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ellb\Desktop\vba_Github\vbaExcel\New_Project_2025\"/>
    </mc:Choice>
  </mc:AlternateContent>
  <xr:revisionPtr revIDLastSave="0" documentId="8_{5539EC5A-E8C1-4DA3-9C49-55097908D567}" xr6:coauthVersionLast="47" xr6:coauthVersionMax="47" xr10:uidLastSave="{00000000-0000-0000-0000-000000000000}"/>
  <bookViews>
    <workbookView xWindow="-108" yWindow="-108" windowWidth="23256" windowHeight="12456" activeTab="2" xr2:uid="{505D3FF5-2415-4678-92E7-4A9EEE31970A}"/>
  </bookViews>
  <sheets>
    <sheet name="ប្រវត្តិរូបសិស្ស" sheetId="2" r:id="rId1"/>
    <sheet name="បញ្ជីឈ្មោះប្រឡង" sheetId="19" r:id="rId2"/>
    <sheet name="ពិន្ទុឆមាសទី១" sheetId="1" r:id="rId3"/>
    <sheet name="វត្តមាន" sheetId="5" r:id="rId4"/>
    <sheet name="តារាងព្យួរ ឆ១" sheetId="4" r:id="rId5"/>
    <sheet name="ចំ.វិច្ឆិកា" sheetId="3" r:id="rId6"/>
    <sheet name="ចំ.ធ្នូ" sheetId="6" r:id="rId7"/>
    <sheet name="ចំ.មករា" sheetId="7" r:id="rId8"/>
    <sheet name="ចំ.កុម្ភៈ" sheetId="8" r:id="rId9"/>
    <sheet name="ប្រឡ ឆ.១" sheetId="9" r:id="rId10"/>
    <sheet name="ប្រចាំឆ.ទី១" sheetId="10" r:id="rId11"/>
    <sheet name="ពិន្ទុឆមាសទី២" sheetId="11" r:id="rId12"/>
    <sheet name="តារាងព្យួរ ឆ២" sheetId="18" r:id="rId13"/>
    <sheet name="ចំ.មេ-ឧសភា" sheetId="12" r:id="rId14"/>
    <sheet name="ចំ.មិថុនា" sheetId="13" r:id="rId15"/>
    <sheet name="ចំ.កក្កដា" sheetId="14" r:id="rId16"/>
    <sheet name="ចំ.សីហា" sheetId="15" r:id="rId17"/>
    <sheet name="ប្រឡង.ឆ.ទី២" sheetId="16" r:id="rId18"/>
    <sheet name="ប្រចាំឆ.ទី២" sheetId="17" r:id="rId19"/>
  </sheets>
  <definedNames>
    <definedName name="_xlnm._FilterDatabase" localSheetId="8" hidden="1">ចំ.កុម្ភៈ!$A$10:$O$10</definedName>
    <definedName name="_xlnm._FilterDatabase" localSheetId="6" hidden="1">ចំ.ធ្នូ!$A$10:$O$10</definedName>
    <definedName name="_xlnm._FilterDatabase" localSheetId="7" hidden="1">ចំ.មករា!$A$10:$O$10</definedName>
    <definedName name="_xlnm._FilterDatabase" localSheetId="5" hidden="1">ចំ.វិច្ឆិកា!$A$10:$O$193</definedName>
    <definedName name="_xlnm._FilterDatabase" localSheetId="1" hidden="1">បញ្ជីឈ្មោះប្រឡង!$A$4:$H$145</definedName>
    <definedName name="_xlnm._FilterDatabase" localSheetId="0" hidden="1">ប្រវត្តិរូបសិស្ស!$A$10:$Q$163</definedName>
    <definedName name="_xlnm._FilterDatabase" localSheetId="2" hidden="1">ពិន្ទុឆមាសទី១!$A$10:$GM$259</definedName>
    <definedName name="_xlnm._FilterDatabase" localSheetId="3" hidden="1">វត្តមាន!$C$10:$AO$209</definedName>
    <definedName name="_xlnm.Print_Area" localSheetId="4">'តារាងព្យួរ ឆ១'!$A$48:$V$93</definedName>
    <definedName name="_xlnm.Print_Titles" localSheetId="2">ពិន្ទុឆមាសទី១!$10:$10</definedName>
    <definedName name="_xlnm.Print_Titles" localSheetId="3">វត្តមាន!$9:$10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9" l="1"/>
  <c r="D6" i="19"/>
  <c r="E6" i="19"/>
  <c r="F6" i="19"/>
  <c r="H6" i="19"/>
  <c r="C7" i="19"/>
  <c r="D7" i="19"/>
  <c r="E7" i="19"/>
  <c r="F7" i="19"/>
  <c r="H7" i="19"/>
  <c r="C8" i="19"/>
  <c r="D8" i="19"/>
  <c r="E8" i="19"/>
  <c r="F8" i="19"/>
  <c r="H8" i="19"/>
  <c r="C9" i="19"/>
  <c r="D9" i="19"/>
  <c r="E9" i="19"/>
  <c r="F9" i="19"/>
  <c r="H9" i="19"/>
  <c r="C10" i="19"/>
  <c r="D10" i="19"/>
  <c r="E10" i="19"/>
  <c r="F10" i="19"/>
  <c r="H10" i="19"/>
  <c r="C11" i="19"/>
  <c r="D11" i="19"/>
  <c r="E11" i="19"/>
  <c r="F11" i="19"/>
  <c r="H11" i="19"/>
  <c r="C12" i="19"/>
  <c r="D12" i="19"/>
  <c r="E12" i="19"/>
  <c r="F12" i="19"/>
  <c r="H12" i="19"/>
  <c r="C13" i="19"/>
  <c r="D13" i="19"/>
  <c r="E13" i="19"/>
  <c r="F13" i="19"/>
  <c r="H13" i="19"/>
  <c r="C14" i="19"/>
  <c r="D14" i="19"/>
  <c r="E14" i="19"/>
  <c r="F14" i="19"/>
  <c r="H14" i="19"/>
  <c r="C15" i="19"/>
  <c r="D15" i="19"/>
  <c r="E15" i="19"/>
  <c r="F15" i="19"/>
  <c r="H15" i="19"/>
  <c r="C16" i="19"/>
  <c r="D16" i="19"/>
  <c r="E16" i="19"/>
  <c r="F16" i="19"/>
  <c r="H16" i="19"/>
  <c r="C17" i="19"/>
  <c r="D17" i="19"/>
  <c r="E17" i="19"/>
  <c r="F17" i="19"/>
  <c r="H17" i="19"/>
  <c r="C18" i="19"/>
  <c r="D18" i="19"/>
  <c r="E18" i="19"/>
  <c r="F18" i="19"/>
  <c r="H18" i="19"/>
  <c r="C19" i="19"/>
  <c r="D19" i="19"/>
  <c r="E19" i="19"/>
  <c r="F19" i="19"/>
  <c r="H19" i="19"/>
  <c r="C20" i="19"/>
  <c r="D20" i="19"/>
  <c r="E20" i="19"/>
  <c r="F20" i="19"/>
  <c r="H20" i="19"/>
  <c r="C21" i="19"/>
  <c r="D21" i="19"/>
  <c r="E21" i="19"/>
  <c r="F21" i="19"/>
  <c r="H21" i="19"/>
  <c r="C22" i="19"/>
  <c r="D22" i="19"/>
  <c r="E22" i="19"/>
  <c r="F22" i="19"/>
  <c r="H22" i="19"/>
  <c r="C23" i="19"/>
  <c r="D23" i="19"/>
  <c r="E23" i="19"/>
  <c r="F23" i="19"/>
  <c r="H23" i="19"/>
  <c r="C24" i="19"/>
  <c r="D24" i="19"/>
  <c r="E24" i="19"/>
  <c r="F24" i="19"/>
  <c r="H24" i="19"/>
  <c r="C25" i="19"/>
  <c r="D25" i="19"/>
  <c r="E25" i="19"/>
  <c r="F25" i="19"/>
  <c r="H25" i="19"/>
  <c r="C26" i="19"/>
  <c r="D26" i="19"/>
  <c r="E26" i="19"/>
  <c r="F26" i="19"/>
  <c r="H26" i="19"/>
  <c r="C27" i="19"/>
  <c r="D27" i="19"/>
  <c r="E27" i="19"/>
  <c r="F27" i="19"/>
  <c r="H27" i="19"/>
  <c r="C28" i="19"/>
  <c r="D28" i="19"/>
  <c r="E28" i="19"/>
  <c r="F28" i="19"/>
  <c r="H28" i="19"/>
  <c r="C29" i="19"/>
  <c r="D29" i="19"/>
  <c r="E29" i="19"/>
  <c r="F29" i="19"/>
  <c r="H29" i="19"/>
  <c r="C30" i="19"/>
  <c r="D30" i="19"/>
  <c r="E30" i="19"/>
  <c r="F30" i="19"/>
  <c r="H30" i="19"/>
  <c r="C31" i="19"/>
  <c r="D31" i="19"/>
  <c r="E31" i="19"/>
  <c r="F31" i="19"/>
  <c r="H31" i="19"/>
  <c r="C32" i="19"/>
  <c r="D32" i="19"/>
  <c r="E32" i="19"/>
  <c r="F32" i="19"/>
  <c r="H32" i="19"/>
  <c r="C33" i="19"/>
  <c r="D33" i="19"/>
  <c r="E33" i="19"/>
  <c r="F33" i="19"/>
  <c r="H33" i="19"/>
  <c r="C34" i="19"/>
  <c r="D34" i="19"/>
  <c r="E34" i="19"/>
  <c r="F34" i="19"/>
  <c r="H34" i="19"/>
  <c r="C35" i="19"/>
  <c r="D35" i="19"/>
  <c r="E35" i="19"/>
  <c r="F35" i="19"/>
  <c r="H35" i="19"/>
  <c r="C36" i="19"/>
  <c r="D36" i="19"/>
  <c r="E36" i="19"/>
  <c r="F36" i="19"/>
  <c r="H36" i="19"/>
  <c r="C37" i="19"/>
  <c r="D37" i="19"/>
  <c r="E37" i="19"/>
  <c r="F37" i="19"/>
  <c r="H37" i="19"/>
  <c r="C38" i="19"/>
  <c r="D38" i="19"/>
  <c r="E38" i="19"/>
  <c r="F38" i="19"/>
  <c r="H38" i="19"/>
  <c r="C39" i="19"/>
  <c r="D39" i="19"/>
  <c r="E39" i="19"/>
  <c r="F39" i="19"/>
  <c r="H39" i="19"/>
  <c r="C40" i="19"/>
  <c r="D40" i="19"/>
  <c r="E40" i="19"/>
  <c r="F40" i="19"/>
  <c r="H40" i="19"/>
  <c r="C41" i="19"/>
  <c r="D41" i="19"/>
  <c r="E41" i="19"/>
  <c r="F41" i="19"/>
  <c r="H41" i="19"/>
  <c r="C42" i="19"/>
  <c r="D42" i="19"/>
  <c r="E42" i="19"/>
  <c r="F42" i="19"/>
  <c r="H42" i="19"/>
  <c r="C43" i="19"/>
  <c r="D43" i="19"/>
  <c r="E43" i="19"/>
  <c r="F43" i="19"/>
  <c r="H43" i="19"/>
  <c r="C44" i="19"/>
  <c r="D44" i="19"/>
  <c r="E44" i="19"/>
  <c r="F44" i="19"/>
  <c r="H44" i="19"/>
  <c r="C45" i="19"/>
  <c r="D45" i="19"/>
  <c r="E45" i="19"/>
  <c r="F45" i="19"/>
  <c r="H45" i="19"/>
  <c r="C46" i="19"/>
  <c r="D46" i="19"/>
  <c r="E46" i="19"/>
  <c r="F46" i="19"/>
  <c r="H46" i="19"/>
  <c r="C47" i="19"/>
  <c r="D47" i="19"/>
  <c r="E47" i="19"/>
  <c r="F47" i="19"/>
  <c r="H47" i="19"/>
  <c r="C48" i="19"/>
  <c r="D48" i="19"/>
  <c r="E48" i="19"/>
  <c r="F48" i="19"/>
  <c r="H48" i="19"/>
  <c r="C49" i="19"/>
  <c r="D49" i="19"/>
  <c r="E49" i="19"/>
  <c r="F49" i="19"/>
  <c r="H49" i="19"/>
  <c r="C50" i="19"/>
  <c r="D50" i="19"/>
  <c r="E50" i="19"/>
  <c r="F50" i="19"/>
  <c r="H50" i="19"/>
  <c r="C51" i="19"/>
  <c r="D51" i="19"/>
  <c r="E51" i="19"/>
  <c r="F51" i="19"/>
  <c r="H51" i="19"/>
  <c r="C52" i="19"/>
  <c r="D52" i="19"/>
  <c r="E52" i="19"/>
  <c r="F52" i="19"/>
  <c r="H52" i="19"/>
  <c r="C53" i="19"/>
  <c r="D53" i="19"/>
  <c r="E53" i="19"/>
  <c r="F53" i="19"/>
  <c r="H53" i="19"/>
  <c r="C54" i="19"/>
  <c r="D54" i="19"/>
  <c r="E54" i="19"/>
  <c r="F54" i="19"/>
  <c r="H54" i="19"/>
  <c r="C55" i="19"/>
  <c r="D55" i="19"/>
  <c r="E55" i="19"/>
  <c r="F55" i="19"/>
  <c r="H55" i="19"/>
  <c r="C56" i="19"/>
  <c r="D56" i="19"/>
  <c r="E56" i="19"/>
  <c r="F56" i="19"/>
  <c r="H56" i="19"/>
  <c r="C57" i="19"/>
  <c r="D57" i="19"/>
  <c r="E57" i="19"/>
  <c r="F57" i="19"/>
  <c r="H57" i="19"/>
  <c r="C58" i="19"/>
  <c r="D58" i="19"/>
  <c r="E58" i="19"/>
  <c r="F58" i="19"/>
  <c r="H58" i="19"/>
  <c r="C59" i="19"/>
  <c r="D59" i="19"/>
  <c r="E59" i="19"/>
  <c r="F59" i="19"/>
  <c r="H59" i="19"/>
  <c r="C60" i="19"/>
  <c r="D60" i="19"/>
  <c r="E60" i="19"/>
  <c r="F60" i="19"/>
  <c r="H60" i="19"/>
  <c r="C61" i="19"/>
  <c r="D61" i="19"/>
  <c r="E61" i="19"/>
  <c r="F61" i="19"/>
  <c r="H61" i="19"/>
  <c r="C62" i="19"/>
  <c r="D62" i="19"/>
  <c r="E62" i="19"/>
  <c r="F62" i="19"/>
  <c r="H62" i="19"/>
  <c r="C63" i="19"/>
  <c r="D63" i="19"/>
  <c r="E63" i="19"/>
  <c r="F63" i="19"/>
  <c r="H63" i="19"/>
  <c r="C64" i="19"/>
  <c r="D64" i="19"/>
  <c r="E64" i="19"/>
  <c r="F64" i="19"/>
  <c r="H64" i="19"/>
  <c r="C65" i="19"/>
  <c r="D65" i="19"/>
  <c r="E65" i="19"/>
  <c r="F65" i="19"/>
  <c r="H65" i="19"/>
  <c r="C66" i="19"/>
  <c r="D66" i="19"/>
  <c r="E66" i="19"/>
  <c r="F66" i="19"/>
  <c r="H66" i="19"/>
  <c r="C67" i="19"/>
  <c r="D67" i="19"/>
  <c r="E67" i="19"/>
  <c r="F67" i="19"/>
  <c r="H67" i="19"/>
  <c r="C68" i="19"/>
  <c r="D68" i="19"/>
  <c r="E68" i="19"/>
  <c r="F68" i="19"/>
  <c r="H68" i="19"/>
  <c r="C69" i="19"/>
  <c r="D69" i="19"/>
  <c r="E69" i="19"/>
  <c r="F69" i="19"/>
  <c r="H69" i="19"/>
  <c r="C70" i="19"/>
  <c r="D70" i="19"/>
  <c r="E70" i="19"/>
  <c r="F70" i="19"/>
  <c r="H70" i="19"/>
  <c r="C71" i="19"/>
  <c r="D71" i="19"/>
  <c r="E71" i="19"/>
  <c r="F71" i="19"/>
  <c r="H71" i="19"/>
  <c r="C72" i="19"/>
  <c r="D72" i="19"/>
  <c r="E72" i="19"/>
  <c r="F72" i="19"/>
  <c r="H72" i="19"/>
  <c r="C73" i="19"/>
  <c r="D73" i="19"/>
  <c r="E73" i="19"/>
  <c r="F73" i="19"/>
  <c r="H73" i="19"/>
  <c r="C74" i="19"/>
  <c r="D74" i="19"/>
  <c r="E74" i="19"/>
  <c r="F74" i="19"/>
  <c r="H74" i="19"/>
  <c r="C75" i="19"/>
  <c r="D75" i="19"/>
  <c r="E75" i="19"/>
  <c r="F75" i="19"/>
  <c r="H75" i="19"/>
  <c r="C76" i="19"/>
  <c r="D76" i="19"/>
  <c r="E76" i="19"/>
  <c r="F76" i="19"/>
  <c r="H76" i="19"/>
  <c r="C77" i="19"/>
  <c r="D77" i="19"/>
  <c r="E77" i="19"/>
  <c r="F77" i="19"/>
  <c r="H77" i="19"/>
  <c r="C78" i="19"/>
  <c r="D78" i="19"/>
  <c r="E78" i="19"/>
  <c r="F78" i="19"/>
  <c r="H78" i="19"/>
  <c r="C79" i="19"/>
  <c r="D79" i="19"/>
  <c r="E79" i="19"/>
  <c r="F79" i="19"/>
  <c r="H79" i="19"/>
  <c r="C80" i="19"/>
  <c r="D80" i="19"/>
  <c r="E80" i="19"/>
  <c r="F80" i="19"/>
  <c r="H80" i="19"/>
  <c r="C81" i="19"/>
  <c r="D81" i="19"/>
  <c r="E81" i="19"/>
  <c r="F81" i="19"/>
  <c r="H81" i="19"/>
  <c r="C82" i="19"/>
  <c r="D82" i="19"/>
  <c r="E82" i="19"/>
  <c r="F82" i="19"/>
  <c r="H82" i="19"/>
  <c r="C83" i="19"/>
  <c r="D83" i="19"/>
  <c r="E83" i="19"/>
  <c r="F83" i="19"/>
  <c r="H83" i="19"/>
  <c r="C84" i="19"/>
  <c r="D84" i="19"/>
  <c r="E84" i="19"/>
  <c r="F84" i="19"/>
  <c r="H84" i="19"/>
  <c r="C85" i="19"/>
  <c r="D85" i="19"/>
  <c r="E85" i="19"/>
  <c r="F85" i="19"/>
  <c r="H85" i="19"/>
  <c r="C86" i="19"/>
  <c r="D86" i="19"/>
  <c r="E86" i="19"/>
  <c r="F86" i="19"/>
  <c r="H86" i="19"/>
  <c r="C87" i="19"/>
  <c r="D87" i="19"/>
  <c r="E87" i="19"/>
  <c r="F87" i="19"/>
  <c r="H87" i="19"/>
  <c r="C88" i="19"/>
  <c r="D88" i="19"/>
  <c r="E88" i="19"/>
  <c r="F88" i="19"/>
  <c r="H88" i="19"/>
  <c r="C89" i="19"/>
  <c r="D89" i="19"/>
  <c r="E89" i="19"/>
  <c r="F89" i="19"/>
  <c r="H89" i="19"/>
  <c r="C90" i="19"/>
  <c r="D90" i="19"/>
  <c r="E90" i="19"/>
  <c r="F90" i="19"/>
  <c r="H90" i="19"/>
  <c r="C91" i="19"/>
  <c r="D91" i="19"/>
  <c r="E91" i="19"/>
  <c r="F91" i="19"/>
  <c r="H91" i="19"/>
  <c r="C92" i="19"/>
  <c r="D92" i="19"/>
  <c r="E92" i="19"/>
  <c r="F92" i="19"/>
  <c r="H92" i="19"/>
  <c r="C93" i="19"/>
  <c r="D93" i="19"/>
  <c r="E93" i="19"/>
  <c r="F93" i="19"/>
  <c r="H93" i="19"/>
  <c r="C94" i="19"/>
  <c r="D94" i="19"/>
  <c r="E94" i="19"/>
  <c r="F94" i="19"/>
  <c r="H94" i="19"/>
  <c r="C95" i="19"/>
  <c r="D95" i="19"/>
  <c r="E95" i="19"/>
  <c r="F95" i="19"/>
  <c r="H95" i="19"/>
  <c r="C96" i="19"/>
  <c r="D96" i="19"/>
  <c r="E96" i="19"/>
  <c r="F96" i="19"/>
  <c r="H96" i="19"/>
  <c r="C97" i="19"/>
  <c r="D97" i="19"/>
  <c r="E97" i="19"/>
  <c r="F97" i="19"/>
  <c r="H97" i="19"/>
  <c r="C98" i="19"/>
  <c r="D98" i="19"/>
  <c r="E98" i="19"/>
  <c r="F98" i="19"/>
  <c r="H98" i="19"/>
  <c r="C99" i="19"/>
  <c r="D99" i="19"/>
  <c r="E99" i="19"/>
  <c r="F99" i="19"/>
  <c r="H99" i="19"/>
  <c r="C100" i="19"/>
  <c r="D100" i="19"/>
  <c r="E100" i="19"/>
  <c r="F100" i="19"/>
  <c r="H100" i="19"/>
  <c r="C101" i="19"/>
  <c r="D101" i="19"/>
  <c r="E101" i="19"/>
  <c r="F101" i="19"/>
  <c r="H101" i="19"/>
  <c r="C102" i="19"/>
  <c r="D102" i="19"/>
  <c r="E102" i="19"/>
  <c r="F102" i="19"/>
  <c r="H102" i="19"/>
  <c r="C103" i="19"/>
  <c r="D103" i="19"/>
  <c r="E103" i="19"/>
  <c r="F103" i="19"/>
  <c r="H103" i="19"/>
  <c r="C104" i="19"/>
  <c r="D104" i="19"/>
  <c r="E104" i="19"/>
  <c r="F104" i="19"/>
  <c r="H104" i="19"/>
  <c r="C105" i="19"/>
  <c r="D105" i="19"/>
  <c r="E105" i="19"/>
  <c r="F105" i="19"/>
  <c r="H105" i="19"/>
  <c r="C106" i="19"/>
  <c r="D106" i="19"/>
  <c r="E106" i="19"/>
  <c r="F106" i="19"/>
  <c r="H106" i="19"/>
  <c r="C107" i="19"/>
  <c r="D107" i="19"/>
  <c r="E107" i="19"/>
  <c r="F107" i="19"/>
  <c r="H107" i="19"/>
  <c r="C108" i="19"/>
  <c r="D108" i="19"/>
  <c r="E108" i="19"/>
  <c r="F108" i="19"/>
  <c r="H108" i="19"/>
  <c r="C109" i="19"/>
  <c r="D109" i="19"/>
  <c r="E109" i="19"/>
  <c r="F109" i="19"/>
  <c r="H109" i="19"/>
  <c r="C110" i="19"/>
  <c r="D110" i="19"/>
  <c r="E110" i="19"/>
  <c r="F110" i="19"/>
  <c r="H110" i="19"/>
  <c r="C111" i="19"/>
  <c r="D111" i="19"/>
  <c r="E111" i="19"/>
  <c r="F111" i="19"/>
  <c r="H111" i="19"/>
  <c r="C112" i="19"/>
  <c r="D112" i="19"/>
  <c r="E112" i="19"/>
  <c r="F112" i="19"/>
  <c r="H112" i="19"/>
  <c r="C113" i="19"/>
  <c r="D113" i="19"/>
  <c r="E113" i="19"/>
  <c r="F113" i="19"/>
  <c r="H113" i="19"/>
  <c r="C114" i="19"/>
  <c r="D114" i="19"/>
  <c r="E114" i="19"/>
  <c r="F114" i="19"/>
  <c r="H114" i="19"/>
  <c r="C115" i="19"/>
  <c r="D115" i="19"/>
  <c r="E115" i="19"/>
  <c r="F115" i="19"/>
  <c r="H115" i="19"/>
  <c r="C116" i="19"/>
  <c r="D116" i="19"/>
  <c r="E116" i="19"/>
  <c r="F116" i="19"/>
  <c r="H116" i="19"/>
  <c r="C117" i="19"/>
  <c r="D117" i="19"/>
  <c r="E117" i="19"/>
  <c r="F117" i="19"/>
  <c r="H117" i="19"/>
  <c r="C118" i="19"/>
  <c r="D118" i="19"/>
  <c r="E118" i="19"/>
  <c r="F118" i="19"/>
  <c r="H118" i="19"/>
  <c r="C119" i="19"/>
  <c r="D119" i="19"/>
  <c r="E119" i="19"/>
  <c r="F119" i="19"/>
  <c r="H119" i="19"/>
  <c r="C120" i="19"/>
  <c r="D120" i="19"/>
  <c r="E120" i="19"/>
  <c r="F120" i="19"/>
  <c r="H120" i="19"/>
  <c r="C121" i="19"/>
  <c r="D121" i="19"/>
  <c r="E121" i="19"/>
  <c r="F121" i="19"/>
  <c r="H121" i="19"/>
  <c r="C122" i="19"/>
  <c r="D122" i="19"/>
  <c r="E122" i="19"/>
  <c r="F122" i="19"/>
  <c r="H122" i="19"/>
  <c r="C123" i="19"/>
  <c r="D123" i="19"/>
  <c r="E123" i="19"/>
  <c r="F123" i="19"/>
  <c r="H123" i="19"/>
  <c r="C124" i="19"/>
  <c r="D124" i="19"/>
  <c r="E124" i="19"/>
  <c r="F124" i="19"/>
  <c r="H124" i="19"/>
  <c r="C125" i="19"/>
  <c r="D125" i="19"/>
  <c r="E125" i="19"/>
  <c r="F125" i="19"/>
  <c r="H125" i="19"/>
  <c r="C126" i="19"/>
  <c r="D126" i="19"/>
  <c r="E126" i="19"/>
  <c r="F126" i="19"/>
  <c r="H126" i="19"/>
  <c r="C127" i="19"/>
  <c r="D127" i="19"/>
  <c r="E127" i="19"/>
  <c r="F127" i="19"/>
  <c r="H127" i="19"/>
  <c r="C128" i="19"/>
  <c r="D128" i="19"/>
  <c r="E128" i="19"/>
  <c r="F128" i="19"/>
  <c r="H128" i="19"/>
  <c r="C129" i="19"/>
  <c r="D129" i="19"/>
  <c r="E129" i="19"/>
  <c r="F129" i="19"/>
  <c r="H129" i="19"/>
  <c r="C130" i="19"/>
  <c r="D130" i="19"/>
  <c r="E130" i="19"/>
  <c r="F130" i="19"/>
  <c r="H130" i="19"/>
  <c r="C131" i="19"/>
  <c r="D131" i="19"/>
  <c r="E131" i="19"/>
  <c r="F131" i="19"/>
  <c r="H131" i="19"/>
  <c r="C132" i="19"/>
  <c r="D132" i="19"/>
  <c r="E132" i="19"/>
  <c r="F132" i="19"/>
  <c r="H132" i="19"/>
  <c r="C133" i="19"/>
  <c r="D133" i="19"/>
  <c r="E133" i="19"/>
  <c r="F133" i="19"/>
  <c r="H133" i="19"/>
  <c r="C134" i="19"/>
  <c r="D134" i="19"/>
  <c r="E134" i="19"/>
  <c r="F134" i="19"/>
  <c r="H134" i="19"/>
  <c r="C135" i="19"/>
  <c r="D135" i="19"/>
  <c r="E135" i="19"/>
  <c r="F135" i="19"/>
  <c r="H135" i="19"/>
  <c r="C136" i="19"/>
  <c r="D136" i="19"/>
  <c r="E136" i="19"/>
  <c r="F136" i="19"/>
  <c r="H136" i="19"/>
  <c r="C137" i="19"/>
  <c r="D137" i="19"/>
  <c r="E137" i="19"/>
  <c r="F137" i="19"/>
  <c r="H137" i="19"/>
  <c r="C138" i="19"/>
  <c r="D138" i="19"/>
  <c r="E138" i="19"/>
  <c r="F138" i="19"/>
  <c r="H138" i="19"/>
  <c r="C139" i="19"/>
  <c r="D139" i="19"/>
  <c r="E139" i="19"/>
  <c r="F139" i="19"/>
  <c r="H139" i="19"/>
  <c r="C140" i="19"/>
  <c r="D140" i="19"/>
  <c r="E140" i="19"/>
  <c r="F140" i="19"/>
  <c r="H140" i="19"/>
  <c r="C141" i="19"/>
  <c r="D141" i="19"/>
  <c r="E141" i="19"/>
  <c r="F141" i="19"/>
  <c r="H141" i="19"/>
  <c r="C142" i="19"/>
  <c r="D142" i="19"/>
  <c r="E142" i="19"/>
  <c r="F142" i="19"/>
  <c r="H142" i="19"/>
  <c r="C143" i="19"/>
  <c r="D143" i="19"/>
  <c r="E143" i="19"/>
  <c r="F143" i="19"/>
  <c r="H143" i="19"/>
  <c r="C144" i="19"/>
  <c r="D144" i="19"/>
  <c r="E144" i="19"/>
  <c r="F144" i="19"/>
  <c r="H144" i="19"/>
  <c r="C145" i="19"/>
  <c r="D145" i="19"/>
  <c r="E145" i="19"/>
  <c r="F145" i="19"/>
  <c r="H145" i="19"/>
  <c r="D5" i="19"/>
  <c r="E5" i="19"/>
  <c r="F5" i="19"/>
  <c r="H5" i="19"/>
  <c r="C5" i="19"/>
  <c r="AA12" i="1" l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1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6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11" i="1"/>
  <c r="Z118" i="1"/>
  <c r="AF118" i="1" s="1"/>
  <c r="G137" i="3" s="1"/>
  <c r="AJ157" i="1"/>
  <c r="AJ158" i="1"/>
  <c r="AJ159" i="1"/>
  <c r="Z138" i="1"/>
  <c r="AF138" i="1" s="1"/>
  <c r="G156" i="3" s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11" i="1"/>
  <c r="Z62" i="1"/>
  <c r="AF62" i="1" s="1"/>
  <c r="G89" i="3" s="1"/>
  <c r="Z63" i="1"/>
  <c r="AF63" i="1" s="1"/>
  <c r="G72" i="3" s="1"/>
  <c r="Z64" i="1"/>
  <c r="AF64" i="1" s="1"/>
  <c r="G92" i="3" s="1"/>
  <c r="Z65" i="1"/>
  <c r="AF65" i="1" s="1"/>
  <c r="G66" i="3" s="1"/>
  <c r="Z66" i="1"/>
  <c r="AF66" i="1" s="1"/>
  <c r="G94" i="3" s="1"/>
  <c r="Z67" i="1"/>
  <c r="AF67" i="1" s="1"/>
  <c r="G100" i="3" s="1"/>
  <c r="Z68" i="1"/>
  <c r="AF68" i="1" s="1"/>
  <c r="G102" i="3" s="1"/>
  <c r="Z69" i="1"/>
  <c r="AF69" i="1" s="1"/>
  <c r="G93" i="3" s="1"/>
  <c r="Z70" i="1"/>
  <c r="AF70" i="1" s="1"/>
  <c r="G68" i="3" s="1"/>
  <c r="Z71" i="1"/>
  <c r="AF71" i="1" s="1"/>
  <c r="G83" i="3" s="1"/>
  <c r="Z72" i="1"/>
  <c r="AF72" i="1" s="1"/>
  <c r="G76" i="3" s="1"/>
  <c r="Z73" i="1"/>
  <c r="AF73" i="1" s="1"/>
  <c r="G65" i="3" s="1"/>
  <c r="Z74" i="1"/>
  <c r="AF74" i="1" s="1"/>
  <c r="G73" i="3" s="1"/>
  <c r="Z75" i="1"/>
  <c r="AF75" i="1" s="1"/>
  <c r="G64" i="3" s="1"/>
  <c r="Z76" i="1"/>
  <c r="AF76" i="1" s="1"/>
  <c r="G74" i="3" s="1"/>
  <c r="Z77" i="1"/>
  <c r="AF77" i="1" s="1"/>
  <c r="G104" i="3" s="1"/>
  <c r="Z78" i="1"/>
  <c r="AF78" i="1" s="1"/>
  <c r="G69" i="3" s="1"/>
  <c r="Z79" i="1"/>
  <c r="AF79" i="1" s="1"/>
  <c r="G61" i="3" s="1"/>
  <c r="Z80" i="1"/>
  <c r="AF80" i="1" s="1"/>
  <c r="G62" i="3" s="1"/>
  <c r="Z81" i="1"/>
  <c r="AF81" i="1" s="1"/>
  <c r="G77" i="3" s="1"/>
  <c r="Z82" i="1"/>
  <c r="AF82" i="1" s="1"/>
  <c r="G95" i="3" s="1"/>
  <c r="Z83" i="1"/>
  <c r="AF83" i="1" s="1"/>
  <c r="G63" i="3" s="1"/>
  <c r="Z84" i="1"/>
  <c r="AF84" i="1" s="1"/>
  <c r="G81" i="3" s="1"/>
  <c r="Z85" i="1"/>
  <c r="AF85" i="1" s="1"/>
  <c r="G108" i="3" s="1"/>
  <c r="Z86" i="1"/>
  <c r="AF86" i="1" s="1"/>
  <c r="G71" i="3" s="1"/>
  <c r="Z87" i="1"/>
  <c r="AF87" i="1" s="1"/>
  <c r="G98" i="3" s="1"/>
  <c r="Z88" i="1"/>
  <c r="AF88" i="1" s="1"/>
  <c r="G97" i="3" s="1"/>
  <c r="Z89" i="1"/>
  <c r="AF89" i="1" s="1"/>
  <c r="G103" i="3" s="1"/>
  <c r="Z90" i="1"/>
  <c r="AF90" i="1" s="1"/>
  <c r="G67" i="3" s="1"/>
  <c r="Z91" i="1"/>
  <c r="AF91" i="1" s="1"/>
  <c r="G82" i="3" s="1"/>
  <c r="Z92" i="1"/>
  <c r="AF92" i="1" s="1"/>
  <c r="G78" i="3" s="1"/>
  <c r="Z93" i="1"/>
  <c r="AF93" i="1" s="1"/>
  <c r="G90" i="3" s="1"/>
  <c r="Z94" i="1"/>
  <c r="AF94" i="1" s="1"/>
  <c r="G91" i="3" s="1"/>
  <c r="Z95" i="1"/>
  <c r="AF95" i="1" s="1"/>
  <c r="G80" i="3" s="1"/>
  <c r="Z96" i="1"/>
  <c r="AF96" i="1" s="1"/>
  <c r="G87" i="3" s="1"/>
  <c r="Z97" i="1"/>
  <c r="AF97" i="1" s="1"/>
  <c r="G70" i="3" s="1"/>
  <c r="Z98" i="1"/>
  <c r="AF98" i="1" s="1"/>
  <c r="G99" i="3" s="1"/>
  <c r="Z99" i="1"/>
  <c r="AF99" i="1" s="1"/>
  <c r="G96" i="3" s="1"/>
  <c r="Z100" i="1"/>
  <c r="AF100" i="1" s="1"/>
  <c r="G105" i="3" s="1"/>
  <c r="Z101" i="1"/>
  <c r="AF101" i="1" s="1"/>
  <c r="G84" i="3" s="1"/>
  <c r="Z102" i="1"/>
  <c r="AF102" i="1" s="1"/>
  <c r="G107" i="3" s="1"/>
  <c r="Z103" i="1"/>
  <c r="AF103" i="1" s="1"/>
  <c r="G85" i="3" s="1"/>
  <c r="Z104" i="1"/>
  <c r="AF104" i="1" s="1"/>
  <c r="G106" i="3" s="1"/>
  <c r="Z105" i="1"/>
  <c r="AF105" i="1" s="1"/>
  <c r="G101" i="3" s="1"/>
  <c r="Z106" i="1"/>
  <c r="AF106" i="1" s="1"/>
  <c r="G79" i="3" s="1"/>
  <c r="Z107" i="1"/>
  <c r="AF107" i="1" s="1"/>
  <c r="G75" i="3" s="1"/>
  <c r="Z108" i="1"/>
  <c r="AF108" i="1" s="1"/>
  <c r="G86" i="3" s="1"/>
  <c r="Z61" i="1"/>
  <c r="AF61" i="1" s="1"/>
  <c r="G88" i="3" s="1"/>
  <c r="Z112" i="1"/>
  <c r="AF112" i="1" s="1"/>
  <c r="G131" i="3" s="1"/>
  <c r="Z113" i="1"/>
  <c r="AF113" i="1" s="1"/>
  <c r="G148" i="3" s="1"/>
  <c r="Z114" i="1"/>
  <c r="AF114" i="1" s="1"/>
  <c r="G121" i="3" s="1"/>
  <c r="Z115" i="1"/>
  <c r="AF115" i="1" s="1"/>
  <c r="G132" i="3" s="1"/>
  <c r="Z116" i="1"/>
  <c r="AF116" i="1" s="1"/>
  <c r="G122" i="3" s="1"/>
  <c r="Z117" i="1"/>
  <c r="AF117" i="1" s="1"/>
  <c r="G144" i="3" s="1"/>
  <c r="Z119" i="1"/>
  <c r="AF119" i="1" s="1"/>
  <c r="G125" i="3" s="1"/>
  <c r="Z120" i="1"/>
  <c r="AF120" i="1" s="1"/>
  <c r="G134" i="3" s="1"/>
  <c r="Z121" i="1"/>
  <c r="AF121" i="1" s="1"/>
  <c r="G116" i="3" s="1"/>
  <c r="Z122" i="1"/>
  <c r="AF122" i="1" s="1"/>
  <c r="G111" i="3" s="1"/>
  <c r="Z123" i="1"/>
  <c r="AF123" i="1" s="1"/>
  <c r="G151" i="3" s="1"/>
  <c r="Z124" i="1"/>
  <c r="AF124" i="1" s="1"/>
  <c r="G114" i="3" s="1"/>
  <c r="Z125" i="1"/>
  <c r="AF125" i="1" s="1"/>
  <c r="G153" i="3" s="1"/>
  <c r="Z126" i="1"/>
  <c r="AF126" i="1" s="1"/>
  <c r="G149" i="3" s="1"/>
  <c r="Z127" i="1"/>
  <c r="AF127" i="1" s="1"/>
  <c r="G120" i="3" s="1"/>
  <c r="Z128" i="1"/>
  <c r="AF128" i="1" s="1"/>
  <c r="G129" i="3" s="1"/>
  <c r="Z129" i="1"/>
  <c r="AF129" i="1" s="1"/>
  <c r="G124" i="3" s="1"/>
  <c r="Z130" i="1"/>
  <c r="AF130" i="1" s="1"/>
  <c r="G145" i="3" s="1"/>
  <c r="Z131" i="1"/>
  <c r="AF131" i="1" s="1"/>
  <c r="G135" i="3" s="1"/>
  <c r="Z132" i="1"/>
  <c r="AF132" i="1" s="1"/>
  <c r="G154" i="3" s="1"/>
  <c r="Z133" i="1"/>
  <c r="AF133" i="1" s="1"/>
  <c r="G146" i="3" s="1"/>
  <c r="Z134" i="1"/>
  <c r="AF134" i="1" s="1"/>
  <c r="G147" i="3" s="1"/>
  <c r="Z135" i="1"/>
  <c r="AF135" i="1" s="1"/>
  <c r="G126" i="3" s="1"/>
  <c r="Z136" i="1"/>
  <c r="AF136" i="1" s="1"/>
  <c r="G155" i="3" s="1"/>
  <c r="Z137" i="1"/>
  <c r="AF137" i="1" s="1"/>
  <c r="G113" i="3" s="1"/>
  <c r="Z139" i="1"/>
  <c r="AF139" i="1" s="1"/>
  <c r="G118" i="3" s="1"/>
  <c r="Z140" i="1"/>
  <c r="AF140" i="1" s="1"/>
  <c r="G139" i="3" s="1"/>
  <c r="Z141" i="1"/>
  <c r="AF141" i="1" s="1"/>
  <c r="G138" i="3" s="1"/>
  <c r="Z142" i="1"/>
  <c r="AF142" i="1" s="1"/>
  <c r="G130" i="3" s="1"/>
  <c r="Z143" i="1"/>
  <c r="AF143" i="1" s="1"/>
  <c r="G136" i="3" s="1"/>
  <c r="Z144" i="1"/>
  <c r="AF144" i="1" s="1"/>
  <c r="G152" i="3" s="1"/>
  <c r="Z145" i="1"/>
  <c r="AF145" i="1" s="1"/>
  <c r="G127" i="3" s="1"/>
  <c r="Z146" i="1"/>
  <c r="AF146" i="1" s="1"/>
  <c r="G143" i="3" s="1"/>
  <c r="Z147" i="1"/>
  <c r="AF147" i="1" s="1"/>
  <c r="G140" i="3" s="1"/>
  <c r="Z148" i="1"/>
  <c r="AF148" i="1" s="1"/>
  <c r="G117" i="3" s="1"/>
  <c r="Z149" i="1"/>
  <c r="AF149" i="1" s="1"/>
  <c r="G142" i="3" s="1"/>
  <c r="Z150" i="1"/>
  <c r="AF150" i="1" s="1"/>
  <c r="G150" i="3" s="1"/>
  <c r="Z151" i="1"/>
  <c r="AF151" i="1" s="1"/>
  <c r="G133" i="3" s="1"/>
  <c r="Z152" i="1"/>
  <c r="AF152" i="1" s="1"/>
  <c r="G119" i="3" s="1"/>
  <c r="Z153" i="1"/>
  <c r="AF153" i="1" s="1"/>
  <c r="G115" i="3" s="1"/>
  <c r="Z154" i="1"/>
  <c r="AF154" i="1" s="1"/>
  <c r="G112" i="3" s="1"/>
  <c r="Z155" i="1"/>
  <c r="AF155" i="1" s="1"/>
  <c r="G123" i="3" s="1"/>
  <c r="Z156" i="1"/>
  <c r="AF156" i="1" s="1"/>
  <c r="G141" i="3" s="1"/>
  <c r="Z111" i="1"/>
  <c r="AF111" i="1" s="1"/>
  <c r="G128" i="3" s="1"/>
  <c r="C115" i="1"/>
  <c r="H109" i="3"/>
  <c r="F109" i="1"/>
  <c r="F157" i="1"/>
  <c r="F158" i="1"/>
  <c r="F159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F58" i="1"/>
  <c r="F59" i="1"/>
  <c r="C55" i="1"/>
  <c r="D55" i="1"/>
  <c r="E55" i="1"/>
  <c r="F55" i="1"/>
  <c r="C56" i="1"/>
  <c r="D56" i="1"/>
  <c r="E56" i="1"/>
  <c r="F56" i="1"/>
  <c r="C57" i="1"/>
  <c r="D57" i="1"/>
  <c r="E57" i="1"/>
  <c r="F57" i="1"/>
  <c r="C53" i="1"/>
  <c r="D53" i="1"/>
  <c r="E53" i="1"/>
  <c r="F53" i="1"/>
  <c r="C54" i="1"/>
  <c r="D54" i="1"/>
  <c r="E54" i="1"/>
  <c r="F54" i="1"/>
  <c r="FU11" i="1" l="1"/>
  <c r="FV11" i="1" s="1"/>
  <c r="FW11" i="1" s="1"/>
  <c r="FU12" i="1"/>
  <c r="FV12" i="1" s="1"/>
  <c r="FU13" i="1"/>
  <c r="FV13" i="1" s="1"/>
  <c r="FU14" i="1"/>
  <c r="FV14" i="1" s="1"/>
  <c r="FY14" i="1" s="1"/>
  <c r="FU15" i="1"/>
  <c r="FV15" i="1" s="1"/>
  <c r="FU16" i="1"/>
  <c r="FV16" i="1" s="1"/>
  <c r="FU17" i="1"/>
  <c r="FV17" i="1" s="1"/>
  <c r="FU18" i="1"/>
  <c r="FV18" i="1" s="1"/>
  <c r="FY18" i="1" s="1"/>
  <c r="FU19" i="1"/>
  <c r="FV19" i="1" s="1"/>
  <c r="FW19" i="1" s="1"/>
  <c r="FU20" i="1"/>
  <c r="FV20" i="1" s="1"/>
  <c r="FU21" i="1"/>
  <c r="FV21" i="1" s="1"/>
  <c r="FU22" i="1"/>
  <c r="FV22" i="1" s="1"/>
  <c r="FY22" i="1" s="1"/>
  <c r="FU23" i="1"/>
  <c r="FV23" i="1" s="1"/>
  <c r="FU24" i="1"/>
  <c r="FV24" i="1" s="1"/>
  <c r="FU25" i="1"/>
  <c r="FV25" i="1" s="1"/>
  <c r="FU26" i="1"/>
  <c r="FV26" i="1" s="1"/>
  <c r="FY26" i="1" s="1"/>
  <c r="FU27" i="1"/>
  <c r="FV27" i="1" s="1"/>
  <c r="FW27" i="1" s="1"/>
  <c r="FU28" i="1"/>
  <c r="FV28" i="1" s="1"/>
  <c r="FU29" i="1"/>
  <c r="FV29" i="1" s="1"/>
  <c r="FU30" i="1"/>
  <c r="FV30" i="1" s="1"/>
  <c r="FY30" i="1" s="1"/>
  <c r="FU31" i="1"/>
  <c r="FV31" i="1" s="1"/>
  <c r="FU32" i="1"/>
  <c r="FV32" i="1" s="1"/>
  <c r="FU33" i="1"/>
  <c r="FV33" i="1" s="1"/>
  <c r="FU34" i="1"/>
  <c r="FV34" i="1" s="1"/>
  <c r="FY34" i="1" s="1"/>
  <c r="FU35" i="1"/>
  <c r="FV35" i="1" s="1"/>
  <c r="FW35" i="1" s="1"/>
  <c r="FU36" i="1"/>
  <c r="FV36" i="1" s="1"/>
  <c r="FU37" i="1"/>
  <c r="FV37" i="1" s="1"/>
  <c r="FU38" i="1"/>
  <c r="FV38" i="1" s="1"/>
  <c r="FY38" i="1" s="1"/>
  <c r="FU39" i="1"/>
  <c r="FV39" i="1" s="1"/>
  <c r="FU40" i="1"/>
  <c r="FV40" i="1" s="1"/>
  <c r="FU41" i="1"/>
  <c r="FV41" i="1" s="1"/>
  <c r="FU42" i="1"/>
  <c r="FV42" i="1" s="1"/>
  <c r="FY42" i="1" s="1"/>
  <c r="FU43" i="1"/>
  <c r="FV43" i="1" s="1"/>
  <c r="FW43" i="1" s="1"/>
  <c r="FU44" i="1"/>
  <c r="FV44" i="1" s="1"/>
  <c r="FU45" i="1"/>
  <c r="FV45" i="1" s="1"/>
  <c r="FU46" i="1"/>
  <c r="FV46" i="1" s="1"/>
  <c r="FY46" i="1" s="1"/>
  <c r="FU47" i="1"/>
  <c r="FV47" i="1" s="1"/>
  <c r="FU48" i="1"/>
  <c r="FV48" i="1" s="1"/>
  <c r="FU49" i="1"/>
  <c r="FV49" i="1" s="1"/>
  <c r="FU50" i="1"/>
  <c r="FV50" i="1" s="1"/>
  <c r="FY50" i="1" s="1"/>
  <c r="FU51" i="1"/>
  <c r="FV51" i="1" s="1"/>
  <c r="FW51" i="1" s="1"/>
  <c r="FU52" i="1"/>
  <c r="FV52" i="1" s="1"/>
  <c r="FU53" i="1"/>
  <c r="FV53" i="1" s="1"/>
  <c r="FU54" i="1"/>
  <c r="FV54" i="1" s="1"/>
  <c r="FY54" i="1" s="1"/>
  <c r="FU55" i="1"/>
  <c r="FV55" i="1" s="1"/>
  <c r="FU56" i="1"/>
  <c r="FV56" i="1" s="1"/>
  <c r="FU57" i="1"/>
  <c r="FV57" i="1" s="1"/>
  <c r="FU58" i="1"/>
  <c r="FV58" i="1" s="1"/>
  <c r="FY58" i="1" s="1"/>
  <c r="FU59" i="1"/>
  <c r="FV59" i="1" s="1"/>
  <c r="FU61" i="1"/>
  <c r="FV61" i="1" s="1"/>
  <c r="FU62" i="1"/>
  <c r="FV62" i="1" s="1"/>
  <c r="FU63" i="1"/>
  <c r="FV63" i="1" s="1"/>
  <c r="FU64" i="1"/>
  <c r="FV64" i="1" s="1"/>
  <c r="FW64" i="1" s="1"/>
  <c r="FU65" i="1"/>
  <c r="FV65" i="1" s="1"/>
  <c r="FU66" i="1"/>
  <c r="FV66" i="1" s="1"/>
  <c r="FU67" i="1"/>
  <c r="FV67" i="1" s="1"/>
  <c r="FW67" i="1" s="1"/>
  <c r="FU68" i="1"/>
  <c r="FV68" i="1" s="1"/>
  <c r="FU69" i="1"/>
  <c r="FV69" i="1" s="1"/>
  <c r="FU70" i="1"/>
  <c r="FV70" i="1" s="1"/>
  <c r="FU71" i="1"/>
  <c r="FV71" i="1" s="1"/>
  <c r="FU72" i="1"/>
  <c r="FV72" i="1" s="1"/>
  <c r="FW72" i="1" s="1"/>
  <c r="FU73" i="1"/>
  <c r="FV73" i="1" s="1"/>
  <c r="FU74" i="1"/>
  <c r="FV74" i="1" s="1"/>
  <c r="FU75" i="1"/>
  <c r="FV75" i="1" s="1"/>
  <c r="FY75" i="1" s="1"/>
  <c r="FU76" i="1"/>
  <c r="FV76" i="1" s="1"/>
  <c r="FU77" i="1"/>
  <c r="FV77" i="1" s="1"/>
  <c r="FU78" i="1"/>
  <c r="FV78" i="1" s="1"/>
  <c r="FU79" i="1"/>
  <c r="FV79" i="1" s="1"/>
  <c r="FU80" i="1"/>
  <c r="FV80" i="1" s="1"/>
  <c r="FW80" i="1" s="1"/>
  <c r="FU81" i="1"/>
  <c r="FV81" i="1" s="1"/>
  <c r="FU82" i="1"/>
  <c r="FV82" i="1" s="1"/>
  <c r="FU83" i="1"/>
  <c r="FV83" i="1" s="1"/>
  <c r="FW83" i="1" s="1"/>
  <c r="FU84" i="1"/>
  <c r="FV84" i="1" s="1"/>
  <c r="FU85" i="1"/>
  <c r="FV85" i="1" s="1"/>
  <c r="FU86" i="1"/>
  <c r="FV86" i="1" s="1"/>
  <c r="FU87" i="1"/>
  <c r="FV87" i="1" s="1"/>
  <c r="FU88" i="1"/>
  <c r="FV88" i="1" s="1"/>
  <c r="FW88" i="1" s="1"/>
  <c r="FU89" i="1"/>
  <c r="FV89" i="1" s="1"/>
  <c r="FU90" i="1"/>
  <c r="FV90" i="1" s="1"/>
  <c r="FU91" i="1"/>
  <c r="FV91" i="1" s="1"/>
  <c r="FY91" i="1" s="1"/>
  <c r="FU92" i="1"/>
  <c r="FV92" i="1" s="1"/>
  <c r="FU93" i="1"/>
  <c r="FV93" i="1" s="1"/>
  <c r="FU94" i="1"/>
  <c r="FV94" i="1" s="1"/>
  <c r="FU95" i="1"/>
  <c r="FV95" i="1" s="1"/>
  <c r="FU96" i="1"/>
  <c r="FV96" i="1" s="1"/>
  <c r="FW96" i="1" s="1"/>
  <c r="FU97" i="1"/>
  <c r="FV97" i="1" s="1"/>
  <c r="FU98" i="1"/>
  <c r="FV98" i="1" s="1"/>
  <c r="FU99" i="1"/>
  <c r="FV99" i="1" s="1"/>
  <c r="FU100" i="1"/>
  <c r="FV100" i="1" s="1"/>
  <c r="FU101" i="1"/>
  <c r="FV101" i="1" s="1"/>
  <c r="FU102" i="1"/>
  <c r="FV102" i="1" s="1"/>
  <c r="FU103" i="1"/>
  <c r="FV103" i="1" s="1"/>
  <c r="FU104" i="1"/>
  <c r="FV104" i="1" s="1"/>
  <c r="FW104" i="1" s="1"/>
  <c r="FU105" i="1"/>
  <c r="FV105" i="1" s="1"/>
  <c r="FU106" i="1"/>
  <c r="FV106" i="1" s="1"/>
  <c r="FU107" i="1"/>
  <c r="FV107" i="1" s="1"/>
  <c r="FY107" i="1" s="1"/>
  <c r="FU108" i="1"/>
  <c r="FV108" i="1" s="1"/>
  <c r="FU109" i="1"/>
  <c r="FV109" i="1" s="1"/>
  <c r="FU111" i="1"/>
  <c r="FV111" i="1" s="1"/>
  <c r="FU112" i="1"/>
  <c r="FV112" i="1" s="1"/>
  <c r="FU113" i="1"/>
  <c r="FV113" i="1" s="1"/>
  <c r="FW113" i="1" s="1"/>
  <c r="FU114" i="1"/>
  <c r="FV114" i="1" s="1"/>
  <c r="FU115" i="1"/>
  <c r="FV115" i="1" s="1"/>
  <c r="FU116" i="1"/>
  <c r="FV116" i="1" s="1"/>
  <c r="FW116" i="1" s="1"/>
  <c r="FU117" i="1"/>
  <c r="FV117" i="1" s="1"/>
  <c r="FU118" i="1"/>
  <c r="FV118" i="1" s="1"/>
  <c r="FU119" i="1"/>
  <c r="FV119" i="1" s="1"/>
  <c r="FU120" i="1"/>
  <c r="FV120" i="1" s="1"/>
  <c r="FU121" i="1"/>
  <c r="FV121" i="1" s="1"/>
  <c r="FW121" i="1" s="1"/>
  <c r="FU122" i="1"/>
  <c r="FV122" i="1" s="1"/>
  <c r="FU123" i="1"/>
  <c r="FV123" i="1" s="1"/>
  <c r="FU124" i="1"/>
  <c r="FV124" i="1" s="1"/>
  <c r="FY124" i="1" s="1"/>
  <c r="FU125" i="1"/>
  <c r="FV125" i="1" s="1"/>
  <c r="FU126" i="1"/>
  <c r="FV126" i="1" s="1"/>
  <c r="FU127" i="1"/>
  <c r="FV127" i="1" s="1"/>
  <c r="FU128" i="1"/>
  <c r="FV128" i="1" s="1"/>
  <c r="FU129" i="1"/>
  <c r="FV129" i="1" s="1"/>
  <c r="FW129" i="1" s="1"/>
  <c r="FU130" i="1"/>
  <c r="FV130" i="1" s="1"/>
  <c r="FU131" i="1"/>
  <c r="FV131" i="1" s="1"/>
  <c r="FU132" i="1"/>
  <c r="FV132" i="1" s="1"/>
  <c r="FW132" i="1" s="1"/>
  <c r="FU133" i="1"/>
  <c r="FV133" i="1" s="1"/>
  <c r="FU134" i="1"/>
  <c r="FV134" i="1" s="1"/>
  <c r="FU135" i="1"/>
  <c r="FV135" i="1" s="1"/>
  <c r="FU136" i="1"/>
  <c r="FV136" i="1" s="1"/>
  <c r="FU137" i="1"/>
  <c r="FV137" i="1" s="1"/>
  <c r="FW137" i="1" s="1"/>
  <c r="FU138" i="1"/>
  <c r="FV138" i="1" s="1"/>
  <c r="FU139" i="1"/>
  <c r="FV139" i="1" s="1"/>
  <c r="FU140" i="1"/>
  <c r="FV140" i="1" s="1"/>
  <c r="FY140" i="1" s="1"/>
  <c r="FU141" i="1"/>
  <c r="FV141" i="1" s="1"/>
  <c r="FU142" i="1"/>
  <c r="FV142" i="1" s="1"/>
  <c r="FU143" i="1"/>
  <c r="FV143" i="1" s="1"/>
  <c r="FU144" i="1"/>
  <c r="FV144" i="1" s="1"/>
  <c r="FU145" i="1"/>
  <c r="FV145" i="1" s="1"/>
  <c r="FW145" i="1" s="1"/>
  <c r="FU146" i="1"/>
  <c r="FV146" i="1" s="1"/>
  <c r="FU147" i="1"/>
  <c r="FV147" i="1" s="1"/>
  <c r="FU148" i="1"/>
  <c r="FV148" i="1" s="1"/>
  <c r="FU149" i="1"/>
  <c r="FV149" i="1" s="1"/>
  <c r="FU150" i="1"/>
  <c r="FV150" i="1" s="1"/>
  <c r="FU151" i="1"/>
  <c r="FV151" i="1" s="1"/>
  <c r="FU152" i="1"/>
  <c r="FV152" i="1" s="1"/>
  <c r="FU153" i="1"/>
  <c r="FV153" i="1" s="1"/>
  <c r="FU154" i="1"/>
  <c r="FV154" i="1" s="1"/>
  <c r="FU155" i="1"/>
  <c r="FV155" i="1" s="1"/>
  <c r="FU156" i="1"/>
  <c r="FV156" i="1" s="1"/>
  <c r="FU157" i="1"/>
  <c r="FV157" i="1" s="1"/>
  <c r="FU158" i="1"/>
  <c r="FV158" i="1" s="1"/>
  <c r="FU159" i="1"/>
  <c r="FV159" i="1" s="1"/>
  <c r="FU161" i="1"/>
  <c r="FV161" i="1" s="1"/>
  <c r="FU162" i="1"/>
  <c r="FV162" i="1" s="1"/>
  <c r="FU163" i="1"/>
  <c r="FV163" i="1" s="1"/>
  <c r="FU164" i="1"/>
  <c r="FV164" i="1" s="1"/>
  <c r="FU165" i="1"/>
  <c r="FV165" i="1" s="1"/>
  <c r="FU166" i="1"/>
  <c r="FV166" i="1" s="1"/>
  <c r="FU167" i="1"/>
  <c r="FV167" i="1" s="1"/>
  <c r="FU168" i="1"/>
  <c r="FV168" i="1" s="1"/>
  <c r="FU169" i="1"/>
  <c r="FV169" i="1" s="1"/>
  <c r="FU170" i="1"/>
  <c r="FV170" i="1" s="1"/>
  <c r="FU171" i="1"/>
  <c r="FV171" i="1" s="1"/>
  <c r="FU172" i="1"/>
  <c r="FV172" i="1" s="1"/>
  <c r="FU173" i="1"/>
  <c r="FV173" i="1" s="1"/>
  <c r="FU174" i="1"/>
  <c r="FV174" i="1" s="1"/>
  <c r="FU175" i="1"/>
  <c r="FV175" i="1" s="1"/>
  <c r="FU176" i="1"/>
  <c r="FV176" i="1" s="1"/>
  <c r="FU177" i="1"/>
  <c r="FV177" i="1" s="1"/>
  <c r="FU178" i="1"/>
  <c r="FV178" i="1" s="1"/>
  <c r="FU179" i="1"/>
  <c r="FV179" i="1" s="1"/>
  <c r="FU180" i="1"/>
  <c r="FV180" i="1" s="1"/>
  <c r="FY180" i="1" s="1"/>
  <c r="FU181" i="1"/>
  <c r="FV181" i="1" s="1"/>
  <c r="FU182" i="1"/>
  <c r="FV182" i="1" s="1"/>
  <c r="FU183" i="1"/>
  <c r="FV183" i="1" s="1"/>
  <c r="FU184" i="1"/>
  <c r="FV184" i="1" s="1"/>
  <c r="FW184" i="1" s="1"/>
  <c r="FU185" i="1"/>
  <c r="FV185" i="1" s="1"/>
  <c r="FU186" i="1"/>
  <c r="FV186" i="1" s="1"/>
  <c r="FU187" i="1"/>
  <c r="FV187" i="1" s="1"/>
  <c r="FU188" i="1"/>
  <c r="FV188" i="1" s="1"/>
  <c r="FU189" i="1"/>
  <c r="FV189" i="1" s="1"/>
  <c r="FW189" i="1" s="1"/>
  <c r="FU190" i="1"/>
  <c r="FV190" i="1" s="1"/>
  <c r="FU191" i="1"/>
  <c r="FV191" i="1" s="1"/>
  <c r="FU192" i="1"/>
  <c r="FV192" i="1" s="1"/>
  <c r="FU193" i="1"/>
  <c r="FV193" i="1" s="1"/>
  <c r="FU194" i="1"/>
  <c r="FV194" i="1" s="1"/>
  <c r="FU195" i="1"/>
  <c r="FV195" i="1" s="1"/>
  <c r="FU196" i="1"/>
  <c r="FV196" i="1" s="1"/>
  <c r="FU197" i="1"/>
  <c r="FV197" i="1" s="1"/>
  <c r="FU198" i="1"/>
  <c r="FV198" i="1" s="1"/>
  <c r="FU199" i="1"/>
  <c r="FV199" i="1" s="1"/>
  <c r="FU200" i="1"/>
  <c r="FV200" i="1" s="1"/>
  <c r="FY200" i="1" s="1"/>
  <c r="FU201" i="1"/>
  <c r="FV201" i="1" s="1"/>
  <c r="FU202" i="1"/>
  <c r="FV202" i="1" s="1"/>
  <c r="FU203" i="1"/>
  <c r="FV203" i="1" s="1"/>
  <c r="FU204" i="1"/>
  <c r="FV204" i="1" s="1"/>
  <c r="FU205" i="1"/>
  <c r="FV205" i="1" s="1"/>
  <c r="FU206" i="1"/>
  <c r="FV206" i="1" s="1"/>
  <c r="FU207" i="1"/>
  <c r="FV207" i="1" s="1"/>
  <c r="FU208" i="1"/>
  <c r="FV208" i="1" s="1"/>
  <c r="FU209" i="1"/>
  <c r="FV209" i="1" s="1"/>
  <c r="FU211" i="1"/>
  <c r="FV211" i="1" s="1"/>
  <c r="FU212" i="1"/>
  <c r="FV212" i="1" s="1"/>
  <c r="FU213" i="1"/>
  <c r="FV213" i="1" s="1"/>
  <c r="FU214" i="1"/>
  <c r="FV214" i="1" s="1"/>
  <c r="FU215" i="1"/>
  <c r="FV215" i="1" s="1"/>
  <c r="FU216" i="1"/>
  <c r="FV216" i="1" s="1"/>
  <c r="FU217" i="1"/>
  <c r="FV217" i="1" s="1"/>
  <c r="FY217" i="1" s="1"/>
  <c r="FU218" i="1"/>
  <c r="FV218" i="1" s="1"/>
  <c r="FU219" i="1"/>
  <c r="FV219" i="1" s="1"/>
  <c r="FU220" i="1"/>
  <c r="FV220" i="1" s="1"/>
  <c r="FU221" i="1"/>
  <c r="FV221" i="1" s="1"/>
  <c r="FU222" i="1"/>
  <c r="FV222" i="1" s="1"/>
  <c r="FW222" i="1" s="1"/>
  <c r="FU223" i="1"/>
  <c r="FV223" i="1" s="1"/>
  <c r="FU224" i="1"/>
  <c r="FV224" i="1" s="1"/>
  <c r="FU225" i="1"/>
  <c r="FV225" i="1" s="1"/>
  <c r="FU226" i="1"/>
  <c r="FV226" i="1" s="1"/>
  <c r="FU227" i="1"/>
  <c r="FV227" i="1" s="1"/>
  <c r="FU228" i="1"/>
  <c r="FV228" i="1" s="1"/>
  <c r="FU229" i="1"/>
  <c r="FV229" i="1" s="1"/>
  <c r="FU230" i="1"/>
  <c r="FV230" i="1" s="1"/>
  <c r="FU231" i="1"/>
  <c r="FV231" i="1" s="1"/>
  <c r="FU232" i="1"/>
  <c r="FV232" i="1" s="1"/>
  <c r="FU233" i="1"/>
  <c r="FV233" i="1" s="1"/>
  <c r="FY233" i="1" s="1"/>
  <c r="FU234" i="1"/>
  <c r="FV234" i="1" s="1"/>
  <c r="FU235" i="1"/>
  <c r="FV235" i="1" s="1"/>
  <c r="FU236" i="1"/>
  <c r="FV236" i="1" s="1"/>
  <c r="FU237" i="1"/>
  <c r="FV237" i="1" s="1"/>
  <c r="FU238" i="1"/>
  <c r="FV238" i="1" s="1"/>
  <c r="FU239" i="1"/>
  <c r="FV239" i="1" s="1"/>
  <c r="FU240" i="1"/>
  <c r="FV240" i="1" s="1"/>
  <c r="FU241" i="1"/>
  <c r="FV241" i="1" s="1"/>
  <c r="FU242" i="1"/>
  <c r="FV242" i="1" s="1"/>
  <c r="FU243" i="1"/>
  <c r="FV243" i="1" s="1"/>
  <c r="FU244" i="1"/>
  <c r="FV244" i="1" s="1"/>
  <c r="FU245" i="1"/>
  <c r="FV245" i="1" s="1"/>
  <c r="FU246" i="1"/>
  <c r="FV246" i="1" s="1"/>
  <c r="FU247" i="1"/>
  <c r="FV247" i="1" s="1"/>
  <c r="FU248" i="1"/>
  <c r="FV248" i="1" s="1"/>
  <c r="FU249" i="1"/>
  <c r="FV249" i="1" s="1"/>
  <c r="FY249" i="1" s="1"/>
  <c r="FU250" i="1"/>
  <c r="FV250" i="1" s="1"/>
  <c r="FU251" i="1"/>
  <c r="FV251" i="1" s="1"/>
  <c r="FU252" i="1"/>
  <c r="FV252" i="1" s="1"/>
  <c r="FU253" i="1"/>
  <c r="FV253" i="1" s="1"/>
  <c r="FU254" i="1"/>
  <c r="FV254" i="1" s="1"/>
  <c r="FW254" i="1" s="1"/>
  <c r="FU255" i="1"/>
  <c r="FV255" i="1" s="1"/>
  <c r="FU256" i="1"/>
  <c r="FV256" i="1" s="1"/>
  <c r="FU257" i="1"/>
  <c r="FV257" i="1" s="1"/>
  <c r="FU258" i="1"/>
  <c r="FV258" i="1" s="1"/>
  <c r="FU259" i="1"/>
  <c r="FV259" i="1" s="1"/>
  <c r="EA259" i="1"/>
  <c r="EB259" i="1" s="1"/>
  <c r="EE259" i="1" s="1"/>
  <c r="EA258" i="1"/>
  <c r="EB258" i="1" s="1"/>
  <c r="EE258" i="1" s="1"/>
  <c r="EA257" i="1"/>
  <c r="EB257" i="1" s="1"/>
  <c r="EE257" i="1" s="1"/>
  <c r="EA256" i="1"/>
  <c r="EB256" i="1" s="1"/>
  <c r="EE256" i="1" s="1"/>
  <c r="EA255" i="1"/>
  <c r="EB255" i="1" s="1"/>
  <c r="EE255" i="1" s="1"/>
  <c r="EA254" i="1"/>
  <c r="EB254" i="1" s="1"/>
  <c r="EE254" i="1" s="1"/>
  <c r="EA253" i="1"/>
  <c r="EB253" i="1" s="1"/>
  <c r="EE253" i="1" s="1"/>
  <c r="EA252" i="1"/>
  <c r="EB252" i="1" s="1"/>
  <c r="EE252" i="1" s="1"/>
  <c r="EA251" i="1"/>
  <c r="EB251" i="1" s="1"/>
  <c r="EE251" i="1" s="1"/>
  <c r="EA250" i="1"/>
  <c r="EB250" i="1" s="1"/>
  <c r="EE250" i="1" s="1"/>
  <c r="EA249" i="1"/>
  <c r="EB249" i="1" s="1"/>
  <c r="EE249" i="1" s="1"/>
  <c r="EA248" i="1"/>
  <c r="EB248" i="1" s="1"/>
  <c r="EE248" i="1" s="1"/>
  <c r="EA247" i="1"/>
  <c r="EB247" i="1" s="1"/>
  <c r="EE247" i="1" s="1"/>
  <c r="EA246" i="1"/>
  <c r="EB246" i="1" s="1"/>
  <c r="EE246" i="1" s="1"/>
  <c r="EA245" i="1"/>
  <c r="EB245" i="1" s="1"/>
  <c r="EE245" i="1" s="1"/>
  <c r="EA244" i="1"/>
  <c r="EB244" i="1" s="1"/>
  <c r="EE244" i="1" s="1"/>
  <c r="EA243" i="1"/>
  <c r="EB243" i="1" s="1"/>
  <c r="EE243" i="1" s="1"/>
  <c r="EA242" i="1"/>
  <c r="EB242" i="1" s="1"/>
  <c r="EE242" i="1" s="1"/>
  <c r="EA241" i="1"/>
  <c r="EB241" i="1" s="1"/>
  <c r="EE241" i="1" s="1"/>
  <c r="EA240" i="1"/>
  <c r="EB240" i="1" s="1"/>
  <c r="EE240" i="1" s="1"/>
  <c r="EA239" i="1"/>
  <c r="EB239" i="1" s="1"/>
  <c r="EE239" i="1" s="1"/>
  <c r="EA238" i="1"/>
  <c r="EB238" i="1" s="1"/>
  <c r="EE238" i="1" s="1"/>
  <c r="EA237" i="1"/>
  <c r="EB237" i="1" s="1"/>
  <c r="EE237" i="1" s="1"/>
  <c r="EA236" i="1"/>
  <c r="EB236" i="1" s="1"/>
  <c r="EE236" i="1" s="1"/>
  <c r="EA235" i="1"/>
  <c r="EB235" i="1" s="1"/>
  <c r="EE235" i="1" s="1"/>
  <c r="EA234" i="1"/>
  <c r="EB234" i="1" s="1"/>
  <c r="EE234" i="1" s="1"/>
  <c r="EA233" i="1"/>
  <c r="EB233" i="1" s="1"/>
  <c r="EE233" i="1" s="1"/>
  <c r="EA232" i="1"/>
  <c r="EB232" i="1" s="1"/>
  <c r="EE232" i="1" s="1"/>
  <c r="EA231" i="1"/>
  <c r="EB231" i="1" s="1"/>
  <c r="EE231" i="1" s="1"/>
  <c r="EA230" i="1"/>
  <c r="EB230" i="1" s="1"/>
  <c r="EE230" i="1" s="1"/>
  <c r="EA229" i="1"/>
  <c r="EB229" i="1" s="1"/>
  <c r="EE229" i="1" s="1"/>
  <c r="EA228" i="1"/>
  <c r="EB228" i="1" s="1"/>
  <c r="EE228" i="1" s="1"/>
  <c r="EA227" i="1"/>
  <c r="EB227" i="1" s="1"/>
  <c r="EE227" i="1" s="1"/>
  <c r="EA226" i="1"/>
  <c r="EB226" i="1" s="1"/>
  <c r="EE226" i="1" s="1"/>
  <c r="EA225" i="1"/>
  <c r="EB225" i="1" s="1"/>
  <c r="EE225" i="1" s="1"/>
  <c r="EA224" i="1"/>
  <c r="EB224" i="1" s="1"/>
  <c r="EE224" i="1" s="1"/>
  <c r="EA223" i="1"/>
  <c r="EB223" i="1" s="1"/>
  <c r="EE223" i="1" s="1"/>
  <c r="EA222" i="1"/>
  <c r="EB222" i="1" s="1"/>
  <c r="EE222" i="1" s="1"/>
  <c r="EA221" i="1"/>
  <c r="EB221" i="1" s="1"/>
  <c r="EE221" i="1" s="1"/>
  <c r="EA220" i="1"/>
  <c r="EB220" i="1" s="1"/>
  <c r="EE220" i="1" s="1"/>
  <c r="EA219" i="1"/>
  <c r="EB219" i="1" s="1"/>
  <c r="EE219" i="1" s="1"/>
  <c r="EA218" i="1"/>
  <c r="EB218" i="1" s="1"/>
  <c r="EE218" i="1" s="1"/>
  <c r="EA217" i="1"/>
  <c r="EB217" i="1" s="1"/>
  <c r="EE217" i="1" s="1"/>
  <c r="EA216" i="1"/>
  <c r="EB216" i="1" s="1"/>
  <c r="EE216" i="1" s="1"/>
  <c r="EA215" i="1"/>
  <c r="EB215" i="1" s="1"/>
  <c r="EE215" i="1" s="1"/>
  <c r="EA214" i="1"/>
  <c r="EB214" i="1" s="1"/>
  <c r="EE214" i="1" s="1"/>
  <c r="EA213" i="1"/>
  <c r="EB213" i="1" s="1"/>
  <c r="EE213" i="1" s="1"/>
  <c r="EA212" i="1"/>
  <c r="EB212" i="1" s="1"/>
  <c r="EE212" i="1" s="1"/>
  <c r="EA211" i="1"/>
  <c r="EB211" i="1" s="1"/>
  <c r="EE211" i="1" s="1"/>
  <c r="EA209" i="1"/>
  <c r="EB209" i="1" s="1"/>
  <c r="EE209" i="1" s="1"/>
  <c r="EA208" i="1"/>
  <c r="EB208" i="1" s="1"/>
  <c r="EE208" i="1" s="1"/>
  <c r="EA207" i="1"/>
  <c r="EB207" i="1" s="1"/>
  <c r="EE207" i="1" s="1"/>
  <c r="EA206" i="1"/>
  <c r="EB206" i="1" s="1"/>
  <c r="EE206" i="1" s="1"/>
  <c r="EA205" i="1"/>
  <c r="EB205" i="1" s="1"/>
  <c r="EE205" i="1" s="1"/>
  <c r="EA204" i="1"/>
  <c r="EB204" i="1" s="1"/>
  <c r="EE204" i="1" s="1"/>
  <c r="EA203" i="1"/>
  <c r="EB203" i="1" s="1"/>
  <c r="EE203" i="1" s="1"/>
  <c r="EA202" i="1"/>
  <c r="EB202" i="1" s="1"/>
  <c r="EE202" i="1" s="1"/>
  <c r="EA201" i="1"/>
  <c r="EB201" i="1" s="1"/>
  <c r="EE201" i="1" s="1"/>
  <c r="EA200" i="1"/>
  <c r="EB200" i="1" s="1"/>
  <c r="EE200" i="1" s="1"/>
  <c r="EA199" i="1"/>
  <c r="EB199" i="1" s="1"/>
  <c r="EE199" i="1" s="1"/>
  <c r="EA198" i="1"/>
  <c r="EB198" i="1" s="1"/>
  <c r="EE198" i="1" s="1"/>
  <c r="EA197" i="1"/>
  <c r="EB197" i="1" s="1"/>
  <c r="EE197" i="1" s="1"/>
  <c r="EA196" i="1"/>
  <c r="EB196" i="1" s="1"/>
  <c r="EE196" i="1" s="1"/>
  <c r="EA195" i="1"/>
  <c r="EB195" i="1" s="1"/>
  <c r="EE195" i="1" s="1"/>
  <c r="EA194" i="1"/>
  <c r="EB194" i="1" s="1"/>
  <c r="EE194" i="1" s="1"/>
  <c r="EA193" i="1"/>
  <c r="EB193" i="1" s="1"/>
  <c r="EE193" i="1" s="1"/>
  <c r="EA192" i="1"/>
  <c r="EB192" i="1" s="1"/>
  <c r="EE192" i="1" s="1"/>
  <c r="EA191" i="1"/>
  <c r="EB191" i="1" s="1"/>
  <c r="EE191" i="1" s="1"/>
  <c r="EA190" i="1"/>
  <c r="EB190" i="1" s="1"/>
  <c r="EE190" i="1" s="1"/>
  <c r="EA189" i="1"/>
  <c r="EB189" i="1" s="1"/>
  <c r="EE189" i="1" s="1"/>
  <c r="EA188" i="1"/>
  <c r="EB188" i="1" s="1"/>
  <c r="EE188" i="1" s="1"/>
  <c r="EA187" i="1"/>
  <c r="EB187" i="1" s="1"/>
  <c r="EE187" i="1" s="1"/>
  <c r="EA186" i="1"/>
  <c r="EB186" i="1" s="1"/>
  <c r="EE186" i="1" s="1"/>
  <c r="EA185" i="1"/>
  <c r="EB185" i="1" s="1"/>
  <c r="EE185" i="1" s="1"/>
  <c r="EA184" i="1"/>
  <c r="EB184" i="1" s="1"/>
  <c r="EE184" i="1" s="1"/>
  <c r="EA183" i="1"/>
  <c r="EB183" i="1" s="1"/>
  <c r="EE183" i="1" s="1"/>
  <c r="EA182" i="1"/>
  <c r="EB182" i="1" s="1"/>
  <c r="EE182" i="1" s="1"/>
  <c r="EA181" i="1"/>
  <c r="EB181" i="1" s="1"/>
  <c r="EE181" i="1" s="1"/>
  <c r="EA180" i="1"/>
  <c r="EB180" i="1" s="1"/>
  <c r="EE180" i="1" s="1"/>
  <c r="EA179" i="1"/>
  <c r="EB179" i="1" s="1"/>
  <c r="EE179" i="1" s="1"/>
  <c r="EA178" i="1"/>
  <c r="EB178" i="1" s="1"/>
  <c r="EE178" i="1" s="1"/>
  <c r="EA177" i="1"/>
  <c r="EB177" i="1" s="1"/>
  <c r="EE177" i="1" s="1"/>
  <c r="EA176" i="1"/>
  <c r="EB176" i="1" s="1"/>
  <c r="EE176" i="1" s="1"/>
  <c r="EA175" i="1"/>
  <c r="EB175" i="1" s="1"/>
  <c r="EE175" i="1" s="1"/>
  <c r="EA174" i="1"/>
  <c r="EB174" i="1" s="1"/>
  <c r="EE174" i="1" s="1"/>
  <c r="EA173" i="1"/>
  <c r="EB173" i="1" s="1"/>
  <c r="EE173" i="1" s="1"/>
  <c r="EA172" i="1"/>
  <c r="EB172" i="1" s="1"/>
  <c r="EE172" i="1" s="1"/>
  <c r="EA171" i="1"/>
  <c r="EB171" i="1" s="1"/>
  <c r="EE171" i="1" s="1"/>
  <c r="EA170" i="1"/>
  <c r="EB170" i="1" s="1"/>
  <c r="EE170" i="1" s="1"/>
  <c r="EA169" i="1"/>
  <c r="EB169" i="1" s="1"/>
  <c r="EE169" i="1" s="1"/>
  <c r="EA168" i="1"/>
  <c r="EB168" i="1" s="1"/>
  <c r="EE168" i="1" s="1"/>
  <c r="EA167" i="1"/>
  <c r="EB167" i="1" s="1"/>
  <c r="EE167" i="1" s="1"/>
  <c r="EA166" i="1"/>
  <c r="EB166" i="1" s="1"/>
  <c r="EE166" i="1" s="1"/>
  <c r="EA165" i="1"/>
  <c r="EB165" i="1" s="1"/>
  <c r="EE165" i="1" s="1"/>
  <c r="EA164" i="1"/>
  <c r="EB164" i="1" s="1"/>
  <c r="EE164" i="1" s="1"/>
  <c r="EA163" i="1"/>
  <c r="EB163" i="1" s="1"/>
  <c r="EE163" i="1" s="1"/>
  <c r="EA162" i="1"/>
  <c r="EB162" i="1" s="1"/>
  <c r="EE162" i="1" s="1"/>
  <c r="EA161" i="1"/>
  <c r="EB161" i="1" s="1"/>
  <c r="EE161" i="1" s="1"/>
  <c r="EA159" i="1"/>
  <c r="EB159" i="1" s="1"/>
  <c r="EE159" i="1" s="1"/>
  <c r="EA158" i="1"/>
  <c r="EB158" i="1" s="1"/>
  <c r="EE158" i="1" s="1"/>
  <c r="EA157" i="1"/>
  <c r="EB157" i="1" s="1"/>
  <c r="EE157" i="1" s="1"/>
  <c r="EA156" i="1"/>
  <c r="EB156" i="1" s="1"/>
  <c r="EE156" i="1" s="1"/>
  <c r="EA155" i="1"/>
  <c r="EB155" i="1" s="1"/>
  <c r="EE155" i="1" s="1"/>
  <c r="EA154" i="1"/>
  <c r="EB154" i="1" s="1"/>
  <c r="EE154" i="1" s="1"/>
  <c r="EA153" i="1"/>
  <c r="EB153" i="1" s="1"/>
  <c r="EE153" i="1" s="1"/>
  <c r="EA152" i="1"/>
  <c r="EB152" i="1" s="1"/>
  <c r="EE152" i="1" s="1"/>
  <c r="EA151" i="1"/>
  <c r="EB151" i="1" s="1"/>
  <c r="EE151" i="1" s="1"/>
  <c r="EA150" i="1"/>
  <c r="EB150" i="1" s="1"/>
  <c r="EE150" i="1" s="1"/>
  <c r="EA149" i="1"/>
  <c r="EB149" i="1" s="1"/>
  <c r="EE149" i="1" s="1"/>
  <c r="EA148" i="1"/>
  <c r="EB148" i="1" s="1"/>
  <c r="EE148" i="1" s="1"/>
  <c r="EA147" i="1"/>
  <c r="EB147" i="1" s="1"/>
  <c r="EE147" i="1" s="1"/>
  <c r="EA146" i="1"/>
  <c r="EB146" i="1" s="1"/>
  <c r="EE146" i="1" s="1"/>
  <c r="EA145" i="1"/>
  <c r="EB145" i="1" s="1"/>
  <c r="EE145" i="1" s="1"/>
  <c r="EA144" i="1"/>
  <c r="EB144" i="1" s="1"/>
  <c r="EE144" i="1" s="1"/>
  <c r="EA143" i="1"/>
  <c r="EB143" i="1" s="1"/>
  <c r="EE143" i="1" s="1"/>
  <c r="EA142" i="1"/>
  <c r="EB142" i="1" s="1"/>
  <c r="EE142" i="1" s="1"/>
  <c r="EA141" i="1"/>
  <c r="EB141" i="1" s="1"/>
  <c r="EE141" i="1" s="1"/>
  <c r="EA140" i="1"/>
  <c r="EB140" i="1" s="1"/>
  <c r="EE140" i="1" s="1"/>
  <c r="EA139" i="1"/>
  <c r="EB139" i="1" s="1"/>
  <c r="EE139" i="1" s="1"/>
  <c r="EA138" i="1"/>
  <c r="EB138" i="1" s="1"/>
  <c r="EE138" i="1" s="1"/>
  <c r="EA137" i="1"/>
  <c r="EB137" i="1" s="1"/>
  <c r="EE137" i="1" s="1"/>
  <c r="EA136" i="1"/>
  <c r="EB136" i="1" s="1"/>
  <c r="EE136" i="1" s="1"/>
  <c r="EA135" i="1"/>
  <c r="EB135" i="1" s="1"/>
  <c r="EE135" i="1" s="1"/>
  <c r="EA134" i="1"/>
  <c r="EB134" i="1" s="1"/>
  <c r="EE134" i="1" s="1"/>
  <c r="EA133" i="1"/>
  <c r="EB133" i="1" s="1"/>
  <c r="EE133" i="1" s="1"/>
  <c r="EA132" i="1"/>
  <c r="EB132" i="1" s="1"/>
  <c r="EE132" i="1" s="1"/>
  <c r="EA131" i="1"/>
  <c r="EB131" i="1" s="1"/>
  <c r="EE131" i="1" s="1"/>
  <c r="EA130" i="1"/>
  <c r="EB130" i="1" s="1"/>
  <c r="EE130" i="1" s="1"/>
  <c r="EA129" i="1"/>
  <c r="EB129" i="1" s="1"/>
  <c r="EE129" i="1" s="1"/>
  <c r="EA128" i="1"/>
  <c r="EB128" i="1" s="1"/>
  <c r="EE128" i="1" s="1"/>
  <c r="EA127" i="1"/>
  <c r="EB127" i="1" s="1"/>
  <c r="EE127" i="1" s="1"/>
  <c r="EA126" i="1"/>
  <c r="EB126" i="1" s="1"/>
  <c r="EE126" i="1" s="1"/>
  <c r="EA125" i="1"/>
  <c r="EB125" i="1" s="1"/>
  <c r="EE125" i="1" s="1"/>
  <c r="EA124" i="1"/>
  <c r="EB124" i="1" s="1"/>
  <c r="EE124" i="1" s="1"/>
  <c r="EA123" i="1"/>
  <c r="EB123" i="1" s="1"/>
  <c r="EE123" i="1" s="1"/>
  <c r="EA122" i="1"/>
  <c r="EB122" i="1" s="1"/>
  <c r="EE122" i="1" s="1"/>
  <c r="EA121" i="1"/>
  <c r="EB121" i="1" s="1"/>
  <c r="EE121" i="1" s="1"/>
  <c r="EA120" i="1"/>
  <c r="EB120" i="1" s="1"/>
  <c r="EE120" i="1" s="1"/>
  <c r="EA119" i="1"/>
  <c r="EB119" i="1" s="1"/>
  <c r="EE119" i="1" s="1"/>
  <c r="EA118" i="1"/>
  <c r="EB118" i="1" s="1"/>
  <c r="EE118" i="1" s="1"/>
  <c r="EA117" i="1"/>
  <c r="EB117" i="1" s="1"/>
  <c r="EE117" i="1" s="1"/>
  <c r="EA116" i="1"/>
  <c r="EB116" i="1" s="1"/>
  <c r="EE116" i="1" s="1"/>
  <c r="EA115" i="1"/>
  <c r="EB115" i="1" s="1"/>
  <c r="EE115" i="1" s="1"/>
  <c r="EA114" i="1"/>
  <c r="EB114" i="1" s="1"/>
  <c r="EE114" i="1" s="1"/>
  <c r="EA113" i="1"/>
  <c r="EB113" i="1" s="1"/>
  <c r="EE113" i="1" s="1"/>
  <c r="EA112" i="1"/>
  <c r="EB112" i="1" s="1"/>
  <c r="EE112" i="1" s="1"/>
  <c r="EA111" i="1"/>
  <c r="EB111" i="1" s="1"/>
  <c r="EE111" i="1" s="1"/>
  <c r="EA109" i="1"/>
  <c r="EB109" i="1" s="1"/>
  <c r="EE109" i="1" s="1"/>
  <c r="EA108" i="1"/>
  <c r="EB108" i="1" s="1"/>
  <c r="EE108" i="1" s="1"/>
  <c r="EA107" i="1"/>
  <c r="EB107" i="1" s="1"/>
  <c r="EE107" i="1" s="1"/>
  <c r="EA106" i="1"/>
  <c r="EB106" i="1" s="1"/>
  <c r="EE106" i="1" s="1"/>
  <c r="EA105" i="1"/>
  <c r="EB105" i="1" s="1"/>
  <c r="EE105" i="1" s="1"/>
  <c r="EA104" i="1"/>
  <c r="EB104" i="1" s="1"/>
  <c r="EE104" i="1" s="1"/>
  <c r="EA103" i="1"/>
  <c r="EB103" i="1" s="1"/>
  <c r="EE103" i="1" s="1"/>
  <c r="EA102" i="1"/>
  <c r="EB102" i="1" s="1"/>
  <c r="EE102" i="1" s="1"/>
  <c r="EA101" i="1"/>
  <c r="EB101" i="1" s="1"/>
  <c r="EE101" i="1" s="1"/>
  <c r="EA100" i="1"/>
  <c r="EB100" i="1" s="1"/>
  <c r="EE100" i="1" s="1"/>
  <c r="EA99" i="1"/>
  <c r="EB99" i="1" s="1"/>
  <c r="EE99" i="1" s="1"/>
  <c r="EA98" i="1"/>
  <c r="EB98" i="1" s="1"/>
  <c r="EE98" i="1" s="1"/>
  <c r="EA97" i="1"/>
  <c r="EB97" i="1" s="1"/>
  <c r="EE97" i="1" s="1"/>
  <c r="EA96" i="1"/>
  <c r="EB96" i="1" s="1"/>
  <c r="EE96" i="1" s="1"/>
  <c r="EA95" i="1"/>
  <c r="EB95" i="1" s="1"/>
  <c r="EE95" i="1" s="1"/>
  <c r="EA94" i="1"/>
  <c r="EB94" i="1" s="1"/>
  <c r="EE94" i="1" s="1"/>
  <c r="EA93" i="1"/>
  <c r="EB93" i="1" s="1"/>
  <c r="EE93" i="1" s="1"/>
  <c r="EA92" i="1"/>
  <c r="EB92" i="1" s="1"/>
  <c r="EE92" i="1" s="1"/>
  <c r="EA91" i="1"/>
  <c r="EB91" i="1" s="1"/>
  <c r="EE91" i="1" s="1"/>
  <c r="EA90" i="1"/>
  <c r="EB90" i="1" s="1"/>
  <c r="EE90" i="1" s="1"/>
  <c r="EA89" i="1"/>
  <c r="EB89" i="1" s="1"/>
  <c r="EE89" i="1" s="1"/>
  <c r="EA88" i="1"/>
  <c r="EB88" i="1" s="1"/>
  <c r="EE88" i="1" s="1"/>
  <c r="EA87" i="1"/>
  <c r="EB87" i="1" s="1"/>
  <c r="EE87" i="1" s="1"/>
  <c r="EA86" i="1"/>
  <c r="EB86" i="1" s="1"/>
  <c r="EE86" i="1" s="1"/>
  <c r="EA85" i="1"/>
  <c r="EB85" i="1" s="1"/>
  <c r="EE85" i="1" s="1"/>
  <c r="EA84" i="1"/>
  <c r="EB84" i="1" s="1"/>
  <c r="EE84" i="1" s="1"/>
  <c r="EA83" i="1"/>
  <c r="EB83" i="1" s="1"/>
  <c r="EE83" i="1" s="1"/>
  <c r="EA82" i="1"/>
  <c r="EB82" i="1" s="1"/>
  <c r="EE82" i="1" s="1"/>
  <c r="EA81" i="1"/>
  <c r="EB81" i="1" s="1"/>
  <c r="EE81" i="1" s="1"/>
  <c r="EA80" i="1"/>
  <c r="EB80" i="1" s="1"/>
  <c r="EE80" i="1" s="1"/>
  <c r="EA79" i="1"/>
  <c r="EB79" i="1" s="1"/>
  <c r="EE79" i="1" s="1"/>
  <c r="EA78" i="1"/>
  <c r="EB78" i="1" s="1"/>
  <c r="EE78" i="1" s="1"/>
  <c r="EA77" i="1"/>
  <c r="EB77" i="1" s="1"/>
  <c r="EE77" i="1" s="1"/>
  <c r="EA76" i="1"/>
  <c r="EB76" i="1" s="1"/>
  <c r="EE76" i="1" s="1"/>
  <c r="EA75" i="1"/>
  <c r="EB75" i="1" s="1"/>
  <c r="EE75" i="1" s="1"/>
  <c r="EA74" i="1"/>
  <c r="EB74" i="1" s="1"/>
  <c r="EE74" i="1" s="1"/>
  <c r="EA73" i="1"/>
  <c r="EB73" i="1" s="1"/>
  <c r="EE73" i="1" s="1"/>
  <c r="EA72" i="1"/>
  <c r="EB72" i="1" s="1"/>
  <c r="EE72" i="1" s="1"/>
  <c r="EA71" i="1"/>
  <c r="EB71" i="1" s="1"/>
  <c r="EE71" i="1" s="1"/>
  <c r="EA70" i="1"/>
  <c r="EB70" i="1" s="1"/>
  <c r="EE70" i="1" s="1"/>
  <c r="EA69" i="1"/>
  <c r="EB69" i="1" s="1"/>
  <c r="EE69" i="1" s="1"/>
  <c r="EA68" i="1"/>
  <c r="EB68" i="1" s="1"/>
  <c r="EE68" i="1" s="1"/>
  <c r="EA67" i="1"/>
  <c r="EB67" i="1" s="1"/>
  <c r="EE67" i="1" s="1"/>
  <c r="EA66" i="1"/>
  <c r="EB66" i="1" s="1"/>
  <c r="EE66" i="1" s="1"/>
  <c r="EA65" i="1"/>
  <c r="EB65" i="1" s="1"/>
  <c r="EE65" i="1" s="1"/>
  <c r="EA64" i="1"/>
  <c r="EB64" i="1" s="1"/>
  <c r="EE64" i="1" s="1"/>
  <c r="EA63" i="1"/>
  <c r="EB63" i="1" s="1"/>
  <c r="EE63" i="1" s="1"/>
  <c r="EA62" i="1"/>
  <c r="EB62" i="1" s="1"/>
  <c r="EE62" i="1" s="1"/>
  <c r="EA61" i="1"/>
  <c r="EB61" i="1" s="1"/>
  <c r="EE61" i="1" s="1"/>
  <c r="EA59" i="1"/>
  <c r="EB59" i="1" s="1"/>
  <c r="EE59" i="1" s="1"/>
  <c r="EA58" i="1"/>
  <c r="EB58" i="1" s="1"/>
  <c r="EE58" i="1" s="1"/>
  <c r="EA57" i="1"/>
  <c r="EB57" i="1" s="1"/>
  <c r="EE57" i="1" s="1"/>
  <c r="EA56" i="1"/>
  <c r="EB56" i="1" s="1"/>
  <c r="EE56" i="1" s="1"/>
  <c r="EA55" i="1"/>
  <c r="EB55" i="1" s="1"/>
  <c r="EE55" i="1" s="1"/>
  <c r="EA54" i="1"/>
  <c r="EB54" i="1" s="1"/>
  <c r="EE54" i="1" s="1"/>
  <c r="EA53" i="1"/>
  <c r="EB53" i="1" s="1"/>
  <c r="EE53" i="1" s="1"/>
  <c r="EA52" i="1"/>
  <c r="EB52" i="1" s="1"/>
  <c r="EE52" i="1" s="1"/>
  <c r="EA51" i="1"/>
  <c r="EB51" i="1" s="1"/>
  <c r="EE51" i="1" s="1"/>
  <c r="EA50" i="1"/>
  <c r="EB50" i="1" s="1"/>
  <c r="EE50" i="1" s="1"/>
  <c r="EA49" i="1"/>
  <c r="EB49" i="1" s="1"/>
  <c r="EE49" i="1" s="1"/>
  <c r="EA48" i="1"/>
  <c r="EB48" i="1" s="1"/>
  <c r="EE48" i="1" s="1"/>
  <c r="EA47" i="1"/>
  <c r="EB47" i="1" s="1"/>
  <c r="EE47" i="1" s="1"/>
  <c r="EA46" i="1"/>
  <c r="EB46" i="1" s="1"/>
  <c r="EE46" i="1" s="1"/>
  <c r="EA45" i="1"/>
  <c r="EB45" i="1" s="1"/>
  <c r="EE45" i="1" s="1"/>
  <c r="EA44" i="1"/>
  <c r="EB44" i="1" s="1"/>
  <c r="EE44" i="1" s="1"/>
  <c r="EA43" i="1"/>
  <c r="EB43" i="1" s="1"/>
  <c r="EE43" i="1" s="1"/>
  <c r="EA42" i="1"/>
  <c r="EB42" i="1" s="1"/>
  <c r="EE42" i="1" s="1"/>
  <c r="EA41" i="1"/>
  <c r="EB41" i="1" s="1"/>
  <c r="EE41" i="1" s="1"/>
  <c r="EA40" i="1"/>
  <c r="EB40" i="1" s="1"/>
  <c r="EE40" i="1" s="1"/>
  <c r="EA39" i="1"/>
  <c r="EB39" i="1" s="1"/>
  <c r="EE39" i="1" s="1"/>
  <c r="EA38" i="1"/>
  <c r="EB38" i="1" s="1"/>
  <c r="EE38" i="1" s="1"/>
  <c r="EA37" i="1"/>
  <c r="EB37" i="1" s="1"/>
  <c r="EE37" i="1" s="1"/>
  <c r="EA36" i="1"/>
  <c r="EB36" i="1" s="1"/>
  <c r="EE36" i="1" s="1"/>
  <c r="EA35" i="1"/>
  <c r="EB35" i="1" s="1"/>
  <c r="EE35" i="1" s="1"/>
  <c r="EA34" i="1"/>
  <c r="EB34" i="1" s="1"/>
  <c r="EE34" i="1" s="1"/>
  <c r="EA33" i="1"/>
  <c r="EB33" i="1" s="1"/>
  <c r="EE33" i="1" s="1"/>
  <c r="EA32" i="1"/>
  <c r="EB32" i="1" s="1"/>
  <c r="EE32" i="1" s="1"/>
  <c r="EA31" i="1"/>
  <c r="EB31" i="1" s="1"/>
  <c r="EE31" i="1" s="1"/>
  <c r="EA30" i="1"/>
  <c r="EB30" i="1" s="1"/>
  <c r="EE30" i="1" s="1"/>
  <c r="EA29" i="1"/>
  <c r="EB29" i="1" s="1"/>
  <c r="EE29" i="1" s="1"/>
  <c r="EA28" i="1"/>
  <c r="EB28" i="1" s="1"/>
  <c r="EE28" i="1" s="1"/>
  <c r="EA27" i="1"/>
  <c r="EB27" i="1" s="1"/>
  <c r="EE27" i="1" s="1"/>
  <c r="EA26" i="1"/>
  <c r="EB26" i="1" s="1"/>
  <c r="EE26" i="1" s="1"/>
  <c r="EA25" i="1"/>
  <c r="EB25" i="1" s="1"/>
  <c r="EE25" i="1" s="1"/>
  <c r="EA24" i="1"/>
  <c r="EB24" i="1" s="1"/>
  <c r="EE24" i="1" s="1"/>
  <c r="EA23" i="1"/>
  <c r="EB23" i="1" s="1"/>
  <c r="EE23" i="1" s="1"/>
  <c r="EA22" i="1"/>
  <c r="EB22" i="1" s="1"/>
  <c r="EE22" i="1" s="1"/>
  <c r="EA21" i="1"/>
  <c r="EB21" i="1" s="1"/>
  <c r="EE21" i="1" s="1"/>
  <c r="EA20" i="1"/>
  <c r="EB20" i="1" s="1"/>
  <c r="EE20" i="1" s="1"/>
  <c r="EA19" i="1"/>
  <c r="EB19" i="1" s="1"/>
  <c r="EE19" i="1" s="1"/>
  <c r="EA18" i="1"/>
  <c r="EB18" i="1" s="1"/>
  <c r="EE18" i="1" s="1"/>
  <c r="EA17" i="1"/>
  <c r="EB17" i="1" s="1"/>
  <c r="EE17" i="1" s="1"/>
  <c r="EA16" i="1"/>
  <c r="EB16" i="1" s="1"/>
  <c r="EE16" i="1" s="1"/>
  <c r="EA15" i="1"/>
  <c r="EB15" i="1" s="1"/>
  <c r="EE15" i="1" s="1"/>
  <c r="EA14" i="1"/>
  <c r="EB14" i="1" s="1"/>
  <c r="EE14" i="1" s="1"/>
  <c r="EA13" i="1"/>
  <c r="EB13" i="1" s="1"/>
  <c r="EE13" i="1" s="1"/>
  <c r="EA12" i="1"/>
  <c r="EB12" i="1" s="1"/>
  <c r="EE12" i="1" s="1"/>
  <c r="EA11" i="1"/>
  <c r="EB11" i="1" s="1"/>
  <c r="EE11" i="1" s="1"/>
  <c r="CT259" i="1"/>
  <c r="CU259" i="1" s="1"/>
  <c r="CX259" i="1" s="1"/>
  <c r="CT258" i="1"/>
  <c r="CU258" i="1" s="1"/>
  <c r="CX258" i="1" s="1"/>
  <c r="CT257" i="1"/>
  <c r="CU257" i="1" s="1"/>
  <c r="CX257" i="1" s="1"/>
  <c r="CT256" i="1"/>
  <c r="CU256" i="1" s="1"/>
  <c r="CX256" i="1" s="1"/>
  <c r="CT255" i="1"/>
  <c r="CU255" i="1" s="1"/>
  <c r="CX255" i="1" s="1"/>
  <c r="CT254" i="1"/>
  <c r="CU254" i="1" s="1"/>
  <c r="CX254" i="1" s="1"/>
  <c r="CT253" i="1"/>
  <c r="CU253" i="1" s="1"/>
  <c r="CX253" i="1" s="1"/>
  <c r="CT252" i="1"/>
  <c r="CU252" i="1" s="1"/>
  <c r="CX252" i="1" s="1"/>
  <c r="CT251" i="1"/>
  <c r="CU251" i="1" s="1"/>
  <c r="CX251" i="1" s="1"/>
  <c r="CT250" i="1"/>
  <c r="CU250" i="1" s="1"/>
  <c r="CX250" i="1" s="1"/>
  <c r="CT249" i="1"/>
  <c r="CU249" i="1" s="1"/>
  <c r="CX249" i="1" s="1"/>
  <c r="CT248" i="1"/>
  <c r="CU248" i="1" s="1"/>
  <c r="CX248" i="1" s="1"/>
  <c r="CT247" i="1"/>
  <c r="CU247" i="1" s="1"/>
  <c r="CX247" i="1" s="1"/>
  <c r="CT246" i="1"/>
  <c r="CU246" i="1" s="1"/>
  <c r="CX246" i="1" s="1"/>
  <c r="CT245" i="1"/>
  <c r="CU245" i="1" s="1"/>
  <c r="CX245" i="1" s="1"/>
  <c r="CT244" i="1"/>
  <c r="CU244" i="1" s="1"/>
  <c r="CX244" i="1" s="1"/>
  <c r="CT243" i="1"/>
  <c r="CU243" i="1" s="1"/>
  <c r="CX243" i="1" s="1"/>
  <c r="CT242" i="1"/>
  <c r="CU242" i="1" s="1"/>
  <c r="CX242" i="1" s="1"/>
  <c r="CT241" i="1"/>
  <c r="CU241" i="1" s="1"/>
  <c r="CX241" i="1" s="1"/>
  <c r="CT240" i="1"/>
  <c r="CU240" i="1" s="1"/>
  <c r="CX240" i="1" s="1"/>
  <c r="CT239" i="1"/>
  <c r="CU239" i="1" s="1"/>
  <c r="CX239" i="1" s="1"/>
  <c r="CT238" i="1"/>
  <c r="CU238" i="1" s="1"/>
  <c r="CX238" i="1" s="1"/>
  <c r="CT237" i="1"/>
  <c r="CU237" i="1" s="1"/>
  <c r="CX237" i="1" s="1"/>
  <c r="CT236" i="1"/>
  <c r="CU236" i="1" s="1"/>
  <c r="CX236" i="1" s="1"/>
  <c r="CT235" i="1"/>
  <c r="CU235" i="1" s="1"/>
  <c r="CX235" i="1" s="1"/>
  <c r="CT234" i="1"/>
  <c r="CU234" i="1" s="1"/>
  <c r="CX234" i="1" s="1"/>
  <c r="CT233" i="1"/>
  <c r="CU233" i="1" s="1"/>
  <c r="CX233" i="1" s="1"/>
  <c r="CT232" i="1"/>
  <c r="CU232" i="1" s="1"/>
  <c r="CX232" i="1" s="1"/>
  <c r="CT231" i="1"/>
  <c r="CU231" i="1" s="1"/>
  <c r="CX231" i="1" s="1"/>
  <c r="CT230" i="1"/>
  <c r="CU230" i="1" s="1"/>
  <c r="CX230" i="1" s="1"/>
  <c r="CT229" i="1"/>
  <c r="CU229" i="1" s="1"/>
  <c r="CX229" i="1" s="1"/>
  <c r="CT228" i="1"/>
  <c r="CU228" i="1" s="1"/>
  <c r="CX228" i="1" s="1"/>
  <c r="CT227" i="1"/>
  <c r="CU227" i="1" s="1"/>
  <c r="CX227" i="1" s="1"/>
  <c r="CT226" i="1"/>
  <c r="CU226" i="1" s="1"/>
  <c r="CX226" i="1" s="1"/>
  <c r="CT225" i="1"/>
  <c r="CU225" i="1" s="1"/>
  <c r="CX225" i="1" s="1"/>
  <c r="CT224" i="1"/>
  <c r="CU224" i="1" s="1"/>
  <c r="CX224" i="1" s="1"/>
  <c r="CT223" i="1"/>
  <c r="CU223" i="1" s="1"/>
  <c r="CX223" i="1" s="1"/>
  <c r="CT222" i="1"/>
  <c r="CU222" i="1" s="1"/>
  <c r="CX222" i="1" s="1"/>
  <c r="CT221" i="1"/>
  <c r="CU221" i="1" s="1"/>
  <c r="CX221" i="1" s="1"/>
  <c r="CT220" i="1"/>
  <c r="CU220" i="1" s="1"/>
  <c r="CX220" i="1" s="1"/>
  <c r="CT219" i="1"/>
  <c r="CU219" i="1" s="1"/>
  <c r="CX219" i="1" s="1"/>
  <c r="CT218" i="1"/>
  <c r="CU218" i="1" s="1"/>
  <c r="CX218" i="1" s="1"/>
  <c r="CT217" i="1"/>
  <c r="CU217" i="1" s="1"/>
  <c r="CX217" i="1" s="1"/>
  <c r="CT216" i="1"/>
  <c r="CU216" i="1" s="1"/>
  <c r="CX216" i="1" s="1"/>
  <c r="CT215" i="1"/>
  <c r="CU215" i="1" s="1"/>
  <c r="CX215" i="1" s="1"/>
  <c r="CT214" i="1"/>
  <c r="CU214" i="1" s="1"/>
  <c r="CX214" i="1" s="1"/>
  <c r="CT213" i="1"/>
  <c r="CU213" i="1" s="1"/>
  <c r="CX213" i="1" s="1"/>
  <c r="CT212" i="1"/>
  <c r="CU212" i="1" s="1"/>
  <c r="CX212" i="1" s="1"/>
  <c r="CT211" i="1"/>
  <c r="CU211" i="1" s="1"/>
  <c r="CX211" i="1" s="1"/>
  <c r="CT209" i="1"/>
  <c r="CU209" i="1" s="1"/>
  <c r="CX209" i="1" s="1"/>
  <c r="CT208" i="1"/>
  <c r="CU208" i="1" s="1"/>
  <c r="CX208" i="1" s="1"/>
  <c r="CT207" i="1"/>
  <c r="CU207" i="1" s="1"/>
  <c r="CX207" i="1" s="1"/>
  <c r="CT206" i="1"/>
  <c r="CU206" i="1" s="1"/>
  <c r="CX206" i="1" s="1"/>
  <c r="CT205" i="1"/>
  <c r="CU205" i="1" s="1"/>
  <c r="CX205" i="1" s="1"/>
  <c r="CT204" i="1"/>
  <c r="CU204" i="1" s="1"/>
  <c r="CX204" i="1" s="1"/>
  <c r="CT203" i="1"/>
  <c r="CU203" i="1" s="1"/>
  <c r="CX203" i="1" s="1"/>
  <c r="CT202" i="1"/>
  <c r="CU202" i="1" s="1"/>
  <c r="CX202" i="1" s="1"/>
  <c r="CT201" i="1"/>
  <c r="CU201" i="1" s="1"/>
  <c r="CX201" i="1" s="1"/>
  <c r="CT200" i="1"/>
  <c r="CU200" i="1" s="1"/>
  <c r="CX200" i="1" s="1"/>
  <c r="CT199" i="1"/>
  <c r="CU199" i="1" s="1"/>
  <c r="CX199" i="1" s="1"/>
  <c r="CT198" i="1"/>
  <c r="CU198" i="1" s="1"/>
  <c r="CX198" i="1" s="1"/>
  <c r="CT197" i="1"/>
  <c r="CU197" i="1" s="1"/>
  <c r="CX197" i="1" s="1"/>
  <c r="CT196" i="1"/>
  <c r="CU196" i="1" s="1"/>
  <c r="CX196" i="1" s="1"/>
  <c r="CT195" i="1"/>
  <c r="CU195" i="1" s="1"/>
  <c r="CT194" i="1"/>
  <c r="CU194" i="1" s="1"/>
  <c r="CX194" i="1" s="1"/>
  <c r="CT193" i="1"/>
  <c r="CU193" i="1" s="1"/>
  <c r="CT192" i="1"/>
  <c r="CU192" i="1" s="1"/>
  <c r="CX192" i="1" s="1"/>
  <c r="CT191" i="1"/>
  <c r="CU191" i="1" s="1"/>
  <c r="CT190" i="1"/>
  <c r="CU190" i="1" s="1"/>
  <c r="CX190" i="1" s="1"/>
  <c r="CT189" i="1"/>
  <c r="CU189" i="1" s="1"/>
  <c r="CW189" i="1" s="1"/>
  <c r="CT188" i="1"/>
  <c r="CU188" i="1" s="1"/>
  <c r="CX188" i="1" s="1"/>
  <c r="CT187" i="1"/>
  <c r="CU187" i="1" s="1"/>
  <c r="CT186" i="1"/>
  <c r="CU186" i="1" s="1"/>
  <c r="CX186" i="1" s="1"/>
  <c r="CT185" i="1"/>
  <c r="CU185" i="1" s="1"/>
  <c r="CT184" i="1"/>
  <c r="CU184" i="1" s="1"/>
  <c r="CX184" i="1" s="1"/>
  <c r="CT183" i="1"/>
  <c r="CU183" i="1" s="1"/>
  <c r="CT182" i="1"/>
  <c r="CU182" i="1" s="1"/>
  <c r="CX182" i="1" s="1"/>
  <c r="CT181" i="1"/>
  <c r="CU181" i="1" s="1"/>
  <c r="CW181" i="1" s="1"/>
  <c r="CT180" i="1"/>
  <c r="CU180" i="1" s="1"/>
  <c r="CX180" i="1" s="1"/>
  <c r="CT179" i="1"/>
  <c r="CU179" i="1" s="1"/>
  <c r="CT178" i="1"/>
  <c r="CU178" i="1" s="1"/>
  <c r="CX178" i="1" s="1"/>
  <c r="CT177" i="1"/>
  <c r="CU177" i="1" s="1"/>
  <c r="CT176" i="1"/>
  <c r="CU176" i="1" s="1"/>
  <c r="CX176" i="1" s="1"/>
  <c r="CT175" i="1"/>
  <c r="CU175" i="1" s="1"/>
  <c r="CT174" i="1"/>
  <c r="CU174" i="1" s="1"/>
  <c r="CX174" i="1" s="1"/>
  <c r="CT173" i="1"/>
  <c r="CU173" i="1" s="1"/>
  <c r="CT172" i="1"/>
  <c r="CU172" i="1" s="1"/>
  <c r="CT171" i="1"/>
  <c r="CU171" i="1" s="1"/>
  <c r="CX171" i="1" s="1"/>
  <c r="CT170" i="1"/>
  <c r="CU170" i="1" s="1"/>
  <c r="CW170" i="1" s="1"/>
  <c r="CT169" i="1"/>
  <c r="CU169" i="1" s="1"/>
  <c r="CT168" i="1"/>
  <c r="CU168" i="1" s="1"/>
  <c r="CT167" i="1"/>
  <c r="CU167" i="1" s="1"/>
  <c r="CX167" i="1" s="1"/>
  <c r="CT166" i="1"/>
  <c r="CU166" i="1" s="1"/>
  <c r="CT165" i="1"/>
  <c r="CU165" i="1" s="1"/>
  <c r="CT164" i="1"/>
  <c r="CU164" i="1" s="1"/>
  <c r="CW164" i="1" s="1"/>
  <c r="CT163" i="1"/>
  <c r="CU163" i="1" s="1"/>
  <c r="CX163" i="1" s="1"/>
  <c r="CT162" i="1"/>
  <c r="CU162" i="1" s="1"/>
  <c r="CX162" i="1" s="1"/>
  <c r="CT161" i="1"/>
  <c r="CU161" i="1" s="1"/>
  <c r="CT159" i="1"/>
  <c r="CU159" i="1" s="1"/>
  <c r="CT158" i="1"/>
  <c r="CU158" i="1" s="1"/>
  <c r="CX158" i="1" s="1"/>
  <c r="CT157" i="1"/>
  <c r="CU157" i="1" s="1"/>
  <c r="CX157" i="1" s="1"/>
  <c r="CT156" i="1"/>
  <c r="CU156" i="1" s="1"/>
  <c r="CT155" i="1"/>
  <c r="CU155" i="1" s="1"/>
  <c r="CT154" i="1"/>
  <c r="CU154" i="1" s="1"/>
  <c r="CX154" i="1" s="1"/>
  <c r="CT153" i="1"/>
  <c r="CU153" i="1" s="1"/>
  <c r="CX153" i="1" s="1"/>
  <c r="CT152" i="1"/>
  <c r="CU152" i="1" s="1"/>
  <c r="CT151" i="1"/>
  <c r="CU151" i="1" s="1"/>
  <c r="CT150" i="1"/>
  <c r="CU150" i="1" s="1"/>
  <c r="CX150" i="1" s="1"/>
  <c r="CT149" i="1"/>
  <c r="CU149" i="1" s="1"/>
  <c r="CX149" i="1" s="1"/>
  <c r="CT148" i="1"/>
  <c r="CU148" i="1" s="1"/>
  <c r="CT147" i="1"/>
  <c r="CU147" i="1" s="1"/>
  <c r="CT146" i="1"/>
  <c r="CU146" i="1" s="1"/>
  <c r="CX146" i="1" s="1"/>
  <c r="CT145" i="1"/>
  <c r="CU145" i="1" s="1"/>
  <c r="CX145" i="1" s="1"/>
  <c r="CT144" i="1"/>
  <c r="CU144" i="1" s="1"/>
  <c r="CT143" i="1"/>
  <c r="CU143" i="1" s="1"/>
  <c r="CV143" i="1" s="1"/>
  <c r="CT142" i="1"/>
  <c r="CU142" i="1" s="1"/>
  <c r="CX142" i="1" s="1"/>
  <c r="CT141" i="1"/>
  <c r="CU141" i="1" s="1"/>
  <c r="CX141" i="1" s="1"/>
  <c r="CT140" i="1"/>
  <c r="CU140" i="1" s="1"/>
  <c r="CT139" i="1"/>
  <c r="CU139" i="1" s="1"/>
  <c r="CT138" i="1"/>
  <c r="CU138" i="1" s="1"/>
  <c r="CX138" i="1" s="1"/>
  <c r="CT137" i="1"/>
  <c r="CU137" i="1" s="1"/>
  <c r="CX137" i="1" s="1"/>
  <c r="CT136" i="1"/>
  <c r="CU136" i="1" s="1"/>
  <c r="CT135" i="1"/>
  <c r="CU135" i="1" s="1"/>
  <c r="CT134" i="1"/>
  <c r="CU134" i="1" s="1"/>
  <c r="CX134" i="1" s="1"/>
  <c r="CT133" i="1"/>
  <c r="CU133" i="1" s="1"/>
  <c r="CX133" i="1" s="1"/>
  <c r="CT132" i="1"/>
  <c r="CU132" i="1" s="1"/>
  <c r="CT131" i="1"/>
  <c r="CU131" i="1" s="1"/>
  <c r="CT130" i="1"/>
  <c r="CU130" i="1" s="1"/>
  <c r="CX130" i="1" s="1"/>
  <c r="CT129" i="1"/>
  <c r="CU129" i="1" s="1"/>
  <c r="CX129" i="1" s="1"/>
  <c r="CT128" i="1"/>
  <c r="CU128" i="1" s="1"/>
  <c r="CX128" i="1" s="1"/>
  <c r="CT127" i="1"/>
  <c r="CU127" i="1" s="1"/>
  <c r="CX127" i="1" s="1"/>
  <c r="CT126" i="1"/>
  <c r="CU126" i="1" s="1"/>
  <c r="CX126" i="1" s="1"/>
  <c r="CT125" i="1"/>
  <c r="CU125" i="1" s="1"/>
  <c r="CX125" i="1" s="1"/>
  <c r="CT124" i="1"/>
  <c r="CU124" i="1" s="1"/>
  <c r="CX124" i="1" s="1"/>
  <c r="CT123" i="1"/>
  <c r="CU123" i="1" s="1"/>
  <c r="CX123" i="1" s="1"/>
  <c r="CT122" i="1"/>
  <c r="CU122" i="1" s="1"/>
  <c r="CX122" i="1" s="1"/>
  <c r="CT121" i="1"/>
  <c r="CU121" i="1" s="1"/>
  <c r="CX121" i="1" s="1"/>
  <c r="CT120" i="1"/>
  <c r="CU120" i="1" s="1"/>
  <c r="CX120" i="1" s="1"/>
  <c r="CT119" i="1"/>
  <c r="CU119" i="1" s="1"/>
  <c r="CX119" i="1" s="1"/>
  <c r="CT118" i="1"/>
  <c r="CU118" i="1" s="1"/>
  <c r="CX118" i="1" s="1"/>
  <c r="CT117" i="1"/>
  <c r="CU117" i="1" s="1"/>
  <c r="CX117" i="1" s="1"/>
  <c r="CT116" i="1"/>
  <c r="CU116" i="1" s="1"/>
  <c r="CX116" i="1" s="1"/>
  <c r="CT115" i="1"/>
  <c r="CU115" i="1" s="1"/>
  <c r="CX115" i="1" s="1"/>
  <c r="CT114" i="1"/>
  <c r="CU114" i="1" s="1"/>
  <c r="CX114" i="1" s="1"/>
  <c r="CT113" i="1"/>
  <c r="CU113" i="1" s="1"/>
  <c r="CX113" i="1" s="1"/>
  <c r="CT112" i="1"/>
  <c r="CU112" i="1" s="1"/>
  <c r="CX112" i="1" s="1"/>
  <c r="CT111" i="1"/>
  <c r="CU111" i="1" s="1"/>
  <c r="CX111" i="1" s="1"/>
  <c r="CT109" i="1"/>
  <c r="CU109" i="1" s="1"/>
  <c r="CX109" i="1" s="1"/>
  <c r="CT108" i="1"/>
  <c r="CU108" i="1" s="1"/>
  <c r="CX108" i="1" s="1"/>
  <c r="CT107" i="1"/>
  <c r="CU107" i="1" s="1"/>
  <c r="CX107" i="1" s="1"/>
  <c r="CT106" i="1"/>
  <c r="CU106" i="1" s="1"/>
  <c r="CX106" i="1" s="1"/>
  <c r="CT105" i="1"/>
  <c r="CU105" i="1" s="1"/>
  <c r="CX105" i="1" s="1"/>
  <c r="CT104" i="1"/>
  <c r="CU104" i="1" s="1"/>
  <c r="CX104" i="1" s="1"/>
  <c r="CT103" i="1"/>
  <c r="CU103" i="1" s="1"/>
  <c r="CX103" i="1" s="1"/>
  <c r="CT102" i="1"/>
  <c r="CU102" i="1" s="1"/>
  <c r="CX102" i="1" s="1"/>
  <c r="CT101" i="1"/>
  <c r="CU101" i="1" s="1"/>
  <c r="CX101" i="1" s="1"/>
  <c r="CT100" i="1"/>
  <c r="CU100" i="1" s="1"/>
  <c r="CX100" i="1" s="1"/>
  <c r="CT99" i="1"/>
  <c r="CU99" i="1" s="1"/>
  <c r="CX99" i="1" s="1"/>
  <c r="CT98" i="1"/>
  <c r="CU98" i="1" s="1"/>
  <c r="CX98" i="1" s="1"/>
  <c r="CT97" i="1"/>
  <c r="CU97" i="1" s="1"/>
  <c r="CX97" i="1" s="1"/>
  <c r="CT96" i="1"/>
  <c r="CU96" i="1" s="1"/>
  <c r="CX96" i="1" s="1"/>
  <c r="CT95" i="1"/>
  <c r="CU95" i="1" s="1"/>
  <c r="CX95" i="1" s="1"/>
  <c r="CT94" i="1"/>
  <c r="CU94" i="1" s="1"/>
  <c r="CX94" i="1" s="1"/>
  <c r="CT93" i="1"/>
  <c r="CU93" i="1" s="1"/>
  <c r="CX93" i="1" s="1"/>
  <c r="CT92" i="1"/>
  <c r="CU92" i="1" s="1"/>
  <c r="CX92" i="1" s="1"/>
  <c r="CT91" i="1"/>
  <c r="CU91" i="1" s="1"/>
  <c r="CX91" i="1" s="1"/>
  <c r="CT90" i="1"/>
  <c r="CU90" i="1" s="1"/>
  <c r="CX90" i="1" s="1"/>
  <c r="CT89" i="1"/>
  <c r="CU89" i="1" s="1"/>
  <c r="CX89" i="1" s="1"/>
  <c r="CT88" i="1"/>
  <c r="CU88" i="1" s="1"/>
  <c r="CX88" i="1" s="1"/>
  <c r="CT87" i="1"/>
  <c r="CU87" i="1" s="1"/>
  <c r="CX87" i="1" s="1"/>
  <c r="CT86" i="1"/>
  <c r="CU86" i="1" s="1"/>
  <c r="CX86" i="1" s="1"/>
  <c r="CT85" i="1"/>
  <c r="CU85" i="1" s="1"/>
  <c r="CX85" i="1" s="1"/>
  <c r="CT84" i="1"/>
  <c r="CU84" i="1" s="1"/>
  <c r="CX84" i="1" s="1"/>
  <c r="CT83" i="1"/>
  <c r="CU83" i="1" s="1"/>
  <c r="CX83" i="1" s="1"/>
  <c r="CT82" i="1"/>
  <c r="CU82" i="1" s="1"/>
  <c r="CX82" i="1" s="1"/>
  <c r="CT81" i="1"/>
  <c r="CU81" i="1" s="1"/>
  <c r="CX81" i="1" s="1"/>
  <c r="CT80" i="1"/>
  <c r="CU80" i="1" s="1"/>
  <c r="CX80" i="1" s="1"/>
  <c r="CT79" i="1"/>
  <c r="CU79" i="1" s="1"/>
  <c r="CX79" i="1" s="1"/>
  <c r="CT78" i="1"/>
  <c r="CU78" i="1" s="1"/>
  <c r="CX78" i="1" s="1"/>
  <c r="CT77" i="1"/>
  <c r="CU77" i="1" s="1"/>
  <c r="CX77" i="1" s="1"/>
  <c r="CT76" i="1"/>
  <c r="CU76" i="1" s="1"/>
  <c r="CX76" i="1" s="1"/>
  <c r="CT75" i="1"/>
  <c r="CU75" i="1" s="1"/>
  <c r="CX75" i="1" s="1"/>
  <c r="CT74" i="1"/>
  <c r="CU74" i="1" s="1"/>
  <c r="CX74" i="1" s="1"/>
  <c r="CT73" i="1"/>
  <c r="CU73" i="1" s="1"/>
  <c r="CX73" i="1" s="1"/>
  <c r="CT72" i="1"/>
  <c r="CU72" i="1" s="1"/>
  <c r="CX72" i="1" s="1"/>
  <c r="CT71" i="1"/>
  <c r="CU71" i="1" s="1"/>
  <c r="CX71" i="1" s="1"/>
  <c r="CT70" i="1"/>
  <c r="CU70" i="1" s="1"/>
  <c r="CX70" i="1" s="1"/>
  <c r="CT69" i="1"/>
  <c r="CU69" i="1" s="1"/>
  <c r="CX69" i="1" s="1"/>
  <c r="CT68" i="1"/>
  <c r="CU68" i="1" s="1"/>
  <c r="CX68" i="1" s="1"/>
  <c r="CT67" i="1"/>
  <c r="CU67" i="1" s="1"/>
  <c r="CX67" i="1" s="1"/>
  <c r="CT66" i="1"/>
  <c r="CU66" i="1" s="1"/>
  <c r="CX66" i="1" s="1"/>
  <c r="CT65" i="1"/>
  <c r="CU65" i="1" s="1"/>
  <c r="CX65" i="1" s="1"/>
  <c r="CT64" i="1"/>
  <c r="CU64" i="1" s="1"/>
  <c r="CX64" i="1" s="1"/>
  <c r="CT63" i="1"/>
  <c r="CU63" i="1" s="1"/>
  <c r="CX63" i="1" s="1"/>
  <c r="CT62" i="1"/>
  <c r="CU62" i="1" s="1"/>
  <c r="CX62" i="1" s="1"/>
  <c r="CT61" i="1"/>
  <c r="CU61" i="1" s="1"/>
  <c r="CX61" i="1" s="1"/>
  <c r="CT59" i="1"/>
  <c r="CU59" i="1" s="1"/>
  <c r="CX59" i="1" s="1"/>
  <c r="CT58" i="1"/>
  <c r="CU58" i="1" s="1"/>
  <c r="CX58" i="1" s="1"/>
  <c r="CT57" i="1"/>
  <c r="CU57" i="1" s="1"/>
  <c r="CX57" i="1" s="1"/>
  <c r="CT56" i="1"/>
  <c r="CU56" i="1" s="1"/>
  <c r="CX56" i="1" s="1"/>
  <c r="CT55" i="1"/>
  <c r="CU55" i="1" s="1"/>
  <c r="CX55" i="1" s="1"/>
  <c r="CT54" i="1"/>
  <c r="CU54" i="1" s="1"/>
  <c r="CX54" i="1" s="1"/>
  <c r="CT53" i="1"/>
  <c r="CU53" i="1" s="1"/>
  <c r="CT52" i="1"/>
  <c r="CU52" i="1" s="1"/>
  <c r="CX52" i="1" s="1"/>
  <c r="CT51" i="1"/>
  <c r="CU51" i="1" s="1"/>
  <c r="CX51" i="1" s="1"/>
  <c r="CT50" i="1"/>
  <c r="CU50" i="1" s="1"/>
  <c r="CX50" i="1" s="1"/>
  <c r="CT49" i="1"/>
  <c r="CU49" i="1" s="1"/>
  <c r="CT48" i="1"/>
  <c r="CU48" i="1" s="1"/>
  <c r="CX48" i="1" s="1"/>
  <c r="CT47" i="1"/>
  <c r="CU47" i="1" s="1"/>
  <c r="CX47" i="1" s="1"/>
  <c r="CT46" i="1"/>
  <c r="CU46" i="1" s="1"/>
  <c r="CX46" i="1" s="1"/>
  <c r="CT45" i="1"/>
  <c r="CU45" i="1" s="1"/>
  <c r="CT44" i="1"/>
  <c r="CU44" i="1" s="1"/>
  <c r="CX44" i="1" s="1"/>
  <c r="CT43" i="1"/>
  <c r="CU43" i="1" s="1"/>
  <c r="CX43" i="1" s="1"/>
  <c r="CT42" i="1"/>
  <c r="CU42" i="1" s="1"/>
  <c r="CT41" i="1"/>
  <c r="CU41" i="1" s="1"/>
  <c r="CT40" i="1"/>
  <c r="CU40" i="1" s="1"/>
  <c r="CX40" i="1" s="1"/>
  <c r="CT39" i="1"/>
  <c r="CU39" i="1" s="1"/>
  <c r="CX39" i="1" s="1"/>
  <c r="CT38" i="1"/>
  <c r="CU38" i="1" s="1"/>
  <c r="CT37" i="1"/>
  <c r="CU37" i="1" s="1"/>
  <c r="CT36" i="1"/>
  <c r="CU36" i="1" s="1"/>
  <c r="CX36" i="1" s="1"/>
  <c r="CT35" i="1"/>
  <c r="CU35" i="1" s="1"/>
  <c r="CX35" i="1" s="1"/>
  <c r="CT34" i="1"/>
  <c r="CU34" i="1" s="1"/>
  <c r="CT33" i="1"/>
  <c r="CU33" i="1" s="1"/>
  <c r="CT32" i="1"/>
  <c r="CU32" i="1" s="1"/>
  <c r="CX32" i="1" s="1"/>
  <c r="CT31" i="1"/>
  <c r="CU31" i="1" s="1"/>
  <c r="CX31" i="1" s="1"/>
  <c r="CT30" i="1"/>
  <c r="CU30" i="1" s="1"/>
  <c r="CT29" i="1"/>
  <c r="CU29" i="1" s="1"/>
  <c r="CT28" i="1"/>
  <c r="CU28" i="1" s="1"/>
  <c r="CX28" i="1" s="1"/>
  <c r="CT27" i="1"/>
  <c r="CU27" i="1" s="1"/>
  <c r="CX27" i="1" s="1"/>
  <c r="CT26" i="1"/>
  <c r="CU26" i="1" s="1"/>
  <c r="CT25" i="1"/>
  <c r="CU25" i="1" s="1"/>
  <c r="CT24" i="1"/>
  <c r="CU24" i="1" s="1"/>
  <c r="CX24" i="1" s="1"/>
  <c r="CT23" i="1"/>
  <c r="CU23" i="1" s="1"/>
  <c r="CX23" i="1" s="1"/>
  <c r="CT22" i="1"/>
  <c r="CU22" i="1" s="1"/>
  <c r="CT21" i="1"/>
  <c r="CU21" i="1" s="1"/>
  <c r="CT20" i="1"/>
  <c r="CU20" i="1" s="1"/>
  <c r="CX20" i="1" s="1"/>
  <c r="CT19" i="1"/>
  <c r="CU19" i="1" s="1"/>
  <c r="CX19" i="1" s="1"/>
  <c r="CT18" i="1"/>
  <c r="CU18" i="1" s="1"/>
  <c r="CT17" i="1"/>
  <c r="CU17" i="1" s="1"/>
  <c r="CT16" i="1"/>
  <c r="CU16" i="1" s="1"/>
  <c r="CX16" i="1" s="1"/>
  <c r="CT15" i="1"/>
  <c r="CU15" i="1" s="1"/>
  <c r="CX15" i="1" s="1"/>
  <c r="CT14" i="1"/>
  <c r="CU14" i="1" s="1"/>
  <c r="CT13" i="1"/>
  <c r="CU13" i="1" s="1"/>
  <c r="CT12" i="1"/>
  <c r="CU12" i="1" s="1"/>
  <c r="CX12" i="1" s="1"/>
  <c r="CT11" i="1"/>
  <c r="CU11" i="1" s="1"/>
  <c r="CX11" i="1" s="1"/>
  <c r="BM259" i="1"/>
  <c r="BN259" i="1" s="1"/>
  <c r="BQ259" i="1" s="1"/>
  <c r="BM258" i="1"/>
  <c r="BN258" i="1" s="1"/>
  <c r="BQ258" i="1" s="1"/>
  <c r="BM257" i="1"/>
  <c r="BN257" i="1" s="1"/>
  <c r="BQ257" i="1" s="1"/>
  <c r="BM256" i="1"/>
  <c r="BN256" i="1" s="1"/>
  <c r="BQ256" i="1" s="1"/>
  <c r="BM255" i="1"/>
  <c r="BN255" i="1" s="1"/>
  <c r="BQ255" i="1" s="1"/>
  <c r="BM254" i="1"/>
  <c r="BN254" i="1" s="1"/>
  <c r="BQ254" i="1" s="1"/>
  <c r="BM253" i="1"/>
  <c r="BN253" i="1" s="1"/>
  <c r="BQ253" i="1" s="1"/>
  <c r="BM252" i="1"/>
  <c r="BN252" i="1" s="1"/>
  <c r="BQ252" i="1" s="1"/>
  <c r="BM251" i="1"/>
  <c r="BN251" i="1" s="1"/>
  <c r="BQ251" i="1" s="1"/>
  <c r="BM250" i="1"/>
  <c r="BN250" i="1" s="1"/>
  <c r="BQ250" i="1" s="1"/>
  <c r="BM249" i="1"/>
  <c r="BN249" i="1" s="1"/>
  <c r="BQ249" i="1" s="1"/>
  <c r="BM248" i="1"/>
  <c r="BN248" i="1" s="1"/>
  <c r="BQ248" i="1" s="1"/>
  <c r="BM247" i="1"/>
  <c r="BN247" i="1" s="1"/>
  <c r="BQ247" i="1" s="1"/>
  <c r="BM246" i="1"/>
  <c r="BN246" i="1" s="1"/>
  <c r="BQ246" i="1" s="1"/>
  <c r="BM245" i="1"/>
  <c r="BN245" i="1" s="1"/>
  <c r="BQ245" i="1" s="1"/>
  <c r="BM244" i="1"/>
  <c r="BN244" i="1" s="1"/>
  <c r="BQ244" i="1" s="1"/>
  <c r="BM243" i="1"/>
  <c r="BN243" i="1" s="1"/>
  <c r="BQ243" i="1" s="1"/>
  <c r="BM242" i="1"/>
  <c r="BN242" i="1" s="1"/>
  <c r="BQ242" i="1" s="1"/>
  <c r="BM241" i="1"/>
  <c r="BN241" i="1" s="1"/>
  <c r="BQ241" i="1" s="1"/>
  <c r="BM240" i="1"/>
  <c r="BN240" i="1" s="1"/>
  <c r="BQ240" i="1" s="1"/>
  <c r="BM239" i="1"/>
  <c r="BN239" i="1" s="1"/>
  <c r="BQ239" i="1" s="1"/>
  <c r="BM238" i="1"/>
  <c r="BN238" i="1" s="1"/>
  <c r="BQ238" i="1" s="1"/>
  <c r="BM237" i="1"/>
  <c r="BN237" i="1" s="1"/>
  <c r="BQ237" i="1" s="1"/>
  <c r="BM236" i="1"/>
  <c r="BN236" i="1" s="1"/>
  <c r="BQ236" i="1" s="1"/>
  <c r="BM235" i="1"/>
  <c r="BN235" i="1" s="1"/>
  <c r="BQ235" i="1" s="1"/>
  <c r="BM234" i="1"/>
  <c r="BN234" i="1" s="1"/>
  <c r="BQ234" i="1" s="1"/>
  <c r="BM233" i="1"/>
  <c r="BN233" i="1" s="1"/>
  <c r="BQ233" i="1" s="1"/>
  <c r="BM232" i="1"/>
  <c r="BN232" i="1" s="1"/>
  <c r="BQ232" i="1" s="1"/>
  <c r="BM231" i="1"/>
  <c r="BN231" i="1" s="1"/>
  <c r="BQ231" i="1" s="1"/>
  <c r="BM230" i="1"/>
  <c r="BN230" i="1" s="1"/>
  <c r="BQ230" i="1" s="1"/>
  <c r="BM229" i="1"/>
  <c r="BN229" i="1" s="1"/>
  <c r="BQ229" i="1" s="1"/>
  <c r="BM228" i="1"/>
  <c r="BN228" i="1" s="1"/>
  <c r="BQ228" i="1" s="1"/>
  <c r="BM227" i="1"/>
  <c r="BN227" i="1" s="1"/>
  <c r="BQ227" i="1" s="1"/>
  <c r="BM226" i="1"/>
  <c r="BN226" i="1" s="1"/>
  <c r="BQ226" i="1" s="1"/>
  <c r="BM225" i="1"/>
  <c r="BN225" i="1" s="1"/>
  <c r="BQ225" i="1" s="1"/>
  <c r="BM224" i="1"/>
  <c r="BN224" i="1" s="1"/>
  <c r="BQ224" i="1" s="1"/>
  <c r="BM223" i="1"/>
  <c r="BN223" i="1" s="1"/>
  <c r="BQ223" i="1" s="1"/>
  <c r="BM222" i="1"/>
  <c r="BN222" i="1" s="1"/>
  <c r="BQ222" i="1" s="1"/>
  <c r="BM221" i="1"/>
  <c r="BN221" i="1" s="1"/>
  <c r="BQ221" i="1" s="1"/>
  <c r="BM220" i="1"/>
  <c r="BN220" i="1" s="1"/>
  <c r="BQ220" i="1" s="1"/>
  <c r="BM219" i="1"/>
  <c r="BN219" i="1" s="1"/>
  <c r="BQ219" i="1" s="1"/>
  <c r="BM218" i="1"/>
  <c r="BN218" i="1" s="1"/>
  <c r="BQ218" i="1" s="1"/>
  <c r="BM217" i="1"/>
  <c r="BN217" i="1" s="1"/>
  <c r="BQ217" i="1" s="1"/>
  <c r="BM216" i="1"/>
  <c r="BN216" i="1" s="1"/>
  <c r="BQ216" i="1" s="1"/>
  <c r="BM215" i="1"/>
  <c r="BN215" i="1" s="1"/>
  <c r="BQ215" i="1" s="1"/>
  <c r="BM214" i="1"/>
  <c r="BN214" i="1" s="1"/>
  <c r="BQ214" i="1" s="1"/>
  <c r="BM213" i="1"/>
  <c r="BN213" i="1" s="1"/>
  <c r="BQ213" i="1" s="1"/>
  <c r="BM212" i="1"/>
  <c r="BN212" i="1" s="1"/>
  <c r="BQ212" i="1" s="1"/>
  <c r="BM211" i="1"/>
  <c r="BN211" i="1" s="1"/>
  <c r="BQ211" i="1" s="1"/>
  <c r="BM209" i="1"/>
  <c r="BN209" i="1" s="1"/>
  <c r="BQ209" i="1" s="1"/>
  <c r="BM208" i="1"/>
  <c r="BN208" i="1" s="1"/>
  <c r="BQ208" i="1" s="1"/>
  <c r="BM207" i="1"/>
  <c r="BN207" i="1" s="1"/>
  <c r="BQ207" i="1" s="1"/>
  <c r="BM206" i="1"/>
  <c r="BN206" i="1" s="1"/>
  <c r="BQ206" i="1" s="1"/>
  <c r="BM205" i="1"/>
  <c r="BN205" i="1" s="1"/>
  <c r="BQ205" i="1" s="1"/>
  <c r="BM204" i="1"/>
  <c r="BN204" i="1" s="1"/>
  <c r="BQ204" i="1" s="1"/>
  <c r="BM203" i="1"/>
  <c r="BN203" i="1" s="1"/>
  <c r="BQ203" i="1" s="1"/>
  <c r="BM202" i="1"/>
  <c r="BN202" i="1" s="1"/>
  <c r="BQ202" i="1" s="1"/>
  <c r="BM201" i="1"/>
  <c r="BN201" i="1" s="1"/>
  <c r="BQ201" i="1" s="1"/>
  <c r="BM200" i="1"/>
  <c r="BN200" i="1" s="1"/>
  <c r="BQ200" i="1" s="1"/>
  <c r="BM199" i="1"/>
  <c r="BN199" i="1" s="1"/>
  <c r="BQ199" i="1" s="1"/>
  <c r="BM198" i="1"/>
  <c r="BN198" i="1" s="1"/>
  <c r="BQ198" i="1" s="1"/>
  <c r="BM197" i="1"/>
  <c r="BN197" i="1" s="1"/>
  <c r="BQ197" i="1" s="1"/>
  <c r="BM196" i="1"/>
  <c r="BN196" i="1" s="1"/>
  <c r="BQ196" i="1" s="1"/>
  <c r="BM195" i="1"/>
  <c r="BN195" i="1" s="1"/>
  <c r="BQ195" i="1" s="1"/>
  <c r="BM194" i="1"/>
  <c r="BN194" i="1" s="1"/>
  <c r="BQ194" i="1" s="1"/>
  <c r="BM193" i="1"/>
  <c r="BN193" i="1" s="1"/>
  <c r="BQ193" i="1" s="1"/>
  <c r="BM192" i="1"/>
  <c r="BN192" i="1" s="1"/>
  <c r="BQ192" i="1" s="1"/>
  <c r="BM191" i="1"/>
  <c r="BN191" i="1" s="1"/>
  <c r="BQ191" i="1" s="1"/>
  <c r="BM190" i="1"/>
  <c r="BN190" i="1" s="1"/>
  <c r="BQ190" i="1" s="1"/>
  <c r="BM189" i="1"/>
  <c r="BN189" i="1" s="1"/>
  <c r="BQ189" i="1" s="1"/>
  <c r="BM188" i="1"/>
  <c r="BN188" i="1" s="1"/>
  <c r="BQ188" i="1" s="1"/>
  <c r="BM187" i="1"/>
  <c r="BN187" i="1" s="1"/>
  <c r="BQ187" i="1" s="1"/>
  <c r="BM186" i="1"/>
  <c r="BN186" i="1" s="1"/>
  <c r="BQ186" i="1" s="1"/>
  <c r="BM185" i="1"/>
  <c r="BN185" i="1" s="1"/>
  <c r="BQ185" i="1" s="1"/>
  <c r="BM184" i="1"/>
  <c r="BN184" i="1" s="1"/>
  <c r="BQ184" i="1" s="1"/>
  <c r="BM183" i="1"/>
  <c r="BN183" i="1" s="1"/>
  <c r="BQ183" i="1" s="1"/>
  <c r="BM182" i="1"/>
  <c r="BN182" i="1" s="1"/>
  <c r="BQ182" i="1" s="1"/>
  <c r="BM181" i="1"/>
  <c r="BN181" i="1" s="1"/>
  <c r="BQ181" i="1" s="1"/>
  <c r="BM180" i="1"/>
  <c r="BN180" i="1" s="1"/>
  <c r="BQ180" i="1" s="1"/>
  <c r="BM179" i="1"/>
  <c r="BN179" i="1" s="1"/>
  <c r="BQ179" i="1" s="1"/>
  <c r="BM178" i="1"/>
  <c r="BN178" i="1" s="1"/>
  <c r="BQ178" i="1" s="1"/>
  <c r="BM177" i="1"/>
  <c r="BN177" i="1" s="1"/>
  <c r="BQ177" i="1" s="1"/>
  <c r="BM176" i="1"/>
  <c r="BN176" i="1" s="1"/>
  <c r="BQ176" i="1" s="1"/>
  <c r="BM175" i="1"/>
  <c r="BN175" i="1" s="1"/>
  <c r="BQ175" i="1" s="1"/>
  <c r="BM174" i="1"/>
  <c r="BN174" i="1" s="1"/>
  <c r="BQ174" i="1" s="1"/>
  <c r="BM173" i="1"/>
  <c r="BN173" i="1" s="1"/>
  <c r="BM172" i="1"/>
  <c r="BN172" i="1" s="1"/>
  <c r="BQ172" i="1" s="1"/>
  <c r="BM171" i="1"/>
  <c r="BN171" i="1" s="1"/>
  <c r="BM170" i="1"/>
  <c r="BN170" i="1" s="1"/>
  <c r="BM169" i="1"/>
  <c r="BN169" i="1" s="1"/>
  <c r="BP169" i="1" s="1"/>
  <c r="BM168" i="1"/>
  <c r="BN168" i="1" s="1"/>
  <c r="BQ168" i="1" s="1"/>
  <c r="BM167" i="1"/>
  <c r="BN167" i="1" s="1"/>
  <c r="BM166" i="1"/>
  <c r="BN166" i="1" s="1"/>
  <c r="BM165" i="1"/>
  <c r="BN165" i="1" s="1"/>
  <c r="BM164" i="1"/>
  <c r="BN164" i="1" s="1"/>
  <c r="BM163" i="1"/>
  <c r="BN163" i="1" s="1"/>
  <c r="BM162" i="1"/>
  <c r="BN162" i="1" s="1"/>
  <c r="BM161" i="1"/>
  <c r="BN161" i="1" s="1"/>
  <c r="BP161" i="1" s="1"/>
  <c r="BM159" i="1"/>
  <c r="BN159" i="1" s="1"/>
  <c r="BQ159" i="1" s="1"/>
  <c r="BM158" i="1"/>
  <c r="BN158" i="1" s="1"/>
  <c r="BM157" i="1"/>
  <c r="BN157" i="1" s="1"/>
  <c r="BM156" i="1"/>
  <c r="BN156" i="1" s="1"/>
  <c r="BM155" i="1"/>
  <c r="BN155" i="1" s="1"/>
  <c r="BM154" i="1"/>
  <c r="BN154" i="1" s="1"/>
  <c r="BM153" i="1"/>
  <c r="BN153" i="1" s="1"/>
  <c r="BM152" i="1"/>
  <c r="BN152" i="1" s="1"/>
  <c r="BP152" i="1" s="1"/>
  <c r="BM151" i="1"/>
  <c r="BN151" i="1" s="1"/>
  <c r="BQ151" i="1" s="1"/>
  <c r="BM150" i="1"/>
  <c r="BN150" i="1" s="1"/>
  <c r="BM149" i="1"/>
  <c r="BN149" i="1" s="1"/>
  <c r="BM148" i="1"/>
  <c r="BN148" i="1" s="1"/>
  <c r="BM147" i="1"/>
  <c r="BN147" i="1" s="1"/>
  <c r="BQ147" i="1" s="1"/>
  <c r="BM146" i="1"/>
  <c r="BN146" i="1" s="1"/>
  <c r="BM145" i="1"/>
  <c r="BN145" i="1" s="1"/>
  <c r="BM144" i="1"/>
  <c r="BN144" i="1" s="1"/>
  <c r="BP144" i="1" s="1"/>
  <c r="BM143" i="1"/>
  <c r="BN143" i="1" s="1"/>
  <c r="BM142" i="1"/>
  <c r="BN142" i="1" s="1"/>
  <c r="BM141" i="1"/>
  <c r="BN141" i="1" s="1"/>
  <c r="BM140" i="1"/>
  <c r="BN140" i="1" s="1"/>
  <c r="BM139" i="1"/>
  <c r="BN139" i="1" s="1"/>
  <c r="BQ139" i="1" s="1"/>
  <c r="BM138" i="1"/>
  <c r="BN138" i="1" s="1"/>
  <c r="BM137" i="1"/>
  <c r="BN137" i="1" s="1"/>
  <c r="BM136" i="1"/>
  <c r="BN136" i="1" s="1"/>
  <c r="BP136" i="1" s="1"/>
  <c r="BM135" i="1"/>
  <c r="BN135" i="1" s="1"/>
  <c r="BQ135" i="1" s="1"/>
  <c r="BM134" i="1"/>
  <c r="BN134" i="1" s="1"/>
  <c r="BM133" i="1"/>
  <c r="BN133" i="1" s="1"/>
  <c r="BM132" i="1"/>
  <c r="BN132" i="1" s="1"/>
  <c r="BM131" i="1"/>
  <c r="BN131" i="1" s="1"/>
  <c r="BM130" i="1"/>
  <c r="BN130" i="1" s="1"/>
  <c r="BM129" i="1"/>
  <c r="BN129" i="1" s="1"/>
  <c r="BM128" i="1"/>
  <c r="BN128" i="1" s="1"/>
  <c r="BP128" i="1" s="1"/>
  <c r="BM127" i="1"/>
  <c r="BN127" i="1" s="1"/>
  <c r="BQ127" i="1" s="1"/>
  <c r="BM126" i="1"/>
  <c r="BN126" i="1" s="1"/>
  <c r="BM125" i="1"/>
  <c r="BN125" i="1" s="1"/>
  <c r="BM124" i="1"/>
  <c r="BN124" i="1" s="1"/>
  <c r="BQ124" i="1" s="1"/>
  <c r="BM123" i="1"/>
  <c r="BN123" i="1" s="1"/>
  <c r="BM122" i="1"/>
  <c r="BN122" i="1" s="1"/>
  <c r="BM121" i="1"/>
  <c r="BN121" i="1" s="1"/>
  <c r="BM120" i="1"/>
  <c r="BN120" i="1" s="1"/>
  <c r="BM119" i="1"/>
  <c r="BN119" i="1" s="1"/>
  <c r="BQ119" i="1" s="1"/>
  <c r="BM118" i="1"/>
  <c r="BN118" i="1" s="1"/>
  <c r="BM117" i="1"/>
  <c r="BN117" i="1" s="1"/>
  <c r="BM116" i="1"/>
  <c r="BN116" i="1" s="1"/>
  <c r="BQ116" i="1" s="1"/>
  <c r="BM115" i="1"/>
  <c r="BN115" i="1" s="1"/>
  <c r="BM114" i="1"/>
  <c r="BN114" i="1" s="1"/>
  <c r="BM113" i="1"/>
  <c r="BN113" i="1" s="1"/>
  <c r="BM112" i="1"/>
  <c r="BN112" i="1" s="1"/>
  <c r="BM111" i="1"/>
  <c r="BN111" i="1" s="1"/>
  <c r="BQ111" i="1" s="1"/>
  <c r="BM109" i="1"/>
  <c r="BN109" i="1" s="1"/>
  <c r="BM108" i="1"/>
  <c r="BN108" i="1" s="1"/>
  <c r="BM107" i="1"/>
  <c r="BN107" i="1" s="1"/>
  <c r="BQ107" i="1" s="1"/>
  <c r="BM106" i="1"/>
  <c r="BN106" i="1" s="1"/>
  <c r="BM105" i="1"/>
  <c r="BN105" i="1" s="1"/>
  <c r="BM104" i="1"/>
  <c r="BN104" i="1" s="1"/>
  <c r="BM103" i="1"/>
  <c r="BN103" i="1" s="1"/>
  <c r="BM102" i="1"/>
  <c r="BN102" i="1" s="1"/>
  <c r="BQ102" i="1" s="1"/>
  <c r="BM101" i="1"/>
  <c r="BN101" i="1" s="1"/>
  <c r="BM100" i="1"/>
  <c r="BN100" i="1" s="1"/>
  <c r="BM99" i="1"/>
  <c r="BN99" i="1" s="1"/>
  <c r="BQ99" i="1" s="1"/>
  <c r="BM98" i="1"/>
  <c r="BN98" i="1" s="1"/>
  <c r="BM97" i="1"/>
  <c r="BN97" i="1" s="1"/>
  <c r="BM96" i="1"/>
  <c r="BN96" i="1" s="1"/>
  <c r="BM95" i="1"/>
  <c r="BN95" i="1" s="1"/>
  <c r="BM94" i="1"/>
  <c r="BN94" i="1" s="1"/>
  <c r="BQ94" i="1" s="1"/>
  <c r="BM93" i="1"/>
  <c r="BN93" i="1" s="1"/>
  <c r="BM92" i="1"/>
  <c r="BN92" i="1" s="1"/>
  <c r="BM91" i="1"/>
  <c r="BN91" i="1" s="1"/>
  <c r="BQ91" i="1" s="1"/>
  <c r="BM90" i="1"/>
  <c r="BN90" i="1" s="1"/>
  <c r="BM89" i="1"/>
  <c r="BN89" i="1" s="1"/>
  <c r="BM88" i="1"/>
  <c r="BN88" i="1" s="1"/>
  <c r="BM87" i="1"/>
  <c r="BN87" i="1" s="1"/>
  <c r="BM86" i="1"/>
  <c r="BN86" i="1" s="1"/>
  <c r="BQ86" i="1" s="1"/>
  <c r="BM85" i="1"/>
  <c r="BN85" i="1" s="1"/>
  <c r="BM84" i="1"/>
  <c r="BN84" i="1" s="1"/>
  <c r="BM83" i="1"/>
  <c r="BN83" i="1" s="1"/>
  <c r="BQ83" i="1" s="1"/>
  <c r="BM82" i="1"/>
  <c r="BN82" i="1" s="1"/>
  <c r="BQ82" i="1" s="1"/>
  <c r="BM81" i="1"/>
  <c r="BN81" i="1" s="1"/>
  <c r="BM80" i="1"/>
  <c r="BN80" i="1" s="1"/>
  <c r="BM79" i="1"/>
  <c r="BN79" i="1" s="1"/>
  <c r="BQ79" i="1" s="1"/>
  <c r="BM78" i="1"/>
  <c r="BN78" i="1" s="1"/>
  <c r="BM77" i="1"/>
  <c r="BN77" i="1" s="1"/>
  <c r="BM76" i="1"/>
  <c r="BN76" i="1" s="1"/>
  <c r="BM75" i="1"/>
  <c r="BN75" i="1" s="1"/>
  <c r="BQ75" i="1" s="1"/>
  <c r="BM74" i="1"/>
  <c r="BN74" i="1" s="1"/>
  <c r="BQ74" i="1" s="1"/>
  <c r="BM73" i="1"/>
  <c r="BN73" i="1" s="1"/>
  <c r="BM72" i="1"/>
  <c r="BN72" i="1" s="1"/>
  <c r="BM71" i="1"/>
  <c r="BN71" i="1" s="1"/>
  <c r="BQ71" i="1" s="1"/>
  <c r="BM70" i="1"/>
  <c r="BN70" i="1" s="1"/>
  <c r="BQ70" i="1" s="1"/>
  <c r="BM69" i="1"/>
  <c r="BN69" i="1" s="1"/>
  <c r="BM68" i="1"/>
  <c r="BN68" i="1" s="1"/>
  <c r="BM67" i="1"/>
  <c r="BN67" i="1" s="1"/>
  <c r="BQ67" i="1" s="1"/>
  <c r="BM66" i="1"/>
  <c r="BN66" i="1" s="1"/>
  <c r="BQ66" i="1" s="1"/>
  <c r="BM65" i="1"/>
  <c r="BN65" i="1" s="1"/>
  <c r="BM64" i="1"/>
  <c r="BN64" i="1" s="1"/>
  <c r="BM63" i="1"/>
  <c r="BN63" i="1" s="1"/>
  <c r="BQ63" i="1" s="1"/>
  <c r="BM62" i="1"/>
  <c r="BN62" i="1" s="1"/>
  <c r="BM61" i="1"/>
  <c r="BN61" i="1" s="1"/>
  <c r="BM59" i="1"/>
  <c r="BN59" i="1" s="1"/>
  <c r="BM58" i="1"/>
  <c r="BN58" i="1" s="1"/>
  <c r="BQ58" i="1" s="1"/>
  <c r="BM57" i="1"/>
  <c r="BN57" i="1" s="1"/>
  <c r="BQ57" i="1" s="1"/>
  <c r="BM56" i="1"/>
  <c r="BN56" i="1" s="1"/>
  <c r="BM55" i="1"/>
  <c r="BN55" i="1" s="1"/>
  <c r="BM54" i="1"/>
  <c r="BN54" i="1" s="1"/>
  <c r="BQ54" i="1" s="1"/>
  <c r="BM53" i="1"/>
  <c r="BN53" i="1" s="1"/>
  <c r="BQ53" i="1" s="1"/>
  <c r="BM52" i="1"/>
  <c r="BN52" i="1" s="1"/>
  <c r="BM51" i="1"/>
  <c r="BN51" i="1" s="1"/>
  <c r="BM50" i="1"/>
  <c r="BN50" i="1" s="1"/>
  <c r="BQ50" i="1" s="1"/>
  <c r="BM49" i="1"/>
  <c r="BN49" i="1" s="1"/>
  <c r="BQ49" i="1" s="1"/>
  <c r="BM48" i="1"/>
  <c r="BN48" i="1" s="1"/>
  <c r="BM47" i="1"/>
  <c r="BN47" i="1" s="1"/>
  <c r="BM46" i="1"/>
  <c r="BN46" i="1" s="1"/>
  <c r="BQ46" i="1" s="1"/>
  <c r="BM45" i="1"/>
  <c r="BN45" i="1" s="1"/>
  <c r="BM44" i="1"/>
  <c r="BN44" i="1" s="1"/>
  <c r="BM43" i="1"/>
  <c r="BN43" i="1" s="1"/>
  <c r="BQ43" i="1" s="1"/>
  <c r="BM42" i="1"/>
  <c r="BN42" i="1" s="1"/>
  <c r="BQ42" i="1" s="1"/>
  <c r="BM41" i="1"/>
  <c r="BN41" i="1" s="1"/>
  <c r="BQ41" i="1" s="1"/>
  <c r="BM40" i="1"/>
  <c r="BN40" i="1" s="1"/>
  <c r="BQ40" i="1" s="1"/>
  <c r="BM39" i="1"/>
  <c r="BN39" i="1" s="1"/>
  <c r="BQ39" i="1" s="1"/>
  <c r="BM38" i="1"/>
  <c r="BN38" i="1" s="1"/>
  <c r="BQ38" i="1" s="1"/>
  <c r="BM37" i="1"/>
  <c r="BN37" i="1" s="1"/>
  <c r="BQ37" i="1" s="1"/>
  <c r="BM36" i="1"/>
  <c r="BN36" i="1" s="1"/>
  <c r="BQ36" i="1" s="1"/>
  <c r="BM35" i="1"/>
  <c r="BN35" i="1" s="1"/>
  <c r="BQ35" i="1" s="1"/>
  <c r="BM34" i="1"/>
  <c r="BN34" i="1" s="1"/>
  <c r="BQ34" i="1" s="1"/>
  <c r="BM33" i="1"/>
  <c r="BN33" i="1" s="1"/>
  <c r="BQ33" i="1" s="1"/>
  <c r="BM32" i="1"/>
  <c r="BN32" i="1" s="1"/>
  <c r="BQ32" i="1" s="1"/>
  <c r="BM31" i="1"/>
  <c r="BN31" i="1" s="1"/>
  <c r="BQ31" i="1" s="1"/>
  <c r="BM30" i="1"/>
  <c r="BN30" i="1" s="1"/>
  <c r="BQ30" i="1" s="1"/>
  <c r="BM29" i="1"/>
  <c r="BN29" i="1" s="1"/>
  <c r="BQ29" i="1" s="1"/>
  <c r="BM28" i="1"/>
  <c r="BN28" i="1" s="1"/>
  <c r="BQ28" i="1" s="1"/>
  <c r="BM27" i="1"/>
  <c r="BN27" i="1" s="1"/>
  <c r="BQ27" i="1" s="1"/>
  <c r="BM26" i="1"/>
  <c r="BN26" i="1" s="1"/>
  <c r="BQ26" i="1" s="1"/>
  <c r="BM25" i="1"/>
  <c r="BN25" i="1" s="1"/>
  <c r="BQ25" i="1" s="1"/>
  <c r="BM24" i="1"/>
  <c r="BN24" i="1" s="1"/>
  <c r="BQ24" i="1" s="1"/>
  <c r="BM23" i="1"/>
  <c r="BN23" i="1" s="1"/>
  <c r="BQ23" i="1" s="1"/>
  <c r="BM22" i="1"/>
  <c r="BN22" i="1" s="1"/>
  <c r="BQ22" i="1" s="1"/>
  <c r="BM21" i="1"/>
  <c r="BN21" i="1" s="1"/>
  <c r="BQ21" i="1" s="1"/>
  <c r="BM20" i="1"/>
  <c r="BN20" i="1" s="1"/>
  <c r="BQ20" i="1" s="1"/>
  <c r="BM19" i="1"/>
  <c r="BN19" i="1" s="1"/>
  <c r="BQ19" i="1" s="1"/>
  <c r="BM18" i="1"/>
  <c r="BN18" i="1" s="1"/>
  <c r="BQ18" i="1" s="1"/>
  <c r="BM17" i="1"/>
  <c r="BN17" i="1" s="1"/>
  <c r="BQ17" i="1" s="1"/>
  <c r="BM16" i="1"/>
  <c r="BN16" i="1" s="1"/>
  <c r="BQ16" i="1" s="1"/>
  <c r="BM15" i="1"/>
  <c r="BN15" i="1" s="1"/>
  <c r="BQ15" i="1" s="1"/>
  <c r="BM14" i="1"/>
  <c r="BN14" i="1" s="1"/>
  <c r="BQ14" i="1" s="1"/>
  <c r="BM13" i="1"/>
  <c r="BN13" i="1" s="1"/>
  <c r="BQ13" i="1" s="1"/>
  <c r="BM12" i="1"/>
  <c r="BN12" i="1" s="1"/>
  <c r="BQ12" i="1" s="1"/>
  <c r="BM11" i="1"/>
  <c r="BN11" i="1" s="1"/>
  <c r="BQ11" i="1" s="1"/>
  <c r="AG62" i="1"/>
  <c r="H89" i="3" s="1"/>
  <c r="AG63" i="1"/>
  <c r="H72" i="3" s="1"/>
  <c r="AG64" i="1"/>
  <c r="H92" i="3" s="1"/>
  <c r="AG65" i="1"/>
  <c r="H66" i="3" s="1"/>
  <c r="AG66" i="1"/>
  <c r="H94" i="3" s="1"/>
  <c r="AG67" i="1"/>
  <c r="H100" i="3" s="1"/>
  <c r="AG68" i="1"/>
  <c r="H102" i="3" s="1"/>
  <c r="AG69" i="1"/>
  <c r="H93" i="3" s="1"/>
  <c r="AG70" i="1"/>
  <c r="H68" i="3" s="1"/>
  <c r="AG71" i="1"/>
  <c r="H83" i="3" s="1"/>
  <c r="AG72" i="1"/>
  <c r="H76" i="3" s="1"/>
  <c r="AG73" i="1"/>
  <c r="H65" i="3" s="1"/>
  <c r="AG74" i="1"/>
  <c r="H73" i="3" s="1"/>
  <c r="AG75" i="1"/>
  <c r="H64" i="3" s="1"/>
  <c r="AG76" i="1"/>
  <c r="H74" i="3" s="1"/>
  <c r="AG77" i="1"/>
  <c r="H104" i="3" s="1"/>
  <c r="AG78" i="1"/>
  <c r="H69" i="3" s="1"/>
  <c r="AG79" i="1"/>
  <c r="H61" i="3" s="1"/>
  <c r="AG80" i="1"/>
  <c r="H62" i="3" s="1"/>
  <c r="AG81" i="1"/>
  <c r="H77" i="3" s="1"/>
  <c r="AG82" i="1"/>
  <c r="H95" i="3" s="1"/>
  <c r="AG83" i="1"/>
  <c r="H63" i="3" s="1"/>
  <c r="AG84" i="1"/>
  <c r="H81" i="3" s="1"/>
  <c r="AG85" i="1"/>
  <c r="H108" i="3" s="1"/>
  <c r="AG86" i="1"/>
  <c r="H71" i="3" s="1"/>
  <c r="AG87" i="1"/>
  <c r="H98" i="3" s="1"/>
  <c r="AG88" i="1"/>
  <c r="H97" i="3" s="1"/>
  <c r="AG89" i="1"/>
  <c r="H103" i="3" s="1"/>
  <c r="AG90" i="1"/>
  <c r="H67" i="3" s="1"/>
  <c r="AG91" i="1"/>
  <c r="H82" i="3" s="1"/>
  <c r="AG92" i="1"/>
  <c r="H78" i="3" s="1"/>
  <c r="AG93" i="1"/>
  <c r="H90" i="3" s="1"/>
  <c r="AG94" i="1"/>
  <c r="H91" i="3" s="1"/>
  <c r="AG95" i="1"/>
  <c r="H80" i="3" s="1"/>
  <c r="AG96" i="1"/>
  <c r="H87" i="3" s="1"/>
  <c r="AG97" i="1"/>
  <c r="H70" i="3" s="1"/>
  <c r="AG98" i="1"/>
  <c r="H99" i="3" s="1"/>
  <c r="AG99" i="1"/>
  <c r="H96" i="3" s="1"/>
  <c r="AG100" i="1"/>
  <c r="H105" i="3" s="1"/>
  <c r="AG101" i="1"/>
  <c r="H84" i="3" s="1"/>
  <c r="AG102" i="1"/>
  <c r="H107" i="3" s="1"/>
  <c r="AG103" i="1"/>
  <c r="H85" i="3" s="1"/>
  <c r="AG104" i="1"/>
  <c r="H106" i="3" s="1"/>
  <c r="AG105" i="1"/>
  <c r="H101" i="3" s="1"/>
  <c r="AG106" i="1"/>
  <c r="H79" i="3" s="1"/>
  <c r="AG107" i="1"/>
  <c r="H75" i="3" s="1"/>
  <c r="AG108" i="1"/>
  <c r="H86" i="3" s="1"/>
  <c r="AF109" i="1"/>
  <c r="AG111" i="1"/>
  <c r="AG61" i="1"/>
  <c r="H88" i="3" s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11" i="1"/>
  <c r="AG11" i="1" s="1"/>
  <c r="H49" i="3" s="1"/>
  <c r="H128" i="3" l="1"/>
  <c r="BP172" i="1"/>
  <c r="BP70" i="1"/>
  <c r="BO147" i="1"/>
  <c r="CW143" i="1"/>
  <c r="AG53" i="1"/>
  <c r="H29" i="3" s="1"/>
  <c r="G29" i="3"/>
  <c r="AG45" i="1"/>
  <c r="H57" i="3" s="1"/>
  <c r="G57" i="3"/>
  <c r="G37" i="3"/>
  <c r="AG33" i="1"/>
  <c r="H37" i="3" s="1"/>
  <c r="G56" i="3"/>
  <c r="AG25" i="1"/>
  <c r="H56" i="3" s="1"/>
  <c r="G38" i="3"/>
  <c r="AG13" i="1"/>
  <c r="H38" i="3" s="1"/>
  <c r="G13" i="3"/>
  <c r="AG57" i="1"/>
  <c r="H13" i="3" s="1"/>
  <c r="G35" i="3"/>
  <c r="AG49" i="1"/>
  <c r="H35" i="3" s="1"/>
  <c r="G32" i="3"/>
  <c r="AG37" i="1"/>
  <c r="H32" i="3" s="1"/>
  <c r="AG29" i="1"/>
  <c r="H22" i="3" s="1"/>
  <c r="G22" i="3"/>
  <c r="G20" i="3"/>
  <c r="AG17" i="1"/>
  <c r="H20" i="3" s="1"/>
  <c r="G30" i="3"/>
  <c r="AG56" i="1"/>
  <c r="H30" i="3" s="1"/>
  <c r="AG44" i="1"/>
  <c r="H53" i="3" s="1"/>
  <c r="G53" i="3"/>
  <c r="AG36" i="1"/>
  <c r="H12" i="3" s="1"/>
  <c r="G12" i="3"/>
  <c r="AG28" i="1"/>
  <c r="H17" i="3" s="1"/>
  <c r="G17" i="3"/>
  <c r="G46" i="3"/>
  <c r="AG16" i="1"/>
  <c r="H46" i="3" s="1"/>
  <c r="BO99" i="1"/>
  <c r="BO116" i="1"/>
  <c r="BP119" i="1"/>
  <c r="BO139" i="1"/>
  <c r="BP159" i="1"/>
  <c r="G44" i="3"/>
  <c r="AG51" i="1"/>
  <c r="H44" i="3" s="1"/>
  <c r="G15" i="3"/>
  <c r="AG39" i="1"/>
  <c r="H15" i="3" s="1"/>
  <c r="G40" i="3"/>
  <c r="AG31" i="1"/>
  <c r="H40" i="3" s="1"/>
  <c r="G31" i="3"/>
  <c r="AG23" i="1"/>
  <c r="H31" i="3" s="1"/>
  <c r="BP139" i="1"/>
  <c r="G26" i="3"/>
  <c r="AG41" i="1"/>
  <c r="H26" i="3" s="1"/>
  <c r="G50" i="3"/>
  <c r="AG21" i="1"/>
  <c r="H50" i="3" s="1"/>
  <c r="AG52" i="1"/>
  <c r="H21" i="3" s="1"/>
  <c r="G21" i="3"/>
  <c r="G23" i="3"/>
  <c r="AG48" i="1"/>
  <c r="H23" i="3" s="1"/>
  <c r="G14" i="3"/>
  <c r="AG40" i="1"/>
  <c r="H14" i="3" s="1"/>
  <c r="G25" i="3"/>
  <c r="AG32" i="1"/>
  <c r="H25" i="3" s="1"/>
  <c r="G18" i="3"/>
  <c r="AG24" i="1"/>
  <c r="H18" i="3" s="1"/>
  <c r="AG20" i="1"/>
  <c r="H36" i="3" s="1"/>
  <c r="G36" i="3"/>
  <c r="G11" i="3"/>
  <c r="AG12" i="1"/>
  <c r="H11" i="3" s="1"/>
  <c r="BP86" i="1"/>
  <c r="BP102" i="1"/>
  <c r="G52" i="3"/>
  <c r="AG55" i="1"/>
  <c r="H52" i="3" s="1"/>
  <c r="G19" i="3"/>
  <c r="AG47" i="1"/>
  <c r="H19" i="3" s="1"/>
  <c r="G41" i="3"/>
  <c r="AG43" i="1"/>
  <c r="H41" i="3" s="1"/>
  <c r="G48" i="3"/>
  <c r="AG35" i="1"/>
  <c r="H48" i="3" s="1"/>
  <c r="G42" i="3"/>
  <c r="AG27" i="1"/>
  <c r="H42" i="3" s="1"/>
  <c r="G47" i="3"/>
  <c r="AG19" i="1"/>
  <c r="H47" i="3" s="1"/>
  <c r="G39" i="3"/>
  <c r="AG15" i="1"/>
  <c r="H39" i="3" s="1"/>
  <c r="AG54" i="1"/>
  <c r="H24" i="3" s="1"/>
  <c r="G24" i="3"/>
  <c r="AG50" i="1"/>
  <c r="H28" i="3" s="1"/>
  <c r="G28" i="3"/>
  <c r="AG46" i="1"/>
  <c r="H27" i="3" s="1"/>
  <c r="G27" i="3"/>
  <c r="AG42" i="1"/>
  <c r="H43" i="3" s="1"/>
  <c r="G43" i="3"/>
  <c r="AG38" i="1"/>
  <c r="H54" i="3" s="1"/>
  <c r="G54" i="3"/>
  <c r="AG34" i="1"/>
  <c r="H55" i="3" s="1"/>
  <c r="G55" i="3"/>
  <c r="AG30" i="1"/>
  <c r="H16" i="3" s="1"/>
  <c r="G16" i="3"/>
  <c r="AG26" i="1"/>
  <c r="H51" i="3" s="1"/>
  <c r="G51" i="3"/>
  <c r="AG22" i="1"/>
  <c r="H34" i="3" s="1"/>
  <c r="G34" i="3"/>
  <c r="AG18" i="1"/>
  <c r="H33" i="3" s="1"/>
  <c r="G33" i="3"/>
  <c r="AG14" i="1"/>
  <c r="H45" i="3" s="1"/>
  <c r="G45" i="3"/>
  <c r="BP53" i="1"/>
  <c r="BO91" i="1"/>
  <c r="BP94" i="1"/>
  <c r="BO107" i="1"/>
  <c r="BP111" i="1"/>
  <c r="BO124" i="1"/>
  <c r="BP127" i="1"/>
  <c r="BO172" i="1"/>
  <c r="BQ98" i="1"/>
  <c r="BP98" i="1"/>
  <c r="BQ115" i="1"/>
  <c r="BP115" i="1"/>
  <c r="BQ131" i="1"/>
  <c r="BO131" i="1"/>
  <c r="FW238" i="1"/>
  <c r="FY238" i="1"/>
  <c r="FX238" i="1"/>
  <c r="FW205" i="1"/>
  <c r="FY205" i="1"/>
  <c r="FW177" i="1"/>
  <c r="FY177" i="1"/>
  <c r="FX177" i="1"/>
  <c r="BQ45" i="1"/>
  <c r="BP45" i="1"/>
  <c r="BP74" i="1"/>
  <c r="BQ78" i="1"/>
  <c r="BP78" i="1"/>
  <c r="BQ95" i="1"/>
  <c r="BO95" i="1"/>
  <c r="BQ112" i="1"/>
  <c r="BO112" i="1"/>
  <c r="BQ155" i="1"/>
  <c r="BP155" i="1"/>
  <c r="BO155" i="1"/>
  <c r="CX181" i="1"/>
  <c r="BQ90" i="1"/>
  <c r="BP90" i="1"/>
  <c r="BQ106" i="1"/>
  <c r="BP106" i="1"/>
  <c r="BQ123" i="1"/>
  <c r="BP123" i="1"/>
  <c r="BQ164" i="1"/>
  <c r="BO164" i="1"/>
  <c r="BP57" i="1"/>
  <c r="BQ62" i="1"/>
  <c r="BP62" i="1"/>
  <c r="BQ87" i="1"/>
  <c r="BO87" i="1"/>
  <c r="BQ103" i="1"/>
  <c r="BO103" i="1"/>
  <c r="BQ120" i="1"/>
  <c r="BO120" i="1"/>
  <c r="BQ143" i="1"/>
  <c r="BP143" i="1"/>
  <c r="FY132" i="1"/>
  <c r="FX132" i="1"/>
  <c r="FY116" i="1"/>
  <c r="FX116" i="1"/>
  <c r="FY99" i="1"/>
  <c r="FX99" i="1"/>
  <c r="FY83" i="1"/>
  <c r="FX83" i="1"/>
  <c r="FY67" i="1"/>
  <c r="FX67" i="1"/>
  <c r="FW99" i="1"/>
  <c r="FX205" i="1"/>
  <c r="CX143" i="1"/>
  <c r="FX72" i="1"/>
  <c r="FX88" i="1"/>
  <c r="FX104" i="1"/>
  <c r="FX121" i="1"/>
  <c r="FX137" i="1"/>
  <c r="FX184" i="1"/>
  <c r="FW217" i="1"/>
  <c r="FW249" i="1"/>
  <c r="BP49" i="1"/>
  <c r="BP66" i="1"/>
  <c r="BP82" i="1"/>
  <c r="FY72" i="1"/>
  <c r="FY88" i="1"/>
  <c r="FY104" i="1"/>
  <c r="FY121" i="1"/>
  <c r="FY137" i="1"/>
  <c r="FY184" i="1"/>
  <c r="FX217" i="1"/>
  <c r="FX249" i="1"/>
  <c r="BP47" i="1"/>
  <c r="BQ47" i="1"/>
  <c r="BP64" i="1"/>
  <c r="BQ64" i="1"/>
  <c r="BP80" i="1"/>
  <c r="BQ80" i="1"/>
  <c r="CV26" i="1"/>
  <c r="CX26" i="1"/>
  <c r="CW26" i="1"/>
  <c r="CV42" i="1"/>
  <c r="CX42" i="1"/>
  <c r="CW42" i="1"/>
  <c r="CV49" i="1"/>
  <c r="CX49" i="1"/>
  <c r="CV166" i="1"/>
  <c r="CX166" i="1"/>
  <c r="CW166" i="1"/>
  <c r="BP51" i="1"/>
  <c r="BQ51" i="1"/>
  <c r="BP68" i="1"/>
  <c r="BQ68" i="1"/>
  <c r="BP84" i="1"/>
  <c r="BQ84" i="1"/>
  <c r="BP92" i="1"/>
  <c r="BQ92" i="1"/>
  <c r="BP100" i="1"/>
  <c r="BQ100" i="1"/>
  <c r="CV17" i="1"/>
  <c r="CX17" i="1"/>
  <c r="CV33" i="1"/>
  <c r="CX33" i="1"/>
  <c r="BP55" i="1"/>
  <c r="BQ55" i="1"/>
  <c r="BP72" i="1"/>
  <c r="BQ72" i="1"/>
  <c r="CV18" i="1"/>
  <c r="CX18" i="1"/>
  <c r="CW18" i="1"/>
  <c r="CV34" i="1"/>
  <c r="CX34" i="1"/>
  <c r="CW34" i="1"/>
  <c r="BP59" i="1"/>
  <c r="BQ59" i="1"/>
  <c r="BP76" i="1"/>
  <c r="BQ76" i="1"/>
  <c r="BP88" i="1"/>
  <c r="BQ88" i="1"/>
  <c r="BP96" i="1"/>
  <c r="BQ96" i="1"/>
  <c r="CV25" i="1"/>
  <c r="CX25" i="1"/>
  <c r="CV41" i="1"/>
  <c r="CX41" i="1"/>
  <c r="CV152" i="1"/>
  <c r="CX152" i="1"/>
  <c r="BO46" i="1"/>
  <c r="BO50" i="1"/>
  <c r="BO54" i="1"/>
  <c r="BO58" i="1"/>
  <c r="BO63" i="1"/>
  <c r="BO67" i="1"/>
  <c r="BO71" i="1"/>
  <c r="BO75" i="1"/>
  <c r="BO79" i="1"/>
  <c r="BO83" i="1"/>
  <c r="BP133" i="1"/>
  <c r="BQ133" i="1"/>
  <c r="BP135" i="1"/>
  <c r="BP138" i="1"/>
  <c r="BQ138" i="1"/>
  <c r="BO140" i="1"/>
  <c r="BQ140" i="1"/>
  <c r="BP149" i="1"/>
  <c r="BQ149" i="1"/>
  <c r="BP151" i="1"/>
  <c r="BP154" i="1"/>
  <c r="BQ154" i="1"/>
  <c r="BO156" i="1"/>
  <c r="BQ156" i="1"/>
  <c r="BP166" i="1"/>
  <c r="BQ166" i="1"/>
  <c r="BP168" i="1"/>
  <c r="BP171" i="1"/>
  <c r="BQ171" i="1"/>
  <c r="BO173" i="1"/>
  <c r="BQ173" i="1"/>
  <c r="CV13" i="1"/>
  <c r="CX13" i="1"/>
  <c r="CV22" i="1"/>
  <c r="CX22" i="1"/>
  <c r="CV29" i="1"/>
  <c r="CX29" i="1"/>
  <c r="CV38" i="1"/>
  <c r="CX38" i="1"/>
  <c r="CV45" i="1"/>
  <c r="CX45" i="1"/>
  <c r="CV132" i="1"/>
  <c r="CX132" i="1"/>
  <c r="CV135" i="1"/>
  <c r="CX135" i="1"/>
  <c r="CW135" i="1"/>
  <c r="CV148" i="1"/>
  <c r="CX148" i="1"/>
  <c r="CV161" i="1"/>
  <c r="CX161" i="1"/>
  <c r="CV169" i="1"/>
  <c r="CX169" i="1"/>
  <c r="CV173" i="1"/>
  <c r="CX173" i="1"/>
  <c r="CW179" i="1"/>
  <c r="CX179" i="1"/>
  <c r="CW193" i="1"/>
  <c r="CX193" i="1"/>
  <c r="BO45" i="1"/>
  <c r="BP46" i="1"/>
  <c r="BO49" i="1"/>
  <c r="BP50" i="1"/>
  <c r="BO53" i="1"/>
  <c r="BP54" i="1"/>
  <c r="BO57" i="1"/>
  <c r="BP58" i="1"/>
  <c r="BO62" i="1"/>
  <c r="BP63" i="1"/>
  <c r="BO66" i="1"/>
  <c r="BP67" i="1"/>
  <c r="BO70" i="1"/>
  <c r="BP71" i="1"/>
  <c r="BO74" i="1"/>
  <c r="BP75" i="1"/>
  <c r="BO78" i="1"/>
  <c r="BP79" i="1"/>
  <c r="BO82" i="1"/>
  <c r="BP83" i="1"/>
  <c r="BO86" i="1"/>
  <c r="BP87" i="1"/>
  <c r="BO90" i="1"/>
  <c r="BP91" i="1"/>
  <c r="BO94" i="1"/>
  <c r="BP95" i="1"/>
  <c r="BO98" i="1"/>
  <c r="BP99" i="1"/>
  <c r="BO102" i="1"/>
  <c r="BP103" i="1"/>
  <c r="BO106" i="1"/>
  <c r="BP107" i="1"/>
  <c r="BO111" i="1"/>
  <c r="BP112" i="1"/>
  <c r="BO115" i="1"/>
  <c r="BP116" i="1"/>
  <c r="BO119" i="1"/>
  <c r="BP120" i="1"/>
  <c r="BO123" i="1"/>
  <c r="BP124" i="1"/>
  <c r="BO127" i="1"/>
  <c r="BP129" i="1"/>
  <c r="BQ129" i="1"/>
  <c r="BP131" i="1"/>
  <c r="BP134" i="1"/>
  <c r="BQ134" i="1"/>
  <c r="BO136" i="1"/>
  <c r="BQ136" i="1"/>
  <c r="BP140" i="1"/>
  <c r="BO143" i="1"/>
  <c r="BP145" i="1"/>
  <c r="BQ145" i="1"/>
  <c r="BP147" i="1"/>
  <c r="BP150" i="1"/>
  <c r="BQ150" i="1"/>
  <c r="BO152" i="1"/>
  <c r="BQ152" i="1"/>
  <c r="BP156" i="1"/>
  <c r="BO159" i="1"/>
  <c r="BP162" i="1"/>
  <c r="BQ162" i="1"/>
  <c r="BP164" i="1"/>
  <c r="BP167" i="1"/>
  <c r="BQ167" i="1"/>
  <c r="BO169" i="1"/>
  <c r="BQ169" i="1"/>
  <c r="BP173" i="1"/>
  <c r="CW22" i="1"/>
  <c r="CW38" i="1"/>
  <c r="CV155" i="1"/>
  <c r="CX155" i="1"/>
  <c r="CV164" i="1"/>
  <c r="CX164" i="1"/>
  <c r="CV170" i="1"/>
  <c r="CX170" i="1"/>
  <c r="CW185" i="1"/>
  <c r="CX185" i="1"/>
  <c r="CW191" i="1"/>
  <c r="CX191" i="1"/>
  <c r="BP104" i="1"/>
  <c r="BQ104" i="1"/>
  <c r="BP108" i="1"/>
  <c r="BQ108" i="1"/>
  <c r="BP113" i="1"/>
  <c r="BQ113" i="1"/>
  <c r="BP117" i="1"/>
  <c r="BQ117" i="1"/>
  <c r="BP121" i="1"/>
  <c r="BQ121" i="1"/>
  <c r="BP125" i="1"/>
  <c r="BQ125" i="1"/>
  <c r="BP130" i="1"/>
  <c r="BQ130" i="1"/>
  <c r="BO132" i="1"/>
  <c r="BQ132" i="1"/>
  <c r="BP141" i="1"/>
  <c r="BQ141" i="1"/>
  <c r="BP146" i="1"/>
  <c r="BQ146" i="1"/>
  <c r="BO148" i="1"/>
  <c r="BQ148" i="1"/>
  <c r="BP157" i="1"/>
  <c r="BQ157" i="1"/>
  <c r="BP163" i="1"/>
  <c r="BQ163" i="1"/>
  <c r="BO165" i="1"/>
  <c r="BQ165" i="1"/>
  <c r="CV14" i="1"/>
  <c r="CX14" i="1"/>
  <c r="CV21" i="1"/>
  <c r="CX21" i="1"/>
  <c r="CV30" i="1"/>
  <c r="CX30" i="1"/>
  <c r="CV37" i="1"/>
  <c r="CX37" i="1"/>
  <c r="CV53" i="1"/>
  <c r="CX53" i="1"/>
  <c r="CV131" i="1"/>
  <c r="CX131" i="1"/>
  <c r="CV136" i="1"/>
  <c r="CX136" i="1"/>
  <c r="CV139" i="1"/>
  <c r="CX139" i="1"/>
  <c r="CV144" i="1"/>
  <c r="CX144" i="1"/>
  <c r="CV147" i="1"/>
  <c r="CX147" i="1"/>
  <c r="CV159" i="1"/>
  <c r="CX159" i="1"/>
  <c r="CV168" i="1"/>
  <c r="CX168" i="1"/>
  <c r="CW168" i="1"/>
  <c r="CV172" i="1"/>
  <c r="CX172" i="1"/>
  <c r="CW177" i="1"/>
  <c r="CX177" i="1"/>
  <c r="CW183" i="1"/>
  <c r="CX183" i="1"/>
  <c r="CW195" i="1"/>
  <c r="CX195" i="1"/>
  <c r="BO44" i="1"/>
  <c r="BQ44" i="1"/>
  <c r="BP48" i="1"/>
  <c r="BQ48" i="1"/>
  <c r="BP52" i="1"/>
  <c r="BQ52" i="1"/>
  <c r="BO56" i="1"/>
  <c r="BQ56" i="1"/>
  <c r="BO61" i="1"/>
  <c r="BQ61" i="1"/>
  <c r="BP65" i="1"/>
  <c r="BQ65" i="1"/>
  <c r="BP69" i="1"/>
  <c r="BQ69" i="1"/>
  <c r="BP73" i="1"/>
  <c r="BQ73" i="1"/>
  <c r="BP77" i="1"/>
  <c r="BQ77" i="1"/>
  <c r="BO81" i="1"/>
  <c r="BQ81" i="1"/>
  <c r="BP85" i="1"/>
  <c r="BQ85" i="1"/>
  <c r="BO89" i="1"/>
  <c r="BQ89" i="1"/>
  <c r="BO93" i="1"/>
  <c r="BQ93" i="1"/>
  <c r="BO97" i="1"/>
  <c r="BQ97" i="1"/>
  <c r="BO101" i="1"/>
  <c r="BQ101" i="1"/>
  <c r="BP105" i="1"/>
  <c r="BQ105" i="1"/>
  <c r="BO109" i="1"/>
  <c r="BQ109" i="1"/>
  <c r="BP114" i="1"/>
  <c r="BQ114" i="1"/>
  <c r="BP118" i="1"/>
  <c r="BQ118" i="1"/>
  <c r="BP122" i="1"/>
  <c r="BQ122" i="1"/>
  <c r="BO126" i="1"/>
  <c r="BQ126" i="1"/>
  <c r="BO128" i="1"/>
  <c r="BQ128" i="1"/>
  <c r="BP132" i="1"/>
  <c r="BO135" i="1"/>
  <c r="BP137" i="1"/>
  <c r="BQ137" i="1"/>
  <c r="BP142" i="1"/>
  <c r="BQ142" i="1"/>
  <c r="BO144" i="1"/>
  <c r="BQ144" i="1"/>
  <c r="BP148" i="1"/>
  <c r="BO151" i="1"/>
  <c r="BP153" i="1"/>
  <c r="BQ153" i="1"/>
  <c r="BP158" i="1"/>
  <c r="BQ158" i="1"/>
  <c r="BO161" i="1"/>
  <c r="BQ161" i="1"/>
  <c r="BP165" i="1"/>
  <c r="BO168" i="1"/>
  <c r="BP170" i="1"/>
  <c r="BQ170" i="1"/>
  <c r="CW14" i="1"/>
  <c r="CW30" i="1"/>
  <c r="CV140" i="1"/>
  <c r="CX140" i="1"/>
  <c r="CV151" i="1"/>
  <c r="CX151" i="1"/>
  <c r="CV156" i="1"/>
  <c r="CX156" i="1"/>
  <c r="CW159" i="1"/>
  <c r="CV165" i="1"/>
  <c r="CX165" i="1"/>
  <c r="CW172" i="1"/>
  <c r="CW175" i="1"/>
  <c r="CX175" i="1"/>
  <c r="CW187" i="1"/>
  <c r="CX187" i="1"/>
  <c r="FX259" i="1"/>
  <c r="FW259" i="1"/>
  <c r="FY259" i="1"/>
  <c r="FX255" i="1"/>
  <c r="FW255" i="1"/>
  <c r="FY255" i="1"/>
  <c r="FX251" i="1"/>
  <c r="FW251" i="1"/>
  <c r="FY251" i="1"/>
  <c r="FX247" i="1"/>
  <c r="FW247" i="1"/>
  <c r="FY247" i="1"/>
  <c r="FX243" i="1"/>
  <c r="FW243" i="1"/>
  <c r="FY243" i="1"/>
  <c r="FX239" i="1"/>
  <c r="FW239" i="1"/>
  <c r="FY239" i="1"/>
  <c r="FX235" i="1"/>
  <c r="FW235" i="1"/>
  <c r="FY235" i="1"/>
  <c r="FX231" i="1"/>
  <c r="FW231" i="1"/>
  <c r="FY231" i="1"/>
  <c r="FX227" i="1"/>
  <c r="FW227" i="1"/>
  <c r="FY227" i="1"/>
  <c r="FX223" i="1"/>
  <c r="FW223" i="1"/>
  <c r="FY223" i="1"/>
  <c r="FX219" i="1"/>
  <c r="FW219" i="1"/>
  <c r="FY219" i="1"/>
  <c r="FX215" i="1"/>
  <c r="FW215" i="1"/>
  <c r="FY215" i="1"/>
  <c r="FX211" i="1"/>
  <c r="FW211" i="1"/>
  <c r="FY211" i="1"/>
  <c r="FX206" i="1"/>
  <c r="FW206" i="1"/>
  <c r="FY206" i="1"/>
  <c r="FX202" i="1"/>
  <c r="FW202" i="1"/>
  <c r="FY202" i="1"/>
  <c r="FX198" i="1"/>
  <c r="FW198" i="1"/>
  <c r="FY198" i="1"/>
  <c r="FX194" i="1"/>
  <c r="FW194" i="1"/>
  <c r="FY194" i="1"/>
  <c r="FX190" i="1"/>
  <c r="FW190" i="1"/>
  <c r="FY190" i="1"/>
  <c r="FX186" i="1"/>
  <c r="FW186" i="1"/>
  <c r="FY186" i="1"/>
  <c r="FX182" i="1"/>
  <c r="FW182" i="1"/>
  <c r="FY182" i="1"/>
  <c r="FX178" i="1"/>
  <c r="FY178" i="1"/>
  <c r="FW178" i="1"/>
  <c r="FX174" i="1"/>
  <c r="FY174" i="1"/>
  <c r="FW174" i="1"/>
  <c r="FY168" i="1"/>
  <c r="FX168" i="1"/>
  <c r="FW168" i="1"/>
  <c r="FY165" i="1"/>
  <c r="FX165" i="1"/>
  <c r="FW165" i="1"/>
  <c r="FY159" i="1"/>
  <c r="FX159" i="1"/>
  <c r="FW159" i="1"/>
  <c r="FY156" i="1"/>
  <c r="FX156" i="1"/>
  <c r="FW156" i="1"/>
  <c r="FY151" i="1"/>
  <c r="FX151" i="1"/>
  <c r="FW151" i="1"/>
  <c r="FY148" i="1"/>
  <c r="FX148" i="1"/>
  <c r="FW148" i="1"/>
  <c r="FW170" i="1"/>
  <c r="FY170" i="1"/>
  <c r="FX170" i="1"/>
  <c r="FX167" i="1"/>
  <c r="FW167" i="1"/>
  <c r="FY167" i="1"/>
  <c r="FW162" i="1"/>
  <c r="FY162" i="1"/>
  <c r="FX162" i="1"/>
  <c r="FX158" i="1"/>
  <c r="FW158" i="1"/>
  <c r="FY158" i="1"/>
  <c r="FW153" i="1"/>
  <c r="FY153" i="1"/>
  <c r="FX153" i="1"/>
  <c r="FX150" i="1"/>
  <c r="FW150" i="1"/>
  <c r="FY150" i="1"/>
  <c r="FY172" i="1"/>
  <c r="FX172" i="1"/>
  <c r="FW172" i="1"/>
  <c r="FY169" i="1"/>
  <c r="FX169" i="1"/>
  <c r="FW169" i="1"/>
  <c r="FY164" i="1"/>
  <c r="FX164" i="1"/>
  <c r="FW164" i="1"/>
  <c r="FY161" i="1"/>
  <c r="FX161" i="1"/>
  <c r="FW161" i="1"/>
  <c r="FY155" i="1"/>
  <c r="FX155" i="1"/>
  <c r="FW155" i="1"/>
  <c r="FY152" i="1"/>
  <c r="FX152" i="1"/>
  <c r="FW152" i="1"/>
  <c r="FY147" i="1"/>
  <c r="FX147" i="1"/>
  <c r="FW147" i="1"/>
  <c r="FY143" i="1"/>
  <c r="FX143" i="1"/>
  <c r="FW143" i="1"/>
  <c r="FY139" i="1"/>
  <c r="FX139" i="1"/>
  <c r="FW139" i="1"/>
  <c r="FY135" i="1"/>
  <c r="FX135" i="1"/>
  <c r="FW135" i="1"/>
  <c r="FY131" i="1"/>
  <c r="FX131" i="1"/>
  <c r="FW131" i="1"/>
  <c r="FY127" i="1"/>
  <c r="FX127" i="1"/>
  <c r="FW127" i="1"/>
  <c r="FY123" i="1"/>
  <c r="FX123" i="1"/>
  <c r="FW123" i="1"/>
  <c r="FY119" i="1"/>
  <c r="FX119" i="1"/>
  <c r="FW119" i="1"/>
  <c r="FY115" i="1"/>
  <c r="FX115" i="1"/>
  <c r="FW115" i="1"/>
  <c r="FY111" i="1"/>
  <c r="FX111" i="1"/>
  <c r="FW111" i="1"/>
  <c r="FY106" i="1"/>
  <c r="FX106" i="1"/>
  <c r="FW106" i="1"/>
  <c r="FY102" i="1"/>
  <c r="FX102" i="1"/>
  <c r="FW102" i="1"/>
  <c r="FY98" i="1"/>
  <c r="FX98" i="1"/>
  <c r="FW98" i="1"/>
  <c r="FY94" i="1"/>
  <c r="FX94" i="1"/>
  <c r="FW94" i="1"/>
  <c r="FY90" i="1"/>
  <c r="FX90" i="1"/>
  <c r="FW90" i="1"/>
  <c r="FY86" i="1"/>
  <c r="FX86" i="1"/>
  <c r="FW86" i="1"/>
  <c r="FY82" i="1"/>
  <c r="FX82" i="1"/>
  <c r="FW82" i="1"/>
  <c r="FY78" i="1"/>
  <c r="FX78" i="1"/>
  <c r="FW78" i="1"/>
  <c r="FY74" i="1"/>
  <c r="FX74" i="1"/>
  <c r="FW74" i="1"/>
  <c r="FY70" i="1"/>
  <c r="FX70" i="1"/>
  <c r="FW70" i="1"/>
  <c r="FY66" i="1"/>
  <c r="FX66" i="1"/>
  <c r="FW66" i="1"/>
  <c r="FY62" i="1"/>
  <c r="FX62" i="1"/>
  <c r="FW62" i="1"/>
  <c r="FY57" i="1"/>
  <c r="FX57" i="1"/>
  <c r="FW57" i="1"/>
  <c r="FW53" i="1"/>
  <c r="FY53" i="1"/>
  <c r="FX53" i="1"/>
  <c r="FW49" i="1"/>
  <c r="FY49" i="1"/>
  <c r="FX49" i="1"/>
  <c r="FW45" i="1"/>
  <c r="FY45" i="1"/>
  <c r="FX45" i="1"/>
  <c r="FW41" i="1"/>
  <c r="FY41" i="1"/>
  <c r="FX41" i="1"/>
  <c r="FW37" i="1"/>
  <c r="FY37" i="1"/>
  <c r="FX37" i="1"/>
  <c r="FW33" i="1"/>
  <c r="FY33" i="1"/>
  <c r="FX33" i="1"/>
  <c r="FW29" i="1"/>
  <c r="FY29" i="1"/>
  <c r="FX29" i="1"/>
  <c r="FW25" i="1"/>
  <c r="FY25" i="1"/>
  <c r="FX25" i="1"/>
  <c r="FW21" i="1"/>
  <c r="FY21" i="1"/>
  <c r="FX21" i="1"/>
  <c r="FW17" i="1"/>
  <c r="FY17" i="1"/>
  <c r="FX17" i="1"/>
  <c r="FW13" i="1"/>
  <c r="FY13" i="1"/>
  <c r="FX13" i="1"/>
  <c r="FY256" i="1"/>
  <c r="FX256" i="1"/>
  <c r="FW256" i="1"/>
  <c r="FY252" i="1"/>
  <c r="FX252" i="1"/>
  <c r="FW252" i="1"/>
  <c r="FY248" i="1"/>
  <c r="FX248" i="1"/>
  <c r="FW248" i="1"/>
  <c r="FY244" i="1"/>
  <c r="FX244" i="1"/>
  <c r="FW244" i="1"/>
  <c r="FY240" i="1"/>
  <c r="FX240" i="1"/>
  <c r="FW240" i="1"/>
  <c r="FY236" i="1"/>
  <c r="FX236" i="1"/>
  <c r="FW236" i="1"/>
  <c r="FY232" i="1"/>
  <c r="FX232" i="1"/>
  <c r="FW232" i="1"/>
  <c r="FY228" i="1"/>
  <c r="FX228" i="1"/>
  <c r="FW228" i="1"/>
  <c r="FY224" i="1"/>
  <c r="FX224" i="1"/>
  <c r="FW224" i="1"/>
  <c r="FY220" i="1"/>
  <c r="FX220" i="1"/>
  <c r="FW220" i="1"/>
  <c r="FY216" i="1"/>
  <c r="FX216" i="1"/>
  <c r="FW216" i="1"/>
  <c r="FY212" i="1"/>
  <c r="FX212" i="1"/>
  <c r="FW212" i="1"/>
  <c r="FY207" i="1"/>
  <c r="FX207" i="1"/>
  <c r="FW207" i="1"/>
  <c r="FY203" i="1"/>
  <c r="FX203" i="1"/>
  <c r="FW203" i="1"/>
  <c r="FY199" i="1"/>
  <c r="FX199" i="1"/>
  <c r="FW199" i="1"/>
  <c r="FY195" i="1"/>
  <c r="FX195" i="1"/>
  <c r="FW195" i="1"/>
  <c r="FY191" i="1"/>
  <c r="FX191" i="1"/>
  <c r="FW191" i="1"/>
  <c r="FY187" i="1"/>
  <c r="FX187" i="1"/>
  <c r="FW187" i="1"/>
  <c r="FY183" i="1"/>
  <c r="FX183" i="1"/>
  <c r="FW183" i="1"/>
  <c r="FY179" i="1"/>
  <c r="FX179" i="1"/>
  <c r="FW179" i="1"/>
  <c r="FY175" i="1"/>
  <c r="FW175" i="1"/>
  <c r="FX175" i="1"/>
  <c r="FY171" i="1"/>
  <c r="FX171" i="1"/>
  <c r="FW171" i="1"/>
  <c r="FW166" i="1"/>
  <c r="FY166" i="1"/>
  <c r="FX166" i="1"/>
  <c r="FX163" i="1"/>
  <c r="FW163" i="1"/>
  <c r="FY163" i="1"/>
  <c r="FW157" i="1"/>
  <c r="FY157" i="1"/>
  <c r="FX157" i="1"/>
  <c r="FX154" i="1"/>
  <c r="FW154" i="1"/>
  <c r="FY154" i="1"/>
  <c r="FW149" i="1"/>
  <c r="FY149" i="1"/>
  <c r="FX149" i="1"/>
  <c r="FX146" i="1"/>
  <c r="FW146" i="1"/>
  <c r="FY146" i="1"/>
  <c r="FX142" i="1"/>
  <c r="FW142" i="1"/>
  <c r="FY142" i="1"/>
  <c r="FX138" i="1"/>
  <c r="FW138" i="1"/>
  <c r="FY138" i="1"/>
  <c r="FX134" i="1"/>
  <c r="FW134" i="1"/>
  <c r="FY134" i="1"/>
  <c r="FX130" i="1"/>
  <c r="FW130" i="1"/>
  <c r="FY130" i="1"/>
  <c r="FX126" i="1"/>
  <c r="FW126" i="1"/>
  <c r="FY126" i="1"/>
  <c r="FX122" i="1"/>
  <c r="FW122" i="1"/>
  <c r="FY122" i="1"/>
  <c r="FX118" i="1"/>
  <c r="FW118" i="1"/>
  <c r="FY118" i="1"/>
  <c r="FX114" i="1"/>
  <c r="FW114" i="1"/>
  <c r="FY114" i="1"/>
  <c r="FX109" i="1"/>
  <c r="FW109" i="1"/>
  <c r="FY109" i="1"/>
  <c r="FX105" i="1"/>
  <c r="FW105" i="1"/>
  <c r="FY105" i="1"/>
  <c r="FX101" i="1"/>
  <c r="FW101" i="1"/>
  <c r="FY101" i="1"/>
  <c r="FX97" i="1"/>
  <c r="FW97" i="1"/>
  <c r="FY97" i="1"/>
  <c r="FX93" i="1"/>
  <c r="FW93" i="1"/>
  <c r="FY93" i="1"/>
  <c r="FX89" i="1"/>
  <c r="FW89" i="1"/>
  <c r="FY89" i="1"/>
  <c r="FX85" i="1"/>
  <c r="FW85" i="1"/>
  <c r="FY85" i="1"/>
  <c r="FX81" i="1"/>
  <c r="FW81" i="1"/>
  <c r="FY81" i="1"/>
  <c r="FX77" i="1"/>
  <c r="FW77" i="1"/>
  <c r="FY77" i="1"/>
  <c r="FX73" i="1"/>
  <c r="FW73" i="1"/>
  <c r="FY73" i="1"/>
  <c r="FX69" i="1"/>
  <c r="FW69" i="1"/>
  <c r="FY69" i="1"/>
  <c r="FX65" i="1"/>
  <c r="FW65" i="1"/>
  <c r="FY65" i="1"/>
  <c r="FX61" i="1"/>
  <c r="FW61" i="1"/>
  <c r="FY61" i="1"/>
  <c r="FX56" i="1"/>
  <c r="FY56" i="1"/>
  <c r="FW56" i="1"/>
  <c r="FY52" i="1"/>
  <c r="FX52" i="1"/>
  <c r="FW52" i="1"/>
  <c r="FY48" i="1"/>
  <c r="FX48" i="1"/>
  <c r="FW48" i="1"/>
  <c r="FY44" i="1"/>
  <c r="FX44" i="1"/>
  <c r="FW44" i="1"/>
  <c r="FY40" i="1"/>
  <c r="FX40" i="1"/>
  <c r="FW40" i="1"/>
  <c r="FY36" i="1"/>
  <c r="FX36" i="1"/>
  <c r="FW36" i="1"/>
  <c r="FY32" i="1"/>
  <c r="FX32" i="1"/>
  <c r="FW32" i="1"/>
  <c r="FY28" i="1"/>
  <c r="FX28" i="1"/>
  <c r="FW28" i="1"/>
  <c r="FY24" i="1"/>
  <c r="FX24" i="1"/>
  <c r="FW24" i="1"/>
  <c r="FY20" i="1"/>
  <c r="FX20" i="1"/>
  <c r="FW20" i="1"/>
  <c r="FY16" i="1"/>
  <c r="FX16" i="1"/>
  <c r="FW16" i="1"/>
  <c r="FY12" i="1"/>
  <c r="FX12" i="1"/>
  <c r="FW12" i="1"/>
  <c r="FW258" i="1"/>
  <c r="FY258" i="1"/>
  <c r="FX258" i="1"/>
  <c r="FW250" i="1"/>
  <c r="FY250" i="1"/>
  <c r="FX250" i="1"/>
  <c r="FW246" i="1"/>
  <c r="FY246" i="1"/>
  <c r="FX246" i="1"/>
  <c r="FW242" i="1"/>
  <c r="FY242" i="1"/>
  <c r="FX242" i="1"/>
  <c r="FW234" i="1"/>
  <c r="FY234" i="1"/>
  <c r="FX234" i="1"/>
  <c r="FW230" i="1"/>
  <c r="FY230" i="1"/>
  <c r="FX230" i="1"/>
  <c r="FW226" i="1"/>
  <c r="FY226" i="1"/>
  <c r="FX226" i="1"/>
  <c r="FW218" i="1"/>
  <c r="FY218" i="1"/>
  <c r="FX218" i="1"/>
  <c r="FW214" i="1"/>
  <c r="FY214" i="1"/>
  <c r="FX214" i="1"/>
  <c r="FW209" i="1"/>
  <c r="FY209" i="1"/>
  <c r="FX209" i="1"/>
  <c r="FW201" i="1"/>
  <c r="FY201" i="1"/>
  <c r="FX201" i="1"/>
  <c r="FW197" i="1"/>
  <c r="FY197" i="1"/>
  <c r="FX197" i="1"/>
  <c r="FW193" i="1"/>
  <c r="FY193" i="1"/>
  <c r="FX193" i="1"/>
  <c r="FW185" i="1"/>
  <c r="FY185" i="1"/>
  <c r="FX185" i="1"/>
  <c r="FW181" i="1"/>
  <c r="FY181" i="1"/>
  <c r="FW173" i="1"/>
  <c r="FX173" i="1"/>
  <c r="FW141" i="1"/>
  <c r="FY141" i="1"/>
  <c r="FX141" i="1"/>
  <c r="FW133" i="1"/>
  <c r="FY133" i="1"/>
  <c r="FX133" i="1"/>
  <c r="FW125" i="1"/>
  <c r="FY125" i="1"/>
  <c r="FX125" i="1"/>
  <c r="FW117" i="1"/>
  <c r="FY117" i="1"/>
  <c r="FX117" i="1"/>
  <c r="FW108" i="1"/>
  <c r="FY108" i="1"/>
  <c r="FX108" i="1"/>
  <c r="FW100" i="1"/>
  <c r="FY100" i="1"/>
  <c r="FX100" i="1"/>
  <c r="FW92" i="1"/>
  <c r="FY92" i="1"/>
  <c r="FX92" i="1"/>
  <c r="FW84" i="1"/>
  <c r="FY84" i="1"/>
  <c r="FX84" i="1"/>
  <c r="FW76" i="1"/>
  <c r="FY76" i="1"/>
  <c r="FX76" i="1"/>
  <c r="FW68" i="1"/>
  <c r="FY68" i="1"/>
  <c r="FX68" i="1"/>
  <c r="FW59" i="1"/>
  <c r="FY59" i="1"/>
  <c r="FX59" i="1"/>
  <c r="FY55" i="1"/>
  <c r="FX55" i="1"/>
  <c r="FY51" i="1"/>
  <c r="FX51" i="1"/>
  <c r="FY47" i="1"/>
  <c r="FX47" i="1"/>
  <c r="FY43" i="1"/>
  <c r="FX43" i="1"/>
  <c r="FY39" i="1"/>
  <c r="FX39" i="1"/>
  <c r="FY35" i="1"/>
  <c r="FX35" i="1"/>
  <c r="FY31" i="1"/>
  <c r="FX31" i="1"/>
  <c r="FY27" i="1"/>
  <c r="FX27" i="1"/>
  <c r="FY23" i="1"/>
  <c r="FX23" i="1"/>
  <c r="FY19" i="1"/>
  <c r="FX19" i="1"/>
  <c r="FY15" i="1"/>
  <c r="FX15" i="1"/>
  <c r="FY11" i="1"/>
  <c r="FX11" i="1"/>
  <c r="CX189" i="1"/>
  <c r="FW58" i="1"/>
  <c r="FX64" i="1"/>
  <c r="FW75" i="1"/>
  <c r="FX80" i="1"/>
  <c r="FW91" i="1"/>
  <c r="FX96" i="1"/>
  <c r="FW107" i="1"/>
  <c r="FX113" i="1"/>
  <c r="FW124" i="1"/>
  <c r="FX129" i="1"/>
  <c r="FW140" i="1"/>
  <c r="FX145" i="1"/>
  <c r="FY173" i="1"/>
  <c r="FX189" i="1"/>
  <c r="FW200" i="1"/>
  <c r="FX222" i="1"/>
  <c r="FW233" i="1"/>
  <c r="FX254" i="1"/>
  <c r="FY257" i="1"/>
  <c r="FX257" i="1"/>
  <c r="FW257" i="1"/>
  <c r="FY253" i="1"/>
  <c r="FX253" i="1"/>
  <c r="FW253" i="1"/>
  <c r="FY245" i="1"/>
  <c r="FX245" i="1"/>
  <c r="FW245" i="1"/>
  <c r="FY241" i="1"/>
  <c r="FX241" i="1"/>
  <c r="FW241" i="1"/>
  <c r="FY237" i="1"/>
  <c r="FX237" i="1"/>
  <c r="FW237" i="1"/>
  <c r="FY229" i="1"/>
  <c r="FX229" i="1"/>
  <c r="FW229" i="1"/>
  <c r="FY225" i="1"/>
  <c r="FX225" i="1"/>
  <c r="FW225" i="1"/>
  <c r="FY221" i="1"/>
  <c r="FX221" i="1"/>
  <c r="FW221" i="1"/>
  <c r="FY213" i="1"/>
  <c r="FX213" i="1"/>
  <c r="FW213" i="1"/>
  <c r="FY208" i="1"/>
  <c r="FX208" i="1"/>
  <c r="FW208" i="1"/>
  <c r="FY204" i="1"/>
  <c r="FX204" i="1"/>
  <c r="FW204" i="1"/>
  <c r="FY196" i="1"/>
  <c r="FX196" i="1"/>
  <c r="FW196" i="1"/>
  <c r="FY192" i="1"/>
  <c r="FX192" i="1"/>
  <c r="FW192" i="1"/>
  <c r="FY188" i="1"/>
  <c r="FX188" i="1"/>
  <c r="FW188" i="1"/>
  <c r="FX180" i="1"/>
  <c r="FW180" i="1"/>
  <c r="FY176" i="1"/>
  <c r="FX176" i="1"/>
  <c r="FW176" i="1"/>
  <c r="FY144" i="1"/>
  <c r="FX144" i="1"/>
  <c r="FW144" i="1"/>
  <c r="FY136" i="1"/>
  <c r="FX136" i="1"/>
  <c r="FW136" i="1"/>
  <c r="FY128" i="1"/>
  <c r="FX128" i="1"/>
  <c r="FW128" i="1"/>
  <c r="FY120" i="1"/>
  <c r="FX120" i="1"/>
  <c r="FW120" i="1"/>
  <c r="FY112" i="1"/>
  <c r="FX112" i="1"/>
  <c r="FW112" i="1"/>
  <c r="FY103" i="1"/>
  <c r="FX103" i="1"/>
  <c r="FW103" i="1"/>
  <c r="FY95" i="1"/>
  <c r="FX95" i="1"/>
  <c r="FW95" i="1"/>
  <c r="FY87" i="1"/>
  <c r="FX87" i="1"/>
  <c r="FW87" i="1"/>
  <c r="FY79" i="1"/>
  <c r="FX79" i="1"/>
  <c r="FW79" i="1"/>
  <c r="FY71" i="1"/>
  <c r="FX71" i="1"/>
  <c r="FW71" i="1"/>
  <c r="FY63" i="1"/>
  <c r="FX63" i="1"/>
  <c r="FW63" i="1"/>
  <c r="FX54" i="1"/>
  <c r="FW54" i="1"/>
  <c r="FX50" i="1"/>
  <c r="FW50" i="1"/>
  <c r="FX46" i="1"/>
  <c r="FW46" i="1"/>
  <c r="FX42" i="1"/>
  <c r="FW42" i="1"/>
  <c r="FX38" i="1"/>
  <c r="FW38" i="1"/>
  <c r="FX34" i="1"/>
  <c r="FW34" i="1"/>
  <c r="FX30" i="1"/>
  <c r="FW30" i="1"/>
  <c r="FX26" i="1"/>
  <c r="FW26" i="1"/>
  <c r="FX22" i="1"/>
  <c r="FW22" i="1"/>
  <c r="FX18" i="1"/>
  <c r="FW18" i="1"/>
  <c r="FX14" i="1"/>
  <c r="FW14" i="1"/>
  <c r="FW15" i="1"/>
  <c r="FW23" i="1"/>
  <c r="FW31" i="1"/>
  <c r="FW39" i="1"/>
  <c r="FW47" i="1"/>
  <c r="FW55" i="1"/>
  <c r="FX58" i="1"/>
  <c r="FY64" i="1"/>
  <c r="FX75" i="1"/>
  <c r="FY80" i="1"/>
  <c r="FX91" i="1"/>
  <c r="FY96" i="1"/>
  <c r="FX107" i="1"/>
  <c r="FY113" i="1"/>
  <c r="FX124" i="1"/>
  <c r="FY129" i="1"/>
  <c r="FX140" i="1"/>
  <c r="FY145" i="1"/>
  <c r="FX181" i="1"/>
  <c r="FY189" i="1"/>
  <c r="FX200" i="1"/>
  <c r="FY222" i="1"/>
  <c r="FX233" i="1"/>
  <c r="FY254" i="1"/>
  <c r="ED22" i="1"/>
  <c r="EC22" i="1"/>
  <c r="ED46" i="1"/>
  <c r="EC46" i="1"/>
  <c r="ED63" i="1"/>
  <c r="EC63" i="1"/>
  <c r="ED87" i="1"/>
  <c r="EC87" i="1"/>
  <c r="ED12" i="1"/>
  <c r="EC12" i="1"/>
  <c r="ED20" i="1"/>
  <c r="EC20" i="1"/>
  <c r="ED28" i="1"/>
  <c r="EC28" i="1"/>
  <c r="ED36" i="1"/>
  <c r="EC36" i="1"/>
  <c r="ED44" i="1"/>
  <c r="EC44" i="1"/>
  <c r="ED52" i="1"/>
  <c r="EC52" i="1"/>
  <c r="ED61" i="1"/>
  <c r="EC61" i="1"/>
  <c r="ED69" i="1"/>
  <c r="EC69" i="1"/>
  <c r="ED77" i="1"/>
  <c r="EC77" i="1"/>
  <c r="ED85" i="1"/>
  <c r="EC85" i="1"/>
  <c r="ED14" i="1"/>
  <c r="EC14" i="1"/>
  <c r="ED38" i="1"/>
  <c r="EC38" i="1"/>
  <c r="ED54" i="1"/>
  <c r="EC54" i="1"/>
  <c r="ED71" i="1"/>
  <c r="EC71" i="1"/>
  <c r="ED18" i="1"/>
  <c r="EC18" i="1"/>
  <c r="ED26" i="1"/>
  <c r="EC26" i="1"/>
  <c r="ED34" i="1"/>
  <c r="EC34" i="1"/>
  <c r="ED42" i="1"/>
  <c r="EC42" i="1"/>
  <c r="ED50" i="1"/>
  <c r="EC50" i="1"/>
  <c r="ED58" i="1"/>
  <c r="EC58" i="1"/>
  <c r="ED67" i="1"/>
  <c r="EC67" i="1"/>
  <c r="ED75" i="1"/>
  <c r="EC75" i="1"/>
  <c r="ED83" i="1"/>
  <c r="EC83" i="1"/>
  <c r="ED91" i="1"/>
  <c r="EC91" i="1"/>
  <c r="ED30" i="1"/>
  <c r="EC30" i="1"/>
  <c r="ED79" i="1"/>
  <c r="EC79" i="1"/>
  <c r="ED16" i="1"/>
  <c r="EC16" i="1"/>
  <c r="ED24" i="1"/>
  <c r="EC24" i="1"/>
  <c r="ED32" i="1"/>
  <c r="EC32" i="1"/>
  <c r="ED40" i="1"/>
  <c r="EC40" i="1"/>
  <c r="ED48" i="1"/>
  <c r="EC48" i="1"/>
  <c r="ED56" i="1"/>
  <c r="EC56" i="1"/>
  <c r="ED65" i="1"/>
  <c r="EC65" i="1"/>
  <c r="ED73" i="1"/>
  <c r="EC73" i="1"/>
  <c r="ED81" i="1"/>
  <c r="EC81" i="1"/>
  <c r="ED89" i="1"/>
  <c r="EC89" i="1"/>
  <c r="ED11" i="1"/>
  <c r="EC11" i="1"/>
  <c r="ED15" i="1"/>
  <c r="EC15" i="1"/>
  <c r="ED21" i="1"/>
  <c r="EC21" i="1"/>
  <c r="ED25" i="1"/>
  <c r="EC25" i="1"/>
  <c r="ED29" i="1"/>
  <c r="EC29" i="1"/>
  <c r="ED33" i="1"/>
  <c r="EC33" i="1"/>
  <c r="ED37" i="1"/>
  <c r="EC37" i="1"/>
  <c r="ED41" i="1"/>
  <c r="EC41" i="1"/>
  <c r="ED47" i="1"/>
  <c r="EC47" i="1"/>
  <c r="ED51" i="1"/>
  <c r="EC51" i="1"/>
  <c r="ED55" i="1"/>
  <c r="EC55" i="1"/>
  <c r="ED59" i="1"/>
  <c r="EC59" i="1"/>
  <c r="ED64" i="1"/>
  <c r="EC64" i="1"/>
  <c r="ED68" i="1"/>
  <c r="EC68" i="1"/>
  <c r="ED72" i="1"/>
  <c r="EC72" i="1"/>
  <c r="ED76" i="1"/>
  <c r="EC76" i="1"/>
  <c r="ED80" i="1"/>
  <c r="EC80" i="1"/>
  <c r="ED84" i="1"/>
  <c r="EC84" i="1"/>
  <c r="ED88" i="1"/>
  <c r="EC88" i="1"/>
  <c r="ED92" i="1"/>
  <c r="EC92" i="1"/>
  <c r="ED96" i="1"/>
  <c r="EC96" i="1"/>
  <c r="ED100" i="1"/>
  <c r="EC100" i="1"/>
  <c r="ED104" i="1"/>
  <c r="EC104" i="1"/>
  <c r="ED113" i="1"/>
  <c r="EC113" i="1"/>
  <c r="ED117" i="1"/>
  <c r="EC117" i="1"/>
  <c r="ED121" i="1"/>
  <c r="EC121" i="1"/>
  <c r="ED127" i="1"/>
  <c r="EC127" i="1"/>
  <c r="ED131" i="1"/>
  <c r="EC131" i="1"/>
  <c r="ED135" i="1"/>
  <c r="EC135" i="1"/>
  <c r="ED139" i="1"/>
  <c r="EC139" i="1"/>
  <c r="ED143" i="1"/>
  <c r="EC143" i="1"/>
  <c r="ED147" i="1"/>
  <c r="EC147" i="1"/>
  <c r="ED151" i="1"/>
  <c r="EC151" i="1"/>
  <c r="ED155" i="1"/>
  <c r="EC155" i="1"/>
  <c r="ED159" i="1"/>
  <c r="EC159" i="1"/>
  <c r="ED164" i="1"/>
  <c r="EC164" i="1"/>
  <c r="ED166" i="1"/>
  <c r="EC166" i="1"/>
  <c r="ED168" i="1"/>
  <c r="EC168" i="1"/>
  <c r="ED170" i="1"/>
  <c r="EC170" i="1"/>
  <c r="ED172" i="1"/>
  <c r="EC172" i="1"/>
  <c r="ED179" i="1"/>
  <c r="EC179" i="1"/>
  <c r="ED13" i="1"/>
  <c r="EC13" i="1"/>
  <c r="ED17" i="1"/>
  <c r="EC17" i="1"/>
  <c r="ED23" i="1"/>
  <c r="EC23" i="1"/>
  <c r="ED27" i="1"/>
  <c r="EC27" i="1"/>
  <c r="ED31" i="1"/>
  <c r="EC31" i="1"/>
  <c r="ED35" i="1"/>
  <c r="EC35" i="1"/>
  <c r="ED39" i="1"/>
  <c r="EC39" i="1"/>
  <c r="ED43" i="1"/>
  <c r="EC43" i="1"/>
  <c r="ED45" i="1"/>
  <c r="EC45" i="1"/>
  <c r="ED49" i="1"/>
  <c r="EC49" i="1"/>
  <c r="ED53" i="1"/>
  <c r="EC53" i="1"/>
  <c r="ED57" i="1"/>
  <c r="EC57" i="1"/>
  <c r="ED62" i="1"/>
  <c r="EC62" i="1"/>
  <c r="ED66" i="1"/>
  <c r="EC66" i="1"/>
  <c r="ED70" i="1"/>
  <c r="EC70" i="1"/>
  <c r="ED74" i="1"/>
  <c r="EC74" i="1"/>
  <c r="ED78" i="1"/>
  <c r="EC78" i="1"/>
  <c r="ED82" i="1"/>
  <c r="EC82" i="1"/>
  <c r="ED86" i="1"/>
  <c r="EC86" i="1"/>
  <c r="ED90" i="1"/>
  <c r="EC90" i="1"/>
  <c r="ED94" i="1"/>
  <c r="EC94" i="1"/>
  <c r="ED98" i="1"/>
  <c r="EC98" i="1"/>
  <c r="ED102" i="1"/>
  <c r="EC102" i="1"/>
  <c r="ED106" i="1"/>
  <c r="EC106" i="1"/>
  <c r="ED108" i="1"/>
  <c r="EC108" i="1"/>
  <c r="ED111" i="1"/>
  <c r="EC111" i="1"/>
  <c r="ED115" i="1"/>
  <c r="EC115" i="1"/>
  <c r="ED119" i="1"/>
  <c r="EC119" i="1"/>
  <c r="ED125" i="1"/>
  <c r="EC125" i="1"/>
  <c r="ED129" i="1"/>
  <c r="EC129" i="1"/>
  <c r="ED133" i="1"/>
  <c r="EC133" i="1"/>
  <c r="ED137" i="1"/>
  <c r="EC137" i="1"/>
  <c r="ED141" i="1"/>
  <c r="EC141" i="1"/>
  <c r="ED145" i="1"/>
  <c r="EC145" i="1"/>
  <c r="ED149" i="1"/>
  <c r="EC149" i="1"/>
  <c r="ED153" i="1"/>
  <c r="EC153" i="1"/>
  <c r="ED157" i="1"/>
  <c r="EC157" i="1"/>
  <c r="ED162" i="1"/>
  <c r="EC162" i="1"/>
  <c r="ED175" i="1"/>
  <c r="EC175" i="1"/>
  <c r="ED183" i="1"/>
  <c r="EC183" i="1"/>
  <c r="ED93" i="1"/>
  <c r="EC93" i="1"/>
  <c r="ED95" i="1"/>
  <c r="EC95" i="1"/>
  <c r="ED97" i="1"/>
  <c r="EC97" i="1"/>
  <c r="ED99" i="1"/>
  <c r="EC99" i="1"/>
  <c r="ED101" i="1"/>
  <c r="EC101" i="1"/>
  <c r="ED103" i="1"/>
  <c r="EC103" i="1"/>
  <c r="ED105" i="1"/>
  <c r="EC105" i="1"/>
  <c r="ED107" i="1"/>
  <c r="EC107" i="1"/>
  <c r="ED109" i="1"/>
  <c r="EC109" i="1"/>
  <c r="ED112" i="1"/>
  <c r="EC112" i="1"/>
  <c r="ED114" i="1"/>
  <c r="EC114" i="1"/>
  <c r="ED116" i="1"/>
  <c r="EC116" i="1"/>
  <c r="ED118" i="1"/>
  <c r="EC118" i="1"/>
  <c r="ED120" i="1"/>
  <c r="EC120" i="1"/>
  <c r="ED122" i="1"/>
  <c r="EC122" i="1"/>
  <c r="ED124" i="1"/>
  <c r="EC124" i="1"/>
  <c r="ED126" i="1"/>
  <c r="EC126" i="1"/>
  <c r="ED128" i="1"/>
  <c r="EC128" i="1"/>
  <c r="ED130" i="1"/>
  <c r="EC130" i="1"/>
  <c r="ED132" i="1"/>
  <c r="EC132" i="1"/>
  <c r="ED134" i="1"/>
  <c r="EC134" i="1"/>
  <c r="ED136" i="1"/>
  <c r="EC136" i="1"/>
  <c r="ED138" i="1"/>
  <c r="EC138" i="1"/>
  <c r="ED140" i="1"/>
  <c r="EC140" i="1"/>
  <c r="ED142" i="1"/>
  <c r="EC142" i="1"/>
  <c r="ED144" i="1"/>
  <c r="EC144" i="1"/>
  <c r="ED146" i="1"/>
  <c r="EC146" i="1"/>
  <c r="ED148" i="1"/>
  <c r="EC148" i="1"/>
  <c r="ED150" i="1"/>
  <c r="EC150" i="1"/>
  <c r="ED152" i="1"/>
  <c r="EC152" i="1"/>
  <c r="ED154" i="1"/>
  <c r="EC154" i="1"/>
  <c r="ED156" i="1"/>
  <c r="EC156" i="1"/>
  <c r="ED158" i="1"/>
  <c r="EC158" i="1"/>
  <c r="ED161" i="1"/>
  <c r="EC161" i="1"/>
  <c r="ED163" i="1"/>
  <c r="EC163" i="1"/>
  <c r="ED165" i="1"/>
  <c r="EC165" i="1"/>
  <c r="ED167" i="1"/>
  <c r="EC167" i="1"/>
  <c r="ED169" i="1"/>
  <c r="EC169" i="1"/>
  <c r="ED171" i="1"/>
  <c r="EC171" i="1"/>
  <c r="ED173" i="1"/>
  <c r="EC173" i="1"/>
  <c r="ED19" i="1"/>
  <c r="EC19" i="1"/>
  <c r="ED123" i="1"/>
  <c r="EC123" i="1"/>
  <c r="ED187" i="1"/>
  <c r="EC187" i="1"/>
  <c r="ED195" i="1"/>
  <c r="EC195" i="1"/>
  <c r="ED203" i="1"/>
  <c r="EC203" i="1"/>
  <c r="ED212" i="1"/>
  <c r="EC212" i="1"/>
  <c r="ED220" i="1"/>
  <c r="EC220" i="1"/>
  <c r="ED228" i="1"/>
  <c r="EC228" i="1"/>
  <c r="ED236" i="1"/>
  <c r="EC236" i="1"/>
  <c r="ED248" i="1"/>
  <c r="EC248" i="1"/>
  <c r="ED256" i="1"/>
  <c r="EC256" i="1"/>
  <c r="ED176" i="1"/>
  <c r="EC176" i="1"/>
  <c r="ED180" i="1"/>
  <c r="EC180" i="1"/>
  <c r="ED184" i="1"/>
  <c r="EC184" i="1"/>
  <c r="ED188" i="1"/>
  <c r="EC188" i="1"/>
  <c r="ED192" i="1"/>
  <c r="EC192" i="1"/>
  <c r="ED196" i="1"/>
  <c r="EC196" i="1"/>
  <c r="ED200" i="1"/>
  <c r="EC200" i="1"/>
  <c r="ED204" i="1"/>
  <c r="EC204" i="1"/>
  <c r="ED208" i="1"/>
  <c r="EC208" i="1"/>
  <c r="ED213" i="1"/>
  <c r="EC213" i="1"/>
  <c r="ED217" i="1"/>
  <c r="EC217" i="1"/>
  <c r="ED221" i="1"/>
  <c r="EC221" i="1"/>
  <c r="ED225" i="1"/>
  <c r="EC225" i="1"/>
  <c r="ED229" i="1"/>
  <c r="EC229" i="1"/>
  <c r="ED233" i="1"/>
  <c r="EC233" i="1"/>
  <c r="ED237" i="1"/>
  <c r="EC237" i="1"/>
  <c r="ED241" i="1"/>
  <c r="EC241" i="1"/>
  <c r="ED245" i="1"/>
  <c r="EC245" i="1"/>
  <c r="ED249" i="1"/>
  <c r="EC249" i="1"/>
  <c r="ED253" i="1"/>
  <c r="EC253" i="1"/>
  <c r="ED257" i="1"/>
  <c r="EC257" i="1"/>
  <c r="ED191" i="1"/>
  <c r="EC191" i="1"/>
  <c r="ED199" i="1"/>
  <c r="EC199" i="1"/>
  <c r="ED207" i="1"/>
  <c r="EC207" i="1"/>
  <c r="ED216" i="1"/>
  <c r="EC216" i="1"/>
  <c r="ED224" i="1"/>
  <c r="EC224" i="1"/>
  <c r="ED232" i="1"/>
  <c r="EC232" i="1"/>
  <c r="ED240" i="1"/>
  <c r="EC240" i="1"/>
  <c r="ED244" i="1"/>
  <c r="EC244" i="1"/>
  <c r="ED252" i="1"/>
  <c r="EC252" i="1"/>
  <c r="ED177" i="1"/>
  <c r="EC177" i="1"/>
  <c r="ED181" i="1"/>
  <c r="EC181" i="1"/>
  <c r="ED185" i="1"/>
  <c r="EC185" i="1"/>
  <c r="ED189" i="1"/>
  <c r="EC189" i="1"/>
  <c r="ED193" i="1"/>
  <c r="EC193" i="1"/>
  <c r="ED197" i="1"/>
  <c r="EC197" i="1"/>
  <c r="ED201" i="1"/>
  <c r="EC201" i="1"/>
  <c r="ED205" i="1"/>
  <c r="EC205" i="1"/>
  <c r="ED209" i="1"/>
  <c r="EC209" i="1"/>
  <c r="ED214" i="1"/>
  <c r="EC214" i="1"/>
  <c r="ED218" i="1"/>
  <c r="EC218" i="1"/>
  <c r="ED222" i="1"/>
  <c r="EC222" i="1"/>
  <c r="ED226" i="1"/>
  <c r="EC226" i="1"/>
  <c r="ED230" i="1"/>
  <c r="EC230" i="1"/>
  <c r="ED234" i="1"/>
  <c r="EC234" i="1"/>
  <c r="ED238" i="1"/>
  <c r="EC238" i="1"/>
  <c r="ED242" i="1"/>
  <c r="EC242" i="1"/>
  <c r="ED246" i="1"/>
  <c r="EC246" i="1"/>
  <c r="ED250" i="1"/>
  <c r="EC250" i="1"/>
  <c r="ED254" i="1"/>
  <c r="EC254" i="1"/>
  <c r="ED258" i="1"/>
  <c r="EC258" i="1"/>
  <c r="ED174" i="1"/>
  <c r="EC174" i="1"/>
  <c r="ED178" i="1"/>
  <c r="EC178" i="1"/>
  <c r="ED182" i="1"/>
  <c r="EC182" i="1"/>
  <c r="ED186" i="1"/>
  <c r="EC186" i="1"/>
  <c r="ED190" i="1"/>
  <c r="EC190" i="1"/>
  <c r="ED194" i="1"/>
  <c r="EC194" i="1"/>
  <c r="ED198" i="1"/>
  <c r="EC198" i="1"/>
  <c r="ED202" i="1"/>
  <c r="EC202" i="1"/>
  <c r="ED206" i="1"/>
  <c r="EC206" i="1"/>
  <c r="ED211" i="1"/>
  <c r="EC211" i="1"/>
  <c r="ED215" i="1"/>
  <c r="EC215" i="1"/>
  <c r="ED219" i="1"/>
  <c r="EC219" i="1"/>
  <c r="ED223" i="1"/>
  <c r="EC223" i="1"/>
  <c r="ED227" i="1"/>
  <c r="EC227" i="1"/>
  <c r="ED231" i="1"/>
  <c r="EC231" i="1"/>
  <c r="ED235" i="1"/>
  <c r="EC235" i="1"/>
  <c r="ED239" i="1"/>
  <c r="EC239" i="1"/>
  <c r="ED243" i="1"/>
  <c r="EC243" i="1"/>
  <c r="ED247" i="1"/>
  <c r="EC247" i="1"/>
  <c r="ED251" i="1"/>
  <c r="EC251" i="1"/>
  <c r="ED255" i="1"/>
  <c r="EC255" i="1"/>
  <c r="ED259" i="1"/>
  <c r="EC259" i="1"/>
  <c r="CV12" i="1"/>
  <c r="CW12" i="1"/>
  <c r="CV23" i="1"/>
  <c r="CW23" i="1"/>
  <c r="CV28" i="1"/>
  <c r="CW28" i="1"/>
  <c r="CV39" i="1"/>
  <c r="CW39" i="1"/>
  <c r="CV44" i="1"/>
  <c r="CW44" i="1"/>
  <c r="CV47" i="1"/>
  <c r="CW47" i="1"/>
  <c r="CV50" i="1"/>
  <c r="CW50" i="1"/>
  <c r="CV19" i="1"/>
  <c r="CW19" i="1"/>
  <c r="CV24" i="1"/>
  <c r="CW24" i="1"/>
  <c r="CV35" i="1"/>
  <c r="CW35" i="1"/>
  <c r="CV40" i="1"/>
  <c r="CW40" i="1"/>
  <c r="CV48" i="1"/>
  <c r="CW48" i="1"/>
  <c r="CV51" i="1"/>
  <c r="CW51" i="1"/>
  <c r="CV54" i="1"/>
  <c r="CW54" i="1"/>
  <c r="CV15" i="1"/>
  <c r="CW15" i="1"/>
  <c r="CV20" i="1"/>
  <c r="CW20" i="1"/>
  <c r="CV31" i="1"/>
  <c r="CW31" i="1"/>
  <c r="CV36" i="1"/>
  <c r="CW36" i="1"/>
  <c r="CV52" i="1"/>
  <c r="CW52" i="1"/>
  <c r="CV55" i="1"/>
  <c r="CW55" i="1"/>
  <c r="CW58" i="1"/>
  <c r="CV58" i="1"/>
  <c r="CV11" i="1"/>
  <c r="CW11" i="1"/>
  <c r="CV16" i="1"/>
  <c r="CW16" i="1"/>
  <c r="CV27" i="1"/>
  <c r="CW27" i="1"/>
  <c r="CV32" i="1"/>
  <c r="CW32" i="1"/>
  <c r="CV43" i="1"/>
  <c r="CW43" i="1"/>
  <c r="CV46" i="1"/>
  <c r="CW46" i="1"/>
  <c r="CW56" i="1"/>
  <c r="CV56" i="1"/>
  <c r="CV134" i="1"/>
  <c r="CW134" i="1"/>
  <c r="CV150" i="1"/>
  <c r="CW150" i="1"/>
  <c r="CW203" i="1"/>
  <c r="CV203" i="1"/>
  <c r="CW216" i="1"/>
  <c r="CV216" i="1"/>
  <c r="CW220" i="1"/>
  <c r="CV220" i="1"/>
  <c r="CW228" i="1"/>
  <c r="CV228" i="1"/>
  <c r="CW232" i="1"/>
  <c r="CV232" i="1"/>
  <c r="CW13" i="1"/>
  <c r="CW17" i="1"/>
  <c r="CW21" i="1"/>
  <c r="CW25" i="1"/>
  <c r="CW29" i="1"/>
  <c r="CW33" i="1"/>
  <c r="CW37" i="1"/>
  <c r="CW41" i="1"/>
  <c r="CW45" i="1"/>
  <c r="CW49" i="1"/>
  <c r="CW53" i="1"/>
  <c r="CW61" i="1"/>
  <c r="CV61" i="1"/>
  <c r="CW63" i="1"/>
  <c r="CV63" i="1"/>
  <c r="CW65" i="1"/>
  <c r="CV65" i="1"/>
  <c r="CW67" i="1"/>
  <c r="CV67" i="1"/>
  <c r="CW69" i="1"/>
  <c r="CV69" i="1"/>
  <c r="CW71" i="1"/>
  <c r="CV71" i="1"/>
  <c r="CW73" i="1"/>
  <c r="CV73" i="1"/>
  <c r="CW75" i="1"/>
  <c r="CV75" i="1"/>
  <c r="CW77" i="1"/>
  <c r="CV77" i="1"/>
  <c r="CW79" i="1"/>
  <c r="CV79" i="1"/>
  <c r="CW81" i="1"/>
  <c r="CV81" i="1"/>
  <c r="CW83" i="1"/>
  <c r="CV83" i="1"/>
  <c r="CW85" i="1"/>
  <c r="CV85" i="1"/>
  <c r="CW87" i="1"/>
  <c r="CV87" i="1"/>
  <c r="CW89" i="1"/>
  <c r="CV89" i="1"/>
  <c r="CW91" i="1"/>
  <c r="CV91" i="1"/>
  <c r="CW93" i="1"/>
  <c r="CV93" i="1"/>
  <c r="CW95" i="1"/>
  <c r="CV95" i="1"/>
  <c r="CW97" i="1"/>
  <c r="CV97" i="1"/>
  <c r="CW99" i="1"/>
  <c r="CV99" i="1"/>
  <c r="CW101" i="1"/>
  <c r="CV101" i="1"/>
  <c r="CW103" i="1"/>
  <c r="CV103" i="1"/>
  <c r="CW105" i="1"/>
  <c r="CV105" i="1"/>
  <c r="CW107" i="1"/>
  <c r="CV107" i="1"/>
  <c r="CW109" i="1"/>
  <c r="CV109" i="1"/>
  <c r="CW112" i="1"/>
  <c r="CV112" i="1"/>
  <c r="CW114" i="1"/>
  <c r="CV114" i="1"/>
  <c r="CW116" i="1"/>
  <c r="CV116" i="1"/>
  <c r="CW118" i="1"/>
  <c r="CV118" i="1"/>
  <c r="CW120" i="1"/>
  <c r="CV120" i="1"/>
  <c r="CW122" i="1"/>
  <c r="CV122" i="1"/>
  <c r="CW124" i="1"/>
  <c r="CV124" i="1"/>
  <c r="CW126" i="1"/>
  <c r="CV126" i="1"/>
  <c r="CW128" i="1"/>
  <c r="CV128" i="1"/>
  <c r="CV130" i="1"/>
  <c r="CW130" i="1"/>
  <c r="CV137" i="1"/>
  <c r="CW137" i="1"/>
  <c r="CW139" i="1"/>
  <c r="CV146" i="1"/>
  <c r="CW146" i="1"/>
  <c r="CV153" i="1"/>
  <c r="CW153" i="1"/>
  <c r="CW155" i="1"/>
  <c r="CV163" i="1"/>
  <c r="CW163" i="1"/>
  <c r="CV171" i="1"/>
  <c r="CW171" i="1"/>
  <c r="CV141" i="1"/>
  <c r="CW141" i="1"/>
  <c r="CV157" i="1"/>
  <c r="CW157" i="1"/>
  <c r="CW207" i="1"/>
  <c r="CV207" i="1"/>
  <c r="CW224" i="1"/>
  <c r="CV224" i="1"/>
  <c r="CV133" i="1"/>
  <c r="CW133" i="1"/>
  <c r="CV142" i="1"/>
  <c r="CW142" i="1"/>
  <c r="CV149" i="1"/>
  <c r="CW149" i="1"/>
  <c r="CW151" i="1"/>
  <c r="CV158" i="1"/>
  <c r="CW158" i="1"/>
  <c r="CW199" i="1"/>
  <c r="CV199" i="1"/>
  <c r="CW212" i="1"/>
  <c r="CV212" i="1"/>
  <c r="CW57" i="1"/>
  <c r="CV57" i="1"/>
  <c r="CW59" i="1"/>
  <c r="CV59" i="1"/>
  <c r="CW62" i="1"/>
  <c r="CV62" i="1"/>
  <c r="CW64" i="1"/>
  <c r="CV64" i="1"/>
  <c r="CW66" i="1"/>
  <c r="CV66" i="1"/>
  <c r="CW68" i="1"/>
  <c r="CV68" i="1"/>
  <c r="CW70" i="1"/>
  <c r="CV70" i="1"/>
  <c r="CW72" i="1"/>
  <c r="CV72" i="1"/>
  <c r="CW74" i="1"/>
  <c r="CV74" i="1"/>
  <c r="CW76" i="1"/>
  <c r="CV76" i="1"/>
  <c r="CW78" i="1"/>
  <c r="CV78" i="1"/>
  <c r="CW80" i="1"/>
  <c r="CV80" i="1"/>
  <c r="CW82" i="1"/>
  <c r="CV82" i="1"/>
  <c r="CW84" i="1"/>
  <c r="CV84" i="1"/>
  <c r="CW86" i="1"/>
  <c r="CV86" i="1"/>
  <c r="CW88" i="1"/>
  <c r="CV88" i="1"/>
  <c r="CW90" i="1"/>
  <c r="CV90" i="1"/>
  <c r="CW92" i="1"/>
  <c r="CV92" i="1"/>
  <c r="CW94" i="1"/>
  <c r="CV94" i="1"/>
  <c r="CW96" i="1"/>
  <c r="CV96" i="1"/>
  <c r="CW98" i="1"/>
  <c r="CV98" i="1"/>
  <c r="CW100" i="1"/>
  <c r="CV100" i="1"/>
  <c r="CW102" i="1"/>
  <c r="CV102" i="1"/>
  <c r="CW104" i="1"/>
  <c r="CV104" i="1"/>
  <c r="CW106" i="1"/>
  <c r="CV106" i="1"/>
  <c r="CW108" i="1"/>
  <c r="CV108" i="1"/>
  <c r="CW111" i="1"/>
  <c r="CV111" i="1"/>
  <c r="CW113" i="1"/>
  <c r="CV113" i="1"/>
  <c r="CW115" i="1"/>
  <c r="CV115" i="1"/>
  <c r="CW117" i="1"/>
  <c r="CV117" i="1"/>
  <c r="CW119" i="1"/>
  <c r="CV119" i="1"/>
  <c r="CW121" i="1"/>
  <c r="CV121" i="1"/>
  <c r="CW123" i="1"/>
  <c r="CV123" i="1"/>
  <c r="CW125" i="1"/>
  <c r="CV125" i="1"/>
  <c r="CW127" i="1"/>
  <c r="CV127" i="1"/>
  <c r="CW129" i="1"/>
  <c r="CV129" i="1"/>
  <c r="CW131" i="1"/>
  <c r="CV138" i="1"/>
  <c r="CW138" i="1"/>
  <c r="CV145" i="1"/>
  <c r="CW145" i="1"/>
  <c r="CW147" i="1"/>
  <c r="CV154" i="1"/>
  <c r="CW154" i="1"/>
  <c r="CV162" i="1"/>
  <c r="CW162" i="1"/>
  <c r="CV167" i="1"/>
  <c r="CW167" i="1"/>
  <c r="CW236" i="1"/>
  <c r="CV236" i="1"/>
  <c r="CW240" i="1"/>
  <c r="CV240" i="1"/>
  <c r="CW244" i="1"/>
  <c r="CV244" i="1"/>
  <c r="CW248" i="1"/>
  <c r="CV248" i="1"/>
  <c r="CW252" i="1"/>
  <c r="CV252" i="1"/>
  <c r="CW256" i="1"/>
  <c r="CV256" i="1"/>
  <c r="CW174" i="1"/>
  <c r="CV174" i="1"/>
  <c r="CW176" i="1"/>
  <c r="CV176" i="1"/>
  <c r="CW178" i="1"/>
  <c r="CV178" i="1"/>
  <c r="CW180" i="1"/>
  <c r="CV180" i="1"/>
  <c r="CW182" i="1"/>
  <c r="CV182" i="1"/>
  <c r="CW184" i="1"/>
  <c r="CV184" i="1"/>
  <c r="CW186" i="1"/>
  <c r="CV186" i="1"/>
  <c r="CW188" i="1"/>
  <c r="CV188" i="1"/>
  <c r="CW190" i="1"/>
  <c r="CV190" i="1"/>
  <c r="CW192" i="1"/>
  <c r="CV192" i="1"/>
  <c r="CW194" i="1"/>
  <c r="CV194" i="1"/>
  <c r="CW196" i="1"/>
  <c r="CV196" i="1"/>
  <c r="CW200" i="1"/>
  <c r="CV200" i="1"/>
  <c r="CW204" i="1"/>
  <c r="CV204" i="1"/>
  <c r="CW208" i="1"/>
  <c r="CV208" i="1"/>
  <c r="CW213" i="1"/>
  <c r="CV213" i="1"/>
  <c r="CW217" i="1"/>
  <c r="CV217" i="1"/>
  <c r="CW221" i="1"/>
  <c r="CV221" i="1"/>
  <c r="CW225" i="1"/>
  <c r="CV225" i="1"/>
  <c r="CW229" i="1"/>
  <c r="CV229" i="1"/>
  <c r="CW233" i="1"/>
  <c r="CV233" i="1"/>
  <c r="CW237" i="1"/>
  <c r="CV237" i="1"/>
  <c r="CW241" i="1"/>
  <c r="CV241" i="1"/>
  <c r="CW245" i="1"/>
  <c r="CV245" i="1"/>
  <c r="CW249" i="1"/>
  <c r="CV249" i="1"/>
  <c r="CW253" i="1"/>
  <c r="CV253" i="1"/>
  <c r="CW257" i="1"/>
  <c r="CV257" i="1"/>
  <c r="CW197" i="1"/>
  <c r="CV197" i="1"/>
  <c r="CW201" i="1"/>
  <c r="CV201" i="1"/>
  <c r="CW205" i="1"/>
  <c r="CV205" i="1"/>
  <c r="CW209" i="1"/>
  <c r="CV209" i="1"/>
  <c r="CW214" i="1"/>
  <c r="CV214" i="1"/>
  <c r="CW218" i="1"/>
  <c r="CV218" i="1"/>
  <c r="CW222" i="1"/>
  <c r="CV222" i="1"/>
  <c r="CW226" i="1"/>
  <c r="CV226" i="1"/>
  <c r="CW230" i="1"/>
  <c r="CV230" i="1"/>
  <c r="CW234" i="1"/>
  <c r="CV234" i="1"/>
  <c r="CW238" i="1"/>
  <c r="CV238" i="1"/>
  <c r="CW242" i="1"/>
  <c r="CV242" i="1"/>
  <c r="CW246" i="1"/>
  <c r="CV246" i="1"/>
  <c r="CW250" i="1"/>
  <c r="CV250" i="1"/>
  <c r="CW254" i="1"/>
  <c r="CV254" i="1"/>
  <c r="CW258" i="1"/>
  <c r="CV258" i="1"/>
  <c r="CW132" i="1"/>
  <c r="CW136" i="1"/>
  <c r="CW140" i="1"/>
  <c r="CW144" i="1"/>
  <c r="CW148" i="1"/>
  <c r="CW152" i="1"/>
  <c r="CW156" i="1"/>
  <c r="CW161" i="1"/>
  <c r="CW165" i="1"/>
  <c r="CW169" i="1"/>
  <c r="CW173" i="1"/>
  <c r="CV175" i="1"/>
  <c r="CV177" i="1"/>
  <c r="CV179" i="1"/>
  <c r="CV181" i="1"/>
  <c r="CV183" i="1"/>
  <c r="CV185" i="1"/>
  <c r="CV187" i="1"/>
  <c r="CV189" i="1"/>
  <c r="CV191" i="1"/>
  <c r="CV193" i="1"/>
  <c r="CV195" i="1"/>
  <c r="CW198" i="1"/>
  <c r="CV198" i="1"/>
  <c r="CW202" i="1"/>
  <c r="CV202" i="1"/>
  <c r="CW206" i="1"/>
  <c r="CV206" i="1"/>
  <c r="CW211" i="1"/>
  <c r="CV211" i="1"/>
  <c r="CW215" i="1"/>
  <c r="CV215" i="1"/>
  <c r="CW219" i="1"/>
  <c r="CV219" i="1"/>
  <c r="CW223" i="1"/>
  <c r="CV223" i="1"/>
  <c r="CW227" i="1"/>
  <c r="CV227" i="1"/>
  <c r="CW231" i="1"/>
  <c r="CV231" i="1"/>
  <c r="CW235" i="1"/>
  <c r="CV235" i="1"/>
  <c r="CW239" i="1"/>
  <c r="CV239" i="1"/>
  <c r="CW243" i="1"/>
  <c r="CV243" i="1"/>
  <c r="CW247" i="1"/>
  <c r="CV247" i="1"/>
  <c r="CW251" i="1"/>
  <c r="CV251" i="1"/>
  <c r="CW255" i="1"/>
  <c r="CV255" i="1"/>
  <c r="CW259" i="1"/>
  <c r="CV259" i="1"/>
  <c r="BP14" i="1"/>
  <c r="BO14" i="1"/>
  <c r="BP22" i="1"/>
  <c r="BO22" i="1"/>
  <c r="BP30" i="1"/>
  <c r="BO30" i="1"/>
  <c r="BP42" i="1"/>
  <c r="BO42" i="1"/>
  <c r="BP228" i="1"/>
  <c r="BO228" i="1"/>
  <c r="BP203" i="1"/>
  <c r="BO203" i="1"/>
  <c r="BP232" i="1"/>
  <c r="BO232" i="1"/>
  <c r="BP250" i="1"/>
  <c r="BO250" i="1"/>
  <c r="BP12" i="1"/>
  <c r="BO12" i="1"/>
  <c r="BP24" i="1"/>
  <c r="BO24" i="1"/>
  <c r="BP32" i="1"/>
  <c r="BO32" i="1"/>
  <c r="BP175" i="1"/>
  <c r="BO175" i="1"/>
  <c r="BP179" i="1"/>
  <c r="BO179" i="1"/>
  <c r="BP193" i="1"/>
  <c r="BO193" i="1"/>
  <c r="BP207" i="1"/>
  <c r="BO207" i="1"/>
  <c r="BP212" i="1"/>
  <c r="BO212" i="1"/>
  <c r="BP226" i="1"/>
  <c r="BO226" i="1"/>
  <c r="BP240" i="1"/>
  <c r="BO240" i="1"/>
  <c r="BP244" i="1"/>
  <c r="BO244" i="1"/>
  <c r="BP258" i="1"/>
  <c r="BO258" i="1"/>
  <c r="BP18" i="1"/>
  <c r="BO18" i="1"/>
  <c r="BP26" i="1"/>
  <c r="BO26" i="1"/>
  <c r="BP34" i="1"/>
  <c r="BO34" i="1"/>
  <c r="BP38" i="1"/>
  <c r="BO38" i="1"/>
  <c r="BP177" i="1"/>
  <c r="BO177" i="1"/>
  <c r="BP191" i="1"/>
  <c r="BO191" i="1"/>
  <c r="BP195" i="1"/>
  <c r="BO195" i="1"/>
  <c r="BP209" i="1"/>
  <c r="BO209" i="1"/>
  <c r="BP224" i="1"/>
  <c r="BO224" i="1"/>
  <c r="BP242" i="1"/>
  <c r="BO242" i="1"/>
  <c r="BP256" i="1"/>
  <c r="BO256" i="1"/>
  <c r="BP11" i="1"/>
  <c r="BO11" i="1"/>
  <c r="BP15" i="1"/>
  <c r="BO15" i="1"/>
  <c r="BP19" i="1"/>
  <c r="BO19" i="1"/>
  <c r="BP23" i="1"/>
  <c r="BO23" i="1"/>
  <c r="BP27" i="1"/>
  <c r="BO27" i="1"/>
  <c r="BP31" i="1"/>
  <c r="BO31" i="1"/>
  <c r="BP35" i="1"/>
  <c r="BO35" i="1"/>
  <c r="BP39" i="1"/>
  <c r="BO39" i="1"/>
  <c r="BP43" i="1"/>
  <c r="BO43" i="1"/>
  <c r="BP185" i="1"/>
  <c r="BO185" i="1"/>
  <c r="BP199" i="1"/>
  <c r="BO199" i="1"/>
  <c r="BP218" i="1"/>
  <c r="BO218" i="1"/>
  <c r="BP236" i="1"/>
  <c r="BO236" i="1"/>
  <c r="BP16" i="1"/>
  <c r="BO16" i="1"/>
  <c r="BP20" i="1"/>
  <c r="BO20" i="1"/>
  <c r="BP28" i="1"/>
  <c r="BO28" i="1"/>
  <c r="BP36" i="1"/>
  <c r="BO36" i="1"/>
  <c r="BP40" i="1"/>
  <c r="BO40" i="1"/>
  <c r="BP13" i="1"/>
  <c r="BO13" i="1"/>
  <c r="BP17" i="1"/>
  <c r="BO17" i="1"/>
  <c r="BP21" i="1"/>
  <c r="BO21" i="1"/>
  <c r="BP25" i="1"/>
  <c r="BO25" i="1"/>
  <c r="BP29" i="1"/>
  <c r="BO29" i="1"/>
  <c r="BP33" i="1"/>
  <c r="BO33" i="1"/>
  <c r="BP37" i="1"/>
  <c r="BO37" i="1"/>
  <c r="BP41" i="1"/>
  <c r="BO41" i="1"/>
  <c r="BP183" i="1"/>
  <c r="BO183" i="1"/>
  <c r="BP187" i="1"/>
  <c r="BO187" i="1"/>
  <c r="BP201" i="1"/>
  <c r="BO201" i="1"/>
  <c r="BP216" i="1"/>
  <c r="BO216" i="1"/>
  <c r="BP220" i="1"/>
  <c r="BO220" i="1"/>
  <c r="BP234" i="1"/>
  <c r="BO234" i="1"/>
  <c r="BP248" i="1"/>
  <c r="BO248" i="1"/>
  <c r="BP252" i="1"/>
  <c r="BO252" i="1"/>
  <c r="BP176" i="1"/>
  <c r="BO176" i="1"/>
  <c r="BP197" i="1"/>
  <c r="BO197" i="1"/>
  <c r="BP200" i="1"/>
  <c r="BO200" i="1"/>
  <c r="BP214" i="1"/>
  <c r="BO214" i="1"/>
  <c r="BP217" i="1"/>
  <c r="BO217" i="1"/>
  <c r="BP238" i="1"/>
  <c r="BO238" i="1"/>
  <c r="BP241" i="1"/>
  <c r="BO241" i="1"/>
  <c r="BP257" i="1"/>
  <c r="BO257" i="1"/>
  <c r="BO48" i="1"/>
  <c r="BO52" i="1"/>
  <c r="BO65" i="1"/>
  <c r="BO69" i="1"/>
  <c r="BO73" i="1"/>
  <c r="BO77" i="1"/>
  <c r="BO85" i="1"/>
  <c r="BO105" i="1"/>
  <c r="BO114" i="1"/>
  <c r="BO118" i="1"/>
  <c r="BO122" i="1"/>
  <c r="BO130" i="1"/>
  <c r="BO134" i="1"/>
  <c r="BO138" i="1"/>
  <c r="BO142" i="1"/>
  <c r="BO146" i="1"/>
  <c r="BO150" i="1"/>
  <c r="BO154" i="1"/>
  <c r="BO158" i="1"/>
  <c r="BO163" i="1"/>
  <c r="BO167" i="1"/>
  <c r="BO171" i="1"/>
  <c r="BP174" i="1"/>
  <c r="BO174" i="1"/>
  <c r="BP182" i="1"/>
  <c r="BO182" i="1"/>
  <c r="BP190" i="1"/>
  <c r="BO190" i="1"/>
  <c r="BP198" i="1"/>
  <c r="BO198" i="1"/>
  <c r="BP206" i="1"/>
  <c r="BO206" i="1"/>
  <c r="BP215" i="1"/>
  <c r="BO215" i="1"/>
  <c r="BP223" i="1"/>
  <c r="BO223" i="1"/>
  <c r="BP231" i="1"/>
  <c r="BO231" i="1"/>
  <c r="BP239" i="1"/>
  <c r="BO239" i="1"/>
  <c r="BP247" i="1"/>
  <c r="BO247" i="1"/>
  <c r="BP255" i="1"/>
  <c r="BO255" i="1"/>
  <c r="BP44" i="1"/>
  <c r="BO47" i="1"/>
  <c r="BO51" i="1"/>
  <c r="BO55" i="1"/>
  <c r="BP56" i="1"/>
  <c r="BO59" i="1"/>
  <c r="BP61" i="1"/>
  <c r="BO64" i="1"/>
  <c r="BO68" i="1"/>
  <c r="BO72" i="1"/>
  <c r="BO76" i="1"/>
  <c r="BO80" i="1"/>
  <c r="BP81" i="1"/>
  <c r="BO84" i="1"/>
  <c r="BO88" i="1"/>
  <c r="BP89" i="1"/>
  <c r="BO92" i="1"/>
  <c r="BP93" i="1"/>
  <c r="BO96" i="1"/>
  <c r="BP97" i="1"/>
  <c r="BO100" i="1"/>
  <c r="BP101" i="1"/>
  <c r="BO104" i="1"/>
  <c r="BO108" i="1"/>
  <c r="BP109" i="1"/>
  <c r="BO113" i="1"/>
  <c r="BO117" i="1"/>
  <c r="BO121" i="1"/>
  <c r="BO125" i="1"/>
  <c r="BP126" i="1"/>
  <c r="BO129" i="1"/>
  <c r="BO133" i="1"/>
  <c r="BO137" i="1"/>
  <c r="BO141" i="1"/>
  <c r="BO145" i="1"/>
  <c r="BO149" i="1"/>
  <c r="BO153" i="1"/>
  <c r="BO157" i="1"/>
  <c r="BO162" i="1"/>
  <c r="BO166" i="1"/>
  <c r="BO170" i="1"/>
  <c r="BP180" i="1"/>
  <c r="BO180" i="1"/>
  <c r="BP188" i="1"/>
  <c r="BO188" i="1"/>
  <c r="BP196" i="1"/>
  <c r="BO196" i="1"/>
  <c r="BP204" i="1"/>
  <c r="BO204" i="1"/>
  <c r="BP213" i="1"/>
  <c r="BO213" i="1"/>
  <c r="BP221" i="1"/>
  <c r="BO221" i="1"/>
  <c r="BP229" i="1"/>
  <c r="BO229" i="1"/>
  <c r="BP237" i="1"/>
  <c r="BO237" i="1"/>
  <c r="BP245" i="1"/>
  <c r="BO245" i="1"/>
  <c r="BP253" i="1"/>
  <c r="BO253" i="1"/>
  <c r="BP181" i="1"/>
  <c r="BO181" i="1"/>
  <c r="BP184" i="1"/>
  <c r="BO184" i="1"/>
  <c r="BP189" i="1"/>
  <c r="BO189" i="1"/>
  <c r="BP192" i="1"/>
  <c r="BO192" i="1"/>
  <c r="BP205" i="1"/>
  <c r="BO205" i="1"/>
  <c r="BP208" i="1"/>
  <c r="BO208" i="1"/>
  <c r="BP222" i="1"/>
  <c r="BO222" i="1"/>
  <c r="BP225" i="1"/>
  <c r="BO225" i="1"/>
  <c r="BP230" i="1"/>
  <c r="BO230" i="1"/>
  <c r="BP233" i="1"/>
  <c r="BO233" i="1"/>
  <c r="BP246" i="1"/>
  <c r="BO246" i="1"/>
  <c r="BP249" i="1"/>
  <c r="BO249" i="1"/>
  <c r="BP254" i="1"/>
  <c r="BO254" i="1"/>
  <c r="BP178" i="1"/>
  <c r="BO178" i="1"/>
  <c r="BP186" i="1"/>
  <c r="BO186" i="1"/>
  <c r="BP194" i="1"/>
  <c r="BO194" i="1"/>
  <c r="BP202" i="1"/>
  <c r="BO202" i="1"/>
  <c r="BP211" i="1"/>
  <c r="BO211" i="1"/>
  <c r="BP219" i="1"/>
  <c r="BO219" i="1"/>
  <c r="BP227" i="1"/>
  <c r="BO227" i="1"/>
  <c r="BP235" i="1"/>
  <c r="BO235" i="1"/>
  <c r="BP243" i="1"/>
  <c r="BO243" i="1"/>
  <c r="BP251" i="1"/>
  <c r="BO251" i="1"/>
  <c r="BP259" i="1"/>
  <c r="BO259" i="1"/>
  <c r="EL12" i="1" l="1"/>
  <c r="EO12" i="1"/>
  <c r="ER12" i="1"/>
  <c r="EU12" i="1"/>
  <c r="EX12" i="1"/>
  <c r="FA12" i="1"/>
  <c r="FD12" i="1"/>
  <c r="FG12" i="1"/>
  <c r="FJ12" i="1"/>
  <c r="FM12" i="1"/>
  <c r="FP12" i="1"/>
  <c r="FS12" i="1"/>
  <c r="EL13" i="1"/>
  <c r="EO13" i="1"/>
  <c r="ER13" i="1"/>
  <c r="EU13" i="1"/>
  <c r="EX13" i="1"/>
  <c r="FA13" i="1"/>
  <c r="FD13" i="1"/>
  <c r="FG13" i="1"/>
  <c r="FJ13" i="1"/>
  <c r="FM13" i="1"/>
  <c r="FP13" i="1"/>
  <c r="FS13" i="1"/>
  <c r="EL14" i="1"/>
  <c r="EO14" i="1"/>
  <c r="ER14" i="1"/>
  <c r="EU14" i="1"/>
  <c r="EX14" i="1"/>
  <c r="FA14" i="1"/>
  <c r="FD14" i="1"/>
  <c r="FG14" i="1"/>
  <c r="FJ14" i="1"/>
  <c r="FM14" i="1"/>
  <c r="FP14" i="1"/>
  <c r="FS14" i="1"/>
  <c r="EL15" i="1"/>
  <c r="EO15" i="1"/>
  <c r="ER15" i="1"/>
  <c r="EU15" i="1"/>
  <c r="EX15" i="1"/>
  <c r="FA15" i="1"/>
  <c r="FD15" i="1"/>
  <c r="FG15" i="1"/>
  <c r="FJ15" i="1"/>
  <c r="FM15" i="1"/>
  <c r="FP15" i="1"/>
  <c r="FS15" i="1"/>
  <c r="EL16" i="1"/>
  <c r="EO16" i="1"/>
  <c r="ER16" i="1"/>
  <c r="EU16" i="1"/>
  <c r="EX16" i="1"/>
  <c r="FA16" i="1"/>
  <c r="FD16" i="1"/>
  <c r="FG16" i="1"/>
  <c r="FJ16" i="1"/>
  <c r="FM16" i="1"/>
  <c r="FP16" i="1"/>
  <c r="FS16" i="1"/>
  <c r="EL17" i="1"/>
  <c r="EO17" i="1"/>
  <c r="ER17" i="1"/>
  <c r="EU17" i="1"/>
  <c r="EX17" i="1"/>
  <c r="FA17" i="1"/>
  <c r="FD17" i="1"/>
  <c r="FG17" i="1"/>
  <c r="FJ17" i="1"/>
  <c r="FM17" i="1"/>
  <c r="FP17" i="1"/>
  <c r="FS17" i="1"/>
  <c r="EL18" i="1"/>
  <c r="EO18" i="1"/>
  <c r="ER18" i="1"/>
  <c r="EU18" i="1"/>
  <c r="EX18" i="1"/>
  <c r="FA18" i="1"/>
  <c r="FD18" i="1"/>
  <c r="FG18" i="1"/>
  <c r="FJ18" i="1"/>
  <c r="FM18" i="1"/>
  <c r="FP18" i="1"/>
  <c r="FS18" i="1"/>
  <c r="EL19" i="1"/>
  <c r="EO19" i="1"/>
  <c r="ER19" i="1"/>
  <c r="EU19" i="1"/>
  <c r="EX19" i="1"/>
  <c r="FA19" i="1"/>
  <c r="FD19" i="1"/>
  <c r="FG19" i="1"/>
  <c r="FJ19" i="1"/>
  <c r="FM19" i="1"/>
  <c r="FP19" i="1"/>
  <c r="FS19" i="1"/>
  <c r="EL20" i="1"/>
  <c r="EO20" i="1"/>
  <c r="ER20" i="1"/>
  <c r="EU20" i="1"/>
  <c r="EX20" i="1"/>
  <c r="FA20" i="1"/>
  <c r="FD20" i="1"/>
  <c r="FG20" i="1"/>
  <c r="FJ20" i="1"/>
  <c r="FM20" i="1"/>
  <c r="FP20" i="1"/>
  <c r="FS20" i="1"/>
  <c r="EL21" i="1"/>
  <c r="EO21" i="1"/>
  <c r="ER21" i="1"/>
  <c r="EU21" i="1"/>
  <c r="EX21" i="1"/>
  <c r="FA21" i="1"/>
  <c r="FD21" i="1"/>
  <c r="FG21" i="1"/>
  <c r="FJ21" i="1"/>
  <c r="FM21" i="1"/>
  <c r="FP21" i="1"/>
  <c r="FS21" i="1"/>
  <c r="EL22" i="1"/>
  <c r="EO22" i="1"/>
  <c r="ER22" i="1"/>
  <c r="EU22" i="1"/>
  <c r="EX22" i="1"/>
  <c r="FA22" i="1"/>
  <c r="FD22" i="1"/>
  <c r="FG22" i="1"/>
  <c r="FJ22" i="1"/>
  <c r="FM22" i="1"/>
  <c r="FP22" i="1"/>
  <c r="FS22" i="1"/>
  <c r="EL23" i="1"/>
  <c r="EO23" i="1"/>
  <c r="ER23" i="1"/>
  <c r="EU23" i="1"/>
  <c r="EX23" i="1"/>
  <c r="FA23" i="1"/>
  <c r="FD23" i="1"/>
  <c r="FG23" i="1"/>
  <c r="FJ23" i="1"/>
  <c r="FM23" i="1"/>
  <c r="FP23" i="1"/>
  <c r="FS23" i="1"/>
  <c r="EL24" i="1"/>
  <c r="EO24" i="1"/>
  <c r="ER24" i="1"/>
  <c r="EU24" i="1"/>
  <c r="EX24" i="1"/>
  <c r="FA24" i="1"/>
  <c r="FD24" i="1"/>
  <c r="FG24" i="1"/>
  <c r="FJ24" i="1"/>
  <c r="FM24" i="1"/>
  <c r="FP24" i="1"/>
  <c r="FS24" i="1"/>
  <c r="EL25" i="1"/>
  <c r="EO25" i="1"/>
  <c r="ER25" i="1"/>
  <c r="EU25" i="1"/>
  <c r="EX25" i="1"/>
  <c r="FA25" i="1"/>
  <c r="FD25" i="1"/>
  <c r="FG25" i="1"/>
  <c r="FJ25" i="1"/>
  <c r="FM25" i="1"/>
  <c r="FP25" i="1"/>
  <c r="FS25" i="1"/>
  <c r="EL26" i="1"/>
  <c r="EO26" i="1"/>
  <c r="ER26" i="1"/>
  <c r="EU26" i="1"/>
  <c r="EX26" i="1"/>
  <c r="FA26" i="1"/>
  <c r="FD26" i="1"/>
  <c r="FG26" i="1"/>
  <c r="FJ26" i="1"/>
  <c r="FM26" i="1"/>
  <c r="FP26" i="1"/>
  <c r="FS26" i="1"/>
  <c r="EL27" i="1"/>
  <c r="EO27" i="1"/>
  <c r="ER27" i="1"/>
  <c r="EU27" i="1"/>
  <c r="EX27" i="1"/>
  <c r="FA27" i="1"/>
  <c r="FD27" i="1"/>
  <c r="FG27" i="1"/>
  <c r="FJ27" i="1"/>
  <c r="FM27" i="1"/>
  <c r="FP27" i="1"/>
  <c r="FS27" i="1"/>
  <c r="EL28" i="1"/>
  <c r="EO28" i="1"/>
  <c r="ER28" i="1"/>
  <c r="EU28" i="1"/>
  <c r="EX28" i="1"/>
  <c r="FA28" i="1"/>
  <c r="FD28" i="1"/>
  <c r="FG28" i="1"/>
  <c r="FJ28" i="1"/>
  <c r="FM28" i="1"/>
  <c r="FP28" i="1"/>
  <c r="FS28" i="1"/>
  <c r="EL29" i="1"/>
  <c r="EO29" i="1"/>
  <c r="ER29" i="1"/>
  <c r="EU29" i="1"/>
  <c r="EX29" i="1"/>
  <c r="FA29" i="1"/>
  <c r="FD29" i="1"/>
  <c r="FG29" i="1"/>
  <c r="FJ29" i="1"/>
  <c r="FM29" i="1"/>
  <c r="FP29" i="1"/>
  <c r="FS29" i="1"/>
  <c r="EL30" i="1"/>
  <c r="EO30" i="1"/>
  <c r="ER30" i="1"/>
  <c r="EU30" i="1"/>
  <c r="EX30" i="1"/>
  <c r="FA30" i="1"/>
  <c r="FD30" i="1"/>
  <c r="FG30" i="1"/>
  <c r="FJ30" i="1"/>
  <c r="FM30" i="1"/>
  <c r="FP30" i="1"/>
  <c r="FS30" i="1"/>
  <c r="EL31" i="1"/>
  <c r="EO31" i="1"/>
  <c r="ER31" i="1"/>
  <c r="EU31" i="1"/>
  <c r="EX31" i="1"/>
  <c r="FA31" i="1"/>
  <c r="FD31" i="1"/>
  <c r="FG31" i="1"/>
  <c r="FJ31" i="1"/>
  <c r="FM31" i="1"/>
  <c r="FP31" i="1"/>
  <c r="FS31" i="1"/>
  <c r="EL32" i="1"/>
  <c r="EO32" i="1"/>
  <c r="ER32" i="1"/>
  <c r="EU32" i="1"/>
  <c r="EX32" i="1"/>
  <c r="FA32" i="1"/>
  <c r="FD32" i="1"/>
  <c r="FG32" i="1"/>
  <c r="FJ32" i="1"/>
  <c r="FM32" i="1"/>
  <c r="FP32" i="1"/>
  <c r="FS32" i="1"/>
  <c r="EL33" i="1"/>
  <c r="EO33" i="1"/>
  <c r="ER33" i="1"/>
  <c r="EU33" i="1"/>
  <c r="EX33" i="1"/>
  <c r="FA33" i="1"/>
  <c r="FD33" i="1"/>
  <c r="FG33" i="1"/>
  <c r="FJ33" i="1"/>
  <c r="FM33" i="1"/>
  <c r="FP33" i="1"/>
  <c r="FS33" i="1"/>
  <c r="EL34" i="1"/>
  <c r="EO34" i="1"/>
  <c r="ER34" i="1"/>
  <c r="EU34" i="1"/>
  <c r="EX34" i="1"/>
  <c r="FA34" i="1"/>
  <c r="FD34" i="1"/>
  <c r="FG34" i="1"/>
  <c r="FJ34" i="1"/>
  <c r="FM34" i="1"/>
  <c r="FP34" i="1"/>
  <c r="FS34" i="1"/>
  <c r="EL35" i="1"/>
  <c r="EO35" i="1"/>
  <c r="ER35" i="1"/>
  <c r="EU35" i="1"/>
  <c r="EX35" i="1"/>
  <c r="FA35" i="1"/>
  <c r="FD35" i="1"/>
  <c r="FG35" i="1"/>
  <c r="FJ35" i="1"/>
  <c r="FM35" i="1"/>
  <c r="FP35" i="1"/>
  <c r="FS35" i="1"/>
  <c r="EL36" i="1"/>
  <c r="EO36" i="1"/>
  <c r="ER36" i="1"/>
  <c r="EU36" i="1"/>
  <c r="EX36" i="1"/>
  <c r="FA36" i="1"/>
  <c r="FD36" i="1"/>
  <c r="FG36" i="1"/>
  <c r="FJ36" i="1"/>
  <c r="FM36" i="1"/>
  <c r="FP36" i="1"/>
  <c r="FS36" i="1"/>
  <c r="EL37" i="1"/>
  <c r="EO37" i="1"/>
  <c r="ER37" i="1"/>
  <c r="EU37" i="1"/>
  <c r="EX37" i="1"/>
  <c r="FA37" i="1"/>
  <c r="FD37" i="1"/>
  <c r="FG37" i="1"/>
  <c r="FJ37" i="1"/>
  <c r="FM37" i="1"/>
  <c r="FP37" i="1"/>
  <c r="FS37" i="1"/>
  <c r="EL38" i="1"/>
  <c r="EO38" i="1"/>
  <c r="ER38" i="1"/>
  <c r="EU38" i="1"/>
  <c r="EX38" i="1"/>
  <c r="FA38" i="1"/>
  <c r="FD38" i="1"/>
  <c r="FG38" i="1"/>
  <c r="FJ38" i="1"/>
  <c r="FM38" i="1"/>
  <c r="FP38" i="1"/>
  <c r="FS38" i="1"/>
  <c r="EL39" i="1"/>
  <c r="EO39" i="1"/>
  <c r="ER39" i="1"/>
  <c r="EU39" i="1"/>
  <c r="EX39" i="1"/>
  <c r="FA39" i="1"/>
  <c r="FD39" i="1"/>
  <c r="FG39" i="1"/>
  <c r="FJ39" i="1"/>
  <c r="FM39" i="1"/>
  <c r="FP39" i="1"/>
  <c r="FS39" i="1"/>
  <c r="EL40" i="1"/>
  <c r="EO40" i="1"/>
  <c r="ER40" i="1"/>
  <c r="EU40" i="1"/>
  <c r="EX40" i="1"/>
  <c r="FA40" i="1"/>
  <c r="FD40" i="1"/>
  <c r="FG40" i="1"/>
  <c r="FJ40" i="1"/>
  <c r="FM40" i="1"/>
  <c r="FP40" i="1"/>
  <c r="FS40" i="1"/>
  <c r="EL41" i="1"/>
  <c r="EO41" i="1"/>
  <c r="ER41" i="1"/>
  <c r="EU41" i="1"/>
  <c r="EX41" i="1"/>
  <c r="FA41" i="1"/>
  <c r="FD41" i="1"/>
  <c r="FG41" i="1"/>
  <c r="FJ41" i="1"/>
  <c r="FM41" i="1"/>
  <c r="FP41" i="1"/>
  <c r="FS41" i="1"/>
  <c r="EL42" i="1"/>
  <c r="EO42" i="1"/>
  <c r="ER42" i="1"/>
  <c r="EU42" i="1"/>
  <c r="EX42" i="1"/>
  <c r="FA42" i="1"/>
  <c r="FD42" i="1"/>
  <c r="FG42" i="1"/>
  <c r="FJ42" i="1"/>
  <c r="FM42" i="1"/>
  <c r="FP42" i="1"/>
  <c r="FS42" i="1"/>
  <c r="EL43" i="1"/>
  <c r="EO43" i="1"/>
  <c r="ER43" i="1"/>
  <c r="EU43" i="1"/>
  <c r="EX43" i="1"/>
  <c r="FA43" i="1"/>
  <c r="FD43" i="1"/>
  <c r="FG43" i="1"/>
  <c r="FJ43" i="1"/>
  <c r="FM43" i="1"/>
  <c r="FP43" i="1"/>
  <c r="FS43" i="1"/>
  <c r="EL44" i="1"/>
  <c r="EO44" i="1"/>
  <c r="ER44" i="1"/>
  <c r="EU44" i="1"/>
  <c r="EX44" i="1"/>
  <c r="FA44" i="1"/>
  <c r="FD44" i="1"/>
  <c r="FG44" i="1"/>
  <c r="FJ44" i="1"/>
  <c r="FM44" i="1"/>
  <c r="FP44" i="1"/>
  <c r="FS44" i="1"/>
  <c r="EL45" i="1"/>
  <c r="EO45" i="1"/>
  <c r="ER45" i="1"/>
  <c r="EU45" i="1"/>
  <c r="EX45" i="1"/>
  <c r="FA45" i="1"/>
  <c r="FD45" i="1"/>
  <c r="FG45" i="1"/>
  <c r="FJ45" i="1"/>
  <c r="FM45" i="1"/>
  <c r="FP45" i="1"/>
  <c r="FS45" i="1"/>
  <c r="EL46" i="1"/>
  <c r="EO46" i="1"/>
  <c r="ER46" i="1"/>
  <c r="EU46" i="1"/>
  <c r="EX46" i="1"/>
  <c r="FA46" i="1"/>
  <c r="FD46" i="1"/>
  <c r="FG46" i="1"/>
  <c r="FJ46" i="1"/>
  <c r="FM46" i="1"/>
  <c r="FP46" i="1"/>
  <c r="FS46" i="1"/>
  <c r="EL47" i="1"/>
  <c r="EO47" i="1"/>
  <c r="ER47" i="1"/>
  <c r="EU47" i="1"/>
  <c r="EX47" i="1"/>
  <c r="FA47" i="1"/>
  <c r="FD47" i="1"/>
  <c r="FG47" i="1"/>
  <c r="FJ47" i="1"/>
  <c r="FM47" i="1"/>
  <c r="FP47" i="1"/>
  <c r="FS47" i="1"/>
  <c r="EL48" i="1"/>
  <c r="EO48" i="1"/>
  <c r="ER48" i="1"/>
  <c r="EU48" i="1"/>
  <c r="EX48" i="1"/>
  <c r="FA48" i="1"/>
  <c r="FD48" i="1"/>
  <c r="FG48" i="1"/>
  <c r="FJ48" i="1"/>
  <c r="FM48" i="1"/>
  <c r="FP48" i="1"/>
  <c r="FS48" i="1"/>
  <c r="EL49" i="1"/>
  <c r="EO49" i="1"/>
  <c r="ER49" i="1"/>
  <c r="EU49" i="1"/>
  <c r="EX49" i="1"/>
  <c r="FA49" i="1"/>
  <c r="FD49" i="1"/>
  <c r="FG49" i="1"/>
  <c r="FJ49" i="1"/>
  <c r="FM49" i="1"/>
  <c r="FP49" i="1"/>
  <c r="FS49" i="1"/>
  <c r="EL50" i="1"/>
  <c r="EO50" i="1"/>
  <c r="ER50" i="1"/>
  <c r="EU50" i="1"/>
  <c r="EX50" i="1"/>
  <c r="FA50" i="1"/>
  <c r="FD50" i="1"/>
  <c r="FG50" i="1"/>
  <c r="FJ50" i="1"/>
  <c r="FM50" i="1"/>
  <c r="FP50" i="1"/>
  <c r="FS50" i="1"/>
  <c r="EL51" i="1"/>
  <c r="EO51" i="1"/>
  <c r="ER51" i="1"/>
  <c r="EU51" i="1"/>
  <c r="EX51" i="1"/>
  <c r="FA51" i="1"/>
  <c r="FD51" i="1"/>
  <c r="FG51" i="1"/>
  <c r="FJ51" i="1"/>
  <c r="FM51" i="1"/>
  <c r="FP51" i="1"/>
  <c r="FS51" i="1"/>
  <c r="EL52" i="1"/>
  <c r="EO52" i="1"/>
  <c r="ER52" i="1"/>
  <c r="EU52" i="1"/>
  <c r="EX52" i="1"/>
  <c r="FA52" i="1"/>
  <c r="FD52" i="1"/>
  <c r="FG52" i="1"/>
  <c r="FJ52" i="1"/>
  <c r="FM52" i="1"/>
  <c r="FP52" i="1"/>
  <c r="FS52" i="1"/>
  <c r="EL53" i="1"/>
  <c r="EO53" i="1"/>
  <c r="ER53" i="1"/>
  <c r="EU53" i="1"/>
  <c r="EX53" i="1"/>
  <c r="FA53" i="1"/>
  <c r="FD53" i="1"/>
  <c r="FG53" i="1"/>
  <c r="FJ53" i="1"/>
  <c r="FM53" i="1"/>
  <c r="FP53" i="1"/>
  <c r="FS53" i="1"/>
  <c r="EL54" i="1"/>
  <c r="EO54" i="1"/>
  <c r="ER54" i="1"/>
  <c r="EU54" i="1"/>
  <c r="EX54" i="1"/>
  <c r="FA54" i="1"/>
  <c r="FD54" i="1"/>
  <c r="FG54" i="1"/>
  <c r="FJ54" i="1"/>
  <c r="FM54" i="1"/>
  <c r="FP54" i="1"/>
  <c r="FS54" i="1"/>
  <c r="EL55" i="1"/>
  <c r="EO55" i="1"/>
  <c r="ER55" i="1"/>
  <c r="EU55" i="1"/>
  <c r="EX55" i="1"/>
  <c r="FA55" i="1"/>
  <c r="FD55" i="1"/>
  <c r="FG55" i="1"/>
  <c r="FJ55" i="1"/>
  <c r="FM55" i="1"/>
  <c r="FP55" i="1"/>
  <c r="FS55" i="1"/>
  <c r="EL56" i="1"/>
  <c r="EO56" i="1"/>
  <c r="ER56" i="1"/>
  <c r="EU56" i="1"/>
  <c r="EX56" i="1"/>
  <c r="FA56" i="1"/>
  <c r="FD56" i="1"/>
  <c r="FG56" i="1"/>
  <c r="FJ56" i="1"/>
  <c r="FM56" i="1"/>
  <c r="FP56" i="1"/>
  <c r="FS56" i="1"/>
  <c r="EL57" i="1"/>
  <c r="EO57" i="1"/>
  <c r="ER57" i="1"/>
  <c r="EU57" i="1"/>
  <c r="EX57" i="1"/>
  <c r="FA57" i="1"/>
  <c r="FD57" i="1"/>
  <c r="FG57" i="1"/>
  <c r="FJ57" i="1"/>
  <c r="FM57" i="1"/>
  <c r="FP57" i="1"/>
  <c r="FS57" i="1"/>
  <c r="EL58" i="1"/>
  <c r="EO58" i="1"/>
  <c r="ER58" i="1"/>
  <c r="EU58" i="1"/>
  <c r="EX58" i="1"/>
  <c r="FA58" i="1"/>
  <c r="FD58" i="1"/>
  <c r="FG58" i="1"/>
  <c r="FJ58" i="1"/>
  <c r="FM58" i="1"/>
  <c r="FP58" i="1"/>
  <c r="FS58" i="1"/>
  <c r="EL59" i="1"/>
  <c r="EO59" i="1"/>
  <c r="ER59" i="1"/>
  <c r="EU59" i="1"/>
  <c r="EX59" i="1"/>
  <c r="FA59" i="1"/>
  <c r="FD59" i="1"/>
  <c r="FG59" i="1"/>
  <c r="FJ59" i="1"/>
  <c r="FM59" i="1"/>
  <c r="FP59" i="1"/>
  <c r="FS59" i="1"/>
  <c r="EL60" i="1"/>
  <c r="EO60" i="1"/>
  <c r="ER60" i="1"/>
  <c r="EU60" i="1"/>
  <c r="EX60" i="1"/>
  <c r="FA60" i="1"/>
  <c r="FD60" i="1"/>
  <c r="FG60" i="1"/>
  <c r="FJ60" i="1"/>
  <c r="FM60" i="1"/>
  <c r="FP60" i="1"/>
  <c r="FS60" i="1"/>
  <c r="EL61" i="1"/>
  <c r="EO61" i="1"/>
  <c r="ER61" i="1"/>
  <c r="EU61" i="1"/>
  <c r="EX61" i="1"/>
  <c r="FA61" i="1"/>
  <c r="FD61" i="1"/>
  <c r="FG61" i="1"/>
  <c r="FJ61" i="1"/>
  <c r="FM61" i="1"/>
  <c r="FP61" i="1"/>
  <c r="FS61" i="1"/>
  <c r="EL62" i="1"/>
  <c r="EO62" i="1"/>
  <c r="ER62" i="1"/>
  <c r="EU62" i="1"/>
  <c r="EX62" i="1"/>
  <c r="FA62" i="1"/>
  <c r="FD62" i="1"/>
  <c r="FG62" i="1"/>
  <c r="FJ62" i="1"/>
  <c r="FM62" i="1"/>
  <c r="FP62" i="1"/>
  <c r="FS62" i="1"/>
  <c r="EL63" i="1"/>
  <c r="EO63" i="1"/>
  <c r="ER63" i="1"/>
  <c r="EU63" i="1"/>
  <c r="EX63" i="1"/>
  <c r="FA63" i="1"/>
  <c r="FD63" i="1"/>
  <c r="FG63" i="1"/>
  <c r="FJ63" i="1"/>
  <c r="FM63" i="1"/>
  <c r="FP63" i="1"/>
  <c r="FS63" i="1"/>
  <c r="EL64" i="1"/>
  <c r="EO64" i="1"/>
  <c r="ER64" i="1"/>
  <c r="EU64" i="1"/>
  <c r="EX64" i="1"/>
  <c r="FA64" i="1"/>
  <c r="FD64" i="1"/>
  <c r="FG64" i="1"/>
  <c r="FJ64" i="1"/>
  <c r="FM64" i="1"/>
  <c r="FP64" i="1"/>
  <c r="FS64" i="1"/>
  <c r="EL65" i="1"/>
  <c r="EO65" i="1"/>
  <c r="ER65" i="1"/>
  <c r="EU65" i="1"/>
  <c r="EX65" i="1"/>
  <c r="FA65" i="1"/>
  <c r="FD65" i="1"/>
  <c r="FG65" i="1"/>
  <c r="FJ65" i="1"/>
  <c r="FM65" i="1"/>
  <c r="FP65" i="1"/>
  <c r="FS65" i="1"/>
  <c r="EL66" i="1"/>
  <c r="EO66" i="1"/>
  <c r="ER66" i="1"/>
  <c r="EU66" i="1"/>
  <c r="EX66" i="1"/>
  <c r="FA66" i="1"/>
  <c r="FD66" i="1"/>
  <c r="FG66" i="1"/>
  <c r="FJ66" i="1"/>
  <c r="FM66" i="1"/>
  <c r="FP66" i="1"/>
  <c r="FS66" i="1"/>
  <c r="EL67" i="1"/>
  <c r="EO67" i="1"/>
  <c r="ER67" i="1"/>
  <c r="EU67" i="1"/>
  <c r="EX67" i="1"/>
  <c r="FA67" i="1"/>
  <c r="FD67" i="1"/>
  <c r="FG67" i="1"/>
  <c r="FJ67" i="1"/>
  <c r="FM67" i="1"/>
  <c r="FP67" i="1"/>
  <c r="FS67" i="1"/>
  <c r="EL68" i="1"/>
  <c r="EO68" i="1"/>
  <c r="ER68" i="1"/>
  <c r="EU68" i="1"/>
  <c r="EX68" i="1"/>
  <c r="FA68" i="1"/>
  <c r="FD68" i="1"/>
  <c r="FG68" i="1"/>
  <c r="FJ68" i="1"/>
  <c r="FM68" i="1"/>
  <c r="FP68" i="1"/>
  <c r="FS68" i="1"/>
  <c r="EL69" i="1"/>
  <c r="EO69" i="1"/>
  <c r="ER69" i="1"/>
  <c r="EU69" i="1"/>
  <c r="EX69" i="1"/>
  <c r="FA69" i="1"/>
  <c r="FD69" i="1"/>
  <c r="FG69" i="1"/>
  <c r="FJ69" i="1"/>
  <c r="FM69" i="1"/>
  <c r="FP69" i="1"/>
  <c r="FS69" i="1"/>
  <c r="EL70" i="1"/>
  <c r="EO70" i="1"/>
  <c r="ER70" i="1"/>
  <c r="EU70" i="1"/>
  <c r="EX70" i="1"/>
  <c r="FA70" i="1"/>
  <c r="FD70" i="1"/>
  <c r="FG70" i="1"/>
  <c r="FJ70" i="1"/>
  <c r="FM70" i="1"/>
  <c r="FP70" i="1"/>
  <c r="FS70" i="1"/>
  <c r="EL71" i="1"/>
  <c r="EO71" i="1"/>
  <c r="ER71" i="1"/>
  <c r="EU71" i="1"/>
  <c r="EX71" i="1"/>
  <c r="FA71" i="1"/>
  <c r="FD71" i="1"/>
  <c r="FG71" i="1"/>
  <c r="FJ71" i="1"/>
  <c r="FM71" i="1"/>
  <c r="FP71" i="1"/>
  <c r="FS71" i="1"/>
  <c r="EL72" i="1"/>
  <c r="EO72" i="1"/>
  <c r="ER72" i="1"/>
  <c r="EU72" i="1"/>
  <c r="EX72" i="1"/>
  <c r="FA72" i="1"/>
  <c r="FD72" i="1"/>
  <c r="FG72" i="1"/>
  <c r="FJ72" i="1"/>
  <c r="FM72" i="1"/>
  <c r="FP72" i="1"/>
  <c r="FS72" i="1"/>
  <c r="EL73" i="1"/>
  <c r="EO73" i="1"/>
  <c r="ER73" i="1"/>
  <c r="EU73" i="1"/>
  <c r="EX73" i="1"/>
  <c r="FA73" i="1"/>
  <c r="FD73" i="1"/>
  <c r="FG73" i="1"/>
  <c r="FJ73" i="1"/>
  <c r="FM73" i="1"/>
  <c r="FP73" i="1"/>
  <c r="FS73" i="1"/>
  <c r="EL74" i="1"/>
  <c r="EO74" i="1"/>
  <c r="ER74" i="1"/>
  <c r="EU74" i="1"/>
  <c r="EX74" i="1"/>
  <c r="FA74" i="1"/>
  <c r="FD74" i="1"/>
  <c r="FG74" i="1"/>
  <c r="FJ74" i="1"/>
  <c r="FM74" i="1"/>
  <c r="FP74" i="1"/>
  <c r="FS74" i="1"/>
  <c r="EL75" i="1"/>
  <c r="EO75" i="1"/>
  <c r="ER75" i="1"/>
  <c r="EU75" i="1"/>
  <c r="EX75" i="1"/>
  <c r="FA75" i="1"/>
  <c r="FD75" i="1"/>
  <c r="FG75" i="1"/>
  <c r="FJ75" i="1"/>
  <c r="FM75" i="1"/>
  <c r="FP75" i="1"/>
  <c r="FS75" i="1"/>
  <c r="EL76" i="1"/>
  <c r="EO76" i="1"/>
  <c r="ER76" i="1"/>
  <c r="EU76" i="1"/>
  <c r="EX76" i="1"/>
  <c r="FA76" i="1"/>
  <c r="FD76" i="1"/>
  <c r="FG76" i="1"/>
  <c r="FJ76" i="1"/>
  <c r="FM76" i="1"/>
  <c r="FP76" i="1"/>
  <c r="FS76" i="1"/>
  <c r="EL77" i="1"/>
  <c r="EO77" i="1"/>
  <c r="ER77" i="1"/>
  <c r="EU77" i="1"/>
  <c r="EX77" i="1"/>
  <c r="FA77" i="1"/>
  <c r="FD77" i="1"/>
  <c r="FG77" i="1"/>
  <c r="FJ77" i="1"/>
  <c r="FM77" i="1"/>
  <c r="FP77" i="1"/>
  <c r="FS77" i="1"/>
  <c r="EL78" i="1"/>
  <c r="EO78" i="1"/>
  <c r="ER78" i="1"/>
  <c r="EU78" i="1"/>
  <c r="EX78" i="1"/>
  <c r="FA78" i="1"/>
  <c r="FD78" i="1"/>
  <c r="FG78" i="1"/>
  <c r="FJ78" i="1"/>
  <c r="FM78" i="1"/>
  <c r="FP78" i="1"/>
  <c r="FS78" i="1"/>
  <c r="EL79" i="1"/>
  <c r="EO79" i="1"/>
  <c r="ER79" i="1"/>
  <c r="EU79" i="1"/>
  <c r="EX79" i="1"/>
  <c r="FA79" i="1"/>
  <c r="FD79" i="1"/>
  <c r="FG79" i="1"/>
  <c r="FJ79" i="1"/>
  <c r="FM79" i="1"/>
  <c r="FP79" i="1"/>
  <c r="FS79" i="1"/>
  <c r="EL80" i="1"/>
  <c r="EO80" i="1"/>
  <c r="ER80" i="1"/>
  <c r="EU80" i="1"/>
  <c r="EX80" i="1"/>
  <c r="FA80" i="1"/>
  <c r="FD80" i="1"/>
  <c r="FG80" i="1"/>
  <c r="FJ80" i="1"/>
  <c r="FM80" i="1"/>
  <c r="FP80" i="1"/>
  <c r="FS80" i="1"/>
  <c r="EL81" i="1"/>
  <c r="EO81" i="1"/>
  <c r="ER81" i="1"/>
  <c r="EU81" i="1"/>
  <c r="EX81" i="1"/>
  <c r="FA81" i="1"/>
  <c r="FD81" i="1"/>
  <c r="FG81" i="1"/>
  <c r="FJ81" i="1"/>
  <c r="FM81" i="1"/>
  <c r="FP81" i="1"/>
  <c r="FS81" i="1"/>
  <c r="EL82" i="1"/>
  <c r="EO82" i="1"/>
  <c r="ER82" i="1"/>
  <c r="EU82" i="1"/>
  <c r="EX82" i="1"/>
  <c r="FA82" i="1"/>
  <c r="FD82" i="1"/>
  <c r="FG82" i="1"/>
  <c r="FJ82" i="1"/>
  <c r="FM82" i="1"/>
  <c r="FP82" i="1"/>
  <c r="FS82" i="1"/>
  <c r="EL83" i="1"/>
  <c r="EO83" i="1"/>
  <c r="ER83" i="1"/>
  <c r="EU83" i="1"/>
  <c r="EX83" i="1"/>
  <c r="FA83" i="1"/>
  <c r="FD83" i="1"/>
  <c r="FG83" i="1"/>
  <c r="FJ83" i="1"/>
  <c r="FM83" i="1"/>
  <c r="FP83" i="1"/>
  <c r="FS83" i="1"/>
  <c r="EL84" i="1"/>
  <c r="EO84" i="1"/>
  <c r="ER84" i="1"/>
  <c r="EU84" i="1"/>
  <c r="EX84" i="1"/>
  <c r="FA84" i="1"/>
  <c r="FD84" i="1"/>
  <c r="FG84" i="1"/>
  <c r="FJ84" i="1"/>
  <c r="FM84" i="1"/>
  <c r="FP84" i="1"/>
  <c r="FS84" i="1"/>
  <c r="EL85" i="1"/>
  <c r="EO85" i="1"/>
  <c r="ER85" i="1"/>
  <c r="EU85" i="1"/>
  <c r="EX85" i="1"/>
  <c r="FA85" i="1"/>
  <c r="FD85" i="1"/>
  <c r="FG85" i="1"/>
  <c r="FJ85" i="1"/>
  <c r="FM85" i="1"/>
  <c r="FP85" i="1"/>
  <c r="FS85" i="1"/>
  <c r="EL86" i="1"/>
  <c r="EO86" i="1"/>
  <c r="ER86" i="1"/>
  <c r="EU86" i="1"/>
  <c r="EX86" i="1"/>
  <c r="FA86" i="1"/>
  <c r="FD86" i="1"/>
  <c r="FG86" i="1"/>
  <c r="FJ86" i="1"/>
  <c r="FM86" i="1"/>
  <c r="FP86" i="1"/>
  <c r="FS86" i="1"/>
  <c r="EL87" i="1"/>
  <c r="EO87" i="1"/>
  <c r="ER87" i="1"/>
  <c r="EU87" i="1"/>
  <c r="EX87" i="1"/>
  <c r="FA87" i="1"/>
  <c r="FD87" i="1"/>
  <c r="FG87" i="1"/>
  <c r="FJ87" i="1"/>
  <c r="FM87" i="1"/>
  <c r="FP87" i="1"/>
  <c r="FS87" i="1"/>
  <c r="EL88" i="1"/>
  <c r="EO88" i="1"/>
  <c r="ER88" i="1"/>
  <c r="EU88" i="1"/>
  <c r="EX88" i="1"/>
  <c r="FA88" i="1"/>
  <c r="FD88" i="1"/>
  <c r="FG88" i="1"/>
  <c r="FJ88" i="1"/>
  <c r="FM88" i="1"/>
  <c r="FP88" i="1"/>
  <c r="FS88" i="1"/>
  <c r="EL89" i="1"/>
  <c r="EO89" i="1"/>
  <c r="ER89" i="1"/>
  <c r="EU89" i="1"/>
  <c r="EX89" i="1"/>
  <c r="FA89" i="1"/>
  <c r="FD89" i="1"/>
  <c r="FG89" i="1"/>
  <c r="FJ89" i="1"/>
  <c r="FM89" i="1"/>
  <c r="FP89" i="1"/>
  <c r="FS89" i="1"/>
  <c r="EL90" i="1"/>
  <c r="EO90" i="1"/>
  <c r="ER90" i="1"/>
  <c r="EU90" i="1"/>
  <c r="EX90" i="1"/>
  <c r="FA90" i="1"/>
  <c r="FD90" i="1"/>
  <c r="FG90" i="1"/>
  <c r="FJ90" i="1"/>
  <c r="FM90" i="1"/>
  <c r="FP90" i="1"/>
  <c r="FS90" i="1"/>
  <c r="EL91" i="1"/>
  <c r="EO91" i="1"/>
  <c r="ER91" i="1"/>
  <c r="EU91" i="1"/>
  <c r="EX91" i="1"/>
  <c r="FA91" i="1"/>
  <c r="FD91" i="1"/>
  <c r="FG91" i="1"/>
  <c r="FJ91" i="1"/>
  <c r="FM91" i="1"/>
  <c r="FP91" i="1"/>
  <c r="FS91" i="1"/>
  <c r="EL92" i="1"/>
  <c r="EO92" i="1"/>
  <c r="ER92" i="1"/>
  <c r="EU92" i="1"/>
  <c r="EX92" i="1"/>
  <c r="FA92" i="1"/>
  <c r="FD92" i="1"/>
  <c r="FG92" i="1"/>
  <c r="FJ92" i="1"/>
  <c r="FM92" i="1"/>
  <c r="FP92" i="1"/>
  <c r="FS92" i="1"/>
  <c r="EL93" i="1"/>
  <c r="EO93" i="1"/>
  <c r="ER93" i="1"/>
  <c r="EU93" i="1"/>
  <c r="EX93" i="1"/>
  <c r="FA93" i="1"/>
  <c r="FD93" i="1"/>
  <c r="FG93" i="1"/>
  <c r="FJ93" i="1"/>
  <c r="FM93" i="1"/>
  <c r="FP93" i="1"/>
  <c r="FS93" i="1"/>
  <c r="EL94" i="1"/>
  <c r="EO94" i="1"/>
  <c r="ER94" i="1"/>
  <c r="EU94" i="1"/>
  <c r="EX94" i="1"/>
  <c r="FA94" i="1"/>
  <c r="FD94" i="1"/>
  <c r="FG94" i="1"/>
  <c r="FJ94" i="1"/>
  <c r="FM94" i="1"/>
  <c r="FP94" i="1"/>
  <c r="FS94" i="1"/>
  <c r="EL95" i="1"/>
  <c r="EO95" i="1"/>
  <c r="ER95" i="1"/>
  <c r="EU95" i="1"/>
  <c r="EX95" i="1"/>
  <c r="FA95" i="1"/>
  <c r="FD95" i="1"/>
  <c r="FG95" i="1"/>
  <c r="FJ95" i="1"/>
  <c r="FM95" i="1"/>
  <c r="FP95" i="1"/>
  <c r="FS95" i="1"/>
  <c r="EL96" i="1"/>
  <c r="EO96" i="1"/>
  <c r="ER96" i="1"/>
  <c r="EU96" i="1"/>
  <c r="EX96" i="1"/>
  <c r="FA96" i="1"/>
  <c r="FD96" i="1"/>
  <c r="FG96" i="1"/>
  <c r="FJ96" i="1"/>
  <c r="FM96" i="1"/>
  <c r="FP96" i="1"/>
  <c r="FS96" i="1"/>
  <c r="EL97" i="1"/>
  <c r="EO97" i="1"/>
  <c r="ER97" i="1"/>
  <c r="EU97" i="1"/>
  <c r="EX97" i="1"/>
  <c r="FA97" i="1"/>
  <c r="FD97" i="1"/>
  <c r="FG97" i="1"/>
  <c r="FJ97" i="1"/>
  <c r="FM97" i="1"/>
  <c r="FP97" i="1"/>
  <c r="FS97" i="1"/>
  <c r="EL98" i="1"/>
  <c r="EO98" i="1"/>
  <c r="ER98" i="1"/>
  <c r="EU98" i="1"/>
  <c r="EX98" i="1"/>
  <c r="FA98" i="1"/>
  <c r="FD98" i="1"/>
  <c r="FG98" i="1"/>
  <c r="FJ98" i="1"/>
  <c r="FM98" i="1"/>
  <c r="FP98" i="1"/>
  <c r="FS98" i="1"/>
  <c r="EL99" i="1"/>
  <c r="EO99" i="1"/>
  <c r="ER99" i="1"/>
  <c r="EU99" i="1"/>
  <c r="EX99" i="1"/>
  <c r="FA99" i="1"/>
  <c r="FD99" i="1"/>
  <c r="FG99" i="1"/>
  <c r="FJ99" i="1"/>
  <c r="FM99" i="1"/>
  <c r="FP99" i="1"/>
  <c r="FS99" i="1"/>
  <c r="EL100" i="1"/>
  <c r="EO100" i="1"/>
  <c r="ER100" i="1"/>
  <c r="EU100" i="1"/>
  <c r="EX100" i="1"/>
  <c r="FA100" i="1"/>
  <c r="FD100" i="1"/>
  <c r="FG100" i="1"/>
  <c r="FJ100" i="1"/>
  <c r="FM100" i="1"/>
  <c r="FP100" i="1"/>
  <c r="FS100" i="1"/>
  <c r="EL101" i="1"/>
  <c r="EO101" i="1"/>
  <c r="ER101" i="1"/>
  <c r="EU101" i="1"/>
  <c r="EX101" i="1"/>
  <c r="FA101" i="1"/>
  <c r="FD101" i="1"/>
  <c r="FG101" i="1"/>
  <c r="FJ101" i="1"/>
  <c r="FM101" i="1"/>
  <c r="FP101" i="1"/>
  <c r="FS101" i="1"/>
  <c r="EL102" i="1"/>
  <c r="EO102" i="1"/>
  <c r="ER102" i="1"/>
  <c r="EU102" i="1"/>
  <c r="EX102" i="1"/>
  <c r="FA102" i="1"/>
  <c r="FD102" i="1"/>
  <c r="FG102" i="1"/>
  <c r="FJ102" i="1"/>
  <c r="FM102" i="1"/>
  <c r="FP102" i="1"/>
  <c r="FS102" i="1"/>
  <c r="EL103" i="1"/>
  <c r="EO103" i="1"/>
  <c r="ER103" i="1"/>
  <c r="EU103" i="1"/>
  <c r="EX103" i="1"/>
  <c r="FA103" i="1"/>
  <c r="FD103" i="1"/>
  <c r="FG103" i="1"/>
  <c r="FJ103" i="1"/>
  <c r="FM103" i="1"/>
  <c r="FP103" i="1"/>
  <c r="FS103" i="1"/>
  <c r="EL104" i="1"/>
  <c r="EO104" i="1"/>
  <c r="ER104" i="1"/>
  <c r="EU104" i="1"/>
  <c r="EX104" i="1"/>
  <c r="FA104" i="1"/>
  <c r="FD104" i="1"/>
  <c r="FG104" i="1"/>
  <c r="FJ104" i="1"/>
  <c r="FM104" i="1"/>
  <c r="FP104" i="1"/>
  <c r="FS104" i="1"/>
  <c r="EL105" i="1"/>
  <c r="EO105" i="1"/>
  <c r="ER105" i="1"/>
  <c r="EU105" i="1"/>
  <c r="EX105" i="1"/>
  <c r="FA105" i="1"/>
  <c r="FD105" i="1"/>
  <c r="FG105" i="1"/>
  <c r="FJ105" i="1"/>
  <c r="FM105" i="1"/>
  <c r="FP105" i="1"/>
  <c r="FS105" i="1"/>
  <c r="EL106" i="1"/>
  <c r="EO106" i="1"/>
  <c r="ER106" i="1"/>
  <c r="EU106" i="1"/>
  <c r="EX106" i="1"/>
  <c r="FA106" i="1"/>
  <c r="FD106" i="1"/>
  <c r="FG106" i="1"/>
  <c r="FJ106" i="1"/>
  <c r="FM106" i="1"/>
  <c r="FP106" i="1"/>
  <c r="FS106" i="1"/>
  <c r="EL107" i="1"/>
  <c r="EO107" i="1"/>
  <c r="ER107" i="1"/>
  <c r="EU107" i="1"/>
  <c r="EX107" i="1"/>
  <c r="FA107" i="1"/>
  <c r="FD107" i="1"/>
  <c r="FG107" i="1"/>
  <c r="FJ107" i="1"/>
  <c r="FM107" i="1"/>
  <c r="FP107" i="1"/>
  <c r="FS107" i="1"/>
  <c r="EL108" i="1"/>
  <c r="EO108" i="1"/>
  <c r="ER108" i="1"/>
  <c r="EU108" i="1"/>
  <c r="EX108" i="1"/>
  <c r="FA108" i="1"/>
  <c r="FD108" i="1"/>
  <c r="FG108" i="1"/>
  <c r="FJ108" i="1"/>
  <c r="FM108" i="1"/>
  <c r="FP108" i="1"/>
  <c r="FS108" i="1"/>
  <c r="EL109" i="1"/>
  <c r="EO109" i="1"/>
  <c r="ER109" i="1"/>
  <c r="EU109" i="1"/>
  <c r="EX109" i="1"/>
  <c r="FA109" i="1"/>
  <c r="FD109" i="1"/>
  <c r="FG109" i="1"/>
  <c r="FJ109" i="1"/>
  <c r="FM109" i="1"/>
  <c r="FP109" i="1"/>
  <c r="FS109" i="1"/>
  <c r="EL110" i="1"/>
  <c r="EO110" i="1"/>
  <c r="ER110" i="1"/>
  <c r="EU110" i="1"/>
  <c r="EX110" i="1"/>
  <c r="FA110" i="1"/>
  <c r="FD110" i="1"/>
  <c r="FG110" i="1"/>
  <c r="FJ110" i="1"/>
  <c r="FM110" i="1"/>
  <c r="FP110" i="1"/>
  <c r="FS110" i="1"/>
  <c r="EL111" i="1"/>
  <c r="EO111" i="1"/>
  <c r="ER111" i="1"/>
  <c r="EU111" i="1"/>
  <c r="EX111" i="1"/>
  <c r="FA111" i="1"/>
  <c r="FD111" i="1"/>
  <c r="FG111" i="1"/>
  <c r="FJ111" i="1"/>
  <c r="FM111" i="1"/>
  <c r="FP111" i="1"/>
  <c r="FS111" i="1"/>
  <c r="EL112" i="1"/>
  <c r="EO112" i="1"/>
  <c r="ER112" i="1"/>
  <c r="EU112" i="1"/>
  <c r="EX112" i="1"/>
  <c r="FA112" i="1"/>
  <c r="FD112" i="1"/>
  <c r="FG112" i="1"/>
  <c r="FJ112" i="1"/>
  <c r="FM112" i="1"/>
  <c r="FP112" i="1"/>
  <c r="FS112" i="1"/>
  <c r="EL113" i="1"/>
  <c r="EO113" i="1"/>
  <c r="ER113" i="1"/>
  <c r="EU113" i="1"/>
  <c r="EX113" i="1"/>
  <c r="FA113" i="1"/>
  <c r="FD113" i="1"/>
  <c r="FG113" i="1"/>
  <c r="FJ113" i="1"/>
  <c r="FM113" i="1"/>
  <c r="FP113" i="1"/>
  <c r="FS113" i="1"/>
  <c r="EL114" i="1"/>
  <c r="EO114" i="1"/>
  <c r="ER114" i="1"/>
  <c r="EU114" i="1"/>
  <c r="EX114" i="1"/>
  <c r="FA114" i="1"/>
  <c r="FD114" i="1"/>
  <c r="FG114" i="1"/>
  <c r="FJ114" i="1"/>
  <c r="FM114" i="1"/>
  <c r="FP114" i="1"/>
  <c r="FS114" i="1"/>
  <c r="EL115" i="1"/>
  <c r="EO115" i="1"/>
  <c r="ER115" i="1"/>
  <c r="EU115" i="1"/>
  <c r="EX115" i="1"/>
  <c r="FA115" i="1"/>
  <c r="FD115" i="1"/>
  <c r="FG115" i="1"/>
  <c r="FJ115" i="1"/>
  <c r="FM115" i="1"/>
  <c r="FP115" i="1"/>
  <c r="FS115" i="1"/>
  <c r="EL116" i="1"/>
  <c r="EO116" i="1"/>
  <c r="ER116" i="1"/>
  <c r="EU116" i="1"/>
  <c r="EX116" i="1"/>
  <c r="FA116" i="1"/>
  <c r="FD116" i="1"/>
  <c r="FG116" i="1"/>
  <c r="FJ116" i="1"/>
  <c r="FM116" i="1"/>
  <c r="FP116" i="1"/>
  <c r="FS116" i="1"/>
  <c r="EL117" i="1"/>
  <c r="EO117" i="1"/>
  <c r="ER117" i="1"/>
  <c r="EU117" i="1"/>
  <c r="EX117" i="1"/>
  <c r="FA117" i="1"/>
  <c r="FD117" i="1"/>
  <c r="FG117" i="1"/>
  <c r="FJ117" i="1"/>
  <c r="FM117" i="1"/>
  <c r="FP117" i="1"/>
  <c r="FS117" i="1"/>
  <c r="EL118" i="1"/>
  <c r="EO118" i="1"/>
  <c r="ER118" i="1"/>
  <c r="EU118" i="1"/>
  <c r="EX118" i="1"/>
  <c r="FA118" i="1"/>
  <c r="FD118" i="1"/>
  <c r="FG118" i="1"/>
  <c r="FJ118" i="1"/>
  <c r="FM118" i="1"/>
  <c r="FP118" i="1"/>
  <c r="FS118" i="1"/>
  <c r="EL119" i="1"/>
  <c r="EO119" i="1"/>
  <c r="ER119" i="1"/>
  <c r="EU119" i="1"/>
  <c r="EX119" i="1"/>
  <c r="FA119" i="1"/>
  <c r="FD119" i="1"/>
  <c r="FG119" i="1"/>
  <c r="FJ119" i="1"/>
  <c r="FM119" i="1"/>
  <c r="FP119" i="1"/>
  <c r="FS119" i="1"/>
  <c r="EL120" i="1"/>
  <c r="EO120" i="1"/>
  <c r="ER120" i="1"/>
  <c r="EU120" i="1"/>
  <c r="EX120" i="1"/>
  <c r="FA120" i="1"/>
  <c r="FD120" i="1"/>
  <c r="FG120" i="1"/>
  <c r="FJ120" i="1"/>
  <c r="FM120" i="1"/>
  <c r="FP120" i="1"/>
  <c r="FS120" i="1"/>
  <c r="EL121" i="1"/>
  <c r="EO121" i="1"/>
  <c r="ER121" i="1"/>
  <c r="EU121" i="1"/>
  <c r="EX121" i="1"/>
  <c r="FA121" i="1"/>
  <c r="FD121" i="1"/>
  <c r="FG121" i="1"/>
  <c r="FJ121" i="1"/>
  <c r="FM121" i="1"/>
  <c r="FP121" i="1"/>
  <c r="FS121" i="1"/>
  <c r="EL122" i="1"/>
  <c r="EO122" i="1"/>
  <c r="ER122" i="1"/>
  <c r="EU122" i="1"/>
  <c r="EX122" i="1"/>
  <c r="FA122" i="1"/>
  <c r="FD122" i="1"/>
  <c r="FG122" i="1"/>
  <c r="FJ122" i="1"/>
  <c r="FM122" i="1"/>
  <c r="FP122" i="1"/>
  <c r="FS122" i="1"/>
  <c r="EL123" i="1"/>
  <c r="EO123" i="1"/>
  <c r="ER123" i="1"/>
  <c r="EU123" i="1"/>
  <c r="EX123" i="1"/>
  <c r="FA123" i="1"/>
  <c r="FD123" i="1"/>
  <c r="FG123" i="1"/>
  <c r="FJ123" i="1"/>
  <c r="FM123" i="1"/>
  <c r="FP123" i="1"/>
  <c r="FS123" i="1"/>
  <c r="EL124" i="1"/>
  <c r="EO124" i="1"/>
  <c r="ER124" i="1"/>
  <c r="EU124" i="1"/>
  <c r="EX124" i="1"/>
  <c r="FA124" i="1"/>
  <c r="FD124" i="1"/>
  <c r="FG124" i="1"/>
  <c r="FJ124" i="1"/>
  <c r="FM124" i="1"/>
  <c r="FP124" i="1"/>
  <c r="FS124" i="1"/>
  <c r="EL125" i="1"/>
  <c r="EO125" i="1"/>
  <c r="ER125" i="1"/>
  <c r="EU125" i="1"/>
  <c r="EX125" i="1"/>
  <c r="FA125" i="1"/>
  <c r="FD125" i="1"/>
  <c r="FG125" i="1"/>
  <c r="FJ125" i="1"/>
  <c r="FM125" i="1"/>
  <c r="FP125" i="1"/>
  <c r="FS125" i="1"/>
  <c r="EL126" i="1"/>
  <c r="EO126" i="1"/>
  <c r="ER126" i="1"/>
  <c r="EU126" i="1"/>
  <c r="EX126" i="1"/>
  <c r="FA126" i="1"/>
  <c r="FD126" i="1"/>
  <c r="FG126" i="1"/>
  <c r="FJ126" i="1"/>
  <c r="FM126" i="1"/>
  <c r="FP126" i="1"/>
  <c r="FS126" i="1"/>
  <c r="EL127" i="1"/>
  <c r="EO127" i="1"/>
  <c r="ER127" i="1"/>
  <c r="EU127" i="1"/>
  <c r="EX127" i="1"/>
  <c r="FA127" i="1"/>
  <c r="FD127" i="1"/>
  <c r="FG127" i="1"/>
  <c r="FJ127" i="1"/>
  <c r="FM127" i="1"/>
  <c r="FP127" i="1"/>
  <c r="FS127" i="1"/>
  <c r="EL128" i="1"/>
  <c r="EO128" i="1"/>
  <c r="ER128" i="1"/>
  <c r="EU128" i="1"/>
  <c r="EX128" i="1"/>
  <c r="FA128" i="1"/>
  <c r="FD128" i="1"/>
  <c r="FG128" i="1"/>
  <c r="FJ128" i="1"/>
  <c r="FM128" i="1"/>
  <c r="FP128" i="1"/>
  <c r="FS128" i="1"/>
  <c r="EL129" i="1"/>
  <c r="EO129" i="1"/>
  <c r="ER129" i="1"/>
  <c r="EU129" i="1"/>
  <c r="EX129" i="1"/>
  <c r="FA129" i="1"/>
  <c r="FD129" i="1"/>
  <c r="FG129" i="1"/>
  <c r="FJ129" i="1"/>
  <c r="FM129" i="1"/>
  <c r="FP129" i="1"/>
  <c r="FS129" i="1"/>
  <c r="EL130" i="1"/>
  <c r="EO130" i="1"/>
  <c r="ER130" i="1"/>
  <c r="EU130" i="1"/>
  <c r="EX130" i="1"/>
  <c r="FA130" i="1"/>
  <c r="FD130" i="1"/>
  <c r="FG130" i="1"/>
  <c r="FJ130" i="1"/>
  <c r="FM130" i="1"/>
  <c r="FP130" i="1"/>
  <c r="FS130" i="1"/>
  <c r="EL131" i="1"/>
  <c r="EO131" i="1"/>
  <c r="ER131" i="1"/>
  <c r="EU131" i="1"/>
  <c r="EX131" i="1"/>
  <c r="FA131" i="1"/>
  <c r="FD131" i="1"/>
  <c r="FG131" i="1"/>
  <c r="FJ131" i="1"/>
  <c r="FM131" i="1"/>
  <c r="FP131" i="1"/>
  <c r="FS131" i="1"/>
  <c r="EL132" i="1"/>
  <c r="EO132" i="1"/>
  <c r="ER132" i="1"/>
  <c r="EU132" i="1"/>
  <c r="EX132" i="1"/>
  <c r="FA132" i="1"/>
  <c r="FD132" i="1"/>
  <c r="FG132" i="1"/>
  <c r="FJ132" i="1"/>
  <c r="FM132" i="1"/>
  <c r="FP132" i="1"/>
  <c r="FS132" i="1"/>
  <c r="EL133" i="1"/>
  <c r="EO133" i="1"/>
  <c r="ER133" i="1"/>
  <c r="EU133" i="1"/>
  <c r="EX133" i="1"/>
  <c r="FA133" i="1"/>
  <c r="FD133" i="1"/>
  <c r="FG133" i="1"/>
  <c r="FJ133" i="1"/>
  <c r="FM133" i="1"/>
  <c r="FP133" i="1"/>
  <c r="FS133" i="1"/>
  <c r="EL134" i="1"/>
  <c r="EO134" i="1"/>
  <c r="ER134" i="1"/>
  <c r="EU134" i="1"/>
  <c r="EX134" i="1"/>
  <c r="FA134" i="1"/>
  <c r="FD134" i="1"/>
  <c r="FG134" i="1"/>
  <c r="FJ134" i="1"/>
  <c r="FM134" i="1"/>
  <c r="FP134" i="1"/>
  <c r="FS134" i="1"/>
  <c r="EL135" i="1"/>
  <c r="EO135" i="1"/>
  <c r="ER135" i="1"/>
  <c r="EU135" i="1"/>
  <c r="EX135" i="1"/>
  <c r="FA135" i="1"/>
  <c r="FD135" i="1"/>
  <c r="FG135" i="1"/>
  <c r="FJ135" i="1"/>
  <c r="FM135" i="1"/>
  <c r="FP135" i="1"/>
  <c r="FS135" i="1"/>
  <c r="EL136" i="1"/>
  <c r="EO136" i="1"/>
  <c r="ER136" i="1"/>
  <c r="EU136" i="1"/>
  <c r="EX136" i="1"/>
  <c r="FA136" i="1"/>
  <c r="FD136" i="1"/>
  <c r="FG136" i="1"/>
  <c r="FJ136" i="1"/>
  <c r="FM136" i="1"/>
  <c r="FP136" i="1"/>
  <c r="FS136" i="1"/>
  <c r="EL137" i="1"/>
  <c r="EO137" i="1"/>
  <c r="ER137" i="1"/>
  <c r="EU137" i="1"/>
  <c r="EX137" i="1"/>
  <c r="FA137" i="1"/>
  <c r="FD137" i="1"/>
  <c r="FG137" i="1"/>
  <c r="FJ137" i="1"/>
  <c r="FM137" i="1"/>
  <c r="FP137" i="1"/>
  <c r="FS137" i="1"/>
  <c r="EL138" i="1"/>
  <c r="EO138" i="1"/>
  <c r="ER138" i="1"/>
  <c r="EU138" i="1"/>
  <c r="EX138" i="1"/>
  <c r="FA138" i="1"/>
  <c r="FD138" i="1"/>
  <c r="FG138" i="1"/>
  <c r="FJ138" i="1"/>
  <c r="FM138" i="1"/>
  <c r="FP138" i="1"/>
  <c r="FS138" i="1"/>
  <c r="EL139" i="1"/>
  <c r="EO139" i="1"/>
  <c r="ER139" i="1"/>
  <c r="EU139" i="1"/>
  <c r="EX139" i="1"/>
  <c r="FA139" i="1"/>
  <c r="FD139" i="1"/>
  <c r="FG139" i="1"/>
  <c r="FJ139" i="1"/>
  <c r="FM139" i="1"/>
  <c r="FP139" i="1"/>
  <c r="FS139" i="1"/>
  <c r="EL140" i="1"/>
  <c r="EO140" i="1"/>
  <c r="ER140" i="1"/>
  <c r="EU140" i="1"/>
  <c r="EX140" i="1"/>
  <c r="FA140" i="1"/>
  <c r="FD140" i="1"/>
  <c r="FG140" i="1"/>
  <c r="FJ140" i="1"/>
  <c r="FM140" i="1"/>
  <c r="FP140" i="1"/>
  <c r="FS140" i="1"/>
  <c r="EL141" i="1"/>
  <c r="EO141" i="1"/>
  <c r="ER141" i="1"/>
  <c r="EU141" i="1"/>
  <c r="EX141" i="1"/>
  <c r="FA141" i="1"/>
  <c r="FD141" i="1"/>
  <c r="FG141" i="1"/>
  <c r="FJ141" i="1"/>
  <c r="FM141" i="1"/>
  <c r="FP141" i="1"/>
  <c r="FS141" i="1"/>
  <c r="EL142" i="1"/>
  <c r="EO142" i="1"/>
  <c r="ER142" i="1"/>
  <c r="EU142" i="1"/>
  <c r="EX142" i="1"/>
  <c r="FA142" i="1"/>
  <c r="FD142" i="1"/>
  <c r="FG142" i="1"/>
  <c r="FJ142" i="1"/>
  <c r="FM142" i="1"/>
  <c r="FP142" i="1"/>
  <c r="FS142" i="1"/>
  <c r="EL143" i="1"/>
  <c r="EO143" i="1"/>
  <c r="ER143" i="1"/>
  <c r="EU143" i="1"/>
  <c r="EX143" i="1"/>
  <c r="FA143" i="1"/>
  <c r="FD143" i="1"/>
  <c r="FG143" i="1"/>
  <c r="FJ143" i="1"/>
  <c r="FM143" i="1"/>
  <c r="FP143" i="1"/>
  <c r="FS143" i="1"/>
  <c r="EL144" i="1"/>
  <c r="EO144" i="1"/>
  <c r="ER144" i="1"/>
  <c r="EU144" i="1"/>
  <c r="EX144" i="1"/>
  <c r="FA144" i="1"/>
  <c r="FD144" i="1"/>
  <c r="FG144" i="1"/>
  <c r="FJ144" i="1"/>
  <c r="FM144" i="1"/>
  <c r="FP144" i="1"/>
  <c r="FS144" i="1"/>
  <c r="EL145" i="1"/>
  <c r="EO145" i="1"/>
  <c r="ER145" i="1"/>
  <c r="EU145" i="1"/>
  <c r="EX145" i="1"/>
  <c r="FA145" i="1"/>
  <c r="FD145" i="1"/>
  <c r="FG145" i="1"/>
  <c r="FJ145" i="1"/>
  <c r="FM145" i="1"/>
  <c r="FP145" i="1"/>
  <c r="FS145" i="1"/>
  <c r="EL146" i="1"/>
  <c r="EO146" i="1"/>
  <c r="ER146" i="1"/>
  <c r="EU146" i="1"/>
  <c r="EX146" i="1"/>
  <c r="FA146" i="1"/>
  <c r="FD146" i="1"/>
  <c r="FG146" i="1"/>
  <c r="FJ146" i="1"/>
  <c r="FM146" i="1"/>
  <c r="FP146" i="1"/>
  <c r="FS146" i="1"/>
  <c r="EL147" i="1"/>
  <c r="EO147" i="1"/>
  <c r="ER147" i="1"/>
  <c r="EU147" i="1"/>
  <c r="EX147" i="1"/>
  <c r="FA147" i="1"/>
  <c r="FD147" i="1"/>
  <c r="FG147" i="1"/>
  <c r="FJ147" i="1"/>
  <c r="FM147" i="1"/>
  <c r="FP147" i="1"/>
  <c r="FS147" i="1"/>
  <c r="EL148" i="1"/>
  <c r="EO148" i="1"/>
  <c r="ER148" i="1"/>
  <c r="EU148" i="1"/>
  <c r="EX148" i="1"/>
  <c r="FA148" i="1"/>
  <c r="FD148" i="1"/>
  <c r="FG148" i="1"/>
  <c r="FJ148" i="1"/>
  <c r="FM148" i="1"/>
  <c r="FP148" i="1"/>
  <c r="FS148" i="1"/>
  <c r="EL149" i="1"/>
  <c r="EO149" i="1"/>
  <c r="ER149" i="1"/>
  <c r="EU149" i="1"/>
  <c r="EX149" i="1"/>
  <c r="FA149" i="1"/>
  <c r="FD149" i="1"/>
  <c r="FG149" i="1"/>
  <c r="FJ149" i="1"/>
  <c r="FM149" i="1"/>
  <c r="FP149" i="1"/>
  <c r="FS149" i="1"/>
  <c r="EL150" i="1"/>
  <c r="EO150" i="1"/>
  <c r="ER150" i="1"/>
  <c r="EU150" i="1"/>
  <c r="EX150" i="1"/>
  <c r="FA150" i="1"/>
  <c r="FD150" i="1"/>
  <c r="FG150" i="1"/>
  <c r="FJ150" i="1"/>
  <c r="FM150" i="1"/>
  <c r="FP150" i="1"/>
  <c r="FS150" i="1"/>
  <c r="EL151" i="1"/>
  <c r="EO151" i="1"/>
  <c r="ER151" i="1"/>
  <c r="EU151" i="1"/>
  <c r="EX151" i="1"/>
  <c r="FA151" i="1"/>
  <c r="FD151" i="1"/>
  <c r="FG151" i="1"/>
  <c r="FJ151" i="1"/>
  <c r="FM151" i="1"/>
  <c r="FP151" i="1"/>
  <c r="FS151" i="1"/>
  <c r="EL152" i="1"/>
  <c r="EO152" i="1"/>
  <c r="ER152" i="1"/>
  <c r="EU152" i="1"/>
  <c r="EX152" i="1"/>
  <c r="FA152" i="1"/>
  <c r="FD152" i="1"/>
  <c r="FG152" i="1"/>
  <c r="FJ152" i="1"/>
  <c r="FM152" i="1"/>
  <c r="FP152" i="1"/>
  <c r="FS152" i="1"/>
  <c r="EL153" i="1"/>
  <c r="EO153" i="1"/>
  <c r="ER153" i="1"/>
  <c r="EU153" i="1"/>
  <c r="EX153" i="1"/>
  <c r="FA153" i="1"/>
  <c r="FD153" i="1"/>
  <c r="FG153" i="1"/>
  <c r="FJ153" i="1"/>
  <c r="FM153" i="1"/>
  <c r="FP153" i="1"/>
  <c r="FS153" i="1"/>
  <c r="EL154" i="1"/>
  <c r="EO154" i="1"/>
  <c r="ER154" i="1"/>
  <c r="EU154" i="1"/>
  <c r="EX154" i="1"/>
  <c r="FA154" i="1"/>
  <c r="FD154" i="1"/>
  <c r="FG154" i="1"/>
  <c r="FJ154" i="1"/>
  <c r="FM154" i="1"/>
  <c r="FP154" i="1"/>
  <c r="FS154" i="1"/>
  <c r="EL155" i="1"/>
  <c r="EO155" i="1"/>
  <c r="ER155" i="1"/>
  <c r="EU155" i="1"/>
  <c r="EX155" i="1"/>
  <c r="FA155" i="1"/>
  <c r="FD155" i="1"/>
  <c r="FG155" i="1"/>
  <c r="FJ155" i="1"/>
  <c r="FM155" i="1"/>
  <c r="FP155" i="1"/>
  <c r="FS155" i="1"/>
  <c r="EL156" i="1"/>
  <c r="EO156" i="1"/>
  <c r="ER156" i="1"/>
  <c r="EU156" i="1"/>
  <c r="EX156" i="1"/>
  <c r="FA156" i="1"/>
  <c r="FD156" i="1"/>
  <c r="FG156" i="1"/>
  <c r="FJ156" i="1"/>
  <c r="FM156" i="1"/>
  <c r="FP156" i="1"/>
  <c r="FS156" i="1"/>
  <c r="EL157" i="1"/>
  <c r="EO157" i="1"/>
  <c r="ER157" i="1"/>
  <c r="EU157" i="1"/>
  <c r="EX157" i="1"/>
  <c r="FA157" i="1"/>
  <c r="FD157" i="1"/>
  <c r="FG157" i="1"/>
  <c r="FJ157" i="1"/>
  <c r="FM157" i="1"/>
  <c r="FP157" i="1"/>
  <c r="FS157" i="1"/>
  <c r="EL158" i="1"/>
  <c r="EO158" i="1"/>
  <c r="ER158" i="1"/>
  <c r="EU158" i="1"/>
  <c r="EX158" i="1"/>
  <c r="FA158" i="1"/>
  <c r="FD158" i="1"/>
  <c r="FG158" i="1"/>
  <c r="FJ158" i="1"/>
  <c r="FM158" i="1"/>
  <c r="FP158" i="1"/>
  <c r="FS158" i="1"/>
  <c r="EL159" i="1"/>
  <c r="EO159" i="1"/>
  <c r="ER159" i="1"/>
  <c r="EU159" i="1"/>
  <c r="EX159" i="1"/>
  <c r="FA159" i="1"/>
  <c r="FD159" i="1"/>
  <c r="FG159" i="1"/>
  <c r="FJ159" i="1"/>
  <c r="FM159" i="1"/>
  <c r="FP159" i="1"/>
  <c r="FS159" i="1"/>
  <c r="EL160" i="1"/>
  <c r="EO160" i="1"/>
  <c r="ER160" i="1"/>
  <c r="EU160" i="1"/>
  <c r="EX160" i="1"/>
  <c r="FA160" i="1"/>
  <c r="FD160" i="1"/>
  <c r="FG160" i="1"/>
  <c r="FJ160" i="1"/>
  <c r="FM160" i="1"/>
  <c r="FP160" i="1"/>
  <c r="FS160" i="1"/>
  <c r="EL161" i="1"/>
  <c r="EO161" i="1"/>
  <c r="ER161" i="1"/>
  <c r="EU161" i="1"/>
  <c r="EX161" i="1"/>
  <c r="FA161" i="1"/>
  <c r="FD161" i="1"/>
  <c r="FG161" i="1"/>
  <c r="FJ161" i="1"/>
  <c r="FM161" i="1"/>
  <c r="FP161" i="1"/>
  <c r="FS161" i="1"/>
  <c r="EL162" i="1"/>
  <c r="EO162" i="1"/>
  <c r="ER162" i="1"/>
  <c r="EU162" i="1"/>
  <c r="EX162" i="1"/>
  <c r="FA162" i="1"/>
  <c r="FD162" i="1"/>
  <c r="FG162" i="1"/>
  <c r="FJ162" i="1"/>
  <c r="FM162" i="1"/>
  <c r="FP162" i="1"/>
  <c r="FS162" i="1"/>
  <c r="EL163" i="1"/>
  <c r="EO163" i="1"/>
  <c r="ER163" i="1"/>
  <c r="EU163" i="1"/>
  <c r="EX163" i="1"/>
  <c r="FA163" i="1"/>
  <c r="FD163" i="1"/>
  <c r="FG163" i="1"/>
  <c r="FJ163" i="1"/>
  <c r="FM163" i="1"/>
  <c r="FP163" i="1"/>
  <c r="FS163" i="1"/>
  <c r="EL164" i="1"/>
  <c r="EO164" i="1"/>
  <c r="ER164" i="1"/>
  <c r="EU164" i="1"/>
  <c r="EX164" i="1"/>
  <c r="FA164" i="1"/>
  <c r="FD164" i="1"/>
  <c r="FG164" i="1"/>
  <c r="FJ164" i="1"/>
  <c r="FM164" i="1"/>
  <c r="FP164" i="1"/>
  <c r="FS164" i="1"/>
  <c r="EL165" i="1"/>
  <c r="EO165" i="1"/>
  <c r="ER165" i="1"/>
  <c r="EU165" i="1"/>
  <c r="EX165" i="1"/>
  <c r="FA165" i="1"/>
  <c r="FD165" i="1"/>
  <c r="FG165" i="1"/>
  <c r="FJ165" i="1"/>
  <c r="FM165" i="1"/>
  <c r="FP165" i="1"/>
  <c r="FS165" i="1"/>
  <c r="EL166" i="1"/>
  <c r="EO166" i="1"/>
  <c r="ER166" i="1"/>
  <c r="EU166" i="1"/>
  <c r="EX166" i="1"/>
  <c r="FA166" i="1"/>
  <c r="FD166" i="1"/>
  <c r="FG166" i="1"/>
  <c r="FJ166" i="1"/>
  <c r="FM166" i="1"/>
  <c r="FP166" i="1"/>
  <c r="FS166" i="1"/>
  <c r="EL167" i="1"/>
  <c r="EO167" i="1"/>
  <c r="ER167" i="1"/>
  <c r="EU167" i="1"/>
  <c r="EX167" i="1"/>
  <c r="FA167" i="1"/>
  <c r="FD167" i="1"/>
  <c r="FG167" i="1"/>
  <c r="FJ167" i="1"/>
  <c r="FM167" i="1"/>
  <c r="FP167" i="1"/>
  <c r="FS167" i="1"/>
  <c r="EL168" i="1"/>
  <c r="EO168" i="1"/>
  <c r="ER168" i="1"/>
  <c r="EU168" i="1"/>
  <c r="EX168" i="1"/>
  <c r="FA168" i="1"/>
  <c r="FD168" i="1"/>
  <c r="FG168" i="1"/>
  <c r="FJ168" i="1"/>
  <c r="FM168" i="1"/>
  <c r="FP168" i="1"/>
  <c r="FS168" i="1"/>
  <c r="EL169" i="1"/>
  <c r="EO169" i="1"/>
  <c r="ER169" i="1"/>
  <c r="EU169" i="1"/>
  <c r="EX169" i="1"/>
  <c r="FA169" i="1"/>
  <c r="FD169" i="1"/>
  <c r="FG169" i="1"/>
  <c r="FJ169" i="1"/>
  <c r="FM169" i="1"/>
  <c r="FP169" i="1"/>
  <c r="FS169" i="1"/>
  <c r="EL170" i="1"/>
  <c r="EO170" i="1"/>
  <c r="ER170" i="1"/>
  <c r="EU170" i="1"/>
  <c r="EX170" i="1"/>
  <c r="FA170" i="1"/>
  <c r="FD170" i="1"/>
  <c r="FG170" i="1"/>
  <c r="FJ170" i="1"/>
  <c r="FM170" i="1"/>
  <c r="FP170" i="1"/>
  <c r="FS170" i="1"/>
  <c r="EL171" i="1"/>
  <c r="EO171" i="1"/>
  <c r="ER171" i="1"/>
  <c r="EU171" i="1"/>
  <c r="EX171" i="1"/>
  <c r="FA171" i="1"/>
  <c r="FD171" i="1"/>
  <c r="FG171" i="1"/>
  <c r="FJ171" i="1"/>
  <c r="FM171" i="1"/>
  <c r="FP171" i="1"/>
  <c r="FS171" i="1"/>
  <c r="EL172" i="1"/>
  <c r="EO172" i="1"/>
  <c r="ER172" i="1"/>
  <c r="EU172" i="1"/>
  <c r="EX172" i="1"/>
  <c r="FA172" i="1"/>
  <c r="FD172" i="1"/>
  <c r="FG172" i="1"/>
  <c r="FJ172" i="1"/>
  <c r="FM172" i="1"/>
  <c r="FP172" i="1"/>
  <c r="FS172" i="1"/>
  <c r="EL173" i="1"/>
  <c r="EO173" i="1"/>
  <c r="ER173" i="1"/>
  <c r="EU173" i="1"/>
  <c r="EX173" i="1"/>
  <c r="FA173" i="1"/>
  <c r="FD173" i="1"/>
  <c r="FG173" i="1"/>
  <c r="FJ173" i="1"/>
  <c r="FM173" i="1"/>
  <c r="FP173" i="1"/>
  <c r="FS173" i="1"/>
  <c r="EL174" i="1"/>
  <c r="EO174" i="1"/>
  <c r="ER174" i="1"/>
  <c r="EU174" i="1"/>
  <c r="EX174" i="1"/>
  <c r="FA174" i="1"/>
  <c r="FD174" i="1"/>
  <c r="FG174" i="1"/>
  <c r="FJ174" i="1"/>
  <c r="FM174" i="1"/>
  <c r="FP174" i="1"/>
  <c r="FS174" i="1"/>
  <c r="EL175" i="1"/>
  <c r="EO175" i="1"/>
  <c r="ER175" i="1"/>
  <c r="EU175" i="1"/>
  <c r="EX175" i="1"/>
  <c r="FA175" i="1"/>
  <c r="FD175" i="1"/>
  <c r="FG175" i="1"/>
  <c r="FJ175" i="1"/>
  <c r="FM175" i="1"/>
  <c r="FP175" i="1"/>
  <c r="FS175" i="1"/>
  <c r="EL176" i="1"/>
  <c r="EO176" i="1"/>
  <c r="ER176" i="1"/>
  <c r="EU176" i="1"/>
  <c r="EX176" i="1"/>
  <c r="FA176" i="1"/>
  <c r="FD176" i="1"/>
  <c r="FG176" i="1"/>
  <c r="FJ176" i="1"/>
  <c r="FM176" i="1"/>
  <c r="FP176" i="1"/>
  <c r="FS176" i="1"/>
  <c r="EL177" i="1"/>
  <c r="EO177" i="1"/>
  <c r="ER177" i="1"/>
  <c r="EU177" i="1"/>
  <c r="EX177" i="1"/>
  <c r="FA177" i="1"/>
  <c r="FD177" i="1"/>
  <c r="FG177" i="1"/>
  <c r="FJ177" i="1"/>
  <c r="FM177" i="1"/>
  <c r="FP177" i="1"/>
  <c r="FS177" i="1"/>
  <c r="EL178" i="1"/>
  <c r="EO178" i="1"/>
  <c r="ER178" i="1"/>
  <c r="EU178" i="1"/>
  <c r="EX178" i="1"/>
  <c r="FA178" i="1"/>
  <c r="FD178" i="1"/>
  <c r="FG178" i="1"/>
  <c r="FJ178" i="1"/>
  <c r="FM178" i="1"/>
  <c r="FP178" i="1"/>
  <c r="FS178" i="1"/>
  <c r="EL179" i="1"/>
  <c r="EO179" i="1"/>
  <c r="ER179" i="1"/>
  <c r="EU179" i="1"/>
  <c r="EX179" i="1"/>
  <c r="FA179" i="1"/>
  <c r="FD179" i="1"/>
  <c r="FG179" i="1"/>
  <c r="FJ179" i="1"/>
  <c r="FM179" i="1"/>
  <c r="FP179" i="1"/>
  <c r="FS179" i="1"/>
  <c r="EL180" i="1"/>
  <c r="EO180" i="1"/>
  <c r="ER180" i="1"/>
  <c r="EU180" i="1"/>
  <c r="EX180" i="1"/>
  <c r="FA180" i="1"/>
  <c r="FD180" i="1"/>
  <c r="FG180" i="1"/>
  <c r="FJ180" i="1"/>
  <c r="FM180" i="1"/>
  <c r="FP180" i="1"/>
  <c r="FS180" i="1"/>
  <c r="EL181" i="1"/>
  <c r="EO181" i="1"/>
  <c r="ER181" i="1"/>
  <c r="EU181" i="1"/>
  <c r="EX181" i="1"/>
  <c r="FA181" i="1"/>
  <c r="FD181" i="1"/>
  <c r="FG181" i="1"/>
  <c r="FJ181" i="1"/>
  <c r="FM181" i="1"/>
  <c r="FP181" i="1"/>
  <c r="FS181" i="1"/>
  <c r="EL182" i="1"/>
  <c r="EO182" i="1"/>
  <c r="ER182" i="1"/>
  <c r="EU182" i="1"/>
  <c r="EX182" i="1"/>
  <c r="FA182" i="1"/>
  <c r="FD182" i="1"/>
  <c r="FG182" i="1"/>
  <c r="FJ182" i="1"/>
  <c r="FM182" i="1"/>
  <c r="FP182" i="1"/>
  <c r="FS182" i="1"/>
  <c r="EL183" i="1"/>
  <c r="EO183" i="1"/>
  <c r="ER183" i="1"/>
  <c r="EU183" i="1"/>
  <c r="EX183" i="1"/>
  <c r="FA183" i="1"/>
  <c r="FD183" i="1"/>
  <c r="FG183" i="1"/>
  <c r="FJ183" i="1"/>
  <c r="FM183" i="1"/>
  <c r="FP183" i="1"/>
  <c r="FS183" i="1"/>
  <c r="EL184" i="1"/>
  <c r="EO184" i="1"/>
  <c r="ER184" i="1"/>
  <c r="EU184" i="1"/>
  <c r="EX184" i="1"/>
  <c r="FA184" i="1"/>
  <c r="FD184" i="1"/>
  <c r="FG184" i="1"/>
  <c r="FJ184" i="1"/>
  <c r="FM184" i="1"/>
  <c r="FP184" i="1"/>
  <c r="FS184" i="1"/>
  <c r="EL185" i="1"/>
  <c r="EO185" i="1"/>
  <c r="ER185" i="1"/>
  <c r="EU185" i="1"/>
  <c r="EX185" i="1"/>
  <c r="FA185" i="1"/>
  <c r="FD185" i="1"/>
  <c r="FG185" i="1"/>
  <c r="FJ185" i="1"/>
  <c r="FM185" i="1"/>
  <c r="FP185" i="1"/>
  <c r="FS185" i="1"/>
  <c r="EL186" i="1"/>
  <c r="EO186" i="1"/>
  <c r="ER186" i="1"/>
  <c r="EU186" i="1"/>
  <c r="EX186" i="1"/>
  <c r="FA186" i="1"/>
  <c r="FD186" i="1"/>
  <c r="FG186" i="1"/>
  <c r="FJ186" i="1"/>
  <c r="FM186" i="1"/>
  <c r="FP186" i="1"/>
  <c r="FS186" i="1"/>
  <c r="EL187" i="1"/>
  <c r="EO187" i="1"/>
  <c r="ER187" i="1"/>
  <c r="EU187" i="1"/>
  <c r="EX187" i="1"/>
  <c r="FA187" i="1"/>
  <c r="FD187" i="1"/>
  <c r="FG187" i="1"/>
  <c r="FJ187" i="1"/>
  <c r="FM187" i="1"/>
  <c r="FP187" i="1"/>
  <c r="FS187" i="1"/>
  <c r="EL188" i="1"/>
  <c r="EO188" i="1"/>
  <c r="ER188" i="1"/>
  <c r="EU188" i="1"/>
  <c r="EX188" i="1"/>
  <c r="FA188" i="1"/>
  <c r="FD188" i="1"/>
  <c r="FG188" i="1"/>
  <c r="FJ188" i="1"/>
  <c r="FM188" i="1"/>
  <c r="FP188" i="1"/>
  <c r="FS188" i="1"/>
  <c r="EL189" i="1"/>
  <c r="EO189" i="1"/>
  <c r="ER189" i="1"/>
  <c r="EU189" i="1"/>
  <c r="EX189" i="1"/>
  <c r="FA189" i="1"/>
  <c r="FD189" i="1"/>
  <c r="FG189" i="1"/>
  <c r="FJ189" i="1"/>
  <c r="FM189" i="1"/>
  <c r="FP189" i="1"/>
  <c r="FS189" i="1"/>
  <c r="EL190" i="1"/>
  <c r="EO190" i="1"/>
  <c r="ER190" i="1"/>
  <c r="EU190" i="1"/>
  <c r="EX190" i="1"/>
  <c r="FA190" i="1"/>
  <c r="FD190" i="1"/>
  <c r="FG190" i="1"/>
  <c r="FJ190" i="1"/>
  <c r="FM190" i="1"/>
  <c r="FP190" i="1"/>
  <c r="FS190" i="1"/>
  <c r="EL191" i="1"/>
  <c r="EO191" i="1"/>
  <c r="ER191" i="1"/>
  <c r="EU191" i="1"/>
  <c r="EX191" i="1"/>
  <c r="FA191" i="1"/>
  <c r="FD191" i="1"/>
  <c r="FG191" i="1"/>
  <c r="FJ191" i="1"/>
  <c r="FM191" i="1"/>
  <c r="FP191" i="1"/>
  <c r="FS191" i="1"/>
  <c r="EL192" i="1"/>
  <c r="EO192" i="1"/>
  <c r="ER192" i="1"/>
  <c r="EU192" i="1"/>
  <c r="EX192" i="1"/>
  <c r="FA192" i="1"/>
  <c r="FD192" i="1"/>
  <c r="FG192" i="1"/>
  <c r="FJ192" i="1"/>
  <c r="FM192" i="1"/>
  <c r="FP192" i="1"/>
  <c r="FS192" i="1"/>
  <c r="EL193" i="1"/>
  <c r="EO193" i="1"/>
  <c r="ER193" i="1"/>
  <c r="EU193" i="1"/>
  <c r="EX193" i="1"/>
  <c r="FA193" i="1"/>
  <c r="FD193" i="1"/>
  <c r="FG193" i="1"/>
  <c r="FJ193" i="1"/>
  <c r="FM193" i="1"/>
  <c r="FP193" i="1"/>
  <c r="FS193" i="1"/>
  <c r="EL194" i="1"/>
  <c r="EO194" i="1"/>
  <c r="ER194" i="1"/>
  <c r="EU194" i="1"/>
  <c r="EX194" i="1"/>
  <c r="FA194" i="1"/>
  <c r="FD194" i="1"/>
  <c r="FG194" i="1"/>
  <c r="FJ194" i="1"/>
  <c r="FM194" i="1"/>
  <c r="FP194" i="1"/>
  <c r="FS194" i="1"/>
  <c r="EL195" i="1"/>
  <c r="EO195" i="1"/>
  <c r="ER195" i="1"/>
  <c r="EU195" i="1"/>
  <c r="EX195" i="1"/>
  <c r="FA195" i="1"/>
  <c r="FD195" i="1"/>
  <c r="FG195" i="1"/>
  <c r="FJ195" i="1"/>
  <c r="FM195" i="1"/>
  <c r="FP195" i="1"/>
  <c r="FS195" i="1"/>
  <c r="EL196" i="1"/>
  <c r="EO196" i="1"/>
  <c r="ER196" i="1"/>
  <c r="EU196" i="1"/>
  <c r="EX196" i="1"/>
  <c r="FA196" i="1"/>
  <c r="FD196" i="1"/>
  <c r="FG196" i="1"/>
  <c r="FJ196" i="1"/>
  <c r="FM196" i="1"/>
  <c r="FP196" i="1"/>
  <c r="FS196" i="1"/>
  <c r="EL197" i="1"/>
  <c r="EO197" i="1"/>
  <c r="ER197" i="1"/>
  <c r="EU197" i="1"/>
  <c r="EX197" i="1"/>
  <c r="FA197" i="1"/>
  <c r="FD197" i="1"/>
  <c r="FG197" i="1"/>
  <c r="FJ197" i="1"/>
  <c r="FM197" i="1"/>
  <c r="FP197" i="1"/>
  <c r="FS197" i="1"/>
  <c r="EL198" i="1"/>
  <c r="EO198" i="1"/>
  <c r="ER198" i="1"/>
  <c r="EU198" i="1"/>
  <c r="EX198" i="1"/>
  <c r="FA198" i="1"/>
  <c r="FD198" i="1"/>
  <c r="FG198" i="1"/>
  <c r="FJ198" i="1"/>
  <c r="FM198" i="1"/>
  <c r="FP198" i="1"/>
  <c r="FS198" i="1"/>
  <c r="EL199" i="1"/>
  <c r="EO199" i="1"/>
  <c r="ER199" i="1"/>
  <c r="EU199" i="1"/>
  <c r="EX199" i="1"/>
  <c r="FA199" i="1"/>
  <c r="FD199" i="1"/>
  <c r="FG199" i="1"/>
  <c r="FJ199" i="1"/>
  <c r="FM199" i="1"/>
  <c r="FP199" i="1"/>
  <c r="FS199" i="1"/>
  <c r="EL200" i="1"/>
  <c r="EO200" i="1"/>
  <c r="ER200" i="1"/>
  <c r="EU200" i="1"/>
  <c r="EX200" i="1"/>
  <c r="FA200" i="1"/>
  <c r="FD200" i="1"/>
  <c r="FG200" i="1"/>
  <c r="FJ200" i="1"/>
  <c r="FM200" i="1"/>
  <c r="FP200" i="1"/>
  <c r="FS200" i="1"/>
  <c r="EL201" i="1"/>
  <c r="EO201" i="1"/>
  <c r="ER201" i="1"/>
  <c r="EU201" i="1"/>
  <c r="EX201" i="1"/>
  <c r="FA201" i="1"/>
  <c r="FD201" i="1"/>
  <c r="FG201" i="1"/>
  <c r="FJ201" i="1"/>
  <c r="FM201" i="1"/>
  <c r="FP201" i="1"/>
  <c r="FS201" i="1"/>
  <c r="EL202" i="1"/>
  <c r="EO202" i="1"/>
  <c r="ER202" i="1"/>
  <c r="EU202" i="1"/>
  <c r="EX202" i="1"/>
  <c r="FA202" i="1"/>
  <c r="FD202" i="1"/>
  <c r="FG202" i="1"/>
  <c r="FJ202" i="1"/>
  <c r="FM202" i="1"/>
  <c r="FP202" i="1"/>
  <c r="FS202" i="1"/>
  <c r="EL203" i="1"/>
  <c r="EO203" i="1"/>
  <c r="ER203" i="1"/>
  <c r="EU203" i="1"/>
  <c r="EX203" i="1"/>
  <c r="FA203" i="1"/>
  <c r="FD203" i="1"/>
  <c r="FG203" i="1"/>
  <c r="FJ203" i="1"/>
  <c r="FM203" i="1"/>
  <c r="FP203" i="1"/>
  <c r="FS203" i="1"/>
  <c r="EL204" i="1"/>
  <c r="EO204" i="1"/>
  <c r="ER204" i="1"/>
  <c r="EU204" i="1"/>
  <c r="EX204" i="1"/>
  <c r="FA204" i="1"/>
  <c r="FD204" i="1"/>
  <c r="FG204" i="1"/>
  <c r="FJ204" i="1"/>
  <c r="FM204" i="1"/>
  <c r="FP204" i="1"/>
  <c r="FS204" i="1"/>
  <c r="EL205" i="1"/>
  <c r="EO205" i="1"/>
  <c r="ER205" i="1"/>
  <c r="EU205" i="1"/>
  <c r="EX205" i="1"/>
  <c r="FA205" i="1"/>
  <c r="FD205" i="1"/>
  <c r="FG205" i="1"/>
  <c r="FJ205" i="1"/>
  <c r="FM205" i="1"/>
  <c r="FP205" i="1"/>
  <c r="FS205" i="1"/>
  <c r="EL206" i="1"/>
  <c r="EO206" i="1"/>
  <c r="ER206" i="1"/>
  <c r="EU206" i="1"/>
  <c r="EX206" i="1"/>
  <c r="FA206" i="1"/>
  <c r="FD206" i="1"/>
  <c r="FG206" i="1"/>
  <c r="FJ206" i="1"/>
  <c r="FM206" i="1"/>
  <c r="FP206" i="1"/>
  <c r="FS206" i="1"/>
  <c r="EL207" i="1"/>
  <c r="EO207" i="1"/>
  <c r="ER207" i="1"/>
  <c r="EU207" i="1"/>
  <c r="EX207" i="1"/>
  <c r="FA207" i="1"/>
  <c r="FD207" i="1"/>
  <c r="FG207" i="1"/>
  <c r="FJ207" i="1"/>
  <c r="FM207" i="1"/>
  <c r="FP207" i="1"/>
  <c r="FS207" i="1"/>
  <c r="EL208" i="1"/>
  <c r="EO208" i="1"/>
  <c r="ER208" i="1"/>
  <c r="EU208" i="1"/>
  <c r="EX208" i="1"/>
  <c r="FA208" i="1"/>
  <c r="FD208" i="1"/>
  <c r="FG208" i="1"/>
  <c r="FJ208" i="1"/>
  <c r="FM208" i="1"/>
  <c r="FP208" i="1"/>
  <c r="FS208" i="1"/>
  <c r="EL209" i="1"/>
  <c r="EO209" i="1"/>
  <c r="ER209" i="1"/>
  <c r="EU209" i="1"/>
  <c r="EX209" i="1"/>
  <c r="FA209" i="1"/>
  <c r="FD209" i="1"/>
  <c r="FG209" i="1"/>
  <c r="FJ209" i="1"/>
  <c r="FM209" i="1"/>
  <c r="FP209" i="1"/>
  <c r="FS209" i="1"/>
  <c r="EL210" i="1"/>
  <c r="EO210" i="1"/>
  <c r="ER210" i="1"/>
  <c r="EU210" i="1"/>
  <c r="EX210" i="1"/>
  <c r="FA210" i="1"/>
  <c r="FD210" i="1"/>
  <c r="FG210" i="1"/>
  <c r="FJ210" i="1"/>
  <c r="FM210" i="1"/>
  <c r="FP210" i="1"/>
  <c r="FS210" i="1"/>
  <c r="EL211" i="1"/>
  <c r="EO211" i="1"/>
  <c r="ER211" i="1"/>
  <c r="EU211" i="1"/>
  <c r="EX211" i="1"/>
  <c r="FA211" i="1"/>
  <c r="FD211" i="1"/>
  <c r="FG211" i="1"/>
  <c r="FJ211" i="1"/>
  <c r="FM211" i="1"/>
  <c r="FP211" i="1"/>
  <c r="FS211" i="1"/>
  <c r="EL212" i="1"/>
  <c r="EO212" i="1"/>
  <c r="ER212" i="1"/>
  <c r="EU212" i="1"/>
  <c r="EX212" i="1"/>
  <c r="FA212" i="1"/>
  <c r="FD212" i="1"/>
  <c r="FG212" i="1"/>
  <c r="FJ212" i="1"/>
  <c r="FM212" i="1"/>
  <c r="FP212" i="1"/>
  <c r="FS212" i="1"/>
  <c r="EL213" i="1"/>
  <c r="EO213" i="1"/>
  <c r="ER213" i="1"/>
  <c r="EU213" i="1"/>
  <c r="EX213" i="1"/>
  <c r="FA213" i="1"/>
  <c r="FD213" i="1"/>
  <c r="FG213" i="1"/>
  <c r="FJ213" i="1"/>
  <c r="FM213" i="1"/>
  <c r="FP213" i="1"/>
  <c r="FS213" i="1"/>
  <c r="EL214" i="1"/>
  <c r="EO214" i="1"/>
  <c r="ER214" i="1"/>
  <c r="EU214" i="1"/>
  <c r="EX214" i="1"/>
  <c r="FA214" i="1"/>
  <c r="FD214" i="1"/>
  <c r="FG214" i="1"/>
  <c r="FJ214" i="1"/>
  <c r="FM214" i="1"/>
  <c r="FP214" i="1"/>
  <c r="FS214" i="1"/>
  <c r="EL215" i="1"/>
  <c r="EO215" i="1"/>
  <c r="ER215" i="1"/>
  <c r="EU215" i="1"/>
  <c r="EX215" i="1"/>
  <c r="FA215" i="1"/>
  <c r="FD215" i="1"/>
  <c r="FG215" i="1"/>
  <c r="FJ215" i="1"/>
  <c r="FM215" i="1"/>
  <c r="FP215" i="1"/>
  <c r="FS215" i="1"/>
  <c r="EL216" i="1"/>
  <c r="EO216" i="1"/>
  <c r="ER216" i="1"/>
  <c r="EU216" i="1"/>
  <c r="EX216" i="1"/>
  <c r="FA216" i="1"/>
  <c r="FD216" i="1"/>
  <c r="FG216" i="1"/>
  <c r="FJ216" i="1"/>
  <c r="FM216" i="1"/>
  <c r="FP216" i="1"/>
  <c r="FS216" i="1"/>
  <c r="EL217" i="1"/>
  <c r="EO217" i="1"/>
  <c r="ER217" i="1"/>
  <c r="EU217" i="1"/>
  <c r="EX217" i="1"/>
  <c r="FA217" i="1"/>
  <c r="FD217" i="1"/>
  <c r="FG217" i="1"/>
  <c r="FJ217" i="1"/>
  <c r="FM217" i="1"/>
  <c r="FP217" i="1"/>
  <c r="FS217" i="1"/>
  <c r="EL218" i="1"/>
  <c r="EO218" i="1"/>
  <c r="ER218" i="1"/>
  <c r="EU218" i="1"/>
  <c r="EX218" i="1"/>
  <c r="FA218" i="1"/>
  <c r="FD218" i="1"/>
  <c r="FG218" i="1"/>
  <c r="FJ218" i="1"/>
  <c r="FM218" i="1"/>
  <c r="FP218" i="1"/>
  <c r="FS218" i="1"/>
  <c r="EL219" i="1"/>
  <c r="EO219" i="1"/>
  <c r="ER219" i="1"/>
  <c r="EU219" i="1"/>
  <c r="EX219" i="1"/>
  <c r="FA219" i="1"/>
  <c r="FD219" i="1"/>
  <c r="FG219" i="1"/>
  <c r="FJ219" i="1"/>
  <c r="FM219" i="1"/>
  <c r="FP219" i="1"/>
  <c r="FS219" i="1"/>
  <c r="EL220" i="1"/>
  <c r="EO220" i="1"/>
  <c r="ER220" i="1"/>
  <c r="EU220" i="1"/>
  <c r="EX220" i="1"/>
  <c r="FA220" i="1"/>
  <c r="FD220" i="1"/>
  <c r="FG220" i="1"/>
  <c r="FJ220" i="1"/>
  <c r="FM220" i="1"/>
  <c r="FP220" i="1"/>
  <c r="FS220" i="1"/>
  <c r="EL221" i="1"/>
  <c r="EO221" i="1"/>
  <c r="ER221" i="1"/>
  <c r="EU221" i="1"/>
  <c r="EX221" i="1"/>
  <c r="FA221" i="1"/>
  <c r="FD221" i="1"/>
  <c r="FG221" i="1"/>
  <c r="FJ221" i="1"/>
  <c r="FM221" i="1"/>
  <c r="FP221" i="1"/>
  <c r="FS221" i="1"/>
  <c r="EL222" i="1"/>
  <c r="EO222" i="1"/>
  <c r="ER222" i="1"/>
  <c r="EU222" i="1"/>
  <c r="EX222" i="1"/>
  <c r="FA222" i="1"/>
  <c r="FD222" i="1"/>
  <c r="FG222" i="1"/>
  <c r="FJ222" i="1"/>
  <c r="FM222" i="1"/>
  <c r="FP222" i="1"/>
  <c r="FS222" i="1"/>
  <c r="EL223" i="1"/>
  <c r="EO223" i="1"/>
  <c r="ER223" i="1"/>
  <c r="EU223" i="1"/>
  <c r="EX223" i="1"/>
  <c r="FA223" i="1"/>
  <c r="FD223" i="1"/>
  <c r="FG223" i="1"/>
  <c r="FJ223" i="1"/>
  <c r="FM223" i="1"/>
  <c r="FP223" i="1"/>
  <c r="FS223" i="1"/>
  <c r="EL224" i="1"/>
  <c r="EO224" i="1"/>
  <c r="ER224" i="1"/>
  <c r="EU224" i="1"/>
  <c r="EX224" i="1"/>
  <c r="FA224" i="1"/>
  <c r="FD224" i="1"/>
  <c r="FG224" i="1"/>
  <c r="FJ224" i="1"/>
  <c r="FM224" i="1"/>
  <c r="FP224" i="1"/>
  <c r="FS224" i="1"/>
  <c r="EL225" i="1"/>
  <c r="EO225" i="1"/>
  <c r="ER225" i="1"/>
  <c r="EU225" i="1"/>
  <c r="EX225" i="1"/>
  <c r="FA225" i="1"/>
  <c r="FD225" i="1"/>
  <c r="FG225" i="1"/>
  <c r="FJ225" i="1"/>
  <c r="FM225" i="1"/>
  <c r="FP225" i="1"/>
  <c r="FS225" i="1"/>
  <c r="EL226" i="1"/>
  <c r="EO226" i="1"/>
  <c r="ER226" i="1"/>
  <c r="EU226" i="1"/>
  <c r="EX226" i="1"/>
  <c r="FA226" i="1"/>
  <c r="FD226" i="1"/>
  <c r="FG226" i="1"/>
  <c r="FJ226" i="1"/>
  <c r="FM226" i="1"/>
  <c r="FP226" i="1"/>
  <c r="FS226" i="1"/>
  <c r="EL227" i="1"/>
  <c r="EO227" i="1"/>
  <c r="ER227" i="1"/>
  <c r="EU227" i="1"/>
  <c r="EX227" i="1"/>
  <c r="FA227" i="1"/>
  <c r="FD227" i="1"/>
  <c r="FG227" i="1"/>
  <c r="FJ227" i="1"/>
  <c r="FM227" i="1"/>
  <c r="FP227" i="1"/>
  <c r="FS227" i="1"/>
  <c r="EL228" i="1"/>
  <c r="EO228" i="1"/>
  <c r="ER228" i="1"/>
  <c r="EU228" i="1"/>
  <c r="EX228" i="1"/>
  <c r="FA228" i="1"/>
  <c r="FD228" i="1"/>
  <c r="FG228" i="1"/>
  <c r="FJ228" i="1"/>
  <c r="FM228" i="1"/>
  <c r="FP228" i="1"/>
  <c r="FS228" i="1"/>
  <c r="EL229" i="1"/>
  <c r="EO229" i="1"/>
  <c r="ER229" i="1"/>
  <c r="EU229" i="1"/>
  <c r="EX229" i="1"/>
  <c r="FA229" i="1"/>
  <c r="FD229" i="1"/>
  <c r="FG229" i="1"/>
  <c r="FJ229" i="1"/>
  <c r="FM229" i="1"/>
  <c r="FP229" i="1"/>
  <c r="FS229" i="1"/>
  <c r="EL230" i="1"/>
  <c r="EO230" i="1"/>
  <c r="ER230" i="1"/>
  <c r="EU230" i="1"/>
  <c r="EX230" i="1"/>
  <c r="FA230" i="1"/>
  <c r="FD230" i="1"/>
  <c r="FG230" i="1"/>
  <c r="FJ230" i="1"/>
  <c r="FM230" i="1"/>
  <c r="FP230" i="1"/>
  <c r="FS230" i="1"/>
  <c r="EL231" i="1"/>
  <c r="EO231" i="1"/>
  <c r="ER231" i="1"/>
  <c r="EU231" i="1"/>
  <c r="EX231" i="1"/>
  <c r="FA231" i="1"/>
  <c r="FD231" i="1"/>
  <c r="FG231" i="1"/>
  <c r="FJ231" i="1"/>
  <c r="FM231" i="1"/>
  <c r="FP231" i="1"/>
  <c r="FS231" i="1"/>
  <c r="EL232" i="1"/>
  <c r="EO232" i="1"/>
  <c r="ER232" i="1"/>
  <c r="EU232" i="1"/>
  <c r="EX232" i="1"/>
  <c r="FA232" i="1"/>
  <c r="FD232" i="1"/>
  <c r="FG232" i="1"/>
  <c r="FJ232" i="1"/>
  <c r="FM232" i="1"/>
  <c r="FP232" i="1"/>
  <c r="FS232" i="1"/>
  <c r="EL233" i="1"/>
  <c r="EO233" i="1"/>
  <c r="ER233" i="1"/>
  <c r="EU233" i="1"/>
  <c r="EX233" i="1"/>
  <c r="FA233" i="1"/>
  <c r="FD233" i="1"/>
  <c r="FG233" i="1"/>
  <c r="FJ233" i="1"/>
  <c r="FM233" i="1"/>
  <c r="FP233" i="1"/>
  <c r="FS233" i="1"/>
  <c r="EL234" i="1"/>
  <c r="EO234" i="1"/>
  <c r="ER234" i="1"/>
  <c r="EU234" i="1"/>
  <c r="EX234" i="1"/>
  <c r="FA234" i="1"/>
  <c r="FD234" i="1"/>
  <c r="FG234" i="1"/>
  <c r="FJ234" i="1"/>
  <c r="FM234" i="1"/>
  <c r="FP234" i="1"/>
  <c r="FS234" i="1"/>
  <c r="EL235" i="1"/>
  <c r="EO235" i="1"/>
  <c r="ER235" i="1"/>
  <c r="EU235" i="1"/>
  <c r="EX235" i="1"/>
  <c r="FA235" i="1"/>
  <c r="FD235" i="1"/>
  <c r="FG235" i="1"/>
  <c r="FJ235" i="1"/>
  <c r="FM235" i="1"/>
  <c r="FP235" i="1"/>
  <c r="FS235" i="1"/>
  <c r="EL236" i="1"/>
  <c r="EO236" i="1"/>
  <c r="ER236" i="1"/>
  <c r="EU236" i="1"/>
  <c r="EX236" i="1"/>
  <c r="FA236" i="1"/>
  <c r="FD236" i="1"/>
  <c r="FG236" i="1"/>
  <c r="FJ236" i="1"/>
  <c r="FM236" i="1"/>
  <c r="FP236" i="1"/>
  <c r="FS236" i="1"/>
  <c r="EL237" i="1"/>
  <c r="EO237" i="1"/>
  <c r="ER237" i="1"/>
  <c r="EU237" i="1"/>
  <c r="EX237" i="1"/>
  <c r="FA237" i="1"/>
  <c r="FD237" i="1"/>
  <c r="FG237" i="1"/>
  <c r="FJ237" i="1"/>
  <c r="FM237" i="1"/>
  <c r="FP237" i="1"/>
  <c r="FS237" i="1"/>
  <c r="EL238" i="1"/>
  <c r="EO238" i="1"/>
  <c r="ER238" i="1"/>
  <c r="EU238" i="1"/>
  <c r="EX238" i="1"/>
  <c r="FA238" i="1"/>
  <c r="FD238" i="1"/>
  <c r="FG238" i="1"/>
  <c r="FJ238" i="1"/>
  <c r="FM238" i="1"/>
  <c r="FP238" i="1"/>
  <c r="FS238" i="1"/>
  <c r="EL239" i="1"/>
  <c r="EO239" i="1"/>
  <c r="ER239" i="1"/>
  <c r="EU239" i="1"/>
  <c r="EX239" i="1"/>
  <c r="FA239" i="1"/>
  <c r="FD239" i="1"/>
  <c r="FG239" i="1"/>
  <c r="FJ239" i="1"/>
  <c r="FM239" i="1"/>
  <c r="FP239" i="1"/>
  <c r="FS239" i="1"/>
  <c r="EL240" i="1"/>
  <c r="EO240" i="1"/>
  <c r="ER240" i="1"/>
  <c r="EU240" i="1"/>
  <c r="EX240" i="1"/>
  <c r="FA240" i="1"/>
  <c r="FD240" i="1"/>
  <c r="FG240" i="1"/>
  <c r="FJ240" i="1"/>
  <c r="FM240" i="1"/>
  <c r="FP240" i="1"/>
  <c r="FS240" i="1"/>
  <c r="EL241" i="1"/>
  <c r="EO241" i="1"/>
  <c r="ER241" i="1"/>
  <c r="EU241" i="1"/>
  <c r="EX241" i="1"/>
  <c r="FA241" i="1"/>
  <c r="FD241" i="1"/>
  <c r="FG241" i="1"/>
  <c r="FJ241" i="1"/>
  <c r="FM241" i="1"/>
  <c r="FP241" i="1"/>
  <c r="FS241" i="1"/>
  <c r="EL242" i="1"/>
  <c r="EO242" i="1"/>
  <c r="ER242" i="1"/>
  <c r="EU242" i="1"/>
  <c r="EX242" i="1"/>
  <c r="FA242" i="1"/>
  <c r="FD242" i="1"/>
  <c r="FG242" i="1"/>
  <c r="FJ242" i="1"/>
  <c r="FM242" i="1"/>
  <c r="FP242" i="1"/>
  <c r="FS242" i="1"/>
  <c r="EL243" i="1"/>
  <c r="EO243" i="1"/>
  <c r="ER243" i="1"/>
  <c r="EU243" i="1"/>
  <c r="EX243" i="1"/>
  <c r="FA243" i="1"/>
  <c r="FD243" i="1"/>
  <c r="FG243" i="1"/>
  <c r="FJ243" i="1"/>
  <c r="FM243" i="1"/>
  <c r="FP243" i="1"/>
  <c r="FS243" i="1"/>
  <c r="EL244" i="1"/>
  <c r="EO244" i="1"/>
  <c r="ER244" i="1"/>
  <c r="EU244" i="1"/>
  <c r="EX244" i="1"/>
  <c r="FA244" i="1"/>
  <c r="FD244" i="1"/>
  <c r="FG244" i="1"/>
  <c r="FJ244" i="1"/>
  <c r="FM244" i="1"/>
  <c r="FP244" i="1"/>
  <c r="FS244" i="1"/>
  <c r="EL245" i="1"/>
  <c r="EO245" i="1"/>
  <c r="ER245" i="1"/>
  <c r="EU245" i="1"/>
  <c r="EX245" i="1"/>
  <c r="FA245" i="1"/>
  <c r="FD245" i="1"/>
  <c r="FG245" i="1"/>
  <c r="FJ245" i="1"/>
  <c r="FM245" i="1"/>
  <c r="FP245" i="1"/>
  <c r="FS245" i="1"/>
  <c r="EL246" i="1"/>
  <c r="EO246" i="1"/>
  <c r="ER246" i="1"/>
  <c r="EU246" i="1"/>
  <c r="EX246" i="1"/>
  <c r="FA246" i="1"/>
  <c r="FD246" i="1"/>
  <c r="FG246" i="1"/>
  <c r="FJ246" i="1"/>
  <c r="FM246" i="1"/>
  <c r="FP246" i="1"/>
  <c r="FS246" i="1"/>
  <c r="EL247" i="1"/>
  <c r="EO247" i="1"/>
  <c r="ER247" i="1"/>
  <c r="EU247" i="1"/>
  <c r="EX247" i="1"/>
  <c r="FA247" i="1"/>
  <c r="FD247" i="1"/>
  <c r="FG247" i="1"/>
  <c r="FJ247" i="1"/>
  <c r="FM247" i="1"/>
  <c r="FP247" i="1"/>
  <c r="FS247" i="1"/>
  <c r="EL248" i="1"/>
  <c r="EO248" i="1"/>
  <c r="ER248" i="1"/>
  <c r="EU248" i="1"/>
  <c r="EX248" i="1"/>
  <c r="FA248" i="1"/>
  <c r="FD248" i="1"/>
  <c r="FG248" i="1"/>
  <c r="FJ248" i="1"/>
  <c r="FM248" i="1"/>
  <c r="FP248" i="1"/>
  <c r="FS248" i="1"/>
  <c r="EL249" i="1"/>
  <c r="EO249" i="1"/>
  <c r="ER249" i="1"/>
  <c r="EU249" i="1"/>
  <c r="EX249" i="1"/>
  <c r="FA249" i="1"/>
  <c r="FD249" i="1"/>
  <c r="FG249" i="1"/>
  <c r="FJ249" i="1"/>
  <c r="FM249" i="1"/>
  <c r="FP249" i="1"/>
  <c r="FS249" i="1"/>
  <c r="EL250" i="1"/>
  <c r="EO250" i="1"/>
  <c r="ER250" i="1"/>
  <c r="EU250" i="1"/>
  <c r="EX250" i="1"/>
  <c r="FA250" i="1"/>
  <c r="FD250" i="1"/>
  <c r="FG250" i="1"/>
  <c r="FJ250" i="1"/>
  <c r="FM250" i="1"/>
  <c r="FP250" i="1"/>
  <c r="FS250" i="1"/>
  <c r="EL251" i="1"/>
  <c r="EO251" i="1"/>
  <c r="ER251" i="1"/>
  <c r="EU251" i="1"/>
  <c r="EX251" i="1"/>
  <c r="FA251" i="1"/>
  <c r="FD251" i="1"/>
  <c r="FG251" i="1"/>
  <c r="FJ251" i="1"/>
  <c r="FM251" i="1"/>
  <c r="FP251" i="1"/>
  <c r="FS251" i="1"/>
  <c r="EL252" i="1"/>
  <c r="EO252" i="1"/>
  <c r="ER252" i="1"/>
  <c r="EU252" i="1"/>
  <c r="EX252" i="1"/>
  <c r="FA252" i="1"/>
  <c r="FD252" i="1"/>
  <c r="FG252" i="1"/>
  <c r="FJ252" i="1"/>
  <c r="FM252" i="1"/>
  <c r="FP252" i="1"/>
  <c r="FS252" i="1"/>
  <c r="EL253" i="1"/>
  <c r="EO253" i="1"/>
  <c r="ER253" i="1"/>
  <c r="EU253" i="1"/>
  <c r="EX253" i="1"/>
  <c r="FA253" i="1"/>
  <c r="FD253" i="1"/>
  <c r="FG253" i="1"/>
  <c r="FJ253" i="1"/>
  <c r="FM253" i="1"/>
  <c r="FP253" i="1"/>
  <c r="FS253" i="1"/>
  <c r="EL254" i="1"/>
  <c r="EO254" i="1"/>
  <c r="ER254" i="1"/>
  <c r="EU254" i="1"/>
  <c r="EX254" i="1"/>
  <c r="FA254" i="1"/>
  <c r="FD254" i="1"/>
  <c r="FG254" i="1"/>
  <c r="FJ254" i="1"/>
  <c r="FM254" i="1"/>
  <c r="FP254" i="1"/>
  <c r="FS254" i="1"/>
  <c r="EL255" i="1"/>
  <c r="EO255" i="1"/>
  <c r="ER255" i="1"/>
  <c r="EU255" i="1"/>
  <c r="EX255" i="1"/>
  <c r="FA255" i="1"/>
  <c r="FD255" i="1"/>
  <c r="FG255" i="1"/>
  <c r="FJ255" i="1"/>
  <c r="FM255" i="1"/>
  <c r="FP255" i="1"/>
  <c r="FS255" i="1"/>
  <c r="EL256" i="1"/>
  <c r="EO256" i="1"/>
  <c r="ER256" i="1"/>
  <c r="EU256" i="1"/>
  <c r="EX256" i="1"/>
  <c r="FA256" i="1"/>
  <c r="FD256" i="1"/>
  <c r="FG256" i="1"/>
  <c r="FJ256" i="1"/>
  <c r="FM256" i="1"/>
  <c r="FP256" i="1"/>
  <c r="FS256" i="1"/>
  <c r="EL257" i="1"/>
  <c r="EO257" i="1"/>
  <c r="ER257" i="1"/>
  <c r="EU257" i="1"/>
  <c r="EX257" i="1"/>
  <c r="FA257" i="1"/>
  <c r="FD257" i="1"/>
  <c r="FG257" i="1"/>
  <c r="FJ257" i="1"/>
  <c r="FM257" i="1"/>
  <c r="FP257" i="1"/>
  <c r="FS257" i="1"/>
  <c r="EL258" i="1"/>
  <c r="EO258" i="1"/>
  <c r="ER258" i="1"/>
  <c r="EU258" i="1"/>
  <c r="EX258" i="1"/>
  <c r="FA258" i="1"/>
  <c r="FD258" i="1"/>
  <c r="FG258" i="1"/>
  <c r="FJ258" i="1"/>
  <c r="FM258" i="1"/>
  <c r="FP258" i="1"/>
  <c r="FS258" i="1"/>
  <c r="EL259" i="1"/>
  <c r="EO259" i="1"/>
  <c r="ER259" i="1"/>
  <c r="EU259" i="1"/>
  <c r="EX259" i="1"/>
  <c r="FA259" i="1"/>
  <c r="FD259" i="1"/>
  <c r="FG259" i="1"/>
  <c r="FJ259" i="1"/>
  <c r="FM259" i="1"/>
  <c r="FP259" i="1"/>
  <c r="FS259" i="1"/>
  <c r="J257" i="9"/>
  <c r="H256" i="9"/>
  <c r="H252" i="9"/>
  <c r="GE248" i="1"/>
  <c r="H248" i="10" s="1"/>
  <c r="GE244" i="1"/>
  <c r="H244" i="10" s="1"/>
  <c r="I242" i="9"/>
  <c r="H241" i="9"/>
  <c r="H240" i="9"/>
  <c r="GE239" i="1"/>
  <c r="H239" i="10" s="1"/>
  <c r="I238" i="9"/>
  <c r="H236" i="9"/>
  <c r="H234" i="9"/>
  <c r="GE233" i="1"/>
  <c r="H233" i="10" s="1"/>
  <c r="H232" i="9"/>
  <c r="I230" i="9"/>
  <c r="GE228" i="1"/>
  <c r="H228" i="10" s="1"/>
  <c r="I226" i="9"/>
  <c r="GE224" i="1"/>
  <c r="H224" i="10" s="1"/>
  <c r="H221" i="9"/>
  <c r="GE216" i="1"/>
  <c r="H216" i="10" s="1"/>
  <c r="H213" i="9"/>
  <c r="H212" i="9"/>
  <c r="H211" i="9"/>
  <c r="H209" i="9"/>
  <c r="H206" i="9"/>
  <c r="H202" i="9"/>
  <c r="H199" i="9"/>
  <c r="H198" i="9"/>
  <c r="H197" i="9"/>
  <c r="H193" i="9"/>
  <c r="H190" i="9"/>
  <c r="H187" i="9"/>
  <c r="H186" i="9"/>
  <c r="H185" i="9"/>
  <c r="H183" i="9"/>
  <c r="H182" i="9"/>
  <c r="H181" i="9"/>
  <c r="H179" i="9"/>
  <c r="H178" i="9"/>
  <c r="H177" i="9"/>
  <c r="H175" i="9"/>
  <c r="H174" i="9"/>
  <c r="H173" i="9"/>
  <c r="FS11" i="1"/>
  <c r="FP11" i="1"/>
  <c r="FM11" i="1"/>
  <c r="FJ11" i="1"/>
  <c r="FG11" i="1"/>
  <c r="FD11" i="1"/>
  <c r="FA11" i="1"/>
  <c r="EX11" i="1"/>
  <c r="EU11" i="1"/>
  <c r="ER11" i="1"/>
  <c r="EO11" i="1"/>
  <c r="EL11" i="1"/>
  <c r="DZ259" i="1"/>
  <c r="DX259" i="1"/>
  <c r="DV259" i="1"/>
  <c r="DT259" i="1"/>
  <c r="DR259" i="1"/>
  <c r="DP259" i="1"/>
  <c r="DN259" i="1"/>
  <c r="DL259" i="1"/>
  <c r="DJ259" i="1"/>
  <c r="DH259" i="1"/>
  <c r="DF259" i="1"/>
  <c r="DD259" i="1"/>
  <c r="H258" i="8"/>
  <c r="DZ258" i="1"/>
  <c r="DX258" i="1"/>
  <c r="DV258" i="1"/>
  <c r="DT258" i="1"/>
  <c r="DR258" i="1"/>
  <c r="DP258" i="1"/>
  <c r="DN258" i="1"/>
  <c r="DL258" i="1"/>
  <c r="DJ258" i="1"/>
  <c r="DH258" i="1"/>
  <c r="DF258" i="1"/>
  <c r="DD258" i="1"/>
  <c r="H257" i="8"/>
  <c r="DZ257" i="1"/>
  <c r="DX257" i="1"/>
  <c r="DV257" i="1"/>
  <c r="DT257" i="1"/>
  <c r="DR257" i="1"/>
  <c r="DP257" i="1"/>
  <c r="DN257" i="1"/>
  <c r="DL257" i="1"/>
  <c r="DJ257" i="1"/>
  <c r="DH257" i="1"/>
  <c r="DF257" i="1"/>
  <c r="DD257" i="1"/>
  <c r="DZ256" i="1"/>
  <c r="DX256" i="1"/>
  <c r="DV256" i="1"/>
  <c r="DT256" i="1"/>
  <c r="DR256" i="1"/>
  <c r="DP256" i="1"/>
  <c r="DN256" i="1"/>
  <c r="DL256" i="1"/>
  <c r="DJ256" i="1"/>
  <c r="DH256" i="1"/>
  <c r="DF256" i="1"/>
  <c r="DD256" i="1"/>
  <c r="DZ255" i="1"/>
  <c r="DX255" i="1"/>
  <c r="DV255" i="1"/>
  <c r="DT255" i="1"/>
  <c r="DR255" i="1"/>
  <c r="DP255" i="1"/>
  <c r="DN255" i="1"/>
  <c r="DL255" i="1"/>
  <c r="DJ255" i="1"/>
  <c r="DH255" i="1"/>
  <c r="DF255" i="1"/>
  <c r="DD255" i="1"/>
  <c r="I254" i="8"/>
  <c r="DZ254" i="1"/>
  <c r="DX254" i="1"/>
  <c r="DV254" i="1"/>
  <c r="DT254" i="1"/>
  <c r="DR254" i="1"/>
  <c r="DP254" i="1"/>
  <c r="DN254" i="1"/>
  <c r="DL254" i="1"/>
  <c r="DJ254" i="1"/>
  <c r="DH254" i="1"/>
  <c r="DF254" i="1"/>
  <c r="DD254" i="1"/>
  <c r="I253" i="8"/>
  <c r="DZ253" i="1"/>
  <c r="DX253" i="1"/>
  <c r="DV253" i="1"/>
  <c r="DT253" i="1"/>
  <c r="DR253" i="1"/>
  <c r="DP253" i="1"/>
  <c r="DN253" i="1"/>
  <c r="DL253" i="1"/>
  <c r="DJ253" i="1"/>
  <c r="DH253" i="1"/>
  <c r="DF253" i="1"/>
  <c r="DD253" i="1"/>
  <c r="DZ252" i="1"/>
  <c r="DX252" i="1"/>
  <c r="DV252" i="1"/>
  <c r="DT252" i="1"/>
  <c r="DR252" i="1"/>
  <c r="DP252" i="1"/>
  <c r="DN252" i="1"/>
  <c r="DL252" i="1"/>
  <c r="DJ252" i="1"/>
  <c r="DH252" i="1"/>
  <c r="DF252" i="1"/>
  <c r="DD252" i="1"/>
  <c r="H251" i="8"/>
  <c r="DZ251" i="1"/>
  <c r="DX251" i="1"/>
  <c r="DV251" i="1"/>
  <c r="DT251" i="1"/>
  <c r="DR251" i="1"/>
  <c r="DP251" i="1"/>
  <c r="DN251" i="1"/>
  <c r="DL251" i="1"/>
  <c r="DJ251" i="1"/>
  <c r="DH251" i="1"/>
  <c r="DF251" i="1"/>
  <c r="DD251" i="1"/>
  <c r="I250" i="8"/>
  <c r="DZ250" i="1"/>
  <c r="DX250" i="1"/>
  <c r="DV250" i="1"/>
  <c r="DT250" i="1"/>
  <c r="DR250" i="1"/>
  <c r="DP250" i="1"/>
  <c r="DN250" i="1"/>
  <c r="DL250" i="1"/>
  <c r="DJ250" i="1"/>
  <c r="DH250" i="1"/>
  <c r="DF250" i="1"/>
  <c r="DD250" i="1"/>
  <c r="H249" i="8"/>
  <c r="DZ249" i="1"/>
  <c r="DX249" i="1"/>
  <c r="DV249" i="1"/>
  <c r="DT249" i="1"/>
  <c r="DR249" i="1"/>
  <c r="DP249" i="1"/>
  <c r="DN249" i="1"/>
  <c r="DL249" i="1"/>
  <c r="DJ249" i="1"/>
  <c r="DH249" i="1"/>
  <c r="DF249" i="1"/>
  <c r="DD249" i="1"/>
  <c r="DZ248" i="1"/>
  <c r="DX248" i="1"/>
  <c r="DV248" i="1"/>
  <c r="DT248" i="1"/>
  <c r="DR248" i="1"/>
  <c r="DP248" i="1"/>
  <c r="DN248" i="1"/>
  <c r="DL248" i="1"/>
  <c r="DJ248" i="1"/>
  <c r="DH248" i="1"/>
  <c r="DF248" i="1"/>
  <c r="DD248" i="1"/>
  <c r="DZ247" i="1"/>
  <c r="DX247" i="1"/>
  <c r="DV247" i="1"/>
  <c r="DT247" i="1"/>
  <c r="DR247" i="1"/>
  <c r="DP247" i="1"/>
  <c r="DN247" i="1"/>
  <c r="DL247" i="1"/>
  <c r="DJ247" i="1"/>
  <c r="DH247" i="1"/>
  <c r="DF247" i="1"/>
  <c r="DD247" i="1"/>
  <c r="I246" i="8"/>
  <c r="DZ246" i="1"/>
  <c r="DX246" i="1"/>
  <c r="DV246" i="1"/>
  <c r="DT246" i="1"/>
  <c r="DR246" i="1"/>
  <c r="DP246" i="1"/>
  <c r="DN246" i="1"/>
  <c r="DL246" i="1"/>
  <c r="DJ246" i="1"/>
  <c r="DH246" i="1"/>
  <c r="DF246" i="1"/>
  <c r="DD246" i="1"/>
  <c r="DZ245" i="1"/>
  <c r="DX245" i="1"/>
  <c r="DV245" i="1"/>
  <c r="DT245" i="1"/>
  <c r="DR245" i="1"/>
  <c r="DP245" i="1"/>
  <c r="DN245" i="1"/>
  <c r="DL245" i="1"/>
  <c r="DJ245" i="1"/>
  <c r="DH245" i="1"/>
  <c r="DF245" i="1"/>
  <c r="DD245" i="1"/>
  <c r="DZ244" i="1"/>
  <c r="DX244" i="1"/>
  <c r="DV244" i="1"/>
  <c r="DT244" i="1"/>
  <c r="DR244" i="1"/>
  <c r="DP244" i="1"/>
  <c r="DN244" i="1"/>
  <c r="DL244" i="1"/>
  <c r="DJ244" i="1"/>
  <c r="DH244" i="1"/>
  <c r="DF244" i="1"/>
  <c r="DD244" i="1"/>
  <c r="DZ243" i="1"/>
  <c r="DX243" i="1"/>
  <c r="DV243" i="1"/>
  <c r="DT243" i="1"/>
  <c r="DR243" i="1"/>
  <c r="DP243" i="1"/>
  <c r="DN243" i="1"/>
  <c r="DL243" i="1"/>
  <c r="DJ243" i="1"/>
  <c r="DH243" i="1"/>
  <c r="DF243" i="1"/>
  <c r="DD243" i="1"/>
  <c r="H242" i="8"/>
  <c r="DZ242" i="1"/>
  <c r="DX242" i="1"/>
  <c r="DV242" i="1"/>
  <c r="DT242" i="1"/>
  <c r="DR242" i="1"/>
  <c r="DP242" i="1"/>
  <c r="DN242" i="1"/>
  <c r="DL242" i="1"/>
  <c r="DJ242" i="1"/>
  <c r="DH242" i="1"/>
  <c r="DF242" i="1"/>
  <c r="DD242" i="1"/>
  <c r="H241" i="8"/>
  <c r="DZ241" i="1"/>
  <c r="DX241" i="1"/>
  <c r="DV241" i="1"/>
  <c r="DT241" i="1"/>
  <c r="DR241" i="1"/>
  <c r="DP241" i="1"/>
  <c r="DN241" i="1"/>
  <c r="DL241" i="1"/>
  <c r="DJ241" i="1"/>
  <c r="DH241" i="1"/>
  <c r="DF241" i="1"/>
  <c r="DD241" i="1"/>
  <c r="DZ240" i="1"/>
  <c r="DX240" i="1"/>
  <c r="DV240" i="1"/>
  <c r="DT240" i="1"/>
  <c r="DR240" i="1"/>
  <c r="DP240" i="1"/>
  <c r="DN240" i="1"/>
  <c r="DL240" i="1"/>
  <c r="DJ240" i="1"/>
  <c r="DH240" i="1"/>
  <c r="DF240" i="1"/>
  <c r="DD240" i="1"/>
  <c r="DZ239" i="1"/>
  <c r="DX239" i="1"/>
  <c r="DV239" i="1"/>
  <c r="DT239" i="1"/>
  <c r="DR239" i="1"/>
  <c r="DP239" i="1"/>
  <c r="DN239" i="1"/>
  <c r="DL239" i="1"/>
  <c r="DJ239" i="1"/>
  <c r="DH239" i="1"/>
  <c r="DF239" i="1"/>
  <c r="DD239" i="1"/>
  <c r="I238" i="8"/>
  <c r="DZ238" i="1"/>
  <c r="DX238" i="1"/>
  <c r="DV238" i="1"/>
  <c r="DT238" i="1"/>
  <c r="DR238" i="1"/>
  <c r="DP238" i="1"/>
  <c r="DN238" i="1"/>
  <c r="DL238" i="1"/>
  <c r="DJ238" i="1"/>
  <c r="DH238" i="1"/>
  <c r="DF238" i="1"/>
  <c r="DD238" i="1"/>
  <c r="DZ237" i="1"/>
  <c r="DX237" i="1"/>
  <c r="DV237" i="1"/>
  <c r="DT237" i="1"/>
  <c r="DR237" i="1"/>
  <c r="DP237" i="1"/>
  <c r="DN237" i="1"/>
  <c r="DL237" i="1"/>
  <c r="DJ237" i="1"/>
  <c r="DH237" i="1"/>
  <c r="DF237" i="1"/>
  <c r="DD237" i="1"/>
  <c r="DZ236" i="1"/>
  <c r="DX236" i="1"/>
  <c r="DV236" i="1"/>
  <c r="DT236" i="1"/>
  <c r="DR236" i="1"/>
  <c r="DP236" i="1"/>
  <c r="DN236" i="1"/>
  <c r="DL236" i="1"/>
  <c r="DJ236" i="1"/>
  <c r="DH236" i="1"/>
  <c r="DF236" i="1"/>
  <c r="DD236" i="1"/>
  <c r="DZ235" i="1"/>
  <c r="DX235" i="1"/>
  <c r="DV235" i="1"/>
  <c r="DT235" i="1"/>
  <c r="DR235" i="1"/>
  <c r="DP235" i="1"/>
  <c r="DN235" i="1"/>
  <c r="DL235" i="1"/>
  <c r="DJ235" i="1"/>
  <c r="DH235" i="1"/>
  <c r="DF235" i="1"/>
  <c r="DD235" i="1"/>
  <c r="I234" i="8"/>
  <c r="DZ234" i="1"/>
  <c r="DX234" i="1"/>
  <c r="DV234" i="1"/>
  <c r="DT234" i="1"/>
  <c r="DR234" i="1"/>
  <c r="DP234" i="1"/>
  <c r="DN234" i="1"/>
  <c r="DL234" i="1"/>
  <c r="DJ234" i="1"/>
  <c r="DH234" i="1"/>
  <c r="DF234" i="1"/>
  <c r="DD234" i="1"/>
  <c r="DZ233" i="1"/>
  <c r="DX233" i="1"/>
  <c r="DV233" i="1"/>
  <c r="DT233" i="1"/>
  <c r="DR233" i="1"/>
  <c r="DP233" i="1"/>
  <c r="DN233" i="1"/>
  <c r="DL233" i="1"/>
  <c r="DJ233" i="1"/>
  <c r="DH233" i="1"/>
  <c r="DF233" i="1"/>
  <c r="DD233" i="1"/>
  <c r="DZ232" i="1"/>
  <c r="DX232" i="1"/>
  <c r="DV232" i="1"/>
  <c r="DT232" i="1"/>
  <c r="DR232" i="1"/>
  <c r="DP232" i="1"/>
  <c r="DN232" i="1"/>
  <c r="DL232" i="1"/>
  <c r="DJ232" i="1"/>
  <c r="DH232" i="1"/>
  <c r="DF232" i="1"/>
  <c r="DD232" i="1"/>
  <c r="DZ231" i="1"/>
  <c r="DX231" i="1"/>
  <c r="DV231" i="1"/>
  <c r="DT231" i="1"/>
  <c r="DR231" i="1"/>
  <c r="DP231" i="1"/>
  <c r="DN231" i="1"/>
  <c r="DL231" i="1"/>
  <c r="DJ231" i="1"/>
  <c r="DH231" i="1"/>
  <c r="DF231" i="1"/>
  <c r="DD231" i="1"/>
  <c r="I230" i="8"/>
  <c r="DZ230" i="1"/>
  <c r="DX230" i="1"/>
  <c r="DV230" i="1"/>
  <c r="DT230" i="1"/>
  <c r="DR230" i="1"/>
  <c r="DP230" i="1"/>
  <c r="DN230" i="1"/>
  <c r="DL230" i="1"/>
  <c r="DJ230" i="1"/>
  <c r="DH230" i="1"/>
  <c r="DF230" i="1"/>
  <c r="DD230" i="1"/>
  <c r="H229" i="8"/>
  <c r="DZ229" i="1"/>
  <c r="DX229" i="1"/>
  <c r="DV229" i="1"/>
  <c r="DT229" i="1"/>
  <c r="DR229" i="1"/>
  <c r="DP229" i="1"/>
  <c r="DN229" i="1"/>
  <c r="DL229" i="1"/>
  <c r="DJ229" i="1"/>
  <c r="DH229" i="1"/>
  <c r="DF229" i="1"/>
  <c r="DD229" i="1"/>
  <c r="DZ228" i="1"/>
  <c r="DX228" i="1"/>
  <c r="DV228" i="1"/>
  <c r="DT228" i="1"/>
  <c r="DR228" i="1"/>
  <c r="DP228" i="1"/>
  <c r="DN228" i="1"/>
  <c r="DL228" i="1"/>
  <c r="DJ228" i="1"/>
  <c r="DH228" i="1"/>
  <c r="DF228" i="1"/>
  <c r="DD228" i="1"/>
  <c r="H227" i="8"/>
  <c r="DZ227" i="1"/>
  <c r="DX227" i="1"/>
  <c r="DV227" i="1"/>
  <c r="DT227" i="1"/>
  <c r="DR227" i="1"/>
  <c r="DP227" i="1"/>
  <c r="DN227" i="1"/>
  <c r="DL227" i="1"/>
  <c r="DJ227" i="1"/>
  <c r="DH227" i="1"/>
  <c r="DF227" i="1"/>
  <c r="DD227" i="1"/>
  <c r="H226" i="8"/>
  <c r="DZ226" i="1"/>
  <c r="DX226" i="1"/>
  <c r="DV226" i="1"/>
  <c r="DT226" i="1"/>
  <c r="DR226" i="1"/>
  <c r="DP226" i="1"/>
  <c r="DN226" i="1"/>
  <c r="DL226" i="1"/>
  <c r="DJ226" i="1"/>
  <c r="DH226" i="1"/>
  <c r="DF226" i="1"/>
  <c r="DD226" i="1"/>
  <c r="DZ225" i="1"/>
  <c r="DX225" i="1"/>
  <c r="DV225" i="1"/>
  <c r="DT225" i="1"/>
  <c r="DR225" i="1"/>
  <c r="DP225" i="1"/>
  <c r="DN225" i="1"/>
  <c r="DL225" i="1"/>
  <c r="DJ225" i="1"/>
  <c r="DH225" i="1"/>
  <c r="DF225" i="1"/>
  <c r="DD225" i="1"/>
  <c r="DZ224" i="1"/>
  <c r="DX224" i="1"/>
  <c r="DV224" i="1"/>
  <c r="DT224" i="1"/>
  <c r="DR224" i="1"/>
  <c r="DP224" i="1"/>
  <c r="DN224" i="1"/>
  <c r="DL224" i="1"/>
  <c r="DJ224" i="1"/>
  <c r="DH224" i="1"/>
  <c r="DF224" i="1"/>
  <c r="DD224" i="1"/>
  <c r="DZ223" i="1"/>
  <c r="DX223" i="1"/>
  <c r="DV223" i="1"/>
  <c r="DT223" i="1"/>
  <c r="DR223" i="1"/>
  <c r="DP223" i="1"/>
  <c r="DN223" i="1"/>
  <c r="DL223" i="1"/>
  <c r="DJ223" i="1"/>
  <c r="DH223" i="1"/>
  <c r="DF223" i="1"/>
  <c r="DD223" i="1"/>
  <c r="I222" i="8"/>
  <c r="DZ222" i="1"/>
  <c r="DX222" i="1"/>
  <c r="DV222" i="1"/>
  <c r="DT222" i="1"/>
  <c r="DR222" i="1"/>
  <c r="DP222" i="1"/>
  <c r="DN222" i="1"/>
  <c r="DL222" i="1"/>
  <c r="DJ222" i="1"/>
  <c r="DH222" i="1"/>
  <c r="DF222" i="1"/>
  <c r="DD222" i="1"/>
  <c r="DZ221" i="1"/>
  <c r="DX221" i="1"/>
  <c r="DV221" i="1"/>
  <c r="DT221" i="1"/>
  <c r="DR221" i="1"/>
  <c r="DP221" i="1"/>
  <c r="DN221" i="1"/>
  <c r="DL221" i="1"/>
  <c r="DJ221" i="1"/>
  <c r="DH221" i="1"/>
  <c r="DF221" i="1"/>
  <c r="DD221" i="1"/>
  <c r="DZ220" i="1"/>
  <c r="DX220" i="1"/>
  <c r="DV220" i="1"/>
  <c r="DT220" i="1"/>
  <c r="DR220" i="1"/>
  <c r="DP220" i="1"/>
  <c r="DN220" i="1"/>
  <c r="DL220" i="1"/>
  <c r="DJ220" i="1"/>
  <c r="DH220" i="1"/>
  <c r="DF220" i="1"/>
  <c r="DD220" i="1"/>
  <c r="H219" i="8"/>
  <c r="DZ219" i="1"/>
  <c r="DX219" i="1"/>
  <c r="DV219" i="1"/>
  <c r="DT219" i="1"/>
  <c r="DR219" i="1"/>
  <c r="DP219" i="1"/>
  <c r="DN219" i="1"/>
  <c r="DL219" i="1"/>
  <c r="DJ219" i="1"/>
  <c r="DH219" i="1"/>
  <c r="DF219" i="1"/>
  <c r="DD219" i="1"/>
  <c r="I218" i="8"/>
  <c r="DZ218" i="1"/>
  <c r="DX218" i="1"/>
  <c r="DV218" i="1"/>
  <c r="DT218" i="1"/>
  <c r="DR218" i="1"/>
  <c r="DP218" i="1"/>
  <c r="DN218" i="1"/>
  <c r="DL218" i="1"/>
  <c r="DJ218" i="1"/>
  <c r="DH218" i="1"/>
  <c r="DF218" i="1"/>
  <c r="DD218" i="1"/>
  <c r="H217" i="8"/>
  <c r="DZ217" i="1"/>
  <c r="DX217" i="1"/>
  <c r="DV217" i="1"/>
  <c r="DT217" i="1"/>
  <c r="DR217" i="1"/>
  <c r="DP217" i="1"/>
  <c r="DN217" i="1"/>
  <c r="DL217" i="1"/>
  <c r="DJ217" i="1"/>
  <c r="DH217" i="1"/>
  <c r="DF217" i="1"/>
  <c r="DD217" i="1"/>
  <c r="DZ216" i="1"/>
  <c r="DX216" i="1"/>
  <c r="DV216" i="1"/>
  <c r="DT216" i="1"/>
  <c r="DR216" i="1"/>
  <c r="DP216" i="1"/>
  <c r="DN216" i="1"/>
  <c r="DL216" i="1"/>
  <c r="DJ216" i="1"/>
  <c r="DH216" i="1"/>
  <c r="DF216" i="1"/>
  <c r="DD216" i="1"/>
  <c r="DZ215" i="1"/>
  <c r="DX215" i="1"/>
  <c r="DV215" i="1"/>
  <c r="DT215" i="1"/>
  <c r="DR215" i="1"/>
  <c r="DP215" i="1"/>
  <c r="DN215" i="1"/>
  <c r="DL215" i="1"/>
  <c r="DJ215" i="1"/>
  <c r="DH215" i="1"/>
  <c r="DF215" i="1"/>
  <c r="DD215" i="1"/>
  <c r="I214" i="8"/>
  <c r="DZ214" i="1"/>
  <c r="DX214" i="1"/>
  <c r="DV214" i="1"/>
  <c r="DT214" i="1"/>
  <c r="DR214" i="1"/>
  <c r="DP214" i="1"/>
  <c r="DN214" i="1"/>
  <c r="DL214" i="1"/>
  <c r="DJ214" i="1"/>
  <c r="DH214" i="1"/>
  <c r="DF214" i="1"/>
  <c r="DD214" i="1"/>
  <c r="H213" i="8"/>
  <c r="DZ213" i="1"/>
  <c r="DX213" i="1"/>
  <c r="DV213" i="1"/>
  <c r="DT213" i="1"/>
  <c r="DR213" i="1"/>
  <c r="DP213" i="1"/>
  <c r="DN213" i="1"/>
  <c r="DL213" i="1"/>
  <c r="DJ213" i="1"/>
  <c r="DH213" i="1"/>
  <c r="DF213" i="1"/>
  <c r="DD213" i="1"/>
  <c r="DZ212" i="1"/>
  <c r="DX212" i="1"/>
  <c r="DV212" i="1"/>
  <c r="DT212" i="1"/>
  <c r="DR212" i="1"/>
  <c r="DP212" i="1"/>
  <c r="DN212" i="1"/>
  <c r="DL212" i="1"/>
  <c r="DJ212" i="1"/>
  <c r="DH212" i="1"/>
  <c r="DF212" i="1"/>
  <c r="DD212" i="1"/>
  <c r="DZ211" i="1"/>
  <c r="DX211" i="1"/>
  <c r="DV211" i="1"/>
  <c r="DT211" i="1"/>
  <c r="DR211" i="1"/>
  <c r="DP211" i="1"/>
  <c r="DN211" i="1"/>
  <c r="DL211" i="1"/>
  <c r="DJ211" i="1"/>
  <c r="DH211" i="1"/>
  <c r="DF211" i="1"/>
  <c r="DD211" i="1"/>
  <c r="DX210" i="1"/>
  <c r="DV210" i="1"/>
  <c r="DT210" i="1"/>
  <c r="DR210" i="1"/>
  <c r="DP210" i="1"/>
  <c r="DN210" i="1"/>
  <c r="DL210" i="1"/>
  <c r="DJ210" i="1"/>
  <c r="DH210" i="1"/>
  <c r="DF210" i="1"/>
  <c r="DD210" i="1"/>
  <c r="H209" i="8"/>
  <c r="DZ209" i="1"/>
  <c r="DX209" i="1"/>
  <c r="DV209" i="1"/>
  <c r="DT209" i="1"/>
  <c r="DR209" i="1"/>
  <c r="DP209" i="1"/>
  <c r="DN209" i="1"/>
  <c r="DL209" i="1"/>
  <c r="DJ209" i="1"/>
  <c r="DH209" i="1"/>
  <c r="DF209" i="1"/>
  <c r="DD209" i="1"/>
  <c r="DZ208" i="1"/>
  <c r="DX208" i="1"/>
  <c r="DV208" i="1"/>
  <c r="DT208" i="1"/>
  <c r="DR208" i="1"/>
  <c r="DP208" i="1"/>
  <c r="DN208" i="1"/>
  <c r="DL208" i="1"/>
  <c r="DJ208" i="1"/>
  <c r="DH208" i="1"/>
  <c r="DF208" i="1"/>
  <c r="DD208" i="1"/>
  <c r="DZ207" i="1"/>
  <c r="DX207" i="1"/>
  <c r="DV207" i="1"/>
  <c r="DT207" i="1"/>
  <c r="DR207" i="1"/>
  <c r="DP207" i="1"/>
  <c r="DN207" i="1"/>
  <c r="DL207" i="1"/>
  <c r="DJ207" i="1"/>
  <c r="DH207" i="1"/>
  <c r="DF207" i="1"/>
  <c r="DD207" i="1"/>
  <c r="DZ206" i="1"/>
  <c r="DX206" i="1"/>
  <c r="DV206" i="1"/>
  <c r="DT206" i="1"/>
  <c r="DR206" i="1"/>
  <c r="DP206" i="1"/>
  <c r="DN206" i="1"/>
  <c r="DL206" i="1"/>
  <c r="DJ206" i="1"/>
  <c r="DH206" i="1"/>
  <c r="DF206" i="1"/>
  <c r="DD206" i="1"/>
  <c r="H205" i="8"/>
  <c r="DZ205" i="1"/>
  <c r="DX205" i="1"/>
  <c r="DV205" i="1"/>
  <c r="DT205" i="1"/>
  <c r="DR205" i="1"/>
  <c r="DP205" i="1"/>
  <c r="DN205" i="1"/>
  <c r="DL205" i="1"/>
  <c r="DJ205" i="1"/>
  <c r="DH205" i="1"/>
  <c r="DF205" i="1"/>
  <c r="DD205" i="1"/>
  <c r="DZ204" i="1"/>
  <c r="DX204" i="1"/>
  <c r="DV204" i="1"/>
  <c r="DT204" i="1"/>
  <c r="DR204" i="1"/>
  <c r="DP204" i="1"/>
  <c r="DN204" i="1"/>
  <c r="DL204" i="1"/>
  <c r="DJ204" i="1"/>
  <c r="DH204" i="1"/>
  <c r="DF204" i="1"/>
  <c r="DD204" i="1"/>
  <c r="H203" i="8"/>
  <c r="DZ203" i="1"/>
  <c r="DX203" i="1"/>
  <c r="DV203" i="1"/>
  <c r="DT203" i="1"/>
  <c r="DR203" i="1"/>
  <c r="DP203" i="1"/>
  <c r="DN203" i="1"/>
  <c r="DL203" i="1"/>
  <c r="DJ203" i="1"/>
  <c r="DH203" i="1"/>
  <c r="DF203" i="1"/>
  <c r="DD203" i="1"/>
  <c r="DZ202" i="1"/>
  <c r="DX202" i="1"/>
  <c r="DV202" i="1"/>
  <c r="DT202" i="1"/>
  <c r="DR202" i="1"/>
  <c r="DP202" i="1"/>
  <c r="DN202" i="1"/>
  <c r="DL202" i="1"/>
  <c r="DJ202" i="1"/>
  <c r="DH202" i="1"/>
  <c r="DF202" i="1"/>
  <c r="DD202" i="1"/>
  <c r="DZ201" i="1"/>
  <c r="DX201" i="1"/>
  <c r="DV201" i="1"/>
  <c r="DT201" i="1"/>
  <c r="DR201" i="1"/>
  <c r="DP201" i="1"/>
  <c r="DN201" i="1"/>
  <c r="DL201" i="1"/>
  <c r="DJ201" i="1"/>
  <c r="DH201" i="1"/>
  <c r="DF201" i="1"/>
  <c r="DD201" i="1"/>
  <c r="DZ200" i="1"/>
  <c r="DX200" i="1"/>
  <c r="DV200" i="1"/>
  <c r="DT200" i="1"/>
  <c r="DR200" i="1"/>
  <c r="DP200" i="1"/>
  <c r="DN200" i="1"/>
  <c r="DL200" i="1"/>
  <c r="DJ200" i="1"/>
  <c r="DH200" i="1"/>
  <c r="DF200" i="1"/>
  <c r="DD200" i="1"/>
  <c r="H199" i="8"/>
  <c r="DZ199" i="1"/>
  <c r="DX199" i="1"/>
  <c r="DV199" i="1"/>
  <c r="DT199" i="1"/>
  <c r="DR199" i="1"/>
  <c r="DP199" i="1"/>
  <c r="DN199" i="1"/>
  <c r="DL199" i="1"/>
  <c r="DJ199" i="1"/>
  <c r="DH199" i="1"/>
  <c r="DF199" i="1"/>
  <c r="DD199" i="1"/>
  <c r="DZ198" i="1"/>
  <c r="DX198" i="1"/>
  <c r="DV198" i="1"/>
  <c r="DT198" i="1"/>
  <c r="DR198" i="1"/>
  <c r="DP198" i="1"/>
  <c r="DN198" i="1"/>
  <c r="DL198" i="1"/>
  <c r="DJ198" i="1"/>
  <c r="DH198" i="1"/>
  <c r="DF198" i="1"/>
  <c r="DD198" i="1"/>
  <c r="DZ197" i="1"/>
  <c r="DX197" i="1"/>
  <c r="DV197" i="1"/>
  <c r="DT197" i="1"/>
  <c r="DR197" i="1"/>
  <c r="DP197" i="1"/>
  <c r="DN197" i="1"/>
  <c r="DL197" i="1"/>
  <c r="DJ197" i="1"/>
  <c r="DH197" i="1"/>
  <c r="DF197" i="1"/>
  <c r="DD197" i="1"/>
  <c r="H196" i="8"/>
  <c r="DZ196" i="1"/>
  <c r="DX196" i="1"/>
  <c r="DV196" i="1"/>
  <c r="DT196" i="1"/>
  <c r="DR196" i="1"/>
  <c r="DP196" i="1"/>
  <c r="DN196" i="1"/>
  <c r="DL196" i="1"/>
  <c r="DJ196" i="1"/>
  <c r="DH196" i="1"/>
  <c r="DF196" i="1"/>
  <c r="DD196" i="1"/>
  <c r="DZ195" i="1"/>
  <c r="DX195" i="1"/>
  <c r="DV195" i="1"/>
  <c r="DT195" i="1"/>
  <c r="DR195" i="1"/>
  <c r="DP195" i="1"/>
  <c r="DN195" i="1"/>
  <c r="DL195" i="1"/>
  <c r="DJ195" i="1"/>
  <c r="DH195" i="1"/>
  <c r="DF195" i="1"/>
  <c r="DD195" i="1"/>
  <c r="DZ194" i="1"/>
  <c r="DX194" i="1"/>
  <c r="DV194" i="1"/>
  <c r="DT194" i="1"/>
  <c r="DR194" i="1"/>
  <c r="DP194" i="1"/>
  <c r="DN194" i="1"/>
  <c r="DL194" i="1"/>
  <c r="DJ194" i="1"/>
  <c r="DH194" i="1"/>
  <c r="DF194" i="1"/>
  <c r="DD194" i="1"/>
  <c r="H193" i="8"/>
  <c r="DZ193" i="1"/>
  <c r="DX193" i="1"/>
  <c r="DV193" i="1"/>
  <c r="DT193" i="1"/>
  <c r="DR193" i="1"/>
  <c r="DP193" i="1"/>
  <c r="DN193" i="1"/>
  <c r="DL193" i="1"/>
  <c r="DJ193" i="1"/>
  <c r="DH193" i="1"/>
  <c r="DF193" i="1"/>
  <c r="DD193" i="1"/>
  <c r="DZ192" i="1"/>
  <c r="DX192" i="1"/>
  <c r="DV192" i="1"/>
  <c r="DT192" i="1"/>
  <c r="DR192" i="1"/>
  <c r="DP192" i="1"/>
  <c r="DN192" i="1"/>
  <c r="DL192" i="1"/>
  <c r="DJ192" i="1"/>
  <c r="DH192" i="1"/>
  <c r="DF192" i="1"/>
  <c r="DD192" i="1"/>
  <c r="H191" i="8"/>
  <c r="DZ191" i="1"/>
  <c r="DX191" i="1"/>
  <c r="DV191" i="1"/>
  <c r="DT191" i="1"/>
  <c r="DR191" i="1"/>
  <c r="DP191" i="1"/>
  <c r="DN191" i="1"/>
  <c r="DL191" i="1"/>
  <c r="DJ191" i="1"/>
  <c r="DH191" i="1"/>
  <c r="DF191" i="1"/>
  <c r="DD191" i="1"/>
  <c r="DZ190" i="1"/>
  <c r="DX190" i="1"/>
  <c r="DV190" i="1"/>
  <c r="DT190" i="1"/>
  <c r="DR190" i="1"/>
  <c r="DP190" i="1"/>
  <c r="DN190" i="1"/>
  <c r="DL190" i="1"/>
  <c r="DJ190" i="1"/>
  <c r="DH190" i="1"/>
  <c r="DF190" i="1"/>
  <c r="DD190" i="1"/>
  <c r="DZ189" i="1"/>
  <c r="DX189" i="1"/>
  <c r="DV189" i="1"/>
  <c r="DT189" i="1"/>
  <c r="DR189" i="1"/>
  <c r="DP189" i="1"/>
  <c r="DN189" i="1"/>
  <c r="DL189" i="1"/>
  <c r="DJ189" i="1"/>
  <c r="DH189" i="1"/>
  <c r="DF189" i="1"/>
  <c r="DD189" i="1"/>
  <c r="DZ188" i="1"/>
  <c r="DX188" i="1"/>
  <c r="DV188" i="1"/>
  <c r="DT188" i="1"/>
  <c r="DR188" i="1"/>
  <c r="DP188" i="1"/>
  <c r="DN188" i="1"/>
  <c r="DL188" i="1"/>
  <c r="DJ188" i="1"/>
  <c r="DH188" i="1"/>
  <c r="DF188" i="1"/>
  <c r="DD188" i="1"/>
  <c r="H187" i="8"/>
  <c r="DZ187" i="1"/>
  <c r="DX187" i="1"/>
  <c r="DV187" i="1"/>
  <c r="DT187" i="1"/>
  <c r="DR187" i="1"/>
  <c r="DP187" i="1"/>
  <c r="DN187" i="1"/>
  <c r="DL187" i="1"/>
  <c r="DJ187" i="1"/>
  <c r="DH187" i="1"/>
  <c r="DF187" i="1"/>
  <c r="DD187" i="1"/>
  <c r="DZ186" i="1"/>
  <c r="DX186" i="1"/>
  <c r="DV186" i="1"/>
  <c r="DT186" i="1"/>
  <c r="DR186" i="1"/>
  <c r="DP186" i="1"/>
  <c r="DN186" i="1"/>
  <c r="DL186" i="1"/>
  <c r="DJ186" i="1"/>
  <c r="DH186" i="1"/>
  <c r="DF186" i="1"/>
  <c r="DD186" i="1"/>
  <c r="H185" i="8"/>
  <c r="DZ185" i="1"/>
  <c r="DX185" i="1"/>
  <c r="DV185" i="1"/>
  <c r="DT185" i="1"/>
  <c r="DR185" i="1"/>
  <c r="DP185" i="1"/>
  <c r="DN185" i="1"/>
  <c r="DL185" i="1"/>
  <c r="DJ185" i="1"/>
  <c r="DH185" i="1"/>
  <c r="DF185" i="1"/>
  <c r="DD185" i="1"/>
  <c r="DZ184" i="1"/>
  <c r="DX184" i="1"/>
  <c r="DV184" i="1"/>
  <c r="DT184" i="1"/>
  <c r="DR184" i="1"/>
  <c r="DP184" i="1"/>
  <c r="DN184" i="1"/>
  <c r="DL184" i="1"/>
  <c r="DJ184" i="1"/>
  <c r="DH184" i="1"/>
  <c r="DF184" i="1"/>
  <c r="DD184" i="1"/>
  <c r="DZ183" i="1"/>
  <c r="DX183" i="1"/>
  <c r="DV183" i="1"/>
  <c r="DT183" i="1"/>
  <c r="DR183" i="1"/>
  <c r="DP183" i="1"/>
  <c r="DN183" i="1"/>
  <c r="DL183" i="1"/>
  <c r="DJ183" i="1"/>
  <c r="DH183" i="1"/>
  <c r="DF183" i="1"/>
  <c r="DD183" i="1"/>
  <c r="DZ182" i="1"/>
  <c r="DX182" i="1"/>
  <c r="DV182" i="1"/>
  <c r="DT182" i="1"/>
  <c r="DR182" i="1"/>
  <c r="DP182" i="1"/>
  <c r="DN182" i="1"/>
  <c r="DL182" i="1"/>
  <c r="DJ182" i="1"/>
  <c r="DH182" i="1"/>
  <c r="DF182" i="1"/>
  <c r="DD182" i="1"/>
  <c r="DZ181" i="1"/>
  <c r="DX181" i="1"/>
  <c r="DV181" i="1"/>
  <c r="DT181" i="1"/>
  <c r="DR181" i="1"/>
  <c r="DP181" i="1"/>
  <c r="DN181" i="1"/>
  <c r="DL181" i="1"/>
  <c r="DJ181" i="1"/>
  <c r="DH181" i="1"/>
  <c r="DF181" i="1"/>
  <c r="DD181" i="1"/>
  <c r="H180" i="8"/>
  <c r="DZ180" i="1"/>
  <c r="DX180" i="1"/>
  <c r="DV180" i="1"/>
  <c r="DT180" i="1"/>
  <c r="DR180" i="1"/>
  <c r="DP180" i="1"/>
  <c r="DN180" i="1"/>
  <c r="DL180" i="1"/>
  <c r="DJ180" i="1"/>
  <c r="DH180" i="1"/>
  <c r="DF180" i="1"/>
  <c r="DD180" i="1"/>
  <c r="DZ179" i="1"/>
  <c r="DX179" i="1"/>
  <c r="DV179" i="1"/>
  <c r="DT179" i="1"/>
  <c r="DR179" i="1"/>
  <c r="DP179" i="1"/>
  <c r="DN179" i="1"/>
  <c r="DL179" i="1"/>
  <c r="DJ179" i="1"/>
  <c r="DH179" i="1"/>
  <c r="DF179" i="1"/>
  <c r="DD179" i="1"/>
  <c r="DZ178" i="1"/>
  <c r="DX178" i="1"/>
  <c r="DV178" i="1"/>
  <c r="DT178" i="1"/>
  <c r="DR178" i="1"/>
  <c r="DP178" i="1"/>
  <c r="DN178" i="1"/>
  <c r="DL178" i="1"/>
  <c r="DJ178" i="1"/>
  <c r="DH178" i="1"/>
  <c r="DF178" i="1"/>
  <c r="DD178" i="1"/>
  <c r="DZ177" i="1"/>
  <c r="DX177" i="1"/>
  <c r="DV177" i="1"/>
  <c r="DT177" i="1"/>
  <c r="DR177" i="1"/>
  <c r="DP177" i="1"/>
  <c r="DN177" i="1"/>
  <c r="DL177" i="1"/>
  <c r="DJ177" i="1"/>
  <c r="DH177" i="1"/>
  <c r="DF177" i="1"/>
  <c r="DD177" i="1"/>
  <c r="DZ176" i="1"/>
  <c r="DX176" i="1"/>
  <c r="DV176" i="1"/>
  <c r="DT176" i="1"/>
  <c r="DR176" i="1"/>
  <c r="DP176" i="1"/>
  <c r="DN176" i="1"/>
  <c r="DL176" i="1"/>
  <c r="DJ176" i="1"/>
  <c r="DH176" i="1"/>
  <c r="DF176" i="1"/>
  <c r="DD176" i="1"/>
  <c r="H175" i="8"/>
  <c r="DZ175" i="1"/>
  <c r="DX175" i="1"/>
  <c r="DV175" i="1"/>
  <c r="DT175" i="1"/>
  <c r="DR175" i="1"/>
  <c r="DP175" i="1"/>
  <c r="DN175" i="1"/>
  <c r="DL175" i="1"/>
  <c r="DJ175" i="1"/>
  <c r="DH175" i="1"/>
  <c r="DF175" i="1"/>
  <c r="DD175" i="1"/>
  <c r="DZ174" i="1"/>
  <c r="DX174" i="1"/>
  <c r="DV174" i="1"/>
  <c r="DT174" i="1"/>
  <c r="DR174" i="1"/>
  <c r="DP174" i="1"/>
  <c r="DN174" i="1"/>
  <c r="DL174" i="1"/>
  <c r="DJ174" i="1"/>
  <c r="DH174" i="1"/>
  <c r="DF174" i="1"/>
  <c r="DD174" i="1"/>
  <c r="DZ173" i="1"/>
  <c r="DX173" i="1"/>
  <c r="DV173" i="1"/>
  <c r="DT173" i="1"/>
  <c r="DR173" i="1"/>
  <c r="DP173" i="1"/>
  <c r="DN173" i="1"/>
  <c r="DL173" i="1"/>
  <c r="DJ173" i="1"/>
  <c r="DH173" i="1"/>
  <c r="DF173" i="1"/>
  <c r="DD173" i="1"/>
  <c r="H172" i="8"/>
  <c r="DZ172" i="1"/>
  <c r="DX172" i="1"/>
  <c r="DV172" i="1"/>
  <c r="DT172" i="1"/>
  <c r="DR172" i="1"/>
  <c r="DP172" i="1"/>
  <c r="DN172" i="1"/>
  <c r="DL172" i="1"/>
  <c r="DJ172" i="1"/>
  <c r="DH172" i="1"/>
  <c r="DF172" i="1"/>
  <c r="DD172" i="1"/>
  <c r="H171" i="8"/>
  <c r="DZ171" i="1"/>
  <c r="DX171" i="1"/>
  <c r="DV171" i="1"/>
  <c r="DT171" i="1"/>
  <c r="DR171" i="1"/>
  <c r="DP171" i="1"/>
  <c r="DN171" i="1"/>
  <c r="DL171" i="1"/>
  <c r="DJ171" i="1"/>
  <c r="DH171" i="1"/>
  <c r="DF171" i="1"/>
  <c r="DD171" i="1"/>
  <c r="DZ170" i="1"/>
  <c r="DX170" i="1"/>
  <c r="DV170" i="1"/>
  <c r="DT170" i="1"/>
  <c r="DR170" i="1"/>
  <c r="DP170" i="1"/>
  <c r="DN170" i="1"/>
  <c r="DL170" i="1"/>
  <c r="DJ170" i="1"/>
  <c r="DH170" i="1"/>
  <c r="DF170" i="1"/>
  <c r="DD170" i="1"/>
  <c r="DZ169" i="1"/>
  <c r="DX169" i="1"/>
  <c r="DV169" i="1"/>
  <c r="DT169" i="1"/>
  <c r="DR169" i="1"/>
  <c r="DP169" i="1"/>
  <c r="DN169" i="1"/>
  <c r="DL169" i="1"/>
  <c r="DJ169" i="1"/>
  <c r="DH169" i="1"/>
  <c r="DF169" i="1"/>
  <c r="DD169" i="1"/>
  <c r="DZ168" i="1"/>
  <c r="DX168" i="1"/>
  <c r="DV168" i="1"/>
  <c r="DT168" i="1"/>
  <c r="DR168" i="1"/>
  <c r="DP168" i="1"/>
  <c r="DN168" i="1"/>
  <c r="DL168" i="1"/>
  <c r="DJ168" i="1"/>
  <c r="DH168" i="1"/>
  <c r="DF168" i="1"/>
  <c r="DD168" i="1"/>
  <c r="DZ167" i="1"/>
  <c r="DX167" i="1"/>
  <c r="DV167" i="1"/>
  <c r="DT167" i="1"/>
  <c r="DR167" i="1"/>
  <c r="DP167" i="1"/>
  <c r="DN167" i="1"/>
  <c r="DL167" i="1"/>
  <c r="DJ167" i="1"/>
  <c r="DH167" i="1"/>
  <c r="DF167" i="1"/>
  <c r="DD167" i="1"/>
  <c r="DZ166" i="1"/>
  <c r="DX166" i="1"/>
  <c r="DV166" i="1"/>
  <c r="DT166" i="1"/>
  <c r="DR166" i="1"/>
  <c r="DP166" i="1"/>
  <c r="DN166" i="1"/>
  <c r="DL166" i="1"/>
  <c r="DJ166" i="1"/>
  <c r="DH166" i="1"/>
  <c r="DF166" i="1"/>
  <c r="DD166" i="1"/>
  <c r="DZ165" i="1"/>
  <c r="DX165" i="1"/>
  <c r="DV165" i="1"/>
  <c r="DT165" i="1"/>
  <c r="DR165" i="1"/>
  <c r="DP165" i="1"/>
  <c r="DN165" i="1"/>
  <c r="DL165" i="1"/>
  <c r="DJ165" i="1"/>
  <c r="DH165" i="1"/>
  <c r="DF165" i="1"/>
  <c r="DD165" i="1"/>
  <c r="DZ164" i="1"/>
  <c r="DX164" i="1"/>
  <c r="DV164" i="1"/>
  <c r="DT164" i="1"/>
  <c r="DR164" i="1"/>
  <c r="DP164" i="1"/>
  <c r="DN164" i="1"/>
  <c r="DL164" i="1"/>
  <c r="DJ164" i="1"/>
  <c r="DH164" i="1"/>
  <c r="DF164" i="1"/>
  <c r="DD164" i="1"/>
  <c r="DZ163" i="1"/>
  <c r="DX163" i="1"/>
  <c r="DV163" i="1"/>
  <c r="DT163" i="1"/>
  <c r="DR163" i="1"/>
  <c r="DP163" i="1"/>
  <c r="DN163" i="1"/>
  <c r="DL163" i="1"/>
  <c r="DJ163" i="1"/>
  <c r="DH163" i="1"/>
  <c r="DF163" i="1"/>
  <c r="DD163" i="1"/>
  <c r="DZ162" i="1"/>
  <c r="DX162" i="1"/>
  <c r="DV162" i="1"/>
  <c r="DT162" i="1"/>
  <c r="DR162" i="1"/>
  <c r="DP162" i="1"/>
  <c r="DN162" i="1"/>
  <c r="DL162" i="1"/>
  <c r="DJ162" i="1"/>
  <c r="DH162" i="1"/>
  <c r="DF162" i="1"/>
  <c r="DD162" i="1"/>
  <c r="DZ161" i="1"/>
  <c r="DX161" i="1"/>
  <c r="DV161" i="1"/>
  <c r="DT161" i="1"/>
  <c r="DR161" i="1"/>
  <c r="DP161" i="1"/>
  <c r="DN161" i="1"/>
  <c r="DL161" i="1"/>
  <c r="DJ161" i="1"/>
  <c r="DH161" i="1"/>
  <c r="DF161" i="1"/>
  <c r="DD161" i="1"/>
  <c r="DX160" i="1"/>
  <c r="DV160" i="1"/>
  <c r="DT160" i="1"/>
  <c r="DR160" i="1"/>
  <c r="DP160" i="1"/>
  <c r="DN160" i="1"/>
  <c r="DL160" i="1"/>
  <c r="DJ160" i="1"/>
  <c r="DH160" i="1"/>
  <c r="DF160" i="1"/>
  <c r="DD160" i="1"/>
  <c r="DZ159" i="1"/>
  <c r="DX159" i="1"/>
  <c r="DV159" i="1"/>
  <c r="DT159" i="1"/>
  <c r="DR159" i="1"/>
  <c r="DP159" i="1"/>
  <c r="DN159" i="1"/>
  <c r="DL159" i="1"/>
  <c r="DJ159" i="1"/>
  <c r="DH159" i="1"/>
  <c r="DF159" i="1"/>
  <c r="DD159" i="1"/>
  <c r="DZ158" i="1"/>
  <c r="DX158" i="1"/>
  <c r="DV158" i="1"/>
  <c r="DT158" i="1"/>
  <c r="DR158" i="1"/>
  <c r="DP158" i="1"/>
  <c r="DN158" i="1"/>
  <c r="DL158" i="1"/>
  <c r="DJ158" i="1"/>
  <c r="DH158" i="1"/>
  <c r="DF158" i="1"/>
  <c r="DD158" i="1"/>
  <c r="DZ157" i="1"/>
  <c r="DX157" i="1"/>
  <c r="DV157" i="1"/>
  <c r="DT157" i="1"/>
  <c r="DR157" i="1"/>
  <c r="DP157" i="1"/>
  <c r="DN157" i="1"/>
  <c r="DL157" i="1"/>
  <c r="DJ157" i="1"/>
  <c r="DH157" i="1"/>
  <c r="DF157" i="1"/>
  <c r="DD157" i="1"/>
  <c r="DZ156" i="1"/>
  <c r="DX156" i="1"/>
  <c r="DV156" i="1"/>
  <c r="DT156" i="1"/>
  <c r="DR156" i="1"/>
  <c r="DP156" i="1"/>
  <c r="DN156" i="1"/>
  <c r="DL156" i="1"/>
  <c r="DJ156" i="1"/>
  <c r="DH156" i="1"/>
  <c r="DF156" i="1"/>
  <c r="DD156" i="1"/>
  <c r="DZ155" i="1"/>
  <c r="DX155" i="1"/>
  <c r="DV155" i="1"/>
  <c r="DT155" i="1"/>
  <c r="DR155" i="1"/>
  <c r="DP155" i="1"/>
  <c r="DN155" i="1"/>
  <c r="DL155" i="1"/>
  <c r="DJ155" i="1"/>
  <c r="DH155" i="1"/>
  <c r="DF155" i="1"/>
  <c r="DD155" i="1"/>
  <c r="DZ154" i="1"/>
  <c r="DX154" i="1"/>
  <c r="DV154" i="1"/>
  <c r="DT154" i="1"/>
  <c r="DR154" i="1"/>
  <c r="DP154" i="1"/>
  <c r="DN154" i="1"/>
  <c r="DL154" i="1"/>
  <c r="DJ154" i="1"/>
  <c r="DH154" i="1"/>
  <c r="DF154" i="1"/>
  <c r="DD154" i="1"/>
  <c r="DZ153" i="1"/>
  <c r="DX153" i="1"/>
  <c r="DV153" i="1"/>
  <c r="DT153" i="1"/>
  <c r="DR153" i="1"/>
  <c r="DP153" i="1"/>
  <c r="DN153" i="1"/>
  <c r="DL153" i="1"/>
  <c r="DJ153" i="1"/>
  <c r="DH153" i="1"/>
  <c r="DF153" i="1"/>
  <c r="DD153" i="1"/>
  <c r="DZ152" i="1"/>
  <c r="DX152" i="1"/>
  <c r="DV152" i="1"/>
  <c r="DT152" i="1"/>
  <c r="DR152" i="1"/>
  <c r="DP152" i="1"/>
  <c r="DN152" i="1"/>
  <c r="DL152" i="1"/>
  <c r="DJ152" i="1"/>
  <c r="DH152" i="1"/>
  <c r="DF152" i="1"/>
  <c r="DD152" i="1"/>
  <c r="DZ151" i="1"/>
  <c r="DX151" i="1"/>
  <c r="DV151" i="1"/>
  <c r="DT151" i="1"/>
  <c r="DR151" i="1"/>
  <c r="DP151" i="1"/>
  <c r="DN151" i="1"/>
  <c r="DL151" i="1"/>
  <c r="DJ151" i="1"/>
  <c r="DH151" i="1"/>
  <c r="DF151" i="1"/>
  <c r="DD151" i="1"/>
  <c r="DZ150" i="1"/>
  <c r="DX150" i="1"/>
  <c r="DV150" i="1"/>
  <c r="DT150" i="1"/>
  <c r="DR150" i="1"/>
  <c r="DP150" i="1"/>
  <c r="DN150" i="1"/>
  <c r="DL150" i="1"/>
  <c r="DJ150" i="1"/>
  <c r="DH150" i="1"/>
  <c r="DF150" i="1"/>
  <c r="DD150" i="1"/>
  <c r="DZ149" i="1"/>
  <c r="DX149" i="1"/>
  <c r="DV149" i="1"/>
  <c r="DT149" i="1"/>
  <c r="DR149" i="1"/>
  <c r="DP149" i="1"/>
  <c r="DN149" i="1"/>
  <c r="DL149" i="1"/>
  <c r="DJ149" i="1"/>
  <c r="DH149" i="1"/>
  <c r="DF149" i="1"/>
  <c r="DD149" i="1"/>
  <c r="DZ148" i="1"/>
  <c r="DX148" i="1"/>
  <c r="DV148" i="1"/>
  <c r="DT148" i="1"/>
  <c r="DR148" i="1"/>
  <c r="DP148" i="1"/>
  <c r="DN148" i="1"/>
  <c r="DL148" i="1"/>
  <c r="DJ148" i="1"/>
  <c r="DH148" i="1"/>
  <c r="DF148" i="1"/>
  <c r="DD148" i="1"/>
  <c r="DZ147" i="1"/>
  <c r="DX147" i="1"/>
  <c r="DV147" i="1"/>
  <c r="DT147" i="1"/>
  <c r="DR147" i="1"/>
  <c r="DP147" i="1"/>
  <c r="DN147" i="1"/>
  <c r="DL147" i="1"/>
  <c r="DJ147" i="1"/>
  <c r="DH147" i="1"/>
  <c r="DF147" i="1"/>
  <c r="DD147" i="1"/>
  <c r="DZ146" i="1"/>
  <c r="DX146" i="1"/>
  <c r="DV146" i="1"/>
  <c r="DT146" i="1"/>
  <c r="DR146" i="1"/>
  <c r="DP146" i="1"/>
  <c r="DN146" i="1"/>
  <c r="DL146" i="1"/>
  <c r="DJ146" i="1"/>
  <c r="DH146" i="1"/>
  <c r="DF146" i="1"/>
  <c r="DD146" i="1"/>
  <c r="DZ145" i="1"/>
  <c r="DX145" i="1"/>
  <c r="DV145" i="1"/>
  <c r="DT145" i="1"/>
  <c r="DR145" i="1"/>
  <c r="DP145" i="1"/>
  <c r="DN145" i="1"/>
  <c r="DL145" i="1"/>
  <c r="DJ145" i="1"/>
  <c r="DH145" i="1"/>
  <c r="DF145" i="1"/>
  <c r="DD145" i="1"/>
  <c r="DZ144" i="1"/>
  <c r="DX144" i="1"/>
  <c r="DV144" i="1"/>
  <c r="DT144" i="1"/>
  <c r="DR144" i="1"/>
  <c r="DP144" i="1"/>
  <c r="DN144" i="1"/>
  <c r="DL144" i="1"/>
  <c r="DJ144" i="1"/>
  <c r="DH144" i="1"/>
  <c r="DF144" i="1"/>
  <c r="DD144" i="1"/>
  <c r="DZ143" i="1"/>
  <c r="DX143" i="1"/>
  <c r="DV143" i="1"/>
  <c r="DT143" i="1"/>
  <c r="DR143" i="1"/>
  <c r="DP143" i="1"/>
  <c r="DN143" i="1"/>
  <c r="DL143" i="1"/>
  <c r="DJ143" i="1"/>
  <c r="DH143" i="1"/>
  <c r="DF143" i="1"/>
  <c r="DD143" i="1"/>
  <c r="DZ142" i="1"/>
  <c r="DX142" i="1"/>
  <c r="DV142" i="1"/>
  <c r="DT142" i="1"/>
  <c r="DR142" i="1"/>
  <c r="DP142" i="1"/>
  <c r="DN142" i="1"/>
  <c r="DL142" i="1"/>
  <c r="DJ142" i="1"/>
  <c r="DH142" i="1"/>
  <c r="DF142" i="1"/>
  <c r="DD142" i="1"/>
  <c r="DZ141" i="1"/>
  <c r="DX141" i="1"/>
  <c r="DV141" i="1"/>
  <c r="DT141" i="1"/>
  <c r="DR141" i="1"/>
  <c r="DP141" i="1"/>
  <c r="DN141" i="1"/>
  <c r="DL141" i="1"/>
  <c r="DJ141" i="1"/>
  <c r="DH141" i="1"/>
  <c r="DF141" i="1"/>
  <c r="DD141" i="1"/>
  <c r="DZ140" i="1"/>
  <c r="DX140" i="1"/>
  <c r="DV140" i="1"/>
  <c r="DT140" i="1"/>
  <c r="DR140" i="1"/>
  <c r="DP140" i="1"/>
  <c r="DN140" i="1"/>
  <c r="DL140" i="1"/>
  <c r="DJ140" i="1"/>
  <c r="DH140" i="1"/>
  <c r="DF140" i="1"/>
  <c r="DD140" i="1"/>
  <c r="DZ139" i="1"/>
  <c r="DX139" i="1"/>
  <c r="DV139" i="1"/>
  <c r="DT139" i="1"/>
  <c r="DR139" i="1"/>
  <c r="DP139" i="1"/>
  <c r="DN139" i="1"/>
  <c r="DL139" i="1"/>
  <c r="DJ139" i="1"/>
  <c r="DH139" i="1"/>
  <c r="DF139" i="1"/>
  <c r="DD139" i="1"/>
  <c r="DZ138" i="1"/>
  <c r="DX138" i="1"/>
  <c r="DV138" i="1"/>
  <c r="DT138" i="1"/>
  <c r="DR138" i="1"/>
  <c r="DP138" i="1"/>
  <c r="DN138" i="1"/>
  <c r="DL138" i="1"/>
  <c r="DJ138" i="1"/>
  <c r="DH138" i="1"/>
  <c r="DF138" i="1"/>
  <c r="DD138" i="1"/>
  <c r="DZ137" i="1"/>
  <c r="DX137" i="1"/>
  <c r="DV137" i="1"/>
  <c r="DT137" i="1"/>
  <c r="DR137" i="1"/>
  <c r="DP137" i="1"/>
  <c r="DN137" i="1"/>
  <c r="DL137" i="1"/>
  <c r="DJ137" i="1"/>
  <c r="DH137" i="1"/>
  <c r="DF137" i="1"/>
  <c r="DD137" i="1"/>
  <c r="DZ136" i="1"/>
  <c r="DX136" i="1"/>
  <c r="DV136" i="1"/>
  <c r="DT136" i="1"/>
  <c r="DR136" i="1"/>
  <c r="DP136" i="1"/>
  <c r="DN136" i="1"/>
  <c r="DL136" i="1"/>
  <c r="DJ136" i="1"/>
  <c r="DH136" i="1"/>
  <c r="DF136" i="1"/>
  <c r="DD136" i="1"/>
  <c r="DZ135" i="1"/>
  <c r="DX135" i="1"/>
  <c r="DV135" i="1"/>
  <c r="DT135" i="1"/>
  <c r="DR135" i="1"/>
  <c r="DP135" i="1"/>
  <c r="DN135" i="1"/>
  <c r="DL135" i="1"/>
  <c r="DJ135" i="1"/>
  <c r="DH135" i="1"/>
  <c r="DF135" i="1"/>
  <c r="DD135" i="1"/>
  <c r="DZ134" i="1"/>
  <c r="DX134" i="1"/>
  <c r="DV134" i="1"/>
  <c r="DT134" i="1"/>
  <c r="DR134" i="1"/>
  <c r="DP134" i="1"/>
  <c r="DN134" i="1"/>
  <c r="DL134" i="1"/>
  <c r="DJ134" i="1"/>
  <c r="DH134" i="1"/>
  <c r="DF134" i="1"/>
  <c r="DD134" i="1"/>
  <c r="DZ133" i="1"/>
  <c r="DX133" i="1"/>
  <c r="DV133" i="1"/>
  <c r="DT133" i="1"/>
  <c r="DR133" i="1"/>
  <c r="DP133" i="1"/>
  <c r="DN133" i="1"/>
  <c r="DL133" i="1"/>
  <c r="DJ133" i="1"/>
  <c r="DH133" i="1"/>
  <c r="DF133" i="1"/>
  <c r="DD133" i="1"/>
  <c r="DZ132" i="1"/>
  <c r="DX132" i="1"/>
  <c r="DV132" i="1"/>
  <c r="DT132" i="1"/>
  <c r="DR132" i="1"/>
  <c r="DP132" i="1"/>
  <c r="DN132" i="1"/>
  <c r="DL132" i="1"/>
  <c r="DJ132" i="1"/>
  <c r="DH132" i="1"/>
  <c r="DF132" i="1"/>
  <c r="DD132" i="1"/>
  <c r="DZ131" i="1"/>
  <c r="DX131" i="1"/>
  <c r="DV131" i="1"/>
  <c r="DT131" i="1"/>
  <c r="DR131" i="1"/>
  <c r="DP131" i="1"/>
  <c r="DN131" i="1"/>
  <c r="DL131" i="1"/>
  <c r="DJ131" i="1"/>
  <c r="DH131" i="1"/>
  <c r="DF131" i="1"/>
  <c r="DD131" i="1"/>
  <c r="DZ130" i="1"/>
  <c r="DX130" i="1"/>
  <c r="DV130" i="1"/>
  <c r="DT130" i="1"/>
  <c r="DR130" i="1"/>
  <c r="DP130" i="1"/>
  <c r="DN130" i="1"/>
  <c r="DL130" i="1"/>
  <c r="DJ130" i="1"/>
  <c r="DH130" i="1"/>
  <c r="DF130" i="1"/>
  <c r="DD130" i="1"/>
  <c r="DZ129" i="1"/>
  <c r="DX129" i="1"/>
  <c r="DV129" i="1"/>
  <c r="DT129" i="1"/>
  <c r="DR129" i="1"/>
  <c r="DP129" i="1"/>
  <c r="DN129" i="1"/>
  <c r="DL129" i="1"/>
  <c r="DJ129" i="1"/>
  <c r="DH129" i="1"/>
  <c r="DF129" i="1"/>
  <c r="DD129" i="1"/>
  <c r="DZ128" i="1"/>
  <c r="DX128" i="1"/>
  <c r="DV128" i="1"/>
  <c r="DT128" i="1"/>
  <c r="DR128" i="1"/>
  <c r="DP128" i="1"/>
  <c r="DN128" i="1"/>
  <c r="DL128" i="1"/>
  <c r="DJ128" i="1"/>
  <c r="DH128" i="1"/>
  <c r="DF128" i="1"/>
  <c r="DD128" i="1"/>
  <c r="DZ127" i="1"/>
  <c r="DX127" i="1"/>
  <c r="DV127" i="1"/>
  <c r="DT127" i="1"/>
  <c r="DR127" i="1"/>
  <c r="DP127" i="1"/>
  <c r="DN127" i="1"/>
  <c r="DL127" i="1"/>
  <c r="DJ127" i="1"/>
  <c r="DH127" i="1"/>
  <c r="DF127" i="1"/>
  <c r="DD127" i="1"/>
  <c r="DZ126" i="1"/>
  <c r="DX126" i="1"/>
  <c r="DV126" i="1"/>
  <c r="DT126" i="1"/>
  <c r="DR126" i="1"/>
  <c r="DP126" i="1"/>
  <c r="DN126" i="1"/>
  <c r="DL126" i="1"/>
  <c r="DJ126" i="1"/>
  <c r="DH126" i="1"/>
  <c r="DF126" i="1"/>
  <c r="DD126" i="1"/>
  <c r="DZ125" i="1"/>
  <c r="DX125" i="1"/>
  <c r="DV125" i="1"/>
  <c r="DT125" i="1"/>
  <c r="DR125" i="1"/>
  <c r="DP125" i="1"/>
  <c r="DN125" i="1"/>
  <c r="DL125" i="1"/>
  <c r="DJ125" i="1"/>
  <c r="DH125" i="1"/>
  <c r="DF125" i="1"/>
  <c r="DD125" i="1"/>
  <c r="DZ124" i="1"/>
  <c r="DX124" i="1"/>
  <c r="DV124" i="1"/>
  <c r="DT124" i="1"/>
  <c r="DR124" i="1"/>
  <c r="DP124" i="1"/>
  <c r="DN124" i="1"/>
  <c r="DL124" i="1"/>
  <c r="DJ124" i="1"/>
  <c r="DH124" i="1"/>
  <c r="DF124" i="1"/>
  <c r="DD124" i="1"/>
  <c r="DZ123" i="1"/>
  <c r="DX123" i="1"/>
  <c r="DV123" i="1"/>
  <c r="DT123" i="1"/>
  <c r="DR123" i="1"/>
  <c r="DP123" i="1"/>
  <c r="DN123" i="1"/>
  <c r="DL123" i="1"/>
  <c r="DJ123" i="1"/>
  <c r="DH123" i="1"/>
  <c r="DF123" i="1"/>
  <c r="DD123" i="1"/>
  <c r="DZ122" i="1"/>
  <c r="DX122" i="1"/>
  <c r="DV122" i="1"/>
  <c r="DT122" i="1"/>
  <c r="DR122" i="1"/>
  <c r="DP122" i="1"/>
  <c r="DN122" i="1"/>
  <c r="DL122" i="1"/>
  <c r="DJ122" i="1"/>
  <c r="DH122" i="1"/>
  <c r="DF122" i="1"/>
  <c r="DD122" i="1"/>
  <c r="DZ121" i="1"/>
  <c r="DX121" i="1"/>
  <c r="DV121" i="1"/>
  <c r="DT121" i="1"/>
  <c r="DR121" i="1"/>
  <c r="DP121" i="1"/>
  <c r="DN121" i="1"/>
  <c r="DL121" i="1"/>
  <c r="DJ121" i="1"/>
  <c r="DH121" i="1"/>
  <c r="DF121" i="1"/>
  <c r="DD121" i="1"/>
  <c r="DZ120" i="1"/>
  <c r="DX120" i="1"/>
  <c r="DV120" i="1"/>
  <c r="DT120" i="1"/>
  <c r="DR120" i="1"/>
  <c r="DP120" i="1"/>
  <c r="DN120" i="1"/>
  <c r="DL120" i="1"/>
  <c r="DJ120" i="1"/>
  <c r="DH120" i="1"/>
  <c r="DF120" i="1"/>
  <c r="DD120" i="1"/>
  <c r="DZ119" i="1"/>
  <c r="DX119" i="1"/>
  <c r="DV119" i="1"/>
  <c r="DT119" i="1"/>
  <c r="DR119" i="1"/>
  <c r="DP119" i="1"/>
  <c r="DN119" i="1"/>
  <c r="DL119" i="1"/>
  <c r="DJ119" i="1"/>
  <c r="DH119" i="1"/>
  <c r="DF119" i="1"/>
  <c r="DD119" i="1"/>
  <c r="DZ118" i="1"/>
  <c r="DX118" i="1"/>
  <c r="DV118" i="1"/>
  <c r="DT118" i="1"/>
  <c r="DR118" i="1"/>
  <c r="DP118" i="1"/>
  <c r="DN118" i="1"/>
  <c r="DL118" i="1"/>
  <c r="DJ118" i="1"/>
  <c r="DH118" i="1"/>
  <c r="DF118" i="1"/>
  <c r="DD118" i="1"/>
  <c r="DZ117" i="1"/>
  <c r="DX117" i="1"/>
  <c r="DV117" i="1"/>
  <c r="DT117" i="1"/>
  <c r="DR117" i="1"/>
  <c r="DP117" i="1"/>
  <c r="DN117" i="1"/>
  <c r="DL117" i="1"/>
  <c r="DJ117" i="1"/>
  <c r="DH117" i="1"/>
  <c r="DF117" i="1"/>
  <c r="DD117" i="1"/>
  <c r="DZ116" i="1"/>
  <c r="DX116" i="1"/>
  <c r="DV116" i="1"/>
  <c r="DT116" i="1"/>
  <c r="DR116" i="1"/>
  <c r="DP116" i="1"/>
  <c r="DN116" i="1"/>
  <c r="DL116" i="1"/>
  <c r="DJ116" i="1"/>
  <c r="DH116" i="1"/>
  <c r="DF116" i="1"/>
  <c r="DD116" i="1"/>
  <c r="DZ115" i="1"/>
  <c r="DX115" i="1"/>
  <c r="DV115" i="1"/>
  <c r="DT115" i="1"/>
  <c r="DR115" i="1"/>
  <c r="DP115" i="1"/>
  <c r="DN115" i="1"/>
  <c r="DL115" i="1"/>
  <c r="DJ115" i="1"/>
  <c r="DH115" i="1"/>
  <c r="DF115" i="1"/>
  <c r="DD115" i="1"/>
  <c r="DZ114" i="1"/>
  <c r="DX114" i="1"/>
  <c r="DV114" i="1"/>
  <c r="DT114" i="1"/>
  <c r="DR114" i="1"/>
  <c r="DP114" i="1"/>
  <c r="DN114" i="1"/>
  <c r="DL114" i="1"/>
  <c r="DJ114" i="1"/>
  <c r="DH114" i="1"/>
  <c r="DF114" i="1"/>
  <c r="DD114" i="1"/>
  <c r="DZ113" i="1"/>
  <c r="DX113" i="1"/>
  <c r="DV113" i="1"/>
  <c r="DT113" i="1"/>
  <c r="DR113" i="1"/>
  <c r="DP113" i="1"/>
  <c r="DN113" i="1"/>
  <c r="DL113" i="1"/>
  <c r="DJ113" i="1"/>
  <c r="DH113" i="1"/>
  <c r="DF113" i="1"/>
  <c r="DD113" i="1"/>
  <c r="DZ112" i="1"/>
  <c r="DX112" i="1"/>
  <c r="DV112" i="1"/>
  <c r="DT112" i="1"/>
  <c r="DR112" i="1"/>
  <c r="DP112" i="1"/>
  <c r="DN112" i="1"/>
  <c r="DL112" i="1"/>
  <c r="DJ112" i="1"/>
  <c r="DH112" i="1"/>
  <c r="DF112" i="1"/>
  <c r="DD112" i="1"/>
  <c r="DZ111" i="1"/>
  <c r="DX111" i="1"/>
  <c r="DV111" i="1"/>
  <c r="DT111" i="1"/>
  <c r="DR111" i="1"/>
  <c r="DP111" i="1"/>
  <c r="DN111" i="1"/>
  <c r="DL111" i="1"/>
  <c r="DJ111" i="1"/>
  <c r="DH111" i="1"/>
  <c r="DF111" i="1"/>
  <c r="DD111" i="1"/>
  <c r="DX110" i="1"/>
  <c r="DV110" i="1"/>
  <c r="DT110" i="1"/>
  <c r="DR110" i="1"/>
  <c r="DP110" i="1"/>
  <c r="DN110" i="1"/>
  <c r="DL110" i="1"/>
  <c r="DJ110" i="1"/>
  <c r="DH110" i="1"/>
  <c r="DF110" i="1"/>
  <c r="DD110" i="1"/>
  <c r="DZ109" i="1"/>
  <c r="DX109" i="1"/>
  <c r="DV109" i="1"/>
  <c r="DT109" i="1"/>
  <c r="DR109" i="1"/>
  <c r="DP109" i="1"/>
  <c r="DN109" i="1"/>
  <c r="DL109" i="1"/>
  <c r="DJ109" i="1"/>
  <c r="DH109" i="1"/>
  <c r="DF109" i="1"/>
  <c r="DD109" i="1"/>
  <c r="DZ108" i="1"/>
  <c r="DX108" i="1"/>
  <c r="DV108" i="1"/>
  <c r="DT108" i="1"/>
  <c r="DR108" i="1"/>
  <c r="DP108" i="1"/>
  <c r="DN108" i="1"/>
  <c r="DL108" i="1"/>
  <c r="DJ108" i="1"/>
  <c r="DH108" i="1"/>
  <c r="DF108" i="1"/>
  <c r="DD108" i="1"/>
  <c r="DZ107" i="1"/>
  <c r="DX107" i="1"/>
  <c r="DV107" i="1"/>
  <c r="DT107" i="1"/>
  <c r="DR107" i="1"/>
  <c r="DP107" i="1"/>
  <c r="DN107" i="1"/>
  <c r="DL107" i="1"/>
  <c r="DJ107" i="1"/>
  <c r="DH107" i="1"/>
  <c r="DF107" i="1"/>
  <c r="DD107" i="1"/>
  <c r="DZ106" i="1"/>
  <c r="DX106" i="1"/>
  <c r="DV106" i="1"/>
  <c r="DT106" i="1"/>
  <c r="DR106" i="1"/>
  <c r="DP106" i="1"/>
  <c r="DN106" i="1"/>
  <c r="DL106" i="1"/>
  <c r="DJ106" i="1"/>
  <c r="DH106" i="1"/>
  <c r="DF106" i="1"/>
  <c r="DD106" i="1"/>
  <c r="DZ105" i="1"/>
  <c r="DX105" i="1"/>
  <c r="DV105" i="1"/>
  <c r="DT105" i="1"/>
  <c r="DR105" i="1"/>
  <c r="DP105" i="1"/>
  <c r="DN105" i="1"/>
  <c r="DL105" i="1"/>
  <c r="DJ105" i="1"/>
  <c r="DH105" i="1"/>
  <c r="DF105" i="1"/>
  <c r="DD105" i="1"/>
  <c r="DZ104" i="1"/>
  <c r="DX104" i="1"/>
  <c r="DV104" i="1"/>
  <c r="DT104" i="1"/>
  <c r="DR104" i="1"/>
  <c r="DP104" i="1"/>
  <c r="DN104" i="1"/>
  <c r="DL104" i="1"/>
  <c r="DJ104" i="1"/>
  <c r="DH104" i="1"/>
  <c r="DF104" i="1"/>
  <c r="DD104" i="1"/>
  <c r="DZ103" i="1"/>
  <c r="DX103" i="1"/>
  <c r="DV103" i="1"/>
  <c r="DT103" i="1"/>
  <c r="DR103" i="1"/>
  <c r="DP103" i="1"/>
  <c r="DN103" i="1"/>
  <c r="DL103" i="1"/>
  <c r="DJ103" i="1"/>
  <c r="DH103" i="1"/>
  <c r="DF103" i="1"/>
  <c r="DD103" i="1"/>
  <c r="DZ102" i="1"/>
  <c r="DX102" i="1"/>
  <c r="DV102" i="1"/>
  <c r="DT102" i="1"/>
  <c r="DR102" i="1"/>
  <c r="DP102" i="1"/>
  <c r="DN102" i="1"/>
  <c r="DL102" i="1"/>
  <c r="DJ102" i="1"/>
  <c r="DH102" i="1"/>
  <c r="DF102" i="1"/>
  <c r="DD102" i="1"/>
  <c r="DZ101" i="1"/>
  <c r="DX101" i="1"/>
  <c r="DV101" i="1"/>
  <c r="DT101" i="1"/>
  <c r="DR101" i="1"/>
  <c r="DP101" i="1"/>
  <c r="DN101" i="1"/>
  <c r="DL101" i="1"/>
  <c r="DJ101" i="1"/>
  <c r="DH101" i="1"/>
  <c r="DF101" i="1"/>
  <c r="DD101" i="1"/>
  <c r="DZ100" i="1"/>
  <c r="DX100" i="1"/>
  <c r="DV100" i="1"/>
  <c r="DT100" i="1"/>
  <c r="DR100" i="1"/>
  <c r="DP100" i="1"/>
  <c r="DN100" i="1"/>
  <c r="DL100" i="1"/>
  <c r="DJ100" i="1"/>
  <c r="DH100" i="1"/>
  <c r="DF100" i="1"/>
  <c r="DD100" i="1"/>
  <c r="DZ99" i="1"/>
  <c r="DX99" i="1"/>
  <c r="DV99" i="1"/>
  <c r="DT99" i="1"/>
  <c r="DR99" i="1"/>
  <c r="DP99" i="1"/>
  <c r="DN99" i="1"/>
  <c r="DL99" i="1"/>
  <c r="DJ99" i="1"/>
  <c r="DH99" i="1"/>
  <c r="DF99" i="1"/>
  <c r="DD99" i="1"/>
  <c r="DZ98" i="1"/>
  <c r="DX98" i="1"/>
  <c r="DV98" i="1"/>
  <c r="DT98" i="1"/>
  <c r="DR98" i="1"/>
  <c r="DP98" i="1"/>
  <c r="DN98" i="1"/>
  <c r="DL98" i="1"/>
  <c r="DJ98" i="1"/>
  <c r="DH98" i="1"/>
  <c r="DF98" i="1"/>
  <c r="DD98" i="1"/>
  <c r="DZ97" i="1"/>
  <c r="DX97" i="1"/>
  <c r="DV97" i="1"/>
  <c r="DT97" i="1"/>
  <c r="DR97" i="1"/>
  <c r="DP97" i="1"/>
  <c r="DN97" i="1"/>
  <c r="DL97" i="1"/>
  <c r="DJ97" i="1"/>
  <c r="DH97" i="1"/>
  <c r="DF97" i="1"/>
  <c r="DD97" i="1"/>
  <c r="DZ96" i="1"/>
  <c r="DX96" i="1"/>
  <c r="DV96" i="1"/>
  <c r="DT96" i="1"/>
  <c r="DR96" i="1"/>
  <c r="DP96" i="1"/>
  <c r="DN96" i="1"/>
  <c r="DL96" i="1"/>
  <c r="DJ96" i="1"/>
  <c r="DH96" i="1"/>
  <c r="DF96" i="1"/>
  <c r="DD96" i="1"/>
  <c r="DZ95" i="1"/>
  <c r="DX95" i="1"/>
  <c r="DV95" i="1"/>
  <c r="DT95" i="1"/>
  <c r="DR95" i="1"/>
  <c r="DP95" i="1"/>
  <c r="DN95" i="1"/>
  <c r="DL95" i="1"/>
  <c r="DJ95" i="1"/>
  <c r="DH95" i="1"/>
  <c r="DF95" i="1"/>
  <c r="DD95" i="1"/>
  <c r="DZ94" i="1"/>
  <c r="DX94" i="1"/>
  <c r="DV94" i="1"/>
  <c r="DT94" i="1"/>
  <c r="DR94" i="1"/>
  <c r="DP94" i="1"/>
  <c r="DN94" i="1"/>
  <c r="DL94" i="1"/>
  <c r="DJ94" i="1"/>
  <c r="DH94" i="1"/>
  <c r="DF94" i="1"/>
  <c r="DD94" i="1"/>
  <c r="DZ93" i="1"/>
  <c r="DX93" i="1"/>
  <c r="DV93" i="1"/>
  <c r="DT93" i="1"/>
  <c r="DR93" i="1"/>
  <c r="DP93" i="1"/>
  <c r="DN93" i="1"/>
  <c r="DL93" i="1"/>
  <c r="DJ93" i="1"/>
  <c r="DH93" i="1"/>
  <c r="DF93" i="1"/>
  <c r="DD93" i="1"/>
  <c r="DZ92" i="1"/>
  <c r="DX92" i="1"/>
  <c r="DV92" i="1"/>
  <c r="DT92" i="1"/>
  <c r="DR92" i="1"/>
  <c r="DP92" i="1"/>
  <c r="DN92" i="1"/>
  <c r="DL92" i="1"/>
  <c r="DJ92" i="1"/>
  <c r="DH92" i="1"/>
  <c r="DF92" i="1"/>
  <c r="DD92" i="1"/>
  <c r="DZ91" i="1"/>
  <c r="DX91" i="1"/>
  <c r="DV91" i="1"/>
  <c r="DT91" i="1"/>
  <c r="DR91" i="1"/>
  <c r="DP91" i="1"/>
  <c r="DN91" i="1"/>
  <c r="DL91" i="1"/>
  <c r="DJ91" i="1"/>
  <c r="DH91" i="1"/>
  <c r="DF91" i="1"/>
  <c r="DD91" i="1"/>
  <c r="DZ90" i="1"/>
  <c r="DX90" i="1"/>
  <c r="DV90" i="1"/>
  <c r="DT90" i="1"/>
  <c r="DR90" i="1"/>
  <c r="DP90" i="1"/>
  <c r="DN90" i="1"/>
  <c r="DL90" i="1"/>
  <c r="DJ90" i="1"/>
  <c r="DH90" i="1"/>
  <c r="DF90" i="1"/>
  <c r="DD90" i="1"/>
  <c r="DZ89" i="1"/>
  <c r="DX89" i="1"/>
  <c r="DV89" i="1"/>
  <c r="DT89" i="1"/>
  <c r="DR89" i="1"/>
  <c r="DP89" i="1"/>
  <c r="DN89" i="1"/>
  <c r="DL89" i="1"/>
  <c r="DJ89" i="1"/>
  <c r="DH89" i="1"/>
  <c r="DF89" i="1"/>
  <c r="DD89" i="1"/>
  <c r="DZ88" i="1"/>
  <c r="DX88" i="1"/>
  <c r="DV88" i="1"/>
  <c r="DT88" i="1"/>
  <c r="DR88" i="1"/>
  <c r="DP88" i="1"/>
  <c r="DN88" i="1"/>
  <c r="DL88" i="1"/>
  <c r="DJ88" i="1"/>
  <c r="DH88" i="1"/>
  <c r="DF88" i="1"/>
  <c r="DD88" i="1"/>
  <c r="DZ87" i="1"/>
  <c r="DX87" i="1"/>
  <c r="DV87" i="1"/>
  <c r="DT87" i="1"/>
  <c r="DR87" i="1"/>
  <c r="DP87" i="1"/>
  <c r="DN87" i="1"/>
  <c r="DL87" i="1"/>
  <c r="DJ87" i="1"/>
  <c r="DH87" i="1"/>
  <c r="DF87" i="1"/>
  <c r="DD87" i="1"/>
  <c r="DZ86" i="1"/>
  <c r="DX86" i="1"/>
  <c r="DV86" i="1"/>
  <c r="DT86" i="1"/>
  <c r="DR86" i="1"/>
  <c r="DP86" i="1"/>
  <c r="DN86" i="1"/>
  <c r="DL86" i="1"/>
  <c r="DJ86" i="1"/>
  <c r="DH86" i="1"/>
  <c r="DF86" i="1"/>
  <c r="DD86" i="1"/>
  <c r="DZ85" i="1"/>
  <c r="DX85" i="1"/>
  <c r="DV85" i="1"/>
  <c r="DT85" i="1"/>
  <c r="DR85" i="1"/>
  <c r="DP85" i="1"/>
  <c r="DN85" i="1"/>
  <c r="DL85" i="1"/>
  <c r="DJ85" i="1"/>
  <c r="DH85" i="1"/>
  <c r="DF85" i="1"/>
  <c r="DD85" i="1"/>
  <c r="DZ84" i="1"/>
  <c r="DX84" i="1"/>
  <c r="DV84" i="1"/>
  <c r="DT84" i="1"/>
  <c r="DR84" i="1"/>
  <c r="DP84" i="1"/>
  <c r="DN84" i="1"/>
  <c r="DL84" i="1"/>
  <c r="DJ84" i="1"/>
  <c r="DH84" i="1"/>
  <c r="DF84" i="1"/>
  <c r="DD84" i="1"/>
  <c r="DZ83" i="1"/>
  <c r="DX83" i="1"/>
  <c r="DV83" i="1"/>
  <c r="DT83" i="1"/>
  <c r="DR83" i="1"/>
  <c r="DP83" i="1"/>
  <c r="DN83" i="1"/>
  <c r="DL83" i="1"/>
  <c r="DJ83" i="1"/>
  <c r="DH83" i="1"/>
  <c r="DF83" i="1"/>
  <c r="DD83" i="1"/>
  <c r="DZ82" i="1"/>
  <c r="DX82" i="1"/>
  <c r="DV82" i="1"/>
  <c r="DT82" i="1"/>
  <c r="DR82" i="1"/>
  <c r="DP82" i="1"/>
  <c r="DN82" i="1"/>
  <c r="DL82" i="1"/>
  <c r="DJ82" i="1"/>
  <c r="DH82" i="1"/>
  <c r="DF82" i="1"/>
  <c r="DD82" i="1"/>
  <c r="DZ81" i="1"/>
  <c r="DX81" i="1"/>
  <c r="DV81" i="1"/>
  <c r="DT81" i="1"/>
  <c r="DR81" i="1"/>
  <c r="DP81" i="1"/>
  <c r="DN81" i="1"/>
  <c r="DL81" i="1"/>
  <c r="DJ81" i="1"/>
  <c r="DH81" i="1"/>
  <c r="DF81" i="1"/>
  <c r="DD81" i="1"/>
  <c r="DZ80" i="1"/>
  <c r="DX80" i="1"/>
  <c r="DV80" i="1"/>
  <c r="DT80" i="1"/>
  <c r="DR80" i="1"/>
  <c r="DP80" i="1"/>
  <c r="DN80" i="1"/>
  <c r="DL80" i="1"/>
  <c r="DJ80" i="1"/>
  <c r="DH80" i="1"/>
  <c r="DF80" i="1"/>
  <c r="DD80" i="1"/>
  <c r="DZ79" i="1"/>
  <c r="DX79" i="1"/>
  <c r="DV79" i="1"/>
  <c r="DT79" i="1"/>
  <c r="DR79" i="1"/>
  <c r="DP79" i="1"/>
  <c r="DN79" i="1"/>
  <c r="DL79" i="1"/>
  <c r="DJ79" i="1"/>
  <c r="DH79" i="1"/>
  <c r="DF79" i="1"/>
  <c r="DD79" i="1"/>
  <c r="DZ78" i="1"/>
  <c r="DX78" i="1"/>
  <c r="DV78" i="1"/>
  <c r="DT78" i="1"/>
  <c r="DR78" i="1"/>
  <c r="DP78" i="1"/>
  <c r="DN78" i="1"/>
  <c r="DL78" i="1"/>
  <c r="DJ78" i="1"/>
  <c r="DH78" i="1"/>
  <c r="DF78" i="1"/>
  <c r="DD78" i="1"/>
  <c r="DZ77" i="1"/>
  <c r="DX77" i="1"/>
  <c r="DV77" i="1"/>
  <c r="DT77" i="1"/>
  <c r="DR77" i="1"/>
  <c r="DP77" i="1"/>
  <c r="DN77" i="1"/>
  <c r="DL77" i="1"/>
  <c r="DJ77" i="1"/>
  <c r="DH77" i="1"/>
  <c r="DF77" i="1"/>
  <c r="DD77" i="1"/>
  <c r="DZ76" i="1"/>
  <c r="DX76" i="1"/>
  <c r="DV76" i="1"/>
  <c r="DT76" i="1"/>
  <c r="DR76" i="1"/>
  <c r="DP76" i="1"/>
  <c r="DN76" i="1"/>
  <c r="DL76" i="1"/>
  <c r="DJ76" i="1"/>
  <c r="DH76" i="1"/>
  <c r="DF76" i="1"/>
  <c r="DD76" i="1"/>
  <c r="DZ75" i="1"/>
  <c r="DX75" i="1"/>
  <c r="DV75" i="1"/>
  <c r="DT75" i="1"/>
  <c r="DR75" i="1"/>
  <c r="DP75" i="1"/>
  <c r="DN75" i="1"/>
  <c r="DL75" i="1"/>
  <c r="DJ75" i="1"/>
  <c r="DH75" i="1"/>
  <c r="DF75" i="1"/>
  <c r="DD75" i="1"/>
  <c r="DZ74" i="1"/>
  <c r="DX74" i="1"/>
  <c r="DV74" i="1"/>
  <c r="DT74" i="1"/>
  <c r="DR74" i="1"/>
  <c r="DP74" i="1"/>
  <c r="DN74" i="1"/>
  <c r="DL74" i="1"/>
  <c r="DJ74" i="1"/>
  <c r="DH74" i="1"/>
  <c r="DF74" i="1"/>
  <c r="DD74" i="1"/>
  <c r="DZ73" i="1"/>
  <c r="DX73" i="1"/>
  <c r="DV73" i="1"/>
  <c r="DT73" i="1"/>
  <c r="DR73" i="1"/>
  <c r="DP73" i="1"/>
  <c r="DN73" i="1"/>
  <c r="DL73" i="1"/>
  <c r="DJ73" i="1"/>
  <c r="DH73" i="1"/>
  <c r="DF73" i="1"/>
  <c r="DD73" i="1"/>
  <c r="DZ72" i="1"/>
  <c r="DX72" i="1"/>
  <c r="DV72" i="1"/>
  <c r="DT72" i="1"/>
  <c r="DR72" i="1"/>
  <c r="DP72" i="1"/>
  <c r="DN72" i="1"/>
  <c r="DL72" i="1"/>
  <c r="DJ72" i="1"/>
  <c r="DH72" i="1"/>
  <c r="DF72" i="1"/>
  <c r="DD72" i="1"/>
  <c r="DZ71" i="1"/>
  <c r="DX71" i="1"/>
  <c r="DV71" i="1"/>
  <c r="DT71" i="1"/>
  <c r="DR71" i="1"/>
  <c r="DP71" i="1"/>
  <c r="DN71" i="1"/>
  <c r="DL71" i="1"/>
  <c r="DJ71" i="1"/>
  <c r="DH71" i="1"/>
  <c r="DF71" i="1"/>
  <c r="DD71" i="1"/>
  <c r="DZ70" i="1"/>
  <c r="DX70" i="1"/>
  <c r="DV70" i="1"/>
  <c r="DT70" i="1"/>
  <c r="DR70" i="1"/>
  <c r="DP70" i="1"/>
  <c r="DN70" i="1"/>
  <c r="DL70" i="1"/>
  <c r="DJ70" i="1"/>
  <c r="DH70" i="1"/>
  <c r="DF70" i="1"/>
  <c r="DD70" i="1"/>
  <c r="DZ69" i="1"/>
  <c r="DX69" i="1"/>
  <c r="DV69" i="1"/>
  <c r="DT69" i="1"/>
  <c r="DR69" i="1"/>
  <c r="DP69" i="1"/>
  <c r="DN69" i="1"/>
  <c r="DL69" i="1"/>
  <c r="DJ69" i="1"/>
  <c r="DH69" i="1"/>
  <c r="DF69" i="1"/>
  <c r="DD69" i="1"/>
  <c r="DZ68" i="1"/>
  <c r="DX68" i="1"/>
  <c r="DV68" i="1"/>
  <c r="DT68" i="1"/>
  <c r="DR68" i="1"/>
  <c r="DP68" i="1"/>
  <c r="DN68" i="1"/>
  <c r="DL68" i="1"/>
  <c r="DJ68" i="1"/>
  <c r="DH68" i="1"/>
  <c r="DF68" i="1"/>
  <c r="DD68" i="1"/>
  <c r="DZ67" i="1"/>
  <c r="DX67" i="1"/>
  <c r="DV67" i="1"/>
  <c r="DT67" i="1"/>
  <c r="DR67" i="1"/>
  <c r="DP67" i="1"/>
  <c r="DN67" i="1"/>
  <c r="DL67" i="1"/>
  <c r="DJ67" i="1"/>
  <c r="DH67" i="1"/>
  <c r="DF67" i="1"/>
  <c r="DD67" i="1"/>
  <c r="DZ66" i="1"/>
  <c r="DX66" i="1"/>
  <c r="DV66" i="1"/>
  <c r="DT66" i="1"/>
  <c r="DR66" i="1"/>
  <c r="DP66" i="1"/>
  <c r="DN66" i="1"/>
  <c r="DL66" i="1"/>
  <c r="DJ66" i="1"/>
  <c r="DH66" i="1"/>
  <c r="DF66" i="1"/>
  <c r="DD66" i="1"/>
  <c r="DZ65" i="1"/>
  <c r="DX65" i="1"/>
  <c r="DV65" i="1"/>
  <c r="DT65" i="1"/>
  <c r="DR65" i="1"/>
  <c r="DP65" i="1"/>
  <c r="DN65" i="1"/>
  <c r="DL65" i="1"/>
  <c r="DJ65" i="1"/>
  <c r="DH65" i="1"/>
  <c r="DF65" i="1"/>
  <c r="DD65" i="1"/>
  <c r="DZ64" i="1"/>
  <c r="DX64" i="1"/>
  <c r="DV64" i="1"/>
  <c r="DT64" i="1"/>
  <c r="DR64" i="1"/>
  <c r="DP64" i="1"/>
  <c r="DN64" i="1"/>
  <c r="DL64" i="1"/>
  <c r="DJ64" i="1"/>
  <c r="DH64" i="1"/>
  <c r="DF64" i="1"/>
  <c r="DD64" i="1"/>
  <c r="DZ63" i="1"/>
  <c r="DX63" i="1"/>
  <c r="DV63" i="1"/>
  <c r="DT63" i="1"/>
  <c r="DR63" i="1"/>
  <c r="DP63" i="1"/>
  <c r="DN63" i="1"/>
  <c r="DL63" i="1"/>
  <c r="DJ63" i="1"/>
  <c r="DH63" i="1"/>
  <c r="DF63" i="1"/>
  <c r="DD63" i="1"/>
  <c r="DZ62" i="1"/>
  <c r="DX62" i="1"/>
  <c r="DV62" i="1"/>
  <c r="DT62" i="1"/>
  <c r="DR62" i="1"/>
  <c r="DP62" i="1"/>
  <c r="DN62" i="1"/>
  <c r="DL62" i="1"/>
  <c r="DJ62" i="1"/>
  <c r="DH62" i="1"/>
  <c r="DF62" i="1"/>
  <c r="DD62" i="1"/>
  <c r="DZ61" i="1"/>
  <c r="DX61" i="1"/>
  <c r="DV61" i="1"/>
  <c r="DT61" i="1"/>
  <c r="DR61" i="1"/>
  <c r="DP61" i="1"/>
  <c r="DN61" i="1"/>
  <c r="DL61" i="1"/>
  <c r="DJ61" i="1"/>
  <c r="DH61" i="1"/>
  <c r="DF61" i="1"/>
  <c r="DD61" i="1"/>
  <c r="DZ59" i="1"/>
  <c r="DX59" i="1"/>
  <c r="DV59" i="1"/>
  <c r="DT59" i="1"/>
  <c r="DR59" i="1"/>
  <c r="DP59" i="1"/>
  <c r="DN59" i="1"/>
  <c r="DL59" i="1"/>
  <c r="DJ59" i="1"/>
  <c r="DH59" i="1"/>
  <c r="DF59" i="1"/>
  <c r="DD59" i="1"/>
  <c r="DZ58" i="1"/>
  <c r="DX58" i="1"/>
  <c r="DV58" i="1"/>
  <c r="DT58" i="1"/>
  <c r="DR58" i="1"/>
  <c r="DP58" i="1"/>
  <c r="DN58" i="1"/>
  <c r="DL58" i="1"/>
  <c r="DJ58" i="1"/>
  <c r="DH58" i="1"/>
  <c r="DF58" i="1"/>
  <c r="DD58" i="1"/>
  <c r="DZ57" i="1"/>
  <c r="DX57" i="1"/>
  <c r="DV57" i="1"/>
  <c r="DT57" i="1"/>
  <c r="DR57" i="1"/>
  <c r="DP57" i="1"/>
  <c r="DN57" i="1"/>
  <c r="DL57" i="1"/>
  <c r="DJ57" i="1"/>
  <c r="DH57" i="1"/>
  <c r="DF57" i="1"/>
  <c r="DD57" i="1"/>
  <c r="DZ56" i="1"/>
  <c r="DX56" i="1"/>
  <c r="DV56" i="1"/>
  <c r="DT56" i="1"/>
  <c r="DR56" i="1"/>
  <c r="DP56" i="1"/>
  <c r="DN56" i="1"/>
  <c r="DL56" i="1"/>
  <c r="DJ56" i="1"/>
  <c r="DH56" i="1"/>
  <c r="DF56" i="1"/>
  <c r="DD56" i="1"/>
  <c r="DZ55" i="1"/>
  <c r="DX55" i="1"/>
  <c r="DV55" i="1"/>
  <c r="DT55" i="1"/>
  <c r="DR55" i="1"/>
  <c r="DP55" i="1"/>
  <c r="DN55" i="1"/>
  <c r="DL55" i="1"/>
  <c r="DJ55" i="1"/>
  <c r="DH55" i="1"/>
  <c r="DF55" i="1"/>
  <c r="DD55" i="1"/>
  <c r="DZ54" i="1"/>
  <c r="DX54" i="1"/>
  <c r="DV54" i="1"/>
  <c r="DT54" i="1"/>
  <c r="DR54" i="1"/>
  <c r="DP54" i="1"/>
  <c r="DN54" i="1"/>
  <c r="DL54" i="1"/>
  <c r="DJ54" i="1"/>
  <c r="DH54" i="1"/>
  <c r="DF54" i="1"/>
  <c r="DD54" i="1"/>
  <c r="DZ53" i="1"/>
  <c r="DX53" i="1"/>
  <c r="DV53" i="1"/>
  <c r="DT53" i="1"/>
  <c r="DR53" i="1"/>
  <c r="DP53" i="1"/>
  <c r="DN53" i="1"/>
  <c r="DL53" i="1"/>
  <c r="DJ53" i="1"/>
  <c r="DH53" i="1"/>
  <c r="DF53" i="1"/>
  <c r="DD53" i="1"/>
  <c r="DZ52" i="1"/>
  <c r="DX52" i="1"/>
  <c r="DV52" i="1"/>
  <c r="DT52" i="1"/>
  <c r="DR52" i="1"/>
  <c r="DP52" i="1"/>
  <c r="DN52" i="1"/>
  <c r="DL52" i="1"/>
  <c r="DJ52" i="1"/>
  <c r="DH52" i="1"/>
  <c r="DF52" i="1"/>
  <c r="DD52" i="1"/>
  <c r="DZ51" i="1"/>
  <c r="DX51" i="1"/>
  <c r="DV51" i="1"/>
  <c r="DT51" i="1"/>
  <c r="DR51" i="1"/>
  <c r="DP51" i="1"/>
  <c r="DN51" i="1"/>
  <c r="DL51" i="1"/>
  <c r="DJ51" i="1"/>
  <c r="DH51" i="1"/>
  <c r="DF51" i="1"/>
  <c r="DD51" i="1"/>
  <c r="DZ50" i="1"/>
  <c r="DX50" i="1"/>
  <c r="DV50" i="1"/>
  <c r="DT50" i="1"/>
  <c r="DR50" i="1"/>
  <c r="DP50" i="1"/>
  <c r="DN50" i="1"/>
  <c r="DL50" i="1"/>
  <c r="DJ50" i="1"/>
  <c r="DH50" i="1"/>
  <c r="DF50" i="1"/>
  <c r="DD50" i="1"/>
  <c r="DZ49" i="1"/>
  <c r="DX49" i="1"/>
  <c r="DV49" i="1"/>
  <c r="DT49" i="1"/>
  <c r="DR49" i="1"/>
  <c r="DP49" i="1"/>
  <c r="DN49" i="1"/>
  <c r="DL49" i="1"/>
  <c r="DJ49" i="1"/>
  <c r="DH49" i="1"/>
  <c r="DF49" i="1"/>
  <c r="DD49" i="1"/>
  <c r="DZ48" i="1"/>
  <c r="DX48" i="1"/>
  <c r="DV48" i="1"/>
  <c r="DT48" i="1"/>
  <c r="DR48" i="1"/>
  <c r="DP48" i="1"/>
  <c r="DN48" i="1"/>
  <c r="DL48" i="1"/>
  <c r="DJ48" i="1"/>
  <c r="DH48" i="1"/>
  <c r="DF48" i="1"/>
  <c r="DD48" i="1"/>
  <c r="DZ47" i="1"/>
  <c r="DX47" i="1"/>
  <c r="DV47" i="1"/>
  <c r="DT47" i="1"/>
  <c r="DR47" i="1"/>
  <c r="DP47" i="1"/>
  <c r="DN47" i="1"/>
  <c r="DL47" i="1"/>
  <c r="DJ47" i="1"/>
  <c r="DH47" i="1"/>
  <c r="DF47" i="1"/>
  <c r="DD47" i="1"/>
  <c r="DZ46" i="1"/>
  <c r="DX46" i="1"/>
  <c r="DV46" i="1"/>
  <c r="DT46" i="1"/>
  <c r="DR46" i="1"/>
  <c r="DP46" i="1"/>
  <c r="DN46" i="1"/>
  <c r="DL46" i="1"/>
  <c r="DJ46" i="1"/>
  <c r="DH46" i="1"/>
  <c r="DF46" i="1"/>
  <c r="DD46" i="1"/>
  <c r="DZ45" i="1"/>
  <c r="DX45" i="1"/>
  <c r="DV45" i="1"/>
  <c r="DT45" i="1"/>
  <c r="DR45" i="1"/>
  <c r="DP45" i="1"/>
  <c r="DN45" i="1"/>
  <c r="DL45" i="1"/>
  <c r="DJ45" i="1"/>
  <c r="DH45" i="1"/>
  <c r="DF45" i="1"/>
  <c r="DD45" i="1"/>
  <c r="DZ44" i="1"/>
  <c r="DX44" i="1"/>
  <c r="DV44" i="1"/>
  <c r="DT44" i="1"/>
  <c r="DR44" i="1"/>
  <c r="DP44" i="1"/>
  <c r="DN44" i="1"/>
  <c r="DL44" i="1"/>
  <c r="DJ44" i="1"/>
  <c r="DH44" i="1"/>
  <c r="DF44" i="1"/>
  <c r="DD44" i="1"/>
  <c r="DZ43" i="1"/>
  <c r="DX43" i="1"/>
  <c r="DV43" i="1"/>
  <c r="DT43" i="1"/>
  <c r="DR43" i="1"/>
  <c r="DP43" i="1"/>
  <c r="DN43" i="1"/>
  <c r="DL43" i="1"/>
  <c r="DJ43" i="1"/>
  <c r="DH43" i="1"/>
  <c r="DF43" i="1"/>
  <c r="DD43" i="1"/>
  <c r="DZ42" i="1"/>
  <c r="DX42" i="1"/>
  <c r="DV42" i="1"/>
  <c r="DT42" i="1"/>
  <c r="DR42" i="1"/>
  <c r="DP42" i="1"/>
  <c r="DN42" i="1"/>
  <c r="DL42" i="1"/>
  <c r="DJ42" i="1"/>
  <c r="DH42" i="1"/>
  <c r="DF42" i="1"/>
  <c r="DD42" i="1"/>
  <c r="DZ41" i="1"/>
  <c r="DX41" i="1"/>
  <c r="DV41" i="1"/>
  <c r="DT41" i="1"/>
  <c r="DR41" i="1"/>
  <c r="DP41" i="1"/>
  <c r="DN41" i="1"/>
  <c r="DL41" i="1"/>
  <c r="DJ41" i="1"/>
  <c r="DH41" i="1"/>
  <c r="DF41" i="1"/>
  <c r="DD41" i="1"/>
  <c r="DZ40" i="1"/>
  <c r="DX40" i="1"/>
  <c r="DV40" i="1"/>
  <c r="DT40" i="1"/>
  <c r="DR40" i="1"/>
  <c r="DP40" i="1"/>
  <c r="DN40" i="1"/>
  <c r="DL40" i="1"/>
  <c r="DJ40" i="1"/>
  <c r="DH40" i="1"/>
  <c r="DF40" i="1"/>
  <c r="DD40" i="1"/>
  <c r="DZ39" i="1"/>
  <c r="DX39" i="1"/>
  <c r="DV39" i="1"/>
  <c r="DT39" i="1"/>
  <c r="DR39" i="1"/>
  <c r="DP39" i="1"/>
  <c r="DN39" i="1"/>
  <c r="DL39" i="1"/>
  <c r="DJ39" i="1"/>
  <c r="DH39" i="1"/>
  <c r="DF39" i="1"/>
  <c r="DD39" i="1"/>
  <c r="DZ38" i="1"/>
  <c r="DX38" i="1"/>
  <c r="DV38" i="1"/>
  <c r="DT38" i="1"/>
  <c r="DR38" i="1"/>
  <c r="DP38" i="1"/>
  <c r="DN38" i="1"/>
  <c r="DL38" i="1"/>
  <c r="DJ38" i="1"/>
  <c r="DH38" i="1"/>
  <c r="DF38" i="1"/>
  <c r="DD38" i="1"/>
  <c r="DZ37" i="1"/>
  <c r="DX37" i="1"/>
  <c r="DV37" i="1"/>
  <c r="DT37" i="1"/>
  <c r="DR37" i="1"/>
  <c r="DP37" i="1"/>
  <c r="DN37" i="1"/>
  <c r="DL37" i="1"/>
  <c r="DJ37" i="1"/>
  <c r="DH37" i="1"/>
  <c r="DF37" i="1"/>
  <c r="DD37" i="1"/>
  <c r="DZ36" i="1"/>
  <c r="DX36" i="1"/>
  <c r="DV36" i="1"/>
  <c r="DT36" i="1"/>
  <c r="DR36" i="1"/>
  <c r="DP36" i="1"/>
  <c r="DN36" i="1"/>
  <c r="DL36" i="1"/>
  <c r="DJ36" i="1"/>
  <c r="DH36" i="1"/>
  <c r="DF36" i="1"/>
  <c r="DD36" i="1"/>
  <c r="DZ35" i="1"/>
  <c r="DX35" i="1"/>
  <c r="DV35" i="1"/>
  <c r="DT35" i="1"/>
  <c r="DR35" i="1"/>
  <c r="DP35" i="1"/>
  <c r="DN35" i="1"/>
  <c r="DL35" i="1"/>
  <c r="DJ35" i="1"/>
  <c r="DH35" i="1"/>
  <c r="DF35" i="1"/>
  <c r="DD35" i="1"/>
  <c r="DZ34" i="1"/>
  <c r="DX34" i="1"/>
  <c r="DV34" i="1"/>
  <c r="DT34" i="1"/>
  <c r="DR34" i="1"/>
  <c r="DP34" i="1"/>
  <c r="DN34" i="1"/>
  <c r="DL34" i="1"/>
  <c r="DJ34" i="1"/>
  <c r="DH34" i="1"/>
  <c r="DF34" i="1"/>
  <c r="DD34" i="1"/>
  <c r="DZ33" i="1"/>
  <c r="DX33" i="1"/>
  <c r="DV33" i="1"/>
  <c r="DT33" i="1"/>
  <c r="DR33" i="1"/>
  <c r="DP33" i="1"/>
  <c r="DN33" i="1"/>
  <c r="DL33" i="1"/>
  <c r="DJ33" i="1"/>
  <c r="DH33" i="1"/>
  <c r="DF33" i="1"/>
  <c r="DD33" i="1"/>
  <c r="DZ32" i="1"/>
  <c r="DX32" i="1"/>
  <c r="DV32" i="1"/>
  <c r="DT32" i="1"/>
  <c r="DR32" i="1"/>
  <c r="DP32" i="1"/>
  <c r="DN32" i="1"/>
  <c r="DL32" i="1"/>
  <c r="DJ32" i="1"/>
  <c r="DH32" i="1"/>
  <c r="DF32" i="1"/>
  <c r="DD32" i="1"/>
  <c r="DZ31" i="1"/>
  <c r="DX31" i="1"/>
  <c r="DV31" i="1"/>
  <c r="DT31" i="1"/>
  <c r="DR31" i="1"/>
  <c r="DP31" i="1"/>
  <c r="DN31" i="1"/>
  <c r="DL31" i="1"/>
  <c r="DJ31" i="1"/>
  <c r="DH31" i="1"/>
  <c r="DF31" i="1"/>
  <c r="DD31" i="1"/>
  <c r="DZ30" i="1"/>
  <c r="DX30" i="1"/>
  <c r="DV30" i="1"/>
  <c r="DT30" i="1"/>
  <c r="DR30" i="1"/>
  <c r="DP30" i="1"/>
  <c r="DN30" i="1"/>
  <c r="DL30" i="1"/>
  <c r="DJ30" i="1"/>
  <c r="DH30" i="1"/>
  <c r="DF30" i="1"/>
  <c r="DD30" i="1"/>
  <c r="DZ29" i="1"/>
  <c r="DX29" i="1"/>
  <c r="DV29" i="1"/>
  <c r="DT29" i="1"/>
  <c r="DR29" i="1"/>
  <c r="DP29" i="1"/>
  <c r="DN29" i="1"/>
  <c r="DL29" i="1"/>
  <c r="DJ29" i="1"/>
  <c r="DH29" i="1"/>
  <c r="DF29" i="1"/>
  <c r="DD29" i="1"/>
  <c r="DZ28" i="1"/>
  <c r="DX28" i="1"/>
  <c r="DV28" i="1"/>
  <c r="DT28" i="1"/>
  <c r="DR28" i="1"/>
  <c r="DP28" i="1"/>
  <c r="DN28" i="1"/>
  <c r="DL28" i="1"/>
  <c r="DJ28" i="1"/>
  <c r="DH28" i="1"/>
  <c r="DF28" i="1"/>
  <c r="DD28" i="1"/>
  <c r="DZ27" i="1"/>
  <c r="DX27" i="1"/>
  <c r="DV27" i="1"/>
  <c r="DT27" i="1"/>
  <c r="DR27" i="1"/>
  <c r="DP27" i="1"/>
  <c r="DN27" i="1"/>
  <c r="DL27" i="1"/>
  <c r="DJ27" i="1"/>
  <c r="DH27" i="1"/>
  <c r="DF27" i="1"/>
  <c r="DD27" i="1"/>
  <c r="DZ26" i="1"/>
  <c r="DX26" i="1"/>
  <c r="DV26" i="1"/>
  <c r="DT26" i="1"/>
  <c r="DR26" i="1"/>
  <c r="DP26" i="1"/>
  <c r="DN26" i="1"/>
  <c r="DL26" i="1"/>
  <c r="DJ26" i="1"/>
  <c r="DH26" i="1"/>
  <c r="DF26" i="1"/>
  <c r="DD26" i="1"/>
  <c r="DZ25" i="1"/>
  <c r="DX25" i="1"/>
  <c r="DV25" i="1"/>
  <c r="DT25" i="1"/>
  <c r="DR25" i="1"/>
  <c r="DP25" i="1"/>
  <c r="DN25" i="1"/>
  <c r="DL25" i="1"/>
  <c r="DJ25" i="1"/>
  <c r="DH25" i="1"/>
  <c r="DF25" i="1"/>
  <c r="DD25" i="1"/>
  <c r="DZ24" i="1"/>
  <c r="DX24" i="1"/>
  <c r="DV24" i="1"/>
  <c r="DT24" i="1"/>
  <c r="DR24" i="1"/>
  <c r="DP24" i="1"/>
  <c r="DN24" i="1"/>
  <c r="DL24" i="1"/>
  <c r="DJ24" i="1"/>
  <c r="DH24" i="1"/>
  <c r="DF24" i="1"/>
  <c r="DD24" i="1"/>
  <c r="DZ23" i="1"/>
  <c r="DX23" i="1"/>
  <c r="DV23" i="1"/>
  <c r="DT23" i="1"/>
  <c r="DR23" i="1"/>
  <c r="DP23" i="1"/>
  <c r="DN23" i="1"/>
  <c r="DL23" i="1"/>
  <c r="DJ23" i="1"/>
  <c r="DH23" i="1"/>
  <c r="DF23" i="1"/>
  <c r="DD23" i="1"/>
  <c r="DZ22" i="1"/>
  <c r="DX22" i="1"/>
  <c r="DV22" i="1"/>
  <c r="DT22" i="1"/>
  <c r="DR22" i="1"/>
  <c r="DP22" i="1"/>
  <c r="DN22" i="1"/>
  <c r="DL22" i="1"/>
  <c r="DJ22" i="1"/>
  <c r="DH22" i="1"/>
  <c r="DF22" i="1"/>
  <c r="DD22" i="1"/>
  <c r="DZ21" i="1"/>
  <c r="DX21" i="1"/>
  <c r="DV21" i="1"/>
  <c r="DT21" i="1"/>
  <c r="DR21" i="1"/>
  <c r="DP21" i="1"/>
  <c r="DN21" i="1"/>
  <c r="DL21" i="1"/>
  <c r="DJ21" i="1"/>
  <c r="DH21" i="1"/>
  <c r="DF21" i="1"/>
  <c r="DD21" i="1"/>
  <c r="DZ20" i="1"/>
  <c r="DX20" i="1"/>
  <c r="DV20" i="1"/>
  <c r="DT20" i="1"/>
  <c r="DR20" i="1"/>
  <c r="DP20" i="1"/>
  <c r="DN20" i="1"/>
  <c r="DL20" i="1"/>
  <c r="DJ20" i="1"/>
  <c r="DH20" i="1"/>
  <c r="DF20" i="1"/>
  <c r="DD20" i="1"/>
  <c r="DZ19" i="1"/>
  <c r="DX19" i="1"/>
  <c r="DV19" i="1"/>
  <c r="DT19" i="1"/>
  <c r="DR19" i="1"/>
  <c r="DP19" i="1"/>
  <c r="DN19" i="1"/>
  <c r="DL19" i="1"/>
  <c r="DJ19" i="1"/>
  <c r="DH19" i="1"/>
  <c r="DF19" i="1"/>
  <c r="DD19" i="1"/>
  <c r="DZ18" i="1"/>
  <c r="DX18" i="1"/>
  <c r="DV18" i="1"/>
  <c r="DT18" i="1"/>
  <c r="DR18" i="1"/>
  <c r="DP18" i="1"/>
  <c r="DN18" i="1"/>
  <c r="DL18" i="1"/>
  <c r="DJ18" i="1"/>
  <c r="DH18" i="1"/>
  <c r="DF18" i="1"/>
  <c r="DD18" i="1"/>
  <c r="DZ17" i="1"/>
  <c r="DX17" i="1"/>
  <c r="DV17" i="1"/>
  <c r="DT17" i="1"/>
  <c r="DR17" i="1"/>
  <c r="DP17" i="1"/>
  <c r="DN17" i="1"/>
  <c r="DL17" i="1"/>
  <c r="DJ17" i="1"/>
  <c r="DH17" i="1"/>
  <c r="DF17" i="1"/>
  <c r="DD17" i="1"/>
  <c r="DZ16" i="1"/>
  <c r="DX16" i="1"/>
  <c r="DV16" i="1"/>
  <c r="DT16" i="1"/>
  <c r="DR16" i="1"/>
  <c r="DP16" i="1"/>
  <c r="DN16" i="1"/>
  <c r="DL16" i="1"/>
  <c r="DJ16" i="1"/>
  <c r="DH16" i="1"/>
  <c r="DF16" i="1"/>
  <c r="DD16" i="1"/>
  <c r="DZ15" i="1"/>
  <c r="DX15" i="1"/>
  <c r="DV15" i="1"/>
  <c r="DT15" i="1"/>
  <c r="DR15" i="1"/>
  <c r="DP15" i="1"/>
  <c r="DN15" i="1"/>
  <c r="DL15" i="1"/>
  <c r="DJ15" i="1"/>
  <c r="DH15" i="1"/>
  <c r="DF15" i="1"/>
  <c r="DD15" i="1"/>
  <c r="DZ14" i="1"/>
  <c r="DX14" i="1"/>
  <c r="DV14" i="1"/>
  <c r="DT14" i="1"/>
  <c r="DR14" i="1"/>
  <c r="DP14" i="1"/>
  <c r="DN14" i="1"/>
  <c r="DL14" i="1"/>
  <c r="DJ14" i="1"/>
  <c r="DH14" i="1"/>
  <c r="DF14" i="1"/>
  <c r="DD14" i="1"/>
  <c r="DZ13" i="1"/>
  <c r="DX13" i="1"/>
  <c r="DV13" i="1"/>
  <c r="DT13" i="1"/>
  <c r="DR13" i="1"/>
  <c r="DP13" i="1"/>
  <c r="DN13" i="1"/>
  <c r="DL13" i="1"/>
  <c r="DJ13" i="1"/>
  <c r="DH13" i="1"/>
  <c r="DF13" i="1"/>
  <c r="DD13" i="1"/>
  <c r="DZ12" i="1"/>
  <c r="DX12" i="1"/>
  <c r="DV12" i="1"/>
  <c r="DT12" i="1"/>
  <c r="DR12" i="1"/>
  <c r="DP12" i="1"/>
  <c r="DN12" i="1"/>
  <c r="DL12" i="1"/>
  <c r="DJ12" i="1"/>
  <c r="DH12" i="1"/>
  <c r="DF12" i="1"/>
  <c r="DD12" i="1"/>
  <c r="DZ11" i="1"/>
  <c r="DX11" i="1"/>
  <c r="DV11" i="1"/>
  <c r="DT11" i="1"/>
  <c r="DR11" i="1"/>
  <c r="DP11" i="1"/>
  <c r="DN11" i="1"/>
  <c r="DL11" i="1"/>
  <c r="DJ11" i="1"/>
  <c r="DH11" i="1"/>
  <c r="DF11" i="1"/>
  <c r="DD11" i="1"/>
  <c r="H259" i="7"/>
  <c r="CS259" i="1"/>
  <c r="CQ259" i="1"/>
  <c r="CO259" i="1"/>
  <c r="CM259" i="1"/>
  <c r="CK259" i="1"/>
  <c r="CI259" i="1"/>
  <c r="CG259" i="1"/>
  <c r="CE259" i="1"/>
  <c r="CC259" i="1"/>
  <c r="CA259" i="1"/>
  <c r="BY259" i="1"/>
  <c r="BW259" i="1"/>
  <c r="CS258" i="1"/>
  <c r="CQ258" i="1"/>
  <c r="CO258" i="1"/>
  <c r="CM258" i="1"/>
  <c r="CK258" i="1"/>
  <c r="CI258" i="1"/>
  <c r="CG258" i="1"/>
  <c r="CE258" i="1"/>
  <c r="CC258" i="1"/>
  <c r="CA258" i="1"/>
  <c r="BY258" i="1"/>
  <c r="BW258" i="1"/>
  <c r="CS257" i="1"/>
  <c r="CQ257" i="1"/>
  <c r="CO257" i="1"/>
  <c r="CM257" i="1"/>
  <c r="CK257" i="1"/>
  <c r="CI257" i="1"/>
  <c r="CG257" i="1"/>
  <c r="CE257" i="1"/>
  <c r="CC257" i="1"/>
  <c r="CA257" i="1"/>
  <c r="BY257" i="1"/>
  <c r="BW257" i="1"/>
  <c r="H256" i="7"/>
  <c r="CS256" i="1"/>
  <c r="CQ256" i="1"/>
  <c r="CO256" i="1"/>
  <c r="CM256" i="1"/>
  <c r="CK256" i="1"/>
  <c r="CI256" i="1"/>
  <c r="CG256" i="1"/>
  <c r="CE256" i="1"/>
  <c r="CC256" i="1"/>
  <c r="CA256" i="1"/>
  <c r="BY256" i="1"/>
  <c r="BW256" i="1"/>
  <c r="H255" i="7"/>
  <c r="CS255" i="1"/>
  <c r="CQ255" i="1"/>
  <c r="CO255" i="1"/>
  <c r="CM255" i="1"/>
  <c r="CK255" i="1"/>
  <c r="CI255" i="1"/>
  <c r="CG255" i="1"/>
  <c r="CE255" i="1"/>
  <c r="CC255" i="1"/>
  <c r="CA255" i="1"/>
  <c r="BY255" i="1"/>
  <c r="BW255" i="1"/>
  <c r="H254" i="7"/>
  <c r="CS254" i="1"/>
  <c r="CQ254" i="1"/>
  <c r="CO254" i="1"/>
  <c r="CM254" i="1"/>
  <c r="CK254" i="1"/>
  <c r="CI254" i="1"/>
  <c r="CG254" i="1"/>
  <c r="CE254" i="1"/>
  <c r="CC254" i="1"/>
  <c r="CA254" i="1"/>
  <c r="BY254" i="1"/>
  <c r="BW254" i="1"/>
  <c r="CS253" i="1"/>
  <c r="CQ253" i="1"/>
  <c r="CO253" i="1"/>
  <c r="CM253" i="1"/>
  <c r="CK253" i="1"/>
  <c r="CI253" i="1"/>
  <c r="CG253" i="1"/>
  <c r="CE253" i="1"/>
  <c r="CC253" i="1"/>
  <c r="CA253" i="1"/>
  <c r="BY253" i="1"/>
  <c r="BW253" i="1"/>
  <c r="H252" i="7"/>
  <c r="CS252" i="1"/>
  <c r="CQ252" i="1"/>
  <c r="CO252" i="1"/>
  <c r="CM252" i="1"/>
  <c r="CK252" i="1"/>
  <c r="CI252" i="1"/>
  <c r="CG252" i="1"/>
  <c r="CE252" i="1"/>
  <c r="CC252" i="1"/>
  <c r="CA252" i="1"/>
  <c r="BY252" i="1"/>
  <c r="BW252" i="1"/>
  <c r="H251" i="7"/>
  <c r="CS251" i="1"/>
  <c r="CQ251" i="1"/>
  <c r="CO251" i="1"/>
  <c r="CM251" i="1"/>
  <c r="CK251" i="1"/>
  <c r="CI251" i="1"/>
  <c r="CG251" i="1"/>
  <c r="CE251" i="1"/>
  <c r="CC251" i="1"/>
  <c r="CA251" i="1"/>
  <c r="BY251" i="1"/>
  <c r="BW251" i="1"/>
  <c r="CS250" i="1"/>
  <c r="CQ250" i="1"/>
  <c r="CO250" i="1"/>
  <c r="CM250" i="1"/>
  <c r="CK250" i="1"/>
  <c r="CI250" i="1"/>
  <c r="CG250" i="1"/>
  <c r="CE250" i="1"/>
  <c r="CC250" i="1"/>
  <c r="CA250" i="1"/>
  <c r="BY250" i="1"/>
  <c r="BW250" i="1"/>
  <c r="J249" i="7"/>
  <c r="CS249" i="1"/>
  <c r="CQ249" i="1"/>
  <c r="CO249" i="1"/>
  <c r="CM249" i="1"/>
  <c r="CK249" i="1"/>
  <c r="CI249" i="1"/>
  <c r="CG249" i="1"/>
  <c r="CE249" i="1"/>
  <c r="CC249" i="1"/>
  <c r="CA249" i="1"/>
  <c r="BY249" i="1"/>
  <c r="BW249" i="1"/>
  <c r="H248" i="7"/>
  <c r="CS248" i="1"/>
  <c r="CQ248" i="1"/>
  <c r="CO248" i="1"/>
  <c r="CM248" i="1"/>
  <c r="CK248" i="1"/>
  <c r="CI248" i="1"/>
  <c r="CG248" i="1"/>
  <c r="CE248" i="1"/>
  <c r="CC248" i="1"/>
  <c r="CA248" i="1"/>
  <c r="BY248" i="1"/>
  <c r="BW248" i="1"/>
  <c r="H247" i="7"/>
  <c r="CS247" i="1"/>
  <c r="CQ247" i="1"/>
  <c r="CO247" i="1"/>
  <c r="CM247" i="1"/>
  <c r="CK247" i="1"/>
  <c r="CI247" i="1"/>
  <c r="CG247" i="1"/>
  <c r="CE247" i="1"/>
  <c r="CC247" i="1"/>
  <c r="CA247" i="1"/>
  <c r="BY247" i="1"/>
  <c r="BW247" i="1"/>
  <c r="CS246" i="1"/>
  <c r="CQ246" i="1"/>
  <c r="CO246" i="1"/>
  <c r="CM246" i="1"/>
  <c r="CK246" i="1"/>
  <c r="CI246" i="1"/>
  <c r="CG246" i="1"/>
  <c r="CE246" i="1"/>
  <c r="CC246" i="1"/>
  <c r="CA246" i="1"/>
  <c r="BY246" i="1"/>
  <c r="BW246" i="1"/>
  <c r="CS245" i="1"/>
  <c r="CQ245" i="1"/>
  <c r="CO245" i="1"/>
  <c r="CM245" i="1"/>
  <c r="CK245" i="1"/>
  <c r="CI245" i="1"/>
  <c r="CG245" i="1"/>
  <c r="CE245" i="1"/>
  <c r="CC245" i="1"/>
  <c r="CA245" i="1"/>
  <c r="BY245" i="1"/>
  <c r="BW245" i="1"/>
  <c r="H244" i="7"/>
  <c r="CS244" i="1"/>
  <c r="CQ244" i="1"/>
  <c r="CO244" i="1"/>
  <c r="CM244" i="1"/>
  <c r="CK244" i="1"/>
  <c r="CI244" i="1"/>
  <c r="CG244" i="1"/>
  <c r="CE244" i="1"/>
  <c r="CC244" i="1"/>
  <c r="CA244" i="1"/>
  <c r="BY244" i="1"/>
  <c r="BW244" i="1"/>
  <c r="H243" i="7"/>
  <c r="CS243" i="1"/>
  <c r="CQ243" i="1"/>
  <c r="CO243" i="1"/>
  <c r="CM243" i="1"/>
  <c r="CK243" i="1"/>
  <c r="CI243" i="1"/>
  <c r="CG243" i="1"/>
  <c r="CE243" i="1"/>
  <c r="CC243" i="1"/>
  <c r="CA243" i="1"/>
  <c r="BY243" i="1"/>
  <c r="BW243" i="1"/>
  <c r="CS242" i="1"/>
  <c r="CQ242" i="1"/>
  <c r="CO242" i="1"/>
  <c r="CM242" i="1"/>
  <c r="CK242" i="1"/>
  <c r="CI242" i="1"/>
  <c r="CG242" i="1"/>
  <c r="CE242" i="1"/>
  <c r="CC242" i="1"/>
  <c r="CA242" i="1"/>
  <c r="BY242" i="1"/>
  <c r="BW242" i="1"/>
  <c r="CS241" i="1"/>
  <c r="CQ241" i="1"/>
  <c r="CO241" i="1"/>
  <c r="CM241" i="1"/>
  <c r="CK241" i="1"/>
  <c r="CI241" i="1"/>
  <c r="CG241" i="1"/>
  <c r="CE241" i="1"/>
  <c r="CC241" i="1"/>
  <c r="CA241" i="1"/>
  <c r="BY241" i="1"/>
  <c r="BW241" i="1"/>
  <c r="H240" i="7"/>
  <c r="CS240" i="1"/>
  <c r="CQ240" i="1"/>
  <c r="CO240" i="1"/>
  <c r="CM240" i="1"/>
  <c r="CK240" i="1"/>
  <c r="CI240" i="1"/>
  <c r="CG240" i="1"/>
  <c r="CE240" i="1"/>
  <c r="CC240" i="1"/>
  <c r="CA240" i="1"/>
  <c r="BY240" i="1"/>
  <c r="BW240" i="1"/>
  <c r="H239" i="7"/>
  <c r="CS239" i="1"/>
  <c r="CQ239" i="1"/>
  <c r="CO239" i="1"/>
  <c r="CM239" i="1"/>
  <c r="CK239" i="1"/>
  <c r="CI239" i="1"/>
  <c r="CG239" i="1"/>
  <c r="CE239" i="1"/>
  <c r="CC239" i="1"/>
  <c r="CA239" i="1"/>
  <c r="BY239" i="1"/>
  <c r="BW239" i="1"/>
  <c r="H238" i="7"/>
  <c r="CS238" i="1"/>
  <c r="CQ238" i="1"/>
  <c r="CO238" i="1"/>
  <c r="CM238" i="1"/>
  <c r="CK238" i="1"/>
  <c r="CI238" i="1"/>
  <c r="CG238" i="1"/>
  <c r="CE238" i="1"/>
  <c r="CC238" i="1"/>
  <c r="CA238" i="1"/>
  <c r="BY238" i="1"/>
  <c r="BW238" i="1"/>
  <c r="J237" i="7"/>
  <c r="CS237" i="1"/>
  <c r="CQ237" i="1"/>
  <c r="CO237" i="1"/>
  <c r="CM237" i="1"/>
  <c r="CK237" i="1"/>
  <c r="CI237" i="1"/>
  <c r="CG237" i="1"/>
  <c r="CE237" i="1"/>
  <c r="CC237" i="1"/>
  <c r="CA237" i="1"/>
  <c r="BY237" i="1"/>
  <c r="BW237" i="1"/>
  <c r="H236" i="7"/>
  <c r="CS236" i="1"/>
  <c r="CQ236" i="1"/>
  <c r="CO236" i="1"/>
  <c r="CM236" i="1"/>
  <c r="CK236" i="1"/>
  <c r="CI236" i="1"/>
  <c r="CG236" i="1"/>
  <c r="CE236" i="1"/>
  <c r="CC236" i="1"/>
  <c r="CA236" i="1"/>
  <c r="BY236" i="1"/>
  <c r="BW236" i="1"/>
  <c r="H235" i="7"/>
  <c r="CS235" i="1"/>
  <c r="CQ235" i="1"/>
  <c r="CO235" i="1"/>
  <c r="CM235" i="1"/>
  <c r="CK235" i="1"/>
  <c r="CI235" i="1"/>
  <c r="CG235" i="1"/>
  <c r="CE235" i="1"/>
  <c r="CC235" i="1"/>
  <c r="CA235" i="1"/>
  <c r="BY235" i="1"/>
  <c r="BW235" i="1"/>
  <c r="CS234" i="1"/>
  <c r="CQ234" i="1"/>
  <c r="CO234" i="1"/>
  <c r="CM234" i="1"/>
  <c r="CK234" i="1"/>
  <c r="CI234" i="1"/>
  <c r="CG234" i="1"/>
  <c r="CE234" i="1"/>
  <c r="CC234" i="1"/>
  <c r="CA234" i="1"/>
  <c r="BY234" i="1"/>
  <c r="BW234" i="1"/>
  <c r="H233" i="7"/>
  <c r="CS233" i="1"/>
  <c r="CQ233" i="1"/>
  <c r="CO233" i="1"/>
  <c r="CM233" i="1"/>
  <c r="CK233" i="1"/>
  <c r="CI233" i="1"/>
  <c r="CG233" i="1"/>
  <c r="CE233" i="1"/>
  <c r="CC233" i="1"/>
  <c r="CA233" i="1"/>
  <c r="BY233" i="1"/>
  <c r="BW233" i="1"/>
  <c r="H232" i="7"/>
  <c r="CS232" i="1"/>
  <c r="CQ232" i="1"/>
  <c r="CO232" i="1"/>
  <c r="CM232" i="1"/>
  <c r="CK232" i="1"/>
  <c r="CI232" i="1"/>
  <c r="CG232" i="1"/>
  <c r="CE232" i="1"/>
  <c r="CC232" i="1"/>
  <c r="CA232" i="1"/>
  <c r="BY232" i="1"/>
  <c r="BW232" i="1"/>
  <c r="H231" i="7"/>
  <c r="CS231" i="1"/>
  <c r="CQ231" i="1"/>
  <c r="CO231" i="1"/>
  <c r="CM231" i="1"/>
  <c r="CK231" i="1"/>
  <c r="CI231" i="1"/>
  <c r="CG231" i="1"/>
  <c r="CE231" i="1"/>
  <c r="CC231" i="1"/>
  <c r="CA231" i="1"/>
  <c r="BY231" i="1"/>
  <c r="BW231" i="1"/>
  <c r="H230" i="7"/>
  <c r="CS230" i="1"/>
  <c r="CQ230" i="1"/>
  <c r="CO230" i="1"/>
  <c r="CM230" i="1"/>
  <c r="CK230" i="1"/>
  <c r="CI230" i="1"/>
  <c r="CG230" i="1"/>
  <c r="CE230" i="1"/>
  <c r="CC230" i="1"/>
  <c r="CA230" i="1"/>
  <c r="BY230" i="1"/>
  <c r="BW230" i="1"/>
  <c r="J229" i="7"/>
  <c r="CS229" i="1"/>
  <c r="CQ229" i="1"/>
  <c r="CO229" i="1"/>
  <c r="CM229" i="1"/>
  <c r="CK229" i="1"/>
  <c r="CI229" i="1"/>
  <c r="CG229" i="1"/>
  <c r="CE229" i="1"/>
  <c r="CC229" i="1"/>
  <c r="CA229" i="1"/>
  <c r="BY229" i="1"/>
  <c r="BW229" i="1"/>
  <c r="H228" i="7"/>
  <c r="CS228" i="1"/>
  <c r="CQ228" i="1"/>
  <c r="CO228" i="1"/>
  <c r="CM228" i="1"/>
  <c r="CK228" i="1"/>
  <c r="CI228" i="1"/>
  <c r="CG228" i="1"/>
  <c r="CE228" i="1"/>
  <c r="CC228" i="1"/>
  <c r="CA228" i="1"/>
  <c r="BY228" i="1"/>
  <c r="BW228" i="1"/>
  <c r="H227" i="7"/>
  <c r="CS227" i="1"/>
  <c r="CQ227" i="1"/>
  <c r="CO227" i="1"/>
  <c r="CM227" i="1"/>
  <c r="CK227" i="1"/>
  <c r="CI227" i="1"/>
  <c r="CG227" i="1"/>
  <c r="CE227" i="1"/>
  <c r="CC227" i="1"/>
  <c r="CA227" i="1"/>
  <c r="BY227" i="1"/>
  <c r="BW227" i="1"/>
  <c r="CS226" i="1"/>
  <c r="CQ226" i="1"/>
  <c r="CO226" i="1"/>
  <c r="CM226" i="1"/>
  <c r="CK226" i="1"/>
  <c r="CI226" i="1"/>
  <c r="CG226" i="1"/>
  <c r="CE226" i="1"/>
  <c r="CC226" i="1"/>
  <c r="CA226" i="1"/>
  <c r="BY226" i="1"/>
  <c r="BW226" i="1"/>
  <c r="CS225" i="1"/>
  <c r="CQ225" i="1"/>
  <c r="CO225" i="1"/>
  <c r="CM225" i="1"/>
  <c r="CK225" i="1"/>
  <c r="CI225" i="1"/>
  <c r="CG225" i="1"/>
  <c r="CE225" i="1"/>
  <c r="CC225" i="1"/>
  <c r="CA225" i="1"/>
  <c r="BY225" i="1"/>
  <c r="BW225" i="1"/>
  <c r="H224" i="7"/>
  <c r="CS224" i="1"/>
  <c r="CQ224" i="1"/>
  <c r="CO224" i="1"/>
  <c r="CM224" i="1"/>
  <c r="CK224" i="1"/>
  <c r="CI224" i="1"/>
  <c r="CG224" i="1"/>
  <c r="CE224" i="1"/>
  <c r="CC224" i="1"/>
  <c r="CA224" i="1"/>
  <c r="BY224" i="1"/>
  <c r="BW224" i="1"/>
  <c r="H223" i="7"/>
  <c r="CS223" i="1"/>
  <c r="CQ223" i="1"/>
  <c r="CO223" i="1"/>
  <c r="CM223" i="1"/>
  <c r="CK223" i="1"/>
  <c r="CI223" i="1"/>
  <c r="CG223" i="1"/>
  <c r="CE223" i="1"/>
  <c r="CC223" i="1"/>
  <c r="CA223" i="1"/>
  <c r="BY223" i="1"/>
  <c r="BW223" i="1"/>
  <c r="CS222" i="1"/>
  <c r="CQ222" i="1"/>
  <c r="CO222" i="1"/>
  <c r="CM222" i="1"/>
  <c r="CK222" i="1"/>
  <c r="CI222" i="1"/>
  <c r="CG222" i="1"/>
  <c r="CE222" i="1"/>
  <c r="CC222" i="1"/>
  <c r="CA222" i="1"/>
  <c r="BY222" i="1"/>
  <c r="BW222" i="1"/>
  <c r="CS221" i="1"/>
  <c r="CQ221" i="1"/>
  <c r="CO221" i="1"/>
  <c r="CM221" i="1"/>
  <c r="CK221" i="1"/>
  <c r="CI221" i="1"/>
  <c r="CG221" i="1"/>
  <c r="CE221" i="1"/>
  <c r="CC221" i="1"/>
  <c r="CA221" i="1"/>
  <c r="BY221" i="1"/>
  <c r="BW221" i="1"/>
  <c r="H220" i="7"/>
  <c r="CS220" i="1"/>
  <c r="CQ220" i="1"/>
  <c r="CO220" i="1"/>
  <c r="CM220" i="1"/>
  <c r="CK220" i="1"/>
  <c r="CI220" i="1"/>
  <c r="CG220" i="1"/>
  <c r="CE220" i="1"/>
  <c r="CC220" i="1"/>
  <c r="CA220" i="1"/>
  <c r="BY220" i="1"/>
  <c r="BW220" i="1"/>
  <c r="H219" i="7"/>
  <c r="CS219" i="1"/>
  <c r="CQ219" i="1"/>
  <c r="CO219" i="1"/>
  <c r="CM219" i="1"/>
  <c r="CK219" i="1"/>
  <c r="CI219" i="1"/>
  <c r="CG219" i="1"/>
  <c r="CE219" i="1"/>
  <c r="CC219" i="1"/>
  <c r="CA219" i="1"/>
  <c r="BY219" i="1"/>
  <c r="BW219" i="1"/>
  <c r="CS218" i="1"/>
  <c r="CQ218" i="1"/>
  <c r="CO218" i="1"/>
  <c r="CM218" i="1"/>
  <c r="CK218" i="1"/>
  <c r="CI218" i="1"/>
  <c r="CG218" i="1"/>
  <c r="CE218" i="1"/>
  <c r="CC218" i="1"/>
  <c r="CA218" i="1"/>
  <c r="BY218" i="1"/>
  <c r="BW218" i="1"/>
  <c r="CS217" i="1"/>
  <c r="CQ217" i="1"/>
  <c r="CO217" i="1"/>
  <c r="CM217" i="1"/>
  <c r="CK217" i="1"/>
  <c r="CI217" i="1"/>
  <c r="CG217" i="1"/>
  <c r="CE217" i="1"/>
  <c r="CC217" i="1"/>
  <c r="CA217" i="1"/>
  <c r="BY217" i="1"/>
  <c r="BW217" i="1"/>
  <c r="H216" i="7"/>
  <c r="CS216" i="1"/>
  <c r="CQ216" i="1"/>
  <c r="CO216" i="1"/>
  <c r="CM216" i="1"/>
  <c r="CK216" i="1"/>
  <c r="CI216" i="1"/>
  <c r="CG216" i="1"/>
  <c r="CE216" i="1"/>
  <c r="CC216" i="1"/>
  <c r="CA216" i="1"/>
  <c r="BY216" i="1"/>
  <c r="BW216" i="1"/>
  <c r="H215" i="7"/>
  <c r="CS215" i="1"/>
  <c r="CQ215" i="1"/>
  <c r="CO215" i="1"/>
  <c r="CM215" i="1"/>
  <c r="CK215" i="1"/>
  <c r="CI215" i="1"/>
  <c r="CG215" i="1"/>
  <c r="CE215" i="1"/>
  <c r="CC215" i="1"/>
  <c r="CA215" i="1"/>
  <c r="BY215" i="1"/>
  <c r="BW215" i="1"/>
  <c r="CS214" i="1"/>
  <c r="CQ214" i="1"/>
  <c r="CO214" i="1"/>
  <c r="CM214" i="1"/>
  <c r="CK214" i="1"/>
  <c r="CI214" i="1"/>
  <c r="CG214" i="1"/>
  <c r="CE214" i="1"/>
  <c r="CC214" i="1"/>
  <c r="CA214" i="1"/>
  <c r="BY214" i="1"/>
  <c r="BW214" i="1"/>
  <c r="CS213" i="1"/>
  <c r="CQ213" i="1"/>
  <c r="CO213" i="1"/>
  <c r="CM213" i="1"/>
  <c r="CK213" i="1"/>
  <c r="CI213" i="1"/>
  <c r="CG213" i="1"/>
  <c r="CE213" i="1"/>
  <c r="CC213" i="1"/>
  <c r="CA213" i="1"/>
  <c r="BY213" i="1"/>
  <c r="BW213" i="1"/>
  <c r="H212" i="7"/>
  <c r="CS212" i="1"/>
  <c r="CQ212" i="1"/>
  <c r="CO212" i="1"/>
  <c r="CM212" i="1"/>
  <c r="CK212" i="1"/>
  <c r="CI212" i="1"/>
  <c r="CG212" i="1"/>
  <c r="CE212" i="1"/>
  <c r="CC212" i="1"/>
  <c r="CA212" i="1"/>
  <c r="BY212" i="1"/>
  <c r="BW212" i="1"/>
  <c r="H211" i="7"/>
  <c r="CS211" i="1"/>
  <c r="CQ211" i="1"/>
  <c r="CO211" i="1"/>
  <c r="CM211" i="1"/>
  <c r="CK211" i="1"/>
  <c r="CI211" i="1"/>
  <c r="CG211" i="1"/>
  <c r="CE211" i="1"/>
  <c r="CC211" i="1"/>
  <c r="CA211" i="1"/>
  <c r="BY211" i="1"/>
  <c r="BW211" i="1"/>
  <c r="CQ210" i="1"/>
  <c r="CO210" i="1"/>
  <c r="CM210" i="1"/>
  <c r="CK210" i="1"/>
  <c r="CI210" i="1"/>
  <c r="CG210" i="1"/>
  <c r="CE210" i="1"/>
  <c r="CC210" i="1"/>
  <c r="CA210" i="1"/>
  <c r="BY210" i="1"/>
  <c r="BW210" i="1"/>
  <c r="H209" i="7"/>
  <c r="CS209" i="1"/>
  <c r="CQ209" i="1"/>
  <c r="CO209" i="1"/>
  <c r="CM209" i="1"/>
  <c r="CK209" i="1"/>
  <c r="CI209" i="1"/>
  <c r="CG209" i="1"/>
  <c r="CE209" i="1"/>
  <c r="CC209" i="1"/>
  <c r="CA209" i="1"/>
  <c r="BY209" i="1"/>
  <c r="BW209" i="1"/>
  <c r="CS208" i="1"/>
  <c r="CQ208" i="1"/>
  <c r="CO208" i="1"/>
  <c r="CM208" i="1"/>
  <c r="CK208" i="1"/>
  <c r="CI208" i="1"/>
  <c r="CG208" i="1"/>
  <c r="CE208" i="1"/>
  <c r="CC208" i="1"/>
  <c r="CA208" i="1"/>
  <c r="BY208" i="1"/>
  <c r="BW208" i="1"/>
  <c r="CS207" i="1"/>
  <c r="CQ207" i="1"/>
  <c r="CO207" i="1"/>
  <c r="CM207" i="1"/>
  <c r="CK207" i="1"/>
  <c r="CI207" i="1"/>
  <c r="CG207" i="1"/>
  <c r="CE207" i="1"/>
  <c r="CC207" i="1"/>
  <c r="CA207" i="1"/>
  <c r="BY207" i="1"/>
  <c r="BW207" i="1"/>
  <c r="H206" i="7"/>
  <c r="CS206" i="1"/>
  <c r="CQ206" i="1"/>
  <c r="CO206" i="1"/>
  <c r="CM206" i="1"/>
  <c r="CK206" i="1"/>
  <c r="CI206" i="1"/>
  <c r="CG206" i="1"/>
  <c r="CE206" i="1"/>
  <c r="CC206" i="1"/>
  <c r="CA206" i="1"/>
  <c r="BY206" i="1"/>
  <c r="BW206" i="1"/>
  <c r="H205" i="7"/>
  <c r="CS205" i="1"/>
  <c r="CQ205" i="1"/>
  <c r="CO205" i="1"/>
  <c r="CM205" i="1"/>
  <c r="CK205" i="1"/>
  <c r="CI205" i="1"/>
  <c r="CG205" i="1"/>
  <c r="CE205" i="1"/>
  <c r="CC205" i="1"/>
  <c r="CA205" i="1"/>
  <c r="BY205" i="1"/>
  <c r="BW205" i="1"/>
  <c r="CS204" i="1"/>
  <c r="CQ204" i="1"/>
  <c r="CO204" i="1"/>
  <c r="CM204" i="1"/>
  <c r="CK204" i="1"/>
  <c r="CI204" i="1"/>
  <c r="CG204" i="1"/>
  <c r="CE204" i="1"/>
  <c r="CC204" i="1"/>
  <c r="CA204" i="1"/>
  <c r="BY204" i="1"/>
  <c r="BW204" i="1"/>
  <c r="H203" i="7"/>
  <c r="CS203" i="1"/>
  <c r="CQ203" i="1"/>
  <c r="CO203" i="1"/>
  <c r="CM203" i="1"/>
  <c r="CK203" i="1"/>
  <c r="CI203" i="1"/>
  <c r="CG203" i="1"/>
  <c r="CE203" i="1"/>
  <c r="CC203" i="1"/>
  <c r="CA203" i="1"/>
  <c r="BY203" i="1"/>
  <c r="BW203" i="1"/>
  <c r="H202" i="7"/>
  <c r="CS202" i="1"/>
  <c r="CQ202" i="1"/>
  <c r="CO202" i="1"/>
  <c r="CM202" i="1"/>
  <c r="CK202" i="1"/>
  <c r="CI202" i="1"/>
  <c r="CG202" i="1"/>
  <c r="CE202" i="1"/>
  <c r="CC202" i="1"/>
  <c r="CA202" i="1"/>
  <c r="BY202" i="1"/>
  <c r="BW202" i="1"/>
  <c r="H201" i="7"/>
  <c r="CS201" i="1"/>
  <c r="CQ201" i="1"/>
  <c r="CO201" i="1"/>
  <c r="CM201" i="1"/>
  <c r="CK201" i="1"/>
  <c r="CI201" i="1"/>
  <c r="CG201" i="1"/>
  <c r="CE201" i="1"/>
  <c r="CC201" i="1"/>
  <c r="CA201" i="1"/>
  <c r="BY201" i="1"/>
  <c r="BW201" i="1"/>
  <c r="CS200" i="1"/>
  <c r="CQ200" i="1"/>
  <c r="CO200" i="1"/>
  <c r="CM200" i="1"/>
  <c r="CK200" i="1"/>
  <c r="CI200" i="1"/>
  <c r="CG200" i="1"/>
  <c r="CE200" i="1"/>
  <c r="CC200" i="1"/>
  <c r="CA200" i="1"/>
  <c r="BY200" i="1"/>
  <c r="BW200" i="1"/>
  <c r="H199" i="7"/>
  <c r="CS199" i="1"/>
  <c r="CQ199" i="1"/>
  <c r="CO199" i="1"/>
  <c r="CM199" i="1"/>
  <c r="CK199" i="1"/>
  <c r="CI199" i="1"/>
  <c r="CG199" i="1"/>
  <c r="CE199" i="1"/>
  <c r="CC199" i="1"/>
  <c r="CA199" i="1"/>
  <c r="BY199" i="1"/>
  <c r="BW199" i="1"/>
  <c r="H198" i="7"/>
  <c r="CS198" i="1"/>
  <c r="CQ198" i="1"/>
  <c r="CO198" i="1"/>
  <c r="CM198" i="1"/>
  <c r="CK198" i="1"/>
  <c r="CI198" i="1"/>
  <c r="CG198" i="1"/>
  <c r="CE198" i="1"/>
  <c r="CC198" i="1"/>
  <c r="CA198" i="1"/>
  <c r="BY198" i="1"/>
  <c r="BW198" i="1"/>
  <c r="H197" i="7"/>
  <c r="CS197" i="1"/>
  <c r="CQ197" i="1"/>
  <c r="CO197" i="1"/>
  <c r="CM197" i="1"/>
  <c r="CK197" i="1"/>
  <c r="CI197" i="1"/>
  <c r="CG197" i="1"/>
  <c r="CE197" i="1"/>
  <c r="CC197" i="1"/>
  <c r="CA197" i="1"/>
  <c r="BY197" i="1"/>
  <c r="BW197" i="1"/>
  <c r="CS196" i="1"/>
  <c r="CQ196" i="1"/>
  <c r="CO196" i="1"/>
  <c r="CM196" i="1"/>
  <c r="CK196" i="1"/>
  <c r="CI196" i="1"/>
  <c r="CG196" i="1"/>
  <c r="CE196" i="1"/>
  <c r="CC196" i="1"/>
  <c r="CA196" i="1"/>
  <c r="BY196" i="1"/>
  <c r="BW196" i="1"/>
  <c r="CS195" i="1"/>
  <c r="CQ195" i="1"/>
  <c r="CO195" i="1"/>
  <c r="CM195" i="1"/>
  <c r="CK195" i="1"/>
  <c r="CI195" i="1"/>
  <c r="CG195" i="1"/>
  <c r="CE195" i="1"/>
  <c r="CC195" i="1"/>
  <c r="CA195" i="1"/>
  <c r="BY195" i="1"/>
  <c r="BW195" i="1"/>
  <c r="H194" i="7"/>
  <c r="CS194" i="1"/>
  <c r="CQ194" i="1"/>
  <c r="CO194" i="1"/>
  <c r="CM194" i="1"/>
  <c r="CK194" i="1"/>
  <c r="CI194" i="1"/>
  <c r="CG194" i="1"/>
  <c r="CE194" i="1"/>
  <c r="CC194" i="1"/>
  <c r="CA194" i="1"/>
  <c r="BY194" i="1"/>
  <c r="BW194" i="1"/>
  <c r="H193" i="7"/>
  <c r="CS193" i="1"/>
  <c r="CQ193" i="1"/>
  <c r="CO193" i="1"/>
  <c r="CM193" i="1"/>
  <c r="CK193" i="1"/>
  <c r="CI193" i="1"/>
  <c r="CG193" i="1"/>
  <c r="CE193" i="1"/>
  <c r="CC193" i="1"/>
  <c r="CA193" i="1"/>
  <c r="BY193" i="1"/>
  <c r="BW193" i="1"/>
  <c r="CS192" i="1"/>
  <c r="CQ192" i="1"/>
  <c r="CO192" i="1"/>
  <c r="CM192" i="1"/>
  <c r="CK192" i="1"/>
  <c r="CI192" i="1"/>
  <c r="CG192" i="1"/>
  <c r="CE192" i="1"/>
  <c r="CC192" i="1"/>
  <c r="CA192" i="1"/>
  <c r="BY192" i="1"/>
  <c r="BW192" i="1"/>
  <c r="CS191" i="1"/>
  <c r="CQ191" i="1"/>
  <c r="CO191" i="1"/>
  <c r="CM191" i="1"/>
  <c r="CK191" i="1"/>
  <c r="CI191" i="1"/>
  <c r="CG191" i="1"/>
  <c r="CE191" i="1"/>
  <c r="CC191" i="1"/>
  <c r="CA191" i="1"/>
  <c r="BY191" i="1"/>
  <c r="BW191" i="1"/>
  <c r="H190" i="7"/>
  <c r="CS190" i="1"/>
  <c r="CQ190" i="1"/>
  <c r="CO190" i="1"/>
  <c r="CM190" i="1"/>
  <c r="CK190" i="1"/>
  <c r="CI190" i="1"/>
  <c r="CG190" i="1"/>
  <c r="CE190" i="1"/>
  <c r="CC190" i="1"/>
  <c r="CA190" i="1"/>
  <c r="BY190" i="1"/>
  <c r="BW190" i="1"/>
  <c r="H189" i="7"/>
  <c r="CS189" i="1"/>
  <c r="CQ189" i="1"/>
  <c r="CO189" i="1"/>
  <c r="CM189" i="1"/>
  <c r="CK189" i="1"/>
  <c r="CI189" i="1"/>
  <c r="CG189" i="1"/>
  <c r="CE189" i="1"/>
  <c r="CC189" i="1"/>
  <c r="CA189" i="1"/>
  <c r="BY189" i="1"/>
  <c r="BW189" i="1"/>
  <c r="CS188" i="1"/>
  <c r="CQ188" i="1"/>
  <c r="CO188" i="1"/>
  <c r="CM188" i="1"/>
  <c r="CK188" i="1"/>
  <c r="CI188" i="1"/>
  <c r="CG188" i="1"/>
  <c r="CE188" i="1"/>
  <c r="CC188" i="1"/>
  <c r="CA188" i="1"/>
  <c r="BY188" i="1"/>
  <c r="BW188" i="1"/>
  <c r="H187" i="7"/>
  <c r="CS187" i="1"/>
  <c r="CQ187" i="1"/>
  <c r="CO187" i="1"/>
  <c r="CM187" i="1"/>
  <c r="CK187" i="1"/>
  <c r="CI187" i="1"/>
  <c r="CG187" i="1"/>
  <c r="CE187" i="1"/>
  <c r="CC187" i="1"/>
  <c r="CA187" i="1"/>
  <c r="BY187" i="1"/>
  <c r="BW187" i="1"/>
  <c r="H186" i="7"/>
  <c r="CS186" i="1"/>
  <c r="CQ186" i="1"/>
  <c r="CO186" i="1"/>
  <c r="CM186" i="1"/>
  <c r="CK186" i="1"/>
  <c r="CI186" i="1"/>
  <c r="CG186" i="1"/>
  <c r="CE186" i="1"/>
  <c r="CC186" i="1"/>
  <c r="CA186" i="1"/>
  <c r="BY186" i="1"/>
  <c r="BW186" i="1"/>
  <c r="H185" i="7"/>
  <c r="CS185" i="1"/>
  <c r="CQ185" i="1"/>
  <c r="CO185" i="1"/>
  <c r="CM185" i="1"/>
  <c r="CK185" i="1"/>
  <c r="CI185" i="1"/>
  <c r="CG185" i="1"/>
  <c r="CE185" i="1"/>
  <c r="CC185" i="1"/>
  <c r="CA185" i="1"/>
  <c r="BY185" i="1"/>
  <c r="BW185" i="1"/>
  <c r="CS184" i="1"/>
  <c r="CQ184" i="1"/>
  <c r="CO184" i="1"/>
  <c r="CM184" i="1"/>
  <c r="CK184" i="1"/>
  <c r="CI184" i="1"/>
  <c r="CG184" i="1"/>
  <c r="CE184" i="1"/>
  <c r="CC184" i="1"/>
  <c r="CA184" i="1"/>
  <c r="BY184" i="1"/>
  <c r="BW184" i="1"/>
  <c r="H183" i="7"/>
  <c r="CS183" i="1"/>
  <c r="CQ183" i="1"/>
  <c r="CO183" i="1"/>
  <c r="CM183" i="1"/>
  <c r="CK183" i="1"/>
  <c r="CI183" i="1"/>
  <c r="CG183" i="1"/>
  <c r="CE183" i="1"/>
  <c r="CC183" i="1"/>
  <c r="CA183" i="1"/>
  <c r="BY183" i="1"/>
  <c r="BW183" i="1"/>
  <c r="H182" i="7"/>
  <c r="CS182" i="1"/>
  <c r="CQ182" i="1"/>
  <c r="CO182" i="1"/>
  <c r="CM182" i="1"/>
  <c r="CK182" i="1"/>
  <c r="CI182" i="1"/>
  <c r="CG182" i="1"/>
  <c r="CE182" i="1"/>
  <c r="CC182" i="1"/>
  <c r="CA182" i="1"/>
  <c r="BY182" i="1"/>
  <c r="BW182" i="1"/>
  <c r="H181" i="7"/>
  <c r="CS181" i="1"/>
  <c r="CQ181" i="1"/>
  <c r="CO181" i="1"/>
  <c r="CM181" i="1"/>
  <c r="CK181" i="1"/>
  <c r="CI181" i="1"/>
  <c r="CG181" i="1"/>
  <c r="CE181" i="1"/>
  <c r="CC181" i="1"/>
  <c r="CA181" i="1"/>
  <c r="BY181" i="1"/>
  <c r="BW181" i="1"/>
  <c r="CS180" i="1"/>
  <c r="CQ180" i="1"/>
  <c r="CO180" i="1"/>
  <c r="CM180" i="1"/>
  <c r="CK180" i="1"/>
  <c r="CI180" i="1"/>
  <c r="CG180" i="1"/>
  <c r="CE180" i="1"/>
  <c r="CC180" i="1"/>
  <c r="CA180" i="1"/>
  <c r="BY180" i="1"/>
  <c r="BW180" i="1"/>
  <c r="CS179" i="1"/>
  <c r="CQ179" i="1"/>
  <c r="CO179" i="1"/>
  <c r="CM179" i="1"/>
  <c r="CK179" i="1"/>
  <c r="CI179" i="1"/>
  <c r="CG179" i="1"/>
  <c r="CE179" i="1"/>
  <c r="CC179" i="1"/>
  <c r="CA179" i="1"/>
  <c r="BY179" i="1"/>
  <c r="BW179" i="1"/>
  <c r="H178" i="7"/>
  <c r="CS178" i="1"/>
  <c r="CQ178" i="1"/>
  <c r="CO178" i="1"/>
  <c r="CM178" i="1"/>
  <c r="CK178" i="1"/>
  <c r="CI178" i="1"/>
  <c r="CG178" i="1"/>
  <c r="CE178" i="1"/>
  <c r="CC178" i="1"/>
  <c r="CA178" i="1"/>
  <c r="BY178" i="1"/>
  <c r="BW178" i="1"/>
  <c r="H177" i="7"/>
  <c r="CS177" i="1"/>
  <c r="CQ177" i="1"/>
  <c r="CO177" i="1"/>
  <c r="CM177" i="1"/>
  <c r="CK177" i="1"/>
  <c r="CI177" i="1"/>
  <c r="CG177" i="1"/>
  <c r="CE177" i="1"/>
  <c r="CC177" i="1"/>
  <c r="CA177" i="1"/>
  <c r="BY177" i="1"/>
  <c r="BW177" i="1"/>
  <c r="CS176" i="1"/>
  <c r="CQ176" i="1"/>
  <c r="CO176" i="1"/>
  <c r="CM176" i="1"/>
  <c r="CK176" i="1"/>
  <c r="CI176" i="1"/>
  <c r="CG176" i="1"/>
  <c r="CE176" i="1"/>
  <c r="CC176" i="1"/>
  <c r="CA176" i="1"/>
  <c r="BY176" i="1"/>
  <c r="BW176" i="1"/>
  <c r="CS175" i="1"/>
  <c r="CQ175" i="1"/>
  <c r="CO175" i="1"/>
  <c r="CM175" i="1"/>
  <c r="CK175" i="1"/>
  <c r="CI175" i="1"/>
  <c r="CG175" i="1"/>
  <c r="CE175" i="1"/>
  <c r="CC175" i="1"/>
  <c r="CA175" i="1"/>
  <c r="BY175" i="1"/>
  <c r="BW175" i="1"/>
  <c r="H174" i="7"/>
  <c r="CS174" i="1"/>
  <c r="CQ174" i="1"/>
  <c r="CO174" i="1"/>
  <c r="CM174" i="1"/>
  <c r="CK174" i="1"/>
  <c r="CI174" i="1"/>
  <c r="CG174" i="1"/>
  <c r="CE174" i="1"/>
  <c r="CC174" i="1"/>
  <c r="CA174" i="1"/>
  <c r="BY174" i="1"/>
  <c r="BW174" i="1"/>
  <c r="H173" i="7"/>
  <c r="CS173" i="1"/>
  <c r="CQ173" i="1"/>
  <c r="CO173" i="1"/>
  <c r="CM173" i="1"/>
  <c r="CK173" i="1"/>
  <c r="CI173" i="1"/>
  <c r="CG173" i="1"/>
  <c r="CE173" i="1"/>
  <c r="CC173" i="1"/>
  <c r="CA173" i="1"/>
  <c r="BY173" i="1"/>
  <c r="BW173" i="1"/>
  <c r="CS172" i="1"/>
  <c r="CQ172" i="1"/>
  <c r="CO172" i="1"/>
  <c r="CM172" i="1"/>
  <c r="CK172" i="1"/>
  <c r="CI172" i="1"/>
  <c r="CG172" i="1"/>
  <c r="CE172" i="1"/>
  <c r="CC172" i="1"/>
  <c r="CA172" i="1"/>
  <c r="BY172" i="1"/>
  <c r="BW172" i="1"/>
  <c r="CS171" i="1"/>
  <c r="CQ171" i="1"/>
  <c r="CO171" i="1"/>
  <c r="CM171" i="1"/>
  <c r="CK171" i="1"/>
  <c r="CI171" i="1"/>
  <c r="CG171" i="1"/>
  <c r="CE171" i="1"/>
  <c r="CC171" i="1"/>
  <c r="CA171" i="1"/>
  <c r="BY171" i="1"/>
  <c r="BW171" i="1"/>
  <c r="H170" i="7"/>
  <c r="CS170" i="1"/>
  <c r="CQ170" i="1"/>
  <c r="CO170" i="1"/>
  <c r="CM170" i="1"/>
  <c r="CK170" i="1"/>
  <c r="CI170" i="1"/>
  <c r="CG170" i="1"/>
  <c r="CE170" i="1"/>
  <c r="CC170" i="1"/>
  <c r="CA170" i="1"/>
  <c r="BY170" i="1"/>
  <c r="BW170" i="1"/>
  <c r="H169" i="7"/>
  <c r="CS169" i="1"/>
  <c r="CQ169" i="1"/>
  <c r="CO169" i="1"/>
  <c r="CM169" i="1"/>
  <c r="CK169" i="1"/>
  <c r="CI169" i="1"/>
  <c r="CG169" i="1"/>
  <c r="CE169" i="1"/>
  <c r="CC169" i="1"/>
  <c r="CA169" i="1"/>
  <c r="BY169" i="1"/>
  <c r="BW169" i="1"/>
  <c r="CS168" i="1"/>
  <c r="CQ168" i="1"/>
  <c r="CO168" i="1"/>
  <c r="CM168" i="1"/>
  <c r="CK168" i="1"/>
  <c r="CI168" i="1"/>
  <c r="CG168" i="1"/>
  <c r="CE168" i="1"/>
  <c r="CC168" i="1"/>
  <c r="CA168" i="1"/>
  <c r="BY168" i="1"/>
  <c r="BW168" i="1"/>
  <c r="CS167" i="1"/>
  <c r="CQ167" i="1"/>
  <c r="CO167" i="1"/>
  <c r="CM167" i="1"/>
  <c r="CK167" i="1"/>
  <c r="CI167" i="1"/>
  <c r="CG167" i="1"/>
  <c r="CE167" i="1"/>
  <c r="CC167" i="1"/>
  <c r="CA167" i="1"/>
  <c r="BY167" i="1"/>
  <c r="BW167" i="1"/>
  <c r="CS166" i="1"/>
  <c r="CQ166" i="1"/>
  <c r="CO166" i="1"/>
  <c r="CM166" i="1"/>
  <c r="CK166" i="1"/>
  <c r="CI166" i="1"/>
  <c r="CG166" i="1"/>
  <c r="CE166" i="1"/>
  <c r="CC166" i="1"/>
  <c r="CA166" i="1"/>
  <c r="BY166" i="1"/>
  <c r="BW166" i="1"/>
  <c r="CS165" i="1"/>
  <c r="CQ165" i="1"/>
  <c r="CO165" i="1"/>
  <c r="CM165" i="1"/>
  <c r="CK165" i="1"/>
  <c r="CI165" i="1"/>
  <c r="CG165" i="1"/>
  <c r="CE165" i="1"/>
  <c r="CC165" i="1"/>
  <c r="CA165" i="1"/>
  <c r="BY165" i="1"/>
  <c r="BW165" i="1"/>
  <c r="CS164" i="1"/>
  <c r="CQ164" i="1"/>
  <c r="CO164" i="1"/>
  <c r="CM164" i="1"/>
  <c r="CK164" i="1"/>
  <c r="CI164" i="1"/>
  <c r="CG164" i="1"/>
  <c r="CE164" i="1"/>
  <c r="CC164" i="1"/>
  <c r="CA164" i="1"/>
  <c r="BY164" i="1"/>
  <c r="BW164" i="1"/>
  <c r="CS163" i="1"/>
  <c r="CQ163" i="1"/>
  <c r="CO163" i="1"/>
  <c r="CM163" i="1"/>
  <c r="CK163" i="1"/>
  <c r="CI163" i="1"/>
  <c r="CG163" i="1"/>
  <c r="CE163" i="1"/>
  <c r="CC163" i="1"/>
  <c r="CA163" i="1"/>
  <c r="BY163" i="1"/>
  <c r="BW163" i="1"/>
  <c r="CS162" i="1"/>
  <c r="CQ162" i="1"/>
  <c r="CO162" i="1"/>
  <c r="CM162" i="1"/>
  <c r="CK162" i="1"/>
  <c r="CI162" i="1"/>
  <c r="CG162" i="1"/>
  <c r="CE162" i="1"/>
  <c r="CC162" i="1"/>
  <c r="CA162" i="1"/>
  <c r="BY162" i="1"/>
  <c r="BW162" i="1"/>
  <c r="CS161" i="1"/>
  <c r="CQ161" i="1"/>
  <c r="CO161" i="1"/>
  <c r="CM161" i="1"/>
  <c r="CK161" i="1"/>
  <c r="CI161" i="1"/>
  <c r="CG161" i="1"/>
  <c r="CE161" i="1"/>
  <c r="CC161" i="1"/>
  <c r="CA161" i="1"/>
  <c r="BY161" i="1"/>
  <c r="BW161" i="1"/>
  <c r="CQ160" i="1"/>
  <c r="CO160" i="1"/>
  <c r="CM160" i="1"/>
  <c r="CK160" i="1"/>
  <c r="CI160" i="1"/>
  <c r="CG160" i="1"/>
  <c r="CE160" i="1"/>
  <c r="CC160" i="1"/>
  <c r="CA160" i="1"/>
  <c r="BY160" i="1"/>
  <c r="BW160" i="1"/>
  <c r="CS159" i="1"/>
  <c r="CQ159" i="1"/>
  <c r="CO159" i="1"/>
  <c r="CM159" i="1"/>
  <c r="CK159" i="1"/>
  <c r="CI159" i="1"/>
  <c r="CG159" i="1"/>
  <c r="CE159" i="1"/>
  <c r="CC159" i="1"/>
  <c r="CA159" i="1"/>
  <c r="BY159" i="1"/>
  <c r="BW159" i="1"/>
  <c r="CS158" i="1"/>
  <c r="CQ158" i="1"/>
  <c r="CO158" i="1"/>
  <c r="CM158" i="1"/>
  <c r="CK158" i="1"/>
  <c r="CI158" i="1"/>
  <c r="CG158" i="1"/>
  <c r="CE158" i="1"/>
  <c r="CC158" i="1"/>
  <c r="CA158" i="1"/>
  <c r="BY158" i="1"/>
  <c r="BW158" i="1"/>
  <c r="CS157" i="1"/>
  <c r="CQ157" i="1"/>
  <c r="CO157" i="1"/>
  <c r="CM157" i="1"/>
  <c r="CK157" i="1"/>
  <c r="CI157" i="1"/>
  <c r="CG157" i="1"/>
  <c r="CE157" i="1"/>
  <c r="CC157" i="1"/>
  <c r="CA157" i="1"/>
  <c r="BY157" i="1"/>
  <c r="BW157" i="1"/>
  <c r="CS156" i="1"/>
  <c r="CQ156" i="1"/>
  <c r="CO156" i="1"/>
  <c r="CM156" i="1"/>
  <c r="CK156" i="1"/>
  <c r="CI156" i="1"/>
  <c r="CG156" i="1"/>
  <c r="CE156" i="1"/>
  <c r="CC156" i="1"/>
  <c r="CA156" i="1"/>
  <c r="BY156" i="1"/>
  <c r="BW156" i="1"/>
  <c r="CS155" i="1"/>
  <c r="CQ155" i="1"/>
  <c r="CO155" i="1"/>
  <c r="CM155" i="1"/>
  <c r="CK155" i="1"/>
  <c r="CI155" i="1"/>
  <c r="CG155" i="1"/>
  <c r="CE155" i="1"/>
  <c r="CC155" i="1"/>
  <c r="CA155" i="1"/>
  <c r="BY155" i="1"/>
  <c r="BW155" i="1"/>
  <c r="CS154" i="1"/>
  <c r="CQ154" i="1"/>
  <c r="CO154" i="1"/>
  <c r="CM154" i="1"/>
  <c r="CK154" i="1"/>
  <c r="CI154" i="1"/>
  <c r="CG154" i="1"/>
  <c r="CE154" i="1"/>
  <c r="CC154" i="1"/>
  <c r="CA154" i="1"/>
  <c r="BY154" i="1"/>
  <c r="BW154" i="1"/>
  <c r="CS153" i="1"/>
  <c r="CQ153" i="1"/>
  <c r="CO153" i="1"/>
  <c r="CM153" i="1"/>
  <c r="CK153" i="1"/>
  <c r="CI153" i="1"/>
  <c r="CG153" i="1"/>
  <c r="CE153" i="1"/>
  <c r="CC153" i="1"/>
  <c r="CA153" i="1"/>
  <c r="BY153" i="1"/>
  <c r="BW153" i="1"/>
  <c r="CS152" i="1"/>
  <c r="CQ152" i="1"/>
  <c r="CO152" i="1"/>
  <c r="CM152" i="1"/>
  <c r="CK152" i="1"/>
  <c r="CI152" i="1"/>
  <c r="CG152" i="1"/>
  <c r="CE152" i="1"/>
  <c r="CC152" i="1"/>
  <c r="CA152" i="1"/>
  <c r="BY152" i="1"/>
  <c r="BW152" i="1"/>
  <c r="CS151" i="1"/>
  <c r="CQ151" i="1"/>
  <c r="CO151" i="1"/>
  <c r="CM151" i="1"/>
  <c r="CK151" i="1"/>
  <c r="CI151" i="1"/>
  <c r="CG151" i="1"/>
  <c r="CE151" i="1"/>
  <c r="CC151" i="1"/>
  <c r="CA151" i="1"/>
  <c r="BY151" i="1"/>
  <c r="BW151" i="1"/>
  <c r="CS150" i="1"/>
  <c r="CQ150" i="1"/>
  <c r="CO150" i="1"/>
  <c r="CM150" i="1"/>
  <c r="CK150" i="1"/>
  <c r="CI150" i="1"/>
  <c r="CG150" i="1"/>
  <c r="CE150" i="1"/>
  <c r="CC150" i="1"/>
  <c r="CA150" i="1"/>
  <c r="BY150" i="1"/>
  <c r="BW150" i="1"/>
  <c r="CS149" i="1"/>
  <c r="CQ149" i="1"/>
  <c r="CO149" i="1"/>
  <c r="CM149" i="1"/>
  <c r="CK149" i="1"/>
  <c r="CI149" i="1"/>
  <c r="CG149" i="1"/>
  <c r="CE149" i="1"/>
  <c r="CC149" i="1"/>
  <c r="CA149" i="1"/>
  <c r="BY149" i="1"/>
  <c r="BW149" i="1"/>
  <c r="CS148" i="1"/>
  <c r="CQ148" i="1"/>
  <c r="CO148" i="1"/>
  <c r="CM148" i="1"/>
  <c r="CK148" i="1"/>
  <c r="CI148" i="1"/>
  <c r="CG148" i="1"/>
  <c r="CE148" i="1"/>
  <c r="CC148" i="1"/>
  <c r="CA148" i="1"/>
  <c r="BY148" i="1"/>
  <c r="BW148" i="1"/>
  <c r="CS147" i="1"/>
  <c r="CQ147" i="1"/>
  <c r="CO147" i="1"/>
  <c r="CM147" i="1"/>
  <c r="CK147" i="1"/>
  <c r="CI147" i="1"/>
  <c r="CG147" i="1"/>
  <c r="CE147" i="1"/>
  <c r="CC147" i="1"/>
  <c r="CA147" i="1"/>
  <c r="BY147" i="1"/>
  <c r="BW147" i="1"/>
  <c r="CS146" i="1"/>
  <c r="CQ146" i="1"/>
  <c r="CO146" i="1"/>
  <c r="CM146" i="1"/>
  <c r="CK146" i="1"/>
  <c r="CI146" i="1"/>
  <c r="CG146" i="1"/>
  <c r="CE146" i="1"/>
  <c r="CC146" i="1"/>
  <c r="CA146" i="1"/>
  <c r="BY146" i="1"/>
  <c r="BW146" i="1"/>
  <c r="CS145" i="1"/>
  <c r="CQ145" i="1"/>
  <c r="CO145" i="1"/>
  <c r="CM145" i="1"/>
  <c r="CK145" i="1"/>
  <c r="CI145" i="1"/>
  <c r="CG145" i="1"/>
  <c r="CE145" i="1"/>
  <c r="CC145" i="1"/>
  <c r="CA145" i="1"/>
  <c r="BY145" i="1"/>
  <c r="BW145" i="1"/>
  <c r="CS144" i="1"/>
  <c r="CQ144" i="1"/>
  <c r="CO144" i="1"/>
  <c r="CM144" i="1"/>
  <c r="CK144" i="1"/>
  <c r="CI144" i="1"/>
  <c r="CG144" i="1"/>
  <c r="CE144" i="1"/>
  <c r="CC144" i="1"/>
  <c r="CA144" i="1"/>
  <c r="BY144" i="1"/>
  <c r="BW144" i="1"/>
  <c r="CS143" i="1"/>
  <c r="CQ143" i="1"/>
  <c r="CO143" i="1"/>
  <c r="CM143" i="1"/>
  <c r="CK143" i="1"/>
  <c r="CI143" i="1"/>
  <c r="CG143" i="1"/>
  <c r="CE143" i="1"/>
  <c r="CC143" i="1"/>
  <c r="CA143" i="1"/>
  <c r="BY143" i="1"/>
  <c r="BW143" i="1"/>
  <c r="CS142" i="1"/>
  <c r="CQ142" i="1"/>
  <c r="CO142" i="1"/>
  <c r="CM142" i="1"/>
  <c r="CK142" i="1"/>
  <c r="CI142" i="1"/>
  <c r="CG142" i="1"/>
  <c r="CE142" i="1"/>
  <c r="CC142" i="1"/>
  <c r="CA142" i="1"/>
  <c r="BY142" i="1"/>
  <c r="BW142" i="1"/>
  <c r="CS141" i="1"/>
  <c r="CQ141" i="1"/>
  <c r="CO141" i="1"/>
  <c r="CM141" i="1"/>
  <c r="CK141" i="1"/>
  <c r="CI141" i="1"/>
  <c r="CG141" i="1"/>
  <c r="CE141" i="1"/>
  <c r="CC141" i="1"/>
  <c r="CA141" i="1"/>
  <c r="BY141" i="1"/>
  <c r="BW141" i="1"/>
  <c r="CS140" i="1"/>
  <c r="CQ140" i="1"/>
  <c r="CO140" i="1"/>
  <c r="CM140" i="1"/>
  <c r="CK140" i="1"/>
  <c r="CI140" i="1"/>
  <c r="CG140" i="1"/>
  <c r="CE140" i="1"/>
  <c r="CC140" i="1"/>
  <c r="CA140" i="1"/>
  <c r="BY140" i="1"/>
  <c r="BW140" i="1"/>
  <c r="CS139" i="1"/>
  <c r="CQ139" i="1"/>
  <c r="CO139" i="1"/>
  <c r="CM139" i="1"/>
  <c r="CK139" i="1"/>
  <c r="CI139" i="1"/>
  <c r="CG139" i="1"/>
  <c r="CE139" i="1"/>
  <c r="CC139" i="1"/>
  <c r="CA139" i="1"/>
  <c r="BY139" i="1"/>
  <c r="BW139" i="1"/>
  <c r="CS138" i="1"/>
  <c r="CQ138" i="1"/>
  <c r="CO138" i="1"/>
  <c r="CM138" i="1"/>
  <c r="CK138" i="1"/>
  <c r="CI138" i="1"/>
  <c r="CG138" i="1"/>
  <c r="CE138" i="1"/>
  <c r="CC138" i="1"/>
  <c r="CA138" i="1"/>
  <c r="BY138" i="1"/>
  <c r="BW138" i="1"/>
  <c r="CS137" i="1"/>
  <c r="CQ137" i="1"/>
  <c r="CO137" i="1"/>
  <c r="CM137" i="1"/>
  <c r="CK137" i="1"/>
  <c r="CI137" i="1"/>
  <c r="CG137" i="1"/>
  <c r="CE137" i="1"/>
  <c r="CC137" i="1"/>
  <c r="CA137" i="1"/>
  <c r="BY137" i="1"/>
  <c r="BW137" i="1"/>
  <c r="CS136" i="1"/>
  <c r="CQ136" i="1"/>
  <c r="CO136" i="1"/>
  <c r="CM136" i="1"/>
  <c r="CK136" i="1"/>
  <c r="CI136" i="1"/>
  <c r="CG136" i="1"/>
  <c r="CE136" i="1"/>
  <c r="CC136" i="1"/>
  <c r="CA136" i="1"/>
  <c r="BY136" i="1"/>
  <c r="BW136" i="1"/>
  <c r="CS135" i="1"/>
  <c r="CQ135" i="1"/>
  <c r="CO135" i="1"/>
  <c r="CM135" i="1"/>
  <c r="CK135" i="1"/>
  <c r="CI135" i="1"/>
  <c r="CG135" i="1"/>
  <c r="CE135" i="1"/>
  <c r="CC135" i="1"/>
  <c r="CA135" i="1"/>
  <c r="BY135" i="1"/>
  <c r="BW135" i="1"/>
  <c r="CS134" i="1"/>
  <c r="CQ134" i="1"/>
  <c r="CO134" i="1"/>
  <c r="CM134" i="1"/>
  <c r="CK134" i="1"/>
  <c r="CI134" i="1"/>
  <c r="CG134" i="1"/>
  <c r="CE134" i="1"/>
  <c r="CC134" i="1"/>
  <c r="CA134" i="1"/>
  <c r="BY134" i="1"/>
  <c r="BW134" i="1"/>
  <c r="CS133" i="1"/>
  <c r="CQ133" i="1"/>
  <c r="CO133" i="1"/>
  <c r="CM133" i="1"/>
  <c r="CK133" i="1"/>
  <c r="CI133" i="1"/>
  <c r="CG133" i="1"/>
  <c r="CE133" i="1"/>
  <c r="CC133" i="1"/>
  <c r="CA133" i="1"/>
  <c r="BY133" i="1"/>
  <c r="BW133" i="1"/>
  <c r="CS132" i="1"/>
  <c r="CQ132" i="1"/>
  <c r="CO132" i="1"/>
  <c r="CM132" i="1"/>
  <c r="CK132" i="1"/>
  <c r="CI132" i="1"/>
  <c r="CG132" i="1"/>
  <c r="CE132" i="1"/>
  <c r="CC132" i="1"/>
  <c r="CA132" i="1"/>
  <c r="BY132" i="1"/>
  <c r="BW132" i="1"/>
  <c r="CS131" i="1"/>
  <c r="CQ131" i="1"/>
  <c r="CO131" i="1"/>
  <c r="CM131" i="1"/>
  <c r="CK131" i="1"/>
  <c r="CI131" i="1"/>
  <c r="CG131" i="1"/>
  <c r="CE131" i="1"/>
  <c r="CC131" i="1"/>
  <c r="CA131" i="1"/>
  <c r="BY131" i="1"/>
  <c r="BW131" i="1"/>
  <c r="CS130" i="1"/>
  <c r="CQ130" i="1"/>
  <c r="CO130" i="1"/>
  <c r="CM130" i="1"/>
  <c r="CK130" i="1"/>
  <c r="CI130" i="1"/>
  <c r="CG130" i="1"/>
  <c r="CE130" i="1"/>
  <c r="CC130" i="1"/>
  <c r="CA130" i="1"/>
  <c r="BY130" i="1"/>
  <c r="BW130" i="1"/>
  <c r="CS129" i="1"/>
  <c r="CQ129" i="1"/>
  <c r="CO129" i="1"/>
  <c r="CM129" i="1"/>
  <c r="CK129" i="1"/>
  <c r="CI129" i="1"/>
  <c r="CG129" i="1"/>
  <c r="CE129" i="1"/>
  <c r="CC129" i="1"/>
  <c r="CA129" i="1"/>
  <c r="BY129" i="1"/>
  <c r="BW129" i="1"/>
  <c r="CS128" i="1"/>
  <c r="CQ128" i="1"/>
  <c r="CO128" i="1"/>
  <c r="CM128" i="1"/>
  <c r="CK128" i="1"/>
  <c r="CI128" i="1"/>
  <c r="CG128" i="1"/>
  <c r="CE128" i="1"/>
  <c r="CC128" i="1"/>
  <c r="CA128" i="1"/>
  <c r="BY128" i="1"/>
  <c r="BW128" i="1"/>
  <c r="CS127" i="1"/>
  <c r="CQ127" i="1"/>
  <c r="CO127" i="1"/>
  <c r="CM127" i="1"/>
  <c r="CK127" i="1"/>
  <c r="CI127" i="1"/>
  <c r="CG127" i="1"/>
  <c r="CE127" i="1"/>
  <c r="CC127" i="1"/>
  <c r="CA127" i="1"/>
  <c r="BY127" i="1"/>
  <c r="BW127" i="1"/>
  <c r="CS126" i="1"/>
  <c r="CQ126" i="1"/>
  <c r="CO126" i="1"/>
  <c r="CM126" i="1"/>
  <c r="CK126" i="1"/>
  <c r="CI126" i="1"/>
  <c r="CG126" i="1"/>
  <c r="CE126" i="1"/>
  <c r="CC126" i="1"/>
  <c r="CA126" i="1"/>
  <c r="BY126" i="1"/>
  <c r="BW126" i="1"/>
  <c r="CS125" i="1"/>
  <c r="CQ125" i="1"/>
  <c r="CO125" i="1"/>
  <c r="CM125" i="1"/>
  <c r="CK125" i="1"/>
  <c r="CI125" i="1"/>
  <c r="CG125" i="1"/>
  <c r="CE125" i="1"/>
  <c r="CC125" i="1"/>
  <c r="CA125" i="1"/>
  <c r="BY125" i="1"/>
  <c r="BW125" i="1"/>
  <c r="CS124" i="1"/>
  <c r="CQ124" i="1"/>
  <c r="CO124" i="1"/>
  <c r="CM124" i="1"/>
  <c r="CK124" i="1"/>
  <c r="CI124" i="1"/>
  <c r="CG124" i="1"/>
  <c r="CE124" i="1"/>
  <c r="CC124" i="1"/>
  <c r="CA124" i="1"/>
  <c r="BY124" i="1"/>
  <c r="BW124" i="1"/>
  <c r="CS123" i="1"/>
  <c r="CQ123" i="1"/>
  <c r="CO123" i="1"/>
  <c r="CM123" i="1"/>
  <c r="CK123" i="1"/>
  <c r="CI123" i="1"/>
  <c r="CG123" i="1"/>
  <c r="CE123" i="1"/>
  <c r="CC123" i="1"/>
  <c r="CA123" i="1"/>
  <c r="BY123" i="1"/>
  <c r="BW123" i="1"/>
  <c r="CS122" i="1"/>
  <c r="CQ122" i="1"/>
  <c r="CO122" i="1"/>
  <c r="CM122" i="1"/>
  <c r="CK122" i="1"/>
  <c r="CI122" i="1"/>
  <c r="CG122" i="1"/>
  <c r="CE122" i="1"/>
  <c r="CC122" i="1"/>
  <c r="CA122" i="1"/>
  <c r="BY122" i="1"/>
  <c r="BW122" i="1"/>
  <c r="CS121" i="1"/>
  <c r="CQ121" i="1"/>
  <c r="CO121" i="1"/>
  <c r="CM121" i="1"/>
  <c r="CK121" i="1"/>
  <c r="CI121" i="1"/>
  <c r="CG121" i="1"/>
  <c r="CE121" i="1"/>
  <c r="CC121" i="1"/>
  <c r="CA121" i="1"/>
  <c r="BY121" i="1"/>
  <c r="BW121" i="1"/>
  <c r="CS120" i="1"/>
  <c r="CQ120" i="1"/>
  <c r="CO120" i="1"/>
  <c r="CM120" i="1"/>
  <c r="CK120" i="1"/>
  <c r="CI120" i="1"/>
  <c r="CG120" i="1"/>
  <c r="CE120" i="1"/>
  <c r="CC120" i="1"/>
  <c r="CA120" i="1"/>
  <c r="BY120" i="1"/>
  <c r="BW120" i="1"/>
  <c r="CS119" i="1"/>
  <c r="CQ119" i="1"/>
  <c r="CO119" i="1"/>
  <c r="CM119" i="1"/>
  <c r="CK119" i="1"/>
  <c r="CI119" i="1"/>
  <c r="CG119" i="1"/>
  <c r="CE119" i="1"/>
  <c r="CC119" i="1"/>
  <c r="CA119" i="1"/>
  <c r="BY119" i="1"/>
  <c r="BW119" i="1"/>
  <c r="CS118" i="1"/>
  <c r="CQ118" i="1"/>
  <c r="CO118" i="1"/>
  <c r="CM118" i="1"/>
  <c r="CK118" i="1"/>
  <c r="CI118" i="1"/>
  <c r="CG118" i="1"/>
  <c r="CE118" i="1"/>
  <c r="CC118" i="1"/>
  <c r="CA118" i="1"/>
  <c r="BY118" i="1"/>
  <c r="BW118" i="1"/>
  <c r="CS117" i="1"/>
  <c r="CQ117" i="1"/>
  <c r="CO117" i="1"/>
  <c r="CM117" i="1"/>
  <c r="CK117" i="1"/>
  <c r="CI117" i="1"/>
  <c r="CG117" i="1"/>
  <c r="CE117" i="1"/>
  <c r="CC117" i="1"/>
  <c r="CA117" i="1"/>
  <c r="BY117" i="1"/>
  <c r="BW117" i="1"/>
  <c r="CS116" i="1"/>
  <c r="CQ116" i="1"/>
  <c r="CO116" i="1"/>
  <c r="CM116" i="1"/>
  <c r="CK116" i="1"/>
  <c r="CI116" i="1"/>
  <c r="CG116" i="1"/>
  <c r="CE116" i="1"/>
  <c r="CC116" i="1"/>
  <c r="CA116" i="1"/>
  <c r="BY116" i="1"/>
  <c r="BW116" i="1"/>
  <c r="CS115" i="1"/>
  <c r="CQ115" i="1"/>
  <c r="CO115" i="1"/>
  <c r="CM115" i="1"/>
  <c r="CK115" i="1"/>
  <c r="CI115" i="1"/>
  <c r="CG115" i="1"/>
  <c r="CE115" i="1"/>
  <c r="CC115" i="1"/>
  <c r="CA115" i="1"/>
  <c r="BY115" i="1"/>
  <c r="BW115" i="1"/>
  <c r="CS114" i="1"/>
  <c r="CQ114" i="1"/>
  <c r="CO114" i="1"/>
  <c r="CM114" i="1"/>
  <c r="CK114" i="1"/>
  <c r="CI114" i="1"/>
  <c r="CG114" i="1"/>
  <c r="CE114" i="1"/>
  <c r="CC114" i="1"/>
  <c r="CA114" i="1"/>
  <c r="BY114" i="1"/>
  <c r="BW114" i="1"/>
  <c r="CS113" i="1"/>
  <c r="CQ113" i="1"/>
  <c r="CO113" i="1"/>
  <c r="CM113" i="1"/>
  <c r="CK113" i="1"/>
  <c r="CI113" i="1"/>
  <c r="CG113" i="1"/>
  <c r="CE113" i="1"/>
  <c r="CC113" i="1"/>
  <c r="CA113" i="1"/>
  <c r="BY113" i="1"/>
  <c r="BW113" i="1"/>
  <c r="CS112" i="1"/>
  <c r="CQ112" i="1"/>
  <c r="CO112" i="1"/>
  <c r="CM112" i="1"/>
  <c r="CK112" i="1"/>
  <c r="CI112" i="1"/>
  <c r="CG112" i="1"/>
  <c r="CE112" i="1"/>
  <c r="CC112" i="1"/>
  <c r="CA112" i="1"/>
  <c r="BY112" i="1"/>
  <c r="BW112" i="1"/>
  <c r="CS111" i="1"/>
  <c r="CQ111" i="1"/>
  <c r="CO111" i="1"/>
  <c r="CM111" i="1"/>
  <c r="CK111" i="1"/>
  <c r="CI111" i="1"/>
  <c r="CG111" i="1"/>
  <c r="CE111" i="1"/>
  <c r="CC111" i="1"/>
  <c r="CA111" i="1"/>
  <c r="BY111" i="1"/>
  <c r="BW111" i="1"/>
  <c r="CQ110" i="1"/>
  <c r="CO110" i="1"/>
  <c r="CM110" i="1"/>
  <c r="CK110" i="1"/>
  <c r="CI110" i="1"/>
  <c r="CG110" i="1"/>
  <c r="CE110" i="1"/>
  <c r="CC110" i="1"/>
  <c r="CA110" i="1"/>
  <c r="BY110" i="1"/>
  <c r="BW110" i="1"/>
  <c r="CS109" i="1"/>
  <c r="CQ109" i="1"/>
  <c r="CO109" i="1"/>
  <c r="CM109" i="1"/>
  <c r="CK109" i="1"/>
  <c r="CI109" i="1"/>
  <c r="CG109" i="1"/>
  <c r="CE109" i="1"/>
  <c r="CC109" i="1"/>
  <c r="CA109" i="1"/>
  <c r="BY109" i="1"/>
  <c r="BW109" i="1"/>
  <c r="CS108" i="1"/>
  <c r="CQ108" i="1"/>
  <c r="CO108" i="1"/>
  <c r="CM108" i="1"/>
  <c r="CK108" i="1"/>
  <c r="CI108" i="1"/>
  <c r="CG108" i="1"/>
  <c r="CE108" i="1"/>
  <c r="CC108" i="1"/>
  <c r="CA108" i="1"/>
  <c r="BY108" i="1"/>
  <c r="BW108" i="1"/>
  <c r="CS107" i="1"/>
  <c r="CQ107" i="1"/>
  <c r="CO107" i="1"/>
  <c r="CM107" i="1"/>
  <c r="CK107" i="1"/>
  <c r="CI107" i="1"/>
  <c r="CG107" i="1"/>
  <c r="CE107" i="1"/>
  <c r="CC107" i="1"/>
  <c r="CA107" i="1"/>
  <c r="BY107" i="1"/>
  <c r="BW107" i="1"/>
  <c r="CS106" i="1"/>
  <c r="CQ106" i="1"/>
  <c r="CO106" i="1"/>
  <c r="CM106" i="1"/>
  <c r="CK106" i="1"/>
  <c r="CI106" i="1"/>
  <c r="CG106" i="1"/>
  <c r="CE106" i="1"/>
  <c r="CC106" i="1"/>
  <c r="CA106" i="1"/>
  <c r="BY106" i="1"/>
  <c r="BW106" i="1"/>
  <c r="CS105" i="1"/>
  <c r="CQ105" i="1"/>
  <c r="CO105" i="1"/>
  <c r="CM105" i="1"/>
  <c r="CK105" i="1"/>
  <c r="CI105" i="1"/>
  <c r="CG105" i="1"/>
  <c r="CE105" i="1"/>
  <c r="CC105" i="1"/>
  <c r="CA105" i="1"/>
  <c r="BY105" i="1"/>
  <c r="BW105" i="1"/>
  <c r="CS104" i="1"/>
  <c r="CQ104" i="1"/>
  <c r="CO104" i="1"/>
  <c r="CM104" i="1"/>
  <c r="CK104" i="1"/>
  <c r="CI104" i="1"/>
  <c r="CG104" i="1"/>
  <c r="CE104" i="1"/>
  <c r="CC104" i="1"/>
  <c r="CA104" i="1"/>
  <c r="BY104" i="1"/>
  <c r="BW104" i="1"/>
  <c r="CS103" i="1"/>
  <c r="CQ103" i="1"/>
  <c r="CO103" i="1"/>
  <c r="CM103" i="1"/>
  <c r="CK103" i="1"/>
  <c r="CI103" i="1"/>
  <c r="CG103" i="1"/>
  <c r="CE103" i="1"/>
  <c r="CC103" i="1"/>
  <c r="CA103" i="1"/>
  <c r="BY103" i="1"/>
  <c r="BW103" i="1"/>
  <c r="CS102" i="1"/>
  <c r="CQ102" i="1"/>
  <c r="CO102" i="1"/>
  <c r="CM102" i="1"/>
  <c r="CK102" i="1"/>
  <c r="CI102" i="1"/>
  <c r="CG102" i="1"/>
  <c r="CE102" i="1"/>
  <c r="CC102" i="1"/>
  <c r="CA102" i="1"/>
  <c r="BY102" i="1"/>
  <c r="BW102" i="1"/>
  <c r="CS101" i="1"/>
  <c r="CQ101" i="1"/>
  <c r="CO101" i="1"/>
  <c r="CM101" i="1"/>
  <c r="CK101" i="1"/>
  <c r="CI101" i="1"/>
  <c r="CG101" i="1"/>
  <c r="CE101" i="1"/>
  <c r="CC101" i="1"/>
  <c r="CA101" i="1"/>
  <c r="BY101" i="1"/>
  <c r="BW101" i="1"/>
  <c r="CS100" i="1"/>
  <c r="CQ100" i="1"/>
  <c r="CO100" i="1"/>
  <c r="CM100" i="1"/>
  <c r="CK100" i="1"/>
  <c r="CI100" i="1"/>
  <c r="CG100" i="1"/>
  <c r="CE100" i="1"/>
  <c r="CC100" i="1"/>
  <c r="CA100" i="1"/>
  <c r="BY100" i="1"/>
  <c r="BW100" i="1"/>
  <c r="CS99" i="1"/>
  <c r="CQ99" i="1"/>
  <c r="CO99" i="1"/>
  <c r="CM99" i="1"/>
  <c r="CK99" i="1"/>
  <c r="CI99" i="1"/>
  <c r="CG99" i="1"/>
  <c r="CE99" i="1"/>
  <c r="CC99" i="1"/>
  <c r="CA99" i="1"/>
  <c r="BY99" i="1"/>
  <c r="BW99" i="1"/>
  <c r="CS98" i="1"/>
  <c r="CQ98" i="1"/>
  <c r="CO98" i="1"/>
  <c r="CM98" i="1"/>
  <c r="CK98" i="1"/>
  <c r="CI98" i="1"/>
  <c r="CG98" i="1"/>
  <c r="CE98" i="1"/>
  <c r="CC98" i="1"/>
  <c r="CA98" i="1"/>
  <c r="BY98" i="1"/>
  <c r="BW98" i="1"/>
  <c r="CS97" i="1"/>
  <c r="CQ97" i="1"/>
  <c r="CO97" i="1"/>
  <c r="CM97" i="1"/>
  <c r="CK97" i="1"/>
  <c r="CI97" i="1"/>
  <c r="CG97" i="1"/>
  <c r="CE97" i="1"/>
  <c r="CC97" i="1"/>
  <c r="CA97" i="1"/>
  <c r="BY97" i="1"/>
  <c r="BW97" i="1"/>
  <c r="CS96" i="1"/>
  <c r="CQ96" i="1"/>
  <c r="CO96" i="1"/>
  <c r="CM96" i="1"/>
  <c r="CK96" i="1"/>
  <c r="CI96" i="1"/>
  <c r="CG96" i="1"/>
  <c r="CE96" i="1"/>
  <c r="CC96" i="1"/>
  <c r="CA96" i="1"/>
  <c r="BY96" i="1"/>
  <c r="BW96" i="1"/>
  <c r="CS95" i="1"/>
  <c r="CQ95" i="1"/>
  <c r="CO95" i="1"/>
  <c r="CM95" i="1"/>
  <c r="CK95" i="1"/>
  <c r="CI95" i="1"/>
  <c r="CG95" i="1"/>
  <c r="CE95" i="1"/>
  <c r="CC95" i="1"/>
  <c r="CA95" i="1"/>
  <c r="BY95" i="1"/>
  <c r="BW95" i="1"/>
  <c r="CS94" i="1"/>
  <c r="CQ94" i="1"/>
  <c r="CO94" i="1"/>
  <c r="CM94" i="1"/>
  <c r="CK94" i="1"/>
  <c r="CI94" i="1"/>
  <c r="CG94" i="1"/>
  <c r="CE94" i="1"/>
  <c r="CC94" i="1"/>
  <c r="CA94" i="1"/>
  <c r="BY94" i="1"/>
  <c r="BW94" i="1"/>
  <c r="CS93" i="1"/>
  <c r="CQ93" i="1"/>
  <c r="CO93" i="1"/>
  <c r="CM93" i="1"/>
  <c r="CK93" i="1"/>
  <c r="CI93" i="1"/>
  <c r="CG93" i="1"/>
  <c r="CE93" i="1"/>
  <c r="CC93" i="1"/>
  <c r="CA93" i="1"/>
  <c r="BY93" i="1"/>
  <c r="BW93" i="1"/>
  <c r="CS92" i="1"/>
  <c r="CQ92" i="1"/>
  <c r="CO92" i="1"/>
  <c r="CM92" i="1"/>
  <c r="CK92" i="1"/>
  <c r="CI92" i="1"/>
  <c r="CG92" i="1"/>
  <c r="CE92" i="1"/>
  <c r="CC92" i="1"/>
  <c r="CA92" i="1"/>
  <c r="BY92" i="1"/>
  <c r="BW92" i="1"/>
  <c r="CS91" i="1"/>
  <c r="CQ91" i="1"/>
  <c r="CO91" i="1"/>
  <c r="CM91" i="1"/>
  <c r="CK91" i="1"/>
  <c r="CI91" i="1"/>
  <c r="CG91" i="1"/>
  <c r="CE91" i="1"/>
  <c r="CC91" i="1"/>
  <c r="CA91" i="1"/>
  <c r="BY91" i="1"/>
  <c r="BW91" i="1"/>
  <c r="CS90" i="1"/>
  <c r="CQ90" i="1"/>
  <c r="CO90" i="1"/>
  <c r="CM90" i="1"/>
  <c r="CK90" i="1"/>
  <c r="CI90" i="1"/>
  <c r="CG90" i="1"/>
  <c r="CE90" i="1"/>
  <c r="CC90" i="1"/>
  <c r="CA90" i="1"/>
  <c r="BY90" i="1"/>
  <c r="BW90" i="1"/>
  <c r="CS89" i="1"/>
  <c r="CQ89" i="1"/>
  <c r="CO89" i="1"/>
  <c r="CM89" i="1"/>
  <c r="CK89" i="1"/>
  <c r="CI89" i="1"/>
  <c r="CG89" i="1"/>
  <c r="CE89" i="1"/>
  <c r="CC89" i="1"/>
  <c r="CA89" i="1"/>
  <c r="BY89" i="1"/>
  <c r="BW89" i="1"/>
  <c r="CS88" i="1"/>
  <c r="CQ88" i="1"/>
  <c r="CO88" i="1"/>
  <c r="CM88" i="1"/>
  <c r="CK88" i="1"/>
  <c r="CI88" i="1"/>
  <c r="CG88" i="1"/>
  <c r="CE88" i="1"/>
  <c r="CC88" i="1"/>
  <c r="CA88" i="1"/>
  <c r="BY88" i="1"/>
  <c r="BW88" i="1"/>
  <c r="CS87" i="1"/>
  <c r="CQ87" i="1"/>
  <c r="CO87" i="1"/>
  <c r="CM87" i="1"/>
  <c r="CK87" i="1"/>
  <c r="CI87" i="1"/>
  <c r="CG87" i="1"/>
  <c r="CE87" i="1"/>
  <c r="CC87" i="1"/>
  <c r="CA87" i="1"/>
  <c r="BY87" i="1"/>
  <c r="BW87" i="1"/>
  <c r="CS86" i="1"/>
  <c r="CQ86" i="1"/>
  <c r="CO86" i="1"/>
  <c r="CM86" i="1"/>
  <c r="CK86" i="1"/>
  <c r="CI86" i="1"/>
  <c r="CG86" i="1"/>
  <c r="CE86" i="1"/>
  <c r="CC86" i="1"/>
  <c r="CA86" i="1"/>
  <c r="BY86" i="1"/>
  <c r="BW86" i="1"/>
  <c r="CS85" i="1"/>
  <c r="CQ85" i="1"/>
  <c r="CO85" i="1"/>
  <c r="CM85" i="1"/>
  <c r="CK85" i="1"/>
  <c r="CI85" i="1"/>
  <c r="CG85" i="1"/>
  <c r="CE85" i="1"/>
  <c r="CC85" i="1"/>
  <c r="CA85" i="1"/>
  <c r="BY85" i="1"/>
  <c r="BW85" i="1"/>
  <c r="CS84" i="1"/>
  <c r="CQ84" i="1"/>
  <c r="CO84" i="1"/>
  <c r="CM84" i="1"/>
  <c r="CK84" i="1"/>
  <c r="CI84" i="1"/>
  <c r="CG84" i="1"/>
  <c r="CE84" i="1"/>
  <c r="CC84" i="1"/>
  <c r="CA84" i="1"/>
  <c r="BY84" i="1"/>
  <c r="BW84" i="1"/>
  <c r="CS83" i="1"/>
  <c r="CQ83" i="1"/>
  <c r="CO83" i="1"/>
  <c r="CM83" i="1"/>
  <c r="CK83" i="1"/>
  <c r="CI83" i="1"/>
  <c r="CG83" i="1"/>
  <c r="CE83" i="1"/>
  <c r="CC83" i="1"/>
  <c r="CA83" i="1"/>
  <c r="BY83" i="1"/>
  <c r="BW83" i="1"/>
  <c r="CS82" i="1"/>
  <c r="CQ82" i="1"/>
  <c r="CO82" i="1"/>
  <c r="CM82" i="1"/>
  <c r="CK82" i="1"/>
  <c r="CI82" i="1"/>
  <c r="CG82" i="1"/>
  <c r="CE82" i="1"/>
  <c r="CC82" i="1"/>
  <c r="CA82" i="1"/>
  <c r="BY82" i="1"/>
  <c r="BW82" i="1"/>
  <c r="CS81" i="1"/>
  <c r="CQ81" i="1"/>
  <c r="CO81" i="1"/>
  <c r="CM81" i="1"/>
  <c r="CK81" i="1"/>
  <c r="CI81" i="1"/>
  <c r="CG81" i="1"/>
  <c r="CE81" i="1"/>
  <c r="CC81" i="1"/>
  <c r="CA81" i="1"/>
  <c r="BY81" i="1"/>
  <c r="BW81" i="1"/>
  <c r="CS80" i="1"/>
  <c r="CQ80" i="1"/>
  <c r="CO80" i="1"/>
  <c r="CM80" i="1"/>
  <c r="CK80" i="1"/>
  <c r="CI80" i="1"/>
  <c r="CG80" i="1"/>
  <c r="CE80" i="1"/>
  <c r="CC80" i="1"/>
  <c r="CA80" i="1"/>
  <c r="BY80" i="1"/>
  <c r="BW80" i="1"/>
  <c r="CS79" i="1"/>
  <c r="CQ79" i="1"/>
  <c r="CO79" i="1"/>
  <c r="CM79" i="1"/>
  <c r="CK79" i="1"/>
  <c r="CI79" i="1"/>
  <c r="CG79" i="1"/>
  <c r="CE79" i="1"/>
  <c r="CC79" i="1"/>
  <c r="CA79" i="1"/>
  <c r="BY79" i="1"/>
  <c r="BW79" i="1"/>
  <c r="CS78" i="1"/>
  <c r="CQ78" i="1"/>
  <c r="CO78" i="1"/>
  <c r="CM78" i="1"/>
  <c r="CK78" i="1"/>
  <c r="CI78" i="1"/>
  <c r="CG78" i="1"/>
  <c r="CE78" i="1"/>
  <c r="CC78" i="1"/>
  <c r="CA78" i="1"/>
  <c r="BY78" i="1"/>
  <c r="BW78" i="1"/>
  <c r="CS77" i="1"/>
  <c r="CQ77" i="1"/>
  <c r="CO77" i="1"/>
  <c r="CM77" i="1"/>
  <c r="CK77" i="1"/>
  <c r="CI77" i="1"/>
  <c r="CG77" i="1"/>
  <c r="CE77" i="1"/>
  <c r="CC77" i="1"/>
  <c r="CA77" i="1"/>
  <c r="BY77" i="1"/>
  <c r="BW77" i="1"/>
  <c r="CS76" i="1"/>
  <c r="CQ76" i="1"/>
  <c r="CO76" i="1"/>
  <c r="CM76" i="1"/>
  <c r="CK76" i="1"/>
  <c r="CI76" i="1"/>
  <c r="CG76" i="1"/>
  <c r="CE76" i="1"/>
  <c r="CC76" i="1"/>
  <c r="CA76" i="1"/>
  <c r="BY76" i="1"/>
  <c r="BW76" i="1"/>
  <c r="CS75" i="1"/>
  <c r="CQ75" i="1"/>
  <c r="CO75" i="1"/>
  <c r="CM75" i="1"/>
  <c r="CK75" i="1"/>
  <c r="CI75" i="1"/>
  <c r="CG75" i="1"/>
  <c r="CE75" i="1"/>
  <c r="CC75" i="1"/>
  <c r="CA75" i="1"/>
  <c r="BY75" i="1"/>
  <c r="BW75" i="1"/>
  <c r="CS74" i="1"/>
  <c r="CQ74" i="1"/>
  <c r="CO74" i="1"/>
  <c r="CM74" i="1"/>
  <c r="CK74" i="1"/>
  <c r="CI74" i="1"/>
  <c r="CG74" i="1"/>
  <c r="CE74" i="1"/>
  <c r="CC74" i="1"/>
  <c r="CA74" i="1"/>
  <c r="BY74" i="1"/>
  <c r="BW74" i="1"/>
  <c r="CS73" i="1"/>
  <c r="CQ73" i="1"/>
  <c r="CO73" i="1"/>
  <c r="CM73" i="1"/>
  <c r="CK73" i="1"/>
  <c r="CI73" i="1"/>
  <c r="CG73" i="1"/>
  <c r="CE73" i="1"/>
  <c r="CC73" i="1"/>
  <c r="CA73" i="1"/>
  <c r="BY73" i="1"/>
  <c r="BW73" i="1"/>
  <c r="CS72" i="1"/>
  <c r="CQ72" i="1"/>
  <c r="CO72" i="1"/>
  <c r="CM72" i="1"/>
  <c r="CK72" i="1"/>
  <c r="CI72" i="1"/>
  <c r="CG72" i="1"/>
  <c r="CE72" i="1"/>
  <c r="CC72" i="1"/>
  <c r="CA72" i="1"/>
  <c r="BY72" i="1"/>
  <c r="BW72" i="1"/>
  <c r="CS71" i="1"/>
  <c r="CQ71" i="1"/>
  <c r="CO71" i="1"/>
  <c r="CM71" i="1"/>
  <c r="CK71" i="1"/>
  <c r="CI71" i="1"/>
  <c r="CG71" i="1"/>
  <c r="CE71" i="1"/>
  <c r="CC71" i="1"/>
  <c r="CA71" i="1"/>
  <c r="BY71" i="1"/>
  <c r="BW71" i="1"/>
  <c r="CS70" i="1"/>
  <c r="CQ70" i="1"/>
  <c r="CO70" i="1"/>
  <c r="CM70" i="1"/>
  <c r="CK70" i="1"/>
  <c r="CI70" i="1"/>
  <c r="CG70" i="1"/>
  <c r="CE70" i="1"/>
  <c r="CC70" i="1"/>
  <c r="CA70" i="1"/>
  <c r="BY70" i="1"/>
  <c r="BW70" i="1"/>
  <c r="CS69" i="1"/>
  <c r="CQ69" i="1"/>
  <c r="CO69" i="1"/>
  <c r="CM69" i="1"/>
  <c r="CK69" i="1"/>
  <c r="CI69" i="1"/>
  <c r="CG69" i="1"/>
  <c r="CE69" i="1"/>
  <c r="CC69" i="1"/>
  <c r="CA69" i="1"/>
  <c r="BY69" i="1"/>
  <c r="BW69" i="1"/>
  <c r="CS68" i="1"/>
  <c r="CQ68" i="1"/>
  <c r="CO68" i="1"/>
  <c r="CM68" i="1"/>
  <c r="CK68" i="1"/>
  <c r="CI68" i="1"/>
  <c r="CG68" i="1"/>
  <c r="CE68" i="1"/>
  <c r="CC68" i="1"/>
  <c r="CA68" i="1"/>
  <c r="BY68" i="1"/>
  <c r="BW68" i="1"/>
  <c r="CS67" i="1"/>
  <c r="CQ67" i="1"/>
  <c r="CO67" i="1"/>
  <c r="CM67" i="1"/>
  <c r="CK67" i="1"/>
  <c r="CI67" i="1"/>
  <c r="CG67" i="1"/>
  <c r="CE67" i="1"/>
  <c r="CC67" i="1"/>
  <c r="CA67" i="1"/>
  <c r="BY67" i="1"/>
  <c r="BW67" i="1"/>
  <c r="CS66" i="1"/>
  <c r="CQ66" i="1"/>
  <c r="CO66" i="1"/>
  <c r="CM66" i="1"/>
  <c r="CK66" i="1"/>
  <c r="CI66" i="1"/>
  <c r="CG66" i="1"/>
  <c r="CE66" i="1"/>
  <c r="CC66" i="1"/>
  <c r="CA66" i="1"/>
  <c r="BY66" i="1"/>
  <c r="BW66" i="1"/>
  <c r="CS65" i="1"/>
  <c r="CQ65" i="1"/>
  <c r="CO65" i="1"/>
  <c r="CM65" i="1"/>
  <c r="CK65" i="1"/>
  <c r="CI65" i="1"/>
  <c r="CG65" i="1"/>
  <c r="CE65" i="1"/>
  <c r="CC65" i="1"/>
  <c r="CA65" i="1"/>
  <c r="BY65" i="1"/>
  <c r="BW65" i="1"/>
  <c r="CS64" i="1"/>
  <c r="CQ64" i="1"/>
  <c r="CO64" i="1"/>
  <c r="CM64" i="1"/>
  <c r="CK64" i="1"/>
  <c r="CI64" i="1"/>
  <c r="CG64" i="1"/>
  <c r="CE64" i="1"/>
  <c r="CC64" i="1"/>
  <c r="CA64" i="1"/>
  <c r="BY64" i="1"/>
  <c r="BW64" i="1"/>
  <c r="CS63" i="1"/>
  <c r="CQ63" i="1"/>
  <c r="CO63" i="1"/>
  <c r="CM63" i="1"/>
  <c r="CK63" i="1"/>
  <c r="CI63" i="1"/>
  <c r="CG63" i="1"/>
  <c r="CE63" i="1"/>
  <c r="CC63" i="1"/>
  <c r="CA63" i="1"/>
  <c r="BY63" i="1"/>
  <c r="BW63" i="1"/>
  <c r="CS62" i="1"/>
  <c r="CQ62" i="1"/>
  <c r="CO62" i="1"/>
  <c r="CM62" i="1"/>
  <c r="CK62" i="1"/>
  <c r="CI62" i="1"/>
  <c r="CG62" i="1"/>
  <c r="CE62" i="1"/>
  <c r="CC62" i="1"/>
  <c r="CA62" i="1"/>
  <c r="BY62" i="1"/>
  <c r="BW62" i="1"/>
  <c r="CS61" i="1"/>
  <c r="CQ61" i="1"/>
  <c r="CO61" i="1"/>
  <c r="CM61" i="1"/>
  <c r="CK61" i="1"/>
  <c r="CI61" i="1"/>
  <c r="CG61" i="1"/>
  <c r="CE61" i="1"/>
  <c r="CC61" i="1"/>
  <c r="CA61" i="1"/>
  <c r="BY61" i="1"/>
  <c r="BW61" i="1"/>
  <c r="CS59" i="1"/>
  <c r="CQ59" i="1"/>
  <c r="CO59" i="1"/>
  <c r="CM59" i="1"/>
  <c r="CK59" i="1"/>
  <c r="CI59" i="1"/>
  <c r="CG59" i="1"/>
  <c r="CE59" i="1"/>
  <c r="CC59" i="1"/>
  <c r="CA59" i="1"/>
  <c r="BY59" i="1"/>
  <c r="BW59" i="1"/>
  <c r="CS58" i="1"/>
  <c r="CQ58" i="1"/>
  <c r="CO58" i="1"/>
  <c r="CM58" i="1"/>
  <c r="CK58" i="1"/>
  <c r="CI58" i="1"/>
  <c r="CG58" i="1"/>
  <c r="CE58" i="1"/>
  <c r="CC58" i="1"/>
  <c r="CA58" i="1"/>
  <c r="BY58" i="1"/>
  <c r="BW58" i="1"/>
  <c r="CS57" i="1"/>
  <c r="CQ57" i="1"/>
  <c r="CO57" i="1"/>
  <c r="CM57" i="1"/>
  <c r="CK57" i="1"/>
  <c r="CI57" i="1"/>
  <c r="CG57" i="1"/>
  <c r="CE57" i="1"/>
  <c r="CC57" i="1"/>
  <c r="CA57" i="1"/>
  <c r="BY57" i="1"/>
  <c r="BW57" i="1"/>
  <c r="CS56" i="1"/>
  <c r="CQ56" i="1"/>
  <c r="CO56" i="1"/>
  <c r="CM56" i="1"/>
  <c r="CK56" i="1"/>
  <c r="CI56" i="1"/>
  <c r="CG56" i="1"/>
  <c r="CE56" i="1"/>
  <c r="CC56" i="1"/>
  <c r="CA56" i="1"/>
  <c r="BY56" i="1"/>
  <c r="BW56" i="1"/>
  <c r="CS55" i="1"/>
  <c r="CQ55" i="1"/>
  <c r="CO55" i="1"/>
  <c r="CM55" i="1"/>
  <c r="CK55" i="1"/>
  <c r="CI55" i="1"/>
  <c r="CG55" i="1"/>
  <c r="CE55" i="1"/>
  <c r="CC55" i="1"/>
  <c r="CA55" i="1"/>
  <c r="BY55" i="1"/>
  <c r="BW55" i="1"/>
  <c r="CS54" i="1"/>
  <c r="CQ54" i="1"/>
  <c r="CO54" i="1"/>
  <c r="CM54" i="1"/>
  <c r="CK54" i="1"/>
  <c r="CI54" i="1"/>
  <c r="CG54" i="1"/>
  <c r="CE54" i="1"/>
  <c r="CC54" i="1"/>
  <c r="CA54" i="1"/>
  <c r="BY54" i="1"/>
  <c r="BW54" i="1"/>
  <c r="CS53" i="1"/>
  <c r="CQ53" i="1"/>
  <c r="CO53" i="1"/>
  <c r="CM53" i="1"/>
  <c r="CK53" i="1"/>
  <c r="CI53" i="1"/>
  <c r="CG53" i="1"/>
  <c r="CE53" i="1"/>
  <c r="CC53" i="1"/>
  <c r="CA53" i="1"/>
  <c r="BY53" i="1"/>
  <c r="BW53" i="1"/>
  <c r="CS52" i="1"/>
  <c r="CQ52" i="1"/>
  <c r="CO52" i="1"/>
  <c r="CM52" i="1"/>
  <c r="CK52" i="1"/>
  <c r="CI52" i="1"/>
  <c r="CG52" i="1"/>
  <c r="CE52" i="1"/>
  <c r="CC52" i="1"/>
  <c r="CA52" i="1"/>
  <c r="BY52" i="1"/>
  <c r="BW52" i="1"/>
  <c r="CS51" i="1"/>
  <c r="CQ51" i="1"/>
  <c r="CO51" i="1"/>
  <c r="CM51" i="1"/>
  <c r="CK51" i="1"/>
  <c r="CI51" i="1"/>
  <c r="CG51" i="1"/>
  <c r="CE51" i="1"/>
  <c r="CC51" i="1"/>
  <c r="CA51" i="1"/>
  <c r="BY51" i="1"/>
  <c r="BW51" i="1"/>
  <c r="CS50" i="1"/>
  <c r="CQ50" i="1"/>
  <c r="CO50" i="1"/>
  <c r="CM50" i="1"/>
  <c r="CK50" i="1"/>
  <c r="CI50" i="1"/>
  <c r="CG50" i="1"/>
  <c r="CE50" i="1"/>
  <c r="CC50" i="1"/>
  <c r="CA50" i="1"/>
  <c r="BY50" i="1"/>
  <c r="BW50" i="1"/>
  <c r="CS49" i="1"/>
  <c r="CQ49" i="1"/>
  <c r="CO49" i="1"/>
  <c r="CM49" i="1"/>
  <c r="CK49" i="1"/>
  <c r="CI49" i="1"/>
  <c r="CG49" i="1"/>
  <c r="CE49" i="1"/>
  <c r="CC49" i="1"/>
  <c r="CA49" i="1"/>
  <c r="BY49" i="1"/>
  <c r="BW49" i="1"/>
  <c r="CS48" i="1"/>
  <c r="CQ48" i="1"/>
  <c r="CO48" i="1"/>
  <c r="CM48" i="1"/>
  <c r="CK48" i="1"/>
  <c r="CI48" i="1"/>
  <c r="CG48" i="1"/>
  <c r="CE48" i="1"/>
  <c r="CC48" i="1"/>
  <c r="CA48" i="1"/>
  <c r="BY48" i="1"/>
  <c r="BW48" i="1"/>
  <c r="CS47" i="1"/>
  <c r="CQ47" i="1"/>
  <c r="CO47" i="1"/>
  <c r="CM47" i="1"/>
  <c r="CK47" i="1"/>
  <c r="CI47" i="1"/>
  <c r="CG47" i="1"/>
  <c r="CE47" i="1"/>
  <c r="CC47" i="1"/>
  <c r="CA47" i="1"/>
  <c r="BY47" i="1"/>
  <c r="BW47" i="1"/>
  <c r="CS46" i="1"/>
  <c r="CQ46" i="1"/>
  <c r="CO46" i="1"/>
  <c r="CM46" i="1"/>
  <c r="CK46" i="1"/>
  <c r="CI46" i="1"/>
  <c r="CG46" i="1"/>
  <c r="CE46" i="1"/>
  <c r="CC46" i="1"/>
  <c r="CA46" i="1"/>
  <c r="BY46" i="1"/>
  <c r="BW46" i="1"/>
  <c r="CS45" i="1"/>
  <c r="CQ45" i="1"/>
  <c r="CO45" i="1"/>
  <c r="CM45" i="1"/>
  <c r="CK45" i="1"/>
  <c r="CI45" i="1"/>
  <c r="CG45" i="1"/>
  <c r="CE45" i="1"/>
  <c r="CC45" i="1"/>
  <c r="CA45" i="1"/>
  <c r="BY45" i="1"/>
  <c r="BW45" i="1"/>
  <c r="CS44" i="1"/>
  <c r="CQ44" i="1"/>
  <c r="CO44" i="1"/>
  <c r="CM44" i="1"/>
  <c r="CK44" i="1"/>
  <c r="CI44" i="1"/>
  <c r="CG44" i="1"/>
  <c r="CE44" i="1"/>
  <c r="CC44" i="1"/>
  <c r="CA44" i="1"/>
  <c r="BY44" i="1"/>
  <c r="BW44" i="1"/>
  <c r="CS43" i="1"/>
  <c r="CQ43" i="1"/>
  <c r="CO43" i="1"/>
  <c r="CM43" i="1"/>
  <c r="CK43" i="1"/>
  <c r="CI43" i="1"/>
  <c r="CG43" i="1"/>
  <c r="CE43" i="1"/>
  <c r="CC43" i="1"/>
  <c r="CA43" i="1"/>
  <c r="BY43" i="1"/>
  <c r="BW43" i="1"/>
  <c r="CS42" i="1"/>
  <c r="CQ42" i="1"/>
  <c r="CO42" i="1"/>
  <c r="CM42" i="1"/>
  <c r="CK42" i="1"/>
  <c r="CI42" i="1"/>
  <c r="CG42" i="1"/>
  <c r="CE42" i="1"/>
  <c r="CC42" i="1"/>
  <c r="CA42" i="1"/>
  <c r="BY42" i="1"/>
  <c r="BW42" i="1"/>
  <c r="CS41" i="1"/>
  <c r="CQ41" i="1"/>
  <c r="CO41" i="1"/>
  <c r="CM41" i="1"/>
  <c r="CK41" i="1"/>
  <c r="CI41" i="1"/>
  <c r="CG41" i="1"/>
  <c r="CE41" i="1"/>
  <c r="CC41" i="1"/>
  <c r="CA41" i="1"/>
  <c r="BY41" i="1"/>
  <c r="BW41" i="1"/>
  <c r="CS40" i="1"/>
  <c r="CQ40" i="1"/>
  <c r="CO40" i="1"/>
  <c r="CM40" i="1"/>
  <c r="CK40" i="1"/>
  <c r="CI40" i="1"/>
  <c r="CG40" i="1"/>
  <c r="CE40" i="1"/>
  <c r="CC40" i="1"/>
  <c r="CA40" i="1"/>
  <c r="BY40" i="1"/>
  <c r="BW40" i="1"/>
  <c r="CS39" i="1"/>
  <c r="CQ39" i="1"/>
  <c r="CO39" i="1"/>
  <c r="CM39" i="1"/>
  <c r="CK39" i="1"/>
  <c r="CI39" i="1"/>
  <c r="CG39" i="1"/>
  <c r="CE39" i="1"/>
  <c r="CC39" i="1"/>
  <c r="CA39" i="1"/>
  <c r="BY39" i="1"/>
  <c r="BW39" i="1"/>
  <c r="CS38" i="1"/>
  <c r="CQ38" i="1"/>
  <c r="CO38" i="1"/>
  <c r="CM38" i="1"/>
  <c r="CK38" i="1"/>
  <c r="CI38" i="1"/>
  <c r="CG38" i="1"/>
  <c r="CE38" i="1"/>
  <c r="CC38" i="1"/>
  <c r="CA38" i="1"/>
  <c r="BY38" i="1"/>
  <c r="BW38" i="1"/>
  <c r="CS37" i="1"/>
  <c r="CQ37" i="1"/>
  <c r="CO37" i="1"/>
  <c r="CM37" i="1"/>
  <c r="CK37" i="1"/>
  <c r="CI37" i="1"/>
  <c r="CG37" i="1"/>
  <c r="CE37" i="1"/>
  <c r="CC37" i="1"/>
  <c r="CA37" i="1"/>
  <c r="BY37" i="1"/>
  <c r="BW37" i="1"/>
  <c r="CS36" i="1"/>
  <c r="CQ36" i="1"/>
  <c r="CO36" i="1"/>
  <c r="CM36" i="1"/>
  <c r="CK36" i="1"/>
  <c r="CI36" i="1"/>
  <c r="CG36" i="1"/>
  <c r="CE36" i="1"/>
  <c r="CC36" i="1"/>
  <c r="CA36" i="1"/>
  <c r="BY36" i="1"/>
  <c r="BW36" i="1"/>
  <c r="CS35" i="1"/>
  <c r="CQ35" i="1"/>
  <c r="CO35" i="1"/>
  <c r="CM35" i="1"/>
  <c r="CK35" i="1"/>
  <c r="CI35" i="1"/>
  <c r="CG35" i="1"/>
  <c r="CE35" i="1"/>
  <c r="CC35" i="1"/>
  <c r="CA35" i="1"/>
  <c r="BY35" i="1"/>
  <c r="BW35" i="1"/>
  <c r="CS34" i="1"/>
  <c r="CQ34" i="1"/>
  <c r="CO34" i="1"/>
  <c r="CM34" i="1"/>
  <c r="CK34" i="1"/>
  <c r="CI34" i="1"/>
  <c r="CG34" i="1"/>
  <c r="CE34" i="1"/>
  <c r="CC34" i="1"/>
  <c r="CA34" i="1"/>
  <c r="BY34" i="1"/>
  <c r="BW34" i="1"/>
  <c r="CS33" i="1"/>
  <c r="CQ33" i="1"/>
  <c r="CO33" i="1"/>
  <c r="CM33" i="1"/>
  <c r="CK33" i="1"/>
  <c r="CI33" i="1"/>
  <c r="CG33" i="1"/>
  <c r="CE33" i="1"/>
  <c r="CC33" i="1"/>
  <c r="CA33" i="1"/>
  <c r="BY33" i="1"/>
  <c r="BW33" i="1"/>
  <c r="CS32" i="1"/>
  <c r="CQ32" i="1"/>
  <c r="CO32" i="1"/>
  <c r="CM32" i="1"/>
  <c r="CK32" i="1"/>
  <c r="CI32" i="1"/>
  <c r="CG32" i="1"/>
  <c r="CE32" i="1"/>
  <c r="CC32" i="1"/>
  <c r="CA32" i="1"/>
  <c r="BY32" i="1"/>
  <c r="BW32" i="1"/>
  <c r="CS31" i="1"/>
  <c r="CQ31" i="1"/>
  <c r="CO31" i="1"/>
  <c r="CM31" i="1"/>
  <c r="CK31" i="1"/>
  <c r="CI31" i="1"/>
  <c r="CG31" i="1"/>
  <c r="CE31" i="1"/>
  <c r="CC31" i="1"/>
  <c r="CA31" i="1"/>
  <c r="BY31" i="1"/>
  <c r="BW31" i="1"/>
  <c r="CS30" i="1"/>
  <c r="CQ30" i="1"/>
  <c r="CO30" i="1"/>
  <c r="CM30" i="1"/>
  <c r="CK30" i="1"/>
  <c r="CI30" i="1"/>
  <c r="CG30" i="1"/>
  <c r="CE30" i="1"/>
  <c r="CC30" i="1"/>
  <c r="CA30" i="1"/>
  <c r="BY30" i="1"/>
  <c r="BW30" i="1"/>
  <c r="CS29" i="1"/>
  <c r="CQ29" i="1"/>
  <c r="CO29" i="1"/>
  <c r="CM29" i="1"/>
  <c r="CK29" i="1"/>
  <c r="CI29" i="1"/>
  <c r="CG29" i="1"/>
  <c r="CE29" i="1"/>
  <c r="CC29" i="1"/>
  <c r="CA29" i="1"/>
  <c r="BY29" i="1"/>
  <c r="BW29" i="1"/>
  <c r="CS28" i="1"/>
  <c r="CQ28" i="1"/>
  <c r="CO28" i="1"/>
  <c r="CM28" i="1"/>
  <c r="CK28" i="1"/>
  <c r="CI28" i="1"/>
  <c r="CG28" i="1"/>
  <c r="CE28" i="1"/>
  <c r="CC28" i="1"/>
  <c r="CA28" i="1"/>
  <c r="BY28" i="1"/>
  <c r="BW28" i="1"/>
  <c r="CS27" i="1"/>
  <c r="CQ27" i="1"/>
  <c r="CO27" i="1"/>
  <c r="CM27" i="1"/>
  <c r="CK27" i="1"/>
  <c r="CI27" i="1"/>
  <c r="CG27" i="1"/>
  <c r="CE27" i="1"/>
  <c r="CC27" i="1"/>
  <c r="CA27" i="1"/>
  <c r="BY27" i="1"/>
  <c r="BW27" i="1"/>
  <c r="CS26" i="1"/>
  <c r="CQ26" i="1"/>
  <c r="CO26" i="1"/>
  <c r="CM26" i="1"/>
  <c r="CK26" i="1"/>
  <c r="CI26" i="1"/>
  <c r="CG26" i="1"/>
  <c r="CE26" i="1"/>
  <c r="CC26" i="1"/>
  <c r="CA26" i="1"/>
  <c r="BY26" i="1"/>
  <c r="BW26" i="1"/>
  <c r="CS25" i="1"/>
  <c r="CQ25" i="1"/>
  <c r="CO25" i="1"/>
  <c r="CM25" i="1"/>
  <c r="CK25" i="1"/>
  <c r="CI25" i="1"/>
  <c r="CG25" i="1"/>
  <c r="CE25" i="1"/>
  <c r="CC25" i="1"/>
  <c r="CA25" i="1"/>
  <c r="BY25" i="1"/>
  <c r="BW25" i="1"/>
  <c r="CS24" i="1"/>
  <c r="CQ24" i="1"/>
  <c r="CO24" i="1"/>
  <c r="CM24" i="1"/>
  <c r="CK24" i="1"/>
  <c r="CI24" i="1"/>
  <c r="CG24" i="1"/>
  <c r="CE24" i="1"/>
  <c r="CC24" i="1"/>
  <c r="CA24" i="1"/>
  <c r="BY24" i="1"/>
  <c r="BW24" i="1"/>
  <c r="CS23" i="1"/>
  <c r="CQ23" i="1"/>
  <c r="CO23" i="1"/>
  <c r="CM23" i="1"/>
  <c r="CK23" i="1"/>
  <c r="CI23" i="1"/>
  <c r="CG23" i="1"/>
  <c r="CE23" i="1"/>
  <c r="CC23" i="1"/>
  <c r="CA23" i="1"/>
  <c r="BY23" i="1"/>
  <c r="BW23" i="1"/>
  <c r="CS22" i="1"/>
  <c r="CQ22" i="1"/>
  <c r="CO22" i="1"/>
  <c r="CM22" i="1"/>
  <c r="CK22" i="1"/>
  <c r="CI22" i="1"/>
  <c r="CG22" i="1"/>
  <c r="CE22" i="1"/>
  <c r="CC22" i="1"/>
  <c r="CA22" i="1"/>
  <c r="BY22" i="1"/>
  <c r="BW22" i="1"/>
  <c r="CS21" i="1"/>
  <c r="CQ21" i="1"/>
  <c r="CO21" i="1"/>
  <c r="CM21" i="1"/>
  <c r="CK21" i="1"/>
  <c r="CI21" i="1"/>
  <c r="CG21" i="1"/>
  <c r="CE21" i="1"/>
  <c r="CC21" i="1"/>
  <c r="CA21" i="1"/>
  <c r="BY21" i="1"/>
  <c r="BW21" i="1"/>
  <c r="CS20" i="1"/>
  <c r="CQ20" i="1"/>
  <c r="CO20" i="1"/>
  <c r="CM20" i="1"/>
  <c r="CK20" i="1"/>
  <c r="CI20" i="1"/>
  <c r="CG20" i="1"/>
  <c r="CE20" i="1"/>
  <c r="CC20" i="1"/>
  <c r="CA20" i="1"/>
  <c r="BY20" i="1"/>
  <c r="BW20" i="1"/>
  <c r="CS19" i="1"/>
  <c r="CQ19" i="1"/>
  <c r="CO19" i="1"/>
  <c r="CM19" i="1"/>
  <c r="CK19" i="1"/>
  <c r="CI19" i="1"/>
  <c r="CG19" i="1"/>
  <c r="CE19" i="1"/>
  <c r="CC19" i="1"/>
  <c r="CA19" i="1"/>
  <c r="BY19" i="1"/>
  <c r="BW19" i="1"/>
  <c r="CS18" i="1"/>
  <c r="CQ18" i="1"/>
  <c r="CO18" i="1"/>
  <c r="CM18" i="1"/>
  <c r="CK18" i="1"/>
  <c r="CI18" i="1"/>
  <c r="CG18" i="1"/>
  <c r="CE18" i="1"/>
  <c r="CC18" i="1"/>
  <c r="CA18" i="1"/>
  <c r="BY18" i="1"/>
  <c r="BW18" i="1"/>
  <c r="CS17" i="1"/>
  <c r="CQ17" i="1"/>
  <c r="CO17" i="1"/>
  <c r="CM17" i="1"/>
  <c r="CK17" i="1"/>
  <c r="CI17" i="1"/>
  <c r="CG17" i="1"/>
  <c r="CE17" i="1"/>
  <c r="CC17" i="1"/>
  <c r="CA17" i="1"/>
  <c r="BY17" i="1"/>
  <c r="BW17" i="1"/>
  <c r="CS16" i="1"/>
  <c r="CQ16" i="1"/>
  <c r="CO16" i="1"/>
  <c r="CM16" i="1"/>
  <c r="CK16" i="1"/>
  <c r="CI16" i="1"/>
  <c r="CG16" i="1"/>
  <c r="CE16" i="1"/>
  <c r="CC16" i="1"/>
  <c r="CA16" i="1"/>
  <c r="BY16" i="1"/>
  <c r="BW16" i="1"/>
  <c r="CS15" i="1"/>
  <c r="CQ15" i="1"/>
  <c r="CO15" i="1"/>
  <c r="CM15" i="1"/>
  <c r="CK15" i="1"/>
  <c r="CI15" i="1"/>
  <c r="CG15" i="1"/>
  <c r="CE15" i="1"/>
  <c r="CC15" i="1"/>
  <c r="CA15" i="1"/>
  <c r="BY15" i="1"/>
  <c r="BW15" i="1"/>
  <c r="CS14" i="1"/>
  <c r="CQ14" i="1"/>
  <c r="CO14" i="1"/>
  <c r="CM14" i="1"/>
  <c r="CK14" i="1"/>
  <c r="CI14" i="1"/>
  <c r="CG14" i="1"/>
  <c r="CE14" i="1"/>
  <c r="CC14" i="1"/>
  <c r="CA14" i="1"/>
  <c r="BY14" i="1"/>
  <c r="BW14" i="1"/>
  <c r="CS13" i="1"/>
  <c r="CQ13" i="1"/>
  <c r="CO13" i="1"/>
  <c r="CM13" i="1"/>
  <c r="CK13" i="1"/>
  <c r="CI13" i="1"/>
  <c r="CG13" i="1"/>
  <c r="CE13" i="1"/>
  <c r="CC13" i="1"/>
  <c r="CA13" i="1"/>
  <c r="BY13" i="1"/>
  <c r="BW13" i="1"/>
  <c r="CS12" i="1"/>
  <c r="CQ12" i="1"/>
  <c r="CO12" i="1"/>
  <c r="CM12" i="1"/>
  <c r="CK12" i="1"/>
  <c r="CI12" i="1"/>
  <c r="CG12" i="1"/>
  <c r="CE12" i="1"/>
  <c r="CC12" i="1"/>
  <c r="CA12" i="1"/>
  <c r="BY12" i="1"/>
  <c r="BW12" i="1"/>
  <c r="CS11" i="1"/>
  <c r="CQ11" i="1"/>
  <c r="CO11" i="1"/>
  <c r="CM11" i="1"/>
  <c r="CK11" i="1"/>
  <c r="CI11" i="1"/>
  <c r="CG11" i="1"/>
  <c r="CE11" i="1"/>
  <c r="CC11" i="1"/>
  <c r="CA11" i="1"/>
  <c r="BY11" i="1"/>
  <c r="BW11" i="1"/>
  <c r="BL259" i="1"/>
  <c r="BJ259" i="1"/>
  <c r="BH259" i="1"/>
  <c r="BF259" i="1"/>
  <c r="BD259" i="1"/>
  <c r="BB259" i="1"/>
  <c r="AZ259" i="1"/>
  <c r="AX259" i="1"/>
  <c r="AV259" i="1"/>
  <c r="AT259" i="1"/>
  <c r="AR259" i="1"/>
  <c r="AP259" i="1"/>
  <c r="BL258" i="1"/>
  <c r="BJ258" i="1"/>
  <c r="BH258" i="1"/>
  <c r="BF258" i="1"/>
  <c r="BD258" i="1"/>
  <c r="BB258" i="1"/>
  <c r="AZ258" i="1"/>
  <c r="AX258" i="1"/>
  <c r="AV258" i="1"/>
  <c r="AT258" i="1"/>
  <c r="AR258" i="1"/>
  <c r="AP258" i="1"/>
  <c r="BL257" i="1"/>
  <c r="BJ257" i="1"/>
  <c r="BH257" i="1"/>
  <c r="BF257" i="1"/>
  <c r="BD257" i="1"/>
  <c r="BB257" i="1"/>
  <c r="AZ257" i="1"/>
  <c r="AX257" i="1"/>
  <c r="AV257" i="1"/>
  <c r="AT257" i="1"/>
  <c r="AR257" i="1"/>
  <c r="AP257" i="1"/>
  <c r="BL256" i="1"/>
  <c r="BJ256" i="1"/>
  <c r="BH256" i="1"/>
  <c r="BF256" i="1"/>
  <c r="BD256" i="1"/>
  <c r="BB256" i="1"/>
  <c r="AZ256" i="1"/>
  <c r="AX256" i="1"/>
  <c r="AV256" i="1"/>
  <c r="AT256" i="1"/>
  <c r="AR256" i="1"/>
  <c r="AP256" i="1"/>
  <c r="BL255" i="1"/>
  <c r="BJ255" i="1"/>
  <c r="BH255" i="1"/>
  <c r="BF255" i="1"/>
  <c r="BD255" i="1"/>
  <c r="BB255" i="1"/>
  <c r="AZ255" i="1"/>
  <c r="AX255" i="1"/>
  <c r="AV255" i="1"/>
  <c r="AT255" i="1"/>
  <c r="AR255" i="1"/>
  <c r="AP255" i="1"/>
  <c r="BL254" i="1"/>
  <c r="BJ254" i="1"/>
  <c r="BH254" i="1"/>
  <c r="BF254" i="1"/>
  <c r="BD254" i="1"/>
  <c r="BB254" i="1"/>
  <c r="AZ254" i="1"/>
  <c r="AX254" i="1"/>
  <c r="AV254" i="1"/>
  <c r="AT254" i="1"/>
  <c r="AR254" i="1"/>
  <c r="AP254" i="1"/>
  <c r="BL253" i="1"/>
  <c r="BJ253" i="1"/>
  <c r="BH253" i="1"/>
  <c r="BF253" i="1"/>
  <c r="BD253" i="1"/>
  <c r="BB253" i="1"/>
  <c r="AZ253" i="1"/>
  <c r="AX253" i="1"/>
  <c r="AV253" i="1"/>
  <c r="AT253" i="1"/>
  <c r="AR253" i="1"/>
  <c r="AP253" i="1"/>
  <c r="BL252" i="1"/>
  <c r="BJ252" i="1"/>
  <c r="BH252" i="1"/>
  <c r="BF252" i="1"/>
  <c r="BD252" i="1"/>
  <c r="BB252" i="1"/>
  <c r="AZ252" i="1"/>
  <c r="AX252" i="1"/>
  <c r="AV252" i="1"/>
  <c r="AT252" i="1"/>
  <c r="AR252" i="1"/>
  <c r="AP252" i="1"/>
  <c r="BL251" i="1"/>
  <c r="BJ251" i="1"/>
  <c r="BH251" i="1"/>
  <c r="BF251" i="1"/>
  <c r="BD251" i="1"/>
  <c r="BB251" i="1"/>
  <c r="AZ251" i="1"/>
  <c r="AX251" i="1"/>
  <c r="AV251" i="1"/>
  <c r="AT251" i="1"/>
  <c r="AR251" i="1"/>
  <c r="AP251" i="1"/>
  <c r="BL250" i="1"/>
  <c r="BJ250" i="1"/>
  <c r="BH250" i="1"/>
  <c r="BF250" i="1"/>
  <c r="BD250" i="1"/>
  <c r="BB250" i="1"/>
  <c r="AZ250" i="1"/>
  <c r="AX250" i="1"/>
  <c r="AV250" i="1"/>
  <c r="AT250" i="1"/>
  <c r="AR250" i="1"/>
  <c r="AP250" i="1"/>
  <c r="BL249" i="1"/>
  <c r="BJ249" i="1"/>
  <c r="BH249" i="1"/>
  <c r="BF249" i="1"/>
  <c r="BD249" i="1"/>
  <c r="BB249" i="1"/>
  <c r="AZ249" i="1"/>
  <c r="AX249" i="1"/>
  <c r="AV249" i="1"/>
  <c r="AT249" i="1"/>
  <c r="AR249" i="1"/>
  <c r="AP249" i="1"/>
  <c r="BL248" i="1"/>
  <c r="BJ248" i="1"/>
  <c r="BH248" i="1"/>
  <c r="BF248" i="1"/>
  <c r="BD248" i="1"/>
  <c r="BB248" i="1"/>
  <c r="AZ248" i="1"/>
  <c r="AX248" i="1"/>
  <c r="AV248" i="1"/>
  <c r="AT248" i="1"/>
  <c r="AR248" i="1"/>
  <c r="AP248" i="1"/>
  <c r="BL247" i="1"/>
  <c r="BJ247" i="1"/>
  <c r="BH247" i="1"/>
  <c r="BF247" i="1"/>
  <c r="BD247" i="1"/>
  <c r="BB247" i="1"/>
  <c r="AZ247" i="1"/>
  <c r="AX247" i="1"/>
  <c r="AV247" i="1"/>
  <c r="AT247" i="1"/>
  <c r="AR247" i="1"/>
  <c r="AP247" i="1"/>
  <c r="BL246" i="1"/>
  <c r="BJ246" i="1"/>
  <c r="BH246" i="1"/>
  <c r="BF246" i="1"/>
  <c r="BD246" i="1"/>
  <c r="BB246" i="1"/>
  <c r="AZ246" i="1"/>
  <c r="AX246" i="1"/>
  <c r="AV246" i="1"/>
  <c r="AT246" i="1"/>
  <c r="AR246" i="1"/>
  <c r="AP246" i="1"/>
  <c r="BL245" i="1"/>
  <c r="BJ245" i="1"/>
  <c r="BH245" i="1"/>
  <c r="BF245" i="1"/>
  <c r="BD245" i="1"/>
  <c r="BB245" i="1"/>
  <c r="AZ245" i="1"/>
  <c r="AX245" i="1"/>
  <c r="AV245" i="1"/>
  <c r="AT245" i="1"/>
  <c r="AR245" i="1"/>
  <c r="AP245" i="1"/>
  <c r="BL244" i="1"/>
  <c r="BJ244" i="1"/>
  <c r="BH244" i="1"/>
  <c r="BF244" i="1"/>
  <c r="BD244" i="1"/>
  <c r="BB244" i="1"/>
  <c r="AZ244" i="1"/>
  <c r="AX244" i="1"/>
  <c r="AV244" i="1"/>
  <c r="AT244" i="1"/>
  <c r="AR244" i="1"/>
  <c r="AP244" i="1"/>
  <c r="BL243" i="1"/>
  <c r="BJ243" i="1"/>
  <c r="BH243" i="1"/>
  <c r="BF243" i="1"/>
  <c r="BD243" i="1"/>
  <c r="BB243" i="1"/>
  <c r="AZ243" i="1"/>
  <c r="AX243" i="1"/>
  <c r="AV243" i="1"/>
  <c r="AT243" i="1"/>
  <c r="AR243" i="1"/>
  <c r="AP243" i="1"/>
  <c r="BL242" i="1"/>
  <c r="BJ242" i="1"/>
  <c r="BH242" i="1"/>
  <c r="BF242" i="1"/>
  <c r="BD242" i="1"/>
  <c r="BB242" i="1"/>
  <c r="AZ242" i="1"/>
  <c r="AX242" i="1"/>
  <c r="AV242" i="1"/>
  <c r="AT242" i="1"/>
  <c r="AR242" i="1"/>
  <c r="AP242" i="1"/>
  <c r="BL241" i="1"/>
  <c r="BJ241" i="1"/>
  <c r="BH241" i="1"/>
  <c r="BF241" i="1"/>
  <c r="BD241" i="1"/>
  <c r="BB241" i="1"/>
  <c r="AZ241" i="1"/>
  <c r="AX241" i="1"/>
  <c r="AV241" i="1"/>
  <c r="AT241" i="1"/>
  <c r="AR241" i="1"/>
  <c r="AP241" i="1"/>
  <c r="BL240" i="1"/>
  <c r="BJ240" i="1"/>
  <c r="BH240" i="1"/>
  <c r="BF240" i="1"/>
  <c r="BD240" i="1"/>
  <c r="BB240" i="1"/>
  <c r="AZ240" i="1"/>
  <c r="AX240" i="1"/>
  <c r="AV240" i="1"/>
  <c r="AT240" i="1"/>
  <c r="AR240" i="1"/>
  <c r="AP240" i="1"/>
  <c r="BL239" i="1"/>
  <c r="BJ239" i="1"/>
  <c r="BH239" i="1"/>
  <c r="BF239" i="1"/>
  <c r="BD239" i="1"/>
  <c r="BB239" i="1"/>
  <c r="AZ239" i="1"/>
  <c r="AX239" i="1"/>
  <c r="AV239" i="1"/>
  <c r="AT239" i="1"/>
  <c r="AR239" i="1"/>
  <c r="AP239" i="1"/>
  <c r="BL238" i="1"/>
  <c r="BJ238" i="1"/>
  <c r="BH238" i="1"/>
  <c r="BF238" i="1"/>
  <c r="BD238" i="1"/>
  <c r="BB238" i="1"/>
  <c r="AZ238" i="1"/>
  <c r="AX238" i="1"/>
  <c r="AV238" i="1"/>
  <c r="AT238" i="1"/>
  <c r="AR238" i="1"/>
  <c r="AP238" i="1"/>
  <c r="BL237" i="1"/>
  <c r="BJ237" i="1"/>
  <c r="BH237" i="1"/>
  <c r="BF237" i="1"/>
  <c r="BD237" i="1"/>
  <c r="BB237" i="1"/>
  <c r="AZ237" i="1"/>
  <c r="AX237" i="1"/>
  <c r="AV237" i="1"/>
  <c r="AT237" i="1"/>
  <c r="AR237" i="1"/>
  <c r="AP237" i="1"/>
  <c r="BL236" i="1"/>
  <c r="BJ236" i="1"/>
  <c r="BH236" i="1"/>
  <c r="BF236" i="1"/>
  <c r="BD236" i="1"/>
  <c r="BB236" i="1"/>
  <c r="AZ236" i="1"/>
  <c r="AX236" i="1"/>
  <c r="AV236" i="1"/>
  <c r="AT236" i="1"/>
  <c r="AR236" i="1"/>
  <c r="AP236" i="1"/>
  <c r="BL235" i="1"/>
  <c r="BJ235" i="1"/>
  <c r="BH235" i="1"/>
  <c r="BF235" i="1"/>
  <c r="BD235" i="1"/>
  <c r="BB235" i="1"/>
  <c r="AZ235" i="1"/>
  <c r="AX235" i="1"/>
  <c r="AV235" i="1"/>
  <c r="AT235" i="1"/>
  <c r="AR235" i="1"/>
  <c r="AP235" i="1"/>
  <c r="BL234" i="1"/>
  <c r="BJ234" i="1"/>
  <c r="BH234" i="1"/>
  <c r="BF234" i="1"/>
  <c r="BD234" i="1"/>
  <c r="BB234" i="1"/>
  <c r="AZ234" i="1"/>
  <c r="AX234" i="1"/>
  <c r="AV234" i="1"/>
  <c r="AT234" i="1"/>
  <c r="AR234" i="1"/>
  <c r="AP234" i="1"/>
  <c r="BL233" i="1"/>
  <c r="BJ233" i="1"/>
  <c r="BH233" i="1"/>
  <c r="BF233" i="1"/>
  <c r="BD233" i="1"/>
  <c r="BB233" i="1"/>
  <c r="AZ233" i="1"/>
  <c r="AX233" i="1"/>
  <c r="AV233" i="1"/>
  <c r="AT233" i="1"/>
  <c r="AR233" i="1"/>
  <c r="AP233" i="1"/>
  <c r="BL232" i="1"/>
  <c r="BJ232" i="1"/>
  <c r="BH232" i="1"/>
  <c r="BF232" i="1"/>
  <c r="BD232" i="1"/>
  <c r="BB232" i="1"/>
  <c r="AZ232" i="1"/>
  <c r="AX232" i="1"/>
  <c r="AV232" i="1"/>
  <c r="AT232" i="1"/>
  <c r="AR232" i="1"/>
  <c r="AP232" i="1"/>
  <c r="BL231" i="1"/>
  <c r="BJ231" i="1"/>
  <c r="BH231" i="1"/>
  <c r="BF231" i="1"/>
  <c r="BD231" i="1"/>
  <c r="BB231" i="1"/>
  <c r="AZ231" i="1"/>
  <c r="AX231" i="1"/>
  <c r="AV231" i="1"/>
  <c r="AT231" i="1"/>
  <c r="AR231" i="1"/>
  <c r="AP231" i="1"/>
  <c r="BL230" i="1"/>
  <c r="BJ230" i="1"/>
  <c r="BH230" i="1"/>
  <c r="BF230" i="1"/>
  <c r="BD230" i="1"/>
  <c r="BB230" i="1"/>
  <c r="AZ230" i="1"/>
  <c r="AX230" i="1"/>
  <c r="AV230" i="1"/>
  <c r="AT230" i="1"/>
  <c r="AR230" i="1"/>
  <c r="AP230" i="1"/>
  <c r="BL229" i="1"/>
  <c r="BJ229" i="1"/>
  <c r="BH229" i="1"/>
  <c r="BF229" i="1"/>
  <c r="BD229" i="1"/>
  <c r="BB229" i="1"/>
  <c r="AZ229" i="1"/>
  <c r="AX229" i="1"/>
  <c r="AV229" i="1"/>
  <c r="AT229" i="1"/>
  <c r="AR229" i="1"/>
  <c r="AP229" i="1"/>
  <c r="BL228" i="1"/>
  <c r="BJ228" i="1"/>
  <c r="BH228" i="1"/>
  <c r="BF228" i="1"/>
  <c r="BD228" i="1"/>
  <c r="BB228" i="1"/>
  <c r="AZ228" i="1"/>
  <c r="AX228" i="1"/>
  <c r="AV228" i="1"/>
  <c r="AT228" i="1"/>
  <c r="AR228" i="1"/>
  <c r="AP228" i="1"/>
  <c r="BL227" i="1"/>
  <c r="BJ227" i="1"/>
  <c r="BH227" i="1"/>
  <c r="BF227" i="1"/>
  <c r="BD227" i="1"/>
  <c r="BB227" i="1"/>
  <c r="AZ227" i="1"/>
  <c r="AX227" i="1"/>
  <c r="AV227" i="1"/>
  <c r="AT227" i="1"/>
  <c r="AR227" i="1"/>
  <c r="AP227" i="1"/>
  <c r="BL226" i="1"/>
  <c r="BJ226" i="1"/>
  <c r="BH226" i="1"/>
  <c r="BF226" i="1"/>
  <c r="BD226" i="1"/>
  <c r="BB226" i="1"/>
  <c r="AZ226" i="1"/>
  <c r="AX226" i="1"/>
  <c r="AV226" i="1"/>
  <c r="AT226" i="1"/>
  <c r="AR226" i="1"/>
  <c r="AP226" i="1"/>
  <c r="BL225" i="1"/>
  <c r="BJ225" i="1"/>
  <c r="BH225" i="1"/>
  <c r="BF225" i="1"/>
  <c r="BD225" i="1"/>
  <c r="BB225" i="1"/>
  <c r="AZ225" i="1"/>
  <c r="AX225" i="1"/>
  <c r="AV225" i="1"/>
  <c r="AT225" i="1"/>
  <c r="AR225" i="1"/>
  <c r="AP225" i="1"/>
  <c r="BL224" i="1"/>
  <c r="BJ224" i="1"/>
  <c r="BH224" i="1"/>
  <c r="BF224" i="1"/>
  <c r="BD224" i="1"/>
  <c r="BB224" i="1"/>
  <c r="AZ224" i="1"/>
  <c r="AX224" i="1"/>
  <c r="AV224" i="1"/>
  <c r="AT224" i="1"/>
  <c r="AR224" i="1"/>
  <c r="AP224" i="1"/>
  <c r="BL223" i="1"/>
  <c r="BJ223" i="1"/>
  <c r="BH223" i="1"/>
  <c r="BF223" i="1"/>
  <c r="BD223" i="1"/>
  <c r="BB223" i="1"/>
  <c r="AZ223" i="1"/>
  <c r="AX223" i="1"/>
  <c r="AV223" i="1"/>
  <c r="AT223" i="1"/>
  <c r="AR223" i="1"/>
  <c r="AP223" i="1"/>
  <c r="BL222" i="1"/>
  <c r="BJ222" i="1"/>
  <c r="BH222" i="1"/>
  <c r="BF222" i="1"/>
  <c r="BD222" i="1"/>
  <c r="BB222" i="1"/>
  <c r="AZ222" i="1"/>
  <c r="AX222" i="1"/>
  <c r="AV222" i="1"/>
  <c r="AT222" i="1"/>
  <c r="AR222" i="1"/>
  <c r="AP222" i="1"/>
  <c r="BL221" i="1"/>
  <c r="BJ221" i="1"/>
  <c r="BH221" i="1"/>
  <c r="BF221" i="1"/>
  <c r="BD221" i="1"/>
  <c r="BB221" i="1"/>
  <c r="AZ221" i="1"/>
  <c r="AX221" i="1"/>
  <c r="AV221" i="1"/>
  <c r="AT221" i="1"/>
  <c r="AR221" i="1"/>
  <c r="AP221" i="1"/>
  <c r="BL220" i="1"/>
  <c r="BJ220" i="1"/>
  <c r="BH220" i="1"/>
  <c r="BF220" i="1"/>
  <c r="BD220" i="1"/>
  <c r="BB220" i="1"/>
  <c r="AZ220" i="1"/>
  <c r="AX220" i="1"/>
  <c r="AV220" i="1"/>
  <c r="AT220" i="1"/>
  <c r="AR220" i="1"/>
  <c r="AP220" i="1"/>
  <c r="BL219" i="1"/>
  <c r="BJ219" i="1"/>
  <c r="BH219" i="1"/>
  <c r="BF219" i="1"/>
  <c r="BD219" i="1"/>
  <c r="BB219" i="1"/>
  <c r="AZ219" i="1"/>
  <c r="AX219" i="1"/>
  <c r="AV219" i="1"/>
  <c r="AT219" i="1"/>
  <c r="AR219" i="1"/>
  <c r="AP219" i="1"/>
  <c r="BL218" i="1"/>
  <c r="BJ218" i="1"/>
  <c r="BH218" i="1"/>
  <c r="BF218" i="1"/>
  <c r="BD218" i="1"/>
  <c r="BB218" i="1"/>
  <c r="AZ218" i="1"/>
  <c r="AX218" i="1"/>
  <c r="AV218" i="1"/>
  <c r="AT218" i="1"/>
  <c r="AR218" i="1"/>
  <c r="AP218" i="1"/>
  <c r="BL217" i="1"/>
  <c r="BJ217" i="1"/>
  <c r="BH217" i="1"/>
  <c r="BF217" i="1"/>
  <c r="BD217" i="1"/>
  <c r="BB217" i="1"/>
  <c r="AZ217" i="1"/>
  <c r="AX217" i="1"/>
  <c r="AV217" i="1"/>
  <c r="AT217" i="1"/>
  <c r="AR217" i="1"/>
  <c r="AP217" i="1"/>
  <c r="BL216" i="1"/>
  <c r="BJ216" i="1"/>
  <c r="BH216" i="1"/>
  <c r="BF216" i="1"/>
  <c r="BD216" i="1"/>
  <c r="BB216" i="1"/>
  <c r="AZ216" i="1"/>
  <c r="AX216" i="1"/>
  <c r="AV216" i="1"/>
  <c r="AT216" i="1"/>
  <c r="AR216" i="1"/>
  <c r="AP216" i="1"/>
  <c r="BL215" i="1"/>
  <c r="BJ215" i="1"/>
  <c r="BH215" i="1"/>
  <c r="BF215" i="1"/>
  <c r="BD215" i="1"/>
  <c r="BB215" i="1"/>
  <c r="AZ215" i="1"/>
  <c r="AX215" i="1"/>
  <c r="AV215" i="1"/>
  <c r="AT215" i="1"/>
  <c r="AR215" i="1"/>
  <c r="AP215" i="1"/>
  <c r="BL214" i="1"/>
  <c r="BJ214" i="1"/>
  <c r="BH214" i="1"/>
  <c r="BF214" i="1"/>
  <c r="BD214" i="1"/>
  <c r="BB214" i="1"/>
  <c r="AZ214" i="1"/>
  <c r="AX214" i="1"/>
  <c r="AV214" i="1"/>
  <c r="AT214" i="1"/>
  <c r="AR214" i="1"/>
  <c r="AP214" i="1"/>
  <c r="BL213" i="1"/>
  <c r="BJ213" i="1"/>
  <c r="BH213" i="1"/>
  <c r="BF213" i="1"/>
  <c r="BD213" i="1"/>
  <c r="BB213" i="1"/>
  <c r="AZ213" i="1"/>
  <c r="AX213" i="1"/>
  <c r="AV213" i="1"/>
  <c r="AT213" i="1"/>
  <c r="AR213" i="1"/>
  <c r="AP213" i="1"/>
  <c r="BL212" i="1"/>
  <c r="BJ212" i="1"/>
  <c r="BH212" i="1"/>
  <c r="BF212" i="1"/>
  <c r="BD212" i="1"/>
  <c r="BB212" i="1"/>
  <c r="AZ212" i="1"/>
  <c r="AX212" i="1"/>
  <c r="AV212" i="1"/>
  <c r="AT212" i="1"/>
  <c r="AR212" i="1"/>
  <c r="AP212" i="1"/>
  <c r="BL211" i="1"/>
  <c r="BJ211" i="1"/>
  <c r="BH211" i="1"/>
  <c r="BF211" i="1"/>
  <c r="BD211" i="1"/>
  <c r="BB211" i="1"/>
  <c r="AZ211" i="1"/>
  <c r="AX211" i="1"/>
  <c r="AV211" i="1"/>
  <c r="AT211" i="1"/>
  <c r="AR211" i="1"/>
  <c r="AP211" i="1"/>
  <c r="BJ210" i="1"/>
  <c r="BH210" i="1"/>
  <c r="BF210" i="1"/>
  <c r="BD210" i="1"/>
  <c r="BB210" i="1"/>
  <c r="AZ210" i="1"/>
  <c r="AX210" i="1"/>
  <c r="AV210" i="1"/>
  <c r="AT210" i="1"/>
  <c r="AR210" i="1"/>
  <c r="AP210" i="1"/>
  <c r="BL209" i="1"/>
  <c r="BJ209" i="1"/>
  <c r="BH209" i="1"/>
  <c r="BF209" i="1"/>
  <c r="BD209" i="1"/>
  <c r="BB209" i="1"/>
  <c r="AZ209" i="1"/>
  <c r="AX209" i="1"/>
  <c r="AV209" i="1"/>
  <c r="AT209" i="1"/>
  <c r="AR209" i="1"/>
  <c r="AP209" i="1"/>
  <c r="BL208" i="1"/>
  <c r="BJ208" i="1"/>
  <c r="BH208" i="1"/>
  <c r="BF208" i="1"/>
  <c r="BD208" i="1"/>
  <c r="BB208" i="1"/>
  <c r="AZ208" i="1"/>
  <c r="AX208" i="1"/>
  <c r="AV208" i="1"/>
  <c r="AT208" i="1"/>
  <c r="AR208" i="1"/>
  <c r="AP208" i="1"/>
  <c r="BL207" i="1"/>
  <c r="BJ207" i="1"/>
  <c r="BH207" i="1"/>
  <c r="BF207" i="1"/>
  <c r="BD207" i="1"/>
  <c r="BB207" i="1"/>
  <c r="AZ207" i="1"/>
  <c r="AX207" i="1"/>
  <c r="AV207" i="1"/>
  <c r="AT207" i="1"/>
  <c r="AR207" i="1"/>
  <c r="AP207" i="1"/>
  <c r="BL206" i="1"/>
  <c r="BJ206" i="1"/>
  <c r="BH206" i="1"/>
  <c r="BF206" i="1"/>
  <c r="BD206" i="1"/>
  <c r="BB206" i="1"/>
  <c r="AZ206" i="1"/>
  <c r="AX206" i="1"/>
  <c r="AV206" i="1"/>
  <c r="AT206" i="1"/>
  <c r="AR206" i="1"/>
  <c r="AP206" i="1"/>
  <c r="BL205" i="1"/>
  <c r="BJ205" i="1"/>
  <c r="BH205" i="1"/>
  <c r="BF205" i="1"/>
  <c r="BD205" i="1"/>
  <c r="BB205" i="1"/>
  <c r="AZ205" i="1"/>
  <c r="AX205" i="1"/>
  <c r="AV205" i="1"/>
  <c r="AT205" i="1"/>
  <c r="AR205" i="1"/>
  <c r="AP205" i="1"/>
  <c r="BL204" i="1"/>
  <c r="BJ204" i="1"/>
  <c r="BH204" i="1"/>
  <c r="BF204" i="1"/>
  <c r="BD204" i="1"/>
  <c r="BB204" i="1"/>
  <c r="AZ204" i="1"/>
  <c r="AX204" i="1"/>
  <c r="AV204" i="1"/>
  <c r="AT204" i="1"/>
  <c r="AR204" i="1"/>
  <c r="AP204" i="1"/>
  <c r="BL203" i="1"/>
  <c r="BJ203" i="1"/>
  <c r="BH203" i="1"/>
  <c r="BF203" i="1"/>
  <c r="BD203" i="1"/>
  <c r="BB203" i="1"/>
  <c r="AZ203" i="1"/>
  <c r="AX203" i="1"/>
  <c r="AV203" i="1"/>
  <c r="AT203" i="1"/>
  <c r="AR203" i="1"/>
  <c r="AP203" i="1"/>
  <c r="BL202" i="1"/>
  <c r="BJ202" i="1"/>
  <c r="BH202" i="1"/>
  <c r="BF202" i="1"/>
  <c r="BD202" i="1"/>
  <c r="BB202" i="1"/>
  <c r="AZ202" i="1"/>
  <c r="AX202" i="1"/>
  <c r="AV202" i="1"/>
  <c r="AT202" i="1"/>
  <c r="AR202" i="1"/>
  <c r="AP202" i="1"/>
  <c r="BL201" i="1"/>
  <c r="BJ201" i="1"/>
  <c r="BH201" i="1"/>
  <c r="BF201" i="1"/>
  <c r="BD201" i="1"/>
  <c r="BB201" i="1"/>
  <c r="AZ201" i="1"/>
  <c r="AX201" i="1"/>
  <c r="AV201" i="1"/>
  <c r="AT201" i="1"/>
  <c r="AR201" i="1"/>
  <c r="AP201" i="1"/>
  <c r="BL200" i="1"/>
  <c r="BJ200" i="1"/>
  <c r="BH200" i="1"/>
  <c r="BF200" i="1"/>
  <c r="BD200" i="1"/>
  <c r="BB200" i="1"/>
  <c r="AZ200" i="1"/>
  <c r="AX200" i="1"/>
  <c r="AV200" i="1"/>
  <c r="AT200" i="1"/>
  <c r="AR200" i="1"/>
  <c r="AP200" i="1"/>
  <c r="BL199" i="1"/>
  <c r="BJ199" i="1"/>
  <c r="BH199" i="1"/>
  <c r="BF199" i="1"/>
  <c r="BD199" i="1"/>
  <c r="BB199" i="1"/>
  <c r="AZ199" i="1"/>
  <c r="AX199" i="1"/>
  <c r="AV199" i="1"/>
  <c r="AT199" i="1"/>
  <c r="AR199" i="1"/>
  <c r="AP199" i="1"/>
  <c r="BL198" i="1"/>
  <c r="BJ198" i="1"/>
  <c r="BH198" i="1"/>
  <c r="BF198" i="1"/>
  <c r="BD198" i="1"/>
  <c r="BB198" i="1"/>
  <c r="AZ198" i="1"/>
  <c r="AX198" i="1"/>
  <c r="AV198" i="1"/>
  <c r="AT198" i="1"/>
  <c r="AR198" i="1"/>
  <c r="AP198" i="1"/>
  <c r="BL197" i="1"/>
  <c r="BJ197" i="1"/>
  <c r="BH197" i="1"/>
  <c r="BF197" i="1"/>
  <c r="BD197" i="1"/>
  <c r="BB197" i="1"/>
  <c r="AZ197" i="1"/>
  <c r="AX197" i="1"/>
  <c r="AV197" i="1"/>
  <c r="AT197" i="1"/>
  <c r="AR197" i="1"/>
  <c r="AP197" i="1"/>
  <c r="BL196" i="1"/>
  <c r="BJ196" i="1"/>
  <c r="BH196" i="1"/>
  <c r="BF196" i="1"/>
  <c r="BD196" i="1"/>
  <c r="BB196" i="1"/>
  <c r="AZ196" i="1"/>
  <c r="AX196" i="1"/>
  <c r="AV196" i="1"/>
  <c r="AT196" i="1"/>
  <c r="AR196" i="1"/>
  <c r="AP196" i="1"/>
  <c r="BL195" i="1"/>
  <c r="BJ195" i="1"/>
  <c r="BH195" i="1"/>
  <c r="BF195" i="1"/>
  <c r="BD195" i="1"/>
  <c r="BB195" i="1"/>
  <c r="AZ195" i="1"/>
  <c r="AX195" i="1"/>
  <c r="AV195" i="1"/>
  <c r="AT195" i="1"/>
  <c r="AR195" i="1"/>
  <c r="AP195" i="1"/>
  <c r="BL194" i="1"/>
  <c r="BJ194" i="1"/>
  <c r="BH194" i="1"/>
  <c r="BF194" i="1"/>
  <c r="BD194" i="1"/>
  <c r="BB194" i="1"/>
  <c r="AZ194" i="1"/>
  <c r="AX194" i="1"/>
  <c r="AV194" i="1"/>
  <c r="AT194" i="1"/>
  <c r="AR194" i="1"/>
  <c r="AP194" i="1"/>
  <c r="BL193" i="1"/>
  <c r="BJ193" i="1"/>
  <c r="BH193" i="1"/>
  <c r="BF193" i="1"/>
  <c r="BD193" i="1"/>
  <c r="BB193" i="1"/>
  <c r="AZ193" i="1"/>
  <c r="AX193" i="1"/>
  <c r="AV193" i="1"/>
  <c r="AT193" i="1"/>
  <c r="AR193" i="1"/>
  <c r="AP193" i="1"/>
  <c r="BL192" i="1"/>
  <c r="BJ192" i="1"/>
  <c r="BH192" i="1"/>
  <c r="BF192" i="1"/>
  <c r="BD192" i="1"/>
  <c r="BB192" i="1"/>
  <c r="AZ192" i="1"/>
  <c r="AX192" i="1"/>
  <c r="AV192" i="1"/>
  <c r="AT192" i="1"/>
  <c r="AR192" i="1"/>
  <c r="AP192" i="1"/>
  <c r="BL191" i="1"/>
  <c r="BJ191" i="1"/>
  <c r="BH191" i="1"/>
  <c r="BF191" i="1"/>
  <c r="BD191" i="1"/>
  <c r="BB191" i="1"/>
  <c r="AZ191" i="1"/>
  <c r="AX191" i="1"/>
  <c r="AV191" i="1"/>
  <c r="AT191" i="1"/>
  <c r="AR191" i="1"/>
  <c r="AP191" i="1"/>
  <c r="BL190" i="1"/>
  <c r="BJ190" i="1"/>
  <c r="BH190" i="1"/>
  <c r="BF190" i="1"/>
  <c r="BD190" i="1"/>
  <c r="BB190" i="1"/>
  <c r="AZ190" i="1"/>
  <c r="AX190" i="1"/>
  <c r="AV190" i="1"/>
  <c r="AT190" i="1"/>
  <c r="AR190" i="1"/>
  <c r="AP190" i="1"/>
  <c r="BL189" i="1"/>
  <c r="BJ189" i="1"/>
  <c r="BH189" i="1"/>
  <c r="BF189" i="1"/>
  <c r="BD189" i="1"/>
  <c r="BB189" i="1"/>
  <c r="AZ189" i="1"/>
  <c r="AX189" i="1"/>
  <c r="AV189" i="1"/>
  <c r="AT189" i="1"/>
  <c r="AR189" i="1"/>
  <c r="AP189" i="1"/>
  <c r="BL188" i="1"/>
  <c r="BJ188" i="1"/>
  <c r="BH188" i="1"/>
  <c r="BF188" i="1"/>
  <c r="BD188" i="1"/>
  <c r="BB188" i="1"/>
  <c r="AZ188" i="1"/>
  <c r="AX188" i="1"/>
  <c r="AV188" i="1"/>
  <c r="AT188" i="1"/>
  <c r="AR188" i="1"/>
  <c r="AP188" i="1"/>
  <c r="BL187" i="1"/>
  <c r="BJ187" i="1"/>
  <c r="BH187" i="1"/>
  <c r="BF187" i="1"/>
  <c r="BD187" i="1"/>
  <c r="BB187" i="1"/>
  <c r="AZ187" i="1"/>
  <c r="AX187" i="1"/>
  <c r="AV187" i="1"/>
  <c r="AT187" i="1"/>
  <c r="AR187" i="1"/>
  <c r="AP187" i="1"/>
  <c r="BL186" i="1"/>
  <c r="BJ186" i="1"/>
  <c r="BH186" i="1"/>
  <c r="BF186" i="1"/>
  <c r="BD186" i="1"/>
  <c r="BB186" i="1"/>
  <c r="AZ186" i="1"/>
  <c r="AX186" i="1"/>
  <c r="AV186" i="1"/>
  <c r="AT186" i="1"/>
  <c r="AR186" i="1"/>
  <c r="AP186" i="1"/>
  <c r="BL185" i="1"/>
  <c r="BJ185" i="1"/>
  <c r="BH185" i="1"/>
  <c r="BF185" i="1"/>
  <c r="BD185" i="1"/>
  <c r="BB185" i="1"/>
  <c r="AZ185" i="1"/>
  <c r="AX185" i="1"/>
  <c r="AV185" i="1"/>
  <c r="AT185" i="1"/>
  <c r="AR185" i="1"/>
  <c r="AP185" i="1"/>
  <c r="BL184" i="1"/>
  <c r="BJ184" i="1"/>
  <c r="BH184" i="1"/>
  <c r="BF184" i="1"/>
  <c r="BD184" i="1"/>
  <c r="BB184" i="1"/>
  <c r="AZ184" i="1"/>
  <c r="AX184" i="1"/>
  <c r="AV184" i="1"/>
  <c r="AT184" i="1"/>
  <c r="AR184" i="1"/>
  <c r="AP184" i="1"/>
  <c r="BL183" i="1"/>
  <c r="BJ183" i="1"/>
  <c r="BH183" i="1"/>
  <c r="BF183" i="1"/>
  <c r="BD183" i="1"/>
  <c r="BB183" i="1"/>
  <c r="AZ183" i="1"/>
  <c r="AX183" i="1"/>
  <c r="AV183" i="1"/>
  <c r="AT183" i="1"/>
  <c r="AR183" i="1"/>
  <c r="AP183" i="1"/>
  <c r="BL182" i="1"/>
  <c r="BJ182" i="1"/>
  <c r="BH182" i="1"/>
  <c r="BF182" i="1"/>
  <c r="BD182" i="1"/>
  <c r="BB182" i="1"/>
  <c r="AZ182" i="1"/>
  <c r="AX182" i="1"/>
  <c r="AV182" i="1"/>
  <c r="AT182" i="1"/>
  <c r="AR182" i="1"/>
  <c r="AP182" i="1"/>
  <c r="BL181" i="1"/>
  <c r="BJ181" i="1"/>
  <c r="BH181" i="1"/>
  <c r="BF181" i="1"/>
  <c r="BD181" i="1"/>
  <c r="BB181" i="1"/>
  <c r="AZ181" i="1"/>
  <c r="AX181" i="1"/>
  <c r="AV181" i="1"/>
  <c r="AT181" i="1"/>
  <c r="AR181" i="1"/>
  <c r="AP181" i="1"/>
  <c r="BL180" i="1"/>
  <c r="BJ180" i="1"/>
  <c r="BH180" i="1"/>
  <c r="BF180" i="1"/>
  <c r="BD180" i="1"/>
  <c r="BB180" i="1"/>
  <c r="AZ180" i="1"/>
  <c r="AX180" i="1"/>
  <c r="AV180" i="1"/>
  <c r="AT180" i="1"/>
  <c r="AR180" i="1"/>
  <c r="AP180" i="1"/>
  <c r="BL179" i="1"/>
  <c r="BJ179" i="1"/>
  <c r="BH179" i="1"/>
  <c r="BF179" i="1"/>
  <c r="BD179" i="1"/>
  <c r="BB179" i="1"/>
  <c r="AZ179" i="1"/>
  <c r="AX179" i="1"/>
  <c r="AV179" i="1"/>
  <c r="AT179" i="1"/>
  <c r="AR179" i="1"/>
  <c r="AP179" i="1"/>
  <c r="BL178" i="1"/>
  <c r="BJ178" i="1"/>
  <c r="BH178" i="1"/>
  <c r="BF178" i="1"/>
  <c r="BD178" i="1"/>
  <c r="BB178" i="1"/>
  <c r="AZ178" i="1"/>
  <c r="AX178" i="1"/>
  <c r="AV178" i="1"/>
  <c r="AT178" i="1"/>
  <c r="AR178" i="1"/>
  <c r="AP178" i="1"/>
  <c r="BL177" i="1"/>
  <c r="BJ177" i="1"/>
  <c r="BH177" i="1"/>
  <c r="BF177" i="1"/>
  <c r="BD177" i="1"/>
  <c r="BB177" i="1"/>
  <c r="AZ177" i="1"/>
  <c r="AX177" i="1"/>
  <c r="AV177" i="1"/>
  <c r="AT177" i="1"/>
  <c r="AR177" i="1"/>
  <c r="AP177" i="1"/>
  <c r="BL176" i="1"/>
  <c r="BJ176" i="1"/>
  <c r="BH176" i="1"/>
  <c r="BF176" i="1"/>
  <c r="BD176" i="1"/>
  <c r="BB176" i="1"/>
  <c r="AZ176" i="1"/>
  <c r="AX176" i="1"/>
  <c r="AV176" i="1"/>
  <c r="AT176" i="1"/>
  <c r="AR176" i="1"/>
  <c r="AP176" i="1"/>
  <c r="BL175" i="1"/>
  <c r="BJ175" i="1"/>
  <c r="BH175" i="1"/>
  <c r="BF175" i="1"/>
  <c r="BD175" i="1"/>
  <c r="BB175" i="1"/>
  <c r="AZ175" i="1"/>
  <c r="AX175" i="1"/>
  <c r="AV175" i="1"/>
  <c r="AT175" i="1"/>
  <c r="AR175" i="1"/>
  <c r="AP175" i="1"/>
  <c r="BL174" i="1"/>
  <c r="BJ174" i="1"/>
  <c r="BH174" i="1"/>
  <c r="BF174" i="1"/>
  <c r="BD174" i="1"/>
  <c r="BB174" i="1"/>
  <c r="AZ174" i="1"/>
  <c r="AX174" i="1"/>
  <c r="AV174" i="1"/>
  <c r="AT174" i="1"/>
  <c r="AR174" i="1"/>
  <c r="AP174" i="1"/>
  <c r="BL173" i="1"/>
  <c r="BJ173" i="1"/>
  <c r="BH173" i="1"/>
  <c r="BF173" i="1"/>
  <c r="BD173" i="1"/>
  <c r="BB173" i="1"/>
  <c r="AZ173" i="1"/>
  <c r="AX173" i="1"/>
  <c r="AV173" i="1"/>
  <c r="AT173" i="1"/>
  <c r="AR173" i="1"/>
  <c r="AP173" i="1"/>
  <c r="BL172" i="1"/>
  <c r="BJ172" i="1"/>
  <c r="BH172" i="1"/>
  <c r="BF172" i="1"/>
  <c r="BD172" i="1"/>
  <c r="BB172" i="1"/>
  <c r="AZ172" i="1"/>
  <c r="AX172" i="1"/>
  <c r="AV172" i="1"/>
  <c r="AT172" i="1"/>
  <c r="AR172" i="1"/>
  <c r="AP172" i="1"/>
  <c r="BL171" i="1"/>
  <c r="BJ171" i="1"/>
  <c r="BH171" i="1"/>
  <c r="BF171" i="1"/>
  <c r="BD171" i="1"/>
  <c r="BB171" i="1"/>
  <c r="AZ171" i="1"/>
  <c r="AX171" i="1"/>
  <c r="AV171" i="1"/>
  <c r="AT171" i="1"/>
  <c r="AR171" i="1"/>
  <c r="AP171" i="1"/>
  <c r="BL170" i="1"/>
  <c r="BJ170" i="1"/>
  <c r="BH170" i="1"/>
  <c r="BF170" i="1"/>
  <c r="BD170" i="1"/>
  <c r="BB170" i="1"/>
  <c r="AZ170" i="1"/>
  <c r="AX170" i="1"/>
  <c r="AV170" i="1"/>
  <c r="AT170" i="1"/>
  <c r="AR170" i="1"/>
  <c r="AP170" i="1"/>
  <c r="BL169" i="1"/>
  <c r="BJ169" i="1"/>
  <c r="BH169" i="1"/>
  <c r="BF169" i="1"/>
  <c r="BD169" i="1"/>
  <c r="BB169" i="1"/>
  <c r="AZ169" i="1"/>
  <c r="AX169" i="1"/>
  <c r="AV169" i="1"/>
  <c r="AT169" i="1"/>
  <c r="AR169" i="1"/>
  <c r="AP169" i="1"/>
  <c r="BL168" i="1"/>
  <c r="BJ168" i="1"/>
  <c r="BH168" i="1"/>
  <c r="BF168" i="1"/>
  <c r="BD168" i="1"/>
  <c r="BB168" i="1"/>
  <c r="AZ168" i="1"/>
  <c r="AX168" i="1"/>
  <c r="AV168" i="1"/>
  <c r="AT168" i="1"/>
  <c r="AR168" i="1"/>
  <c r="AP168" i="1"/>
  <c r="BL167" i="1"/>
  <c r="BJ167" i="1"/>
  <c r="BH167" i="1"/>
  <c r="BF167" i="1"/>
  <c r="BD167" i="1"/>
  <c r="BB167" i="1"/>
  <c r="AZ167" i="1"/>
  <c r="AX167" i="1"/>
  <c r="AV167" i="1"/>
  <c r="AT167" i="1"/>
  <c r="AR167" i="1"/>
  <c r="AP167" i="1"/>
  <c r="BL166" i="1"/>
  <c r="BJ166" i="1"/>
  <c r="BH166" i="1"/>
  <c r="BF166" i="1"/>
  <c r="BD166" i="1"/>
  <c r="BB166" i="1"/>
  <c r="AZ166" i="1"/>
  <c r="AX166" i="1"/>
  <c r="AV166" i="1"/>
  <c r="AT166" i="1"/>
  <c r="AR166" i="1"/>
  <c r="AP166" i="1"/>
  <c r="BL165" i="1"/>
  <c r="BJ165" i="1"/>
  <c r="BH165" i="1"/>
  <c r="BF165" i="1"/>
  <c r="BD165" i="1"/>
  <c r="BB165" i="1"/>
  <c r="AZ165" i="1"/>
  <c r="AX165" i="1"/>
  <c r="AV165" i="1"/>
  <c r="AT165" i="1"/>
  <c r="AR165" i="1"/>
  <c r="AP165" i="1"/>
  <c r="BL164" i="1"/>
  <c r="BJ164" i="1"/>
  <c r="BH164" i="1"/>
  <c r="BF164" i="1"/>
  <c r="BD164" i="1"/>
  <c r="BB164" i="1"/>
  <c r="AZ164" i="1"/>
  <c r="AX164" i="1"/>
  <c r="AV164" i="1"/>
  <c r="AT164" i="1"/>
  <c r="AR164" i="1"/>
  <c r="AP164" i="1"/>
  <c r="BL163" i="1"/>
  <c r="BJ163" i="1"/>
  <c r="BH163" i="1"/>
  <c r="BF163" i="1"/>
  <c r="BD163" i="1"/>
  <c r="BB163" i="1"/>
  <c r="AZ163" i="1"/>
  <c r="AX163" i="1"/>
  <c r="AV163" i="1"/>
  <c r="AT163" i="1"/>
  <c r="AR163" i="1"/>
  <c r="AP163" i="1"/>
  <c r="BL162" i="1"/>
  <c r="BJ162" i="1"/>
  <c r="BH162" i="1"/>
  <c r="BF162" i="1"/>
  <c r="BD162" i="1"/>
  <c r="BB162" i="1"/>
  <c r="AZ162" i="1"/>
  <c r="AX162" i="1"/>
  <c r="AV162" i="1"/>
  <c r="AT162" i="1"/>
  <c r="AR162" i="1"/>
  <c r="AP162" i="1"/>
  <c r="BL161" i="1"/>
  <c r="BJ161" i="1"/>
  <c r="BH161" i="1"/>
  <c r="BF161" i="1"/>
  <c r="BD161" i="1"/>
  <c r="BB161" i="1"/>
  <c r="AZ161" i="1"/>
  <c r="AX161" i="1"/>
  <c r="AV161" i="1"/>
  <c r="AT161" i="1"/>
  <c r="AR161" i="1"/>
  <c r="AP161" i="1"/>
  <c r="BJ160" i="1"/>
  <c r="BH160" i="1"/>
  <c r="BF160" i="1"/>
  <c r="BD160" i="1"/>
  <c r="BB160" i="1"/>
  <c r="AZ160" i="1"/>
  <c r="AX160" i="1"/>
  <c r="AV160" i="1"/>
  <c r="AT160" i="1"/>
  <c r="AR160" i="1"/>
  <c r="AP160" i="1"/>
  <c r="BL159" i="1"/>
  <c r="BJ159" i="1"/>
  <c r="BH159" i="1"/>
  <c r="BF159" i="1"/>
  <c r="BD159" i="1"/>
  <c r="BB159" i="1"/>
  <c r="AZ159" i="1"/>
  <c r="AX159" i="1"/>
  <c r="AV159" i="1"/>
  <c r="AT159" i="1"/>
  <c r="AR159" i="1"/>
  <c r="AP159" i="1"/>
  <c r="BL158" i="1"/>
  <c r="BJ158" i="1"/>
  <c r="BH158" i="1"/>
  <c r="BF158" i="1"/>
  <c r="BD158" i="1"/>
  <c r="BB158" i="1"/>
  <c r="AZ158" i="1"/>
  <c r="AX158" i="1"/>
  <c r="AV158" i="1"/>
  <c r="AT158" i="1"/>
  <c r="AR158" i="1"/>
  <c r="AP158" i="1"/>
  <c r="BL157" i="1"/>
  <c r="BJ157" i="1"/>
  <c r="BH157" i="1"/>
  <c r="BF157" i="1"/>
  <c r="BD157" i="1"/>
  <c r="BB157" i="1"/>
  <c r="AZ157" i="1"/>
  <c r="AX157" i="1"/>
  <c r="AV157" i="1"/>
  <c r="AT157" i="1"/>
  <c r="AR157" i="1"/>
  <c r="AP157" i="1"/>
  <c r="BL156" i="1"/>
  <c r="BJ156" i="1"/>
  <c r="BH156" i="1"/>
  <c r="BF156" i="1"/>
  <c r="BD156" i="1"/>
  <c r="BB156" i="1"/>
  <c r="AZ156" i="1"/>
  <c r="AX156" i="1"/>
  <c r="AV156" i="1"/>
  <c r="AT156" i="1"/>
  <c r="AR156" i="1"/>
  <c r="AP156" i="1"/>
  <c r="BL155" i="1"/>
  <c r="BJ155" i="1"/>
  <c r="BH155" i="1"/>
  <c r="BF155" i="1"/>
  <c r="BD155" i="1"/>
  <c r="BB155" i="1"/>
  <c r="AZ155" i="1"/>
  <c r="AX155" i="1"/>
  <c r="AV155" i="1"/>
  <c r="AT155" i="1"/>
  <c r="AR155" i="1"/>
  <c r="AP155" i="1"/>
  <c r="BL154" i="1"/>
  <c r="BJ154" i="1"/>
  <c r="BH154" i="1"/>
  <c r="BF154" i="1"/>
  <c r="BD154" i="1"/>
  <c r="BB154" i="1"/>
  <c r="AZ154" i="1"/>
  <c r="AX154" i="1"/>
  <c r="AV154" i="1"/>
  <c r="AT154" i="1"/>
  <c r="AR154" i="1"/>
  <c r="AP154" i="1"/>
  <c r="BL153" i="1"/>
  <c r="BJ153" i="1"/>
  <c r="BH153" i="1"/>
  <c r="BF153" i="1"/>
  <c r="BD153" i="1"/>
  <c r="BB153" i="1"/>
  <c r="AZ153" i="1"/>
  <c r="AX153" i="1"/>
  <c r="AV153" i="1"/>
  <c r="AT153" i="1"/>
  <c r="AR153" i="1"/>
  <c r="AP153" i="1"/>
  <c r="BL152" i="1"/>
  <c r="BJ152" i="1"/>
  <c r="BH152" i="1"/>
  <c r="BF152" i="1"/>
  <c r="BD152" i="1"/>
  <c r="BB152" i="1"/>
  <c r="AZ152" i="1"/>
  <c r="AX152" i="1"/>
  <c r="AV152" i="1"/>
  <c r="AT152" i="1"/>
  <c r="AR152" i="1"/>
  <c r="AP152" i="1"/>
  <c r="BL151" i="1"/>
  <c r="BJ151" i="1"/>
  <c r="BH151" i="1"/>
  <c r="BF151" i="1"/>
  <c r="BD151" i="1"/>
  <c r="BB151" i="1"/>
  <c r="AZ151" i="1"/>
  <c r="AX151" i="1"/>
  <c r="AV151" i="1"/>
  <c r="AT151" i="1"/>
  <c r="AR151" i="1"/>
  <c r="AP151" i="1"/>
  <c r="BL150" i="1"/>
  <c r="BJ150" i="1"/>
  <c r="BH150" i="1"/>
  <c r="BF150" i="1"/>
  <c r="BD150" i="1"/>
  <c r="BB150" i="1"/>
  <c r="AZ150" i="1"/>
  <c r="AX150" i="1"/>
  <c r="AV150" i="1"/>
  <c r="AT150" i="1"/>
  <c r="AR150" i="1"/>
  <c r="AP150" i="1"/>
  <c r="BL149" i="1"/>
  <c r="BJ149" i="1"/>
  <c r="BH149" i="1"/>
  <c r="BF149" i="1"/>
  <c r="BD149" i="1"/>
  <c r="BB149" i="1"/>
  <c r="AZ149" i="1"/>
  <c r="AX149" i="1"/>
  <c r="AV149" i="1"/>
  <c r="AT149" i="1"/>
  <c r="AR149" i="1"/>
  <c r="AP149" i="1"/>
  <c r="BL148" i="1"/>
  <c r="BJ148" i="1"/>
  <c r="BH148" i="1"/>
  <c r="BF148" i="1"/>
  <c r="BD148" i="1"/>
  <c r="BB148" i="1"/>
  <c r="AZ148" i="1"/>
  <c r="AX148" i="1"/>
  <c r="AV148" i="1"/>
  <c r="AT148" i="1"/>
  <c r="AR148" i="1"/>
  <c r="AP148" i="1"/>
  <c r="BL147" i="1"/>
  <c r="BJ147" i="1"/>
  <c r="BH147" i="1"/>
  <c r="BF147" i="1"/>
  <c r="BD147" i="1"/>
  <c r="BB147" i="1"/>
  <c r="AZ147" i="1"/>
  <c r="AX147" i="1"/>
  <c r="AV147" i="1"/>
  <c r="AT147" i="1"/>
  <c r="AR147" i="1"/>
  <c r="AP147" i="1"/>
  <c r="BL146" i="1"/>
  <c r="BJ146" i="1"/>
  <c r="BH146" i="1"/>
  <c r="BF146" i="1"/>
  <c r="BD146" i="1"/>
  <c r="BB146" i="1"/>
  <c r="AZ146" i="1"/>
  <c r="AX146" i="1"/>
  <c r="AV146" i="1"/>
  <c r="AT146" i="1"/>
  <c r="AR146" i="1"/>
  <c r="AP146" i="1"/>
  <c r="BL145" i="1"/>
  <c r="BJ145" i="1"/>
  <c r="BH145" i="1"/>
  <c r="BF145" i="1"/>
  <c r="BD145" i="1"/>
  <c r="BB145" i="1"/>
  <c r="AZ145" i="1"/>
  <c r="AX145" i="1"/>
  <c r="AV145" i="1"/>
  <c r="AT145" i="1"/>
  <c r="AR145" i="1"/>
  <c r="AP145" i="1"/>
  <c r="BL144" i="1"/>
  <c r="BJ144" i="1"/>
  <c r="BH144" i="1"/>
  <c r="BF144" i="1"/>
  <c r="BD144" i="1"/>
  <c r="BB144" i="1"/>
  <c r="AZ144" i="1"/>
  <c r="AX144" i="1"/>
  <c r="AV144" i="1"/>
  <c r="AT144" i="1"/>
  <c r="AR144" i="1"/>
  <c r="AP144" i="1"/>
  <c r="BL143" i="1"/>
  <c r="BJ143" i="1"/>
  <c r="BH143" i="1"/>
  <c r="BF143" i="1"/>
  <c r="BD143" i="1"/>
  <c r="BB143" i="1"/>
  <c r="AZ143" i="1"/>
  <c r="AX143" i="1"/>
  <c r="AV143" i="1"/>
  <c r="AT143" i="1"/>
  <c r="AR143" i="1"/>
  <c r="AP143" i="1"/>
  <c r="BL142" i="1"/>
  <c r="BJ142" i="1"/>
  <c r="BH142" i="1"/>
  <c r="BF142" i="1"/>
  <c r="BD142" i="1"/>
  <c r="BB142" i="1"/>
  <c r="AZ142" i="1"/>
  <c r="AX142" i="1"/>
  <c r="AV142" i="1"/>
  <c r="AT142" i="1"/>
  <c r="AR142" i="1"/>
  <c r="AP142" i="1"/>
  <c r="BL141" i="1"/>
  <c r="BJ141" i="1"/>
  <c r="BH141" i="1"/>
  <c r="BF141" i="1"/>
  <c r="BD141" i="1"/>
  <c r="BB141" i="1"/>
  <c r="AZ141" i="1"/>
  <c r="AX141" i="1"/>
  <c r="AV141" i="1"/>
  <c r="AT141" i="1"/>
  <c r="AR141" i="1"/>
  <c r="AP141" i="1"/>
  <c r="BL140" i="1"/>
  <c r="BJ140" i="1"/>
  <c r="BH140" i="1"/>
  <c r="BF140" i="1"/>
  <c r="BD140" i="1"/>
  <c r="BB140" i="1"/>
  <c r="AZ140" i="1"/>
  <c r="AX140" i="1"/>
  <c r="AV140" i="1"/>
  <c r="AT140" i="1"/>
  <c r="AR140" i="1"/>
  <c r="AP140" i="1"/>
  <c r="BL139" i="1"/>
  <c r="BJ139" i="1"/>
  <c r="BH139" i="1"/>
  <c r="BF139" i="1"/>
  <c r="BD139" i="1"/>
  <c r="BB139" i="1"/>
  <c r="AZ139" i="1"/>
  <c r="AX139" i="1"/>
  <c r="AV139" i="1"/>
  <c r="AT139" i="1"/>
  <c r="AR139" i="1"/>
  <c r="AP139" i="1"/>
  <c r="BL138" i="1"/>
  <c r="BJ138" i="1"/>
  <c r="BH138" i="1"/>
  <c r="BF138" i="1"/>
  <c r="BD138" i="1"/>
  <c r="BB138" i="1"/>
  <c r="AZ138" i="1"/>
  <c r="AX138" i="1"/>
  <c r="AV138" i="1"/>
  <c r="AT138" i="1"/>
  <c r="AR138" i="1"/>
  <c r="AP138" i="1"/>
  <c r="BL137" i="1"/>
  <c r="BJ137" i="1"/>
  <c r="BH137" i="1"/>
  <c r="BF137" i="1"/>
  <c r="BD137" i="1"/>
  <c r="BB137" i="1"/>
  <c r="AZ137" i="1"/>
  <c r="AX137" i="1"/>
  <c r="AV137" i="1"/>
  <c r="AT137" i="1"/>
  <c r="AR137" i="1"/>
  <c r="AP137" i="1"/>
  <c r="BL136" i="1"/>
  <c r="BJ136" i="1"/>
  <c r="BH136" i="1"/>
  <c r="BF136" i="1"/>
  <c r="BD136" i="1"/>
  <c r="BB136" i="1"/>
  <c r="AZ136" i="1"/>
  <c r="AX136" i="1"/>
  <c r="AV136" i="1"/>
  <c r="AT136" i="1"/>
  <c r="AR136" i="1"/>
  <c r="AP136" i="1"/>
  <c r="BL135" i="1"/>
  <c r="BJ135" i="1"/>
  <c r="BH135" i="1"/>
  <c r="BF135" i="1"/>
  <c r="BD135" i="1"/>
  <c r="BB135" i="1"/>
  <c r="AZ135" i="1"/>
  <c r="AX135" i="1"/>
  <c r="AV135" i="1"/>
  <c r="AT135" i="1"/>
  <c r="AR135" i="1"/>
  <c r="AP135" i="1"/>
  <c r="BL134" i="1"/>
  <c r="BJ134" i="1"/>
  <c r="BH134" i="1"/>
  <c r="BF134" i="1"/>
  <c r="BD134" i="1"/>
  <c r="BB134" i="1"/>
  <c r="AZ134" i="1"/>
  <c r="AX134" i="1"/>
  <c r="AV134" i="1"/>
  <c r="AT134" i="1"/>
  <c r="AR134" i="1"/>
  <c r="AP134" i="1"/>
  <c r="BL133" i="1"/>
  <c r="BJ133" i="1"/>
  <c r="BH133" i="1"/>
  <c r="BF133" i="1"/>
  <c r="BD133" i="1"/>
  <c r="BB133" i="1"/>
  <c r="AZ133" i="1"/>
  <c r="AX133" i="1"/>
  <c r="AV133" i="1"/>
  <c r="AT133" i="1"/>
  <c r="AR133" i="1"/>
  <c r="AP133" i="1"/>
  <c r="BL132" i="1"/>
  <c r="BJ132" i="1"/>
  <c r="BH132" i="1"/>
  <c r="BF132" i="1"/>
  <c r="BD132" i="1"/>
  <c r="BB132" i="1"/>
  <c r="AZ132" i="1"/>
  <c r="AX132" i="1"/>
  <c r="AV132" i="1"/>
  <c r="AT132" i="1"/>
  <c r="AR132" i="1"/>
  <c r="AP132" i="1"/>
  <c r="BL131" i="1"/>
  <c r="BJ131" i="1"/>
  <c r="BH131" i="1"/>
  <c r="BF131" i="1"/>
  <c r="BD131" i="1"/>
  <c r="BB131" i="1"/>
  <c r="AZ131" i="1"/>
  <c r="AX131" i="1"/>
  <c r="AV131" i="1"/>
  <c r="AT131" i="1"/>
  <c r="AR131" i="1"/>
  <c r="AP131" i="1"/>
  <c r="BL130" i="1"/>
  <c r="BJ130" i="1"/>
  <c r="BH130" i="1"/>
  <c r="BF130" i="1"/>
  <c r="BD130" i="1"/>
  <c r="BB130" i="1"/>
  <c r="AZ130" i="1"/>
  <c r="AX130" i="1"/>
  <c r="AV130" i="1"/>
  <c r="AT130" i="1"/>
  <c r="AR130" i="1"/>
  <c r="AP130" i="1"/>
  <c r="BL129" i="1"/>
  <c r="BJ129" i="1"/>
  <c r="BH129" i="1"/>
  <c r="BF129" i="1"/>
  <c r="BD129" i="1"/>
  <c r="BB129" i="1"/>
  <c r="AZ129" i="1"/>
  <c r="AX129" i="1"/>
  <c r="AV129" i="1"/>
  <c r="AT129" i="1"/>
  <c r="AR129" i="1"/>
  <c r="AP129" i="1"/>
  <c r="BL128" i="1"/>
  <c r="BJ128" i="1"/>
  <c r="BH128" i="1"/>
  <c r="BF128" i="1"/>
  <c r="BD128" i="1"/>
  <c r="BB128" i="1"/>
  <c r="AZ128" i="1"/>
  <c r="AX128" i="1"/>
  <c r="AV128" i="1"/>
  <c r="AT128" i="1"/>
  <c r="AR128" i="1"/>
  <c r="AP128" i="1"/>
  <c r="BL127" i="1"/>
  <c r="BJ127" i="1"/>
  <c r="BH127" i="1"/>
  <c r="BF127" i="1"/>
  <c r="BD127" i="1"/>
  <c r="BB127" i="1"/>
  <c r="AZ127" i="1"/>
  <c r="AX127" i="1"/>
  <c r="AV127" i="1"/>
  <c r="AT127" i="1"/>
  <c r="AR127" i="1"/>
  <c r="AP127" i="1"/>
  <c r="BL126" i="1"/>
  <c r="BJ126" i="1"/>
  <c r="BH126" i="1"/>
  <c r="BF126" i="1"/>
  <c r="BD126" i="1"/>
  <c r="BB126" i="1"/>
  <c r="AZ126" i="1"/>
  <c r="AX126" i="1"/>
  <c r="AV126" i="1"/>
  <c r="AT126" i="1"/>
  <c r="AR126" i="1"/>
  <c r="AP126" i="1"/>
  <c r="BL125" i="1"/>
  <c r="BJ125" i="1"/>
  <c r="BH125" i="1"/>
  <c r="BF125" i="1"/>
  <c r="BD125" i="1"/>
  <c r="BB125" i="1"/>
  <c r="AZ125" i="1"/>
  <c r="AX125" i="1"/>
  <c r="AV125" i="1"/>
  <c r="AT125" i="1"/>
  <c r="AR125" i="1"/>
  <c r="AP125" i="1"/>
  <c r="BL124" i="1"/>
  <c r="BJ124" i="1"/>
  <c r="BH124" i="1"/>
  <c r="BF124" i="1"/>
  <c r="BD124" i="1"/>
  <c r="BB124" i="1"/>
  <c r="AZ124" i="1"/>
  <c r="AX124" i="1"/>
  <c r="AV124" i="1"/>
  <c r="AT124" i="1"/>
  <c r="AR124" i="1"/>
  <c r="AP124" i="1"/>
  <c r="BL123" i="1"/>
  <c r="BJ123" i="1"/>
  <c r="BH123" i="1"/>
  <c r="BF123" i="1"/>
  <c r="BD123" i="1"/>
  <c r="BB123" i="1"/>
  <c r="AZ123" i="1"/>
  <c r="AX123" i="1"/>
  <c r="AV123" i="1"/>
  <c r="AT123" i="1"/>
  <c r="AR123" i="1"/>
  <c r="AP123" i="1"/>
  <c r="BL122" i="1"/>
  <c r="BJ122" i="1"/>
  <c r="BH122" i="1"/>
  <c r="BF122" i="1"/>
  <c r="BD122" i="1"/>
  <c r="BB122" i="1"/>
  <c r="AZ122" i="1"/>
  <c r="AX122" i="1"/>
  <c r="AV122" i="1"/>
  <c r="AT122" i="1"/>
  <c r="AR122" i="1"/>
  <c r="AP122" i="1"/>
  <c r="BL121" i="1"/>
  <c r="BJ121" i="1"/>
  <c r="BH121" i="1"/>
  <c r="BF121" i="1"/>
  <c r="BD121" i="1"/>
  <c r="BB121" i="1"/>
  <c r="AZ121" i="1"/>
  <c r="AX121" i="1"/>
  <c r="AV121" i="1"/>
  <c r="AT121" i="1"/>
  <c r="AR121" i="1"/>
  <c r="AP121" i="1"/>
  <c r="BL120" i="1"/>
  <c r="BJ120" i="1"/>
  <c r="BH120" i="1"/>
  <c r="BF120" i="1"/>
  <c r="BD120" i="1"/>
  <c r="BB120" i="1"/>
  <c r="AZ120" i="1"/>
  <c r="AX120" i="1"/>
  <c r="AV120" i="1"/>
  <c r="AT120" i="1"/>
  <c r="AR120" i="1"/>
  <c r="AP120" i="1"/>
  <c r="BL119" i="1"/>
  <c r="BJ119" i="1"/>
  <c r="BH119" i="1"/>
  <c r="BF119" i="1"/>
  <c r="BD119" i="1"/>
  <c r="BB119" i="1"/>
  <c r="AZ119" i="1"/>
  <c r="AX119" i="1"/>
  <c r="AV119" i="1"/>
  <c r="AT119" i="1"/>
  <c r="AR119" i="1"/>
  <c r="AP119" i="1"/>
  <c r="BL118" i="1"/>
  <c r="BJ118" i="1"/>
  <c r="BH118" i="1"/>
  <c r="BF118" i="1"/>
  <c r="BD118" i="1"/>
  <c r="BB118" i="1"/>
  <c r="AZ118" i="1"/>
  <c r="AX118" i="1"/>
  <c r="AV118" i="1"/>
  <c r="AT118" i="1"/>
  <c r="AR118" i="1"/>
  <c r="AP118" i="1"/>
  <c r="BL117" i="1"/>
  <c r="BJ117" i="1"/>
  <c r="BH117" i="1"/>
  <c r="BF117" i="1"/>
  <c r="BD117" i="1"/>
  <c r="BB117" i="1"/>
  <c r="AZ117" i="1"/>
  <c r="AX117" i="1"/>
  <c r="AV117" i="1"/>
  <c r="AT117" i="1"/>
  <c r="AR117" i="1"/>
  <c r="AP117" i="1"/>
  <c r="BL116" i="1"/>
  <c r="BJ116" i="1"/>
  <c r="BH116" i="1"/>
  <c r="BF116" i="1"/>
  <c r="BD116" i="1"/>
  <c r="BB116" i="1"/>
  <c r="AZ116" i="1"/>
  <c r="AX116" i="1"/>
  <c r="AV116" i="1"/>
  <c r="AT116" i="1"/>
  <c r="AR116" i="1"/>
  <c r="AP116" i="1"/>
  <c r="BL115" i="1"/>
  <c r="BJ115" i="1"/>
  <c r="BH115" i="1"/>
  <c r="BF115" i="1"/>
  <c r="BD115" i="1"/>
  <c r="BB115" i="1"/>
  <c r="AZ115" i="1"/>
  <c r="AX115" i="1"/>
  <c r="AV115" i="1"/>
  <c r="AT115" i="1"/>
  <c r="AR115" i="1"/>
  <c r="AP115" i="1"/>
  <c r="BL114" i="1"/>
  <c r="BJ114" i="1"/>
  <c r="BH114" i="1"/>
  <c r="BF114" i="1"/>
  <c r="BD114" i="1"/>
  <c r="BB114" i="1"/>
  <c r="AZ114" i="1"/>
  <c r="AX114" i="1"/>
  <c r="AV114" i="1"/>
  <c r="AT114" i="1"/>
  <c r="AR114" i="1"/>
  <c r="AP114" i="1"/>
  <c r="BL113" i="1"/>
  <c r="BJ113" i="1"/>
  <c r="BH113" i="1"/>
  <c r="BF113" i="1"/>
  <c r="BD113" i="1"/>
  <c r="BB113" i="1"/>
  <c r="AZ113" i="1"/>
  <c r="AX113" i="1"/>
  <c r="AV113" i="1"/>
  <c r="AT113" i="1"/>
  <c r="AR113" i="1"/>
  <c r="AP113" i="1"/>
  <c r="BL112" i="1"/>
  <c r="BJ112" i="1"/>
  <c r="BH112" i="1"/>
  <c r="BF112" i="1"/>
  <c r="BD112" i="1"/>
  <c r="BB112" i="1"/>
  <c r="AZ112" i="1"/>
  <c r="AX112" i="1"/>
  <c r="AV112" i="1"/>
  <c r="AT112" i="1"/>
  <c r="AR112" i="1"/>
  <c r="AP112" i="1"/>
  <c r="BL111" i="1"/>
  <c r="BJ111" i="1"/>
  <c r="BH111" i="1"/>
  <c r="BF111" i="1"/>
  <c r="BD111" i="1"/>
  <c r="BB111" i="1"/>
  <c r="AZ111" i="1"/>
  <c r="AX111" i="1"/>
  <c r="AV111" i="1"/>
  <c r="AT111" i="1"/>
  <c r="AR111" i="1"/>
  <c r="AP111" i="1"/>
  <c r="BJ110" i="1"/>
  <c r="BH110" i="1"/>
  <c r="BF110" i="1"/>
  <c r="BD110" i="1"/>
  <c r="BB110" i="1"/>
  <c r="AZ110" i="1"/>
  <c r="AX110" i="1"/>
  <c r="AV110" i="1"/>
  <c r="AT110" i="1"/>
  <c r="AR110" i="1"/>
  <c r="AP110" i="1"/>
  <c r="BL109" i="1"/>
  <c r="BJ109" i="1"/>
  <c r="BH109" i="1"/>
  <c r="BF109" i="1"/>
  <c r="BD109" i="1"/>
  <c r="BB109" i="1"/>
  <c r="AZ109" i="1"/>
  <c r="AX109" i="1"/>
  <c r="AV109" i="1"/>
  <c r="AT109" i="1"/>
  <c r="AR109" i="1"/>
  <c r="AP109" i="1"/>
  <c r="BL108" i="1"/>
  <c r="BJ108" i="1"/>
  <c r="BH108" i="1"/>
  <c r="BF108" i="1"/>
  <c r="BD108" i="1"/>
  <c r="BB108" i="1"/>
  <c r="AZ108" i="1"/>
  <c r="AX108" i="1"/>
  <c r="AV108" i="1"/>
  <c r="AT108" i="1"/>
  <c r="AR108" i="1"/>
  <c r="AP108" i="1"/>
  <c r="BL107" i="1"/>
  <c r="BJ107" i="1"/>
  <c r="BH107" i="1"/>
  <c r="BF107" i="1"/>
  <c r="BD107" i="1"/>
  <c r="BB107" i="1"/>
  <c r="AZ107" i="1"/>
  <c r="AX107" i="1"/>
  <c r="AV107" i="1"/>
  <c r="AT107" i="1"/>
  <c r="AR107" i="1"/>
  <c r="AP107" i="1"/>
  <c r="BL106" i="1"/>
  <c r="BJ106" i="1"/>
  <c r="BH106" i="1"/>
  <c r="BF106" i="1"/>
  <c r="BD106" i="1"/>
  <c r="BB106" i="1"/>
  <c r="AZ106" i="1"/>
  <c r="AX106" i="1"/>
  <c r="AV106" i="1"/>
  <c r="AT106" i="1"/>
  <c r="AR106" i="1"/>
  <c r="AP106" i="1"/>
  <c r="BL105" i="1"/>
  <c r="BJ105" i="1"/>
  <c r="BH105" i="1"/>
  <c r="BF105" i="1"/>
  <c r="BD105" i="1"/>
  <c r="BB105" i="1"/>
  <c r="AZ105" i="1"/>
  <c r="AX105" i="1"/>
  <c r="AV105" i="1"/>
  <c r="AT105" i="1"/>
  <c r="AR105" i="1"/>
  <c r="AP105" i="1"/>
  <c r="BL104" i="1"/>
  <c r="BJ104" i="1"/>
  <c r="BH104" i="1"/>
  <c r="BF104" i="1"/>
  <c r="BD104" i="1"/>
  <c r="BB104" i="1"/>
  <c r="AZ104" i="1"/>
  <c r="AX104" i="1"/>
  <c r="AV104" i="1"/>
  <c r="AT104" i="1"/>
  <c r="AR104" i="1"/>
  <c r="AP104" i="1"/>
  <c r="BL103" i="1"/>
  <c r="BJ103" i="1"/>
  <c r="BH103" i="1"/>
  <c r="BF103" i="1"/>
  <c r="BD103" i="1"/>
  <c r="BB103" i="1"/>
  <c r="AZ103" i="1"/>
  <c r="AX103" i="1"/>
  <c r="AV103" i="1"/>
  <c r="AT103" i="1"/>
  <c r="AR103" i="1"/>
  <c r="AP103" i="1"/>
  <c r="BL102" i="1"/>
  <c r="BJ102" i="1"/>
  <c r="BH102" i="1"/>
  <c r="BF102" i="1"/>
  <c r="BD102" i="1"/>
  <c r="BB102" i="1"/>
  <c r="AZ102" i="1"/>
  <c r="AX102" i="1"/>
  <c r="AV102" i="1"/>
  <c r="AT102" i="1"/>
  <c r="AR102" i="1"/>
  <c r="AP102" i="1"/>
  <c r="BL101" i="1"/>
  <c r="BJ101" i="1"/>
  <c r="BH101" i="1"/>
  <c r="BF101" i="1"/>
  <c r="BD101" i="1"/>
  <c r="BB101" i="1"/>
  <c r="AZ101" i="1"/>
  <c r="AX101" i="1"/>
  <c r="AV101" i="1"/>
  <c r="AT101" i="1"/>
  <c r="AR101" i="1"/>
  <c r="AP101" i="1"/>
  <c r="BL100" i="1"/>
  <c r="BJ100" i="1"/>
  <c r="BH100" i="1"/>
  <c r="BF100" i="1"/>
  <c r="BD100" i="1"/>
  <c r="BB100" i="1"/>
  <c r="AZ100" i="1"/>
  <c r="AX100" i="1"/>
  <c r="AV100" i="1"/>
  <c r="AT100" i="1"/>
  <c r="AR100" i="1"/>
  <c r="AP100" i="1"/>
  <c r="BL99" i="1"/>
  <c r="BJ99" i="1"/>
  <c r="BH99" i="1"/>
  <c r="BF99" i="1"/>
  <c r="BD99" i="1"/>
  <c r="BB99" i="1"/>
  <c r="AZ99" i="1"/>
  <c r="AX99" i="1"/>
  <c r="AV99" i="1"/>
  <c r="AT99" i="1"/>
  <c r="AR99" i="1"/>
  <c r="AP99" i="1"/>
  <c r="BL98" i="1"/>
  <c r="BJ98" i="1"/>
  <c r="BH98" i="1"/>
  <c r="BF98" i="1"/>
  <c r="BD98" i="1"/>
  <c r="BB98" i="1"/>
  <c r="AZ98" i="1"/>
  <c r="AX98" i="1"/>
  <c r="AV98" i="1"/>
  <c r="AT98" i="1"/>
  <c r="AR98" i="1"/>
  <c r="AP98" i="1"/>
  <c r="BL97" i="1"/>
  <c r="BJ97" i="1"/>
  <c r="BH97" i="1"/>
  <c r="BF97" i="1"/>
  <c r="BD97" i="1"/>
  <c r="BB97" i="1"/>
  <c r="AZ97" i="1"/>
  <c r="AX97" i="1"/>
  <c r="AV97" i="1"/>
  <c r="AT97" i="1"/>
  <c r="AR97" i="1"/>
  <c r="AP97" i="1"/>
  <c r="BL96" i="1"/>
  <c r="BJ96" i="1"/>
  <c r="BH96" i="1"/>
  <c r="BF96" i="1"/>
  <c r="BD96" i="1"/>
  <c r="BB96" i="1"/>
  <c r="AZ96" i="1"/>
  <c r="AX96" i="1"/>
  <c r="AV96" i="1"/>
  <c r="AT96" i="1"/>
  <c r="AR96" i="1"/>
  <c r="AP96" i="1"/>
  <c r="BL95" i="1"/>
  <c r="BJ95" i="1"/>
  <c r="BH95" i="1"/>
  <c r="BF95" i="1"/>
  <c r="BD95" i="1"/>
  <c r="BB95" i="1"/>
  <c r="AZ95" i="1"/>
  <c r="AX95" i="1"/>
  <c r="AV95" i="1"/>
  <c r="AT95" i="1"/>
  <c r="AR95" i="1"/>
  <c r="AP95" i="1"/>
  <c r="BL94" i="1"/>
  <c r="BJ94" i="1"/>
  <c r="BH94" i="1"/>
  <c r="BF94" i="1"/>
  <c r="BD94" i="1"/>
  <c r="BB94" i="1"/>
  <c r="AZ94" i="1"/>
  <c r="AX94" i="1"/>
  <c r="AV94" i="1"/>
  <c r="AT94" i="1"/>
  <c r="AR94" i="1"/>
  <c r="AP94" i="1"/>
  <c r="BL93" i="1"/>
  <c r="BJ93" i="1"/>
  <c r="BH93" i="1"/>
  <c r="BF93" i="1"/>
  <c r="BD93" i="1"/>
  <c r="BB93" i="1"/>
  <c r="AZ93" i="1"/>
  <c r="AX93" i="1"/>
  <c r="AV93" i="1"/>
  <c r="AT93" i="1"/>
  <c r="AR93" i="1"/>
  <c r="AP93" i="1"/>
  <c r="BL92" i="1"/>
  <c r="BJ92" i="1"/>
  <c r="BH92" i="1"/>
  <c r="BF92" i="1"/>
  <c r="BD92" i="1"/>
  <c r="BB92" i="1"/>
  <c r="AZ92" i="1"/>
  <c r="AX92" i="1"/>
  <c r="AV92" i="1"/>
  <c r="AT92" i="1"/>
  <c r="AR92" i="1"/>
  <c r="AP92" i="1"/>
  <c r="BL91" i="1"/>
  <c r="BJ91" i="1"/>
  <c r="BH91" i="1"/>
  <c r="BF91" i="1"/>
  <c r="BD91" i="1"/>
  <c r="BB91" i="1"/>
  <c r="AZ91" i="1"/>
  <c r="AX91" i="1"/>
  <c r="AV91" i="1"/>
  <c r="AT91" i="1"/>
  <c r="AR91" i="1"/>
  <c r="AP91" i="1"/>
  <c r="BL90" i="1"/>
  <c r="BJ90" i="1"/>
  <c r="BH90" i="1"/>
  <c r="BF90" i="1"/>
  <c r="BD90" i="1"/>
  <c r="BB90" i="1"/>
  <c r="AZ90" i="1"/>
  <c r="AX90" i="1"/>
  <c r="AV90" i="1"/>
  <c r="AT90" i="1"/>
  <c r="AR90" i="1"/>
  <c r="AP90" i="1"/>
  <c r="BL89" i="1"/>
  <c r="BJ89" i="1"/>
  <c r="BH89" i="1"/>
  <c r="BF89" i="1"/>
  <c r="BD89" i="1"/>
  <c r="BB89" i="1"/>
  <c r="AZ89" i="1"/>
  <c r="AX89" i="1"/>
  <c r="AV89" i="1"/>
  <c r="AT89" i="1"/>
  <c r="AR89" i="1"/>
  <c r="AP89" i="1"/>
  <c r="BL88" i="1"/>
  <c r="BJ88" i="1"/>
  <c r="BH88" i="1"/>
  <c r="BF88" i="1"/>
  <c r="BD88" i="1"/>
  <c r="BB88" i="1"/>
  <c r="AZ88" i="1"/>
  <c r="AX88" i="1"/>
  <c r="AV88" i="1"/>
  <c r="AT88" i="1"/>
  <c r="AR88" i="1"/>
  <c r="AP88" i="1"/>
  <c r="BL87" i="1"/>
  <c r="BJ87" i="1"/>
  <c r="BH87" i="1"/>
  <c r="BF87" i="1"/>
  <c r="BD87" i="1"/>
  <c r="BB87" i="1"/>
  <c r="AZ87" i="1"/>
  <c r="AX87" i="1"/>
  <c r="AV87" i="1"/>
  <c r="AT87" i="1"/>
  <c r="AR87" i="1"/>
  <c r="AP87" i="1"/>
  <c r="BL86" i="1"/>
  <c r="BJ86" i="1"/>
  <c r="BH86" i="1"/>
  <c r="BF86" i="1"/>
  <c r="BD86" i="1"/>
  <c r="BB86" i="1"/>
  <c r="AZ86" i="1"/>
  <c r="AX86" i="1"/>
  <c r="AV86" i="1"/>
  <c r="AT86" i="1"/>
  <c r="AR86" i="1"/>
  <c r="AP86" i="1"/>
  <c r="BL85" i="1"/>
  <c r="BJ85" i="1"/>
  <c r="BH85" i="1"/>
  <c r="BF85" i="1"/>
  <c r="BD85" i="1"/>
  <c r="BB85" i="1"/>
  <c r="AZ85" i="1"/>
  <c r="AX85" i="1"/>
  <c r="AV85" i="1"/>
  <c r="AT85" i="1"/>
  <c r="AR85" i="1"/>
  <c r="AP85" i="1"/>
  <c r="BL84" i="1"/>
  <c r="BJ84" i="1"/>
  <c r="BH84" i="1"/>
  <c r="BF84" i="1"/>
  <c r="BD84" i="1"/>
  <c r="BB84" i="1"/>
  <c r="AZ84" i="1"/>
  <c r="AX84" i="1"/>
  <c r="AV84" i="1"/>
  <c r="AT84" i="1"/>
  <c r="AR84" i="1"/>
  <c r="AP84" i="1"/>
  <c r="BL83" i="1"/>
  <c r="BJ83" i="1"/>
  <c r="BH83" i="1"/>
  <c r="BF83" i="1"/>
  <c r="BD83" i="1"/>
  <c r="BB83" i="1"/>
  <c r="AZ83" i="1"/>
  <c r="AX83" i="1"/>
  <c r="AV83" i="1"/>
  <c r="AT83" i="1"/>
  <c r="AR83" i="1"/>
  <c r="AP83" i="1"/>
  <c r="BL82" i="1"/>
  <c r="BJ82" i="1"/>
  <c r="BH82" i="1"/>
  <c r="BF82" i="1"/>
  <c r="BD82" i="1"/>
  <c r="BB82" i="1"/>
  <c r="AZ82" i="1"/>
  <c r="AX82" i="1"/>
  <c r="AV82" i="1"/>
  <c r="AT82" i="1"/>
  <c r="AR82" i="1"/>
  <c r="AP82" i="1"/>
  <c r="BL81" i="1"/>
  <c r="BJ81" i="1"/>
  <c r="BH81" i="1"/>
  <c r="BF81" i="1"/>
  <c r="BD81" i="1"/>
  <c r="BB81" i="1"/>
  <c r="AZ81" i="1"/>
  <c r="AX81" i="1"/>
  <c r="AV81" i="1"/>
  <c r="AT81" i="1"/>
  <c r="AR81" i="1"/>
  <c r="AP81" i="1"/>
  <c r="BL80" i="1"/>
  <c r="BJ80" i="1"/>
  <c r="BH80" i="1"/>
  <c r="BF80" i="1"/>
  <c r="BD80" i="1"/>
  <c r="BB80" i="1"/>
  <c r="AZ80" i="1"/>
  <c r="AX80" i="1"/>
  <c r="AV80" i="1"/>
  <c r="AT80" i="1"/>
  <c r="AR80" i="1"/>
  <c r="AP80" i="1"/>
  <c r="BL79" i="1"/>
  <c r="BJ79" i="1"/>
  <c r="BH79" i="1"/>
  <c r="BF79" i="1"/>
  <c r="BD79" i="1"/>
  <c r="BB79" i="1"/>
  <c r="AZ79" i="1"/>
  <c r="AX79" i="1"/>
  <c r="AV79" i="1"/>
  <c r="AT79" i="1"/>
  <c r="AR79" i="1"/>
  <c r="AP79" i="1"/>
  <c r="BL78" i="1"/>
  <c r="BJ78" i="1"/>
  <c r="BH78" i="1"/>
  <c r="BF78" i="1"/>
  <c r="BD78" i="1"/>
  <c r="BB78" i="1"/>
  <c r="AZ78" i="1"/>
  <c r="AX78" i="1"/>
  <c r="AV78" i="1"/>
  <c r="AT78" i="1"/>
  <c r="AR78" i="1"/>
  <c r="AP78" i="1"/>
  <c r="BL77" i="1"/>
  <c r="BJ77" i="1"/>
  <c r="BH77" i="1"/>
  <c r="BF77" i="1"/>
  <c r="BD77" i="1"/>
  <c r="BB77" i="1"/>
  <c r="AZ77" i="1"/>
  <c r="AX77" i="1"/>
  <c r="AV77" i="1"/>
  <c r="AT77" i="1"/>
  <c r="AR77" i="1"/>
  <c r="AP77" i="1"/>
  <c r="BL76" i="1"/>
  <c r="BJ76" i="1"/>
  <c r="BH76" i="1"/>
  <c r="BF76" i="1"/>
  <c r="BD76" i="1"/>
  <c r="BB76" i="1"/>
  <c r="AZ76" i="1"/>
  <c r="AX76" i="1"/>
  <c r="AV76" i="1"/>
  <c r="AT76" i="1"/>
  <c r="AR76" i="1"/>
  <c r="AP76" i="1"/>
  <c r="BL75" i="1"/>
  <c r="BJ75" i="1"/>
  <c r="BH75" i="1"/>
  <c r="BF75" i="1"/>
  <c r="BD75" i="1"/>
  <c r="BB75" i="1"/>
  <c r="AZ75" i="1"/>
  <c r="AX75" i="1"/>
  <c r="AV75" i="1"/>
  <c r="AT75" i="1"/>
  <c r="AR75" i="1"/>
  <c r="AP75" i="1"/>
  <c r="BL74" i="1"/>
  <c r="BJ74" i="1"/>
  <c r="BH74" i="1"/>
  <c r="BF74" i="1"/>
  <c r="BD74" i="1"/>
  <c r="BB74" i="1"/>
  <c r="AZ74" i="1"/>
  <c r="AX74" i="1"/>
  <c r="AV74" i="1"/>
  <c r="AT74" i="1"/>
  <c r="AR74" i="1"/>
  <c r="AP74" i="1"/>
  <c r="BL73" i="1"/>
  <c r="BJ73" i="1"/>
  <c r="BH73" i="1"/>
  <c r="BF73" i="1"/>
  <c r="BD73" i="1"/>
  <c r="BB73" i="1"/>
  <c r="AZ73" i="1"/>
  <c r="AX73" i="1"/>
  <c r="AV73" i="1"/>
  <c r="AT73" i="1"/>
  <c r="AR73" i="1"/>
  <c r="AP73" i="1"/>
  <c r="BL72" i="1"/>
  <c r="BJ72" i="1"/>
  <c r="BH72" i="1"/>
  <c r="BF72" i="1"/>
  <c r="BD72" i="1"/>
  <c r="BB72" i="1"/>
  <c r="AZ72" i="1"/>
  <c r="AX72" i="1"/>
  <c r="AV72" i="1"/>
  <c r="AT72" i="1"/>
  <c r="AR72" i="1"/>
  <c r="AP72" i="1"/>
  <c r="BL71" i="1"/>
  <c r="BJ71" i="1"/>
  <c r="BH71" i="1"/>
  <c r="BF71" i="1"/>
  <c r="BD71" i="1"/>
  <c r="BB71" i="1"/>
  <c r="AZ71" i="1"/>
  <c r="AX71" i="1"/>
  <c r="AV71" i="1"/>
  <c r="AT71" i="1"/>
  <c r="AR71" i="1"/>
  <c r="AP71" i="1"/>
  <c r="BL70" i="1"/>
  <c r="BJ70" i="1"/>
  <c r="BH70" i="1"/>
  <c r="BF70" i="1"/>
  <c r="BD70" i="1"/>
  <c r="BB70" i="1"/>
  <c r="AZ70" i="1"/>
  <c r="AX70" i="1"/>
  <c r="AV70" i="1"/>
  <c r="AT70" i="1"/>
  <c r="AR70" i="1"/>
  <c r="AP70" i="1"/>
  <c r="BL69" i="1"/>
  <c r="BJ69" i="1"/>
  <c r="BH69" i="1"/>
  <c r="BF69" i="1"/>
  <c r="BD69" i="1"/>
  <c r="BB69" i="1"/>
  <c r="AZ69" i="1"/>
  <c r="AX69" i="1"/>
  <c r="AV69" i="1"/>
  <c r="AT69" i="1"/>
  <c r="AR69" i="1"/>
  <c r="AP69" i="1"/>
  <c r="BL68" i="1"/>
  <c r="BJ68" i="1"/>
  <c r="BH68" i="1"/>
  <c r="BF68" i="1"/>
  <c r="BD68" i="1"/>
  <c r="BB68" i="1"/>
  <c r="AZ68" i="1"/>
  <c r="AX68" i="1"/>
  <c r="AV68" i="1"/>
  <c r="AT68" i="1"/>
  <c r="AR68" i="1"/>
  <c r="AP68" i="1"/>
  <c r="BL67" i="1"/>
  <c r="BJ67" i="1"/>
  <c r="BH67" i="1"/>
  <c r="BF67" i="1"/>
  <c r="BD67" i="1"/>
  <c r="BB67" i="1"/>
  <c r="AZ67" i="1"/>
  <c r="AX67" i="1"/>
  <c r="AV67" i="1"/>
  <c r="AT67" i="1"/>
  <c r="AR67" i="1"/>
  <c r="AP67" i="1"/>
  <c r="BL66" i="1"/>
  <c r="BJ66" i="1"/>
  <c r="BH66" i="1"/>
  <c r="BF66" i="1"/>
  <c r="BD66" i="1"/>
  <c r="BB66" i="1"/>
  <c r="AZ66" i="1"/>
  <c r="AX66" i="1"/>
  <c r="AV66" i="1"/>
  <c r="AT66" i="1"/>
  <c r="AR66" i="1"/>
  <c r="AP66" i="1"/>
  <c r="BL65" i="1"/>
  <c r="BJ65" i="1"/>
  <c r="BH65" i="1"/>
  <c r="BF65" i="1"/>
  <c r="BD65" i="1"/>
  <c r="BB65" i="1"/>
  <c r="AZ65" i="1"/>
  <c r="AX65" i="1"/>
  <c r="AV65" i="1"/>
  <c r="AT65" i="1"/>
  <c r="AR65" i="1"/>
  <c r="AP65" i="1"/>
  <c r="BL64" i="1"/>
  <c r="BJ64" i="1"/>
  <c r="BH64" i="1"/>
  <c r="BF64" i="1"/>
  <c r="BD64" i="1"/>
  <c r="BB64" i="1"/>
  <c r="AZ64" i="1"/>
  <c r="AX64" i="1"/>
  <c r="AV64" i="1"/>
  <c r="AT64" i="1"/>
  <c r="AR64" i="1"/>
  <c r="AP64" i="1"/>
  <c r="BL63" i="1"/>
  <c r="BJ63" i="1"/>
  <c r="BH63" i="1"/>
  <c r="BF63" i="1"/>
  <c r="BD63" i="1"/>
  <c r="BB63" i="1"/>
  <c r="AZ63" i="1"/>
  <c r="AX63" i="1"/>
  <c r="AV63" i="1"/>
  <c r="AT63" i="1"/>
  <c r="AR63" i="1"/>
  <c r="AP63" i="1"/>
  <c r="BL62" i="1"/>
  <c r="BJ62" i="1"/>
  <c r="BH62" i="1"/>
  <c r="BF62" i="1"/>
  <c r="BD62" i="1"/>
  <c r="BB62" i="1"/>
  <c r="AZ62" i="1"/>
  <c r="AX62" i="1"/>
  <c r="AV62" i="1"/>
  <c r="AT62" i="1"/>
  <c r="AR62" i="1"/>
  <c r="AP62" i="1"/>
  <c r="BL61" i="1"/>
  <c r="BJ61" i="1"/>
  <c r="BH61" i="1"/>
  <c r="BF61" i="1"/>
  <c r="BD61" i="1"/>
  <c r="BB61" i="1"/>
  <c r="AZ61" i="1"/>
  <c r="AX61" i="1"/>
  <c r="AV61" i="1"/>
  <c r="AT61" i="1"/>
  <c r="AR61" i="1"/>
  <c r="AP61" i="1"/>
  <c r="BL59" i="1"/>
  <c r="BJ59" i="1"/>
  <c r="BH59" i="1"/>
  <c r="BF59" i="1"/>
  <c r="BD59" i="1"/>
  <c r="BB59" i="1"/>
  <c r="AZ59" i="1"/>
  <c r="AX59" i="1"/>
  <c r="AV59" i="1"/>
  <c r="AT59" i="1"/>
  <c r="AR59" i="1"/>
  <c r="AP59" i="1"/>
  <c r="BL58" i="1"/>
  <c r="BJ58" i="1"/>
  <c r="BH58" i="1"/>
  <c r="BF58" i="1"/>
  <c r="BD58" i="1"/>
  <c r="BB58" i="1"/>
  <c r="AZ58" i="1"/>
  <c r="AX58" i="1"/>
  <c r="AV58" i="1"/>
  <c r="AT58" i="1"/>
  <c r="AR58" i="1"/>
  <c r="AP58" i="1"/>
  <c r="BL57" i="1"/>
  <c r="BJ57" i="1"/>
  <c r="BH57" i="1"/>
  <c r="BF57" i="1"/>
  <c r="BD57" i="1"/>
  <c r="BB57" i="1"/>
  <c r="AZ57" i="1"/>
  <c r="AX57" i="1"/>
  <c r="AV57" i="1"/>
  <c r="AT57" i="1"/>
  <c r="AR57" i="1"/>
  <c r="AP57" i="1"/>
  <c r="BL56" i="1"/>
  <c r="BJ56" i="1"/>
  <c r="BH56" i="1"/>
  <c r="BF56" i="1"/>
  <c r="BD56" i="1"/>
  <c r="BB56" i="1"/>
  <c r="AZ56" i="1"/>
  <c r="AX56" i="1"/>
  <c r="AV56" i="1"/>
  <c r="AT56" i="1"/>
  <c r="AR56" i="1"/>
  <c r="AP56" i="1"/>
  <c r="BL55" i="1"/>
  <c r="BJ55" i="1"/>
  <c r="BH55" i="1"/>
  <c r="BF55" i="1"/>
  <c r="BD55" i="1"/>
  <c r="BB55" i="1"/>
  <c r="AZ55" i="1"/>
  <c r="AX55" i="1"/>
  <c r="AV55" i="1"/>
  <c r="AT55" i="1"/>
  <c r="AR55" i="1"/>
  <c r="AP55" i="1"/>
  <c r="BL54" i="1"/>
  <c r="BJ54" i="1"/>
  <c r="BH54" i="1"/>
  <c r="BF54" i="1"/>
  <c r="BD54" i="1"/>
  <c r="BB54" i="1"/>
  <c r="AZ54" i="1"/>
  <c r="AX54" i="1"/>
  <c r="AV54" i="1"/>
  <c r="AT54" i="1"/>
  <c r="AR54" i="1"/>
  <c r="AP54" i="1"/>
  <c r="BL53" i="1"/>
  <c r="BJ53" i="1"/>
  <c r="BH53" i="1"/>
  <c r="BF53" i="1"/>
  <c r="BD53" i="1"/>
  <c r="BB53" i="1"/>
  <c r="AZ53" i="1"/>
  <c r="AX53" i="1"/>
  <c r="AV53" i="1"/>
  <c r="AT53" i="1"/>
  <c r="AR53" i="1"/>
  <c r="AP53" i="1"/>
  <c r="BL52" i="1"/>
  <c r="BJ52" i="1"/>
  <c r="BH52" i="1"/>
  <c r="BF52" i="1"/>
  <c r="BD52" i="1"/>
  <c r="BB52" i="1"/>
  <c r="AZ52" i="1"/>
  <c r="AX52" i="1"/>
  <c r="AV52" i="1"/>
  <c r="AT52" i="1"/>
  <c r="AR52" i="1"/>
  <c r="AP52" i="1"/>
  <c r="BL51" i="1"/>
  <c r="BJ51" i="1"/>
  <c r="BH51" i="1"/>
  <c r="BF51" i="1"/>
  <c r="BD51" i="1"/>
  <c r="BB51" i="1"/>
  <c r="AZ51" i="1"/>
  <c r="AX51" i="1"/>
  <c r="AV51" i="1"/>
  <c r="AT51" i="1"/>
  <c r="AR51" i="1"/>
  <c r="AP51" i="1"/>
  <c r="BL50" i="1"/>
  <c r="BJ50" i="1"/>
  <c r="BH50" i="1"/>
  <c r="BF50" i="1"/>
  <c r="BD50" i="1"/>
  <c r="BB50" i="1"/>
  <c r="AZ50" i="1"/>
  <c r="AX50" i="1"/>
  <c r="AV50" i="1"/>
  <c r="AT50" i="1"/>
  <c r="AR50" i="1"/>
  <c r="AP50" i="1"/>
  <c r="BL49" i="1"/>
  <c r="BJ49" i="1"/>
  <c r="BH49" i="1"/>
  <c r="BF49" i="1"/>
  <c r="BD49" i="1"/>
  <c r="BB49" i="1"/>
  <c r="AZ49" i="1"/>
  <c r="AX49" i="1"/>
  <c r="AV49" i="1"/>
  <c r="AT49" i="1"/>
  <c r="AR49" i="1"/>
  <c r="AP49" i="1"/>
  <c r="BL48" i="1"/>
  <c r="BJ48" i="1"/>
  <c r="BH48" i="1"/>
  <c r="BF48" i="1"/>
  <c r="BD48" i="1"/>
  <c r="BB48" i="1"/>
  <c r="AZ48" i="1"/>
  <c r="AX48" i="1"/>
  <c r="AV48" i="1"/>
  <c r="AT48" i="1"/>
  <c r="AR48" i="1"/>
  <c r="AP48" i="1"/>
  <c r="BL47" i="1"/>
  <c r="BJ47" i="1"/>
  <c r="BH47" i="1"/>
  <c r="BF47" i="1"/>
  <c r="BD47" i="1"/>
  <c r="BB47" i="1"/>
  <c r="AZ47" i="1"/>
  <c r="AX47" i="1"/>
  <c r="AV47" i="1"/>
  <c r="AT47" i="1"/>
  <c r="AR47" i="1"/>
  <c r="AP47" i="1"/>
  <c r="BL46" i="1"/>
  <c r="BJ46" i="1"/>
  <c r="BH46" i="1"/>
  <c r="BF46" i="1"/>
  <c r="BD46" i="1"/>
  <c r="BB46" i="1"/>
  <c r="AZ46" i="1"/>
  <c r="AX46" i="1"/>
  <c r="AV46" i="1"/>
  <c r="AT46" i="1"/>
  <c r="AR46" i="1"/>
  <c r="AP46" i="1"/>
  <c r="BL45" i="1"/>
  <c r="BJ45" i="1"/>
  <c r="BH45" i="1"/>
  <c r="BF45" i="1"/>
  <c r="BD45" i="1"/>
  <c r="BB45" i="1"/>
  <c r="AZ45" i="1"/>
  <c r="AX45" i="1"/>
  <c r="AV45" i="1"/>
  <c r="AT45" i="1"/>
  <c r="AR45" i="1"/>
  <c r="AP45" i="1"/>
  <c r="BL44" i="1"/>
  <c r="BJ44" i="1"/>
  <c r="BH44" i="1"/>
  <c r="BF44" i="1"/>
  <c r="BD44" i="1"/>
  <c r="BB44" i="1"/>
  <c r="AZ44" i="1"/>
  <c r="AX44" i="1"/>
  <c r="AV44" i="1"/>
  <c r="AT44" i="1"/>
  <c r="AR44" i="1"/>
  <c r="AP44" i="1"/>
  <c r="BL43" i="1"/>
  <c r="BJ43" i="1"/>
  <c r="BH43" i="1"/>
  <c r="BF43" i="1"/>
  <c r="BD43" i="1"/>
  <c r="BB43" i="1"/>
  <c r="AZ43" i="1"/>
  <c r="AX43" i="1"/>
  <c r="AV43" i="1"/>
  <c r="AT43" i="1"/>
  <c r="AR43" i="1"/>
  <c r="AP43" i="1"/>
  <c r="BL42" i="1"/>
  <c r="BJ42" i="1"/>
  <c r="BH42" i="1"/>
  <c r="BF42" i="1"/>
  <c r="BD42" i="1"/>
  <c r="BB42" i="1"/>
  <c r="AZ42" i="1"/>
  <c r="AX42" i="1"/>
  <c r="AV42" i="1"/>
  <c r="AT42" i="1"/>
  <c r="AR42" i="1"/>
  <c r="AP42" i="1"/>
  <c r="BL41" i="1"/>
  <c r="BJ41" i="1"/>
  <c r="BH41" i="1"/>
  <c r="BF41" i="1"/>
  <c r="BD41" i="1"/>
  <c r="BB41" i="1"/>
  <c r="AZ41" i="1"/>
  <c r="AX41" i="1"/>
  <c r="AV41" i="1"/>
  <c r="AT41" i="1"/>
  <c r="AR41" i="1"/>
  <c r="AP41" i="1"/>
  <c r="BL40" i="1"/>
  <c r="BJ40" i="1"/>
  <c r="BH40" i="1"/>
  <c r="BF40" i="1"/>
  <c r="BD40" i="1"/>
  <c r="BB40" i="1"/>
  <c r="AZ40" i="1"/>
  <c r="AX40" i="1"/>
  <c r="AV40" i="1"/>
  <c r="AT40" i="1"/>
  <c r="AR40" i="1"/>
  <c r="AP40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BL34" i="1"/>
  <c r="BJ34" i="1"/>
  <c r="BH34" i="1"/>
  <c r="BF34" i="1"/>
  <c r="BD34" i="1"/>
  <c r="BB34" i="1"/>
  <c r="AZ34" i="1"/>
  <c r="AX34" i="1"/>
  <c r="AV34" i="1"/>
  <c r="AT34" i="1"/>
  <c r="AR34" i="1"/>
  <c r="AP34" i="1"/>
  <c r="BL33" i="1"/>
  <c r="BJ33" i="1"/>
  <c r="BH33" i="1"/>
  <c r="BF33" i="1"/>
  <c r="BD33" i="1"/>
  <c r="BB33" i="1"/>
  <c r="AZ33" i="1"/>
  <c r="AX33" i="1"/>
  <c r="AV33" i="1"/>
  <c r="AT33" i="1"/>
  <c r="AR33" i="1"/>
  <c r="AP33" i="1"/>
  <c r="BL32" i="1"/>
  <c r="BJ32" i="1"/>
  <c r="BH32" i="1"/>
  <c r="BF32" i="1"/>
  <c r="BD32" i="1"/>
  <c r="BB32" i="1"/>
  <c r="AZ32" i="1"/>
  <c r="AX32" i="1"/>
  <c r="AV32" i="1"/>
  <c r="AT32" i="1"/>
  <c r="AR32" i="1"/>
  <c r="AP32" i="1"/>
  <c r="BL31" i="1"/>
  <c r="BJ31" i="1"/>
  <c r="BH31" i="1"/>
  <c r="BF31" i="1"/>
  <c r="BD31" i="1"/>
  <c r="BB31" i="1"/>
  <c r="AZ31" i="1"/>
  <c r="AX31" i="1"/>
  <c r="AV31" i="1"/>
  <c r="AT31" i="1"/>
  <c r="AR31" i="1"/>
  <c r="AP31" i="1"/>
  <c r="BL30" i="1"/>
  <c r="BJ30" i="1"/>
  <c r="BH30" i="1"/>
  <c r="BF30" i="1"/>
  <c r="BD30" i="1"/>
  <c r="BB30" i="1"/>
  <c r="AZ30" i="1"/>
  <c r="AX30" i="1"/>
  <c r="AV30" i="1"/>
  <c r="AT30" i="1"/>
  <c r="AR30" i="1"/>
  <c r="AP30" i="1"/>
  <c r="BL29" i="1"/>
  <c r="BJ29" i="1"/>
  <c r="BH29" i="1"/>
  <c r="BF29" i="1"/>
  <c r="BD29" i="1"/>
  <c r="BB29" i="1"/>
  <c r="AZ29" i="1"/>
  <c r="AX29" i="1"/>
  <c r="AV29" i="1"/>
  <c r="AT29" i="1"/>
  <c r="AR29" i="1"/>
  <c r="AP29" i="1"/>
  <c r="BL28" i="1"/>
  <c r="BJ28" i="1"/>
  <c r="BH28" i="1"/>
  <c r="BF28" i="1"/>
  <c r="BD28" i="1"/>
  <c r="BB28" i="1"/>
  <c r="AZ28" i="1"/>
  <c r="AX28" i="1"/>
  <c r="AV28" i="1"/>
  <c r="AT28" i="1"/>
  <c r="AR28" i="1"/>
  <c r="AP28" i="1"/>
  <c r="BL27" i="1"/>
  <c r="BJ27" i="1"/>
  <c r="BH27" i="1"/>
  <c r="BF27" i="1"/>
  <c r="BD27" i="1"/>
  <c r="BB27" i="1"/>
  <c r="AZ27" i="1"/>
  <c r="AX27" i="1"/>
  <c r="AV27" i="1"/>
  <c r="AT27" i="1"/>
  <c r="AR27" i="1"/>
  <c r="AP27" i="1"/>
  <c r="BL26" i="1"/>
  <c r="BJ26" i="1"/>
  <c r="BH26" i="1"/>
  <c r="BF26" i="1"/>
  <c r="BD26" i="1"/>
  <c r="BB26" i="1"/>
  <c r="AZ26" i="1"/>
  <c r="AX26" i="1"/>
  <c r="AV26" i="1"/>
  <c r="AT26" i="1"/>
  <c r="AR26" i="1"/>
  <c r="AP26" i="1"/>
  <c r="BL25" i="1"/>
  <c r="BJ25" i="1"/>
  <c r="BH25" i="1"/>
  <c r="BF25" i="1"/>
  <c r="BD25" i="1"/>
  <c r="BB25" i="1"/>
  <c r="AZ25" i="1"/>
  <c r="AX25" i="1"/>
  <c r="AV25" i="1"/>
  <c r="AT25" i="1"/>
  <c r="AR25" i="1"/>
  <c r="AP25" i="1"/>
  <c r="BL24" i="1"/>
  <c r="BJ24" i="1"/>
  <c r="BH24" i="1"/>
  <c r="BF24" i="1"/>
  <c r="BD24" i="1"/>
  <c r="BB24" i="1"/>
  <c r="AZ24" i="1"/>
  <c r="AX24" i="1"/>
  <c r="AV24" i="1"/>
  <c r="AT24" i="1"/>
  <c r="AR24" i="1"/>
  <c r="AP24" i="1"/>
  <c r="BL23" i="1"/>
  <c r="BJ23" i="1"/>
  <c r="BH23" i="1"/>
  <c r="BF23" i="1"/>
  <c r="BD23" i="1"/>
  <c r="BB23" i="1"/>
  <c r="AZ23" i="1"/>
  <c r="AX23" i="1"/>
  <c r="AV23" i="1"/>
  <c r="AT23" i="1"/>
  <c r="AR23" i="1"/>
  <c r="AP23" i="1"/>
  <c r="BL22" i="1"/>
  <c r="BJ22" i="1"/>
  <c r="BH22" i="1"/>
  <c r="BF22" i="1"/>
  <c r="BD22" i="1"/>
  <c r="BB22" i="1"/>
  <c r="AZ22" i="1"/>
  <c r="AX22" i="1"/>
  <c r="AV22" i="1"/>
  <c r="AT22" i="1"/>
  <c r="AR22" i="1"/>
  <c r="AP22" i="1"/>
  <c r="BL21" i="1"/>
  <c r="BJ21" i="1"/>
  <c r="BH21" i="1"/>
  <c r="BF21" i="1"/>
  <c r="BD21" i="1"/>
  <c r="BB21" i="1"/>
  <c r="AZ21" i="1"/>
  <c r="AX21" i="1"/>
  <c r="AV21" i="1"/>
  <c r="AT21" i="1"/>
  <c r="AR21" i="1"/>
  <c r="AP21" i="1"/>
  <c r="BL20" i="1"/>
  <c r="BJ20" i="1"/>
  <c r="BH20" i="1"/>
  <c r="BF20" i="1"/>
  <c r="BD20" i="1"/>
  <c r="BB20" i="1"/>
  <c r="AZ20" i="1"/>
  <c r="AX20" i="1"/>
  <c r="AV20" i="1"/>
  <c r="AT20" i="1"/>
  <c r="AR20" i="1"/>
  <c r="AP20" i="1"/>
  <c r="BL19" i="1"/>
  <c r="BJ19" i="1"/>
  <c r="BH19" i="1"/>
  <c r="BF19" i="1"/>
  <c r="BD19" i="1"/>
  <c r="BB19" i="1"/>
  <c r="AZ19" i="1"/>
  <c r="AX19" i="1"/>
  <c r="AV19" i="1"/>
  <c r="AT19" i="1"/>
  <c r="AR19" i="1"/>
  <c r="AP19" i="1"/>
  <c r="BL18" i="1"/>
  <c r="BJ18" i="1"/>
  <c r="BH18" i="1"/>
  <c r="BF18" i="1"/>
  <c r="BD18" i="1"/>
  <c r="BB18" i="1"/>
  <c r="AZ18" i="1"/>
  <c r="AX18" i="1"/>
  <c r="AV18" i="1"/>
  <c r="AT18" i="1"/>
  <c r="AR18" i="1"/>
  <c r="AP18" i="1"/>
  <c r="BL17" i="1"/>
  <c r="BJ17" i="1"/>
  <c r="BH17" i="1"/>
  <c r="BF17" i="1"/>
  <c r="BD17" i="1"/>
  <c r="BB17" i="1"/>
  <c r="AZ17" i="1"/>
  <c r="AX17" i="1"/>
  <c r="AV17" i="1"/>
  <c r="AT17" i="1"/>
  <c r="AR17" i="1"/>
  <c r="AP17" i="1"/>
  <c r="BL16" i="1"/>
  <c r="BJ16" i="1"/>
  <c r="BH16" i="1"/>
  <c r="BF16" i="1"/>
  <c r="BD16" i="1"/>
  <c r="BB16" i="1"/>
  <c r="AZ16" i="1"/>
  <c r="AX16" i="1"/>
  <c r="AV16" i="1"/>
  <c r="AT16" i="1"/>
  <c r="AR16" i="1"/>
  <c r="AP16" i="1"/>
  <c r="BL15" i="1"/>
  <c r="BJ15" i="1"/>
  <c r="BH15" i="1"/>
  <c r="BF15" i="1"/>
  <c r="BD15" i="1"/>
  <c r="BB15" i="1"/>
  <c r="AZ15" i="1"/>
  <c r="AX15" i="1"/>
  <c r="AV15" i="1"/>
  <c r="AT15" i="1"/>
  <c r="AR15" i="1"/>
  <c r="AP15" i="1"/>
  <c r="BL14" i="1"/>
  <c r="BJ14" i="1"/>
  <c r="BH14" i="1"/>
  <c r="BF14" i="1"/>
  <c r="BD14" i="1"/>
  <c r="BB14" i="1"/>
  <c r="AZ14" i="1"/>
  <c r="AX14" i="1"/>
  <c r="AV14" i="1"/>
  <c r="AT14" i="1"/>
  <c r="AR14" i="1"/>
  <c r="AP14" i="1"/>
  <c r="BL13" i="1"/>
  <c r="BJ13" i="1"/>
  <c r="BH13" i="1"/>
  <c r="BF13" i="1"/>
  <c r="BD13" i="1"/>
  <c r="BB13" i="1"/>
  <c r="AZ13" i="1"/>
  <c r="AX13" i="1"/>
  <c r="AV13" i="1"/>
  <c r="AT13" i="1"/>
  <c r="AR13" i="1"/>
  <c r="AP13" i="1"/>
  <c r="BL12" i="1"/>
  <c r="BJ12" i="1"/>
  <c r="BH12" i="1"/>
  <c r="BF12" i="1"/>
  <c r="BD12" i="1"/>
  <c r="BB12" i="1"/>
  <c r="AZ12" i="1"/>
  <c r="AX12" i="1"/>
  <c r="AV12" i="1"/>
  <c r="AT12" i="1"/>
  <c r="AR12" i="1"/>
  <c r="AP12" i="1"/>
  <c r="BL11" i="1"/>
  <c r="BJ11" i="1"/>
  <c r="BH11" i="1"/>
  <c r="BF11" i="1"/>
  <c r="BD11" i="1"/>
  <c r="BB11" i="1"/>
  <c r="AZ11" i="1"/>
  <c r="AX11" i="1"/>
  <c r="AV11" i="1"/>
  <c r="AT11" i="1"/>
  <c r="AR11" i="1"/>
  <c r="AP11" i="1"/>
  <c r="X14" i="1"/>
  <c r="AC259" i="1"/>
  <c r="AA259" i="1"/>
  <c r="X259" i="1"/>
  <c r="V259" i="1"/>
  <c r="T259" i="1"/>
  <c r="R259" i="1"/>
  <c r="P259" i="1"/>
  <c r="N259" i="1"/>
  <c r="L259" i="1"/>
  <c r="J259" i="1"/>
  <c r="H259" i="1"/>
  <c r="AC258" i="1"/>
  <c r="AA258" i="1"/>
  <c r="X258" i="1"/>
  <c r="V258" i="1"/>
  <c r="T258" i="1"/>
  <c r="R258" i="1"/>
  <c r="P258" i="1"/>
  <c r="N258" i="1"/>
  <c r="L258" i="1"/>
  <c r="J258" i="1"/>
  <c r="H258" i="1"/>
  <c r="AC257" i="1"/>
  <c r="AA257" i="1"/>
  <c r="X257" i="1"/>
  <c r="V257" i="1"/>
  <c r="T257" i="1"/>
  <c r="R257" i="1"/>
  <c r="P257" i="1"/>
  <c r="N257" i="1"/>
  <c r="L257" i="1"/>
  <c r="J257" i="1"/>
  <c r="H257" i="1"/>
  <c r="AC256" i="1"/>
  <c r="AA256" i="1"/>
  <c r="X256" i="1"/>
  <c r="V256" i="1"/>
  <c r="T256" i="1"/>
  <c r="R256" i="1"/>
  <c r="P256" i="1"/>
  <c r="N256" i="1"/>
  <c r="L256" i="1"/>
  <c r="J256" i="1"/>
  <c r="H256" i="1"/>
  <c r="AC255" i="1"/>
  <c r="AA255" i="1"/>
  <c r="X255" i="1"/>
  <c r="V255" i="1"/>
  <c r="T255" i="1"/>
  <c r="R255" i="1"/>
  <c r="P255" i="1"/>
  <c r="N255" i="1"/>
  <c r="L255" i="1"/>
  <c r="J255" i="1"/>
  <c r="H255" i="1"/>
  <c r="AC254" i="1"/>
  <c r="AA254" i="1"/>
  <c r="X254" i="1"/>
  <c r="V254" i="1"/>
  <c r="T254" i="1"/>
  <c r="R254" i="1"/>
  <c r="P254" i="1"/>
  <c r="N254" i="1"/>
  <c r="L254" i="1"/>
  <c r="J254" i="1"/>
  <c r="H254" i="1"/>
  <c r="AC253" i="1"/>
  <c r="AA253" i="1"/>
  <c r="X253" i="1"/>
  <c r="V253" i="1"/>
  <c r="T253" i="1"/>
  <c r="R253" i="1"/>
  <c r="P253" i="1"/>
  <c r="N253" i="1"/>
  <c r="L253" i="1"/>
  <c r="J253" i="1"/>
  <c r="H253" i="1"/>
  <c r="AC252" i="1"/>
  <c r="AA252" i="1"/>
  <c r="X252" i="1"/>
  <c r="V252" i="1"/>
  <c r="T252" i="1"/>
  <c r="R252" i="1"/>
  <c r="P252" i="1"/>
  <c r="N252" i="1"/>
  <c r="L252" i="1"/>
  <c r="J252" i="1"/>
  <c r="H252" i="1"/>
  <c r="AC251" i="1"/>
  <c r="AA251" i="1"/>
  <c r="X251" i="1"/>
  <c r="V251" i="1"/>
  <c r="T251" i="1"/>
  <c r="R251" i="1"/>
  <c r="P251" i="1"/>
  <c r="N251" i="1"/>
  <c r="L251" i="1"/>
  <c r="J251" i="1"/>
  <c r="H251" i="1"/>
  <c r="AC250" i="1"/>
  <c r="AA250" i="1"/>
  <c r="X250" i="1"/>
  <c r="V250" i="1"/>
  <c r="T250" i="1"/>
  <c r="R250" i="1"/>
  <c r="P250" i="1"/>
  <c r="N250" i="1"/>
  <c r="L250" i="1"/>
  <c r="J250" i="1"/>
  <c r="H250" i="1"/>
  <c r="AC249" i="1"/>
  <c r="AA249" i="1"/>
  <c r="X249" i="1"/>
  <c r="V249" i="1"/>
  <c r="T249" i="1"/>
  <c r="R249" i="1"/>
  <c r="P249" i="1"/>
  <c r="N249" i="1"/>
  <c r="L249" i="1"/>
  <c r="J249" i="1"/>
  <c r="H249" i="1"/>
  <c r="AC248" i="1"/>
  <c r="AA248" i="1"/>
  <c r="X248" i="1"/>
  <c r="V248" i="1"/>
  <c r="T248" i="1"/>
  <c r="R248" i="1"/>
  <c r="P248" i="1"/>
  <c r="N248" i="1"/>
  <c r="L248" i="1"/>
  <c r="J248" i="1"/>
  <c r="H248" i="1"/>
  <c r="AC247" i="1"/>
  <c r="AA247" i="1"/>
  <c r="X247" i="1"/>
  <c r="V247" i="1"/>
  <c r="T247" i="1"/>
  <c r="R247" i="1"/>
  <c r="P247" i="1"/>
  <c r="N247" i="1"/>
  <c r="L247" i="1"/>
  <c r="J247" i="1"/>
  <c r="H247" i="1"/>
  <c r="AC246" i="1"/>
  <c r="AA246" i="1"/>
  <c r="X246" i="1"/>
  <c r="V246" i="1"/>
  <c r="T246" i="1"/>
  <c r="R246" i="1"/>
  <c r="P246" i="1"/>
  <c r="N246" i="1"/>
  <c r="L246" i="1"/>
  <c r="J246" i="1"/>
  <c r="H246" i="1"/>
  <c r="AC245" i="1"/>
  <c r="AA245" i="1"/>
  <c r="X245" i="1"/>
  <c r="V245" i="1"/>
  <c r="T245" i="1"/>
  <c r="R245" i="1"/>
  <c r="P245" i="1"/>
  <c r="N245" i="1"/>
  <c r="L245" i="1"/>
  <c r="J245" i="1"/>
  <c r="H245" i="1"/>
  <c r="AC244" i="1"/>
  <c r="AA244" i="1"/>
  <c r="X244" i="1"/>
  <c r="V244" i="1"/>
  <c r="T244" i="1"/>
  <c r="R244" i="1"/>
  <c r="P244" i="1"/>
  <c r="N244" i="1"/>
  <c r="L244" i="1"/>
  <c r="J244" i="1"/>
  <c r="H244" i="1"/>
  <c r="AC243" i="1"/>
  <c r="AA243" i="1"/>
  <c r="X243" i="1"/>
  <c r="V243" i="1"/>
  <c r="T243" i="1"/>
  <c r="R243" i="1"/>
  <c r="P243" i="1"/>
  <c r="N243" i="1"/>
  <c r="L243" i="1"/>
  <c r="J243" i="1"/>
  <c r="H243" i="1"/>
  <c r="AC242" i="1"/>
  <c r="AA242" i="1"/>
  <c r="X242" i="1"/>
  <c r="V242" i="1"/>
  <c r="T242" i="1"/>
  <c r="R242" i="1"/>
  <c r="P242" i="1"/>
  <c r="N242" i="1"/>
  <c r="L242" i="1"/>
  <c r="J242" i="1"/>
  <c r="H242" i="1"/>
  <c r="AC241" i="1"/>
  <c r="AA241" i="1"/>
  <c r="X241" i="1"/>
  <c r="V241" i="1"/>
  <c r="T241" i="1"/>
  <c r="R241" i="1"/>
  <c r="P241" i="1"/>
  <c r="N241" i="1"/>
  <c r="L241" i="1"/>
  <c r="J241" i="1"/>
  <c r="H241" i="1"/>
  <c r="AC240" i="1"/>
  <c r="AA240" i="1"/>
  <c r="X240" i="1"/>
  <c r="V240" i="1"/>
  <c r="T240" i="1"/>
  <c r="R240" i="1"/>
  <c r="P240" i="1"/>
  <c r="N240" i="1"/>
  <c r="L240" i="1"/>
  <c r="J240" i="1"/>
  <c r="H240" i="1"/>
  <c r="AC239" i="1"/>
  <c r="AA239" i="1"/>
  <c r="X239" i="1"/>
  <c r="V239" i="1"/>
  <c r="T239" i="1"/>
  <c r="R239" i="1"/>
  <c r="P239" i="1"/>
  <c r="N239" i="1"/>
  <c r="L239" i="1"/>
  <c r="J239" i="1"/>
  <c r="H239" i="1"/>
  <c r="AC238" i="1"/>
  <c r="AA238" i="1"/>
  <c r="X238" i="1"/>
  <c r="V238" i="1"/>
  <c r="T238" i="1"/>
  <c r="R238" i="1"/>
  <c r="P238" i="1"/>
  <c r="N238" i="1"/>
  <c r="L238" i="1"/>
  <c r="J238" i="1"/>
  <c r="H238" i="1"/>
  <c r="AC237" i="1"/>
  <c r="AA237" i="1"/>
  <c r="X237" i="1"/>
  <c r="V237" i="1"/>
  <c r="T237" i="1"/>
  <c r="R237" i="1"/>
  <c r="P237" i="1"/>
  <c r="N237" i="1"/>
  <c r="L237" i="1"/>
  <c r="J237" i="1"/>
  <c r="H237" i="1"/>
  <c r="AC236" i="1"/>
  <c r="AA236" i="1"/>
  <c r="X236" i="1"/>
  <c r="V236" i="1"/>
  <c r="T236" i="1"/>
  <c r="R236" i="1"/>
  <c r="P236" i="1"/>
  <c r="N236" i="1"/>
  <c r="L236" i="1"/>
  <c r="J236" i="1"/>
  <c r="H236" i="1"/>
  <c r="AC235" i="1"/>
  <c r="AA235" i="1"/>
  <c r="X235" i="1"/>
  <c r="V235" i="1"/>
  <c r="T235" i="1"/>
  <c r="R235" i="1"/>
  <c r="P235" i="1"/>
  <c r="N235" i="1"/>
  <c r="L235" i="1"/>
  <c r="J235" i="1"/>
  <c r="H235" i="1"/>
  <c r="AC234" i="1"/>
  <c r="AA234" i="1"/>
  <c r="X234" i="1"/>
  <c r="V234" i="1"/>
  <c r="T234" i="1"/>
  <c r="R234" i="1"/>
  <c r="P234" i="1"/>
  <c r="N234" i="1"/>
  <c r="L234" i="1"/>
  <c r="J234" i="1"/>
  <c r="H234" i="1"/>
  <c r="AC233" i="1"/>
  <c r="AA233" i="1"/>
  <c r="X233" i="1"/>
  <c r="V233" i="1"/>
  <c r="T233" i="1"/>
  <c r="R233" i="1"/>
  <c r="P233" i="1"/>
  <c r="N233" i="1"/>
  <c r="L233" i="1"/>
  <c r="J233" i="1"/>
  <c r="H233" i="1"/>
  <c r="AC232" i="1"/>
  <c r="AA232" i="1"/>
  <c r="X232" i="1"/>
  <c r="V232" i="1"/>
  <c r="T232" i="1"/>
  <c r="R232" i="1"/>
  <c r="P232" i="1"/>
  <c r="N232" i="1"/>
  <c r="L232" i="1"/>
  <c r="J232" i="1"/>
  <c r="H232" i="1"/>
  <c r="AC231" i="1"/>
  <c r="AA231" i="1"/>
  <c r="X231" i="1"/>
  <c r="V231" i="1"/>
  <c r="T231" i="1"/>
  <c r="R231" i="1"/>
  <c r="P231" i="1"/>
  <c r="N231" i="1"/>
  <c r="L231" i="1"/>
  <c r="J231" i="1"/>
  <c r="H231" i="1"/>
  <c r="AC230" i="1"/>
  <c r="AA230" i="1"/>
  <c r="X230" i="1"/>
  <c r="V230" i="1"/>
  <c r="T230" i="1"/>
  <c r="R230" i="1"/>
  <c r="P230" i="1"/>
  <c r="N230" i="1"/>
  <c r="L230" i="1"/>
  <c r="J230" i="1"/>
  <c r="H230" i="1"/>
  <c r="AC229" i="1"/>
  <c r="AA229" i="1"/>
  <c r="X229" i="1"/>
  <c r="V229" i="1"/>
  <c r="T229" i="1"/>
  <c r="R229" i="1"/>
  <c r="P229" i="1"/>
  <c r="N229" i="1"/>
  <c r="L229" i="1"/>
  <c r="J229" i="1"/>
  <c r="H229" i="1"/>
  <c r="AC228" i="1"/>
  <c r="AA228" i="1"/>
  <c r="X228" i="1"/>
  <c r="V228" i="1"/>
  <c r="T228" i="1"/>
  <c r="R228" i="1"/>
  <c r="P228" i="1"/>
  <c r="N228" i="1"/>
  <c r="L228" i="1"/>
  <c r="J228" i="1"/>
  <c r="H228" i="1"/>
  <c r="AC227" i="1"/>
  <c r="AA227" i="1"/>
  <c r="X227" i="1"/>
  <c r="V227" i="1"/>
  <c r="T227" i="1"/>
  <c r="R227" i="1"/>
  <c r="P227" i="1"/>
  <c r="N227" i="1"/>
  <c r="L227" i="1"/>
  <c r="J227" i="1"/>
  <c r="H227" i="1"/>
  <c r="AC226" i="1"/>
  <c r="AA226" i="1"/>
  <c r="X226" i="1"/>
  <c r="V226" i="1"/>
  <c r="T226" i="1"/>
  <c r="R226" i="1"/>
  <c r="P226" i="1"/>
  <c r="N226" i="1"/>
  <c r="L226" i="1"/>
  <c r="J226" i="1"/>
  <c r="H226" i="1"/>
  <c r="AC225" i="1"/>
  <c r="AA225" i="1"/>
  <c r="X225" i="1"/>
  <c r="V225" i="1"/>
  <c r="T225" i="1"/>
  <c r="R225" i="1"/>
  <c r="P225" i="1"/>
  <c r="N225" i="1"/>
  <c r="L225" i="1"/>
  <c r="J225" i="1"/>
  <c r="H225" i="1"/>
  <c r="AC224" i="1"/>
  <c r="AA224" i="1"/>
  <c r="X224" i="1"/>
  <c r="V224" i="1"/>
  <c r="T224" i="1"/>
  <c r="R224" i="1"/>
  <c r="P224" i="1"/>
  <c r="N224" i="1"/>
  <c r="L224" i="1"/>
  <c r="J224" i="1"/>
  <c r="H224" i="1"/>
  <c r="AC223" i="1"/>
  <c r="AA223" i="1"/>
  <c r="X223" i="1"/>
  <c r="V223" i="1"/>
  <c r="T223" i="1"/>
  <c r="R223" i="1"/>
  <c r="P223" i="1"/>
  <c r="N223" i="1"/>
  <c r="L223" i="1"/>
  <c r="J223" i="1"/>
  <c r="H223" i="1"/>
  <c r="AC222" i="1"/>
  <c r="AA222" i="1"/>
  <c r="X222" i="1"/>
  <c r="V222" i="1"/>
  <c r="T222" i="1"/>
  <c r="R222" i="1"/>
  <c r="P222" i="1"/>
  <c r="N222" i="1"/>
  <c r="L222" i="1"/>
  <c r="J222" i="1"/>
  <c r="H222" i="1"/>
  <c r="AC221" i="1"/>
  <c r="AA221" i="1"/>
  <c r="X221" i="1"/>
  <c r="V221" i="1"/>
  <c r="T221" i="1"/>
  <c r="R221" i="1"/>
  <c r="P221" i="1"/>
  <c r="N221" i="1"/>
  <c r="L221" i="1"/>
  <c r="J221" i="1"/>
  <c r="H221" i="1"/>
  <c r="AC220" i="1"/>
  <c r="AA220" i="1"/>
  <c r="X220" i="1"/>
  <c r="V220" i="1"/>
  <c r="T220" i="1"/>
  <c r="R220" i="1"/>
  <c r="P220" i="1"/>
  <c r="N220" i="1"/>
  <c r="L220" i="1"/>
  <c r="J220" i="1"/>
  <c r="H220" i="1"/>
  <c r="AC219" i="1"/>
  <c r="AA219" i="1"/>
  <c r="X219" i="1"/>
  <c r="V219" i="1"/>
  <c r="T219" i="1"/>
  <c r="R219" i="1"/>
  <c r="P219" i="1"/>
  <c r="N219" i="1"/>
  <c r="L219" i="1"/>
  <c r="J219" i="1"/>
  <c r="H219" i="1"/>
  <c r="AC218" i="1"/>
  <c r="AA218" i="1"/>
  <c r="X218" i="1"/>
  <c r="V218" i="1"/>
  <c r="T218" i="1"/>
  <c r="R218" i="1"/>
  <c r="P218" i="1"/>
  <c r="N218" i="1"/>
  <c r="L218" i="1"/>
  <c r="J218" i="1"/>
  <c r="H218" i="1"/>
  <c r="AC217" i="1"/>
  <c r="AA217" i="1"/>
  <c r="X217" i="1"/>
  <c r="V217" i="1"/>
  <c r="T217" i="1"/>
  <c r="R217" i="1"/>
  <c r="P217" i="1"/>
  <c r="N217" i="1"/>
  <c r="L217" i="1"/>
  <c r="J217" i="1"/>
  <c r="H217" i="1"/>
  <c r="AC216" i="1"/>
  <c r="AA216" i="1"/>
  <c r="X216" i="1"/>
  <c r="V216" i="1"/>
  <c r="T216" i="1"/>
  <c r="R216" i="1"/>
  <c r="P216" i="1"/>
  <c r="N216" i="1"/>
  <c r="L216" i="1"/>
  <c r="J216" i="1"/>
  <c r="H216" i="1"/>
  <c r="AC215" i="1"/>
  <c r="AA215" i="1"/>
  <c r="X215" i="1"/>
  <c r="V215" i="1"/>
  <c r="T215" i="1"/>
  <c r="R215" i="1"/>
  <c r="P215" i="1"/>
  <c r="N215" i="1"/>
  <c r="L215" i="1"/>
  <c r="J215" i="1"/>
  <c r="H215" i="1"/>
  <c r="AC214" i="1"/>
  <c r="AA214" i="1"/>
  <c r="X214" i="1"/>
  <c r="V214" i="1"/>
  <c r="T214" i="1"/>
  <c r="R214" i="1"/>
  <c r="P214" i="1"/>
  <c r="N214" i="1"/>
  <c r="L214" i="1"/>
  <c r="J214" i="1"/>
  <c r="H214" i="1"/>
  <c r="AC213" i="1"/>
  <c r="AA213" i="1"/>
  <c r="X213" i="1"/>
  <c r="V213" i="1"/>
  <c r="T213" i="1"/>
  <c r="R213" i="1"/>
  <c r="P213" i="1"/>
  <c r="N213" i="1"/>
  <c r="L213" i="1"/>
  <c r="J213" i="1"/>
  <c r="H213" i="1"/>
  <c r="AC212" i="1"/>
  <c r="AA212" i="1"/>
  <c r="X212" i="1"/>
  <c r="V212" i="1"/>
  <c r="T212" i="1"/>
  <c r="R212" i="1"/>
  <c r="P212" i="1"/>
  <c r="N212" i="1"/>
  <c r="L212" i="1"/>
  <c r="J212" i="1"/>
  <c r="H212" i="1"/>
  <c r="AC211" i="1"/>
  <c r="AA211" i="1"/>
  <c r="X211" i="1"/>
  <c r="V211" i="1"/>
  <c r="T211" i="1"/>
  <c r="R211" i="1"/>
  <c r="P211" i="1"/>
  <c r="N211" i="1"/>
  <c r="L211" i="1"/>
  <c r="J211" i="1"/>
  <c r="H211" i="1"/>
  <c r="AC210" i="1"/>
  <c r="AA210" i="1"/>
  <c r="X210" i="1"/>
  <c r="V210" i="1"/>
  <c r="T210" i="1"/>
  <c r="R210" i="1"/>
  <c r="P210" i="1"/>
  <c r="N210" i="1"/>
  <c r="L210" i="1"/>
  <c r="J210" i="1"/>
  <c r="H210" i="1"/>
  <c r="AC209" i="1"/>
  <c r="AA209" i="1"/>
  <c r="X209" i="1"/>
  <c r="V209" i="1"/>
  <c r="T209" i="1"/>
  <c r="R209" i="1"/>
  <c r="P209" i="1"/>
  <c r="N209" i="1"/>
  <c r="L209" i="1"/>
  <c r="J209" i="1"/>
  <c r="H209" i="1"/>
  <c r="AC208" i="1"/>
  <c r="AA208" i="1"/>
  <c r="X208" i="1"/>
  <c r="V208" i="1"/>
  <c r="T208" i="1"/>
  <c r="R208" i="1"/>
  <c r="P208" i="1"/>
  <c r="N208" i="1"/>
  <c r="L208" i="1"/>
  <c r="J208" i="1"/>
  <c r="H208" i="1"/>
  <c r="AC207" i="1"/>
  <c r="AA207" i="1"/>
  <c r="X207" i="1"/>
  <c r="V207" i="1"/>
  <c r="T207" i="1"/>
  <c r="R207" i="1"/>
  <c r="P207" i="1"/>
  <c r="N207" i="1"/>
  <c r="L207" i="1"/>
  <c r="J207" i="1"/>
  <c r="H207" i="1"/>
  <c r="AC206" i="1"/>
  <c r="AA206" i="1"/>
  <c r="X206" i="1"/>
  <c r="V206" i="1"/>
  <c r="T206" i="1"/>
  <c r="R206" i="1"/>
  <c r="P206" i="1"/>
  <c r="N206" i="1"/>
  <c r="L206" i="1"/>
  <c r="J206" i="1"/>
  <c r="H206" i="1"/>
  <c r="AC205" i="1"/>
  <c r="AA205" i="1"/>
  <c r="X205" i="1"/>
  <c r="V205" i="1"/>
  <c r="T205" i="1"/>
  <c r="R205" i="1"/>
  <c r="P205" i="1"/>
  <c r="N205" i="1"/>
  <c r="L205" i="1"/>
  <c r="J205" i="1"/>
  <c r="H205" i="1"/>
  <c r="AC204" i="1"/>
  <c r="AA204" i="1"/>
  <c r="X204" i="1"/>
  <c r="V204" i="1"/>
  <c r="T204" i="1"/>
  <c r="R204" i="1"/>
  <c r="P204" i="1"/>
  <c r="N204" i="1"/>
  <c r="L204" i="1"/>
  <c r="J204" i="1"/>
  <c r="H204" i="1"/>
  <c r="AC203" i="1"/>
  <c r="AA203" i="1"/>
  <c r="X203" i="1"/>
  <c r="V203" i="1"/>
  <c r="T203" i="1"/>
  <c r="R203" i="1"/>
  <c r="P203" i="1"/>
  <c r="N203" i="1"/>
  <c r="L203" i="1"/>
  <c r="J203" i="1"/>
  <c r="H203" i="1"/>
  <c r="AC202" i="1"/>
  <c r="AA202" i="1"/>
  <c r="X202" i="1"/>
  <c r="V202" i="1"/>
  <c r="T202" i="1"/>
  <c r="R202" i="1"/>
  <c r="P202" i="1"/>
  <c r="N202" i="1"/>
  <c r="L202" i="1"/>
  <c r="J202" i="1"/>
  <c r="H202" i="1"/>
  <c r="AC201" i="1"/>
  <c r="AA201" i="1"/>
  <c r="X201" i="1"/>
  <c r="V201" i="1"/>
  <c r="T201" i="1"/>
  <c r="R201" i="1"/>
  <c r="P201" i="1"/>
  <c r="N201" i="1"/>
  <c r="L201" i="1"/>
  <c r="J201" i="1"/>
  <c r="H201" i="1"/>
  <c r="AC200" i="1"/>
  <c r="AA200" i="1"/>
  <c r="X200" i="1"/>
  <c r="V200" i="1"/>
  <c r="T200" i="1"/>
  <c r="R200" i="1"/>
  <c r="P200" i="1"/>
  <c r="N200" i="1"/>
  <c r="L200" i="1"/>
  <c r="J200" i="1"/>
  <c r="H200" i="1"/>
  <c r="AC199" i="1"/>
  <c r="AA199" i="1"/>
  <c r="X199" i="1"/>
  <c r="V199" i="1"/>
  <c r="T199" i="1"/>
  <c r="R199" i="1"/>
  <c r="P199" i="1"/>
  <c r="N199" i="1"/>
  <c r="L199" i="1"/>
  <c r="J199" i="1"/>
  <c r="H199" i="1"/>
  <c r="AC198" i="1"/>
  <c r="AA198" i="1"/>
  <c r="X198" i="1"/>
  <c r="V198" i="1"/>
  <c r="T198" i="1"/>
  <c r="R198" i="1"/>
  <c r="P198" i="1"/>
  <c r="N198" i="1"/>
  <c r="L198" i="1"/>
  <c r="J198" i="1"/>
  <c r="H198" i="1"/>
  <c r="AC197" i="1"/>
  <c r="AA197" i="1"/>
  <c r="X197" i="1"/>
  <c r="V197" i="1"/>
  <c r="T197" i="1"/>
  <c r="R197" i="1"/>
  <c r="P197" i="1"/>
  <c r="N197" i="1"/>
  <c r="L197" i="1"/>
  <c r="J197" i="1"/>
  <c r="H197" i="1"/>
  <c r="AC196" i="1"/>
  <c r="AA196" i="1"/>
  <c r="X196" i="1"/>
  <c r="V196" i="1"/>
  <c r="T196" i="1"/>
  <c r="R196" i="1"/>
  <c r="P196" i="1"/>
  <c r="N196" i="1"/>
  <c r="L196" i="1"/>
  <c r="J196" i="1"/>
  <c r="H196" i="1"/>
  <c r="AC195" i="1"/>
  <c r="AA195" i="1"/>
  <c r="X195" i="1"/>
  <c r="V195" i="1"/>
  <c r="T195" i="1"/>
  <c r="R195" i="1"/>
  <c r="P195" i="1"/>
  <c r="N195" i="1"/>
  <c r="L195" i="1"/>
  <c r="J195" i="1"/>
  <c r="H195" i="1"/>
  <c r="AC194" i="1"/>
  <c r="AA194" i="1"/>
  <c r="X194" i="1"/>
  <c r="V194" i="1"/>
  <c r="T194" i="1"/>
  <c r="R194" i="1"/>
  <c r="P194" i="1"/>
  <c r="N194" i="1"/>
  <c r="L194" i="1"/>
  <c r="J194" i="1"/>
  <c r="H194" i="1"/>
  <c r="AC193" i="1"/>
  <c r="AA193" i="1"/>
  <c r="X193" i="1"/>
  <c r="V193" i="1"/>
  <c r="T193" i="1"/>
  <c r="R193" i="1"/>
  <c r="P193" i="1"/>
  <c r="N193" i="1"/>
  <c r="L193" i="1"/>
  <c r="J193" i="1"/>
  <c r="H193" i="1"/>
  <c r="AC192" i="1"/>
  <c r="AA192" i="1"/>
  <c r="X192" i="1"/>
  <c r="V192" i="1"/>
  <c r="T192" i="1"/>
  <c r="R192" i="1"/>
  <c r="P192" i="1"/>
  <c r="N192" i="1"/>
  <c r="L192" i="1"/>
  <c r="J192" i="1"/>
  <c r="H192" i="1"/>
  <c r="AC191" i="1"/>
  <c r="AA191" i="1"/>
  <c r="X191" i="1"/>
  <c r="V191" i="1"/>
  <c r="T191" i="1"/>
  <c r="R191" i="1"/>
  <c r="P191" i="1"/>
  <c r="N191" i="1"/>
  <c r="L191" i="1"/>
  <c r="J191" i="1"/>
  <c r="H191" i="1"/>
  <c r="AC190" i="1"/>
  <c r="AA190" i="1"/>
  <c r="X190" i="1"/>
  <c r="V190" i="1"/>
  <c r="T190" i="1"/>
  <c r="R190" i="1"/>
  <c r="P190" i="1"/>
  <c r="N190" i="1"/>
  <c r="L190" i="1"/>
  <c r="J190" i="1"/>
  <c r="H190" i="1"/>
  <c r="AC189" i="1"/>
  <c r="AA189" i="1"/>
  <c r="X189" i="1"/>
  <c r="V189" i="1"/>
  <c r="T189" i="1"/>
  <c r="R189" i="1"/>
  <c r="P189" i="1"/>
  <c r="N189" i="1"/>
  <c r="L189" i="1"/>
  <c r="J189" i="1"/>
  <c r="H189" i="1"/>
  <c r="AC188" i="1"/>
  <c r="AA188" i="1"/>
  <c r="X188" i="1"/>
  <c r="V188" i="1"/>
  <c r="T188" i="1"/>
  <c r="R188" i="1"/>
  <c r="P188" i="1"/>
  <c r="N188" i="1"/>
  <c r="L188" i="1"/>
  <c r="J188" i="1"/>
  <c r="H188" i="1"/>
  <c r="AC187" i="1"/>
  <c r="AA187" i="1"/>
  <c r="X187" i="1"/>
  <c r="V187" i="1"/>
  <c r="T187" i="1"/>
  <c r="R187" i="1"/>
  <c r="P187" i="1"/>
  <c r="N187" i="1"/>
  <c r="L187" i="1"/>
  <c r="J187" i="1"/>
  <c r="H187" i="1"/>
  <c r="AC186" i="1"/>
  <c r="AA186" i="1"/>
  <c r="X186" i="1"/>
  <c r="V186" i="1"/>
  <c r="T186" i="1"/>
  <c r="R186" i="1"/>
  <c r="P186" i="1"/>
  <c r="N186" i="1"/>
  <c r="L186" i="1"/>
  <c r="J186" i="1"/>
  <c r="H186" i="1"/>
  <c r="AC185" i="1"/>
  <c r="AA185" i="1"/>
  <c r="X185" i="1"/>
  <c r="V185" i="1"/>
  <c r="T185" i="1"/>
  <c r="R185" i="1"/>
  <c r="P185" i="1"/>
  <c r="N185" i="1"/>
  <c r="L185" i="1"/>
  <c r="J185" i="1"/>
  <c r="H185" i="1"/>
  <c r="AC184" i="1"/>
  <c r="AA184" i="1"/>
  <c r="X184" i="1"/>
  <c r="V184" i="1"/>
  <c r="T184" i="1"/>
  <c r="R184" i="1"/>
  <c r="P184" i="1"/>
  <c r="N184" i="1"/>
  <c r="L184" i="1"/>
  <c r="J184" i="1"/>
  <c r="H184" i="1"/>
  <c r="AC183" i="1"/>
  <c r="AA183" i="1"/>
  <c r="X183" i="1"/>
  <c r="V183" i="1"/>
  <c r="T183" i="1"/>
  <c r="R183" i="1"/>
  <c r="P183" i="1"/>
  <c r="N183" i="1"/>
  <c r="L183" i="1"/>
  <c r="J183" i="1"/>
  <c r="H183" i="1"/>
  <c r="AC182" i="1"/>
  <c r="AA182" i="1"/>
  <c r="X182" i="1"/>
  <c r="V182" i="1"/>
  <c r="T182" i="1"/>
  <c r="R182" i="1"/>
  <c r="P182" i="1"/>
  <c r="N182" i="1"/>
  <c r="L182" i="1"/>
  <c r="J182" i="1"/>
  <c r="H182" i="1"/>
  <c r="AC181" i="1"/>
  <c r="AA181" i="1"/>
  <c r="X181" i="1"/>
  <c r="V181" i="1"/>
  <c r="T181" i="1"/>
  <c r="R181" i="1"/>
  <c r="P181" i="1"/>
  <c r="N181" i="1"/>
  <c r="L181" i="1"/>
  <c r="J181" i="1"/>
  <c r="H181" i="1"/>
  <c r="AC180" i="1"/>
  <c r="AA180" i="1"/>
  <c r="X180" i="1"/>
  <c r="V180" i="1"/>
  <c r="T180" i="1"/>
  <c r="R180" i="1"/>
  <c r="P180" i="1"/>
  <c r="N180" i="1"/>
  <c r="L180" i="1"/>
  <c r="J180" i="1"/>
  <c r="H180" i="1"/>
  <c r="AC179" i="1"/>
  <c r="AA179" i="1"/>
  <c r="X179" i="1"/>
  <c r="V179" i="1"/>
  <c r="T179" i="1"/>
  <c r="R179" i="1"/>
  <c r="P179" i="1"/>
  <c r="N179" i="1"/>
  <c r="L179" i="1"/>
  <c r="J179" i="1"/>
  <c r="H179" i="1"/>
  <c r="AC178" i="1"/>
  <c r="AA178" i="1"/>
  <c r="X178" i="1"/>
  <c r="V178" i="1"/>
  <c r="T178" i="1"/>
  <c r="R178" i="1"/>
  <c r="P178" i="1"/>
  <c r="N178" i="1"/>
  <c r="L178" i="1"/>
  <c r="J178" i="1"/>
  <c r="H178" i="1"/>
  <c r="AC177" i="1"/>
  <c r="AA177" i="1"/>
  <c r="X177" i="1"/>
  <c r="V177" i="1"/>
  <c r="T177" i="1"/>
  <c r="R177" i="1"/>
  <c r="P177" i="1"/>
  <c r="N177" i="1"/>
  <c r="L177" i="1"/>
  <c r="J177" i="1"/>
  <c r="H177" i="1"/>
  <c r="AC176" i="1"/>
  <c r="AA176" i="1"/>
  <c r="X176" i="1"/>
  <c r="V176" i="1"/>
  <c r="T176" i="1"/>
  <c r="R176" i="1"/>
  <c r="P176" i="1"/>
  <c r="N176" i="1"/>
  <c r="L176" i="1"/>
  <c r="J176" i="1"/>
  <c r="H176" i="1"/>
  <c r="AC175" i="1"/>
  <c r="AA175" i="1"/>
  <c r="X175" i="1"/>
  <c r="V175" i="1"/>
  <c r="T175" i="1"/>
  <c r="R175" i="1"/>
  <c r="P175" i="1"/>
  <c r="N175" i="1"/>
  <c r="L175" i="1"/>
  <c r="J175" i="1"/>
  <c r="H175" i="1"/>
  <c r="AC174" i="1"/>
  <c r="AA174" i="1"/>
  <c r="X174" i="1"/>
  <c r="V174" i="1"/>
  <c r="T174" i="1"/>
  <c r="R174" i="1"/>
  <c r="P174" i="1"/>
  <c r="N174" i="1"/>
  <c r="L174" i="1"/>
  <c r="J174" i="1"/>
  <c r="H174" i="1"/>
  <c r="AC173" i="1"/>
  <c r="AA173" i="1"/>
  <c r="X173" i="1"/>
  <c r="V173" i="1"/>
  <c r="T173" i="1"/>
  <c r="R173" i="1"/>
  <c r="P173" i="1"/>
  <c r="N173" i="1"/>
  <c r="L173" i="1"/>
  <c r="J173" i="1"/>
  <c r="H173" i="1"/>
  <c r="AC172" i="1"/>
  <c r="AA172" i="1"/>
  <c r="X172" i="1"/>
  <c r="V172" i="1"/>
  <c r="T172" i="1"/>
  <c r="R172" i="1"/>
  <c r="P172" i="1"/>
  <c r="N172" i="1"/>
  <c r="L172" i="1"/>
  <c r="J172" i="1"/>
  <c r="H172" i="1"/>
  <c r="AC171" i="1"/>
  <c r="AA171" i="1"/>
  <c r="X171" i="1"/>
  <c r="V171" i="1"/>
  <c r="T171" i="1"/>
  <c r="R171" i="1"/>
  <c r="P171" i="1"/>
  <c r="N171" i="1"/>
  <c r="L171" i="1"/>
  <c r="J171" i="1"/>
  <c r="H171" i="1"/>
  <c r="AC170" i="1"/>
  <c r="AA170" i="1"/>
  <c r="X170" i="1"/>
  <c r="V170" i="1"/>
  <c r="T170" i="1"/>
  <c r="R170" i="1"/>
  <c r="P170" i="1"/>
  <c r="N170" i="1"/>
  <c r="L170" i="1"/>
  <c r="J170" i="1"/>
  <c r="H170" i="1"/>
  <c r="AC169" i="1"/>
  <c r="AA169" i="1"/>
  <c r="X169" i="1"/>
  <c r="V169" i="1"/>
  <c r="T169" i="1"/>
  <c r="R169" i="1"/>
  <c r="P169" i="1"/>
  <c r="N169" i="1"/>
  <c r="L169" i="1"/>
  <c r="J169" i="1"/>
  <c r="H169" i="1"/>
  <c r="AC168" i="1"/>
  <c r="AA168" i="1"/>
  <c r="X168" i="1"/>
  <c r="V168" i="1"/>
  <c r="T168" i="1"/>
  <c r="R168" i="1"/>
  <c r="P168" i="1"/>
  <c r="N168" i="1"/>
  <c r="L168" i="1"/>
  <c r="J168" i="1"/>
  <c r="H168" i="1"/>
  <c r="AC167" i="1"/>
  <c r="AA167" i="1"/>
  <c r="X167" i="1"/>
  <c r="V167" i="1"/>
  <c r="T167" i="1"/>
  <c r="R167" i="1"/>
  <c r="P167" i="1"/>
  <c r="N167" i="1"/>
  <c r="L167" i="1"/>
  <c r="J167" i="1"/>
  <c r="H167" i="1"/>
  <c r="AC166" i="1"/>
  <c r="AA166" i="1"/>
  <c r="X166" i="1"/>
  <c r="V166" i="1"/>
  <c r="T166" i="1"/>
  <c r="R166" i="1"/>
  <c r="P166" i="1"/>
  <c r="N166" i="1"/>
  <c r="L166" i="1"/>
  <c r="J166" i="1"/>
  <c r="H166" i="1"/>
  <c r="AC165" i="1"/>
  <c r="AA165" i="1"/>
  <c r="X165" i="1"/>
  <c r="V165" i="1"/>
  <c r="T165" i="1"/>
  <c r="R165" i="1"/>
  <c r="P165" i="1"/>
  <c r="N165" i="1"/>
  <c r="L165" i="1"/>
  <c r="J165" i="1"/>
  <c r="H165" i="1"/>
  <c r="AC164" i="1"/>
  <c r="AA164" i="1"/>
  <c r="X164" i="1"/>
  <c r="V164" i="1"/>
  <c r="T164" i="1"/>
  <c r="R164" i="1"/>
  <c r="P164" i="1"/>
  <c r="N164" i="1"/>
  <c r="L164" i="1"/>
  <c r="J164" i="1"/>
  <c r="H164" i="1"/>
  <c r="AC163" i="1"/>
  <c r="AA163" i="1"/>
  <c r="X163" i="1"/>
  <c r="V163" i="1"/>
  <c r="T163" i="1"/>
  <c r="R163" i="1"/>
  <c r="P163" i="1"/>
  <c r="N163" i="1"/>
  <c r="L163" i="1"/>
  <c r="J163" i="1"/>
  <c r="H163" i="1"/>
  <c r="AC162" i="1"/>
  <c r="AA162" i="1"/>
  <c r="X162" i="1"/>
  <c r="V162" i="1"/>
  <c r="T162" i="1"/>
  <c r="R162" i="1"/>
  <c r="P162" i="1"/>
  <c r="N162" i="1"/>
  <c r="L162" i="1"/>
  <c r="J162" i="1"/>
  <c r="H162" i="1"/>
  <c r="AC161" i="1"/>
  <c r="AA161" i="1"/>
  <c r="X161" i="1"/>
  <c r="V161" i="1"/>
  <c r="T161" i="1"/>
  <c r="R161" i="1"/>
  <c r="P161" i="1"/>
  <c r="N161" i="1"/>
  <c r="L161" i="1"/>
  <c r="J161" i="1"/>
  <c r="H161" i="1"/>
  <c r="AC160" i="1"/>
  <c r="AA160" i="1"/>
  <c r="X160" i="1"/>
  <c r="V160" i="1"/>
  <c r="T160" i="1"/>
  <c r="R160" i="1"/>
  <c r="P160" i="1"/>
  <c r="N160" i="1"/>
  <c r="L160" i="1"/>
  <c r="J160" i="1"/>
  <c r="H160" i="1"/>
  <c r="AC159" i="1"/>
  <c r="AA159" i="1"/>
  <c r="X159" i="1"/>
  <c r="V159" i="1"/>
  <c r="T159" i="1"/>
  <c r="R159" i="1"/>
  <c r="P159" i="1"/>
  <c r="N159" i="1"/>
  <c r="L159" i="1"/>
  <c r="J159" i="1"/>
  <c r="H159" i="1"/>
  <c r="AC158" i="1"/>
  <c r="AA158" i="1"/>
  <c r="X158" i="1"/>
  <c r="V158" i="1"/>
  <c r="T158" i="1"/>
  <c r="R158" i="1"/>
  <c r="P158" i="1"/>
  <c r="N158" i="1"/>
  <c r="L158" i="1"/>
  <c r="J158" i="1"/>
  <c r="H158" i="1"/>
  <c r="AC157" i="1"/>
  <c r="AA157" i="1"/>
  <c r="X157" i="1"/>
  <c r="V157" i="1"/>
  <c r="T157" i="1"/>
  <c r="R157" i="1"/>
  <c r="P157" i="1"/>
  <c r="N157" i="1"/>
  <c r="L157" i="1"/>
  <c r="J157" i="1"/>
  <c r="H157" i="1"/>
  <c r="AC156" i="1"/>
  <c r="X156" i="1"/>
  <c r="V156" i="1"/>
  <c r="T156" i="1"/>
  <c r="R156" i="1"/>
  <c r="P156" i="1"/>
  <c r="N156" i="1"/>
  <c r="L156" i="1"/>
  <c r="J156" i="1"/>
  <c r="H156" i="1"/>
  <c r="AC155" i="1"/>
  <c r="X155" i="1"/>
  <c r="V155" i="1"/>
  <c r="T155" i="1"/>
  <c r="R155" i="1"/>
  <c r="P155" i="1"/>
  <c r="N155" i="1"/>
  <c r="L155" i="1"/>
  <c r="J155" i="1"/>
  <c r="H155" i="1"/>
  <c r="AC154" i="1"/>
  <c r="X154" i="1"/>
  <c r="V154" i="1"/>
  <c r="T154" i="1"/>
  <c r="R154" i="1"/>
  <c r="P154" i="1"/>
  <c r="N154" i="1"/>
  <c r="L154" i="1"/>
  <c r="J154" i="1"/>
  <c r="H154" i="1"/>
  <c r="AC153" i="1"/>
  <c r="X153" i="1"/>
  <c r="V153" i="1"/>
  <c r="T153" i="1"/>
  <c r="R153" i="1"/>
  <c r="P153" i="1"/>
  <c r="N153" i="1"/>
  <c r="L153" i="1"/>
  <c r="J153" i="1"/>
  <c r="H153" i="1"/>
  <c r="AC152" i="1"/>
  <c r="X152" i="1"/>
  <c r="V152" i="1"/>
  <c r="T152" i="1"/>
  <c r="R152" i="1"/>
  <c r="P152" i="1"/>
  <c r="N152" i="1"/>
  <c r="L152" i="1"/>
  <c r="J152" i="1"/>
  <c r="H152" i="1"/>
  <c r="AC151" i="1"/>
  <c r="X151" i="1"/>
  <c r="V151" i="1"/>
  <c r="T151" i="1"/>
  <c r="R151" i="1"/>
  <c r="P151" i="1"/>
  <c r="N151" i="1"/>
  <c r="L151" i="1"/>
  <c r="J151" i="1"/>
  <c r="H151" i="1"/>
  <c r="AC150" i="1"/>
  <c r="X150" i="1"/>
  <c r="V150" i="1"/>
  <c r="T150" i="1"/>
  <c r="R150" i="1"/>
  <c r="P150" i="1"/>
  <c r="N150" i="1"/>
  <c r="L150" i="1"/>
  <c r="J150" i="1"/>
  <c r="H150" i="1"/>
  <c r="AC149" i="1"/>
  <c r="X149" i="1"/>
  <c r="V149" i="1"/>
  <c r="T149" i="1"/>
  <c r="R149" i="1"/>
  <c r="P149" i="1"/>
  <c r="N149" i="1"/>
  <c r="L149" i="1"/>
  <c r="J149" i="1"/>
  <c r="H149" i="1"/>
  <c r="AC148" i="1"/>
  <c r="X148" i="1"/>
  <c r="V148" i="1"/>
  <c r="T148" i="1"/>
  <c r="R148" i="1"/>
  <c r="P148" i="1"/>
  <c r="N148" i="1"/>
  <c r="L148" i="1"/>
  <c r="J148" i="1"/>
  <c r="H148" i="1"/>
  <c r="AC147" i="1"/>
  <c r="X147" i="1"/>
  <c r="V147" i="1"/>
  <c r="T147" i="1"/>
  <c r="R147" i="1"/>
  <c r="P147" i="1"/>
  <c r="N147" i="1"/>
  <c r="L147" i="1"/>
  <c r="J147" i="1"/>
  <c r="H147" i="1"/>
  <c r="AC146" i="1"/>
  <c r="X146" i="1"/>
  <c r="V146" i="1"/>
  <c r="T146" i="1"/>
  <c r="R146" i="1"/>
  <c r="P146" i="1"/>
  <c r="N146" i="1"/>
  <c r="L146" i="1"/>
  <c r="J146" i="1"/>
  <c r="H146" i="1"/>
  <c r="AC145" i="1"/>
  <c r="X145" i="1"/>
  <c r="V145" i="1"/>
  <c r="T145" i="1"/>
  <c r="R145" i="1"/>
  <c r="P145" i="1"/>
  <c r="N145" i="1"/>
  <c r="L145" i="1"/>
  <c r="J145" i="1"/>
  <c r="H145" i="1"/>
  <c r="AC144" i="1"/>
  <c r="X144" i="1"/>
  <c r="V144" i="1"/>
  <c r="T144" i="1"/>
  <c r="R144" i="1"/>
  <c r="P144" i="1"/>
  <c r="N144" i="1"/>
  <c r="L144" i="1"/>
  <c r="J144" i="1"/>
  <c r="H144" i="1"/>
  <c r="AC143" i="1"/>
  <c r="X143" i="1"/>
  <c r="V143" i="1"/>
  <c r="T143" i="1"/>
  <c r="R143" i="1"/>
  <c r="P143" i="1"/>
  <c r="N143" i="1"/>
  <c r="L143" i="1"/>
  <c r="J143" i="1"/>
  <c r="H143" i="1"/>
  <c r="AC142" i="1"/>
  <c r="X142" i="1"/>
  <c r="V142" i="1"/>
  <c r="T142" i="1"/>
  <c r="R142" i="1"/>
  <c r="P142" i="1"/>
  <c r="N142" i="1"/>
  <c r="L142" i="1"/>
  <c r="J142" i="1"/>
  <c r="H142" i="1"/>
  <c r="AC141" i="1"/>
  <c r="X141" i="1"/>
  <c r="V141" i="1"/>
  <c r="T141" i="1"/>
  <c r="R141" i="1"/>
  <c r="P141" i="1"/>
  <c r="N141" i="1"/>
  <c r="L141" i="1"/>
  <c r="J141" i="1"/>
  <c r="H141" i="1"/>
  <c r="AC140" i="1"/>
  <c r="X140" i="1"/>
  <c r="V140" i="1"/>
  <c r="T140" i="1"/>
  <c r="R140" i="1"/>
  <c r="P140" i="1"/>
  <c r="N140" i="1"/>
  <c r="L140" i="1"/>
  <c r="J140" i="1"/>
  <c r="H140" i="1"/>
  <c r="AC139" i="1"/>
  <c r="X139" i="1"/>
  <c r="V139" i="1"/>
  <c r="T139" i="1"/>
  <c r="R139" i="1"/>
  <c r="P139" i="1"/>
  <c r="N139" i="1"/>
  <c r="L139" i="1"/>
  <c r="J139" i="1"/>
  <c r="H139" i="1"/>
  <c r="AC138" i="1"/>
  <c r="X138" i="1"/>
  <c r="V138" i="1"/>
  <c r="T138" i="1"/>
  <c r="R138" i="1"/>
  <c r="P138" i="1"/>
  <c r="N138" i="1"/>
  <c r="L138" i="1"/>
  <c r="J138" i="1"/>
  <c r="H138" i="1"/>
  <c r="AC137" i="1"/>
  <c r="X137" i="1"/>
  <c r="V137" i="1"/>
  <c r="T137" i="1"/>
  <c r="R137" i="1"/>
  <c r="P137" i="1"/>
  <c r="N137" i="1"/>
  <c r="L137" i="1"/>
  <c r="J137" i="1"/>
  <c r="H137" i="1"/>
  <c r="AC136" i="1"/>
  <c r="X136" i="1"/>
  <c r="V136" i="1"/>
  <c r="T136" i="1"/>
  <c r="R136" i="1"/>
  <c r="P136" i="1"/>
  <c r="N136" i="1"/>
  <c r="L136" i="1"/>
  <c r="J136" i="1"/>
  <c r="H136" i="1"/>
  <c r="AC135" i="1"/>
  <c r="X135" i="1"/>
  <c r="V135" i="1"/>
  <c r="T135" i="1"/>
  <c r="R135" i="1"/>
  <c r="P135" i="1"/>
  <c r="N135" i="1"/>
  <c r="L135" i="1"/>
  <c r="J135" i="1"/>
  <c r="H135" i="1"/>
  <c r="AC134" i="1"/>
  <c r="X134" i="1"/>
  <c r="V134" i="1"/>
  <c r="T134" i="1"/>
  <c r="R134" i="1"/>
  <c r="P134" i="1"/>
  <c r="N134" i="1"/>
  <c r="L134" i="1"/>
  <c r="J134" i="1"/>
  <c r="H134" i="1"/>
  <c r="AC133" i="1"/>
  <c r="X133" i="1"/>
  <c r="V133" i="1"/>
  <c r="T133" i="1"/>
  <c r="R133" i="1"/>
  <c r="P133" i="1"/>
  <c r="N133" i="1"/>
  <c r="L133" i="1"/>
  <c r="J133" i="1"/>
  <c r="H133" i="1"/>
  <c r="AC132" i="1"/>
  <c r="X132" i="1"/>
  <c r="V132" i="1"/>
  <c r="T132" i="1"/>
  <c r="R132" i="1"/>
  <c r="P132" i="1"/>
  <c r="N132" i="1"/>
  <c r="L132" i="1"/>
  <c r="J132" i="1"/>
  <c r="H132" i="1"/>
  <c r="AC131" i="1"/>
  <c r="X131" i="1"/>
  <c r="V131" i="1"/>
  <c r="T131" i="1"/>
  <c r="R131" i="1"/>
  <c r="P131" i="1"/>
  <c r="N131" i="1"/>
  <c r="L131" i="1"/>
  <c r="J131" i="1"/>
  <c r="H131" i="1"/>
  <c r="AC130" i="1"/>
  <c r="X130" i="1"/>
  <c r="V130" i="1"/>
  <c r="T130" i="1"/>
  <c r="R130" i="1"/>
  <c r="P130" i="1"/>
  <c r="N130" i="1"/>
  <c r="L130" i="1"/>
  <c r="J130" i="1"/>
  <c r="H130" i="1"/>
  <c r="AC129" i="1"/>
  <c r="X129" i="1"/>
  <c r="V129" i="1"/>
  <c r="T129" i="1"/>
  <c r="R129" i="1"/>
  <c r="P129" i="1"/>
  <c r="N129" i="1"/>
  <c r="L129" i="1"/>
  <c r="J129" i="1"/>
  <c r="H129" i="1"/>
  <c r="AC128" i="1"/>
  <c r="X128" i="1"/>
  <c r="V128" i="1"/>
  <c r="T128" i="1"/>
  <c r="R128" i="1"/>
  <c r="P128" i="1"/>
  <c r="N128" i="1"/>
  <c r="L128" i="1"/>
  <c r="J128" i="1"/>
  <c r="H128" i="1"/>
  <c r="AC127" i="1"/>
  <c r="X127" i="1"/>
  <c r="V127" i="1"/>
  <c r="T127" i="1"/>
  <c r="R127" i="1"/>
  <c r="P127" i="1"/>
  <c r="N127" i="1"/>
  <c r="L127" i="1"/>
  <c r="J127" i="1"/>
  <c r="H127" i="1"/>
  <c r="AC126" i="1"/>
  <c r="X126" i="1"/>
  <c r="V126" i="1"/>
  <c r="T126" i="1"/>
  <c r="R126" i="1"/>
  <c r="P126" i="1"/>
  <c r="N126" i="1"/>
  <c r="L126" i="1"/>
  <c r="J126" i="1"/>
  <c r="H126" i="1"/>
  <c r="AC125" i="1"/>
  <c r="X125" i="1"/>
  <c r="V125" i="1"/>
  <c r="T125" i="1"/>
  <c r="R125" i="1"/>
  <c r="P125" i="1"/>
  <c r="N125" i="1"/>
  <c r="L125" i="1"/>
  <c r="J125" i="1"/>
  <c r="H125" i="1"/>
  <c r="AC124" i="1"/>
  <c r="X124" i="1"/>
  <c r="V124" i="1"/>
  <c r="T124" i="1"/>
  <c r="R124" i="1"/>
  <c r="P124" i="1"/>
  <c r="N124" i="1"/>
  <c r="L124" i="1"/>
  <c r="J124" i="1"/>
  <c r="H124" i="1"/>
  <c r="AC123" i="1"/>
  <c r="X123" i="1"/>
  <c r="V123" i="1"/>
  <c r="T123" i="1"/>
  <c r="R123" i="1"/>
  <c r="P123" i="1"/>
  <c r="N123" i="1"/>
  <c r="L123" i="1"/>
  <c r="J123" i="1"/>
  <c r="H123" i="1"/>
  <c r="AC122" i="1"/>
  <c r="X122" i="1"/>
  <c r="V122" i="1"/>
  <c r="T122" i="1"/>
  <c r="R122" i="1"/>
  <c r="P122" i="1"/>
  <c r="N122" i="1"/>
  <c r="L122" i="1"/>
  <c r="J122" i="1"/>
  <c r="H122" i="1"/>
  <c r="AC121" i="1"/>
  <c r="X121" i="1"/>
  <c r="V121" i="1"/>
  <c r="T121" i="1"/>
  <c r="R121" i="1"/>
  <c r="P121" i="1"/>
  <c r="N121" i="1"/>
  <c r="L121" i="1"/>
  <c r="J121" i="1"/>
  <c r="H121" i="1"/>
  <c r="AC120" i="1"/>
  <c r="X120" i="1"/>
  <c r="V120" i="1"/>
  <c r="T120" i="1"/>
  <c r="R120" i="1"/>
  <c r="P120" i="1"/>
  <c r="N120" i="1"/>
  <c r="L120" i="1"/>
  <c r="J120" i="1"/>
  <c r="H120" i="1"/>
  <c r="AC119" i="1"/>
  <c r="X119" i="1"/>
  <c r="V119" i="1"/>
  <c r="T119" i="1"/>
  <c r="R119" i="1"/>
  <c r="P119" i="1"/>
  <c r="N119" i="1"/>
  <c r="L119" i="1"/>
  <c r="J119" i="1"/>
  <c r="H119" i="1"/>
  <c r="AC118" i="1"/>
  <c r="X118" i="1"/>
  <c r="V118" i="1"/>
  <c r="T118" i="1"/>
  <c r="R118" i="1"/>
  <c r="P118" i="1"/>
  <c r="N118" i="1"/>
  <c r="L118" i="1"/>
  <c r="J118" i="1"/>
  <c r="H118" i="1"/>
  <c r="AC117" i="1"/>
  <c r="X117" i="1"/>
  <c r="V117" i="1"/>
  <c r="T117" i="1"/>
  <c r="R117" i="1"/>
  <c r="P117" i="1"/>
  <c r="N117" i="1"/>
  <c r="L117" i="1"/>
  <c r="J117" i="1"/>
  <c r="H117" i="1"/>
  <c r="AC116" i="1"/>
  <c r="X116" i="1"/>
  <c r="V116" i="1"/>
  <c r="T116" i="1"/>
  <c r="R116" i="1"/>
  <c r="P116" i="1"/>
  <c r="N116" i="1"/>
  <c r="L116" i="1"/>
  <c r="J116" i="1"/>
  <c r="H116" i="1"/>
  <c r="AC115" i="1"/>
  <c r="X115" i="1"/>
  <c r="V115" i="1"/>
  <c r="T115" i="1"/>
  <c r="R115" i="1"/>
  <c r="P115" i="1"/>
  <c r="N115" i="1"/>
  <c r="L115" i="1"/>
  <c r="J115" i="1"/>
  <c r="H115" i="1"/>
  <c r="AC114" i="1"/>
  <c r="X114" i="1"/>
  <c r="V114" i="1"/>
  <c r="T114" i="1"/>
  <c r="R114" i="1"/>
  <c r="P114" i="1"/>
  <c r="N114" i="1"/>
  <c r="L114" i="1"/>
  <c r="J114" i="1"/>
  <c r="H114" i="1"/>
  <c r="AC113" i="1"/>
  <c r="X113" i="1"/>
  <c r="V113" i="1"/>
  <c r="T113" i="1"/>
  <c r="R113" i="1"/>
  <c r="P113" i="1"/>
  <c r="N113" i="1"/>
  <c r="L113" i="1"/>
  <c r="J113" i="1"/>
  <c r="H113" i="1"/>
  <c r="AC112" i="1"/>
  <c r="X112" i="1"/>
  <c r="V112" i="1"/>
  <c r="T112" i="1"/>
  <c r="R112" i="1"/>
  <c r="P112" i="1"/>
  <c r="N112" i="1"/>
  <c r="L112" i="1"/>
  <c r="J112" i="1"/>
  <c r="H112" i="1"/>
  <c r="AC111" i="1"/>
  <c r="X111" i="1"/>
  <c r="V111" i="1"/>
  <c r="T111" i="1"/>
  <c r="R111" i="1"/>
  <c r="P111" i="1"/>
  <c r="N111" i="1"/>
  <c r="L111" i="1"/>
  <c r="J111" i="1"/>
  <c r="H111" i="1"/>
  <c r="AC110" i="1"/>
  <c r="AA110" i="1"/>
  <c r="X110" i="1"/>
  <c r="V110" i="1"/>
  <c r="T110" i="1"/>
  <c r="R110" i="1"/>
  <c r="P110" i="1"/>
  <c r="N110" i="1"/>
  <c r="L110" i="1"/>
  <c r="J110" i="1"/>
  <c r="H110" i="1"/>
  <c r="AC109" i="1"/>
  <c r="AA109" i="1"/>
  <c r="X109" i="1"/>
  <c r="V109" i="1"/>
  <c r="T109" i="1"/>
  <c r="R109" i="1"/>
  <c r="P109" i="1"/>
  <c r="N109" i="1"/>
  <c r="L109" i="1"/>
  <c r="J109" i="1"/>
  <c r="H109" i="1"/>
  <c r="AC108" i="1"/>
  <c r="X108" i="1"/>
  <c r="V108" i="1"/>
  <c r="T108" i="1"/>
  <c r="R108" i="1"/>
  <c r="P108" i="1"/>
  <c r="N108" i="1"/>
  <c r="L108" i="1"/>
  <c r="J108" i="1"/>
  <c r="H108" i="1"/>
  <c r="AC107" i="1"/>
  <c r="X107" i="1"/>
  <c r="V107" i="1"/>
  <c r="T107" i="1"/>
  <c r="R107" i="1"/>
  <c r="P107" i="1"/>
  <c r="N107" i="1"/>
  <c r="L107" i="1"/>
  <c r="J107" i="1"/>
  <c r="H107" i="1"/>
  <c r="AC106" i="1"/>
  <c r="X106" i="1"/>
  <c r="V106" i="1"/>
  <c r="T106" i="1"/>
  <c r="R106" i="1"/>
  <c r="P106" i="1"/>
  <c r="N106" i="1"/>
  <c r="L106" i="1"/>
  <c r="J106" i="1"/>
  <c r="H106" i="1"/>
  <c r="AC105" i="1"/>
  <c r="X105" i="1"/>
  <c r="V105" i="1"/>
  <c r="T105" i="1"/>
  <c r="R105" i="1"/>
  <c r="P105" i="1"/>
  <c r="N105" i="1"/>
  <c r="L105" i="1"/>
  <c r="J105" i="1"/>
  <c r="H105" i="1"/>
  <c r="AC104" i="1"/>
  <c r="X104" i="1"/>
  <c r="V104" i="1"/>
  <c r="T104" i="1"/>
  <c r="R104" i="1"/>
  <c r="P104" i="1"/>
  <c r="N104" i="1"/>
  <c r="L104" i="1"/>
  <c r="J104" i="1"/>
  <c r="H104" i="1"/>
  <c r="AC103" i="1"/>
  <c r="X103" i="1"/>
  <c r="V103" i="1"/>
  <c r="T103" i="1"/>
  <c r="R103" i="1"/>
  <c r="P103" i="1"/>
  <c r="N103" i="1"/>
  <c r="L103" i="1"/>
  <c r="J103" i="1"/>
  <c r="H103" i="1"/>
  <c r="AC102" i="1"/>
  <c r="X102" i="1"/>
  <c r="V102" i="1"/>
  <c r="T102" i="1"/>
  <c r="R102" i="1"/>
  <c r="P102" i="1"/>
  <c r="N102" i="1"/>
  <c r="L102" i="1"/>
  <c r="J102" i="1"/>
  <c r="H102" i="1"/>
  <c r="AC101" i="1"/>
  <c r="X101" i="1"/>
  <c r="V101" i="1"/>
  <c r="T101" i="1"/>
  <c r="R101" i="1"/>
  <c r="P101" i="1"/>
  <c r="N101" i="1"/>
  <c r="L101" i="1"/>
  <c r="J101" i="1"/>
  <c r="H101" i="1"/>
  <c r="AC100" i="1"/>
  <c r="X100" i="1"/>
  <c r="V100" i="1"/>
  <c r="T100" i="1"/>
  <c r="R100" i="1"/>
  <c r="P100" i="1"/>
  <c r="N100" i="1"/>
  <c r="L100" i="1"/>
  <c r="J100" i="1"/>
  <c r="H100" i="1"/>
  <c r="AC99" i="1"/>
  <c r="X99" i="1"/>
  <c r="V99" i="1"/>
  <c r="T99" i="1"/>
  <c r="R99" i="1"/>
  <c r="P99" i="1"/>
  <c r="N99" i="1"/>
  <c r="L99" i="1"/>
  <c r="J99" i="1"/>
  <c r="H99" i="1"/>
  <c r="AC98" i="1"/>
  <c r="X98" i="1"/>
  <c r="V98" i="1"/>
  <c r="T98" i="1"/>
  <c r="R98" i="1"/>
  <c r="P98" i="1"/>
  <c r="N98" i="1"/>
  <c r="L98" i="1"/>
  <c r="J98" i="1"/>
  <c r="H98" i="1"/>
  <c r="AC97" i="1"/>
  <c r="X97" i="1"/>
  <c r="V97" i="1"/>
  <c r="T97" i="1"/>
  <c r="R97" i="1"/>
  <c r="P97" i="1"/>
  <c r="N97" i="1"/>
  <c r="L97" i="1"/>
  <c r="J97" i="1"/>
  <c r="H97" i="1"/>
  <c r="AC96" i="1"/>
  <c r="X96" i="1"/>
  <c r="V96" i="1"/>
  <c r="T96" i="1"/>
  <c r="R96" i="1"/>
  <c r="P96" i="1"/>
  <c r="N96" i="1"/>
  <c r="L96" i="1"/>
  <c r="J96" i="1"/>
  <c r="H96" i="1"/>
  <c r="AC95" i="1"/>
  <c r="X95" i="1"/>
  <c r="V95" i="1"/>
  <c r="T95" i="1"/>
  <c r="R95" i="1"/>
  <c r="P95" i="1"/>
  <c r="N95" i="1"/>
  <c r="L95" i="1"/>
  <c r="J95" i="1"/>
  <c r="H95" i="1"/>
  <c r="AC94" i="1"/>
  <c r="X94" i="1"/>
  <c r="V94" i="1"/>
  <c r="T94" i="1"/>
  <c r="R94" i="1"/>
  <c r="P94" i="1"/>
  <c r="N94" i="1"/>
  <c r="L94" i="1"/>
  <c r="J94" i="1"/>
  <c r="H94" i="1"/>
  <c r="AC93" i="1"/>
  <c r="X93" i="1"/>
  <c r="V93" i="1"/>
  <c r="T93" i="1"/>
  <c r="R93" i="1"/>
  <c r="P93" i="1"/>
  <c r="N93" i="1"/>
  <c r="L93" i="1"/>
  <c r="J93" i="1"/>
  <c r="H93" i="1"/>
  <c r="AC92" i="1"/>
  <c r="X92" i="1"/>
  <c r="V92" i="1"/>
  <c r="T92" i="1"/>
  <c r="R92" i="1"/>
  <c r="P92" i="1"/>
  <c r="N92" i="1"/>
  <c r="L92" i="1"/>
  <c r="J92" i="1"/>
  <c r="H92" i="1"/>
  <c r="AC91" i="1"/>
  <c r="X91" i="1"/>
  <c r="V91" i="1"/>
  <c r="T91" i="1"/>
  <c r="R91" i="1"/>
  <c r="P91" i="1"/>
  <c r="N91" i="1"/>
  <c r="L91" i="1"/>
  <c r="J91" i="1"/>
  <c r="H91" i="1"/>
  <c r="AC90" i="1"/>
  <c r="X90" i="1"/>
  <c r="V90" i="1"/>
  <c r="T90" i="1"/>
  <c r="R90" i="1"/>
  <c r="P90" i="1"/>
  <c r="N90" i="1"/>
  <c r="L90" i="1"/>
  <c r="J90" i="1"/>
  <c r="H90" i="1"/>
  <c r="AC89" i="1"/>
  <c r="X89" i="1"/>
  <c r="V89" i="1"/>
  <c r="T89" i="1"/>
  <c r="R89" i="1"/>
  <c r="P89" i="1"/>
  <c r="N89" i="1"/>
  <c r="L89" i="1"/>
  <c r="J89" i="1"/>
  <c r="H89" i="1"/>
  <c r="AC88" i="1"/>
  <c r="X88" i="1"/>
  <c r="V88" i="1"/>
  <c r="T88" i="1"/>
  <c r="R88" i="1"/>
  <c r="P88" i="1"/>
  <c r="N88" i="1"/>
  <c r="L88" i="1"/>
  <c r="J88" i="1"/>
  <c r="H88" i="1"/>
  <c r="AC87" i="1"/>
  <c r="X87" i="1"/>
  <c r="V87" i="1"/>
  <c r="T87" i="1"/>
  <c r="R87" i="1"/>
  <c r="P87" i="1"/>
  <c r="N87" i="1"/>
  <c r="L87" i="1"/>
  <c r="J87" i="1"/>
  <c r="H87" i="1"/>
  <c r="AC86" i="1"/>
  <c r="X86" i="1"/>
  <c r="V86" i="1"/>
  <c r="T86" i="1"/>
  <c r="R86" i="1"/>
  <c r="P86" i="1"/>
  <c r="N86" i="1"/>
  <c r="L86" i="1"/>
  <c r="J86" i="1"/>
  <c r="H86" i="1"/>
  <c r="AC85" i="1"/>
  <c r="X85" i="1"/>
  <c r="V85" i="1"/>
  <c r="T85" i="1"/>
  <c r="R85" i="1"/>
  <c r="P85" i="1"/>
  <c r="N85" i="1"/>
  <c r="L85" i="1"/>
  <c r="J85" i="1"/>
  <c r="H85" i="1"/>
  <c r="AC84" i="1"/>
  <c r="X84" i="1"/>
  <c r="V84" i="1"/>
  <c r="T84" i="1"/>
  <c r="R84" i="1"/>
  <c r="P84" i="1"/>
  <c r="N84" i="1"/>
  <c r="L84" i="1"/>
  <c r="J84" i="1"/>
  <c r="H84" i="1"/>
  <c r="AC83" i="1"/>
  <c r="X83" i="1"/>
  <c r="V83" i="1"/>
  <c r="T83" i="1"/>
  <c r="R83" i="1"/>
  <c r="P83" i="1"/>
  <c r="N83" i="1"/>
  <c r="L83" i="1"/>
  <c r="J83" i="1"/>
  <c r="H83" i="1"/>
  <c r="AC82" i="1"/>
  <c r="X82" i="1"/>
  <c r="V82" i="1"/>
  <c r="T82" i="1"/>
  <c r="R82" i="1"/>
  <c r="P82" i="1"/>
  <c r="N82" i="1"/>
  <c r="L82" i="1"/>
  <c r="J82" i="1"/>
  <c r="H82" i="1"/>
  <c r="AC81" i="1"/>
  <c r="X81" i="1"/>
  <c r="V81" i="1"/>
  <c r="T81" i="1"/>
  <c r="R81" i="1"/>
  <c r="P81" i="1"/>
  <c r="N81" i="1"/>
  <c r="L81" i="1"/>
  <c r="J81" i="1"/>
  <c r="H81" i="1"/>
  <c r="AC80" i="1"/>
  <c r="X80" i="1"/>
  <c r="V80" i="1"/>
  <c r="T80" i="1"/>
  <c r="R80" i="1"/>
  <c r="P80" i="1"/>
  <c r="N80" i="1"/>
  <c r="L80" i="1"/>
  <c r="J80" i="1"/>
  <c r="H80" i="1"/>
  <c r="AC79" i="1"/>
  <c r="X79" i="1"/>
  <c r="V79" i="1"/>
  <c r="T79" i="1"/>
  <c r="R79" i="1"/>
  <c r="P79" i="1"/>
  <c r="N79" i="1"/>
  <c r="L79" i="1"/>
  <c r="J79" i="1"/>
  <c r="H79" i="1"/>
  <c r="AC78" i="1"/>
  <c r="X78" i="1"/>
  <c r="V78" i="1"/>
  <c r="T78" i="1"/>
  <c r="R78" i="1"/>
  <c r="P78" i="1"/>
  <c r="N78" i="1"/>
  <c r="L78" i="1"/>
  <c r="J78" i="1"/>
  <c r="H78" i="1"/>
  <c r="AC77" i="1"/>
  <c r="X77" i="1"/>
  <c r="V77" i="1"/>
  <c r="T77" i="1"/>
  <c r="R77" i="1"/>
  <c r="P77" i="1"/>
  <c r="N77" i="1"/>
  <c r="L77" i="1"/>
  <c r="J77" i="1"/>
  <c r="H77" i="1"/>
  <c r="AC76" i="1"/>
  <c r="X76" i="1"/>
  <c r="V76" i="1"/>
  <c r="T76" i="1"/>
  <c r="R76" i="1"/>
  <c r="P76" i="1"/>
  <c r="N76" i="1"/>
  <c r="L76" i="1"/>
  <c r="J76" i="1"/>
  <c r="H76" i="1"/>
  <c r="AC75" i="1"/>
  <c r="X75" i="1"/>
  <c r="V75" i="1"/>
  <c r="T75" i="1"/>
  <c r="R75" i="1"/>
  <c r="P75" i="1"/>
  <c r="N75" i="1"/>
  <c r="L75" i="1"/>
  <c r="J75" i="1"/>
  <c r="H75" i="1"/>
  <c r="AC74" i="1"/>
  <c r="X74" i="1"/>
  <c r="V74" i="1"/>
  <c r="T74" i="1"/>
  <c r="R74" i="1"/>
  <c r="P74" i="1"/>
  <c r="N74" i="1"/>
  <c r="L74" i="1"/>
  <c r="J74" i="1"/>
  <c r="H74" i="1"/>
  <c r="AC73" i="1"/>
  <c r="X73" i="1"/>
  <c r="V73" i="1"/>
  <c r="T73" i="1"/>
  <c r="R73" i="1"/>
  <c r="P73" i="1"/>
  <c r="N73" i="1"/>
  <c r="L73" i="1"/>
  <c r="J73" i="1"/>
  <c r="H73" i="1"/>
  <c r="AC72" i="1"/>
  <c r="X72" i="1"/>
  <c r="V72" i="1"/>
  <c r="T72" i="1"/>
  <c r="R72" i="1"/>
  <c r="P72" i="1"/>
  <c r="N72" i="1"/>
  <c r="L72" i="1"/>
  <c r="J72" i="1"/>
  <c r="H72" i="1"/>
  <c r="AC71" i="1"/>
  <c r="X71" i="1"/>
  <c r="V71" i="1"/>
  <c r="T71" i="1"/>
  <c r="R71" i="1"/>
  <c r="P71" i="1"/>
  <c r="N71" i="1"/>
  <c r="L71" i="1"/>
  <c r="J71" i="1"/>
  <c r="H71" i="1"/>
  <c r="AC70" i="1"/>
  <c r="X70" i="1"/>
  <c r="V70" i="1"/>
  <c r="T70" i="1"/>
  <c r="R70" i="1"/>
  <c r="P70" i="1"/>
  <c r="N70" i="1"/>
  <c r="L70" i="1"/>
  <c r="J70" i="1"/>
  <c r="H70" i="1"/>
  <c r="AC69" i="1"/>
  <c r="X69" i="1"/>
  <c r="V69" i="1"/>
  <c r="T69" i="1"/>
  <c r="R69" i="1"/>
  <c r="P69" i="1"/>
  <c r="N69" i="1"/>
  <c r="L69" i="1"/>
  <c r="J69" i="1"/>
  <c r="H69" i="1"/>
  <c r="AC68" i="1"/>
  <c r="X68" i="1"/>
  <c r="V68" i="1"/>
  <c r="T68" i="1"/>
  <c r="R68" i="1"/>
  <c r="P68" i="1"/>
  <c r="N68" i="1"/>
  <c r="L68" i="1"/>
  <c r="J68" i="1"/>
  <c r="H68" i="1"/>
  <c r="AC67" i="1"/>
  <c r="X67" i="1"/>
  <c r="V67" i="1"/>
  <c r="T67" i="1"/>
  <c r="R67" i="1"/>
  <c r="P67" i="1"/>
  <c r="N67" i="1"/>
  <c r="L67" i="1"/>
  <c r="J67" i="1"/>
  <c r="H67" i="1"/>
  <c r="AC66" i="1"/>
  <c r="X66" i="1"/>
  <c r="V66" i="1"/>
  <c r="T66" i="1"/>
  <c r="R66" i="1"/>
  <c r="P66" i="1"/>
  <c r="N66" i="1"/>
  <c r="L66" i="1"/>
  <c r="J66" i="1"/>
  <c r="H66" i="1"/>
  <c r="AC65" i="1"/>
  <c r="X65" i="1"/>
  <c r="V65" i="1"/>
  <c r="T65" i="1"/>
  <c r="R65" i="1"/>
  <c r="P65" i="1"/>
  <c r="N65" i="1"/>
  <c r="L65" i="1"/>
  <c r="J65" i="1"/>
  <c r="H65" i="1"/>
  <c r="AC64" i="1"/>
  <c r="X64" i="1"/>
  <c r="V64" i="1"/>
  <c r="T64" i="1"/>
  <c r="R64" i="1"/>
  <c r="P64" i="1"/>
  <c r="N64" i="1"/>
  <c r="L64" i="1"/>
  <c r="J64" i="1"/>
  <c r="H64" i="1"/>
  <c r="AC63" i="1"/>
  <c r="X63" i="1"/>
  <c r="V63" i="1"/>
  <c r="T63" i="1"/>
  <c r="R63" i="1"/>
  <c r="P63" i="1"/>
  <c r="N63" i="1"/>
  <c r="L63" i="1"/>
  <c r="J63" i="1"/>
  <c r="H63" i="1"/>
  <c r="AC62" i="1"/>
  <c r="X62" i="1"/>
  <c r="V62" i="1"/>
  <c r="T62" i="1"/>
  <c r="R62" i="1"/>
  <c r="P62" i="1"/>
  <c r="N62" i="1"/>
  <c r="L62" i="1"/>
  <c r="J62" i="1"/>
  <c r="H62" i="1"/>
  <c r="AC61" i="1"/>
  <c r="X61" i="1"/>
  <c r="V61" i="1"/>
  <c r="T61" i="1"/>
  <c r="R61" i="1"/>
  <c r="P61" i="1"/>
  <c r="N61" i="1"/>
  <c r="L61" i="1"/>
  <c r="J61" i="1"/>
  <c r="H61" i="1"/>
  <c r="AE59" i="1"/>
  <c r="AC59" i="1"/>
  <c r="AA59" i="1"/>
  <c r="X59" i="1"/>
  <c r="V59" i="1"/>
  <c r="T59" i="1"/>
  <c r="R59" i="1"/>
  <c r="P59" i="1"/>
  <c r="N59" i="1"/>
  <c r="L59" i="1"/>
  <c r="J59" i="1"/>
  <c r="H59" i="1"/>
  <c r="AE58" i="1"/>
  <c r="AC58" i="1"/>
  <c r="AA58" i="1"/>
  <c r="X58" i="1"/>
  <c r="V58" i="1"/>
  <c r="T58" i="1"/>
  <c r="R58" i="1"/>
  <c r="P58" i="1"/>
  <c r="N58" i="1"/>
  <c r="L58" i="1"/>
  <c r="J58" i="1"/>
  <c r="H58" i="1"/>
  <c r="AE57" i="1"/>
  <c r="AC57" i="1"/>
  <c r="X57" i="1"/>
  <c r="V57" i="1"/>
  <c r="T57" i="1"/>
  <c r="R57" i="1"/>
  <c r="P57" i="1"/>
  <c r="N57" i="1"/>
  <c r="L57" i="1"/>
  <c r="J57" i="1"/>
  <c r="H57" i="1"/>
  <c r="AE56" i="1"/>
  <c r="AC56" i="1"/>
  <c r="X56" i="1"/>
  <c r="V56" i="1"/>
  <c r="T56" i="1"/>
  <c r="R56" i="1"/>
  <c r="P56" i="1"/>
  <c r="N56" i="1"/>
  <c r="L56" i="1"/>
  <c r="J56" i="1"/>
  <c r="H56" i="1"/>
  <c r="AE55" i="1"/>
  <c r="AC55" i="1"/>
  <c r="X55" i="1"/>
  <c r="V55" i="1"/>
  <c r="T55" i="1"/>
  <c r="R55" i="1"/>
  <c r="P55" i="1"/>
  <c r="N55" i="1"/>
  <c r="L55" i="1"/>
  <c r="J55" i="1"/>
  <c r="H55" i="1"/>
  <c r="AE54" i="1"/>
  <c r="AC54" i="1"/>
  <c r="X54" i="1"/>
  <c r="V54" i="1"/>
  <c r="T54" i="1"/>
  <c r="R54" i="1"/>
  <c r="P54" i="1"/>
  <c r="N54" i="1"/>
  <c r="L54" i="1"/>
  <c r="J54" i="1"/>
  <c r="H54" i="1"/>
  <c r="AE53" i="1"/>
  <c r="AC53" i="1"/>
  <c r="X53" i="1"/>
  <c r="V53" i="1"/>
  <c r="T53" i="1"/>
  <c r="R53" i="1"/>
  <c r="P53" i="1"/>
  <c r="N53" i="1"/>
  <c r="L53" i="1"/>
  <c r="J53" i="1"/>
  <c r="H53" i="1"/>
  <c r="AE52" i="1"/>
  <c r="AC52" i="1"/>
  <c r="X52" i="1"/>
  <c r="V52" i="1"/>
  <c r="T52" i="1"/>
  <c r="R52" i="1"/>
  <c r="P52" i="1"/>
  <c r="N52" i="1"/>
  <c r="L52" i="1"/>
  <c r="J52" i="1"/>
  <c r="H52" i="1"/>
  <c r="AE51" i="1"/>
  <c r="AC51" i="1"/>
  <c r="X51" i="1"/>
  <c r="V51" i="1"/>
  <c r="T51" i="1"/>
  <c r="R51" i="1"/>
  <c r="P51" i="1"/>
  <c r="N51" i="1"/>
  <c r="L51" i="1"/>
  <c r="J51" i="1"/>
  <c r="H51" i="1"/>
  <c r="AE50" i="1"/>
  <c r="AC50" i="1"/>
  <c r="X50" i="1"/>
  <c r="V50" i="1"/>
  <c r="T50" i="1"/>
  <c r="R50" i="1"/>
  <c r="P50" i="1"/>
  <c r="N50" i="1"/>
  <c r="L50" i="1"/>
  <c r="J50" i="1"/>
  <c r="H50" i="1"/>
  <c r="AE49" i="1"/>
  <c r="AC49" i="1"/>
  <c r="X49" i="1"/>
  <c r="V49" i="1"/>
  <c r="T49" i="1"/>
  <c r="R49" i="1"/>
  <c r="P49" i="1"/>
  <c r="N49" i="1"/>
  <c r="L49" i="1"/>
  <c r="J49" i="1"/>
  <c r="H49" i="1"/>
  <c r="AE48" i="1"/>
  <c r="AC48" i="1"/>
  <c r="X48" i="1"/>
  <c r="V48" i="1"/>
  <c r="T48" i="1"/>
  <c r="R48" i="1"/>
  <c r="P48" i="1"/>
  <c r="N48" i="1"/>
  <c r="L48" i="1"/>
  <c r="J48" i="1"/>
  <c r="H48" i="1"/>
  <c r="AE47" i="1"/>
  <c r="AC47" i="1"/>
  <c r="X47" i="1"/>
  <c r="V47" i="1"/>
  <c r="T47" i="1"/>
  <c r="R47" i="1"/>
  <c r="P47" i="1"/>
  <c r="N47" i="1"/>
  <c r="L47" i="1"/>
  <c r="J47" i="1"/>
  <c r="H47" i="1"/>
  <c r="AE46" i="1"/>
  <c r="AC46" i="1"/>
  <c r="X46" i="1"/>
  <c r="V46" i="1"/>
  <c r="T46" i="1"/>
  <c r="R46" i="1"/>
  <c r="P46" i="1"/>
  <c r="N46" i="1"/>
  <c r="L46" i="1"/>
  <c r="J46" i="1"/>
  <c r="H46" i="1"/>
  <c r="AE45" i="1"/>
  <c r="AC45" i="1"/>
  <c r="X45" i="1"/>
  <c r="V45" i="1"/>
  <c r="T45" i="1"/>
  <c r="R45" i="1"/>
  <c r="P45" i="1"/>
  <c r="N45" i="1"/>
  <c r="L45" i="1"/>
  <c r="J45" i="1"/>
  <c r="H45" i="1"/>
  <c r="AE44" i="1"/>
  <c r="AC44" i="1"/>
  <c r="X44" i="1"/>
  <c r="V44" i="1"/>
  <c r="T44" i="1"/>
  <c r="R44" i="1"/>
  <c r="P44" i="1"/>
  <c r="N44" i="1"/>
  <c r="L44" i="1"/>
  <c r="J44" i="1"/>
  <c r="H44" i="1"/>
  <c r="AE43" i="1"/>
  <c r="AC43" i="1"/>
  <c r="X43" i="1"/>
  <c r="V43" i="1"/>
  <c r="T43" i="1"/>
  <c r="R43" i="1"/>
  <c r="P43" i="1"/>
  <c r="N43" i="1"/>
  <c r="L43" i="1"/>
  <c r="J43" i="1"/>
  <c r="H43" i="1"/>
  <c r="AE42" i="1"/>
  <c r="AC42" i="1"/>
  <c r="X42" i="1"/>
  <c r="V42" i="1"/>
  <c r="T42" i="1"/>
  <c r="R42" i="1"/>
  <c r="P42" i="1"/>
  <c r="N42" i="1"/>
  <c r="L42" i="1"/>
  <c r="J42" i="1"/>
  <c r="H42" i="1"/>
  <c r="AE41" i="1"/>
  <c r="AC41" i="1"/>
  <c r="X41" i="1"/>
  <c r="V41" i="1"/>
  <c r="T41" i="1"/>
  <c r="R41" i="1"/>
  <c r="P41" i="1"/>
  <c r="N41" i="1"/>
  <c r="L41" i="1"/>
  <c r="J41" i="1"/>
  <c r="H41" i="1"/>
  <c r="AE40" i="1"/>
  <c r="AC40" i="1"/>
  <c r="X40" i="1"/>
  <c r="V40" i="1"/>
  <c r="T40" i="1"/>
  <c r="R40" i="1"/>
  <c r="P40" i="1"/>
  <c r="N40" i="1"/>
  <c r="L40" i="1"/>
  <c r="J40" i="1"/>
  <c r="H40" i="1"/>
  <c r="AE39" i="1"/>
  <c r="AC39" i="1"/>
  <c r="X39" i="1"/>
  <c r="V39" i="1"/>
  <c r="T39" i="1"/>
  <c r="R39" i="1"/>
  <c r="P39" i="1"/>
  <c r="N39" i="1"/>
  <c r="L39" i="1"/>
  <c r="J39" i="1"/>
  <c r="H39" i="1"/>
  <c r="AE38" i="1"/>
  <c r="AC38" i="1"/>
  <c r="X38" i="1"/>
  <c r="V38" i="1"/>
  <c r="T38" i="1"/>
  <c r="R38" i="1"/>
  <c r="P38" i="1"/>
  <c r="N38" i="1"/>
  <c r="L38" i="1"/>
  <c r="J38" i="1"/>
  <c r="H38" i="1"/>
  <c r="AE37" i="1"/>
  <c r="AC37" i="1"/>
  <c r="X37" i="1"/>
  <c r="V37" i="1"/>
  <c r="T37" i="1"/>
  <c r="R37" i="1"/>
  <c r="P37" i="1"/>
  <c r="N37" i="1"/>
  <c r="L37" i="1"/>
  <c r="J37" i="1"/>
  <c r="H37" i="1"/>
  <c r="AE36" i="1"/>
  <c r="AC36" i="1"/>
  <c r="X36" i="1"/>
  <c r="V36" i="1"/>
  <c r="T36" i="1"/>
  <c r="R36" i="1"/>
  <c r="P36" i="1"/>
  <c r="N36" i="1"/>
  <c r="L36" i="1"/>
  <c r="J36" i="1"/>
  <c r="H36" i="1"/>
  <c r="AE35" i="1"/>
  <c r="AC35" i="1"/>
  <c r="X35" i="1"/>
  <c r="V35" i="1"/>
  <c r="T35" i="1"/>
  <c r="R35" i="1"/>
  <c r="P35" i="1"/>
  <c r="N35" i="1"/>
  <c r="L35" i="1"/>
  <c r="J35" i="1"/>
  <c r="H35" i="1"/>
  <c r="AE34" i="1"/>
  <c r="AC34" i="1"/>
  <c r="X34" i="1"/>
  <c r="V34" i="1"/>
  <c r="T34" i="1"/>
  <c r="R34" i="1"/>
  <c r="P34" i="1"/>
  <c r="N34" i="1"/>
  <c r="L34" i="1"/>
  <c r="J34" i="1"/>
  <c r="H34" i="1"/>
  <c r="AE33" i="1"/>
  <c r="AC33" i="1"/>
  <c r="X33" i="1"/>
  <c r="V33" i="1"/>
  <c r="T33" i="1"/>
  <c r="R33" i="1"/>
  <c r="P33" i="1"/>
  <c r="N33" i="1"/>
  <c r="L33" i="1"/>
  <c r="J33" i="1"/>
  <c r="H33" i="1"/>
  <c r="AE32" i="1"/>
  <c r="AC32" i="1"/>
  <c r="X32" i="1"/>
  <c r="V32" i="1"/>
  <c r="T32" i="1"/>
  <c r="R32" i="1"/>
  <c r="P32" i="1"/>
  <c r="N32" i="1"/>
  <c r="L32" i="1"/>
  <c r="J32" i="1"/>
  <c r="H32" i="1"/>
  <c r="AE31" i="1"/>
  <c r="AC31" i="1"/>
  <c r="X31" i="1"/>
  <c r="V31" i="1"/>
  <c r="T31" i="1"/>
  <c r="R31" i="1"/>
  <c r="P31" i="1"/>
  <c r="N31" i="1"/>
  <c r="L31" i="1"/>
  <c r="J31" i="1"/>
  <c r="H31" i="1"/>
  <c r="AE30" i="1"/>
  <c r="AC30" i="1"/>
  <c r="X30" i="1"/>
  <c r="V30" i="1"/>
  <c r="T30" i="1"/>
  <c r="R30" i="1"/>
  <c r="P30" i="1"/>
  <c r="N30" i="1"/>
  <c r="L30" i="1"/>
  <c r="J30" i="1"/>
  <c r="H30" i="1"/>
  <c r="AE29" i="1"/>
  <c r="AC29" i="1"/>
  <c r="X29" i="1"/>
  <c r="V29" i="1"/>
  <c r="T29" i="1"/>
  <c r="R29" i="1"/>
  <c r="P29" i="1"/>
  <c r="N29" i="1"/>
  <c r="L29" i="1"/>
  <c r="J29" i="1"/>
  <c r="H29" i="1"/>
  <c r="AE28" i="1"/>
  <c r="AC28" i="1"/>
  <c r="X28" i="1"/>
  <c r="V28" i="1"/>
  <c r="T28" i="1"/>
  <c r="R28" i="1"/>
  <c r="P28" i="1"/>
  <c r="N28" i="1"/>
  <c r="L28" i="1"/>
  <c r="J28" i="1"/>
  <c r="H28" i="1"/>
  <c r="AE27" i="1"/>
  <c r="AC27" i="1"/>
  <c r="X27" i="1"/>
  <c r="V27" i="1"/>
  <c r="T27" i="1"/>
  <c r="R27" i="1"/>
  <c r="P27" i="1"/>
  <c r="N27" i="1"/>
  <c r="L27" i="1"/>
  <c r="J27" i="1"/>
  <c r="H27" i="1"/>
  <c r="AE26" i="1"/>
  <c r="AC26" i="1"/>
  <c r="X26" i="1"/>
  <c r="V26" i="1"/>
  <c r="T26" i="1"/>
  <c r="R26" i="1"/>
  <c r="P26" i="1"/>
  <c r="N26" i="1"/>
  <c r="L26" i="1"/>
  <c r="J26" i="1"/>
  <c r="H26" i="1"/>
  <c r="AE25" i="1"/>
  <c r="AC25" i="1"/>
  <c r="X25" i="1"/>
  <c r="V25" i="1"/>
  <c r="T25" i="1"/>
  <c r="R25" i="1"/>
  <c r="P25" i="1"/>
  <c r="N25" i="1"/>
  <c r="L25" i="1"/>
  <c r="J25" i="1"/>
  <c r="H25" i="1"/>
  <c r="AE24" i="1"/>
  <c r="AC24" i="1"/>
  <c r="X24" i="1"/>
  <c r="V24" i="1"/>
  <c r="T24" i="1"/>
  <c r="R24" i="1"/>
  <c r="P24" i="1"/>
  <c r="N24" i="1"/>
  <c r="L24" i="1"/>
  <c r="J24" i="1"/>
  <c r="H24" i="1"/>
  <c r="AE23" i="1"/>
  <c r="AC23" i="1"/>
  <c r="X23" i="1"/>
  <c r="V23" i="1"/>
  <c r="T23" i="1"/>
  <c r="R23" i="1"/>
  <c r="P23" i="1"/>
  <c r="N23" i="1"/>
  <c r="L23" i="1"/>
  <c r="J23" i="1"/>
  <c r="H23" i="1"/>
  <c r="AE22" i="1"/>
  <c r="AC22" i="1"/>
  <c r="X22" i="1"/>
  <c r="V22" i="1"/>
  <c r="T22" i="1"/>
  <c r="R22" i="1"/>
  <c r="P22" i="1"/>
  <c r="N22" i="1"/>
  <c r="L22" i="1"/>
  <c r="J22" i="1"/>
  <c r="H22" i="1"/>
  <c r="AE21" i="1"/>
  <c r="AC21" i="1"/>
  <c r="X21" i="1"/>
  <c r="V21" i="1"/>
  <c r="T21" i="1"/>
  <c r="R21" i="1"/>
  <c r="P21" i="1"/>
  <c r="N21" i="1"/>
  <c r="L21" i="1"/>
  <c r="J21" i="1"/>
  <c r="H21" i="1"/>
  <c r="AE20" i="1"/>
  <c r="AC20" i="1"/>
  <c r="X20" i="1"/>
  <c r="V20" i="1"/>
  <c r="T20" i="1"/>
  <c r="R20" i="1"/>
  <c r="P20" i="1"/>
  <c r="N20" i="1"/>
  <c r="L20" i="1"/>
  <c r="J20" i="1"/>
  <c r="H20" i="1"/>
  <c r="AE19" i="1"/>
  <c r="AC19" i="1"/>
  <c r="X19" i="1"/>
  <c r="V19" i="1"/>
  <c r="T19" i="1"/>
  <c r="R19" i="1"/>
  <c r="P19" i="1"/>
  <c r="N19" i="1"/>
  <c r="L19" i="1"/>
  <c r="J19" i="1"/>
  <c r="H19" i="1"/>
  <c r="AE18" i="1"/>
  <c r="AC18" i="1"/>
  <c r="X18" i="1"/>
  <c r="V18" i="1"/>
  <c r="T18" i="1"/>
  <c r="R18" i="1"/>
  <c r="P18" i="1"/>
  <c r="N18" i="1"/>
  <c r="L18" i="1"/>
  <c r="J18" i="1"/>
  <c r="H18" i="1"/>
  <c r="AE17" i="1"/>
  <c r="AC17" i="1"/>
  <c r="X17" i="1"/>
  <c r="V17" i="1"/>
  <c r="T17" i="1"/>
  <c r="R17" i="1"/>
  <c r="P17" i="1"/>
  <c r="N17" i="1"/>
  <c r="L17" i="1"/>
  <c r="J17" i="1"/>
  <c r="H17" i="1"/>
  <c r="AE16" i="1"/>
  <c r="AC16" i="1"/>
  <c r="X16" i="1"/>
  <c r="V16" i="1"/>
  <c r="T16" i="1"/>
  <c r="R16" i="1"/>
  <c r="P16" i="1"/>
  <c r="N16" i="1"/>
  <c r="L16" i="1"/>
  <c r="J16" i="1"/>
  <c r="H16" i="1"/>
  <c r="AE15" i="1"/>
  <c r="AC15" i="1"/>
  <c r="X15" i="1"/>
  <c r="V15" i="1"/>
  <c r="T15" i="1"/>
  <c r="R15" i="1"/>
  <c r="P15" i="1"/>
  <c r="N15" i="1"/>
  <c r="L15" i="1"/>
  <c r="J15" i="1"/>
  <c r="H15" i="1"/>
  <c r="AE14" i="1"/>
  <c r="AC14" i="1"/>
  <c r="V14" i="1"/>
  <c r="T14" i="1"/>
  <c r="R14" i="1"/>
  <c r="P14" i="1"/>
  <c r="N14" i="1"/>
  <c r="L14" i="1"/>
  <c r="J14" i="1"/>
  <c r="H14" i="1"/>
  <c r="AE13" i="1"/>
  <c r="AC13" i="1"/>
  <c r="X13" i="1"/>
  <c r="V13" i="1"/>
  <c r="T13" i="1"/>
  <c r="R13" i="1"/>
  <c r="P13" i="1"/>
  <c r="N13" i="1"/>
  <c r="L13" i="1"/>
  <c r="J13" i="1"/>
  <c r="H13" i="1"/>
  <c r="AE12" i="1"/>
  <c r="AC12" i="1"/>
  <c r="X12" i="1"/>
  <c r="V12" i="1"/>
  <c r="T12" i="1"/>
  <c r="R12" i="1"/>
  <c r="P12" i="1"/>
  <c r="N12" i="1"/>
  <c r="L12" i="1"/>
  <c r="J12" i="1"/>
  <c r="H12" i="1"/>
  <c r="H11" i="1"/>
  <c r="J11" i="1"/>
  <c r="L11" i="1"/>
  <c r="N11" i="1"/>
  <c r="P11" i="1"/>
  <c r="R11" i="1"/>
  <c r="T11" i="1"/>
  <c r="V11" i="1"/>
  <c r="X11" i="1"/>
  <c r="AC11" i="1"/>
  <c r="AE11" i="1"/>
  <c r="B254" i="15"/>
  <c r="H254" i="15"/>
  <c r="B255" i="15"/>
  <c r="H255" i="15"/>
  <c r="B256" i="15"/>
  <c r="H256" i="15"/>
  <c r="B257" i="15"/>
  <c r="H257" i="15"/>
  <c r="B258" i="15"/>
  <c r="H258" i="15"/>
  <c r="B259" i="15"/>
  <c r="H259" i="15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B210" i="14"/>
  <c r="C210" i="14"/>
  <c r="D210" i="14"/>
  <c r="E210" i="14"/>
  <c r="F210" i="14"/>
  <c r="G210" i="14"/>
  <c r="H210" i="14"/>
  <c r="I210" i="14"/>
  <c r="J210" i="14"/>
  <c r="K210" i="14"/>
  <c r="L210" i="14"/>
  <c r="M210" i="14"/>
  <c r="N210" i="14"/>
  <c r="O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O210" i="13"/>
  <c r="B210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H196" i="9"/>
  <c r="B197" i="9"/>
  <c r="B198" i="9"/>
  <c r="B199" i="9"/>
  <c r="B200" i="9"/>
  <c r="B201" i="9"/>
  <c r="H201" i="9"/>
  <c r="B202" i="9"/>
  <c r="B203" i="9"/>
  <c r="H203" i="9"/>
  <c r="B204" i="9"/>
  <c r="H204" i="9"/>
  <c r="B205" i="9"/>
  <c r="H205" i="9"/>
  <c r="B206" i="9"/>
  <c r="B207" i="9"/>
  <c r="B208" i="9"/>
  <c r="B209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B211" i="9"/>
  <c r="B212" i="9"/>
  <c r="B213" i="9"/>
  <c r="B214" i="9"/>
  <c r="B215" i="9"/>
  <c r="B216" i="9"/>
  <c r="B217" i="9"/>
  <c r="B218" i="9"/>
  <c r="H218" i="9"/>
  <c r="B219" i="9"/>
  <c r="B220" i="9"/>
  <c r="B221" i="9"/>
  <c r="B222" i="9"/>
  <c r="B223" i="9"/>
  <c r="B224" i="9"/>
  <c r="B225" i="9"/>
  <c r="B226" i="9"/>
  <c r="H226" i="9"/>
  <c r="B227" i="9"/>
  <c r="B228" i="9"/>
  <c r="B229" i="9"/>
  <c r="B230" i="9"/>
  <c r="B231" i="9"/>
  <c r="H231" i="9"/>
  <c r="B232" i="9"/>
  <c r="B233" i="9"/>
  <c r="B234" i="9"/>
  <c r="B235" i="9"/>
  <c r="H235" i="9"/>
  <c r="B236" i="9"/>
  <c r="B237" i="9"/>
  <c r="B238" i="9"/>
  <c r="H238" i="9"/>
  <c r="B239" i="9"/>
  <c r="B240" i="9"/>
  <c r="B241" i="9"/>
  <c r="B242" i="9"/>
  <c r="H242" i="9"/>
  <c r="B243" i="9"/>
  <c r="H243" i="9"/>
  <c r="B244" i="9"/>
  <c r="B245" i="9"/>
  <c r="B246" i="9"/>
  <c r="B247" i="9"/>
  <c r="B248" i="9"/>
  <c r="B249" i="9"/>
  <c r="B250" i="9"/>
  <c r="H250" i="9"/>
  <c r="B251" i="9"/>
  <c r="B252" i="9"/>
  <c r="B253" i="9"/>
  <c r="B254" i="9"/>
  <c r="H254" i="9"/>
  <c r="B255" i="9"/>
  <c r="H255" i="9"/>
  <c r="B256" i="9"/>
  <c r="B257" i="9"/>
  <c r="B258" i="9"/>
  <c r="H258" i="9"/>
  <c r="B259" i="9"/>
  <c r="H259" i="9"/>
  <c r="B169" i="8"/>
  <c r="H169" i="8"/>
  <c r="B170" i="8"/>
  <c r="B171" i="8"/>
  <c r="B172" i="8"/>
  <c r="B173" i="8"/>
  <c r="H173" i="8"/>
  <c r="B174" i="8"/>
  <c r="H174" i="8"/>
  <c r="B175" i="8"/>
  <c r="B176" i="8"/>
  <c r="B177" i="8"/>
  <c r="H177" i="8"/>
  <c r="B178" i="8"/>
  <c r="H178" i="8"/>
  <c r="B179" i="8"/>
  <c r="B180" i="8"/>
  <c r="B181" i="8"/>
  <c r="H181" i="8"/>
  <c r="B182" i="8"/>
  <c r="H182" i="8"/>
  <c r="B183" i="8"/>
  <c r="B184" i="8"/>
  <c r="B185" i="8"/>
  <c r="B186" i="8"/>
  <c r="H186" i="8"/>
  <c r="B187" i="8"/>
  <c r="B188" i="8"/>
  <c r="B189" i="8"/>
  <c r="H189" i="8"/>
  <c r="B190" i="8"/>
  <c r="H190" i="8"/>
  <c r="B191" i="8"/>
  <c r="B192" i="8"/>
  <c r="B193" i="8"/>
  <c r="B194" i="8"/>
  <c r="H194" i="8"/>
  <c r="B195" i="8"/>
  <c r="B196" i="8"/>
  <c r="B197" i="8"/>
  <c r="H197" i="8"/>
  <c r="B198" i="8"/>
  <c r="H198" i="8"/>
  <c r="B199" i="8"/>
  <c r="B200" i="8"/>
  <c r="B201" i="8"/>
  <c r="H201" i="8"/>
  <c r="B202" i="8"/>
  <c r="H202" i="8"/>
  <c r="B203" i="8"/>
  <c r="B204" i="8"/>
  <c r="B205" i="8"/>
  <c r="B206" i="8"/>
  <c r="H206" i="8"/>
  <c r="B207" i="8"/>
  <c r="B208" i="8"/>
  <c r="B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B211" i="8"/>
  <c r="H211" i="8"/>
  <c r="B212" i="8"/>
  <c r="H212" i="8"/>
  <c r="B213" i="8"/>
  <c r="B214" i="8"/>
  <c r="B215" i="8"/>
  <c r="H215" i="8"/>
  <c r="B216" i="8"/>
  <c r="H216" i="8"/>
  <c r="B217" i="8"/>
  <c r="B218" i="8"/>
  <c r="B219" i="8"/>
  <c r="B220" i="8"/>
  <c r="H220" i="8"/>
  <c r="B221" i="8"/>
  <c r="B222" i="8"/>
  <c r="B223" i="8"/>
  <c r="H223" i="8"/>
  <c r="B224" i="8"/>
  <c r="H224" i="8"/>
  <c r="B225" i="8"/>
  <c r="B226" i="8"/>
  <c r="B227" i="8"/>
  <c r="B228" i="8"/>
  <c r="H228" i="8"/>
  <c r="B229" i="8"/>
  <c r="B230" i="8"/>
  <c r="B231" i="8"/>
  <c r="H231" i="8"/>
  <c r="B232" i="8"/>
  <c r="H232" i="8"/>
  <c r="B233" i="8"/>
  <c r="B234" i="8"/>
  <c r="B235" i="8"/>
  <c r="H235" i="8"/>
  <c r="B236" i="8"/>
  <c r="H236" i="8"/>
  <c r="B237" i="8"/>
  <c r="B238" i="8"/>
  <c r="B239" i="8"/>
  <c r="H239" i="8"/>
  <c r="B240" i="8"/>
  <c r="H240" i="8"/>
  <c r="B241" i="8"/>
  <c r="B242" i="8"/>
  <c r="B243" i="8"/>
  <c r="H243" i="8"/>
  <c r="B244" i="8"/>
  <c r="H244" i="8"/>
  <c r="B245" i="8"/>
  <c r="B246" i="8"/>
  <c r="B247" i="8"/>
  <c r="H247" i="8"/>
  <c r="B248" i="8"/>
  <c r="H248" i="8"/>
  <c r="B249" i="8"/>
  <c r="B250" i="8"/>
  <c r="B251" i="8"/>
  <c r="B252" i="8"/>
  <c r="H252" i="8"/>
  <c r="B253" i="8"/>
  <c r="B254" i="8"/>
  <c r="B255" i="8"/>
  <c r="H255" i="8"/>
  <c r="B256" i="8"/>
  <c r="H256" i="8"/>
  <c r="B257" i="8"/>
  <c r="B258" i="8"/>
  <c r="B259" i="8"/>
  <c r="H259" i="8"/>
  <c r="B168" i="7"/>
  <c r="H168" i="7"/>
  <c r="B169" i="7"/>
  <c r="B170" i="7"/>
  <c r="B171" i="7"/>
  <c r="B172" i="7"/>
  <c r="H172" i="7"/>
  <c r="B173" i="7"/>
  <c r="B174" i="7"/>
  <c r="B175" i="7"/>
  <c r="H175" i="7"/>
  <c r="B176" i="7"/>
  <c r="H176" i="7"/>
  <c r="B177" i="7"/>
  <c r="B178" i="7"/>
  <c r="B179" i="7"/>
  <c r="B180" i="7"/>
  <c r="H180" i="7"/>
  <c r="B181" i="7"/>
  <c r="B182" i="7"/>
  <c r="B183" i="7"/>
  <c r="B184" i="7"/>
  <c r="H184" i="7"/>
  <c r="B185" i="7"/>
  <c r="B186" i="7"/>
  <c r="B187" i="7"/>
  <c r="B188" i="7"/>
  <c r="H188" i="7"/>
  <c r="B189" i="7"/>
  <c r="B190" i="7"/>
  <c r="B191" i="7"/>
  <c r="H191" i="7"/>
  <c r="B192" i="7"/>
  <c r="H192" i="7"/>
  <c r="B193" i="7"/>
  <c r="B194" i="7"/>
  <c r="B195" i="7"/>
  <c r="B196" i="7"/>
  <c r="H196" i="7"/>
  <c r="B197" i="7"/>
  <c r="B198" i="7"/>
  <c r="B199" i="7"/>
  <c r="B200" i="7"/>
  <c r="H200" i="7"/>
  <c r="B201" i="7"/>
  <c r="B202" i="7"/>
  <c r="B203" i="7"/>
  <c r="B204" i="7"/>
  <c r="H204" i="7"/>
  <c r="B205" i="7"/>
  <c r="B206" i="7"/>
  <c r="B207" i="7"/>
  <c r="H207" i="7"/>
  <c r="B208" i="7"/>
  <c r="H208" i="7"/>
  <c r="B209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B211" i="7"/>
  <c r="B212" i="7"/>
  <c r="B213" i="7"/>
  <c r="H213" i="7"/>
  <c r="B214" i="7"/>
  <c r="H214" i="7"/>
  <c r="B215" i="7"/>
  <c r="B216" i="7"/>
  <c r="B217" i="7"/>
  <c r="H217" i="7"/>
  <c r="B218" i="7"/>
  <c r="H218" i="7"/>
  <c r="B219" i="7"/>
  <c r="B220" i="7"/>
  <c r="B221" i="7"/>
  <c r="H221" i="7"/>
  <c r="B222" i="7"/>
  <c r="H222" i="7"/>
  <c r="B223" i="7"/>
  <c r="B224" i="7"/>
  <c r="B225" i="7"/>
  <c r="H225" i="7"/>
  <c r="B226" i="7"/>
  <c r="H226" i="7"/>
  <c r="B227" i="7"/>
  <c r="B228" i="7"/>
  <c r="B229" i="7"/>
  <c r="H229" i="7"/>
  <c r="B230" i="7"/>
  <c r="B231" i="7"/>
  <c r="B232" i="7"/>
  <c r="B233" i="7"/>
  <c r="B234" i="7"/>
  <c r="H234" i="7"/>
  <c r="B235" i="7"/>
  <c r="B236" i="7"/>
  <c r="B237" i="7"/>
  <c r="B238" i="7"/>
  <c r="B239" i="7"/>
  <c r="B240" i="7"/>
  <c r="B241" i="7"/>
  <c r="H241" i="7"/>
  <c r="B242" i="7"/>
  <c r="H242" i="7"/>
  <c r="B243" i="7"/>
  <c r="B244" i="7"/>
  <c r="B245" i="7"/>
  <c r="H245" i="7"/>
  <c r="B246" i="7"/>
  <c r="B247" i="7"/>
  <c r="B248" i="7"/>
  <c r="B249" i="7"/>
  <c r="H249" i="7"/>
  <c r="B250" i="7"/>
  <c r="H250" i="7"/>
  <c r="B251" i="7"/>
  <c r="B252" i="7"/>
  <c r="B253" i="7"/>
  <c r="H253" i="7"/>
  <c r="B254" i="7"/>
  <c r="B255" i="7"/>
  <c r="B256" i="7"/>
  <c r="B257" i="7"/>
  <c r="H257" i="7"/>
  <c r="B258" i="7"/>
  <c r="H258" i="7"/>
  <c r="B259" i="7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M216" i="4"/>
  <c r="N216" i="4"/>
  <c r="O216" i="4"/>
  <c r="P216" i="4"/>
  <c r="Q216" i="4"/>
  <c r="R216" i="4"/>
  <c r="S216" i="4"/>
  <c r="T216" i="4"/>
  <c r="U216" i="4"/>
  <c r="V216" i="4"/>
  <c r="B195" i="3"/>
  <c r="G195" i="3"/>
  <c r="H195" i="3"/>
  <c r="I195" i="3"/>
  <c r="J195" i="3"/>
  <c r="K195" i="3"/>
  <c r="B196" i="3"/>
  <c r="G196" i="3"/>
  <c r="H196" i="3"/>
  <c r="I196" i="3"/>
  <c r="J196" i="3"/>
  <c r="K196" i="3"/>
  <c r="B197" i="3"/>
  <c r="G197" i="3"/>
  <c r="H197" i="3"/>
  <c r="I197" i="3"/>
  <c r="J197" i="3"/>
  <c r="K197" i="3"/>
  <c r="B198" i="3"/>
  <c r="G198" i="3"/>
  <c r="H198" i="3"/>
  <c r="I198" i="3"/>
  <c r="J198" i="3"/>
  <c r="K198" i="3"/>
  <c r="B199" i="3"/>
  <c r="G199" i="3"/>
  <c r="H199" i="3"/>
  <c r="I199" i="3"/>
  <c r="J199" i="3"/>
  <c r="K199" i="3"/>
  <c r="B200" i="3"/>
  <c r="G200" i="3"/>
  <c r="H200" i="3"/>
  <c r="I200" i="3"/>
  <c r="J200" i="3"/>
  <c r="K200" i="3"/>
  <c r="B201" i="3"/>
  <c r="G201" i="3"/>
  <c r="H201" i="3"/>
  <c r="I201" i="3"/>
  <c r="J201" i="3"/>
  <c r="K201" i="3"/>
  <c r="B202" i="3"/>
  <c r="G202" i="3"/>
  <c r="H202" i="3"/>
  <c r="I202" i="3"/>
  <c r="J202" i="3"/>
  <c r="K202" i="3"/>
  <c r="B203" i="3"/>
  <c r="G203" i="3"/>
  <c r="H203" i="3"/>
  <c r="I203" i="3"/>
  <c r="J203" i="3"/>
  <c r="K203" i="3"/>
  <c r="B204" i="3"/>
  <c r="G204" i="3"/>
  <c r="H204" i="3"/>
  <c r="I204" i="3"/>
  <c r="J204" i="3"/>
  <c r="K204" i="3"/>
  <c r="B205" i="3"/>
  <c r="G205" i="3"/>
  <c r="H205" i="3"/>
  <c r="I205" i="3"/>
  <c r="J205" i="3"/>
  <c r="K205" i="3"/>
  <c r="B206" i="3"/>
  <c r="G206" i="3"/>
  <c r="H206" i="3"/>
  <c r="I206" i="3"/>
  <c r="J206" i="3"/>
  <c r="K206" i="3"/>
  <c r="B207" i="3"/>
  <c r="G207" i="3"/>
  <c r="H207" i="3"/>
  <c r="I207" i="3"/>
  <c r="J207" i="3"/>
  <c r="K207" i="3"/>
  <c r="B208" i="3"/>
  <c r="G208" i="3"/>
  <c r="H208" i="3"/>
  <c r="I208" i="3"/>
  <c r="J208" i="3"/>
  <c r="K208" i="3"/>
  <c r="B209" i="3"/>
  <c r="G209" i="3"/>
  <c r="H209" i="3"/>
  <c r="I209" i="3"/>
  <c r="J209" i="3"/>
  <c r="K209" i="3"/>
  <c r="B211" i="3"/>
  <c r="G238" i="3"/>
  <c r="H238" i="3"/>
  <c r="I238" i="3"/>
  <c r="J238" i="3"/>
  <c r="K238" i="3"/>
  <c r="B212" i="3"/>
  <c r="G212" i="3"/>
  <c r="H212" i="3"/>
  <c r="I212" i="3"/>
  <c r="J212" i="3"/>
  <c r="K212" i="3"/>
  <c r="B213" i="3"/>
  <c r="G233" i="3"/>
  <c r="H233" i="3"/>
  <c r="I233" i="3"/>
  <c r="J233" i="3"/>
  <c r="K233" i="3"/>
  <c r="B214" i="3"/>
  <c r="G222" i="3"/>
  <c r="H222" i="3"/>
  <c r="I222" i="3"/>
  <c r="J222" i="3"/>
  <c r="K222" i="3"/>
  <c r="B215" i="3"/>
  <c r="G216" i="3"/>
  <c r="H216" i="3"/>
  <c r="I216" i="3"/>
  <c r="J216" i="3"/>
  <c r="K216" i="3"/>
  <c r="B216" i="3"/>
  <c r="G215" i="3"/>
  <c r="H215" i="3"/>
  <c r="I215" i="3"/>
  <c r="J215" i="3"/>
  <c r="K215" i="3"/>
  <c r="B217" i="3"/>
  <c r="G226" i="3"/>
  <c r="H226" i="3"/>
  <c r="I226" i="3"/>
  <c r="J226" i="3"/>
  <c r="K226" i="3"/>
  <c r="B218" i="3"/>
  <c r="G214" i="3"/>
  <c r="H214" i="3"/>
  <c r="I214" i="3"/>
  <c r="J214" i="3"/>
  <c r="K214" i="3"/>
  <c r="B219" i="3"/>
  <c r="G254" i="3"/>
  <c r="H254" i="3"/>
  <c r="I254" i="3"/>
  <c r="J254" i="3"/>
  <c r="K254" i="3"/>
  <c r="B220" i="3"/>
  <c r="G241" i="3"/>
  <c r="H241" i="3"/>
  <c r="I241" i="3"/>
  <c r="J241" i="3"/>
  <c r="K241" i="3"/>
  <c r="B221" i="3"/>
  <c r="G243" i="3"/>
  <c r="H243" i="3"/>
  <c r="I243" i="3"/>
  <c r="J243" i="3"/>
  <c r="K243" i="3"/>
  <c r="B222" i="3"/>
  <c r="G251" i="3"/>
  <c r="H251" i="3"/>
  <c r="I251" i="3"/>
  <c r="J251" i="3"/>
  <c r="K251" i="3"/>
  <c r="B223" i="3"/>
  <c r="G217" i="3"/>
  <c r="H217" i="3"/>
  <c r="I217" i="3"/>
  <c r="J217" i="3"/>
  <c r="K217" i="3"/>
  <c r="B224" i="3"/>
  <c r="G223" i="3"/>
  <c r="H223" i="3"/>
  <c r="I223" i="3"/>
  <c r="J223" i="3"/>
  <c r="K223" i="3"/>
  <c r="B225" i="3"/>
  <c r="G229" i="3"/>
  <c r="H229" i="3"/>
  <c r="I229" i="3"/>
  <c r="J229" i="3"/>
  <c r="K229" i="3"/>
  <c r="B226" i="3"/>
  <c r="G219" i="3"/>
  <c r="H219" i="3"/>
  <c r="I219" i="3"/>
  <c r="J219" i="3"/>
  <c r="K219" i="3"/>
  <c r="B227" i="3"/>
  <c r="G218" i="3"/>
  <c r="H218" i="3"/>
  <c r="I218" i="3"/>
  <c r="J218" i="3"/>
  <c r="K218" i="3"/>
  <c r="B228" i="3"/>
  <c r="G249" i="3"/>
  <c r="H249" i="3"/>
  <c r="I249" i="3"/>
  <c r="J249" i="3"/>
  <c r="K249" i="3"/>
  <c r="B229" i="3"/>
  <c r="G253" i="3"/>
  <c r="H253" i="3"/>
  <c r="I253" i="3"/>
  <c r="J253" i="3"/>
  <c r="K253" i="3"/>
  <c r="B230" i="3"/>
  <c r="G244" i="3"/>
  <c r="H244" i="3"/>
  <c r="I244" i="3"/>
  <c r="J244" i="3"/>
  <c r="K244" i="3"/>
  <c r="B231" i="3"/>
  <c r="G240" i="3"/>
  <c r="H240" i="3"/>
  <c r="I240" i="3"/>
  <c r="J240" i="3"/>
  <c r="K240" i="3"/>
  <c r="B232" i="3"/>
  <c r="G213" i="3"/>
  <c r="H213" i="3"/>
  <c r="I213" i="3"/>
  <c r="J213" i="3"/>
  <c r="K213" i="3"/>
  <c r="B233" i="3"/>
  <c r="G247" i="3"/>
  <c r="H247" i="3"/>
  <c r="I247" i="3"/>
  <c r="J247" i="3"/>
  <c r="K247" i="3"/>
  <c r="B234" i="3"/>
  <c r="G250" i="3"/>
  <c r="H250" i="3"/>
  <c r="I250" i="3"/>
  <c r="J250" i="3"/>
  <c r="K250" i="3"/>
  <c r="B235" i="3"/>
  <c r="G227" i="3"/>
  <c r="H227" i="3"/>
  <c r="I227" i="3"/>
  <c r="J227" i="3"/>
  <c r="K227" i="3"/>
  <c r="B236" i="3"/>
  <c r="G225" i="3"/>
  <c r="H225" i="3"/>
  <c r="I225" i="3"/>
  <c r="J225" i="3"/>
  <c r="K225" i="3"/>
  <c r="B237" i="3"/>
  <c r="G236" i="3"/>
  <c r="H236" i="3"/>
  <c r="I236" i="3"/>
  <c r="J236" i="3"/>
  <c r="K236" i="3"/>
  <c r="B238" i="3"/>
  <c r="G239" i="3"/>
  <c r="H239" i="3"/>
  <c r="I239" i="3"/>
  <c r="J239" i="3"/>
  <c r="K239" i="3"/>
  <c r="B239" i="3"/>
  <c r="G220" i="3"/>
  <c r="H220" i="3"/>
  <c r="I220" i="3"/>
  <c r="J220" i="3"/>
  <c r="K220" i="3"/>
  <c r="B240" i="3"/>
  <c r="G224" i="3"/>
  <c r="H224" i="3"/>
  <c r="I224" i="3"/>
  <c r="J224" i="3"/>
  <c r="K224" i="3"/>
  <c r="B241" i="3"/>
  <c r="G246" i="3"/>
  <c r="H246" i="3"/>
  <c r="I246" i="3"/>
  <c r="J246" i="3"/>
  <c r="K246" i="3"/>
  <c r="B242" i="3"/>
  <c r="G230" i="3"/>
  <c r="H230" i="3"/>
  <c r="I230" i="3"/>
  <c r="J230" i="3"/>
  <c r="K230" i="3"/>
  <c r="B243" i="3"/>
  <c r="G231" i="3"/>
  <c r="H231" i="3"/>
  <c r="I231" i="3"/>
  <c r="J231" i="3"/>
  <c r="K231" i="3"/>
  <c r="B244" i="3"/>
  <c r="G242" i="3"/>
  <c r="H242" i="3"/>
  <c r="I242" i="3"/>
  <c r="J242" i="3"/>
  <c r="K242" i="3"/>
  <c r="B245" i="3"/>
  <c r="G228" i="3"/>
  <c r="H228" i="3"/>
  <c r="I228" i="3"/>
  <c r="J228" i="3"/>
  <c r="K228" i="3"/>
  <c r="B246" i="3"/>
  <c r="G221" i="3"/>
  <c r="H221" i="3"/>
  <c r="I221" i="3"/>
  <c r="J221" i="3"/>
  <c r="K221" i="3"/>
  <c r="B247" i="3"/>
  <c r="G252" i="3"/>
  <c r="H252" i="3"/>
  <c r="I252" i="3"/>
  <c r="J252" i="3"/>
  <c r="K252" i="3"/>
  <c r="B248" i="3"/>
  <c r="G234" i="3"/>
  <c r="H234" i="3"/>
  <c r="I234" i="3"/>
  <c r="J234" i="3"/>
  <c r="K234" i="3"/>
  <c r="B249" i="3"/>
  <c r="G248" i="3"/>
  <c r="H248" i="3"/>
  <c r="I248" i="3"/>
  <c r="J248" i="3"/>
  <c r="K248" i="3"/>
  <c r="B250" i="3"/>
  <c r="G235" i="3"/>
  <c r="H235" i="3"/>
  <c r="I235" i="3"/>
  <c r="J235" i="3"/>
  <c r="K235" i="3"/>
  <c r="B251" i="3"/>
  <c r="G211" i="3"/>
  <c r="H211" i="3"/>
  <c r="I211" i="3"/>
  <c r="J211" i="3"/>
  <c r="K211" i="3"/>
  <c r="B252" i="3"/>
  <c r="G245" i="3"/>
  <c r="H245" i="3"/>
  <c r="I245" i="3"/>
  <c r="J245" i="3"/>
  <c r="K245" i="3"/>
  <c r="B253" i="3"/>
  <c r="G237" i="3"/>
  <c r="H237" i="3"/>
  <c r="I237" i="3"/>
  <c r="J237" i="3"/>
  <c r="K237" i="3"/>
  <c r="B254" i="3"/>
  <c r="G232" i="3"/>
  <c r="H232" i="3"/>
  <c r="I232" i="3"/>
  <c r="J232" i="3"/>
  <c r="K232" i="3"/>
  <c r="B255" i="3"/>
  <c r="G255" i="3"/>
  <c r="H255" i="3"/>
  <c r="I255" i="3"/>
  <c r="J255" i="3"/>
  <c r="K255" i="3"/>
  <c r="B256" i="3"/>
  <c r="G256" i="3"/>
  <c r="H256" i="3"/>
  <c r="I256" i="3"/>
  <c r="J256" i="3"/>
  <c r="K256" i="3"/>
  <c r="B257" i="3"/>
  <c r="G257" i="3"/>
  <c r="H257" i="3"/>
  <c r="I257" i="3"/>
  <c r="J257" i="3"/>
  <c r="K257" i="3"/>
  <c r="B258" i="3"/>
  <c r="G258" i="3"/>
  <c r="H258" i="3"/>
  <c r="I258" i="3"/>
  <c r="J258" i="3"/>
  <c r="K258" i="3"/>
  <c r="B259" i="3"/>
  <c r="G259" i="3"/>
  <c r="H259" i="3"/>
  <c r="I259" i="3"/>
  <c r="J259" i="3"/>
  <c r="K259" i="3"/>
  <c r="B162" i="3"/>
  <c r="G162" i="3"/>
  <c r="H162" i="3"/>
  <c r="I162" i="3"/>
  <c r="J162" i="3"/>
  <c r="K162" i="3"/>
  <c r="B163" i="3"/>
  <c r="G163" i="3"/>
  <c r="H163" i="3"/>
  <c r="E148" i="4" s="1"/>
  <c r="I163" i="3"/>
  <c r="J163" i="3"/>
  <c r="K163" i="3"/>
  <c r="B164" i="3"/>
  <c r="G164" i="3"/>
  <c r="H164" i="3"/>
  <c r="I164" i="3"/>
  <c r="J164" i="3"/>
  <c r="K164" i="3"/>
  <c r="B165" i="3"/>
  <c r="G165" i="3"/>
  <c r="H165" i="3"/>
  <c r="I165" i="3"/>
  <c r="J165" i="3"/>
  <c r="K165" i="3"/>
  <c r="B166" i="3"/>
  <c r="G166" i="3"/>
  <c r="H166" i="3"/>
  <c r="I166" i="3"/>
  <c r="J166" i="3"/>
  <c r="K166" i="3"/>
  <c r="B167" i="3"/>
  <c r="G167" i="3"/>
  <c r="H167" i="3"/>
  <c r="I167" i="3"/>
  <c r="J167" i="3"/>
  <c r="K167" i="3"/>
  <c r="B168" i="3"/>
  <c r="G168" i="3"/>
  <c r="H168" i="3"/>
  <c r="I168" i="3"/>
  <c r="J168" i="3"/>
  <c r="K168" i="3"/>
  <c r="B169" i="3"/>
  <c r="G169" i="3"/>
  <c r="H169" i="3"/>
  <c r="I169" i="3"/>
  <c r="J169" i="3"/>
  <c r="K169" i="3"/>
  <c r="B170" i="3"/>
  <c r="G170" i="3"/>
  <c r="H170" i="3"/>
  <c r="I170" i="3"/>
  <c r="J170" i="3"/>
  <c r="K170" i="3"/>
  <c r="B171" i="3"/>
  <c r="G171" i="3"/>
  <c r="H171" i="3"/>
  <c r="I171" i="3"/>
  <c r="J171" i="3"/>
  <c r="K171" i="3"/>
  <c r="B172" i="3"/>
  <c r="G172" i="3"/>
  <c r="H172" i="3"/>
  <c r="I172" i="3"/>
  <c r="J172" i="3"/>
  <c r="K172" i="3"/>
  <c r="B173" i="3"/>
  <c r="G173" i="3"/>
  <c r="H173" i="3"/>
  <c r="I173" i="3"/>
  <c r="J173" i="3"/>
  <c r="K173" i="3"/>
  <c r="B174" i="3"/>
  <c r="G174" i="3"/>
  <c r="H174" i="3"/>
  <c r="I174" i="3"/>
  <c r="J174" i="3"/>
  <c r="K174" i="3"/>
  <c r="B175" i="3"/>
  <c r="G175" i="3"/>
  <c r="H175" i="3"/>
  <c r="I175" i="3"/>
  <c r="J175" i="3"/>
  <c r="K175" i="3"/>
  <c r="B176" i="3"/>
  <c r="G176" i="3"/>
  <c r="H176" i="3"/>
  <c r="I176" i="3"/>
  <c r="J176" i="3"/>
  <c r="K176" i="3"/>
  <c r="B177" i="3"/>
  <c r="G177" i="3"/>
  <c r="H177" i="3"/>
  <c r="I177" i="3"/>
  <c r="J177" i="3"/>
  <c r="K177" i="3"/>
  <c r="B178" i="3"/>
  <c r="G178" i="3"/>
  <c r="H178" i="3"/>
  <c r="I178" i="3"/>
  <c r="J178" i="3"/>
  <c r="K178" i="3"/>
  <c r="B179" i="3"/>
  <c r="G179" i="3"/>
  <c r="H179" i="3"/>
  <c r="I179" i="3"/>
  <c r="J179" i="3"/>
  <c r="K179" i="3"/>
  <c r="B180" i="3"/>
  <c r="G180" i="3"/>
  <c r="H180" i="3"/>
  <c r="I180" i="3"/>
  <c r="J180" i="3"/>
  <c r="K180" i="3"/>
  <c r="B181" i="3"/>
  <c r="G181" i="3"/>
  <c r="H181" i="3"/>
  <c r="I181" i="3"/>
  <c r="J181" i="3"/>
  <c r="K181" i="3"/>
  <c r="B182" i="3"/>
  <c r="G182" i="3"/>
  <c r="H182" i="3"/>
  <c r="I182" i="3"/>
  <c r="J182" i="3"/>
  <c r="K182" i="3"/>
  <c r="B183" i="3"/>
  <c r="G183" i="3"/>
  <c r="H183" i="3"/>
  <c r="I183" i="3"/>
  <c r="J183" i="3"/>
  <c r="K183" i="3"/>
  <c r="B184" i="3"/>
  <c r="G184" i="3"/>
  <c r="H184" i="3"/>
  <c r="I184" i="3"/>
  <c r="J184" i="3"/>
  <c r="K184" i="3"/>
  <c r="B185" i="3"/>
  <c r="G185" i="3"/>
  <c r="H185" i="3"/>
  <c r="I185" i="3"/>
  <c r="J185" i="3"/>
  <c r="K185" i="3"/>
  <c r="B186" i="3"/>
  <c r="G186" i="3"/>
  <c r="H186" i="3"/>
  <c r="I186" i="3"/>
  <c r="J186" i="3"/>
  <c r="K186" i="3"/>
  <c r="B187" i="3"/>
  <c r="G187" i="3"/>
  <c r="H187" i="3"/>
  <c r="I187" i="3"/>
  <c r="J187" i="3"/>
  <c r="K187" i="3"/>
  <c r="B188" i="3"/>
  <c r="G188" i="3"/>
  <c r="H188" i="3"/>
  <c r="I188" i="3"/>
  <c r="J188" i="3"/>
  <c r="K188" i="3"/>
  <c r="B189" i="3"/>
  <c r="G189" i="3"/>
  <c r="H189" i="3"/>
  <c r="I189" i="3"/>
  <c r="J189" i="3"/>
  <c r="K189" i="3"/>
  <c r="B190" i="3"/>
  <c r="G190" i="3"/>
  <c r="H190" i="3"/>
  <c r="I190" i="3"/>
  <c r="J190" i="3"/>
  <c r="K190" i="3"/>
  <c r="B191" i="3"/>
  <c r="G191" i="3"/>
  <c r="H191" i="3"/>
  <c r="I191" i="3"/>
  <c r="J191" i="3"/>
  <c r="K191" i="3"/>
  <c r="B192" i="3"/>
  <c r="G192" i="3"/>
  <c r="H192" i="3"/>
  <c r="I192" i="3"/>
  <c r="J192" i="3"/>
  <c r="K192" i="3"/>
  <c r="B193" i="3"/>
  <c r="G193" i="3"/>
  <c r="H193" i="3"/>
  <c r="I193" i="3"/>
  <c r="J193" i="3"/>
  <c r="K193" i="3"/>
  <c r="B194" i="3"/>
  <c r="G194" i="3"/>
  <c r="H194" i="3"/>
  <c r="I194" i="3"/>
  <c r="J194" i="3"/>
  <c r="K194" i="3"/>
  <c r="B161" i="3"/>
  <c r="B146" i="4" s="1"/>
  <c r="G161" i="3"/>
  <c r="H161" i="3"/>
  <c r="E146" i="4" s="1"/>
  <c r="I161" i="3"/>
  <c r="F146" i="4" s="1"/>
  <c r="J161" i="3"/>
  <c r="K161" i="3"/>
  <c r="G146" i="4" s="1"/>
  <c r="F148" i="4"/>
  <c r="B199" i="5"/>
  <c r="C199" i="5"/>
  <c r="D199" i="5"/>
  <c r="E199" i="5"/>
  <c r="F199" i="5"/>
  <c r="AL199" i="5"/>
  <c r="AM199" i="5"/>
  <c r="AN199" i="5"/>
  <c r="BV199" i="5"/>
  <c r="BW199" i="5"/>
  <c r="BX199" i="5"/>
  <c r="DF199" i="5"/>
  <c r="DG199" i="5"/>
  <c r="DH199" i="5"/>
  <c r="EP199" i="5"/>
  <c r="EQ199" i="5"/>
  <c r="ER199" i="5"/>
  <c r="FZ199" i="5"/>
  <c r="GA199" i="5"/>
  <c r="GB199" i="5"/>
  <c r="B200" i="5"/>
  <c r="C200" i="5"/>
  <c r="D200" i="5"/>
  <c r="E200" i="5"/>
  <c r="F200" i="5"/>
  <c r="AL200" i="5"/>
  <c r="AM200" i="5"/>
  <c r="AN200" i="5"/>
  <c r="BV200" i="5"/>
  <c r="BW200" i="5"/>
  <c r="BX200" i="5"/>
  <c r="DF200" i="5"/>
  <c r="DG200" i="5"/>
  <c r="DH200" i="5"/>
  <c r="EP200" i="5"/>
  <c r="EQ200" i="5"/>
  <c r="ER200" i="5"/>
  <c r="FZ200" i="5"/>
  <c r="GA200" i="5"/>
  <c r="GB200" i="5"/>
  <c r="B201" i="5"/>
  <c r="C201" i="5"/>
  <c r="D201" i="5"/>
  <c r="E201" i="5"/>
  <c r="F201" i="5"/>
  <c r="AL201" i="5"/>
  <c r="AM201" i="5"/>
  <c r="AN201" i="5"/>
  <c r="BV201" i="5"/>
  <c r="BW201" i="5"/>
  <c r="BX201" i="5"/>
  <c r="DF201" i="5"/>
  <c r="DG201" i="5"/>
  <c r="DH201" i="5"/>
  <c r="EP201" i="5"/>
  <c r="EQ201" i="5"/>
  <c r="ER201" i="5"/>
  <c r="FZ201" i="5"/>
  <c r="GA201" i="5"/>
  <c r="GB201" i="5"/>
  <c r="B202" i="5"/>
  <c r="C202" i="5"/>
  <c r="D202" i="5"/>
  <c r="E202" i="5"/>
  <c r="F202" i="5"/>
  <c r="AL202" i="5"/>
  <c r="AM202" i="5"/>
  <c r="AN202" i="5"/>
  <c r="BV202" i="5"/>
  <c r="BW202" i="5"/>
  <c r="BX202" i="5"/>
  <c r="DF202" i="5"/>
  <c r="DG202" i="5"/>
  <c r="DH202" i="5"/>
  <c r="EP202" i="5"/>
  <c r="EQ202" i="5"/>
  <c r="ER202" i="5"/>
  <c r="FZ202" i="5"/>
  <c r="GA202" i="5"/>
  <c r="GB202" i="5"/>
  <c r="B203" i="5"/>
  <c r="C203" i="5"/>
  <c r="D203" i="5"/>
  <c r="E203" i="5"/>
  <c r="F203" i="5"/>
  <c r="AL203" i="5"/>
  <c r="AM203" i="5"/>
  <c r="AN203" i="5"/>
  <c r="BV203" i="5"/>
  <c r="BW203" i="5"/>
  <c r="BX203" i="5"/>
  <c r="DF203" i="5"/>
  <c r="DG203" i="5"/>
  <c r="DH203" i="5"/>
  <c r="EP203" i="5"/>
  <c r="EQ203" i="5"/>
  <c r="ER203" i="5"/>
  <c r="FZ203" i="5"/>
  <c r="GA203" i="5"/>
  <c r="GB203" i="5"/>
  <c r="B204" i="5"/>
  <c r="C204" i="5"/>
  <c r="D204" i="5"/>
  <c r="E204" i="5"/>
  <c r="F204" i="5"/>
  <c r="AL204" i="5"/>
  <c r="AM204" i="5"/>
  <c r="AN204" i="5"/>
  <c r="BV204" i="5"/>
  <c r="BW204" i="5"/>
  <c r="BX204" i="5"/>
  <c r="DF204" i="5"/>
  <c r="DG204" i="5"/>
  <c r="DH204" i="5"/>
  <c r="EP204" i="5"/>
  <c r="EQ204" i="5"/>
  <c r="ER204" i="5"/>
  <c r="FZ204" i="5"/>
  <c r="GA204" i="5"/>
  <c r="GB204" i="5"/>
  <c r="B205" i="5"/>
  <c r="C205" i="5"/>
  <c r="D205" i="5"/>
  <c r="E205" i="5"/>
  <c r="F205" i="5"/>
  <c r="AL205" i="5"/>
  <c r="AM205" i="5"/>
  <c r="AN205" i="5"/>
  <c r="BV205" i="5"/>
  <c r="BW205" i="5"/>
  <c r="BX205" i="5"/>
  <c r="DF205" i="5"/>
  <c r="DG205" i="5"/>
  <c r="DH205" i="5"/>
  <c r="EP205" i="5"/>
  <c r="EQ205" i="5"/>
  <c r="ER205" i="5"/>
  <c r="FZ205" i="5"/>
  <c r="GA205" i="5"/>
  <c r="GB205" i="5"/>
  <c r="B206" i="5"/>
  <c r="C206" i="5"/>
  <c r="D206" i="5"/>
  <c r="E206" i="5"/>
  <c r="F206" i="5"/>
  <c r="AL206" i="5"/>
  <c r="AM206" i="5"/>
  <c r="AN206" i="5"/>
  <c r="BV206" i="5"/>
  <c r="BW206" i="5"/>
  <c r="BX206" i="5"/>
  <c r="DF206" i="5"/>
  <c r="DG206" i="5"/>
  <c r="DH206" i="5"/>
  <c r="EP206" i="5"/>
  <c r="EQ206" i="5"/>
  <c r="ER206" i="5"/>
  <c r="FZ206" i="5"/>
  <c r="GA206" i="5"/>
  <c r="GB206" i="5"/>
  <c r="B207" i="5"/>
  <c r="C207" i="5"/>
  <c r="D207" i="5"/>
  <c r="E207" i="5"/>
  <c r="F207" i="5"/>
  <c r="AL207" i="5"/>
  <c r="AM207" i="5"/>
  <c r="AN207" i="5"/>
  <c r="BV207" i="5"/>
  <c r="BW207" i="5"/>
  <c r="BX207" i="5"/>
  <c r="DF207" i="5"/>
  <c r="DG207" i="5"/>
  <c r="DH207" i="5"/>
  <c r="EP207" i="5"/>
  <c r="EQ207" i="5"/>
  <c r="ER207" i="5"/>
  <c r="FZ207" i="5"/>
  <c r="GA207" i="5"/>
  <c r="GB207" i="5"/>
  <c r="B208" i="5"/>
  <c r="C208" i="5"/>
  <c r="D208" i="5"/>
  <c r="E208" i="5"/>
  <c r="F208" i="5"/>
  <c r="AL208" i="5"/>
  <c r="AM208" i="5"/>
  <c r="AN208" i="5"/>
  <c r="BV208" i="5"/>
  <c r="BW208" i="5"/>
  <c r="BX208" i="5"/>
  <c r="DF208" i="5"/>
  <c r="DG208" i="5"/>
  <c r="DH208" i="5"/>
  <c r="EP208" i="5"/>
  <c r="EQ208" i="5"/>
  <c r="ER208" i="5"/>
  <c r="FZ208" i="5"/>
  <c r="GA208" i="5"/>
  <c r="GB208" i="5"/>
  <c r="B209" i="5"/>
  <c r="C209" i="5"/>
  <c r="D209" i="5"/>
  <c r="E209" i="5"/>
  <c r="F209" i="5"/>
  <c r="AL209" i="5"/>
  <c r="AM209" i="5"/>
  <c r="AN209" i="5"/>
  <c r="BV209" i="5"/>
  <c r="BW209" i="5"/>
  <c r="BX209" i="5"/>
  <c r="DF209" i="5"/>
  <c r="DG209" i="5"/>
  <c r="DH209" i="5"/>
  <c r="EP209" i="5"/>
  <c r="EQ209" i="5"/>
  <c r="ER209" i="5"/>
  <c r="FZ209" i="5"/>
  <c r="GA209" i="5"/>
  <c r="GB209" i="5"/>
  <c r="B211" i="5"/>
  <c r="C211" i="5"/>
  <c r="D211" i="5"/>
  <c r="E211" i="5"/>
  <c r="F211" i="5"/>
  <c r="AL211" i="5"/>
  <c r="AM211" i="5"/>
  <c r="AN211" i="5"/>
  <c r="BV211" i="5"/>
  <c r="BW211" i="5"/>
  <c r="BX211" i="5"/>
  <c r="DF211" i="5"/>
  <c r="DG211" i="5"/>
  <c r="DH211" i="5"/>
  <c r="EP211" i="5"/>
  <c r="EQ211" i="5"/>
  <c r="ER211" i="5"/>
  <c r="FZ211" i="5"/>
  <c r="GA211" i="5"/>
  <c r="GB211" i="5"/>
  <c r="B212" i="5"/>
  <c r="C212" i="5"/>
  <c r="D212" i="5"/>
  <c r="E212" i="5"/>
  <c r="F212" i="5"/>
  <c r="AL212" i="5"/>
  <c r="AM212" i="5"/>
  <c r="AN212" i="5"/>
  <c r="BV212" i="5"/>
  <c r="BW212" i="5"/>
  <c r="BX212" i="5"/>
  <c r="DF212" i="5"/>
  <c r="DG212" i="5"/>
  <c r="CZ212" i="1" s="1"/>
  <c r="M212" i="7" s="1"/>
  <c r="DH212" i="5"/>
  <c r="EP212" i="5"/>
  <c r="EF212" i="1" s="1"/>
  <c r="L212" i="8" s="1"/>
  <c r="EQ212" i="5"/>
  <c r="ER212" i="5"/>
  <c r="EH212" i="1" s="1"/>
  <c r="N212" i="8" s="1"/>
  <c r="FZ212" i="5"/>
  <c r="FZ212" i="1" s="1"/>
  <c r="GA212" i="5"/>
  <c r="GA212" i="1" s="1"/>
  <c r="GB212" i="5"/>
  <c r="GB212" i="1" s="1"/>
  <c r="N212" i="9" s="1"/>
  <c r="B213" i="5"/>
  <c r="C213" i="5"/>
  <c r="D213" i="5"/>
  <c r="E213" i="5"/>
  <c r="F213" i="5"/>
  <c r="AL213" i="5"/>
  <c r="AM213" i="5"/>
  <c r="AN213" i="5"/>
  <c r="BV213" i="5"/>
  <c r="BW213" i="5"/>
  <c r="BX213" i="5"/>
  <c r="DF213" i="5"/>
  <c r="DG213" i="5"/>
  <c r="CZ213" i="1" s="1"/>
  <c r="M213" i="7" s="1"/>
  <c r="DH213" i="5"/>
  <c r="EP213" i="5"/>
  <c r="EQ213" i="5"/>
  <c r="ER213" i="5"/>
  <c r="EH213" i="1" s="1"/>
  <c r="N213" i="8" s="1"/>
  <c r="FZ213" i="5"/>
  <c r="FZ213" i="1" s="1"/>
  <c r="GA213" i="5"/>
  <c r="GA213" i="1" s="1"/>
  <c r="M213" i="9" s="1"/>
  <c r="GB213" i="5"/>
  <c r="B214" i="5"/>
  <c r="C214" i="5"/>
  <c r="D214" i="5"/>
  <c r="E214" i="5"/>
  <c r="F214" i="5"/>
  <c r="AL214" i="5"/>
  <c r="AO214" i="5" s="1"/>
  <c r="AM214" i="5"/>
  <c r="AN214" i="5"/>
  <c r="BV214" i="5"/>
  <c r="BY214" i="5" s="1"/>
  <c r="BW214" i="5"/>
  <c r="BS214" i="1" s="1"/>
  <c r="M214" i="6" s="1"/>
  <c r="BX214" i="5"/>
  <c r="BT214" i="1" s="1"/>
  <c r="N214" i="6" s="1"/>
  <c r="DF214" i="5"/>
  <c r="CY214" i="1" s="1"/>
  <c r="L214" i="7" s="1"/>
  <c r="DG214" i="5"/>
  <c r="DH214" i="5"/>
  <c r="EP214" i="5"/>
  <c r="ES214" i="5" s="1"/>
  <c r="EI214" i="1" s="1"/>
  <c r="O214" i="8" s="1"/>
  <c r="EQ214" i="5"/>
  <c r="ER214" i="5"/>
  <c r="FZ214" i="5"/>
  <c r="GC214" i="5" s="1"/>
  <c r="GC214" i="1" s="1"/>
  <c r="O214" i="9" s="1"/>
  <c r="GA214" i="5"/>
  <c r="GA214" i="1" s="1"/>
  <c r="M214" i="9" s="1"/>
  <c r="GB214" i="5"/>
  <c r="B215" i="5"/>
  <c r="C215" i="5"/>
  <c r="D215" i="5"/>
  <c r="E215" i="5"/>
  <c r="F215" i="5"/>
  <c r="AL215" i="5"/>
  <c r="AM215" i="5"/>
  <c r="AN215" i="5"/>
  <c r="BV215" i="5"/>
  <c r="BW215" i="5"/>
  <c r="BS215" i="1" s="1"/>
  <c r="M215" i="6" s="1"/>
  <c r="BX215" i="5"/>
  <c r="DF215" i="5"/>
  <c r="DG215" i="5"/>
  <c r="CZ215" i="1" s="1"/>
  <c r="M215" i="7" s="1"/>
  <c r="DH215" i="5"/>
  <c r="EP215" i="5"/>
  <c r="EF215" i="1" s="1"/>
  <c r="L215" i="8" s="1"/>
  <c r="EQ215" i="5"/>
  <c r="EG215" i="1" s="1"/>
  <c r="M215" i="8" s="1"/>
  <c r="ER215" i="5"/>
  <c r="FZ215" i="5"/>
  <c r="GA215" i="5"/>
  <c r="GB215" i="5"/>
  <c r="GB215" i="1" s="1"/>
  <c r="N215" i="9" s="1"/>
  <c r="B216" i="5"/>
  <c r="C216" i="5"/>
  <c r="D216" i="5"/>
  <c r="E216" i="5"/>
  <c r="F216" i="5"/>
  <c r="AL216" i="5"/>
  <c r="AM216" i="5"/>
  <c r="AN216" i="5"/>
  <c r="BV216" i="5"/>
  <c r="BW216" i="5"/>
  <c r="BX216" i="5"/>
  <c r="DF216" i="5"/>
  <c r="DG216" i="5"/>
  <c r="CZ216" i="1" s="1"/>
  <c r="M216" i="7" s="1"/>
  <c r="DH216" i="5"/>
  <c r="DA216" i="1" s="1"/>
  <c r="N216" i="7" s="1"/>
  <c r="EP216" i="5"/>
  <c r="EQ216" i="5"/>
  <c r="EG216" i="1" s="1"/>
  <c r="M216" i="8" s="1"/>
  <c r="ER216" i="5"/>
  <c r="FZ216" i="5"/>
  <c r="GA216" i="5"/>
  <c r="GB216" i="5"/>
  <c r="GB216" i="1" s="1"/>
  <c r="B217" i="5"/>
  <c r="C217" i="5"/>
  <c r="D217" i="5"/>
  <c r="E217" i="5"/>
  <c r="F217" i="5"/>
  <c r="AL217" i="5"/>
  <c r="AM217" i="5"/>
  <c r="AN217" i="5"/>
  <c r="BV217" i="5"/>
  <c r="BR217" i="1" s="1"/>
  <c r="L217" i="6" s="1"/>
  <c r="BW217" i="5"/>
  <c r="BS217" i="1" s="1"/>
  <c r="M217" i="6" s="1"/>
  <c r="BX217" i="5"/>
  <c r="AM217" i="1" s="1"/>
  <c r="N226" i="3" s="1"/>
  <c r="DF217" i="5"/>
  <c r="DG217" i="5"/>
  <c r="DH217" i="5"/>
  <c r="EP217" i="5"/>
  <c r="EQ217" i="5"/>
  <c r="EG217" i="1" s="1"/>
  <c r="M217" i="8" s="1"/>
  <c r="ER217" i="5"/>
  <c r="FZ217" i="5"/>
  <c r="FZ217" i="1" s="1"/>
  <c r="GA217" i="5"/>
  <c r="GB217" i="5"/>
  <c r="GB217" i="1" s="1"/>
  <c r="N217" i="9" s="1"/>
  <c r="B218" i="5"/>
  <c r="C218" i="5"/>
  <c r="D218" i="5"/>
  <c r="E218" i="5"/>
  <c r="F218" i="5"/>
  <c r="AL218" i="5"/>
  <c r="AM218" i="5"/>
  <c r="AN218" i="5"/>
  <c r="BV218" i="5"/>
  <c r="AK218" i="1" s="1"/>
  <c r="L214" i="3" s="1"/>
  <c r="BW218" i="5"/>
  <c r="AL218" i="1" s="1"/>
  <c r="M214" i="3" s="1"/>
  <c r="BX218" i="5"/>
  <c r="DF218" i="5"/>
  <c r="DI218" i="5" s="1"/>
  <c r="DG218" i="5"/>
  <c r="DH218" i="5"/>
  <c r="DA218" i="1" s="1"/>
  <c r="N218" i="7" s="1"/>
  <c r="EP218" i="5"/>
  <c r="ES218" i="5" s="1"/>
  <c r="EI218" i="1" s="1"/>
  <c r="O218" i="8" s="1"/>
  <c r="EQ218" i="5"/>
  <c r="ER218" i="5"/>
  <c r="EH218" i="1" s="1"/>
  <c r="N218" i="8" s="1"/>
  <c r="FZ218" i="5"/>
  <c r="GA218" i="5"/>
  <c r="GB218" i="5"/>
  <c r="B219" i="5"/>
  <c r="C219" i="5"/>
  <c r="D219" i="5"/>
  <c r="E219" i="5"/>
  <c r="F219" i="5"/>
  <c r="AL219" i="5"/>
  <c r="AM219" i="5"/>
  <c r="AN219" i="5"/>
  <c r="BV219" i="5"/>
  <c r="BW219" i="5"/>
  <c r="BX219" i="5"/>
  <c r="DF219" i="5"/>
  <c r="DG219" i="5"/>
  <c r="DH219" i="5"/>
  <c r="DA219" i="1" s="1"/>
  <c r="N219" i="7" s="1"/>
  <c r="EP219" i="5"/>
  <c r="EQ219" i="5"/>
  <c r="EG219" i="1" s="1"/>
  <c r="M219" i="8" s="1"/>
  <c r="ER219" i="5"/>
  <c r="FZ219" i="5"/>
  <c r="FZ219" i="1" s="1"/>
  <c r="GA219" i="5"/>
  <c r="GA219" i="1" s="1"/>
  <c r="GB219" i="5"/>
  <c r="B220" i="5"/>
  <c r="C220" i="5"/>
  <c r="D220" i="5"/>
  <c r="E220" i="5"/>
  <c r="F220" i="5"/>
  <c r="AL220" i="5"/>
  <c r="AM220" i="5"/>
  <c r="AN220" i="5"/>
  <c r="BV220" i="5"/>
  <c r="BW220" i="5"/>
  <c r="BX220" i="5"/>
  <c r="DF220" i="5"/>
  <c r="DG220" i="5"/>
  <c r="DH220" i="5"/>
  <c r="EP220" i="5"/>
  <c r="EQ220" i="5"/>
  <c r="ER220" i="5"/>
  <c r="EH220" i="1" s="1"/>
  <c r="N220" i="8" s="1"/>
  <c r="FZ220" i="5"/>
  <c r="FZ220" i="1" s="1"/>
  <c r="GA220" i="5"/>
  <c r="GA220" i="1" s="1"/>
  <c r="GB220" i="5"/>
  <c r="GB220" i="1" s="1"/>
  <c r="N220" i="9" s="1"/>
  <c r="B221" i="5"/>
  <c r="C221" i="5"/>
  <c r="D221" i="5"/>
  <c r="E221" i="5"/>
  <c r="F221" i="5"/>
  <c r="AL221" i="5"/>
  <c r="AM221" i="5"/>
  <c r="AN221" i="5"/>
  <c r="BV221" i="5"/>
  <c r="BW221" i="5"/>
  <c r="AL221" i="1" s="1"/>
  <c r="M243" i="3" s="1"/>
  <c r="BX221" i="5"/>
  <c r="DF221" i="5"/>
  <c r="DG221" i="5"/>
  <c r="CZ221" i="1" s="1"/>
  <c r="M221" i="7" s="1"/>
  <c r="DH221" i="5"/>
  <c r="EP221" i="5"/>
  <c r="EQ221" i="5"/>
  <c r="ER221" i="5"/>
  <c r="FZ221" i="5"/>
  <c r="GA221" i="5"/>
  <c r="GA221" i="1" s="1"/>
  <c r="M221" i="9" s="1"/>
  <c r="GB221" i="5"/>
  <c r="B222" i="5"/>
  <c r="C222" i="5"/>
  <c r="D222" i="5"/>
  <c r="E222" i="5"/>
  <c r="F222" i="5"/>
  <c r="AL222" i="5"/>
  <c r="AM222" i="5"/>
  <c r="AN222" i="5"/>
  <c r="BV222" i="5"/>
  <c r="BW222" i="5"/>
  <c r="BX222" i="5"/>
  <c r="DF222" i="5"/>
  <c r="DG222" i="5"/>
  <c r="CZ222" i="1" s="1"/>
  <c r="M222" i="7" s="1"/>
  <c r="DH222" i="5"/>
  <c r="DA222" i="1" s="1"/>
  <c r="N222" i="7" s="1"/>
  <c r="EP222" i="5"/>
  <c r="EQ222" i="5"/>
  <c r="EG222" i="1" s="1"/>
  <c r="M222" i="8" s="1"/>
  <c r="ER222" i="5"/>
  <c r="FZ222" i="5"/>
  <c r="GA222" i="5"/>
  <c r="GA222" i="1" s="1"/>
  <c r="M222" i="9" s="1"/>
  <c r="GB222" i="5"/>
  <c r="B223" i="5"/>
  <c r="C223" i="5"/>
  <c r="D223" i="5"/>
  <c r="E223" i="5"/>
  <c r="F223" i="5"/>
  <c r="AL223" i="5"/>
  <c r="AM223" i="5"/>
  <c r="AN223" i="5"/>
  <c r="BV223" i="5"/>
  <c r="BR223" i="1" s="1"/>
  <c r="L223" i="6" s="1"/>
  <c r="BW223" i="5"/>
  <c r="BS223" i="1" s="1"/>
  <c r="M223" i="6" s="1"/>
  <c r="BX223" i="5"/>
  <c r="AM223" i="1" s="1"/>
  <c r="N217" i="3" s="1"/>
  <c r="DF223" i="5"/>
  <c r="DG223" i="5"/>
  <c r="DH223" i="5"/>
  <c r="EP223" i="5"/>
  <c r="EQ223" i="5"/>
  <c r="ER223" i="5"/>
  <c r="FZ223" i="5"/>
  <c r="GC223" i="5" s="1"/>
  <c r="GC223" i="1" s="1"/>
  <c r="O223" i="9" s="1"/>
  <c r="GA223" i="5"/>
  <c r="GA223" i="1" s="1"/>
  <c r="M223" i="9" s="1"/>
  <c r="GB223" i="5"/>
  <c r="B224" i="5"/>
  <c r="C224" i="5"/>
  <c r="D224" i="5"/>
  <c r="E224" i="5"/>
  <c r="F224" i="5"/>
  <c r="AL224" i="5"/>
  <c r="AO224" i="5" s="1"/>
  <c r="AM224" i="5"/>
  <c r="AN224" i="5"/>
  <c r="BV224" i="5"/>
  <c r="AK224" i="1" s="1"/>
  <c r="L223" i="3" s="1"/>
  <c r="BW224" i="5"/>
  <c r="AL224" i="1" s="1"/>
  <c r="M223" i="3" s="1"/>
  <c r="BX224" i="5"/>
  <c r="DF224" i="5"/>
  <c r="DG224" i="5"/>
  <c r="DH224" i="5"/>
  <c r="EP224" i="5"/>
  <c r="EF224" i="1" s="1"/>
  <c r="L224" i="8" s="1"/>
  <c r="EQ224" i="5"/>
  <c r="ER224" i="5"/>
  <c r="FZ224" i="5"/>
  <c r="GC224" i="5" s="1"/>
  <c r="GA224" i="5"/>
  <c r="GB224" i="5"/>
  <c r="B225" i="5"/>
  <c r="C225" i="5"/>
  <c r="D225" i="5"/>
  <c r="E225" i="5"/>
  <c r="F225" i="5"/>
  <c r="AL225" i="5"/>
  <c r="AM225" i="5"/>
  <c r="AN225" i="5"/>
  <c r="BV225" i="5"/>
  <c r="BW225" i="5"/>
  <c r="BX225" i="5"/>
  <c r="DF225" i="5"/>
  <c r="DG225" i="5"/>
  <c r="CZ225" i="1" s="1"/>
  <c r="M225" i="7" s="1"/>
  <c r="DH225" i="5"/>
  <c r="DA225" i="1" s="1"/>
  <c r="N225" i="7" s="1"/>
  <c r="EP225" i="5"/>
  <c r="EQ225" i="5"/>
  <c r="ER225" i="5"/>
  <c r="FZ225" i="5"/>
  <c r="GA225" i="5"/>
  <c r="GB225" i="5"/>
  <c r="B226" i="5"/>
  <c r="C226" i="5"/>
  <c r="D226" i="5"/>
  <c r="E226" i="5"/>
  <c r="F226" i="5"/>
  <c r="AL226" i="5"/>
  <c r="AO226" i="5" s="1"/>
  <c r="AM226" i="5"/>
  <c r="AN226" i="5"/>
  <c r="BV226" i="5"/>
  <c r="BW226" i="5"/>
  <c r="AL226" i="1" s="1"/>
  <c r="M219" i="3" s="1"/>
  <c r="BX226" i="5"/>
  <c r="DF226" i="5"/>
  <c r="DG226" i="5"/>
  <c r="DH226" i="5"/>
  <c r="EP226" i="5"/>
  <c r="EQ226" i="5"/>
  <c r="ER226" i="5"/>
  <c r="FZ226" i="5"/>
  <c r="GC226" i="5" s="1"/>
  <c r="GC226" i="1" s="1"/>
  <c r="O226" i="9" s="1"/>
  <c r="GA226" i="5"/>
  <c r="GB226" i="5"/>
  <c r="B227" i="5"/>
  <c r="C227" i="5"/>
  <c r="D227" i="5"/>
  <c r="E227" i="5"/>
  <c r="F227" i="5"/>
  <c r="AL227" i="5"/>
  <c r="AM227" i="5"/>
  <c r="AN227" i="5"/>
  <c r="BV227" i="5"/>
  <c r="BW227" i="5"/>
  <c r="AL227" i="1" s="1"/>
  <c r="M218" i="3" s="1"/>
  <c r="BX227" i="5"/>
  <c r="AM227" i="1" s="1"/>
  <c r="N218" i="3" s="1"/>
  <c r="DF227" i="5"/>
  <c r="DG227" i="5"/>
  <c r="DH227" i="5"/>
  <c r="EP227" i="5"/>
  <c r="EF227" i="1" s="1"/>
  <c r="L227" i="8" s="1"/>
  <c r="EQ227" i="5"/>
  <c r="ER227" i="5"/>
  <c r="FZ227" i="5"/>
  <c r="GA227" i="5"/>
  <c r="GB227" i="5"/>
  <c r="B228" i="5"/>
  <c r="C228" i="5"/>
  <c r="D228" i="5"/>
  <c r="E228" i="5"/>
  <c r="F228" i="5"/>
  <c r="AL228" i="5"/>
  <c r="AM228" i="5"/>
  <c r="AN228" i="5"/>
  <c r="BV228" i="5"/>
  <c r="BY228" i="5" s="1"/>
  <c r="BW228" i="5"/>
  <c r="BX228" i="5"/>
  <c r="DF228" i="5"/>
  <c r="DG228" i="5"/>
  <c r="DH228" i="5"/>
  <c r="EP228" i="5"/>
  <c r="EQ228" i="5"/>
  <c r="ER228" i="5"/>
  <c r="FZ228" i="5"/>
  <c r="GA228" i="5"/>
  <c r="GB228" i="5"/>
  <c r="B229" i="5"/>
  <c r="C229" i="5"/>
  <c r="D229" i="5"/>
  <c r="E229" i="5"/>
  <c r="F229" i="5"/>
  <c r="AL229" i="5"/>
  <c r="AM229" i="5"/>
  <c r="AN229" i="5"/>
  <c r="BV229" i="5"/>
  <c r="BW229" i="5"/>
  <c r="AL229" i="1" s="1"/>
  <c r="M253" i="3" s="1"/>
  <c r="BX229" i="5"/>
  <c r="DF229" i="5"/>
  <c r="DG229" i="5"/>
  <c r="DH229" i="5"/>
  <c r="EP229" i="5"/>
  <c r="EQ229" i="5"/>
  <c r="ER229" i="5"/>
  <c r="EH229" i="1" s="1"/>
  <c r="N229" i="8" s="1"/>
  <c r="FZ229" i="5"/>
  <c r="FZ229" i="1" s="1"/>
  <c r="GA229" i="5"/>
  <c r="GB229" i="5"/>
  <c r="B230" i="5"/>
  <c r="C230" i="5"/>
  <c r="D230" i="5"/>
  <c r="E230" i="5"/>
  <c r="F230" i="5"/>
  <c r="AL230" i="5"/>
  <c r="AM230" i="5"/>
  <c r="AN230" i="5"/>
  <c r="AO230" i="5"/>
  <c r="BV230" i="5"/>
  <c r="BR230" i="1" s="1"/>
  <c r="L230" i="6" s="1"/>
  <c r="BW230" i="5"/>
  <c r="BS230" i="1" s="1"/>
  <c r="M230" i="6" s="1"/>
  <c r="BX230" i="5"/>
  <c r="BT230" i="1" s="1"/>
  <c r="N230" i="6" s="1"/>
  <c r="DF230" i="5"/>
  <c r="DI230" i="5" s="1"/>
  <c r="DB230" i="1" s="1"/>
  <c r="O230" i="7" s="1"/>
  <c r="DG230" i="5"/>
  <c r="DH230" i="5"/>
  <c r="EP230" i="5"/>
  <c r="EQ230" i="5"/>
  <c r="ER230" i="5"/>
  <c r="ES230" i="5"/>
  <c r="FZ230" i="5"/>
  <c r="FZ230" i="1" s="1"/>
  <c r="GA230" i="5"/>
  <c r="GA230" i="1" s="1"/>
  <c r="GB230" i="5"/>
  <c r="GB230" i="1" s="1"/>
  <c r="B231" i="5"/>
  <c r="C231" i="5"/>
  <c r="D231" i="5"/>
  <c r="E231" i="5"/>
  <c r="F231" i="5"/>
  <c r="AL231" i="5"/>
  <c r="AM231" i="5"/>
  <c r="AN231" i="5"/>
  <c r="BV231" i="5"/>
  <c r="AK231" i="1" s="1"/>
  <c r="L240" i="3" s="1"/>
  <c r="BW231" i="5"/>
  <c r="BS231" i="1" s="1"/>
  <c r="M231" i="6" s="1"/>
  <c r="BX231" i="5"/>
  <c r="DF231" i="5"/>
  <c r="DG231" i="5"/>
  <c r="CZ231" i="1" s="1"/>
  <c r="M231" i="7" s="1"/>
  <c r="DH231" i="5"/>
  <c r="DA231" i="1" s="1"/>
  <c r="N231" i="7" s="1"/>
  <c r="EP231" i="5"/>
  <c r="EQ231" i="5"/>
  <c r="ER231" i="5"/>
  <c r="FZ231" i="5"/>
  <c r="GA231" i="5"/>
  <c r="GB231" i="5"/>
  <c r="B232" i="5"/>
  <c r="C232" i="5"/>
  <c r="D232" i="5"/>
  <c r="E232" i="5"/>
  <c r="F232" i="5"/>
  <c r="AL232" i="5"/>
  <c r="AM232" i="5"/>
  <c r="AN232" i="5"/>
  <c r="BV232" i="5"/>
  <c r="BW232" i="5"/>
  <c r="BX232" i="5"/>
  <c r="DF232" i="5"/>
  <c r="DG232" i="5"/>
  <c r="CZ232" i="1" s="1"/>
  <c r="M232" i="7" s="1"/>
  <c r="DH232" i="5"/>
  <c r="EP232" i="5"/>
  <c r="EQ232" i="5"/>
  <c r="EG232" i="1" s="1"/>
  <c r="M232" i="8" s="1"/>
  <c r="ER232" i="5"/>
  <c r="EH232" i="1" s="1"/>
  <c r="N232" i="8" s="1"/>
  <c r="FZ232" i="5"/>
  <c r="FZ232" i="1" s="1"/>
  <c r="GA232" i="5"/>
  <c r="GB232" i="5"/>
  <c r="B233" i="5"/>
  <c r="C233" i="5"/>
  <c r="D233" i="5"/>
  <c r="E233" i="5"/>
  <c r="F233" i="5"/>
  <c r="AL233" i="5"/>
  <c r="AM233" i="5"/>
  <c r="AN233" i="5"/>
  <c r="BV233" i="5"/>
  <c r="BR233" i="1" s="1"/>
  <c r="L233" i="6" s="1"/>
  <c r="BW233" i="5"/>
  <c r="BX233" i="5"/>
  <c r="DF233" i="5"/>
  <c r="DI233" i="5" s="1"/>
  <c r="DG233" i="5"/>
  <c r="DH233" i="5"/>
  <c r="EP233" i="5"/>
  <c r="EQ233" i="5"/>
  <c r="ER233" i="5"/>
  <c r="EH233" i="1" s="1"/>
  <c r="N233" i="8" s="1"/>
  <c r="FZ233" i="5"/>
  <c r="GA233" i="5"/>
  <c r="GB233" i="5"/>
  <c r="GB233" i="1" s="1"/>
  <c r="N233" i="9" s="1"/>
  <c r="B234" i="5"/>
  <c r="C234" i="5"/>
  <c r="D234" i="5"/>
  <c r="E234" i="5"/>
  <c r="F234" i="5"/>
  <c r="AL234" i="5"/>
  <c r="AM234" i="5"/>
  <c r="AN234" i="5"/>
  <c r="BV234" i="5"/>
  <c r="BY234" i="5" s="1"/>
  <c r="BU234" i="1" s="1"/>
  <c r="O234" i="6" s="1"/>
  <c r="BW234" i="5"/>
  <c r="AL234" i="1" s="1"/>
  <c r="M250" i="3" s="1"/>
  <c r="BX234" i="5"/>
  <c r="DF234" i="5"/>
  <c r="DG234" i="5"/>
  <c r="CZ234" i="1" s="1"/>
  <c r="M234" i="7" s="1"/>
  <c r="DH234" i="5"/>
  <c r="DA234" i="1" s="1"/>
  <c r="EP234" i="5"/>
  <c r="EQ234" i="5"/>
  <c r="ER234" i="5"/>
  <c r="FZ234" i="5"/>
  <c r="GA234" i="5"/>
  <c r="GB234" i="5"/>
  <c r="B235" i="5"/>
  <c r="C235" i="5"/>
  <c r="D235" i="5"/>
  <c r="E235" i="5"/>
  <c r="F235" i="5"/>
  <c r="AL235" i="5"/>
  <c r="AM235" i="5"/>
  <c r="AN235" i="5"/>
  <c r="BV235" i="5"/>
  <c r="BW235" i="5"/>
  <c r="BX235" i="5"/>
  <c r="DF235" i="5"/>
  <c r="CY235" i="1" s="1"/>
  <c r="L235" i="7" s="1"/>
  <c r="DG235" i="5"/>
  <c r="CZ235" i="1" s="1"/>
  <c r="M235" i="7" s="1"/>
  <c r="DH235" i="5"/>
  <c r="EP235" i="5"/>
  <c r="EQ235" i="5"/>
  <c r="ER235" i="5"/>
  <c r="FZ235" i="5"/>
  <c r="GA235" i="5"/>
  <c r="GB235" i="5"/>
  <c r="B236" i="5"/>
  <c r="C236" i="5"/>
  <c r="D236" i="5"/>
  <c r="E236" i="5"/>
  <c r="F236" i="5"/>
  <c r="AL236" i="5"/>
  <c r="AM236" i="5"/>
  <c r="AN236" i="5"/>
  <c r="BV236" i="5"/>
  <c r="AK236" i="1" s="1"/>
  <c r="L225" i="3" s="1"/>
  <c r="BW236" i="5"/>
  <c r="BX236" i="5"/>
  <c r="DF236" i="5"/>
  <c r="DG236" i="5"/>
  <c r="DH236" i="5"/>
  <c r="EP236" i="5"/>
  <c r="EQ236" i="5"/>
  <c r="EG236" i="1" s="1"/>
  <c r="M236" i="8" s="1"/>
  <c r="ER236" i="5"/>
  <c r="EH236" i="1" s="1"/>
  <c r="N236" i="8" s="1"/>
  <c r="FZ236" i="5"/>
  <c r="GA236" i="5"/>
  <c r="GB236" i="5"/>
  <c r="B237" i="5"/>
  <c r="C237" i="5"/>
  <c r="D237" i="5"/>
  <c r="E237" i="5"/>
  <c r="F237" i="5"/>
  <c r="AL237" i="5"/>
  <c r="AM237" i="5"/>
  <c r="AN237" i="5"/>
  <c r="BV237" i="5"/>
  <c r="BR237" i="1" s="1"/>
  <c r="L237" i="6" s="1"/>
  <c r="BW237" i="5"/>
  <c r="BS237" i="1" s="1"/>
  <c r="M237" i="6" s="1"/>
  <c r="BX237" i="5"/>
  <c r="BT237" i="1" s="1"/>
  <c r="N237" i="6" s="1"/>
  <c r="DF237" i="5"/>
  <c r="CY237" i="1" s="1"/>
  <c r="L237" i="7" s="1"/>
  <c r="DG237" i="5"/>
  <c r="DH237" i="5"/>
  <c r="EP237" i="5"/>
  <c r="EQ237" i="5"/>
  <c r="ER237" i="5"/>
  <c r="FZ237" i="5"/>
  <c r="GA237" i="5"/>
  <c r="GB237" i="5"/>
  <c r="B238" i="5"/>
  <c r="C238" i="5"/>
  <c r="D238" i="5"/>
  <c r="E238" i="5"/>
  <c r="F238" i="5"/>
  <c r="AL238" i="5"/>
  <c r="AO238" i="5" s="1"/>
  <c r="AM238" i="5"/>
  <c r="AN238" i="5"/>
  <c r="BV238" i="5"/>
  <c r="BW238" i="5"/>
  <c r="BS238" i="1" s="1"/>
  <c r="M238" i="6" s="1"/>
  <c r="BX238" i="5"/>
  <c r="DF238" i="5"/>
  <c r="DG238" i="5"/>
  <c r="CZ238" i="1" s="1"/>
  <c r="M238" i="7" s="1"/>
  <c r="DH238" i="5"/>
  <c r="EP238" i="5"/>
  <c r="ES238" i="5" s="1"/>
  <c r="EI238" i="1" s="1"/>
  <c r="O238" i="8" s="1"/>
  <c r="EQ238" i="5"/>
  <c r="ER238" i="5"/>
  <c r="EH238" i="1" s="1"/>
  <c r="N238" i="8" s="1"/>
  <c r="FZ238" i="5"/>
  <c r="GC238" i="5" s="1"/>
  <c r="GC238" i="1" s="1"/>
  <c r="O238" i="9" s="1"/>
  <c r="GA238" i="5"/>
  <c r="GB238" i="5"/>
  <c r="B239" i="5"/>
  <c r="C239" i="5"/>
  <c r="D239" i="5"/>
  <c r="E239" i="5"/>
  <c r="F239" i="5"/>
  <c r="AL239" i="5"/>
  <c r="AM239" i="5"/>
  <c r="AN239" i="5"/>
  <c r="BV239" i="5"/>
  <c r="BW239" i="5"/>
  <c r="BX239" i="5"/>
  <c r="DF239" i="5"/>
  <c r="DG239" i="5"/>
  <c r="DH239" i="5"/>
  <c r="DA239" i="1" s="1"/>
  <c r="N239" i="7" s="1"/>
  <c r="EP239" i="5"/>
  <c r="EQ239" i="5"/>
  <c r="EG239" i="1" s="1"/>
  <c r="M239" i="8" s="1"/>
  <c r="ER239" i="5"/>
  <c r="EH239" i="1" s="1"/>
  <c r="N239" i="8" s="1"/>
  <c r="FZ239" i="5"/>
  <c r="GA239" i="5"/>
  <c r="GB239" i="5"/>
  <c r="B240" i="5"/>
  <c r="C240" i="5"/>
  <c r="D240" i="5"/>
  <c r="E240" i="5"/>
  <c r="F240" i="5"/>
  <c r="AL240" i="5"/>
  <c r="AM240" i="5"/>
  <c r="AN240" i="5"/>
  <c r="BV240" i="5"/>
  <c r="AK240" i="1" s="1"/>
  <c r="L224" i="3" s="1"/>
  <c r="BW240" i="5"/>
  <c r="BX240" i="5"/>
  <c r="DF240" i="5"/>
  <c r="CY240" i="1" s="1"/>
  <c r="L240" i="7" s="1"/>
  <c r="DG240" i="5"/>
  <c r="CZ240" i="1" s="1"/>
  <c r="M240" i="7" s="1"/>
  <c r="DH240" i="5"/>
  <c r="DA240" i="1" s="1"/>
  <c r="N240" i="7" s="1"/>
  <c r="EP240" i="5"/>
  <c r="EQ240" i="5"/>
  <c r="ER240" i="5"/>
  <c r="FZ240" i="5"/>
  <c r="GA240" i="5"/>
  <c r="GB240" i="5"/>
  <c r="B241" i="5"/>
  <c r="C241" i="5"/>
  <c r="D241" i="5"/>
  <c r="E241" i="5"/>
  <c r="F241" i="5"/>
  <c r="AL241" i="5"/>
  <c r="AM241" i="5"/>
  <c r="AN241" i="5"/>
  <c r="BV241" i="5"/>
  <c r="BW241" i="5"/>
  <c r="BS241" i="1" s="1"/>
  <c r="M241" i="6" s="1"/>
  <c r="BX241" i="5"/>
  <c r="DF241" i="5"/>
  <c r="CY241" i="1" s="1"/>
  <c r="L241" i="7" s="1"/>
  <c r="DG241" i="5"/>
  <c r="CZ241" i="1" s="1"/>
  <c r="M241" i="7" s="1"/>
  <c r="DH241" i="5"/>
  <c r="DA241" i="1" s="1"/>
  <c r="N241" i="7" s="1"/>
  <c r="EP241" i="5"/>
  <c r="EQ241" i="5"/>
  <c r="ER241" i="5"/>
  <c r="FZ241" i="5"/>
  <c r="GA241" i="5"/>
  <c r="GB241" i="5"/>
  <c r="B242" i="5"/>
  <c r="C242" i="5"/>
  <c r="D242" i="5"/>
  <c r="E242" i="5"/>
  <c r="F242" i="5"/>
  <c r="AL242" i="5"/>
  <c r="AM242" i="5"/>
  <c r="AN242" i="5"/>
  <c r="BV242" i="5"/>
  <c r="BW242" i="5"/>
  <c r="AL242" i="1" s="1"/>
  <c r="M230" i="3" s="1"/>
  <c r="BX242" i="5"/>
  <c r="DF242" i="5"/>
  <c r="DI242" i="5" s="1"/>
  <c r="DG242" i="5"/>
  <c r="DH242" i="5"/>
  <c r="EP242" i="5"/>
  <c r="EQ242" i="5"/>
  <c r="EG242" i="1" s="1"/>
  <c r="M242" i="8" s="1"/>
  <c r="ER242" i="5"/>
  <c r="EH242" i="1" s="1"/>
  <c r="N242" i="8" s="1"/>
  <c r="FZ242" i="5"/>
  <c r="GA242" i="5"/>
  <c r="GB242" i="5"/>
  <c r="B243" i="5"/>
  <c r="C243" i="5"/>
  <c r="D243" i="5"/>
  <c r="E243" i="5"/>
  <c r="F243" i="5"/>
  <c r="AL243" i="5"/>
  <c r="AM243" i="5"/>
  <c r="AN243" i="5"/>
  <c r="BV243" i="5"/>
  <c r="BY243" i="5" s="1"/>
  <c r="AN243" i="1" s="1"/>
  <c r="O231" i="3" s="1"/>
  <c r="BW243" i="5"/>
  <c r="BS243" i="1" s="1"/>
  <c r="M243" i="6" s="1"/>
  <c r="BX243" i="5"/>
  <c r="BT243" i="1" s="1"/>
  <c r="N243" i="6" s="1"/>
  <c r="DF243" i="5"/>
  <c r="DG243" i="5"/>
  <c r="DH243" i="5"/>
  <c r="EP243" i="5"/>
  <c r="EQ243" i="5"/>
  <c r="ER243" i="5"/>
  <c r="FZ243" i="5"/>
  <c r="GA243" i="5"/>
  <c r="GB243" i="5"/>
  <c r="GB243" i="1" s="1"/>
  <c r="B244" i="5"/>
  <c r="C244" i="5"/>
  <c r="D244" i="5"/>
  <c r="E244" i="5"/>
  <c r="F244" i="5"/>
  <c r="AL244" i="5"/>
  <c r="AM244" i="5"/>
  <c r="AN244" i="5"/>
  <c r="BV244" i="5"/>
  <c r="BY244" i="5" s="1"/>
  <c r="BW244" i="5"/>
  <c r="BX244" i="5"/>
  <c r="DF244" i="5"/>
  <c r="CY244" i="1" s="1"/>
  <c r="L244" i="7" s="1"/>
  <c r="DG244" i="5"/>
  <c r="CZ244" i="1" s="1"/>
  <c r="M244" i="7" s="1"/>
  <c r="DH244" i="5"/>
  <c r="DA244" i="1" s="1"/>
  <c r="N244" i="7" s="1"/>
  <c r="EP244" i="5"/>
  <c r="EQ244" i="5"/>
  <c r="ER244" i="5"/>
  <c r="FZ244" i="5"/>
  <c r="GA244" i="5"/>
  <c r="GB244" i="5"/>
  <c r="B245" i="5"/>
  <c r="C245" i="5"/>
  <c r="D245" i="5"/>
  <c r="E245" i="5"/>
  <c r="F245" i="5"/>
  <c r="AL245" i="5"/>
  <c r="AM245" i="5"/>
  <c r="AN245" i="5"/>
  <c r="BV245" i="5"/>
  <c r="BW245" i="5"/>
  <c r="AL245" i="1" s="1"/>
  <c r="M228" i="3" s="1"/>
  <c r="BX245" i="5"/>
  <c r="DF245" i="5"/>
  <c r="DG245" i="5"/>
  <c r="DH245" i="5"/>
  <c r="EP245" i="5"/>
  <c r="EQ245" i="5"/>
  <c r="EG245" i="1" s="1"/>
  <c r="M245" i="8" s="1"/>
  <c r="ER245" i="5"/>
  <c r="EH245" i="1" s="1"/>
  <c r="N245" i="8" s="1"/>
  <c r="FZ245" i="5"/>
  <c r="FZ245" i="1" s="1"/>
  <c r="GA245" i="5"/>
  <c r="GB245" i="5"/>
  <c r="B246" i="5"/>
  <c r="C246" i="5"/>
  <c r="D246" i="5"/>
  <c r="E246" i="5"/>
  <c r="F246" i="5"/>
  <c r="AL246" i="5"/>
  <c r="AM246" i="5"/>
  <c r="AN246" i="5"/>
  <c r="AO246" i="5"/>
  <c r="BV246" i="5"/>
  <c r="BW246" i="5"/>
  <c r="BS246" i="1" s="1"/>
  <c r="M246" i="6" s="1"/>
  <c r="BX246" i="5"/>
  <c r="DF246" i="5"/>
  <c r="DI246" i="5" s="1"/>
  <c r="DB246" i="1" s="1"/>
  <c r="O246" i="7" s="1"/>
  <c r="DG246" i="5"/>
  <c r="DH246" i="5"/>
  <c r="EP246" i="5"/>
  <c r="EQ246" i="5"/>
  <c r="ER246" i="5"/>
  <c r="ES246" i="5"/>
  <c r="EI246" i="1" s="1"/>
  <c r="O246" i="8" s="1"/>
  <c r="FZ246" i="5"/>
  <c r="GA246" i="5"/>
  <c r="GA246" i="1" s="1"/>
  <c r="GB246" i="5"/>
  <c r="B247" i="5"/>
  <c r="C247" i="5"/>
  <c r="D247" i="5"/>
  <c r="E247" i="5"/>
  <c r="F247" i="5"/>
  <c r="AL247" i="5"/>
  <c r="AM247" i="5"/>
  <c r="AN247" i="5"/>
  <c r="BV247" i="5"/>
  <c r="BW247" i="5"/>
  <c r="BS247" i="1" s="1"/>
  <c r="M247" i="6" s="1"/>
  <c r="BX247" i="5"/>
  <c r="DF247" i="5"/>
  <c r="DG247" i="5"/>
  <c r="CZ247" i="1" s="1"/>
  <c r="M247" i="7" s="1"/>
  <c r="DH247" i="5"/>
  <c r="EP247" i="5"/>
  <c r="EQ247" i="5"/>
  <c r="ER247" i="5"/>
  <c r="FZ247" i="5"/>
  <c r="GA247" i="5"/>
  <c r="GB247" i="5"/>
  <c r="B248" i="5"/>
  <c r="C248" i="5"/>
  <c r="D248" i="5"/>
  <c r="E248" i="5"/>
  <c r="F248" i="5"/>
  <c r="AL248" i="5"/>
  <c r="AM248" i="5"/>
  <c r="AN248" i="5"/>
  <c r="BV248" i="5"/>
  <c r="BW248" i="5"/>
  <c r="BX248" i="5"/>
  <c r="AM248" i="1" s="1"/>
  <c r="N234" i="3" s="1"/>
  <c r="DF248" i="5"/>
  <c r="DI248" i="5" s="1"/>
  <c r="DG248" i="5"/>
  <c r="DH248" i="5"/>
  <c r="EP248" i="5"/>
  <c r="EF248" i="1" s="1"/>
  <c r="L248" i="8" s="1"/>
  <c r="EQ248" i="5"/>
  <c r="ER248" i="5"/>
  <c r="EH248" i="1" s="1"/>
  <c r="N248" i="8" s="1"/>
  <c r="FZ248" i="5"/>
  <c r="GA248" i="5"/>
  <c r="GB248" i="5"/>
  <c r="B249" i="5"/>
  <c r="C249" i="5"/>
  <c r="D249" i="5"/>
  <c r="E249" i="5"/>
  <c r="F249" i="5"/>
  <c r="AL249" i="5"/>
  <c r="AM249" i="5"/>
  <c r="AN249" i="5"/>
  <c r="BV249" i="5"/>
  <c r="BW249" i="5"/>
  <c r="BX249" i="5"/>
  <c r="DF249" i="5"/>
  <c r="DI249" i="5" s="1"/>
  <c r="DG249" i="5"/>
  <c r="DH249" i="5"/>
  <c r="EP249" i="5"/>
  <c r="EQ249" i="5"/>
  <c r="ER249" i="5"/>
  <c r="FZ249" i="5"/>
  <c r="GA249" i="5"/>
  <c r="GB249" i="5"/>
  <c r="B250" i="5"/>
  <c r="C250" i="5"/>
  <c r="D250" i="5"/>
  <c r="E250" i="5"/>
  <c r="F250" i="5"/>
  <c r="AL250" i="5"/>
  <c r="AM250" i="5"/>
  <c r="AN250" i="5"/>
  <c r="BV250" i="5"/>
  <c r="AK250" i="1" s="1"/>
  <c r="L235" i="3" s="1"/>
  <c r="BW250" i="5"/>
  <c r="AL250" i="1" s="1"/>
  <c r="M235" i="3" s="1"/>
  <c r="BX250" i="5"/>
  <c r="DF250" i="5"/>
  <c r="DG250" i="5"/>
  <c r="DH250" i="5"/>
  <c r="EP250" i="5"/>
  <c r="EQ250" i="5"/>
  <c r="ER250" i="5"/>
  <c r="FZ250" i="5"/>
  <c r="GA250" i="5"/>
  <c r="GB250" i="5"/>
  <c r="GB250" i="1" s="1"/>
  <c r="B251" i="5"/>
  <c r="C251" i="5"/>
  <c r="D251" i="5"/>
  <c r="E251" i="5"/>
  <c r="F251" i="5"/>
  <c r="AL251" i="5"/>
  <c r="AM251" i="5"/>
  <c r="AN251" i="5"/>
  <c r="BV251" i="5"/>
  <c r="BW251" i="5"/>
  <c r="BX251" i="5"/>
  <c r="AM251" i="1" s="1"/>
  <c r="N211" i="3" s="1"/>
  <c r="DF251" i="5"/>
  <c r="DG251" i="5"/>
  <c r="DH251" i="5"/>
  <c r="EP251" i="5"/>
  <c r="EQ251" i="5"/>
  <c r="ER251" i="5"/>
  <c r="FZ251" i="5"/>
  <c r="GA251" i="5"/>
  <c r="GB251" i="5"/>
  <c r="B252" i="5"/>
  <c r="C252" i="5"/>
  <c r="D252" i="5"/>
  <c r="E252" i="5"/>
  <c r="F252" i="5"/>
  <c r="AL252" i="5"/>
  <c r="AM252" i="5"/>
  <c r="AN252" i="5"/>
  <c r="BV252" i="5"/>
  <c r="BW252" i="5"/>
  <c r="BX252" i="5"/>
  <c r="DF252" i="5"/>
  <c r="DG252" i="5"/>
  <c r="DH252" i="5"/>
  <c r="EP252" i="5"/>
  <c r="EQ252" i="5"/>
  <c r="EG252" i="1" s="1"/>
  <c r="M252" i="8" s="1"/>
  <c r="ER252" i="5"/>
  <c r="FZ252" i="5"/>
  <c r="GA252" i="5"/>
  <c r="GB252" i="5"/>
  <c r="B253" i="5"/>
  <c r="C253" i="5"/>
  <c r="D253" i="5"/>
  <c r="E253" i="5"/>
  <c r="F253" i="5"/>
  <c r="AL253" i="5"/>
  <c r="AM253" i="5"/>
  <c r="AN253" i="5"/>
  <c r="BV253" i="5"/>
  <c r="BR253" i="1" s="1"/>
  <c r="L253" i="6" s="1"/>
  <c r="BW253" i="5"/>
  <c r="BS253" i="1" s="1"/>
  <c r="M253" i="6" s="1"/>
  <c r="BX253" i="5"/>
  <c r="DF253" i="5"/>
  <c r="DG253" i="5"/>
  <c r="DH253" i="5"/>
  <c r="EP253" i="5"/>
  <c r="ES253" i="5" s="1"/>
  <c r="EQ253" i="5"/>
  <c r="ER253" i="5"/>
  <c r="FZ253" i="5"/>
  <c r="GA253" i="5"/>
  <c r="GA253" i="1" s="1"/>
  <c r="M253" i="9" s="1"/>
  <c r="GB253" i="5"/>
  <c r="GB253" i="1" s="1"/>
  <c r="N253" i="9" s="1"/>
  <c r="B254" i="5"/>
  <c r="C254" i="5"/>
  <c r="D254" i="5"/>
  <c r="E254" i="5"/>
  <c r="F254" i="5"/>
  <c r="AL254" i="5"/>
  <c r="AM254" i="5"/>
  <c r="AN254" i="5"/>
  <c r="BV254" i="5"/>
  <c r="BW254" i="5"/>
  <c r="BX254" i="5"/>
  <c r="BT254" i="1" s="1"/>
  <c r="N254" i="6" s="1"/>
  <c r="DF254" i="5"/>
  <c r="CY254" i="1" s="1"/>
  <c r="L254" i="7" s="1"/>
  <c r="DG254" i="5"/>
  <c r="CZ254" i="1" s="1"/>
  <c r="M254" i="7" s="1"/>
  <c r="DH254" i="5"/>
  <c r="EP254" i="5"/>
  <c r="EQ254" i="5"/>
  <c r="ER254" i="5"/>
  <c r="FZ254" i="5"/>
  <c r="GA254" i="5"/>
  <c r="GB254" i="5"/>
  <c r="B255" i="5"/>
  <c r="C255" i="5"/>
  <c r="D255" i="5"/>
  <c r="E255" i="5"/>
  <c r="F255" i="5"/>
  <c r="AL255" i="5"/>
  <c r="AM255" i="5"/>
  <c r="AN255" i="5"/>
  <c r="BV255" i="5"/>
  <c r="AK255" i="1" s="1"/>
  <c r="L255" i="3" s="1"/>
  <c r="BW255" i="5"/>
  <c r="BX255" i="5"/>
  <c r="DF255" i="5"/>
  <c r="DG255" i="5"/>
  <c r="DH255" i="5"/>
  <c r="EP255" i="5"/>
  <c r="EQ255" i="5"/>
  <c r="EG255" i="1" s="1"/>
  <c r="M255" i="8" s="1"/>
  <c r="ER255" i="5"/>
  <c r="EH255" i="1" s="1"/>
  <c r="N255" i="8" s="1"/>
  <c r="FZ255" i="5"/>
  <c r="FZ255" i="1" s="1"/>
  <c r="GA255" i="5"/>
  <c r="GB255" i="5"/>
  <c r="B256" i="5"/>
  <c r="C256" i="5"/>
  <c r="D256" i="5"/>
  <c r="E256" i="5"/>
  <c r="F256" i="5"/>
  <c r="AL256" i="5"/>
  <c r="AM256" i="5"/>
  <c r="AN256" i="5"/>
  <c r="BV256" i="5"/>
  <c r="BW256" i="5"/>
  <c r="BS256" i="1" s="1"/>
  <c r="M256" i="6" s="1"/>
  <c r="BX256" i="5"/>
  <c r="DF256" i="5"/>
  <c r="CY256" i="1" s="1"/>
  <c r="L256" i="7" s="1"/>
  <c r="DG256" i="5"/>
  <c r="DH256" i="5"/>
  <c r="EP256" i="5"/>
  <c r="EQ256" i="5"/>
  <c r="ER256" i="5"/>
  <c r="FZ256" i="5"/>
  <c r="GA256" i="5"/>
  <c r="GB256" i="5"/>
  <c r="GB256" i="1" s="1"/>
  <c r="N256" i="9" s="1"/>
  <c r="B257" i="5"/>
  <c r="C257" i="5"/>
  <c r="D257" i="5"/>
  <c r="E257" i="5"/>
  <c r="F257" i="5"/>
  <c r="AL257" i="5"/>
  <c r="AM257" i="5"/>
  <c r="AN257" i="5"/>
  <c r="BV257" i="5"/>
  <c r="BW257" i="5"/>
  <c r="BX257" i="5"/>
  <c r="DF257" i="5"/>
  <c r="DI257" i="5" s="1"/>
  <c r="DB257" i="1" s="1"/>
  <c r="O257" i="7" s="1"/>
  <c r="DG257" i="5"/>
  <c r="DH257" i="5"/>
  <c r="EP257" i="5"/>
  <c r="EQ257" i="5"/>
  <c r="EG257" i="1" s="1"/>
  <c r="M257" i="8" s="1"/>
  <c r="ER257" i="5"/>
  <c r="EH257" i="1" s="1"/>
  <c r="N257" i="8" s="1"/>
  <c r="FZ257" i="5"/>
  <c r="GA257" i="5"/>
  <c r="GB257" i="5"/>
  <c r="B258" i="5"/>
  <c r="C258" i="5"/>
  <c r="D258" i="5"/>
  <c r="E258" i="5"/>
  <c r="F258" i="5"/>
  <c r="AL258" i="5"/>
  <c r="AM258" i="5"/>
  <c r="AN258" i="5"/>
  <c r="BV258" i="5"/>
  <c r="BW258" i="5"/>
  <c r="BX258" i="5"/>
  <c r="DF258" i="5"/>
  <c r="DG258" i="5"/>
  <c r="CZ258" i="1" s="1"/>
  <c r="M258" i="7" s="1"/>
  <c r="DH258" i="5"/>
  <c r="EP258" i="5"/>
  <c r="EQ258" i="5"/>
  <c r="ER258" i="5"/>
  <c r="FZ258" i="5"/>
  <c r="GA258" i="5"/>
  <c r="GB258" i="5"/>
  <c r="B259" i="5"/>
  <c r="C259" i="5"/>
  <c r="D259" i="5"/>
  <c r="E259" i="5"/>
  <c r="F259" i="5"/>
  <c r="AL259" i="5"/>
  <c r="AM259" i="5"/>
  <c r="AN259" i="5"/>
  <c r="BV259" i="5"/>
  <c r="BW259" i="5"/>
  <c r="AL259" i="1" s="1"/>
  <c r="M259" i="3" s="1"/>
  <c r="BX259" i="5"/>
  <c r="DF259" i="5"/>
  <c r="DG259" i="5"/>
  <c r="CZ259" i="1" s="1"/>
  <c r="M259" i="7" s="1"/>
  <c r="DH259" i="5"/>
  <c r="EP259" i="5"/>
  <c r="EQ259" i="5"/>
  <c r="ER259" i="5"/>
  <c r="EH259" i="1" s="1"/>
  <c r="N259" i="8" s="1"/>
  <c r="FZ259" i="5"/>
  <c r="GA259" i="5"/>
  <c r="GB259" i="5"/>
  <c r="GB259" i="1" s="1"/>
  <c r="N259" i="9" s="1"/>
  <c r="B260" i="5"/>
  <c r="C260" i="5"/>
  <c r="D260" i="5"/>
  <c r="E260" i="5"/>
  <c r="F260" i="5"/>
  <c r="AL260" i="5"/>
  <c r="AM260" i="5"/>
  <c r="AN260" i="5"/>
  <c r="BV260" i="5"/>
  <c r="BW260" i="5"/>
  <c r="BX260" i="5"/>
  <c r="DF260" i="5"/>
  <c r="DG260" i="5"/>
  <c r="DH260" i="5"/>
  <c r="EP260" i="5"/>
  <c r="EQ260" i="5"/>
  <c r="ER260" i="5"/>
  <c r="FZ260" i="5"/>
  <c r="GA260" i="5"/>
  <c r="GB260" i="5"/>
  <c r="AE212" i="1"/>
  <c r="AF212" i="1"/>
  <c r="AG212" i="1" s="1"/>
  <c r="AK212" i="1"/>
  <c r="L212" i="3" s="1"/>
  <c r="AL212" i="1"/>
  <c r="M212" i="3" s="1"/>
  <c r="AM212" i="1"/>
  <c r="N212" i="3" s="1"/>
  <c r="BS212" i="1"/>
  <c r="M212" i="6" s="1"/>
  <c r="BT212" i="1"/>
  <c r="N212" i="6" s="1"/>
  <c r="CY212" i="1"/>
  <c r="L212" i="7" s="1"/>
  <c r="DA212" i="1"/>
  <c r="N212" i="7" s="1"/>
  <c r="EG212" i="1"/>
  <c r="M212" i="8" s="1"/>
  <c r="AE213" i="1"/>
  <c r="AF213" i="1"/>
  <c r="AG213" i="1" s="1"/>
  <c r="AL213" i="1"/>
  <c r="M233" i="3" s="1"/>
  <c r="AM213" i="1"/>
  <c r="N233" i="3" s="1"/>
  <c r="BS213" i="1"/>
  <c r="M213" i="6" s="1"/>
  <c r="BT213" i="1"/>
  <c r="N213" i="6" s="1"/>
  <c r="CY213" i="1"/>
  <c r="L213" i="7" s="1"/>
  <c r="DA213" i="1"/>
  <c r="N213" i="7" s="1"/>
  <c r="EF213" i="1"/>
  <c r="L213" i="8" s="1"/>
  <c r="EG213" i="1"/>
  <c r="GB213" i="1"/>
  <c r="N213" i="9" s="1"/>
  <c r="AE214" i="1"/>
  <c r="AF214" i="1"/>
  <c r="AG214" i="1" s="1"/>
  <c r="AK214" i="1"/>
  <c r="L222" i="3" s="1"/>
  <c r="AM214" i="1"/>
  <c r="N222" i="3" s="1"/>
  <c r="I214" i="7"/>
  <c r="CZ214" i="1"/>
  <c r="M214" i="7" s="1"/>
  <c r="DA214" i="1"/>
  <c r="N214" i="7" s="1"/>
  <c r="EF214" i="1"/>
  <c r="L214" i="8" s="1"/>
  <c r="EG214" i="1"/>
  <c r="M214" i="8" s="1"/>
  <c r="EH214" i="1"/>
  <c r="N214" i="8" s="1"/>
  <c r="FZ214" i="1"/>
  <c r="GB214" i="1"/>
  <c r="GE214" i="1"/>
  <c r="H214" i="10" s="1"/>
  <c r="AE215" i="1"/>
  <c r="AF215" i="1"/>
  <c r="AG215" i="1" s="1"/>
  <c r="AK215" i="1"/>
  <c r="L216" i="3" s="1"/>
  <c r="AL215" i="1"/>
  <c r="M216" i="3" s="1"/>
  <c r="AM215" i="1"/>
  <c r="N216" i="3" s="1"/>
  <c r="BR215" i="1"/>
  <c r="L215" i="6" s="1"/>
  <c r="BT215" i="1"/>
  <c r="N215" i="6" s="1"/>
  <c r="CY215" i="1"/>
  <c r="L215" i="7" s="1"/>
  <c r="DA215" i="1"/>
  <c r="N215" i="7" s="1"/>
  <c r="EH215" i="1"/>
  <c r="N215" i="8" s="1"/>
  <c r="FZ215" i="1"/>
  <c r="GA215" i="1"/>
  <c r="M215" i="9" s="1"/>
  <c r="AE216" i="1"/>
  <c r="AF216" i="1"/>
  <c r="AG216" i="1" s="1"/>
  <c r="AK216" i="1"/>
  <c r="L215" i="3" s="1"/>
  <c r="AL216" i="1"/>
  <c r="M215" i="3" s="1"/>
  <c r="AM216" i="1"/>
  <c r="N215" i="3" s="1"/>
  <c r="BR216" i="1"/>
  <c r="L216" i="6" s="1"/>
  <c r="BS216" i="1"/>
  <c r="M216" i="6" s="1"/>
  <c r="BT216" i="1"/>
  <c r="N216" i="6" s="1"/>
  <c r="CY216" i="1"/>
  <c r="L216" i="7" s="1"/>
  <c r="EF216" i="1"/>
  <c r="L216" i="8" s="1"/>
  <c r="EH216" i="1"/>
  <c r="N216" i="8" s="1"/>
  <c r="FZ216" i="1"/>
  <c r="GA216" i="1"/>
  <c r="AE217" i="1"/>
  <c r="AF217" i="1"/>
  <c r="AG217" i="1" s="1"/>
  <c r="AK217" i="1"/>
  <c r="L226" i="3" s="1"/>
  <c r="CZ217" i="1"/>
  <c r="M217" i="7" s="1"/>
  <c r="DA217" i="1"/>
  <c r="N217" i="7" s="1"/>
  <c r="EF217" i="1"/>
  <c r="L217" i="8" s="1"/>
  <c r="EH217" i="1"/>
  <c r="N217" i="8" s="1"/>
  <c r="GA217" i="1"/>
  <c r="M217" i="9" s="1"/>
  <c r="AE218" i="1"/>
  <c r="AF218" i="1"/>
  <c r="AG218" i="1" s="1"/>
  <c r="I218" i="7"/>
  <c r="CY218" i="1"/>
  <c r="L218" i="7" s="1"/>
  <c r="CZ218" i="1"/>
  <c r="M218" i="7" s="1"/>
  <c r="DB218" i="1"/>
  <c r="O218" i="7" s="1"/>
  <c r="EF218" i="1"/>
  <c r="L218" i="8" s="1"/>
  <c r="EG218" i="1"/>
  <c r="M218" i="8" s="1"/>
  <c r="FZ218" i="1"/>
  <c r="GA218" i="1"/>
  <c r="M218" i="9" s="1"/>
  <c r="GB218" i="1"/>
  <c r="N218" i="9" s="1"/>
  <c r="GE218" i="1"/>
  <c r="H218" i="10" s="1"/>
  <c r="AE219" i="1"/>
  <c r="AF219" i="1"/>
  <c r="AG219" i="1" s="1"/>
  <c r="AK219" i="1"/>
  <c r="L254" i="3" s="1"/>
  <c r="AL219" i="1"/>
  <c r="M254" i="3" s="1"/>
  <c r="BR219" i="1"/>
  <c r="L219" i="6" s="1"/>
  <c r="BS219" i="1"/>
  <c r="M219" i="6" s="1"/>
  <c r="CY219" i="1"/>
  <c r="L219" i="7" s="1"/>
  <c r="CZ219" i="1"/>
  <c r="M219" i="7" s="1"/>
  <c r="EH219" i="1"/>
  <c r="N219" i="8" s="1"/>
  <c r="GB219" i="1"/>
  <c r="N219" i="9" s="1"/>
  <c r="AE220" i="1"/>
  <c r="AF220" i="1"/>
  <c r="AG220" i="1" s="1"/>
  <c r="AK220" i="1"/>
  <c r="L241" i="3" s="1"/>
  <c r="AL220" i="1"/>
  <c r="M241" i="3" s="1"/>
  <c r="BR220" i="1"/>
  <c r="L220" i="6" s="1"/>
  <c r="BS220" i="1"/>
  <c r="M220" i="6" s="1"/>
  <c r="CY220" i="1"/>
  <c r="L220" i="7" s="1"/>
  <c r="CZ220" i="1"/>
  <c r="M220" i="7" s="1"/>
  <c r="DA220" i="1"/>
  <c r="N220" i="7" s="1"/>
  <c r="EG220" i="1"/>
  <c r="M220" i="8" s="1"/>
  <c r="AE221" i="1"/>
  <c r="AF221" i="1"/>
  <c r="AG221" i="1" s="1"/>
  <c r="AK221" i="1"/>
  <c r="L243" i="3" s="1"/>
  <c r="BR221" i="1"/>
  <c r="L221" i="6" s="1"/>
  <c r="CY221" i="1"/>
  <c r="L221" i="7" s="1"/>
  <c r="DA221" i="1"/>
  <c r="N221" i="7" s="1"/>
  <c r="EG221" i="1"/>
  <c r="M221" i="8" s="1"/>
  <c r="EH221" i="1"/>
  <c r="N221" i="8" s="1"/>
  <c r="FZ221" i="1"/>
  <c r="GB221" i="1"/>
  <c r="N221" i="9" s="1"/>
  <c r="GE221" i="1"/>
  <c r="H221" i="10" s="1"/>
  <c r="AE222" i="1"/>
  <c r="AF222" i="1"/>
  <c r="AG222" i="1" s="1"/>
  <c r="AK222" i="1"/>
  <c r="L251" i="3" s="1"/>
  <c r="AM222" i="1"/>
  <c r="N251" i="3" s="1"/>
  <c r="BR222" i="1"/>
  <c r="L222" i="6" s="1"/>
  <c r="BT222" i="1"/>
  <c r="N222" i="6" s="1"/>
  <c r="I222" i="7"/>
  <c r="CY222" i="1"/>
  <c r="L222" i="7" s="1"/>
  <c r="EF222" i="1"/>
  <c r="L222" i="8" s="1"/>
  <c r="EH222" i="1"/>
  <c r="N222" i="8" s="1"/>
  <c r="FZ222" i="1"/>
  <c r="GB222" i="1"/>
  <c r="N222" i="9" s="1"/>
  <c r="GE222" i="1"/>
  <c r="H222" i="10" s="1"/>
  <c r="AE223" i="1"/>
  <c r="AF223" i="1"/>
  <c r="AG223" i="1" s="1"/>
  <c r="AL223" i="1"/>
  <c r="M217" i="3" s="1"/>
  <c r="CY223" i="1"/>
  <c r="L223" i="7" s="1"/>
  <c r="CZ223" i="1"/>
  <c r="M223" i="7" s="1"/>
  <c r="DA223" i="1"/>
  <c r="N223" i="7" s="1"/>
  <c r="EF223" i="1"/>
  <c r="L223" i="8" s="1"/>
  <c r="EG223" i="1"/>
  <c r="M223" i="8" s="1"/>
  <c r="EH223" i="1"/>
  <c r="N223" i="8" s="1"/>
  <c r="GB223" i="1"/>
  <c r="N223" i="9" s="1"/>
  <c r="AE224" i="1"/>
  <c r="AF224" i="1"/>
  <c r="AG224" i="1" s="1"/>
  <c r="AM224" i="1"/>
  <c r="N223" i="3" s="1"/>
  <c r="BR224" i="1"/>
  <c r="L224" i="6" s="1"/>
  <c r="BT224" i="1"/>
  <c r="N224" i="6" s="1"/>
  <c r="CY224" i="1"/>
  <c r="L224" i="7" s="1"/>
  <c r="CZ224" i="1"/>
  <c r="M224" i="7" s="1"/>
  <c r="DA224" i="1"/>
  <c r="N224" i="7" s="1"/>
  <c r="EG224" i="1"/>
  <c r="M224" i="8" s="1"/>
  <c r="EH224" i="1"/>
  <c r="N224" i="8" s="1"/>
  <c r="FZ224" i="1"/>
  <c r="GA224" i="1"/>
  <c r="M224" i="9" s="1"/>
  <c r="GB224" i="1"/>
  <c r="N224" i="9" s="1"/>
  <c r="GC224" i="1"/>
  <c r="O224" i="9" s="1"/>
  <c r="AE225" i="1"/>
  <c r="AF225" i="1"/>
  <c r="AG225" i="1" s="1"/>
  <c r="AK225" i="1"/>
  <c r="L229" i="3" s="1"/>
  <c r="AL225" i="1"/>
  <c r="M229" i="3" s="1"/>
  <c r="AM225" i="1"/>
  <c r="N229" i="3" s="1"/>
  <c r="BR225" i="1"/>
  <c r="L225" i="6" s="1"/>
  <c r="BS225" i="1"/>
  <c r="M225" i="6" s="1"/>
  <c r="BT225" i="1"/>
  <c r="N225" i="6" s="1"/>
  <c r="CY225" i="1"/>
  <c r="L225" i="7" s="1"/>
  <c r="EF225" i="1"/>
  <c r="L225" i="8" s="1"/>
  <c r="EG225" i="1"/>
  <c r="M225" i="8" s="1"/>
  <c r="EH225" i="1"/>
  <c r="N225" i="8" s="1"/>
  <c r="FZ225" i="1"/>
  <c r="GA225" i="1"/>
  <c r="M225" i="9" s="1"/>
  <c r="GB225" i="1"/>
  <c r="N225" i="9" s="1"/>
  <c r="AE226" i="1"/>
  <c r="AF226" i="1"/>
  <c r="AG226" i="1" s="1"/>
  <c r="AM226" i="1"/>
  <c r="N219" i="3" s="1"/>
  <c r="BR226" i="1"/>
  <c r="L226" i="6" s="1"/>
  <c r="BS226" i="1"/>
  <c r="M226" i="6" s="1"/>
  <c r="BT226" i="1"/>
  <c r="N226" i="6" s="1"/>
  <c r="CY226" i="1"/>
  <c r="L226" i="7" s="1"/>
  <c r="CZ226" i="1"/>
  <c r="M226" i="7" s="1"/>
  <c r="DA226" i="1"/>
  <c r="N226" i="7" s="1"/>
  <c r="EF226" i="1"/>
  <c r="L226" i="8" s="1"/>
  <c r="EG226" i="1"/>
  <c r="M226" i="8" s="1"/>
  <c r="EH226" i="1"/>
  <c r="N226" i="8" s="1"/>
  <c r="FZ226" i="1"/>
  <c r="GA226" i="1"/>
  <c r="GB226" i="1"/>
  <c r="N226" i="9" s="1"/>
  <c r="GE226" i="1"/>
  <c r="H226" i="10" s="1"/>
  <c r="AE227" i="1"/>
  <c r="AF227" i="1"/>
  <c r="AG227" i="1" s="1"/>
  <c r="AK227" i="1"/>
  <c r="L218" i="3" s="1"/>
  <c r="BR227" i="1"/>
  <c r="L227" i="6" s="1"/>
  <c r="BS227" i="1"/>
  <c r="M227" i="6" s="1"/>
  <c r="BT227" i="1"/>
  <c r="N227" i="6" s="1"/>
  <c r="CY227" i="1"/>
  <c r="L227" i="7" s="1"/>
  <c r="CZ227" i="1"/>
  <c r="M227" i="7" s="1"/>
  <c r="DA227" i="1"/>
  <c r="N227" i="7" s="1"/>
  <c r="EG227" i="1"/>
  <c r="M227" i="8" s="1"/>
  <c r="EH227" i="1"/>
  <c r="N227" i="8" s="1"/>
  <c r="FZ227" i="1"/>
  <c r="GA227" i="1"/>
  <c r="M227" i="9" s="1"/>
  <c r="GB227" i="1"/>
  <c r="N227" i="9" s="1"/>
  <c r="AE228" i="1"/>
  <c r="AF228" i="1"/>
  <c r="AG228" i="1" s="1"/>
  <c r="AK228" i="1"/>
  <c r="L249" i="3" s="1"/>
  <c r="AL228" i="1"/>
  <c r="M249" i="3" s="1"/>
  <c r="AM228" i="1"/>
  <c r="N249" i="3" s="1"/>
  <c r="AN228" i="1"/>
  <c r="O249" i="3" s="1"/>
  <c r="BR228" i="1"/>
  <c r="L228" i="6" s="1"/>
  <c r="BS228" i="1"/>
  <c r="M228" i="6" s="1"/>
  <c r="BT228" i="1"/>
  <c r="N228" i="6" s="1"/>
  <c r="BU228" i="1"/>
  <c r="O228" i="6" s="1"/>
  <c r="CY228" i="1"/>
  <c r="L228" i="7" s="1"/>
  <c r="CZ228" i="1"/>
  <c r="M228" i="7" s="1"/>
  <c r="DA228" i="1"/>
  <c r="N228" i="7" s="1"/>
  <c r="EF228" i="1"/>
  <c r="L228" i="8" s="1"/>
  <c r="EG228" i="1"/>
  <c r="M228" i="8" s="1"/>
  <c r="EH228" i="1"/>
  <c r="N228" i="8" s="1"/>
  <c r="FZ228" i="1"/>
  <c r="GA228" i="1"/>
  <c r="M228" i="9" s="1"/>
  <c r="GB228" i="1"/>
  <c r="N228" i="9" s="1"/>
  <c r="AE229" i="1"/>
  <c r="AF229" i="1"/>
  <c r="AG229" i="1" s="1"/>
  <c r="AK229" i="1"/>
  <c r="L253" i="3" s="1"/>
  <c r="AM229" i="1"/>
  <c r="BR229" i="1"/>
  <c r="L229" i="6" s="1"/>
  <c r="BS229" i="1"/>
  <c r="M229" i="6" s="1"/>
  <c r="BT229" i="1"/>
  <c r="N229" i="6" s="1"/>
  <c r="CY229" i="1"/>
  <c r="L229" i="7" s="1"/>
  <c r="CZ229" i="1"/>
  <c r="M229" i="7" s="1"/>
  <c r="DA229" i="1"/>
  <c r="N229" i="7" s="1"/>
  <c r="EF229" i="1"/>
  <c r="L229" i="8" s="1"/>
  <c r="EG229" i="1"/>
  <c r="M229" i="8" s="1"/>
  <c r="GA229" i="1"/>
  <c r="M229" i="9" s="1"/>
  <c r="GB229" i="1"/>
  <c r="N229" i="9" s="1"/>
  <c r="AE230" i="1"/>
  <c r="AF230" i="1"/>
  <c r="AG230" i="1" s="1"/>
  <c r="AL230" i="1"/>
  <c r="M244" i="3" s="1"/>
  <c r="CY230" i="1"/>
  <c r="L230" i="7" s="1"/>
  <c r="CZ230" i="1"/>
  <c r="M230" i="7" s="1"/>
  <c r="DA230" i="1"/>
  <c r="N230" i="7" s="1"/>
  <c r="EF230" i="1"/>
  <c r="L230" i="8" s="1"/>
  <c r="EG230" i="1"/>
  <c r="M230" i="8" s="1"/>
  <c r="EH230" i="1"/>
  <c r="N230" i="8" s="1"/>
  <c r="EI230" i="1"/>
  <c r="O230" i="8" s="1"/>
  <c r="AE231" i="1"/>
  <c r="AF231" i="1"/>
  <c r="AG231" i="1" s="1"/>
  <c r="AL231" i="1"/>
  <c r="M240" i="3" s="1"/>
  <c r="AM231" i="1"/>
  <c r="N240" i="3" s="1"/>
  <c r="BT231" i="1"/>
  <c r="N231" i="6" s="1"/>
  <c r="EF231" i="1"/>
  <c r="L231" i="8" s="1"/>
  <c r="EG231" i="1"/>
  <c r="M231" i="8" s="1"/>
  <c r="EH231" i="1"/>
  <c r="N231" i="8" s="1"/>
  <c r="FZ231" i="1"/>
  <c r="GA231" i="1"/>
  <c r="M231" i="9" s="1"/>
  <c r="GB231" i="1"/>
  <c r="N231" i="9" s="1"/>
  <c r="GE231" i="1"/>
  <c r="H231" i="10" s="1"/>
  <c r="AE232" i="1"/>
  <c r="AF232" i="1"/>
  <c r="AG232" i="1" s="1"/>
  <c r="AK232" i="1"/>
  <c r="L213" i="3" s="1"/>
  <c r="AL232" i="1"/>
  <c r="M213" i="3" s="1"/>
  <c r="AM232" i="1"/>
  <c r="N213" i="3" s="1"/>
  <c r="BR232" i="1"/>
  <c r="L232" i="6" s="1"/>
  <c r="BS232" i="1"/>
  <c r="M232" i="6" s="1"/>
  <c r="BT232" i="1"/>
  <c r="N232" i="6" s="1"/>
  <c r="CY232" i="1"/>
  <c r="L232" i="7" s="1"/>
  <c r="DA232" i="1"/>
  <c r="N232" i="7" s="1"/>
  <c r="EF232" i="1"/>
  <c r="L232" i="8" s="1"/>
  <c r="GA232" i="1"/>
  <c r="M232" i="9" s="1"/>
  <c r="GB232" i="1"/>
  <c r="N232" i="9" s="1"/>
  <c r="AE233" i="1"/>
  <c r="AF233" i="1"/>
  <c r="AG233" i="1" s="1"/>
  <c r="AK233" i="1"/>
  <c r="L247" i="3" s="1"/>
  <c r="AL233" i="1"/>
  <c r="M247" i="3" s="1"/>
  <c r="AM233" i="1"/>
  <c r="BS233" i="1"/>
  <c r="M233" i="6" s="1"/>
  <c r="BT233" i="1"/>
  <c r="N233" i="6" s="1"/>
  <c r="CY233" i="1"/>
  <c r="L233" i="7" s="1"/>
  <c r="CZ233" i="1"/>
  <c r="M233" i="7" s="1"/>
  <c r="DA233" i="1"/>
  <c r="N233" i="7" s="1"/>
  <c r="DB233" i="1"/>
  <c r="O233" i="7" s="1"/>
  <c r="EF233" i="1"/>
  <c r="L233" i="8" s="1"/>
  <c r="EG233" i="1"/>
  <c r="M233" i="8" s="1"/>
  <c r="FZ233" i="1"/>
  <c r="GA233" i="1"/>
  <c r="M233" i="9" s="1"/>
  <c r="AE234" i="1"/>
  <c r="AF234" i="1"/>
  <c r="AG234" i="1" s="1"/>
  <c r="AM234" i="1"/>
  <c r="N250" i="3" s="1"/>
  <c r="AN234" i="1"/>
  <c r="O250" i="3" s="1"/>
  <c r="BS234" i="1"/>
  <c r="M234" i="6" s="1"/>
  <c r="BT234" i="1"/>
  <c r="N234" i="6" s="1"/>
  <c r="CY234" i="1"/>
  <c r="L234" i="7" s="1"/>
  <c r="EF234" i="1"/>
  <c r="L234" i="8" s="1"/>
  <c r="EG234" i="1"/>
  <c r="M234" i="8" s="1"/>
  <c r="EH234" i="1"/>
  <c r="N234" i="8" s="1"/>
  <c r="FZ234" i="1"/>
  <c r="GA234" i="1"/>
  <c r="GB234" i="1"/>
  <c r="N234" i="9" s="1"/>
  <c r="AE235" i="1"/>
  <c r="AF235" i="1"/>
  <c r="AG235" i="1" s="1"/>
  <c r="AK235" i="1"/>
  <c r="L227" i="3" s="1"/>
  <c r="AL235" i="1"/>
  <c r="M227" i="3" s="1"/>
  <c r="AM235" i="1"/>
  <c r="N227" i="3" s="1"/>
  <c r="BR235" i="1"/>
  <c r="L235" i="6" s="1"/>
  <c r="BS235" i="1"/>
  <c r="M235" i="6" s="1"/>
  <c r="BT235" i="1"/>
  <c r="N235" i="6" s="1"/>
  <c r="DA235" i="1"/>
  <c r="N235" i="7" s="1"/>
  <c r="EF235" i="1"/>
  <c r="L235" i="8" s="1"/>
  <c r="EG235" i="1"/>
  <c r="M235" i="8" s="1"/>
  <c r="EH235" i="1"/>
  <c r="N235" i="8" s="1"/>
  <c r="FZ235" i="1"/>
  <c r="GA235" i="1"/>
  <c r="M235" i="9" s="1"/>
  <c r="GB235" i="1"/>
  <c r="N235" i="9" s="1"/>
  <c r="GE235" i="1"/>
  <c r="H235" i="10" s="1"/>
  <c r="AE236" i="1"/>
  <c r="AF236" i="1"/>
  <c r="AG236" i="1" s="1"/>
  <c r="AL236" i="1"/>
  <c r="M225" i="3" s="1"/>
  <c r="AM236" i="1"/>
  <c r="N225" i="3" s="1"/>
  <c r="BR236" i="1"/>
  <c r="L236" i="6" s="1"/>
  <c r="BS236" i="1"/>
  <c r="M236" i="6" s="1"/>
  <c r="BT236" i="1"/>
  <c r="N236" i="6" s="1"/>
  <c r="CY236" i="1"/>
  <c r="L236" i="7" s="1"/>
  <c r="CZ236" i="1"/>
  <c r="M236" i="7" s="1"/>
  <c r="DA236" i="1"/>
  <c r="N236" i="7" s="1"/>
  <c r="EF236" i="1"/>
  <c r="L236" i="8" s="1"/>
  <c r="FZ236" i="1"/>
  <c r="GA236" i="1"/>
  <c r="M236" i="9" s="1"/>
  <c r="GB236" i="1"/>
  <c r="N236" i="9" s="1"/>
  <c r="AE237" i="1"/>
  <c r="AF237" i="1"/>
  <c r="AG237" i="1" s="1"/>
  <c r="AL237" i="1"/>
  <c r="M236" i="3" s="1"/>
  <c r="CZ237" i="1"/>
  <c r="M237" i="7" s="1"/>
  <c r="DA237" i="1"/>
  <c r="N237" i="7" s="1"/>
  <c r="EF237" i="1"/>
  <c r="L237" i="8" s="1"/>
  <c r="EG237" i="1"/>
  <c r="M237" i="8" s="1"/>
  <c r="EH237" i="1"/>
  <c r="N237" i="8" s="1"/>
  <c r="FZ237" i="1"/>
  <c r="GA237" i="1"/>
  <c r="GB237" i="1"/>
  <c r="AE238" i="1"/>
  <c r="AF238" i="1"/>
  <c r="AG238" i="1" s="1"/>
  <c r="AK238" i="1"/>
  <c r="L239" i="3" s="1"/>
  <c r="AM238" i="1"/>
  <c r="N239" i="3" s="1"/>
  <c r="BR238" i="1"/>
  <c r="L238" i="6" s="1"/>
  <c r="BT238" i="1"/>
  <c r="N238" i="6" s="1"/>
  <c r="CY238" i="1"/>
  <c r="L238" i="7" s="1"/>
  <c r="DA238" i="1"/>
  <c r="N238" i="7" s="1"/>
  <c r="EG238" i="1"/>
  <c r="M238" i="8" s="1"/>
  <c r="GA238" i="1"/>
  <c r="M238" i="9" s="1"/>
  <c r="GB238" i="1"/>
  <c r="AE239" i="1"/>
  <c r="AF239" i="1"/>
  <c r="AG239" i="1" s="1"/>
  <c r="AK239" i="1"/>
  <c r="L220" i="3" s="1"/>
  <c r="AM239" i="1"/>
  <c r="N220" i="3" s="1"/>
  <c r="BR239" i="1"/>
  <c r="L239" i="6" s="1"/>
  <c r="BT239" i="1"/>
  <c r="N239" i="6" s="1"/>
  <c r="CY239" i="1"/>
  <c r="L239" i="7" s="1"/>
  <c r="CZ239" i="1"/>
  <c r="M239" i="7" s="1"/>
  <c r="EF239" i="1"/>
  <c r="L239" i="8" s="1"/>
  <c r="GA239" i="1"/>
  <c r="M239" i="9" s="1"/>
  <c r="GB239" i="1"/>
  <c r="N239" i="9" s="1"/>
  <c r="AE240" i="1"/>
  <c r="AF240" i="1"/>
  <c r="AG240" i="1" s="1"/>
  <c r="AM240" i="1"/>
  <c r="N224" i="3" s="1"/>
  <c r="BT240" i="1"/>
  <c r="N240" i="6" s="1"/>
  <c r="EF240" i="1"/>
  <c r="L240" i="8" s="1"/>
  <c r="EG240" i="1"/>
  <c r="M240" i="8" s="1"/>
  <c r="EH240" i="1"/>
  <c r="N240" i="8" s="1"/>
  <c r="GA240" i="1"/>
  <c r="M240" i="9" s="1"/>
  <c r="GB240" i="1"/>
  <c r="N240" i="9" s="1"/>
  <c r="AE241" i="1"/>
  <c r="AF241" i="1"/>
  <c r="AG241" i="1" s="1"/>
  <c r="AK241" i="1"/>
  <c r="L246" i="3" s="1"/>
  <c r="AM241" i="1"/>
  <c r="N246" i="3" s="1"/>
  <c r="BR241" i="1"/>
  <c r="L241" i="6" s="1"/>
  <c r="BT241" i="1"/>
  <c r="N241" i="6" s="1"/>
  <c r="EF241" i="1"/>
  <c r="L241" i="8" s="1"/>
  <c r="EG241" i="1"/>
  <c r="M241" i="8" s="1"/>
  <c r="EH241" i="1"/>
  <c r="N241" i="8" s="1"/>
  <c r="GA241" i="1"/>
  <c r="M241" i="9" s="1"/>
  <c r="GB241" i="1"/>
  <c r="N241" i="9" s="1"/>
  <c r="GE241" i="1"/>
  <c r="H241" i="10" s="1"/>
  <c r="AE242" i="1"/>
  <c r="AF242" i="1"/>
  <c r="AG242" i="1" s="1"/>
  <c r="AK242" i="1"/>
  <c r="L230" i="3" s="1"/>
  <c r="AM242" i="1"/>
  <c r="N230" i="3" s="1"/>
  <c r="BR242" i="1"/>
  <c r="L242" i="6" s="1"/>
  <c r="BS242" i="1"/>
  <c r="M242" i="6" s="1"/>
  <c r="BT242" i="1"/>
  <c r="N242" i="6" s="1"/>
  <c r="CY242" i="1"/>
  <c r="L242" i="7" s="1"/>
  <c r="CZ242" i="1"/>
  <c r="M242" i="7" s="1"/>
  <c r="DA242" i="1"/>
  <c r="N242" i="7" s="1"/>
  <c r="DB242" i="1"/>
  <c r="O242" i="7" s="1"/>
  <c r="EF242" i="1"/>
  <c r="L242" i="8" s="1"/>
  <c r="GA242" i="1"/>
  <c r="GB242" i="1"/>
  <c r="GE242" i="1"/>
  <c r="H242" i="10" s="1"/>
  <c r="AE243" i="1"/>
  <c r="AF243" i="1"/>
  <c r="AG243" i="1" s="1"/>
  <c r="AL243" i="1"/>
  <c r="M231" i="3" s="1"/>
  <c r="CY243" i="1"/>
  <c r="L243" i="7" s="1"/>
  <c r="CZ243" i="1"/>
  <c r="M243" i="7" s="1"/>
  <c r="DA243" i="1"/>
  <c r="N243" i="7" s="1"/>
  <c r="EF243" i="1"/>
  <c r="L243" i="8" s="1"/>
  <c r="EG243" i="1"/>
  <c r="M243" i="8" s="1"/>
  <c r="EH243" i="1"/>
  <c r="N243" i="8" s="1"/>
  <c r="FZ243" i="1"/>
  <c r="GA243" i="1"/>
  <c r="M243" i="9" s="1"/>
  <c r="GE243" i="1"/>
  <c r="H243" i="10" s="1"/>
  <c r="AE244" i="1"/>
  <c r="AF244" i="1"/>
  <c r="AG244" i="1" s="1"/>
  <c r="AK244" i="1"/>
  <c r="L242" i="3" s="1"/>
  <c r="AL244" i="1"/>
  <c r="M242" i="3" s="1"/>
  <c r="AM244" i="1"/>
  <c r="N242" i="3" s="1"/>
  <c r="AN244" i="1"/>
  <c r="O242" i="3" s="1"/>
  <c r="BR244" i="1"/>
  <c r="L244" i="6" s="1"/>
  <c r="BS244" i="1"/>
  <c r="M244" i="6" s="1"/>
  <c r="BT244" i="1"/>
  <c r="N244" i="6" s="1"/>
  <c r="BU244" i="1"/>
  <c r="O244" i="6" s="1"/>
  <c r="EF244" i="1"/>
  <c r="L244" i="8" s="1"/>
  <c r="EG244" i="1"/>
  <c r="M244" i="8" s="1"/>
  <c r="EH244" i="1"/>
  <c r="N244" i="8" s="1"/>
  <c r="FZ244" i="1"/>
  <c r="GA244" i="1"/>
  <c r="GB244" i="1"/>
  <c r="N244" i="9" s="1"/>
  <c r="AE245" i="1"/>
  <c r="AF245" i="1"/>
  <c r="AG245" i="1" s="1"/>
  <c r="AK245" i="1"/>
  <c r="L228" i="3" s="1"/>
  <c r="AM245" i="1"/>
  <c r="N228" i="3" s="1"/>
  <c r="BR245" i="1"/>
  <c r="L245" i="6" s="1"/>
  <c r="BS245" i="1"/>
  <c r="M245" i="6" s="1"/>
  <c r="BT245" i="1"/>
  <c r="N245" i="6" s="1"/>
  <c r="J245" i="7"/>
  <c r="CY245" i="1"/>
  <c r="L245" i="7" s="1"/>
  <c r="CZ245" i="1"/>
  <c r="M245" i="7" s="1"/>
  <c r="DA245" i="1"/>
  <c r="N245" i="7" s="1"/>
  <c r="EF245" i="1"/>
  <c r="L245" i="8" s="1"/>
  <c r="GA245" i="1"/>
  <c r="M245" i="9" s="1"/>
  <c r="GB245" i="1"/>
  <c r="N245" i="9" s="1"/>
  <c r="AE246" i="1"/>
  <c r="AF246" i="1"/>
  <c r="AG246" i="1" s="1"/>
  <c r="AK246" i="1"/>
  <c r="L221" i="3" s="1"/>
  <c r="AL246" i="1"/>
  <c r="M221" i="3" s="1"/>
  <c r="AM246" i="1"/>
  <c r="N221" i="3" s="1"/>
  <c r="BR246" i="1"/>
  <c r="L246" i="6" s="1"/>
  <c r="BT246" i="1"/>
  <c r="N246" i="6" s="1"/>
  <c r="CY246" i="1"/>
  <c r="L246" i="7" s="1"/>
  <c r="CZ246" i="1"/>
  <c r="M246" i="7" s="1"/>
  <c r="DA246" i="1"/>
  <c r="N246" i="7" s="1"/>
  <c r="EF246" i="1"/>
  <c r="L246" i="8" s="1"/>
  <c r="EG246" i="1"/>
  <c r="M246" i="8" s="1"/>
  <c r="EH246" i="1"/>
  <c r="N246" i="8" s="1"/>
  <c r="FZ246" i="1"/>
  <c r="GB246" i="1"/>
  <c r="GE246" i="1"/>
  <c r="H246" i="10" s="1"/>
  <c r="AE247" i="1"/>
  <c r="AF247" i="1"/>
  <c r="AG247" i="1" s="1"/>
  <c r="AK247" i="1"/>
  <c r="L252" i="3" s="1"/>
  <c r="AL247" i="1"/>
  <c r="M252" i="3" s="1"/>
  <c r="AM247" i="1"/>
  <c r="N252" i="3" s="1"/>
  <c r="BR247" i="1"/>
  <c r="L247" i="6" s="1"/>
  <c r="BT247" i="1"/>
  <c r="N247" i="6" s="1"/>
  <c r="DA247" i="1"/>
  <c r="N247" i="7" s="1"/>
  <c r="EF247" i="1"/>
  <c r="L247" i="8" s="1"/>
  <c r="EG247" i="1"/>
  <c r="M247" i="8" s="1"/>
  <c r="EH247" i="1"/>
  <c r="N247" i="8" s="1"/>
  <c r="FZ247" i="1"/>
  <c r="GA247" i="1"/>
  <c r="M247" i="9" s="1"/>
  <c r="GB247" i="1"/>
  <c r="N247" i="9" s="1"/>
  <c r="AE248" i="1"/>
  <c r="AF248" i="1"/>
  <c r="AG248" i="1" s="1"/>
  <c r="AK248" i="1"/>
  <c r="L234" i="3" s="1"/>
  <c r="AL248" i="1"/>
  <c r="M234" i="3" s="1"/>
  <c r="BR248" i="1"/>
  <c r="L248" i="6" s="1"/>
  <c r="BS248" i="1"/>
  <c r="M248" i="6" s="1"/>
  <c r="BT248" i="1"/>
  <c r="N248" i="6" s="1"/>
  <c r="CZ248" i="1"/>
  <c r="M248" i="7" s="1"/>
  <c r="DA248" i="1"/>
  <c r="N248" i="7" s="1"/>
  <c r="DB248" i="1"/>
  <c r="O248" i="7" s="1"/>
  <c r="EG248" i="1"/>
  <c r="M248" i="8" s="1"/>
  <c r="FZ248" i="1"/>
  <c r="GA248" i="1"/>
  <c r="M248" i="9" s="1"/>
  <c r="GB248" i="1"/>
  <c r="AE249" i="1"/>
  <c r="AF249" i="1"/>
  <c r="AG249" i="1" s="1"/>
  <c r="AK249" i="1"/>
  <c r="L248" i="3" s="1"/>
  <c r="AL249" i="1"/>
  <c r="M248" i="3" s="1"/>
  <c r="AM249" i="1"/>
  <c r="N248" i="3" s="1"/>
  <c r="BR249" i="1"/>
  <c r="L249" i="6" s="1"/>
  <c r="BS249" i="1"/>
  <c r="M249" i="6" s="1"/>
  <c r="BT249" i="1"/>
  <c r="N249" i="6" s="1"/>
  <c r="CY249" i="1"/>
  <c r="L249" i="7" s="1"/>
  <c r="CZ249" i="1"/>
  <c r="M249" i="7" s="1"/>
  <c r="DA249" i="1"/>
  <c r="N249" i="7" s="1"/>
  <c r="DB249" i="1"/>
  <c r="O249" i="7" s="1"/>
  <c r="EF249" i="1"/>
  <c r="L249" i="8" s="1"/>
  <c r="EG249" i="1"/>
  <c r="M249" i="8" s="1"/>
  <c r="EH249" i="1"/>
  <c r="N249" i="8" s="1"/>
  <c r="FZ249" i="1"/>
  <c r="GA249" i="1"/>
  <c r="M249" i="9" s="1"/>
  <c r="GB249" i="1"/>
  <c r="N249" i="9" s="1"/>
  <c r="AE250" i="1"/>
  <c r="AF250" i="1"/>
  <c r="AG250" i="1" s="1"/>
  <c r="BR250" i="1"/>
  <c r="L250" i="6" s="1"/>
  <c r="BS250" i="1"/>
  <c r="M250" i="6" s="1"/>
  <c r="BT250" i="1"/>
  <c r="N250" i="6" s="1"/>
  <c r="CY250" i="1"/>
  <c r="L250" i="7" s="1"/>
  <c r="CZ250" i="1"/>
  <c r="M250" i="7" s="1"/>
  <c r="DA250" i="1"/>
  <c r="N250" i="7" s="1"/>
  <c r="EF250" i="1"/>
  <c r="L250" i="8" s="1"/>
  <c r="EG250" i="1"/>
  <c r="M250" i="8" s="1"/>
  <c r="EH250" i="1"/>
  <c r="N250" i="8" s="1"/>
  <c r="G250" i="9"/>
  <c r="FZ250" i="1"/>
  <c r="GA250" i="1"/>
  <c r="GE250" i="1"/>
  <c r="H250" i="10" s="1"/>
  <c r="AE251" i="1"/>
  <c r="AF251" i="1"/>
  <c r="AG251" i="1" s="1"/>
  <c r="AK251" i="1"/>
  <c r="L211" i="3" s="1"/>
  <c r="AL251" i="1"/>
  <c r="M211" i="3" s="1"/>
  <c r="BR251" i="1"/>
  <c r="L251" i="6" s="1"/>
  <c r="BS251" i="1"/>
  <c r="M251" i="6" s="1"/>
  <c r="BT251" i="1"/>
  <c r="N251" i="6" s="1"/>
  <c r="CY251" i="1"/>
  <c r="L251" i="7" s="1"/>
  <c r="CZ251" i="1"/>
  <c r="M251" i="7" s="1"/>
  <c r="DA251" i="1"/>
  <c r="N251" i="7" s="1"/>
  <c r="EF251" i="1"/>
  <c r="L251" i="8" s="1"/>
  <c r="EG251" i="1"/>
  <c r="M251" i="8" s="1"/>
  <c r="EH251" i="1"/>
  <c r="N251" i="8" s="1"/>
  <c r="FZ251" i="1"/>
  <c r="GA251" i="1"/>
  <c r="M251" i="9" s="1"/>
  <c r="GB251" i="1"/>
  <c r="N251" i="9" s="1"/>
  <c r="AE252" i="1"/>
  <c r="AF252" i="1"/>
  <c r="AG252" i="1" s="1"/>
  <c r="AK252" i="1"/>
  <c r="L245" i="3" s="1"/>
  <c r="AL252" i="1"/>
  <c r="M245" i="3" s="1"/>
  <c r="AM252" i="1"/>
  <c r="N245" i="3" s="1"/>
  <c r="BR252" i="1"/>
  <c r="L252" i="6" s="1"/>
  <c r="BS252" i="1"/>
  <c r="M252" i="6" s="1"/>
  <c r="BT252" i="1"/>
  <c r="N252" i="6" s="1"/>
  <c r="CY252" i="1"/>
  <c r="L252" i="7" s="1"/>
  <c r="CZ252" i="1"/>
  <c r="M252" i="7" s="1"/>
  <c r="DA252" i="1"/>
  <c r="N252" i="7" s="1"/>
  <c r="EH252" i="1"/>
  <c r="N252" i="8" s="1"/>
  <c r="FZ252" i="1"/>
  <c r="GA252" i="1"/>
  <c r="M252" i="9" s="1"/>
  <c r="GB252" i="1"/>
  <c r="N252" i="9" s="1"/>
  <c r="AE253" i="1"/>
  <c r="AF253" i="1"/>
  <c r="AG253" i="1" s="1"/>
  <c r="AL253" i="1"/>
  <c r="M237" i="3" s="1"/>
  <c r="AM253" i="1"/>
  <c r="N237" i="3" s="1"/>
  <c r="BT253" i="1"/>
  <c r="N253" i="6" s="1"/>
  <c r="J253" i="7"/>
  <c r="CY253" i="1"/>
  <c r="L253" i="7" s="1"/>
  <c r="CZ253" i="1"/>
  <c r="M253" i="7" s="1"/>
  <c r="DA253" i="1"/>
  <c r="N253" i="7" s="1"/>
  <c r="EF253" i="1"/>
  <c r="L253" i="8" s="1"/>
  <c r="EG253" i="1"/>
  <c r="EH253" i="1"/>
  <c r="N253" i="8" s="1"/>
  <c r="EI253" i="1"/>
  <c r="O253" i="8" s="1"/>
  <c r="J253" i="9"/>
  <c r="FZ253" i="1"/>
  <c r="GE253" i="1"/>
  <c r="H253" i="10" s="1"/>
  <c r="AE254" i="1"/>
  <c r="AF254" i="1"/>
  <c r="AG254" i="1" s="1"/>
  <c r="AK254" i="1"/>
  <c r="L232" i="3" s="1"/>
  <c r="AL254" i="1"/>
  <c r="M232" i="3" s="1"/>
  <c r="AM254" i="1"/>
  <c r="N232" i="3" s="1"/>
  <c r="BR254" i="1"/>
  <c r="L254" i="6" s="1"/>
  <c r="BS254" i="1"/>
  <c r="M254" i="6" s="1"/>
  <c r="DA254" i="1"/>
  <c r="N254" i="7" s="1"/>
  <c r="EF254" i="1"/>
  <c r="L254" i="8" s="1"/>
  <c r="EG254" i="1"/>
  <c r="M254" i="8" s="1"/>
  <c r="EH254" i="1"/>
  <c r="N254" i="8" s="1"/>
  <c r="FZ254" i="1"/>
  <c r="GA254" i="1"/>
  <c r="M254" i="9" s="1"/>
  <c r="GB254" i="1"/>
  <c r="N254" i="9" s="1"/>
  <c r="GE254" i="1"/>
  <c r="H254" i="10" s="1"/>
  <c r="AE255" i="1"/>
  <c r="AF255" i="1"/>
  <c r="AG255" i="1" s="1"/>
  <c r="AL255" i="1"/>
  <c r="M255" i="3" s="1"/>
  <c r="AM255" i="1"/>
  <c r="N255" i="3" s="1"/>
  <c r="BR255" i="1"/>
  <c r="L255" i="6" s="1"/>
  <c r="BS255" i="1"/>
  <c r="M255" i="6" s="1"/>
  <c r="BT255" i="1"/>
  <c r="N255" i="6" s="1"/>
  <c r="CY255" i="1"/>
  <c r="L255" i="7" s="1"/>
  <c r="CZ255" i="1"/>
  <c r="M255" i="7" s="1"/>
  <c r="DA255" i="1"/>
  <c r="N255" i="7" s="1"/>
  <c r="G255" i="8"/>
  <c r="EF255" i="1"/>
  <c r="L255" i="8" s="1"/>
  <c r="GA255" i="1"/>
  <c r="M255" i="9" s="1"/>
  <c r="GB255" i="1"/>
  <c r="N255" i="9" s="1"/>
  <c r="GE255" i="1"/>
  <c r="H255" i="10" s="1"/>
  <c r="AE256" i="1"/>
  <c r="AF256" i="1"/>
  <c r="AG256" i="1" s="1"/>
  <c r="AK256" i="1"/>
  <c r="L256" i="3" s="1"/>
  <c r="AL256" i="1"/>
  <c r="M256" i="3" s="1"/>
  <c r="AM256" i="1"/>
  <c r="N256" i="3" s="1"/>
  <c r="BR256" i="1"/>
  <c r="L256" i="6" s="1"/>
  <c r="BT256" i="1"/>
  <c r="N256" i="6" s="1"/>
  <c r="CZ256" i="1"/>
  <c r="M256" i="7" s="1"/>
  <c r="DA256" i="1"/>
  <c r="N256" i="7" s="1"/>
  <c r="EF256" i="1"/>
  <c r="L256" i="8" s="1"/>
  <c r="EG256" i="1"/>
  <c r="M256" i="8" s="1"/>
  <c r="EH256" i="1"/>
  <c r="N256" i="8" s="1"/>
  <c r="FZ256" i="1"/>
  <c r="GA256" i="1"/>
  <c r="M256" i="9" s="1"/>
  <c r="AE257" i="1"/>
  <c r="AF257" i="1"/>
  <c r="AG257" i="1" s="1"/>
  <c r="AL257" i="1"/>
  <c r="AM257" i="1"/>
  <c r="N257" i="3" s="1"/>
  <c r="BR257" i="1"/>
  <c r="L257" i="6" s="1"/>
  <c r="BS257" i="1"/>
  <c r="M257" i="6" s="1"/>
  <c r="BT257" i="1"/>
  <c r="N257" i="6" s="1"/>
  <c r="CZ257" i="1"/>
  <c r="M257" i="7" s="1"/>
  <c r="DA257" i="1"/>
  <c r="N257" i="7" s="1"/>
  <c r="EF257" i="1"/>
  <c r="L257" i="8" s="1"/>
  <c r="FZ257" i="1"/>
  <c r="GA257" i="1"/>
  <c r="M257" i="9" s="1"/>
  <c r="GB257" i="1"/>
  <c r="AE258" i="1"/>
  <c r="AF258" i="1"/>
  <c r="AG258" i="1" s="1"/>
  <c r="AL258" i="1"/>
  <c r="M258" i="3" s="1"/>
  <c r="AM258" i="1"/>
  <c r="N258" i="3" s="1"/>
  <c r="BS258" i="1"/>
  <c r="M258" i="6" s="1"/>
  <c r="BT258" i="1"/>
  <c r="N258" i="6" s="1"/>
  <c r="CY258" i="1"/>
  <c r="L258" i="7" s="1"/>
  <c r="DA258" i="1"/>
  <c r="N258" i="7" s="1"/>
  <c r="EF258" i="1"/>
  <c r="L258" i="8" s="1"/>
  <c r="EG258" i="1"/>
  <c r="M258" i="8" s="1"/>
  <c r="FZ258" i="1"/>
  <c r="GA258" i="1"/>
  <c r="M258" i="9" s="1"/>
  <c r="GB258" i="1"/>
  <c r="N258" i="9" s="1"/>
  <c r="GE258" i="1"/>
  <c r="H258" i="10" s="1"/>
  <c r="AE259" i="1"/>
  <c r="AF259" i="1"/>
  <c r="AG259" i="1" s="1"/>
  <c r="AM259" i="1"/>
  <c r="N259" i="3" s="1"/>
  <c r="BT259" i="1"/>
  <c r="N259" i="6" s="1"/>
  <c r="CY259" i="1"/>
  <c r="L259" i="7" s="1"/>
  <c r="DA259" i="1"/>
  <c r="N259" i="7" s="1"/>
  <c r="EF259" i="1"/>
  <c r="L259" i="8" s="1"/>
  <c r="EG259" i="1"/>
  <c r="M259" i="8" s="1"/>
  <c r="FZ259" i="1"/>
  <c r="GA259" i="1"/>
  <c r="M259" i="9" s="1"/>
  <c r="GE259" i="1"/>
  <c r="H259" i="10" s="1"/>
  <c r="B211" i="11"/>
  <c r="C211" i="11"/>
  <c r="D211" i="11"/>
  <c r="E211" i="11"/>
  <c r="F211" i="11"/>
  <c r="B212" i="11"/>
  <c r="C212" i="11"/>
  <c r="D212" i="11"/>
  <c r="E212" i="11"/>
  <c r="F212" i="11"/>
  <c r="B213" i="11"/>
  <c r="C213" i="11"/>
  <c r="D213" i="11"/>
  <c r="D213" i="12" s="1"/>
  <c r="E213" i="11"/>
  <c r="F213" i="11"/>
  <c r="B214" i="11"/>
  <c r="B214" i="12" s="1"/>
  <c r="C214" i="11"/>
  <c r="C214" i="12" s="1"/>
  <c r="D214" i="11"/>
  <c r="E214" i="11"/>
  <c r="F214" i="11"/>
  <c r="B215" i="11"/>
  <c r="C215" i="11"/>
  <c r="D215" i="11"/>
  <c r="D215" i="12" s="1"/>
  <c r="E215" i="11"/>
  <c r="E215" i="12" s="1"/>
  <c r="F215" i="11"/>
  <c r="B216" i="11"/>
  <c r="C216" i="11"/>
  <c r="C216" i="12" s="1"/>
  <c r="D216" i="11"/>
  <c r="E216" i="11"/>
  <c r="F216" i="11"/>
  <c r="B217" i="11"/>
  <c r="C217" i="11"/>
  <c r="D217" i="11"/>
  <c r="E217" i="11"/>
  <c r="E217" i="12" s="1"/>
  <c r="F217" i="11"/>
  <c r="B218" i="11"/>
  <c r="C218" i="11"/>
  <c r="D218" i="11"/>
  <c r="E218" i="11"/>
  <c r="F218" i="11"/>
  <c r="F218" i="12" s="1"/>
  <c r="B219" i="11"/>
  <c r="C219" i="11"/>
  <c r="D219" i="11"/>
  <c r="E219" i="11"/>
  <c r="F219" i="11"/>
  <c r="B220" i="11"/>
  <c r="C220" i="11"/>
  <c r="D220" i="11"/>
  <c r="E220" i="11"/>
  <c r="F220" i="11"/>
  <c r="B221" i="11"/>
  <c r="C221" i="11"/>
  <c r="D221" i="11"/>
  <c r="E221" i="11"/>
  <c r="F221" i="11"/>
  <c r="B222" i="11"/>
  <c r="B222" i="12" s="1"/>
  <c r="C222" i="11"/>
  <c r="C222" i="12" s="1"/>
  <c r="D222" i="11"/>
  <c r="E222" i="11"/>
  <c r="F222" i="11"/>
  <c r="B223" i="11"/>
  <c r="C223" i="11"/>
  <c r="D223" i="11"/>
  <c r="E223" i="11"/>
  <c r="E223" i="12" s="1"/>
  <c r="F223" i="11"/>
  <c r="B224" i="11"/>
  <c r="C224" i="11"/>
  <c r="C224" i="12" s="1"/>
  <c r="D224" i="11"/>
  <c r="E224" i="11"/>
  <c r="F224" i="11"/>
  <c r="B225" i="11"/>
  <c r="C225" i="11"/>
  <c r="D225" i="11"/>
  <c r="D225" i="12" s="1"/>
  <c r="E225" i="11"/>
  <c r="E225" i="12" s="1"/>
  <c r="F225" i="11"/>
  <c r="B226" i="11"/>
  <c r="C226" i="11"/>
  <c r="D226" i="11"/>
  <c r="E226" i="11"/>
  <c r="F226" i="11"/>
  <c r="F226" i="12" s="1"/>
  <c r="B227" i="11"/>
  <c r="C227" i="11"/>
  <c r="D227" i="11"/>
  <c r="E227" i="11"/>
  <c r="F227" i="11"/>
  <c r="B228" i="11"/>
  <c r="C228" i="11"/>
  <c r="D228" i="11"/>
  <c r="E228" i="11"/>
  <c r="F228" i="11"/>
  <c r="B229" i="11"/>
  <c r="C229" i="11"/>
  <c r="D229" i="11"/>
  <c r="E229" i="11"/>
  <c r="F229" i="11"/>
  <c r="B230" i="11"/>
  <c r="B230" i="12" s="1"/>
  <c r="C230" i="11"/>
  <c r="C230" i="12" s="1"/>
  <c r="D230" i="11"/>
  <c r="E230" i="11"/>
  <c r="F230" i="11"/>
  <c r="B231" i="11"/>
  <c r="C231" i="11"/>
  <c r="D231" i="11"/>
  <c r="D231" i="12" s="1"/>
  <c r="E231" i="11"/>
  <c r="E231" i="12" s="1"/>
  <c r="F231" i="11"/>
  <c r="B232" i="11"/>
  <c r="C232" i="11"/>
  <c r="C232" i="12" s="1"/>
  <c r="D232" i="11"/>
  <c r="E232" i="11"/>
  <c r="F232" i="11"/>
  <c r="B233" i="11"/>
  <c r="C233" i="11"/>
  <c r="C233" i="12" s="1"/>
  <c r="D233" i="11"/>
  <c r="D233" i="12" s="1"/>
  <c r="E233" i="11"/>
  <c r="F233" i="11"/>
  <c r="B234" i="11"/>
  <c r="B234" i="12" s="1"/>
  <c r="C234" i="11"/>
  <c r="C234" i="12" s="1"/>
  <c r="D234" i="11"/>
  <c r="E234" i="11"/>
  <c r="F234" i="11"/>
  <c r="B235" i="11"/>
  <c r="C235" i="11"/>
  <c r="D235" i="11"/>
  <c r="E235" i="11"/>
  <c r="F235" i="11"/>
  <c r="B236" i="11"/>
  <c r="B236" i="13" s="1"/>
  <c r="C236" i="11"/>
  <c r="D236" i="11"/>
  <c r="E236" i="11"/>
  <c r="E236" i="12" s="1"/>
  <c r="F236" i="11"/>
  <c r="F236" i="12" s="1"/>
  <c r="B237" i="11"/>
  <c r="C237" i="11"/>
  <c r="D237" i="11"/>
  <c r="E237" i="11"/>
  <c r="F237" i="11"/>
  <c r="B238" i="11"/>
  <c r="B238" i="12" s="1"/>
  <c r="C238" i="11"/>
  <c r="D238" i="11"/>
  <c r="E238" i="11"/>
  <c r="E238" i="13" s="1"/>
  <c r="F238" i="11"/>
  <c r="F238" i="12" s="1"/>
  <c r="B239" i="11"/>
  <c r="C239" i="11"/>
  <c r="D239" i="11"/>
  <c r="D239" i="12" s="1"/>
  <c r="E239" i="11"/>
  <c r="E239" i="12" s="1"/>
  <c r="F239" i="11"/>
  <c r="B240" i="11"/>
  <c r="B240" i="12" s="1"/>
  <c r="C240" i="11"/>
  <c r="C240" i="12" s="1"/>
  <c r="D240" i="11"/>
  <c r="E240" i="11"/>
  <c r="F240" i="11"/>
  <c r="F240" i="13" s="1"/>
  <c r="B241" i="11"/>
  <c r="C241" i="11"/>
  <c r="D241" i="11"/>
  <c r="D241" i="12" s="1"/>
  <c r="E241" i="11"/>
  <c r="F241" i="11"/>
  <c r="B242" i="11"/>
  <c r="B242" i="12" s="1"/>
  <c r="C242" i="11"/>
  <c r="D242" i="11"/>
  <c r="E242" i="11"/>
  <c r="E242" i="12" s="1"/>
  <c r="F242" i="11"/>
  <c r="F242" i="12" s="1"/>
  <c r="B243" i="11"/>
  <c r="C243" i="11"/>
  <c r="D243" i="11"/>
  <c r="D243" i="12" s="1"/>
  <c r="E243" i="11"/>
  <c r="E243" i="12" s="1"/>
  <c r="F243" i="11"/>
  <c r="B244" i="11"/>
  <c r="B244" i="12" s="1"/>
  <c r="C244" i="11"/>
  <c r="C244" i="12" s="1"/>
  <c r="D244" i="11"/>
  <c r="E244" i="11"/>
  <c r="F244" i="11"/>
  <c r="F244" i="12" s="1"/>
  <c r="B245" i="11"/>
  <c r="C245" i="11"/>
  <c r="D245" i="11"/>
  <c r="E245" i="11"/>
  <c r="F245" i="11"/>
  <c r="B246" i="11"/>
  <c r="B246" i="12" s="1"/>
  <c r="C246" i="11"/>
  <c r="C246" i="12" s="1"/>
  <c r="D246" i="11"/>
  <c r="E246" i="11"/>
  <c r="E246" i="12" s="1"/>
  <c r="F246" i="11"/>
  <c r="F246" i="12" s="1"/>
  <c r="B247" i="11"/>
  <c r="C247" i="11"/>
  <c r="D247" i="11"/>
  <c r="D247" i="12" s="1"/>
  <c r="E247" i="11"/>
  <c r="E247" i="12" s="1"/>
  <c r="F247" i="11"/>
  <c r="B248" i="11"/>
  <c r="B248" i="12" s="1"/>
  <c r="C248" i="11"/>
  <c r="C248" i="14" s="1"/>
  <c r="D248" i="11"/>
  <c r="E248" i="11"/>
  <c r="F248" i="11"/>
  <c r="F248" i="12" s="1"/>
  <c r="B249" i="11"/>
  <c r="C249" i="11"/>
  <c r="D249" i="11"/>
  <c r="D249" i="12" s="1"/>
  <c r="E249" i="11"/>
  <c r="E249" i="14" s="1"/>
  <c r="F249" i="11"/>
  <c r="B250" i="11"/>
  <c r="B250" i="12" s="1"/>
  <c r="C250" i="11"/>
  <c r="C250" i="14" s="1"/>
  <c r="D250" i="11"/>
  <c r="E250" i="11"/>
  <c r="E250" i="12" s="1"/>
  <c r="F250" i="11"/>
  <c r="F250" i="12" s="1"/>
  <c r="B251" i="11"/>
  <c r="C251" i="11"/>
  <c r="D251" i="11"/>
  <c r="D251" i="12" s="1"/>
  <c r="E251" i="11"/>
  <c r="E251" i="14" s="1"/>
  <c r="F251" i="11"/>
  <c r="B252" i="11"/>
  <c r="B252" i="12" s="1"/>
  <c r="C252" i="11"/>
  <c r="C252" i="14" s="1"/>
  <c r="D252" i="11"/>
  <c r="E252" i="11"/>
  <c r="E252" i="12" s="1"/>
  <c r="F252" i="11"/>
  <c r="F252" i="12" s="1"/>
  <c r="B253" i="11"/>
  <c r="C253" i="11"/>
  <c r="D253" i="11"/>
  <c r="E253" i="11"/>
  <c r="E253" i="14" s="1"/>
  <c r="F253" i="11"/>
  <c r="B254" i="11"/>
  <c r="B254" i="12" s="1"/>
  <c r="C254" i="11"/>
  <c r="C254" i="13" s="1"/>
  <c r="D254" i="11"/>
  <c r="E254" i="11"/>
  <c r="E254" i="12" s="1"/>
  <c r="F254" i="11"/>
  <c r="F254" i="12" s="1"/>
  <c r="B255" i="11"/>
  <c r="C255" i="11"/>
  <c r="D255" i="11"/>
  <c r="D255" i="12" s="1"/>
  <c r="E255" i="11"/>
  <c r="E255" i="12" s="1"/>
  <c r="F255" i="11"/>
  <c r="B256" i="11"/>
  <c r="B256" i="12" s="1"/>
  <c r="C256" i="11"/>
  <c r="C256" i="13" s="1"/>
  <c r="D256" i="11"/>
  <c r="E256" i="11"/>
  <c r="F256" i="11"/>
  <c r="F256" i="12" s="1"/>
  <c r="B257" i="11"/>
  <c r="B257" i="13" s="1"/>
  <c r="C257" i="11"/>
  <c r="C257" i="14" s="1"/>
  <c r="D257" i="11"/>
  <c r="E257" i="11"/>
  <c r="F257" i="11"/>
  <c r="B258" i="11"/>
  <c r="B258" i="12" s="1"/>
  <c r="C258" i="11"/>
  <c r="C258" i="13" s="1"/>
  <c r="D258" i="11"/>
  <c r="E258" i="11"/>
  <c r="E258" i="12" s="1"/>
  <c r="F258" i="11"/>
  <c r="F258" i="12" s="1"/>
  <c r="B259" i="11"/>
  <c r="B259" i="12" s="1"/>
  <c r="C259" i="11"/>
  <c r="D259" i="11"/>
  <c r="D259" i="13" s="1"/>
  <c r="E259" i="11"/>
  <c r="E259" i="12" s="1"/>
  <c r="F259" i="11"/>
  <c r="B195" i="11"/>
  <c r="C195" i="11"/>
  <c r="D195" i="11"/>
  <c r="E195" i="11"/>
  <c r="F195" i="11"/>
  <c r="B196" i="11"/>
  <c r="C196" i="11"/>
  <c r="C196" i="14" s="1"/>
  <c r="D196" i="11"/>
  <c r="D196" i="14" s="1"/>
  <c r="E196" i="11"/>
  <c r="E196" i="14" s="1"/>
  <c r="F196" i="11"/>
  <c r="F196" i="14" s="1"/>
  <c r="B197" i="11"/>
  <c r="C197" i="11"/>
  <c r="C197" i="14" s="1"/>
  <c r="D197" i="11"/>
  <c r="E197" i="11"/>
  <c r="E197" i="14" s="1"/>
  <c r="F197" i="11"/>
  <c r="F197" i="14" s="1"/>
  <c r="B198" i="11"/>
  <c r="B198" i="14" s="1"/>
  <c r="C198" i="11"/>
  <c r="C198" i="14" s="1"/>
  <c r="D198" i="11"/>
  <c r="D198" i="14" s="1"/>
  <c r="E198" i="11"/>
  <c r="E198" i="14" s="1"/>
  <c r="F198" i="11"/>
  <c r="F198" i="13" s="1"/>
  <c r="B199" i="11"/>
  <c r="C199" i="11"/>
  <c r="C199" i="14" s="1"/>
  <c r="D199" i="11"/>
  <c r="E199" i="11"/>
  <c r="E199" i="14" s="1"/>
  <c r="F199" i="11"/>
  <c r="F199" i="14" s="1"/>
  <c r="B200" i="11"/>
  <c r="C200" i="11"/>
  <c r="C200" i="14" s="1"/>
  <c r="D200" i="11"/>
  <c r="D200" i="14" s="1"/>
  <c r="E200" i="11"/>
  <c r="E200" i="14" s="1"/>
  <c r="F200" i="11"/>
  <c r="F200" i="14" s="1"/>
  <c r="B201" i="11"/>
  <c r="C201" i="11"/>
  <c r="C201" i="14" s="1"/>
  <c r="D201" i="11"/>
  <c r="D201" i="14" s="1"/>
  <c r="E201" i="11"/>
  <c r="E201" i="14" s="1"/>
  <c r="F201" i="11"/>
  <c r="F201" i="14" s="1"/>
  <c r="B202" i="11"/>
  <c r="B202" i="14" s="1"/>
  <c r="C202" i="11"/>
  <c r="C202" i="14" s="1"/>
  <c r="D202" i="11"/>
  <c r="D202" i="14" s="1"/>
  <c r="E202" i="11"/>
  <c r="E202" i="14" s="1"/>
  <c r="F202" i="11"/>
  <c r="F202" i="14" s="1"/>
  <c r="B203" i="11"/>
  <c r="C203" i="11"/>
  <c r="C203" i="14" s="1"/>
  <c r="D203" i="11"/>
  <c r="D203" i="12" s="1"/>
  <c r="E203" i="11"/>
  <c r="E203" i="14" s="1"/>
  <c r="F203" i="11"/>
  <c r="F203" i="14" s="1"/>
  <c r="B204" i="11"/>
  <c r="B204" i="13" s="1"/>
  <c r="C204" i="11"/>
  <c r="C204" i="14" s="1"/>
  <c r="D204" i="11"/>
  <c r="D204" i="14" s="1"/>
  <c r="E204" i="11"/>
  <c r="E204" i="14" s="1"/>
  <c r="F204" i="11"/>
  <c r="F204" i="14" s="1"/>
  <c r="B205" i="11"/>
  <c r="C205" i="11"/>
  <c r="C205" i="14" s="1"/>
  <c r="D205" i="11"/>
  <c r="E205" i="11"/>
  <c r="E205" i="14" s="1"/>
  <c r="F205" i="11"/>
  <c r="F205" i="14" s="1"/>
  <c r="B206" i="11"/>
  <c r="C206" i="11"/>
  <c r="C206" i="14" s="1"/>
  <c r="D206" i="11"/>
  <c r="D206" i="14" s="1"/>
  <c r="E206" i="11"/>
  <c r="E206" i="14" s="1"/>
  <c r="F206" i="11"/>
  <c r="F206" i="14" s="1"/>
  <c r="B207" i="11"/>
  <c r="C207" i="11"/>
  <c r="C207" i="14" s="1"/>
  <c r="D207" i="11"/>
  <c r="D207" i="12" s="1"/>
  <c r="E207" i="11"/>
  <c r="E207" i="14" s="1"/>
  <c r="F207" i="11"/>
  <c r="F207" i="14" s="1"/>
  <c r="B208" i="11"/>
  <c r="B208" i="12" s="1"/>
  <c r="C208" i="11"/>
  <c r="C208" i="14" s="1"/>
  <c r="D208" i="11"/>
  <c r="D208" i="14" s="1"/>
  <c r="E208" i="11"/>
  <c r="E208" i="14" s="1"/>
  <c r="F208" i="11"/>
  <c r="F208" i="14" s="1"/>
  <c r="B209" i="11"/>
  <c r="B209" i="12" s="1"/>
  <c r="C209" i="11"/>
  <c r="C209" i="14" s="1"/>
  <c r="D209" i="11"/>
  <c r="E209" i="11"/>
  <c r="E209" i="14" s="1"/>
  <c r="F209" i="11"/>
  <c r="F209" i="14" s="1"/>
  <c r="C153" i="11"/>
  <c r="D153" i="11"/>
  <c r="E153" i="11"/>
  <c r="F153" i="11"/>
  <c r="C154" i="11"/>
  <c r="D154" i="11"/>
  <c r="E154" i="11"/>
  <c r="F154" i="11"/>
  <c r="C155" i="11"/>
  <c r="D155" i="11"/>
  <c r="E155" i="11"/>
  <c r="F155" i="11"/>
  <c r="C156" i="11"/>
  <c r="D156" i="11"/>
  <c r="E156" i="11"/>
  <c r="F156" i="11"/>
  <c r="C157" i="11"/>
  <c r="D157" i="11"/>
  <c r="E157" i="11"/>
  <c r="F157" i="11"/>
  <c r="C158" i="11"/>
  <c r="D158" i="11"/>
  <c r="E158" i="11"/>
  <c r="F158" i="11"/>
  <c r="C159" i="11"/>
  <c r="D159" i="11"/>
  <c r="E159" i="11"/>
  <c r="F159" i="11"/>
  <c r="C151" i="1"/>
  <c r="C151" i="6" s="1"/>
  <c r="D151" i="1"/>
  <c r="D151" i="6" s="1"/>
  <c r="E151" i="1"/>
  <c r="E151" i="6" s="1"/>
  <c r="F151" i="1"/>
  <c r="F151" i="6" s="1"/>
  <c r="C152" i="1"/>
  <c r="C152" i="6" s="1"/>
  <c r="D152" i="1"/>
  <c r="D152" i="6" s="1"/>
  <c r="E152" i="1"/>
  <c r="E152" i="6" s="1"/>
  <c r="F152" i="1"/>
  <c r="F152" i="6" s="1"/>
  <c r="C153" i="1"/>
  <c r="C153" i="6" s="1"/>
  <c r="D153" i="1"/>
  <c r="D153" i="6" s="1"/>
  <c r="E153" i="1"/>
  <c r="E153" i="6" s="1"/>
  <c r="F153" i="1"/>
  <c r="F153" i="6" s="1"/>
  <c r="C154" i="1"/>
  <c r="C154" i="6" s="1"/>
  <c r="D154" i="1"/>
  <c r="D154" i="6" s="1"/>
  <c r="E154" i="1"/>
  <c r="E154" i="6" s="1"/>
  <c r="F154" i="1"/>
  <c r="F154" i="6" s="1"/>
  <c r="C155" i="1"/>
  <c r="C155" i="6" s="1"/>
  <c r="D155" i="1"/>
  <c r="D155" i="6" s="1"/>
  <c r="E155" i="1"/>
  <c r="E155" i="6" s="1"/>
  <c r="F155" i="1"/>
  <c r="F155" i="6" s="1"/>
  <c r="C156" i="1"/>
  <c r="C156" i="6" s="1"/>
  <c r="D156" i="1"/>
  <c r="D156" i="6" s="1"/>
  <c r="E156" i="1"/>
  <c r="E156" i="6" s="1"/>
  <c r="F156" i="1"/>
  <c r="F156" i="6" s="1"/>
  <c r="C157" i="6"/>
  <c r="D157" i="6"/>
  <c r="E157" i="6"/>
  <c r="F157" i="6"/>
  <c r="C158" i="6"/>
  <c r="D158" i="6"/>
  <c r="E158" i="6"/>
  <c r="F158" i="6"/>
  <c r="C159" i="6"/>
  <c r="D159" i="6"/>
  <c r="E159" i="6"/>
  <c r="F159" i="6"/>
  <c r="F160" i="6"/>
  <c r="C161" i="1"/>
  <c r="C161" i="3" s="1"/>
  <c r="D161" i="1"/>
  <c r="D161" i="6" s="1"/>
  <c r="E161" i="1"/>
  <c r="E161" i="6" s="1"/>
  <c r="F161" i="1"/>
  <c r="C162" i="1"/>
  <c r="C162" i="3" s="1"/>
  <c r="D162" i="1"/>
  <c r="D162" i="3" s="1"/>
  <c r="E162" i="1"/>
  <c r="F162" i="1"/>
  <c r="F162" i="6" s="1"/>
  <c r="C163" i="1"/>
  <c r="C163" i="3" s="1"/>
  <c r="D163" i="1"/>
  <c r="D163" i="3" s="1"/>
  <c r="E163" i="1"/>
  <c r="F163" i="1"/>
  <c r="C164" i="1"/>
  <c r="C164" i="3" s="1"/>
  <c r="D164" i="1"/>
  <c r="E164" i="1"/>
  <c r="F164" i="1"/>
  <c r="F164" i="6" s="1"/>
  <c r="C165" i="1"/>
  <c r="C165" i="3" s="1"/>
  <c r="D165" i="1"/>
  <c r="D165" i="6" s="1"/>
  <c r="E165" i="1"/>
  <c r="F165" i="1"/>
  <c r="C166" i="1"/>
  <c r="C166" i="3" s="1"/>
  <c r="D166" i="1"/>
  <c r="E166" i="1"/>
  <c r="F166" i="1"/>
  <c r="F166" i="6" s="1"/>
  <c r="C167" i="1"/>
  <c r="C167" i="3" s="1"/>
  <c r="D167" i="1"/>
  <c r="D167" i="3" s="1"/>
  <c r="E167" i="1"/>
  <c r="F167" i="1"/>
  <c r="C168" i="1"/>
  <c r="C168" i="6" s="1"/>
  <c r="D168" i="1"/>
  <c r="E168" i="1"/>
  <c r="F168" i="1"/>
  <c r="C169" i="1"/>
  <c r="C169" i="6" s="1"/>
  <c r="D169" i="1"/>
  <c r="E169" i="1"/>
  <c r="F169" i="1"/>
  <c r="C170" i="1"/>
  <c r="C170" i="6" s="1"/>
  <c r="D170" i="1"/>
  <c r="E170" i="1"/>
  <c r="F170" i="1"/>
  <c r="C171" i="1"/>
  <c r="C171" i="6" s="1"/>
  <c r="D171" i="1"/>
  <c r="E171" i="1"/>
  <c r="F171" i="1"/>
  <c r="C172" i="1"/>
  <c r="C172" i="6" s="1"/>
  <c r="D172" i="1"/>
  <c r="E172" i="1"/>
  <c r="F172" i="1"/>
  <c r="C173" i="1"/>
  <c r="C173" i="6" s="1"/>
  <c r="D173" i="1"/>
  <c r="E173" i="1"/>
  <c r="F173" i="1"/>
  <c r="C174" i="1"/>
  <c r="C174" i="6" s="1"/>
  <c r="D174" i="1"/>
  <c r="D174" i="6" s="1"/>
  <c r="E174" i="1"/>
  <c r="F174" i="1"/>
  <c r="C175" i="1"/>
  <c r="C175" i="6" s="1"/>
  <c r="D175" i="1"/>
  <c r="E175" i="1"/>
  <c r="F175" i="1"/>
  <c r="C176" i="1"/>
  <c r="C176" i="6" s="1"/>
  <c r="D176" i="1"/>
  <c r="E176" i="1"/>
  <c r="F176" i="1"/>
  <c r="C177" i="1"/>
  <c r="C177" i="6" s="1"/>
  <c r="D177" i="1"/>
  <c r="E177" i="1"/>
  <c r="F177" i="1"/>
  <c r="C178" i="1"/>
  <c r="C178" i="6" s="1"/>
  <c r="D178" i="1"/>
  <c r="D178" i="6" s="1"/>
  <c r="E178" i="1"/>
  <c r="E178" i="6" s="1"/>
  <c r="F178" i="1"/>
  <c r="C179" i="1"/>
  <c r="C179" i="6" s="1"/>
  <c r="D179" i="1"/>
  <c r="E179" i="1"/>
  <c r="F179" i="1"/>
  <c r="C180" i="1"/>
  <c r="C180" i="6" s="1"/>
  <c r="D180" i="1"/>
  <c r="E180" i="1"/>
  <c r="F180" i="1"/>
  <c r="C181" i="1"/>
  <c r="C181" i="6" s="1"/>
  <c r="D181" i="1"/>
  <c r="D181" i="6" s="1"/>
  <c r="E181" i="1"/>
  <c r="F181" i="1"/>
  <c r="C182" i="1"/>
  <c r="C182" i="6" s="1"/>
  <c r="D182" i="1"/>
  <c r="E182" i="1"/>
  <c r="F182" i="1"/>
  <c r="C183" i="1"/>
  <c r="C183" i="6" s="1"/>
  <c r="D183" i="1"/>
  <c r="E183" i="1"/>
  <c r="F183" i="1"/>
  <c r="C184" i="1"/>
  <c r="C184" i="6" s="1"/>
  <c r="D184" i="1"/>
  <c r="E184" i="1"/>
  <c r="F184" i="1"/>
  <c r="C185" i="1"/>
  <c r="C185" i="6" s="1"/>
  <c r="D185" i="1"/>
  <c r="D185" i="6" s="1"/>
  <c r="E185" i="1"/>
  <c r="F185" i="1"/>
  <c r="C186" i="1"/>
  <c r="C186" i="6" s="1"/>
  <c r="D186" i="1"/>
  <c r="E186" i="1"/>
  <c r="F186" i="1"/>
  <c r="C187" i="1"/>
  <c r="C187" i="6" s="1"/>
  <c r="D187" i="1"/>
  <c r="E187" i="1"/>
  <c r="F187" i="1"/>
  <c r="C188" i="1"/>
  <c r="C188" i="6" s="1"/>
  <c r="D188" i="1"/>
  <c r="E188" i="1"/>
  <c r="F188" i="1"/>
  <c r="C189" i="1"/>
  <c r="C189" i="6" s="1"/>
  <c r="D189" i="1"/>
  <c r="E189" i="1"/>
  <c r="F189" i="1"/>
  <c r="C190" i="1"/>
  <c r="C190" i="6" s="1"/>
  <c r="D190" i="1"/>
  <c r="D190" i="6" s="1"/>
  <c r="E190" i="1"/>
  <c r="F190" i="1"/>
  <c r="C191" i="1"/>
  <c r="C191" i="6" s="1"/>
  <c r="D191" i="1"/>
  <c r="E191" i="1"/>
  <c r="F191" i="1"/>
  <c r="C192" i="1"/>
  <c r="C192" i="6" s="1"/>
  <c r="D192" i="1"/>
  <c r="E192" i="1"/>
  <c r="F192" i="1"/>
  <c r="C193" i="1"/>
  <c r="C193" i="6" s="1"/>
  <c r="D193" i="1"/>
  <c r="E193" i="1"/>
  <c r="F193" i="1"/>
  <c r="C194" i="1"/>
  <c r="C194" i="6" s="1"/>
  <c r="D194" i="1"/>
  <c r="D194" i="6" s="1"/>
  <c r="E194" i="1"/>
  <c r="E194" i="6" s="1"/>
  <c r="F194" i="1"/>
  <c r="C195" i="1"/>
  <c r="C195" i="6" s="1"/>
  <c r="D195" i="1"/>
  <c r="E195" i="1"/>
  <c r="F195" i="1"/>
  <c r="C196" i="1"/>
  <c r="C196" i="6" s="1"/>
  <c r="D196" i="1"/>
  <c r="E196" i="1"/>
  <c r="F196" i="1"/>
  <c r="C197" i="1"/>
  <c r="C197" i="6" s="1"/>
  <c r="D197" i="1"/>
  <c r="D197" i="6" s="1"/>
  <c r="E197" i="1"/>
  <c r="F197" i="1"/>
  <c r="C198" i="1"/>
  <c r="C198" i="6" s="1"/>
  <c r="D198" i="1"/>
  <c r="E198" i="1"/>
  <c r="F198" i="1"/>
  <c r="C199" i="1"/>
  <c r="C199" i="6" s="1"/>
  <c r="D199" i="1"/>
  <c r="E199" i="1"/>
  <c r="F199" i="1"/>
  <c r="C200" i="1"/>
  <c r="C200" i="6" s="1"/>
  <c r="D200" i="1"/>
  <c r="E200" i="1"/>
  <c r="F200" i="1"/>
  <c r="C201" i="1"/>
  <c r="C201" i="6" s="1"/>
  <c r="D201" i="1"/>
  <c r="D201" i="6" s="1"/>
  <c r="E201" i="1"/>
  <c r="F201" i="1"/>
  <c r="C202" i="1"/>
  <c r="C202" i="6" s="1"/>
  <c r="D202" i="1"/>
  <c r="E202" i="1"/>
  <c r="F202" i="1"/>
  <c r="C203" i="1"/>
  <c r="C203" i="6" s="1"/>
  <c r="D203" i="1"/>
  <c r="E203" i="1"/>
  <c r="F203" i="1"/>
  <c r="C204" i="1"/>
  <c r="C204" i="6" s="1"/>
  <c r="D204" i="1"/>
  <c r="E204" i="1"/>
  <c r="F204" i="1"/>
  <c r="C205" i="1"/>
  <c r="C205" i="6" s="1"/>
  <c r="D205" i="1"/>
  <c r="E205" i="1"/>
  <c r="F205" i="1"/>
  <c r="C206" i="1"/>
  <c r="C206" i="6" s="1"/>
  <c r="D206" i="1"/>
  <c r="E206" i="1"/>
  <c r="F206" i="1"/>
  <c r="C207" i="1"/>
  <c r="C207" i="6" s="1"/>
  <c r="D207" i="1"/>
  <c r="D207" i="6" s="1"/>
  <c r="E207" i="1"/>
  <c r="F207" i="1"/>
  <c r="C208" i="1"/>
  <c r="C208" i="6" s="1"/>
  <c r="D208" i="1"/>
  <c r="D208" i="6" s="1"/>
  <c r="E208" i="1"/>
  <c r="E208" i="6" s="1"/>
  <c r="F208" i="1"/>
  <c r="C209" i="1"/>
  <c r="C209" i="6" s="1"/>
  <c r="D209" i="1"/>
  <c r="D209" i="6" s="1"/>
  <c r="E209" i="1"/>
  <c r="E209" i="6" s="1"/>
  <c r="F209" i="1"/>
  <c r="C211" i="1"/>
  <c r="C211" i="6" s="1"/>
  <c r="D211" i="1"/>
  <c r="E211" i="1"/>
  <c r="F211" i="1"/>
  <c r="C212" i="1"/>
  <c r="D212" i="1"/>
  <c r="D212" i="6" s="1"/>
  <c r="E212" i="1"/>
  <c r="F212" i="1"/>
  <c r="C213" i="1"/>
  <c r="C213" i="6" s="1"/>
  <c r="D213" i="1"/>
  <c r="E213" i="1"/>
  <c r="F213" i="1"/>
  <c r="C214" i="1"/>
  <c r="D214" i="1"/>
  <c r="D214" i="6" s="1"/>
  <c r="E214" i="1"/>
  <c r="F214" i="1"/>
  <c r="C215" i="1"/>
  <c r="C215" i="6" s="1"/>
  <c r="D215" i="1"/>
  <c r="E215" i="1"/>
  <c r="F215" i="1"/>
  <c r="C216" i="1"/>
  <c r="D216" i="1"/>
  <c r="E216" i="1"/>
  <c r="F216" i="1"/>
  <c r="C217" i="1"/>
  <c r="C217" i="6" s="1"/>
  <c r="D217" i="1"/>
  <c r="D217" i="6" s="1"/>
  <c r="E217" i="1"/>
  <c r="F217" i="1"/>
  <c r="C218" i="1"/>
  <c r="D218" i="1"/>
  <c r="E218" i="1"/>
  <c r="F218" i="1"/>
  <c r="C219" i="1"/>
  <c r="C219" i="6" s="1"/>
  <c r="D219" i="1"/>
  <c r="D219" i="6" s="1"/>
  <c r="E219" i="1"/>
  <c r="F219" i="1"/>
  <c r="C220" i="1"/>
  <c r="D220" i="1"/>
  <c r="E220" i="1"/>
  <c r="F220" i="1"/>
  <c r="C221" i="1"/>
  <c r="C221" i="6" s="1"/>
  <c r="D221" i="1"/>
  <c r="D221" i="6" s="1"/>
  <c r="E221" i="1"/>
  <c r="E221" i="6" s="1"/>
  <c r="F221" i="1"/>
  <c r="C222" i="1"/>
  <c r="D222" i="1"/>
  <c r="E222" i="1"/>
  <c r="F222" i="1"/>
  <c r="C223" i="1"/>
  <c r="C223" i="6" s="1"/>
  <c r="D223" i="1"/>
  <c r="D223" i="6" s="1"/>
  <c r="E223" i="1"/>
  <c r="E223" i="6" s="1"/>
  <c r="F223" i="1"/>
  <c r="C224" i="1"/>
  <c r="D224" i="1"/>
  <c r="E224" i="1"/>
  <c r="F224" i="1"/>
  <c r="C225" i="1"/>
  <c r="C225" i="6" s="1"/>
  <c r="D225" i="1"/>
  <c r="D225" i="6" s="1"/>
  <c r="E225" i="1"/>
  <c r="E225" i="6" s="1"/>
  <c r="F225" i="1"/>
  <c r="C226" i="1"/>
  <c r="D226" i="1"/>
  <c r="E226" i="1"/>
  <c r="F226" i="1"/>
  <c r="C227" i="1"/>
  <c r="C227" i="6" s="1"/>
  <c r="D227" i="1"/>
  <c r="D227" i="6" s="1"/>
  <c r="E227" i="1"/>
  <c r="E227" i="6" s="1"/>
  <c r="F227" i="1"/>
  <c r="C228" i="1"/>
  <c r="D228" i="1"/>
  <c r="E228" i="1"/>
  <c r="F228" i="1"/>
  <c r="C229" i="1"/>
  <c r="C229" i="6" s="1"/>
  <c r="D229" i="1"/>
  <c r="D229" i="6" s="1"/>
  <c r="E229" i="1"/>
  <c r="E229" i="6" s="1"/>
  <c r="F229" i="1"/>
  <c r="C230" i="1"/>
  <c r="D230" i="1"/>
  <c r="E230" i="1"/>
  <c r="F230" i="1"/>
  <c r="C231" i="1"/>
  <c r="C231" i="6" s="1"/>
  <c r="D231" i="1"/>
  <c r="D231" i="6" s="1"/>
  <c r="E231" i="1"/>
  <c r="E231" i="6" s="1"/>
  <c r="F231" i="1"/>
  <c r="C232" i="1"/>
  <c r="D232" i="1"/>
  <c r="E232" i="1"/>
  <c r="F232" i="1"/>
  <c r="C233" i="1"/>
  <c r="C233" i="6" s="1"/>
  <c r="D233" i="1"/>
  <c r="D233" i="6" s="1"/>
  <c r="E233" i="1"/>
  <c r="E233" i="6" s="1"/>
  <c r="F233" i="1"/>
  <c r="C234" i="1"/>
  <c r="D234" i="1"/>
  <c r="E234" i="1"/>
  <c r="F234" i="1"/>
  <c r="C235" i="1"/>
  <c r="C235" i="6" s="1"/>
  <c r="D235" i="1"/>
  <c r="D235" i="6" s="1"/>
  <c r="E235" i="1"/>
  <c r="E235" i="6" s="1"/>
  <c r="F235" i="1"/>
  <c r="C236" i="1"/>
  <c r="D236" i="1"/>
  <c r="E236" i="1"/>
  <c r="F236" i="1"/>
  <c r="C237" i="1"/>
  <c r="C237" i="6" s="1"/>
  <c r="D237" i="1"/>
  <c r="D237" i="6" s="1"/>
  <c r="E237" i="1"/>
  <c r="E237" i="6" s="1"/>
  <c r="F237" i="1"/>
  <c r="C238" i="1"/>
  <c r="D238" i="1"/>
  <c r="E238" i="1"/>
  <c r="F238" i="1"/>
  <c r="C239" i="1"/>
  <c r="C239" i="6" s="1"/>
  <c r="D239" i="1"/>
  <c r="D239" i="6" s="1"/>
  <c r="E239" i="1"/>
  <c r="E239" i="6" s="1"/>
  <c r="F239" i="1"/>
  <c r="C240" i="1"/>
  <c r="D240" i="1"/>
  <c r="E240" i="1"/>
  <c r="F240" i="1"/>
  <c r="C241" i="1"/>
  <c r="C241" i="6" s="1"/>
  <c r="D241" i="1"/>
  <c r="D241" i="6" s="1"/>
  <c r="E241" i="1"/>
  <c r="E241" i="6" s="1"/>
  <c r="F241" i="1"/>
  <c r="C242" i="1"/>
  <c r="D242" i="1"/>
  <c r="E242" i="1"/>
  <c r="F242" i="1"/>
  <c r="C243" i="1"/>
  <c r="C243" i="6" s="1"/>
  <c r="D243" i="1"/>
  <c r="D243" i="6" s="1"/>
  <c r="E243" i="1"/>
  <c r="E243" i="6" s="1"/>
  <c r="F243" i="1"/>
  <c r="C244" i="1"/>
  <c r="D244" i="1"/>
  <c r="E244" i="1"/>
  <c r="F244" i="1"/>
  <c r="C245" i="1"/>
  <c r="C245" i="6" s="1"/>
  <c r="D245" i="1"/>
  <c r="D245" i="6" s="1"/>
  <c r="E245" i="1"/>
  <c r="E245" i="6" s="1"/>
  <c r="F245" i="1"/>
  <c r="C246" i="1"/>
  <c r="D246" i="1"/>
  <c r="E246" i="1"/>
  <c r="F246" i="1"/>
  <c r="C247" i="1"/>
  <c r="C247" i="6" s="1"/>
  <c r="D247" i="1"/>
  <c r="D247" i="6" s="1"/>
  <c r="E247" i="1"/>
  <c r="E247" i="6" s="1"/>
  <c r="F247" i="1"/>
  <c r="C248" i="1"/>
  <c r="D248" i="1"/>
  <c r="E248" i="1"/>
  <c r="F248" i="1"/>
  <c r="C249" i="1"/>
  <c r="C249" i="6" s="1"/>
  <c r="D249" i="1"/>
  <c r="D249" i="6" s="1"/>
  <c r="E249" i="1"/>
  <c r="E249" i="6" s="1"/>
  <c r="F249" i="1"/>
  <c r="C250" i="1"/>
  <c r="D250" i="1"/>
  <c r="E250" i="1"/>
  <c r="F250" i="1"/>
  <c r="C251" i="1"/>
  <c r="C251" i="6" s="1"/>
  <c r="D251" i="1"/>
  <c r="D251" i="6" s="1"/>
  <c r="E251" i="1"/>
  <c r="E251" i="6" s="1"/>
  <c r="F251" i="1"/>
  <c r="C252" i="1"/>
  <c r="D252" i="1"/>
  <c r="E252" i="1"/>
  <c r="F252" i="1"/>
  <c r="C253" i="1"/>
  <c r="C253" i="6" s="1"/>
  <c r="D253" i="1"/>
  <c r="D253" i="6" s="1"/>
  <c r="E253" i="1"/>
  <c r="E253" i="6" s="1"/>
  <c r="F253" i="1"/>
  <c r="C254" i="1"/>
  <c r="D254" i="1"/>
  <c r="E254" i="1"/>
  <c r="F254" i="1"/>
  <c r="C255" i="1"/>
  <c r="C255" i="6" s="1"/>
  <c r="D255" i="1"/>
  <c r="D255" i="6" s="1"/>
  <c r="E255" i="1"/>
  <c r="E255" i="6" s="1"/>
  <c r="F255" i="1"/>
  <c r="C256" i="1"/>
  <c r="C256" i="6" s="1"/>
  <c r="D256" i="1"/>
  <c r="D256" i="6" s="1"/>
  <c r="E256" i="1"/>
  <c r="E256" i="6" s="1"/>
  <c r="F256" i="1"/>
  <c r="C257" i="1"/>
  <c r="C257" i="10" s="1"/>
  <c r="D257" i="1"/>
  <c r="D257" i="6" s="1"/>
  <c r="E257" i="1"/>
  <c r="E257" i="6" s="1"/>
  <c r="F257" i="1"/>
  <c r="C258" i="1"/>
  <c r="C258" i="6" s="1"/>
  <c r="D258" i="1"/>
  <c r="D258" i="6" s="1"/>
  <c r="E258" i="1"/>
  <c r="E258" i="6" s="1"/>
  <c r="F258" i="1"/>
  <c r="F258" i="10" s="1"/>
  <c r="C259" i="1"/>
  <c r="C259" i="6" s="1"/>
  <c r="D259" i="1"/>
  <c r="D259" i="6" s="1"/>
  <c r="E259" i="1"/>
  <c r="E259" i="6" s="1"/>
  <c r="F259" i="1"/>
  <c r="G210" i="6"/>
  <c r="H210" i="6"/>
  <c r="I210" i="6"/>
  <c r="J210" i="6"/>
  <c r="L210" i="6"/>
  <c r="M210" i="6"/>
  <c r="N210" i="6"/>
  <c r="O210" i="6"/>
  <c r="C160" i="6"/>
  <c r="D160" i="6"/>
  <c r="E160" i="6"/>
  <c r="BU214" i="1" l="1"/>
  <c r="O214" i="6" s="1"/>
  <c r="AN214" i="1"/>
  <c r="O222" i="3" s="1"/>
  <c r="B196" i="14"/>
  <c r="B196" i="13"/>
  <c r="B196" i="12"/>
  <c r="AK253" i="1"/>
  <c r="L237" i="3" s="1"/>
  <c r="AM243" i="1"/>
  <c r="N231" i="3" s="1"/>
  <c r="BR240" i="1"/>
  <c r="L240" i="6" s="1"/>
  <c r="EF238" i="1"/>
  <c r="L238" i="8" s="1"/>
  <c r="AM237" i="1"/>
  <c r="N236" i="3" s="1"/>
  <c r="AM230" i="1"/>
  <c r="AK223" i="1"/>
  <c r="L217" i="3" s="1"/>
  <c r="AL217" i="1"/>
  <c r="M226" i="3" s="1"/>
  <c r="BR214" i="1"/>
  <c r="L214" i="6" s="1"/>
  <c r="GC257" i="5"/>
  <c r="GC257" i="1" s="1"/>
  <c r="O257" i="9" s="1"/>
  <c r="AO257" i="5"/>
  <c r="DI250" i="5"/>
  <c r="DB250" i="1" s="1"/>
  <c r="O250" i="7" s="1"/>
  <c r="ES237" i="5"/>
  <c r="EI237" i="1" s="1"/>
  <c r="O237" i="8" s="1"/>
  <c r="DI226" i="5"/>
  <c r="DB226" i="1" s="1"/>
  <c r="O226" i="7" s="1"/>
  <c r="DI214" i="5"/>
  <c r="DB214" i="1" s="1"/>
  <c r="O214" i="7" s="1"/>
  <c r="BR231" i="1"/>
  <c r="L231" i="6" s="1"/>
  <c r="FZ223" i="1"/>
  <c r="GJ223" i="1" s="1"/>
  <c r="B203" i="14"/>
  <c r="B203" i="12"/>
  <c r="AK243" i="1"/>
  <c r="L231" i="3" s="1"/>
  <c r="AK237" i="1"/>
  <c r="L236" i="3" s="1"/>
  <c r="AK230" i="1"/>
  <c r="L244" i="3" s="1"/>
  <c r="BS221" i="1"/>
  <c r="M221" i="6" s="1"/>
  <c r="GC258" i="5"/>
  <c r="GC258" i="1" s="1"/>
  <c r="O258" i="9" s="1"/>
  <c r="AO258" i="5"/>
  <c r="DI247" i="5"/>
  <c r="DB247" i="1" s="1"/>
  <c r="O247" i="7" s="1"/>
  <c r="GC246" i="5"/>
  <c r="GC246" i="1" s="1"/>
  <c r="O246" i="9" s="1"/>
  <c r="BY246" i="5"/>
  <c r="BY245" i="5"/>
  <c r="BY242" i="5"/>
  <c r="GC225" i="5"/>
  <c r="GC225" i="1" s="1"/>
  <c r="O225" i="9" s="1"/>
  <c r="AO225" i="5"/>
  <c r="F240" i="12"/>
  <c r="D205" i="14"/>
  <c r="D205" i="13"/>
  <c r="D205" i="12"/>
  <c r="D207" i="14"/>
  <c r="D207" i="13"/>
  <c r="B205" i="14"/>
  <c r="B205" i="13"/>
  <c r="B205" i="12"/>
  <c r="B258" i="14"/>
  <c r="B258" i="13"/>
  <c r="CY257" i="1"/>
  <c r="L257" i="7" s="1"/>
  <c r="AL214" i="1"/>
  <c r="M222" i="3" s="1"/>
  <c r="ES257" i="5"/>
  <c r="EI257" i="1" s="1"/>
  <c r="O257" i="8" s="1"/>
  <c r="ES251" i="5"/>
  <c r="EI251" i="1" s="1"/>
  <c r="O251" i="8" s="1"/>
  <c r="BY250" i="5"/>
  <c r="DI231" i="5"/>
  <c r="DB231" i="1" s="1"/>
  <c r="O231" i="7" s="1"/>
  <c r="GC230" i="5"/>
  <c r="GC230" i="1" s="1"/>
  <c r="O230" i="9" s="1"/>
  <c r="BY230" i="5"/>
  <c r="BY229" i="5"/>
  <c r="BY226" i="5"/>
  <c r="D259" i="12"/>
  <c r="B257" i="14"/>
  <c r="B200" i="14"/>
  <c r="B200" i="12"/>
  <c r="B200" i="13"/>
  <c r="CY248" i="1"/>
  <c r="L248" i="7" s="1"/>
  <c r="ES235" i="5"/>
  <c r="EI235" i="1" s="1"/>
  <c r="O235" i="8" s="1"/>
  <c r="DI215" i="5"/>
  <c r="DB215" i="1" s="1"/>
  <c r="O215" i="7" s="1"/>
  <c r="BR234" i="1"/>
  <c r="L234" i="6" s="1"/>
  <c r="BS224" i="1"/>
  <c r="M224" i="6" s="1"/>
  <c r="GC239" i="5"/>
  <c r="GC239" i="1" s="1"/>
  <c r="O239" i="9" s="1"/>
  <c r="AO239" i="5"/>
  <c r="ES222" i="5"/>
  <c r="EI222" i="1" s="1"/>
  <c r="O222" i="8" s="1"/>
  <c r="D209" i="14"/>
  <c r="D209" i="13"/>
  <c r="D209" i="12"/>
  <c r="D199" i="12"/>
  <c r="D199" i="13"/>
  <c r="D199" i="14"/>
  <c r="B197" i="14"/>
  <c r="B197" i="12"/>
  <c r="B197" i="13"/>
  <c r="ES252" i="5"/>
  <c r="EI252" i="1" s="1"/>
  <c r="O252" i="8" s="1"/>
  <c r="DI238" i="5"/>
  <c r="DB238" i="1" s="1"/>
  <c r="O238" i="7" s="1"/>
  <c r="DI232" i="5"/>
  <c r="DB232" i="1" s="1"/>
  <c r="O232" i="7" s="1"/>
  <c r="BY227" i="5"/>
  <c r="D197" i="14"/>
  <c r="D197" i="12"/>
  <c r="BU243" i="1"/>
  <c r="O243" i="6" s="1"/>
  <c r="B204" i="12"/>
  <c r="B204" i="14"/>
  <c r="D223" i="13"/>
  <c r="D223" i="12"/>
  <c r="BS259" i="1"/>
  <c r="M259" i="6" s="1"/>
  <c r="AM250" i="1"/>
  <c r="N235" i="3" s="1"/>
  <c r="FZ238" i="1"/>
  <c r="BT223" i="1"/>
  <c r="N223" i="6" s="1"/>
  <c r="BS218" i="1"/>
  <c r="M218" i="6" s="1"/>
  <c r="BT217" i="1"/>
  <c r="N217" i="6" s="1"/>
  <c r="GC256" i="5"/>
  <c r="GC256" i="1" s="1"/>
  <c r="O256" i="9" s="1"/>
  <c r="AO256" i="5"/>
  <c r="ES242" i="5"/>
  <c r="EI242" i="1" s="1"/>
  <c r="O242" i="8" s="1"/>
  <c r="ES236" i="5"/>
  <c r="EI236" i="1" s="1"/>
  <c r="O236" i="8" s="1"/>
  <c r="DI222" i="5"/>
  <c r="DB222" i="1" s="1"/>
  <c r="O222" i="7" s="1"/>
  <c r="DI216" i="5"/>
  <c r="DB216" i="1" s="1"/>
  <c r="O216" i="7" s="1"/>
  <c r="BY211" i="5"/>
  <c r="D197" i="13"/>
  <c r="D201" i="13"/>
  <c r="D201" i="12"/>
  <c r="B199" i="14"/>
  <c r="B199" i="12"/>
  <c r="EF252" i="1"/>
  <c r="L252" i="8" s="1"/>
  <c r="AK234" i="1"/>
  <c r="L250" i="3" s="1"/>
  <c r="AK226" i="1"/>
  <c r="L219" i="3" s="1"/>
  <c r="BR218" i="1"/>
  <c r="L218" i="6" s="1"/>
  <c r="BY254" i="5"/>
  <c r="BU254" i="1" s="1"/>
  <c r="O254" i="6" s="1"/>
  <c r="GC234" i="5"/>
  <c r="GC234" i="1" s="1"/>
  <c r="O234" i="9" s="1"/>
  <c r="AO234" i="5"/>
  <c r="ES226" i="5"/>
  <c r="EI226" i="1" s="1"/>
  <c r="O226" i="8" s="1"/>
  <c r="B206" i="12"/>
  <c r="B206" i="13"/>
  <c r="B206" i="14"/>
  <c r="B259" i="14"/>
  <c r="B259" i="13"/>
  <c r="CY247" i="1"/>
  <c r="L247" i="7" s="1"/>
  <c r="BR243" i="1"/>
  <c r="L243" i="6" s="1"/>
  <c r="CY231" i="1"/>
  <c r="L231" i="7" s="1"/>
  <c r="D203" i="14"/>
  <c r="D203" i="13"/>
  <c r="B201" i="14"/>
  <c r="B201" i="13"/>
  <c r="B201" i="12"/>
  <c r="GJ246" i="1"/>
  <c r="M246" i="10" s="1"/>
  <c r="EJ202" i="4" s="1"/>
  <c r="B257" i="12"/>
  <c r="GC209" i="5"/>
  <c r="AO209" i="5"/>
  <c r="GC208" i="5"/>
  <c r="AO208" i="5"/>
  <c r="AH208" i="11" s="1"/>
  <c r="GC207" i="5"/>
  <c r="AO207" i="5"/>
  <c r="DI206" i="5"/>
  <c r="DI202" i="5"/>
  <c r="DB202" i="1" s="1"/>
  <c r="O202" i="7" s="1"/>
  <c r="BP162" i="4" s="1"/>
  <c r="DI201" i="5"/>
  <c r="DI200" i="5"/>
  <c r="DF200" i="11" s="1"/>
  <c r="O200" i="14" s="1"/>
  <c r="BP160" i="18" s="1"/>
  <c r="DI199" i="5"/>
  <c r="ES205" i="5"/>
  <c r="EI205" i="1" s="1"/>
  <c r="O205" i="8" s="1"/>
  <c r="CM165" i="4" s="1"/>
  <c r="ES204" i="5"/>
  <c r="ES203" i="5"/>
  <c r="EI203" i="1" s="1"/>
  <c r="O203" i="8" s="1"/>
  <c r="CM163" i="4" s="1"/>
  <c r="ES202" i="5"/>
  <c r="C150" i="4"/>
  <c r="C149" i="4"/>
  <c r="C148" i="4"/>
  <c r="C147" i="4"/>
  <c r="C146" i="4"/>
  <c r="F170" i="4"/>
  <c r="G169" i="4"/>
  <c r="F168" i="4"/>
  <c r="G167" i="4"/>
  <c r="F166" i="4"/>
  <c r="G165" i="4"/>
  <c r="F164" i="4"/>
  <c r="G163" i="4"/>
  <c r="F162" i="4"/>
  <c r="G161" i="4"/>
  <c r="F160" i="4"/>
  <c r="G159" i="4"/>
  <c r="F158" i="4"/>
  <c r="G157" i="4"/>
  <c r="F156" i="4"/>
  <c r="G155" i="4"/>
  <c r="F154" i="4"/>
  <c r="G153" i="4"/>
  <c r="F152" i="4"/>
  <c r="G151" i="4"/>
  <c r="F150" i="4"/>
  <c r="G149" i="4"/>
  <c r="G147" i="4"/>
  <c r="E170" i="4"/>
  <c r="B169" i="4"/>
  <c r="E168" i="4"/>
  <c r="B167" i="4"/>
  <c r="E166" i="4"/>
  <c r="B165" i="4"/>
  <c r="E164" i="4"/>
  <c r="B163" i="4"/>
  <c r="E162" i="4"/>
  <c r="B161" i="4"/>
  <c r="E160" i="4"/>
  <c r="B159" i="4"/>
  <c r="E158" i="4"/>
  <c r="B157" i="4"/>
  <c r="E156" i="4"/>
  <c r="B155" i="4"/>
  <c r="E154" i="4"/>
  <c r="B153" i="4"/>
  <c r="E152" i="4"/>
  <c r="B151" i="4"/>
  <c r="E150" i="4"/>
  <c r="B149" i="4"/>
  <c r="B147" i="4"/>
  <c r="G170" i="4"/>
  <c r="F169" i="4"/>
  <c r="G168" i="4"/>
  <c r="F167" i="4"/>
  <c r="G166" i="4"/>
  <c r="F165" i="4"/>
  <c r="G164" i="4"/>
  <c r="F163" i="4"/>
  <c r="G162" i="4"/>
  <c r="F161" i="4"/>
  <c r="G160" i="4"/>
  <c r="F159" i="4"/>
  <c r="G158" i="4"/>
  <c r="F157" i="4"/>
  <c r="G156" i="4"/>
  <c r="F155" i="4"/>
  <c r="G154" i="4"/>
  <c r="F153" i="4"/>
  <c r="G152" i="4"/>
  <c r="F151" i="4"/>
  <c r="G150" i="4"/>
  <c r="F149" i="4"/>
  <c r="G148" i="4"/>
  <c r="F147" i="4"/>
  <c r="B170" i="4"/>
  <c r="E169" i="4"/>
  <c r="B168" i="4"/>
  <c r="E167" i="4"/>
  <c r="B166" i="4"/>
  <c r="E165" i="4"/>
  <c r="B164" i="4"/>
  <c r="E163" i="4"/>
  <c r="B162" i="4"/>
  <c r="E161" i="4"/>
  <c r="B160" i="4"/>
  <c r="E159" i="4"/>
  <c r="B158" i="4"/>
  <c r="E157" i="4"/>
  <c r="B156" i="4"/>
  <c r="E155" i="4"/>
  <c r="B154" i="4"/>
  <c r="E153" i="4"/>
  <c r="B152" i="4"/>
  <c r="E151" i="4"/>
  <c r="B150" i="4"/>
  <c r="E149" i="4"/>
  <c r="B148" i="4"/>
  <c r="E147" i="4"/>
  <c r="GJ256" i="1"/>
  <c r="M256" i="10" s="1"/>
  <c r="EJ212" i="4" s="1"/>
  <c r="L258" i="9"/>
  <c r="DG214" i="4" s="1"/>
  <c r="AI257" i="1"/>
  <c r="AH257" i="1"/>
  <c r="AJ257" i="1"/>
  <c r="L253" i="9"/>
  <c r="DG209" i="4" s="1"/>
  <c r="GJ253" i="1"/>
  <c r="AI253" i="1"/>
  <c r="AH253" i="1"/>
  <c r="AJ253" i="1"/>
  <c r="L252" i="9"/>
  <c r="GJ252" i="1"/>
  <c r="AI251" i="1"/>
  <c r="AH251" i="1"/>
  <c r="AJ251" i="1"/>
  <c r="AI249" i="1"/>
  <c r="AH249" i="1"/>
  <c r="AJ249" i="1"/>
  <c r="L248" i="9"/>
  <c r="AI247" i="1"/>
  <c r="AH247" i="1"/>
  <c r="AJ247" i="1"/>
  <c r="AH238" i="1"/>
  <c r="AI238" i="1"/>
  <c r="AJ238" i="1"/>
  <c r="GJ237" i="1"/>
  <c r="AJ236" i="1"/>
  <c r="AH236" i="1"/>
  <c r="AI236" i="1"/>
  <c r="AI231" i="1"/>
  <c r="AH231" i="1"/>
  <c r="AJ231" i="1"/>
  <c r="AJ228" i="1"/>
  <c r="AH228" i="1"/>
  <c r="AI228" i="1"/>
  <c r="L227" i="9"/>
  <c r="CV208" i="4" s="1"/>
  <c r="GJ227" i="1"/>
  <c r="M227" i="10" s="1"/>
  <c r="DV208" i="4" s="1"/>
  <c r="L224" i="9"/>
  <c r="GJ224" i="1"/>
  <c r="AJ224" i="1"/>
  <c r="AI224" i="1"/>
  <c r="AH224" i="1"/>
  <c r="AI223" i="1"/>
  <c r="AJ223" i="1"/>
  <c r="AH223" i="1"/>
  <c r="L222" i="9"/>
  <c r="GJ222" i="1"/>
  <c r="M222" i="10" s="1"/>
  <c r="DV203" i="4" s="1"/>
  <c r="L220" i="9"/>
  <c r="CV201" i="4" s="1"/>
  <c r="L218" i="9"/>
  <c r="GJ218" i="1"/>
  <c r="L216" i="9"/>
  <c r="CV197" i="4" s="1"/>
  <c r="GJ216" i="1"/>
  <c r="M216" i="10" s="1"/>
  <c r="DV197" i="4" s="1"/>
  <c r="AJ216" i="1"/>
  <c r="AI216" i="1"/>
  <c r="AH216" i="1"/>
  <c r="L214" i="9"/>
  <c r="CV195" i="4" s="1"/>
  <c r="GJ214" i="1"/>
  <c r="AI214" i="1"/>
  <c r="AH214" i="1"/>
  <c r="AJ214" i="1"/>
  <c r="L213" i="9"/>
  <c r="AH258" i="1"/>
  <c r="AJ258" i="1"/>
  <c r="AI258" i="1"/>
  <c r="L250" i="9"/>
  <c r="GJ250" i="1"/>
  <c r="AI241" i="1"/>
  <c r="AH241" i="1"/>
  <c r="AJ241" i="1"/>
  <c r="L235" i="9"/>
  <c r="GJ235" i="1"/>
  <c r="M235" i="10" s="1"/>
  <c r="DV216" i="4" s="1"/>
  <c r="AJ234" i="1"/>
  <c r="AH234" i="1"/>
  <c r="AI234" i="1"/>
  <c r="L233" i="9"/>
  <c r="CV214" i="4" s="1"/>
  <c r="GJ233" i="1"/>
  <c r="M233" i="10" s="1"/>
  <c r="DV214" i="4" s="1"/>
  <c r="AJ232" i="1"/>
  <c r="AH232" i="1"/>
  <c r="AI232" i="1"/>
  <c r="L230" i="9"/>
  <c r="CV211" i="4" s="1"/>
  <c r="AI229" i="1"/>
  <c r="AJ229" i="1"/>
  <c r="AH229" i="1"/>
  <c r="L228" i="9"/>
  <c r="GJ228" i="1"/>
  <c r="L226" i="9"/>
  <c r="CV207" i="4" s="1"/>
  <c r="GJ226" i="1"/>
  <c r="M226" i="10" s="1"/>
  <c r="DV207" i="4" s="1"/>
  <c r="AH226" i="1"/>
  <c r="AJ226" i="1"/>
  <c r="AI226" i="1"/>
  <c r="AI221" i="1"/>
  <c r="AH221" i="1"/>
  <c r="AJ221" i="1"/>
  <c r="L219" i="9"/>
  <c r="CV200" i="4" s="1"/>
  <c r="AI217" i="1"/>
  <c r="AH217" i="1"/>
  <c r="AJ217" i="1"/>
  <c r="AH213" i="1"/>
  <c r="AI213" i="1"/>
  <c r="AJ213" i="1"/>
  <c r="L212" i="9"/>
  <c r="L259" i="9"/>
  <c r="DG215" i="4" s="1"/>
  <c r="AI255" i="1"/>
  <c r="AJ255" i="1"/>
  <c r="AH255" i="1"/>
  <c r="AI259" i="1"/>
  <c r="AH259" i="1"/>
  <c r="AJ259" i="1"/>
  <c r="L257" i="9"/>
  <c r="AJ256" i="1"/>
  <c r="AH256" i="1"/>
  <c r="AI256" i="1"/>
  <c r="L254" i="9"/>
  <c r="GJ254" i="1"/>
  <c r="M254" i="10" s="1"/>
  <c r="EJ210" i="4" s="1"/>
  <c r="AJ252" i="1"/>
  <c r="AH252" i="1"/>
  <c r="AI252" i="1"/>
  <c r="L251" i="9"/>
  <c r="DG207" i="4" s="1"/>
  <c r="GJ251" i="1"/>
  <c r="M251" i="10" s="1"/>
  <c r="EJ207" i="4" s="1"/>
  <c r="AJ250" i="1"/>
  <c r="AI250" i="1"/>
  <c r="AH250" i="1"/>
  <c r="L249" i="9"/>
  <c r="DG205" i="4" s="1"/>
  <c r="GJ249" i="1"/>
  <c r="AJ248" i="1"/>
  <c r="AI248" i="1"/>
  <c r="AH248" i="1"/>
  <c r="L247" i="9"/>
  <c r="AJ244" i="1"/>
  <c r="AH244" i="1"/>
  <c r="AI244" i="1"/>
  <c r="AI243" i="1"/>
  <c r="AJ243" i="1"/>
  <c r="AH243" i="1"/>
  <c r="AJ240" i="1"/>
  <c r="AI240" i="1"/>
  <c r="AH240" i="1"/>
  <c r="AI237" i="1"/>
  <c r="AH237" i="1"/>
  <c r="AJ237" i="1"/>
  <c r="L236" i="9"/>
  <c r="DG192" i="4" s="1"/>
  <c r="GJ236" i="1"/>
  <c r="M236" i="10" s="1"/>
  <c r="EJ192" i="4" s="1"/>
  <c r="L231" i="9"/>
  <c r="GJ231" i="1"/>
  <c r="AH230" i="1"/>
  <c r="AI230" i="1"/>
  <c r="AJ230" i="1"/>
  <c r="L229" i="9"/>
  <c r="GJ229" i="1"/>
  <c r="M229" i="10" s="1"/>
  <c r="DV210" i="4" s="1"/>
  <c r="L225" i="9"/>
  <c r="CV206" i="4" s="1"/>
  <c r="GJ225" i="1"/>
  <c r="AJ220" i="1"/>
  <c r="AH220" i="1"/>
  <c r="AI220" i="1"/>
  <c r="L217" i="9"/>
  <c r="L255" i="9"/>
  <c r="GJ255" i="1"/>
  <c r="M255" i="10" s="1"/>
  <c r="EJ211" i="4" s="1"/>
  <c r="AH254" i="1"/>
  <c r="AI254" i="1"/>
  <c r="AJ254" i="1"/>
  <c r="AH246" i="1"/>
  <c r="AJ246" i="1"/>
  <c r="AI246" i="1"/>
  <c r="L245" i="9"/>
  <c r="GJ245" i="1"/>
  <c r="M245" i="10" s="1"/>
  <c r="EJ201" i="4" s="1"/>
  <c r="AI245" i="1"/>
  <c r="AJ245" i="1"/>
  <c r="AH245" i="1"/>
  <c r="L244" i="9"/>
  <c r="DG200" i="4" s="1"/>
  <c r="GJ244" i="1"/>
  <c r="M244" i="10" s="1"/>
  <c r="EJ200" i="4" s="1"/>
  <c r="L243" i="9"/>
  <c r="AH242" i="1"/>
  <c r="AJ242" i="1"/>
  <c r="AI242" i="1"/>
  <c r="AI239" i="1"/>
  <c r="AJ239" i="1"/>
  <c r="AH239" i="1"/>
  <c r="L238" i="9"/>
  <c r="GJ238" i="1"/>
  <c r="AI235" i="1"/>
  <c r="AH235" i="1"/>
  <c r="AJ235" i="1"/>
  <c r="L234" i="9"/>
  <c r="GJ234" i="1"/>
  <c r="AI233" i="1"/>
  <c r="AH233" i="1"/>
  <c r="AJ233" i="1"/>
  <c r="L232" i="9"/>
  <c r="CV213" i="4" s="1"/>
  <c r="GJ232" i="1"/>
  <c r="M232" i="10" s="1"/>
  <c r="DV213" i="4" s="1"/>
  <c r="AI227" i="1"/>
  <c r="AH227" i="1"/>
  <c r="AJ227" i="1"/>
  <c r="AI225" i="1"/>
  <c r="AH225" i="1"/>
  <c r="AJ225" i="1"/>
  <c r="AJ222" i="1"/>
  <c r="AH222" i="1"/>
  <c r="AI222" i="1"/>
  <c r="L221" i="9"/>
  <c r="AI219" i="1"/>
  <c r="AH219" i="1"/>
  <c r="AJ219" i="1"/>
  <c r="AJ218" i="1"/>
  <c r="AH218" i="1"/>
  <c r="AI218" i="1"/>
  <c r="L215" i="9"/>
  <c r="GJ215" i="1"/>
  <c r="AI212" i="1"/>
  <c r="AJ212" i="1"/>
  <c r="AH212" i="1"/>
  <c r="F203" i="12"/>
  <c r="F207" i="12"/>
  <c r="F199" i="12"/>
  <c r="F205" i="12"/>
  <c r="F204" i="12"/>
  <c r="F201" i="12"/>
  <c r="F200" i="12"/>
  <c r="F197" i="12"/>
  <c r="F196" i="12"/>
  <c r="F208" i="13"/>
  <c r="F201" i="13"/>
  <c r="F200" i="13"/>
  <c r="F209" i="12"/>
  <c r="F208" i="12"/>
  <c r="F209" i="13"/>
  <c r="F205" i="13"/>
  <c r="F204" i="13"/>
  <c r="F197" i="13"/>
  <c r="F196" i="13"/>
  <c r="F259" i="15"/>
  <c r="F259" i="14"/>
  <c r="F259" i="13"/>
  <c r="D257" i="15"/>
  <c r="D257" i="14"/>
  <c r="D253" i="14"/>
  <c r="D253" i="13"/>
  <c r="B251" i="14"/>
  <c r="B251" i="13"/>
  <c r="E248" i="14"/>
  <c r="E248" i="13"/>
  <c r="D245" i="13"/>
  <c r="D245" i="14"/>
  <c r="C242" i="14"/>
  <c r="C242" i="13"/>
  <c r="C238" i="14"/>
  <c r="C238" i="13"/>
  <c r="B235" i="14"/>
  <c r="B235" i="13"/>
  <c r="B235" i="12"/>
  <c r="E232" i="13"/>
  <c r="E232" i="14"/>
  <c r="D229" i="13"/>
  <c r="D229" i="14"/>
  <c r="B227" i="14"/>
  <c r="B227" i="13"/>
  <c r="B227" i="12"/>
  <c r="E224" i="13"/>
  <c r="E224" i="14"/>
  <c r="E224" i="12"/>
  <c r="D221" i="13"/>
  <c r="D221" i="14"/>
  <c r="C218" i="14"/>
  <c r="C218" i="13"/>
  <c r="E216" i="13"/>
  <c r="E216" i="14"/>
  <c r="E216" i="12"/>
  <c r="F211" i="14"/>
  <c r="F211" i="13"/>
  <c r="F211" i="12"/>
  <c r="B207" i="13"/>
  <c r="B207" i="14"/>
  <c r="C259" i="15"/>
  <c r="C259" i="14"/>
  <c r="C259" i="13"/>
  <c r="D258" i="15"/>
  <c r="D258" i="14"/>
  <c r="D258" i="13"/>
  <c r="E257" i="15"/>
  <c r="E257" i="14"/>
  <c r="F256" i="15"/>
  <c r="F256" i="14"/>
  <c r="B256" i="14"/>
  <c r="B256" i="13"/>
  <c r="C255" i="15"/>
  <c r="C255" i="14"/>
  <c r="C255" i="13"/>
  <c r="D254" i="15"/>
  <c r="D254" i="14"/>
  <c r="D254" i="13"/>
  <c r="F252" i="14"/>
  <c r="F252" i="13"/>
  <c r="B252" i="14"/>
  <c r="B252" i="13"/>
  <c r="C251" i="14"/>
  <c r="C251" i="13"/>
  <c r="D250" i="14"/>
  <c r="D250" i="13"/>
  <c r="F248" i="14"/>
  <c r="F248" i="13"/>
  <c r="B248" i="14"/>
  <c r="B248" i="13"/>
  <c r="C247" i="13"/>
  <c r="C247" i="14"/>
  <c r="D246" i="14"/>
  <c r="D246" i="13"/>
  <c r="E245" i="14"/>
  <c r="E245" i="13"/>
  <c r="F244" i="14"/>
  <c r="F244" i="13"/>
  <c r="B244" i="13"/>
  <c r="B244" i="14"/>
  <c r="C243" i="13"/>
  <c r="C243" i="14"/>
  <c r="D242" i="14"/>
  <c r="D242" i="13"/>
  <c r="E241" i="14"/>
  <c r="E241" i="13"/>
  <c r="B240" i="14"/>
  <c r="B240" i="13"/>
  <c r="C239" i="13"/>
  <c r="C239" i="14"/>
  <c r="D238" i="14"/>
  <c r="D238" i="13"/>
  <c r="E237" i="14"/>
  <c r="E237" i="13"/>
  <c r="F236" i="14"/>
  <c r="F236" i="13"/>
  <c r="C235" i="13"/>
  <c r="C235" i="14"/>
  <c r="D234" i="14"/>
  <c r="D234" i="13"/>
  <c r="D234" i="12"/>
  <c r="E233" i="14"/>
  <c r="E233" i="13"/>
  <c r="F232" i="13"/>
  <c r="F232" i="14"/>
  <c r="B232" i="14"/>
  <c r="B232" i="13"/>
  <c r="C231" i="13"/>
  <c r="C231" i="14"/>
  <c r="C231" i="12"/>
  <c r="D230" i="14"/>
  <c r="D230" i="13"/>
  <c r="D230" i="12"/>
  <c r="E229" i="14"/>
  <c r="E229" i="13"/>
  <c r="F228" i="14"/>
  <c r="F228" i="13"/>
  <c r="B228" i="13"/>
  <c r="B228" i="14"/>
  <c r="C227" i="13"/>
  <c r="C227" i="14"/>
  <c r="C227" i="12"/>
  <c r="D226" i="14"/>
  <c r="D226" i="13"/>
  <c r="D226" i="12"/>
  <c r="E225" i="14"/>
  <c r="E225" i="13"/>
  <c r="F224" i="13"/>
  <c r="F224" i="14"/>
  <c r="B224" i="14"/>
  <c r="B224" i="13"/>
  <c r="C223" i="13"/>
  <c r="C223" i="14"/>
  <c r="C223" i="12"/>
  <c r="D222" i="14"/>
  <c r="D222" i="13"/>
  <c r="D222" i="12"/>
  <c r="E221" i="14"/>
  <c r="E221" i="13"/>
  <c r="F220" i="14"/>
  <c r="F220" i="13"/>
  <c r="B220" i="13"/>
  <c r="B220" i="14"/>
  <c r="C219" i="13"/>
  <c r="C219" i="14"/>
  <c r="C219" i="12"/>
  <c r="D218" i="14"/>
  <c r="D218" i="13"/>
  <c r="D218" i="12"/>
  <c r="E217" i="14"/>
  <c r="E217" i="13"/>
  <c r="F216" i="13"/>
  <c r="F216" i="14"/>
  <c r="B216" i="14"/>
  <c r="B216" i="13"/>
  <c r="C215" i="13"/>
  <c r="C215" i="14"/>
  <c r="C215" i="12"/>
  <c r="D214" i="14"/>
  <c r="D214" i="12"/>
  <c r="D214" i="13"/>
  <c r="E213" i="14"/>
  <c r="E213" i="13"/>
  <c r="F212" i="14"/>
  <c r="F212" i="13"/>
  <c r="B212" i="14"/>
  <c r="B212" i="13"/>
  <c r="C211" i="13"/>
  <c r="C211" i="14"/>
  <c r="C211" i="12"/>
  <c r="C258" i="12"/>
  <c r="E257" i="12"/>
  <c r="C256" i="12"/>
  <c r="C254" i="12"/>
  <c r="E253" i="12"/>
  <c r="C252" i="12"/>
  <c r="E251" i="12"/>
  <c r="C250" i="12"/>
  <c r="E249" i="12"/>
  <c r="C248" i="12"/>
  <c r="E245" i="12"/>
  <c r="C242" i="12"/>
  <c r="E241" i="12"/>
  <c r="C238" i="12"/>
  <c r="E237" i="12"/>
  <c r="B236" i="12"/>
  <c r="C235" i="12"/>
  <c r="E232" i="12"/>
  <c r="D229" i="12"/>
  <c r="B228" i="12"/>
  <c r="F224" i="12"/>
  <c r="D221" i="12"/>
  <c r="B220" i="12"/>
  <c r="F216" i="12"/>
  <c r="B212" i="12"/>
  <c r="B207" i="12"/>
  <c r="D257" i="13"/>
  <c r="C252" i="13"/>
  <c r="C250" i="13"/>
  <c r="C248" i="13"/>
  <c r="F240" i="14"/>
  <c r="D223" i="14"/>
  <c r="E256" i="15"/>
  <c r="E256" i="14"/>
  <c r="E256" i="13"/>
  <c r="B247" i="14"/>
  <c r="B247" i="13"/>
  <c r="F243" i="14"/>
  <c r="F243" i="13"/>
  <c r="E240" i="13"/>
  <c r="E240" i="14"/>
  <c r="D237" i="13"/>
  <c r="D237" i="14"/>
  <c r="D233" i="14"/>
  <c r="D233" i="13"/>
  <c r="C230" i="14"/>
  <c r="C230" i="13"/>
  <c r="C226" i="14"/>
  <c r="C226" i="13"/>
  <c r="B223" i="14"/>
  <c r="B223" i="13"/>
  <c r="B223" i="12"/>
  <c r="E220" i="13"/>
  <c r="E220" i="14"/>
  <c r="E220" i="12"/>
  <c r="D217" i="14"/>
  <c r="D217" i="13"/>
  <c r="B215" i="14"/>
  <c r="B215" i="13"/>
  <c r="B215" i="12"/>
  <c r="B211" i="14"/>
  <c r="B211" i="13"/>
  <c r="B211" i="12"/>
  <c r="D257" i="12"/>
  <c r="D253" i="12"/>
  <c r="D245" i="12"/>
  <c r="D237" i="12"/>
  <c r="C258" i="15"/>
  <c r="C258" i="14"/>
  <c r="C254" i="15"/>
  <c r="C254" i="14"/>
  <c r="F251" i="14"/>
  <c r="F251" i="13"/>
  <c r="F247" i="14"/>
  <c r="F247" i="13"/>
  <c r="E244" i="13"/>
  <c r="E244" i="14"/>
  <c r="D241" i="14"/>
  <c r="D241" i="13"/>
  <c r="B239" i="14"/>
  <c r="B239" i="13"/>
  <c r="F235" i="14"/>
  <c r="F235" i="13"/>
  <c r="F235" i="12"/>
  <c r="F231" i="14"/>
  <c r="F231" i="13"/>
  <c r="F231" i="12"/>
  <c r="F227" i="14"/>
  <c r="F227" i="13"/>
  <c r="F227" i="12"/>
  <c r="F223" i="14"/>
  <c r="F223" i="13"/>
  <c r="F223" i="12"/>
  <c r="F219" i="14"/>
  <c r="F219" i="13"/>
  <c r="F219" i="12"/>
  <c r="F215" i="14"/>
  <c r="F215" i="13"/>
  <c r="F215" i="12"/>
  <c r="D213" i="13"/>
  <c r="D213" i="14"/>
  <c r="B209" i="14"/>
  <c r="B209" i="13"/>
  <c r="E259" i="15"/>
  <c r="E259" i="14"/>
  <c r="F258" i="15"/>
  <c r="F258" i="14"/>
  <c r="C257" i="15"/>
  <c r="C257" i="13"/>
  <c r="D256" i="15"/>
  <c r="D256" i="14"/>
  <c r="D256" i="13"/>
  <c r="E255" i="15"/>
  <c r="E255" i="14"/>
  <c r="F254" i="15"/>
  <c r="F254" i="14"/>
  <c r="F254" i="13"/>
  <c r="B254" i="14"/>
  <c r="B254" i="13"/>
  <c r="C253" i="14"/>
  <c r="C253" i="13"/>
  <c r="D252" i="14"/>
  <c r="D252" i="13"/>
  <c r="F250" i="14"/>
  <c r="F250" i="13"/>
  <c r="B250" i="14"/>
  <c r="B250" i="13"/>
  <c r="C249" i="14"/>
  <c r="C249" i="13"/>
  <c r="D248" i="14"/>
  <c r="D248" i="13"/>
  <c r="E247" i="14"/>
  <c r="E247" i="13"/>
  <c r="F246" i="13"/>
  <c r="F246" i="14"/>
  <c r="B246" i="14"/>
  <c r="B246" i="13"/>
  <c r="C245" i="13"/>
  <c r="C245" i="14"/>
  <c r="D244" i="14"/>
  <c r="D244" i="13"/>
  <c r="E243" i="14"/>
  <c r="E243" i="13"/>
  <c r="F242" i="14"/>
  <c r="F242" i="13"/>
  <c r="B242" i="13"/>
  <c r="B242" i="14"/>
  <c r="C241" i="14"/>
  <c r="C241" i="13"/>
  <c r="D240" i="14"/>
  <c r="D240" i="13"/>
  <c r="E239" i="14"/>
  <c r="E239" i="13"/>
  <c r="F238" i="13"/>
  <c r="F238" i="14"/>
  <c r="B238" i="14"/>
  <c r="B238" i="13"/>
  <c r="C237" i="13"/>
  <c r="C237" i="14"/>
  <c r="D236" i="14"/>
  <c r="D236" i="13"/>
  <c r="D236" i="12"/>
  <c r="E235" i="14"/>
  <c r="E235" i="13"/>
  <c r="F234" i="14"/>
  <c r="F234" i="13"/>
  <c r="B234" i="13"/>
  <c r="B234" i="14"/>
  <c r="C233" i="14"/>
  <c r="C233" i="13"/>
  <c r="D232" i="14"/>
  <c r="D232" i="13"/>
  <c r="D232" i="12"/>
  <c r="E231" i="14"/>
  <c r="E231" i="13"/>
  <c r="F230" i="13"/>
  <c r="F230" i="14"/>
  <c r="B230" i="14"/>
  <c r="B230" i="13"/>
  <c r="C229" i="13"/>
  <c r="C229" i="14"/>
  <c r="C229" i="12"/>
  <c r="D228" i="14"/>
  <c r="D228" i="13"/>
  <c r="D228" i="12"/>
  <c r="E227" i="14"/>
  <c r="E227" i="13"/>
  <c r="F226" i="14"/>
  <c r="F226" i="13"/>
  <c r="B226" i="13"/>
  <c r="B226" i="14"/>
  <c r="C225" i="14"/>
  <c r="C225" i="13"/>
  <c r="C225" i="12"/>
  <c r="D224" i="14"/>
  <c r="D224" i="13"/>
  <c r="D224" i="12"/>
  <c r="E223" i="14"/>
  <c r="E223" i="13"/>
  <c r="F222" i="13"/>
  <c r="F222" i="14"/>
  <c r="B222" i="14"/>
  <c r="B222" i="13"/>
  <c r="C221" i="13"/>
  <c r="C221" i="12"/>
  <c r="D220" i="14"/>
  <c r="D220" i="13"/>
  <c r="D220" i="12"/>
  <c r="E219" i="14"/>
  <c r="E219" i="13"/>
  <c r="F218" i="14"/>
  <c r="F218" i="13"/>
  <c r="B218" i="13"/>
  <c r="B218" i="14"/>
  <c r="C217" i="14"/>
  <c r="C217" i="13"/>
  <c r="C217" i="12"/>
  <c r="D216" i="14"/>
  <c r="D216" i="13"/>
  <c r="D216" i="12"/>
  <c r="E215" i="14"/>
  <c r="E215" i="13"/>
  <c r="F214" i="14"/>
  <c r="F214" i="13"/>
  <c r="B214" i="13"/>
  <c r="B214" i="14"/>
  <c r="C213" i="13"/>
  <c r="C213" i="12"/>
  <c r="C213" i="14"/>
  <c r="D212" i="14"/>
  <c r="D212" i="13"/>
  <c r="D212" i="12"/>
  <c r="E211" i="14"/>
  <c r="E211" i="13"/>
  <c r="C259" i="12"/>
  <c r="C257" i="12"/>
  <c r="E256" i="12"/>
  <c r="C255" i="12"/>
  <c r="C253" i="12"/>
  <c r="C251" i="12"/>
  <c r="C249" i="12"/>
  <c r="E248" i="12"/>
  <c r="C247" i="12"/>
  <c r="C245" i="12"/>
  <c r="E244" i="12"/>
  <c r="C243" i="12"/>
  <c r="C241" i="12"/>
  <c r="E240" i="12"/>
  <c r="C239" i="12"/>
  <c r="E238" i="12"/>
  <c r="C237" i="12"/>
  <c r="E235" i="12"/>
  <c r="F234" i="12"/>
  <c r="B232" i="12"/>
  <c r="F228" i="12"/>
  <c r="E227" i="12"/>
  <c r="C226" i="12"/>
  <c r="B224" i="12"/>
  <c r="F220" i="12"/>
  <c r="E219" i="12"/>
  <c r="C218" i="12"/>
  <c r="D217" i="12"/>
  <c r="B216" i="12"/>
  <c r="F212" i="12"/>
  <c r="E211" i="12"/>
  <c r="E255" i="13"/>
  <c r="E253" i="13"/>
  <c r="E251" i="13"/>
  <c r="E249" i="13"/>
  <c r="B236" i="14"/>
  <c r="F255" i="15"/>
  <c r="F255" i="14"/>
  <c r="F255" i="13"/>
  <c r="B255" i="14"/>
  <c r="B255" i="13"/>
  <c r="E252" i="14"/>
  <c r="E252" i="13"/>
  <c r="D249" i="14"/>
  <c r="D249" i="13"/>
  <c r="C246" i="14"/>
  <c r="C246" i="13"/>
  <c r="B243" i="14"/>
  <c r="B243" i="13"/>
  <c r="F239" i="14"/>
  <c r="F239" i="13"/>
  <c r="E236" i="13"/>
  <c r="E236" i="14"/>
  <c r="C234" i="14"/>
  <c r="C234" i="13"/>
  <c r="B231" i="14"/>
  <c r="B231" i="13"/>
  <c r="B231" i="12"/>
  <c r="E228" i="13"/>
  <c r="E228" i="14"/>
  <c r="E228" i="12"/>
  <c r="D225" i="14"/>
  <c r="D225" i="13"/>
  <c r="C222" i="14"/>
  <c r="C222" i="13"/>
  <c r="B219" i="14"/>
  <c r="B219" i="13"/>
  <c r="B219" i="12"/>
  <c r="C214" i="14"/>
  <c r="C214" i="13"/>
  <c r="E212" i="13"/>
  <c r="E212" i="14"/>
  <c r="E212" i="12"/>
  <c r="B208" i="14"/>
  <c r="B208" i="13"/>
  <c r="D259" i="15"/>
  <c r="D259" i="14"/>
  <c r="E258" i="15"/>
  <c r="E258" i="14"/>
  <c r="E258" i="13"/>
  <c r="F257" i="15"/>
  <c r="F257" i="14"/>
  <c r="F257" i="13"/>
  <c r="C256" i="15"/>
  <c r="C256" i="14"/>
  <c r="BH212" i="18" s="1"/>
  <c r="D255" i="15"/>
  <c r="D255" i="14"/>
  <c r="D255" i="13"/>
  <c r="E254" i="15"/>
  <c r="E254" i="14"/>
  <c r="E254" i="13"/>
  <c r="F253" i="14"/>
  <c r="F253" i="13"/>
  <c r="B253" i="14"/>
  <c r="B253" i="13"/>
  <c r="D251" i="14"/>
  <c r="D251" i="13"/>
  <c r="E250" i="14"/>
  <c r="E250" i="13"/>
  <c r="F249" i="14"/>
  <c r="F249" i="13"/>
  <c r="B249" i="14"/>
  <c r="B249" i="13"/>
  <c r="D247" i="13"/>
  <c r="D247" i="14"/>
  <c r="E246" i="13"/>
  <c r="E246" i="14"/>
  <c r="F245" i="14"/>
  <c r="F245" i="13"/>
  <c r="B245" i="14"/>
  <c r="B245" i="13"/>
  <c r="C244" i="14"/>
  <c r="C244" i="13"/>
  <c r="D243" i="14"/>
  <c r="D243" i="13"/>
  <c r="E242" i="14"/>
  <c r="E242" i="13"/>
  <c r="F241" i="14"/>
  <c r="F241" i="13"/>
  <c r="B241" i="14"/>
  <c r="B241" i="13"/>
  <c r="C240" i="14"/>
  <c r="C240" i="13"/>
  <c r="D239" i="13"/>
  <c r="D239" i="14"/>
  <c r="F237" i="14"/>
  <c r="F237" i="13"/>
  <c r="B237" i="14"/>
  <c r="B237" i="13"/>
  <c r="C236" i="14"/>
  <c r="C236" i="13"/>
  <c r="D235" i="14"/>
  <c r="D235" i="13"/>
  <c r="E234" i="14"/>
  <c r="E234" i="13"/>
  <c r="F233" i="14"/>
  <c r="F233" i="13"/>
  <c r="F233" i="12"/>
  <c r="B233" i="14"/>
  <c r="B233" i="13"/>
  <c r="B233" i="12"/>
  <c r="C232" i="14"/>
  <c r="C232" i="13"/>
  <c r="D231" i="13"/>
  <c r="D231" i="14"/>
  <c r="E230" i="13"/>
  <c r="E230" i="12"/>
  <c r="E230" i="14"/>
  <c r="F229" i="14"/>
  <c r="F229" i="13"/>
  <c r="F229" i="12"/>
  <c r="B229" i="14"/>
  <c r="B229" i="13"/>
  <c r="B229" i="12"/>
  <c r="C228" i="14"/>
  <c r="C228" i="13"/>
  <c r="D227" i="14"/>
  <c r="D227" i="13"/>
  <c r="E226" i="14"/>
  <c r="E226" i="13"/>
  <c r="E226" i="12"/>
  <c r="F225" i="14"/>
  <c r="F225" i="13"/>
  <c r="F225" i="12"/>
  <c r="B225" i="14"/>
  <c r="B225" i="13"/>
  <c r="B225" i="12"/>
  <c r="C224" i="14"/>
  <c r="C224" i="13"/>
  <c r="E222" i="13"/>
  <c r="E222" i="14"/>
  <c r="E222" i="12"/>
  <c r="F221" i="14"/>
  <c r="F221" i="13"/>
  <c r="F221" i="12"/>
  <c r="B221" i="14"/>
  <c r="B221" i="13"/>
  <c r="B221" i="12"/>
  <c r="C220" i="14"/>
  <c r="C220" i="13"/>
  <c r="D219" i="14"/>
  <c r="D219" i="13"/>
  <c r="E218" i="14"/>
  <c r="E218" i="13"/>
  <c r="E218" i="12"/>
  <c r="F217" i="14"/>
  <c r="F217" i="13"/>
  <c r="F217" i="12"/>
  <c r="B217" i="14"/>
  <c r="B217" i="13"/>
  <c r="B217" i="12"/>
  <c r="C216" i="14"/>
  <c r="C216" i="13"/>
  <c r="D215" i="13"/>
  <c r="D215" i="14"/>
  <c r="E214" i="13"/>
  <c r="E214" i="14"/>
  <c r="E214" i="12"/>
  <c r="F213" i="14"/>
  <c r="F213" i="13"/>
  <c r="F213" i="12"/>
  <c r="B213" i="14"/>
  <c r="B213" i="13"/>
  <c r="B213" i="12"/>
  <c r="C212" i="14"/>
  <c r="C212" i="13"/>
  <c r="D211" i="14"/>
  <c r="D211" i="13"/>
  <c r="F259" i="12"/>
  <c r="D258" i="12"/>
  <c r="F257" i="12"/>
  <c r="D256" i="12"/>
  <c r="F255" i="12"/>
  <c r="B255" i="12"/>
  <c r="D254" i="12"/>
  <c r="F253" i="12"/>
  <c r="B253" i="12"/>
  <c r="D252" i="12"/>
  <c r="F251" i="12"/>
  <c r="B251" i="12"/>
  <c r="D250" i="12"/>
  <c r="F249" i="12"/>
  <c r="B249" i="12"/>
  <c r="D248" i="12"/>
  <c r="F247" i="12"/>
  <c r="B247" i="12"/>
  <c r="D246" i="12"/>
  <c r="F245" i="12"/>
  <c r="B245" i="12"/>
  <c r="D244" i="12"/>
  <c r="F243" i="12"/>
  <c r="B243" i="12"/>
  <c r="D242" i="12"/>
  <c r="F241" i="12"/>
  <c r="B241" i="12"/>
  <c r="D240" i="12"/>
  <c r="F239" i="12"/>
  <c r="B239" i="12"/>
  <c r="D238" i="12"/>
  <c r="F237" i="12"/>
  <c r="B237" i="12"/>
  <c r="C236" i="12"/>
  <c r="D235" i="12"/>
  <c r="E234" i="12"/>
  <c r="E233" i="12"/>
  <c r="F232" i="12"/>
  <c r="F230" i="12"/>
  <c r="E229" i="12"/>
  <c r="C228" i="12"/>
  <c r="D227" i="12"/>
  <c r="B226" i="12"/>
  <c r="F222" i="12"/>
  <c r="E221" i="12"/>
  <c r="C220" i="12"/>
  <c r="D219" i="12"/>
  <c r="B218" i="12"/>
  <c r="F214" i="12"/>
  <c r="E213" i="12"/>
  <c r="C212" i="12"/>
  <c r="D211" i="12"/>
  <c r="E259" i="13"/>
  <c r="F258" i="13"/>
  <c r="E257" i="13"/>
  <c r="F256" i="13"/>
  <c r="E238" i="14"/>
  <c r="C221" i="14"/>
  <c r="F202" i="13"/>
  <c r="F198" i="14"/>
  <c r="F202" i="12"/>
  <c r="F198" i="12"/>
  <c r="B198" i="12"/>
  <c r="B202" i="13"/>
  <c r="B198" i="13"/>
  <c r="C209" i="12"/>
  <c r="E208" i="12"/>
  <c r="C207" i="12"/>
  <c r="E206" i="12"/>
  <c r="C205" i="12"/>
  <c r="E204" i="12"/>
  <c r="C203" i="12"/>
  <c r="E202" i="12"/>
  <c r="C201" i="12"/>
  <c r="E200" i="12"/>
  <c r="C199" i="12"/>
  <c r="E198" i="12"/>
  <c r="C197" i="12"/>
  <c r="E196" i="12"/>
  <c r="C209" i="13"/>
  <c r="E208" i="13"/>
  <c r="C207" i="13"/>
  <c r="E206" i="13"/>
  <c r="C205" i="13"/>
  <c r="E204" i="13"/>
  <c r="C203" i="13"/>
  <c r="E202" i="13"/>
  <c r="C201" i="13"/>
  <c r="E200" i="13"/>
  <c r="C199" i="13"/>
  <c r="E198" i="13"/>
  <c r="C197" i="13"/>
  <c r="E196" i="13"/>
  <c r="D208" i="12"/>
  <c r="D206" i="12"/>
  <c r="D204" i="12"/>
  <c r="D202" i="12"/>
  <c r="D200" i="12"/>
  <c r="D198" i="12"/>
  <c r="D196" i="12"/>
  <c r="D208" i="13"/>
  <c r="F207" i="13"/>
  <c r="D206" i="13"/>
  <c r="D204" i="13"/>
  <c r="F203" i="13"/>
  <c r="B203" i="13"/>
  <c r="D202" i="13"/>
  <c r="D200" i="13"/>
  <c r="F199" i="13"/>
  <c r="B199" i="13"/>
  <c r="D198" i="13"/>
  <c r="D196" i="13"/>
  <c r="F206" i="12"/>
  <c r="B202" i="12"/>
  <c r="F206" i="13"/>
  <c r="E209" i="12"/>
  <c r="C208" i="12"/>
  <c r="E207" i="12"/>
  <c r="C206" i="12"/>
  <c r="E205" i="12"/>
  <c r="C204" i="12"/>
  <c r="E203" i="12"/>
  <c r="C202" i="12"/>
  <c r="E201" i="12"/>
  <c r="C200" i="12"/>
  <c r="E199" i="12"/>
  <c r="C198" i="12"/>
  <c r="E197" i="12"/>
  <c r="C196" i="12"/>
  <c r="E209" i="13"/>
  <c r="C208" i="13"/>
  <c r="E207" i="13"/>
  <c r="C206" i="13"/>
  <c r="E205" i="13"/>
  <c r="C204" i="13"/>
  <c r="E203" i="13"/>
  <c r="C202" i="13"/>
  <c r="E201" i="13"/>
  <c r="C200" i="13"/>
  <c r="E199" i="13"/>
  <c r="C198" i="13"/>
  <c r="E197" i="13"/>
  <c r="C196" i="13"/>
  <c r="AI215" i="1"/>
  <c r="AJ215" i="1"/>
  <c r="AH215" i="1"/>
  <c r="GE257" i="1"/>
  <c r="H257" i="10" s="1"/>
  <c r="H253" i="9"/>
  <c r="H188" i="9"/>
  <c r="DD148" i="4" s="1"/>
  <c r="H257" i="9"/>
  <c r="DD213" i="4" s="1"/>
  <c r="H208" i="9"/>
  <c r="H180" i="9"/>
  <c r="H200" i="9"/>
  <c r="DD160" i="4" s="1"/>
  <c r="H176" i="9"/>
  <c r="GE236" i="1"/>
  <c r="H236" i="10" s="1"/>
  <c r="GE256" i="1"/>
  <c r="H256" i="10" s="1"/>
  <c r="H204" i="8"/>
  <c r="CG164" i="4" s="1"/>
  <c r="H188" i="8"/>
  <c r="CG148" i="4" s="1"/>
  <c r="H238" i="8"/>
  <c r="CG194" i="4" s="1"/>
  <c r="H222" i="8"/>
  <c r="H192" i="8"/>
  <c r="CG152" i="4" s="1"/>
  <c r="H244" i="9"/>
  <c r="H179" i="8"/>
  <c r="BV164" i="4" s="1"/>
  <c r="H253" i="8"/>
  <c r="H183" i="8"/>
  <c r="BV168" i="4" s="1"/>
  <c r="GE212" i="1"/>
  <c r="H212" i="10" s="1"/>
  <c r="DQ193" i="4" s="1"/>
  <c r="H228" i="9"/>
  <c r="G251" i="7"/>
  <c r="GE240" i="1"/>
  <c r="H240" i="10" s="1"/>
  <c r="EE196" i="4" s="1"/>
  <c r="H207" i="8"/>
  <c r="CG167" i="4" s="1"/>
  <c r="GE232" i="1"/>
  <c r="H232" i="10" s="1"/>
  <c r="DQ213" i="4" s="1"/>
  <c r="GE229" i="1"/>
  <c r="H229" i="10" s="1"/>
  <c r="H229" i="9"/>
  <c r="CS210" i="4" s="1"/>
  <c r="H247" i="9"/>
  <c r="DD203" i="4" s="1"/>
  <c r="GE247" i="1"/>
  <c r="H247" i="10" s="1"/>
  <c r="EE203" i="4" s="1"/>
  <c r="GE238" i="1"/>
  <c r="H238" i="10" s="1"/>
  <c r="GE230" i="1"/>
  <c r="H230" i="10" s="1"/>
  <c r="DQ211" i="4" s="1"/>
  <c r="H208" i="8"/>
  <c r="CG168" i="4" s="1"/>
  <c r="GE234" i="1"/>
  <c r="H234" i="10" s="1"/>
  <c r="G238" i="8"/>
  <c r="H250" i="8"/>
  <c r="CG206" i="4" s="1"/>
  <c r="H246" i="8"/>
  <c r="CG202" i="4" s="1"/>
  <c r="H230" i="8"/>
  <c r="H218" i="8"/>
  <c r="BV199" i="4" s="1"/>
  <c r="H214" i="8"/>
  <c r="BV195" i="4" s="1"/>
  <c r="H230" i="9"/>
  <c r="GE252" i="1"/>
  <c r="H252" i="10" s="1"/>
  <c r="H254" i="8"/>
  <c r="CG210" i="4" s="1"/>
  <c r="H234" i="8"/>
  <c r="BV215" i="4" s="1"/>
  <c r="H200" i="8"/>
  <c r="CG160" i="4" s="1"/>
  <c r="H184" i="8"/>
  <c r="H176" i="8"/>
  <c r="BV161" i="4" s="1"/>
  <c r="H195" i="9"/>
  <c r="DD155" i="4" s="1"/>
  <c r="GE215" i="1"/>
  <c r="H215" i="10" s="1"/>
  <c r="DQ196" i="4" s="1"/>
  <c r="H215" i="9"/>
  <c r="H219" i="9"/>
  <c r="GE219" i="1"/>
  <c r="H219" i="10" s="1"/>
  <c r="DQ200" i="4" s="1"/>
  <c r="GE223" i="1"/>
  <c r="H223" i="10" s="1"/>
  <c r="DQ204" i="4" s="1"/>
  <c r="H223" i="9"/>
  <c r="H227" i="9"/>
  <c r="GE227" i="1"/>
  <c r="H227" i="10" s="1"/>
  <c r="DQ208" i="4" s="1"/>
  <c r="I249" i="9"/>
  <c r="DE205" i="4" s="1"/>
  <c r="J249" i="9"/>
  <c r="GE249" i="1"/>
  <c r="H249" i="10" s="1"/>
  <c r="H249" i="9"/>
  <c r="DD205" i="4" s="1"/>
  <c r="I217" i="9"/>
  <c r="H217" i="9"/>
  <c r="J217" i="9"/>
  <c r="GE217" i="1"/>
  <c r="H217" i="10" s="1"/>
  <c r="DQ198" i="4" s="1"/>
  <c r="I225" i="9"/>
  <c r="CT206" i="4" s="1"/>
  <c r="J225" i="9"/>
  <c r="H225" i="9"/>
  <c r="GE225" i="1"/>
  <c r="H225" i="10" s="1"/>
  <c r="DQ206" i="4" s="1"/>
  <c r="H172" i="9"/>
  <c r="CS157" i="4" s="1"/>
  <c r="GE237" i="1"/>
  <c r="H237" i="10" s="1"/>
  <c r="H237" i="9"/>
  <c r="GE251" i="1"/>
  <c r="H251" i="10" s="1"/>
  <c r="EE207" i="4" s="1"/>
  <c r="H251" i="9"/>
  <c r="DD207" i="4" s="1"/>
  <c r="I105" i="9"/>
  <c r="DE73" i="4" s="1"/>
  <c r="H184" i="9"/>
  <c r="J207" i="9"/>
  <c r="I245" i="9"/>
  <c r="J245" i="9"/>
  <c r="H248" i="9"/>
  <c r="H207" i="9"/>
  <c r="DD167" i="4" s="1"/>
  <c r="H171" i="9"/>
  <c r="CS156" i="4" s="1"/>
  <c r="I191" i="9"/>
  <c r="DE151" i="4" s="1"/>
  <c r="H191" i="9"/>
  <c r="H194" i="9"/>
  <c r="DD154" i="4" s="1"/>
  <c r="H220" i="9"/>
  <c r="CS201" i="4" s="1"/>
  <c r="GE220" i="1"/>
  <c r="H220" i="10" s="1"/>
  <c r="I237" i="9"/>
  <c r="J237" i="9"/>
  <c r="H246" i="9"/>
  <c r="DD202" i="4" s="1"/>
  <c r="I246" i="9"/>
  <c r="I233" i="9"/>
  <c r="CT214" i="4" s="1"/>
  <c r="J233" i="9"/>
  <c r="GE245" i="1"/>
  <c r="H245" i="10" s="1"/>
  <c r="EE201" i="4" s="1"/>
  <c r="H245" i="9"/>
  <c r="H239" i="9"/>
  <c r="DD195" i="4" s="1"/>
  <c r="H233" i="9"/>
  <c r="CS214" i="4" s="1"/>
  <c r="H192" i="9"/>
  <c r="DD152" i="4" s="1"/>
  <c r="I213" i="9"/>
  <c r="CT194" i="4" s="1"/>
  <c r="J213" i="9"/>
  <c r="GE213" i="1"/>
  <c r="H213" i="10" s="1"/>
  <c r="DQ194" i="4" s="1"/>
  <c r="H216" i="9"/>
  <c r="CS197" i="4" s="1"/>
  <c r="I221" i="9"/>
  <c r="CT202" i="4" s="1"/>
  <c r="J221" i="9"/>
  <c r="H224" i="9"/>
  <c r="CS205" i="4" s="1"/>
  <c r="I241" i="9"/>
  <c r="DE197" i="4" s="1"/>
  <c r="J241" i="9"/>
  <c r="H195" i="8"/>
  <c r="I221" i="8"/>
  <c r="BW202" i="4" s="1"/>
  <c r="H221" i="8"/>
  <c r="BV202" i="4" s="1"/>
  <c r="I59" i="9"/>
  <c r="DE31" i="4" s="1"/>
  <c r="I104" i="9"/>
  <c r="DE72" i="4" s="1"/>
  <c r="H189" i="9"/>
  <c r="DD149" i="4" s="1"/>
  <c r="H214" i="9"/>
  <c r="CS195" i="4" s="1"/>
  <c r="I214" i="9"/>
  <c r="CT195" i="4" s="1"/>
  <c r="H222" i="9"/>
  <c r="I222" i="9"/>
  <c r="CT203" i="4" s="1"/>
  <c r="I229" i="9"/>
  <c r="CT210" i="4" s="1"/>
  <c r="J229" i="9"/>
  <c r="I58" i="9"/>
  <c r="DE30" i="4" s="1"/>
  <c r="I107" i="9"/>
  <c r="DE75" i="4" s="1"/>
  <c r="J179" i="9"/>
  <c r="I190" i="9"/>
  <c r="DE150" i="4" s="1"/>
  <c r="J220" i="9"/>
  <c r="I220" i="9"/>
  <c r="CT201" i="4" s="1"/>
  <c r="J252" i="9"/>
  <c r="I252" i="9"/>
  <c r="DE208" i="4" s="1"/>
  <c r="J57" i="9"/>
  <c r="J56" i="9"/>
  <c r="J105" i="9"/>
  <c r="I175" i="9"/>
  <c r="CT160" i="4" s="1"/>
  <c r="J209" i="9"/>
  <c r="J218" i="9"/>
  <c r="I218" i="9"/>
  <c r="J239" i="9"/>
  <c r="I239" i="9"/>
  <c r="J250" i="9"/>
  <c r="I250" i="9"/>
  <c r="DE206" i="4" s="1"/>
  <c r="J258" i="9"/>
  <c r="I258" i="9"/>
  <c r="J170" i="9"/>
  <c r="I187" i="9"/>
  <c r="DE147" i="4" s="1"/>
  <c r="J236" i="9"/>
  <c r="I236" i="9"/>
  <c r="J256" i="9"/>
  <c r="I256" i="9"/>
  <c r="DE212" i="4" s="1"/>
  <c r="J171" i="9"/>
  <c r="I183" i="9"/>
  <c r="CT168" i="4" s="1"/>
  <c r="J204" i="9"/>
  <c r="J223" i="9"/>
  <c r="I223" i="9"/>
  <c r="J234" i="9"/>
  <c r="I234" i="9"/>
  <c r="CT215" i="4" s="1"/>
  <c r="J254" i="9"/>
  <c r="I254" i="9"/>
  <c r="J192" i="9"/>
  <c r="I197" i="9"/>
  <c r="DE157" i="4" s="1"/>
  <c r="J222" i="9"/>
  <c r="J224" i="9"/>
  <c r="I224" i="9"/>
  <c r="J227" i="9"/>
  <c r="I227" i="9"/>
  <c r="CT208" i="4" s="1"/>
  <c r="J238" i="9"/>
  <c r="J240" i="9"/>
  <c r="I240" i="9"/>
  <c r="DE196" i="4" s="1"/>
  <c r="J243" i="9"/>
  <c r="I243" i="9"/>
  <c r="I185" i="9"/>
  <c r="CT170" i="4" s="1"/>
  <c r="I198" i="9"/>
  <c r="DE158" i="4" s="1"/>
  <c r="J212" i="9"/>
  <c r="I212" i="9"/>
  <c r="CT193" i="4" s="1"/>
  <c r="J215" i="9"/>
  <c r="I215" i="9"/>
  <c r="CT196" i="4" s="1"/>
  <c r="J226" i="9"/>
  <c r="J228" i="9"/>
  <c r="I228" i="9"/>
  <c r="J231" i="9"/>
  <c r="I231" i="9"/>
  <c r="CT212" i="4" s="1"/>
  <c r="J242" i="9"/>
  <c r="J244" i="9"/>
  <c r="I244" i="9"/>
  <c r="DE200" i="4" s="1"/>
  <c r="J247" i="9"/>
  <c r="I247" i="9"/>
  <c r="DE203" i="4" s="1"/>
  <c r="I253" i="9"/>
  <c r="I257" i="9"/>
  <c r="DE213" i="4" s="1"/>
  <c r="J177" i="9"/>
  <c r="J185" i="9"/>
  <c r="I202" i="9"/>
  <c r="DE162" i="4" s="1"/>
  <c r="J214" i="9"/>
  <c r="J216" i="9"/>
  <c r="I216" i="9"/>
  <c r="J219" i="9"/>
  <c r="I219" i="9"/>
  <c r="CT200" i="4" s="1"/>
  <c r="J230" i="9"/>
  <c r="J232" i="9"/>
  <c r="I232" i="9"/>
  <c r="J235" i="9"/>
  <c r="I235" i="9"/>
  <c r="CT216" i="4" s="1"/>
  <c r="J246" i="9"/>
  <c r="J248" i="9"/>
  <c r="I248" i="9"/>
  <c r="DE204" i="4" s="1"/>
  <c r="J251" i="9"/>
  <c r="I251" i="9"/>
  <c r="J255" i="9"/>
  <c r="I255" i="9"/>
  <c r="DE211" i="4" s="1"/>
  <c r="J259" i="9"/>
  <c r="I259" i="9"/>
  <c r="H237" i="7"/>
  <c r="H195" i="7"/>
  <c r="BJ155" i="4" s="1"/>
  <c r="H179" i="7"/>
  <c r="AY164" i="4" s="1"/>
  <c r="D162" i="6"/>
  <c r="C164" i="6"/>
  <c r="J183" i="8"/>
  <c r="I225" i="8"/>
  <c r="BW206" i="4" s="1"/>
  <c r="H225" i="8"/>
  <c r="C162" i="6"/>
  <c r="H171" i="7"/>
  <c r="AY156" i="4" s="1"/>
  <c r="I233" i="8"/>
  <c r="BW214" i="4" s="1"/>
  <c r="H233" i="8"/>
  <c r="BV214" i="4" s="1"/>
  <c r="D167" i="6"/>
  <c r="D163" i="6"/>
  <c r="AA148" i="4" s="1"/>
  <c r="C257" i="6"/>
  <c r="AK213" i="4" s="1"/>
  <c r="H170" i="8"/>
  <c r="I237" i="8"/>
  <c r="CH193" i="4" s="1"/>
  <c r="H237" i="8"/>
  <c r="CG193" i="4" s="1"/>
  <c r="I245" i="8"/>
  <c r="H245" i="8"/>
  <c r="C167" i="6"/>
  <c r="Z152" i="4" s="1"/>
  <c r="C161" i="6"/>
  <c r="Z146" i="4" s="1"/>
  <c r="C166" i="6"/>
  <c r="Z151" i="4" s="1"/>
  <c r="C163" i="6"/>
  <c r="I176" i="8"/>
  <c r="BW161" i="4" s="1"/>
  <c r="C165" i="6"/>
  <c r="Z150" i="4" s="1"/>
  <c r="J207" i="8"/>
  <c r="I203" i="8"/>
  <c r="CH163" i="4" s="1"/>
  <c r="I169" i="8"/>
  <c r="BW154" i="4" s="1"/>
  <c r="I229" i="8"/>
  <c r="BW210" i="4" s="1"/>
  <c r="J229" i="8"/>
  <c r="GK228" i="1"/>
  <c r="N228" i="10" s="1"/>
  <c r="DW209" i="4" s="1"/>
  <c r="I230" i="7"/>
  <c r="J230" i="7"/>
  <c r="J221" i="8"/>
  <c r="J233" i="8"/>
  <c r="J225" i="8"/>
  <c r="GL232" i="1"/>
  <c r="O232" i="10" s="1"/>
  <c r="DX213" i="4" s="1"/>
  <c r="I106" i="7"/>
  <c r="BK74" i="4" s="1"/>
  <c r="I242" i="7"/>
  <c r="J242" i="7"/>
  <c r="M250" i="10"/>
  <c r="EJ206" i="4" s="1"/>
  <c r="I59" i="7"/>
  <c r="BK31" i="4" s="1"/>
  <c r="I196" i="7"/>
  <c r="BK156" i="4" s="1"/>
  <c r="I226" i="7"/>
  <c r="J226" i="7"/>
  <c r="J234" i="7"/>
  <c r="I234" i="7"/>
  <c r="AZ215" i="4" s="1"/>
  <c r="I200" i="7"/>
  <c r="BK160" i="4" s="1"/>
  <c r="J107" i="8"/>
  <c r="J165" i="8"/>
  <c r="I187" i="8"/>
  <c r="CH147" i="4" s="1"/>
  <c r="I57" i="8"/>
  <c r="J108" i="8"/>
  <c r="J178" i="8"/>
  <c r="I241" i="8"/>
  <c r="CH197" i="4" s="1"/>
  <c r="J241" i="8"/>
  <c r="I257" i="8"/>
  <c r="CH213" i="4" s="1"/>
  <c r="J257" i="8"/>
  <c r="I238" i="7"/>
  <c r="I102" i="8"/>
  <c r="CH70" i="4" s="1"/>
  <c r="I166" i="8"/>
  <c r="BW151" i="4" s="1"/>
  <c r="I182" i="8"/>
  <c r="BW167" i="4" s="1"/>
  <c r="I213" i="8"/>
  <c r="BW194" i="4" s="1"/>
  <c r="J213" i="8"/>
  <c r="I249" i="8"/>
  <c r="CH205" i="4" s="1"/>
  <c r="J249" i="8"/>
  <c r="J238" i="7"/>
  <c r="J106" i="8"/>
  <c r="J199" i="8"/>
  <c r="I217" i="8"/>
  <c r="BW198" i="4" s="1"/>
  <c r="J217" i="8"/>
  <c r="J237" i="8"/>
  <c r="J245" i="8"/>
  <c r="J253" i="8"/>
  <c r="G257" i="9"/>
  <c r="G223" i="9"/>
  <c r="G255" i="9"/>
  <c r="G243" i="9"/>
  <c r="J55" i="8"/>
  <c r="J196" i="8"/>
  <c r="J228" i="8"/>
  <c r="I228" i="8"/>
  <c r="BW209" i="4" s="1"/>
  <c r="J104" i="8"/>
  <c r="I58" i="8"/>
  <c r="CH30" i="4" s="1"/>
  <c r="I164" i="8"/>
  <c r="BW149" i="4" s="1"/>
  <c r="J215" i="8"/>
  <c r="I215" i="8"/>
  <c r="BW196" i="4" s="1"/>
  <c r="J226" i="8"/>
  <c r="I226" i="8"/>
  <c r="BW207" i="4" s="1"/>
  <c r="J247" i="8"/>
  <c r="I247" i="8"/>
  <c r="CH203" i="4" s="1"/>
  <c r="J258" i="8"/>
  <c r="I258" i="8"/>
  <c r="CH214" i="4" s="1"/>
  <c r="I167" i="8"/>
  <c r="BW152" i="4" s="1"/>
  <c r="I201" i="8"/>
  <c r="CH161" i="4" s="1"/>
  <c r="J212" i="8"/>
  <c r="I212" i="8"/>
  <c r="BW193" i="4" s="1"/>
  <c r="J244" i="8"/>
  <c r="I244" i="8"/>
  <c r="CH200" i="4" s="1"/>
  <c r="I198" i="8"/>
  <c r="CH158" i="4" s="1"/>
  <c r="J231" i="8"/>
  <c r="I231" i="8"/>
  <c r="BW212" i="4" s="1"/>
  <c r="J242" i="8"/>
  <c r="I242" i="8"/>
  <c r="CH198" i="4" s="1"/>
  <c r="J177" i="8"/>
  <c r="I186" i="8"/>
  <c r="CH146" i="4" s="1"/>
  <c r="J202" i="8"/>
  <c r="J214" i="8"/>
  <c r="J216" i="8"/>
  <c r="I216" i="8"/>
  <c r="J219" i="8"/>
  <c r="I219" i="8"/>
  <c r="BW200" i="4" s="1"/>
  <c r="J230" i="8"/>
  <c r="J232" i="8"/>
  <c r="I232" i="8"/>
  <c r="BW213" i="4" s="1"/>
  <c r="J235" i="8"/>
  <c r="I235" i="8"/>
  <c r="BW216" i="4" s="1"/>
  <c r="J246" i="8"/>
  <c r="J248" i="8"/>
  <c r="I248" i="8"/>
  <c r="CH204" i="4" s="1"/>
  <c r="J251" i="8"/>
  <c r="I251" i="8"/>
  <c r="CH207" i="4" s="1"/>
  <c r="J190" i="8"/>
  <c r="J204" i="8"/>
  <c r="I209" i="8"/>
  <c r="CH169" i="4" s="1"/>
  <c r="J218" i="8"/>
  <c r="J220" i="8"/>
  <c r="I220" i="8"/>
  <c r="J223" i="8"/>
  <c r="I223" i="8"/>
  <c r="BW204" i="4" s="1"/>
  <c r="J234" i="8"/>
  <c r="J236" i="8"/>
  <c r="I236" i="8"/>
  <c r="CH192" i="4" s="1"/>
  <c r="J239" i="8"/>
  <c r="I239" i="8"/>
  <c r="CH195" i="4" s="1"/>
  <c r="J250" i="8"/>
  <c r="J252" i="8"/>
  <c r="I252" i="8"/>
  <c r="CH208" i="4" s="1"/>
  <c r="J255" i="8"/>
  <c r="I255" i="8"/>
  <c r="I179" i="8"/>
  <c r="BW164" i="4" s="1"/>
  <c r="J197" i="8"/>
  <c r="I211" i="8"/>
  <c r="BW192" i="4" s="1"/>
  <c r="J222" i="8"/>
  <c r="J224" i="8"/>
  <c r="I224" i="8"/>
  <c r="BW205" i="4" s="1"/>
  <c r="J227" i="8"/>
  <c r="I227" i="8"/>
  <c r="J238" i="8"/>
  <c r="J240" i="8"/>
  <c r="I240" i="8"/>
  <c r="CH196" i="4" s="1"/>
  <c r="J243" i="8"/>
  <c r="I243" i="8"/>
  <c r="CH199" i="4" s="1"/>
  <c r="J254" i="8"/>
  <c r="J256" i="8"/>
  <c r="I256" i="8"/>
  <c r="J259" i="8"/>
  <c r="I259" i="8"/>
  <c r="CH215" i="4" s="1"/>
  <c r="J54" i="7"/>
  <c r="J103" i="7"/>
  <c r="I109" i="7"/>
  <c r="BK77" i="4" s="1"/>
  <c r="I164" i="7"/>
  <c r="AZ149" i="4" s="1"/>
  <c r="I177" i="7"/>
  <c r="AZ162" i="4" s="1"/>
  <c r="I209" i="7"/>
  <c r="BK169" i="4" s="1"/>
  <c r="I213" i="7"/>
  <c r="AZ194" i="4" s="1"/>
  <c r="J213" i="7"/>
  <c r="J228" i="7"/>
  <c r="I228" i="7"/>
  <c r="AZ209" i="4" s="1"/>
  <c r="J244" i="7"/>
  <c r="I244" i="7"/>
  <c r="J252" i="7"/>
  <c r="I252" i="7"/>
  <c r="BK208" i="4" s="1"/>
  <c r="J258" i="7"/>
  <c r="I258" i="7"/>
  <c r="BK214" i="4" s="1"/>
  <c r="J199" i="7"/>
  <c r="I217" i="7"/>
  <c r="J217" i="7"/>
  <c r="J246" i="7"/>
  <c r="I246" i="7"/>
  <c r="BK202" i="4" s="1"/>
  <c r="H246" i="7"/>
  <c r="J165" i="7"/>
  <c r="J170" i="7"/>
  <c r="I190" i="7"/>
  <c r="BK150" i="4" s="1"/>
  <c r="I225" i="7"/>
  <c r="J225" i="7"/>
  <c r="I241" i="7"/>
  <c r="BK197" i="4" s="1"/>
  <c r="J241" i="7"/>
  <c r="J250" i="7"/>
  <c r="I250" i="7"/>
  <c r="BK206" i="4" s="1"/>
  <c r="J173" i="7"/>
  <c r="I233" i="7"/>
  <c r="J233" i="7"/>
  <c r="J254" i="7"/>
  <c r="I254" i="7"/>
  <c r="BK210" i="4" s="1"/>
  <c r="I172" i="7"/>
  <c r="AZ157" i="4" s="1"/>
  <c r="I221" i="7"/>
  <c r="J221" i="7"/>
  <c r="J236" i="7"/>
  <c r="I236" i="7"/>
  <c r="BK192" i="4" s="1"/>
  <c r="J248" i="7"/>
  <c r="I248" i="7"/>
  <c r="BK204" i="4" s="1"/>
  <c r="J256" i="7"/>
  <c r="I256" i="7"/>
  <c r="BK212" i="4" s="1"/>
  <c r="J167" i="7"/>
  <c r="I178" i="7"/>
  <c r="AZ163" i="4" s="1"/>
  <c r="J194" i="7"/>
  <c r="I203" i="7"/>
  <c r="BK163" i="4" s="1"/>
  <c r="J215" i="7"/>
  <c r="I215" i="7"/>
  <c r="AZ196" i="4" s="1"/>
  <c r="J219" i="7"/>
  <c r="I219" i="7"/>
  <c r="J223" i="7"/>
  <c r="I223" i="7"/>
  <c r="AZ204" i="4" s="1"/>
  <c r="J231" i="7"/>
  <c r="I231" i="7"/>
  <c r="J239" i="7"/>
  <c r="I239" i="7"/>
  <c r="BK195" i="4" s="1"/>
  <c r="I182" i="7"/>
  <c r="AZ167" i="4" s="1"/>
  <c r="I191" i="7"/>
  <c r="BK151" i="4" s="1"/>
  <c r="I201" i="7"/>
  <c r="BK161" i="4" s="1"/>
  <c r="J212" i="7"/>
  <c r="I212" i="7"/>
  <c r="AZ193" i="4" s="1"/>
  <c r="J214" i="7"/>
  <c r="J216" i="7"/>
  <c r="I216" i="7"/>
  <c r="AZ197" i="4" s="1"/>
  <c r="J218" i="7"/>
  <c r="J220" i="7"/>
  <c r="I220" i="7"/>
  <c r="J222" i="7"/>
  <c r="J224" i="7"/>
  <c r="I224" i="7"/>
  <c r="I229" i="7"/>
  <c r="J232" i="7"/>
  <c r="I232" i="7"/>
  <c r="AZ213" i="4" s="1"/>
  <c r="I237" i="7"/>
  <c r="J240" i="7"/>
  <c r="I240" i="7"/>
  <c r="BK196" i="4" s="1"/>
  <c r="I245" i="7"/>
  <c r="BK201" i="4" s="1"/>
  <c r="I249" i="7"/>
  <c r="I253" i="7"/>
  <c r="I257" i="7"/>
  <c r="BK213" i="4" s="1"/>
  <c r="I179" i="7"/>
  <c r="AZ164" i="4" s="1"/>
  <c r="I189" i="7"/>
  <c r="BK149" i="4" s="1"/>
  <c r="J205" i="7"/>
  <c r="J227" i="7"/>
  <c r="I227" i="7"/>
  <c r="AZ208" i="4" s="1"/>
  <c r="J235" i="7"/>
  <c r="I235" i="7"/>
  <c r="J243" i="7"/>
  <c r="I243" i="7"/>
  <c r="BK199" i="4" s="1"/>
  <c r="J247" i="7"/>
  <c r="I247" i="7"/>
  <c r="J251" i="7"/>
  <c r="I251" i="7"/>
  <c r="BK207" i="4" s="1"/>
  <c r="J255" i="7"/>
  <c r="I255" i="7"/>
  <c r="J257" i="7"/>
  <c r="J259" i="7"/>
  <c r="I259" i="7"/>
  <c r="BK215" i="4" s="1"/>
  <c r="J192" i="7"/>
  <c r="J208" i="7"/>
  <c r="I230" i="6"/>
  <c r="AC211" i="4" s="1"/>
  <c r="J234" i="6"/>
  <c r="I234" i="6"/>
  <c r="AC215" i="4" s="1"/>
  <c r="J256" i="6"/>
  <c r="I223" i="6"/>
  <c r="AC204" i="4" s="1"/>
  <c r="J243" i="6"/>
  <c r="F259" i="6"/>
  <c r="F259" i="9"/>
  <c r="F259" i="8"/>
  <c r="F259" i="10"/>
  <c r="F259" i="3"/>
  <c r="F259" i="7"/>
  <c r="F257" i="6"/>
  <c r="F257" i="9"/>
  <c r="F257" i="8"/>
  <c r="F257" i="3"/>
  <c r="F257" i="7"/>
  <c r="F257" i="10"/>
  <c r="F255" i="6"/>
  <c r="F255" i="9"/>
  <c r="F255" i="8"/>
  <c r="F255" i="10"/>
  <c r="F255" i="3"/>
  <c r="F255" i="7"/>
  <c r="F253" i="6"/>
  <c r="F253" i="9"/>
  <c r="F253" i="8"/>
  <c r="F237" i="3"/>
  <c r="F253" i="7"/>
  <c r="F253" i="10"/>
  <c r="F251" i="6"/>
  <c r="F251" i="9"/>
  <c r="F251" i="8"/>
  <c r="F251" i="10"/>
  <c r="F211" i="3"/>
  <c r="F251" i="7"/>
  <c r="F249" i="6"/>
  <c r="F249" i="9"/>
  <c r="F249" i="8"/>
  <c r="F248" i="3"/>
  <c r="F249" i="7"/>
  <c r="F249" i="10"/>
  <c r="F247" i="6"/>
  <c r="F247" i="9"/>
  <c r="F247" i="8"/>
  <c r="F247" i="10"/>
  <c r="F252" i="3"/>
  <c r="F247" i="7"/>
  <c r="F244" i="6"/>
  <c r="F244" i="9"/>
  <c r="F244" i="8"/>
  <c r="F244" i="7"/>
  <c r="F244" i="10"/>
  <c r="F242" i="6"/>
  <c r="F242" i="9"/>
  <c r="F242" i="8"/>
  <c r="F242" i="7"/>
  <c r="F242" i="10"/>
  <c r="F240" i="6"/>
  <c r="F240" i="9"/>
  <c r="F240" i="8"/>
  <c r="F240" i="7"/>
  <c r="F240" i="10"/>
  <c r="F237" i="6"/>
  <c r="F237" i="9"/>
  <c r="F237" i="8"/>
  <c r="F236" i="3"/>
  <c r="F237" i="7"/>
  <c r="F237" i="10"/>
  <c r="F235" i="6"/>
  <c r="F235" i="9"/>
  <c r="F235" i="8"/>
  <c r="F235" i="10"/>
  <c r="F227" i="3"/>
  <c r="F235" i="7"/>
  <c r="F233" i="6"/>
  <c r="F233" i="9"/>
  <c r="F233" i="8"/>
  <c r="F247" i="3"/>
  <c r="F233" i="7"/>
  <c r="F233" i="10"/>
  <c r="F231" i="6"/>
  <c r="F231" i="9"/>
  <c r="F231" i="8"/>
  <c r="F231" i="10"/>
  <c r="F240" i="3"/>
  <c r="F231" i="7"/>
  <c r="F229" i="6"/>
  <c r="F229" i="9"/>
  <c r="F229" i="8"/>
  <c r="F229" i="10"/>
  <c r="F253" i="3"/>
  <c r="F229" i="7"/>
  <c r="F227" i="6"/>
  <c r="F227" i="9"/>
  <c r="F227" i="8"/>
  <c r="F218" i="3"/>
  <c r="F227" i="7"/>
  <c r="F227" i="10"/>
  <c r="F226" i="6"/>
  <c r="F226" i="9"/>
  <c r="F226" i="8"/>
  <c r="F226" i="7"/>
  <c r="F226" i="10"/>
  <c r="F224" i="6"/>
  <c r="F224" i="9"/>
  <c r="F224" i="8"/>
  <c r="F224" i="7"/>
  <c r="F224" i="10"/>
  <c r="F222" i="6"/>
  <c r="F222" i="9"/>
  <c r="F222" i="8"/>
  <c r="F222" i="7"/>
  <c r="F222" i="10"/>
  <c r="F220" i="6"/>
  <c r="F220" i="9"/>
  <c r="F220" i="8"/>
  <c r="F220" i="7"/>
  <c r="F220" i="10"/>
  <c r="F218" i="6"/>
  <c r="F218" i="9"/>
  <c r="F218" i="8"/>
  <c r="F218" i="7"/>
  <c r="F218" i="10"/>
  <c r="F216" i="6"/>
  <c r="F216" i="9"/>
  <c r="F216" i="8"/>
  <c r="F216" i="7"/>
  <c r="F216" i="10"/>
  <c r="F214" i="6"/>
  <c r="F214" i="9"/>
  <c r="F214" i="8"/>
  <c r="F214" i="7"/>
  <c r="F214" i="10"/>
  <c r="F212" i="6"/>
  <c r="F212" i="9"/>
  <c r="F212" i="8"/>
  <c r="F212" i="7"/>
  <c r="F212" i="10"/>
  <c r="F209" i="6"/>
  <c r="F209" i="9"/>
  <c r="F209" i="8"/>
  <c r="F209" i="7"/>
  <c r="F209" i="10"/>
  <c r="F207" i="6"/>
  <c r="F207" i="9"/>
  <c r="F207" i="8"/>
  <c r="F207" i="10"/>
  <c r="F207" i="7"/>
  <c r="F205" i="6"/>
  <c r="F205" i="9"/>
  <c r="F205" i="8"/>
  <c r="F205" i="7"/>
  <c r="F205" i="10"/>
  <c r="F203" i="6"/>
  <c r="F203" i="9"/>
  <c r="F203" i="8"/>
  <c r="F203" i="10"/>
  <c r="F203" i="7"/>
  <c r="F201" i="6"/>
  <c r="F201" i="9"/>
  <c r="F201" i="8"/>
  <c r="F201" i="7"/>
  <c r="F201" i="10"/>
  <c r="F199" i="6"/>
  <c r="F199" i="9"/>
  <c r="F199" i="8"/>
  <c r="F199" i="10"/>
  <c r="F199" i="7"/>
  <c r="F197" i="6"/>
  <c r="F197" i="9"/>
  <c r="F197" i="8"/>
  <c r="F197" i="7"/>
  <c r="F197" i="10"/>
  <c r="F195" i="6"/>
  <c r="F195" i="9"/>
  <c r="F195" i="8"/>
  <c r="F195" i="10"/>
  <c r="F195" i="7"/>
  <c r="F193" i="6"/>
  <c r="F193" i="9"/>
  <c r="F193" i="8"/>
  <c r="F193" i="7"/>
  <c r="F193" i="10"/>
  <c r="F193" i="3"/>
  <c r="F191" i="6"/>
  <c r="F191" i="9"/>
  <c r="F191" i="8"/>
  <c r="F191" i="10"/>
  <c r="F191" i="7"/>
  <c r="F191" i="3"/>
  <c r="F189" i="6"/>
  <c r="F189" i="9"/>
  <c r="F189" i="8"/>
  <c r="F189" i="7"/>
  <c r="F189" i="10"/>
  <c r="F189" i="3"/>
  <c r="F187" i="6"/>
  <c r="F187" i="9"/>
  <c r="F187" i="8"/>
  <c r="F187" i="10"/>
  <c r="F187" i="7"/>
  <c r="F187" i="3"/>
  <c r="F185" i="6"/>
  <c r="F185" i="9"/>
  <c r="F185" i="8"/>
  <c r="F185" i="7"/>
  <c r="F185" i="10"/>
  <c r="F185" i="3"/>
  <c r="F183" i="6"/>
  <c r="F183" i="9"/>
  <c r="F183" i="8"/>
  <c r="F183" i="7"/>
  <c r="F183" i="10"/>
  <c r="F183" i="3"/>
  <c r="F181" i="6"/>
  <c r="F181" i="9"/>
  <c r="F181" i="8"/>
  <c r="F181" i="7"/>
  <c r="F181" i="10"/>
  <c r="F181" i="3"/>
  <c r="F178" i="6"/>
  <c r="F178" i="9"/>
  <c r="F178" i="8"/>
  <c r="F178" i="7"/>
  <c r="F178" i="10"/>
  <c r="F176" i="6"/>
  <c r="F176" i="9"/>
  <c r="F176" i="8"/>
  <c r="F176" i="7"/>
  <c r="F176" i="10"/>
  <c r="F174" i="6"/>
  <c r="F174" i="9"/>
  <c r="F174" i="8"/>
  <c r="F174" i="7"/>
  <c r="F174" i="10"/>
  <c r="F172" i="6"/>
  <c r="F172" i="9"/>
  <c r="F172" i="8"/>
  <c r="F172" i="7"/>
  <c r="F172" i="10"/>
  <c r="F170" i="6"/>
  <c r="F170" i="8"/>
  <c r="F170" i="7"/>
  <c r="F170" i="10"/>
  <c r="F168" i="6"/>
  <c r="F168" i="7"/>
  <c r="F165" i="6"/>
  <c r="F165" i="3"/>
  <c r="GL257" i="1"/>
  <c r="O257" i="10" s="1"/>
  <c r="N257" i="9"/>
  <c r="DI213" i="4" s="1"/>
  <c r="G247" i="8"/>
  <c r="GK246" i="1"/>
  <c r="N246" i="10" s="1"/>
  <c r="EK202" i="4" s="1"/>
  <c r="M246" i="9"/>
  <c r="GK242" i="1"/>
  <c r="N242" i="10" s="1"/>
  <c r="EK198" i="4" s="1"/>
  <c r="M242" i="9"/>
  <c r="DH198" i="4" s="1"/>
  <c r="M237" i="10"/>
  <c r="L237" i="9"/>
  <c r="DG193" i="4" s="1"/>
  <c r="M234" i="10"/>
  <c r="DV215" i="4" s="1"/>
  <c r="J223" i="6"/>
  <c r="GK216" i="1"/>
  <c r="N216" i="10" s="1"/>
  <c r="M216" i="9"/>
  <c r="CW197" i="4" s="1"/>
  <c r="GL214" i="1"/>
  <c r="O214" i="10" s="1"/>
  <c r="DX195" i="4" s="1"/>
  <c r="N214" i="9"/>
  <c r="CX195" i="4" s="1"/>
  <c r="GK213" i="1"/>
  <c r="N213" i="10" s="1"/>
  <c r="M213" i="8"/>
  <c r="BZ194" i="4" s="1"/>
  <c r="C185" i="3"/>
  <c r="D256" i="10"/>
  <c r="EC212" i="4" s="1"/>
  <c r="F258" i="6"/>
  <c r="F258" i="9"/>
  <c r="F258" i="8"/>
  <c r="F258" i="7"/>
  <c r="F256" i="6"/>
  <c r="F256" i="9"/>
  <c r="F256" i="8"/>
  <c r="F256" i="7"/>
  <c r="F256" i="10"/>
  <c r="F254" i="6"/>
  <c r="F254" i="9"/>
  <c r="F254" i="8"/>
  <c r="F254" i="7"/>
  <c r="F254" i="10"/>
  <c r="F252" i="6"/>
  <c r="F252" i="9"/>
  <c r="F252" i="8"/>
  <c r="F252" i="7"/>
  <c r="F252" i="10"/>
  <c r="F250" i="6"/>
  <c r="F250" i="9"/>
  <c r="F250" i="8"/>
  <c r="F250" i="7"/>
  <c r="F250" i="10"/>
  <c r="F248" i="6"/>
  <c r="F248" i="9"/>
  <c r="F248" i="8"/>
  <c r="F248" i="7"/>
  <c r="F248" i="10"/>
  <c r="F245" i="6"/>
  <c r="F245" i="9"/>
  <c r="F245" i="8"/>
  <c r="F228" i="3"/>
  <c r="F245" i="7"/>
  <c r="F245" i="10"/>
  <c r="F243" i="6"/>
  <c r="F243" i="9"/>
  <c r="F243" i="8"/>
  <c r="F243" i="10"/>
  <c r="F231" i="3"/>
  <c r="F243" i="7"/>
  <c r="F241" i="6"/>
  <c r="F241" i="9"/>
  <c r="F241" i="8"/>
  <c r="F246" i="3"/>
  <c r="F241" i="7"/>
  <c r="F241" i="10"/>
  <c r="F239" i="6"/>
  <c r="F239" i="9"/>
  <c r="F239" i="8"/>
  <c r="F239" i="10"/>
  <c r="F220" i="3"/>
  <c r="F239" i="7"/>
  <c r="F238" i="6"/>
  <c r="F238" i="9"/>
  <c r="F238" i="8"/>
  <c r="F238" i="7"/>
  <c r="F238" i="10"/>
  <c r="F236" i="6"/>
  <c r="F236" i="9"/>
  <c r="F236" i="8"/>
  <c r="F236" i="7"/>
  <c r="F236" i="10"/>
  <c r="F234" i="6"/>
  <c r="F234" i="9"/>
  <c r="F234" i="8"/>
  <c r="F234" i="7"/>
  <c r="F234" i="10"/>
  <c r="F232" i="6"/>
  <c r="F232" i="9"/>
  <c r="F232" i="8"/>
  <c r="F232" i="7"/>
  <c r="F232" i="10"/>
  <c r="F230" i="6"/>
  <c r="F230" i="9"/>
  <c r="F230" i="8"/>
  <c r="F230" i="7"/>
  <c r="F230" i="10"/>
  <c r="F228" i="6"/>
  <c r="F228" i="9"/>
  <c r="F228" i="8"/>
  <c r="F228" i="7"/>
  <c r="F228" i="10"/>
  <c r="F225" i="6"/>
  <c r="F225" i="9"/>
  <c r="F225" i="8"/>
  <c r="F225" i="10"/>
  <c r="F229" i="3"/>
  <c r="F225" i="7"/>
  <c r="F223" i="6"/>
  <c r="F223" i="9"/>
  <c r="F223" i="8"/>
  <c r="F217" i="3"/>
  <c r="F223" i="7"/>
  <c r="F223" i="10"/>
  <c r="F221" i="6"/>
  <c r="F221" i="9"/>
  <c r="F221" i="8"/>
  <c r="F221" i="10"/>
  <c r="F243" i="3"/>
  <c r="F221" i="7"/>
  <c r="F219" i="6"/>
  <c r="F219" i="9"/>
  <c r="F219" i="8"/>
  <c r="F254" i="3"/>
  <c r="F219" i="7"/>
  <c r="F219" i="10"/>
  <c r="F217" i="6"/>
  <c r="F217" i="9"/>
  <c r="F217" i="8"/>
  <c r="F217" i="10"/>
  <c r="F226" i="3"/>
  <c r="F217" i="7"/>
  <c r="F215" i="6"/>
  <c r="F215" i="9"/>
  <c r="F215" i="8"/>
  <c r="F216" i="3"/>
  <c r="F215" i="7"/>
  <c r="F215" i="10"/>
  <c r="F213" i="6"/>
  <c r="F213" i="9"/>
  <c r="F213" i="8"/>
  <c r="F213" i="10"/>
  <c r="F233" i="3"/>
  <c r="F213" i="7"/>
  <c r="F211" i="6"/>
  <c r="F211" i="9"/>
  <c r="F211" i="8"/>
  <c r="F238" i="3"/>
  <c r="F211" i="7"/>
  <c r="F211" i="10"/>
  <c r="F208" i="6"/>
  <c r="F208" i="9"/>
  <c r="F208" i="8"/>
  <c r="F208" i="7"/>
  <c r="F208" i="10"/>
  <c r="F208" i="3"/>
  <c r="F206" i="6"/>
  <c r="F206" i="9"/>
  <c r="F206" i="8"/>
  <c r="F206" i="7"/>
  <c r="F206" i="10"/>
  <c r="F206" i="3"/>
  <c r="F204" i="6"/>
  <c r="F204" i="9"/>
  <c r="F204" i="8"/>
  <c r="F204" i="7"/>
  <c r="F204" i="10"/>
  <c r="F204" i="3"/>
  <c r="F202" i="6"/>
  <c r="F202" i="9"/>
  <c r="F202" i="8"/>
  <c r="F202" i="7"/>
  <c r="F202" i="10"/>
  <c r="F202" i="3"/>
  <c r="F200" i="6"/>
  <c r="F200" i="9"/>
  <c r="F200" i="8"/>
  <c r="F200" i="7"/>
  <c r="F200" i="10"/>
  <c r="F200" i="3"/>
  <c r="F198" i="6"/>
  <c r="F198" i="9"/>
  <c r="F198" i="8"/>
  <c r="F198" i="7"/>
  <c r="F198" i="10"/>
  <c r="F198" i="3"/>
  <c r="F196" i="6"/>
  <c r="F196" i="9"/>
  <c r="F196" i="8"/>
  <c r="F196" i="7"/>
  <c r="F196" i="10"/>
  <c r="F196" i="3"/>
  <c r="F194" i="6"/>
  <c r="F194" i="9"/>
  <c r="F194" i="8"/>
  <c r="F194" i="7"/>
  <c r="F194" i="10"/>
  <c r="F192" i="6"/>
  <c r="F192" i="9"/>
  <c r="F192" i="8"/>
  <c r="F192" i="7"/>
  <c r="F192" i="10"/>
  <c r="F190" i="6"/>
  <c r="F190" i="9"/>
  <c r="F190" i="8"/>
  <c r="F190" i="7"/>
  <c r="F190" i="10"/>
  <c r="F188" i="6"/>
  <c r="F188" i="9"/>
  <c r="F188" i="8"/>
  <c r="F188" i="7"/>
  <c r="F188" i="10"/>
  <c r="F186" i="6"/>
  <c r="F186" i="9"/>
  <c r="F186" i="8"/>
  <c r="F186" i="7"/>
  <c r="F186" i="10"/>
  <c r="F184" i="6"/>
  <c r="F184" i="9"/>
  <c r="F184" i="8"/>
  <c r="F184" i="7"/>
  <c r="F184" i="10"/>
  <c r="F182" i="6"/>
  <c r="F182" i="9"/>
  <c r="F182" i="8"/>
  <c r="F182" i="7"/>
  <c r="F182" i="10"/>
  <c r="F180" i="6"/>
  <c r="F180" i="9"/>
  <c r="F180" i="8"/>
  <c r="F180" i="7"/>
  <c r="F180" i="10"/>
  <c r="F179" i="6"/>
  <c r="F179" i="9"/>
  <c r="F179" i="8"/>
  <c r="F179" i="7"/>
  <c r="F179" i="10"/>
  <c r="F179" i="3"/>
  <c r="F177" i="6"/>
  <c r="F177" i="9"/>
  <c r="F177" i="8"/>
  <c r="F177" i="7"/>
  <c r="F177" i="10"/>
  <c r="F177" i="3"/>
  <c r="F175" i="6"/>
  <c r="F175" i="9"/>
  <c r="F175" i="8"/>
  <c r="F175" i="7"/>
  <c r="F175" i="10"/>
  <c r="F175" i="3"/>
  <c r="F173" i="6"/>
  <c r="F173" i="9"/>
  <c r="F173" i="8"/>
  <c r="F173" i="7"/>
  <c r="F173" i="10"/>
  <c r="F173" i="3"/>
  <c r="F171" i="6"/>
  <c r="F171" i="9"/>
  <c r="F171" i="8"/>
  <c r="F171" i="7"/>
  <c r="F171" i="10"/>
  <c r="F171" i="3"/>
  <c r="F169" i="6"/>
  <c r="F169" i="8"/>
  <c r="F169" i="7"/>
  <c r="F169" i="3"/>
  <c r="F167" i="6"/>
  <c r="F167" i="3"/>
  <c r="F163" i="6"/>
  <c r="F163" i="3"/>
  <c r="F161" i="6"/>
  <c r="F161" i="3"/>
  <c r="E259" i="9"/>
  <c r="E259" i="8"/>
  <c r="E259" i="7"/>
  <c r="E259" i="3"/>
  <c r="E258" i="9"/>
  <c r="E258" i="8"/>
  <c r="E258" i="7"/>
  <c r="E258" i="10"/>
  <c r="E258" i="3"/>
  <c r="E257" i="9"/>
  <c r="E257" i="8"/>
  <c r="E257" i="7"/>
  <c r="E257" i="3"/>
  <c r="E257" i="10"/>
  <c r="E256" i="9"/>
  <c r="E256" i="8"/>
  <c r="E256" i="7"/>
  <c r="E256" i="10"/>
  <c r="E256" i="3"/>
  <c r="E255" i="9"/>
  <c r="E255" i="8"/>
  <c r="E255" i="7"/>
  <c r="E255" i="3"/>
  <c r="E255" i="10"/>
  <c r="E254" i="6"/>
  <c r="E254" i="9"/>
  <c r="E254" i="8"/>
  <c r="E254" i="7"/>
  <c r="E254" i="10"/>
  <c r="E232" i="3"/>
  <c r="E253" i="9"/>
  <c r="E253" i="8"/>
  <c r="E253" i="7"/>
  <c r="E237" i="3"/>
  <c r="E253" i="10"/>
  <c r="E252" i="6"/>
  <c r="E252" i="9"/>
  <c r="E252" i="8"/>
  <c r="E252" i="7"/>
  <c r="E252" i="10"/>
  <c r="E245" i="3"/>
  <c r="E251" i="9"/>
  <c r="E251" i="8"/>
  <c r="E251" i="7"/>
  <c r="E211" i="3"/>
  <c r="E251" i="10"/>
  <c r="E250" i="6"/>
  <c r="E250" i="9"/>
  <c r="E250" i="8"/>
  <c r="E250" i="7"/>
  <c r="E250" i="10"/>
  <c r="E235" i="3"/>
  <c r="E249" i="9"/>
  <c r="E249" i="8"/>
  <c r="E249" i="7"/>
  <c r="E248" i="3"/>
  <c r="E249" i="10"/>
  <c r="E248" i="6"/>
  <c r="E248" i="9"/>
  <c r="E248" i="8"/>
  <c r="E248" i="7"/>
  <c r="E248" i="10"/>
  <c r="E234" i="3"/>
  <c r="E247" i="9"/>
  <c r="E247" i="8"/>
  <c r="E247" i="7"/>
  <c r="E252" i="3"/>
  <c r="E247" i="10"/>
  <c r="E246" i="6"/>
  <c r="E246" i="9"/>
  <c r="E246" i="8"/>
  <c r="E246" i="7"/>
  <c r="E246" i="10"/>
  <c r="E221" i="3"/>
  <c r="E245" i="9"/>
  <c r="E245" i="8"/>
  <c r="E245" i="7"/>
  <c r="E228" i="3"/>
  <c r="E245" i="10"/>
  <c r="E244" i="6"/>
  <c r="E244" i="9"/>
  <c r="E244" i="8"/>
  <c r="E244" i="7"/>
  <c r="E244" i="10"/>
  <c r="E242" i="3"/>
  <c r="E243" i="9"/>
  <c r="E243" i="8"/>
  <c r="E243" i="7"/>
  <c r="E231" i="3"/>
  <c r="E243" i="10"/>
  <c r="E242" i="6"/>
  <c r="E242" i="9"/>
  <c r="E242" i="8"/>
  <c r="E242" i="7"/>
  <c r="E242" i="10"/>
  <c r="E230" i="3"/>
  <c r="E241" i="9"/>
  <c r="E241" i="8"/>
  <c r="E241" i="7"/>
  <c r="E246" i="3"/>
  <c r="E241" i="10"/>
  <c r="E240" i="6"/>
  <c r="E240" i="9"/>
  <c r="E240" i="8"/>
  <c r="E240" i="7"/>
  <c r="E240" i="10"/>
  <c r="E224" i="3"/>
  <c r="E239" i="9"/>
  <c r="E239" i="8"/>
  <c r="E239" i="7"/>
  <c r="E220" i="3"/>
  <c r="E239" i="10"/>
  <c r="E238" i="6"/>
  <c r="E238" i="9"/>
  <c r="E238" i="8"/>
  <c r="E238" i="7"/>
  <c r="E238" i="10"/>
  <c r="E239" i="3"/>
  <c r="E237" i="9"/>
  <c r="E237" i="8"/>
  <c r="E237" i="7"/>
  <c r="E236" i="3"/>
  <c r="E237" i="10"/>
  <c r="E236" i="6"/>
  <c r="E236" i="9"/>
  <c r="E236" i="8"/>
  <c r="E236" i="7"/>
  <c r="E236" i="10"/>
  <c r="E225" i="3"/>
  <c r="E235" i="9"/>
  <c r="E235" i="8"/>
  <c r="E235" i="7"/>
  <c r="E227" i="3"/>
  <c r="E235" i="10"/>
  <c r="E234" i="6"/>
  <c r="E234" i="9"/>
  <c r="E234" i="8"/>
  <c r="E234" i="7"/>
  <c r="E234" i="10"/>
  <c r="E250" i="3"/>
  <c r="E233" i="9"/>
  <c r="E233" i="8"/>
  <c r="E233" i="7"/>
  <c r="E247" i="3"/>
  <c r="E233" i="10"/>
  <c r="E232" i="6"/>
  <c r="E232" i="9"/>
  <c r="E232" i="8"/>
  <c r="E232" i="7"/>
  <c r="E232" i="10"/>
  <c r="E213" i="3"/>
  <c r="E231" i="9"/>
  <c r="E231" i="8"/>
  <c r="E231" i="7"/>
  <c r="E240" i="3"/>
  <c r="E231" i="10"/>
  <c r="E230" i="6"/>
  <c r="E230" i="9"/>
  <c r="E230" i="8"/>
  <c r="E230" i="7"/>
  <c r="E230" i="10"/>
  <c r="E244" i="3"/>
  <c r="E229" i="9"/>
  <c r="E229" i="8"/>
  <c r="E229" i="7"/>
  <c r="E253" i="3"/>
  <c r="E229" i="10"/>
  <c r="E228" i="6"/>
  <c r="E228" i="9"/>
  <c r="E228" i="8"/>
  <c r="E228" i="7"/>
  <c r="E228" i="10"/>
  <c r="E249" i="3"/>
  <c r="E227" i="9"/>
  <c r="E227" i="8"/>
  <c r="E227" i="7"/>
  <c r="E218" i="3"/>
  <c r="E227" i="10"/>
  <c r="E226" i="6"/>
  <c r="E226" i="9"/>
  <c r="E226" i="8"/>
  <c r="E226" i="7"/>
  <c r="E226" i="10"/>
  <c r="E219" i="3"/>
  <c r="E225" i="9"/>
  <c r="E225" i="8"/>
  <c r="E225" i="7"/>
  <c r="E229" i="3"/>
  <c r="E225" i="10"/>
  <c r="E224" i="6"/>
  <c r="E224" i="9"/>
  <c r="E224" i="8"/>
  <c r="E224" i="7"/>
  <c r="E224" i="10"/>
  <c r="E223" i="3"/>
  <c r="E223" i="9"/>
  <c r="E223" i="8"/>
  <c r="E223" i="7"/>
  <c r="E217" i="3"/>
  <c r="E223" i="10"/>
  <c r="E222" i="6"/>
  <c r="E222" i="9"/>
  <c r="E222" i="8"/>
  <c r="E222" i="7"/>
  <c r="E222" i="10"/>
  <c r="E251" i="3"/>
  <c r="E221" i="9"/>
  <c r="E221" i="8"/>
  <c r="E221" i="7"/>
  <c r="E243" i="3"/>
  <c r="E221" i="10"/>
  <c r="E220" i="6"/>
  <c r="E220" i="9"/>
  <c r="E220" i="8"/>
  <c r="E220" i="7"/>
  <c r="E220" i="10"/>
  <c r="E241" i="3"/>
  <c r="E219" i="6"/>
  <c r="E219" i="9"/>
  <c r="E219" i="8"/>
  <c r="E219" i="7"/>
  <c r="E254" i="3"/>
  <c r="E219" i="10"/>
  <c r="E218" i="6"/>
  <c r="E218" i="9"/>
  <c r="E218" i="8"/>
  <c r="E218" i="7"/>
  <c r="E218" i="10"/>
  <c r="E214" i="3"/>
  <c r="E217" i="6"/>
  <c r="E217" i="9"/>
  <c r="E217" i="8"/>
  <c r="E217" i="7"/>
  <c r="E226" i="3"/>
  <c r="E217" i="10"/>
  <c r="E216" i="6"/>
  <c r="E216" i="9"/>
  <c r="E216" i="8"/>
  <c r="E216" i="7"/>
  <c r="E216" i="10"/>
  <c r="E215" i="3"/>
  <c r="E215" i="6"/>
  <c r="E215" i="9"/>
  <c r="E215" i="8"/>
  <c r="E215" i="7"/>
  <c r="E216" i="3"/>
  <c r="E215" i="10"/>
  <c r="E214" i="6"/>
  <c r="E214" i="9"/>
  <c r="E214" i="8"/>
  <c r="E214" i="7"/>
  <c r="E214" i="10"/>
  <c r="E222" i="3"/>
  <c r="E213" i="6"/>
  <c r="E213" i="9"/>
  <c r="E213" i="8"/>
  <c r="E213" i="7"/>
  <c r="E233" i="3"/>
  <c r="E213" i="10"/>
  <c r="E212" i="6"/>
  <c r="E212" i="9"/>
  <c r="E212" i="8"/>
  <c r="E212" i="7"/>
  <c r="E212" i="10"/>
  <c r="E212" i="3"/>
  <c r="E211" i="6"/>
  <c r="E211" i="9"/>
  <c r="E211" i="8"/>
  <c r="E211" i="7"/>
  <c r="E238" i="3"/>
  <c r="E211" i="10"/>
  <c r="E209" i="9"/>
  <c r="E209" i="8"/>
  <c r="E209" i="7"/>
  <c r="E209" i="3"/>
  <c r="E209" i="10"/>
  <c r="E208" i="8"/>
  <c r="E208" i="9"/>
  <c r="E208" i="7"/>
  <c r="E208" i="10"/>
  <c r="E208" i="3"/>
  <c r="E207" i="6"/>
  <c r="E207" i="9"/>
  <c r="E207" i="8"/>
  <c r="E207" i="7"/>
  <c r="E207" i="10"/>
  <c r="E207" i="3"/>
  <c r="E206" i="6"/>
  <c r="E206" i="9"/>
  <c r="E206" i="8"/>
  <c r="E206" i="7"/>
  <c r="E206" i="3"/>
  <c r="E206" i="10"/>
  <c r="E205" i="6"/>
  <c r="E205" i="9"/>
  <c r="E205" i="8"/>
  <c r="E205" i="7"/>
  <c r="E205" i="3"/>
  <c r="E205" i="10"/>
  <c r="E204" i="6"/>
  <c r="E204" i="8"/>
  <c r="E204" i="9"/>
  <c r="E204" i="7"/>
  <c r="E204" i="10"/>
  <c r="E204" i="3"/>
  <c r="E203" i="6"/>
  <c r="E203" i="9"/>
  <c r="E203" i="8"/>
  <c r="E203" i="7"/>
  <c r="E203" i="10"/>
  <c r="E203" i="3"/>
  <c r="E202" i="6"/>
  <c r="E202" i="9"/>
  <c r="E202" i="8"/>
  <c r="E202" i="7"/>
  <c r="E202" i="3"/>
  <c r="E202" i="10"/>
  <c r="E201" i="6"/>
  <c r="E201" i="9"/>
  <c r="E201" i="8"/>
  <c r="E201" i="7"/>
  <c r="E201" i="3"/>
  <c r="E201" i="10"/>
  <c r="E200" i="6"/>
  <c r="E200" i="8"/>
  <c r="E200" i="9"/>
  <c r="E200" i="7"/>
  <c r="E200" i="10"/>
  <c r="E200" i="3"/>
  <c r="E199" i="6"/>
  <c r="E199" i="9"/>
  <c r="E199" i="8"/>
  <c r="E199" i="7"/>
  <c r="E199" i="10"/>
  <c r="E199" i="3"/>
  <c r="E198" i="6"/>
  <c r="E198" i="9"/>
  <c r="E198" i="8"/>
  <c r="E198" i="7"/>
  <c r="E198" i="3"/>
  <c r="E198" i="10"/>
  <c r="E197" i="6"/>
  <c r="E197" i="9"/>
  <c r="E197" i="8"/>
  <c r="E197" i="7"/>
  <c r="E197" i="3"/>
  <c r="E197" i="10"/>
  <c r="E196" i="6"/>
  <c r="E196" i="8"/>
  <c r="E196" i="9"/>
  <c r="E196" i="7"/>
  <c r="E196" i="10"/>
  <c r="E196" i="3"/>
  <c r="E195" i="6"/>
  <c r="E195" i="9"/>
  <c r="E195" i="8"/>
  <c r="E195" i="7"/>
  <c r="E195" i="10"/>
  <c r="E195" i="3"/>
  <c r="E194" i="9"/>
  <c r="E194" i="8"/>
  <c r="E194" i="7"/>
  <c r="E194" i="10"/>
  <c r="E193" i="6"/>
  <c r="E193" i="9"/>
  <c r="E193" i="8"/>
  <c r="E193" i="7"/>
  <c r="E193" i="10"/>
  <c r="E192" i="6"/>
  <c r="E192" i="8"/>
  <c r="E192" i="9"/>
  <c r="E192" i="7"/>
  <c r="E192" i="10"/>
  <c r="E191" i="6"/>
  <c r="E191" i="9"/>
  <c r="E191" i="8"/>
  <c r="E191" i="7"/>
  <c r="E191" i="10"/>
  <c r="E190" i="6"/>
  <c r="E190" i="9"/>
  <c r="E190" i="8"/>
  <c r="E190" i="7"/>
  <c r="E190" i="10"/>
  <c r="E189" i="6"/>
  <c r="E189" i="9"/>
  <c r="E189" i="8"/>
  <c r="E189" i="7"/>
  <c r="E189" i="10"/>
  <c r="E188" i="6"/>
  <c r="E188" i="8"/>
  <c r="E188" i="9"/>
  <c r="E188" i="7"/>
  <c r="E188" i="10"/>
  <c r="E187" i="6"/>
  <c r="E187" i="9"/>
  <c r="E187" i="8"/>
  <c r="E187" i="10"/>
  <c r="E187" i="7"/>
  <c r="E186" i="6"/>
  <c r="E186" i="9"/>
  <c r="E186" i="8"/>
  <c r="E186" i="7"/>
  <c r="E186" i="10"/>
  <c r="E185" i="6"/>
  <c r="E185" i="9"/>
  <c r="E185" i="8"/>
  <c r="E185" i="7"/>
  <c r="E185" i="3"/>
  <c r="E185" i="10"/>
  <c r="E184" i="6"/>
  <c r="E184" i="8"/>
  <c r="E184" i="9"/>
  <c r="E184" i="7"/>
  <c r="E184" i="10"/>
  <c r="E183" i="6"/>
  <c r="E183" i="9"/>
  <c r="E183" i="8"/>
  <c r="E183" i="7"/>
  <c r="E183" i="10"/>
  <c r="E183" i="3"/>
  <c r="E182" i="6"/>
  <c r="E182" i="9"/>
  <c r="E182" i="8"/>
  <c r="E182" i="7"/>
  <c r="E182" i="3"/>
  <c r="E182" i="10"/>
  <c r="E181" i="6"/>
  <c r="E181" i="9"/>
  <c r="E181" i="8"/>
  <c r="E181" i="7"/>
  <c r="E181" i="10"/>
  <c r="E181" i="3"/>
  <c r="E180" i="6"/>
  <c r="E180" i="8"/>
  <c r="E180" i="9"/>
  <c r="E180" i="7"/>
  <c r="E180" i="10"/>
  <c r="E180" i="3"/>
  <c r="E179" i="6"/>
  <c r="E179" i="9"/>
  <c r="E179" i="8"/>
  <c r="E179" i="7"/>
  <c r="E179" i="10"/>
  <c r="E179" i="3"/>
  <c r="E178" i="9"/>
  <c r="E178" i="8"/>
  <c r="E178" i="7"/>
  <c r="E178" i="10"/>
  <c r="E178" i="3"/>
  <c r="E177" i="6"/>
  <c r="E177" i="9"/>
  <c r="E177" i="8"/>
  <c r="E177" i="7"/>
  <c r="E177" i="10"/>
  <c r="E177" i="3"/>
  <c r="E176" i="6"/>
  <c r="E176" i="8"/>
  <c r="E176" i="9"/>
  <c r="E176" i="7"/>
  <c r="E176" i="10"/>
  <c r="E176" i="3"/>
  <c r="E175" i="6"/>
  <c r="E175" i="9"/>
  <c r="E175" i="8"/>
  <c r="E175" i="7"/>
  <c r="E175" i="10"/>
  <c r="E175" i="3"/>
  <c r="E174" i="6"/>
  <c r="E174" i="9"/>
  <c r="E174" i="8"/>
  <c r="E174" i="7"/>
  <c r="E174" i="10"/>
  <c r="E174" i="3"/>
  <c r="E173" i="6"/>
  <c r="E173" i="9"/>
  <c r="E173" i="8"/>
  <c r="E173" i="7"/>
  <c r="E173" i="10"/>
  <c r="E173" i="3"/>
  <c r="E172" i="6"/>
  <c r="E172" i="8"/>
  <c r="E172" i="9"/>
  <c r="E172" i="7"/>
  <c r="E172" i="10"/>
  <c r="E172" i="3"/>
  <c r="E171" i="6"/>
  <c r="E171" i="9"/>
  <c r="E171" i="8"/>
  <c r="E171" i="7"/>
  <c r="E171" i="10"/>
  <c r="E171" i="3"/>
  <c r="E170" i="6"/>
  <c r="E170" i="8"/>
  <c r="E170" i="7"/>
  <c r="E170" i="10"/>
  <c r="E170" i="3"/>
  <c r="E169" i="6"/>
  <c r="E169" i="8"/>
  <c r="E169" i="7"/>
  <c r="E169" i="3"/>
  <c r="E168" i="6"/>
  <c r="E168" i="7"/>
  <c r="E168" i="3"/>
  <c r="E167" i="6"/>
  <c r="E167" i="3"/>
  <c r="E166" i="6"/>
  <c r="E166" i="3"/>
  <c r="E165" i="6"/>
  <c r="E165" i="3"/>
  <c r="E164" i="6"/>
  <c r="E164" i="3"/>
  <c r="E163" i="6"/>
  <c r="E163" i="3"/>
  <c r="E162" i="6"/>
  <c r="E162" i="3"/>
  <c r="GL250" i="1"/>
  <c r="O250" i="10" s="1"/>
  <c r="N250" i="9"/>
  <c r="DI206" i="4" s="1"/>
  <c r="L246" i="9"/>
  <c r="DG202" i="4" s="1"/>
  <c r="M238" i="10"/>
  <c r="G237" i="8"/>
  <c r="GK236" i="1"/>
  <c r="N236" i="10" s="1"/>
  <c r="EK192" i="4" s="1"/>
  <c r="N230" i="9"/>
  <c r="GL229" i="1"/>
  <c r="O229" i="10" s="1"/>
  <c r="DX210" i="4" s="1"/>
  <c r="N253" i="3"/>
  <c r="U209" i="4" s="1"/>
  <c r="E161" i="3"/>
  <c r="F194" i="3"/>
  <c r="E193" i="3"/>
  <c r="F192" i="3"/>
  <c r="E191" i="3"/>
  <c r="F190" i="3"/>
  <c r="E189" i="3"/>
  <c r="F188" i="3"/>
  <c r="E187" i="3"/>
  <c r="F186" i="3"/>
  <c r="F184" i="3"/>
  <c r="F246" i="6"/>
  <c r="F246" i="9"/>
  <c r="F246" i="8"/>
  <c r="F246" i="7"/>
  <c r="F246" i="10"/>
  <c r="D259" i="9"/>
  <c r="DC215" i="4" s="1"/>
  <c r="D259" i="8"/>
  <c r="D259" i="7"/>
  <c r="BI215" i="4" s="1"/>
  <c r="D259" i="10"/>
  <c r="EC215" i="4" s="1"/>
  <c r="D258" i="9"/>
  <c r="DC214" i="4" s="1"/>
  <c r="D258" i="8"/>
  <c r="D258" i="10"/>
  <c r="EC214" i="4" s="1"/>
  <c r="D258" i="3"/>
  <c r="O214" i="4" s="1"/>
  <c r="D258" i="7"/>
  <c r="BI214" i="4" s="1"/>
  <c r="D257" i="9"/>
  <c r="D257" i="8"/>
  <c r="CF213" i="4" s="1"/>
  <c r="D257" i="7"/>
  <c r="BI213" i="4" s="1"/>
  <c r="D257" i="10"/>
  <c r="EC213" i="4" s="1"/>
  <c r="D256" i="9"/>
  <c r="D256" i="8"/>
  <c r="CF212" i="4" s="1"/>
  <c r="D256" i="3"/>
  <c r="O212" i="4" s="1"/>
  <c r="D256" i="7"/>
  <c r="BI212" i="4" s="1"/>
  <c r="D255" i="9"/>
  <c r="D255" i="8"/>
  <c r="CF211" i="4" s="1"/>
  <c r="D255" i="7"/>
  <c r="BI211" i="4" s="1"/>
  <c r="D255" i="10"/>
  <c r="EC211" i="4" s="1"/>
  <c r="D254" i="6"/>
  <c r="D254" i="9"/>
  <c r="DC210" i="4" s="1"/>
  <c r="D254" i="8"/>
  <c r="CF210" i="4" s="1"/>
  <c r="D254" i="10"/>
  <c r="EC210" i="4" s="1"/>
  <c r="D232" i="3"/>
  <c r="D254" i="7"/>
  <c r="BI210" i="4" s="1"/>
  <c r="D253" i="9"/>
  <c r="DC209" i="4" s="1"/>
  <c r="D253" i="8"/>
  <c r="CF209" i="4" s="1"/>
  <c r="D253" i="7"/>
  <c r="D253" i="10"/>
  <c r="EC209" i="4" s="1"/>
  <c r="D252" i="6"/>
  <c r="AL208" i="4" s="1"/>
  <c r="D252" i="9"/>
  <c r="DC208" i="4" s="1"/>
  <c r="D252" i="8"/>
  <c r="D245" i="3"/>
  <c r="O201" i="4" s="1"/>
  <c r="D252" i="7"/>
  <c r="BI208" i="4" s="1"/>
  <c r="D252" i="10"/>
  <c r="EC208" i="4" s="1"/>
  <c r="D251" i="9"/>
  <c r="D251" i="8"/>
  <c r="CF207" i="4" s="1"/>
  <c r="D251" i="7"/>
  <c r="BI207" i="4" s="1"/>
  <c r="D251" i="10"/>
  <c r="EC207" i="4" s="1"/>
  <c r="D250" i="6"/>
  <c r="D250" i="9"/>
  <c r="DC206" i="4" s="1"/>
  <c r="D250" i="8"/>
  <c r="CF206" i="4" s="1"/>
  <c r="D250" i="10"/>
  <c r="EC206" i="4" s="1"/>
  <c r="D235" i="3"/>
  <c r="D250" i="7"/>
  <c r="BI206" i="4" s="1"/>
  <c r="D249" i="9"/>
  <c r="DC205" i="4" s="1"/>
  <c r="D249" i="8"/>
  <c r="CF205" i="4" s="1"/>
  <c r="D249" i="7"/>
  <c r="D249" i="10"/>
  <c r="EC205" i="4" s="1"/>
  <c r="D248" i="6"/>
  <c r="AL204" i="4" s="1"/>
  <c r="D248" i="9"/>
  <c r="DC204" i="4" s="1"/>
  <c r="D248" i="8"/>
  <c r="D234" i="3"/>
  <c r="D215" i="4" s="1"/>
  <c r="D248" i="7"/>
  <c r="BI204" i="4" s="1"/>
  <c r="D248" i="10"/>
  <c r="EC204" i="4" s="1"/>
  <c r="D247" i="9"/>
  <c r="D247" i="8"/>
  <c r="CF203" i="4" s="1"/>
  <c r="D247" i="7"/>
  <c r="BI203" i="4" s="1"/>
  <c r="D247" i="10"/>
  <c r="D246" i="6"/>
  <c r="D246" i="9"/>
  <c r="DC202" i="4" s="1"/>
  <c r="D246" i="8"/>
  <c r="CF202" i="4" s="1"/>
  <c r="D246" i="10"/>
  <c r="EC202" i="4" s="1"/>
  <c r="D221" i="3"/>
  <c r="D246" i="7"/>
  <c r="BI202" i="4" s="1"/>
  <c r="D245" i="9"/>
  <c r="DC201" i="4" s="1"/>
  <c r="D245" i="8"/>
  <c r="CF201" i="4" s="1"/>
  <c r="D245" i="7"/>
  <c r="D245" i="10"/>
  <c r="D244" i="6"/>
  <c r="AL200" i="4" s="1"/>
  <c r="D244" i="9"/>
  <c r="DC200" i="4" s="1"/>
  <c r="D244" i="8"/>
  <c r="D242" i="3"/>
  <c r="O198" i="4" s="1"/>
  <c r="D244" i="7"/>
  <c r="BI200" i="4" s="1"/>
  <c r="D244" i="10"/>
  <c r="EC200" i="4" s="1"/>
  <c r="D243" i="9"/>
  <c r="D243" i="8"/>
  <c r="CF199" i="4" s="1"/>
  <c r="D243" i="7"/>
  <c r="BI199" i="4" s="1"/>
  <c r="D243" i="10"/>
  <c r="EC199" i="4" s="1"/>
  <c r="D242" i="6"/>
  <c r="D242" i="9"/>
  <c r="DC198" i="4" s="1"/>
  <c r="D242" i="8"/>
  <c r="CF198" i="4" s="1"/>
  <c r="D242" i="10"/>
  <c r="D230" i="3"/>
  <c r="D242" i="7"/>
  <c r="BI198" i="4" s="1"/>
  <c r="D241" i="9"/>
  <c r="DC197" i="4" s="1"/>
  <c r="D241" i="8"/>
  <c r="CF197" i="4" s="1"/>
  <c r="D241" i="7"/>
  <c r="D241" i="10"/>
  <c r="EC197" i="4" s="1"/>
  <c r="D240" i="6"/>
  <c r="AL196" i="4" s="1"/>
  <c r="D240" i="9"/>
  <c r="D240" i="8"/>
  <c r="D224" i="3"/>
  <c r="D205" i="4" s="1"/>
  <c r="D240" i="7"/>
  <c r="BI196" i="4" s="1"/>
  <c r="D240" i="10"/>
  <c r="EC196" i="4" s="1"/>
  <c r="D239" i="9"/>
  <c r="D239" i="8"/>
  <c r="CF195" i="4" s="1"/>
  <c r="D239" i="7"/>
  <c r="BI195" i="4" s="1"/>
  <c r="D239" i="10"/>
  <c r="D238" i="6"/>
  <c r="D238" i="9"/>
  <c r="DC194" i="4" s="1"/>
  <c r="D238" i="8"/>
  <c r="CF194" i="4" s="1"/>
  <c r="D238" i="10"/>
  <c r="D239" i="3"/>
  <c r="D238" i="7"/>
  <c r="BI194" i="4" s="1"/>
  <c r="D237" i="9"/>
  <c r="DC193" i="4" s="1"/>
  <c r="D237" i="8"/>
  <c r="CF193" i="4" s="1"/>
  <c r="D237" i="7"/>
  <c r="D237" i="10"/>
  <c r="EC193" i="4" s="1"/>
  <c r="D236" i="6"/>
  <c r="AL192" i="4" s="1"/>
  <c r="D236" i="9"/>
  <c r="DC192" i="4" s="1"/>
  <c r="D236" i="8"/>
  <c r="D225" i="3"/>
  <c r="D206" i="4" s="1"/>
  <c r="D236" i="7"/>
  <c r="BI192" i="4" s="1"/>
  <c r="D236" i="10"/>
  <c r="EC192" i="4" s="1"/>
  <c r="D235" i="9"/>
  <c r="D235" i="8"/>
  <c r="BU216" i="4" s="1"/>
  <c r="D235" i="7"/>
  <c r="AX216" i="4" s="1"/>
  <c r="D235" i="10"/>
  <c r="DO216" i="4" s="1"/>
  <c r="D234" i="6"/>
  <c r="D234" i="9"/>
  <c r="CR215" i="4" s="1"/>
  <c r="D234" i="8"/>
  <c r="BU215" i="4" s="1"/>
  <c r="D234" i="10"/>
  <c r="DO215" i="4" s="1"/>
  <c r="D250" i="3"/>
  <c r="D234" i="7"/>
  <c r="AX215" i="4" s="1"/>
  <c r="D233" i="9"/>
  <c r="CR214" i="4" s="1"/>
  <c r="D233" i="8"/>
  <c r="D233" i="7"/>
  <c r="D233" i="10"/>
  <c r="DO214" i="4" s="1"/>
  <c r="D232" i="6"/>
  <c r="AA213" i="4" s="1"/>
  <c r="D232" i="9"/>
  <c r="CR213" i="4" s="1"/>
  <c r="D232" i="8"/>
  <c r="D213" i="3"/>
  <c r="D194" i="4" s="1"/>
  <c r="D232" i="7"/>
  <c r="AX213" i="4" s="1"/>
  <c r="D232" i="10"/>
  <c r="DO213" i="4" s="1"/>
  <c r="D231" i="9"/>
  <c r="D231" i="8"/>
  <c r="BU212" i="4" s="1"/>
  <c r="D231" i="7"/>
  <c r="AX212" i="4" s="1"/>
  <c r="D231" i="10"/>
  <c r="DO212" i="4" s="1"/>
  <c r="D230" i="6"/>
  <c r="D230" i="9"/>
  <c r="CR211" i="4" s="1"/>
  <c r="D230" i="8"/>
  <c r="BU211" i="4" s="1"/>
  <c r="D244" i="3"/>
  <c r="O200" i="4" s="1"/>
  <c r="D230" i="7"/>
  <c r="D230" i="10"/>
  <c r="D229" i="9"/>
  <c r="CR210" i="4" s="1"/>
  <c r="D229" i="8"/>
  <c r="BU210" i="4" s="1"/>
  <c r="D229" i="7"/>
  <c r="D229" i="10"/>
  <c r="DO210" i="4" s="1"/>
  <c r="D228" i="6"/>
  <c r="AA209" i="4" s="1"/>
  <c r="D228" i="9"/>
  <c r="CR209" i="4" s="1"/>
  <c r="D228" i="8"/>
  <c r="D228" i="10"/>
  <c r="DO209" i="4" s="1"/>
  <c r="D249" i="3"/>
  <c r="O205" i="4" s="1"/>
  <c r="D228" i="7"/>
  <c r="AX209" i="4" s="1"/>
  <c r="D227" i="9"/>
  <c r="D227" i="8"/>
  <c r="BU208" i="4" s="1"/>
  <c r="D227" i="7"/>
  <c r="AX208" i="4" s="1"/>
  <c r="D227" i="10"/>
  <c r="DO208" i="4" s="1"/>
  <c r="D226" i="6"/>
  <c r="D226" i="9"/>
  <c r="CR207" i="4" s="1"/>
  <c r="D226" i="8"/>
  <c r="BU207" i="4" s="1"/>
  <c r="D219" i="3"/>
  <c r="D200" i="4" s="1"/>
  <c r="D226" i="7"/>
  <c r="D226" i="10"/>
  <c r="DO207" i="4" s="1"/>
  <c r="D225" i="9"/>
  <c r="CR206" i="4" s="1"/>
  <c r="D225" i="8"/>
  <c r="D225" i="7"/>
  <c r="D225" i="10"/>
  <c r="DO206" i="4" s="1"/>
  <c r="D224" i="6"/>
  <c r="AA205" i="4" s="1"/>
  <c r="D224" i="9"/>
  <c r="CR205" i="4" s="1"/>
  <c r="D224" i="8"/>
  <c r="D224" i="10"/>
  <c r="D223" i="3"/>
  <c r="D204" i="4" s="1"/>
  <c r="D224" i="7"/>
  <c r="AX205" i="4" s="1"/>
  <c r="D223" i="9"/>
  <c r="D223" i="8"/>
  <c r="D223" i="7"/>
  <c r="AX204" i="4" s="1"/>
  <c r="D223" i="10"/>
  <c r="DO204" i="4" s="1"/>
  <c r="D222" i="6"/>
  <c r="D222" i="9"/>
  <c r="CR203" i="4" s="1"/>
  <c r="D251" i="3"/>
  <c r="O207" i="4" s="1"/>
  <c r="D222" i="8"/>
  <c r="BU203" i="4" s="1"/>
  <c r="D222" i="7"/>
  <c r="D222" i="10"/>
  <c r="D221" i="9"/>
  <c r="CR202" i="4" s="1"/>
  <c r="D221" i="8"/>
  <c r="BU202" i="4" s="1"/>
  <c r="D221" i="7"/>
  <c r="D221" i="10"/>
  <c r="DO202" i="4" s="1"/>
  <c r="D220" i="6"/>
  <c r="AA201" i="4" s="1"/>
  <c r="D220" i="9"/>
  <c r="CR201" i="4" s="1"/>
  <c r="D220" i="8"/>
  <c r="D220" i="10"/>
  <c r="DO201" i="4" s="1"/>
  <c r="D241" i="3"/>
  <c r="O197" i="4" s="1"/>
  <c r="D220" i="7"/>
  <c r="AX201" i="4" s="1"/>
  <c r="D219" i="9"/>
  <c r="D219" i="8"/>
  <c r="BU200" i="4" s="1"/>
  <c r="D219" i="7"/>
  <c r="AX200" i="4" s="1"/>
  <c r="D219" i="10"/>
  <c r="D218" i="6"/>
  <c r="D218" i="9"/>
  <c r="D218" i="8"/>
  <c r="BU199" i="4" s="1"/>
  <c r="D214" i="3"/>
  <c r="D195" i="4" s="1"/>
  <c r="D218" i="7"/>
  <c r="D218" i="10"/>
  <c r="DO199" i="4" s="1"/>
  <c r="D217" i="9"/>
  <c r="CR198" i="4" s="1"/>
  <c r="D217" i="8"/>
  <c r="BU198" i="4" s="1"/>
  <c r="D217" i="7"/>
  <c r="D217" i="10"/>
  <c r="DO198" i="4" s="1"/>
  <c r="D216" i="6"/>
  <c r="AA197" i="4" s="1"/>
  <c r="D216" i="9"/>
  <c r="CR197" i="4" s="1"/>
  <c r="D216" i="8"/>
  <c r="D216" i="10"/>
  <c r="DO197" i="4" s="1"/>
  <c r="D215" i="3"/>
  <c r="D196" i="4" s="1"/>
  <c r="D216" i="7"/>
  <c r="D215" i="6"/>
  <c r="D215" i="9"/>
  <c r="CR196" i="4" s="1"/>
  <c r="D215" i="8"/>
  <c r="BU196" i="4" s="1"/>
  <c r="D215" i="7"/>
  <c r="AX196" i="4" s="1"/>
  <c r="D215" i="10"/>
  <c r="D214" i="9"/>
  <c r="CR195" i="4" s="1"/>
  <c r="D214" i="8"/>
  <c r="BU195" i="4" s="1"/>
  <c r="D222" i="3"/>
  <c r="D214" i="7"/>
  <c r="D214" i="10"/>
  <c r="DO195" i="4" s="1"/>
  <c r="D213" i="6"/>
  <c r="AA194" i="4" s="1"/>
  <c r="D213" i="9"/>
  <c r="D213" i="8"/>
  <c r="D213" i="7"/>
  <c r="AX194" i="4" s="1"/>
  <c r="D213" i="10"/>
  <c r="DO194" i="4" s="1"/>
  <c r="D212" i="9"/>
  <c r="CR193" i="4" s="1"/>
  <c r="D212" i="8"/>
  <c r="D212" i="10"/>
  <c r="DO193" i="4" s="1"/>
  <c r="D212" i="3"/>
  <c r="D193" i="4" s="1"/>
  <c r="D212" i="7"/>
  <c r="AX193" i="4" s="1"/>
  <c r="D211" i="6"/>
  <c r="D211" i="9"/>
  <c r="CR192" i="4" s="1"/>
  <c r="D211" i="8"/>
  <c r="BU192" i="4" s="1"/>
  <c r="D211" i="7"/>
  <c r="AX192" i="4" s="1"/>
  <c r="D211" i="10"/>
  <c r="D209" i="9"/>
  <c r="DC169" i="4" s="1"/>
  <c r="D209" i="8"/>
  <c r="CF169" i="4" s="1"/>
  <c r="D209" i="7"/>
  <c r="BI169" i="4" s="1"/>
  <c r="D209" i="10"/>
  <c r="D209" i="3"/>
  <c r="O169" i="4" s="1"/>
  <c r="D208" i="9"/>
  <c r="DC168" i="4" s="1"/>
  <c r="D208" i="8"/>
  <c r="CF168" i="4" s="1"/>
  <c r="D208" i="7"/>
  <c r="D208" i="10"/>
  <c r="EC168" i="4" s="1"/>
  <c r="D207" i="9"/>
  <c r="DC167" i="4" s="1"/>
  <c r="D207" i="8"/>
  <c r="CF167" i="4" s="1"/>
  <c r="D207" i="7"/>
  <c r="D207" i="3"/>
  <c r="O167" i="4" s="1"/>
  <c r="D207" i="10"/>
  <c r="EC167" i="4" s="1"/>
  <c r="D206" i="6"/>
  <c r="AL166" i="4" s="1"/>
  <c r="D206" i="9"/>
  <c r="D206" i="8"/>
  <c r="CF166" i="4" s="1"/>
  <c r="D206" i="7"/>
  <c r="BI166" i="4" s="1"/>
  <c r="D206" i="10"/>
  <c r="EC166" i="4" s="1"/>
  <c r="D205" i="6"/>
  <c r="D205" i="9"/>
  <c r="DC165" i="4" s="1"/>
  <c r="D205" i="8"/>
  <c r="CF165" i="4" s="1"/>
  <c r="D205" i="7"/>
  <c r="BI165" i="4" s="1"/>
  <c r="D205" i="10"/>
  <c r="D205" i="3"/>
  <c r="O165" i="4" s="1"/>
  <c r="D204" i="6"/>
  <c r="AL164" i="4" s="1"/>
  <c r="D204" i="9"/>
  <c r="DC164" i="4" s="1"/>
  <c r="D204" i="8"/>
  <c r="D204" i="7"/>
  <c r="BI164" i="4" s="1"/>
  <c r="D204" i="10"/>
  <c r="EC164" i="4" s="1"/>
  <c r="D203" i="6"/>
  <c r="AL163" i="4" s="1"/>
  <c r="D203" i="9"/>
  <c r="D203" i="8"/>
  <c r="CF163" i="4" s="1"/>
  <c r="D203" i="7"/>
  <c r="BI163" i="4" s="1"/>
  <c r="D203" i="3"/>
  <c r="O163" i="4" s="1"/>
  <c r="D203" i="10"/>
  <c r="D202" i="6"/>
  <c r="AL162" i="4" s="1"/>
  <c r="D202" i="9"/>
  <c r="DC162" i="4" s="1"/>
  <c r="D202" i="8"/>
  <c r="CF162" i="4" s="1"/>
  <c r="D202" i="7"/>
  <c r="D202" i="10"/>
  <c r="EC162" i="4" s="1"/>
  <c r="D201" i="9"/>
  <c r="DC161" i="4" s="1"/>
  <c r="D201" i="8"/>
  <c r="CF161" i="4" s="1"/>
  <c r="D201" i="7"/>
  <c r="D201" i="10"/>
  <c r="EC161" i="4" s="1"/>
  <c r="D201" i="3"/>
  <c r="O161" i="4" s="1"/>
  <c r="D200" i="6"/>
  <c r="AL160" i="4" s="1"/>
  <c r="D200" i="9"/>
  <c r="D200" i="8"/>
  <c r="CF160" i="4" s="1"/>
  <c r="D200" i="7"/>
  <c r="BI160" i="4" s="1"/>
  <c r="D200" i="10"/>
  <c r="EC160" i="4" s="1"/>
  <c r="D199" i="6"/>
  <c r="D199" i="9"/>
  <c r="DC159" i="4" s="1"/>
  <c r="D199" i="8"/>
  <c r="CF159" i="4" s="1"/>
  <c r="D199" i="7"/>
  <c r="BI159" i="4" s="1"/>
  <c r="D199" i="3"/>
  <c r="D199" i="10"/>
  <c r="EC159" i="4" s="1"/>
  <c r="D198" i="6"/>
  <c r="AL158" i="4" s="1"/>
  <c r="D198" i="9"/>
  <c r="DC158" i="4" s="1"/>
  <c r="D198" i="8"/>
  <c r="D198" i="7"/>
  <c r="BI158" i="4" s="1"/>
  <c r="D198" i="10"/>
  <c r="EC158" i="4" s="1"/>
  <c r="D197" i="9"/>
  <c r="DC157" i="4" s="1"/>
  <c r="D197" i="8"/>
  <c r="D197" i="7"/>
  <c r="BI157" i="4" s="1"/>
  <c r="D197" i="10"/>
  <c r="EC157" i="4" s="1"/>
  <c r="D197" i="3"/>
  <c r="O157" i="4" s="1"/>
  <c r="D196" i="6"/>
  <c r="D196" i="9"/>
  <c r="DC156" i="4" s="1"/>
  <c r="D196" i="8"/>
  <c r="CF156" i="4" s="1"/>
  <c r="D196" i="7"/>
  <c r="BI156" i="4" s="1"/>
  <c r="D196" i="10"/>
  <c r="D195" i="6"/>
  <c r="D195" i="9"/>
  <c r="DC155" i="4" s="1"/>
  <c r="D195" i="8"/>
  <c r="CF155" i="4" s="1"/>
  <c r="D195" i="7"/>
  <c r="D195" i="3"/>
  <c r="O155" i="4" s="1"/>
  <c r="D195" i="10"/>
  <c r="EC155" i="4" s="1"/>
  <c r="D194" i="9"/>
  <c r="DC154" i="4" s="1"/>
  <c r="D194" i="8"/>
  <c r="D194" i="7"/>
  <c r="BI154" i="4" s="1"/>
  <c r="D194" i="3"/>
  <c r="O154" i="4" s="1"/>
  <c r="D194" i="10"/>
  <c r="EC154" i="4" s="1"/>
  <c r="D193" i="6"/>
  <c r="D193" i="9"/>
  <c r="DC153" i="4" s="1"/>
  <c r="D193" i="8"/>
  <c r="CF153" i="4" s="1"/>
  <c r="D193" i="7"/>
  <c r="BI153" i="4" s="1"/>
  <c r="D193" i="10"/>
  <c r="D192" i="6"/>
  <c r="AL152" i="4" s="1"/>
  <c r="D192" i="9"/>
  <c r="DC152" i="4" s="1"/>
  <c r="D192" i="8"/>
  <c r="CF152" i="4" s="1"/>
  <c r="D192" i="7"/>
  <c r="D192" i="3"/>
  <c r="O152" i="4" s="1"/>
  <c r="D192" i="10"/>
  <c r="EC152" i="4" s="1"/>
  <c r="D191" i="6"/>
  <c r="AL151" i="4" s="1"/>
  <c r="D191" i="9"/>
  <c r="D191" i="8"/>
  <c r="CF151" i="4" s="1"/>
  <c r="D191" i="7"/>
  <c r="BI151" i="4" s="1"/>
  <c r="D191" i="10"/>
  <c r="EC151" i="4" s="1"/>
  <c r="D190" i="9"/>
  <c r="D190" i="8"/>
  <c r="CF150" i="4" s="1"/>
  <c r="D190" i="7"/>
  <c r="BI150" i="4" s="1"/>
  <c r="D190" i="3"/>
  <c r="O150" i="4" s="1"/>
  <c r="D190" i="10"/>
  <c r="D189" i="6"/>
  <c r="AL149" i="4" s="1"/>
  <c r="D189" i="9"/>
  <c r="DC149" i="4" s="1"/>
  <c r="D189" i="8"/>
  <c r="CF149" i="4" s="1"/>
  <c r="D189" i="7"/>
  <c r="D189" i="10"/>
  <c r="EC149" i="4" s="1"/>
  <c r="D188" i="6"/>
  <c r="AL148" i="4" s="1"/>
  <c r="D188" i="9"/>
  <c r="DC148" i="4" s="1"/>
  <c r="D188" i="8"/>
  <c r="D188" i="10"/>
  <c r="EC148" i="4" s="1"/>
  <c r="D188" i="7"/>
  <c r="BI148" i="4" s="1"/>
  <c r="D188" i="3"/>
  <c r="O148" i="4" s="1"/>
  <c r="D187" i="6"/>
  <c r="D187" i="9"/>
  <c r="DC147" i="4" s="1"/>
  <c r="D187" i="8"/>
  <c r="CF147" i="4" s="1"/>
  <c r="D187" i="7"/>
  <c r="D187" i="10"/>
  <c r="D186" i="6"/>
  <c r="AL146" i="4" s="1"/>
  <c r="D186" i="9"/>
  <c r="DC146" i="4" s="1"/>
  <c r="D186" i="8"/>
  <c r="CF146" i="4" s="1"/>
  <c r="D186" i="7"/>
  <c r="D186" i="3"/>
  <c r="O146" i="4" s="1"/>
  <c r="D186" i="10"/>
  <c r="EC146" i="4" s="1"/>
  <c r="D185" i="9"/>
  <c r="D185" i="8"/>
  <c r="D185" i="7"/>
  <c r="AX170" i="4" s="1"/>
  <c r="D185" i="10"/>
  <c r="DO170" i="4" s="1"/>
  <c r="D184" i="6"/>
  <c r="AA169" i="4" s="1"/>
  <c r="D184" i="9"/>
  <c r="D184" i="8"/>
  <c r="BU169" i="4" s="1"/>
  <c r="D184" i="7"/>
  <c r="AX169" i="4" s="1"/>
  <c r="D184" i="10"/>
  <c r="DO169" i="4" s="1"/>
  <c r="D184" i="3"/>
  <c r="D183" i="6"/>
  <c r="AA168" i="4" s="1"/>
  <c r="D183" i="9"/>
  <c r="CR168" i="4" s="1"/>
  <c r="D183" i="8"/>
  <c r="BU168" i="4" s="1"/>
  <c r="D183" i="7"/>
  <c r="D183" i="10"/>
  <c r="DO168" i="4" s="1"/>
  <c r="D182" i="6"/>
  <c r="AA167" i="4" s="1"/>
  <c r="D182" i="9"/>
  <c r="CR167" i="4" s="1"/>
  <c r="D182" i="8"/>
  <c r="D182" i="7"/>
  <c r="AX167" i="4" s="1"/>
  <c r="D182" i="3"/>
  <c r="D167" i="4" s="1"/>
  <c r="D182" i="10"/>
  <c r="DO167" i="4" s="1"/>
  <c r="D181" i="9"/>
  <c r="D181" i="8"/>
  <c r="BU166" i="4" s="1"/>
  <c r="D181" i="7"/>
  <c r="AX166" i="4" s="1"/>
  <c r="D181" i="10"/>
  <c r="DO166" i="4" s="1"/>
  <c r="D180" i="6"/>
  <c r="D180" i="9"/>
  <c r="CR165" i="4" s="1"/>
  <c r="D180" i="8"/>
  <c r="BU165" i="4" s="1"/>
  <c r="D180" i="7"/>
  <c r="D180" i="10"/>
  <c r="D180" i="3"/>
  <c r="D165" i="4" s="1"/>
  <c r="D179" i="6"/>
  <c r="AA164" i="4" s="1"/>
  <c r="D179" i="9"/>
  <c r="CR164" i="4" s="1"/>
  <c r="D179" i="8"/>
  <c r="D179" i="10"/>
  <c r="DO164" i="4" s="1"/>
  <c r="D179" i="7"/>
  <c r="AX164" i="4" s="1"/>
  <c r="D178" i="9"/>
  <c r="D178" i="8"/>
  <c r="D178" i="7"/>
  <c r="AX163" i="4" s="1"/>
  <c r="D178" i="3"/>
  <c r="D178" i="10"/>
  <c r="DO163" i="4" s="1"/>
  <c r="D177" i="6"/>
  <c r="D177" i="9"/>
  <c r="CR162" i="4" s="1"/>
  <c r="D177" i="8"/>
  <c r="BU162" i="4" s="1"/>
  <c r="D177" i="7"/>
  <c r="AX162" i="4" s="1"/>
  <c r="D177" i="10"/>
  <c r="D176" i="6"/>
  <c r="AA161" i="4" s="1"/>
  <c r="D176" i="9"/>
  <c r="CR161" i="4" s="1"/>
  <c r="D176" i="8"/>
  <c r="BU161" i="4" s="1"/>
  <c r="D176" i="7"/>
  <c r="D176" i="10"/>
  <c r="DO161" i="4" s="1"/>
  <c r="D176" i="3"/>
  <c r="D161" i="4" s="1"/>
  <c r="D175" i="6"/>
  <c r="AA160" i="4" s="1"/>
  <c r="D175" i="9"/>
  <c r="D175" i="8"/>
  <c r="BU160" i="4" s="1"/>
  <c r="D175" i="10"/>
  <c r="DO160" i="4" s="1"/>
  <c r="D175" i="7"/>
  <c r="AX160" i="4" s="1"/>
  <c r="D174" i="9"/>
  <c r="D174" i="8"/>
  <c r="BU159" i="4" s="1"/>
  <c r="D174" i="7"/>
  <c r="AX159" i="4" s="1"/>
  <c r="D174" i="3"/>
  <c r="D159" i="4" s="1"/>
  <c r="D174" i="10"/>
  <c r="D173" i="6"/>
  <c r="AA158" i="4" s="1"/>
  <c r="D173" i="9"/>
  <c r="CR158" i="4" s="1"/>
  <c r="D173" i="8"/>
  <c r="BU158" i="4" s="1"/>
  <c r="D173" i="7"/>
  <c r="D173" i="10"/>
  <c r="DO158" i="4" s="1"/>
  <c r="D172" i="6"/>
  <c r="AA157" i="4" s="1"/>
  <c r="D172" i="9"/>
  <c r="CR157" i="4" s="1"/>
  <c r="D172" i="8"/>
  <c r="D172" i="7"/>
  <c r="D172" i="10"/>
  <c r="DO157" i="4" s="1"/>
  <c r="D172" i="3"/>
  <c r="D157" i="4" s="1"/>
  <c r="D171" i="6"/>
  <c r="D171" i="9"/>
  <c r="CR156" i="4" s="1"/>
  <c r="D171" i="8"/>
  <c r="BU156" i="4" s="1"/>
  <c r="D171" i="10"/>
  <c r="D171" i="7"/>
  <c r="D170" i="6"/>
  <c r="AA155" i="4" s="1"/>
  <c r="D170" i="8"/>
  <c r="BU155" i="4" s="1"/>
  <c r="D170" i="7"/>
  <c r="AX155" i="4" s="1"/>
  <c r="D170" i="3"/>
  <c r="D170" i="10"/>
  <c r="DO155" i="4" s="1"/>
  <c r="D169" i="6"/>
  <c r="AA154" i="4" s="1"/>
  <c r="D169" i="8"/>
  <c r="BU154" i="4" s="1"/>
  <c r="D169" i="7"/>
  <c r="D168" i="6"/>
  <c r="AA153" i="4" s="1"/>
  <c r="D168" i="7"/>
  <c r="AX153" i="4" s="1"/>
  <c r="D168" i="3"/>
  <c r="D153" i="4" s="1"/>
  <c r="D166" i="6"/>
  <c r="D166" i="3"/>
  <c r="D151" i="4" s="1"/>
  <c r="D164" i="6"/>
  <c r="AA149" i="4" s="1"/>
  <c r="D164" i="3"/>
  <c r="D147" i="4" s="1"/>
  <c r="L256" i="9"/>
  <c r="DG212" i="4" s="1"/>
  <c r="GK250" i="1"/>
  <c r="N250" i="10" s="1"/>
  <c r="M250" i="9"/>
  <c r="DH206" i="4" s="1"/>
  <c r="GK244" i="1"/>
  <c r="N244" i="10" s="1"/>
  <c r="EK200" i="4" s="1"/>
  <c r="M244" i="9"/>
  <c r="DH200" i="4" s="1"/>
  <c r="GL243" i="1"/>
  <c r="O243" i="10" s="1"/>
  <c r="EL199" i="4" s="1"/>
  <c r="N243" i="9"/>
  <c r="DI199" i="4" s="1"/>
  <c r="GL237" i="1"/>
  <c r="O237" i="10" s="1"/>
  <c r="EL193" i="4" s="1"/>
  <c r="N237" i="9"/>
  <c r="DI193" i="4" s="1"/>
  <c r="GL233" i="1"/>
  <c r="O233" i="10" s="1"/>
  <c r="DX214" i="4" s="1"/>
  <c r="N247" i="3"/>
  <c r="U203" i="4" s="1"/>
  <c r="GK230" i="1"/>
  <c r="N230" i="10" s="1"/>
  <c r="DW211" i="4" s="1"/>
  <c r="M230" i="9"/>
  <c r="GK226" i="1"/>
  <c r="N226" i="10" s="1"/>
  <c r="DW207" i="4" s="1"/>
  <c r="M226" i="9"/>
  <c r="CW207" i="4" s="1"/>
  <c r="M223" i="10"/>
  <c r="L223" i="9"/>
  <c r="CV204" i="4" s="1"/>
  <c r="GL216" i="1"/>
  <c r="O216" i="10" s="1"/>
  <c r="DX197" i="4" s="1"/>
  <c r="N216" i="9"/>
  <c r="CX197" i="4" s="1"/>
  <c r="D161" i="3"/>
  <c r="D146" i="4" s="1"/>
  <c r="E194" i="3"/>
  <c r="D193" i="3"/>
  <c r="O153" i="4" s="1"/>
  <c r="E192" i="3"/>
  <c r="D191" i="3"/>
  <c r="E190" i="3"/>
  <c r="D189" i="3"/>
  <c r="O149" i="4" s="1"/>
  <c r="E188" i="3"/>
  <c r="D187" i="3"/>
  <c r="E186" i="3"/>
  <c r="E184" i="3"/>
  <c r="D183" i="3"/>
  <c r="F182" i="3"/>
  <c r="D181" i="3"/>
  <c r="D166" i="4" s="1"/>
  <c r="F180" i="3"/>
  <c r="D179" i="3"/>
  <c r="D164" i="4" s="1"/>
  <c r="F178" i="3"/>
  <c r="D177" i="3"/>
  <c r="D162" i="4" s="1"/>
  <c r="F176" i="3"/>
  <c r="D175" i="3"/>
  <c r="D160" i="4" s="1"/>
  <c r="F174" i="3"/>
  <c r="D173" i="3"/>
  <c r="D158" i="4" s="1"/>
  <c r="F172" i="3"/>
  <c r="D171" i="3"/>
  <c r="D156" i="4" s="1"/>
  <c r="F170" i="3"/>
  <c r="D169" i="3"/>
  <c r="D154" i="4" s="1"/>
  <c r="F168" i="3"/>
  <c r="F166" i="3"/>
  <c r="D165" i="3"/>
  <c r="D150" i="4" s="1"/>
  <c r="F164" i="3"/>
  <c r="F162" i="3"/>
  <c r="D259" i="3"/>
  <c r="O215" i="4" s="1"/>
  <c r="F258" i="3"/>
  <c r="D257" i="3"/>
  <c r="O213" i="4" s="1"/>
  <c r="F256" i="3"/>
  <c r="D255" i="3"/>
  <c r="O211" i="4" s="1"/>
  <c r="F232" i="3"/>
  <c r="D237" i="3"/>
  <c r="O193" i="4" s="1"/>
  <c r="F245" i="3"/>
  <c r="D211" i="3"/>
  <c r="D192" i="4" s="1"/>
  <c r="F235" i="3"/>
  <c r="D248" i="3"/>
  <c r="F234" i="3"/>
  <c r="D252" i="3"/>
  <c r="O208" i="4" s="1"/>
  <c r="F221" i="3"/>
  <c r="D228" i="3"/>
  <c r="D209" i="4" s="1"/>
  <c r="F242" i="3"/>
  <c r="D231" i="3"/>
  <c r="D212" i="4" s="1"/>
  <c r="F230" i="3"/>
  <c r="D246" i="3"/>
  <c r="O202" i="4" s="1"/>
  <c r="F224" i="3"/>
  <c r="D220" i="3"/>
  <c r="D201" i="4" s="1"/>
  <c r="F239" i="3"/>
  <c r="D236" i="3"/>
  <c r="O192" i="4" s="1"/>
  <c r="F225" i="3"/>
  <c r="D227" i="3"/>
  <c r="F250" i="3"/>
  <c r="D247" i="3"/>
  <c r="O203" i="4" s="1"/>
  <c r="F213" i="3"/>
  <c r="D240" i="3"/>
  <c r="O196" i="4" s="1"/>
  <c r="F244" i="3"/>
  <c r="D253" i="3"/>
  <c r="O209" i="4" s="1"/>
  <c r="F249" i="3"/>
  <c r="D218" i="3"/>
  <c r="D199" i="4" s="1"/>
  <c r="F219" i="3"/>
  <c r="D229" i="3"/>
  <c r="D210" i="4" s="1"/>
  <c r="F223" i="3"/>
  <c r="D217" i="3"/>
  <c r="D198" i="4" s="1"/>
  <c r="F251" i="3"/>
  <c r="D243" i="3"/>
  <c r="F241" i="3"/>
  <c r="D254" i="3"/>
  <c r="O210" i="4" s="1"/>
  <c r="F214" i="3"/>
  <c r="D226" i="3"/>
  <c r="D207" i="4" s="1"/>
  <c r="F215" i="3"/>
  <c r="D216" i="3"/>
  <c r="D197" i="4" s="1"/>
  <c r="F222" i="3"/>
  <c r="D233" i="3"/>
  <c r="D214" i="4" s="1"/>
  <c r="F212" i="3"/>
  <c r="D238" i="3"/>
  <c r="O194" i="4" s="1"/>
  <c r="F209" i="3"/>
  <c r="D208" i="3"/>
  <c r="O168" i="4" s="1"/>
  <c r="F207" i="3"/>
  <c r="D206" i="3"/>
  <c r="O166" i="4" s="1"/>
  <c r="F205" i="3"/>
  <c r="D204" i="3"/>
  <c r="O164" i="4" s="1"/>
  <c r="F203" i="3"/>
  <c r="D202" i="3"/>
  <c r="O162" i="4" s="1"/>
  <c r="F201" i="3"/>
  <c r="D200" i="3"/>
  <c r="F199" i="3"/>
  <c r="D198" i="3"/>
  <c r="O158" i="4" s="1"/>
  <c r="F197" i="3"/>
  <c r="D196" i="3"/>
  <c r="O156" i="4" s="1"/>
  <c r="F195" i="3"/>
  <c r="E259" i="10"/>
  <c r="C259" i="9"/>
  <c r="DB215" i="4" s="1"/>
  <c r="C259" i="8"/>
  <c r="C259" i="7"/>
  <c r="BH215" i="4" s="1"/>
  <c r="C259" i="10"/>
  <c r="C259" i="3"/>
  <c r="N215" i="4" s="1"/>
  <c r="C258" i="9"/>
  <c r="DB214" i="4" s="1"/>
  <c r="C258" i="8"/>
  <c r="CE214" i="4" s="1"/>
  <c r="C258" i="7"/>
  <c r="BH214" i="4" s="1"/>
  <c r="C258" i="10"/>
  <c r="EB214" i="4" s="1"/>
  <c r="C258" i="3"/>
  <c r="N214" i="4" s="1"/>
  <c r="C257" i="9"/>
  <c r="DB213" i="4" s="1"/>
  <c r="C257" i="8"/>
  <c r="CE213" i="4" s="1"/>
  <c r="C257" i="7"/>
  <c r="C257" i="3"/>
  <c r="N213" i="4" s="1"/>
  <c r="C256" i="9"/>
  <c r="DB212" i="4" s="1"/>
  <c r="C256" i="8"/>
  <c r="CE212" i="4" s="1"/>
  <c r="C256" i="7"/>
  <c r="BH212" i="4" s="1"/>
  <c r="C256" i="3"/>
  <c r="C256" i="10"/>
  <c r="EB212" i="4" s="1"/>
  <c r="C255" i="9"/>
  <c r="DB211" i="4" s="1"/>
  <c r="C255" i="8"/>
  <c r="CE211" i="4" s="1"/>
  <c r="C255" i="7"/>
  <c r="BH211" i="4" s="1"/>
  <c r="C255" i="10"/>
  <c r="EB211" i="4" s="1"/>
  <c r="C255" i="3"/>
  <c r="N211" i="4" s="1"/>
  <c r="C254" i="6"/>
  <c r="AK210" i="4" s="1"/>
  <c r="C254" i="9"/>
  <c r="C254" i="8"/>
  <c r="CE210" i="4" s="1"/>
  <c r="C254" i="7"/>
  <c r="BH210" i="4" s="1"/>
  <c r="C254" i="10"/>
  <c r="EB210" i="4" s="1"/>
  <c r="C232" i="3"/>
  <c r="C213" i="4" s="1"/>
  <c r="C253" i="9"/>
  <c r="DB209" i="4" s="1"/>
  <c r="C253" i="8"/>
  <c r="C253" i="7"/>
  <c r="BH209" i="4" s="1"/>
  <c r="C237" i="3"/>
  <c r="N193" i="4" s="1"/>
  <c r="C253" i="10"/>
  <c r="EB209" i="4" s="1"/>
  <c r="C252" i="6"/>
  <c r="AK208" i="4" s="1"/>
  <c r="C252" i="9"/>
  <c r="DB208" i="4" s="1"/>
  <c r="C252" i="8"/>
  <c r="CE208" i="4" s="1"/>
  <c r="C252" i="7"/>
  <c r="BH208" i="4" s="1"/>
  <c r="C245" i="3"/>
  <c r="N201" i="4" s="1"/>
  <c r="C252" i="10"/>
  <c r="EB208" i="4" s="1"/>
  <c r="C251" i="9"/>
  <c r="C251" i="8"/>
  <c r="CE207" i="4" s="1"/>
  <c r="C251" i="7"/>
  <c r="C251" i="10"/>
  <c r="EB207" i="4" s="1"/>
  <c r="C211" i="3"/>
  <c r="C192" i="4" s="1"/>
  <c r="C250" i="6"/>
  <c r="AK206" i="4" s="1"/>
  <c r="C250" i="9"/>
  <c r="DB206" i="4" s="1"/>
  <c r="C250" i="8"/>
  <c r="CE206" i="4" s="1"/>
  <c r="C250" i="7"/>
  <c r="BH206" i="4" s="1"/>
  <c r="C250" i="10"/>
  <c r="EB206" i="4" s="1"/>
  <c r="C235" i="3"/>
  <c r="C216" i="4" s="1"/>
  <c r="C249" i="9"/>
  <c r="DB205" i="4" s="1"/>
  <c r="C249" i="8"/>
  <c r="C249" i="7"/>
  <c r="BH205" i="4" s="1"/>
  <c r="C248" i="3"/>
  <c r="N204" i="4" s="1"/>
  <c r="C249" i="10"/>
  <c r="EB205" i="4" s="1"/>
  <c r="C248" i="6"/>
  <c r="C248" i="9"/>
  <c r="DB204" i="4" s="1"/>
  <c r="C248" i="8"/>
  <c r="CE204" i="4" s="1"/>
  <c r="C248" i="7"/>
  <c r="C234" i="3"/>
  <c r="C248" i="10"/>
  <c r="EB204" i="4" s="1"/>
  <c r="C247" i="9"/>
  <c r="DB203" i="4" s="1"/>
  <c r="C247" i="8"/>
  <c r="CE203" i="4" s="1"/>
  <c r="C247" i="7"/>
  <c r="C247" i="10"/>
  <c r="EB203" i="4" s="1"/>
  <c r="C252" i="3"/>
  <c r="N208" i="4" s="1"/>
  <c r="C246" i="6"/>
  <c r="AK202" i="4" s="1"/>
  <c r="C246" i="9"/>
  <c r="DB202" i="4" s="1"/>
  <c r="C246" i="8"/>
  <c r="CE202" i="4" s="1"/>
  <c r="C246" i="7"/>
  <c r="C246" i="10"/>
  <c r="EB202" i="4" s="1"/>
  <c r="C221" i="3"/>
  <c r="C202" i="4" s="1"/>
  <c r="C245" i="9"/>
  <c r="DB201" i="4" s="1"/>
  <c r="C245" i="8"/>
  <c r="CE201" i="4" s="1"/>
  <c r="C245" i="7"/>
  <c r="BH201" i="4" s="1"/>
  <c r="C228" i="3"/>
  <c r="C245" i="10"/>
  <c r="EB201" i="4" s="1"/>
  <c r="C244" i="6"/>
  <c r="AK200" i="4" s="1"/>
  <c r="C244" i="9"/>
  <c r="DB200" i="4" s="1"/>
  <c r="C244" i="8"/>
  <c r="CE200" i="4" s="1"/>
  <c r="C244" i="7"/>
  <c r="BH200" i="4" s="1"/>
  <c r="C242" i="3"/>
  <c r="N198" i="4" s="1"/>
  <c r="C244" i="10"/>
  <c r="C243" i="9"/>
  <c r="C243" i="8"/>
  <c r="CE199" i="4" s="1"/>
  <c r="C243" i="7"/>
  <c r="BH199" i="4" s="1"/>
  <c r="C243" i="10"/>
  <c r="EB199" i="4" s="1"/>
  <c r="C231" i="3"/>
  <c r="C242" i="6"/>
  <c r="AK198" i="4" s="1"/>
  <c r="C242" i="9"/>
  <c r="DB198" i="4" s="1"/>
  <c r="C242" i="8"/>
  <c r="CE198" i="4" s="1"/>
  <c r="C242" i="7"/>
  <c r="BH198" i="4" s="1"/>
  <c r="C242" i="10"/>
  <c r="EB198" i="4" s="1"/>
  <c r="C230" i="3"/>
  <c r="C241" i="9"/>
  <c r="DB197" i="4" s="1"/>
  <c r="C241" i="8"/>
  <c r="CE197" i="4" s="1"/>
  <c r="C241" i="7"/>
  <c r="BH197" i="4" s="1"/>
  <c r="C246" i="3"/>
  <c r="N202" i="4" s="1"/>
  <c r="C241" i="10"/>
  <c r="EB197" i="4" s="1"/>
  <c r="C240" i="6"/>
  <c r="AK196" i="4" s="1"/>
  <c r="C240" i="9"/>
  <c r="DB196" i="4" s="1"/>
  <c r="C240" i="8"/>
  <c r="CE196" i="4" s="1"/>
  <c r="C240" i="7"/>
  <c r="BH196" i="4" s="1"/>
  <c r="C224" i="3"/>
  <c r="C205" i="4" s="1"/>
  <c r="C240" i="10"/>
  <c r="EB196" i="4" s="1"/>
  <c r="C239" i="9"/>
  <c r="DB195" i="4" s="1"/>
  <c r="C239" i="8"/>
  <c r="CE195" i="4" s="1"/>
  <c r="C239" i="7"/>
  <c r="C239" i="10"/>
  <c r="EB195" i="4" s="1"/>
  <c r="C220" i="3"/>
  <c r="C201" i="4" s="1"/>
  <c r="C238" i="6"/>
  <c r="AK194" i="4" s="1"/>
  <c r="C238" i="9"/>
  <c r="DB194" i="4" s="1"/>
  <c r="C238" i="8"/>
  <c r="CE194" i="4" s="1"/>
  <c r="C238" i="7"/>
  <c r="BH194" i="4" s="1"/>
  <c r="C238" i="10"/>
  <c r="EB194" i="4" s="1"/>
  <c r="C239" i="3"/>
  <c r="N195" i="4" s="1"/>
  <c r="C237" i="9"/>
  <c r="DB193" i="4" s="1"/>
  <c r="C237" i="8"/>
  <c r="CE193" i="4" s="1"/>
  <c r="C237" i="7"/>
  <c r="BH193" i="4" s="1"/>
  <c r="C236" i="3"/>
  <c r="N192" i="4" s="1"/>
  <c r="C237" i="10"/>
  <c r="EB193" i="4" s="1"/>
  <c r="C236" i="6"/>
  <c r="AK192" i="4" s="1"/>
  <c r="C236" i="9"/>
  <c r="DB192" i="4" s="1"/>
  <c r="C236" i="8"/>
  <c r="C236" i="7"/>
  <c r="BH192" i="4" s="1"/>
  <c r="C225" i="3"/>
  <c r="C206" i="4" s="1"/>
  <c r="C236" i="10"/>
  <c r="EB192" i="4" s="1"/>
  <c r="C235" i="9"/>
  <c r="C235" i="8"/>
  <c r="BT216" i="4" s="1"/>
  <c r="C235" i="7"/>
  <c r="C235" i="10"/>
  <c r="DN216" i="4" s="1"/>
  <c r="C227" i="3"/>
  <c r="C208" i="4" s="1"/>
  <c r="C234" i="6"/>
  <c r="Z215" i="4" s="1"/>
  <c r="C234" i="9"/>
  <c r="CQ215" i="4" s="1"/>
  <c r="C234" i="8"/>
  <c r="BT215" i="4" s="1"/>
  <c r="C234" i="7"/>
  <c r="AW215" i="4" s="1"/>
  <c r="C234" i="10"/>
  <c r="DN215" i="4" s="1"/>
  <c r="C250" i="3"/>
  <c r="N206" i="4" s="1"/>
  <c r="C233" i="9"/>
  <c r="C233" i="8"/>
  <c r="C233" i="7"/>
  <c r="AW214" i="4" s="1"/>
  <c r="C247" i="3"/>
  <c r="N203" i="4" s="1"/>
  <c r="C233" i="10"/>
  <c r="DN214" i="4" s="1"/>
  <c r="C232" i="6"/>
  <c r="Z213" i="4" s="1"/>
  <c r="C232" i="9"/>
  <c r="CQ213" i="4" s="1"/>
  <c r="C232" i="8"/>
  <c r="C232" i="7"/>
  <c r="AW213" i="4" s="1"/>
  <c r="C213" i="3"/>
  <c r="C194" i="4" s="1"/>
  <c r="C232" i="10"/>
  <c r="DN213" i="4" s="1"/>
  <c r="C231" i="9"/>
  <c r="CQ212" i="4" s="1"/>
  <c r="C231" i="8"/>
  <c r="BT212" i="4" s="1"/>
  <c r="C231" i="7"/>
  <c r="AW212" i="4" s="1"/>
  <c r="C231" i="10"/>
  <c r="DN212" i="4" s="1"/>
  <c r="C240" i="3"/>
  <c r="N196" i="4" s="1"/>
  <c r="C230" i="6"/>
  <c r="Z211" i="4" s="1"/>
  <c r="C230" i="9"/>
  <c r="C230" i="8"/>
  <c r="BT211" i="4" s="1"/>
  <c r="C230" i="7"/>
  <c r="AW211" i="4" s="1"/>
  <c r="C244" i="3"/>
  <c r="N200" i="4" s="1"/>
  <c r="C230" i="10"/>
  <c r="DN211" i="4" s="1"/>
  <c r="C229" i="9"/>
  <c r="CQ210" i="4" s="1"/>
  <c r="C229" i="8"/>
  <c r="BT210" i="4" s="1"/>
  <c r="C229" i="7"/>
  <c r="C229" i="10"/>
  <c r="DN210" i="4" s="1"/>
  <c r="C253" i="3"/>
  <c r="N209" i="4" s="1"/>
  <c r="C228" i="6"/>
  <c r="Z209" i="4" s="1"/>
  <c r="C228" i="9"/>
  <c r="CQ209" i="4" s="1"/>
  <c r="C228" i="8"/>
  <c r="C228" i="7"/>
  <c r="AW209" i="4" s="1"/>
  <c r="C228" i="10"/>
  <c r="C249" i="3"/>
  <c r="N205" i="4" s="1"/>
  <c r="C227" i="9"/>
  <c r="CQ208" i="4" s="1"/>
  <c r="C227" i="8"/>
  <c r="BT208" i="4" s="1"/>
  <c r="C227" i="7"/>
  <c r="AW208" i="4" s="1"/>
  <c r="C227" i="10"/>
  <c r="DN208" i="4" s="1"/>
  <c r="C218" i="3"/>
  <c r="C199" i="4" s="1"/>
  <c r="C226" i="6"/>
  <c r="Z207" i="4" s="1"/>
  <c r="C226" i="9"/>
  <c r="CQ207" i="4" s="1"/>
  <c r="C226" i="8"/>
  <c r="BT207" i="4" s="1"/>
  <c r="C226" i="7"/>
  <c r="AW207" i="4" s="1"/>
  <c r="C219" i="3"/>
  <c r="C200" i="4" s="1"/>
  <c r="C226" i="10"/>
  <c r="DN207" i="4" s="1"/>
  <c r="C225" i="9"/>
  <c r="CQ206" i="4" s="1"/>
  <c r="C225" i="8"/>
  <c r="BT206" i="4" s="1"/>
  <c r="C225" i="7"/>
  <c r="AW206" i="4" s="1"/>
  <c r="C225" i="10"/>
  <c r="DN206" i="4" s="1"/>
  <c r="C229" i="3"/>
  <c r="C210" i="4" s="1"/>
  <c r="C224" i="6"/>
  <c r="Z205" i="4" s="1"/>
  <c r="C224" i="9"/>
  <c r="CQ205" i="4" s="1"/>
  <c r="C224" i="8"/>
  <c r="BT205" i="4" s="1"/>
  <c r="C224" i="7"/>
  <c r="AW205" i="4" s="1"/>
  <c r="C224" i="10"/>
  <c r="DN205" i="4" s="1"/>
  <c r="C223" i="3"/>
  <c r="C204" i="4" s="1"/>
  <c r="C223" i="9"/>
  <c r="CQ204" i="4" s="1"/>
  <c r="C223" i="8"/>
  <c r="BT204" i="4" s="1"/>
  <c r="C223" i="7"/>
  <c r="C223" i="10"/>
  <c r="DN204" i="4" s="1"/>
  <c r="C217" i="3"/>
  <c r="C198" i="4" s="1"/>
  <c r="C222" i="6"/>
  <c r="Z203" i="4" s="1"/>
  <c r="C222" i="9"/>
  <c r="C222" i="8"/>
  <c r="BT203" i="4" s="1"/>
  <c r="C222" i="7"/>
  <c r="AW203" i="4" s="1"/>
  <c r="C251" i="3"/>
  <c r="N207" i="4" s="1"/>
  <c r="C222" i="10"/>
  <c r="DN203" i="4" s="1"/>
  <c r="C221" i="9"/>
  <c r="CQ202" i="4" s="1"/>
  <c r="C221" i="8"/>
  <c r="BT202" i="4" s="1"/>
  <c r="C221" i="7"/>
  <c r="C221" i="10"/>
  <c r="DN202" i="4" s="1"/>
  <c r="C243" i="3"/>
  <c r="N199" i="4" s="1"/>
  <c r="C220" i="6"/>
  <c r="Z201" i="4" s="1"/>
  <c r="C220" i="9"/>
  <c r="CQ201" i="4" s="1"/>
  <c r="C220" i="8"/>
  <c r="BT201" i="4" s="1"/>
  <c r="C220" i="7"/>
  <c r="AW201" i="4" s="1"/>
  <c r="C220" i="10"/>
  <c r="DN201" i="4" s="1"/>
  <c r="C241" i="3"/>
  <c r="N197" i="4" s="1"/>
  <c r="C219" i="9"/>
  <c r="CQ200" i="4" s="1"/>
  <c r="C219" i="8"/>
  <c r="BT200" i="4" s="1"/>
  <c r="C219" i="7"/>
  <c r="AW200" i="4" s="1"/>
  <c r="C219" i="10"/>
  <c r="DN200" i="4" s="1"/>
  <c r="C254" i="3"/>
  <c r="N210" i="4" s="1"/>
  <c r="C218" i="6"/>
  <c r="Z199" i="4" s="1"/>
  <c r="C218" i="9"/>
  <c r="CQ199" i="4" s="1"/>
  <c r="C218" i="8"/>
  <c r="BT199" i="4" s="1"/>
  <c r="C218" i="7"/>
  <c r="AW199" i="4" s="1"/>
  <c r="C214" i="3"/>
  <c r="C195" i="4" s="1"/>
  <c r="C218" i="10"/>
  <c r="DN199" i="4" s="1"/>
  <c r="C217" i="9"/>
  <c r="CQ198" i="4" s="1"/>
  <c r="C217" i="8"/>
  <c r="C217" i="7"/>
  <c r="AW198" i="4" s="1"/>
  <c r="C217" i="10"/>
  <c r="DN198" i="4" s="1"/>
  <c r="C226" i="3"/>
  <c r="C207" i="4" s="1"/>
  <c r="C216" i="6"/>
  <c r="Z197" i="4" s="1"/>
  <c r="C216" i="9"/>
  <c r="CQ197" i="4" s="1"/>
  <c r="C216" i="8"/>
  <c r="BT197" i="4" s="1"/>
  <c r="C216" i="7"/>
  <c r="AW197" i="4" s="1"/>
  <c r="C216" i="10"/>
  <c r="C215" i="3"/>
  <c r="C196" i="4" s="1"/>
  <c r="C215" i="9"/>
  <c r="CQ196" i="4" s="1"/>
  <c r="C215" i="8"/>
  <c r="BT196" i="4" s="1"/>
  <c r="C215" i="7"/>
  <c r="AW196" i="4" s="1"/>
  <c r="C215" i="10"/>
  <c r="DN196" i="4" s="1"/>
  <c r="C216" i="3"/>
  <c r="C197" i="4" s="1"/>
  <c r="C214" i="6"/>
  <c r="Z195" i="4" s="1"/>
  <c r="C214" i="9"/>
  <c r="CQ195" i="4" s="1"/>
  <c r="C214" i="8"/>
  <c r="BT195" i="4" s="1"/>
  <c r="C214" i="7"/>
  <c r="AW195" i="4" s="1"/>
  <c r="C222" i="3"/>
  <c r="C203" i="4" s="1"/>
  <c r="C214" i="10"/>
  <c r="DN195" i="4" s="1"/>
  <c r="C213" i="9"/>
  <c r="CQ194" i="4" s="1"/>
  <c r="C213" i="8"/>
  <c r="C213" i="7"/>
  <c r="AW194" i="4" s="1"/>
  <c r="C213" i="10"/>
  <c r="C233" i="3"/>
  <c r="C214" i="4" s="1"/>
  <c r="C212" i="6"/>
  <c r="Z193" i="4" s="1"/>
  <c r="C212" i="9"/>
  <c r="CQ193" i="4" s="1"/>
  <c r="C212" i="8"/>
  <c r="BT193" i="4" s="1"/>
  <c r="C212" i="7"/>
  <c r="AW193" i="4" s="1"/>
  <c r="C212" i="10"/>
  <c r="C212" i="3"/>
  <c r="C193" i="4" s="1"/>
  <c r="C211" i="9"/>
  <c r="CQ192" i="4" s="1"/>
  <c r="C211" i="8"/>
  <c r="BT192" i="4" s="1"/>
  <c r="C211" i="7"/>
  <c r="C211" i="10"/>
  <c r="DN192" i="4" s="1"/>
  <c r="C238" i="3"/>
  <c r="N194" i="4" s="1"/>
  <c r="C209" i="8"/>
  <c r="CE169" i="4" s="1"/>
  <c r="C209" i="9"/>
  <c r="DB169" i="4" s="1"/>
  <c r="C209" i="7"/>
  <c r="BH169" i="4" s="1"/>
  <c r="C209" i="3"/>
  <c r="N169" i="4" s="1"/>
  <c r="C209" i="10"/>
  <c r="EB169" i="4" s="1"/>
  <c r="C208" i="9"/>
  <c r="DB168" i="4" s="1"/>
  <c r="C208" i="8"/>
  <c r="CE168" i="4" s="1"/>
  <c r="C208" i="7"/>
  <c r="C208" i="10"/>
  <c r="EB168" i="4" s="1"/>
  <c r="C208" i="3"/>
  <c r="N168" i="4" s="1"/>
  <c r="C207" i="8"/>
  <c r="CE167" i="4" s="1"/>
  <c r="C207" i="9"/>
  <c r="C207" i="7"/>
  <c r="BH167" i="4" s="1"/>
  <c r="C207" i="3"/>
  <c r="N167" i="4" s="1"/>
  <c r="C207" i="10"/>
  <c r="EB167" i="4" s="1"/>
  <c r="C206" i="9"/>
  <c r="C206" i="8"/>
  <c r="CE166" i="4" s="1"/>
  <c r="C206" i="7"/>
  <c r="BH166" i="4" s="1"/>
  <c r="C206" i="10"/>
  <c r="EB166" i="4" s="1"/>
  <c r="C206" i="3"/>
  <c r="C205" i="8"/>
  <c r="CE165" i="4" s="1"/>
  <c r="C205" i="9"/>
  <c r="DB165" i="4" s="1"/>
  <c r="C205" i="7"/>
  <c r="BH165" i="4" s="1"/>
  <c r="C205" i="3"/>
  <c r="N165" i="4" s="1"/>
  <c r="C205" i="10"/>
  <c r="EB165" i="4" s="1"/>
  <c r="C204" i="9"/>
  <c r="DB164" i="4" s="1"/>
  <c r="C204" i="8"/>
  <c r="CE164" i="4" s="1"/>
  <c r="C204" i="7"/>
  <c r="C204" i="10"/>
  <c r="EB164" i="4" s="1"/>
  <c r="C204" i="3"/>
  <c r="N164" i="4" s="1"/>
  <c r="C203" i="8"/>
  <c r="CE163" i="4" s="1"/>
  <c r="C203" i="7"/>
  <c r="BH163" i="4" s="1"/>
  <c r="C203" i="9"/>
  <c r="DB163" i="4" s="1"/>
  <c r="C203" i="3"/>
  <c r="N163" i="4" s="1"/>
  <c r="C203" i="10"/>
  <c r="EB163" i="4" s="1"/>
  <c r="C202" i="9"/>
  <c r="DB162" i="4" s="1"/>
  <c r="C202" i="8"/>
  <c r="CE162" i="4" s="1"/>
  <c r="C202" i="7"/>
  <c r="BH162" i="4" s="1"/>
  <c r="C202" i="10"/>
  <c r="EB162" i="4" s="1"/>
  <c r="C202" i="3"/>
  <c r="C201" i="8"/>
  <c r="CE161" i="4" s="1"/>
  <c r="C201" i="9"/>
  <c r="DB161" i="4" s="1"/>
  <c r="C201" i="7"/>
  <c r="BH161" i="4" s="1"/>
  <c r="C201" i="3"/>
  <c r="N161" i="4" s="1"/>
  <c r="C201" i="10"/>
  <c r="EB161" i="4" s="1"/>
  <c r="C200" i="9"/>
  <c r="DB160" i="4" s="1"/>
  <c r="C200" i="8"/>
  <c r="CE160" i="4" s="1"/>
  <c r="C200" i="7"/>
  <c r="BH160" i="4" s="1"/>
  <c r="C200" i="10"/>
  <c r="EB160" i="4" s="1"/>
  <c r="C200" i="3"/>
  <c r="N160" i="4" s="1"/>
  <c r="C199" i="8"/>
  <c r="C199" i="9"/>
  <c r="C199" i="7"/>
  <c r="BH159" i="4" s="1"/>
  <c r="C199" i="3"/>
  <c r="N159" i="4" s="1"/>
  <c r="C199" i="10"/>
  <c r="EB159" i="4" s="1"/>
  <c r="C198" i="9"/>
  <c r="C198" i="8"/>
  <c r="CE158" i="4" s="1"/>
  <c r="C198" i="7"/>
  <c r="BH158" i="4" s="1"/>
  <c r="C198" i="10"/>
  <c r="EB158" i="4" s="1"/>
  <c r="C198" i="3"/>
  <c r="N158" i="4" s="1"/>
  <c r="C197" i="8"/>
  <c r="CE157" i="4" s="1"/>
  <c r="C197" i="9"/>
  <c r="DB157" i="4" s="1"/>
  <c r="C197" i="7"/>
  <c r="BH157" i="4" s="1"/>
  <c r="C197" i="3"/>
  <c r="C197" i="10"/>
  <c r="EB157" i="4" s="1"/>
  <c r="C196" i="9"/>
  <c r="DB156" i="4" s="1"/>
  <c r="C196" i="8"/>
  <c r="C196" i="7"/>
  <c r="BH156" i="4" s="1"/>
  <c r="C196" i="10"/>
  <c r="EB156" i="4" s="1"/>
  <c r="C196" i="3"/>
  <c r="N156" i="4" s="1"/>
  <c r="C195" i="8"/>
  <c r="C195" i="9"/>
  <c r="DB155" i="4" s="1"/>
  <c r="C195" i="7"/>
  <c r="BH155" i="4" s="1"/>
  <c r="C195" i="3"/>
  <c r="N155" i="4" s="1"/>
  <c r="C195" i="10"/>
  <c r="EB155" i="4" s="1"/>
  <c r="C194" i="9"/>
  <c r="DB154" i="4" s="1"/>
  <c r="C194" i="8"/>
  <c r="CE154" i="4" s="1"/>
  <c r="C194" i="7"/>
  <c r="C194" i="10"/>
  <c r="EB154" i="4" s="1"/>
  <c r="C193" i="8"/>
  <c r="C193" i="9"/>
  <c r="DB153" i="4" s="1"/>
  <c r="C193" i="7"/>
  <c r="C193" i="10"/>
  <c r="EB153" i="4" s="1"/>
  <c r="C192" i="9"/>
  <c r="DB152" i="4" s="1"/>
  <c r="C192" i="8"/>
  <c r="CE152" i="4" s="1"/>
  <c r="C192" i="7"/>
  <c r="C192" i="10"/>
  <c r="EB152" i="4" s="1"/>
  <c r="C191" i="8"/>
  <c r="CE151" i="4" s="1"/>
  <c r="C191" i="9"/>
  <c r="DB151" i="4" s="1"/>
  <c r="C191" i="7"/>
  <c r="BH151" i="4" s="1"/>
  <c r="C191" i="10"/>
  <c r="EB151" i="4" s="1"/>
  <c r="C190" i="9"/>
  <c r="DB150" i="4" s="1"/>
  <c r="C190" i="8"/>
  <c r="CE150" i="4" s="1"/>
  <c r="C190" i="7"/>
  <c r="BH150" i="4" s="1"/>
  <c r="C190" i="10"/>
  <c r="EB150" i="4" s="1"/>
  <c r="C189" i="8"/>
  <c r="C189" i="9"/>
  <c r="DB149" i="4" s="1"/>
  <c r="C189" i="7"/>
  <c r="BH149" i="4" s="1"/>
  <c r="C189" i="10"/>
  <c r="EB149" i="4" s="1"/>
  <c r="C188" i="9"/>
  <c r="DB148" i="4" s="1"/>
  <c r="C188" i="8"/>
  <c r="CE148" i="4" s="1"/>
  <c r="C188" i="7"/>
  <c r="BH148" i="4" s="1"/>
  <c r="C188" i="10"/>
  <c r="EB148" i="4" s="1"/>
  <c r="C187" i="8"/>
  <c r="C187" i="7"/>
  <c r="BH147" i="4" s="1"/>
  <c r="C187" i="9"/>
  <c r="DB147" i="4" s="1"/>
  <c r="C187" i="10"/>
  <c r="EB147" i="4" s="1"/>
  <c r="C186" i="9"/>
  <c r="C186" i="8"/>
  <c r="CE146" i="4" s="1"/>
  <c r="C186" i="7"/>
  <c r="C186" i="10"/>
  <c r="EB146" i="4" s="1"/>
  <c r="C186" i="3"/>
  <c r="N146" i="4" s="1"/>
  <c r="C185" i="8"/>
  <c r="BT170" i="4" s="1"/>
  <c r="C185" i="9"/>
  <c r="CQ170" i="4" s="1"/>
  <c r="C185" i="7"/>
  <c r="AW170" i="4" s="1"/>
  <c r="C185" i="10"/>
  <c r="DN170" i="4" s="1"/>
  <c r="C184" i="9"/>
  <c r="CQ169" i="4" s="1"/>
  <c r="C184" i="8"/>
  <c r="C184" i="7"/>
  <c r="AW169" i="4" s="1"/>
  <c r="C184" i="10"/>
  <c r="C184" i="3"/>
  <c r="C169" i="4" s="1"/>
  <c r="C183" i="8"/>
  <c r="BT168" i="4" s="1"/>
  <c r="C183" i="9"/>
  <c r="CQ168" i="4" s="1"/>
  <c r="C183" i="7"/>
  <c r="C183" i="10"/>
  <c r="DN168" i="4" s="1"/>
  <c r="C183" i="3"/>
  <c r="C168" i="4" s="1"/>
  <c r="C182" i="9"/>
  <c r="CQ167" i="4" s="1"/>
  <c r="C182" i="8"/>
  <c r="BT167" i="4" s="1"/>
  <c r="C182" i="7"/>
  <c r="AW167" i="4" s="1"/>
  <c r="C182" i="10"/>
  <c r="DN167" i="4" s="1"/>
  <c r="C182" i="3"/>
  <c r="C167" i="4" s="1"/>
  <c r="C181" i="8"/>
  <c r="BT166" i="4" s="1"/>
  <c r="C181" i="9"/>
  <c r="CQ166" i="4" s="1"/>
  <c r="C181" i="7"/>
  <c r="AW166" i="4" s="1"/>
  <c r="C181" i="10"/>
  <c r="DN166" i="4" s="1"/>
  <c r="C181" i="3"/>
  <c r="C166" i="4" s="1"/>
  <c r="C180" i="9"/>
  <c r="CQ165" i="4" s="1"/>
  <c r="C180" i="8"/>
  <c r="BT165" i="4" s="1"/>
  <c r="C180" i="7"/>
  <c r="AW165" i="4" s="1"/>
  <c r="C180" i="10"/>
  <c r="DN165" i="4" s="1"/>
  <c r="C180" i="3"/>
  <c r="C179" i="8"/>
  <c r="BT164" i="4" s="1"/>
  <c r="C179" i="9"/>
  <c r="CQ164" i="4" s="1"/>
  <c r="C179" i="7"/>
  <c r="AW164" i="4" s="1"/>
  <c r="C179" i="10"/>
  <c r="DN164" i="4" s="1"/>
  <c r="C179" i="3"/>
  <c r="C164" i="4" s="1"/>
  <c r="C178" i="9"/>
  <c r="CQ163" i="4" s="1"/>
  <c r="C178" i="8"/>
  <c r="BT163" i="4" s="1"/>
  <c r="C178" i="7"/>
  <c r="AW163" i="4" s="1"/>
  <c r="C178" i="10"/>
  <c r="DN163" i="4" s="1"/>
  <c r="C178" i="3"/>
  <c r="C163" i="4" s="1"/>
  <c r="C177" i="8"/>
  <c r="BT162" i="4" s="1"/>
  <c r="C177" i="9"/>
  <c r="CQ162" i="4" s="1"/>
  <c r="C177" i="7"/>
  <c r="AW162" i="4" s="1"/>
  <c r="C177" i="10"/>
  <c r="DN162" i="4" s="1"/>
  <c r="C177" i="3"/>
  <c r="C162" i="4" s="1"/>
  <c r="C176" i="9"/>
  <c r="CQ161" i="4" s="1"/>
  <c r="C176" i="8"/>
  <c r="BT161" i="4" s="1"/>
  <c r="C176" i="7"/>
  <c r="AW161" i="4" s="1"/>
  <c r="C176" i="10"/>
  <c r="C176" i="3"/>
  <c r="C175" i="8"/>
  <c r="BT160" i="4" s="1"/>
  <c r="C175" i="9"/>
  <c r="CQ160" i="4" s="1"/>
  <c r="C175" i="7"/>
  <c r="AW160" i="4" s="1"/>
  <c r="C175" i="10"/>
  <c r="DN160" i="4" s="1"/>
  <c r="C175" i="3"/>
  <c r="C160" i="4" s="1"/>
  <c r="C174" i="9"/>
  <c r="CQ159" i="4" s="1"/>
  <c r="C174" i="8"/>
  <c r="C174" i="7"/>
  <c r="AW159" i="4" s="1"/>
  <c r="C174" i="10"/>
  <c r="C174" i="3"/>
  <c r="C159" i="4" s="1"/>
  <c r="C173" i="8"/>
  <c r="C173" i="9"/>
  <c r="CQ158" i="4" s="1"/>
  <c r="C173" i="7"/>
  <c r="AW158" i="4" s="1"/>
  <c r="C173" i="10"/>
  <c r="DN158" i="4" s="1"/>
  <c r="C173" i="3"/>
  <c r="C158" i="4" s="1"/>
  <c r="C172" i="9"/>
  <c r="CQ157" i="4" s="1"/>
  <c r="C172" i="8"/>
  <c r="BT157" i="4" s="1"/>
  <c r="C172" i="7"/>
  <c r="AW157" i="4" s="1"/>
  <c r="C172" i="10"/>
  <c r="DN157" i="4" s="1"/>
  <c r="C172" i="3"/>
  <c r="C171" i="8"/>
  <c r="BT156" i="4" s="1"/>
  <c r="C171" i="7"/>
  <c r="AW156" i="4" s="1"/>
  <c r="C171" i="10"/>
  <c r="DN156" i="4" s="1"/>
  <c r="C171" i="3"/>
  <c r="C156" i="4" s="1"/>
  <c r="C171" i="9"/>
  <c r="CQ156" i="4" s="1"/>
  <c r="C170" i="8"/>
  <c r="BT155" i="4" s="1"/>
  <c r="C170" i="7"/>
  <c r="C170" i="10"/>
  <c r="DN155" i="4" s="1"/>
  <c r="C170" i="3"/>
  <c r="C169" i="8"/>
  <c r="BT154" i="4" s="1"/>
  <c r="C169" i="7"/>
  <c r="AW154" i="4" s="1"/>
  <c r="C169" i="3"/>
  <c r="C154" i="4" s="1"/>
  <c r="C168" i="7"/>
  <c r="AW153" i="4" s="1"/>
  <c r="C168" i="3"/>
  <c r="C153" i="4" s="1"/>
  <c r="GK257" i="1"/>
  <c r="N257" i="10" s="1"/>
  <c r="EK213" i="4" s="1"/>
  <c r="M257" i="3"/>
  <c r="T213" i="4" s="1"/>
  <c r="GK253" i="1"/>
  <c r="N253" i="10" s="1"/>
  <c r="EK209" i="4" s="1"/>
  <c r="M253" i="8"/>
  <c r="CK209" i="4" s="1"/>
  <c r="GL248" i="1"/>
  <c r="O248" i="10" s="1"/>
  <c r="EL204" i="4" s="1"/>
  <c r="N248" i="9"/>
  <c r="DI204" i="4" s="1"/>
  <c r="GL246" i="1"/>
  <c r="O246" i="10" s="1"/>
  <c r="EL202" i="4" s="1"/>
  <c r="N246" i="9"/>
  <c r="GL242" i="1"/>
  <c r="O242" i="10" s="1"/>
  <c r="EL198" i="4" s="1"/>
  <c r="N242" i="9"/>
  <c r="DI198" i="4" s="1"/>
  <c r="GL238" i="1"/>
  <c r="O238" i="10" s="1"/>
  <c r="EL194" i="4" s="1"/>
  <c r="N238" i="9"/>
  <c r="DI194" i="4" s="1"/>
  <c r="GK237" i="1"/>
  <c r="N237" i="10" s="1"/>
  <c r="M237" i="9"/>
  <c r="DH193" i="4" s="1"/>
  <c r="GK234" i="1"/>
  <c r="N234" i="10" s="1"/>
  <c r="DW215" i="4" s="1"/>
  <c r="M234" i="9"/>
  <c r="CW215" i="4" s="1"/>
  <c r="GK212" i="1"/>
  <c r="N212" i="10" s="1"/>
  <c r="DW193" i="4" s="1"/>
  <c r="M212" i="9"/>
  <c r="CW193" i="4" s="1"/>
  <c r="GL234" i="1"/>
  <c r="O234" i="10" s="1"/>
  <c r="N234" i="7"/>
  <c r="BD215" i="4" s="1"/>
  <c r="GK220" i="1"/>
  <c r="N220" i="10" s="1"/>
  <c r="M220" i="9"/>
  <c r="CW201" i="4" s="1"/>
  <c r="GK219" i="1"/>
  <c r="N219" i="10" s="1"/>
  <c r="DW200" i="4" s="1"/>
  <c r="M219" i="9"/>
  <c r="CW200" i="4" s="1"/>
  <c r="C194" i="3"/>
  <c r="N154" i="4" s="1"/>
  <c r="C193" i="3"/>
  <c r="N153" i="4" s="1"/>
  <c r="C192" i="3"/>
  <c r="N152" i="4" s="1"/>
  <c r="C191" i="3"/>
  <c r="N151" i="4" s="1"/>
  <c r="C190" i="3"/>
  <c r="C189" i="3"/>
  <c r="N149" i="4" s="1"/>
  <c r="C188" i="3"/>
  <c r="C187" i="3"/>
  <c r="N147" i="4" s="1"/>
  <c r="D185" i="3"/>
  <c r="D170" i="4" s="1"/>
  <c r="G243" i="7"/>
  <c r="H243" i="6"/>
  <c r="AM199" i="4" s="1"/>
  <c r="G242" i="7"/>
  <c r="I242" i="6"/>
  <c r="AN198" i="4" s="1"/>
  <c r="G241" i="8"/>
  <c r="G239" i="9"/>
  <c r="G219" i="8"/>
  <c r="G223" i="6"/>
  <c r="G256" i="6"/>
  <c r="H228" i="6"/>
  <c r="AB209" i="4" s="1"/>
  <c r="G226" i="8"/>
  <c r="G212" i="7"/>
  <c r="H256" i="6"/>
  <c r="AM212" i="4" s="1"/>
  <c r="G250" i="6"/>
  <c r="G239" i="7"/>
  <c r="G233" i="8"/>
  <c r="G224" i="8"/>
  <c r="G223" i="8"/>
  <c r="G216" i="7"/>
  <c r="G215" i="9"/>
  <c r="G249" i="9"/>
  <c r="G233" i="9"/>
  <c r="G229" i="7"/>
  <c r="G223" i="7"/>
  <c r="G219" i="9"/>
  <c r="G219" i="7"/>
  <c r="G216" i="9"/>
  <c r="G212" i="8"/>
  <c r="G251" i="9"/>
  <c r="G239" i="8"/>
  <c r="H239" i="6"/>
  <c r="G235" i="7"/>
  <c r="G225" i="7"/>
  <c r="G238" i="7"/>
  <c r="G237" i="9"/>
  <c r="G234" i="8"/>
  <c r="G226" i="7"/>
  <c r="G221" i="7"/>
  <c r="G215" i="8"/>
  <c r="G213" i="7"/>
  <c r="G212" i="9"/>
  <c r="G257" i="6"/>
  <c r="G257" i="7"/>
  <c r="G247" i="9"/>
  <c r="G246" i="7"/>
  <c r="G258" i="8"/>
  <c r="G241" i="7"/>
  <c r="G243" i="6"/>
  <c r="G251" i="8"/>
  <c r="G247" i="7"/>
  <c r="G238" i="9"/>
  <c r="G230" i="9"/>
  <c r="G220" i="8"/>
  <c r="G215" i="7"/>
  <c r="G254" i="7"/>
  <c r="G242" i="8"/>
  <c r="G230" i="7"/>
  <c r="G220" i="7"/>
  <c r="G257" i="8"/>
  <c r="G254" i="9"/>
  <c r="G242" i="9"/>
  <c r="G230" i="8"/>
  <c r="G229" i="8"/>
  <c r="G225" i="9"/>
  <c r="G224" i="9"/>
  <c r="G256" i="9"/>
  <c r="G222" i="7"/>
  <c r="G216" i="8"/>
  <c r="I241" i="6"/>
  <c r="AN197" i="4" s="1"/>
  <c r="H241" i="6"/>
  <c r="AM197" i="4" s="1"/>
  <c r="G250" i="7"/>
  <c r="G249" i="7"/>
  <c r="G246" i="8"/>
  <c r="G245" i="8"/>
  <c r="H223" i="6"/>
  <c r="AB204" i="4" s="1"/>
  <c r="G242" i="6"/>
  <c r="G259" i="8"/>
  <c r="G252" i="9"/>
  <c r="G250" i="8"/>
  <c r="G249" i="8"/>
  <c r="G246" i="9"/>
  <c r="G239" i="6"/>
  <c r="G241" i="6"/>
  <c r="G258" i="9"/>
  <c r="G253" i="9"/>
  <c r="G253" i="7"/>
  <c r="G234" i="9"/>
  <c r="G234" i="7"/>
  <c r="G229" i="9"/>
  <c r="G256" i="8"/>
  <c r="G237" i="7"/>
  <c r="G235" i="8"/>
  <c r="G259" i="7"/>
  <c r="G255" i="7"/>
  <c r="G254" i="8"/>
  <c r="G253" i="8"/>
  <c r="G236" i="7"/>
  <c r="G235" i="9"/>
  <c r="G224" i="7"/>
  <c r="G220" i="9"/>
  <c r="G245" i="7"/>
  <c r="G226" i="9"/>
  <c r="I256" i="6"/>
  <c r="AN212" i="4" s="1"/>
  <c r="GD256" i="1"/>
  <c r="G245" i="9"/>
  <c r="G244" i="9"/>
  <c r="G240" i="7"/>
  <c r="G231" i="7"/>
  <c r="G259" i="9"/>
  <c r="G258" i="7"/>
  <c r="G248" i="9"/>
  <c r="G243" i="8"/>
  <c r="G241" i="9"/>
  <c r="J241" i="6"/>
  <c r="GD241" i="1"/>
  <c r="G233" i="7"/>
  <c r="G231" i="9"/>
  <c r="G227" i="7"/>
  <c r="G217" i="9"/>
  <c r="G231" i="8"/>
  <c r="G222" i="9"/>
  <c r="G218" i="7"/>
  <c r="G222" i="8"/>
  <c r="G221" i="8"/>
  <c r="G217" i="8"/>
  <c r="G213" i="9"/>
  <c r="G218" i="9"/>
  <c r="G217" i="7"/>
  <c r="G214" i="8"/>
  <c r="G213" i="8"/>
  <c r="GC242" i="5"/>
  <c r="GC242" i="1" s="1"/>
  <c r="O242" i="9" s="1"/>
  <c r="DJ198" i="4" s="1"/>
  <c r="FZ242" i="1"/>
  <c r="GJ242" i="1" s="1"/>
  <c r="BT219" i="1"/>
  <c r="N219" i="6" s="1"/>
  <c r="AG200" i="4" s="1"/>
  <c r="AM219" i="1"/>
  <c r="N254" i="3" s="1"/>
  <c r="U210" i="4" s="1"/>
  <c r="BR259" i="1"/>
  <c r="L259" i="6" s="1"/>
  <c r="AP215" i="4" s="1"/>
  <c r="AK259" i="1"/>
  <c r="L259" i="3" s="1"/>
  <c r="S215" i="4" s="1"/>
  <c r="BR258" i="1"/>
  <c r="AK258" i="1"/>
  <c r="L258" i="3" s="1"/>
  <c r="S214" i="4" s="1"/>
  <c r="AO242" i="5"/>
  <c r="GC240" i="5"/>
  <c r="GC240" i="1" s="1"/>
  <c r="O240" i="9" s="1"/>
  <c r="DJ196" i="4" s="1"/>
  <c r="FZ240" i="1"/>
  <c r="AL240" i="1"/>
  <c r="M224" i="3" s="1"/>
  <c r="I205" i="4" s="1"/>
  <c r="BS240" i="1"/>
  <c r="M240" i="6" s="1"/>
  <c r="ES221" i="5"/>
  <c r="EI221" i="1" s="1"/>
  <c r="O221" i="8" s="1"/>
  <c r="CB202" i="4" s="1"/>
  <c r="EF221" i="1"/>
  <c r="L221" i="8" s="1"/>
  <c r="BY202" i="4" s="1"/>
  <c r="AM220" i="1"/>
  <c r="N241" i="3" s="1"/>
  <c r="U197" i="4" s="1"/>
  <c r="BT220" i="1"/>
  <c r="N220" i="6" s="1"/>
  <c r="GK255" i="1"/>
  <c r="N255" i="10" s="1"/>
  <c r="EK211" i="4" s="1"/>
  <c r="GK254" i="1"/>
  <c r="N254" i="10" s="1"/>
  <c r="EK210" i="4" s="1"/>
  <c r="GK243" i="1"/>
  <c r="N243" i="10" s="1"/>
  <c r="EK199" i="4" s="1"/>
  <c r="AL241" i="1"/>
  <c r="M246" i="3" s="1"/>
  <c r="GL240" i="1"/>
  <c r="O240" i="10" s="1"/>
  <c r="EL196" i="4" s="1"/>
  <c r="FZ239" i="1"/>
  <c r="AL238" i="1"/>
  <c r="ES258" i="5"/>
  <c r="EI258" i="1" s="1"/>
  <c r="O258" i="8" s="1"/>
  <c r="EH258" i="1"/>
  <c r="BY257" i="5"/>
  <c r="AK257" i="1"/>
  <c r="L257" i="3" s="1"/>
  <c r="S213" i="4" s="1"/>
  <c r="GC241" i="5"/>
  <c r="GC241" i="1" s="1"/>
  <c r="O241" i="9" s="1"/>
  <c r="FZ241" i="1"/>
  <c r="AO241" i="5"/>
  <c r="AO240" i="5"/>
  <c r="AL239" i="1"/>
  <c r="M220" i="3" s="1"/>
  <c r="BS239" i="1"/>
  <c r="M239" i="6" s="1"/>
  <c r="AQ195" i="4" s="1"/>
  <c r="BT221" i="1"/>
  <c r="N221" i="6" s="1"/>
  <c r="AG202" i="4" s="1"/>
  <c r="AM221" i="1"/>
  <c r="N243" i="3" s="1"/>
  <c r="U199" i="4" s="1"/>
  <c r="ES220" i="5"/>
  <c r="EI220" i="1" s="1"/>
  <c r="O220" i="8" s="1"/>
  <c r="EF220" i="1"/>
  <c r="GJ220" i="1" s="1"/>
  <c r="ES219" i="5"/>
  <c r="EI219" i="1" s="1"/>
  <c r="O219" i="8" s="1"/>
  <c r="CB200" i="4" s="1"/>
  <c r="EF219" i="1"/>
  <c r="L219" i="8" s="1"/>
  <c r="BY200" i="4" s="1"/>
  <c r="AM218" i="1"/>
  <c r="N214" i="3" s="1"/>
  <c r="BT218" i="1"/>
  <c r="N218" i="6" s="1"/>
  <c r="AG199" i="4" s="1"/>
  <c r="AN254" i="1"/>
  <c r="O232" i="3" s="1"/>
  <c r="K213" i="4" s="1"/>
  <c r="M249" i="10"/>
  <c r="EJ205" i="4" s="1"/>
  <c r="GK251" i="1"/>
  <c r="N251" i="10" s="1"/>
  <c r="GK247" i="1"/>
  <c r="N247" i="10" s="1"/>
  <c r="EK203" i="4" s="1"/>
  <c r="GK231" i="1"/>
  <c r="N231" i="10" s="1"/>
  <c r="DW212" i="4" s="1"/>
  <c r="DI254" i="5"/>
  <c r="DB254" i="1" s="1"/>
  <c r="O254" i="7" s="1"/>
  <c r="BP210" i="4" s="1"/>
  <c r="BY238" i="5"/>
  <c r="AO223" i="5"/>
  <c r="GC222" i="5"/>
  <c r="GC222" i="1" s="1"/>
  <c r="O222" i="9" s="1"/>
  <c r="CY203" i="4" s="1"/>
  <c r="AL222" i="1"/>
  <c r="M251" i="3" s="1"/>
  <c r="T207" i="4" s="1"/>
  <c r="BS222" i="1"/>
  <c r="M222" i="6" s="1"/>
  <c r="AF203" i="4" s="1"/>
  <c r="AO222" i="5"/>
  <c r="GC218" i="5"/>
  <c r="GC218" i="1" s="1"/>
  <c r="O218" i="9" s="1"/>
  <c r="CY199" i="4" s="1"/>
  <c r="AO218" i="5"/>
  <c r="ES206" i="5"/>
  <c r="EM206" i="11" s="1"/>
  <c r="O206" i="15" s="1"/>
  <c r="CM166" i="18" s="1"/>
  <c r="GK258" i="1"/>
  <c r="N258" i="10" s="1"/>
  <c r="EK214" i="4" s="1"/>
  <c r="GL252" i="1"/>
  <c r="O252" i="10" s="1"/>
  <c r="EL208" i="4" s="1"/>
  <c r="GK252" i="1"/>
  <c r="N252" i="10" s="1"/>
  <c r="EK208" i="4" s="1"/>
  <c r="GK248" i="1"/>
  <c r="N248" i="10" s="1"/>
  <c r="GL239" i="1"/>
  <c r="O239" i="10" s="1"/>
  <c r="EL195" i="4" s="1"/>
  <c r="M231" i="10"/>
  <c r="DV212" i="4" s="1"/>
  <c r="M225" i="10"/>
  <c r="DV206" i="4" s="1"/>
  <c r="GK225" i="1"/>
  <c r="N225" i="10" s="1"/>
  <c r="DW206" i="4" s="1"/>
  <c r="M215" i="10"/>
  <c r="DV196" i="4" s="1"/>
  <c r="ES254" i="5"/>
  <c r="EI254" i="1" s="1"/>
  <c r="O254" i="8" s="1"/>
  <c r="CM210" i="4" s="1"/>
  <c r="DI234" i="5"/>
  <c r="DB234" i="1" s="1"/>
  <c r="O234" i="7" s="1"/>
  <c r="BY222" i="5"/>
  <c r="BY218" i="5"/>
  <c r="GC206" i="5"/>
  <c r="AO206" i="5"/>
  <c r="AH206" i="11" s="1"/>
  <c r="GC202" i="5"/>
  <c r="AO202" i="5"/>
  <c r="AH202" i="11" s="1"/>
  <c r="GK259" i="1"/>
  <c r="N259" i="10" s="1"/>
  <c r="EK215" i="4" s="1"/>
  <c r="GL256" i="1"/>
  <c r="O256" i="10" s="1"/>
  <c r="EL212" i="4" s="1"/>
  <c r="GL254" i="1"/>
  <c r="O254" i="10" s="1"/>
  <c r="EL210" i="4" s="1"/>
  <c r="GL253" i="1"/>
  <c r="O253" i="10" s="1"/>
  <c r="EL209" i="4" s="1"/>
  <c r="GL244" i="1"/>
  <c r="O244" i="10" s="1"/>
  <c r="EL200" i="4" s="1"/>
  <c r="GL241" i="1"/>
  <c r="O241" i="10" s="1"/>
  <c r="GL231" i="1"/>
  <c r="O231" i="10" s="1"/>
  <c r="DX212" i="4" s="1"/>
  <c r="GL228" i="1"/>
  <c r="O228" i="10" s="1"/>
  <c r="DX209" i="4" s="1"/>
  <c r="GL227" i="1"/>
  <c r="O227" i="10" s="1"/>
  <c r="DX208" i="4" s="1"/>
  <c r="M224" i="10"/>
  <c r="GK223" i="1"/>
  <c r="N223" i="10" s="1"/>
  <c r="DW204" i="4" s="1"/>
  <c r="GK221" i="1"/>
  <c r="N221" i="10" s="1"/>
  <c r="DW202" i="4" s="1"/>
  <c r="GC254" i="5"/>
  <c r="GC254" i="1" s="1"/>
  <c r="O254" i="9" s="1"/>
  <c r="AO254" i="5"/>
  <c r="AO250" i="5"/>
  <c r="ES234" i="5"/>
  <c r="EI234" i="1" s="1"/>
  <c r="O234" i="8" s="1"/>
  <c r="CB215" i="4" s="1"/>
  <c r="GL217" i="1"/>
  <c r="O217" i="10" s="1"/>
  <c r="DI217" i="5"/>
  <c r="DB217" i="1" s="1"/>
  <c r="O217" i="7" s="1"/>
  <c r="BE198" i="4" s="1"/>
  <c r="CY217" i="1"/>
  <c r="L217" i="7" s="1"/>
  <c r="BB198" i="4" s="1"/>
  <c r="BY213" i="5"/>
  <c r="AK213" i="1"/>
  <c r="BR213" i="1"/>
  <c r="L213" i="6" s="1"/>
  <c r="AE194" i="4" s="1"/>
  <c r="BY212" i="5"/>
  <c r="BR212" i="1"/>
  <c r="L212" i="6" s="1"/>
  <c r="AE193" i="4" s="1"/>
  <c r="BY206" i="5"/>
  <c r="BY202" i="5"/>
  <c r="BY202" i="11" s="1"/>
  <c r="O202" i="13" s="1"/>
  <c r="AS162" i="18" s="1"/>
  <c r="DI260" i="5"/>
  <c r="BY256" i="5"/>
  <c r="BY255" i="5"/>
  <c r="GC253" i="5"/>
  <c r="GC253" i="1" s="1"/>
  <c r="O253" i="9" s="1"/>
  <c r="DJ209" i="4" s="1"/>
  <c r="AO253" i="5"/>
  <c r="ES249" i="5"/>
  <c r="EI249" i="1" s="1"/>
  <c r="O249" i="8" s="1"/>
  <c r="CM205" i="4" s="1"/>
  <c r="ES247" i="5"/>
  <c r="EI247" i="1" s="1"/>
  <c r="O247" i="8" s="1"/>
  <c r="DI245" i="5"/>
  <c r="DB245" i="1" s="1"/>
  <c r="O245" i="7" s="1"/>
  <c r="BP201" i="4" s="1"/>
  <c r="DI243" i="5"/>
  <c r="DB243" i="1" s="1"/>
  <c r="O243" i="7" s="1"/>
  <c r="BP199" i="4" s="1"/>
  <c r="BY241" i="5"/>
  <c r="BY239" i="5"/>
  <c r="GC237" i="5"/>
  <c r="GC237" i="1" s="1"/>
  <c r="O237" i="9" s="1"/>
  <c r="DJ193" i="4" s="1"/>
  <c r="AO237" i="5"/>
  <c r="GC235" i="5"/>
  <c r="GC235" i="1" s="1"/>
  <c r="O235" i="9" s="1"/>
  <c r="CY216" i="4" s="1"/>
  <c r="AO235" i="5"/>
  <c r="ES233" i="5"/>
  <c r="EI233" i="1" s="1"/>
  <c r="O233" i="8" s="1"/>
  <c r="CB214" i="4" s="1"/>
  <c r="ES231" i="5"/>
  <c r="EI231" i="1" s="1"/>
  <c r="O231" i="8" s="1"/>
  <c r="CB212" i="4" s="1"/>
  <c r="DI229" i="5"/>
  <c r="DB229" i="1" s="1"/>
  <c r="O229" i="7" s="1"/>
  <c r="BE210" i="4" s="1"/>
  <c r="DI227" i="5"/>
  <c r="DB227" i="1" s="1"/>
  <c r="O227" i="7" s="1"/>
  <c r="BY225" i="5"/>
  <c r="BY223" i="5"/>
  <c r="GC221" i="5"/>
  <c r="GC221" i="1" s="1"/>
  <c r="O221" i="9" s="1"/>
  <c r="CY202" i="4" s="1"/>
  <c r="AO221" i="5"/>
  <c r="GC219" i="5"/>
  <c r="GC219" i="1" s="1"/>
  <c r="O219" i="9" s="1"/>
  <c r="CY200" i="4" s="1"/>
  <c r="AO219" i="5"/>
  <c r="ES217" i="5"/>
  <c r="EI217" i="1" s="1"/>
  <c r="O217" i="8" s="1"/>
  <c r="CB198" i="4" s="1"/>
  <c r="ES215" i="5"/>
  <c r="EI215" i="1" s="1"/>
  <c r="O215" i="8" s="1"/>
  <c r="DI213" i="5"/>
  <c r="DB213" i="1" s="1"/>
  <c r="O213" i="7" s="1"/>
  <c r="BE194" i="4" s="1"/>
  <c r="DI211" i="5"/>
  <c r="BY209" i="5"/>
  <c r="AN209" i="1" s="1"/>
  <c r="O209" i="3" s="1"/>
  <c r="V169" i="4" s="1"/>
  <c r="BY207" i="5"/>
  <c r="GC205" i="5"/>
  <c r="GC205" i="1" s="1"/>
  <c r="O205" i="9" s="1"/>
  <c r="DJ165" i="4" s="1"/>
  <c r="AO205" i="5"/>
  <c r="GC203" i="5"/>
  <c r="GF203" i="11" s="1"/>
  <c r="O203" i="16" s="1"/>
  <c r="DJ163" i="18" s="1"/>
  <c r="AO203" i="5"/>
  <c r="ES201" i="5"/>
  <c r="EM201" i="11" s="1"/>
  <c r="O201" i="15" s="1"/>
  <c r="CM161" i="18" s="1"/>
  <c r="ES199" i="5"/>
  <c r="M218" i="10"/>
  <c r="DV199" i="4" s="1"/>
  <c r="GK217" i="1"/>
  <c r="N217" i="10" s="1"/>
  <c r="DW198" i="4" s="1"/>
  <c r="ES260" i="5"/>
  <c r="ES259" i="5"/>
  <c r="EI259" i="1" s="1"/>
  <c r="O259" i="8" s="1"/>
  <c r="CM215" i="4" s="1"/>
  <c r="BY258" i="5"/>
  <c r="BY253" i="5"/>
  <c r="ES250" i="5"/>
  <c r="EI250" i="1" s="1"/>
  <c r="O250" i="8" s="1"/>
  <c r="CM206" i="4" s="1"/>
  <c r="GC249" i="5"/>
  <c r="GC249" i="1" s="1"/>
  <c r="O249" i="9" s="1"/>
  <c r="DJ205" i="4" s="1"/>
  <c r="AO249" i="5"/>
  <c r="ES245" i="5"/>
  <c r="EI245" i="1" s="1"/>
  <c r="O245" i="8" s="1"/>
  <c r="DI241" i="5"/>
  <c r="DB241" i="1" s="1"/>
  <c r="O241" i="7" s="1"/>
  <c r="BP197" i="4" s="1"/>
  <c r="BY237" i="5"/>
  <c r="GC233" i="5"/>
  <c r="GC233" i="1" s="1"/>
  <c r="O233" i="9" s="1"/>
  <c r="CY214" i="4" s="1"/>
  <c r="AO233" i="5"/>
  <c r="ES229" i="5"/>
  <c r="EI229" i="1" s="1"/>
  <c r="O229" i="8" s="1"/>
  <c r="CB210" i="4" s="1"/>
  <c r="DI225" i="5"/>
  <c r="DB225" i="1" s="1"/>
  <c r="O225" i="7" s="1"/>
  <c r="BE206" i="4" s="1"/>
  <c r="BY221" i="5"/>
  <c r="GC217" i="5"/>
  <c r="GC217" i="1" s="1"/>
  <c r="O217" i="9" s="1"/>
  <c r="AO217" i="5"/>
  <c r="ES213" i="5"/>
  <c r="EI213" i="1" s="1"/>
  <c r="O213" i="8" s="1"/>
  <c r="CB194" i="4" s="1"/>
  <c r="DI209" i="5"/>
  <c r="DF209" i="11" s="1"/>
  <c r="O209" i="14" s="1"/>
  <c r="BP169" i="18" s="1"/>
  <c r="BY205" i="5"/>
  <c r="GC201" i="5"/>
  <c r="GC201" i="1" s="1"/>
  <c r="O201" i="9" s="1"/>
  <c r="DJ161" i="4" s="1"/>
  <c r="AO201" i="5"/>
  <c r="GL215" i="1"/>
  <c r="O215" i="10" s="1"/>
  <c r="DX196" i="4" s="1"/>
  <c r="GL212" i="1"/>
  <c r="O212" i="10" s="1"/>
  <c r="DI258" i="5"/>
  <c r="DB258" i="1" s="1"/>
  <c r="O258" i="7" s="1"/>
  <c r="BP214" i="4" s="1"/>
  <c r="DI253" i="5"/>
  <c r="DB253" i="1" s="1"/>
  <c r="O253" i="7" s="1"/>
  <c r="BP209" i="4" s="1"/>
  <c r="DI252" i="5"/>
  <c r="DB252" i="1" s="1"/>
  <c r="O252" i="7" s="1"/>
  <c r="BP208" i="4" s="1"/>
  <c r="GC250" i="5"/>
  <c r="GC250" i="1" s="1"/>
  <c r="O250" i="9" s="1"/>
  <c r="BY249" i="5"/>
  <c r="BY248" i="5"/>
  <c r="GC245" i="5"/>
  <c r="GC245" i="1" s="1"/>
  <c r="AO245" i="5"/>
  <c r="GC244" i="5"/>
  <c r="GC244" i="1" s="1"/>
  <c r="O244" i="9" s="1"/>
  <c r="DJ200" i="4" s="1"/>
  <c r="AO244" i="5"/>
  <c r="ES241" i="5"/>
  <c r="EI241" i="1" s="1"/>
  <c r="O241" i="8" s="1"/>
  <c r="CM197" i="4" s="1"/>
  <c r="ES240" i="5"/>
  <c r="EI240" i="1" s="1"/>
  <c r="O240" i="8" s="1"/>
  <c r="DI237" i="5"/>
  <c r="DB237" i="1" s="1"/>
  <c r="O237" i="7" s="1"/>
  <c r="BP193" i="4" s="1"/>
  <c r="DI236" i="5"/>
  <c r="DB236" i="1" s="1"/>
  <c r="O236" i="7" s="1"/>
  <c r="BP192" i="4" s="1"/>
  <c r="BY233" i="5"/>
  <c r="BY232" i="5"/>
  <c r="GC229" i="5"/>
  <c r="GC229" i="1" s="1"/>
  <c r="AO229" i="5"/>
  <c r="GC228" i="5"/>
  <c r="GC228" i="1" s="1"/>
  <c r="O228" i="9" s="1"/>
  <c r="CY209" i="4" s="1"/>
  <c r="AO228" i="5"/>
  <c r="ES225" i="5"/>
  <c r="EI225" i="1" s="1"/>
  <c r="O225" i="8" s="1"/>
  <c r="CB206" i="4" s="1"/>
  <c r="ES224" i="5"/>
  <c r="EI224" i="1" s="1"/>
  <c r="O224" i="8" s="1"/>
  <c r="CB205" i="4" s="1"/>
  <c r="DI221" i="5"/>
  <c r="DB221" i="1" s="1"/>
  <c r="O221" i="7" s="1"/>
  <c r="BE202" i="4" s="1"/>
  <c r="DI220" i="5"/>
  <c r="DB220" i="1" s="1"/>
  <c r="O220" i="7" s="1"/>
  <c r="BY217" i="5"/>
  <c r="BY216" i="5"/>
  <c r="GC213" i="5"/>
  <c r="GC213" i="1" s="1"/>
  <c r="O213" i="9" s="1"/>
  <c r="CY194" i="4" s="1"/>
  <c r="AO213" i="5"/>
  <c r="GC212" i="5"/>
  <c r="GC212" i="1" s="1"/>
  <c r="O212" i="9" s="1"/>
  <c r="CY193" i="4" s="1"/>
  <c r="AO212" i="5"/>
  <c r="ES209" i="5"/>
  <c r="EM209" i="11" s="1"/>
  <c r="O209" i="15" s="1"/>
  <c r="CM169" i="18" s="1"/>
  <c r="ES208" i="5"/>
  <c r="DI205" i="5"/>
  <c r="DF205" i="11" s="1"/>
  <c r="O205" i="14" s="1"/>
  <c r="BP165" i="18" s="1"/>
  <c r="DI204" i="5"/>
  <c r="BY201" i="5"/>
  <c r="AQ201" i="11" s="1"/>
  <c r="O201" i="12" s="1"/>
  <c r="V161" i="18" s="1"/>
  <c r="GK256" i="1"/>
  <c r="N256" i="10" s="1"/>
  <c r="EK212" i="4" s="1"/>
  <c r="GK224" i="1"/>
  <c r="N224" i="10" s="1"/>
  <c r="DW205" i="4" s="1"/>
  <c r="GK218" i="1"/>
  <c r="N218" i="10" s="1"/>
  <c r="DW199" i="4" s="1"/>
  <c r="GL213" i="1"/>
  <c r="O213" i="10" s="1"/>
  <c r="M253" i="10"/>
  <c r="EJ209" i="4" s="1"/>
  <c r="GK232" i="1"/>
  <c r="N232" i="10" s="1"/>
  <c r="DW213" i="4" s="1"/>
  <c r="GK227" i="1"/>
  <c r="N227" i="10" s="1"/>
  <c r="DW208" i="4" s="1"/>
  <c r="GL222" i="1"/>
  <c r="O222" i="10" s="1"/>
  <c r="M252" i="10"/>
  <c r="EJ208" i="4" s="1"/>
  <c r="GL249" i="1"/>
  <c r="O249" i="10" s="1"/>
  <c r="EL205" i="4" s="1"/>
  <c r="GL245" i="1"/>
  <c r="O245" i="10" s="1"/>
  <c r="EL201" i="4" s="1"/>
  <c r="GL236" i="1"/>
  <c r="O236" i="10" s="1"/>
  <c r="GK235" i="1"/>
  <c r="N235" i="10" s="1"/>
  <c r="DW216" i="4" s="1"/>
  <c r="GL225" i="1"/>
  <c r="O225" i="10" s="1"/>
  <c r="DX206" i="4" s="1"/>
  <c r="GK214" i="1"/>
  <c r="N214" i="10" s="1"/>
  <c r="DW195" i="4" s="1"/>
  <c r="GL251" i="1"/>
  <c r="O251" i="10" s="1"/>
  <c r="EL207" i="4" s="1"/>
  <c r="GL247" i="1"/>
  <c r="O247" i="10" s="1"/>
  <c r="EL203" i="4" s="1"/>
  <c r="GL226" i="1"/>
  <c r="O226" i="10" s="1"/>
  <c r="DX207" i="4" s="1"/>
  <c r="GK215" i="1"/>
  <c r="N215" i="10" s="1"/>
  <c r="DW196" i="4" s="1"/>
  <c r="GM214" i="1"/>
  <c r="P214" i="10" s="1"/>
  <c r="DY195" i="4" s="1"/>
  <c r="GC260" i="5"/>
  <c r="AO260" i="5"/>
  <c r="GC259" i="5"/>
  <c r="GC259" i="1" s="1"/>
  <c r="O259" i="9" s="1"/>
  <c r="DJ215" i="4" s="1"/>
  <c r="AO259" i="5"/>
  <c r="DI256" i="5"/>
  <c r="DB256" i="1" s="1"/>
  <c r="O256" i="7" s="1"/>
  <c r="BP212" i="4" s="1"/>
  <c r="DI255" i="5"/>
  <c r="DB255" i="1" s="1"/>
  <c r="O255" i="7" s="1"/>
  <c r="BP211" i="4" s="1"/>
  <c r="GC252" i="5"/>
  <c r="GC252" i="1" s="1"/>
  <c r="O252" i="9" s="1"/>
  <c r="DJ208" i="4" s="1"/>
  <c r="AO252" i="5"/>
  <c r="GC251" i="5"/>
  <c r="GC251" i="1" s="1"/>
  <c r="O251" i="9" s="1"/>
  <c r="DJ207" i="4" s="1"/>
  <c r="AO251" i="5"/>
  <c r="ES248" i="5"/>
  <c r="EI248" i="1" s="1"/>
  <c r="O248" i="8" s="1"/>
  <c r="CM204" i="4" s="1"/>
  <c r="DI244" i="5"/>
  <c r="DB244" i="1" s="1"/>
  <c r="O244" i="7" s="1"/>
  <c r="BY240" i="5"/>
  <c r="GC236" i="5"/>
  <c r="GC236" i="1" s="1"/>
  <c r="O236" i="9" s="1"/>
  <c r="DJ192" i="4" s="1"/>
  <c r="AO236" i="5"/>
  <c r="ES232" i="5"/>
  <c r="EI232" i="1" s="1"/>
  <c r="O232" i="8" s="1"/>
  <c r="CB213" i="4" s="1"/>
  <c r="DI228" i="5"/>
  <c r="DB228" i="1" s="1"/>
  <c r="O228" i="7" s="1"/>
  <c r="BE209" i="4" s="1"/>
  <c r="BY224" i="5"/>
  <c r="GC220" i="5"/>
  <c r="GC220" i="1" s="1"/>
  <c r="O220" i="9" s="1"/>
  <c r="CY201" i="4" s="1"/>
  <c r="AO220" i="5"/>
  <c r="ES216" i="5"/>
  <c r="EI216" i="1" s="1"/>
  <c r="O216" i="8" s="1"/>
  <c r="CB197" i="4" s="1"/>
  <c r="DI212" i="5"/>
  <c r="DB212" i="1" s="1"/>
  <c r="O212" i="7" s="1"/>
  <c r="BE193" i="4" s="1"/>
  <c r="BY208" i="5"/>
  <c r="GC204" i="5"/>
  <c r="GF204" i="11" s="1"/>
  <c r="O204" i="16" s="1"/>
  <c r="DJ164" i="18" s="1"/>
  <c r="AO204" i="5"/>
  <c r="ES200" i="5"/>
  <c r="EM200" i="11" s="1"/>
  <c r="O200" i="15" s="1"/>
  <c r="CM160" i="18" s="1"/>
  <c r="BY260" i="5"/>
  <c r="BY259" i="5"/>
  <c r="ES256" i="5"/>
  <c r="EI256" i="1" s="1"/>
  <c r="O256" i="8" s="1"/>
  <c r="CM212" i="4" s="1"/>
  <c r="ES255" i="5"/>
  <c r="EI255" i="1" s="1"/>
  <c r="O255" i="8" s="1"/>
  <c r="CM211" i="4" s="1"/>
  <c r="BY252" i="5"/>
  <c r="BY251" i="5"/>
  <c r="GC248" i="5"/>
  <c r="GC248" i="1" s="1"/>
  <c r="O248" i="9" s="1"/>
  <c r="DJ204" i="4" s="1"/>
  <c r="AO248" i="5"/>
  <c r="GC247" i="5"/>
  <c r="GC247" i="1" s="1"/>
  <c r="O247" i="9" s="1"/>
  <c r="DJ203" i="4" s="1"/>
  <c r="AO247" i="5"/>
  <c r="ES244" i="5"/>
  <c r="EI244" i="1" s="1"/>
  <c r="ES243" i="5"/>
  <c r="EI243" i="1" s="1"/>
  <c r="O243" i="8" s="1"/>
  <c r="CM199" i="4" s="1"/>
  <c r="DI240" i="5"/>
  <c r="DB240" i="1" s="1"/>
  <c r="O240" i="7" s="1"/>
  <c r="BP196" i="4" s="1"/>
  <c r="DI239" i="5"/>
  <c r="DB239" i="1" s="1"/>
  <c r="O239" i="7" s="1"/>
  <c r="BP195" i="4" s="1"/>
  <c r="BY236" i="5"/>
  <c r="BY235" i="5"/>
  <c r="GC232" i="5"/>
  <c r="GC232" i="1" s="1"/>
  <c r="O232" i="9" s="1"/>
  <c r="CY213" i="4" s="1"/>
  <c r="AO232" i="5"/>
  <c r="GC231" i="5"/>
  <c r="GC231" i="1" s="1"/>
  <c r="O231" i="9" s="1"/>
  <c r="CY212" i="4" s="1"/>
  <c r="AO231" i="5"/>
  <c r="ES228" i="5"/>
  <c r="EI228" i="1" s="1"/>
  <c r="ES227" i="5"/>
  <c r="EI227" i="1" s="1"/>
  <c r="O227" i="8" s="1"/>
  <c r="CB208" i="4" s="1"/>
  <c r="DI224" i="5"/>
  <c r="DB224" i="1" s="1"/>
  <c r="O224" i="7" s="1"/>
  <c r="BE205" i="4" s="1"/>
  <c r="DI223" i="5"/>
  <c r="DB223" i="1" s="1"/>
  <c r="O223" i="7" s="1"/>
  <c r="BE204" i="4" s="1"/>
  <c r="BY220" i="5"/>
  <c r="BY219" i="5"/>
  <c r="GC216" i="5"/>
  <c r="GC216" i="1" s="1"/>
  <c r="O216" i="9" s="1"/>
  <c r="CY197" i="4" s="1"/>
  <c r="AO216" i="5"/>
  <c r="GC215" i="5"/>
  <c r="GC215" i="1" s="1"/>
  <c r="O215" i="9" s="1"/>
  <c r="CY196" i="4" s="1"/>
  <c r="AO215" i="5"/>
  <c r="ES212" i="5"/>
  <c r="EI212" i="1" s="1"/>
  <c r="O212" i="8" s="1"/>
  <c r="CB193" i="4" s="1"/>
  <c r="ES211" i="5"/>
  <c r="DI208" i="5"/>
  <c r="DI207" i="5"/>
  <c r="DF207" i="11" s="1"/>
  <c r="O207" i="14" s="1"/>
  <c r="BP167" i="18" s="1"/>
  <c r="BY204" i="5"/>
  <c r="BY203" i="5"/>
  <c r="AQ203" i="11" s="1"/>
  <c r="O203" i="12" s="1"/>
  <c r="V163" i="18" s="1"/>
  <c r="GC200" i="5"/>
  <c r="AO200" i="5"/>
  <c r="AH200" i="11" s="1"/>
  <c r="GC199" i="5"/>
  <c r="AO199" i="5"/>
  <c r="AH199" i="11" s="1"/>
  <c r="DI259" i="5"/>
  <c r="DB259" i="1" s="1"/>
  <c r="O259" i="7" s="1"/>
  <c r="BP215" i="4" s="1"/>
  <c r="GC255" i="5"/>
  <c r="GC255" i="1" s="1"/>
  <c r="O255" i="9" s="1"/>
  <c r="AO255" i="5"/>
  <c r="DI251" i="5"/>
  <c r="DB251" i="1" s="1"/>
  <c r="O251" i="7" s="1"/>
  <c r="BP207" i="4" s="1"/>
  <c r="BY247" i="5"/>
  <c r="GC243" i="5"/>
  <c r="GC243" i="1" s="1"/>
  <c r="AO243" i="5"/>
  <c r="ES239" i="5"/>
  <c r="EI239" i="1" s="1"/>
  <c r="O239" i="8" s="1"/>
  <c r="CM195" i="4" s="1"/>
  <c r="DI235" i="5"/>
  <c r="DB235" i="1" s="1"/>
  <c r="O235" i="7" s="1"/>
  <c r="BE216" i="4" s="1"/>
  <c r="BY231" i="5"/>
  <c r="GC227" i="5"/>
  <c r="GC227" i="1" s="1"/>
  <c r="AO227" i="5"/>
  <c r="ES223" i="5"/>
  <c r="EI223" i="1" s="1"/>
  <c r="O223" i="8" s="1"/>
  <c r="CB204" i="4" s="1"/>
  <c r="DI219" i="5"/>
  <c r="DB219" i="1" s="1"/>
  <c r="O219" i="7" s="1"/>
  <c r="BY215" i="5"/>
  <c r="GC211" i="5"/>
  <c r="AO211" i="5"/>
  <c r="ES207" i="5"/>
  <c r="EM207" i="11" s="1"/>
  <c r="O207" i="15" s="1"/>
  <c r="CM167" i="18" s="1"/>
  <c r="DI203" i="5"/>
  <c r="BY200" i="5"/>
  <c r="AQ200" i="11" s="1"/>
  <c r="O200" i="12" s="1"/>
  <c r="V160" i="18" s="1"/>
  <c r="BY199" i="5"/>
  <c r="GD243" i="1"/>
  <c r="I243" i="6"/>
  <c r="AN199" i="4" s="1"/>
  <c r="G236" i="8"/>
  <c r="GL255" i="1"/>
  <c r="O255" i="10" s="1"/>
  <c r="EL211" i="4" s="1"/>
  <c r="G252" i="7"/>
  <c r="G248" i="7"/>
  <c r="G244" i="7"/>
  <c r="G240" i="8"/>
  <c r="GL259" i="1"/>
  <c r="O259" i="10" s="1"/>
  <c r="EL215" i="4" s="1"/>
  <c r="G256" i="7"/>
  <c r="G252" i="8"/>
  <c r="GK249" i="1"/>
  <c r="N249" i="10" s="1"/>
  <c r="EK205" i="4" s="1"/>
  <c r="G248" i="8"/>
  <c r="GK245" i="1"/>
  <c r="N245" i="10" s="1"/>
  <c r="EK201" i="4" s="1"/>
  <c r="G244" i="8"/>
  <c r="G240" i="9"/>
  <c r="G232" i="7"/>
  <c r="G227" i="8"/>
  <c r="G228" i="7"/>
  <c r="GD228" i="1"/>
  <c r="G236" i="9"/>
  <c r="GK233" i="1"/>
  <c r="N233" i="10" s="1"/>
  <c r="DW214" i="4" s="1"/>
  <c r="G232" i="8"/>
  <c r="GK229" i="1"/>
  <c r="N229" i="10" s="1"/>
  <c r="DW210" i="4" s="1"/>
  <c r="G228" i="8"/>
  <c r="I228" i="6"/>
  <c r="AC209" i="4" s="1"/>
  <c r="J228" i="6"/>
  <c r="G227" i="9"/>
  <c r="G225" i="8"/>
  <c r="G221" i="9"/>
  <c r="GL235" i="1"/>
  <c r="O235" i="10" s="1"/>
  <c r="DX216" i="4" s="1"/>
  <c r="G232" i="9"/>
  <c r="M228" i="10"/>
  <c r="DV209" i="4" s="1"/>
  <c r="G228" i="9"/>
  <c r="G214" i="7"/>
  <c r="GL224" i="1"/>
  <c r="O224" i="10" s="1"/>
  <c r="DX205" i="4" s="1"/>
  <c r="GD223" i="1"/>
  <c r="G218" i="8"/>
  <c r="M214" i="10"/>
  <c r="DV195" i="4" s="1"/>
  <c r="G214" i="9"/>
  <c r="F169" i="9"/>
  <c r="F112" i="1"/>
  <c r="F113" i="1"/>
  <c r="F114" i="1"/>
  <c r="F114" i="6" s="1"/>
  <c r="F115" i="1"/>
  <c r="F115" i="10" s="1"/>
  <c r="F116" i="1"/>
  <c r="F117" i="1"/>
  <c r="F118" i="1"/>
  <c r="F118" i="6" s="1"/>
  <c r="F119" i="1"/>
  <c r="F119" i="10" s="1"/>
  <c r="F120" i="1"/>
  <c r="F121" i="1"/>
  <c r="F122" i="1"/>
  <c r="F122" i="6" s="1"/>
  <c r="F123" i="1"/>
  <c r="F123" i="6" s="1"/>
  <c r="F124" i="1"/>
  <c r="F125" i="1"/>
  <c r="F126" i="1"/>
  <c r="F127" i="1"/>
  <c r="F127" i="6" s="1"/>
  <c r="F128" i="1"/>
  <c r="F129" i="1"/>
  <c r="F130" i="1"/>
  <c r="F130" i="6" s="1"/>
  <c r="F131" i="1"/>
  <c r="F131" i="6" s="1"/>
  <c r="F132" i="1"/>
  <c r="F133" i="1"/>
  <c r="F134" i="1"/>
  <c r="F134" i="6" s="1"/>
  <c r="F135" i="1"/>
  <c r="F135" i="6" s="1"/>
  <c r="F136" i="1"/>
  <c r="F137" i="1"/>
  <c r="F138" i="1"/>
  <c r="F138" i="6" s="1"/>
  <c r="F139" i="1"/>
  <c r="F139" i="6" s="1"/>
  <c r="F140" i="1"/>
  <c r="F141" i="1"/>
  <c r="F142" i="1"/>
  <c r="F143" i="1"/>
  <c r="F143" i="6" s="1"/>
  <c r="F144" i="1"/>
  <c r="F145" i="1"/>
  <c r="F146" i="1"/>
  <c r="F146" i="6" s="1"/>
  <c r="F147" i="1"/>
  <c r="F147" i="6" s="1"/>
  <c r="F148" i="1"/>
  <c r="F149" i="1"/>
  <c r="F150" i="1"/>
  <c r="F150" i="6" s="1"/>
  <c r="F151" i="8"/>
  <c r="F155" i="8"/>
  <c r="F159" i="8"/>
  <c r="F62" i="1"/>
  <c r="F62" i="10" s="1"/>
  <c r="F63" i="1"/>
  <c r="F64" i="1"/>
  <c r="F65" i="1"/>
  <c r="F66" i="3" s="1"/>
  <c r="F66" i="1"/>
  <c r="F67" i="1"/>
  <c r="F100" i="3" s="1"/>
  <c r="F68" i="1"/>
  <c r="F69" i="1"/>
  <c r="F93" i="3" s="1"/>
  <c r="F70" i="1"/>
  <c r="F70" i="10" s="1"/>
  <c r="F71" i="1"/>
  <c r="F83" i="3" s="1"/>
  <c r="F72" i="1"/>
  <c r="F73" i="1"/>
  <c r="F65" i="3" s="1"/>
  <c r="F74" i="1"/>
  <c r="F74" i="10" s="1"/>
  <c r="F75" i="1"/>
  <c r="F64" i="3" s="1"/>
  <c r="F76" i="1"/>
  <c r="F77" i="1"/>
  <c r="F104" i="3" s="1"/>
  <c r="F78" i="1"/>
  <c r="F78" i="10" s="1"/>
  <c r="F79" i="1"/>
  <c r="F61" i="3" s="1"/>
  <c r="F80" i="1"/>
  <c r="F81" i="1"/>
  <c r="F77" i="3" s="1"/>
  <c r="F82" i="1"/>
  <c r="F83" i="1"/>
  <c r="F84" i="1"/>
  <c r="F85" i="1"/>
  <c r="F108" i="3" s="1"/>
  <c r="F86" i="1"/>
  <c r="F86" i="10" s="1"/>
  <c r="F87" i="1"/>
  <c r="F88" i="1"/>
  <c r="F89" i="1"/>
  <c r="F103" i="3" s="1"/>
  <c r="F90" i="1"/>
  <c r="F90" i="10" s="1"/>
  <c r="F91" i="1"/>
  <c r="F92" i="1"/>
  <c r="F93" i="1"/>
  <c r="F90" i="3" s="1"/>
  <c r="F94" i="1"/>
  <c r="F94" i="10" s="1"/>
  <c r="F95" i="1"/>
  <c r="F96" i="1"/>
  <c r="F97" i="1"/>
  <c r="F70" i="3" s="1"/>
  <c r="F98" i="1"/>
  <c r="F99" i="1"/>
  <c r="F96" i="3" s="1"/>
  <c r="F100" i="1"/>
  <c r="F101" i="10"/>
  <c r="F102" i="9"/>
  <c r="F103" i="9"/>
  <c r="F105" i="10"/>
  <c r="F106" i="10"/>
  <c r="F107" i="8"/>
  <c r="F109" i="10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57" i="3" s="1"/>
  <c r="F46" i="1"/>
  <c r="F47" i="1"/>
  <c r="F19" i="3" s="1"/>
  <c r="F48" i="1"/>
  <c r="F49" i="1"/>
  <c r="F50" i="1"/>
  <c r="F51" i="1"/>
  <c r="F44" i="3" s="1"/>
  <c r="F52" i="1"/>
  <c r="F53" i="9"/>
  <c r="F55" i="8"/>
  <c r="F57" i="6"/>
  <c r="F59" i="8"/>
  <c r="EH216" i="18"/>
  <c r="EH170" i="18"/>
  <c r="EH78" i="18"/>
  <c r="EH32" i="18"/>
  <c r="CD210" i="18"/>
  <c r="CE210" i="18"/>
  <c r="CF210" i="18"/>
  <c r="CG210" i="18"/>
  <c r="CD211" i="18"/>
  <c r="CE211" i="18"/>
  <c r="CF211" i="18"/>
  <c r="CG211" i="18"/>
  <c r="CD212" i="18"/>
  <c r="CE212" i="18"/>
  <c r="CF212" i="18"/>
  <c r="CG212" i="18"/>
  <c r="CD213" i="18"/>
  <c r="CE213" i="18"/>
  <c r="CF213" i="18"/>
  <c r="CG213" i="18"/>
  <c r="CD214" i="18"/>
  <c r="CE214" i="18"/>
  <c r="CF214" i="18"/>
  <c r="CG214" i="18"/>
  <c r="CD215" i="18"/>
  <c r="CE215" i="18"/>
  <c r="CF215" i="18"/>
  <c r="CG215" i="18"/>
  <c r="CD216" i="18"/>
  <c r="CE216" i="18"/>
  <c r="CF216" i="18"/>
  <c r="CG216" i="18"/>
  <c r="CH216" i="18"/>
  <c r="CI216" i="18"/>
  <c r="CJ216" i="18"/>
  <c r="CK216" i="18"/>
  <c r="CL216" i="18"/>
  <c r="CM216" i="18"/>
  <c r="BG193" i="18"/>
  <c r="BH193" i="18"/>
  <c r="BI193" i="18"/>
  <c r="BJ193" i="18"/>
  <c r="BG194" i="18"/>
  <c r="BH194" i="18"/>
  <c r="BI194" i="18"/>
  <c r="BJ194" i="18"/>
  <c r="BG195" i="18"/>
  <c r="BH195" i="18"/>
  <c r="BI195" i="18"/>
  <c r="BJ195" i="18"/>
  <c r="BG196" i="18"/>
  <c r="BH196" i="18"/>
  <c r="BI196" i="18"/>
  <c r="BJ196" i="18"/>
  <c r="BG197" i="18"/>
  <c r="BH197" i="18"/>
  <c r="BI197" i="18"/>
  <c r="BJ197" i="18"/>
  <c r="BG198" i="18"/>
  <c r="BH198" i="18"/>
  <c r="BI198" i="18"/>
  <c r="BJ198" i="18"/>
  <c r="BG199" i="18"/>
  <c r="BH199" i="18"/>
  <c r="BI199" i="18"/>
  <c r="BJ199" i="18"/>
  <c r="BG200" i="18"/>
  <c r="BH200" i="18"/>
  <c r="BI200" i="18"/>
  <c r="BJ200" i="18"/>
  <c r="BG201" i="18"/>
  <c r="BH201" i="18"/>
  <c r="BI201" i="18"/>
  <c r="BJ201" i="18"/>
  <c r="BG202" i="18"/>
  <c r="BH202" i="18"/>
  <c r="BI202" i="18"/>
  <c r="BJ202" i="18"/>
  <c r="BG203" i="18"/>
  <c r="BH203" i="18"/>
  <c r="BI203" i="18"/>
  <c r="BJ203" i="18"/>
  <c r="BG204" i="18"/>
  <c r="BH204" i="18"/>
  <c r="BI204" i="18"/>
  <c r="BJ204" i="18"/>
  <c r="BG205" i="18"/>
  <c r="BH205" i="18"/>
  <c r="BI205" i="18"/>
  <c r="BJ205" i="18"/>
  <c r="BG206" i="18"/>
  <c r="BH206" i="18"/>
  <c r="BI206" i="18"/>
  <c r="BJ206" i="18"/>
  <c r="BG207" i="18"/>
  <c r="BH207" i="18"/>
  <c r="BI207" i="18"/>
  <c r="BJ207" i="18"/>
  <c r="BG208" i="18"/>
  <c r="BH208" i="18"/>
  <c r="BI208" i="18"/>
  <c r="BJ208" i="18"/>
  <c r="BG209" i="18"/>
  <c r="BH209" i="18"/>
  <c r="BI209" i="18"/>
  <c r="BJ209" i="18"/>
  <c r="BG210" i="18"/>
  <c r="BH210" i="18"/>
  <c r="BI210" i="18"/>
  <c r="BJ210" i="18"/>
  <c r="BG211" i="18"/>
  <c r="BH211" i="18"/>
  <c r="BI211" i="18"/>
  <c r="BJ211" i="18"/>
  <c r="BG212" i="18"/>
  <c r="BI212" i="18"/>
  <c r="BJ212" i="18"/>
  <c r="BG213" i="18"/>
  <c r="BH213" i="18"/>
  <c r="BI213" i="18"/>
  <c r="BJ213" i="18"/>
  <c r="BG214" i="18"/>
  <c r="BH214" i="18"/>
  <c r="BI214" i="18"/>
  <c r="BJ214" i="18"/>
  <c r="BG215" i="18"/>
  <c r="BH215" i="18"/>
  <c r="BI215" i="18"/>
  <c r="BJ215" i="18"/>
  <c r="BG216" i="18"/>
  <c r="BH216" i="18"/>
  <c r="BI216" i="18"/>
  <c r="BJ216" i="18"/>
  <c r="BK216" i="18"/>
  <c r="BL216" i="18"/>
  <c r="BM216" i="18"/>
  <c r="BN216" i="18"/>
  <c r="BO216" i="18"/>
  <c r="BP216" i="18"/>
  <c r="AV193" i="18"/>
  <c r="AW193" i="18"/>
  <c r="AX193" i="18"/>
  <c r="AY193" i="18"/>
  <c r="AV194" i="18"/>
  <c r="AW194" i="18"/>
  <c r="AX194" i="18"/>
  <c r="AY194" i="18"/>
  <c r="AV195" i="18"/>
  <c r="AW195" i="18"/>
  <c r="AX195" i="18"/>
  <c r="AY195" i="18"/>
  <c r="AV196" i="18"/>
  <c r="AW196" i="18"/>
  <c r="AX196" i="18"/>
  <c r="AY196" i="18"/>
  <c r="AV197" i="18"/>
  <c r="AW197" i="18"/>
  <c r="AX197" i="18"/>
  <c r="AY197" i="18"/>
  <c r="AV198" i="18"/>
  <c r="AW198" i="18"/>
  <c r="AX198" i="18"/>
  <c r="AY198" i="18"/>
  <c r="AV199" i="18"/>
  <c r="AW199" i="18"/>
  <c r="AX199" i="18"/>
  <c r="AY199" i="18"/>
  <c r="AV200" i="18"/>
  <c r="AW200" i="18"/>
  <c r="AX200" i="18"/>
  <c r="AY200" i="18"/>
  <c r="AV201" i="18"/>
  <c r="AW201" i="18"/>
  <c r="AX201" i="18"/>
  <c r="AY201" i="18"/>
  <c r="AV202" i="18"/>
  <c r="AW202" i="18"/>
  <c r="AX202" i="18"/>
  <c r="AY202" i="18"/>
  <c r="AV203" i="18"/>
  <c r="AW203" i="18"/>
  <c r="AX203" i="18"/>
  <c r="AY203" i="18"/>
  <c r="AV204" i="18"/>
  <c r="AW204" i="18"/>
  <c r="AX204" i="18"/>
  <c r="AY204" i="18"/>
  <c r="AV205" i="18"/>
  <c r="AW205" i="18"/>
  <c r="AX205" i="18"/>
  <c r="AY205" i="18"/>
  <c r="AV206" i="18"/>
  <c r="AW206" i="18"/>
  <c r="AX206" i="18"/>
  <c r="AY206" i="18"/>
  <c r="AV207" i="18"/>
  <c r="AW207" i="18"/>
  <c r="AX207" i="18"/>
  <c r="AY207" i="18"/>
  <c r="AV208" i="18"/>
  <c r="AW208" i="18"/>
  <c r="AX208" i="18"/>
  <c r="AY208" i="18"/>
  <c r="AV209" i="18"/>
  <c r="AW209" i="18"/>
  <c r="AX209" i="18"/>
  <c r="AY209" i="18"/>
  <c r="AV210" i="18"/>
  <c r="AW210" i="18"/>
  <c r="AX210" i="18"/>
  <c r="AY210" i="18"/>
  <c r="AV211" i="18"/>
  <c r="AW211" i="18"/>
  <c r="AX211" i="18"/>
  <c r="AY211" i="18"/>
  <c r="AV212" i="18"/>
  <c r="AW212" i="18"/>
  <c r="AX212" i="18"/>
  <c r="AY212" i="18"/>
  <c r="AV213" i="18"/>
  <c r="AW213" i="18"/>
  <c r="AX213" i="18"/>
  <c r="AY213" i="18"/>
  <c r="AV214" i="18"/>
  <c r="AW214" i="18"/>
  <c r="AX214" i="18"/>
  <c r="AY214" i="18"/>
  <c r="AV215" i="18"/>
  <c r="AW215" i="18"/>
  <c r="AX215" i="18"/>
  <c r="AY215" i="18"/>
  <c r="AV216" i="18"/>
  <c r="AW216" i="18"/>
  <c r="AX216" i="18"/>
  <c r="AY216" i="18"/>
  <c r="BG192" i="18"/>
  <c r="BH192" i="18"/>
  <c r="BI192" i="18"/>
  <c r="BJ192" i="18"/>
  <c r="AV192" i="18"/>
  <c r="AW192" i="18"/>
  <c r="AX192" i="18"/>
  <c r="AY192" i="18"/>
  <c r="BG156" i="18"/>
  <c r="BH156" i="18"/>
  <c r="BI156" i="18"/>
  <c r="BJ156" i="18"/>
  <c r="BG157" i="18"/>
  <c r="BH157" i="18"/>
  <c r="BI157" i="18"/>
  <c r="BJ157" i="18"/>
  <c r="BG158" i="18"/>
  <c r="BH158" i="18"/>
  <c r="BI158" i="18"/>
  <c r="BJ158" i="18"/>
  <c r="BG159" i="18"/>
  <c r="BH159" i="18"/>
  <c r="BI159" i="18"/>
  <c r="BJ159" i="18"/>
  <c r="BG160" i="18"/>
  <c r="BH160" i="18"/>
  <c r="BI160" i="18"/>
  <c r="BJ160" i="18"/>
  <c r="BG161" i="18"/>
  <c r="BH161" i="18"/>
  <c r="BI161" i="18"/>
  <c r="BJ161" i="18"/>
  <c r="BG162" i="18"/>
  <c r="BH162" i="18"/>
  <c r="BI162" i="18"/>
  <c r="BJ162" i="18"/>
  <c r="BG163" i="18"/>
  <c r="BH163" i="18"/>
  <c r="BI163" i="18"/>
  <c r="BJ163" i="18"/>
  <c r="BG164" i="18"/>
  <c r="BH164" i="18"/>
  <c r="BI164" i="18"/>
  <c r="BJ164" i="18"/>
  <c r="BG165" i="18"/>
  <c r="BH165" i="18"/>
  <c r="BI165" i="18"/>
  <c r="BJ165" i="18"/>
  <c r="BG166" i="18"/>
  <c r="BH166" i="18"/>
  <c r="BI166" i="18"/>
  <c r="BJ166" i="18"/>
  <c r="BG167" i="18"/>
  <c r="BH167" i="18"/>
  <c r="BI167" i="18"/>
  <c r="BJ167" i="18"/>
  <c r="BG168" i="18"/>
  <c r="BH168" i="18"/>
  <c r="BI168" i="18"/>
  <c r="BJ168" i="18"/>
  <c r="BG169" i="18"/>
  <c r="BH169" i="18"/>
  <c r="BI169" i="18"/>
  <c r="BJ169" i="18"/>
  <c r="BG170" i="18"/>
  <c r="BH170" i="18"/>
  <c r="BI170" i="18"/>
  <c r="BJ170" i="18"/>
  <c r="BK170" i="18"/>
  <c r="BL170" i="18"/>
  <c r="BM170" i="18"/>
  <c r="BN170" i="18"/>
  <c r="BO170" i="18"/>
  <c r="BP170" i="18"/>
  <c r="AJ193" i="18"/>
  <c r="AK193" i="18"/>
  <c r="AL193" i="18"/>
  <c r="AJ194" i="18"/>
  <c r="AK194" i="18"/>
  <c r="AL194" i="18"/>
  <c r="AJ195" i="18"/>
  <c r="AK195" i="18"/>
  <c r="AL195" i="18"/>
  <c r="AJ196" i="18"/>
  <c r="AK196" i="18"/>
  <c r="AL196" i="18"/>
  <c r="AJ197" i="18"/>
  <c r="AK197" i="18"/>
  <c r="AL197" i="18"/>
  <c r="AJ198" i="18"/>
  <c r="AK198" i="18"/>
  <c r="AL198" i="18"/>
  <c r="AJ199" i="18"/>
  <c r="AK199" i="18"/>
  <c r="AL199" i="18"/>
  <c r="AJ200" i="18"/>
  <c r="AK200" i="18"/>
  <c r="AL200" i="18"/>
  <c r="AJ201" i="18"/>
  <c r="AK201" i="18"/>
  <c r="AL201" i="18"/>
  <c r="AJ202" i="18"/>
  <c r="AK202" i="18"/>
  <c r="AL202" i="18"/>
  <c r="AJ203" i="18"/>
  <c r="AK203" i="18"/>
  <c r="AL203" i="18"/>
  <c r="AJ204" i="18"/>
  <c r="AK204" i="18"/>
  <c r="AL204" i="18"/>
  <c r="AJ205" i="18"/>
  <c r="AK205" i="18"/>
  <c r="AL205" i="18"/>
  <c r="AJ206" i="18"/>
  <c r="AK206" i="18"/>
  <c r="AL206" i="18"/>
  <c r="AJ207" i="18"/>
  <c r="AK207" i="18"/>
  <c r="AL207" i="18"/>
  <c r="AJ208" i="18"/>
  <c r="AK208" i="18"/>
  <c r="AL208" i="18"/>
  <c r="AJ209" i="18"/>
  <c r="AK209" i="18"/>
  <c r="AL209" i="18"/>
  <c r="AJ210" i="18"/>
  <c r="AK210" i="18"/>
  <c r="AL210" i="18"/>
  <c r="AJ211" i="18"/>
  <c r="AK211" i="18"/>
  <c r="AL211" i="18"/>
  <c r="AJ212" i="18"/>
  <c r="AK212" i="18"/>
  <c r="AL212" i="18"/>
  <c r="AJ213" i="18"/>
  <c r="AK213" i="18"/>
  <c r="AL213" i="18"/>
  <c r="AJ214" i="18"/>
  <c r="AK214" i="18"/>
  <c r="AL214" i="18"/>
  <c r="AJ215" i="18"/>
  <c r="AK215" i="18"/>
  <c r="AL215" i="18"/>
  <c r="AJ216" i="18"/>
  <c r="AK216" i="18"/>
  <c r="AL216" i="18"/>
  <c r="AM216" i="18"/>
  <c r="AN216" i="18"/>
  <c r="AO216" i="18"/>
  <c r="AP216" i="18"/>
  <c r="AQ216" i="18"/>
  <c r="AR216" i="18"/>
  <c r="AS216" i="18"/>
  <c r="Y193" i="18"/>
  <c r="Z193" i="18"/>
  <c r="AA193" i="18"/>
  <c r="Y194" i="18"/>
  <c r="Z194" i="18"/>
  <c r="AA194" i="18"/>
  <c r="Y195" i="18"/>
  <c r="Z195" i="18"/>
  <c r="AA195" i="18"/>
  <c r="Y196" i="18"/>
  <c r="Z196" i="18"/>
  <c r="AA196" i="18"/>
  <c r="Y197" i="18"/>
  <c r="Z197" i="18"/>
  <c r="AA197" i="18"/>
  <c r="Y198" i="18"/>
  <c r="Z198" i="18"/>
  <c r="AA198" i="18"/>
  <c r="Y199" i="18"/>
  <c r="Z199" i="18"/>
  <c r="AA199" i="18"/>
  <c r="Y200" i="18"/>
  <c r="Z200" i="18"/>
  <c r="AA200" i="18"/>
  <c r="Y201" i="18"/>
  <c r="Z201" i="18"/>
  <c r="AA201" i="18"/>
  <c r="Y202" i="18"/>
  <c r="Z202" i="18"/>
  <c r="AA202" i="18"/>
  <c r="Y203" i="18"/>
  <c r="Z203" i="18"/>
  <c r="AA203" i="18"/>
  <c r="Y204" i="18"/>
  <c r="Z204" i="18"/>
  <c r="AA204" i="18"/>
  <c r="Y205" i="18"/>
  <c r="Z205" i="18"/>
  <c r="AA205" i="18"/>
  <c r="Y206" i="18"/>
  <c r="Z206" i="18"/>
  <c r="AA206" i="18"/>
  <c r="Y207" i="18"/>
  <c r="Z207" i="18"/>
  <c r="AA207" i="18"/>
  <c r="Y208" i="18"/>
  <c r="Z208" i="18"/>
  <c r="AA208" i="18"/>
  <c r="Y209" i="18"/>
  <c r="Z209" i="18"/>
  <c r="AA209" i="18"/>
  <c r="Y210" i="18"/>
  <c r="Z210" i="18"/>
  <c r="AA210" i="18"/>
  <c r="Y211" i="18"/>
  <c r="Z211" i="18"/>
  <c r="AA211" i="18"/>
  <c r="Y212" i="18"/>
  <c r="Z212" i="18"/>
  <c r="AA212" i="18"/>
  <c r="Y213" i="18"/>
  <c r="Z213" i="18"/>
  <c r="AA213" i="18"/>
  <c r="Y214" i="18"/>
  <c r="Z214" i="18"/>
  <c r="AA214" i="18"/>
  <c r="Y215" i="18"/>
  <c r="Z215" i="18"/>
  <c r="AA215" i="18"/>
  <c r="Y216" i="18"/>
  <c r="Z216" i="18"/>
  <c r="AA216" i="18"/>
  <c r="AJ192" i="18"/>
  <c r="AK192" i="18"/>
  <c r="AL192" i="18"/>
  <c r="AJ156" i="18"/>
  <c r="AK156" i="18"/>
  <c r="AL156" i="18"/>
  <c r="AJ157" i="18"/>
  <c r="AK157" i="18"/>
  <c r="AL157" i="18"/>
  <c r="AJ158" i="18"/>
  <c r="AK158" i="18"/>
  <c r="AL158" i="18"/>
  <c r="AJ159" i="18"/>
  <c r="AK159" i="18"/>
  <c r="AL159" i="18"/>
  <c r="AJ160" i="18"/>
  <c r="AK160" i="18"/>
  <c r="AL160" i="18"/>
  <c r="AJ161" i="18"/>
  <c r="AK161" i="18"/>
  <c r="AL161" i="18"/>
  <c r="AJ162" i="18"/>
  <c r="AK162" i="18"/>
  <c r="AL162" i="18"/>
  <c r="AJ163" i="18"/>
  <c r="AK163" i="18"/>
  <c r="AL163" i="18"/>
  <c r="AJ164" i="18"/>
  <c r="AK164" i="18"/>
  <c r="AL164" i="18"/>
  <c r="AJ165" i="18"/>
  <c r="AK165" i="18"/>
  <c r="AL165" i="18"/>
  <c r="AJ166" i="18"/>
  <c r="AK166" i="18"/>
  <c r="AL166" i="18"/>
  <c r="AJ167" i="18"/>
  <c r="AK167" i="18"/>
  <c r="AL167" i="18"/>
  <c r="AJ168" i="18"/>
  <c r="AK168" i="18"/>
  <c r="AL168" i="18"/>
  <c r="AJ169" i="18"/>
  <c r="AK169" i="18"/>
  <c r="AL169" i="18"/>
  <c r="AJ170" i="18"/>
  <c r="AK170" i="18"/>
  <c r="AL170" i="18"/>
  <c r="AM170" i="18"/>
  <c r="AN170" i="18"/>
  <c r="AO170" i="18"/>
  <c r="AP170" i="18"/>
  <c r="AQ170" i="18"/>
  <c r="AR170" i="18"/>
  <c r="AS170" i="18"/>
  <c r="Y192" i="18"/>
  <c r="Z192" i="18"/>
  <c r="AA192" i="18"/>
  <c r="J12" i="11"/>
  <c r="L12" i="11"/>
  <c r="N12" i="11"/>
  <c r="P12" i="11"/>
  <c r="R12" i="11"/>
  <c r="T12" i="11"/>
  <c r="V12" i="11"/>
  <c r="X12" i="11"/>
  <c r="Z12" i="11"/>
  <c r="AB12" i="11"/>
  <c r="AD12" i="11"/>
  <c r="AI12" i="11"/>
  <c r="AJ12" i="11"/>
  <c r="J13" i="11"/>
  <c r="L13" i="11"/>
  <c r="N13" i="11"/>
  <c r="P13" i="11"/>
  <c r="R13" i="11"/>
  <c r="T13" i="11"/>
  <c r="V13" i="11"/>
  <c r="X13" i="11"/>
  <c r="Z13" i="11"/>
  <c r="AB13" i="11"/>
  <c r="AD13" i="11"/>
  <c r="AI13" i="11"/>
  <c r="AJ13" i="11" s="1"/>
  <c r="AL13" i="11" s="1"/>
  <c r="AK13" i="11"/>
  <c r="J14" i="11"/>
  <c r="L14" i="11"/>
  <c r="N14" i="11"/>
  <c r="P14" i="11"/>
  <c r="R14" i="11"/>
  <c r="T14" i="11"/>
  <c r="V14" i="11"/>
  <c r="X14" i="11"/>
  <c r="Z14" i="11"/>
  <c r="AB14" i="11"/>
  <c r="AD14" i="11"/>
  <c r="AI14" i="11"/>
  <c r="AJ14" i="11" s="1"/>
  <c r="J15" i="11"/>
  <c r="L15" i="11"/>
  <c r="N15" i="11"/>
  <c r="P15" i="11"/>
  <c r="R15" i="11"/>
  <c r="T15" i="11"/>
  <c r="V15" i="11"/>
  <c r="X15" i="11"/>
  <c r="Z15" i="11"/>
  <c r="AB15" i="11"/>
  <c r="AD15" i="11"/>
  <c r="AI15" i="11"/>
  <c r="AJ15" i="11" s="1"/>
  <c r="J16" i="11"/>
  <c r="L16" i="11"/>
  <c r="N16" i="11"/>
  <c r="P16" i="11"/>
  <c r="R16" i="11"/>
  <c r="T16" i="11"/>
  <c r="V16" i="11"/>
  <c r="X16" i="11"/>
  <c r="Z16" i="11"/>
  <c r="AB16" i="11"/>
  <c r="AD16" i="11"/>
  <c r="AI16" i="11"/>
  <c r="AJ16" i="11" s="1"/>
  <c r="J17" i="11"/>
  <c r="L17" i="11"/>
  <c r="N17" i="11"/>
  <c r="P17" i="11"/>
  <c r="R17" i="11"/>
  <c r="T17" i="11"/>
  <c r="V17" i="11"/>
  <c r="X17" i="11"/>
  <c r="Z17" i="11"/>
  <c r="AB17" i="11"/>
  <c r="AD17" i="11"/>
  <c r="AI17" i="11"/>
  <c r="AJ17" i="11" s="1"/>
  <c r="AK17" i="11"/>
  <c r="J18" i="11"/>
  <c r="L18" i="11"/>
  <c r="N18" i="11"/>
  <c r="P18" i="11"/>
  <c r="R18" i="11"/>
  <c r="T18" i="11"/>
  <c r="V18" i="11"/>
  <c r="X18" i="11"/>
  <c r="Z18" i="11"/>
  <c r="AB18" i="11"/>
  <c r="AD18" i="11"/>
  <c r="AI18" i="11"/>
  <c r="AJ18" i="11" s="1"/>
  <c r="J19" i="11"/>
  <c r="L19" i="11"/>
  <c r="N19" i="11"/>
  <c r="P19" i="11"/>
  <c r="R19" i="11"/>
  <c r="T19" i="11"/>
  <c r="V19" i="11"/>
  <c r="X19" i="11"/>
  <c r="Z19" i="11"/>
  <c r="AB19" i="11"/>
  <c r="AD19" i="11"/>
  <c r="AI19" i="11"/>
  <c r="AJ19" i="11" s="1"/>
  <c r="J20" i="11"/>
  <c r="L20" i="11"/>
  <c r="N20" i="11"/>
  <c r="P20" i="11"/>
  <c r="R20" i="11"/>
  <c r="T20" i="11"/>
  <c r="V20" i="11"/>
  <c r="X20" i="11"/>
  <c r="Z20" i="11"/>
  <c r="AB20" i="11"/>
  <c r="AD20" i="11"/>
  <c r="AI20" i="11"/>
  <c r="AJ20" i="11" s="1"/>
  <c r="J21" i="11"/>
  <c r="L21" i="11"/>
  <c r="N21" i="11"/>
  <c r="P21" i="11"/>
  <c r="R21" i="11"/>
  <c r="T21" i="11"/>
  <c r="V21" i="11"/>
  <c r="X21" i="11"/>
  <c r="Z21" i="11"/>
  <c r="AB21" i="11"/>
  <c r="AD21" i="11"/>
  <c r="AI21" i="11"/>
  <c r="AJ21" i="11" s="1"/>
  <c r="J22" i="11"/>
  <c r="L22" i="11"/>
  <c r="N22" i="11"/>
  <c r="P22" i="11"/>
  <c r="R22" i="11"/>
  <c r="T22" i="11"/>
  <c r="V22" i="11"/>
  <c r="X22" i="11"/>
  <c r="Z22" i="11"/>
  <c r="AB22" i="11"/>
  <c r="AD22" i="11"/>
  <c r="AI22" i="11"/>
  <c r="AJ22" i="11"/>
  <c r="L23" i="11"/>
  <c r="N23" i="11"/>
  <c r="P23" i="11"/>
  <c r="R23" i="11"/>
  <c r="T23" i="11"/>
  <c r="V23" i="11"/>
  <c r="X23" i="11"/>
  <c r="Z23" i="11"/>
  <c r="AB23" i="11"/>
  <c r="AD23" i="11"/>
  <c r="J24" i="11"/>
  <c r="L24" i="11"/>
  <c r="N24" i="11"/>
  <c r="P24" i="11"/>
  <c r="R24" i="11"/>
  <c r="T24" i="11"/>
  <c r="V24" i="11"/>
  <c r="X24" i="11"/>
  <c r="Z24" i="11"/>
  <c r="AB24" i="11"/>
  <c r="AD24" i="11"/>
  <c r="AI24" i="11"/>
  <c r="AJ24" i="11"/>
  <c r="AL24" i="11"/>
  <c r="J25" i="11"/>
  <c r="L25" i="11"/>
  <c r="N25" i="11"/>
  <c r="P25" i="11"/>
  <c r="R25" i="11"/>
  <c r="T25" i="11"/>
  <c r="V25" i="11"/>
  <c r="X25" i="11"/>
  <c r="Z25" i="11"/>
  <c r="AB25" i="11"/>
  <c r="AD25" i="11"/>
  <c r="AI25" i="11"/>
  <c r="AJ25" i="11" s="1"/>
  <c r="J26" i="11"/>
  <c r="L26" i="11"/>
  <c r="N26" i="11"/>
  <c r="P26" i="11"/>
  <c r="R26" i="11"/>
  <c r="T26" i="11"/>
  <c r="V26" i="11"/>
  <c r="X26" i="11"/>
  <c r="Z26" i="11"/>
  <c r="AB26" i="11"/>
  <c r="AD26" i="11"/>
  <c r="AI26" i="11"/>
  <c r="AJ26" i="11" s="1"/>
  <c r="J27" i="11"/>
  <c r="L27" i="11"/>
  <c r="N27" i="11"/>
  <c r="P27" i="11"/>
  <c r="R27" i="11"/>
  <c r="T27" i="11"/>
  <c r="V27" i="11"/>
  <c r="X27" i="11"/>
  <c r="Z27" i="11"/>
  <c r="AB27" i="11"/>
  <c r="AD27" i="11"/>
  <c r="AI27" i="11"/>
  <c r="AJ27" i="11" s="1"/>
  <c r="J28" i="11"/>
  <c r="L28" i="11"/>
  <c r="N28" i="11"/>
  <c r="P28" i="11"/>
  <c r="R28" i="11"/>
  <c r="T28" i="11"/>
  <c r="V28" i="11"/>
  <c r="X28" i="11"/>
  <c r="Z28" i="11"/>
  <c r="AB28" i="11"/>
  <c r="AD28" i="11"/>
  <c r="AI28" i="11"/>
  <c r="AJ28" i="11"/>
  <c r="AL28" i="11"/>
  <c r="J29" i="11"/>
  <c r="L29" i="11"/>
  <c r="N29" i="11"/>
  <c r="P29" i="11"/>
  <c r="R29" i="11"/>
  <c r="T29" i="11"/>
  <c r="V29" i="11"/>
  <c r="X29" i="11"/>
  <c r="Z29" i="11"/>
  <c r="AB29" i="11"/>
  <c r="AD29" i="11"/>
  <c r="AI29" i="11"/>
  <c r="AJ29" i="11" s="1"/>
  <c r="AK29" i="11" s="1"/>
  <c r="J30" i="11"/>
  <c r="L30" i="11"/>
  <c r="N30" i="11"/>
  <c r="P30" i="11"/>
  <c r="R30" i="11"/>
  <c r="T30" i="11"/>
  <c r="V30" i="11"/>
  <c r="X30" i="11"/>
  <c r="Z30" i="11"/>
  <c r="AB30" i="11"/>
  <c r="AD30" i="11"/>
  <c r="AI30" i="11"/>
  <c r="AJ30" i="11" s="1"/>
  <c r="J31" i="11"/>
  <c r="L31" i="11"/>
  <c r="N31" i="11"/>
  <c r="P31" i="11"/>
  <c r="R31" i="11"/>
  <c r="T31" i="11"/>
  <c r="V31" i="11"/>
  <c r="X31" i="11"/>
  <c r="Z31" i="11"/>
  <c r="AB31" i="11"/>
  <c r="AD31" i="11"/>
  <c r="AI31" i="11"/>
  <c r="AJ31" i="11" s="1"/>
  <c r="J32" i="11"/>
  <c r="L32" i="11"/>
  <c r="N32" i="11"/>
  <c r="P32" i="11"/>
  <c r="R32" i="11"/>
  <c r="T32" i="11"/>
  <c r="V32" i="11"/>
  <c r="X32" i="11"/>
  <c r="Z32" i="11"/>
  <c r="AB32" i="11"/>
  <c r="AD32" i="11"/>
  <c r="AI32" i="11"/>
  <c r="AJ32" i="11" s="1"/>
  <c r="J33" i="11"/>
  <c r="L33" i="11"/>
  <c r="N33" i="11"/>
  <c r="P33" i="11"/>
  <c r="R33" i="11"/>
  <c r="T33" i="11"/>
  <c r="V33" i="11"/>
  <c r="X33" i="11"/>
  <c r="Z33" i="11"/>
  <c r="AB33" i="11"/>
  <c r="AD33" i="11"/>
  <c r="AI33" i="11"/>
  <c r="AJ33" i="11" s="1"/>
  <c r="AK33" i="11" s="1"/>
  <c r="J34" i="11"/>
  <c r="L34" i="11"/>
  <c r="N34" i="11"/>
  <c r="P34" i="11"/>
  <c r="R34" i="11"/>
  <c r="T34" i="11"/>
  <c r="V34" i="11"/>
  <c r="X34" i="11"/>
  <c r="Z34" i="11"/>
  <c r="AB34" i="11"/>
  <c r="AD34" i="11"/>
  <c r="AI34" i="11"/>
  <c r="AJ34" i="11" s="1"/>
  <c r="J35" i="11"/>
  <c r="L35" i="11"/>
  <c r="N35" i="11"/>
  <c r="P35" i="11"/>
  <c r="R35" i="11"/>
  <c r="T35" i="11"/>
  <c r="V35" i="11"/>
  <c r="X35" i="11"/>
  <c r="Z35" i="11"/>
  <c r="AB35" i="11"/>
  <c r="AD35" i="11"/>
  <c r="AI35" i="11"/>
  <c r="AJ35" i="11" s="1"/>
  <c r="J36" i="11"/>
  <c r="L36" i="11"/>
  <c r="N36" i="11"/>
  <c r="P36" i="11"/>
  <c r="R36" i="11"/>
  <c r="T36" i="11"/>
  <c r="V36" i="11"/>
  <c r="X36" i="11"/>
  <c r="Z36" i="11"/>
  <c r="AB36" i="11"/>
  <c r="AD36" i="11"/>
  <c r="AI36" i="11"/>
  <c r="AJ36" i="11" s="1"/>
  <c r="J37" i="11"/>
  <c r="L37" i="11"/>
  <c r="N37" i="11"/>
  <c r="P37" i="11"/>
  <c r="R37" i="11"/>
  <c r="T37" i="11"/>
  <c r="V37" i="11"/>
  <c r="X37" i="11"/>
  <c r="Z37" i="11"/>
  <c r="AB37" i="11"/>
  <c r="AD37" i="11"/>
  <c r="AI37" i="11"/>
  <c r="AJ37" i="11" s="1"/>
  <c r="J38" i="11"/>
  <c r="L38" i="11"/>
  <c r="N38" i="11"/>
  <c r="P38" i="11"/>
  <c r="R38" i="11"/>
  <c r="T38" i="11"/>
  <c r="V38" i="11"/>
  <c r="X38" i="11"/>
  <c r="Z38" i="11"/>
  <c r="AB38" i="11"/>
  <c r="AD38" i="11"/>
  <c r="AI38" i="11"/>
  <c r="AJ38" i="11"/>
  <c r="J39" i="11"/>
  <c r="L39" i="11"/>
  <c r="N39" i="11"/>
  <c r="P39" i="11"/>
  <c r="R39" i="11"/>
  <c r="T39" i="11"/>
  <c r="V39" i="11"/>
  <c r="X39" i="11"/>
  <c r="Z39" i="11"/>
  <c r="AB39" i="11"/>
  <c r="AD39" i="11"/>
  <c r="J40" i="11"/>
  <c r="L40" i="11"/>
  <c r="N40" i="11"/>
  <c r="P40" i="11"/>
  <c r="R40" i="11"/>
  <c r="T40" i="11"/>
  <c r="V40" i="11"/>
  <c r="X40" i="11"/>
  <c r="Z40" i="11"/>
  <c r="AB40" i="11"/>
  <c r="AD40" i="11"/>
  <c r="AI40" i="11"/>
  <c r="AJ40" i="11"/>
  <c r="AL40" i="11" s="1"/>
  <c r="J41" i="11"/>
  <c r="L41" i="11"/>
  <c r="N41" i="11"/>
  <c r="P41" i="11"/>
  <c r="R41" i="11"/>
  <c r="T41" i="11"/>
  <c r="V41" i="11"/>
  <c r="X41" i="11"/>
  <c r="Z41" i="11"/>
  <c r="AB41" i="11"/>
  <c r="AD41" i="11"/>
  <c r="AI41" i="11"/>
  <c r="AJ41" i="11" s="1"/>
  <c r="AL41" i="11" s="1"/>
  <c r="J42" i="11"/>
  <c r="L42" i="11"/>
  <c r="N42" i="11"/>
  <c r="P42" i="11"/>
  <c r="R42" i="11"/>
  <c r="T42" i="11"/>
  <c r="V42" i="11"/>
  <c r="X42" i="11"/>
  <c r="Z42" i="11"/>
  <c r="AB42" i="11"/>
  <c r="AD42" i="11"/>
  <c r="AI42" i="11"/>
  <c r="AJ42" i="11" s="1"/>
  <c r="L43" i="11"/>
  <c r="N43" i="11"/>
  <c r="P43" i="11"/>
  <c r="R43" i="11"/>
  <c r="T43" i="11"/>
  <c r="V43" i="11"/>
  <c r="X43" i="11"/>
  <c r="Z43" i="11"/>
  <c r="AB43" i="11"/>
  <c r="AD43" i="11"/>
  <c r="J44" i="11"/>
  <c r="L44" i="11"/>
  <c r="N44" i="11"/>
  <c r="P44" i="11"/>
  <c r="R44" i="11"/>
  <c r="T44" i="11"/>
  <c r="V44" i="11"/>
  <c r="X44" i="11"/>
  <c r="Z44" i="11"/>
  <c r="AB44" i="11"/>
  <c r="AD44" i="11"/>
  <c r="AI44" i="11"/>
  <c r="AJ44" i="11" s="1"/>
  <c r="J45" i="11"/>
  <c r="L45" i="11"/>
  <c r="N45" i="11"/>
  <c r="P45" i="11"/>
  <c r="R45" i="11"/>
  <c r="T45" i="11"/>
  <c r="V45" i="11"/>
  <c r="X45" i="11"/>
  <c r="Z45" i="11"/>
  <c r="AB45" i="11"/>
  <c r="AD45" i="11"/>
  <c r="AI45" i="11"/>
  <c r="AJ45" i="11" s="1"/>
  <c r="J46" i="11"/>
  <c r="L46" i="11"/>
  <c r="N46" i="11"/>
  <c r="P46" i="11"/>
  <c r="R46" i="11"/>
  <c r="T46" i="11"/>
  <c r="V46" i="11"/>
  <c r="X46" i="11"/>
  <c r="Z46" i="11"/>
  <c r="AB46" i="11"/>
  <c r="AD46" i="11"/>
  <c r="AI46" i="11"/>
  <c r="AJ46" i="11" s="1"/>
  <c r="J47" i="11"/>
  <c r="L47" i="11"/>
  <c r="N47" i="11"/>
  <c r="P47" i="11"/>
  <c r="R47" i="11"/>
  <c r="T47" i="11"/>
  <c r="V47" i="11"/>
  <c r="X47" i="11"/>
  <c r="Z47" i="11"/>
  <c r="AB47" i="11"/>
  <c r="AD47" i="11"/>
  <c r="J48" i="11"/>
  <c r="L48" i="11"/>
  <c r="N48" i="11"/>
  <c r="P48" i="11"/>
  <c r="R48" i="11"/>
  <c r="T48" i="11"/>
  <c r="V48" i="11"/>
  <c r="X48" i="11"/>
  <c r="Z48" i="11"/>
  <c r="AB48" i="11"/>
  <c r="AD48" i="11"/>
  <c r="AI48" i="11"/>
  <c r="AJ48" i="11" s="1"/>
  <c r="J49" i="11"/>
  <c r="L49" i="11"/>
  <c r="N49" i="11"/>
  <c r="P49" i="11"/>
  <c r="R49" i="11"/>
  <c r="T49" i="11"/>
  <c r="V49" i="11"/>
  <c r="X49" i="11"/>
  <c r="Z49" i="11"/>
  <c r="AB49" i="11"/>
  <c r="AD49" i="11"/>
  <c r="AI49" i="11"/>
  <c r="AJ49" i="11" s="1"/>
  <c r="AL49" i="11" s="1"/>
  <c r="J50" i="11"/>
  <c r="L50" i="11"/>
  <c r="N50" i="11"/>
  <c r="P50" i="11"/>
  <c r="R50" i="11"/>
  <c r="T50" i="11"/>
  <c r="V50" i="11"/>
  <c r="X50" i="11"/>
  <c r="Z50" i="11"/>
  <c r="AB50" i="11"/>
  <c r="AD50" i="11"/>
  <c r="AI50" i="11"/>
  <c r="AJ50" i="11" s="1"/>
  <c r="J51" i="11"/>
  <c r="L51" i="11"/>
  <c r="N51" i="11"/>
  <c r="P51" i="11"/>
  <c r="R51" i="11"/>
  <c r="T51" i="11"/>
  <c r="V51" i="11"/>
  <c r="X51" i="11"/>
  <c r="Z51" i="11"/>
  <c r="AB51" i="11"/>
  <c r="AD51" i="11"/>
  <c r="AI51" i="11"/>
  <c r="AJ51" i="11" s="1"/>
  <c r="J52" i="11"/>
  <c r="L52" i="11"/>
  <c r="N52" i="11"/>
  <c r="P52" i="11"/>
  <c r="R52" i="11"/>
  <c r="T52" i="11"/>
  <c r="V52" i="11"/>
  <c r="X52" i="11"/>
  <c r="Z52" i="11"/>
  <c r="AB52" i="11"/>
  <c r="AD52" i="11"/>
  <c r="AI52" i="11"/>
  <c r="AJ52" i="11" s="1"/>
  <c r="L53" i="11"/>
  <c r="N53" i="11"/>
  <c r="P53" i="11"/>
  <c r="R53" i="11"/>
  <c r="T53" i="11"/>
  <c r="V53" i="11"/>
  <c r="X53" i="11"/>
  <c r="Z53" i="11"/>
  <c r="AB53" i="11"/>
  <c r="AD53" i="11"/>
  <c r="L54" i="11"/>
  <c r="N54" i="11"/>
  <c r="P54" i="11"/>
  <c r="R54" i="11"/>
  <c r="T54" i="11"/>
  <c r="V54" i="11"/>
  <c r="X54" i="11"/>
  <c r="Z54" i="11"/>
  <c r="AB54" i="11"/>
  <c r="AD54" i="11"/>
  <c r="L55" i="11"/>
  <c r="N55" i="11"/>
  <c r="P55" i="11"/>
  <c r="R55" i="11"/>
  <c r="T55" i="11"/>
  <c r="V55" i="11"/>
  <c r="X55" i="11"/>
  <c r="Z55" i="11"/>
  <c r="AB55" i="11"/>
  <c r="AD55" i="11"/>
  <c r="J56" i="11"/>
  <c r="L56" i="11"/>
  <c r="N56" i="11"/>
  <c r="P56" i="11"/>
  <c r="R56" i="11"/>
  <c r="T56" i="11"/>
  <c r="V56" i="11"/>
  <c r="X56" i="11"/>
  <c r="Z56" i="11"/>
  <c r="AB56" i="11"/>
  <c r="AD56" i="11"/>
  <c r="AE56" i="11"/>
  <c r="AF56" i="11"/>
  <c r="AG56" i="11"/>
  <c r="AH56" i="11"/>
  <c r="AI56" i="11"/>
  <c r="AJ56" i="11" s="1"/>
  <c r="J57" i="11"/>
  <c r="L57" i="11"/>
  <c r="N57" i="11"/>
  <c r="P57" i="11"/>
  <c r="R57" i="11"/>
  <c r="T57" i="11"/>
  <c r="V57" i="11"/>
  <c r="X57" i="11"/>
  <c r="Z57" i="11"/>
  <c r="AB57" i="11"/>
  <c r="AD57" i="11"/>
  <c r="AE57" i="11"/>
  <c r="AF57" i="11"/>
  <c r="AG57" i="11"/>
  <c r="AH57" i="11"/>
  <c r="AI57" i="11"/>
  <c r="AJ57" i="11" s="1"/>
  <c r="J58" i="11"/>
  <c r="L58" i="11"/>
  <c r="N58" i="11"/>
  <c r="P58" i="11"/>
  <c r="R58" i="11"/>
  <c r="T58" i="11"/>
  <c r="V58" i="11"/>
  <c r="X58" i="11"/>
  <c r="Z58" i="11"/>
  <c r="AB58" i="11"/>
  <c r="AD58" i="11"/>
  <c r="AE58" i="11"/>
  <c r="AF58" i="11"/>
  <c r="AG58" i="11"/>
  <c r="AH58" i="11"/>
  <c r="AI58" i="11"/>
  <c r="AJ58" i="11"/>
  <c r="J59" i="11"/>
  <c r="L59" i="11"/>
  <c r="N59" i="11"/>
  <c r="P59" i="11"/>
  <c r="R59" i="11"/>
  <c r="T59" i="11"/>
  <c r="V59" i="11"/>
  <c r="X59" i="11"/>
  <c r="Z59" i="11"/>
  <c r="AB59" i="11"/>
  <c r="AD59" i="11"/>
  <c r="AE59" i="11"/>
  <c r="AF59" i="11"/>
  <c r="AG59" i="11"/>
  <c r="AH59" i="11"/>
  <c r="AI59" i="11"/>
  <c r="AJ59" i="11" s="1"/>
  <c r="J60" i="11"/>
  <c r="L60" i="11"/>
  <c r="N60" i="11"/>
  <c r="P60" i="11"/>
  <c r="R60" i="11"/>
  <c r="T60" i="11"/>
  <c r="V60" i="11"/>
  <c r="X60" i="11"/>
  <c r="Z60" i="11"/>
  <c r="AB60" i="11"/>
  <c r="AD60" i="11"/>
  <c r="AI60" i="11"/>
  <c r="AJ60" i="11" s="1"/>
  <c r="J61" i="11"/>
  <c r="L61" i="11"/>
  <c r="N61" i="11"/>
  <c r="P61" i="11"/>
  <c r="R61" i="11"/>
  <c r="T61" i="11"/>
  <c r="V61" i="11"/>
  <c r="X61" i="11"/>
  <c r="Z61" i="11"/>
  <c r="AB61" i="11"/>
  <c r="AD61" i="11"/>
  <c r="AI61" i="11"/>
  <c r="AJ61" i="11" s="1"/>
  <c r="AK61" i="11" s="1"/>
  <c r="J62" i="11"/>
  <c r="L62" i="11"/>
  <c r="N62" i="11"/>
  <c r="P62" i="11"/>
  <c r="R62" i="11"/>
  <c r="T62" i="11"/>
  <c r="V62" i="11"/>
  <c r="X62" i="11"/>
  <c r="Z62" i="11"/>
  <c r="AB62" i="11"/>
  <c r="AD62" i="11"/>
  <c r="AI62" i="11"/>
  <c r="AJ62" i="11" s="1"/>
  <c r="AL62" i="11" s="1"/>
  <c r="J63" i="11"/>
  <c r="L63" i="11"/>
  <c r="N63" i="11"/>
  <c r="P63" i="11"/>
  <c r="R63" i="11"/>
  <c r="T63" i="11"/>
  <c r="V63" i="11"/>
  <c r="X63" i="11"/>
  <c r="Z63" i="11"/>
  <c r="AB63" i="11"/>
  <c r="AD63" i="11"/>
  <c r="J64" i="11"/>
  <c r="L64" i="11"/>
  <c r="N64" i="11"/>
  <c r="P64" i="11"/>
  <c r="R64" i="11"/>
  <c r="T64" i="11"/>
  <c r="V64" i="11"/>
  <c r="X64" i="11"/>
  <c r="Z64" i="11"/>
  <c r="AB64" i="11"/>
  <c r="AD64" i="11"/>
  <c r="AI64" i="11"/>
  <c r="AJ64" i="11" s="1"/>
  <c r="J65" i="11"/>
  <c r="L65" i="11"/>
  <c r="N65" i="11"/>
  <c r="P65" i="11"/>
  <c r="R65" i="11"/>
  <c r="T65" i="11"/>
  <c r="V65" i="11"/>
  <c r="X65" i="11"/>
  <c r="Z65" i="11"/>
  <c r="AB65" i="11"/>
  <c r="AD65" i="11"/>
  <c r="AI65" i="11"/>
  <c r="AJ65" i="11" s="1"/>
  <c r="AL65" i="11" s="1"/>
  <c r="J66" i="11"/>
  <c r="L66" i="11"/>
  <c r="N66" i="11"/>
  <c r="P66" i="11"/>
  <c r="R66" i="11"/>
  <c r="T66" i="11"/>
  <c r="V66" i="11"/>
  <c r="X66" i="11"/>
  <c r="Z66" i="11"/>
  <c r="AB66" i="11"/>
  <c r="AD66" i="11"/>
  <c r="AI66" i="11"/>
  <c r="AJ66" i="11"/>
  <c r="AK66" i="11" s="1"/>
  <c r="J67" i="11"/>
  <c r="L67" i="11"/>
  <c r="N67" i="11"/>
  <c r="P67" i="11"/>
  <c r="R67" i="11"/>
  <c r="T67" i="11"/>
  <c r="V67" i="11"/>
  <c r="X67" i="11"/>
  <c r="Z67" i="11"/>
  <c r="AB67" i="11"/>
  <c r="AD67" i="11"/>
  <c r="AI67" i="11"/>
  <c r="AJ67" i="11" s="1"/>
  <c r="J68" i="11"/>
  <c r="L68" i="11"/>
  <c r="N68" i="11"/>
  <c r="P68" i="11"/>
  <c r="R68" i="11"/>
  <c r="T68" i="11"/>
  <c r="V68" i="11"/>
  <c r="X68" i="11"/>
  <c r="Z68" i="11"/>
  <c r="AB68" i="11"/>
  <c r="AD68" i="11"/>
  <c r="AI68" i="11"/>
  <c r="AJ68" i="11" s="1"/>
  <c r="J69" i="11"/>
  <c r="L69" i="11"/>
  <c r="N69" i="11"/>
  <c r="P69" i="11"/>
  <c r="R69" i="11"/>
  <c r="T69" i="11"/>
  <c r="V69" i="11"/>
  <c r="X69" i="11"/>
  <c r="Z69" i="11"/>
  <c r="AB69" i="11"/>
  <c r="AD69" i="11"/>
  <c r="AI69" i="11"/>
  <c r="AJ69" i="11" s="1"/>
  <c r="J70" i="11"/>
  <c r="L70" i="11"/>
  <c r="N70" i="11"/>
  <c r="P70" i="11"/>
  <c r="R70" i="11"/>
  <c r="T70" i="11"/>
  <c r="V70" i="11"/>
  <c r="X70" i="11"/>
  <c r="Z70" i="11"/>
  <c r="AB70" i="11"/>
  <c r="AD70" i="11"/>
  <c r="AI70" i="11"/>
  <c r="AJ70" i="11" s="1"/>
  <c r="L71" i="11"/>
  <c r="N71" i="11"/>
  <c r="P71" i="11"/>
  <c r="R71" i="11"/>
  <c r="T71" i="11"/>
  <c r="V71" i="11"/>
  <c r="X71" i="11"/>
  <c r="Z71" i="11"/>
  <c r="AB71" i="11"/>
  <c r="AD71" i="11"/>
  <c r="J72" i="11"/>
  <c r="L72" i="11"/>
  <c r="N72" i="11"/>
  <c r="P72" i="11"/>
  <c r="R72" i="11"/>
  <c r="T72" i="11"/>
  <c r="V72" i="11"/>
  <c r="X72" i="11"/>
  <c r="Z72" i="11"/>
  <c r="AB72" i="11"/>
  <c r="AD72" i="11"/>
  <c r="AI72" i="11"/>
  <c r="AJ72" i="11" s="1"/>
  <c r="J73" i="11"/>
  <c r="L73" i="11"/>
  <c r="N73" i="11"/>
  <c r="P73" i="11"/>
  <c r="R73" i="11"/>
  <c r="T73" i="11"/>
  <c r="V73" i="11"/>
  <c r="X73" i="11"/>
  <c r="Z73" i="11"/>
  <c r="AB73" i="11"/>
  <c r="AD73" i="11"/>
  <c r="AI73" i="11"/>
  <c r="AJ73" i="11" s="1"/>
  <c r="J74" i="11"/>
  <c r="L74" i="11"/>
  <c r="N74" i="11"/>
  <c r="P74" i="11"/>
  <c r="R74" i="11"/>
  <c r="T74" i="11"/>
  <c r="V74" i="11"/>
  <c r="X74" i="11"/>
  <c r="Z74" i="11"/>
  <c r="AB74" i="11"/>
  <c r="AD74" i="11"/>
  <c r="AI74" i="11"/>
  <c r="AJ74" i="11" s="1"/>
  <c r="J75" i="11"/>
  <c r="L75" i="11"/>
  <c r="N75" i="11"/>
  <c r="P75" i="11"/>
  <c r="R75" i="11"/>
  <c r="T75" i="11"/>
  <c r="V75" i="11"/>
  <c r="X75" i="11"/>
  <c r="Z75" i="11"/>
  <c r="AB75" i="11"/>
  <c r="AD75" i="11"/>
  <c r="AI75" i="11"/>
  <c r="AJ75" i="11" s="1"/>
  <c r="AL75" i="11"/>
  <c r="J76" i="11"/>
  <c r="L76" i="11"/>
  <c r="N76" i="11"/>
  <c r="P76" i="11"/>
  <c r="R76" i="11"/>
  <c r="T76" i="11"/>
  <c r="V76" i="11"/>
  <c r="X76" i="11"/>
  <c r="Z76" i="11"/>
  <c r="AB76" i="11"/>
  <c r="AD76" i="11"/>
  <c r="AI76" i="11"/>
  <c r="AJ76" i="11" s="1"/>
  <c r="J77" i="11"/>
  <c r="L77" i="11"/>
  <c r="N77" i="11"/>
  <c r="P77" i="11"/>
  <c r="R77" i="11"/>
  <c r="T77" i="11"/>
  <c r="V77" i="11"/>
  <c r="X77" i="11"/>
  <c r="Z77" i="11"/>
  <c r="AB77" i="11"/>
  <c r="AD77" i="11"/>
  <c r="AI77" i="11"/>
  <c r="AJ77" i="11" s="1"/>
  <c r="AK77" i="11"/>
  <c r="J78" i="11"/>
  <c r="L78" i="11"/>
  <c r="N78" i="11"/>
  <c r="P78" i="11"/>
  <c r="R78" i="11"/>
  <c r="T78" i="11"/>
  <c r="V78" i="11"/>
  <c r="X78" i="11"/>
  <c r="Z78" i="11"/>
  <c r="AB78" i="11"/>
  <c r="AD78" i="11"/>
  <c r="AI78" i="11"/>
  <c r="AJ78" i="11" s="1"/>
  <c r="J79" i="11"/>
  <c r="L79" i="11"/>
  <c r="N79" i="11"/>
  <c r="P79" i="11"/>
  <c r="R79" i="11"/>
  <c r="T79" i="11"/>
  <c r="V79" i="11"/>
  <c r="X79" i="11"/>
  <c r="Z79" i="11"/>
  <c r="AB79" i="11"/>
  <c r="AD79" i="11"/>
  <c r="J80" i="11"/>
  <c r="L80" i="11"/>
  <c r="N80" i="11"/>
  <c r="P80" i="11"/>
  <c r="R80" i="11"/>
  <c r="T80" i="11"/>
  <c r="V80" i="11"/>
  <c r="X80" i="11"/>
  <c r="Z80" i="11"/>
  <c r="AB80" i="11"/>
  <c r="AD80" i="11"/>
  <c r="AI80" i="11"/>
  <c r="AJ80" i="11"/>
  <c r="J81" i="11"/>
  <c r="L81" i="11"/>
  <c r="N81" i="11"/>
  <c r="P81" i="11"/>
  <c r="R81" i="11"/>
  <c r="T81" i="11"/>
  <c r="V81" i="11"/>
  <c r="X81" i="11"/>
  <c r="Z81" i="11"/>
  <c r="AB81" i="11"/>
  <c r="AD81" i="11"/>
  <c r="AI81" i="11"/>
  <c r="AJ81" i="11" s="1"/>
  <c r="J82" i="11"/>
  <c r="L82" i="11"/>
  <c r="N82" i="11"/>
  <c r="P82" i="11"/>
  <c r="R82" i="11"/>
  <c r="T82" i="11"/>
  <c r="V82" i="11"/>
  <c r="X82" i="11"/>
  <c r="Z82" i="11"/>
  <c r="AB82" i="11"/>
  <c r="AD82" i="11"/>
  <c r="AI82" i="11"/>
  <c r="AJ82" i="11" s="1"/>
  <c r="L83" i="11"/>
  <c r="N83" i="11"/>
  <c r="P83" i="11"/>
  <c r="R83" i="11"/>
  <c r="T83" i="11"/>
  <c r="V83" i="11"/>
  <c r="X83" i="11"/>
  <c r="Z83" i="11"/>
  <c r="AB83" i="11"/>
  <c r="AD83" i="11"/>
  <c r="J84" i="11"/>
  <c r="L84" i="11"/>
  <c r="N84" i="11"/>
  <c r="P84" i="11"/>
  <c r="R84" i="11"/>
  <c r="T84" i="11"/>
  <c r="V84" i="11"/>
  <c r="X84" i="11"/>
  <c r="Z84" i="11"/>
  <c r="AB84" i="11"/>
  <c r="AD84" i="11"/>
  <c r="AI84" i="11"/>
  <c r="AJ84" i="11" s="1"/>
  <c r="J85" i="11"/>
  <c r="L85" i="11"/>
  <c r="N85" i="11"/>
  <c r="P85" i="11"/>
  <c r="R85" i="11"/>
  <c r="T85" i="11"/>
  <c r="V85" i="11"/>
  <c r="X85" i="11"/>
  <c r="Z85" i="11"/>
  <c r="AB85" i="11"/>
  <c r="AD85" i="11"/>
  <c r="AI85" i="11"/>
  <c r="AJ85" i="11" s="1"/>
  <c r="AK85" i="11"/>
  <c r="J86" i="11"/>
  <c r="L86" i="11"/>
  <c r="N86" i="11"/>
  <c r="P86" i="11"/>
  <c r="R86" i="11"/>
  <c r="T86" i="11"/>
  <c r="V86" i="11"/>
  <c r="X86" i="11"/>
  <c r="Z86" i="11"/>
  <c r="AB86" i="11"/>
  <c r="AD86" i="11"/>
  <c r="AI86" i="11"/>
  <c r="AJ86" i="11"/>
  <c r="J87" i="11"/>
  <c r="L87" i="11"/>
  <c r="N87" i="11"/>
  <c r="P87" i="11"/>
  <c r="R87" i="11"/>
  <c r="T87" i="11"/>
  <c r="V87" i="11"/>
  <c r="X87" i="11"/>
  <c r="Z87" i="11"/>
  <c r="AB87" i="11"/>
  <c r="AD87" i="11"/>
  <c r="J88" i="11"/>
  <c r="L88" i="11"/>
  <c r="N88" i="11"/>
  <c r="P88" i="11"/>
  <c r="R88" i="11"/>
  <c r="T88" i="11"/>
  <c r="V88" i="11"/>
  <c r="X88" i="11"/>
  <c r="Z88" i="11"/>
  <c r="AB88" i="11"/>
  <c r="AD88" i="11"/>
  <c r="AI88" i="11"/>
  <c r="AJ88" i="11"/>
  <c r="J89" i="11"/>
  <c r="L89" i="11"/>
  <c r="N89" i="11"/>
  <c r="P89" i="11"/>
  <c r="R89" i="11"/>
  <c r="T89" i="11"/>
  <c r="V89" i="11"/>
  <c r="X89" i="11"/>
  <c r="Z89" i="11"/>
  <c r="AB89" i="11"/>
  <c r="AD89" i="11"/>
  <c r="AI89" i="11"/>
  <c r="AJ89" i="11" s="1"/>
  <c r="J90" i="11"/>
  <c r="L90" i="11"/>
  <c r="N90" i="11"/>
  <c r="P90" i="11"/>
  <c r="R90" i="11"/>
  <c r="T90" i="11"/>
  <c r="V90" i="11"/>
  <c r="X90" i="11"/>
  <c r="Z90" i="11"/>
  <c r="AB90" i="11"/>
  <c r="AD90" i="11"/>
  <c r="AI90" i="11"/>
  <c r="AJ90" i="11"/>
  <c r="J91" i="11"/>
  <c r="L91" i="11"/>
  <c r="N91" i="11"/>
  <c r="P91" i="11"/>
  <c r="R91" i="11"/>
  <c r="T91" i="11"/>
  <c r="V91" i="11"/>
  <c r="X91" i="11"/>
  <c r="Z91" i="11"/>
  <c r="AB91" i="11"/>
  <c r="AD91" i="11"/>
  <c r="AI91" i="11"/>
  <c r="AJ91" i="11" s="1"/>
  <c r="J92" i="11"/>
  <c r="L92" i="11"/>
  <c r="N92" i="11"/>
  <c r="P92" i="11"/>
  <c r="R92" i="11"/>
  <c r="T92" i="11"/>
  <c r="V92" i="11"/>
  <c r="X92" i="11"/>
  <c r="Z92" i="11"/>
  <c r="AB92" i="11"/>
  <c r="AD92" i="11"/>
  <c r="AI92" i="11"/>
  <c r="AJ92" i="11" s="1"/>
  <c r="J93" i="11"/>
  <c r="L93" i="11"/>
  <c r="N93" i="11"/>
  <c r="P93" i="11"/>
  <c r="R93" i="11"/>
  <c r="T93" i="11"/>
  <c r="V93" i="11"/>
  <c r="X93" i="11"/>
  <c r="Z93" i="11"/>
  <c r="AB93" i="11"/>
  <c r="AD93" i="11"/>
  <c r="AI93" i="11"/>
  <c r="AJ93" i="11" s="1"/>
  <c r="AK93" i="11" s="1"/>
  <c r="J94" i="11"/>
  <c r="L94" i="11"/>
  <c r="N94" i="11"/>
  <c r="P94" i="11"/>
  <c r="R94" i="11"/>
  <c r="T94" i="11"/>
  <c r="V94" i="11"/>
  <c r="X94" i="11"/>
  <c r="Z94" i="11"/>
  <c r="AB94" i="11"/>
  <c r="AD94" i="11"/>
  <c r="AI94" i="11"/>
  <c r="AJ94" i="11" s="1"/>
  <c r="J95" i="11"/>
  <c r="L95" i="11"/>
  <c r="N95" i="11"/>
  <c r="P95" i="11"/>
  <c r="R95" i="11"/>
  <c r="T95" i="11"/>
  <c r="V95" i="11"/>
  <c r="X95" i="11"/>
  <c r="Z95" i="11"/>
  <c r="AB95" i="11"/>
  <c r="AD95" i="11"/>
  <c r="AI95" i="11"/>
  <c r="AJ95" i="11" s="1"/>
  <c r="J96" i="11"/>
  <c r="L96" i="11"/>
  <c r="N96" i="11"/>
  <c r="P96" i="11"/>
  <c r="R96" i="11"/>
  <c r="T96" i="11"/>
  <c r="V96" i="11"/>
  <c r="X96" i="11"/>
  <c r="Z96" i="11"/>
  <c r="AB96" i="11"/>
  <c r="AD96" i="11"/>
  <c r="AI96" i="11"/>
  <c r="AJ96" i="11"/>
  <c r="AL96" i="11"/>
  <c r="J97" i="11"/>
  <c r="L97" i="11"/>
  <c r="N97" i="11"/>
  <c r="P97" i="11"/>
  <c r="R97" i="11"/>
  <c r="T97" i="11"/>
  <c r="V97" i="11"/>
  <c r="X97" i="11"/>
  <c r="Z97" i="11"/>
  <c r="AB97" i="11"/>
  <c r="AD97" i="11"/>
  <c r="AI97" i="11"/>
  <c r="AJ97" i="11" s="1"/>
  <c r="J98" i="11"/>
  <c r="L98" i="11"/>
  <c r="N98" i="11"/>
  <c r="P98" i="11"/>
  <c r="R98" i="11"/>
  <c r="T98" i="11"/>
  <c r="V98" i="11"/>
  <c r="X98" i="11"/>
  <c r="Z98" i="11"/>
  <c r="AB98" i="11"/>
  <c r="AD98" i="11"/>
  <c r="AI98" i="11"/>
  <c r="AJ98" i="11" s="1"/>
  <c r="L99" i="11"/>
  <c r="N99" i="11"/>
  <c r="P99" i="11"/>
  <c r="R99" i="11"/>
  <c r="T99" i="11"/>
  <c r="V99" i="11"/>
  <c r="X99" i="11"/>
  <c r="Z99" i="11"/>
  <c r="AB99" i="11"/>
  <c r="AD99" i="11"/>
  <c r="J100" i="11"/>
  <c r="L100" i="11"/>
  <c r="N100" i="11"/>
  <c r="P100" i="11"/>
  <c r="R100" i="11"/>
  <c r="T100" i="11"/>
  <c r="V100" i="11"/>
  <c r="X100" i="11"/>
  <c r="Z100" i="11"/>
  <c r="AB100" i="11"/>
  <c r="AD100" i="11"/>
  <c r="AI100" i="11"/>
  <c r="AJ100" i="11"/>
  <c r="J101" i="11"/>
  <c r="L101" i="11"/>
  <c r="N101" i="11"/>
  <c r="P101" i="11"/>
  <c r="R101" i="11"/>
  <c r="T101" i="11"/>
  <c r="V101" i="11"/>
  <c r="X101" i="11"/>
  <c r="Z101" i="11"/>
  <c r="AB101" i="11"/>
  <c r="AD101" i="11"/>
  <c r="AI101" i="11"/>
  <c r="AJ101" i="11" s="1"/>
  <c r="J102" i="11"/>
  <c r="L102" i="11"/>
  <c r="N102" i="11"/>
  <c r="P102" i="11"/>
  <c r="R102" i="11"/>
  <c r="T102" i="11"/>
  <c r="V102" i="11"/>
  <c r="X102" i="11"/>
  <c r="Z102" i="11"/>
  <c r="AB102" i="11"/>
  <c r="AD102" i="11"/>
  <c r="AI102" i="11"/>
  <c r="AJ102" i="11"/>
  <c r="J103" i="11"/>
  <c r="L103" i="11"/>
  <c r="N103" i="11"/>
  <c r="P103" i="11"/>
  <c r="R103" i="11"/>
  <c r="T103" i="11"/>
  <c r="V103" i="11"/>
  <c r="X103" i="11"/>
  <c r="Z103" i="11"/>
  <c r="AB103" i="11"/>
  <c r="AD103" i="11"/>
  <c r="J104" i="11"/>
  <c r="L104" i="11"/>
  <c r="N104" i="11"/>
  <c r="P104" i="11"/>
  <c r="R104" i="11"/>
  <c r="T104" i="11"/>
  <c r="V104" i="11"/>
  <c r="X104" i="11"/>
  <c r="Z104" i="11"/>
  <c r="AB104" i="11"/>
  <c r="AD104" i="11"/>
  <c r="AI104" i="11"/>
  <c r="AJ104" i="11"/>
  <c r="AL104" i="11" s="1"/>
  <c r="J105" i="11"/>
  <c r="L105" i="11"/>
  <c r="N105" i="11"/>
  <c r="P105" i="11"/>
  <c r="R105" i="11"/>
  <c r="T105" i="11"/>
  <c r="V105" i="11"/>
  <c r="X105" i="11"/>
  <c r="Z105" i="11"/>
  <c r="AB105" i="11"/>
  <c r="AD105" i="11"/>
  <c r="AI105" i="11"/>
  <c r="AJ105" i="11" s="1"/>
  <c r="AK105" i="11" s="1"/>
  <c r="J106" i="11"/>
  <c r="L106" i="11"/>
  <c r="N106" i="11"/>
  <c r="P106" i="11"/>
  <c r="R106" i="11"/>
  <c r="T106" i="11"/>
  <c r="V106" i="11"/>
  <c r="X106" i="11"/>
  <c r="Z106" i="11"/>
  <c r="AB106" i="11"/>
  <c r="AD106" i="11"/>
  <c r="AI106" i="11"/>
  <c r="AJ106" i="11" s="1"/>
  <c r="J107" i="11"/>
  <c r="L107" i="11"/>
  <c r="N107" i="11"/>
  <c r="P107" i="11"/>
  <c r="R107" i="11"/>
  <c r="T107" i="11"/>
  <c r="V107" i="11"/>
  <c r="X107" i="11"/>
  <c r="Z107" i="11"/>
  <c r="AB107" i="11"/>
  <c r="AD107" i="11"/>
  <c r="AI107" i="11"/>
  <c r="AJ107" i="11" s="1"/>
  <c r="J108" i="11"/>
  <c r="L108" i="11"/>
  <c r="N108" i="11"/>
  <c r="P108" i="11"/>
  <c r="R108" i="11"/>
  <c r="T108" i="11"/>
  <c r="V108" i="11"/>
  <c r="X108" i="11"/>
  <c r="Z108" i="11"/>
  <c r="AB108" i="11"/>
  <c r="AD108" i="11"/>
  <c r="AI108" i="11"/>
  <c r="AJ108" i="11" s="1"/>
  <c r="J109" i="11"/>
  <c r="L109" i="11"/>
  <c r="N109" i="11"/>
  <c r="P109" i="11"/>
  <c r="R109" i="11"/>
  <c r="T109" i="11"/>
  <c r="V109" i="11"/>
  <c r="X109" i="11"/>
  <c r="Z109" i="11"/>
  <c r="AB109" i="11"/>
  <c r="AD109" i="11"/>
  <c r="AI109" i="11"/>
  <c r="AJ109" i="11" s="1"/>
  <c r="AL109" i="11" s="1"/>
  <c r="J110" i="11"/>
  <c r="L110" i="11"/>
  <c r="N110" i="11"/>
  <c r="P110" i="11"/>
  <c r="R110" i="11"/>
  <c r="T110" i="11"/>
  <c r="V110" i="11"/>
  <c r="X110" i="11"/>
  <c r="Z110" i="11"/>
  <c r="AB110" i="11"/>
  <c r="AD110" i="11"/>
  <c r="AI110" i="11"/>
  <c r="AJ110" i="11"/>
  <c r="AL110" i="11" s="1"/>
  <c r="J111" i="11"/>
  <c r="L111" i="11"/>
  <c r="N111" i="11"/>
  <c r="P111" i="11"/>
  <c r="R111" i="11"/>
  <c r="T111" i="11"/>
  <c r="V111" i="11"/>
  <c r="X111" i="11"/>
  <c r="Z111" i="11"/>
  <c r="AB111" i="11"/>
  <c r="AD111" i="11"/>
  <c r="J112" i="11"/>
  <c r="L112" i="11"/>
  <c r="N112" i="11"/>
  <c r="P112" i="11"/>
  <c r="R112" i="11"/>
  <c r="T112" i="11"/>
  <c r="V112" i="11"/>
  <c r="X112" i="11"/>
  <c r="Z112" i="11"/>
  <c r="AB112" i="11"/>
  <c r="AD112" i="11"/>
  <c r="AI112" i="11"/>
  <c r="AJ112" i="11"/>
  <c r="AK112" i="11" s="1"/>
  <c r="J113" i="11"/>
  <c r="L113" i="11"/>
  <c r="N113" i="11"/>
  <c r="P113" i="11"/>
  <c r="R113" i="11"/>
  <c r="T113" i="11"/>
  <c r="V113" i="11"/>
  <c r="X113" i="11"/>
  <c r="Z113" i="11"/>
  <c r="AB113" i="11"/>
  <c r="AD113" i="11"/>
  <c r="AI113" i="11"/>
  <c r="AJ113" i="11" s="1"/>
  <c r="AK113" i="11" s="1"/>
  <c r="J114" i="11"/>
  <c r="L114" i="11"/>
  <c r="N114" i="11"/>
  <c r="P114" i="11"/>
  <c r="R114" i="11"/>
  <c r="T114" i="11"/>
  <c r="V114" i="11"/>
  <c r="X114" i="11"/>
  <c r="Z114" i="11"/>
  <c r="AB114" i="11"/>
  <c r="AD114" i="11"/>
  <c r="AI114" i="11"/>
  <c r="AJ114" i="11" s="1"/>
  <c r="J115" i="11"/>
  <c r="L115" i="11"/>
  <c r="N115" i="11"/>
  <c r="P115" i="11"/>
  <c r="R115" i="11"/>
  <c r="T115" i="11"/>
  <c r="V115" i="11"/>
  <c r="X115" i="11"/>
  <c r="Z115" i="11"/>
  <c r="AB115" i="11"/>
  <c r="AD115" i="11"/>
  <c r="AI115" i="11"/>
  <c r="AJ115" i="11" s="1"/>
  <c r="J116" i="11"/>
  <c r="L116" i="11"/>
  <c r="N116" i="11"/>
  <c r="P116" i="11"/>
  <c r="R116" i="11"/>
  <c r="T116" i="11"/>
  <c r="V116" i="11"/>
  <c r="X116" i="11"/>
  <c r="Z116" i="11"/>
  <c r="AB116" i="11"/>
  <c r="AD116" i="11"/>
  <c r="AI116" i="11"/>
  <c r="AJ116" i="11" s="1"/>
  <c r="J117" i="11"/>
  <c r="L117" i="11"/>
  <c r="N117" i="11"/>
  <c r="P117" i="11"/>
  <c r="R117" i="11"/>
  <c r="T117" i="11"/>
  <c r="V117" i="11"/>
  <c r="X117" i="11"/>
  <c r="Z117" i="11"/>
  <c r="AB117" i="11"/>
  <c r="AD117" i="11"/>
  <c r="AI117" i="11"/>
  <c r="AJ117" i="11" s="1"/>
  <c r="J118" i="11"/>
  <c r="L118" i="11"/>
  <c r="N118" i="11"/>
  <c r="P118" i="11"/>
  <c r="R118" i="11"/>
  <c r="T118" i="11"/>
  <c r="V118" i="11"/>
  <c r="X118" i="11"/>
  <c r="Z118" i="11"/>
  <c r="AB118" i="11"/>
  <c r="AD118" i="11"/>
  <c r="AI118" i="11"/>
  <c r="AJ118" i="11" s="1"/>
  <c r="J119" i="11"/>
  <c r="L119" i="11"/>
  <c r="N119" i="11"/>
  <c r="P119" i="11"/>
  <c r="R119" i="11"/>
  <c r="T119" i="11"/>
  <c r="V119" i="11"/>
  <c r="X119" i="11"/>
  <c r="Z119" i="11"/>
  <c r="AB119" i="11"/>
  <c r="AD119" i="11"/>
  <c r="AI119" i="11"/>
  <c r="AJ119" i="11" s="1"/>
  <c r="AL119" i="11"/>
  <c r="J120" i="11"/>
  <c r="L120" i="11"/>
  <c r="N120" i="11"/>
  <c r="P120" i="11"/>
  <c r="R120" i="11"/>
  <c r="T120" i="11"/>
  <c r="V120" i="11"/>
  <c r="X120" i="11"/>
  <c r="Z120" i="11"/>
  <c r="AB120" i="11"/>
  <c r="AD120" i="11"/>
  <c r="AI120" i="11"/>
  <c r="AJ120" i="11" s="1"/>
  <c r="J121" i="11"/>
  <c r="L121" i="11"/>
  <c r="N121" i="11"/>
  <c r="P121" i="11"/>
  <c r="R121" i="11"/>
  <c r="T121" i="11"/>
  <c r="V121" i="11"/>
  <c r="X121" i="11"/>
  <c r="Z121" i="11"/>
  <c r="AB121" i="11"/>
  <c r="AD121" i="11"/>
  <c r="AI121" i="11"/>
  <c r="AJ121" i="11" s="1"/>
  <c r="J122" i="11"/>
  <c r="L122" i="11"/>
  <c r="N122" i="11"/>
  <c r="P122" i="11"/>
  <c r="R122" i="11"/>
  <c r="T122" i="11"/>
  <c r="V122" i="11"/>
  <c r="X122" i="11"/>
  <c r="Z122" i="11"/>
  <c r="AB122" i="11"/>
  <c r="AD122" i="11"/>
  <c r="J123" i="11"/>
  <c r="L123" i="11"/>
  <c r="N123" i="11"/>
  <c r="P123" i="11"/>
  <c r="R123" i="11"/>
  <c r="T123" i="11"/>
  <c r="V123" i="11"/>
  <c r="X123" i="11"/>
  <c r="Z123" i="11"/>
  <c r="AB123" i="11"/>
  <c r="AD123" i="11"/>
  <c r="AI123" i="11"/>
  <c r="AJ123" i="11" s="1"/>
  <c r="AL123" i="11" s="1"/>
  <c r="J124" i="11"/>
  <c r="L124" i="11"/>
  <c r="N124" i="11"/>
  <c r="P124" i="11"/>
  <c r="R124" i="11"/>
  <c r="T124" i="11"/>
  <c r="V124" i="11"/>
  <c r="X124" i="11"/>
  <c r="Z124" i="11"/>
  <c r="AB124" i="11"/>
  <c r="AD124" i="11"/>
  <c r="AI124" i="11"/>
  <c r="AJ124" i="11" s="1"/>
  <c r="AL124" i="11" s="1"/>
  <c r="AK124" i="11"/>
  <c r="J125" i="11"/>
  <c r="L125" i="11"/>
  <c r="N125" i="11"/>
  <c r="P125" i="11"/>
  <c r="R125" i="11"/>
  <c r="T125" i="11"/>
  <c r="V125" i="11"/>
  <c r="X125" i="11"/>
  <c r="Z125" i="11"/>
  <c r="AB125" i="11"/>
  <c r="AD125" i="11"/>
  <c r="AI125" i="11"/>
  <c r="AJ125" i="11" s="1"/>
  <c r="J126" i="11"/>
  <c r="L126" i="11"/>
  <c r="N126" i="11"/>
  <c r="P126" i="11"/>
  <c r="R126" i="11"/>
  <c r="T126" i="11"/>
  <c r="V126" i="11"/>
  <c r="X126" i="11"/>
  <c r="Z126" i="11"/>
  <c r="AB126" i="11"/>
  <c r="AD126" i="11"/>
  <c r="AI126" i="11"/>
  <c r="AJ126" i="11" s="1"/>
  <c r="J127" i="11"/>
  <c r="L127" i="11"/>
  <c r="N127" i="11"/>
  <c r="P127" i="11"/>
  <c r="R127" i="11"/>
  <c r="T127" i="11"/>
  <c r="V127" i="11"/>
  <c r="X127" i="11"/>
  <c r="Z127" i="11"/>
  <c r="AB127" i="11"/>
  <c r="AD127" i="11"/>
  <c r="AI127" i="11"/>
  <c r="AJ127" i="11" s="1"/>
  <c r="J128" i="11"/>
  <c r="L128" i="11"/>
  <c r="N128" i="11"/>
  <c r="P128" i="11"/>
  <c r="R128" i="11"/>
  <c r="T128" i="11"/>
  <c r="V128" i="11"/>
  <c r="X128" i="11"/>
  <c r="Z128" i="11"/>
  <c r="AB128" i="11"/>
  <c r="AD128" i="11"/>
  <c r="AI128" i="11"/>
  <c r="AJ128" i="11" s="1"/>
  <c r="J129" i="11"/>
  <c r="L129" i="11"/>
  <c r="N129" i="11"/>
  <c r="P129" i="11"/>
  <c r="R129" i="11"/>
  <c r="T129" i="11"/>
  <c r="V129" i="11"/>
  <c r="X129" i="11"/>
  <c r="Z129" i="11"/>
  <c r="AB129" i="11"/>
  <c r="AD129" i="11"/>
  <c r="AI129" i="11"/>
  <c r="AJ129" i="11" s="1"/>
  <c r="L130" i="11"/>
  <c r="N130" i="11"/>
  <c r="P130" i="11"/>
  <c r="R130" i="11"/>
  <c r="T130" i="11"/>
  <c r="V130" i="11"/>
  <c r="X130" i="11"/>
  <c r="Z130" i="11"/>
  <c r="AB130" i="11"/>
  <c r="AD130" i="11"/>
  <c r="J131" i="11"/>
  <c r="L131" i="11"/>
  <c r="N131" i="11"/>
  <c r="P131" i="11"/>
  <c r="R131" i="11"/>
  <c r="T131" i="11"/>
  <c r="V131" i="11"/>
  <c r="X131" i="11"/>
  <c r="Z131" i="11"/>
  <c r="AB131" i="11"/>
  <c r="AD131" i="11"/>
  <c r="AI131" i="11"/>
  <c r="AJ131" i="11" s="1"/>
  <c r="J132" i="11"/>
  <c r="L132" i="11"/>
  <c r="N132" i="11"/>
  <c r="P132" i="11"/>
  <c r="R132" i="11"/>
  <c r="T132" i="11"/>
  <c r="V132" i="11"/>
  <c r="X132" i="11"/>
  <c r="Z132" i="11"/>
  <c r="AB132" i="11"/>
  <c r="AD132" i="11"/>
  <c r="AI132" i="11"/>
  <c r="AJ132" i="11" s="1"/>
  <c r="AL132" i="11" s="1"/>
  <c r="J133" i="11"/>
  <c r="L133" i="11"/>
  <c r="N133" i="11"/>
  <c r="P133" i="11"/>
  <c r="R133" i="11"/>
  <c r="T133" i="11"/>
  <c r="V133" i="11"/>
  <c r="X133" i="11"/>
  <c r="Z133" i="11"/>
  <c r="AB133" i="11"/>
  <c r="AD133" i="11"/>
  <c r="AI133" i="11"/>
  <c r="AJ133" i="11" s="1"/>
  <c r="J134" i="11"/>
  <c r="L134" i="11"/>
  <c r="N134" i="11"/>
  <c r="P134" i="11"/>
  <c r="R134" i="11"/>
  <c r="T134" i="11"/>
  <c r="V134" i="11"/>
  <c r="X134" i="11"/>
  <c r="Z134" i="11"/>
  <c r="AB134" i="11"/>
  <c r="AD134" i="11"/>
  <c r="AI134" i="11"/>
  <c r="AJ134" i="11" s="1"/>
  <c r="J135" i="11"/>
  <c r="L135" i="11"/>
  <c r="N135" i="11"/>
  <c r="P135" i="11"/>
  <c r="R135" i="11"/>
  <c r="T135" i="11"/>
  <c r="V135" i="11"/>
  <c r="X135" i="11"/>
  <c r="Z135" i="11"/>
  <c r="AB135" i="11"/>
  <c r="AD135" i="11"/>
  <c r="AI135" i="11"/>
  <c r="AJ135" i="11" s="1"/>
  <c r="AL135" i="11"/>
  <c r="J136" i="11"/>
  <c r="L136" i="11"/>
  <c r="N136" i="11"/>
  <c r="P136" i="11"/>
  <c r="R136" i="11"/>
  <c r="T136" i="11"/>
  <c r="V136" i="11"/>
  <c r="X136" i="11"/>
  <c r="Z136" i="11"/>
  <c r="AB136" i="11"/>
  <c r="AD136" i="11"/>
  <c r="AI136" i="11"/>
  <c r="AJ136" i="11" s="1"/>
  <c r="AL136" i="11" s="1"/>
  <c r="J137" i="11"/>
  <c r="L137" i="11"/>
  <c r="N137" i="11"/>
  <c r="P137" i="11"/>
  <c r="R137" i="11"/>
  <c r="T137" i="11"/>
  <c r="V137" i="11"/>
  <c r="X137" i="11"/>
  <c r="Z137" i="11"/>
  <c r="AB137" i="11"/>
  <c r="AD137" i="11"/>
  <c r="AI137" i="11"/>
  <c r="AJ137" i="11"/>
  <c r="J138" i="11"/>
  <c r="L138" i="11"/>
  <c r="N138" i="11"/>
  <c r="P138" i="11"/>
  <c r="R138" i="11"/>
  <c r="T138" i="11"/>
  <c r="V138" i="11"/>
  <c r="X138" i="11"/>
  <c r="Z138" i="11"/>
  <c r="AB138" i="11"/>
  <c r="AD138" i="11"/>
  <c r="J139" i="11"/>
  <c r="L139" i="11"/>
  <c r="N139" i="11"/>
  <c r="P139" i="11"/>
  <c r="R139" i="11"/>
  <c r="T139" i="11"/>
  <c r="V139" i="11"/>
  <c r="X139" i="11"/>
  <c r="Z139" i="11"/>
  <c r="AB139" i="11"/>
  <c r="AD139" i="11"/>
  <c r="AI139" i="11"/>
  <c r="AJ139" i="11" s="1"/>
  <c r="AL139" i="11" s="1"/>
  <c r="J140" i="11"/>
  <c r="L140" i="11"/>
  <c r="N140" i="11"/>
  <c r="P140" i="11"/>
  <c r="R140" i="11"/>
  <c r="T140" i="11"/>
  <c r="V140" i="11"/>
  <c r="X140" i="11"/>
  <c r="Z140" i="11"/>
  <c r="AB140" i="11"/>
  <c r="AD140" i="11"/>
  <c r="AI140" i="11"/>
  <c r="AJ140" i="11" s="1"/>
  <c r="J141" i="11"/>
  <c r="L141" i="11"/>
  <c r="N141" i="11"/>
  <c r="P141" i="11"/>
  <c r="R141" i="11"/>
  <c r="T141" i="11"/>
  <c r="V141" i="11"/>
  <c r="X141" i="11"/>
  <c r="Z141" i="11"/>
  <c r="AB141" i="11"/>
  <c r="AD141" i="11"/>
  <c r="AI141" i="11"/>
  <c r="AJ141" i="11"/>
  <c r="J142" i="11"/>
  <c r="L142" i="11"/>
  <c r="N142" i="11"/>
  <c r="P142" i="11"/>
  <c r="R142" i="11"/>
  <c r="T142" i="11"/>
  <c r="V142" i="11"/>
  <c r="X142" i="11"/>
  <c r="Z142" i="11"/>
  <c r="AB142" i="11"/>
  <c r="AD142" i="11"/>
  <c r="AI142" i="11"/>
  <c r="AJ142" i="11" s="1"/>
  <c r="J143" i="11"/>
  <c r="L143" i="11"/>
  <c r="N143" i="11"/>
  <c r="P143" i="11"/>
  <c r="R143" i="11"/>
  <c r="T143" i="11"/>
  <c r="V143" i="11"/>
  <c r="X143" i="11"/>
  <c r="Z143" i="11"/>
  <c r="AB143" i="11"/>
  <c r="AD143" i="11"/>
  <c r="AI143" i="11"/>
  <c r="AJ143" i="11" s="1"/>
  <c r="J144" i="11"/>
  <c r="L144" i="11"/>
  <c r="N144" i="11"/>
  <c r="P144" i="11"/>
  <c r="R144" i="11"/>
  <c r="T144" i="11"/>
  <c r="V144" i="11"/>
  <c r="X144" i="11"/>
  <c r="Z144" i="11"/>
  <c r="AB144" i="11"/>
  <c r="AD144" i="11"/>
  <c r="AI144" i="11"/>
  <c r="AJ144" i="11" s="1"/>
  <c r="J145" i="11"/>
  <c r="L145" i="11"/>
  <c r="N145" i="11"/>
  <c r="P145" i="11"/>
  <c r="R145" i="11"/>
  <c r="T145" i="11"/>
  <c r="V145" i="11"/>
  <c r="X145" i="11"/>
  <c r="Z145" i="11"/>
  <c r="AB145" i="11"/>
  <c r="AD145" i="11"/>
  <c r="AI145" i="11"/>
  <c r="AJ145" i="11"/>
  <c r="L146" i="11"/>
  <c r="N146" i="11"/>
  <c r="P146" i="11"/>
  <c r="R146" i="11"/>
  <c r="T146" i="11"/>
  <c r="V146" i="11"/>
  <c r="X146" i="11"/>
  <c r="Z146" i="11"/>
  <c r="AB146" i="11"/>
  <c r="AD146" i="11"/>
  <c r="J147" i="11"/>
  <c r="L147" i="11"/>
  <c r="N147" i="11"/>
  <c r="P147" i="11"/>
  <c r="R147" i="11"/>
  <c r="T147" i="11"/>
  <c r="V147" i="11"/>
  <c r="X147" i="11"/>
  <c r="Z147" i="11"/>
  <c r="AB147" i="11"/>
  <c r="AD147" i="11"/>
  <c r="AI147" i="11"/>
  <c r="AJ147" i="11" s="1"/>
  <c r="J148" i="11"/>
  <c r="L148" i="11"/>
  <c r="N148" i="11"/>
  <c r="P148" i="11"/>
  <c r="R148" i="11"/>
  <c r="T148" i="11"/>
  <c r="V148" i="11"/>
  <c r="X148" i="11"/>
  <c r="Z148" i="11"/>
  <c r="AB148" i="11"/>
  <c r="AD148" i="11"/>
  <c r="AI148" i="11"/>
  <c r="AJ148" i="11"/>
  <c r="AL148" i="11" s="1"/>
  <c r="AK148" i="11"/>
  <c r="J149" i="11"/>
  <c r="L149" i="11"/>
  <c r="N149" i="11"/>
  <c r="P149" i="11"/>
  <c r="R149" i="11"/>
  <c r="T149" i="11"/>
  <c r="V149" i="11"/>
  <c r="X149" i="11"/>
  <c r="Z149" i="11"/>
  <c r="AB149" i="11"/>
  <c r="AD149" i="11"/>
  <c r="AI149" i="11"/>
  <c r="AJ149" i="11" s="1"/>
  <c r="J150" i="11"/>
  <c r="L150" i="11"/>
  <c r="N150" i="11"/>
  <c r="P150" i="11"/>
  <c r="R150" i="11"/>
  <c r="T150" i="11"/>
  <c r="V150" i="11"/>
  <c r="X150" i="11"/>
  <c r="Z150" i="11"/>
  <c r="AB150" i="11"/>
  <c r="AD150" i="11"/>
  <c r="AI150" i="11"/>
  <c r="AJ150" i="11" s="1"/>
  <c r="J151" i="11"/>
  <c r="L151" i="11"/>
  <c r="N151" i="11"/>
  <c r="P151" i="11"/>
  <c r="R151" i="11"/>
  <c r="T151" i="11"/>
  <c r="V151" i="11"/>
  <c r="X151" i="11"/>
  <c r="Z151" i="11"/>
  <c r="AB151" i="11"/>
  <c r="AD151" i="11"/>
  <c r="AI151" i="11"/>
  <c r="AJ151" i="11" s="1"/>
  <c r="J152" i="11"/>
  <c r="L152" i="11"/>
  <c r="N152" i="11"/>
  <c r="P152" i="11"/>
  <c r="R152" i="11"/>
  <c r="T152" i="11"/>
  <c r="V152" i="11"/>
  <c r="X152" i="11"/>
  <c r="Z152" i="11"/>
  <c r="AB152" i="11"/>
  <c r="AD152" i="11"/>
  <c r="AI152" i="11"/>
  <c r="AJ152" i="11" s="1"/>
  <c r="J153" i="11"/>
  <c r="L153" i="11"/>
  <c r="N153" i="11"/>
  <c r="P153" i="11"/>
  <c r="R153" i="11"/>
  <c r="T153" i="11"/>
  <c r="V153" i="11"/>
  <c r="X153" i="11"/>
  <c r="Z153" i="11"/>
  <c r="AB153" i="11"/>
  <c r="AD153" i="11"/>
  <c r="AI153" i="11"/>
  <c r="AJ153" i="11" s="1"/>
  <c r="J154" i="11"/>
  <c r="L154" i="11"/>
  <c r="N154" i="11"/>
  <c r="P154" i="11"/>
  <c r="R154" i="11"/>
  <c r="T154" i="11"/>
  <c r="V154" i="11"/>
  <c r="X154" i="11"/>
  <c r="Z154" i="11"/>
  <c r="AB154" i="11"/>
  <c r="AD154" i="11"/>
  <c r="J155" i="11"/>
  <c r="L155" i="11"/>
  <c r="N155" i="11"/>
  <c r="P155" i="11"/>
  <c r="R155" i="11"/>
  <c r="T155" i="11"/>
  <c r="V155" i="11"/>
  <c r="X155" i="11"/>
  <c r="Z155" i="11"/>
  <c r="AB155" i="11"/>
  <c r="AD155" i="11"/>
  <c r="AI155" i="11"/>
  <c r="AJ155" i="11" s="1"/>
  <c r="AL155" i="11" s="1"/>
  <c r="J156" i="11"/>
  <c r="L156" i="11"/>
  <c r="N156" i="11"/>
  <c r="P156" i="11"/>
  <c r="R156" i="11"/>
  <c r="T156" i="11"/>
  <c r="V156" i="11"/>
  <c r="X156" i="11"/>
  <c r="Z156" i="11"/>
  <c r="AB156" i="11"/>
  <c r="AD156" i="11"/>
  <c r="AI156" i="11"/>
  <c r="AJ156" i="11" s="1"/>
  <c r="J157" i="11"/>
  <c r="L157" i="11"/>
  <c r="N157" i="11"/>
  <c r="P157" i="11"/>
  <c r="R157" i="11"/>
  <c r="T157" i="11"/>
  <c r="V157" i="11"/>
  <c r="X157" i="11"/>
  <c r="Z157" i="11"/>
  <c r="AB157" i="11"/>
  <c r="AD157" i="11"/>
  <c r="AI157" i="11"/>
  <c r="AJ157" i="11"/>
  <c r="J158" i="11"/>
  <c r="L158" i="11"/>
  <c r="N158" i="11"/>
  <c r="P158" i="11"/>
  <c r="R158" i="11"/>
  <c r="T158" i="11"/>
  <c r="V158" i="11"/>
  <c r="X158" i="11"/>
  <c r="Z158" i="11"/>
  <c r="AB158" i="11"/>
  <c r="AD158" i="11"/>
  <c r="AI158" i="11"/>
  <c r="AJ158" i="11" s="1"/>
  <c r="J159" i="11"/>
  <c r="L159" i="11"/>
  <c r="N159" i="11"/>
  <c r="P159" i="11"/>
  <c r="R159" i="11"/>
  <c r="T159" i="11"/>
  <c r="V159" i="11"/>
  <c r="X159" i="11"/>
  <c r="Z159" i="11"/>
  <c r="AB159" i="11"/>
  <c r="AD159" i="11"/>
  <c r="AI159" i="11"/>
  <c r="AJ159" i="11" s="1"/>
  <c r="AL159" i="11"/>
  <c r="I161" i="11"/>
  <c r="J161" i="11" s="1"/>
  <c r="L161" i="11"/>
  <c r="N161" i="11"/>
  <c r="P161" i="11"/>
  <c r="R161" i="11"/>
  <c r="T161" i="11"/>
  <c r="V161" i="11"/>
  <c r="X161" i="11"/>
  <c r="Z161" i="11"/>
  <c r="AB161" i="11"/>
  <c r="AD161" i="11"/>
  <c r="AI161" i="11"/>
  <c r="AJ161" i="11" s="1"/>
  <c r="I162" i="11"/>
  <c r="J162" i="11" s="1"/>
  <c r="L162" i="11"/>
  <c r="N162" i="11"/>
  <c r="P162" i="11"/>
  <c r="R162" i="11"/>
  <c r="T162" i="11"/>
  <c r="V162" i="11"/>
  <c r="X162" i="11"/>
  <c r="Z162" i="11"/>
  <c r="AB162" i="11"/>
  <c r="AD162" i="11"/>
  <c r="AI162" i="11"/>
  <c r="AJ162" i="11" s="1"/>
  <c r="I163" i="11"/>
  <c r="J163" i="11" s="1"/>
  <c r="L163" i="11"/>
  <c r="N163" i="11"/>
  <c r="P163" i="11"/>
  <c r="R163" i="11"/>
  <c r="T163" i="11"/>
  <c r="V163" i="11"/>
  <c r="X163" i="11"/>
  <c r="Z163" i="11"/>
  <c r="AB163" i="11"/>
  <c r="AD163" i="11"/>
  <c r="AI163" i="11"/>
  <c r="AJ163" i="11" s="1"/>
  <c r="I164" i="11"/>
  <c r="J164" i="11" s="1"/>
  <c r="L164" i="11"/>
  <c r="N164" i="11"/>
  <c r="P164" i="11"/>
  <c r="R164" i="11"/>
  <c r="T164" i="11"/>
  <c r="V164" i="11"/>
  <c r="X164" i="11"/>
  <c r="Z164" i="11"/>
  <c r="AB164" i="11"/>
  <c r="AD164" i="11"/>
  <c r="AI164" i="11"/>
  <c r="AJ164" i="11" s="1"/>
  <c r="AK164" i="11" s="1"/>
  <c r="AL164" i="11"/>
  <c r="I165" i="11"/>
  <c r="J165" i="11"/>
  <c r="L165" i="11"/>
  <c r="N165" i="11"/>
  <c r="P165" i="11"/>
  <c r="R165" i="11"/>
  <c r="T165" i="11"/>
  <c r="V165" i="11"/>
  <c r="X165" i="11"/>
  <c r="Z165" i="11"/>
  <c r="AB165" i="11"/>
  <c r="AD165" i="11"/>
  <c r="AI165" i="11"/>
  <c r="AJ165" i="11"/>
  <c r="AL165" i="11" s="1"/>
  <c r="I166" i="11"/>
  <c r="J166" i="11"/>
  <c r="L166" i="11"/>
  <c r="N166" i="11"/>
  <c r="P166" i="11"/>
  <c r="R166" i="11"/>
  <c r="T166" i="11"/>
  <c r="V166" i="11"/>
  <c r="X166" i="11"/>
  <c r="Z166" i="11"/>
  <c r="AB166" i="11"/>
  <c r="AD166" i="11"/>
  <c r="AI166" i="11"/>
  <c r="AJ166" i="11"/>
  <c r="AK166" i="11" s="1"/>
  <c r="I167" i="11"/>
  <c r="J167" i="11" s="1"/>
  <c r="L167" i="11"/>
  <c r="N167" i="11"/>
  <c r="P167" i="11"/>
  <c r="R167" i="11"/>
  <c r="T167" i="11"/>
  <c r="V167" i="11"/>
  <c r="X167" i="11"/>
  <c r="Z167" i="11"/>
  <c r="AB167" i="11"/>
  <c r="AD167" i="11"/>
  <c r="AI167" i="11"/>
  <c r="AJ167" i="11" s="1"/>
  <c r="I168" i="11"/>
  <c r="J168" i="11"/>
  <c r="L168" i="11"/>
  <c r="N168" i="11"/>
  <c r="P168" i="11"/>
  <c r="R168" i="11"/>
  <c r="T168" i="11"/>
  <c r="V168" i="11"/>
  <c r="X168" i="11"/>
  <c r="Z168" i="11"/>
  <c r="AB168" i="11"/>
  <c r="AD168" i="11"/>
  <c r="AI168" i="11"/>
  <c r="AJ168" i="11"/>
  <c r="AL168" i="11"/>
  <c r="I169" i="11"/>
  <c r="J169" i="11" s="1"/>
  <c r="L169" i="11"/>
  <c r="N169" i="11"/>
  <c r="P169" i="11"/>
  <c r="R169" i="11"/>
  <c r="T169" i="11"/>
  <c r="V169" i="11"/>
  <c r="X169" i="11"/>
  <c r="Z169" i="11"/>
  <c r="AB169" i="11"/>
  <c r="AD169" i="11"/>
  <c r="AI169" i="11"/>
  <c r="AJ169" i="11" s="1"/>
  <c r="AK169" i="11" s="1"/>
  <c r="I170" i="11"/>
  <c r="J170" i="11"/>
  <c r="L170" i="11"/>
  <c r="N170" i="11"/>
  <c r="P170" i="11"/>
  <c r="R170" i="11"/>
  <c r="T170" i="11"/>
  <c r="V170" i="11"/>
  <c r="X170" i="11"/>
  <c r="Z170" i="11"/>
  <c r="AB170" i="11"/>
  <c r="AD170" i="11"/>
  <c r="AI170" i="11"/>
  <c r="AJ170" i="11"/>
  <c r="I171" i="11"/>
  <c r="J171" i="11" s="1"/>
  <c r="L171" i="11"/>
  <c r="N171" i="11"/>
  <c r="P171" i="11"/>
  <c r="R171" i="11"/>
  <c r="T171" i="11"/>
  <c r="V171" i="11"/>
  <c r="X171" i="11"/>
  <c r="Z171" i="11"/>
  <c r="AB171" i="11"/>
  <c r="AD171" i="11"/>
  <c r="AI171" i="11"/>
  <c r="AJ171" i="11" s="1"/>
  <c r="I172" i="11"/>
  <c r="J172" i="11"/>
  <c r="L172" i="11"/>
  <c r="N172" i="11"/>
  <c r="P172" i="11"/>
  <c r="R172" i="11"/>
  <c r="T172" i="11"/>
  <c r="V172" i="11"/>
  <c r="X172" i="11"/>
  <c r="Z172" i="11"/>
  <c r="AB172" i="11"/>
  <c r="AD172" i="11"/>
  <c r="AI172" i="11"/>
  <c r="AJ172" i="11"/>
  <c r="AL172" i="11" s="1"/>
  <c r="I173" i="11"/>
  <c r="L173" i="11"/>
  <c r="N173" i="11"/>
  <c r="P173" i="11"/>
  <c r="R173" i="11"/>
  <c r="T173" i="11"/>
  <c r="V173" i="11"/>
  <c r="X173" i="11"/>
  <c r="Z173" i="11"/>
  <c r="AB173" i="11"/>
  <c r="AD173" i="11"/>
  <c r="I174" i="11"/>
  <c r="J174" i="11" s="1"/>
  <c r="L174" i="11"/>
  <c r="N174" i="11"/>
  <c r="P174" i="11"/>
  <c r="R174" i="11"/>
  <c r="T174" i="11"/>
  <c r="V174" i="11"/>
  <c r="X174" i="11"/>
  <c r="Z174" i="11"/>
  <c r="AB174" i="11"/>
  <c r="AD174" i="11"/>
  <c r="I175" i="11"/>
  <c r="J175" i="11" s="1"/>
  <c r="L175" i="11"/>
  <c r="N175" i="11"/>
  <c r="P175" i="11"/>
  <c r="R175" i="11"/>
  <c r="T175" i="11"/>
  <c r="V175" i="11"/>
  <c r="X175" i="11"/>
  <c r="Z175" i="11"/>
  <c r="AB175" i="11"/>
  <c r="AD175" i="11"/>
  <c r="I176" i="11"/>
  <c r="J176" i="11" s="1"/>
  <c r="L176" i="11"/>
  <c r="N176" i="11"/>
  <c r="P176" i="11"/>
  <c r="R176" i="11"/>
  <c r="T176" i="11"/>
  <c r="V176" i="11"/>
  <c r="X176" i="11"/>
  <c r="Z176" i="11"/>
  <c r="AB176" i="11"/>
  <c r="AD176" i="11"/>
  <c r="AI176" i="11"/>
  <c r="AJ176" i="11" s="1"/>
  <c r="AL176" i="11" s="1"/>
  <c r="I177" i="11"/>
  <c r="J177" i="11" s="1"/>
  <c r="L177" i="11"/>
  <c r="N177" i="11"/>
  <c r="P177" i="11"/>
  <c r="R177" i="11"/>
  <c r="T177" i="11"/>
  <c r="V177" i="11"/>
  <c r="X177" i="11"/>
  <c r="Z177" i="11"/>
  <c r="AB177" i="11"/>
  <c r="AD177" i="11"/>
  <c r="I178" i="11"/>
  <c r="J178" i="11"/>
  <c r="L178" i="11"/>
  <c r="N178" i="11"/>
  <c r="P178" i="11"/>
  <c r="R178" i="11"/>
  <c r="T178" i="11"/>
  <c r="V178" i="11"/>
  <c r="X178" i="11"/>
  <c r="Z178" i="11"/>
  <c r="AB178" i="11"/>
  <c r="AD178" i="11"/>
  <c r="AI178" i="11"/>
  <c r="AJ178" i="11"/>
  <c r="I179" i="11"/>
  <c r="J179" i="11" s="1"/>
  <c r="L179" i="11"/>
  <c r="N179" i="11"/>
  <c r="P179" i="11"/>
  <c r="R179" i="11"/>
  <c r="T179" i="11"/>
  <c r="V179" i="11"/>
  <c r="X179" i="11"/>
  <c r="Z179" i="11"/>
  <c r="AB179" i="11"/>
  <c r="AD179" i="11"/>
  <c r="AI179" i="11"/>
  <c r="AJ179" i="11" s="1"/>
  <c r="I180" i="11"/>
  <c r="J180" i="11"/>
  <c r="L180" i="11"/>
  <c r="N180" i="11"/>
  <c r="P180" i="11"/>
  <c r="R180" i="11"/>
  <c r="T180" i="11"/>
  <c r="V180" i="11"/>
  <c r="X180" i="11"/>
  <c r="Z180" i="11"/>
  <c r="AB180" i="11"/>
  <c r="AD180" i="11"/>
  <c r="AI180" i="11"/>
  <c r="AJ180" i="11"/>
  <c r="AL180" i="11" s="1"/>
  <c r="I181" i="11"/>
  <c r="J181" i="11" s="1"/>
  <c r="L181" i="11"/>
  <c r="N181" i="11"/>
  <c r="P181" i="11"/>
  <c r="R181" i="11"/>
  <c r="T181" i="11"/>
  <c r="V181" i="11"/>
  <c r="X181" i="11"/>
  <c r="Z181" i="11"/>
  <c r="AB181" i="11"/>
  <c r="AD181" i="11"/>
  <c r="AI181" i="11"/>
  <c r="AJ181" i="11" s="1"/>
  <c r="AK181" i="11" s="1"/>
  <c r="I182" i="11"/>
  <c r="J182" i="11" s="1"/>
  <c r="L182" i="11"/>
  <c r="N182" i="11"/>
  <c r="P182" i="11"/>
  <c r="R182" i="11"/>
  <c r="T182" i="11"/>
  <c r="V182" i="11"/>
  <c r="X182" i="11"/>
  <c r="Z182" i="11"/>
  <c r="AB182" i="11"/>
  <c r="AD182" i="11"/>
  <c r="AI182" i="11"/>
  <c r="AJ182" i="11" s="1"/>
  <c r="I183" i="11"/>
  <c r="J183" i="11" s="1"/>
  <c r="L183" i="11"/>
  <c r="N183" i="11"/>
  <c r="P183" i="11"/>
  <c r="R183" i="11"/>
  <c r="T183" i="11"/>
  <c r="V183" i="11"/>
  <c r="X183" i="11"/>
  <c r="Z183" i="11"/>
  <c r="AB183" i="11"/>
  <c r="AD183" i="11"/>
  <c r="I184" i="11"/>
  <c r="J184" i="11"/>
  <c r="L184" i="11"/>
  <c r="N184" i="11"/>
  <c r="P184" i="11"/>
  <c r="R184" i="11"/>
  <c r="T184" i="11"/>
  <c r="V184" i="11"/>
  <c r="X184" i="11"/>
  <c r="Z184" i="11"/>
  <c r="AB184" i="11"/>
  <c r="AD184" i="11"/>
  <c r="AI184" i="11"/>
  <c r="AJ184" i="11"/>
  <c r="AL184" i="11" s="1"/>
  <c r="I185" i="11"/>
  <c r="L185" i="11"/>
  <c r="N185" i="11"/>
  <c r="P185" i="11"/>
  <c r="R185" i="11"/>
  <c r="T185" i="11"/>
  <c r="V185" i="11"/>
  <c r="X185" i="11"/>
  <c r="Z185" i="11"/>
  <c r="AB185" i="11"/>
  <c r="AD185" i="11"/>
  <c r="I186" i="11"/>
  <c r="J186" i="11" s="1"/>
  <c r="L186" i="11"/>
  <c r="N186" i="11"/>
  <c r="P186" i="11"/>
  <c r="R186" i="11"/>
  <c r="T186" i="11"/>
  <c r="V186" i="11"/>
  <c r="X186" i="11"/>
  <c r="Z186" i="11"/>
  <c r="AB186" i="11"/>
  <c r="AD186" i="11"/>
  <c r="AI186" i="11"/>
  <c r="AJ186" i="11" s="1"/>
  <c r="I187" i="11"/>
  <c r="J187" i="11" s="1"/>
  <c r="L187" i="11"/>
  <c r="N187" i="11"/>
  <c r="P187" i="11"/>
  <c r="R187" i="11"/>
  <c r="T187" i="11"/>
  <c r="V187" i="11"/>
  <c r="X187" i="11"/>
  <c r="Z187" i="11"/>
  <c r="AB187" i="11"/>
  <c r="AD187" i="11"/>
  <c r="I188" i="11"/>
  <c r="J188" i="11"/>
  <c r="L188" i="11"/>
  <c r="N188" i="11"/>
  <c r="P188" i="11"/>
  <c r="R188" i="11"/>
  <c r="T188" i="11"/>
  <c r="V188" i="11"/>
  <c r="X188" i="11"/>
  <c r="Z188" i="11"/>
  <c r="AB188" i="11"/>
  <c r="AD188" i="11"/>
  <c r="AI188" i="11"/>
  <c r="AJ188" i="11"/>
  <c r="AL188" i="11" s="1"/>
  <c r="I189" i="11"/>
  <c r="L189" i="11"/>
  <c r="N189" i="11"/>
  <c r="P189" i="11"/>
  <c r="R189" i="11"/>
  <c r="T189" i="11"/>
  <c r="V189" i="11"/>
  <c r="X189" i="11"/>
  <c r="Z189" i="11"/>
  <c r="AB189" i="11"/>
  <c r="AD189" i="11"/>
  <c r="I190" i="11"/>
  <c r="J190" i="11" s="1"/>
  <c r="L190" i="11"/>
  <c r="N190" i="11"/>
  <c r="P190" i="11"/>
  <c r="R190" i="11"/>
  <c r="T190" i="11"/>
  <c r="V190" i="11"/>
  <c r="X190" i="11"/>
  <c r="Z190" i="11"/>
  <c r="AB190" i="11"/>
  <c r="AD190" i="11"/>
  <c r="AI190" i="11"/>
  <c r="AJ190" i="11" s="1"/>
  <c r="I191" i="11"/>
  <c r="J191" i="11" s="1"/>
  <c r="L191" i="11"/>
  <c r="N191" i="11"/>
  <c r="P191" i="11"/>
  <c r="R191" i="11"/>
  <c r="T191" i="11"/>
  <c r="V191" i="11"/>
  <c r="X191" i="11"/>
  <c r="Z191" i="11"/>
  <c r="AB191" i="11"/>
  <c r="AD191" i="11"/>
  <c r="I192" i="11"/>
  <c r="J192" i="11"/>
  <c r="L192" i="11"/>
  <c r="N192" i="11"/>
  <c r="P192" i="11"/>
  <c r="R192" i="11"/>
  <c r="T192" i="11"/>
  <c r="V192" i="11"/>
  <c r="X192" i="11"/>
  <c r="Z192" i="11"/>
  <c r="AB192" i="11"/>
  <c r="AD192" i="11"/>
  <c r="AI192" i="11"/>
  <c r="AJ192" i="11"/>
  <c r="AL192" i="11" s="1"/>
  <c r="I193" i="11"/>
  <c r="L193" i="11"/>
  <c r="N193" i="11"/>
  <c r="P193" i="11"/>
  <c r="R193" i="11"/>
  <c r="T193" i="11"/>
  <c r="V193" i="11"/>
  <c r="X193" i="11"/>
  <c r="Z193" i="11"/>
  <c r="AB193" i="11"/>
  <c r="AD193" i="11"/>
  <c r="I194" i="11"/>
  <c r="J194" i="11" s="1"/>
  <c r="L194" i="11"/>
  <c r="N194" i="11"/>
  <c r="P194" i="11"/>
  <c r="R194" i="11"/>
  <c r="T194" i="11"/>
  <c r="V194" i="11"/>
  <c r="X194" i="11"/>
  <c r="Z194" i="11"/>
  <c r="AB194" i="11"/>
  <c r="AD194" i="11"/>
  <c r="AI194" i="11"/>
  <c r="AJ194" i="11" s="1"/>
  <c r="I195" i="11"/>
  <c r="J195" i="11" s="1"/>
  <c r="L195" i="11"/>
  <c r="N195" i="11"/>
  <c r="P195" i="11"/>
  <c r="R195" i="11"/>
  <c r="T195" i="11"/>
  <c r="V195" i="11"/>
  <c r="X195" i="11"/>
  <c r="Z195" i="11"/>
  <c r="AB195" i="11"/>
  <c r="AD195" i="11"/>
  <c r="AI195" i="11"/>
  <c r="AJ195" i="11" s="1"/>
  <c r="I196" i="11"/>
  <c r="J196" i="11" s="1"/>
  <c r="L196" i="11"/>
  <c r="N196" i="11"/>
  <c r="P196" i="11"/>
  <c r="R196" i="11"/>
  <c r="T196" i="11"/>
  <c r="V196" i="11"/>
  <c r="X196" i="11"/>
  <c r="Z196" i="11"/>
  <c r="AB196" i="11"/>
  <c r="AD196" i="11"/>
  <c r="AI196" i="11"/>
  <c r="G196" i="12" s="1"/>
  <c r="I197" i="11"/>
  <c r="L197" i="11"/>
  <c r="N197" i="11"/>
  <c r="P197" i="11"/>
  <c r="R197" i="11"/>
  <c r="T197" i="11"/>
  <c r="V197" i="11"/>
  <c r="X197" i="11"/>
  <c r="Z197" i="11"/>
  <c r="AB197" i="11"/>
  <c r="AD197" i="11"/>
  <c r="I198" i="11"/>
  <c r="L198" i="11"/>
  <c r="N198" i="11"/>
  <c r="P198" i="11"/>
  <c r="R198" i="11"/>
  <c r="T198" i="11"/>
  <c r="V198" i="11"/>
  <c r="X198" i="11"/>
  <c r="Z198" i="11"/>
  <c r="AB198" i="11"/>
  <c r="AD198" i="11"/>
  <c r="I199" i="11"/>
  <c r="J199" i="11" s="1"/>
  <c r="L199" i="11"/>
  <c r="N199" i="11"/>
  <c r="P199" i="11"/>
  <c r="R199" i="11"/>
  <c r="T199" i="11"/>
  <c r="V199" i="11"/>
  <c r="X199" i="11"/>
  <c r="Z199" i="11"/>
  <c r="AB199" i="11"/>
  <c r="AD199" i="11"/>
  <c r="AE199" i="11"/>
  <c r="AF199" i="11"/>
  <c r="AG199" i="11"/>
  <c r="I200" i="11"/>
  <c r="J200" i="11"/>
  <c r="L200" i="11"/>
  <c r="N200" i="11"/>
  <c r="P200" i="11"/>
  <c r="R200" i="11"/>
  <c r="T200" i="11"/>
  <c r="V200" i="11"/>
  <c r="X200" i="11"/>
  <c r="Z200" i="11"/>
  <c r="AB200" i="11"/>
  <c r="AD200" i="11"/>
  <c r="AE200" i="11"/>
  <c r="AF200" i="11"/>
  <c r="AG200" i="11"/>
  <c r="AI200" i="11"/>
  <c r="G200" i="12" s="1"/>
  <c r="AJ200" i="11"/>
  <c r="H200" i="12" s="1"/>
  <c r="AL200" i="11"/>
  <c r="J200" i="12" s="1"/>
  <c r="I201" i="11"/>
  <c r="J201" i="11" s="1"/>
  <c r="L201" i="11"/>
  <c r="N201" i="11"/>
  <c r="P201" i="11"/>
  <c r="R201" i="11"/>
  <c r="T201" i="11"/>
  <c r="V201" i="11"/>
  <c r="X201" i="11"/>
  <c r="Z201" i="11"/>
  <c r="AB201" i="11"/>
  <c r="AD201" i="11"/>
  <c r="AE201" i="11"/>
  <c r="AF201" i="11"/>
  <c r="AG201" i="11"/>
  <c r="AH201" i="11"/>
  <c r="I202" i="11"/>
  <c r="J202" i="11" s="1"/>
  <c r="L202" i="11"/>
  <c r="N202" i="11"/>
  <c r="P202" i="11"/>
  <c r="R202" i="11"/>
  <c r="T202" i="11"/>
  <c r="V202" i="11"/>
  <c r="X202" i="11"/>
  <c r="Z202" i="11"/>
  <c r="AB202" i="11"/>
  <c r="AD202" i="11"/>
  <c r="AE202" i="11"/>
  <c r="AF202" i="11"/>
  <c r="AG202" i="11"/>
  <c r="AI202" i="11"/>
  <c r="G202" i="12" s="1"/>
  <c r="I203" i="11"/>
  <c r="J203" i="11" s="1"/>
  <c r="L203" i="11"/>
  <c r="N203" i="11"/>
  <c r="P203" i="11"/>
  <c r="R203" i="11"/>
  <c r="T203" i="11"/>
  <c r="V203" i="11"/>
  <c r="X203" i="11"/>
  <c r="Z203" i="11"/>
  <c r="AB203" i="11"/>
  <c r="AD203" i="11"/>
  <c r="AE203" i="11"/>
  <c r="AF203" i="11"/>
  <c r="AG203" i="11"/>
  <c r="AH203" i="11"/>
  <c r="I204" i="11"/>
  <c r="AI204" i="11" s="1"/>
  <c r="L204" i="11"/>
  <c r="N204" i="11"/>
  <c r="P204" i="11"/>
  <c r="R204" i="11"/>
  <c r="T204" i="11"/>
  <c r="V204" i="11"/>
  <c r="X204" i="11"/>
  <c r="Z204" i="11"/>
  <c r="AB204" i="11"/>
  <c r="AD204" i="11"/>
  <c r="AE204" i="11"/>
  <c r="AF204" i="11"/>
  <c r="AG204" i="11"/>
  <c r="AH204" i="11"/>
  <c r="I205" i="11"/>
  <c r="J205" i="11" s="1"/>
  <c r="L205" i="11"/>
  <c r="N205" i="11"/>
  <c r="P205" i="11"/>
  <c r="R205" i="11"/>
  <c r="T205" i="11"/>
  <c r="V205" i="11"/>
  <c r="X205" i="11"/>
  <c r="Z205" i="11"/>
  <c r="AB205" i="11"/>
  <c r="AD205" i="11"/>
  <c r="AE205" i="11"/>
  <c r="AF205" i="11"/>
  <c r="AG205" i="11"/>
  <c r="AH205" i="11"/>
  <c r="AI205" i="11"/>
  <c r="I206" i="11"/>
  <c r="J206" i="11" s="1"/>
  <c r="L206" i="11"/>
  <c r="N206" i="11"/>
  <c r="P206" i="11"/>
  <c r="R206" i="11"/>
  <c r="T206" i="11"/>
  <c r="V206" i="11"/>
  <c r="X206" i="11"/>
  <c r="Z206" i="11"/>
  <c r="AB206" i="11"/>
  <c r="AD206" i="11"/>
  <c r="AE206" i="11"/>
  <c r="AF206" i="11"/>
  <c r="AG206" i="11"/>
  <c r="AI206" i="11"/>
  <c r="I207" i="11"/>
  <c r="J207" i="11" s="1"/>
  <c r="L207" i="11"/>
  <c r="N207" i="11"/>
  <c r="P207" i="11"/>
  <c r="R207" i="11"/>
  <c r="T207" i="11"/>
  <c r="V207" i="11"/>
  <c r="X207" i="11"/>
  <c r="Z207" i="11"/>
  <c r="AB207" i="11"/>
  <c r="AD207" i="11"/>
  <c r="AE207" i="11"/>
  <c r="AF207" i="11"/>
  <c r="AG207" i="11"/>
  <c r="AH207" i="11"/>
  <c r="I208" i="11"/>
  <c r="J208" i="11"/>
  <c r="L208" i="11"/>
  <c r="N208" i="11"/>
  <c r="P208" i="11"/>
  <c r="R208" i="11"/>
  <c r="T208" i="11"/>
  <c r="V208" i="11"/>
  <c r="X208" i="11"/>
  <c r="Z208" i="11"/>
  <c r="AB208" i="11"/>
  <c r="AD208" i="11"/>
  <c r="AE208" i="11"/>
  <c r="AF208" i="11"/>
  <c r="AG208" i="11"/>
  <c r="AI208" i="11"/>
  <c r="G208" i="12" s="1"/>
  <c r="I209" i="11"/>
  <c r="J209" i="11" s="1"/>
  <c r="L209" i="11"/>
  <c r="N209" i="11"/>
  <c r="P209" i="11"/>
  <c r="R209" i="11"/>
  <c r="T209" i="11"/>
  <c r="V209" i="11"/>
  <c r="X209" i="11"/>
  <c r="Z209" i="11"/>
  <c r="AB209" i="11"/>
  <c r="AD209" i="11"/>
  <c r="AE209" i="11"/>
  <c r="AF209" i="11"/>
  <c r="AG209" i="11"/>
  <c r="AH209" i="11"/>
  <c r="I211" i="11"/>
  <c r="J211" i="11" s="1"/>
  <c r="L211" i="11"/>
  <c r="N211" i="11"/>
  <c r="P211" i="11"/>
  <c r="R211" i="11"/>
  <c r="T211" i="11"/>
  <c r="V211" i="11"/>
  <c r="X211" i="11"/>
  <c r="Z211" i="11"/>
  <c r="AB211" i="11"/>
  <c r="AD211" i="11"/>
  <c r="AE211" i="11"/>
  <c r="AF211" i="11"/>
  <c r="AG211" i="11"/>
  <c r="AH211" i="11"/>
  <c r="AI211" i="11"/>
  <c r="I212" i="11"/>
  <c r="J212" i="11" s="1"/>
  <c r="L212" i="11"/>
  <c r="N212" i="11"/>
  <c r="P212" i="11"/>
  <c r="R212" i="11"/>
  <c r="T212" i="11"/>
  <c r="V212" i="11"/>
  <c r="X212" i="11"/>
  <c r="Z212" i="11"/>
  <c r="AB212" i="11"/>
  <c r="AD212" i="11"/>
  <c r="AE212" i="11"/>
  <c r="AF212" i="11"/>
  <c r="AG212" i="11"/>
  <c r="AH212" i="11"/>
  <c r="AI212" i="11"/>
  <c r="I213" i="11"/>
  <c r="J213" i="11" s="1"/>
  <c r="L213" i="11"/>
  <c r="N213" i="11"/>
  <c r="P213" i="11"/>
  <c r="R213" i="11"/>
  <c r="T213" i="11"/>
  <c r="V213" i="11"/>
  <c r="X213" i="11"/>
  <c r="Z213" i="11"/>
  <c r="AB213" i="11"/>
  <c r="AD213" i="11"/>
  <c r="AE213" i="11"/>
  <c r="AF213" i="11"/>
  <c r="AG213" i="11"/>
  <c r="AH213" i="11"/>
  <c r="AI213" i="11"/>
  <c r="I214" i="11"/>
  <c r="J214" i="11" s="1"/>
  <c r="L214" i="11"/>
  <c r="N214" i="11"/>
  <c r="P214" i="11"/>
  <c r="R214" i="11"/>
  <c r="T214" i="11"/>
  <c r="V214" i="11"/>
  <c r="X214" i="11"/>
  <c r="Z214" i="11"/>
  <c r="AB214" i="11"/>
  <c r="AD214" i="11"/>
  <c r="AE214" i="11"/>
  <c r="AF214" i="11"/>
  <c r="AG214" i="11"/>
  <c r="AH214" i="11"/>
  <c r="I215" i="11"/>
  <c r="J215" i="11" s="1"/>
  <c r="L215" i="11"/>
  <c r="N215" i="11"/>
  <c r="P215" i="11"/>
  <c r="R215" i="11"/>
  <c r="T215" i="11"/>
  <c r="V215" i="11"/>
  <c r="X215" i="11"/>
  <c r="Z215" i="11"/>
  <c r="AB215" i="11"/>
  <c r="AD215" i="11"/>
  <c r="AE215" i="11"/>
  <c r="AF215" i="11"/>
  <c r="AG215" i="11"/>
  <c r="AH215" i="11"/>
  <c r="I216" i="11"/>
  <c r="J216" i="11" s="1"/>
  <c r="L216" i="11"/>
  <c r="N216" i="11"/>
  <c r="P216" i="11"/>
  <c r="R216" i="11"/>
  <c r="T216" i="11"/>
  <c r="V216" i="11"/>
  <c r="X216" i="11"/>
  <c r="Z216" i="11"/>
  <c r="AB216" i="11"/>
  <c r="AD216" i="11"/>
  <c r="AE216" i="11"/>
  <c r="AF216" i="11"/>
  <c r="AG216" i="11"/>
  <c r="AH216" i="11"/>
  <c r="AI216" i="11"/>
  <c r="I217" i="11"/>
  <c r="J217" i="11" s="1"/>
  <c r="L217" i="11"/>
  <c r="N217" i="11"/>
  <c r="P217" i="11"/>
  <c r="R217" i="11"/>
  <c r="T217" i="11"/>
  <c r="V217" i="11"/>
  <c r="X217" i="11"/>
  <c r="Z217" i="11"/>
  <c r="AB217" i="11"/>
  <c r="AD217" i="11"/>
  <c r="AE217" i="11"/>
  <c r="AF217" i="11"/>
  <c r="AG217" i="11"/>
  <c r="AH217" i="11"/>
  <c r="I218" i="11"/>
  <c r="J218" i="11" s="1"/>
  <c r="L218" i="11"/>
  <c r="N218" i="11"/>
  <c r="P218" i="11"/>
  <c r="R218" i="11"/>
  <c r="T218" i="11"/>
  <c r="V218" i="11"/>
  <c r="X218" i="11"/>
  <c r="Z218" i="11"/>
  <c r="AB218" i="11"/>
  <c r="AD218" i="11"/>
  <c r="AE218" i="11"/>
  <c r="AF218" i="11"/>
  <c r="AG218" i="11"/>
  <c r="AH218" i="11"/>
  <c r="AI218" i="11"/>
  <c r="G218" i="12" s="1"/>
  <c r="AJ218" i="11"/>
  <c r="H218" i="12" s="1"/>
  <c r="I219" i="11"/>
  <c r="J219" i="11" s="1"/>
  <c r="L219" i="11"/>
  <c r="N219" i="11"/>
  <c r="P219" i="11"/>
  <c r="R219" i="11"/>
  <c r="T219" i="11"/>
  <c r="V219" i="11"/>
  <c r="X219" i="11"/>
  <c r="Z219" i="11"/>
  <c r="AB219" i="11"/>
  <c r="AD219" i="11"/>
  <c r="AE219" i="11"/>
  <c r="AF219" i="11"/>
  <c r="AG219" i="11"/>
  <c r="AH219" i="11"/>
  <c r="I220" i="11"/>
  <c r="J220" i="11" s="1"/>
  <c r="L220" i="11"/>
  <c r="N220" i="11"/>
  <c r="P220" i="11"/>
  <c r="R220" i="11"/>
  <c r="T220" i="11"/>
  <c r="V220" i="11"/>
  <c r="X220" i="11"/>
  <c r="Z220" i="11"/>
  <c r="AB220" i="11"/>
  <c r="AD220" i="11"/>
  <c r="AE220" i="11"/>
  <c r="AF220" i="11"/>
  <c r="AG220" i="11"/>
  <c r="AH220" i="11"/>
  <c r="I221" i="11"/>
  <c r="J221" i="11" s="1"/>
  <c r="L221" i="11"/>
  <c r="N221" i="11"/>
  <c r="P221" i="11"/>
  <c r="R221" i="11"/>
  <c r="T221" i="11"/>
  <c r="V221" i="11"/>
  <c r="X221" i="11"/>
  <c r="Z221" i="11"/>
  <c r="AB221" i="11"/>
  <c r="AD221" i="11"/>
  <c r="AE221" i="11"/>
  <c r="AF221" i="11"/>
  <c r="AG221" i="11"/>
  <c r="AH221" i="11"/>
  <c r="AI221" i="11"/>
  <c r="I222" i="11"/>
  <c r="J222" i="11" s="1"/>
  <c r="L222" i="11"/>
  <c r="N222" i="11"/>
  <c r="P222" i="11"/>
  <c r="R222" i="11"/>
  <c r="T222" i="11"/>
  <c r="V222" i="11"/>
  <c r="X222" i="11"/>
  <c r="Z222" i="11"/>
  <c r="AB222" i="11"/>
  <c r="AD222" i="11"/>
  <c r="AE222" i="11"/>
  <c r="AF222" i="11"/>
  <c r="AG222" i="11"/>
  <c r="AH222" i="11"/>
  <c r="AI222" i="11"/>
  <c r="I223" i="11"/>
  <c r="J223" i="11" s="1"/>
  <c r="L223" i="11"/>
  <c r="N223" i="11"/>
  <c r="P223" i="11"/>
  <c r="R223" i="11"/>
  <c r="T223" i="11"/>
  <c r="V223" i="11"/>
  <c r="X223" i="11"/>
  <c r="Z223" i="11"/>
  <c r="AB223" i="11"/>
  <c r="AD223" i="11"/>
  <c r="AE223" i="11"/>
  <c r="AF223" i="11"/>
  <c r="AG223" i="11"/>
  <c r="AH223" i="11"/>
  <c r="AI223" i="11"/>
  <c r="I224" i="11"/>
  <c r="J224" i="11" s="1"/>
  <c r="L224" i="11"/>
  <c r="N224" i="11"/>
  <c r="P224" i="11"/>
  <c r="R224" i="11"/>
  <c r="T224" i="11"/>
  <c r="V224" i="11"/>
  <c r="X224" i="11"/>
  <c r="Z224" i="11"/>
  <c r="AB224" i="11"/>
  <c r="AD224" i="11"/>
  <c r="AE224" i="11"/>
  <c r="AF224" i="11"/>
  <c r="AG224" i="11"/>
  <c r="AH224" i="11"/>
  <c r="I225" i="11"/>
  <c r="J225" i="11" s="1"/>
  <c r="L225" i="11"/>
  <c r="N225" i="11"/>
  <c r="P225" i="11"/>
  <c r="R225" i="11"/>
  <c r="T225" i="11"/>
  <c r="V225" i="11"/>
  <c r="X225" i="11"/>
  <c r="Z225" i="11"/>
  <c r="AB225" i="11"/>
  <c r="AD225" i="11"/>
  <c r="AE225" i="11"/>
  <c r="AF225" i="11"/>
  <c r="AG225" i="11"/>
  <c r="AH225" i="11"/>
  <c r="I226" i="11"/>
  <c r="J226" i="11"/>
  <c r="L226" i="11"/>
  <c r="N226" i="11"/>
  <c r="P226" i="11"/>
  <c r="R226" i="11"/>
  <c r="T226" i="11"/>
  <c r="V226" i="11"/>
  <c r="X226" i="11"/>
  <c r="Z226" i="11"/>
  <c r="AB226" i="11"/>
  <c r="AD226" i="11"/>
  <c r="AE226" i="11"/>
  <c r="AF226" i="11"/>
  <c r="AG226" i="11"/>
  <c r="AH226" i="11"/>
  <c r="AI226" i="11"/>
  <c r="G226" i="12" s="1"/>
  <c r="I227" i="11"/>
  <c r="J227" i="11" s="1"/>
  <c r="L227" i="11"/>
  <c r="N227" i="11"/>
  <c r="P227" i="11"/>
  <c r="R227" i="11"/>
  <c r="T227" i="11"/>
  <c r="V227" i="11"/>
  <c r="X227" i="11"/>
  <c r="Z227" i="11"/>
  <c r="AB227" i="11"/>
  <c r="AD227" i="11"/>
  <c r="AE227" i="11"/>
  <c r="AF227" i="11"/>
  <c r="AG227" i="11"/>
  <c r="AH227" i="11"/>
  <c r="I228" i="11"/>
  <c r="L228" i="11"/>
  <c r="N228" i="11"/>
  <c r="P228" i="11"/>
  <c r="R228" i="11"/>
  <c r="T228" i="11"/>
  <c r="V228" i="11"/>
  <c r="X228" i="11"/>
  <c r="Z228" i="11"/>
  <c r="AB228" i="11"/>
  <c r="AD228" i="11"/>
  <c r="AE228" i="11"/>
  <c r="AF228" i="11"/>
  <c r="AG228" i="11"/>
  <c r="AH228" i="11"/>
  <c r="I229" i="11"/>
  <c r="J229" i="11" s="1"/>
  <c r="L229" i="11"/>
  <c r="N229" i="11"/>
  <c r="P229" i="11"/>
  <c r="R229" i="11"/>
  <c r="T229" i="11"/>
  <c r="V229" i="11"/>
  <c r="X229" i="11"/>
  <c r="Z229" i="11"/>
  <c r="AB229" i="11"/>
  <c r="AD229" i="11"/>
  <c r="AE229" i="11"/>
  <c r="AF229" i="11"/>
  <c r="AG229" i="11"/>
  <c r="AH229" i="11"/>
  <c r="AI229" i="11"/>
  <c r="I230" i="11"/>
  <c r="J230" i="11" s="1"/>
  <c r="L230" i="11"/>
  <c r="N230" i="11"/>
  <c r="P230" i="11"/>
  <c r="R230" i="11"/>
  <c r="T230" i="11"/>
  <c r="V230" i="11"/>
  <c r="X230" i="11"/>
  <c r="Z230" i="11"/>
  <c r="AB230" i="11"/>
  <c r="AD230" i="11"/>
  <c r="AE230" i="11"/>
  <c r="AF230" i="11"/>
  <c r="AG230" i="11"/>
  <c r="AH230" i="11"/>
  <c r="I231" i="11"/>
  <c r="J231" i="11" s="1"/>
  <c r="L231" i="11"/>
  <c r="N231" i="11"/>
  <c r="P231" i="11"/>
  <c r="R231" i="11"/>
  <c r="T231" i="11"/>
  <c r="V231" i="11"/>
  <c r="X231" i="11"/>
  <c r="Z231" i="11"/>
  <c r="AB231" i="11"/>
  <c r="AD231" i="11"/>
  <c r="AE231" i="11"/>
  <c r="AF231" i="11"/>
  <c r="AG231" i="11"/>
  <c r="AH231" i="11"/>
  <c r="AI231" i="11"/>
  <c r="I232" i="11"/>
  <c r="J232" i="11" s="1"/>
  <c r="L232" i="11"/>
  <c r="N232" i="11"/>
  <c r="P232" i="11"/>
  <c r="R232" i="11"/>
  <c r="T232" i="11"/>
  <c r="V232" i="11"/>
  <c r="X232" i="11"/>
  <c r="Z232" i="11"/>
  <c r="AB232" i="11"/>
  <c r="AD232" i="11"/>
  <c r="AE232" i="11"/>
  <c r="AF232" i="11"/>
  <c r="AG232" i="11"/>
  <c r="AH232" i="11"/>
  <c r="I233" i="11"/>
  <c r="L233" i="11"/>
  <c r="N233" i="11"/>
  <c r="P233" i="11"/>
  <c r="R233" i="11"/>
  <c r="T233" i="11"/>
  <c r="V233" i="11"/>
  <c r="X233" i="11"/>
  <c r="Z233" i="11"/>
  <c r="AB233" i="11"/>
  <c r="AD233" i="11"/>
  <c r="AE233" i="11"/>
  <c r="AF233" i="11"/>
  <c r="AG233" i="11"/>
  <c r="AH233" i="11"/>
  <c r="I234" i="11"/>
  <c r="J234" i="11" s="1"/>
  <c r="L234" i="11"/>
  <c r="N234" i="11"/>
  <c r="P234" i="11"/>
  <c r="R234" i="11"/>
  <c r="T234" i="11"/>
  <c r="V234" i="11"/>
  <c r="X234" i="11"/>
  <c r="Z234" i="11"/>
  <c r="AB234" i="11"/>
  <c r="AD234" i="11"/>
  <c r="AE234" i="11"/>
  <c r="AF234" i="11"/>
  <c r="AG234" i="11"/>
  <c r="AH234" i="11"/>
  <c r="AI234" i="11"/>
  <c r="G234" i="12" s="1"/>
  <c r="I235" i="11"/>
  <c r="J235" i="11" s="1"/>
  <c r="L235" i="11"/>
  <c r="N235" i="11"/>
  <c r="P235" i="11"/>
  <c r="R235" i="11"/>
  <c r="T235" i="11"/>
  <c r="V235" i="11"/>
  <c r="X235" i="11"/>
  <c r="Z235" i="11"/>
  <c r="AB235" i="11"/>
  <c r="AD235" i="11"/>
  <c r="AE235" i="11"/>
  <c r="AF235" i="11"/>
  <c r="AG235" i="11"/>
  <c r="AH235" i="11"/>
  <c r="I236" i="11"/>
  <c r="J236" i="11" s="1"/>
  <c r="L236" i="11"/>
  <c r="N236" i="11"/>
  <c r="P236" i="11"/>
  <c r="R236" i="11"/>
  <c r="T236" i="11"/>
  <c r="V236" i="11"/>
  <c r="X236" i="11"/>
  <c r="Z236" i="11"/>
  <c r="AB236" i="11"/>
  <c r="AD236" i="11"/>
  <c r="AE236" i="11"/>
  <c r="AF236" i="11"/>
  <c r="AG236" i="11"/>
  <c r="AH236" i="11"/>
  <c r="AI236" i="11"/>
  <c r="I237" i="11"/>
  <c r="J237" i="11" s="1"/>
  <c r="L237" i="11"/>
  <c r="N237" i="11"/>
  <c r="P237" i="11"/>
  <c r="R237" i="11"/>
  <c r="T237" i="11"/>
  <c r="V237" i="11"/>
  <c r="X237" i="11"/>
  <c r="Z237" i="11"/>
  <c r="AB237" i="11"/>
  <c r="AD237" i="11"/>
  <c r="AE237" i="11"/>
  <c r="AF237" i="11"/>
  <c r="AG237" i="11"/>
  <c r="AH237" i="11"/>
  <c r="AI237" i="11"/>
  <c r="I238" i="11"/>
  <c r="AI238" i="11" s="1"/>
  <c r="L238" i="11"/>
  <c r="N238" i="11"/>
  <c r="P238" i="11"/>
  <c r="R238" i="11"/>
  <c r="T238" i="11"/>
  <c r="V238" i="11"/>
  <c r="X238" i="11"/>
  <c r="Z238" i="11"/>
  <c r="AB238" i="11"/>
  <c r="AD238" i="11"/>
  <c r="AE238" i="11"/>
  <c r="AF238" i="11"/>
  <c r="AG238" i="11"/>
  <c r="AH238" i="11"/>
  <c r="I239" i="11"/>
  <c r="J239" i="11" s="1"/>
  <c r="L239" i="11"/>
  <c r="N239" i="11"/>
  <c r="P239" i="11"/>
  <c r="R239" i="11"/>
  <c r="T239" i="11"/>
  <c r="V239" i="11"/>
  <c r="X239" i="11"/>
  <c r="Z239" i="11"/>
  <c r="AB239" i="11"/>
  <c r="AD239" i="11"/>
  <c r="AE239" i="11"/>
  <c r="AF239" i="11"/>
  <c r="AG239" i="11"/>
  <c r="AH239" i="11"/>
  <c r="AI239" i="11"/>
  <c r="I240" i="11"/>
  <c r="J240" i="11" s="1"/>
  <c r="L240" i="11"/>
  <c r="N240" i="11"/>
  <c r="P240" i="11"/>
  <c r="R240" i="11"/>
  <c r="T240" i="11"/>
  <c r="V240" i="11"/>
  <c r="X240" i="11"/>
  <c r="Z240" i="11"/>
  <c r="AB240" i="11"/>
  <c r="AD240" i="11"/>
  <c r="AE240" i="11"/>
  <c r="AF240" i="11"/>
  <c r="AG240" i="11"/>
  <c r="AH240" i="11"/>
  <c r="I241" i="11"/>
  <c r="J241" i="11" s="1"/>
  <c r="L241" i="11"/>
  <c r="N241" i="11"/>
  <c r="P241" i="11"/>
  <c r="R241" i="11"/>
  <c r="T241" i="11"/>
  <c r="V241" i="11"/>
  <c r="X241" i="11"/>
  <c r="Z241" i="11"/>
  <c r="AB241" i="11"/>
  <c r="AD241" i="11"/>
  <c r="AE241" i="11"/>
  <c r="AF241" i="11"/>
  <c r="AG241" i="11"/>
  <c r="AH241" i="11"/>
  <c r="AI241" i="11"/>
  <c r="I242" i="11"/>
  <c r="J242" i="11"/>
  <c r="L242" i="11"/>
  <c r="N242" i="11"/>
  <c r="P242" i="11"/>
  <c r="R242" i="11"/>
  <c r="T242" i="11"/>
  <c r="V242" i="11"/>
  <c r="X242" i="11"/>
  <c r="Z242" i="11"/>
  <c r="AB242" i="11"/>
  <c r="AD242" i="11"/>
  <c r="AE242" i="11"/>
  <c r="AF242" i="11"/>
  <c r="AG242" i="11"/>
  <c r="AH242" i="11"/>
  <c r="AI242" i="11"/>
  <c r="G242" i="12" s="1"/>
  <c r="I243" i="11"/>
  <c r="J243" i="11" s="1"/>
  <c r="L243" i="11"/>
  <c r="N243" i="11"/>
  <c r="P243" i="11"/>
  <c r="R243" i="11"/>
  <c r="T243" i="11"/>
  <c r="V243" i="11"/>
  <c r="X243" i="11"/>
  <c r="Z243" i="11"/>
  <c r="AB243" i="11"/>
  <c r="AD243" i="11"/>
  <c r="AE243" i="11"/>
  <c r="AF243" i="11"/>
  <c r="AG243" i="11"/>
  <c r="AH243" i="11"/>
  <c r="I244" i="11"/>
  <c r="J244" i="11" s="1"/>
  <c r="L244" i="11"/>
  <c r="N244" i="11"/>
  <c r="P244" i="11"/>
  <c r="R244" i="11"/>
  <c r="T244" i="11"/>
  <c r="V244" i="11"/>
  <c r="X244" i="11"/>
  <c r="Z244" i="11"/>
  <c r="AB244" i="11"/>
  <c r="AD244" i="11"/>
  <c r="AE244" i="11"/>
  <c r="AF244" i="11"/>
  <c r="AG244" i="11"/>
  <c r="AH244" i="11"/>
  <c r="AI244" i="11"/>
  <c r="I245" i="11"/>
  <c r="J245" i="11" s="1"/>
  <c r="L245" i="11"/>
  <c r="N245" i="11"/>
  <c r="P245" i="11"/>
  <c r="R245" i="11"/>
  <c r="T245" i="11"/>
  <c r="V245" i="11"/>
  <c r="X245" i="11"/>
  <c r="Z245" i="11"/>
  <c r="AB245" i="11"/>
  <c r="AD245" i="11"/>
  <c r="AE245" i="11"/>
  <c r="AF245" i="11"/>
  <c r="AG245" i="11"/>
  <c r="AH245" i="11"/>
  <c r="I246" i="11"/>
  <c r="J246" i="11"/>
  <c r="L246" i="11"/>
  <c r="N246" i="11"/>
  <c r="P246" i="11"/>
  <c r="R246" i="11"/>
  <c r="T246" i="11"/>
  <c r="V246" i="11"/>
  <c r="X246" i="11"/>
  <c r="Z246" i="11"/>
  <c r="AB246" i="11"/>
  <c r="AD246" i="11"/>
  <c r="AE246" i="11"/>
  <c r="AF246" i="11"/>
  <c r="AG246" i="11"/>
  <c r="AH246" i="11"/>
  <c r="AI246" i="11"/>
  <c r="G246" i="12" s="1"/>
  <c r="AJ246" i="11"/>
  <c r="H246" i="12" s="1"/>
  <c r="I247" i="11"/>
  <c r="J247" i="11" s="1"/>
  <c r="L247" i="11"/>
  <c r="N247" i="11"/>
  <c r="P247" i="11"/>
  <c r="R247" i="11"/>
  <c r="T247" i="11"/>
  <c r="V247" i="11"/>
  <c r="X247" i="11"/>
  <c r="Z247" i="11"/>
  <c r="AB247" i="11"/>
  <c r="AD247" i="11"/>
  <c r="AE247" i="11"/>
  <c r="AF247" i="11"/>
  <c r="AG247" i="11"/>
  <c r="AH247" i="11"/>
  <c r="AI247" i="11"/>
  <c r="I248" i="11"/>
  <c r="J248" i="11" s="1"/>
  <c r="L248" i="11"/>
  <c r="N248" i="11"/>
  <c r="P248" i="11"/>
  <c r="R248" i="11"/>
  <c r="T248" i="11"/>
  <c r="V248" i="11"/>
  <c r="X248" i="11"/>
  <c r="Z248" i="11"/>
  <c r="AB248" i="11"/>
  <c r="AD248" i="11"/>
  <c r="AE248" i="11"/>
  <c r="AF248" i="11"/>
  <c r="AG248" i="11"/>
  <c r="AH248" i="11"/>
  <c r="AI248" i="11"/>
  <c r="I249" i="11"/>
  <c r="J249" i="11" s="1"/>
  <c r="L249" i="11"/>
  <c r="N249" i="11"/>
  <c r="P249" i="11"/>
  <c r="R249" i="11"/>
  <c r="T249" i="11"/>
  <c r="V249" i="11"/>
  <c r="X249" i="11"/>
  <c r="Z249" i="11"/>
  <c r="AB249" i="11"/>
  <c r="AD249" i="11"/>
  <c r="AE249" i="11"/>
  <c r="AF249" i="11"/>
  <c r="AG249" i="11"/>
  <c r="AH249" i="11"/>
  <c r="AI249" i="11"/>
  <c r="I250" i="11"/>
  <c r="AI250" i="11" s="1"/>
  <c r="J250" i="11"/>
  <c r="L250" i="11"/>
  <c r="N250" i="11"/>
  <c r="P250" i="11"/>
  <c r="R250" i="11"/>
  <c r="T250" i="11"/>
  <c r="V250" i="11"/>
  <c r="X250" i="11"/>
  <c r="Z250" i="11"/>
  <c r="AB250" i="11"/>
  <c r="AD250" i="11"/>
  <c r="AE250" i="11"/>
  <c r="AF250" i="11"/>
  <c r="AG250" i="11"/>
  <c r="AH250" i="11"/>
  <c r="I251" i="11"/>
  <c r="L251" i="11"/>
  <c r="N251" i="11"/>
  <c r="P251" i="11"/>
  <c r="R251" i="11"/>
  <c r="T251" i="11"/>
  <c r="V251" i="11"/>
  <c r="X251" i="11"/>
  <c r="Z251" i="11"/>
  <c r="AB251" i="11"/>
  <c r="AD251" i="11"/>
  <c r="AE251" i="11"/>
  <c r="AF251" i="11"/>
  <c r="AG251" i="11"/>
  <c r="AH251" i="11"/>
  <c r="I252" i="11"/>
  <c r="J252" i="11" s="1"/>
  <c r="L252" i="11"/>
  <c r="N252" i="11"/>
  <c r="P252" i="11"/>
  <c r="R252" i="11"/>
  <c r="T252" i="11"/>
  <c r="V252" i="11"/>
  <c r="X252" i="11"/>
  <c r="Z252" i="11"/>
  <c r="AB252" i="11"/>
  <c r="AD252" i="11"/>
  <c r="AE252" i="11"/>
  <c r="AF252" i="11"/>
  <c r="AG252" i="11"/>
  <c r="AH252" i="11"/>
  <c r="AI252" i="11"/>
  <c r="I253" i="11"/>
  <c r="L253" i="11"/>
  <c r="N253" i="11"/>
  <c r="P253" i="11"/>
  <c r="R253" i="11"/>
  <c r="T253" i="11"/>
  <c r="V253" i="11"/>
  <c r="X253" i="11"/>
  <c r="Z253" i="11"/>
  <c r="AB253" i="11"/>
  <c r="AD253" i="11"/>
  <c r="AE253" i="11"/>
  <c r="AF253" i="11"/>
  <c r="AG253" i="11"/>
  <c r="AH253" i="11"/>
  <c r="I254" i="11"/>
  <c r="L254" i="11"/>
  <c r="N254" i="11"/>
  <c r="P254" i="11"/>
  <c r="R254" i="11"/>
  <c r="T254" i="11"/>
  <c r="V254" i="11"/>
  <c r="X254" i="11"/>
  <c r="Z254" i="11"/>
  <c r="AB254" i="11"/>
  <c r="AD254" i="11"/>
  <c r="AE254" i="11"/>
  <c r="AF254" i="11"/>
  <c r="AG254" i="11"/>
  <c r="AH254" i="11"/>
  <c r="I255" i="11"/>
  <c r="J255" i="11" s="1"/>
  <c r="L255" i="11"/>
  <c r="N255" i="11"/>
  <c r="P255" i="11"/>
  <c r="R255" i="11"/>
  <c r="T255" i="11"/>
  <c r="V255" i="11"/>
  <c r="X255" i="11"/>
  <c r="Z255" i="11"/>
  <c r="AB255" i="11"/>
  <c r="AD255" i="11"/>
  <c r="AE255" i="11"/>
  <c r="AF255" i="11"/>
  <c r="AG255" i="11"/>
  <c r="AH255" i="11"/>
  <c r="I256" i="11"/>
  <c r="J256" i="11" s="1"/>
  <c r="L256" i="11"/>
  <c r="N256" i="11"/>
  <c r="P256" i="11"/>
  <c r="R256" i="11"/>
  <c r="T256" i="11"/>
  <c r="V256" i="11"/>
  <c r="X256" i="11"/>
  <c r="Z256" i="11"/>
  <c r="AB256" i="11"/>
  <c r="AD256" i="11"/>
  <c r="AE256" i="11"/>
  <c r="AF256" i="11"/>
  <c r="AG256" i="11"/>
  <c r="AH256" i="11"/>
  <c r="AI256" i="11"/>
  <c r="I257" i="11"/>
  <c r="J257" i="11" s="1"/>
  <c r="L257" i="11"/>
  <c r="N257" i="11"/>
  <c r="P257" i="11"/>
  <c r="R257" i="11"/>
  <c r="T257" i="11"/>
  <c r="V257" i="11"/>
  <c r="X257" i="11"/>
  <c r="Z257" i="11"/>
  <c r="AB257" i="11"/>
  <c r="AD257" i="11"/>
  <c r="AE257" i="11"/>
  <c r="AF257" i="11"/>
  <c r="AG257" i="11"/>
  <c r="AH257" i="11"/>
  <c r="AI257" i="11"/>
  <c r="I258" i="11"/>
  <c r="J258" i="11" s="1"/>
  <c r="L258" i="11"/>
  <c r="N258" i="11"/>
  <c r="P258" i="11"/>
  <c r="R258" i="11"/>
  <c r="T258" i="11"/>
  <c r="V258" i="11"/>
  <c r="X258" i="11"/>
  <c r="Z258" i="11"/>
  <c r="AB258" i="11"/>
  <c r="AD258" i="11"/>
  <c r="AE258" i="11"/>
  <c r="AF258" i="11"/>
  <c r="AG258" i="11"/>
  <c r="AH258" i="11"/>
  <c r="AI258" i="11"/>
  <c r="I259" i="11"/>
  <c r="J259" i="11"/>
  <c r="L259" i="11"/>
  <c r="N259" i="11"/>
  <c r="P259" i="11"/>
  <c r="R259" i="11"/>
  <c r="T259" i="11"/>
  <c r="V259" i="11"/>
  <c r="X259" i="11"/>
  <c r="Z259" i="11"/>
  <c r="AB259" i="11"/>
  <c r="AD259" i="11"/>
  <c r="AE259" i="11"/>
  <c r="AF259" i="11"/>
  <c r="AG259" i="11"/>
  <c r="AH259" i="11"/>
  <c r="AI259" i="11"/>
  <c r="I261" i="11"/>
  <c r="J261" i="11" s="1"/>
  <c r="L261" i="11"/>
  <c r="N261" i="11"/>
  <c r="P261" i="11"/>
  <c r="R261" i="11"/>
  <c r="T261" i="11"/>
  <c r="V261" i="11"/>
  <c r="X261" i="11"/>
  <c r="Z261" i="11"/>
  <c r="AB261" i="11"/>
  <c r="AD261" i="11"/>
  <c r="AE261" i="11"/>
  <c r="AF261" i="11"/>
  <c r="AG261" i="11"/>
  <c r="AH261" i="11"/>
  <c r="AI261" i="11"/>
  <c r="AJ261" i="11" s="1"/>
  <c r="I262" i="11"/>
  <c r="J262" i="11"/>
  <c r="L262" i="11"/>
  <c r="N262" i="11"/>
  <c r="P262" i="11"/>
  <c r="R262" i="11"/>
  <c r="T262" i="11"/>
  <c r="V262" i="11"/>
  <c r="X262" i="11"/>
  <c r="Z262" i="11"/>
  <c r="AB262" i="11"/>
  <c r="AD262" i="11"/>
  <c r="AE262" i="11"/>
  <c r="AF262" i="11"/>
  <c r="AG262" i="11"/>
  <c r="AH262" i="11"/>
  <c r="AI262" i="11"/>
  <c r="AJ262" i="11" s="1"/>
  <c r="AK262" i="11" s="1"/>
  <c r="I263" i="11"/>
  <c r="J263" i="11"/>
  <c r="L263" i="11"/>
  <c r="N263" i="11"/>
  <c r="P263" i="11"/>
  <c r="R263" i="11"/>
  <c r="T263" i="11"/>
  <c r="V263" i="11"/>
  <c r="X263" i="11"/>
  <c r="Z263" i="11"/>
  <c r="AB263" i="11"/>
  <c r="AD263" i="11"/>
  <c r="AE263" i="11"/>
  <c r="AF263" i="11"/>
  <c r="AG263" i="11"/>
  <c r="AH263" i="11"/>
  <c r="AI263" i="11"/>
  <c r="AJ263" i="11" s="1"/>
  <c r="I264" i="11"/>
  <c r="J264" i="11" s="1"/>
  <c r="L264" i="11"/>
  <c r="N264" i="11"/>
  <c r="P264" i="11"/>
  <c r="R264" i="11"/>
  <c r="T264" i="11"/>
  <c r="V264" i="11"/>
  <c r="X264" i="11"/>
  <c r="Z264" i="11"/>
  <c r="AB264" i="11"/>
  <c r="AD264" i="11"/>
  <c r="AE264" i="11"/>
  <c r="AF264" i="11"/>
  <c r="AG264" i="11"/>
  <c r="AH264" i="11"/>
  <c r="I265" i="11"/>
  <c r="L265" i="11"/>
  <c r="N265" i="11"/>
  <c r="P265" i="11"/>
  <c r="R265" i="11"/>
  <c r="T265" i="11"/>
  <c r="V265" i="11"/>
  <c r="X265" i="11"/>
  <c r="Z265" i="11"/>
  <c r="AB265" i="11"/>
  <c r="AD265" i="11"/>
  <c r="AE265" i="11"/>
  <c r="AF265" i="11"/>
  <c r="AG265" i="11"/>
  <c r="AH265" i="11"/>
  <c r="I266" i="11"/>
  <c r="L266" i="11"/>
  <c r="N266" i="11"/>
  <c r="P266" i="11"/>
  <c r="R266" i="11"/>
  <c r="T266" i="11"/>
  <c r="V266" i="11"/>
  <c r="X266" i="11"/>
  <c r="Z266" i="11"/>
  <c r="AB266" i="11"/>
  <c r="AD266" i="11"/>
  <c r="AE266" i="11"/>
  <c r="AF266" i="11"/>
  <c r="AG266" i="11"/>
  <c r="AH266" i="11"/>
  <c r="I267" i="11"/>
  <c r="AI267" i="11" s="1"/>
  <c r="AJ267" i="11" s="1"/>
  <c r="L267" i="11"/>
  <c r="N267" i="11"/>
  <c r="P267" i="11"/>
  <c r="R267" i="11"/>
  <c r="T267" i="11"/>
  <c r="V267" i="11"/>
  <c r="X267" i="11"/>
  <c r="Z267" i="11"/>
  <c r="AB267" i="11"/>
  <c r="AD267" i="11"/>
  <c r="AE267" i="11"/>
  <c r="AF267" i="11"/>
  <c r="AG267" i="11"/>
  <c r="AH267" i="11"/>
  <c r="AU12" i="11"/>
  <c r="AV12" i="11" s="1"/>
  <c r="AX12" i="11"/>
  <c r="AZ12" i="11"/>
  <c r="BB12" i="11"/>
  <c r="BD12" i="11"/>
  <c r="BF12" i="11"/>
  <c r="BH12" i="11"/>
  <c r="BJ12" i="11"/>
  <c r="BL12" i="11"/>
  <c r="BN12" i="11"/>
  <c r="BP12" i="11"/>
  <c r="BQ12" i="11"/>
  <c r="BR12" i="11" s="1"/>
  <c r="CC12" i="11"/>
  <c r="CE12" i="11"/>
  <c r="CG12" i="11"/>
  <c r="CI12" i="11"/>
  <c r="CK12" i="11"/>
  <c r="CM12" i="11"/>
  <c r="CO12" i="11"/>
  <c r="CQ12" i="11"/>
  <c r="CS12" i="11"/>
  <c r="CU12" i="11"/>
  <c r="CW12" i="11"/>
  <c r="CX12" i="11"/>
  <c r="CZ12" i="11"/>
  <c r="DA12" i="11"/>
  <c r="DB12" i="11"/>
  <c r="DI12" i="11"/>
  <c r="DJ12" i="11" s="1"/>
  <c r="DL12" i="11"/>
  <c r="DN12" i="11"/>
  <c r="DP12" i="11"/>
  <c r="DR12" i="11"/>
  <c r="DT12" i="11"/>
  <c r="DV12" i="11"/>
  <c r="DX12" i="11"/>
  <c r="DZ12" i="11"/>
  <c r="EB12" i="11"/>
  <c r="ED12" i="11"/>
  <c r="EE12" i="11"/>
  <c r="EG12" i="11"/>
  <c r="EH12" i="11"/>
  <c r="EI12" i="11"/>
  <c r="EQ12" i="11"/>
  <c r="ER12" i="11" s="1"/>
  <c r="EU12" i="11"/>
  <c r="EX12" i="11"/>
  <c r="FA12" i="11"/>
  <c r="FD12" i="11"/>
  <c r="FG12" i="11"/>
  <c r="FJ12" i="11"/>
  <c r="FM12" i="11"/>
  <c r="FP12" i="11"/>
  <c r="FS12" i="11"/>
  <c r="FV12" i="11"/>
  <c r="FX12" i="11"/>
  <c r="FZ12" i="11"/>
  <c r="GA12" i="11"/>
  <c r="GH12" i="11"/>
  <c r="AU13" i="11"/>
  <c r="AX13" i="11"/>
  <c r="AZ13" i="11"/>
  <c r="BB13" i="11"/>
  <c r="BD13" i="11"/>
  <c r="BF13" i="11"/>
  <c r="BH13" i="11"/>
  <c r="BJ13" i="11"/>
  <c r="BL13" i="11"/>
  <c r="BN13" i="11"/>
  <c r="BP13" i="11"/>
  <c r="CC13" i="11"/>
  <c r="CE13" i="11"/>
  <c r="CG13" i="11"/>
  <c r="CI13" i="11"/>
  <c r="CK13" i="11"/>
  <c r="CM13" i="11"/>
  <c r="CO13" i="11"/>
  <c r="CQ13" i="11"/>
  <c r="CS13" i="11"/>
  <c r="CU13" i="11"/>
  <c r="CW13" i="11"/>
  <c r="CX13" i="11"/>
  <c r="CZ13" i="11"/>
  <c r="DA13" i="11"/>
  <c r="DB13" i="11"/>
  <c r="DI13" i="11"/>
  <c r="DJ13" i="11" s="1"/>
  <c r="DL13" i="11"/>
  <c r="DN13" i="11"/>
  <c r="DP13" i="11"/>
  <c r="DR13" i="11"/>
  <c r="DT13" i="11"/>
  <c r="DV13" i="11"/>
  <c r="DX13" i="11"/>
  <c r="DZ13" i="11"/>
  <c r="EB13" i="11"/>
  <c r="ED13" i="11"/>
  <c r="EE13" i="11"/>
  <c r="EG13" i="11"/>
  <c r="EH13" i="11"/>
  <c r="EI13" i="11"/>
  <c r="EQ13" i="11"/>
  <c r="ER13" i="11" s="1"/>
  <c r="EU13" i="11"/>
  <c r="EX13" i="11"/>
  <c r="FA13" i="11"/>
  <c r="FD13" i="11"/>
  <c r="FG13" i="11"/>
  <c r="FJ13" i="11"/>
  <c r="FM13" i="11"/>
  <c r="FP13" i="11"/>
  <c r="FS13" i="11"/>
  <c r="FV13" i="11"/>
  <c r="FX13" i="11"/>
  <c r="FZ13" i="11"/>
  <c r="GA13" i="11"/>
  <c r="GH13" i="11"/>
  <c r="AU14" i="11"/>
  <c r="AV14" i="11"/>
  <c r="AX14" i="11"/>
  <c r="AZ14" i="11"/>
  <c r="BB14" i="11"/>
  <c r="BD14" i="11"/>
  <c r="BF14" i="11"/>
  <c r="BH14" i="11"/>
  <c r="BJ14" i="11"/>
  <c r="BL14" i="11"/>
  <c r="BN14" i="11"/>
  <c r="BP14" i="11"/>
  <c r="BQ14" i="11"/>
  <c r="BR14" i="11"/>
  <c r="CC14" i="11"/>
  <c r="CE14" i="11"/>
  <c r="CG14" i="11"/>
  <c r="CI14" i="11"/>
  <c r="CK14" i="11"/>
  <c r="CM14" i="11"/>
  <c r="CO14" i="11"/>
  <c r="CQ14" i="11"/>
  <c r="CS14" i="11"/>
  <c r="CU14" i="11"/>
  <c r="CW14" i="11"/>
  <c r="CX14" i="11"/>
  <c r="CZ14" i="11"/>
  <c r="DA14" i="11"/>
  <c r="DB14" i="11"/>
  <c r="DI14" i="11"/>
  <c r="DJ14" i="11" s="1"/>
  <c r="DL14" i="11"/>
  <c r="DN14" i="11"/>
  <c r="DP14" i="11"/>
  <c r="DR14" i="11"/>
  <c r="DT14" i="11"/>
  <c r="DV14" i="11"/>
  <c r="DX14" i="11"/>
  <c r="DZ14" i="11"/>
  <c r="EB14" i="11"/>
  <c r="ED14" i="11"/>
  <c r="EG14" i="11"/>
  <c r="EH14" i="11"/>
  <c r="EI14" i="11"/>
  <c r="EQ14" i="11"/>
  <c r="EU14" i="11"/>
  <c r="EX14" i="11"/>
  <c r="FA14" i="11"/>
  <c r="FD14" i="11"/>
  <c r="FG14" i="11"/>
  <c r="FJ14" i="11"/>
  <c r="FM14" i="11"/>
  <c r="FP14" i="11"/>
  <c r="FS14" i="11"/>
  <c r="FV14" i="11"/>
  <c r="FZ14" i="11"/>
  <c r="GA14" i="11"/>
  <c r="GH14" i="11"/>
  <c r="AU15" i="11"/>
  <c r="AV15" i="11" s="1"/>
  <c r="AX15" i="11"/>
  <c r="AZ15" i="11"/>
  <c r="BB15" i="11"/>
  <c r="BD15" i="11"/>
  <c r="BF15" i="11"/>
  <c r="BH15" i="11"/>
  <c r="BJ15" i="11"/>
  <c r="BL15" i="11"/>
  <c r="BN15" i="11"/>
  <c r="BP15" i="11"/>
  <c r="BQ15" i="11"/>
  <c r="BR15" i="11" s="1"/>
  <c r="CC15" i="11"/>
  <c r="CE15" i="11"/>
  <c r="CG15" i="11"/>
  <c r="CI15" i="11"/>
  <c r="CK15" i="11"/>
  <c r="CM15" i="11"/>
  <c r="CO15" i="11"/>
  <c r="CQ15" i="11"/>
  <c r="CS15" i="11"/>
  <c r="CU15" i="11"/>
  <c r="CW15" i="11"/>
  <c r="CX15" i="11"/>
  <c r="CZ15" i="11"/>
  <c r="DA15" i="11"/>
  <c r="DB15" i="11"/>
  <c r="DI15" i="11"/>
  <c r="DJ15" i="11" s="1"/>
  <c r="DL15" i="11"/>
  <c r="DN15" i="11"/>
  <c r="DP15" i="11"/>
  <c r="DR15" i="11"/>
  <c r="DT15" i="11"/>
  <c r="DV15" i="11"/>
  <c r="DX15" i="11"/>
  <c r="DZ15" i="11"/>
  <c r="EB15" i="11"/>
  <c r="ED15" i="11"/>
  <c r="EE15" i="11"/>
  <c r="EG15" i="11"/>
  <c r="EH15" i="11"/>
  <c r="EI15" i="11"/>
  <c r="EQ15" i="11"/>
  <c r="ER15" i="11"/>
  <c r="EU15" i="11"/>
  <c r="EX15" i="11"/>
  <c r="FA15" i="11"/>
  <c r="FD15" i="11"/>
  <c r="FG15" i="11"/>
  <c r="FJ15" i="11"/>
  <c r="FM15" i="11"/>
  <c r="FP15" i="11"/>
  <c r="FS15" i="11"/>
  <c r="FV15" i="11"/>
  <c r="FX15" i="11"/>
  <c r="FZ15" i="11"/>
  <c r="GA15" i="11"/>
  <c r="GH15" i="11"/>
  <c r="AU16" i="11"/>
  <c r="AV16" i="11" s="1"/>
  <c r="AX16" i="11"/>
  <c r="AZ16" i="11"/>
  <c r="BB16" i="11"/>
  <c r="BD16" i="11"/>
  <c r="BF16" i="11"/>
  <c r="BH16" i="11"/>
  <c r="BJ16" i="11"/>
  <c r="BL16" i="11"/>
  <c r="BN16" i="11"/>
  <c r="BP16" i="11"/>
  <c r="CC16" i="11"/>
  <c r="CE16" i="11"/>
  <c r="CG16" i="11"/>
  <c r="CI16" i="11"/>
  <c r="CK16" i="11"/>
  <c r="CM16" i="11"/>
  <c r="CO16" i="11"/>
  <c r="CQ16" i="11"/>
  <c r="CS16" i="11"/>
  <c r="CU16" i="11"/>
  <c r="CW16" i="11"/>
  <c r="CX16" i="11"/>
  <c r="CZ16" i="11"/>
  <c r="DA16" i="11"/>
  <c r="DB16" i="11"/>
  <c r="DI16" i="11"/>
  <c r="DJ16" i="11" s="1"/>
  <c r="DL16" i="11"/>
  <c r="DN16" i="11"/>
  <c r="DP16" i="11"/>
  <c r="DR16" i="11"/>
  <c r="DT16" i="11"/>
  <c r="DV16" i="11"/>
  <c r="DX16" i="11"/>
  <c r="DZ16" i="11"/>
  <c r="EB16" i="11"/>
  <c r="ED16" i="11"/>
  <c r="EG16" i="11"/>
  <c r="EH16" i="11"/>
  <c r="EI16" i="11"/>
  <c r="EQ16" i="11"/>
  <c r="ER16" i="11" s="1"/>
  <c r="EU16" i="11"/>
  <c r="EX16" i="11"/>
  <c r="FA16" i="11"/>
  <c r="FD16" i="11"/>
  <c r="FG16" i="11"/>
  <c r="FJ16" i="11"/>
  <c r="FM16" i="11"/>
  <c r="FP16" i="11"/>
  <c r="FS16" i="11"/>
  <c r="FV16" i="11"/>
  <c r="FZ16" i="11"/>
  <c r="GA16" i="11"/>
  <c r="GH16" i="11"/>
  <c r="AU17" i="11"/>
  <c r="AV17" i="11" s="1"/>
  <c r="AX17" i="11"/>
  <c r="AZ17" i="11"/>
  <c r="BB17" i="11"/>
  <c r="BD17" i="11"/>
  <c r="BF17" i="11"/>
  <c r="BH17" i="11"/>
  <c r="BJ17" i="11"/>
  <c r="BL17" i="11"/>
  <c r="BN17" i="11"/>
  <c r="BP17" i="11"/>
  <c r="CC17" i="11"/>
  <c r="CE17" i="11"/>
  <c r="CG17" i="11"/>
  <c r="CI17" i="11"/>
  <c r="CK17" i="11"/>
  <c r="CM17" i="11"/>
  <c r="CO17" i="11"/>
  <c r="CQ17" i="11"/>
  <c r="CS17" i="11"/>
  <c r="CU17" i="11"/>
  <c r="CW17" i="11"/>
  <c r="CX17" i="11"/>
  <c r="CZ17" i="11"/>
  <c r="DA17" i="11"/>
  <c r="DB17" i="11"/>
  <c r="DI17" i="11"/>
  <c r="DJ17" i="11" s="1"/>
  <c r="DL17" i="11"/>
  <c r="DN17" i="11"/>
  <c r="DP17" i="11"/>
  <c r="DR17" i="11"/>
  <c r="DT17" i="11"/>
  <c r="DV17" i="11"/>
  <c r="DX17" i="11"/>
  <c r="DZ17" i="11"/>
  <c r="EB17" i="11"/>
  <c r="ED17" i="11"/>
  <c r="EG17" i="11"/>
  <c r="EH17" i="11"/>
  <c r="EI17" i="11"/>
  <c r="EQ17" i="11"/>
  <c r="ER17" i="11" s="1"/>
  <c r="EU17" i="11"/>
  <c r="EX17" i="11"/>
  <c r="FA17" i="11"/>
  <c r="FD17" i="11"/>
  <c r="FG17" i="11"/>
  <c r="FJ17" i="11"/>
  <c r="FM17" i="11"/>
  <c r="FP17" i="11"/>
  <c r="FS17" i="11"/>
  <c r="FV17" i="11"/>
  <c r="FX17" i="11"/>
  <c r="FZ17" i="11"/>
  <c r="GA17" i="11"/>
  <c r="GH17" i="11"/>
  <c r="AU18" i="11"/>
  <c r="AV18" i="11"/>
  <c r="AX18" i="11"/>
  <c r="AZ18" i="11"/>
  <c r="BB18" i="11"/>
  <c r="BD18" i="11"/>
  <c r="BF18" i="11"/>
  <c r="BH18" i="11"/>
  <c r="BJ18" i="11"/>
  <c r="BL18" i="11"/>
  <c r="BN18" i="11"/>
  <c r="BP18" i="11"/>
  <c r="BQ18" i="11"/>
  <c r="BR18" i="11"/>
  <c r="CC18" i="11"/>
  <c r="CE18" i="11"/>
  <c r="CG18" i="11"/>
  <c r="CI18" i="11"/>
  <c r="CK18" i="11"/>
  <c r="CM18" i="11"/>
  <c r="CO18" i="11"/>
  <c r="CQ18" i="11"/>
  <c r="CS18" i="11"/>
  <c r="CU18" i="11"/>
  <c r="CW18" i="11"/>
  <c r="CZ18" i="11"/>
  <c r="DA18" i="11"/>
  <c r="DB18" i="11"/>
  <c r="DI18" i="11"/>
  <c r="DJ18" i="11" s="1"/>
  <c r="DL18" i="11"/>
  <c r="DN18" i="11"/>
  <c r="DP18" i="11"/>
  <c r="DR18" i="11"/>
  <c r="DT18" i="11"/>
  <c r="DV18" i="11"/>
  <c r="DX18" i="11"/>
  <c r="DZ18" i="11"/>
  <c r="EB18" i="11"/>
  <c r="ED18" i="11"/>
  <c r="EE18" i="11"/>
  <c r="EG18" i="11"/>
  <c r="EH18" i="11"/>
  <c r="EI18" i="11"/>
  <c r="EQ18" i="11"/>
  <c r="ER18" i="11" s="1"/>
  <c r="EU18" i="11"/>
  <c r="EX18" i="11"/>
  <c r="FA18" i="11"/>
  <c r="FD18" i="11"/>
  <c r="FG18" i="11"/>
  <c r="FJ18" i="11"/>
  <c r="FM18" i="11"/>
  <c r="FP18" i="11"/>
  <c r="FS18" i="11"/>
  <c r="FV18" i="11"/>
  <c r="FX18" i="11"/>
  <c r="FZ18" i="11"/>
  <c r="GA18" i="11"/>
  <c r="GH18" i="11"/>
  <c r="AU19" i="11"/>
  <c r="AV19" i="11" s="1"/>
  <c r="AX19" i="11"/>
  <c r="AZ19" i="11"/>
  <c r="BB19" i="11"/>
  <c r="BD19" i="11"/>
  <c r="BF19" i="11"/>
  <c r="BH19" i="11"/>
  <c r="BJ19" i="11"/>
  <c r="BL19" i="11"/>
  <c r="BN19" i="11"/>
  <c r="BP19" i="11"/>
  <c r="CC19" i="11"/>
  <c r="CE19" i="11"/>
  <c r="CG19" i="11"/>
  <c r="CI19" i="11"/>
  <c r="CK19" i="11"/>
  <c r="CM19" i="11"/>
  <c r="CO19" i="11"/>
  <c r="CQ19" i="11"/>
  <c r="CS19" i="11"/>
  <c r="CU19" i="11"/>
  <c r="CW19" i="11"/>
  <c r="CX19" i="11"/>
  <c r="CZ19" i="11"/>
  <c r="DA19" i="11"/>
  <c r="DB19" i="11"/>
  <c r="DI19" i="11"/>
  <c r="DJ19" i="11" s="1"/>
  <c r="DL19" i="11"/>
  <c r="DN19" i="11"/>
  <c r="DP19" i="11"/>
  <c r="DR19" i="11"/>
  <c r="DT19" i="11"/>
  <c r="DV19" i="11"/>
  <c r="DX19" i="11"/>
  <c r="DZ19" i="11"/>
  <c r="EB19" i="11"/>
  <c r="ED19" i="11"/>
  <c r="EE19" i="11"/>
  <c r="EG19" i="11"/>
  <c r="EH19" i="11"/>
  <c r="EI19" i="11"/>
  <c r="EQ19" i="11"/>
  <c r="ER19" i="11"/>
  <c r="EU19" i="11"/>
  <c r="EX19" i="11"/>
  <c r="FA19" i="11"/>
  <c r="FD19" i="11"/>
  <c r="FG19" i="11"/>
  <c r="FJ19" i="11"/>
  <c r="FM19" i="11"/>
  <c r="FP19" i="11"/>
  <c r="FS19" i="11"/>
  <c r="FV19" i="11"/>
  <c r="FX19" i="11"/>
  <c r="FZ19" i="11"/>
  <c r="GA19" i="11"/>
  <c r="GH19" i="11"/>
  <c r="AU20" i="11"/>
  <c r="AV20" i="11" s="1"/>
  <c r="AX20" i="11"/>
  <c r="AZ20" i="11"/>
  <c r="BB20" i="11"/>
  <c r="BD20" i="11"/>
  <c r="BF20" i="11"/>
  <c r="BH20" i="11"/>
  <c r="BJ20" i="11"/>
  <c r="BL20" i="11"/>
  <c r="BN20" i="11"/>
  <c r="BP20" i="11"/>
  <c r="BQ20" i="11"/>
  <c r="BR20" i="11" s="1"/>
  <c r="BT20" i="11" s="1"/>
  <c r="CC20" i="11"/>
  <c r="CE20" i="11"/>
  <c r="CG20" i="11"/>
  <c r="CI20" i="11"/>
  <c r="CK20" i="11"/>
  <c r="CM20" i="11"/>
  <c r="CO20" i="11"/>
  <c r="CQ20" i="11"/>
  <c r="CS20" i="11"/>
  <c r="CU20" i="11"/>
  <c r="CW20" i="11"/>
  <c r="CX20" i="11"/>
  <c r="CZ20" i="11"/>
  <c r="DA20" i="11"/>
  <c r="DB20" i="11"/>
  <c r="DI20" i="11"/>
  <c r="DJ20" i="11" s="1"/>
  <c r="DL20" i="11"/>
  <c r="DN20" i="11"/>
  <c r="DP20" i="11"/>
  <c r="DR20" i="11"/>
  <c r="DT20" i="11"/>
  <c r="DV20" i="11"/>
  <c r="DX20" i="11"/>
  <c r="DZ20" i="11"/>
  <c r="EB20" i="11"/>
  <c r="ED20" i="11"/>
  <c r="EG20" i="11"/>
  <c r="EH20" i="11"/>
  <c r="EI20" i="11"/>
  <c r="EQ20" i="11"/>
  <c r="ER20" i="11" s="1"/>
  <c r="EU20" i="11"/>
  <c r="EX20" i="11"/>
  <c r="FA20" i="11"/>
  <c r="FD20" i="11"/>
  <c r="FG20" i="11"/>
  <c r="FJ20" i="11"/>
  <c r="FM20" i="11"/>
  <c r="FP20" i="11"/>
  <c r="FS20" i="11"/>
  <c r="FV20" i="11"/>
  <c r="FZ20" i="11"/>
  <c r="GA20" i="11"/>
  <c r="GH20" i="11"/>
  <c r="AU21" i="11"/>
  <c r="AX21" i="11"/>
  <c r="AZ21" i="11"/>
  <c r="BB21" i="11"/>
  <c r="BD21" i="11"/>
  <c r="BF21" i="11"/>
  <c r="BH21" i="11"/>
  <c r="BJ21" i="11"/>
  <c r="BL21" i="11"/>
  <c r="BN21" i="11"/>
  <c r="BP21" i="11"/>
  <c r="CC21" i="11"/>
  <c r="CE21" i="11"/>
  <c r="CG21" i="11"/>
  <c r="CI21" i="11"/>
  <c r="CK21" i="11"/>
  <c r="CM21" i="11"/>
  <c r="CO21" i="11"/>
  <c r="CQ21" i="11"/>
  <c r="CS21" i="11"/>
  <c r="CU21" i="11"/>
  <c r="CW21" i="11"/>
  <c r="CX21" i="11"/>
  <c r="CZ21" i="11"/>
  <c r="DA21" i="11"/>
  <c r="DB21" i="11"/>
  <c r="DI21" i="11"/>
  <c r="DJ21" i="11" s="1"/>
  <c r="DL21" i="11"/>
  <c r="DN21" i="11"/>
  <c r="DP21" i="11"/>
  <c r="DR21" i="11"/>
  <c r="DT21" i="11"/>
  <c r="DV21" i="11"/>
  <c r="DX21" i="11"/>
  <c r="DZ21" i="11"/>
  <c r="EB21" i="11"/>
  <c r="ED21" i="11"/>
  <c r="EE21" i="11"/>
  <c r="EG21" i="11"/>
  <c r="EH21" i="11"/>
  <c r="EI21" i="11"/>
  <c r="EQ21" i="11"/>
  <c r="ER21" i="11" s="1"/>
  <c r="EU21" i="11"/>
  <c r="EX21" i="11"/>
  <c r="FA21" i="11"/>
  <c r="FD21" i="11"/>
  <c r="FG21" i="11"/>
  <c r="FJ21" i="11"/>
  <c r="FM21" i="11"/>
  <c r="FP21" i="11"/>
  <c r="FS21" i="11"/>
  <c r="FV21" i="11"/>
  <c r="FX21" i="11"/>
  <c r="FZ21" i="11"/>
  <c r="GA21" i="11"/>
  <c r="GH21" i="11"/>
  <c r="AU22" i="11"/>
  <c r="AV22" i="11"/>
  <c r="AX22" i="11"/>
  <c r="AZ22" i="11"/>
  <c r="BB22" i="11"/>
  <c r="BD22" i="11"/>
  <c r="BF22" i="11"/>
  <c r="BH22" i="11"/>
  <c r="BJ22" i="11"/>
  <c r="BL22" i="11"/>
  <c r="BN22" i="11"/>
  <c r="BP22" i="11"/>
  <c r="BQ22" i="11"/>
  <c r="BR22" i="11"/>
  <c r="GG22" i="11" s="1"/>
  <c r="GI22" i="11" s="1"/>
  <c r="GK22" i="11" s="1"/>
  <c r="CE22" i="11"/>
  <c r="CG22" i="11"/>
  <c r="CI22" i="11"/>
  <c r="CK22" i="11"/>
  <c r="CM22" i="11"/>
  <c r="CO22" i="11"/>
  <c r="CQ22" i="11"/>
  <c r="CS22" i="11"/>
  <c r="CU22" i="11"/>
  <c r="CW22" i="11"/>
  <c r="CZ22" i="11"/>
  <c r="DA22" i="11"/>
  <c r="DB22" i="11"/>
  <c r="DI22" i="11"/>
  <c r="DJ22" i="11" s="1"/>
  <c r="DL22" i="11"/>
  <c r="DN22" i="11"/>
  <c r="DP22" i="11"/>
  <c r="DR22" i="11"/>
  <c r="DT22" i="11"/>
  <c r="DV22" i="11"/>
  <c r="DX22" i="11"/>
  <c r="DZ22" i="11"/>
  <c r="EB22" i="11"/>
  <c r="ED22" i="11"/>
  <c r="EG22" i="11"/>
  <c r="EH22" i="11"/>
  <c r="EI22" i="11"/>
  <c r="EQ22" i="11"/>
  <c r="ER22" i="11" s="1"/>
  <c r="EU22" i="11"/>
  <c r="EX22" i="11"/>
  <c r="FA22" i="11"/>
  <c r="FD22" i="11"/>
  <c r="FG22" i="11"/>
  <c r="FJ22" i="11"/>
  <c r="FM22" i="11"/>
  <c r="FP22" i="11"/>
  <c r="FS22" i="11"/>
  <c r="FV22" i="11"/>
  <c r="FZ22" i="11"/>
  <c r="GA22" i="11"/>
  <c r="GH22" i="11"/>
  <c r="AU23" i="11"/>
  <c r="AV23" i="11" s="1"/>
  <c r="AX23" i="11"/>
  <c r="AZ23" i="11"/>
  <c r="BB23" i="11"/>
  <c r="BD23" i="11"/>
  <c r="BF23" i="11"/>
  <c r="BH23" i="11"/>
  <c r="BJ23" i="11"/>
  <c r="BL23" i="11"/>
  <c r="BN23" i="11"/>
  <c r="BP23" i="11"/>
  <c r="CC23" i="11"/>
  <c r="CE23" i="11"/>
  <c r="CG23" i="11"/>
  <c r="CI23" i="11"/>
  <c r="CK23" i="11"/>
  <c r="CM23" i="11"/>
  <c r="CO23" i="11"/>
  <c r="CQ23" i="11"/>
  <c r="CS23" i="11"/>
  <c r="CU23" i="11"/>
  <c r="CW23" i="11"/>
  <c r="CX23" i="11"/>
  <c r="CZ23" i="11"/>
  <c r="DA23" i="11"/>
  <c r="DB23" i="11"/>
  <c r="DI23" i="11"/>
  <c r="DJ23" i="11"/>
  <c r="DL23" i="11"/>
  <c r="DN23" i="11"/>
  <c r="DP23" i="11"/>
  <c r="DR23" i="11"/>
  <c r="DT23" i="11"/>
  <c r="DV23" i="11"/>
  <c r="DX23" i="11"/>
  <c r="DZ23" i="11"/>
  <c r="EB23" i="11"/>
  <c r="ED23" i="11"/>
  <c r="EE23" i="11"/>
  <c r="EG23" i="11"/>
  <c r="EH23" i="11"/>
  <c r="EI23" i="11"/>
  <c r="EQ23" i="11"/>
  <c r="ER23" i="11" s="1"/>
  <c r="EU23" i="11"/>
  <c r="EX23" i="11"/>
  <c r="FA23" i="11"/>
  <c r="FD23" i="11"/>
  <c r="FG23" i="11"/>
  <c r="FJ23" i="11"/>
  <c r="FM23" i="11"/>
  <c r="FP23" i="11"/>
  <c r="FS23" i="11"/>
  <c r="FV23" i="11"/>
  <c r="FX23" i="11"/>
  <c r="FZ23" i="11"/>
  <c r="GA23" i="11"/>
  <c r="GH23" i="11"/>
  <c r="AU24" i="11"/>
  <c r="AV24" i="11" s="1"/>
  <c r="AX24" i="11"/>
  <c r="AZ24" i="11"/>
  <c r="BB24" i="11"/>
  <c r="BD24" i="11"/>
  <c r="BF24" i="11"/>
  <c r="BH24" i="11"/>
  <c r="BJ24" i="11"/>
  <c r="BL24" i="11"/>
  <c r="BN24" i="11"/>
  <c r="BP24" i="11"/>
  <c r="CC24" i="11"/>
  <c r="CE24" i="11"/>
  <c r="CG24" i="11"/>
  <c r="CI24" i="11"/>
  <c r="CK24" i="11"/>
  <c r="CM24" i="11"/>
  <c r="CO24" i="11"/>
  <c r="CQ24" i="11"/>
  <c r="CS24" i="11"/>
  <c r="CU24" i="11"/>
  <c r="CW24" i="11"/>
  <c r="CX24" i="11"/>
  <c r="CZ24" i="11"/>
  <c r="DA24" i="11"/>
  <c r="DB24" i="11"/>
  <c r="DI24" i="11"/>
  <c r="DJ24" i="11" s="1"/>
  <c r="DL24" i="11"/>
  <c r="DN24" i="11"/>
  <c r="DP24" i="11"/>
  <c r="DR24" i="11"/>
  <c r="DT24" i="11"/>
  <c r="DV24" i="11"/>
  <c r="DX24" i="11"/>
  <c r="DZ24" i="11"/>
  <c r="EB24" i="11"/>
  <c r="ED24" i="11"/>
  <c r="EG24" i="11"/>
  <c r="EH24" i="11"/>
  <c r="EI24" i="11"/>
  <c r="EQ24" i="11"/>
  <c r="ER24" i="11" s="1"/>
  <c r="EU24" i="11"/>
  <c r="EX24" i="11"/>
  <c r="FA24" i="11"/>
  <c r="FD24" i="11"/>
  <c r="FG24" i="11"/>
  <c r="FJ24" i="11"/>
  <c r="FM24" i="11"/>
  <c r="FP24" i="11"/>
  <c r="FS24" i="11"/>
  <c r="FV24" i="11"/>
  <c r="FZ24" i="11"/>
  <c r="GA24" i="11"/>
  <c r="GH24" i="11"/>
  <c r="AU25" i="11"/>
  <c r="AV25" i="11" s="1"/>
  <c r="AX25" i="11"/>
  <c r="AZ25" i="11"/>
  <c r="BB25" i="11"/>
  <c r="BD25" i="11"/>
  <c r="BF25" i="11"/>
  <c r="BH25" i="11"/>
  <c r="BJ25" i="11"/>
  <c r="BL25" i="11"/>
  <c r="BN25" i="11"/>
  <c r="BP25" i="11"/>
  <c r="BQ25" i="11"/>
  <c r="BR25" i="11" s="1"/>
  <c r="CC25" i="11"/>
  <c r="CE25" i="11"/>
  <c r="CG25" i="11"/>
  <c r="CI25" i="11"/>
  <c r="CK25" i="11"/>
  <c r="CM25" i="11"/>
  <c r="CO25" i="11"/>
  <c r="CQ25" i="11"/>
  <c r="CS25" i="11"/>
  <c r="CU25" i="11"/>
  <c r="CW25" i="11"/>
  <c r="CX25" i="11"/>
  <c r="CZ25" i="11"/>
  <c r="DA25" i="11"/>
  <c r="DB25" i="11"/>
  <c r="DI25" i="11"/>
  <c r="DJ25" i="11" s="1"/>
  <c r="DL25" i="11"/>
  <c r="DN25" i="11"/>
  <c r="DP25" i="11"/>
  <c r="DR25" i="11"/>
  <c r="DT25" i="11"/>
  <c r="DV25" i="11"/>
  <c r="DX25" i="11"/>
  <c r="DZ25" i="11"/>
  <c r="EB25" i="11"/>
  <c r="ED25" i="11"/>
  <c r="EG25" i="11"/>
  <c r="EH25" i="11"/>
  <c r="EI25" i="11"/>
  <c r="EQ25" i="11"/>
  <c r="ER25" i="11" s="1"/>
  <c r="EU25" i="11"/>
  <c r="EX25" i="11"/>
  <c r="FA25" i="11"/>
  <c r="FD25" i="11"/>
  <c r="FG25" i="11"/>
  <c r="FJ25" i="11"/>
  <c r="FM25" i="11"/>
  <c r="FP25" i="11"/>
  <c r="FS25" i="11"/>
  <c r="FV25" i="11"/>
  <c r="FZ25" i="11"/>
  <c r="GA25" i="11"/>
  <c r="GH25" i="11"/>
  <c r="AU26" i="11"/>
  <c r="AV26" i="11"/>
  <c r="AX26" i="11"/>
  <c r="AZ26" i="11"/>
  <c r="BB26" i="11"/>
  <c r="BD26" i="11"/>
  <c r="BF26" i="11"/>
  <c r="BH26" i="11"/>
  <c r="BJ26" i="11"/>
  <c r="BL26" i="11"/>
  <c r="BN26" i="11"/>
  <c r="BP26" i="11"/>
  <c r="BQ26" i="11"/>
  <c r="BR26" i="11"/>
  <c r="CC26" i="11"/>
  <c r="CE26" i="11"/>
  <c r="CG26" i="11"/>
  <c r="CI26" i="11"/>
  <c r="CK26" i="11"/>
  <c r="CM26" i="11"/>
  <c r="CO26" i="11"/>
  <c r="CQ26" i="11"/>
  <c r="CS26" i="11"/>
  <c r="CU26" i="11"/>
  <c r="CW26" i="11"/>
  <c r="CX26" i="11"/>
  <c r="CZ26" i="11"/>
  <c r="DA26" i="11"/>
  <c r="DB26" i="11"/>
  <c r="DI26" i="11"/>
  <c r="DL26" i="11"/>
  <c r="DN26" i="11"/>
  <c r="DP26" i="11"/>
  <c r="DR26" i="11"/>
  <c r="DT26" i="11"/>
  <c r="DV26" i="11"/>
  <c r="DX26" i="11"/>
  <c r="DZ26" i="11"/>
  <c r="EB26" i="11"/>
  <c r="ED26" i="11"/>
  <c r="EG26" i="11"/>
  <c r="EH26" i="11"/>
  <c r="EI26" i="11"/>
  <c r="EQ26" i="11"/>
  <c r="ER26" i="11" s="1"/>
  <c r="EU26" i="11"/>
  <c r="EX26" i="11"/>
  <c r="FA26" i="11"/>
  <c r="FD26" i="11"/>
  <c r="FG26" i="11"/>
  <c r="FJ26" i="11"/>
  <c r="FM26" i="11"/>
  <c r="FP26" i="11"/>
  <c r="FS26" i="11"/>
  <c r="FV26" i="11"/>
  <c r="FZ26" i="11"/>
  <c r="GA26" i="11"/>
  <c r="GH26" i="11"/>
  <c r="AU27" i="11"/>
  <c r="AV27" i="11" s="1"/>
  <c r="AX27" i="11"/>
  <c r="AZ27" i="11"/>
  <c r="BB27" i="11"/>
  <c r="BD27" i="11"/>
  <c r="BF27" i="11"/>
  <c r="BH27" i="11"/>
  <c r="BJ27" i="11"/>
  <c r="BL27" i="11"/>
  <c r="BN27" i="11"/>
  <c r="BP27" i="11"/>
  <c r="CC27" i="11"/>
  <c r="CE27" i="11"/>
  <c r="CG27" i="11"/>
  <c r="CI27" i="11"/>
  <c r="CK27" i="11"/>
  <c r="CM27" i="11"/>
  <c r="CO27" i="11"/>
  <c r="CQ27" i="11"/>
  <c r="CS27" i="11"/>
  <c r="CU27" i="11"/>
  <c r="CW27" i="11"/>
  <c r="CX27" i="11"/>
  <c r="CZ27" i="11"/>
  <c r="DA27" i="11"/>
  <c r="DB27" i="11"/>
  <c r="DI27" i="11"/>
  <c r="DJ27" i="11" s="1"/>
  <c r="DL27" i="11"/>
  <c r="DN27" i="11"/>
  <c r="DP27" i="11"/>
  <c r="DR27" i="11"/>
  <c r="DT27" i="11"/>
  <c r="DV27" i="11"/>
  <c r="DX27" i="11"/>
  <c r="DZ27" i="11"/>
  <c r="EB27" i="11"/>
  <c r="ED27" i="11"/>
  <c r="EE27" i="11"/>
  <c r="EG27" i="11"/>
  <c r="EH27" i="11"/>
  <c r="EI27" i="11"/>
  <c r="EQ27" i="11"/>
  <c r="ER27" i="11"/>
  <c r="EU27" i="11"/>
  <c r="EX27" i="11"/>
  <c r="FA27" i="11"/>
  <c r="FD27" i="11"/>
  <c r="FG27" i="11"/>
  <c r="FJ27" i="11"/>
  <c r="FM27" i="11"/>
  <c r="FP27" i="11"/>
  <c r="FS27" i="11"/>
  <c r="FV27" i="11"/>
  <c r="FX27" i="11"/>
  <c r="FZ27" i="11"/>
  <c r="GA27" i="11"/>
  <c r="GH27" i="11"/>
  <c r="AU28" i="11"/>
  <c r="AV28" i="11" s="1"/>
  <c r="AX28" i="11"/>
  <c r="AZ28" i="11"/>
  <c r="BB28" i="11"/>
  <c r="BD28" i="11"/>
  <c r="BF28" i="11"/>
  <c r="BH28" i="11"/>
  <c r="BJ28" i="11"/>
  <c r="BL28" i="11"/>
  <c r="BN28" i="11"/>
  <c r="BP28" i="11"/>
  <c r="CC28" i="11"/>
  <c r="CE28" i="11"/>
  <c r="CG28" i="11"/>
  <c r="CI28" i="11"/>
  <c r="CK28" i="11"/>
  <c r="CM28" i="11"/>
  <c r="CO28" i="11"/>
  <c r="CQ28" i="11"/>
  <c r="CS28" i="11"/>
  <c r="CU28" i="11"/>
  <c r="CW28" i="11"/>
  <c r="CX28" i="11"/>
  <c r="CZ28" i="11"/>
  <c r="DA28" i="11"/>
  <c r="DB28" i="11"/>
  <c r="DI28" i="11"/>
  <c r="DJ28" i="11" s="1"/>
  <c r="DL28" i="11"/>
  <c r="DN28" i="11"/>
  <c r="DP28" i="11"/>
  <c r="DR28" i="11"/>
  <c r="DT28" i="11"/>
  <c r="DV28" i="11"/>
  <c r="DX28" i="11"/>
  <c r="DZ28" i="11"/>
  <c r="EB28" i="11"/>
  <c r="ED28" i="11"/>
  <c r="EG28" i="11"/>
  <c r="EH28" i="11"/>
  <c r="EI28" i="11"/>
  <c r="EQ28" i="11"/>
  <c r="ER28" i="11" s="1"/>
  <c r="EU28" i="11"/>
  <c r="EX28" i="11"/>
  <c r="FA28" i="11"/>
  <c r="FD28" i="11"/>
  <c r="FG28" i="11"/>
  <c r="FJ28" i="11"/>
  <c r="FM28" i="11"/>
  <c r="FP28" i="11"/>
  <c r="FS28" i="11"/>
  <c r="FV28" i="11"/>
  <c r="FZ28" i="11"/>
  <c r="GA28" i="11"/>
  <c r="GH28" i="11"/>
  <c r="AU29" i="11"/>
  <c r="AV29" i="11" s="1"/>
  <c r="AX29" i="11"/>
  <c r="AZ29" i="11"/>
  <c r="BB29" i="11"/>
  <c r="BD29" i="11"/>
  <c r="BF29" i="11"/>
  <c r="BH29" i="11"/>
  <c r="BJ29" i="11"/>
  <c r="BL29" i="11"/>
  <c r="BN29" i="11"/>
  <c r="BP29" i="11"/>
  <c r="CC29" i="11"/>
  <c r="CE29" i="11"/>
  <c r="CG29" i="11"/>
  <c r="CI29" i="11"/>
  <c r="CK29" i="11"/>
  <c r="CM29" i="11"/>
  <c r="CO29" i="11"/>
  <c r="CQ29" i="11"/>
  <c r="CS29" i="11"/>
  <c r="CU29" i="11"/>
  <c r="CW29" i="11"/>
  <c r="CX29" i="11"/>
  <c r="CZ29" i="11"/>
  <c r="DA29" i="11"/>
  <c r="DB29" i="11"/>
  <c r="DI29" i="11"/>
  <c r="DJ29" i="11" s="1"/>
  <c r="DL29" i="11"/>
  <c r="DN29" i="11"/>
  <c r="DP29" i="11"/>
  <c r="DR29" i="11"/>
  <c r="DT29" i="11"/>
  <c r="DV29" i="11"/>
  <c r="DX29" i="11"/>
  <c r="DZ29" i="11"/>
  <c r="EB29" i="11"/>
  <c r="ED29" i="11"/>
  <c r="EG29" i="11"/>
  <c r="EH29" i="11"/>
  <c r="EI29" i="11"/>
  <c r="EQ29" i="11"/>
  <c r="ER29" i="11" s="1"/>
  <c r="EU29" i="11"/>
  <c r="EX29" i="11"/>
  <c r="FA29" i="11"/>
  <c r="FD29" i="11"/>
  <c r="FG29" i="11"/>
  <c r="FJ29" i="11"/>
  <c r="FM29" i="11"/>
  <c r="FP29" i="11"/>
  <c r="FS29" i="11"/>
  <c r="FV29" i="11"/>
  <c r="FZ29" i="11"/>
  <c r="GA29" i="11"/>
  <c r="GH29" i="11"/>
  <c r="AU30" i="11"/>
  <c r="AV30" i="11"/>
  <c r="AX30" i="11"/>
  <c r="AZ30" i="11"/>
  <c r="BB30" i="11"/>
  <c r="BD30" i="11"/>
  <c r="BF30" i="11"/>
  <c r="BH30" i="11"/>
  <c r="BJ30" i="11"/>
  <c r="BL30" i="11"/>
  <c r="BN30" i="11"/>
  <c r="BP30" i="11"/>
  <c r="BQ30" i="11"/>
  <c r="BR30" i="11"/>
  <c r="BS30" i="11"/>
  <c r="CC30" i="11"/>
  <c r="CE30" i="11"/>
  <c r="CG30" i="11"/>
  <c r="CI30" i="11"/>
  <c r="CK30" i="11"/>
  <c r="CM30" i="11"/>
  <c r="CO30" i="11"/>
  <c r="CQ30" i="11"/>
  <c r="CS30" i="11"/>
  <c r="CU30" i="11"/>
  <c r="CW30" i="11"/>
  <c r="CX30" i="11"/>
  <c r="CZ30" i="11"/>
  <c r="DA30" i="11"/>
  <c r="DB30" i="11"/>
  <c r="DI30" i="11"/>
  <c r="DJ30" i="11" s="1"/>
  <c r="DL30" i="11"/>
  <c r="DN30" i="11"/>
  <c r="DP30" i="11"/>
  <c r="DR30" i="11"/>
  <c r="DT30" i="11"/>
  <c r="DV30" i="11"/>
  <c r="DX30" i="11"/>
  <c r="DZ30" i="11"/>
  <c r="EB30" i="11"/>
  <c r="ED30" i="11"/>
  <c r="EE30" i="11"/>
  <c r="EG30" i="11"/>
  <c r="EH30" i="11"/>
  <c r="EI30" i="11"/>
  <c r="EQ30" i="11"/>
  <c r="ER30" i="11" s="1"/>
  <c r="EU30" i="11"/>
  <c r="EX30" i="11"/>
  <c r="FA30" i="11"/>
  <c r="FD30" i="11"/>
  <c r="FG30" i="11"/>
  <c r="FJ30" i="11"/>
  <c r="FM30" i="11"/>
  <c r="FP30" i="11"/>
  <c r="FS30" i="11"/>
  <c r="FV30" i="11"/>
  <c r="FX30" i="11"/>
  <c r="FZ30" i="11"/>
  <c r="GA30" i="11"/>
  <c r="GH30" i="11"/>
  <c r="AU31" i="11"/>
  <c r="AV31" i="11" s="1"/>
  <c r="AX31" i="11"/>
  <c r="AZ31" i="11"/>
  <c r="BB31" i="11"/>
  <c r="BD31" i="11"/>
  <c r="BF31" i="11"/>
  <c r="BH31" i="11"/>
  <c r="BJ31" i="11"/>
  <c r="BL31" i="11"/>
  <c r="BN31" i="11"/>
  <c r="BP31" i="11"/>
  <c r="CC31" i="11"/>
  <c r="CE31" i="11"/>
  <c r="CG31" i="11"/>
  <c r="CI31" i="11"/>
  <c r="CK31" i="11"/>
  <c r="CM31" i="11"/>
  <c r="CO31" i="11"/>
  <c r="CQ31" i="11"/>
  <c r="CS31" i="11"/>
  <c r="CU31" i="11"/>
  <c r="CW31" i="11"/>
  <c r="CX31" i="11"/>
  <c r="CZ31" i="11"/>
  <c r="DA31" i="11"/>
  <c r="DB31" i="11"/>
  <c r="DI31" i="11"/>
  <c r="DJ31" i="11"/>
  <c r="DL31" i="11"/>
  <c r="DN31" i="11"/>
  <c r="DP31" i="11"/>
  <c r="DR31" i="11"/>
  <c r="DT31" i="11"/>
  <c r="DV31" i="11"/>
  <c r="DX31" i="11"/>
  <c r="DZ31" i="11"/>
  <c r="EB31" i="11"/>
  <c r="ED31" i="11"/>
  <c r="EE31" i="11"/>
  <c r="EG31" i="11"/>
  <c r="EH31" i="11"/>
  <c r="EI31" i="11"/>
  <c r="EQ31" i="11"/>
  <c r="ER31" i="11"/>
  <c r="EU31" i="11"/>
  <c r="EX31" i="11"/>
  <c r="FA31" i="11"/>
  <c r="FD31" i="11"/>
  <c r="FG31" i="11"/>
  <c r="FJ31" i="11"/>
  <c r="FM31" i="11"/>
  <c r="FP31" i="11"/>
  <c r="FS31" i="11"/>
  <c r="FV31" i="11"/>
  <c r="FX31" i="11"/>
  <c r="FZ31" i="11"/>
  <c r="GA31" i="11"/>
  <c r="GH31" i="11"/>
  <c r="AU32" i="11"/>
  <c r="AV32" i="11"/>
  <c r="AX32" i="11"/>
  <c r="AZ32" i="11"/>
  <c r="BB32" i="11"/>
  <c r="BD32" i="11"/>
  <c r="BF32" i="11"/>
  <c r="BH32" i="11"/>
  <c r="BJ32" i="11"/>
  <c r="BL32" i="11"/>
  <c r="BN32" i="11"/>
  <c r="BP32" i="11"/>
  <c r="BQ32" i="11"/>
  <c r="BR32" i="11"/>
  <c r="CC32" i="11"/>
  <c r="CE32" i="11"/>
  <c r="CG32" i="11"/>
  <c r="CI32" i="11"/>
  <c r="CK32" i="11"/>
  <c r="CM32" i="11"/>
  <c r="CO32" i="11"/>
  <c r="CQ32" i="11"/>
  <c r="CS32" i="11"/>
  <c r="CU32" i="11"/>
  <c r="CW32" i="11"/>
  <c r="CZ32" i="11"/>
  <c r="DA32" i="11"/>
  <c r="DB32" i="11"/>
  <c r="DI32" i="11"/>
  <c r="DJ32" i="11" s="1"/>
  <c r="DL32" i="11"/>
  <c r="DN32" i="11"/>
  <c r="DP32" i="11"/>
  <c r="DR32" i="11"/>
  <c r="DT32" i="11"/>
  <c r="DV32" i="11"/>
  <c r="DX32" i="11"/>
  <c r="DZ32" i="11"/>
  <c r="EB32" i="11"/>
  <c r="ED32" i="11"/>
  <c r="EE32" i="11"/>
  <c r="EG32" i="11"/>
  <c r="EH32" i="11"/>
  <c r="EI32" i="11"/>
  <c r="EQ32" i="11"/>
  <c r="ER32" i="11" s="1"/>
  <c r="EU32" i="11"/>
  <c r="EX32" i="11"/>
  <c r="FA32" i="11"/>
  <c r="FD32" i="11"/>
  <c r="FG32" i="11"/>
  <c r="FJ32" i="11"/>
  <c r="FM32" i="11"/>
  <c r="FP32" i="11"/>
  <c r="FS32" i="11"/>
  <c r="FV32" i="11"/>
  <c r="FX32" i="11"/>
  <c r="FZ32" i="11"/>
  <c r="GA32" i="11"/>
  <c r="GH32" i="11"/>
  <c r="AU33" i="11"/>
  <c r="AV33" i="11" s="1"/>
  <c r="AX33" i="11"/>
  <c r="AZ33" i="11"/>
  <c r="BB33" i="11"/>
  <c r="BD33" i="11"/>
  <c r="BF33" i="11"/>
  <c r="BH33" i="11"/>
  <c r="BJ33" i="11"/>
  <c r="BL33" i="11"/>
  <c r="BN33" i="11"/>
  <c r="BP33" i="11"/>
  <c r="CC33" i="11"/>
  <c r="CE33" i="11"/>
  <c r="CG33" i="11"/>
  <c r="CI33" i="11"/>
  <c r="CK33" i="11"/>
  <c r="CM33" i="11"/>
  <c r="CO33" i="11"/>
  <c r="CQ33" i="11"/>
  <c r="CS33" i="11"/>
  <c r="CU33" i="11"/>
  <c r="CW33" i="11"/>
  <c r="CX33" i="11"/>
  <c r="CZ33" i="11"/>
  <c r="DA33" i="11"/>
  <c r="DB33" i="11"/>
  <c r="DI33" i="11"/>
  <c r="DJ33" i="11" s="1"/>
  <c r="DL33" i="11"/>
  <c r="DN33" i="11"/>
  <c r="DP33" i="11"/>
  <c r="DR33" i="11"/>
  <c r="DT33" i="11"/>
  <c r="DV33" i="11"/>
  <c r="DX33" i="11"/>
  <c r="DZ33" i="11"/>
  <c r="EB33" i="11"/>
  <c r="ED33" i="11"/>
  <c r="EG33" i="11"/>
  <c r="EH33" i="11"/>
  <c r="EI33" i="11"/>
  <c r="EQ33" i="11"/>
  <c r="ER33" i="11" s="1"/>
  <c r="EU33" i="11"/>
  <c r="EX33" i="11"/>
  <c r="FA33" i="11"/>
  <c r="FD33" i="11"/>
  <c r="FG33" i="11"/>
  <c r="FJ33" i="11"/>
  <c r="FM33" i="11"/>
  <c r="FP33" i="11"/>
  <c r="FS33" i="11"/>
  <c r="FV33" i="11"/>
  <c r="FZ33" i="11"/>
  <c r="GA33" i="11"/>
  <c r="GH33" i="11"/>
  <c r="AU34" i="11"/>
  <c r="AV34" i="11" s="1"/>
  <c r="AX34" i="11"/>
  <c r="AZ34" i="11"/>
  <c r="BB34" i="11"/>
  <c r="BD34" i="11"/>
  <c r="BF34" i="11"/>
  <c r="BH34" i="11"/>
  <c r="BJ34" i="11"/>
  <c r="BL34" i="11"/>
  <c r="BN34" i="11"/>
  <c r="BP34" i="11"/>
  <c r="BQ34" i="11"/>
  <c r="BR34" i="11" s="1"/>
  <c r="CC34" i="11"/>
  <c r="CE34" i="11"/>
  <c r="CG34" i="11"/>
  <c r="CI34" i="11"/>
  <c r="CK34" i="11"/>
  <c r="CM34" i="11"/>
  <c r="CO34" i="11"/>
  <c r="CQ34" i="11"/>
  <c r="CS34" i="11"/>
  <c r="CU34" i="11"/>
  <c r="CW34" i="11"/>
  <c r="CX34" i="11"/>
  <c r="CZ34" i="11"/>
  <c r="DA34" i="11"/>
  <c r="DB34" i="11"/>
  <c r="DI34" i="11"/>
  <c r="DJ34" i="11" s="1"/>
  <c r="DL34" i="11"/>
  <c r="DN34" i="11"/>
  <c r="DP34" i="11"/>
  <c r="DR34" i="11"/>
  <c r="DT34" i="11"/>
  <c r="DV34" i="11"/>
  <c r="DX34" i="11"/>
  <c r="DZ34" i="11"/>
  <c r="EB34" i="11"/>
  <c r="ED34" i="11"/>
  <c r="EE34" i="11"/>
  <c r="EG34" i="11"/>
  <c r="EH34" i="11"/>
  <c r="EI34" i="11"/>
  <c r="EQ34" i="11"/>
  <c r="EU34" i="11"/>
  <c r="EX34" i="11"/>
  <c r="FA34" i="11"/>
  <c r="FD34" i="11"/>
  <c r="FG34" i="11"/>
  <c r="FJ34" i="11"/>
  <c r="FM34" i="11"/>
  <c r="FP34" i="11"/>
  <c r="FS34" i="11"/>
  <c r="FV34" i="11"/>
  <c r="FZ34" i="11"/>
  <c r="GA34" i="11"/>
  <c r="GH34" i="11"/>
  <c r="AU35" i="11"/>
  <c r="AV35" i="11"/>
  <c r="AX35" i="11"/>
  <c r="AZ35" i="11"/>
  <c r="BB35" i="11"/>
  <c r="BD35" i="11"/>
  <c r="BF35" i="11"/>
  <c r="BH35" i="11"/>
  <c r="BJ35" i="11"/>
  <c r="BL35" i="11"/>
  <c r="BN35" i="11"/>
  <c r="BP35" i="11"/>
  <c r="BQ35" i="11"/>
  <c r="BR35" i="11"/>
  <c r="BT35" i="11" s="1"/>
  <c r="CC35" i="11"/>
  <c r="CE35" i="11"/>
  <c r="CG35" i="11"/>
  <c r="CI35" i="11"/>
  <c r="CK35" i="11"/>
  <c r="CM35" i="11"/>
  <c r="CO35" i="11"/>
  <c r="CQ35" i="11"/>
  <c r="CS35" i="11"/>
  <c r="CU35" i="11"/>
  <c r="CW35" i="11"/>
  <c r="CX35" i="11"/>
  <c r="CZ35" i="11"/>
  <c r="DA35" i="11"/>
  <c r="DB35" i="11"/>
  <c r="DI35" i="11"/>
  <c r="DJ35" i="11" s="1"/>
  <c r="DL35" i="11"/>
  <c r="DN35" i="11"/>
  <c r="DP35" i="11"/>
  <c r="DR35" i="11"/>
  <c r="DT35" i="11"/>
  <c r="DV35" i="11"/>
  <c r="DX35" i="11"/>
  <c r="DZ35" i="11"/>
  <c r="EB35" i="11"/>
  <c r="ED35" i="11"/>
  <c r="EE35" i="11"/>
  <c r="EG35" i="11"/>
  <c r="EH35" i="11"/>
  <c r="EI35" i="11"/>
  <c r="EQ35" i="11"/>
  <c r="ER35" i="11"/>
  <c r="EU35" i="11"/>
  <c r="EX35" i="11"/>
  <c r="FA35" i="11"/>
  <c r="FD35" i="11"/>
  <c r="FG35" i="11"/>
  <c r="FJ35" i="11"/>
  <c r="FM35" i="11"/>
  <c r="FP35" i="11"/>
  <c r="FS35" i="11"/>
  <c r="FV35" i="11"/>
  <c r="FX35" i="11"/>
  <c r="FZ35" i="11"/>
  <c r="GA35" i="11"/>
  <c r="GG35" i="11"/>
  <c r="GH35" i="11"/>
  <c r="AU36" i="11"/>
  <c r="AV36" i="11" s="1"/>
  <c r="AX36" i="11"/>
  <c r="AZ36" i="11"/>
  <c r="BB36" i="11"/>
  <c r="BD36" i="11"/>
  <c r="BF36" i="11"/>
  <c r="BH36" i="11"/>
  <c r="BJ36" i="11"/>
  <c r="BL36" i="11"/>
  <c r="BN36" i="11"/>
  <c r="BP36" i="11"/>
  <c r="BQ36" i="11"/>
  <c r="BR36" i="11" s="1"/>
  <c r="BT36" i="11" s="1"/>
  <c r="CC36" i="11"/>
  <c r="CE36" i="11"/>
  <c r="CG36" i="11"/>
  <c r="CI36" i="11"/>
  <c r="CK36" i="11"/>
  <c r="CM36" i="11"/>
  <c r="CO36" i="11"/>
  <c r="CQ36" i="11"/>
  <c r="CS36" i="11"/>
  <c r="CU36" i="11"/>
  <c r="CW36" i="11"/>
  <c r="CX36" i="11"/>
  <c r="CZ36" i="11"/>
  <c r="DA36" i="11"/>
  <c r="DB36" i="11"/>
  <c r="DI36" i="11"/>
  <c r="DJ36" i="11" s="1"/>
  <c r="DL36" i="11"/>
  <c r="DN36" i="11"/>
  <c r="DP36" i="11"/>
  <c r="DR36" i="11"/>
  <c r="DT36" i="11"/>
  <c r="DV36" i="11"/>
  <c r="DX36" i="11"/>
  <c r="DZ36" i="11"/>
  <c r="EB36" i="11"/>
  <c r="ED36" i="11"/>
  <c r="EE36" i="11"/>
  <c r="EG36" i="11"/>
  <c r="EH36" i="11"/>
  <c r="EI36" i="11"/>
  <c r="EQ36" i="11"/>
  <c r="ER36" i="11"/>
  <c r="EU36" i="11"/>
  <c r="EX36" i="11"/>
  <c r="FA36" i="11"/>
  <c r="FD36" i="11"/>
  <c r="FG36" i="11"/>
  <c r="FJ36" i="11"/>
  <c r="FM36" i="11"/>
  <c r="FP36" i="11"/>
  <c r="FS36" i="11"/>
  <c r="FV36" i="11"/>
  <c r="FX36" i="11"/>
  <c r="FZ36" i="11"/>
  <c r="GA36" i="11"/>
  <c r="GH36" i="11"/>
  <c r="AU37" i="11"/>
  <c r="AV37" i="11" s="1"/>
  <c r="AX37" i="11"/>
  <c r="AZ37" i="11"/>
  <c r="BB37" i="11"/>
  <c r="BD37" i="11"/>
  <c r="BF37" i="11"/>
  <c r="BH37" i="11"/>
  <c r="BJ37" i="11"/>
  <c r="BL37" i="11"/>
  <c r="BN37" i="11"/>
  <c r="BP37" i="11"/>
  <c r="BQ37" i="11"/>
  <c r="BR37" i="11" s="1"/>
  <c r="CC37" i="11"/>
  <c r="CE37" i="11"/>
  <c r="CG37" i="11"/>
  <c r="CI37" i="11"/>
  <c r="CK37" i="11"/>
  <c r="CM37" i="11"/>
  <c r="CO37" i="11"/>
  <c r="CQ37" i="11"/>
  <c r="CS37" i="11"/>
  <c r="CU37" i="11"/>
  <c r="CW37" i="11"/>
  <c r="CX37" i="11"/>
  <c r="CZ37" i="11"/>
  <c r="DA37" i="11"/>
  <c r="DB37" i="11"/>
  <c r="DI37" i="11"/>
  <c r="DJ37" i="11" s="1"/>
  <c r="DL37" i="11"/>
  <c r="DN37" i="11"/>
  <c r="DP37" i="11"/>
  <c r="DR37" i="11"/>
  <c r="DT37" i="11"/>
  <c r="DV37" i="11"/>
  <c r="DX37" i="11"/>
  <c r="DZ37" i="11"/>
  <c r="EB37" i="11"/>
  <c r="ED37" i="11"/>
  <c r="EG37" i="11"/>
  <c r="EH37" i="11"/>
  <c r="EI37" i="11"/>
  <c r="EQ37" i="11"/>
  <c r="ER37" i="11" s="1"/>
  <c r="EU37" i="11"/>
  <c r="EX37" i="11"/>
  <c r="FA37" i="11"/>
  <c r="FD37" i="11"/>
  <c r="FG37" i="11"/>
  <c r="FJ37" i="11"/>
  <c r="FM37" i="11"/>
  <c r="FP37" i="11"/>
  <c r="FS37" i="11"/>
  <c r="FV37" i="11"/>
  <c r="FZ37" i="11"/>
  <c r="GA37" i="11"/>
  <c r="GH37" i="11"/>
  <c r="AU38" i="11"/>
  <c r="AV38" i="11" s="1"/>
  <c r="AX38" i="11"/>
  <c r="AZ38" i="11"/>
  <c r="BB38" i="11"/>
  <c r="BD38" i="11"/>
  <c r="BF38" i="11"/>
  <c r="BH38" i="11"/>
  <c r="BJ38" i="11"/>
  <c r="BL38" i="11"/>
  <c r="BN38" i="11"/>
  <c r="BP38" i="11"/>
  <c r="BQ38" i="11"/>
  <c r="BR38" i="11" s="1"/>
  <c r="CC38" i="11"/>
  <c r="CE38" i="11"/>
  <c r="CG38" i="11"/>
  <c r="CI38" i="11"/>
  <c r="CK38" i="11"/>
  <c r="CM38" i="11"/>
  <c r="CO38" i="11"/>
  <c r="CQ38" i="11"/>
  <c r="CS38" i="11"/>
  <c r="CU38" i="11"/>
  <c r="CW38" i="11"/>
  <c r="CX38" i="11"/>
  <c r="CZ38" i="11"/>
  <c r="DA38" i="11"/>
  <c r="DB38" i="11"/>
  <c r="DI38" i="11"/>
  <c r="DL38" i="11"/>
  <c r="DN38" i="11"/>
  <c r="DP38" i="11"/>
  <c r="DR38" i="11"/>
  <c r="DT38" i="11"/>
  <c r="DV38" i="11"/>
  <c r="DX38" i="11"/>
  <c r="DZ38" i="11"/>
  <c r="EB38" i="11"/>
  <c r="ED38" i="11"/>
  <c r="EG38" i="11"/>
  <c r="EH38" i="11"/>
  <c r="EI38" i="11"/>
  <c r="EQ38" i="11"/>
  <c r="ER38" i="11" s="1"/>
  <c r="EU38" i="11"/>
  <c r="EX38" i="11"/>
  <c r="FA38" i="11"/>
  <c r="FD38" i="11"/>
  <c r="FG38" i="11"/>
  <c r="FJ38" i="11"/>
  <c r="FM38" i="11"/>
  <c r="FP38" i="11"/>
  <c r="FS38" i="11"/>
  <c r="FV38" i="11"/>
  <c r="FZ38" i="11"/>
  <c r="GA38" i="11"/>
  <c r="GH38" i="11"/>
  <c r="AU39" i="11"/>
  <c r="AV39" i="11"/>
  <c r="AX39" i="11"/>
  <c r="AZ39" i="11"/>
  <c r="BB39" i="11"/>
  <c r="BD39" i="11"/>
  <c r="BF39" i="11"/>
  <c r="BH39" i="11"/>
  <c r="BJ39" i="11"/>
  <c r="BL39" i="11"/>
  <c r="BN39" i="11"/>
  <c r="BP39" i="11"/>
  <c r="BQ39" i="11"/>
  <c r="BR39" i="11"/>
  <c r="BT39" i="11" s="1"/>
  <c r="BS39" i="11"/>
  <c r="CC39" i="11"/>
  <c r="CE39" i="11"/>
  <c r="CG39" i="11"/>
  <c r="CI39" i="11"/>
  <c r="CK39" i="11"/>
  <c r="CM39" i="11"/>
  <c r="CO39" i="11"/>
  <c r="CQ39" i="11"/>
  <c r="CS39" i="11"/>
  <c r="CU39" i="11"/>
  <c r="CW39" i="11"/>
  <c r="CX39" i="11"/>
  <c r="CZ39" i="11"/>
  <c r="DA39" i="11"/>
  <c r="DB39" i="11"/>
  <c r="DI39" i="11"/>
  <c r="DJ39" i="11" s="1"/>
  <c r="DL39" i="11"/>
  <c r="DN39" i="11"/>
  <c r="DP39" i="11"/>
  <c r="DR39" i="11"/>
  <c r="DT39" i="11"/>
  <c r="DV39" i="11"/>
  <c r="DX39" i="11"/>
  <c r="DZ39" i="11"/>
  <c r="EB39" i="11"/>
  <c r="ED39" i="11"/>
  <c r="EE39" i="11"/>
  <c r="EG39" i="11"/>
  <c r="EH39" i="11"/>
  <c r="EI39" i="11"/>
  <c r="EQ39" i="11"/>
  <c r="ER39" i="11" s="1"/>
  <c r="EU39" i="11"/>
  <c r="EX39" i="11"/>
  <c r="FA39" i="11"/>
  <c r="FD39" i="11"/>
  <c r="FG39" i="11"/>
  <c r="FJ39" i="11"/>
  <c r="FM39" i="11"/>
  <c r="FP39" i="11"/>
  <c r="FS39" i="11"/>
  <c r="FV39" i="11"/>
  <c r="FX39" i="11"/>
  <c r="FZ39" i="11"/>
  <c r="GA39" i="11"/>
  <c r="GH39" i="11"/>
  <c r="AU40" i="11"/>
  <c r="AV40" i="11" s="1"/>
  <c r="AX40" i="11"/>
  <c r="AZ40" i="11"/>
  <c r="BB40" i="11"/>
  <c r="BD40" i="11"/>
  <c r="BF40" i="11"/>
  <c r="BH40" i="11"/>
  <c r="BJ40" i="11"/>
  <c r="BL40" i="11"/>
  <c r="BN40" i="11"/>
  <c r="BP40" i="11"/>
  <c r="CC40" i="11"/>
  <c r="CE40" i="11"/>
  <c r="CG40" i="11"/>
  <c r="CI40" i="11"/>
  <c r="CK40" i="11"/>
  <c r="CM40" i="11"/>
  <c r="CO40" i="11"/>
  <c r="CQ40" i="11"/>
  <c r="CS40" i="11"/>
  <c r="CU40" i="11"/>
  <c r="CW40" i="11"/>
  <c r="CX40" i="11"/>
  <c r="CZ40" i="11"/>
  <c r="DA40" i="11"/>
  <c r="DB40" i="11"/>
  <c r="DI40" i="11"/>
  <c r="DJ40" i="11" s="1"/>
  <c r="DL40" i="11"/>
  <c r="DN40" i="11"/>
  <c r="DP40" i="11"/>
  <c r="DR40" i="11"/>
  <c r="DT40" i="11"/>
  <c r="DV40" i="11"/>
  <c r="DX40" i="11"/>
  <c r="DZ40" i="11"/>
  <c r="EB40" i="11"/>
  <c r="ED40" i="11"/>
  <c r="EE40" i="11"/>
  <c r="EG40" i="11"/>
  <c r="EH40" i="11"/>
  <c r="EI40" i="11"/>
  <c r="EQ40" i="11"/>
  <c r="ER40" i="11" s="1"/>
  <c r="EU40" i="11"/>
  <c r="EX40" i="11"/>
  <c r="FA40" i="11"/>
  <c r="FD40" i="11"/>
  <c r="FG40" i="11"/>
  <c r="FJ40" i="11"/>
  <c r="FM40" i="11"/>
  <c r="FP40" i="11"/>
  <c r="FS40" i="11"/>
  <c r="FV40" i="11"/>
  <c r="FX40" i="11"/>
  <c r="FZ40" i="11"/>
  <c r="GA40" i="11"/>
  <c r="GH40" i="11"/>
  <c r="AU41" i="11"/>
  <c r="AV41" i="11" s="1"/>
  <c r="AX41" i="11"/>
  <c r="AZ41" i="11"/>
  <c r="BB41" i="11"/>
  <c r="BD41" i="11"/>
  <c r="BF41" i="11"/>
  <c r="BH41" i="11"/>
  <c r="BJ41" i="11"/>
  <c r="BL41" i="11"/>
  <c r="BN41" i="11"/>
  <c r="BP41" i="11"/>
  <c r="CC41" i="11"/>
  <c r="CE41" i="11"/>
  <c r="CG41" i="11"/>
  <c r="CI41" i="11"/>
  <c r="CK41" i="11"/>
  <c r="CM41" i="11"/>
  <c r="CO41" i="11"/>
  <c r="CQ41" i="11"/>
  <c r="CS41" i="11"/>
  <c r="CU41" i="11"/>
  <c r="CW41" i="11"/>
  <c r="CX41" i="11"/>
  <c r="CZ41" i="11"/>
  <c r="DA41" i="11"/>
  <c r="DB41" i="11"/>
  <c r="DI41" i="11"/>
  <c r="DJ41" i="11" s="1"/>
  <c r="DL41" i="11"/>
  <c r="DN41" i="11"/>
  <c r="DP41" i="11"/>
  <c r="DR41" i="11"/>
  <c r="DT41" i="11"/>
  <c r="DV41" i="11"/>
  <c r="DX41" i="11"/>
  <c r="DZ41" i="11"/>
  <c r="EB41" i="11"/>
  <c r="ED41" i="11"/>
  <c r="EE41" i="11"/>
  <c r="EG41" i="11"/>
  <c r="EH41" i="11"/>
  <c r="EI41" i="11"/>
  <c r="EQ41" i="11"/>
  <c r="ER41" i="11" s="1"/>
  <c r="EU41" i="11"/>
  <c r="EX41" i="11"/>
  <c r="FA41" i="11"/>
  <c r="FD41" i="11"/>
  <c r="FG41" i="11"/>
  <c r="FJ41" i="11"/>
  <c r="FM41" i="11"/>
  <c r="FP41" i="11"/>
  <c r="FS41" i="11"/>
  <c r="FV41" i="11"/>
  <c r="FX41" i="11"/>
  <c r="FZ41" i="11"/>
  <c r="GA41" i="11"/>
  <c r="GH41" i="11"/>
  <c r="AU42" i="11"/>
  <c r="AV42" i="11" s="1"/>
  <c r="AX42" i="11"/>
  <c r="AZ42" i="11"/>
  <c r="BB42" i="11"/>
  <c r="BD42" i="11"/>
  <c r="BF42" i="11"/>
  <c r="BH42" i="11"/>
  <c r="BJ42" i="11"/>
  <c r="BL42" i="11"/>
  <c r="BN42" i="11"/>
  <c r="BP42" i="11"/>
  <c r="BQ42" i="11"/>
  <c r="BR42" i="11" s="1"/>
  <c r="CE42" i="11"/>
  <c r="CG42" i="11"/>
  <c r="CI42" i="11"/>
  <c r="CK42" i="11"/>
  <c r="CM42" i="11"/>
  <c r="CO42" i="11"/>
  <c r="CQ42" i="11"/>
  <c r="CS42" i="11"/>
  <c r="CU42" i="11"/>
  <c r="CW42" i="11"/>
  <c r="CZ42" i="11"/>
  <c r="DA42" i="11"/>
  <c r="DB42" i="11"/>
  <c r="DI42" i="11"/>
  <c r="DJ42" i="11" s="1"/>
  <c r="DL42" i="11"/>
  <c r="DN42" i="11"/>
  <c r="DP42" i="11"/>
  <c r="DR42" i="11"/>
  <c r="DT42" i="11"/>
  <c r="DV42" i="11"/>
  <c r="DX42" i="11"/>
  <c r="DZ42" i="11"/>
  <c r="EB42" i="11"/>
  <c r="ED42" i="11"/>
  <c r="EG42" i="11"/>
  <c r="EH42" i="11"/>
  <c r="EI42" i="11"/>
  <c r="EQ42" i="11"/>
  <c r="ER42" i="11" s="1"/>
  <c r="EU42" i="11"/>
  <c r="EX42" i="11"/>
  <c r="FA42" i="11"/>
  <c r="FD42" i="11"/>
  <c r="FG42" i="11"/>
  <c r="FJ42" i="11"/>
  <c r="FM42" i="11"/>
  <c r="FP42" i="11"/>
  <c r="FS42" i="11"/>
  <c r="FV42" i="11"/>
  <c r="FZ42" i="11"/>
  <c r="GA42" i="11"/>
  <c r="GH42" i="11"/>
  <c r="AU43" i="11"/>
  <c r="AV43" i="11" s="1"/>
  <c r="AX43" i="11"/>
  <c r="AZ43" i="11"/>
  <c r="BB43" i="11"/>
  <c r="BD43" i="11"/>
  <c r="BF43" i="11"/>
  <c r="BH43" i="11"/>
  <c r="BJ43" i="11"/>
  <c r="BL43" i="11"/>
  <c r="BN43" i="11"/>
  <c r="BP43" i="11"/>
  <c r="BQ43" i="11"/>
  <c r="BR43" i="11" s="1"/>
  <c r="CC43" i="11"/>
  <c r="CE43" i="11"/>
  <c r="CG43" i="11"/>
  <c r="CI43" i="11"/>
  <c r="CK43" i="11"/>
  <c r="CM43" i="11"/>
  <c r="CO43" i="11"/>
  <c r="CQ43" i="11"/>
  <c r="CS43" i="11"/>
  <c r="CU43" i="11"/>
  <c r="CW43" i="11"/>
  <c r="CX43" i="11"/>
  <c r="CZ43" i="11"/>
  <c r="DA43" i="11"/>
  <c r="DB43" i="11"/>
  <c r="DI43" i="11"/>
  <c r="DJ43" i="11" s="1"/>
  <c r="DL43" i="11"/>
  <c r="DN43" i="11"/>
  <c r="DP43" i="11"/>
  <c r="DR43" i="11"/>
  <c r="DT43" i="11"/>
  <c r="DV43" i="11"/>
  <c r="DX43" i="11"/>
  <c r="DZ43" i="11"/>
  <c r="EB43" i="11"/>
  <c r="ED43" i="11"/>
  <c r="EG43" i="11"/>
  <c r="EH43" i="11"/>
  <c r="EI43" i="11"/>
  <c r="EQ43" i="11"/>
  <c r="ER43" i="11" s="1"/>
  <c r="EU43" i="11"/>
  <c r="EX43" i="11"/>
  <c r="FA43" i="11"/>
  <c r="FD43" i="11"/>
  <c r="FG43" i="11"/>
  <c r="FJ43" i="11"/>
  <c r="FM43" i="11"/>
  <c r="FP43" i="11"/>
  <c r="FS43" i="11"/>
  <c r="FV43" i="11"/>
  <c r="FZ43" i="11"/>
  <c r="GA43" i="11"/>
  <c r="GH43" i="11"/>
  <c r="AU44" i="11"/>
  <c r="AV44" i="11" s="1"/>
  <c r="AX44" i="11"/>
  <c r="AZ44" i="11"/>
  <c r="BB44" i="11"/>
  <c r="BD44" i="11"/>
  <c r="BF44" i="11"/>
  <c r="BH44" i="11"/>
  <c r="BJ44" i="11"/>
  <c r="BL44" i="11"/>
  <c r="BN44" i="11"/>
  <c r="BP44" i="11"/>
  <c r="CC44" i="11"/>
  <c r="CE44" i="11"/>
  <c r="CG44" i="11"/>
  <c r="CI44" i="11"/>
  <c r="CK44" i="11"/>
  <c r="CM44" i="11"/>
  <c r="CO44" i="11"/>
  <c r="CQ44" i="11"/>
  <c r="CS44" i="11"/>
  <c r="CU44" i="11"/>
  <c r="CW44" i="11"/>
  <c r="CX44" i="11"/>
  <c r="CZ44" i="11"/>
  <c r="DA44" i="11"/>
  <c r="DB44" i="11"/>
  <c r="DI44" i="11"/>
  <c r="DJ44" i="11" s="1"/>
  <c r="DL44" i="11"/>
  <c r="DN44" i="11"/>
  <c r="DP44" i="11"/>
  <c r="DR44" i="11"/>
  <c r="DT44" i="11"/>
  <c r="DV44" i="11"/>
  <c r="DX44" i="11"/>
  <c r="DZ44" i="11"/>
  <c r="EB44" i="11"/>
  <c r="ED44" i="11"/>
  <c r="EE44" i="11"/>
  <c r="EG44" i="11"/>
  <c r="EH44" i="11"/>
  <c r="EI44" i="11"/>
  <c r="EQ44" i="11"/>
  <c r="ER44" i="11"/>
  <c r="EU44" i="11"/>
  <c r="EX44" i="11"/>
  <c r="FA44" i="11"/>
  <c r="FD44" i="11"/>
  <c r="FG44" i="11"/>
  <c r="FJ44" i="11"/>
  <c r="FM44" i="11"/>
  <c r="FP44" i="11"/>
  <c r="FS44" i="11"/>
  <c r="FV44" i="11"/>
  <c r="FX44" i="11"/>
  <c r="FZ44" i="11"/>
  <c r="GA44" i="11"/>
  <c r="GH44" i="11"/>
  <c r="AU45" i="11"/>
  <c r="AV45" i="11" s="1"/>
  <c r="AX45" i="11"/>
  <c r="AZ45" i="11"/>
  <c r="BB45" i="11"/>
  <c r="BD45" i="11"/>
  <c r="BF45" i="11"/>
  <c r="BH45" i="11"/>
  <c r="BJ45" i="11"/>
  <c r="BL45" i="11"/>
  <c r="BN45" i="11"/>
  <c r="BP45" i="11"/>
  <c r="CC45" i="11"/>
  <c r="CE45" i="11"/>
  <c r="CG45" i="11"/>
  <c r="CI45" i="11"/>
  <c r="CK45" i="11"/>
  <c r="CM45" i="11"/>
  <c r="CO45" i="11"/>
  <c r="CQ45" i="11"/>
  <c r="CS45" i="11"/>
  <c r="CU45" i="11"/>
  <c r="CW45" i="11"/>
  <c r="CX45" i="11"/>
  <c r="CZ45" i="11"/>
  <c r="DA45" i="11"/>
  <c r="DB45" i="11"/>
  <c r="DI45" i="11"/>
  <c r="DJ45" i="11" s="1"/>
  <c r="DL45" i="11"/>
  <c r="DN45" i="11"/>
  <c r="DP45" i="11"/>
  <c r="DR45" i="11"/>
  <c r="DT45" i="11"/>
  <c r="DV45" i="11"/>
  <c r="DX45" i="11"/>
  <c r="DZ45" i="11"/>
  <c r="EB45" i="11"/>
  <c r="ED45" i="11"/>
  <c r="EG45" i="11"/>
  <c r="EH45" i="11"/>
  <c r="EI45" i="11"/>
  <c r="EQ45" i="11"/>
  <c r="ER45" i="11" s="1"/>
  <c r="EU45" i="11"/>
  <c r="EX45" i="11"/>
  <c r="FA45" i="11"/>
  <c r="FD45" i="11"/>
  <c r="FG45" i="11"/>
  <c r="FJ45" i="11"/>
  <c r="FM45" i="11"/>
  <c r="FP45" i="11"/>
  <c r="FS45" i="11"/>
  <c r="FV45" i="11"/>
  <c r="FX45" i="11"/>
  <c r="FZ45" i="11"/>
  <c r="GA45" i="11"/>
  <c r="GH45" i="11"/>
  <c r="AU46" i="11"/>
  <c r="AV46" i="11"/>
  <c r="AX46" i="11"/>
  <c r="AZ46" i="11"/>
  <c r="BB46" i="11"/>
  <c r="BD46" i="11"/>
  <c r="BF46" i="11"/>
  <c r="BH46" i="11"/>
  <c r="BJ46" i="11"/>
  <c r="BL46" i="11"/>
  <c r="BN46" i="11"/>
  <c r="BP46" i="11"/>
  <c r="BQ46" i="11"/>
  <c r="BR46" i="11"/>
  <c r="CE46" i="11"/>
  <c r="CG46" i="11"/>
  <c r="CI46" i="11"/>
  <c r="CK46" i="11"/>
  <c r="CM46" i="11"/>
  <c r="CO46" i="11"/>
  <c r="CQ46" i="11"/>
  <c r="CS46" i="11"/>
  <c r="CU46" i="11"/>
  <c r="CW46" i="11"/>
  <c r="CZ46" i="11"/>
  <c r="DA46" i="11"/>
  <c r="DB46" i="11"/>
  <c r="DI46" i="11"/>
  <c r="DJ46" i="11" s="1"/>
  <c r="DL46" i="11"/>
  <c r="DN46" i="11"/>
  <c r="DP46" i="11"/>
  <c r="DR46" i="11"/>
  <c r="DT46" i="11"/>
  <c r="DV46" i="11"/>
  <c r="DX46" i="11"/>
  <c r="DZ46" i="11"/>
  <c r="EB46" i="11"/>
  <c r="ED46" i="11"/>
  <c r="EG46" i="11"/>
  <c r="EH46" i="11"/>
  <c r="EI46" i="11"/>
  <c r="EQ46" i="11"/>
  <c r="ER46" i="11" s="1"/>
  <c r="EU46" i="11"/>
  <c r="EX46" i="11"/>
  <c r="FA46" i="11"/>
  <c r="FD46" i="11"/>
  <c r="FG46" i="11"/>
  <c r="FJ46" i="11"/>
  <c r="FM46" i="11"/>
  <c r="FP46" i="11"/>
  <c r="FS46" i="11"/>
  <c r="FV46" i="11"/>
  <c r="FZ46" i="11"/>
  <c r="GA46" i="11"/>
  <c r="GH46" i="11"/>
  <c r="AU47" i="11"/>
  <c r="AV47" i="11" s="1"/>
  <c r="AX47" i="11"/>
  <c r="AZ47" i="11"/>
  <c r="BB47" i="11"/>
  <c r="BD47" i="11"/>
  <c r="BF47" i="11"/>
  <c r="BH47" i="11"/>
  <c r="BJ47" i="11"/>
  <c r="BL47" i="11"/>
  <c r="BN47" i="11"/>
  <c r="BP47" i="11"/>
  <c r="BQ47" i="11"/>
  <c r="BR47" i="11" s="1"/>
  <c r="CC47" i="11"/>
  <c r="CE47" i="11"/>
  <c r="CG47" i="11"/>
  <c r="CI47" i="11"/>
  <c r="CK47" i="11"/>
  <c r="CM47" i="11"/>
  <c r="CO47" i="11"/>
  <c r="CQ47" i="11"/>
  <c r="CS47" i="11"/>
  <c r="CU47" i="11"/>
  <c r="CW47" i="11"/>
  <c r="CX47" i="11"/>
  <c r="CZ47" i="11"/>
  <c r="DA47" i="11"/>
  <c r="DB47" i="11"/>
  <c r="DI47" i="11"/>
  <c r="DJ47" i="11" s="1"/>
  <c r="DL47" i="11"/>
  <c r="DN47" i="11"/>
  <c r="DP47" i="11"/>
  <c r="DR47" i="11"/>
  <c r="DT47" i="11"/>
  <c r="DV47" i="11"/>
  <c r="DX47" i="11"/>
  <c r="DZ47" i="11"/>
  <c r="EB47" i="11"/>
  <c r="ED47" i="11"/>
  <c r="EE47" i="11"/>
  <c r="EG47" i="11"/>
  <c r="EH47" i="11"/>
  <c r="EI47" i="11"/>
  <c r="EQ47" i="11"/>
  <c r="ER47" i="11"/>
  <c r="EU47" i="11"/>
  <c r="EX47" i="11"/>
  <c r="FA47" i="11"/>
  <c r="FD47" i="11"/>
  <c r="FG47" i="11"/>
  <c r="FJ47" i="11"/>
  <c r="FM47" i="11"/>
  <c r="FP47" i="11"/>
  <c r="FS47" i="11"/>
  <c r="FV47" i="11"/>
  <c r="FX47" i="11"/>
  <c r="FZ47" i="11"/>
  <c r="GA47" i="11"/>
  <c r="GH47" i="11"/>
  <c r="AU48" i="11"/>
  <c r="AV48" i="11" s="1"/>
  <c r="AX48" i="11"/>
  <c r="AZ48" i="11"/>
  <c r="BB48" i="11"/>
  <c r="BD48" i="11"/>
  <c r="BF48" i="11"/>
  <c r="BH48" i="11"/>
  <c r="BJ48" i="11"/>
  <c r="BL48" i="11"/>
  <c r="BN48" i="11"/>
  <c r="BP48" i="11"/>
  <c r="BQ48" i="11"/>
  <c r="BR48" i="11" s="1"/>
  <c r="BT48" i="11" s="1"/>
  <c r="CC48" i="11"/>
  <c r="CE48" i="11"/>
  <c r="CG48" i="11"/>
  <c r="CI48" i="11"/>
  <c r="CK48" i="11"/>
  <c r="CM48" i="11"/>
  <c r="CO48" i="11"/>
  <c r="CQ48" i="11"/>
  <c r="CS48" i="11"/>
  <c r="CU48" i="11"/>
  <c r="CW48" i="11"/>
  <c r="CX48" i="11"/>
  <c r="CZ48" i="11"/>
  <c r="DA48" i="11"/>
  <c r="DB48" i="11"/>
  <c r="DI48" i="11"/>
  <c r="DJ48" i="11" s="1"/>
  <c r="DL48" i="11"/>
  <c r="DN48" i="11"/>
  <c r="DP48" i="11"/>
  <c r="DR48" i="11"/>
  <c r="DT48" i="11"/>
  <c r="DV48" i="11"/>
  <c r="DX48" i="11"/>
  <c r="DZ48" i="11"/>
  <c r="EB48" i="11"/>
  <c r="ED48" i="11"/>
  <c r="EE48" i="11"/>
  <c r="EG48" i="11"/>
  <c r="EH48" i="11"/>
  <c r="EI48" i="11"/>
  <c r="EQ48" i="11"/>
  <c r="ER48" i="11"/>
  <c r="EU48" i="11"/>
  <c r="EX48" i="11"/>
  <c r="FA48" i="11"/>
  <c r="FD48" i="11"/>
  <c r="FG48" i="11"/>
  <c r="FJ48" i="11"/>
  <c r="FM48" i="11"/>
  <c r="FP48" i="11"/>
  <c r="FS48" i="11"/>
  <c r="FV48" i="11"/>
  <c r="FX48" i="11"/>
  <c r="FZ48" i="11"/>
  <c r="GA48" i="11"/>
  <c r="GH48" i="11"/>
  <c r="AU49" i="11"/>
  <c r="AX49" i="11"/>
  <c r="AZ49" i="11"/>
  <c r="BB49" i="11"/>
  <c r="BD49" i="11"/>
  <c r="BF49" i="11"/>
  <c r="BH49" i="11"/>
  <c r="BJ49" i="11"/>
  <c r="BL49" i="11"/>
  <c r="BN49" i="11"/>
  <c r="BP49" i="11"/>
  <c r="CC49" i="11"/>
  <c r="CE49" i="11"/>
  <c r="CG49" i="11"/>
  <c r="CI49" i="11"/>
  <c r="CK49" i="11"/>
  <c r="CM49" i="11"/>
  <c r="CO49" i="11"/>
  <c r="CQ49" i="11"/>
  <c r="CS49" i="11"/>
  <c r="CU49" i="11"/>
  <c r="CW49" i="11"/>
  <c r="CX49" i="11"/>
  <c r="CZ49" i="11"/>
  <c r="DA49" i="11"/>
  <c r="DB49" i="11"/>
  <c r="DI49" i="11"/>
  <c r="DJ49" i="11" s="1"/>
  <c r="DL49" i="11"/>
  <c r="DN49" i="11"/>
  <c r="DP49" i="11"/>
  <c r="DR49" i="11"/>
  <c r="DT49" i="11"/>
  <c r="DV49" i="11"/>
  <c r="DX49" i="11"/>
  <c r="DZ49" i="11"/>
  <c r="EB49" i="11"/>
  <c r="ED49" i="11"/>
  <c r="EE49" i="11"/>
  <c r="EG49" i="11"/>
  <c r="EH49" i="11"/>
  <c r="EI49" i="11"/>
  <c r="EQ49" i="11"/>
  <c r="ER49" i="11" s="1"/>
  <c r="EU49" i="11"/>
  <c r="EX49" i="11"/>
  <c r="FA49" i="11"/>
  <c r="FD49" i="11"/>
  <c r="FG49" i="11"/>
  <c r="FJ49" i="11"/>
  <c r="FM49" i="11"/>
  <c r="FP49" i="11"/>
  <c r="FS49" i="11"/>
  <c r="FV49" i="11"/>
  <c r="FX49" i="11"/>
  <c r="FZ49" i="11"/>
  <c r="GA49" i="11"/>
  <c r="GH49" i="11"/>
  <c r="AU50" i="11"/>
  <c r="AV50" i="11"/>
  <c r="AX50" i="11"/>
  <c r="AZ50" i="11"/>
  <c r="BB50" i="11"/>
  <c r="BD50" i="11"/>
  <c r="BF50" i="11"/>
  <c r="BH50" i="11"/>
  <c r="BJ50" i="11"/>
  <c r="BL50" i="11"/>
  <c r="BN50" i="11"/>
  <c r="BP50" i="11"/>
  <c r="BQ50" i="11"/>
  <c r="BR50" i="11"/>
  <c r="CC50" i="11"/>
  <c r="CE50" i="11"/>
  <c r="CG50" i="11"/>
  <c r="CI50" i="11"/>
  <c r="CK50" i="11"/>
  <c r="CM50" i="11"/>
  <c r="CO50" i="11"/>
  <c r="CQ50" i="11"/>
  <c r="CS50" i="11"/>
  <c r="CU50" i="11"/>
  <c r="CW50" i="11"/>
  <c r="CZ50" i="11"/>
  <c r="DA50" i="11"/>
  <c r="DB50" i="11"/>
  <c r="DI50" i="11"/>
  <c r="DJ50" i="11" s="1"/>
  <c r="DL50" i="11"/>
  <c r="DN50" i="11"/>
  <c r="DP50" i="11"/>
  <c r="DR50" i="11"/>
  <c r="DT50" i="11"/>
  <c r="DV50" i="11"/>
  <c r="DX50" i="11"/>
  <c r="DZ50" i="11"/>
  <c r="EB50" i="11"/>
  <c r="ED50" i="11"/>
  <c r="EG50" i="11"/>
  <c r="EH50" i="11"/>
  <c r="EI50" i="11"/>
  <c r="EQ50" i="11"/>
  <c r="ER50" i="11" s="1"/>
  <c r="EU50" i="11"/>
  <c r="EX50" i="11"/>
  <c r="FA50" i="11"/>
  <c r="FD50" i="11"/>
  <c r="FG50" i="11"/>
  <c r="FJ50" i="11"/>
  <c r="FM50" i="11"/>
  <c r="FP50" i="11"/>
  <c r="FS50" i="11"/>
  <c r="FV50" i="11"/>
  <c r="FX50" i="11"/>
  <c r="FZ50" i="11"/>
  <c r="GA50" i="11"/>
  <c r="GH50" i="11"/>
  <c r="AU51" i="11"/>
  <c r="AV51" i="11"/>
  <c r="AX51" i="11"/>
  <c r="AZ51" i="11"/>
  <c r="BB51" i="11"/>
  <c r="BD51" i="11"/>
  <c r="BF51" i="11"/>
  <c r="BH51" i="11"/>
  <c r="BJ51" i="11"/>
  <c r="BL51" i="11"/>
  <c r="BN51" i="11"/>
  <c r="BP51" i="11"/>
  <c r="BQ51" i="11"/>
  <c r="BR51" i="11"/>
  <c r="BT51" i="11" s="1"/>
  <c r="CC51" i="11"/>
  <c r="CE51" i="11"/>
  <c r="CG51" i="11"/>
  <c r="CI51" i="11"/>
  <c r="CK51" i="11"/>
  <c r="CM51" i="11"/>
  <c r="CO51" i="11"/>
  <c r="CQ51" i="11"/>
  <c r="CS51" i="11"/>
  <c r="CU51" i="11"/>
  <c r="CW51" i="11"/>
  <c r="CX51" i="11"/>
  <c r="CZ51" i="11"/>
  <c r="DA51" i="11"/>
  <c r="DB51" i="11"/>
  <c r="DI51" i="11"/>
  <c r="DJ51" i="11" s="1"/>
  <c r="DL51" i="11"/>
  <c r="DN51" i="11"/>
  <c r="DP51" i="11"/>
  <c r="DR51" i="11"/>
  <c r="DT51" i="11"/>
  <c r="DV51" i="11"/>
  <c r="DX51" i="11"/>
  <c r="DZ51" i="11"/>
  <c r="EB51" i="11"/>
  <c r="ED51" i="11"/>
  <c r="EE51" i="11"/>
  <c r="EG51" i="11"/>
  <c r="EH51" i="11"/>
  <c r="EI51" i="11"/>
  <c r="EQ51" i="11"/>
  <c r="ER51" i="11"/>
  <c r="EU51" i="11"/>
  <c r="EX51" i="11"/>
  <c r="FA51" i="11"/>
  <c r="FD51" i="11"/>
  <c r="FG51" i="11"/>
  <c r="FJ51" i="11"/>
  <c r="FM51" i="11"/>
  <c r="FP51" i="11"/>
  <c r="FS51" i="11"/>
  <c r="FV51" i="11"/>
  <c r="FX51" i="11"/>
  <c r="FZ51" i="11"/>
  <c r="GA51" i="11"/>
  <c r="GG51" i="11"/>
  <c r="GH51" i="11"/>
  <c r="AU52" i="11"/>
  <c r="AV52" i="11" s="1"/>
  <c r="AX52" i="11"/>
  <c r="AZ52" i="11"/>
  <c r="BB52" i="11"/>
  <c r="BD52" i="11"/>
  <c r="BF52" i="11"/>
  <c r="BH52" i="11"/>
  <c r="BJ52" i="11"/>
  <c r="BL52" i="11"/>
  <c r="BN52" i="11"/>
  <c r="BP52" i="11"/>
  <c r="BQ52" i="11"/>
  <c r="BR52" i="11" s="1"/>
  <c r="BT52" i="11" s="1"/>
  <c r="CC52" i="11"/>
  <c r="CE52" i="11"/>
  <c r="CG52" i="11"/>
  <c r="CI52" i="11"/>
  <c r="CK52" i="11"/>
  <c r="CM52" i="11"/>
  <c r="CO52" i="11"/>
  <c r="CQ52" i="11"/>
  <c r="CS52" i="11"/>
  <c r="CU52" i="11"/>
  <c r="CW52" i="11"/>
  <c r="CX52" i="11"/>
  <c r="CZ52" i="11"/>
  <c r="DA52" i="11"/>
  <c r="DB52" i="11"/>
  <c r="DI52" i="11"/>
  <c r="DL52" i="11"/>
  <c r="DN52" i="11"/>
  <c r="DP52" i="11"/>
  <c r="DR52" i="11"/>
  <c r="DT52" i="11"/>
  <c r="DV52" i="11"/>
  <c r="DX52" i="11"/>
  <c r="DZ52" i="11"/>
  <c r="EB52" i="11"/>
  <c r="ED52" i="11"/>
  <c r="EG52" i="11"/>
  <c r="EH52" i="11"/>
  <c r="EI52" i="11"/>
  <c r="EQ52" i="11"/>
  <c r="ER52" i="11" s="1"/>
  <c r="EU52" i="11"/>
  <c r="EX52" i="11"/>
  <c r="FA52" i="11"/>
  <c r="FD52" i="11"/>
  <c r="FG52" i="11"/>
  <c r="FJ52" i="11"/>
  <c r="FM52" i="11"/>
  <c r="FP52" i="11"/>
  <c r="FS52" i="11"/>
  <c r="FV52" i="11"/>
  <c r="FZ52" i="11"/>
  <c r="GA52" i="11"/>
  <c r="GH52" i="11"/>
  <c r="AU53" i="11"/>
  <c r="AX53" i="11"/>
  <c r="AZ53" i="11"/>
  <c r="BB53" i="11"/>
  <c r="BD53" i="11"/>
  <c r="BF53" i="11"/>
  <c r="BH53" i="11"/>
  <c r="BJ53" i="11"/>
  <c r="BL53" i="11"/>
  <c r="BN53" i="11"/>
  <c r="BP53" i="11"/>
  <c r="CC53" i="11"/>
  <c r="CE53" i="11"/>
  <c r="CG53" i="11"/>
  <c r="CI53" i="11"/>
  <c r="CK53" i="11"/>
  <c r="CM53" i="11"/>
  <c r="CO53" i="11"/>
  <c r="CQ53" i="11"/>
  <c r="CS53" i="11"/>
  <c r="CU53" i="11"/>
  <c r="CW53" i="11"/>
  <c r="CX53" i="11"/>
  <c r="CZ53" i="11"/>
  <c r="DA53" i="11"/>
  <c r="DB53" i="11"/>
  <c r="DI53" i="11"/>
  <c r="DJ53" i="11" s="1"/>
  <c r="DL53" i="11"/>
  <c r="DN53" i="11"/>
  <c r="DP53" i="11"/>
  <c r="DR53" i="11"/>
  <c r="DT53" i="11"/>
  <c r="DV53" i="11"/>
  <c r="DX53" i="11"/>
  <c r="DZ53" i="11"/>
  <c r="EB53" i="11"/>
  <c r="ED53" i="11"/>
  <c r="EE53" i="11"/>
  <c r="EG53" i="11"/>
  <c r="EH53" i="11"/>
  <c r="EI53" i="11"/>
  <c r="EQ53" i="11"/>
  <c r="ER53" i="11" s="1"/>
  <c r="EU53" i="11"/>
  <c r="EX53" i="11"/>
  <c r="FA53" i="11"/>
  <c r="FD53" i="11"/>
  <c r="FG53" i="11"/>
  <c r="FJ53" i="11"/>
  <c r="FM53" i="11"/>
  <c r="FP53" i="11"/>
  <c r="FS53" i="11"/>
  <c r="FV53" i="11"/>
  <c r="FX53" i="11"/>
  <c r="FZ53" i="11"/>
  <c r="GA53" i="11"/>
  <c r="GH53" i="11"/>
  <c r="AU54" i="11"/>
  <c r="AV54" i="11"/>
  <c r="AX54" i="11"/>
  <c r="AZ54" i="11"/>
  <c r="BB54" i="11"/>
  <c r="BD54" i="11"/>
  <c r="BF54" i="11"/>
  <c r="BH54" i="11"/>
  <c r="BJ54" i="11"/>
  <c r="BL54" i="11"/>
  <c r="BN54" i="11"/>
  <c r="BP54" i="11"/>
  <c r="BQ54" i="11"/>
  <c r="BR54" i="11"/>
  <c r="CC54" i="11"/>
  <c r="CE54" i="11"/>
  <c r="CG54" i="11"/>
  <c r="CI54" i="11"/>
  <c r="CK54" i="11"/>
  <c r="CM54" i="11"/>
  <c r="CO54" i="11"/>
  <c r="CQ54" i="11"/>
  <c r="CS54" i="11"/>
  <c r="CU54" i="11"/>
  <c r="CW54" i="11"/>
  <c r="CZ54" i="11"/>
  <c r="DA54" i="11"/>
  <c r="DB54" i="11"/>
  <c r="DI54" i="11"/>
  <c r="DJ54" i="11" s="1"/>
  <c r="DL54" i="11"/>
  <c r="DN54" i="11"/>
  <c r="DP54" i="11"/>
  <c r="DR54" i="11"/>
  <c r="DT54" i="11"/>
  <c r="DV54" i="11"/>
  <c r="DX54" i="11"/>
  <c r="DZ54" i="11"/>
  <c r="EB54" i="11"/>
  <c r="ED54" i="11"/>
  <c r="EG54" i="11"/>
  <c r="EH54" i="11"/>
  <c r="EI54" i="11"/>
  <c r="EQ54" i="11"/>
  <c r="EU54" i="11"/>
  <c r="EX54" i="11"/>
  <c r="FA54" i="11"/>
  <c r="FD54" i="11"/>
  <c r="FG54" i="11"/>
  <c r="FJ54" i="11"/>
  <c r="FM54" i="11"/>
  <c r="FP54" i="11"/>
  <c r="FS54" i="11"/>
  <c r="FV54" i="11"/>
  <c r="FZ54" i="11"/>
  <c r="GA54" i="11"/>
  <c r="GH54" i="11"/>
  <c r="AU55" i="11"/>
  <c r="AV55" i="11" s="1"/>
  <c r="AX55" i="11"/>
  <c r="AZ55" i="11"/>
  <c r="BB55" i="11"/>
  <c r="BD55" i="11"/>
  <c r="BF55" i="11"/>
  <c r="BH55" i="11"/>
  <c r="BJ55" i="11"/>
  <c r="BL55" i="11"/>
  <c r="BN55" i="11"/>
  <c r="BP55" i="11"/>
  <c r="BQ55" i="11"/>
  <c r="BR55" i="11" s="1"/>
  <c r="CC55" i="11"/>
  <c r="CE55" i="11"/>
  <c r="CG55" i="11"/>
  <c r="CI55" i="11"/>
  <c r="CK55" i="11"/>
  <c r="CM55" i="11"/>
  <c r="CO55" i="11"/>
  <c r="CQ55" i="11"/>
  <c r="CS55" i="11"/>
  <c r="CU55" i="11"/>
  <c r="CW55" i="11"/>
  <c r="CX55" i="11"/>
  <c r="CZ55" i="11"/>
  <c r="DA55" i="11"/>
  <c r="DB55" i="11"/>
  <c r="DI55" i="11"/>
  <c r="DJ55" i="11"/>
  <c r="DL55" i="11"/>
  <c r="DN55" i="11"/>
  <c r="DP55" i="11"/>
  <c r="DR55" i="11"/>
  <c r="DT55" i="11"/>
  <c r="DV55" i="11"/>
  <c r="DX55" i="11"/>
  <c r="DZ55" i="11"/>
  <c r="EB55" i="11"/>
  <c r="ED55" i="11"/>
  <c r="EE55" i="11"/>
  <c r="EG55" i="11"/>
  <c r="EH55" i="11"/>
  <c r="EI55" i="11"/>
  <c r="EQ55" i="11"/>
  <c r="ER55" i="11" s="1"/>
  <c r="EU55" i="11"/>
  <c r="EX55" i="11"/>
  <c r="FA55" i="11"/>
  <c r="FD55" i="11"/>
  <c r="FG55" i="11"/>
  <c r="FJ55" i="11"/>
  <c r="FM55" i="11"/>
  <c r="FP55" i="11"/>
  <c r="FS55" i="11"/>
  <c r="FV55" i="11"/>
  <c r="FX55" i="11"/>
  <c r="FZ55" i="11"/>
  <c r="GA55" i="11"/>
  <c r="GH55" i="11"/>
  <c r="AN56" i="11"/>
  <c r="AO56" i="11"/>
  <c r="AP56" i="11"/>
  <c r="AQ56" i="11"/>
  <c r="AU56" i="11"/>
  <c r="AV56" i="11"/>
  <c r="AX56" i="11"/>
  <c r="AZ56" i="11"/>
  <c r="BB56" i="11"/>
  <c r="BD56" i="11"/>
  <c r="BF56" i="11"/>
  <c r="BH56" i="11"/>
  <c r="BJ56" i="11"/>
  <c r="BL56" i="11"/>
  <c r="BN56" i="11"/>
  <c r="BP56" i="11"/>
  <c r="BQ56" i="11"/>
  <c r="BR56" i="11"/>
  <c r="BT56" i="11"/>
  <c r="BV56" i="11"/>
  <c r="BW56" i="11"/>
  <c r="BX56" i="11"/>
  <c r="BY56" i="11"/>
  <c r="CC56" i="11"/>
  <c r="CE56" i="11"/>
  <c r="CG56" i="11"/>
  <c r="CI56" i="11"/>
  <c r="CK56" i="11"/>
  <c r="CM56" i="11"/>
  <c r="CO56" i="11"/>
  <c r="CQ56" i="11"/>
  <c r="CS56" i="11"/>
  <c r="CU56" i="11"/>
  <c r="CW56" i="11"/>
  <c r="CZ56" i="11"/>
  <c r="DA56" i="11"/>
  <c r="DB56" i="11"/>
  <c r="DC56" i="11"/>
  <c r="DD56" i="11"/>
  <c r="DE56" i="11"/>
  <c r="DF56" i="11"/>
  <c r="DI56" i="11"/>
  <c r="DJ56" i="11" s="1"/>
  <c r="DL56" i="11"/>
  <c r="DN56" i="11"/>
  <c r="DP56" i="11"/>
  <c r="DR56" i="11"/>
  <c r="DT56" i="11"/>
  <c r="DV56" i="11"/>
  <c r="DX56" i="11"/>
  <c r="DZ56" i="11"/>
  <c r="EB56" i="11"/>
  <c r="ED56" i="11"/>
  <c r="EG56" i="11"/>
  <c r="EH56" i="11"/>
  <c r="EI56" i="11"/>
  <c r="EJ56" i="11"/>
  <c r="EK56" i="11"/>
  <c r="EL56" i="11"/>
  <c r="EM56" i="11"/>
  <c r="EQ56" i="11"/>
  <c r="ER56" i="11" s="1"/>
  <c r="EU56" i="11"/>
  <c r="EX56" i="11"/>
  <c r="FA56" i="11"/>
  <c r="FD56" i="11"/>
  <c r="FG56" i="11"/>
  <c r="FJ56" i="11"/>
  <c r="FM56" i="11"/>
  <c r="FP56" i="11"/>
  <c r="FS56" i="11"/>
  <c r="FV56" i="11"/>
  <c r="FZ56" i="11"/>
  <c r="GA56" i="11"/>
  <c r="GC56" i="11"/>
  <c r="GD56" i="11"/>
  <c r="GE56" i="11"/>
  <c r="GF56" i="11"/>
  <c r="GH56" i="11"/>
  <c r="AN57" i="11"/>
  <c r="AO57" i="11"/>
  <c r="AP57" i="11"/>
  <c r="AQ57" i="11"/>
  <c r="AU57" i="11"/>
  <c r="AV57" i="11" s="1"/>
  <c r="AX57" i="11"/>
  <c r="AZ57" i="11"/>
  <c r="BB57" i="11"/>
  <c r="BD57" i="11"/>
  <c r="BF57" i="11"/>
  <c r="BH57" i="11"/>
  <c r="BJ57" i="11"/>
  <c r="BL57" i="11"/>
  <c r="BN57" i="11"/>
  <c r="BP57" i="11"/>
  <c r="BV57" i="11"/>
  <c r="BW57" i="11"/>
  <c r="BX57" i="11"/>
  <c r="BY57" i="11"/>
  <c r="CC57" i="11"/>
  <c r="CE57" i="11"/>
  <c r="CG57" i="11"/>
  <c r="CI57" i="11"/>
  <c r="CK57" i="11"/>
  <c r="CM57" i="11"/>
  <c r="CO57" i="11"/>
  <c r="CQ57" i="11"/>
  <c r="CS57" i="11"/>
  <c r="CU57" i="11"/>
  <c r="CW57" i="11"/>
  <c r="CX57" i="11"/>
  <c r="CZ57" i="11"/>
  <c r="DA57" i="11"/>
  <c r="DB57" i="11"/>
  <c r="DC57" i="11"/>
  <c r="DD57" i="11"/>
  <c r="DE57" i="11"/>
  <c r="DF57" i="11"/>
  <c r="DI57" i="11"/>
  <c r="DJ57" i="11" s="1"/>
  <c r="DL57" i="11"/>
  <c r="DN57" i="11"/>
  <c r="DP57" i="11"/>
  <c r="DR57" i="11"/>
  <c r="DT57" i="11"/>
  <c r="DV57" i="11"/>
  <c r="DX57" i="11"/>
  <c r="DZ57" i="11"/>
  <c r="EB57" i="11"/>
  <c r="ED57" i="11"/>
  <c r="EE57" i="11"/>
  <c r="EG57" i="11"/>
  <c r="EH57" i="11"/>
  <c r="EI57" i="11"/>
  <c r="EJ57" i="11"/>
  <c r="EK57" i="11"/>
  <c r="EL57" i="11"/>
  <c r="EM57" i="11"/>
  <c r="EQ57" i="11"/>
  <c r="ER57" i="11"/>
  <c r="EU57" i="11"/>
  <c r="EX57" i="11"/>
  <c r="FA57" i="11"/>
  <c r="FD57" i="11"/>
  <c r="FG57" i="11"/>
  <c r="FJ57" i="11"/>
  <c r="FM57" i="11"/>
  <c r="FP57" i="11"/>
  <c r="FS57" i="11"/>
  <c r="FV57" i="11"/>
  <c r="FX57" i="11"/>
  <c r="FZ57" i="11"/>
  <c r="GA57" i="11"/>
  <c r="GC57" i="11"/>
  <c r="GD57" i="11"/>
  <c r="GE57" i="11"/>
  <c r="N57" i="16" s="1"/>
  <c r="DI29" i="18" s="1"/>
  <c r="GF57" i="11"/>
  <c r="O57" i="16" s="1"/>
  <c r="DJ29" i="18" s="1"/>
  <c r="GH57" i="11"/>
  <c r="AN58" i="11"/>
  <c r="AO58" i="11"/>
  <c r="AP58" i="11"/>
  <c r="AQ58" i="11"/>
  <c r="AU58" i="11"/>
  <c r="AV58" i="11"/>
  <c r="AX58" i="11"/>
  <c r="AZ58" i="11"/>
  <c r="BB58" i="11"/>
  <c r="BD58" i="11"/>
  <c r="BF58" i="11"/>
  <c r="BH58" i="11"/>
  <c r="BJ58" i="11"/>
  <c r="BL58" i="11"/>
  <c r="BN58" i="11"/>
  <c r="BP58" i="11"/>
  <c r="BQ58" i="11"/>
  <c r="BR58" i="11"/>
  <c r="BT58" i="11"/>
  <c r="BV58" i="11"/>
  <c r="BW58" i="11"/>
  <c r="BX58" i="11"/>
  <c r="BY58" i="11"/>
  <c r="CE58" i="11"/>
  <c r="CG58" i="11"/>
  <c r="CI58" i="11"/>
  <c r="CK58" i="11"/>
  <c r="CM58" i="11"/>
  <c r="CO58" i="11"/>
  <c r="CQ58" i="11"/>
  <c r="CS58" i="11"/>
  <c r="CU58" i="11"/>
  <c r="CW58" i="11"/>
  <c r="CZ58" i="11"/>
  <c r="DA58" i="11"/>
  <c r="DB58" i="11"/>
  <c r="DC58" i="11"/>
  <c r="DD58" i="11"/>
  <c r="DE58" i="11"/>
  <c r="DF58" i="11"/>
  <c r="DI58" i="11"/>
  <c r="DJ58" i="11" s="1"/>
  <c r="DL58" i="11"/>
  <c r="DN58" i="11"/>
  <c r="DP58" i="11"/>
  <c r="DR58" i="11"/>
  <c r="DT58" i="11"/>
  <c r="DV58" i="11"/>
  <c r="DX58" i="11"/>
  <c r="DZ58" i="11"/>
  <c r="EB58" i="11"/>
  <c r="ED58" i="11"/>
  <c r="EG58" i="11"/>
  <c r="EH58" i="11"/>
  <c r="EI58" i="11"/>
  <c r="EJ58" i="11"/>
  <c r="EK58" i="11"/>
  <c r="EL58" i="11"/>
  <c r="EM58" i="11"/>
  <c r="EQ58" i="11"/>
  <c r="ER58" i="11" s="1"/>
  <c r="EU58" i="11"/>
  <c r="EX58" i="11"/>
  <c r="FA58" i="11"/>
  <c r="FD58" i="11"/>
  <c r="FG58" i="11"/>
  <c r="FJ58" i="11"/>
  <c r="FM58" i="11"/>
  <c r="FP58" i="11"/>
  <c r="FS58" i="11"/>
  <c r="FV58" i="11"/>
  <c r="FZ58" i="11"/>
  <c r="GA58" i="11"/>
  <c r="GC58" i="11"/>
  <c r="GD58" i="11"/>
  <c r="M58" i="16" s="1"/>
  <c r="DH30" i="18" s="1"/>
  <c r="GE58" i="11"/>
  <c r="N58" i="16" s="1"/>
  <c r="DI30" i="18" s="1"/>
  <c r="GF58" i="11"/>
  <c r="O58" i="16" s="1"/>
  <c r="DJ30" i="18" s="1"/>
  <c r="GH58" i="11"/>
  <c r="AN59" i="11"/>
  <c r="AO59" i="11"/>
  <c r="AP59" i="11"/>
  <c r="AQ59" i="11"/>
  <c r="AU59" i="11"/>
  <c r="AV59" i="11" s="1"/>
  <c r="AX59" i="11"/>
  <c r="AZ59" i="11"/>
  <c r="BB59" i="11"/>
  <c r="BD59" i="11"/>
  <c r="BF59" i="11"/>
  <c r="BH59" i="11"/>
  <c r="BJ59" i="11"/>
  <c r="BL59" i="11"/>
  <c r="BN59" i="11"/>
  <c r="BP59" i="11"/>
  <c r="BV59" i="11"/>
  <c r="BW59" i="11"/>
  <c r="BX59" i="11"/>
  <c r="BY59" i="11"/>
  <c r="CC59" i="11"/>
  <c r="CE59" i="11"/>
  <c r="CG59" i="11"/>
  <c r="CI59" i="11"/>
  <c r="CK59" i="11"/>
  <c r="CM59" i="11"/>
  <c r="CO59" i="11"/>
  <c r="CQ59" i="11"/>
  <c r="CS59" i="11"/>
  <c r="CU59" i="11"/>
  <c r="CW59" i="11"/>
  <c r="CX59" i="11"/>
  <c r="CZ59" i="11"/>
  <c r="DA59" i="11"/>
  <c r="DB59" i="11"/>
  <c r="DC59" i="11"/>
  <c r="DD59" i="11"/>
  <c r="DE59" i="11"/>
  <c r="DF59" i="11"/>
  <c r="DI59" i="11"/>
  <c r="DJ59" i="11" s="1"/>
  <c r="DL59" i="11"/>
  <c r="DN59" i="11"/>
  <c r="DP59" i="11"/>
  <c r="DR59" i="11"/>
  <c r="DT59" i="11"/>
  <c r="DV59" i="11"/>
  <c r="DX59" i="11"/>
  <c r="DZ59" i="11"/>
  <c r="EB59" i="11"/>
  <c r="ED59" i="11"/>
  <c r="EE59" i="11"/>
  <c r="EG59" i="11"/>
  <c r="EH59" i="11"/>
  <c r="EI59" i="11"/>
  <c r="EJ59" i="11"/>
  <c r="EK59" i="11"/>
  <c r="EL59" i="11"/>
  <c r="EM59" i="11"/>
  <c r="EQ59" i="11"/>
  <c r="ER59" i="11"/>
  <c r="EU59" i="11"/>
  <c r="EX59" i="11"/>
  <c r="FA59" i="11"/>
  <c r="FD59" i="11"/>
  <c r="FG59" i="11"/>
  <c r="FJ59" i="11"/>
  <c r="FM59" i="11"/>
  <c r="FP59" i="11"/>
  <c r="FS59" i="11"/>
  <c r="FV59" i="11"/>
  <c r="FX59" i="11"/>
  <c r="FZ59" i="11"/>
  <c r="GA59" i="11"/>
  <c r="GC59" i="11"/>
  <c r="L59" i="16" s="1"/>
  <c r="DG31" i="18" s="1"/>
  <c r="GD59" i="11"/>
  <c r="M59" i="16" s="1"/>
  <c r="DH31" i="18" s="1"/>
  <c r="GE59" i="11"/>
  <c r="GF59" i="11"/>
  <c r="O59" i="16" s="1"/>
  <c r="DJ31" i="18" s="1"/>
  <c r="GH59" i="11"/>
  <c r="AU60" i="11"/>
  <c r="AV60" i="11"/>
  <c r="AX60" i="11"/>
  <c r="AZ60" i="11"/>
  <c r="BB60" i="11"/>
  <c r="BD60" i="11"/>
  <c r="BF60" i="11"/>
  <c r="BH60" i="11"/>
  <c r="BJ60" i="11"/>
  <c r="BL60" i="11"/>
  <c r="BN60" i="11"/>
  <c r="BP60" i="11"/>
  <c r="BQ60" i="11"/>
  <c r="BR60" i="11"/>
  <c r="BT60" i="11" s="1"/>
  <c r="CC60" i="11"/>
  <c r="CE60" i="11"/>
  <c r="CG60" i="11"/>
  <c r="CI60" i="11"/>
  <c r="CK60" i="11"/>
  <c r="CM60" i="11"/>
  <c r="CO60" i="11"/>
  <c r="CQ60" i="11"/>
  <c r="CS60" i="11"/>
  <c r="CU60" i="11"/>
  <c r="CW60" i="11"/>
  <c r="CX60" i="11"/>
  <c r="CZ60" i="11"/>
  <c r="DA60" i="11"/>
  <c r="DB60" i="11"/>
  <c r="DI60" i="11"/>
  <c r="DL60" i="11"/>
  <c r="DN60" i="11"/>
  <c r="DP60" i="11"/>
  <c r="DR60" i="11"/>
  <c r="DT60" i="11"/>
  <c r="DV60" i="11"/>
  <c r="DX60" i="11"/>
  <c r="DZ60" i="11"/>
  <c r="EB60" i="11"/>
  <c r="ED60" i="11"/>
  <c r="EG60" i="11"/>
  <c r="EH60" i="11"/>
  <c r="EI60" i="11"/>
  <c r="EQ60" i="11"/>
  <c r="ER60" i="11" s="1"/>
  <c r="EU60" i="11"/>
  <c r="EX60" i="11"/>
  <c r="FA60" i="11"/>
  <c r="FD60" i="11"/>
  <c r="FG60" i="11"/>
  <c r="FJ60" i="11"/>
  <c r="FM60" i="11"/>
  <c r="FP60" i="11"/>
  <c r="FS60" i="11"/>
  <c r="FV60" i="11"/>
  <c r="FZ60" i="11"/>
  <c r="GA60" i="11"/>
  <c r="GH60" i="11"/>
  <c r="AU61" i="11"/>
  <c r="AX61" i="11"/>
  <c r="AZ61" i="11"/>
  <c r="BB61" i="11"/>
  <c r="BD61" i="11"/>
  <c r="BF61" i="11"/>
  <c r="BH61" i="11"/>
  <c r="BJ61" i="11"/>
  <c r="BL61" i="11"/>
  <c r="BN61" i="11"/>
  <c r="BP61" i="11"/>
  <c r="CC61" i="11"/>
  <c r="CE61" i="11"/>
  <c r="CG61" i="11"/>
  <c r="CI61" i="11"/>
  <c r="CK61" i="11"/>
  <c r="CM61" i="11"/>
  <c r="CO61" i="11"/>
  <c r="CQ61" i="11"/>
  <c r="CS61" i="11"/>
  <c r="CU61" i="11"/>
  <c r="CW61" i="11"/>
  <c r="CX61" i="11"/>
  <c r="CZ61" i="11"/>
  <c r="DA61" i="11"/>
  <c r="DB61" i="11"/>
  <c r="DI61" i="11"/>
  <c r="DJ61" i="11"/>
  <c r="DL61" i="11"/>
  <c r="DN61" i="11"/>
  <c r="DP61" i="11"/>
  <c r="DR61" i="11"/>
  <c r="DT61" i="11"/>
  <c r="DV61" i="11"/>
  <c r="DX61" i="11"/>
  <c r="DZ61" i="11"/>
  <c r="EB61" i="11"/>
  <c r="ED61" i="11"/>
  <c r="EE61" i="11"/>
  <c r="EG61" i="11"/>
  <c r="EH61" i="11"/>
  <c r="EI61" i="11"/>
  <c r="EQ61" i="11"/>
  <c r="ER61" i="11"/>
  <c r="EU61" i="11"/>
  <c r="EX61" i="11"/>
  <c r="FA61" i="11"/>
  <c r="FD61" i="11"/>
  <c r="FG61" i="11"/>
  <c r="FJ61" i="11"/>
  <c r="FM61" i="11"/>
  <c r="FP61" i="11"/>
  <c r="FS61" i="11"/>
  <c r="FV61" i="11"/>
  <c r="FX61" i="11"/>
  <c r="FZ61" i="11"/>
  <c r="GA61" i="11"/>
  <c r="GH61" i="11"/>
  <c r="AU62" i="11"/>
  <c r="AV62" i="11" s="1"/>
  <c r="AX62" i="11"/>
  <c r="AZ62" i="11"/>
  <c r="BB62" i="11"/>
  <c r="BD62" i="11"/>
  <c r="BF62" i="11"/>
  <c r="BH62" i="11"/>
  <c r="BJ62" i="11"/>
  <c r="BL62" i="11"/>
  <c r="BN62" i="11"/>
  <c r="BP62" i="11"/>
  <c r="BQ62" i="11"/>
  <c r="BR62" i="11" s="1"/>
  <c r="CC62" i="11"/>
  <c r="CE62" i="11"/>
  <c r="CG62" i="11"/>
  <c r="CI62" i="11"/>
  <c r="CK62" i="11"/>
  <c r="CM62" i="11"/>
  <c r="CO62" i="11"/>
  <c r="CQ62" i="11"/>
  <c r="CS62" i="11"/>
  <c r="CU62" i="11"/>
  <c r="CW62" i="11"/>
  <c r="CX62" i="11"/>
  <c r="CZ62" i="11"/>
  <c r="DA62" i="11"/>
  <c r="DB62" i="11"/>
  <c r="DI62" i="11"/>
  <c r="DJ62" i="11" s="1"/>
  <c r="DL62" i="11"/>
  <c r="DN62" i="11"/>
  <c r="DP62" i="11"/>
  <c r="DR62" i="11"/>
  <c r="DT62" i="11"/>
  <c r="DV62" i="11"/>
  <c r="DX62" i="11"/>
  <c r="DZ62" i="11"/>
  <c r="EB62" i="11"/>
  <c r="ED62" i="11"/>
  <c r="EE62" i="11"/>
  <c r="EG62" i="11"/>
  <c r="EH62" i="11"/>
  <c r="EI62" i="11"/>
  <c r="EQ62" i="11"/>
  <c r="ER62" i="11"/>
  <c r="EU62" i="11"/>
  <c r="EX62" i="11"/>
  <c r="FA62" i="11"/>
  <c r="FD62" i="11"/>
  <c r="FG62" i="11"/>
  <c r="FJ62" i="11"/>
  <c r="FM62" i="11"/>
  <c r="FP62" i="11"/>
  <c r="FS62" i="11"/>
  <c r="FV62" i="11"/>
  <c r="FX62" i="11"/>
  <c r="FZ62" i="11"/>
  <c r="GA62" i="11"/>
  <c r="GH62" i="11"/>
  <c r="AU63" i="11"/>
  <c r="AV63" i="11" s="1"/>
  <c r="AX63" i="11"/>
  <c r="AZ63" i="11"/>
  <c r="BB63" i="11"/>
  <c r="BD63" i="11"/>
  <c r="BF63" i="11"/>
  <c r="BH63" i="11"/>
  <c r="BJ63" i="11"/>
  <c r="BL63" i="11"/>
  <c r="BN63" i="11"/>
  <c r="BP63" i="11"/>
  <c r="BQ63" i="11"/>
  <c r="BR63" i="11" s="1"/>
  <c r="CC63" i="11"/>
  <c r="CE63" i="11"/>
  <c r="CG63" i="11"/>
  <c r="CI63" i="11"/>
  <c r="CK63" i="11"/>
  <c r="CM63" i="11"/>
  <c r="CO63" i="11"/>
  <c r="CQ63" i="11"/>
  <c r="CS63" i="11"/>
  <c r="CU63" i="11"/>
  <c r="CW63" i="11"/>
  <c r="CX63" i="11"/>
  <c r="CZ63" i="11"/>
  <c r="DA63" i="11"/>
  <c r="DB63" i="11"/>
  <c r="DI63" i="11"/>
  <c r="DJ63" i="11" s="1"/>
  <c r="DL63" i="11"/>
  <c r="DN63" i="11"/>
  <c r="DP63" i="11"/>
  <c r="DR63" i="11"/>
  <c r="DT63" i="11"/>
  <c r="DV63" i="11"/>
  <c r="DX63" i="11"/>
  <c r="DZ63" i="11"/>
  <c r="EB63" i="11"/>
  <c r="ED63" i="11"/>
  <c r="EE63" i="11"/>
  <c r="EG63" i="11"/>
  <c r="EH63" i="11"/>
  <c r="EI63" i="11"/>
  <c r="EQ63" i="11"/>
  <c r="ER63" i="11"/>
  <c r="EU63" i="11"/>
  <c r="EX63" i="11"/>
  <c r="FA63" i="11"/>
  <c r="FD63" i="11"/>
  <c r="FG63" i="11"/>
  <c r="FJ63" i="11"/>
  <c r="FM63" i="11"/>
  <c r="FP63" i="11"/>
  <c r="FS63" i="11"/>
  <c r="FV63" i="11"/>
  <c r="FX63" i="11"/>
  <c r="FZ63" i="11"/>
  <c r="GA63" i="11"/>
  <c r="GH63" i="11"/>
  <c r="AU64" i="11"/>
  <c r="AV64" i="11" s="1"/>
  <c r="AX64" i="11"/>
  <c r="AZ64" i="11"/>
  <c r="BB64" i="11"/>
  <c r="BD64" i="11"/>
  <c r="BF64" i="11"/>
  <c r="BH64" i="11"/>
  <c r="BJ64" i="11"/>
  <c r="BL64" i="11"/>
  <c r="BN64" i="11"/>
  <c r="BP64" i="11"/>
  <c r="BQ64" i="11"/>
  <c r="BR64" i="11" s="1"/>
  <c r="CC64" i="11"/>
  <c r="CE64" i="11"/>
  <c r="CG64" i="11"/>
  <c r="CI64" i="11"/>
  <c r="CK64" i="11"/>
  <c r="CM64" i="11"/>
  <c r="CO64" i="11"/>
  <c r="CQ64" i="11"/>
  <c r="CS64" i="11"/>
  <c r="CU64" i="11"/>
  <c r="CW64" i="11"/>
  <c r="CZ64" i="11"/>
  <c r="DA64" i="11"/>
  <c r="DB64" i="11"/>
  <c r="DI64" i="11"/>
  <c r="DJ64" i="11" s="1"/>
  <c r="DL64" i="11"/>
  <c r="DN64" i="11"/>
  <c r="DP64" i="11"/>
  <c r="DR64" i="11"/>
  <c r="DT64" i="11"/>
  <c r="DV64" i="11"/>
  <c r="DX64" i="11"/>
  <c r="DZ64" i="11"/>
  <c r="EB64" i="11"/>
  <c r="ED64" i="11"/>
  <c r="EG64" i="11"/>
  <c r="EH64" i="11"/>
  <c r="EI64" i="11"/>
  <c r="EQ64" i="11"/>
  <c r="ER64" i="11" s="1"/>
  <c r="EU64" i="11"/>
  <c r="EX64" i="11"/>
  <c r="FA64" i="11"/>
  <c r="FD64" i="11"/>
  <c r="FG64" i="11"/>
  <c r="FJ64" i="11"/>
  <c r="FM64" i="11"/>
  <c r="FP64" i="11"/>
  <c r="FS64" i="11"/>
  <c r="FV64" i="11"/>
  <c r="FZ64" i="11"/>
  <c r="GA64" i="11"/>
  <c r="GH64" i="11"/>
  <c r="AU65" i="11"/>
  <c r="AV65" i="11"/>
  <c r="AX65" i="11"/>
  <c r="AZ65" i="11"/>
  <c r="BB65" i="11"/>
  <c r="BD65" i="11"/>
  <c r="BF65" i="11"/>
  <c r="BH65" i="11"/>
  <c r="BJ65" i="11"/>
  <c r="BL65" i="11"/>
  <c r="BN65" i="11"/>
  <c r="BP65" i="11"/>
  <c r="BQ65" i="11"/>
  <c r="BR65" i="11"/>
  <c r="BT65" i="11" s="1"/>
  <c r="CC65" i="11"/>
  <c r="CE65" i="11"/>
  <c r="CG65" i="11"/>
  <c r="CI65" i="11"/>
  <c r="CK65" i="11"/>
  <c r="CM65" i="11"/>
  <c r="CO65" i="11"/>
  <c r="CQ65" i="11"/>
  <c r="CS65" i="11"/>
  <c r="CU65" i="11"/>
  <c r="CW65" i="11"/>
  <c r="CX65" i="11"/>
  <c r="CZ65" i="11"/>
  <c r="DA65" i="11"/>
  <c r="DB65" i="11"/>
  <c r="DI65" i="11"/>
  <c r="DJ65" i="11" s="1"/>
  <c r="DL65" i="11"/>
  <c r="DN65" i="11"/>
  <c r="DP65" i="11"/>
  <c r="DR65" i="11"/>
  <c r="DT65" i="11"/>
  <c r="DV65" i="11"/>
  <c r="DX65" i="11"/>
  <c r="DZ65" i="11"/>
  <c r="EB65" i="11"/>
  <c r="ED65" i="11"/>
  <c r="EE65" i="11"/>
  <c r="EG65" i="11"/>
  <c r="EH65" i="11"/>
  <c r="EI65" i="11"/>
  <c r="EQ65" i="11"/>
  <c r="ER65" i="11" s="1"/>
  <c r="EU65" i="11"/>
  <c r="EX65" i="11"/>
  <c r="FA65" i="11"/>
  <c r="FD65" i="11"/>
  <c r="FG65" i="11"/>
  <c r="FJ65" i="11"/>
  <c r="FM65" i="11"/>
  <c r="FP65" i="11"/>
  <c r="FS65" i="11"/>
  <c r="FV65" i="11"/>
  <c r="FX65" i="11"/>
  <c r="FZ65" i="11"/>
  <c r="GA65" i="11"/>
  <c r="GG65" i="11"/>
  <c r="GI65" i="11" s="1"/>
  <c r="GH65" i="11"/>
  <c r="AU66" i="11"/>
  <c r="AV66" i="11" s="1"/>
  <c r="AX66" i="11"/>
  <c r="AZ66" i="11"/>
  <c r="BB66" i="11"/>
  <c r="BD66" i="11"/>
  <c r="BF66" i="11"/>
  <c r="BH66" i="11"/>
  <c r="BJ66" i="11"/>
  <c r="BL66" i="11"/>
  <c r="BN66" i="11"/>
  <c r="BP66" i="11"/>
  <c r="BQ66" i="11"/>
  <c r="BR66" i="11" s="1"/>
  <c r="CC66" i="11"/>
  <c r="CE66" i="11"/>
  <c r="CG66" i="11"/>
  <c r="CI66" i="11"/>
  <c r="CK66" i="11"/>
  <c r="CM66" i="11"/>
  <c r="CO66" i="11"/>
  <c r="CQ66" i="11"/>
  <c r="CS66" i="11"/>
  <c r="CU66" i="11"/>
  <c r="CW66" i="11"/>
  <c r="CX66" i="11"/>
  <c r="CZ66" i="11"/>
  <c r="DA66" i="11"/>
  <c r="DB66" i="11"/>
  <c r="DI66" i="11"/>
  <c r="DJ66" i="11" s="1"/>
  <c r="DL66" i="11"/>
  <c r="DN66" i="11"/>
  <c r="DP66" i="11"/>
  <c r="DR66" i="11"/>
  <c r="DT66" i="11"/>
  <c r="DV66" i="11"/>
  <c r="DX66" i="11"/>
  <c r="DZ66" i="11"/>
  <c r="EB66" i="11"/>
  <c r="ED66" i="11"/>
  <c r="EE66" i="11"/>
  <c r="EG66" i="11"/>
  <c r="EH66" i="11"/>
  <c r="EI66" i="11"/>
  <c r="EQ66" i="11"/>
  <c r="ER66" i="11"/>
  <c r="EU66" i="11"/>
  <c r="EX66" i="11"/>
  <c r="FA66" i="11"/>
  <c r="FD66" i="11"/>
  <c r="FG66" i="11"/>
  <c r="FJ66" i="11"/>
  <c r="FM66" i="11"/>
  <c r="FP66" i="11"/>
  <c r="FS66" i="11"/>
  <c r="FV66" i="11"/>
  <c r="FX66" i="11"/>
  <c r="FZ66" i="11"/>
  <c r="GA66" i="11"/>
  <c r="GH66" i="11"/>
  <c r="AU67" i="11"/>
  <c r="AV67" i="11" s="1"/>
  <c r="AX67" i="11"/>
  <c r="AZ67" i="11"/>
  <c r="BB67" i="11"/>
  <c r="BD67" i="11"/>
  <c r="BF67" i="11"/>
  <c r="BH67" i="11"/>
  <c r="BJ67" i="11"/>
  <c r="BL67" i="11"/>
  <c r="BN67" i="11"/>
  <c r="BP67" i="11"/>
  <c r="CC67" i="11"/>
  <c r="CE67" i="11"/>
  <c r="CG67" i="11"/>
  <c r="CI67" i="11"/>
  <c r="CK67" i="11"/>
  <c r="CM67" i="11"/>
  <c r="CO67" i="11"/>
  <c r="CQ67" i="11"/>
  <c r="CS67" i="11"/>
  <c r="CU67" i="11"/>
  <c r="CW67" i="11"/>
  <c r="CX67" i="11"/>
  <c r="CZ67" i="11"/>
  <c r="DA67" i="11"/>
  <c r="DB67" i="11"/>
  <c r="DI67" i="11"/>
  <c r="DJ67" i="11" s="1"/>
  <c r="DL67" i="11"/>
  <c r="DN67" i="11"/>
  <c r="DP67" i="11"/>
  <c r="DR67" i="11"/>
  <c r="DT67" i="11"/>
  <c r="DV67" i="11"/>
  <c r="DX67" i="11"/>
  <c r="DZ67" i="11"/>
  <c r="EB67" i="11"/>
  <c r="ED67" i="11"/>
  <c r="EE67" i="11"/>
  <c r="EG67" i="11"/>
  <c r="EH67" i="11"/>
  <c r="EI67" i="11"/>
  <c r="EQ67" i="11"/>
  <c r="ER67" i="11"/>
  <c r="EU67" i="11"/>
  <c r="EX67" i="11"/>
  <c r="FA67" i="11"/>
  <c r="FD67" i="11"/>
  <c r="FG67" i="11"/>
  <c r="FJ67" i="11"/>
  <c r="FM67" i="11"/>
  <c r="FP67" i="11"/>
  <c r="FS67" i="11"/>
  <c r="FV67" i="11"/>
  <c r="FX67" i="11"/>
  <c r="FZ67" i="11"/>
  <c r="GA67" i="11"/>
  <c r="GH67" i="11"/>
  <c r="AU68" i="11"/>
  <c r="AV68" i="11" s="1"/>
  <c r="AX68" i="11"/>
  <c r="AZ68" i="11"/>
  <c r="BB68" i="11"/>
  <c r="BD68" i="11"/>
  <c r="BF68" i="11"/>
  <c r="BH68" i="11"/>
  <c r="BJ68" i="11"/>
  <c r="BL68" i="11"/>
  <c r="BN68" i="11"/>
  <c r="BP68" i="11"/>
  <c r="BQ68" i="11"/>
  <c r="BR68" i="11" s="1"/>
  <c r="CC68" i="11"/>
  <c r="CE68" i="11"/>
  <c r="CG68" i="11"/>
  <c r="CI68" i="11"/>
  <c r="CK68" i="11"/>
  <c r="CM68" i="11"/>
  <c r="CO68" i="11"/>
  <c r="CQ68" i="11"/>
  <c r="CS68" i="11"/>
  <c r="CU68" i="11"/>
  <c r="CW68" i="11"/>
  <c r="CX68" i="11"/>
  <c r="CZ68" i="11"/>
  <c r="DA68" i="11"/>
  <c r="DB68" i="11"/>
  <c r="DI68" i="11"/>
  <c r="DJ68" i="11" s="1"/>
  <c r="DL68" i="11"/>
  <c r="DN68" i="11"/>
  <c r="DP68" i="11"/>
  <c r="DR68" i="11"/>
  <c r="DT68" i="11"/>
  <c r="DV68" i="11"/>
  <c r="DX68" i="11"/>
  <c r="DZ68" i="11"/>
  <c r="EB68" i="11"/>
  <c r="ED68" i="11"/>
  <c r="EE68" i="11"/>
  <c r="EG68" i="11"/>
  <c r="EH68" i="11"/>
  <c r="EI68" i="11"/>
  <c r="EQ68" i="11"/>
  <c r="ER68" i="11" s="1"/>
  <c r="EU68" i="11"/>
  <c r="EX68" i="11"/>
  <c r="FA68" i="11"/>
  <c r="FD68" i="11"/>
  <c r="FG68" i="11"/>
  <c r="FJ68" i="11"/>
  <c r="FM68" i="11"/>
  <c r="FP68" i="11"/>
  <c r="FS68" i="11"/>
  <c r="FV68" i="11"/>
  <c r="FZ68" i="11"/>
  <c r="GA68" i="11"/>
  <c r="GH68" i="11"/>
  <c r="AU69" i="11"/>
  <c r="AV69" i="11" s="1"/>
  <c r="AX69" i="11"/>
  <c r="AZ69" i="11"/>
  <c r="BB69" i="11"/>
  <c r="BD69" i="11"/>
  <c r="BF69" i="11"/>
  <c r="BH69" i="11"/>
  <c r="BJ69" i="11"/>
  <c r="BL69" i="11"/>
  <c r="BN69" i="11"/>
  <c r="BP69" i="11"/>
  <c r="BQ69" i="11"/>
  <c r="BR69" i="11" s="1"/>
  <c r="CC69" i="11"/>
  <c r="CE69" i="11"/>
  <c r="CG69" i="11"/>
  <c r="CI69" i="11"/>
  <c r="CK69" i="11"/>
  <c r="CM69" i="11"/>
  <c r="CO69" i="11"/>
  <c r="CQ69" i="11"/>
  <c r="CS69" i="11"/>
  <c r="CU69" i="11"/>
  <c r="CW69" i="11"/>
  <c r="CX69" i="11"/>
  <c r="CZ69" i="11"/>
  <c r="DA69" i="11"/>
  <c r="DB69" i="11"/>
  <c r="DI69" i="11"/>
  <c r="DJ69" i="11" s="1"/>
  <c r="DL69" i="11"/>
  <c r="DN69" i="11"/>
  <c r="DP69" i="11"/>
  <c r="DR69" i="11"/>
  <c r="DT69" i="11"/>
  <c r="DV69" i="11"/>
  <c r="DX69" i="11"/>
  <c r="DZ69" i="11"/>
  <c r="EB69" i="11"/>
  <c r="ED69" i="11"/>
  <c r="EE69" i="11"/>
  <c r="EG69" i="11"/>
  <c r="EH69" i="11"/>
  <c r="EI69" i="11"/>
  <c r="EQ69" i="11"/>
  <c r="ER69" i="11"/>
  <c r="EU69" i="11"/>
  <c r="EX69" i="11"/>
  <c r="FA69" i="11"/>
  <c r="FD69" i="11"/>
  <c r="FG69" i="11"/>
  <c r="FJ69" i="11"/>
  <c r="FM69" i="11"/>
  <c r="FP69" i="11"/>
  <c r="FS69" i="11"/>
  <c r="FV69" i="11"/>
  <c r="FX69" i="11"/>
  <c r="FZ69" i="11"/>
  <c r="GA69" i="11"/>
  <c r="GH69" i="11"/>
  <c r="AU70" i="11"/>
  <c r="AV70" i="11"/>
  <c r="AX70" i="11"/>
  <c r="AZ70" i="11"/>
  <c r="BB70" i="11"/>
  <c r="BD70" i="11"/>
  <c r="BF70" i="11"/>
  <c r="BH70" i="11"/>
  <c r="BJ70" i="11"/>
  <c r="BL70" i="11"/>
  <c r="BN70" i="11"/>
  <c r="BP70" i="11"/>
  <c r="BQ70" i="11"/>
  <c r="BR70" i="11"/>
  <c r="BS70" i="11" s="1"/>
  <c r="CC70" i="11"/>
  <c r="CE70" i="11"/>
  <c r="CG70" i="11"/>
  <c r="CI70" i="11"/>
  <c r="CK70" i="11"/>
  <c r="CM70" i="11"/>
  <c r="CO70" i="11"/>
  <c r="CQ70" i="11"/>
  <c r="CS70" i="11"/>
  <c r="CU70" i="11"/>
  <c r="CW70" i="11"/>
  <c r="CX70" i="11"/>
  <c r="CZ70" i="11"/>
  <c r="DA70" i="11"/>
  <c r="DB70" i="11"/>
  <c r="DI70" i="11"/>
  <c r="DJ70" i="11"/>
  <c r="DL70" i="11"/>
  <c r="DN70" i="11"/>
  <c r="DP70" i="11"/>
  <c r="DR70" i="11"/>
  <c r="DT70" i="11"/>
  <c r="DV70" i="11"/>
  <c r="DX70" i="11"/>
  <c r="DZ70" i="11"/>
  <c r="EB70" i="11"/>
  <c r="ED70" i="11"/>
  <c r="EE70" i="11"/>
  <c r="EG70" i="11"/>
  <c r="EH70" i="11"/>
  <c r="EI70" i="11"/>
  <c r="EQ70" i="11"/>
  <c r="ER70" i="11" s="1"/>
  <c r="EU70" i="11"/>
  <c r="EX70" i="11"/>
  <c r="FA70" i="11"/>
  <c r="FD70" i="11"/>
  <c r="FG70" i="11"/>
  <c r="FJ70" i="11"/>
  <c r="FM70" i="11"/>
  <c r="FP70" i="11"/>
  <c r="FS70" i="11"/>
  <c r="FV70" i="11"/>
  <c r="FX70" i="11"/>
  <c r="FZ70" i="11"/>
  <c r="GA70" i="11"/>
  <c r="GH70" i="11"/>
  <c r="AU71" i="11"/>
  <c r="AV71" i="11" s="1"/>
  <c r="AX71" i="11"/>
  <c r="AZ71" i="11"/>
  <c r="BB71" i="11"/>
  <c r="BD71" i="11"/>
  <c r="BF71" i="11"/>
  <c r="BH71" i="11"/>
  <c r="BJ71" i="11"/>
  <c r="BL71" i="11"/>
  <c r="BN71" i="11"/>
  <c r="BP71" i="11"/>
  <c r="CC71" i="11"/>
  <c r="CE71" i="11"/>
  <c r="CG71" i="11"/>
  <c r="CI71" i="11"/>
  <c r="CK71" i="11"/>
  <c r="CM71" i="11"/>
  <c r="CO71" i="11"/>
  <c r="CQ71" i="11"/>
  <c r="CS71" i="11"/>
  <c r="CU71" i="11"/>
  <c r="CW71" i="11"/>
  <c r="CX71" i="11"/>
  <c r="CZ71" i="11"/>
  <c r="DA71" i="11"/>
  <c r="DB71" i="11"/>
  <c r="DI71" i="11"/>
  <c r="DJ71" i="11" s="1"/>
  <c r="DL71" i="11"/>
  <c r="DN71" i="11"/>
  <c r="DP71" i="11"/>
  <c r="DR71" i="11"/>
  <c r="DT71" i="11"/>
  <c r="DV71" i="11"/>
  <c r="DX71" i="11"/>
  <c r="DZ71" i="11"/>
  <c r="EB71" i="11"/>
  <c r="ED71" i="11"/>
  <c r="EE71" i="11"/>
  <c r="EG71" i="11"/>
  <c r="EH71" i="11"/>
  <c r="EI71" i="11"/>
  <c r="EQ71" i="11"/>
  <c r="ER71" i="11"/>
  <c r="EU71" i="11"/>
  <c r="EX71" i="11"/>
  <c r="FA71" i="11"/>
  <c r="FD71" i="11"/>
  <c r="FG71" i="11"/>
  <c r="FJ71" i="11"/>
  <c r="FM71" i="11"/>
  <c r="FP71" i="11"/>
  <c r="FS71" i="11"/>
  <c r="FV71" i="11"/>
  <c r="FX71" i="11"/>
  <c r="FZ71" i="11"/>
  <c r="GA71" i="11"/>
  <c r="GH71" i="11"/>
  <c r="AU72" i="11"/>
  <c r="AV72" i="11"/>
  <c r="AX72" i="11"/>
  <c r="AZ72" i="11"/>
  <c r="BB72" i="11"/>
  <c r="BD72" i="11"/>
  <c r="BF72" i="11"/>
  <c r="BH72" i="11"/>
  <c r="BJ72" i="11"/>
  <c r="BL72" i="11"/>
  <c r="BN72" i="11"/>
  <c r="BP72" i="11"/>
  <c r="BQ72" i="11"/>
  <c r="BR72" i="11"/>
  <c r="CC72" i="11"/>
  <c r="CE72" i="11"/>
  <c r="CG72" i="11"/>
  <c r="CI72" i="11"/>
  <c r="CK72" i="11"/>
  <c r="CM72" i="11"/>
  <c r="CO72" i="11"/>
  <c r="CQ72" i="11"/>
  <c r="CS72" i="11"/>
  <c r="CU72" i="11"/>
  <c r="CW72" i="11"/>
  <c r="CX72" i="11"/>
  <c r="CZ72" i="11"/>
  <c r="DA72" i="11"/>
  <c r="DB72" i="11"/>
  <c r="DI72" i="11"/>
  <c r="DJ72" i="11" s="1"/>
  <c r="DL72" i="11"/>
  <c r="DN72" i="11"/>
  <c r="DP72" i="11"/>
  <c r="DR72" i="11"/>
  <c r="DT72" i="11"/>
  <c r="DV72" i="11"/>
  <c r="DX72" i="11"/>
  <c r="DZ72" i="11"/>
  <c r="EB72" i="11"/>
  <c r="ED72" i="11"/>
  <c r="EG72" i="11"/>
  <c r="EH72" i="11"/>
  <c r="EI72" i="11"/>
  <c r="EQ72" i="11"/>
  <c r="ER72" i="11" s="1"/>
  <c r="EU72" i="11"/>
  <c r="EX72" i="11"/>
  <c r="FA72" i="11"/>
  <c r="FD72" i="11"/>
  <c r="FG72" i="11"/>
  <c r="FJ72" i="11"/>
  <c r="FM72" i="11"/>
  <c r="FP72" i="11"/>
  <c r="FS72" i="11"/>
  <c r="FV72" i="11"/>
  <c r="FZ72" i="11"/>
  <c r="GA72" i="11"/>
  <c r="GH72" i="11"/>
  <c r="AU73" i="11"/>
  <c r="AV73" i="11" s="1"/>
  <c r="AX73" i="11"/>
  <c r="AZ73" i="11"/>
  <c r="BB73" i="11"/>
  <c r="BD73" i="11"/>
  <c r="BF73" i="11"/>
  <c r="BH73" i="11"/>
  <c r="BJ73" i="11"/>
  <c r="BL73" i="11"/>
  <c r="BN73" i="11"/>
  <c r="BP73" i="11"/>
  <c r="BQ73" i="11"/>
  <c r="BR73" i="11" s="1"/>
  <c r="BS73" i="11" s="1"/>
  <c r="CC73" i="11"/>
  <c r="CE73" i="11"/>
  <c r="CG73" i="11"/>
  <c r="CI73" i="11"/>
  <c r="CK73" i="11"/>
  <c r="CM73" i="11"/>
  <c r="CO73" i="11"/>
  <c r="CQ73" i="11"/>
  <c r="CS73" i="11"/>
  <c r="CU73" i="11"/>
  <c r="CW73" i="11"/>
  <c r="CX73" i="11"/>
  <c r="CZ73" i="11"/>
  <c r="DA73" i="11"/>
  <c r="DB73" i="11"/>
  <c r="DI73" i="11"/>
  <c r="DJ73" i="11"/>
  <c r="DL73" i="11"/>
  <c r="DN73" i="11"/>
  <c r="DP73" i="11"/>
  <c r="DR73" i="11"/>
  <c r="DT73" i="11"/>
  <c r="DV73" i="11"/>
  <c r="DX73" i="11"/>
  <c r="DZ73" i="11"/>
  <c r="EB73" i="11"/>
  <c r="ED73" i="11"/>
  <c r="EE73" i="11"/>
  <c r="EG73" i="11"/>
  <c r="EH73" i="11"/>
  <c r="EI73" i="11"/>
  <c r="EQ73" i="11"/>
  <c r="ER73" i="11" s="1"/>
  <c r="EU73" i="11"/>
  <c r="EX73" i="11"/>
  <c r="FA73" i="11"/>
  <c r="FD73" i="11"/>
  <c r="FG73" i="11"/>
  <c r="FJ73" i="11"/>
  <c r="FM73" i="11"/>
  <c r="FP73" i="11"/>
  <c r="FS73" i="11"/>
  <c r="FV73" i="11"/>
  <c r="FX73" i="11"/>
  <c r="FZ73" i="11"/>
  <c r="GA73" i="11"/>
  <c r="GH73" i="11"/>
  <c r="AU74" i="11"/>
  <c r="AV74" i="11"/>
  <c r="AX74" i="11"/>
  <c r="AZ74" i="11"/>
  <c r="BB74" i="11"/>
  <c r="BD74" i="11"/>
  <c r="BF74" i="11"/>
  <c r="BH74" i="11"/>
  <c r="BJ74" i="11"/>
  <c r="BL74" i="11"/>
  <c r="BN74" i="11"/>
  <c r="BP74" i="11"/>
  <c r="BQ74" i="11"/>
  <c r="BR74" i="11"/>
  <c r="BS74" i="11" s="1"/>
  <c r="CC74" i="11"/>
  <c r="CE74" i="11"/>
  <c r="CG74" i="11"/>
  <c r="CI74" i="11"/>
  <c r="CK74" i="11"/>
  <c r="CM74" i="11"/>
  <c r="CO74" i="11"/>
  <c r="CQ74" i="11"/>
  <c r="CS74" i="11"/>
  <c r="CU74" i="11"/>
  <c r="CW74" i="11"/>
  <c r="CX74" i="11"/>
  <c r="CZ74" i="11"/>
  <c r="DA74" i="11"/>
  <c r="DB74" i="11"/>
  <c r="DI74" i="11"/>
  <c r="DJ74" i="11"/>
  <c r="DL74" i="11"/>
  <c r="DN74" i="11"/>
  <c r="DP74" i="11"/>
  <c r="DR74" i="11"/>
  <c r="DT74" i="11"/>
  <c r="DV74" i="11"/>
  <c r="DX74" i="11"/>
  <c r="DZ74" i="11"/>
  <c r="EB74" i="11"/>
  <c r="ED74" i="11"/>
  <c r="EE74" i="11"/>
  <c r="EG74" i="11"/>
  <c r="EH74" i="11"/>
  <c r="EI74" i="11"/>
  <c r="EQ74" i="11"/>
  <c r="ER74" i="11" s="1"/>
  <c r="EU74" i="11"/>
  <c r="EX74" i="11"/>
  <c r="FA74" i="11"/>
  <c r="FD74" i="11"/>
  <c r="FG74" i="11"/>
  <c r="FJ74" i="11"/>
  <c r="FM74" i="11"/>
  <c r="FP74" i="11"/>
  <c r="FS74" i="11"/>
  <c r="FV74" i="11"/>
  <c r="FX74" i="11"/>
  <c r="FZ74" i="11"/>
  <c r="GA74" i="11"/>
  <c r="GH74" i="11"/>
  <c r="AU75" i="11"/>
  <c r="AV75" i="11" s="1"/>
  <c r="AX75" i="11"/>
  <c r="AZ75" i="11"/>
  <c r="BB75" i="11"/>
  <c r="BD75" i="11"/>
  <c r="BF75" i="11"/>
  <c r="BH75" i="11"/>
  <c r="BJ75" i="11"/>
  <c r="BL75" i="11"/>
  <c r="BN75" i="11"/>
  <c r="BP75" i="11"/>
  <c r="CC75" i="11"/>
  <c r="CE75" i="11"/>
  <c r="CG75" i="11"/>
  <c r="CI75" i="11"/>
  <c r="CK75" i="11"/>
  <c r="CM75" i="11"/>
  <c r="CO75" i="11"/>
  <c r="CQ75" i="11"/>
  <c r="CS75" i="11"/>
  <c r="CU75" i="11"/>
  <c r="CW75" i="11"/>
  <c r="CX75" i="11"/>
  <c r="CZ75" i="11"/>
  <c r="DA75" i="11"/>
  <c r="DB75" i="11"/>
  <c r="DI75" i="11"/>
  <c r="DJ75" i="11"/>
  <c r="DL75" i="11"/>
  <c r="DN75" i="11"/>
  <c r="DP75" i="11"/>
  <c r="DR75" i="11"/>
  <c r="DT75" i="11"/>
  <c r="DV75" i="11"/>
  <c r="DX75" i="11"/>
  <c r="DZ75" i="11"/>
  <c r="EB75" i="11"/>
  <c r="ED75" i="11"/>
  <c r="EE75" i="11"/>
  <c r="EG75" i="11"/>
  <c r="EH75" i="11"/>
  <c r="EI75" i="11"/>
  <c r="EQ75" i="11"/>
  <c r="ER75" i="11" s="1"/>
  <c r="EU75" i="11"/>
  <c r="EX75" i="11"/>
  <c r="FA75" i="11"/>
  <c r="FD75" i="11"/>
  <c r="FG75" i="11"/>
  <c r="FJ75" i="11"/>
  <c r="FM75" i="11"/>
  <c r="FP75" i="11"/>
  <c r="FS75" i="11"/>
  <c r="FV75" i="11"/>
  <c r="FX75" i="11"/>
  <c r="FZ75" i="11"/>
  <c r="GA75" i="11"/>
  <c r="GH75" i="11"/>
  <c r="AU76" i="11"/>
  <c r="AV76" i="11" s="1"/>
  <c r="AX76" i="11"/>
  <c r="AZ76" i="11"/>
  <c r="BB76" i="11"/>
  <c r="BD76" i="11"/>
  <c r="BF76" i="11"/>
  <c r="BH76" i="11"/>
  <c r="BJ76" i="11"/>
  <c r="BL76" i="11"/>
  <c r="BN76" i="11"/>
  <c r="BP76" i="11"/>
  <c r="BQ76" i="11"/>
  <c r="BR76" i="11" s="1"/>
  <c r="CC76" i="11"/>
  <c r="CE76" i="11"/>
  <c r="CG76" i="11"/>
  <c r="CI76" i="11"/>
  <c r="CK76" i="11"/>
  <c r="CM76" i="11"/>
  <c r="CO76" i="11"/>
  <c r="CQ76" i="11"/>
  <c r="CS76" i="11"/>
  <c r="CU76" i="11"/>
  <c r="CW76" i="11"/>
  <c r="CX76" i="11"/>
  <c r="CZ76" i="11"/>
  <c r="DA76" i="11"/>
  <c r="DB76" i="11"/>
  <c r="DI76" i="11"/>
  <c r="DJ76" i="11" s="1"/>
  <c r="DL76" i="11"/>
  <c r="DN76" i="11"/>
  <c r="DP76" i="11"/>
  <c r="DR76" i="11"/>
  <c r="DT76" i="11"/>
  <c r="DV76" i="11"/>
  <c r="DX76" i="11"/>
  <c r="DZ76" i="11"/>
  <c r="EB76" i="11"/>
  <c r="ED76" i="11"/>
  <c r="EG76" i="11"/>
  <c r="EH76" i="11"/>
  <c r="EI76" i="11"/>
  <c r="EQ76" i="11"/>
  <c r="ER76" i="11" s="1"/>
  <c r="EU76" i="11"/>
  <c r="EX76" i="11"/>
  <c r="FA76" i="11"/>
  <c r="FD76" i="11"/>
  <c r="FG76" i="11"/>
  <c r="FJ76" i="11"/>
  <c r="FM76" i="11"/>
  <c r="FP76" i="11"/>
  <c r="FS76" i="11"/>
  <c r="FV76" i="11"/>
  <c r="FZ76" i="11"/>
  <c r="GA76" i="11"/>
  <c r="GH76" i="11"/>
  <c r="AU77" i="11"/>
  <c r="AV77" i="11"/>
  <c r="AX77" i="11"/>
  <c r="AZ77" i="11"/>
  <c r="BB77" i="11"/>
  <c r="BD77" i="11"/>
  <c r="BF77" i="11"/>
  <c r="BH77" i="11"/>
  <c r="BJ77" i="11"/>
  <c r="BL77" i="11"/>
  <c r="BN77" i="11"/>
  <c r="BP77" i="11"/>
  <c r="BQ77" i="11"/>
  <c r="BR77" i="11"/>
  <c r="BS77" i="11" s="1"/>
  <c r="CC77" i="11"/>
  <c r="CE77" i="11"/>
  <c r="CG77" i="11"/>
  <c r="CI77" i="11"/>
  <c r="CK77" i="11"/>
  <c r="CM77" i="11"/>
  <c r="CO77" i="11"/>
  <c r="CQ77" i="11"/>
  <c r="CS77" i="11"/>
  <c r="CU77" i="11"/>
  <c r="CW77" i="11"/>
  <c r="CX77" i="11"/>
  <c r="CZ77" i="11"/>
  <c r="DA77" i="11"/>
  <c r="DB77" i="11"/>
  <c r="DI77" i="11"/>
  <c r="DJ77" i="11" s="1"/>
  <c r="DL77" i="11"/>
  <c r="DN77" i="11"/>
  <c r="DP77" i="11"/>
  <c r="DR77" i="11"/>
  <c r="DT77" i="11"/>
  <c r="DV77" i="11"/>
  <c r="DX77" i="11"/>
  <c r="DZ77" i="11"/>
  <c r="EB77" i="11"/>
  <c r="ED77" i="11"/>
  <c r="EE77" i="11"/>
  <c r="EG77" i="11"/>
  <c r="EH77" i="11"/>
  <c r="EI77" i="11"/>
  <c r="EQ77" i="11"/>
  <c r="ER77" i="11"/>
  <c r="EU77" i="11"/>
  <c r="EX77" i="11"/>
  <c r="FA77" i="11"/>
  <c r="FD77" i="11"/>
  <c r="FG77" i="11"/>
  <c r="FJ77" i="11"/>
  <c r="FM77" i="11"/>
  <c r="FP77" i="11"/>
  <c r="FS77" i="11"/>
  <c r="FV77" i="11"/>
  <c r="FX77" i="11"/>
  <c r="FZ77" i="11"/>
  <c r="GA77" i="11"/>
  <c r="GG77" i="11"/>
  <c r="GH77" i="11"/>
  <c r="AU78" i="11"/>
  <c r="AV78" i="11" s="1"/>
  <c r="AX78" i="11"/>
  <c r="AZ78" i="11"/>
  <c r="BB78" i="11"/>
  <c r="BD78" i="11"/>
  <c r="BF78" i="11"/>
  <c r="BH78" i="11"/>
  <c r="BJ78" i="11"/>
  <c r="BL78" i="11"/>
  <c r="BN78" i="11"/>
  <c r="BP78" i="11"/>
  <c r="BQ78" i="11"/>
  <c r="BR78" i="11" s="1"/>
  <c r="CC78" i="11"/>
  <c r="CE78" i="11"/>
  <c r="CG78" i="11"/>
  <c r="CI78" i="11"/>
  <c r="CK78" i="11"/>
  <c r="CM78" i="11"/>
  <c r="CO78" i="11"/>
  <c r="CQ78" i="11"/>
  <c r="CS78" i="11"/>
  <c r="CU78" i="11"/>
  <c r="CW78" i="11"/>
  <c r="CX78" i="11"/>
  <c r="CZ78" i="11"/>
  <c r="DA78" i="11"/>
  <c r="DB78" i="11"/>
  <c r="DI78" i="11"/>
  <c r="DJ78" i="11"/>
  <c r="DL78" i="11"/>
  <c r="DN78" i="11"/>
  <c r="DP78" i="11"/>
  <c r="DR78" i="11"/>
  <c r="DT78" i="11"/>
  <c r="DV78" i="11"/>
  <c r="DX78" i="11"/>
  <c r="DZ78" i="11"/>
  <c r="EB78" i="11"/>
  <c r="ED78" i="11"/>
  <c r="EE78" i="11"/>
  <c r="EG78" i="11"/>
  <c r="EH78" i="11"/>
  <c r="EI78" i="11"/>
  <c r="EQ78" i="11"/>
  <c r="ER78" i="11"/>
  <c r="EU78" i="11"/>
  <c r="EX78" i="11"/>
  <c r="FA78" i="11"/>
  <c r="FD78" i="11"/>
  <c r="FG78" i="11"/>
  <c r="FJ78" i="11"/>
  <c r="FM78" i="11"/>
  <c r="FP78" i="11"/>
  <c r="FS78" i="11"/>
  <c r="FV78" i="11"/>
  <c r="FX78" i="11"/>
  <c r="FZ78" i="11"/>
  <c r="GA78" i="11"/>
  <c r="GH78" i="11"/>
  <c r="AU79" i="11"/>
  <c r="AV79" i="11" s="1"/>
  <c r="AX79" i="11"/>
  <c r="AZ79" i="11"/>
  <c r="BB79" i="11"/>
  <c r="BD79" i="11"/>
  <c r="BF79" i="11"/>
  <c r="BH79" i="11"/>
  <c r="BJ79" i="11"/>
  <c r="BL79" i="11"/>
  <c r="BN79" i="11"/>
  <c r="BP79" i="11"/>
  <c r="CC79" i="11"/>
  <c r="CE79" i="11"/>
  <c r="CG79" i="11"/>
  <c r="CI79" i="11"/>
  <c r="CK79" i="11"/>
  <c r="CM79" i="11"/>
  <c r="CO79" i="11"/>
  <c r="CQ79" i="11"/>
  <c r="CS79" i="11"/>
  <c r="CU79" i="11"/>
  <c r="CW79" i="11"/>
  <c r="CX79" i="11"/>
  <c r="CZ79" i="11"/>
  <c r="DA79" i="11"/>
  <c r="DB79" i="11"/>
  <c r="DI79" i="11"/>
  <c r="DJ79" i="11" s="1"/>
  <c r="DL79" i="11"/>
  <c r="DN79" i="11"/>
  <c r="DP79" i="11"/>
  <c r="DR79" i="11"/>
  <c r="DT79" i="11"/>
  <c r="DV79" i="11"/>
  <c r="DX79" i="11"/>
  <c r="DZ79" i="11"/>
  <c r="EB79" i="11"/>
  <c r="ED79" i="11"/>
  <c r="EE79" i="11"/>
  <c r="EG79" i="11"/>
  <c r="EH79" i="11"/>
  <c r="EI79" i="11"/>
  <c r="EQ79" i="11"/>
  <c r="ER79" i="11" s="1"/>
  <c r="EU79" i="11"/>
  <c r="EX79" i="11"/>
  <c r="FA79" i="11"/>
  <c r="FD79" i="11"/>
  <c r="FG79" i="11"/>
  <c r="FJ79" i="11"/>
  <c r="FM79" i="11"/>
  <c r="FP79" i="11"/>
  <c r="FS79" i="11"/>
  <c r="FV79" i="11"/>
  <c r="FX79" i="11"/>
  <c r="FZ79" i="11"/>
  <c r="GA79" i="11"/>
  <c r="GH79" i="11"/>
  <c r="AU80" i="11"/>
  <c r="AV80" i="11" s="1"/>
  <c r="AX80" i="11"/>
  <c r="AZ80" i="11"/>
  <c r="BB80" i="11"/>
  <c r="BD80" i="11"/>
  <c r="BF80" i="11"/>
  <c r="BH80" i="11"/>
  <c r="BJ80" i="11"/>
  <c r="BL80" i="11"/>
  <c r="BN80" i="11"/>
  <c r="BP80" i="11"/>
  <c r="BQ80" i="11"/>
  <c r="BR80" i="11" s="1"/>
  <c r="CC80" i="11"/>
  <c r="CE80" i="11"/>
  <c r="CG80" i="11"/>
  <c r="CI80" i="11"/>
  <c r="CK80" i="11"/>
  <c r="CM80" i="11"/>
  <c r="CO80" i="11"/>
  <c r="CQ80" i="11"/>
  <c r="CS80" i="11"/>
  <c r="CU80" i="11"/>
  <c r="CW80" i="11"/>
  <c r="CX80" i="11"/>
  <c r="CZ80" i="11"/>
  <c r="DA80" i="11"/>
  <c r="DB80" i="11"/>
  <c r="DI80" i="11"/>
  <c r="DJ80" i="11" s="1"/>
  <c r="DL80" i="11"/>
  <c r="DN80" i="11"/>
  <c r="DP80" i="11"/>
  <c r="DR80" i="11"/>
  <c r="DT80" i="11"/>
  <c r="DV80" i="11"/>
  <c r="DX80" i="11"/>
  <c r="DZ80" i="11"/>
  <c r="EB80" i="11"/>
  <c r="ED80" i="11"/>
  <c r="EG80" i="11"/>
  <c r="EH80" i="11"/>
  <c r="EI80" i="11"/>
  <c r="EQ80" i="11"/>
  <c r="ER80" i="11" s="1"/>
  <c r="EU80" i="11"/>
  <c r="EX80" i="11"/>
  <c r="FA80" i="11"/>
  <c r="FD80" i="11"/>
  <c r="FG80" i="11"/>
  <c r="FJ80" i="11"/>
  <c r="FM80" i="11"/>
  <c r="FP80" i="11"/>
  <c r="FS80" i="11"/>
  <c r="FV80" i="11"/>
  <c r="FZ80" i="11"/>
  <c r="GA80" i="11"/>
  <c r="GH80" i="11"/>
  <c r="AU81" i="11"/>
  <c r="AV81" i="11"/>
  <c r="AX81" i="11"/>
  <c r="AZ81" i="11"/>
  <c r="BB81" i="11"/>
  <c r="BD81" i="11"/>
  <c r="BF81" i="11"/>
  <c r="BH81" i="11"/>
  <c r="BJ81" i="11"/>
  <c r="BL81" i="11"/>
  <c r="BN81" i="11"/>
  <c r="BP81" i="11"/>
  <c r="BQ81" i="11"/>
  <c r="BR81" i="11"/>
  <c r="BS81" i="11" s="1"/>
  <c r="CC81" i="11"/>
  <c r="CE81" i="11"/>
  <c r="CG81" i="11"/>
  <c r="CI81" i="11"/>
  <c r="CK81" i="11"/>
  <c r="CM81" i="11"/>
  <c r="CO81" i="11"/>
  <c r="CQ81" i="11"/>
  <c r="CS81" i="11"/>
  <c r="CU81" i="11"/>
  <c r="CW81" i="11"/>
  <c r="CX81" i="11"/>
  <c r="CZ81" i="11"/>
  <c r="DA81" i="11"/>
  <c r="DB81" i="11"/>
  <c r="DI81" i="11"/>
  <c r="DJ81" i="11"/>
  <c r="DL81" i="11"/>
  <c r="DN81" i="11"/>
  <c r="DP81" i="11"/>
  <c r="DR81" i="11"/>
  <c r="DT81" i="11"/>
  <c r="DV81" i="11"/>
  <c r="DX81" i="11"/>
  <c r="DZ81" i="11"/>
  <c r="EB81" i="11"/>
  <c r="ED81" i="11"/>
  <c r="EE81" i="11"/>
  <c r="EG81" i="11"/>
  <c r="EH81" i="11"/>
  <c r="EI81" i="11"/>
  <c r="EQ81" i="11"/>
  <c r="ER81" i="11"/>
  <c r="EU81" i="11"/>
  <c r="EX81" i="11"/>
  <c r="FA81" i="11"/>
  <c r="FD81" i="11"/>
  <c r="FG81" i="11"/>
  <c r="FJ81" i="11"/>
  <c r="FM81" i="11"/>
  <c r="FP81" i="11"/>
  <c r="FS81" i="11"/>
  <c r="FV81" i="11"/>
  <c r="FX81" i="11"/>
  <c r="FZ81" i="11"/>
  <c r="GA81" i="11"/>
  <c r="GG81" i="11"/>
  <c r="GH81" i="11"/>
  <c r="AU82" i="11"/>
  <c r="AV82" i="11" s="1"/>
  <c r="AX82" i="11"/>
  <c r="AZ82" i="11"/>
  <c r="BB82" i="11"/>
  <c r="BD82" i="11"/>
  <c r="BF82" i="11"/>
  <c r="BH82" i="11"/>
  <c r="BJ82" i="11"/>
  <c r="BL82" i="11"/>
  <c r="BN82" i="11"/>
  <c r="BP82" i="11"/>
  <c r="BQ82" i="11"/>
  <c r="BR82" i="11" s="1"/>
  <c r="CC82" i="11"/>
  <c r="CE82" i="11"/>
  <c r="CG82" i="11"/>
  <c r="CI82" i="11"/>
  <c r="CK82" i="11"/>
  <c r="CM82" i="11"/>
  <c r="CO82" i="11"/>
  <c r="CQ82" i="11"/>
  <c r="CS82" i="11"/>
  <c r="CU82" i="11"/>
  <c r="CW82" i="11"/>
  <c r="CX82" i="11"/>
  <c r="CZ82" i="11"/>
  <c r="DA82" i="11"/>
  <c r="DB82" i="11"/>
  <c r="DI82" i="11"/>
  <c r="DJ82" i="11"/>
  <c r="DL82" i="11"/>
  <c r="DN82" i="11"/>
  <c r="DP82" i="11"/>
  <c r="DR82" i="11"/>
  <c r="DT82" i="11"/>
  <c r="DV82" i="11"/>
  <c r="DX82" i="11"/>
  <c r="DZ82" i="11"/>
  <c r="EB82" i="11"/>
  <c r="ED82" i="11"/>
  <c r="EE82" i="11"/>
  <c r="EG82" i="11"/>
  <c r="EH82" i="11"/>
  <c r="EI82" i="11"/>
  <c r="EQ82" i="11"/>
  <c r="ER82" i="11"/>
  <c r="EU82" i="11"/>
  <c r="EX82" i="11"/>
  <c r="FA82" i="11"/>
  <c r="FD82" i="11"/>
  <c r="FG82" i="11"/>
  <c r="FJ82" i="11"/>
  <c r="FM82" i="11"/>
  <c r="FP82" i="11"/>
  <c r="FS82" i="11"/>
  <c r="FV82" i="11"/>
  <c r="FX82" i="11"/>
  <c r="FZ82" i="11"/>
  <c r="GA82" i="11"/>
  <c r="GH82" i="11"/>
  <c r="AU83" i="11"/>
  <c r="AV83" i="11" s="1"/>
  <c r="AX83" i="11"/>
  <c r="AZ83" i="11"/>
  <c r="BB83" i="11"/>
  <c r="BD83" i="11"/>
  <c r="BF83" i="11"/>
  <c r="BH83" i="11"/>
  <c r="BJ83" i="11"/>
  <c r="BL83" i="11"/>
  <c r="BN83" i="11"/>
  <c r="BP83" i="11"/>
  <c r="CC83" i="11"/>
  <c r="CE83" i="11"/>
  <c r="CG83" i="11"/>
  <c r="CI83" i="11"/>
  <c r="CK83" i="11"/>
  <c r="CM83" i="11"/>
  <c r="CO83" i="11"/>
  <c r="CQ83" i="11"/>
  <c r="CS83" i="11"/>
  <c r="CU83" i="11"/>
  <c r="CW83" i="11"/>
  <c r="CX83" i="11"/>
  <c r="CZ83" i="11"/>
  <c r="DA83" i="11"/>
  <c r="DB83" i="11"/>
  <c r="DI83" i="11"/>
  <c r="DJ83" i="11"/>
  <c r="DL83" i="11"/>
  <c r="DN83" i="11"/>
  <c r="DP83" i="11"/>
  <c r="DR83" i="11"/>
  <c r="DT83" i="11"/>
  <c r="DV83" i="11"/>
  <c r="DX83" i="11"/>
  <c r="DZ83" i="11"/>
  <c r="EB83" i="11"/>
  <c r="ED83" i="11"/>
  <c r="EE83" i="11"/>
  <c r="EG83" i="11"/>
  <c r="EH83" i="11"/>
  <c r="EI83" i="11"/>
  <c r="EQ83" i="11"/>
  <c r="ER83" i="11"/>
  <c r="EU83" i="11"/>
  <c r="EX83" i="11"/>
  <c r="FA83" i="11"/>
  <c r="FD83" i="11"/>
  <c r="FG83" i="11"/>
  <c r="FJ83" i="11"/>
  <c r="FM83" i="11"/>
  <c r="FP83" i="11"/>
  <c r="FS83" i="11"/>
  <c r="FV83" i="11"/>
  <c r="FX83" i="11"/>
  <c r="FZ83" i="11"/>
  <c r="GA83" i="11"/>
  <c r="GH83" i="11"/>
  <c r="AU84" i="11"/>
  <c r="AV84" i="11" s="1"/>
  <c r="AX84" i="11"/>
  <c r="AZ84" i="11"/>
  <c r="BB84" i="11"/>
  <c r="BD84" i="11"/>
  <c r="BF84" i="11"/>
  <c r="BH84" i="11"/>
  <c r="BJ84" i="11"/>
  <c r="BL84" i="11"/>
  <c r="BN84" i="11"/>
  <c r="BP84" i="11"/>
  <c r="BQ84" i="11"/>
  <c r="BR84" i="11" s="1"/>
  <c r="CC84" i="11"/>
  <c r="CE84" i="11"/>
  <c r="CG84" i="11"/>
  <c r="CI84" i="11"/>
  <c r="CK84" i="11"/>
  <c r="CM84" i="11"/>
  <c r="CO84" i="11"/>
  <c r="CQ84" i="11"/>
  <c r="CS84" i="11"/>
  <c r="CU84" i="11"/>
  <c r="CW84" i="11"/>
  <c r="CX84" i="11"/>
  <c r="CZ84" i="11"/>
  <c r="DA84" i="11"/>
  <c r="DB84" i="11"/>
  <c r="DI84" i="11"/>
  <c r="DJ84" i="11" s="1"/>
  <c r="DL84" i="11"/>
  <c r="DN84" i="11"/>
  <c r="DP84" i="11"/>
  <c r="DR84" i="11"/>
  <c r="DT84" i="11"/>
  <c r="DV84" i="11"/>
  <c r="DX84" i="11"/>
  <c r="DZ84" i="11"/>
  <c r="EB84" i="11"/>
  <c r="ED84" i="11"/>
  <c r="EG84" i="11"/>
  <c r="EH84" i="11"/>
  <c r="EI84" i="11"/>
  <c r="EQ84" i="11"/>
  <c r="ER84" i="11" s="1"/>
  <c r="EU84" i="11"/>
  <c r="EX84" i="11"/>
  <c r="FA84" i="11"/>
  <c r="FD84" i="11"/>
  <c r="FG84" i="11"/>
  <c r="FJ84" i="11"/>
  <c r="FM84" i="11"/>
  <c r="FP84" i="11"/>
  <c r="FS84" i="11"/>
  <c r="FV84" i="11"/>
  <c r="FZ84" i="11"/>
  <c r="GA84" i="11"/>
  <c r="GH84" i="11"/>
  <c r="AU85" i="11"/>
  <c r="AV85" i="11"/>
  <c r="AX85" i="11"/>
  <c r="AZ85" i="11"/>
  <c r="BB85" i="11"/>
  <c r="BD85" i="11"/>
  <c r="BF85" i="11"/>
  <c r="BH85" i="11"/>
  <c r="BJ85" i="11"/>
  <c r="BL85" i="11"/>
  <c r="BN85" i="11"/>
  <c r="BP85" i="11"/>
  <c r="BQ85" i="11"/>
  <c r="BR85" i="11"/>
  <c r="GG85" i="11" s="1"/>
  <c r="GI85" i="11" s="1"/>
  <c r="GJ85" i="11" s="1"/>
  <c r="CC85" i="11"/>
  <c r="CE85" i="11"/>
  <c r="CG85" i="11"/>
  <c r="CI85" i="11"/>
  <c r="CK85" i="11"/>
  <c r="CM85" i="11"/>
  <c r="CO85" i="11"/>
  <c r="CQ85" i="11"/>
  <c r="CS85" i="11"/>
  <c r="CU85" i="11"/>
  <c r="CW85" i="11"/>
  <c r="CX85" i="11"/>
  <c r="CZ85" i="11"/>
  <c r="DA85" i="11"/>
  <c r="DB85" i="11"/>
  <c r="DI85" i="11"/>
  <c r="DJ85" i="11" s="1"/>
  <c r="DL85" i="11"/>
  <c r="DN85" i="11"/>
  <c r="DP85" i="11"/>
  <c r="DR85" i="11"/>
  <c r="DT85" i="11"/>
  <c r="DV85" i="11"/>
  <c r="DX85" i="11"/>
  <c r="DZ85" i="11"/>
  <c r="EB85" i="11"/>
  <c r="ED85" i="11"/>
  <c r="EE85" i="11"/>
  <c r="EG85" i="11"/>
  <c r="EH85" i="11"/>
  <c r="EI85" i="11"/>
  <c r="EQ85" i="11"/>
  <c r="ER85" i="11" s="1"/>
  <c r="EU85" i="11"/>
  <c r="EX85" i="11"/>
  <c r="FA85" i="11"/>
  <c r="FD85" i="11"/>
  <c r="FG85" i="11"/>
  <c r="FJ85" i="11"/>
  <c r="FM85" i="11"/>
  <c r="FP85" i="11"/>
  <c r="FS85" i="11"/>
  <c r="FV85" i="11"/>
  <c r="FZ85" i="11"/>
  <c r="GA85" i="11"/>
  <c r="GH85" i="11"/>
  <c r="AU86" i="11"/>
  <c r="AV86" i="11" s="1"/>
  <c r="AX86" i="11"/>
  <c r="AZ86" i="11"/>
  <c r="BB86" i="11"/>
  <c r="BD86" i="11"/>
  <c r="BF86" i="11"/>
  <c r="BH86" i="11"/>
  <c r="BJ86" i="11"/>
  <c r="BL86" i="11"/>
  <c r="BN86" i="11"/>
  <c r="BP86" i="11"/>
  <c r="BQ86" i="11"/>
  <c r="BR86" i="11" s="1"/>
  <c r="CC86" i="11"/>
  <c r="CE86" i="11"/>
  <c r="CG86" i="11"/>
  <c r="CI86" i="11"/>
  <c r="CK86" i="11"/>
  <c r="CM86" i="11"/>
  <c r="CO86" i="11"/>
  <c r="CQ86" i="11"/>
  <c r="CS86" i="11"/>
  <c r="CU86" i="11"/>
  <c r="CW86" i="11"/>
  <c r="CX86" i="11"/>
  <c r="CZ86" i="11"/>
  <c r="DA86" i="11"/>
  <c r="DB86" i="11"/>
  <c r="DI86" i="11"/>
  <c r="DJ86" i="11"/>
  <c r="DL86" i="11"/>
  <c r="DN86" i="11"/>
  <c r="DP86" i="11"/>
  <c r="DR86" i="11"/>
  <c r="DT86" i="11"/>
  <c r="DV86" i="11"/>
  <c r="DX86" i="11"/>
  <c r="DZ86" i="11"/>
  <c r="EB86" i="11"/>
  <c r="ED86" i="11"/>
  <c r="EE86" i="11"/>
  <c r="EG86" i="11"/>
  <c r="EH86" i="11"/>
  <c r="EI86" i="11"/>
  <c r="EQ86" i="11"/>
  <c r="ER86" i="11"/>
  <c r="EU86" i="11"/>
  <c r="EX86" i="11"/>
  <c r="FA86" i="11"/>
  <c r="FD86" i="11"/>
  <c r="FG86" i="11"/>
  <c r="FJ86" i="11"/>
  <c r="FM86" i="11"/>
  <c r="FP86" i="11"/>
  <c r="FS86" i="11"/>
  <c r="FV86" i="11"/>
  <c r="FX86" i="11"/>
  <c r="FZ86" i="11"/>
  <c r="GA86" i="11"/>
  <c r="GH86" i="11"/>
  <c r="AU87" i="11"/>
  <c r="AV87" i="11" s="1"/>
  <c r="AX87" i="11"/>
  <c r="AZ87" i="11"/>
  <c r="BB87" i="11"/>
  <c r="BD87" i="11"/>
  <c r="BF87" i="11"/>
  <c r="BH87" i="11"/>
  <c r="BJ87" i="11"/>
  <c r="BL87" i="11"/>
  <c r="BN87" i="11"/>
  <c r="BP87" i="11"/>
  <c r="CC87" i="11"/>
  <c r="CE87" i="11"/>
  <c r="CG87" i="11"/>
  <c r="CI87" i="11"/>
  <c r="CK87" i="11"/>
  <c r="CM87" i="11"/>
  <c r="CO87" i="11"/>
  <c r="CQ87" i="11"/>
  <c r="CS87" i="11"/>
  <c r="CU87" i="11"/>
  <c r="CW87" i="11"/>
  <c r="CX87" i="11"/>
  <c r="CZ87" i="11"/>
  <c r="DA87" i="11"/>
  <c r="DB87" i="11"/>
  <c r="DI87" i="11"/>
  <c r="DJ87" i="11" s="1"/>
  <c r="DL87" i="11"/>
  <c r="DN87" i="11"/>
  <c r="DP87" i="11"/>
  <c r="DR87" i="11"/>
  <c r="DT87" i="11"/>
  <c r="DV87" i="11"/>
  <c r="DX87" i="11"/>
  <c r="DZ87" i="11"/>
  <c r="EB87" i="11"/>
  <c r="ED87" i="11"/>
  <c r="EE87" i="11"/>
  <c r="EG87" i="11"/>
  <c r="EH87" i="11"/>
  <c r="EI87" i="11"/>
  <c r="EQ87" i="11"/>
  <c r="ER87" i="11" s="1"/>
  <c r="EU87" i="11"/>
  <c r="EX87" i="11"/>
  <c r="FA87" i="11"/>
  <c r="FD87" i="11"/>
  <c r="FG87" i="11"/>
  <c r="FJ87" i="11"/>
  <c r="FM87" i="11"/>
  <c r="FP87" i="11"/>
  <c r="FS87" i="11"/>
  <c r="FV87" i="11"/>
  <c r="FZ87" i="11"/>
  <c r="GA87" i="11"/>
  <c r="GH87" i="11"/>
  <c r="AU88" i="11"/>
  <c r="AV88" i="11" s="1"/>
  <c r="AX88" i="11"/>
  <c r="AZ88" i="11"/>
  <c r="BB88" i="11"/>
  <c r="BD88" i="11"/>
  <c r="BF88" i="11"/>
  <c r="BH88" i="11"/>
  <c r="BJ88" i="11"/>
  <c r="BL88" i="11"/>
  <c r="BN88" i="11"/>
  <c r="BP88" i="11"/>
  <c r="BQ88" i="11"/>
  <c r="BR88" i="11" s="1"/>
  <c r="CC88" i="11"/>
  <c r="CE88" i="11"/>
  <c r="CG88" i="11"/>
  <c r="CI88" i="11"/>
  <c r="CK88" i="11"/>
  <c r="CM88" i="11"/>
  <c r="CO88" i="11"/>
  <c r="CQ88" i="11"/>
  <c r="CS88" i="11"/>
  <c r="CU88" i="11"/>
  <c r="CW88" i="11"/>
  <c r="CZ88" i="11"/>
  <c r="DA88" i="11"/>
  <c r="DB88" i="11"/>
  <c r="DI88" i="11"/>
  <c r="DJ88" i="11" s="1"/>
  <c r="DL88" i="11"/>
  <c r="DN88" i="11"/>
  <c r="DP88" i="11"/>
  <c r="DR88" i="11"/>
  <c r="DT88" i="11"/>
  <c r="DV88" i="11"/>
  <c r="DX88" i="11"/>
  <c r="DZ88" i="11"/>
  <c r="EB88" i="11"/>
  <c r="ED88" i="11"/>
  <c r="EG88" i="11"/>
  <c r="EH88" i="11"/>
  <c r="EI88" i="11"/>
  <c r="EQ88" i="11"/>
  <c r="ER88" i="11" s="1"/>
  <c r="EU88" i="11"/>
  <c r="EX88" i="11"/>
  <c r="FA88" i="11"/>
  <c r="FD88" i="11"/>
  <c r="FG88" i="11"/>
  <c r="FJ88" i="11"/>
  <c r="FM88" i="11"/>
  <c r="FP88" i="11"/>
  <c r="FS88" i="11"/>
  <c r="FV88" i="11"/>
  <c r="FZ88" i="11"/>
  <c r="GA88" i="11"/>
  <c r="GH88" i="11"/>
  <c r="AU89" i="11"/>
  <c r="AV89" i="11"/>
  <c r="AX89" i="11"/>
  <c r="AZ89" i="11"/>
  <c r="BB89" i="11"/>
  <c r="BD89" i="11"/>
  <c r="BF89" i="11"/>
  <c r="BH89" i="11"/>
  <c r="BJ89" i="11"/>
  <c r="BL89" i="11"/>
  <c r="BN89" i="11"/>
  <c r="BP89" i="11"/>
  <c r="BQ89" i="11"/>
  <c r="BR89" i="11"/>
  <c r="BS89" i="11" s="1"/>
  <c r="CC89" i="11"/>
  <c r="CE89" i="11"/>
  <c r="CG89" i="11"/>
  <c r="CI89" i="11"/>
  <c r="CK89" i="11"/>
  <c r="CM89" i="11"/>
  <c r="CO89" i="11"/>
  <c r="CQ89" i="11"/>
  <c r="CS89" i="11"/>
  <c r="CU89" i="11"/>
  <c r="CW89" i="11"/>
  <c r="CX89" i="11"/>
  <c r="CZ89" i="11"/>
  <c r="DA89" i="11"/>
  <c r="DB89" i="11"/>
  <c r="DI89" i="11"/>
  <c r="DJ89" i="11" s="1"/>
  <c r="DL89" i="11"/>
  <c r="DN89" i="11"/>
  <c r="DP89" i="11"/>
  <c r="DR89" i="11"/>
  <c r="DT89" i="11"/>
  <c r="DV89" i="11"/>
  <c r="DX89" i="11"/>
  <c r="DZ89" i="11"/>
  <c r="EB89" i="11"/>
  <c r="ED89" i="11"/>
  <c r="EG89" i="11"/>
  <c r="EH89" i="11"/>
  <c r="EI89" i="11"/>
  <c r="EQ89" i="11"/>
  <c r="ER89" i="11" s="1"/>
  <c r="EU89" i="11"/>
  <c r="EX89" i="11"/>
  <c r="FA89" i="11"/>
  <c r="FD89" i="11"/>
  <c r="FG89" i="11"/>
  <c r="FJ89" i="11"/>
  <c r="FM89" i="11"/>
  <c r="FP89" i="11"/>
  <c r="FS89" i="11"/>
  <c r="FV89" i="11"/>
  <c r="FZ89" i="11"/>
  <c r="GA89" i="11"/>
  <c r="GG89" i="11"/>
  <c r="GI89" i="11" s="1"/>
  <c r="GJ89" i="11" s="1"/>
  <c r="GH89" i="11"/>
  <c r="AU90" i="11"/>
  <c r="AV90" i="11" s="1"/>
  <c r="AX90" i="11"/>
  <c r="AZ90" i="11"/>
  <c r="BB90" i="11"/>
  <c r="BD90" i="11"/>
  <c r="BF90" i="11"/>
  <c r="BH90" i="11"/>
  <c r="BJ90" i="11"/>
  <c r="BL90" i="11"/>
  <c r="BN90" i="11"/>
  <c r="BP90" i="11"/>
  <c r="BQ90" i="11"/>
  <c r="BR90" i="11" s="1"/>
  <c r="CC90" i="11"/>
  <c r="CE90" i="11"/>
  <c r="CG90" i="11"/>
  <c r="CI90" i="11"/>
  <c r="CK90" i="11"/>
  <c r="CM90" i="11"/>
  <c r="CO90" i="11"/>
  <c r="CQ90" i="11"/>
  <c r="CS90" i="11"/>
  <c r="CU90" i="11"/>
  <c r="CW90" i="11"/>
  <c r="CX90" i="11"/>
  <c r="CZ90" i="11"/>
  <c r="DA90" i="11"/>
  <c r="DB90" i="11"/>
  <c r="DI90" i="11"/>
  <c r="DJ90" i="11"/>
  <c r="DL90" i="11"/>
  <c r="DN90" i="11"/>
  <c r="DP90" i="11"/>
  <c r="DR90" i="11"/>
  <c r="DT90" i="11"/>
  <c r="DV90" i="11"/>
  <c r="DX90" i="11"/>
  <c r="DZ90" i="11"/>
  <c r="EB90" i="11"/>
  <c r="ED90" i="11"/>
  <c r="EE90" i="11"/>
  <c r="EG90" i="11"/>
  <c r="EH90" i="11"/>
  <c r="EI90" i="11"/>
  <c r="EQ90" i="11"/>
  <c r="ER90" i="11"/>
  <c r="EU90" i="11"/>
  <c r="EX90" i="11"/>
  <c r="FA90" i="11"/>
  <c r="FD90" i="11"/>
  <c r="FG90" i="11"/>
  <c r="FJ90" i="11"/>
  <c r="FM90" i="11"/>
  <c r="FP90" i="11"/>
  <c r="FS90" i="11"/>
  <c r="FV90" i="11"/>
  <c r="FX90" i="11"/>
  <c r="FZ90" i="11"/>
  <c r="GA90" i="11"/>
  <c r="GH90" i="11"/>
  <c r="AU91" i="11"/>
  <c r="AV91" i="11" s="1"/>
  <c r="AX91" i="11"/>
  <c r="AZ91" i="11"/>
  <c r="BB91" i="11"/>
  <c r="BD91" i="11"/>
  <c r="BF91" i="11"/>
  <c r="BH91" i="11"/>
  <c r="BJ91" i="11"/>
  <c r="BL91" i="11"/>
  <c r="BN91" i="11"/>
  <c r="BP91" i="11"/>
  <c r="BQ91" i="11"/>
  <c r="BR91" i="11" s="1"/>
  <c r="BT91" i="11" s="1"/>
  <c r="CC91" i="11"/>
  <c r="CE91" i="11"/>
  <c r="CG91" i="11"/>
  <c r="CI91" i="11"/>
  <c r="CK91" i="11"/>
  <c r="CM91" i="11"/>
  <c r="CO91" i="11"/>
  <c r="CQ91" i="11"/>
  <c r="CS91" i="11"/>
  <c r="CU91" i="11"/>
  <c r="CW91" i="11"/>
  <c r="CX91" i="11"/>
  <c r="CZ91" i="11"/>
  <c r="DA91" i="11"/>
  <c r="DB91" i="11"/>
  <c r="DI91" i="11"/>
  <c r="DJ91" i="11"/>
  <c r="DL91" i="11"/>
  <c r="DN91" i="11"/>
  <c r="DP91" i="11"/>
  <c r="DR91" i="11"/>
  <c r="DT91" i="11"/>
  <c r="DV91" i="11"/>
  <c r="DX91" i="11"/>
  <c r="DZ91" i="11"/>
  <c r="EB91" i="11"/>
  <c r="ED91" i="11"/>
  <c r="EE91" i="11"/>
  <c r="EG91" i="11"/>
  <c r="EH91" i="11"/>
  <c r="EI91" i="11"/>
  <c r="EQ91" i="11"/>
  <c r="ER91" i="11"/>
  <c r="EU91" i="11"/>
  <c r="EX91" i="11"/>
  <c r="FA91" i="11"/>
  <c r="FD91" i="11"/>
  <c r="FG91" i="11"/>
  <c r="FJ91" i="11"/>
  <c r="FM91" i="11"/>
  <c r="FP91" i="11"/>
  <c r="FS91" i="11"/>
  <c r="FV91" i="11"/>
  <c r="FX91" i="11"/>
  <c r="FZ91" i="11"/>
  <c r="GA91" i="11"/>
  <c r="GH91" i="11"/>
  <c r="AU92" i="11"/>
  <c r="AV92" i="11" s="1"/>
  <c r="AX92" i="11"/>
  <c r="AZ92" i="11"/>
  <c r="BB92" i="11"/>
  <c r="BD92" i="11"/>
  <c r="BF92" i="11"/>
  <c r="BH92" i="11"/>
  <c r="BJ92" i="11"/>
  <c r="BL92" i="11"/>
  <c r="BN92" i="11"/>
  <c r="BP92" i="11"/>
  <c r="BQ92" i="11"/>
  <c r="BR92" i="11" s="1"/>
  <c r="GG92" i="11" s="1"/>
  <c r="GI92" i="11" s="1"/>
  <c r="CC92" i="11"/>
  <c r="CE92" i="11"/>
  <c r="CG92" i="11"/>
  <c r="CI92" i="11"/>
  <c r="CK92" i="11"/>
  <c r="CM92" i="11"/>
  <c r="CO92" i="11"/>
  <c r="CQ92" i="11"/>
  <c r="CS92" i="11"/>
  <c r="CU92" i="11"/>
  <c r="CW92" i="11"/>
  <c r="CZ92" i="11"/>
  <c r="DA92" i="11"/>
  <c r="DB92" i="11"/>
  <c r="DI92" i="11"/>
  <c r="DJ92" i="11" s="1"/>
  <c r="DL92" i="11"/>
  <c r="DN92" i="11"/>
  <c r="DP92" i="11"/>
  <c r="DR92" i="11"/>
  <c r="DT92" i="11"/>
  <c r="DV92" i="11"/>
  <c r="DX92" i="11"/>
  <c r="DZ92" i="11"/>
  <c r="EB92" i="11"/>
  <c r="ED92" i="11"/>
  <c r="EE92" i="11"/>
  <c r="EG92" i="11"/>
  <c r="EH92" i="11"/>
  <c r="EI92" i="11"/>
  <c r="EQ92" i="11"/>
  <c r="ER92" i="11" s="1"/>
  <c r="EU92" i="11"/>
  <c r="EX92" i="11"/>
  <c r="FA92" i="11"/>
  <c r="FD92" i="11"/>
  <c r="FG92" i="11"/>
  <c r="FJ92" i="11"/>
  <c r="FM92" i="11"/>
  <c r="FP92" i="11"/>
  <c r="FS92" i="11"/>
  <c r="FV92" i="11"/>
  <c r="FZ92" i="11"/>
  <c r="GA92" i="11"/>
  <c r="GH92" i="11"/>
  <c r="AU93" i="11"/>
  <c r="AV93" i="11"/>
  <c r="AX93" i="11"/>
  <c r="AZ93" i="11"/>
  <c r="BB93" i="11"/>
  <c r="BD93" i="11"/>
  <c r="BF93" i="11"/>
  <c r="BH93" i="11"/>
  <c r="BJ93" i="11"/>
  <c r="BL93" i="11"/>
  <c r="BN93" i="11"/>
  <c r="BP93" i="11"/>
  <c r="BQ93" i="11"/>
  <c r="BR93" i="11"/>
  <c r="GG93" i="11" s="1"/>
  <c r="GI93" i="11" s="1"/>
  <c r="GJ93" i="11" s="1"/>
  <c r="CC93" i="11"/>
  <c r="CE93" i="11"/>
  <c r="CG93" i="11"/>
  <c r="CI93" i="11"/>
  <c r="CK93" i="11"/>
  <c r="CM93" i="11"/>
  <c r="CO93" i="11"/>
  <c r="CQ93" i="11"/>
  <c r="CS93" i="11"/>
  <c r="CU93" i="11"/>
  <c r="CW93" i="11"/>
  <c r="CX93" i="11"/>
  <c r="CZ93" i="11"/>
  <c r="DA93" i="11"/>
  <c r="DB93" i="11"/>
  <c r="DI93" i="11"/>
  <c r="DJ93" i="11" s="1"/>
  <c r="DL93" i="11"/>
  <c r="DN93" i="11"/>
  <c r="DP93" i="11"/>
  <c r="DR93" i="11"/>
  <c r="DT93" i="11"/>
  <c r="DV93" i="11"/>
  <c r="DX93" i="11"/>
  <c r="DZ93" i="11"/>
  <c r="EB93" i="11"/>
  <c r="ED93" i="11"/>
  <c r="EE93" i="11"/>
  <c r="EG93" i="11"/>
  <c r="EH93" i="11"/>
  <c r="EI93" i="11"/>
  <c r="EQ93" i="11"/>
  <c r="ER93" i="11" s="1"/>
  <c r="EU93" i="11"/>
  <c r="EX93" i="11"/>
  <c r="FA93" i="11"/>
  <c r="FD93" i="11"/>
  <c r="FG93" i="11"/>
  <c r="FJ93" i="11"/>
  <c r="FM93" i="11"/>
  <c r="FP93" i="11"/>
  <c r="FS93" i="11"/>
  <c r="FV93" i="11"/>
  <c r="FZ93" i="11"/>
  <c r="GA93" i="11"/>
  <c r="GH93" i="11"/>
  <c r="AU94" i="11"/>
  <c r="AV94" i="11" s="1"/>
  <c r="AX94" i="11"/>
  <c r="AZ94" i="11"/>
  <c r="BB94" i="11"/>
  <c r="BD94" i="11"/>
  <c r="BF94" i="11"/>
  <c r="BH94" i="11"/>
  <c r="BJ94" i="11"/>
  <c r="BL94" i="11"/>
  <c r="BN94" i="11"/>
  <c r="BP94" i="11"/>
  <c r="BQ94" i="11"/>
  <c r="BR94" i="11" s="1"/>
  <c r="CC94" i="11"/>
  <c r="CE94" i="11"/>
  <c r="CG94" i="11"/>
  <c r="CI94" i="11"/>
  <c r="CK94" i="11"/>
  <c r="CM94" i="11"/>
  <c r="CO94" i="11"/>
  <c r="CQ94" i="11"/>
  <c r="CS94" i="11"/>
  <c r="CU94" i="11"/>
  <c r="CW94" i="11"/>
  <c r="CX94" i="11"/>
  <c r="CZ94" i="11"/>
  <c r="DA94" i="11"/>
  <c r="DB94" i="11"/>
  <c r="DI94" i="11"/>
  <c r="DJ94" i="11"/>
  <c r="DL94" i="11"/>
  <c r="DN94" i="11"/>
  <c r="DP94" i="11"/>
  <c r="DR94" i="11"/>
  <c r="DT94" i="11"/>
  <c r="DV94" i="11"/>
  <c r="DX94" i="11"/>
  <c r="DZ94" i="11"/>
  <c r="EB94" i="11"/>
  <c r="ED94" i="11"/>
  <c r="EE94" i="11"/>
  <c r="EG94" i="11"/>
  <c r="EH94" i="11"/>
  <c r="EI94" i="11"/>
  <c r="EQ94" i="11"/>
  <c r="ER94" i="11"/>
  <c r="EU94" i="11"/>
  <c r="EX94" i="11"/>
  <c r="FA94" i="11"/>
  <c r="FD94" i="11"/>
  <c r="FG94" i="11"/>
  <c r="FJ94" i="11"/>
  <c r="FM94" i="11"/>
  <c r="FP94" i="11"/>
  <c r="FS94" i="11"/>
  <c r="FV94" i="11"/>
  <c r="FX94" i="11"/>
  <c r="FZ94" i="11"/>
  <c r="GA94" i="11"/>
  <c r="GH94" i="11"/>
  <c r="AU95" i="11"/>
  <c r="AV95" i="11" s="1"/>
  <c r="AX95" i="11"/>
  <c r="AZ95" i="11"/>
  <c r="BB95" i="11"/>
  <c r="BD95" i="11"/>
  <c r="BF95" i="11"/>
  <c r="BH95" i="11"/>
  <c r="BJ95" i="11"/>
  <c r="BL95" i="11"/>
  <c r="BN95" i="11"/>
  <c r="BP95" i="11"/>
  <c r="CC95" i="11"/>
  <c r="CE95" i="11"/>
  <c r="CG95" i="11"/>
  <c r="CI95" i="11"/>
  <c r="CK95" i="11"/>
  <c r="CM95" i="11"/>
  <c r="CO95" i="11"/>
  <c r="CQ95" i="11"/>
  <c r="CS95" i="11"/>
  <c r="CU95" i="11"/>
  <c r="CW95" i="11"/>
  <c r="CX95" i="11"/>
  <c r="CZ95" i="11"/>
  <c r="DA95" i="11"/>
  <c r="DB95" i="11"/>
  <c r="DI95" i="11"/>
  <c r="DJ95" i="11" s="1"/>
  <c r="DL95" i="11"/>
  <c r="DN95" i="11"/>
  <c r="DP95" i="11"/>
  <c r="DR95" i="11"/>
  <c r="DT95" i="11"/>
  <c r="DV95" i="11"/>
  <c r="DX95" i="11"/>
  <c r="DZ95" i="11"/>
  <c r="EB95" i="11"/>
  <c r="ED95" i="11"/>
  <c r="EE95" i="11"/>
  <c r="EG95" i="11"/>
  <c r="EH95" i="11"/>
  <c r="EI95" i="11"/>
  <c r="EQ95" i="11"/>
  <c r="ER95" i="11" s="1"/>
  <c r="EU95" i="11"/>
  <c r="EX95" i="11"/>
  <c r="FA95" i="11"/>
  <c r="FD95" i="11"/>
  <c r="FG95" i="11"/>
  <c r="FJ95" i="11"/>
  <c r="FM95" i="11"/>
  <c r="FP95" i="11"/>
  <c r="FS95" i="11"/>
  <c r="FV95" i="11"/>
  <c r="FZ95" i="11"/>
  <c r="GA95" i="11"/>
  <c r="GH95" i="11"/>
  <c r="AU96" i="11"/>
  <c r="AV96" i="11"/>
  <c r="AX96" i="11"/>
  <c r="AZ96" i="11"/>
  <c r="BB96" i="11"/>
  <c r="BD96" i="11"/>
  <c r="BF96" i="11"/>
  <c r="BH96" i="11"/>
  <c r="BJ96" i="11"/>
  <c r="BL96" i="11"/>
  <c r="BN96" i="11"/>
  <c r="BP96" i="11"/>
  <c r="BQ96" i="11"/>
  <c r="BR96" i="11"/>
  <c r="BT96" i="11" s="1"/>
  <c r="CC96" i="11"/>
  <c r="CE96" i="11"/>
  <c r="CG96" i="11"/>
  <c r="CI96" i="11"/>
  <c r="CK96" i="11"/>
  <c r="CM96" i="11"/>
  <c r="CO96" i="11"/>
  <c r="CQ96" i="11"/>
  <c r="CS96" i="11"/>
  <c r="CU96" i="11"/>
  <c r="CW96" i="11"/>
  <c r="CX96" i="11"/>
  <c r="CZ96" i="11"/>
  <c r="DA96" i="11"/>
  <c r="DB96" i="11"/>
  <c r="DI96" i="11"/>
  <c r="DJ96" i="11"/>
  <c r="DL96" i="11"/>
  <c r="DN96" i="11"/>
  <c r="DP96" i="11"/>
  <c r="DR96" i="11"/>
  <c r="DT96" i="11"/>
  <c r="DV96" i="11"/>
  <c r="DX96" i="11"/>
  <c r="DZ96" i="11"/>
  <c r="EB96" i="11"/>
  <c r="ED96" i="11"/>
  <c r="EE96" i="11"/>
  <c r="EG96" i="11"/>
  <c r="EH96" i="11"/>
  <c r="EI96" i="11"/>
  <c r="EQ96" i="11"/>
  <c r="ER96" i="11"/>
  <c r="EU96" i="11"/>
  <c r="EX96" i="11"/>
  <c r="FA96" i="11"/>
  <c r="FD96" i="11"/>
  <c r="FG96" i="11"/>
  <c r="FJ96" i="11"/>
  <c r="FM96" i="11"/>
  <c r="FP96" i="11"/>
  <c r="FS96" i="11"/>
  <c r="FV96" i="11"/>
  <c r="FX96" i="11"/>
  <c r="FZ96" i="11"/>
  <c r="GA96" i="11"/>
  <c r="GG96" i="11"/>
  <c r="GI96" i="11" s="1"/>
  <c r="GH96" i="11"/>
  <c r="AU97" i="11"/>
  <c r="AV97" i="11"/>
  <c r="AX97" i="11"/>
  <c r="AZ97" i="11"/>
  <c r="BB97" i="11"/>
  <c r="BD97" i="11"/>
  <c r="BF97" i="11"/>
  <c r="BH97" i="11"/>
  <c r="BJ97" i="11"/>
  <c r="BL97" i="11"/>
  <c r="BN97" i="11"/>
  <c r="BP97" i="11"/>
  <c r="BQ97" i="11"/>
  <c r="BR97" i="11"/>
  <c r="BT97" i="11" s="1"/>
  <c r="BS97" i="11"/>
  <c r="CC97" i="11"/>
  <c r="CE97" i="11"/>
  <c r="CG97" i="11"/>
  <c r="CI97" i="11"/>
  <c r="CK97" i="11"/>
  <c r="CM97" i="11"/>
  <c r="CO97" i="11"/>
  <c r="CQ97" i="11"/>
  <c r="CS97" i="11"/>
  <c r="CU97" i="11"/>
  <c r="CW97" i="11"/>
  <c r="CX97" i="11"/>
  <c r="CZ97" i="11"/>
  <c r="DA97" i="11"/>
  <c r="DB97" i="11"/>
  <c r="DI97" i="11"/>
  <c r="DJ97" i="11"/>
  <c r="DL97" i="11"/>
  <c r="DN97" i="11"/>
  <c r="DP97" i="11"/>
  <c r="DR97" i="11"/>
  <c r="DT97" i="11"/>
  <c r="DV97" i="11"/>
  <c r="DX97" i="11"/>
  <c r="DZ97" i="11"/>
  <c r="EB97" i="11"/>
  <c r="ED97" i="11"/>
  <c r="EE97" i="11"/>
  <c r="EG97" i="11"/>
  <c r="EH97" i="11"/>
  <c r="EI97" i="11"/>
  <c r="EQ97" i="11"/>
  <c r="ER97" i="11" s="1"/>
  <c r="EU97" i="11"/>
  <c r="EX97" i="11"/>
  <c r="FA97" i="11"/>
  <c r="FD97" i="11"/>
  <c r="FG97" i="11"/>
  <c r="FJ97" i="11"/>
  <c r="FM97" i="11"/>
  <c r="FP97" i="11"/>
  <c r="FS97" i="11"/>
  <c r="FV97" i="11"/>
  <c r="FX97" i="11"/>
  <c r="FZ97" i="11"/>
  <c r="GA97" i="11"/>
  <c r="GG97" i="11"/>
  <c r="GI97" i="11" s="1"/>
  <c r="GJ97" i="11" s="1"/>
  <c r="GH97" i="11"/>
  <c r="AU98" i="11"/>
  <c r="AV98" i="11" s="1"/>
  <c r="AX98" i="11"/>
  <c r="AZ98" i="11"/>
  <c r="BB98" i="11"/>
  <c r="BD98" i="11"/>
  <c r="BF98" i="11"/>
  <c r="BH98" i="11"/>
  <c r="BJ98" i="11"/>
  <c r="BL98" i="11"/>
  <c r="BN98" i="11"/>
  <c r="BP98" i="11"/>
  <c r="CC98" i="11"/>
  <c r="CE98" i="11"/>
  <c r="CG98" i="11"/>
  <c r="CI98" i="11"/>
  <c r="CK98" i="11"/>
  <c r="CM98" i="11"/>
  <c r="CO98" i="11"/>
  <c r="CQ98" i="11"/>
  <c r="CS98" i="11"/>
  <c r="CU98" i="11"/>
  <c r="CW98" i="11"/>
  <c r="CX98" i="11"/>
  <c r="CZ98" i="11"/>
  <c r="DA98" i="11"/>
  <c r="DB98" i="11"/>
  <c r="DI98" i="11"/>
  <c r="DJ98" i="11"/>
  <c r="DL98" i="11"/>
  <c r="DN98" i="11"/>
  <c r="DP98" i="11"/>
  <c r="DR98" i="11"/>
  <c r="DT98" i="11"/>
  <c r="DV98" i="11"/>
  <c r="DX98" i="11"/>
  <c r="DZ98" i="11"/>
  <c r="EB98" i="11"/>
  <c r="ED98" i="11"/>
  <c r="EE98" i="11"/>
  <c r="EG98" i="11"/>
  <c r="EH98" i="11"/>
  <c r="EI98" i="11"/>
  <c r="EQ98" i="11"/>
  <c r="ER98" i="11" s="1"/>
  <c r="EU98" i="11"/>
  <c r="EX98" i="11"/>
  <c r="FA98" i="11"/>
  <c r="FD98" i="11"/>
  <c r="FG98" i="11"/>
  <c r="FJ98" i="11"/>
  <c r="FM98" i="11"/>
  <c r="FP98" i="11"/>
  <c r="FS98" i="11"/>
  <c r="FV98" i="11"/>
  <c r="FX98" i="11"/>
  <c r="FZ98" i="11"/>
  <c r="GA98" i="11"/>
  <c r="GH98" i="11"/>
  <c r="AU99" i="11"/>
  <c r="AV99" i="11"/>
  <c r="AX99" i="11"/>
  <c r="AZ99" i="11"/>
  <c r="BB99" i="11"/>
  <c r="BD99" i="11"/>
  <c r="BF99" i="11"/>
  <c r="BH99" i="11"/>
  <c r="BJ99" i="11"/>
  <c r="BL99" i="11"/>
  <c r="BN99" i="11"/>
  <c r="BP99" i="11"/>
  <c r="BQ99" i="11"/>
  <c r="BR99" i="11"/>
  <c r="BS99" i="11" s="1"/>
  <c r="CC99" i="11"/>
  <c r="CE99" i="11"/>
  <c r="CG99" i="11"/>
  <c r="CI99" i="11"/>
  <c r="CK99" i="11"/>
  <c r="CM99" i="11"/>
  <c r="CO99" i="11"/>
  <c r="CQ99" i="11"/>
  <c r="CS99" i="11"/>
  <c r="CU99" i="11"/>
  <c r="CW99" i="11"/>
  <c r="CX99" i="11"/>
  <c r="CZ99" i="11"/>
  <c r="DA99" i="11"/>
  <c r="DB99" i="11"/>
  <c r="DI99" i="11"/>
  <c r="DJ99" i="11" s="1"/>
  <c r="DL99" i="11"/>
  <c r="DN99" i="11"/>
  <c r="DP99" i="11"/>
  <c r="DR99" i="11"/>
  <c r="DT99" i="11"/>
  <c r="DV99" i="11"/>
  <c r="DX99" i="11"/>
  <c r="DZ99" i="11"/>
  <c r="EB99" i="11"/>
  <c r="ED99" i="11"/>
  <c r="EG99" i="11"/>
  <c r="EH99" i="11"/>
  <c r="EI99" i="11"/>
  <c r="EQ99" i="11"/>
  <c r="ER99" i="11" s="1"/>
  <c r="EU99" i="11"/>
  <c r="EX99" i="11"/>
  <c r="FA99" i="11"/>
  <c r="FD99" i="11"/>
  <c r="FG99" i="11"/>
  <c r="FJ99" i="11"/>
  <c r="FM99" i="11"/>
  <c r="FP99" i="11"/>
  <c r="FS99" i="11"/>
  <c r="FV99" i="11"/>
  <c r="FX99" i="11"/>
  <c r="FZ99" i="11"/>
  <c r="GA99" i="11"/>
  <c r="GH99" i="11"/>
  <c r="AU100" i="11"/>
  <c r="AV100" i="11" s="1"/>
  <c r="AX100" i="11"/>
  <c r="AZ100" i="11"/>
  <c r="BB100" i="11"/>
  <c r="BD100" i="11"/>
  <c r="BF100" i="11"/>
  <c r="BH100" i="11"/>
  <c r="BJ100" i="11"/>
  <c r="BL100" i="11"/>
  <c r="BN100" i="11"/>
  <c r="BP100" i="11"/>
  <c r="BQ100" i="11"/>
  <c r="BR100" i="11" s="1"/>
  <c r="CC100" i="11"/>
  <c r="CE100" i="11"/>
  <c r="CG100" i="11"/>
  <c r="CI100" i="11"/>
  <c r="CK100" i="11"/>
  <c r="CM100" i="11"/>
  <c r="CO100" i="11"/>
  <c r="CQ100" i="11"/>
  <c r="CS100" i="11"/>
  <c r="CU100" i="11"/>
  <c r="CW100" i="11"/>
  <c r="CX100" i="11"/>
  <c r="CZ100" i="11"/>
  <c r="DA100" i="11"/>
  <c r="DB100" i="11"/>
  <c r="DI100" i="11"/>
  <c r="DJ100" i="11"/>
  <c r="DL100" i="11"/>
  <c r="DN100" i="11"/>
  <c r="DP100" i="11"/>
  <c r="DR100" i="11"/>
  <c r="DT100" i="11"/>
  <c r="DV100" i="11"/>
  <c r="DX100" i="11"/>
  <c r="DZ100" i="11"/>
  <c r="EB100" i="11"/>
  <c r="ED100" i="11"/>
  <c r="EE100" i="11"/>
  <c r="EG100" i="11"/>
  <c r="EH100" i="11"/>
  <c r="EI100" i="11"/>
  <c r="EQ100" i="11"/>
  <c r="ER100" i="11"/>
  <c r="EU100" i="11"/>
  <c r="EX100" i="11"/>
  <c r="FA100" i="11"/>
  <c r="FD100" i="11"/>
  <c r="FG100" i="11"/>
  <c r="FJ100" i="11"/>
  <c r="FM100" i="11"/>
  <c r="FP100" i="11"/>
  <c r="FS100" i="11"/>
  <c r="FV100" i="11"/>
  <c r="FX100" i="11"/>
  <c r="FZ100" i="11"/>
  <c r="GA100" i="11"/>
  <c r="GH100" i="11"/>
  <c r="AU101" i="11"/>
  <c r="AV101" i="11"/>
  <c r="AX101" i="11"/>
  <c r="AZ101" i="11"/>
  <c r="BB101" i="11"/>
  <c r="BD101" i="11"/>
  <c r="BF101" i="11"/>
  <c r="BH101" i="11"/>
  <c r="BJ101" i="11"/>
  <c r="BL101" i="11"/>
  <c r="BN101" i="11"/>
  <c r="BP101" i="11"/>
  <c r="BQ101" i="11"/>
  <c r="BR101" i="11"/>
  <c r="BS101" i="11" s="1"/>
  <c r="CC101" i="11"/>
  <c r="CE101" i="11"/>
  <c r="CG101" i="11"/>
  <c r="CI101" i="11"/>
  <c r="CK101" i="11"/>
  <c r="CM101" i="11"/>
  <c r="CO101" i="11"/>
  <c r="CQ101" i="11"/>
  <c r="CS101" i="11"/>
  <c r="CU101" i="11"/>
  <c r="CW101" i="11"/>
  <c r="CX101" i="11"/>
  <c r="CZ101" i="11"/>
  <c r="DA101" i="11"/>
  <c r="DB101" i="11"/>
  <c r="DI101" i="11"/>
  <c r="DJ101" i="11"/>
  <c r="DL101" i="11"/>
  <c r="DN101" i="11"/>
  <c r="DP101" i="11"/>
  <c r="DR101" i="11"/>
  <c r="DT101" i="11"/>
  <c r="DV101" i="11"/>
  <c r="DX101" i="11"/>
  <c r="DZ101" i="11"/>
  <c r="EB101" i="11"/>
  <c r="ED101" i="11"/>
  <c r="EE101" i="11"/>
  <c r="EG101" i="11"/>
  <c r="EH101" i="11"/>
  <c r="EI101" i="11"/>
  <c r="EQ101" i="11"/>
  <c r="ER101" i="11" s="1"/>
  <c r="EU101" i="11"/>
  <c r="EX101" i="11"/>
  <c r="FA101" i="11"/>
  <c r="FD101" i="11"/>
  <c r="FG101" i="11"/>
  <c r="FJ101" i="11"/>
  <c r="FM101" i="11"/>
  <c r="FP101" i="11"/>
  <c r="FS101" i="11"/>
  <c r="FV101" i="11"/>
  <c r="FX101" i="11"/>
  <c r="FZ101" i="11"/>
  <c r="GA101" i="11"/>
  <c r="GH101" i="11"/>
  <c r="AU102" i="11"/>
  <c r="AV102" i="11" s="1"/>
  <c r="AX102" i="11"/>
  <c r="AZ102" i="11"/>
  <c r="BB102" i="11"/>
  <c r="BD102" i="11"/>
  <c r="BF102" i="11"/>
  <c r="BH102" i="11"/>
  <c r="BJ102" i="11"/>
  <c r="BL102" i="11"/>
  <c r="BN102" i="11"/>
  <c r="BP102" i="11"/>
  <c r="CC102" i="11"/>
  <c r="CE102" i="11"/>
  <c r="CG102" i="11"/>
  <c r="CI102" i="11"/>
  <c r="CK102" i="11"/>
  <c r="CM102" i="11"/>
  <c r="CO102" i="11"/>
  <c r="CQ102" i="11"/>
  <c r="CS102" i="11"/>
  <c r="CU102" i="11"/>
  <c r="CW102" i="11"/>
  <c r="CX102" i="11"/>
  <c r="CZ102" i="11"/>
  <c r="DA102" i="11"/>
  <c r="DB102" i="11"/>
  <c r="DI102" i="11"/>
  <c r="DJ102" i="11"/>
  <c r="DL102" i="11"/>
  <c r="DN102" i="11"/>
  <c r="DP102" i="11"/>
  <c r="DR102" i="11"/>
  <c r="DT102" i="11"/>
  <c r="DV102" i="11"/>
  <c r="DX102" i="11"/>
  <c r="DZ102" i="11"/>
  <c r="EB102" i="11"/>
  <c r="ED102" i="11"/>
  <c r="EE102" i="11"/>
  <c r="EG102" i="11"/>
  <c r="EH102" i="11"/>
  <c r="EI102" i="11"/>
  <c r="EQ102" i="11"/>
  <c r="ER102" i="11" s="1"/>
  <c r="EU102" i="11"/>
  <c r="EX102" i="11"/>
  <c r="FA102" i="11"/>
  <c r="FD102" i="11"/>
  <c r="FG102" i="11"/>
  <c r="FJ102" i="11"/>
  <c r="FM102" i="11"/>
  <c r="FP102" i="11"/>
  <c r="FS102" i="11"/>
  <c r="FV102" i="11"/>
  <c r="FX102" i="11"/>
  <c r="FZ102" i="11"/>
  <c r="GA102" i="11"/>
  <c r="GH102" i="11"/>
  <c r="AU103" i="11"/>
  <c r="AV103" i="11"/>
  <c r="AX103" i="11"/>
  <c r="AZ103" i="11"/>
  <c r="BB103" i="11"/>
  <c r="BD103" i="11"/>
  <c r="BF103" i="11"/>
  <c r="BH103" i="11"/>
  <c r="BJ103" i="11"/>
  <c r="BL103" i="11"/>
  <c r="BN103" i="11"/>
  <c r="BP103" i="11"/>
  <c r="BQ103" i="11"/>
  <c r="BR103" i="11"/>
  <c r="BS103" i="11" s="1"/>
  <c r="CC103" i="11"/>
  <c r="CE103" i="11"/>
  <c r="CG103" i="11"/>
  <c r="CI103" i="11"/>
  <c r="CK103" i="11"/>
  <c r="CM103" i="11"/>
  <c r="CO103" i="11"/>
  <c r="CQ103" i="11"/>
  <c r="CS103" i="11"/>
  <c r="CU103" i="11"/>
  <c r="CW103" i="11"/>
  <c r="CX103" i="11"/>
  <c r="CZ103" i="11"/>
  <c r="DA103" i="11"/>
  <c r="DB103" i="11"/>
  <c r="DI103" i="11"/>
  <c r="DJ103" i="11" s="1"/>
  <c r="DL103" i="11"/>
  <c r="DN103" i="11"/>
  <c r="DP103" i="11"/>
  <c r="DR103" i="11"/>
  <c r="DT103" i="11"/>
  <c r="DV103" i="11"/>
  <c r="DX103" i="11"/>
  <c r="DZ103" i="11"/>
  <c r="EB103" i="11"/>
  <c r="ED103" i="11"/>
  <c r="EG103" i="11"/>
  <c r="EH103" i="11"/>
  <c r="EI103" i="11"/>
  <c r="EQ103" i="11"/>
  <c r="ER103" i="11" s="1"/>
  <c r="EU103" i="11"/>
  <c r="EX103" i="11"/>
  <c r="FA103" i="11"/>
  <c r="FD103" i="11"/>
  <c r="FG103" i="11"/>
  <c r="FJ103" i="11"/>
  <c r="FM103" i="11"/>
  <c r="FP103" i="11"/>
  <c r="FS103" i="11"/>
  <c r="FV103" i="11"/>
  <c r="FZ103" i="11"/>
  <c r="GA103" i="11"/>
  <c r="GH103" i="11"/>
  <c r="AU104" i="11"/>
  <c r="AV104" i="11"/>
  <c r="AX104" i="11"/>
  <c r="AZ104" i="11"/>
  <c r="BB104" i="11"/>
  <c r="BD104" i="11"/>
  <c r="BF104" i="11"/>
  <c r="BH104" i="11"/>
  <c r="BJ104" i="11"/>
  <c r="BL104" i="11"/>
  <c r="BN104" i="11"/>
  <c r="BP104" i="11"/>
  <c r="BQ104" i="11"/>
  <c r="BR104" i="11"/>
  <c r="BT104" i="11" s="1"/>
  <c r="BS104" i="11"/>
  <c r="CC104" i="11"/>
  <c r="CE104" i="11"/>
  <c r="CG104" i="11"/>
  <c r="CI104" i="11"/>
  <c r="CK104" i="11"/>
  <c r="CM104" i="11"/>
  <c r="CO104" i="11"/>
  <c r="CQ104" i="11"/>
  <c r="CS104" i="11"/>
  <c r="CU104" i="11"/>
  <c r="CW104" i="11"/>
  <c r="CX104" i="11"/>
  <c r="CZ104" i="11"/>
  <c r="DA104" i="11"/>
  <c r="DB104" i="11"/>
  <c r="DI104" i="11"/>
  <c r="DJ104" i="11"/>
  <c r="DL104" i="11"/>
  <c r="DN104" i="11"/>
  <c r="DP104" i="11"/>
  <c r="DR104" i="11"/>
  <c r="DT104" i="11"/>
  <c r="DV104" i="11"/>
  <c r="DX104" i="11"/>
  <c r="DZ104" i="11"/>
  <c r="EB104" i="11"/>
  <c r="ED104" i="11"/>
  <c r="EE104" i="11"/>
  <c r="EG104" i="11"/>
  <c r="EH104" i="11"/>
  <c r="EI104" i="11"/>
  <c r="EQ104" i="11"/>
  <c r="ER104" i="11"/>
  <c r="EU104" i="11"/>
  <c r="EX104" i="11"/>
  <c r="FA104" i="11"/>
  <c r="FD104" i="11"/>
  <c r="FG104" i="11"/>
  <c r="FJ104" i="11"/>
  <c r="FM104" i="11"/>
  <c r="FP104" i="11"/>
  <c r="FS104" i="11"/>
  <c r="FV104" i="11"/>
  <c r="FX104" i="11"/>
  <c r="FZ104" i="11"/>
  <c r="GA104" i="11"/>
  <c r="GG104" i="11"/>
  <c r="GH104" i="11"/>
  <c r="AU105" i="11"/>
  <c r="AV105" i="11" s="1"/>
  <c r="AX105" i="11"/>
  <c r="AZ105" i="11"/>
  <c r="BB105" i="11"/>
  <c r="BD105" i="11"/>
  <c r="BF105" i="11"/>
  <c r="BH105" i="11"/>
  <c r="BJ105" i="11"/>
  <c r="BL105" i="11"/>
  <c r="BN105" i="11"/>
  <c r="BP105" i="11"/>
  <c r="BQ105" i="11"/>
  <c r="BR105" i="11" s="1"/>
  <c r="CC105" i="11"/>
  <c r="CE105" i="11"/>
  <c r="CG105" i="11"/>
  <c r="CI105" i="11"/>
  <c r="CK105" i="11"/>
  <c r="CM105" i="11"/>
  <c r="CO105" i="11"/>
  <c r="CQ105" i="11"/>
  <c r="CS105" i="11"/>
  <c r="CU105" i="11"/>
  <c r="CW105" i="11"/>
  <c r="CX105" i="11"/>
  <c r="CZ105" i="11"/>
  <c r="DA105" i="11"/>
  <c r="DB105" i="11"/>
  <c r="DI105" i="11"/>
  <c r="DJ105" i="11"/>
  <c r="DL105" i="11"/>
  <c r="DN105" i="11"/>
  <c r="DP105" i="11"/>
  <c r="DR105" i="11"/>
  <c r="DT105" i="11"/>
  <c r="DV105" i="11"/>
  <c r="DX105" i="11"/>
  <c r="DZ105" i="11"/>
  <c r="EB105" i="11"/>
  <c r="ED105" i="11"/>
  <c r="EE105" i="11"/>
  <c r="EG105" i="11"/>
  <c r="EH105" i="11"/>
  <c r="EI105" i="11"/>
  <c r="EQ105" i="11"/>
  <c r="ER105" i="11"/>
  <c r="EU105" i="11"/>
  <c r="EX105" i="11"/>
  <c r="FA105" i="11"/>
  <c r="FD105" i="11"/>
  <c r="FG105" i="11"/>
  <c r="FJ105" i="11"/>
  <c r="FM105" i="11"/>
  <c r="FP105" i="11"/>
  <c r="FS105" i="11"/>
  <c r="FV105" i="11"/>
  <c r="FX105" i="11"/>
  <c r="FZ105" i="11"/>
  <c r="GA105" i="11"/>
  <c r="GH105" i="11"/>
  <c r="AU106" i="11"/>
  <c r="AV106" i="11" s="1"/>
  <c r="AX106" i="11"/>
  <c r="AZ106" i="11"/>
  <c r="BB106" i="11"/>
  <c r="BD106" i="11"/>
  <c r="BF106" i="11"/>
  <c r="BH106" i="11"/>
  <c r="BJ106" i="11"/>
  <c r="BL106" i="11"/>
  <c r="BN106" i="11"/>
  <c r="BP106" i="11"/>
  <c r="CC106" i="11"/>
  <c r="CE106" i="11"/>
  <c r="CG106" i="11"/>
  <c r="CI106" i="11"/>
  <c r="CK106" i="11"/>
  <c r="CM106" i="11"/>
  <c r="CO106" i="11"/>
  <c r="CQ106" i="11"/>
  <c r="CS106" i="11"/>
  <c r="CU106" i="11"/>
  <c r="CW106" i="11"/>
  <c r="CX106" i="11"/>
  <c r="CZ106" i="11"/>
  <c r="DA106" i="11"/>
  <c r="DB106" i="11"/>
  <c r="DI106" i="11"/>
  <c r="DJ106" i="11"/>
  <c r="DL106" i="11"/>
  <c r="DN106" i="11"/>
  <c r="DP106" i="11"/>
  <c r="DR106" i="11"/>
  <c r="DT106" i="11"/>
  <c r="DV106" i="11"/>
  <c r="DX106" i="11"/>
  <c r="DZ106" i="11"/>
  <c r="EB106" i="11"/>
  <c r="ED106" i="11"/>
  <c r="EE106" i="11"/>
  <c r="EG106" i="11"/>
  <c r="EH106" i="11"/>
  <c r="EI106" i="11"/>
  <c r="EQ106" i="11"/>
  <c r="ER106" i="11"/>
  <c r="EU106" i="11"/>
  <c r="EX106" i="11"/>
  <c r="FA106" i="11"/>
  <c r="FD106" i="11"/>
  <c r="FG106" i="11"/>
  <c r="FJ106" i="11"/>
  <c r="FM106" i="11"/>
  <c r="FP106" i="11"/>
  <c r="FS106" i="11"/>
  <c r="FV106" i="11"/>
  <c r="FX106" i="11"/>
  <c r="FZ106" i="11"/>
  <c r="GA106" i="11"/>
  <c r="GH106" i="11"/>
  <c r="AU107" i="11"/>
  <c r="AV107" i="11"/>
  <c r="AX107" i="11"/>
  <c r="AZ107" i="11"/>
  <c r="BB107" i="11"/>
  <c r="BD107" i="11"/>
  <c r="BF107" i="11"/>
  <c r="BH107" i="11"/>
  <c r="BJ107" i="11"/>
  <c r="BL107" i="11"/>
  <c r="BN107" i="11"/>
  <c r="BP107" i="11"/>
  <c r="BQ107" i="11"/>
  <c r="BR107" i="11"/>
  <c r="BS107" i="11" s="1"/>
  <c r="CC107" i="11"/>
  <c r="CE107" i="11"/>
  <c r="CG107" i="11"/>
  <c r="CI107" i="11"/>
  <c r="CK107" i="11"/>
  <c r="CM107" i="11"/>
  <c r="CO107" i="11"/>
  <c r="CQ107" i="11"/>
  <c r="CS107" i="11"/>
  <c r="CU107" i="11"/>
  <c r="CW107" i="11"/>
  <c r="CX107" i="11"/>
  <c r="CZ107" i="11"/>
  <c r="DA107" i="11"/>
  <c r="DB107" i="11"/>
  <c r="DI107" i="11"/>
  <c r="DJ107" i="11" s="1"/>
  <c r="DL107" i="11"/>
  <c r="DN107" i="11"/>
  <c r="DP107" i="11"/>
  <c r="DR107" i="11"/>
  <c r="DT107" i="11"/>
  <c r="DV107" i="11"/>
  <c r="DX107" i="11"/>
  <c r="DZ107" i="11"/>
  <c r="EB107" i="11"/>
  <c r="ED107" i="11"/>
  <c r="EG107" i="11"/>
  <c r="EH107" i="11"/>
  <c r="EI107" i="11"/>
  <c r="EQ107" i="11"/>
  <c r="ER107" i="11" s="1"/>
  <c r="EU107" i="11"/>
  <c r="EX107" i="11"/>
  <c r="FA107" i="11"/>
  <c r="FD107" i="11"/>
  <c r="FG107" i="11"/>
  <c r="FJ107" i="11"/>
  <c r="FM107" i="11"/>
  <c r="FP107" i="11"/>
  <c r="FS107" i="11"/>
  <c r="FV107" i="11"/>
  <c r="FZ107" i="11"/>
  <c r="GA107" i="11"/>
  <c r="GG107" i="11"/>
  <c r="GI107" i="11" s="1"/>
  <c r="GH107" i="11"/>
  <c r="AU108" i="11"/>
  <c r="AV108" i="11"/>
  <c r="AX108" i="11"/>
  <c r="AZ108" i="11"/>
  <c r="BB108" i="11"/>
  <c r="BD108" i="11"/>
  <c r="BF108" i="11"/>
  <c r="BH108" i="11"/>
  <c r="BJ108" i="11"/>
  <c r="BL108" i="11"/>
  <c r="BN108" i="11"/>
  <c r="BP108" i="11"/>
  <c r="BQ108" i="11"/>
  <c r="BR108" i="11"/>
  <c r="BT108" i="11" s="1"/>
  <c r="CC108" i="11"/>
  <c r="CE108" i="11"/>
  <c r="CG108" i="11"/>
  <c r="CI108" i="11"/>
  <c r="CK108" i="11"/>
  <c r="CM108" i="11"/>
  <c r="CO108" i="11"/>
  <c r="CQ108" i="11"/>
  <c r="CS108" i="11"/>
  <c r="CU108" i="11"/>
  <c r="CW108" i="11"/>
  <c r="CX108" i="11"/>
  <c r="CZ108" i="11"/>
  <c r="DA108" i="11"/>
  <c r="DB108" i="11"/>
  <c r="DI108" i="11"/>
  <c r="DJ108" i="11"/>
  <c r="DL108" i="11"/>
  <c r="DN108" i="11"/>
  <c r="DP108" i="11"/>
  <c r="DR108" i="11"/>
  <c r="DT108" i="11"/>
  <c r="DV108" i="11"/>
  <c r="DX108" i="11"/>
  <c r="DZ108" i="11"/>
  <c r="EB108" i="11"/>
  <c r="ED108" i="11"/>
  <c r="EE108" i="11"/>
  <c r="EG108" i="11"/>
  <c r="EH108" i="11"/>
  <c r="EI108" i="11"/>
  <c r="EQ108" i="11"/>
  <c r="ER108" i="11" s="1"/>
  <c r="EU108" i="11"/>
  <c r="EX108" i="11"/>
  <c r="FA108" i="11"/>
  <c r="FD108" i="11"/>
  <c r="FG108" i="11"/>
  <c r="FJ108" i="11"/>
  <c r="FM108" i="11"/>
  <c r="FP108" i="11"/>
  <c r="FS108" i="11"/>
  <c r="FV108" i="11"/>
  <c r="FX108" i="11"/>
  <c r="FZ108" i="11"/>
  <c r="GA108" i="11"/>
  <c r="GG108" i="11"/>
  <c r="GI108" i="11" s="1"/>
  <c r="GH108" i="11"/>
  <c r="AU109" i="11"/>
  <c r="AV109" i="11" s="1"/>
  <c r="AX109" i="11"/>
  <c r="AZ109" i="11"/>
  <c r="BB109" i="11"/>
  <c r="BD109" i="11"/>
  <c r="BF109" i="11"/>
  <c r="BH109" i="11"/>
  <c r="BJ109" i="11"/>
  <c r="BL109" i="11"/>
  <c r="BN109" i="11"/>
  <c r="BP109" i="11"/>
  <c r="BQ109" i="11"/>
  <c r="BR109" i="11" s="1"/>
  <c r="CC109" i="11"/>
  <c r="CE109" i="11"/>
  <c r="CG109" i="11"/>
  <c r="CI109" i="11"/>
  <c r="CK109" i="11"/>
  <c r="CM109" i="11"/>
  <c r="CO109" i="11"/>
  <c r="CQ109" i="11"/>
  <c r="CS109" i="11"/>
  <c r="CU109" i="11"/>
  <c r="CW109" i="11"/>
  <c r="CX109" i="11"/>
  <c r="CZ109" i="11"/>
  <c r="DA109" i="11"/>
  <c r="DB109" i="11"/>
  <c r="DI109" i="11"/>
  <c r="DJ109" i="11" s="1"/>
  <c r="DL109" i="11"/>
  <c r="DN109" i="11"/>
  <c r="DP109" i="11"/>
  <c r="DR109" i="11"/>
  <c r="DT109" i="11"/>
  <c r="DV109" i="11"/>
  <c r="DX109" i="11"/>
  <c r="DZ109" i="11"/>
  <c r="EB109" i="11"/>
  <c r="ED109" i="11"/>
  <c r="EE109" i="11"/>
  <c r="EG109" i="11"/>
  <c r="EH109" i="11"/>
  <c r="EI109" i="11"/>
  <c r="EQ109" i="11"/>
  <c r="ER109" i="11"/>
  <c r="EU109" i="11"/>
  <c r="EX109" i="11"/>
  <c r="FA109" i="11"/>
  <c r="FD109" i="11"/>
  <c r="FG109" i="11"/>
  <c r="FJ109" i="11"/>
  <c r="FM109" i="11"/>
  <c r="FP109" i="11"/>
  <c r="FS109" i="11"/>
  <c r="FV109" i="11"/>
  <c r="FX109" i="11"/>
  <c r="FZ109" i="11"/>
  <c r="GA109" i="11"/>
  <c r="GH109" i="11"/>
  <c r="AU110" i="11"/>
  <c r="AV110" i="11" s="1"/>
  <c r="AX110" i="11"/>
  <c r="AZ110" i="11"/>
  <c r="BB110" i="11"/>
  <c r="BD110" i="11"/>
  <c r="BF110" i="11"/>
  <c r="BH110" i="11"/>
  <c r="BJ110" i="11"/>
  <c r="BL110" i="11"/>
  <c r="BN110" i="11"/>
  <c r="BP110" i="11"/>
  <c r="CC110" i="11"/>
  <c r="CE110" i="11"/>
  <c r="CG110" i="11"/>
  <c r="CI110" i="11"/>
  <c r="CK110" i="11"/>
  <c r="CM110" i="11"/>
  <c r="CO110" i="11"/>
  <c r="CQ110" i="11"/>
  <c r="CS110" i="11"/>
  <c r="CU110" i="11"/>
  <c r="CW110" i="11"/>
  <c r="CX110" i="11"/>
  <c r="CZ110" i="11"/>
  <c r="DA110" i="11"/>
  <c r="DB110" i="11"/>
  <c r="DI110" i="11"/>
  <c r="DJ110" i="11" s="1"/>
  <c r="DL110" i="11"/>
  <c r="DN110" i="11"/>
  <c r="DP110" i="11"/>
  <c r="DR110" i="11"/>
  <c r="DT110" i="11"/>
  <c r="DV110" i="11"/>
  <c r="DX110" i="11"/>
  <c r="DZ110" i="11"/>
  <c r="EB110" i="11"/>
  <c r="ED110" i="11"/>
  <c r="EE110" i="11"/>
  <c r="EG110" i="11"/>
  <c r="EH110" i="11"/>
  <c r="EI110" i="11"/>
  <c r="EQ110" i="11"/>
  <c r="ER110" i="11"/>
  <c r="EU110" i="11"/>
  <c r="EX110" i="11"/>
  <c r="FA110" i="11"/>
  <c r="FD110" i="11"/>
  <c r="FG110" i="11"/>
  <c r="FJ110" i="11"/>
  <c r="FM110" i="11"/>
  <c r="FP110" i="11"/>
  <c r="FS110" i="11"/>
  <c r="FV110" i="11"/>
  <c r="FX110" i="11"/>
  <c r="FZ110" i="11"/>
  <c r="GA110" i="11"/>
  <c r="GH110" i="11"/>
  <c r="AU111" i="11"/>
  <c r="AV111" i="11"/>
  <c r="AX111" i="11"/>
  <c r="AZ111" i="11"/>
  <c r="BB111" i="11"/>
  <c r="BD111" i="11"/>
  <c r="BF111" i="11"/>
  <c r="BH111" i="11"/>
  <c r="BJ111" i="11"/>
  <c r="BL111" i="11"/>
  <c r="BN111" i="11"/>
  <c r="BP111" i="11"/>
  <c r="BQ111" i="11"/>
  <c r="BR111" i="11"/>
  <c r="BS111" i="11" s="1"/>
  <c r="CC111" i="11"/>
  <c r="CE111" i="11"/>
  <c r="CG111" i="11"/>
  <c r="CI111" i="11"/>
  <c r="CK111" i="11"/>
  <c r="CM111" i="11"/>
  <c r="CO111" i="11"/>
  <c r="CQ111" i="11"/>
  <c r="CS111" i="11"/>
  <c r="CU111" i="11"/>
  <c r="CW111" i="11"/>
  <c r="CX111" i="11"/>
  <c r="CZ111" i="11"/>
  <c r="DA111" i="11"/>
  <c r="DB111" i="11"/>
  <c r="DI111" i="11"/>
  <c r="DJ111" i="11" s="1"/>
  <c r="DL111" i="11"/>
  <c r="DN111" i="11"/>
  <c r="DP111" i="11"/>
  <c r="DR111" i="11"/>
  <c r="DT111" i="11"/>
  <c r="DV111" i="11"/>
  <c r="DX111" i="11"/>
  <c r="DZ111" i="11"/>
  <c r="EB111" i="11"/>
  <c r="ED111" i="11"/>
  <c r="EE111" i="11"/>
  <c r="EG111" i="11"/>
  <c r="EH111" i="11"/>
  <c r="EI111" i="11"/>
  <c r="EQ111" i="11"/>
  <c r="ER111" i="11" s="1"/>
  <c r="EU111" i="11"/>
  <c r="EX111" i="11"/>
  <c r="FA111" i="11"/>
  <c r="FD111" i="11"/>
  <c r="FG111" i="11"/>
  <c r="FJ111" i="11"/>
  <c r="FM111" i="11"/>
  <c r="FP111" i="11"/>
  <c r="FS111" i="11"/>
  <c r="FV111" i="11"/>
  <c r="FX111" i="11"/>
  <c r="FZ111" i="11"/>
  <c r="GA111" i="11"/>
  <c r="GH111" i="11"/>
  <c r="AU112" i="11"/>
  <c r="AV112" i="11" s="1"/>
  <c r="AX112" i="11"/>
  <c r="AZ112" i="11"/>
  <c r="BB112" i="11"/>
  <c r="BD112" i="11"/>
  <c r="BF112" i="11"/>
  <c r="BH112" i="11"/>
  <c r="BJ112" i="11"/>
  <c r="BL112" i="11"/>
  <c r="BN112" i="11"/>
  <c r="BP112" i="11"/>
  <c r="BQ112" i="11"/>
  <c r="BR112" i="11" s="1"/>
  <c r="CC112" i="11"/>
  <c r="CE112" i="11"/>
  <c r="CG112" i="11"/>
  <c r="CI112" i="11"/>
  <c r="CK112" i="11"/>
  <c r="CM112" i="11"/>
  <c r="CO112" i="11"/>
  <c r="CQ112" i="11"/>
  <c r="CS112" i="11"/>
  <c r="CU112" i="11"/>
  <c r="CW112" i="11"/>
  <c r="CX112" i="11"/>
  <c r="CZ112" i="11"/>
  <c r="DA112" i="11"/>
  <c r="DB112" i="11"/>
  <c r="DI112" i="11"/>
  <c r="DJ112" i="11"/>
  <c r="DL112" i="11"/>
  <c r="DN112" i="11"/>
  <c r="DP112" i="11"/>
  <c r="DR112" i="11"/>
  <c r="DT112" i="11"/>
  <c r="DV112" i="11"/>
  <c r="DX112" i="11"/>
  <c r="DZ112" i="11"/>
  <c r="EB112" i="11"/>
  <c r="ED112" i="11"/>
  <c r="EE112" i="11"/>
  <c r="EG112" i="11"/>
  <c r="EH112" i="11"/>
  <c r="EI112" i="11"/>
  <c r="EQ112" i="11"/>
  <c r="ER112" i="11" s="1"/>
  <c r="EU112" i="11"/>
  <c r="EX112" i="11"/>
  <c r="FA112" i="11"/>
  <c r="FD112" i="11"/>
  <c r="FG112" i="11"/>
  <c r="FJ112" i="11"/>
  <c r="FM112" i="11"/>
  <c r="FP112" i="11"/>
  <c r="FS112" i="11"/>
  <c r="FV112" i="11"/>
  <c r="FX112" i="11"/>
  <c r="FZ112" i="11"/>
  <c r="GA112" i="11"/>
  <c r="GH112" i="11"/>
  <c r="AU113" i="11"/>
  <c r="AV113" i="11"/>
  <c r="AX113" i="11"/>
  <c r="AZ113" i="11"/>
  <c r="BB113" i="11"/>
  <c r="BD113" i="11"/>
  <c r="BF113" i="11"/>
  <c r="BH113" i="11"/>
  <c r="BJ113" i="11"/>
  <c r="BL113" i="11"/>
  <c r="BN113" i="11"/>
  <c r="BP113" i="11"/>
  <c r="BQ113" i="11"/>
  <c r="BR113" i="11"/>
  <c r="BS113" i="11" s="1"/>
  <c r="CC113" i="11"/>
  <c r="CE113" i="11"/>
  <c r="CG113" i="11"/>
  <c r="CI113" i="11"/>
  <c r="CK113" i="11"/>
  <c r="CM113" i="11"/>
  <c r="CO113" i="11"/>
  <c r="CQ113" i="11"/>
  <c r="CS113" i="11"/>
  <c r="CU113" i="11"/>
  <c r="CW113" i="11"/>
  <c r="CX113" i="11"/>
  <c r="CZ113" i="11"/>
  <c r="DA113" i="11"/>
  <c r="DB113" i="11"/>
  <c r="DI113" i="11"/>
  <c r="DJ113" i="11" s="1"/>
  <c r="DL113" i="11"/>
  <c r="DN113" i="11"/>
  <c r="DP113" i="11"/>
  <c r="DR113" i="11"/>
  <c r="DT113" i="11"/>
  <c r="DV113" i="11"/>
  <c r="DX113" i="11"/>
  <c r="DZ113" i="11"/>
  <c r="EB113" i="11"/>
  <c r="ED113" i="11"/>
  <c r="EE113" i="11"/>
  <c r="EG113" i="11"/>
  <c r="EH113" i="11"/>
  <c r="EI113" i="11"/>
  <c r="EQ113" i="11"/>
  <c r="ER113" i="11"/>
  <c r="EU113" i="11"/>
  <c r="EX113" i="11"/>
  <c r="FA113" i="11"/>
  <c r="FD113" i="11"/>
  <c r="FG113" i="11"/>
  <c r="FJ113" i="11"/>
  <c r="FM113" i="11"/>
  <c r="FP113" i="11"/>
  <c r="FS113" i="11"/>
  <c r="FV113" i="11"/>
  <c r="FX113" i="11"/>
  <c r="FZ113" i="11"/>
  <c r="GA113" i="11"/>
  <c r="GH113" i="11"/>
  <c r="AU114" i="11"/>
  <c r="AV114" i="11" s="1"/>
  <c r="AX114" i="11"/>
  <c r="AZ114" i="11"/>
  <c r="BB114" i="11"/>
  <c r="BD114" i="11"/>
  <c r="BF114" i="11"/>
  <c r="BH114" i="11"/>
  <c r="BJ114" i="11"/>
  <c r="BL114" i="11"/>
  <c r="BN114" i="11"/>
  <c r="BP114" i="11"/>
  <c r="CC114" i="11"/>
  <c r="CE114" i="11"/>
  <c r="CG114" i="11"/>
  <c r="CI114" i="11"/>
  <c r="CK114" i="11"/>
  <c r="CM114" i="11"/>
  <c r="CO114" i="11"/>
  <c r="CQ114" i="11"/>
  <c r="CS114" i="11"/>
  <c r="CU114" i="11"/>
  <c r="CW114" i="11"/>
  <c r="CX114" i="11"/>
  <c r="CZ114" i="11"/>
  <c r="DA114" i="11"/>
  <c r="DB114" i="11"/>
  <c r="DI114" i="11"/>
  <c r="DJ114" i="11" s="1"/>
  <c r="DL114" i="11"/>
  <c r="DN114" i="11"/>
  <c r="DP114" i="11"/>
  <c r="DR114" i="11"/>
  <c r="DT114" i="11"/>
  <c r="DV114" i="11"/>
  <c r="DX114" i="11"/>
  <c r="DZ114" i="11"/>
  <c r="EB114" i="11"/>
  <c r="ED114" i="11"/>
  <c r="EE114" i="11"/>
  <c r="EG114" i="11"/>
  <c r="EH114" i="11"/>
  <c r="EI114" i="11"/>
  <c r="EQ114" i="11"/>
  <c r="ER114" i="11"/>
  <c r="EU114" i="11"/>
  <c r="EX114" i="11"/>
  <c r="FA114" i="11"/>
  <c r="FD114" i="11"/>
  <c r="FG114" i="11"/>
  <c r="FJ114" i="11"/>
  <c r="FM114" i="11"/>
  <c r="FP114" i="11"/>
  <c r="FS114" i="11"/>
  <c r="FV114" i="11"/>
  <c r="FX114" i="11"/>
  <c r="FZ114" i="11"/>
  <c r="GA114" i="11"/>
  <c r="GH114" i="11"/>
  <c r="AU115" i="11"/>
  <c r="AV115" i="11"/>
  <c r="AX115" i="11"/>
  <c r="AZ115" i="11"/>
  <c r="BB115" i="11"/>
  <c r="BD115" i="11"/>
  <c r="BF115" i="11"/>
  <c r="BH115" i="11"/>
  <c r="BJ115" i="11"/>
  <c r="BL115" i="11"/>
  <c r="BN115" i="11"/>
  <c r="BP115" i="11"/>
  <c r="BQ115" i="11"/>
  <c r="BR115" i="11"/>
  <c r="BS115" i="11" s="1"/>
  <c r="CC115" i="11"/>
  <c r="CE115" i="11"/>
  <c r="CG115" i="11"/>
  <c r="CI115" i="11"/>
  <c r="CK115" i="11"/>
  <c r="CM115" i="11"/>
  <c r="CO115" i="11"/>
  <c r="CQ115" i="11"/>
  <c r="CS115" i="11"/>
  <c r="CU115" i="11"/>
  <c r="CW115" i="11"/>
  <c r="CX115" i="11"/>
  <c r="CZ115" i="11"/>
  <c r="DA115" i="11"/>
  <c r="DB115" i="11"/>
  <c r="DI115" i="11"/>
  <c r="DJ115" i="11" s="1"/>
  <c r="DL115" i="11"/>
  <c r="DN115" i="11"/>
  <c r="DP115" i="11"/>
  <c r="DR115" i="11"/>
  <c r="DT115" i="11"/>
  <c r="DV115" i="11"/>
  <c r="DX115" i="11"/>
  <c r="DZ115" i="11"/>
  <c r="EB115" i="11"/>
  <c r="ED115" i="11"/>
  <c r="EE115" i="11"/>
  <c r="EG115" i="11"/>
  <c r="EH115" i="11"/>
  <c r="EI115" i="11"/>
  <c r="EQ115" i="11"/>
  <c r="ER115" i="11" s="1"/>
  <c r="EU115" i="11"/>
  <c r="EX115" i="11"/>
  <c r="FA115" i="11"/>
  <c r="FD115" i="11"/>
  <c r="FG115" i="11"/>
  <c r="FJ115" i="11"/>
  <c r="FM115" i="11"/>
  <c r="FP115" i="11"/>
  <c r="FS115" i="11"/>
  <c r="FV115" i="11"/>
  <c r="FZ115" i="11"/>
  <c r="GA115" i="11"/>
  <c r="GG115" i="11"/>
  <c r="GI115" i="11" s="1"/>
  <c r="GH115" i="11"/>
  <c r="AU116" i="11"/>
  <c r="AV116" i="11"/>
  <c r="AX116" i="11"/>
  <c r="AZ116" i="11"/>
  <c r="BB116" i="11"/>
  <c r="BD116" i="11"/>
  <c r="BF116" i="11"/>
  <c r="BH116" i="11"/>
  <c r="BJ116" i="11"/>
  <c r="BL116" i="11"/>
  <c r="BN116" i="11"/>
  <c r="BP116" i="11"/>
  <c r="BQ116" i="11"/>
  <c r="BR116" i="11"/>
  <c r="BT116" i="11" s="1"/>
  <c r="BS116" i="11"/>
  <c r="CC116" i="11"/>
  <c r="CE116" i="11"/>
  <c r="CG116" i="11"/>
  <c r="CI116" i="11"/>
  <c r="CK116" i="11"/>
  <c r="CM116" i="11"/>
  <c r="CO116" i="11"/>
  <c r="CQ116" i="11"/>
  <c r="CS116" i="11"/>
  <c r="CU116" i="11"/>
  <c r="CW116" i="11"/>
  <c r="CX116" i="11"/>
  <c r="CZ116" i="11"/>
  <c r="DA116" i="11"/>
  <c r="DB116" i="11"/>
  <c r="DI116" i="11"/>
  <c r="DJ116" i="11" s="1"/>
  <c r="DL116" i="11"/>
  <c r="DN116" i="11"/>
  <c r="DP116" i="11"/>
  <c r="DR116" i="11"/>
  <c r="DT116" i="11"/>
  <c r="DV116" i="11"/>
  <c r="DX116" i="11"/>
  <c r="DZ116" i="11"/>
  <c r="EB116" i="11"/>
  <c r="ED116" i="11"/>
  <c r="EE116" i="11"/>
  <c r="EG116" i="11"/>
  <c r="EH116" i="11"/>
  <c r="EI116" i="11"/>
  <c r="EQ116" i="11"/>
  <c r="ER116" i="11" s="1"/>
  <c r="EU116" i="11"/>
  <c r="EX116" i="11"/>
  <c r="FA116" i="11"/>
  <c r="FD116" i="11"/>
  <c r="FG116" i="11"/>
  <c r="FJ116" i="11"/>
  <c r="FM116" i="11"/>
  <c r="FP116" i="11"/>
  <c r="FS116" i="11"/>
  <c r="FV116" i="11"/>
  <c r="FX116" i="11"/>
  <c r="FZ116" i="11"/>
  <c r="GA116" i="11"/>
  <c r="GH116" i="11"/>
  <c r="AU117" i="11"/>
  <c r="AV117" i="11" s="1"/>
  <c r="AX117" i="11"/>
  <c r="AZ117" i="11"/>
  <c r="BB117" i="11"/>
  <c r="BD117" i="11"/>
  <c r="BF117" i="11"/>
  <c r="BH117" i="11"/>
  <c r="BJ117" i="11"/>
  <c r="BL117" i="11"/>
  <c r="BN117" i="11"/>
  <c r="BP117" i="11"/>
  <c r="BQ117" i="11"/>
  <c r="BR117" i="11" s="1"/>
  <c r="CC117" i="11"/>
  <c r="CE117" i="11"/>
  <c r="CG117" i="11"/>
  <c r="CI117" i="11"/>
  <c r="CK117" i="11"/>
  <c r="CM117" i="11"/>
  <c r="CO117" i="11"/>
  <c r="CQ117" i="11"/>
  <c r="CS117" i="11"/>
  <c r="CU117" i="11"/>
  <c r="CW117" i="11"/>
  <c r="CX117" i="11"/>
  <c r="CZ117" i="11"/>
  <c r="DA117" i="11"/>
  <c r="DB117" i="11"/>
  <c r="DI117" i="11"/>
  <c r="DJ117" i="11"/>
  <c r="DL117" i="11"/>
  <c r="DN117" i="11"/>
  <c r="DP117" i="11"/>
  <c r="DR117" i="11"/>
  <c r="DT117" i="11"/>
  <c r="DV117" i="11"/>
  <c r="DX117" i="11"/>
  <c r="DZ117" i="11"/>
  <c r="EB117" i="11"/>
  <c r="ED117" i="11"/>
  <c r="EE117" i="11"/>
  <c r="EG117" i="11"/>
  <c r="EH117" i="11"/>
  <c r="EI117" i="11"/>
  <c r="EQ117" i="11"/>
  <c r="ER117" i="11"/>
  <c r="EU117" i="11"/>
  <c r="EX117" i="11"/>
  <c r="FA117" i="11"/>
  <c r="FD117" i="11"/>
  <c r="FG117" i="11"/>
  <c r="FJ117" i="11"/>
  <c r="FM117" i="11"/>
  <c r="FP117" i="11"/>
  <c r="FS117" i="11"/>
  <c r="FV117" i="11"/>
  <c r="FX117" i="11"/>
  <c r="FZ117" i="11"/>
  <c r="GA117" i="11"/>
  <c r="GH117" i="11"/>
  <c r="AU118" i="11"/>
  <c r="AV118" i="11" s="1"/>
  <c r="AX118" i="11"/>
  <c r="AZ118" i="11"/>
  <c r="BB118" i="11"/>
  <c r="BD118" i="11"/>
  <c r="BF118" i="11"/>
  <c r="BH118" i="11"/>
  <c r="BJ118" i="11"/>
  <c r="BL118" i="11"/>
  <c r="BN118" i="11"/>
  <c r="BP118" i="11"/>
  <c r="CC118" i="11"/>
  <c r="CE118" i="11"/>
  <c r="CG118" i="11"/>
  <c r="CI118" i="11"/>
  <c r="CK118" i="11"/>
  <c r="CM118" i="11"/>
  <c r="CO118" i="11"/>
  <c r="CQ118" i="11"/>
  <c r="CS118" i="11"/>
  <c r="CU118" i="11"/>
  <c r="CW118" i="11"/>
  <c r="CX118" i="11"/>
  <c r="CZ118" i="11"/>
  <c r="DA118" i="11"/>
  <c r="DB118" i="11"/>
  <c r="DI118" i="11"/>
  <c r="DJ118" i="11"/>
  <c r="DL118" i="11"/>
  <c r="DN118" i="11"/>
  <c r="DP118" i="11"/>
  <c r="DR118" i="11"/>
  <c r="DT118" i="11"/>
  <c r="DV118" i="11"/>
  <c r="DX118" i="11"/>
  <c r="DZ118" i="11"/>
  <c r="EB118" i="11"/>
  <c r="ED118" i="11"/>
  <c r="EE118" i="11"/>
  <c r="EG118" i="11"/>
  <c r="EH118" i="11"/>
  <c r="EI118" i="11"/>
  <c r="EQ118" i="11"/>
  <c r="ER118" i="11"/>
  <c r="EU118" i="11"/>
  <c r="EX118" i="11"/>
  <c r="FA118" i="11"/>
  <c r="FD118" i="11"/>
  <c r="FG118" i="11"/>
  <c r="FJ118" i="11"/>
  <c r="FM118" i="11"/>
  <c r="FP118" i="11"/>
  <c r="FS118" i="11"/>
  <c r="FV118" i="11"/>
  <c r="FX118" i="11"/>
  <c r="FZ118" i="11"/>
  <c r="GA118" i="11"/>
  <c r="GH118" i="11"/>
  <c r="AU119" i="11"/>
  <c r="AV119" i="11"/>
  <c r="AX119" i="11"/>
  <c r="AZ119" i="11"/>
  <c r="BB119" i="11"/>
  <c r="BD119" i="11"/>
  <c r="BF119" i="11"/>
  <c r="BH119" i="11"/>
  <c r="BJ119" i="11"/>
  <c r="BL119" i="11"/>
  <c r="BN119" i="11"/>
  <c r="BP119" i="11"/>
  <c r="BQ119" i="11"/>
  <c r="BR119" i="11"/>
  <c r="BS119" i="11" s="1"/>
  <c r="CC119" i="11"/>
  <c r="CE119" i="11"/>
  <c r="CG119" i="11"/>
  <c r="CI119" i="11"/>
  <c r="CK119" i="11"/>
  <c r="CM119" i="11"/>
  <c r="CO119" i="11"/>
  <c r="CQ119" i="11"/>
  <c r="CS119" i="11"/>
  <c r="CU119" i="11"/>
  <c r="CW119" i="11"/>
  <c r="CX119" i="11"/>
  <c r="CZ119" i="11"/>
  <c r="DA119" i="11"/>
  <c r="DB119" i="11"/>
  <c r="DI119" i="11"/>
  <c r="DJ119" i="11" s="1"/>
  <c r="DL119" i="11"/>
  <c r="DN119" i="11"/>
  <c r="DP119" i="11"/>
  <c r="DR119" i="11"/>
  <c r="DT119" i="11"/>
  <c r="DV119" i="11"/>
  <c r="DX119" i="11"/>
  <c r="DZ119" i="11"/>
  <c r="EB119" i="11"/>
  <c r="ED119" i="11"/>
  <c r="EG119" i="11"/>
  <c r="EH119" i="11"/>
  <c r="EI119" i="11"/>
  <c r="EQ119" i="11"/>
  <c r="ER119" i="11" s="1"/>
  <c r="EU119" i="11"/>
  <c r="EX119" i="11"/>
  <c r="FA119" i="11"/>
  <c r="FD119" i="11"/>
  <c r="FG119" i="11"/>
  <c r="FJ119" i="11"/>
  <c r="FM119" i="11"/>
  <c r="FP119" i="11"/>
  <c r="FS119" i="11"/>
  <c r="FV119" i="11"/>
  <c r="FZ119" i="11"/>
  <c r="GA119" i="11"/>
  <c r="GH119" i="11"/>
  <c r="AU120" i="11"/>
  <c r="AV120" i="11"/>
  <c r="AX120" i="11"/>
  <c r="AZ120" i="11"/>
  <c r="BB120" i="11"/>
  <c r="BD120" i="11"/>
  <c r="BF120" i="11"/>
  <c r="BH120" i="11"/>
  <c r="BJ120" i="11"/>
  <c r="BL120" i="11"/>
  <c r="BN120" i="11"/>
  <c r="BP120" i="11"/>
  <c r="BQ120" i="11"/>
  <c r="BR120" i="11"/>
  <c r="BT120" i="11" s="1"/>
  <c r="CC120" i="11"/>
  <c r="CE120" i="11"/>
  <c r="CG120" i="11"/>
  <c r="CI120" i="11"/>
  <c r="CK120" i="11"/>
  <c r="CM120" i="11"/>
  <c r="CO120" i="11"/>
  <c r="CQ120" i="11"/>
  <c r="CS120" i="11"/>
  <c r="CU120" i="11"/>
  <c r="CW120" i="11"/>
  <c r="CX120" i="11"/>
  <c r="CZ120" i="11"/>
  <c r="DA120" i="11"/>
  <c r="DB120" i="11"/>
  <c r="DI120" i="11"/>
  <c r="DJ120" i="11" s="1"/>
  <c r="DL120" i="11"/>
  <c r="DN120" i="11"/>
  <c r="DP120" i="11"/>
  <c r="DR120" i="11"/>
  <c r="DT120" i="11"/>
  <c r="DV120" i="11"/>
  <c r="DX120" i="11"/>
  <c r="DZ120" i="11"/>
  <c r="EB120" i="11"/>
  <c r="ED120" i="11"/>
  <c r="EE120" i="11"/>
  <c r="EG120" i="11"/>
  <c r="EH120" i="11"/>
  <c r="EI120" i="11"/>
  <c r="EQ120" i="11"/>
  <c r="ER120" i="11"/>
  <c r="EU120" i="11"/>
  <c r="EX120" i="11"/>
  <c r="FA120" i="11"/>
  <c r="FD120" i="11"/>
  <c r="FG120" i="11"/>
  <c r="FJ120" i="11"/>
  <c r="FM120" i="11"/>
  <c r="FP120" i="11"/>
  <c r="FS120" i="11"/>
  <c r="FV120" i="11"/>
  <c r="FX120" i="11"/>
  <c r="FZ120" i="11"/>
  <c r="GA120" i="11"/>
  <c r="GH120" i="11"/>
  <c r="AU121" i="11"/>
  <c r="AV121" i="11"/>
  <c r="AX121" i="11"/>
  <c r="AZ121" i="11"/>
  <c r="BB121" i="11"/>
  <c r="BD121" i="11"/>
  <c r="BF121" i="11"/>
  <c r="BH121" i="11"/>
  <c r="BJ121" i="11"/>
  <c r="BL121" i="11"/>
  <c r="BN121" i="11"/>
  <c r="BP121" i="11"/>
  <c r="BQ121" i="11"/>
  <c r="BR121" i="11"/>
  <c r="BS121" i="11"/>
  <c r="BT121" i="11"/>
  <c r="CC121" i="11"/>
  <c r="CE121" i="11"/>
  <c r="CG121" i="11"/>
  <c r="CI121" i="11"/>
  <c r="CK121" i="11"/>
  <c r="CM121" i="11"/>
  <c r="CO121" i="11"/>
  <c r="CQ121" i="11"/>
  <c r="CS121" i="11"/>
  <c r="CU121" i="11"/>
  <c r="CW121" i="11"/>
  <c r="CX121" i="11"/>
  <c r="CZ121" i="11"/>
  <c r="DA121" i="11"/>
  <c r="DB121" i="11"/>
  <c r="DI121" i="11"/>
  <c r="DJ121" i="11" s="1"/>
  <c r="DL121" i="11"/>
  <c r="DN121" i="11"/>
  <c r="DP121" i="11"/>
  <c r="DR121" i="11"/>
  <c r="DT121" i="11"/>
  <c r="DV121" i="11"/>
  <c r="DX121" i="11"/>
  <c r="DZ121" i="11"/>
  <c r="EB121" i="11"/>
  <c r="ED121" i="11"/>
  <c r="EE121" i="11"/>
  <c r="EG121" i="11"/>
  <c r="EH121" i="11"/>
  <c r="EI121" i="11"/>
  <c r="EQ121" i="11"/>
  <c r="ER121" i="11" s="1"/>
  <c r="EU121" i="11"/>
  <c r="EX121" i="11"/>
  <c r="FA121" i="11"/>
  <c r="FD121" i="11"/>
  <c r="FG121" i="11"/>
  <c r="FJ121" i="11"/>
  <c r="FM121" i="11"/>
  <c r="FP121" i="11"/>
  <c r="FS121" i="11"/>
  <c r="FV121" i="11"/>
  <c r="FX121" i="11"/>
  <c r="FZ121" i="11"/>
  <c r="GA121" i="11"/>
  <c r="GG121" i="11"/>
  <c r="GH121" i="11"/>
  <c r="GI121" i="11" s="1"/>
  <c r="GJ121" i="11" s="1"/>
  <c r="AU122" i="11"/>
  <c r="AV122" i="11" s="1"/>
  <c r="AX122" i="11"/>
  <c r="AZ122" i="11"/>
  <c r="BB122" i="11"/>
  <c r="BD122" i="11"/>
  <c r="BF122" i="11"/>
  <c r="BH122" i="11"/>
  <c r="BJ122" i="11"/>
  <c r="BL122" i="11"/>
  <c r="BN122" i="11"/>
  <c r="BP122" i="11"/>
  <c r="BQ122" i="11"/>
  <c r="BR122" i="11" s="1"/>
  <c r="CC122" i="11"/>
  <c r="CE122" i="11"/>
  <c r="CG122" i="11"/>
  <c r="CI122" i="11"/>
  <c r="CK122" i="11"/>
  <c r="CM122" i="11"/>
  <c r="CO122" i="11"/>
  <c r="CQ122" i="11"/>
  <c r="CS122" i="11"/>
  <c r="CU122" i="11"/>
  <c r="CW122" i="11"/>
  <c r="CX122" i="11"/>
  <c r="CZ122" i="11"/>
  <c r="DA122" i="11"/>
  <c r="DB122" i="11"/>
  <c r="DI122" i="11"/>
  <c r="DJ122" i="11"/>
  <c r="DL122" i="11"/>
  <c r="DN122" i="11"/>
  <c r="DP122" i="11"/>
  <c r="DR122" i="11"/>
  <c r="DT122" i="11"/>
  <c r="DV122" i="11"/>
  <c r="DX122" i="11"/>
  <c r="DZ122" i="11"/>
  <c r="EB122" i="11"/>
  <c r="ED122" i="11"/>
  <c r="EE122" i="11"/>
  <c r="EG122" i="11"/>
  <c r="EH122" i="11"/>
  <c r="EI122" i="11"/>
  <c r="EQ122" i="11"/>
  <c r="ER122" i="11"/>
  <c r="EU122" i="11"/>
  <c r="EX122" i="11"/>
  <c r="FA122" i="11"/>
  <c r="FD122" i="11"/>
  <c r="FG122" i="11"/>
  <c r="FJ122" i="11"/>
  <c r="FM122" i="11"/>
  <c r="FP122" i="11"/>
  <c r="FS122" i="11"/>
  <c r="FV122" i="11"/>
  <c r="FX122" i="11"/>
  <c r="FZ122" i="11"/>
  <c r="GA122" i="11"/>
  <c r="GH122" i="11"/>
  <c r="AU123" i="11"/>
  <c r="AV123" i="11" s="1"/>
  <c r="AX123" i="11"/>
  <c r="AZ123" i="11"/>
  <c r="BB123" i="11"/>
  <c r="BD123" i="11"/>
  <c r="BF123" i="11"/>
  <c r="BH123" i="11"/>
  <c r="BJ123" i="11"/>
  <c r="BL123" i="11"/>
  <c r="BN123" i="11"/>
  <c r="BP123" i="11"/>
  <c r="BQ123" i="11"/>
  <c r="BR123" i="11" s="1"/>
  <c r="CC123" i="11"/>
  <c r="CE123" i="11"/>
  <c r="CG123" i="11"/>
  <c r="CI123" i="11"/>
  <c r="CK123" i="11"/>
  <c r="CM123" i="11"/>
  <c r="CO123" i="11"/>
  <c r="CQ123" i="11"/>
  <c r="CS123" i="11"/>
  <c r="CU123" i="11"/>
  <c r="CW123" i="11"/>
  <c r="CX123" i="11"/>
  <c r="CZ123" i="11"/>
  <c r="DA123" i="11"/>
  <c r="DB123" i="11"/>
  <c r="DI123" i="11"/>
  <c r="DJ123" i="11" s="1"/>
  <c r="DL123" i="11"/>
  <c r="DN123" i="11"/>
  <c r="DP123" i="11"/>
  <c r="DR123" i="11"/>
  <c r="DT123" i="11"/>
  <c r="DV123" i="11"/>
  <c r="DX123" i="11"/>
  <c r="DZ123" i="11"/>
  <c r="EB123" i="11"/>
  <c r="ED123" i="11"/>
  <c r="EG123" i="11"/>
  <c r="EH123" i="11"/>
  <c r="EI123" i="11"/>
  <c r="EQ123" i="11"/>
  <c r="ER123" i="11" s="1"/>
  <c r="EU123" i="11"/>
  <c r="EX123" i="11"/>
  <c r="FA123" i="11"/>
  <c r="FD123" i="11"/>
  <c r="FG123" i="11"/>
  <c r="FJ123" i="11"/>
  <c r="FM123" i="11"/>
  <c r="FP123" i="11"/>
  <c r="FS123" i="11"/>
  <c r="FV123" i="11"/>
  <c r="FX123" i="11"/>
  <c r="FZ123" i="11"/>
  <c r="GA123" i="11"/>
  <c r="GH123" i="11"/>
  <c r="AU124" i="11"/>
  <c r="AV124" i="11" s="1"/>
  <c r="AX124" i="11"/>
  <c r="AZ124" i="11"/>
  <c r="BB124" i="11"/>
  <c r="BD124" i="11"/>
  <c r="BF124" i="11"/>
  <c r="BH124" i="11"/>
  <c r="BJ124" i="11"/>
  <c r="BL124" i="11"/>
  <c r="BN124" i="11"/>
  <c r="BP124" i="11"/>
  <c r="BQ124" i="11"/>
  <c r="BR124" i="11" s="1"/>
  <c r="CC124" i="11"/>
  <c r="CE124" i="11"/>
  <c r="CG124" i="11"/>
  <c r="CI124" i="11"/>
  <c r="CK124" i="11"/>
  <c r="CM124" i="11"/>
  <c r="CO124" i="11"/>
  <c r="CQ124" i="11"/>
  <c r="CS124" i="11"/>
  <c r="CU124" i="11"/>
  <c r="CW124" i="11"/>
  <c r="CX124" i="11"/>
  <c r="CZ124" i="11"/>
  <c r="DA124" i="11"/>
  <c r="DB124" i="11"/>
  <c r="DI124" i="11"/>
  <c r="DJ124" i="11"/>
  <c r="DL124" i="11"/>
  <c r="DN124" i="11"/>
  <c r="DP124" i="11"/>
  <c r="DR124" i="11"/>
  <c r="DT124" i="11"/>
  <c r="DV124" i="11"/>
  <c r="DX124" i="11"/>
  <c r="DZ124" i="11"/>
  <c r="EB124" i="11"/>
  <c r="ED124" i="11"/>
  <c r="EE124" i="11"/>
  <c r="EG124" i="11"/>
  <c r="EH124" i="11"/>
  <c r="EI124" i="11"/>
  <c r="EQ124" i="11"/>
  <c r="ER124" i="11"/>
  <c r="EU124" i="11"/>
  <c r="EX124" i="11"/>
  <c r="FA124" i="11"/>
  <c r="FD124" i="11"/>
  <c r="FG124" i="11"/>
  <c r="FJ124" i="11"/>
  <c r="FM124" i="11"/>
  <c r="FP124" i="11"/>
  <c r="FS124" i="11"/>
  <c r="FV124" i="11"/>
  <c r="FX124" i="11"/>
  <c r="FZ124" i="11"/>
  <c r="GA124" i="11"/>
  <c r="GH124" i="11"/>
  <c r="AU125" i="11"/>
  <c r="AV125" i="11" s="1"/>
  <c r="AX125" i="11"/>
  <c r="AZ125" i="11"/>
  <c r="BB125" i="11"/>
  <c r="BD125" i="11"/>
  <c r="BF125" i="11"/>
  <c r="BH125" i="11"/>
  <c r="BJ125" i="11"/>
  <c r="BL125" i="11"/>
  <c r="BN125" i="11"/>
  <c r="BP125" i="11"/>
  <c r="BQ125" i="11"/>
  <c r="BR125" i="11" s="1"/>
  <c r="CC125" i="11"/>
  <c r="CE125" i="11"/>
  <c r="CG125" i="11"/>
  <c r="CI125" i="11"/>
  <c r="CK125" i="11"/>
  <c r="CM125" i="11"/>
  <c r="CO125" i="11"/>
  <c r="CQ125" i="11"/>
  <c r="CS125" i="11"/>
  <c r="CU125" i="11"/>
  <c r="CW125" i="11"/>
  <c r="CX125" i="11"/>
  <c r="CZ125" i="11"/>
  <c r="DA125" i="11"/>
  <c r="DB125" i="11"/>
  <c r="DI125" i="11"/>
  <c r="DJ125" i="11"/>
  <c r="DL125" i="11"/>
  <c r="DN125" i="11"/>
  <c r="DP125" i="11"/>
  <c r="DR125" i="11"/>
  <c r="DT125" i="11"/>
  <c r="DV125" i="11"/>
  <c r="DX125" i="11"/>
  <c r="DZ125" i="11"/>
  <c r="EB125" i="11"/>
  <c r="ED125" i="11"/>
  <c r="EE125" i="11"/>
  <c r="EG125" i="11"/>
  <c r="EH125" i="11"/>
  <c r="EI125" i="11"/>
  <c r="EQ125" i="11"/>
  <c r="ER125" i="11"/>
  <c r="EU125" i="11"/>
  <c r="EX125" i="11"/>
  <c r="FA125" i="11"/>
  <c r="FD125" i="11"/>
  <c r="FG125" i="11"/>
  <c r="FJ125" i="11"/>
  <c r="FM125" i="11"/>
  <c r="FP125" i="11"/>
  <c r="FS125" i="11"/>
  <c r="FV125" i="11"/>
  <c r="FX125" i="11"/>
  <c r="FZ125" i="11"/>
  <c r="GA125" i="11"/>
  <c r="GH125" i="11"/>
  <c r="AU126" i="11"/>
  <c r="AV126" i="11" s="1"/>
  <c r="AX126" i="11"/>
  <c r="AZ126" i="11"/>
  <c r="BB126" i="11"/>
  <c r="BD126" i="11"/>
  <c r="BF126" i="11"/>
  <c r="BH126" i="11"/>
  <c r="BJ126" i="11"/>
  <c r="BL126" i="11"/>
  <c r="BN126" i="11"/>
  <c r="BP126" i="11"/>
  <c r="BQ126" i="11"/>
  <c r="BR126" i="11" s="1"/>
  <c r="CC126" i="11"/>
  <c r="CE126" i="11"/>
  <c r="CG126" i="11"/>
  <c r="CI126" i="11"/>
  <c r="CK126" i="11"/>
  <c r="CM126" i="11"/>
  <c r="CO126" i="11"/>
  <c r="CQ126" i="11"/>
  <c r="CS126" i="11"/>
  <c r="CU126" i="11"/>
  <c r="CW126" i="11"/>
  <c r="CX126" i="11"/>
  <c r="CZ126" i="11"/>
  <c r="DA126" i="11"/>
  <c r="DB126" i="11"/>
  <c r="DI126" i="11"/>
  <c r="DJ126" i="11"/>
  <c r="DL126" i="11"/>
  <c r="DN126" i="11"/>
  <c r="DP126" i="11"/>
  <c r="DR126" i="11"/>
  <c r="DT126" i="11"/>
  <c r="DV126" i="11"/>
  <c r="DX126" i="11"/>
  <c r="DZ126" i="11"/>
  <c r="EB126" i="11"/>
  <c r="ED126" i="11"/>
  <c r="EE126" i="11"/>
  <c r="EG126" i="11"/>
  <c r="EH126" i="11"/>
  <c r="EI126" i="11"/>
  <c r="EQ126" i="11"/>
  <c r="ER126" i="11"/>
  <c r="EU126" i="11"/>
  <c r="EX126" i="11"/>
  <c r="FA126" i="11"/>
  <c r="FD126" i="11"/>
  <c r="FG126" i="11"/>
  <c r="FJ126" i="11"/>
  <c r="FM126" i="11"/>
  <c r="FP126" i="11"/>
  <c r="FS126" i="11"/>
  <c r="FV126" i="11"/>
  <c r="FX126" i="11"/>
  <c r="FZ126" i="11"/>
  <c r="GA126" i="11"/>
  <c r="GH126" i="11"/>
  <c r="AU127" i="11"/>
  <c r="AV127" i="11" s="1"/>
  <c r="AX127" i="11"/>
  <c r="AZ127" i="11"/>
  <c r="BB127" i="11"/>
  <c r="BD127" i="11"/>
  <c r="BF127" i="11"/>
  <c r="BH127" i="11"/>
  <c r="BJ127" i="11"/>
  <c r="BL127" i="11"/>
  <c r="BN127" i="11"/>
  <c r="BP127" i="11"/>
  <c r="BQ127" i="11"/>
  <c r="BR127" i="11" s="1"/>
  <c r="CC127" i="11"/>
  <c r="CE127" i="11"/>
  <c r="CG127" i="11"/>
  <c r="CI127" i="11"/>
  <c r="CK127" i="11"/>
  <c r="CM127" i="11"/>
  <c r="CO127" i="11"/>
  <c r="CQ127" i="11"/>
  <c r="CS127" i="11"/>
  <c r="CU127" i="11"/>
  <c r="CW127" i="11"/>
  <c r="CX127" i="11"/>
  <c r="CZ127" i="11"/>
  <c r="DA127" i="11"/>
  <c r="DB127" i="11"/>
  <c r="DI127" i="11"/>
  <c r="DJ127" i="11" s="1"/>
  <c r="DL127" i="11"/>
  <c r="DN127" i="11"/>
  <c r="DP127" i="11"/>
  <c r="DR127" i="11"/>
  <c r="DT127" i="11"/>
  <c r="DV127" i="11"/>
  <c r="DX127" i="11"/>
  <c r="DZ127" i="11"/>
  <c r="EB127" i="11"/>
  <c r="ED127" i="11"/>
  <c r="EG127" i="11"/>
  <c r="EH127" i="11"/>
  <c r="EI127" i="11"/>
  <c r="EQ127" i="11"/>
  <c r="ER127" i="11" s="1"/>
  <c r="EU127" i="11"/>
  <c r="EX127" i="11"/>
  <c r="FA127" i="11"/>
  <c r="FD127" i="11"/>
  <c r="FG127" i="11"/>
  <c r="FJ127" i="11"/>
  <c r="FM127" i="11"/>
  <c r="FP127" i="11"/>
  <c r="FS127" i="11"/>
  <c r="FV127" i="11"/>
  <c r="FZ127" i="11"/>
  <c r="GA127" i="11"/>
  <c r="GH127" i="11"/>
  <c r="AU128" i="11"/>
  <c r="AV128" i="11"/>
  <c r="AX128" i="11"/>
  <c r="AZ128" i="11"/>
  <c r="BB128" i="11"/>
  <c r="BD128" i="11"/>
  <c r="BF128" i="11"/>
  <c r="BH128" i="11"/>
  <c r="BJ128" i="11"/>
  <c r="BL128" i="11"/>
  <c r="BN128" i="11"/>
  <c r="BP128" i="11"/>
  <c r="BQ128" i="11"/>
  <c r="BR128" i="11"/>
  <c r="BT128" i="11" s="1"/>
  <c r="CC128" i="11"/>
  <c r="CE128" i="11"/>
  <c r="CG128" i="11"/>
  <c r="CI128" i="11"/>
  <c r="CK128" i="11"/>
  <c r="CM128" i="11"/>
  <c r="CO128" i="11"/>
  <c r="CQ128" i="11"/>
  <c r="CS128" i="11"/>
  <c r="CU128" i="11"/>
  <c r="CW128" i="11"/>
  <c r="CX128" i="11"/>
  <c r="CZ128" i="11"/>
  <c r="DA128" i="11"/>
  <c r="DB128" i="11"/>
  <c r="DI128" i="11"/>
  <c r="DJ128" i="11"/>
  <c r="DL128" i="11"/>
  <c r="DN128" i="11"/>
  <c r="DP128" i="11"/>
  <c r="DR128" i="11"/>
  <c r="DT128" i="11"/>
  <c r="DV128" i="11"/>
  <c r="DX128" i="11"/>
  <c r="DZ128" i="11"/>
  <c r="EB128" i="11"/>
  <c r="ED128" i="11"/>
  <c r="EE128" i="11"/>
  <c r="EG128" i="11"/>
  <c r="EH128" i="11"/>
  <c r="EI128" i="11"/>
  <c r="EQ128" i="11"/>
  <c r="ER128" i="11"/>
  <c r="EU128" i="11"/>
  <c r="EX128" i="11"/>
  <c r="FA128" i="11"/>
  <c r="FD128" i="11"/>
  <c r="FG128" i="11"/>
  <c r="FJ128" i="11"/>
  <c r="FM128" i="11"/>
  <c r="FP128" i="11"/>
  <c r="FS128" i="11"/>
  <c r="FV128" i="11"/>
  <c r="FX128" i="11"/>
  <c r="FZ128" i="11"/>
  <c r="GA128" i="11"/>
  <c r="GG128" i="11"/>
  <c r="GH128" i="11"/>
  <c r="AU129" i="11"/>
  <c r="AV129" i="11" s="1"/>
  <c r="AX129" i="11"/>
  <c r="AZ129" i="11"/>
  <c r="BB129" i="11"/>
  <c r="BD129" i="11"/>
  <c r="BF129" i="11"/>
  <c r="BH129" i="11"/>
  <c r="BJ129" i="11"/>
  <c r="BL129" i="11"/>
  <c r="BN129" i="11"/>
  <c r="BP129" i="11"/>
  <c r="BQ129" i="11"/>
  <c r="BR129" i="11" s="1"/>
  <c r="CC129" i="11"/>
  <c r="CE129" i="11"/>
  <c r="CG129" i="11"/>
  <c r="CI129" i="11"/>
  <c r="CK129" i="11"/>
  <c r="CM129" i="11"/>
  <c r="CO129" i="11"/>
  <c r="CQ129" i="11"/>
  <c r="CS129" i="11"/>
  <c r="CU129" i="11"/>
  <c r="CW129" i="11"/>
  <c r="CX129" i="11"/>
  <c r="CZ129" i="11"/>
  <c r="DA129" i="11"/>
  <c r="DB129" i="11"/>
  <c r="DI129" i="11"/>
  <c r="DJ129" i="11"/>
  <c r="DL129" i="11"/>
  <c r="DN129" i="11"/>
  <c r="DP129" i="11"/>
  <c r="DR129" i="11"/>
  <c r="DT129" i="11"/>
  <c r="DV129" i="11"/>
  <c r="DX129" i="11"/>
  <c r="DZ129" i="11"/>
  <c r="EB129" i="11"/>
  <c r="ED129" i="11"/>
  <c r="EE129" i="11"/>
  <c r="EG129" i="11"/>
  <c r="EH129" i="11"/>
  <c r="EI129" i="11"/>
  <c r="EQ129" i="11"/>
  <c r="ER129" i="11"/>
  <c r="EU129" i="11"/>
  <c r="EX129" i="11"/>
  <c r="FA129" i="11"/>
  <c r="FD129" i="11"/>
  <c r="FG129" i="11"/>
  <c r="FJ129" i="11"/>
  <c r="FM129" i="11"/>
  <c r="FP129" i="11"/>
  <c r="FS129" i="11"/>
  <c r="FV129" i="11"/>
  <c r="FX129" i="11"/>
  <c r="FZ129" i="11"/>
  <c r="GA129" i="11"/>
  <c r="GH129" i="11"/>
  <c r="AU130" i="11"/>
  <c r="AV130" i="11" s="1"/>
  <c r="AX130" i="11"/>
  <c r="AZ130" i="11"/>
  <c r="BB130" i="11"/>
  <c r="BD130" i="11"/>
  <c r="BF130" i="11"/>
  <c r="BH130" i="11"/>
  <c r="BJ130" i="11"/>
  <c r="BL130" i="11"/>
  <c r="BN130" i="11"/>
  <c r="BP130" i="11"/>
  <c r="CC130" i="11"/>
  <c r="CE130" i="11"/>
  <c r="CG130" i="11"/>
  <c r="CI130" i="11"/>
  <c r="CK130" i="11"/>
  <c r="CM130" i="11"/>
  <c r="CO130" i="11"/>
  <c r="CQ130" i="11"/>
  <c r="CS130" i="11"/>
  <c r="CU130" i="11"/>
  <c r="CW130" i="11"/>
  <c r="CX130" i="11"/>
  <c r="CZ130" i="11"/>
  <c r="DA130" i="11"/>
  <c r="DB130" i="11"/>
  <c r="DI130" i="11"/>
  <c r="DJ130" i="11"/>
  <c r="DL130" i="11"/>
  <c r="DN130" i="11"/>
  <c r="DP130" i="11"/>
  <c r="DR130" i="11"/>
  <c r="DT130" i="11"/>
  <c r="DV130" i="11"/>
  <c r="DX130" i="11"/>
  <c r="DZ130" i="11"/>
  <c r="EB130" i="11"/>
  <c r="ED130" i="11"/>
  <c r="EE130" i="11"/>
  <c r="EG130" i="11"/>
  <c r="EH130" i="11"/>
  <c r="EI130" i="11"/>
  <c r="EQ130" i="11"/>
  <c r="ER130" i="11" s="1"/>
  <c r="EU130" i="11"/>
  <c r="EX130" i="11"/>
  <c r="FA130" i="11"/>
  <c r="FD130" i="11"/>
  <c r="FG130" i="11"/>
  <c r="FJ130" i="11"/>
  <c r="FM130" i="11"/>
  <c r="FP130" i="11"/>
  <c r="FS130" i="11"/>
  <c r="FV130" i="11"/>
  <c r="FX130" i="11"/>
  <c r="FZ130" i="11"/>
  <c r="GA130" i="11"/>
  <c r="GH130" i="11"/>
  <c r="AU131" i="11"/>
  <c r="AV131" i="11"/>
  <c r="AX131" i="11"/>
  <c r="AZ131" i="11"/>
  <c r="BB131" i="11"/>
  <c r="BD131" i="11"/>
  <c r="BF131" i="11"/>
  <c r="BH131" i="11"/>
  <c r="BJ131" i="11"/>
  <c r="BL131" i="11"/>
  <c r="BN131" i="11"/>
  <c r="BP131" i="11"/>
  <c r="BQ131" i="11"/>
  <c r="BR131" i="11"/>
  <c r="GG131" i="11" s="1"/>
  <c r="GI131" i="11" s="1"/>
  <c r="GJ131" i="11" s="1"/>
  <c r="CC131" i="11"/>
  <c r="CE131" i="11"/>
  <c r="CG131" i="11"/>
  <c r="CI131" i="11"/>
  <c r="CK131" i="11"/>
  <c r="CM131" i="11"/>
  <c r="CO131" i="11"/>
  <c r="CQ131" i="11"/>
  <c r="CS131" i="11"/>
  <c r="CU131" i="11"/>
  <c r="CW131" i="11"/>
  <c r="CX131" i="11"/>
  <c r="CZ131" i="11"/>
  <c r="DA131" i="11"/>
  <c r="DB131" i="11"/>
  <c r="DI131" i="11"/>
  <c r="DJ131" i="11" s="1"/>
  <c r="DL131" i="11"/>
  <c r="DN131" i="11"/>
  <c r="DP131" i="11"/>
  <c r="DR131" i="11"/>
  <c r="DT131" i="11"/>
  <c r="DV131" i="11"/>
  <c r="DX131" i="11"/>
  <c r="DZ131" i="11"/>
  <c r="EB131" i="11"/>
  <c r="ED131" i="11"/>
  <c r="EG131" i="11"/>
  <c r="EH131" i="11"/>
  <c r="EI131" i="11"/>
  <c r="EQ131" i="11"/>
  <c r="ER131" i="11" s="1"/>
  <c r="EU131" i="11"/>
  <c r="EX131" i="11"/>
  <c r="FA131" i="11"/>
  <c r="FD131" i="11"/>
  <c r="FG131" i="11"/>
  <c r="FJ131" i="11"/>
  <c r="FM131" i="11"/>
  <c r="FP131" i="11"/>
  <c r="FS131" i="11"/>
  <c r="FV131" i="11"/>
  <c r="FZ131" i="11"/>
  <c r="GA131" i="11"/>
  <c r="GH131" i="11"/>
  <c r="AU132" i="11"/>
  <c r="AV132" i="11"/>
  <c r="AX132" i="11"/>
  <c r="AZ132" i="11"/>
  <c r="BB132" i="11"/>
  <c r="BD132" i="11"/>
  <c r="BF132" i="11"/>
  <c r="BH132" i="11"/>
  <c r="BJ132" i="11"/>
  <c r="BL132" i="11"/>
  <c r="BN132" i="11"/>
  <c r="BP132" i="11"/>
  <c r="BQ132" i="11"/>
  <c r="BR132" i="11"/>
  <c r="BS132" i="11"/>
  <c r="CC132" i="11"/>
  <c r="CE132" i="11"/>
  <c r="CG132" i="11"/>
  <c r="CI132" i="11"/>
  <c r="CK132" i="11"/>
  <c r="CM132" i="11"/>
  <c r="CO132" i="11"/>
  <c r="CQ132" i="11"/>
  <c r="CS132" i="11"/>
  <c r="CU132" i="11"/>
  <c r="CW132" i="11"/>
  <c r="CX132" i="11"/>
  <c r="CZ132" i="11"/>
  <c r="DA132" i="11"/>
  <c r="DB132" i="11"/>
  <c r="DI132" i="11"/>
  <c r="DJ132" i="11" s="1"/>
  <c r="DL132" i="11"/>
  <c r="DN132" i="11"/>
  <c r="DP132" i="11"/>
  <c r="DR132" i="11"/>
  <c r="DT132" i="11"/>
  <c r="DV132" i="11"/>
  <c r="DX132" i="11"/>
  <c r="DZ132" i="11"/>
  <c r="EB132" i="11"/>
  <c r="ED132" i="11"/>
  <c r="EG132" i="11"/>
  <c r="EH132" i="11"/>
  <c r="EI132" i="11"/>
  <c r="EQ132" i="11"/>
  <c r="ER132" i="11" s="1"/>
  <c r="EU132" i="11"/>
  <c r="EX132" i="11"/>
  <c r="FA132" i="11"/>
  <c r="FD132" i="11"/>
  <c r="FG132" i="11"/>
  <c r="FJ132" i="11"/>
  <c r="FM132" i="11"/>
  <c r="FP132" i="11"/>
  <c r="FS132" i="11"/>
  <c r="FV132" i="11"/>
  <c r="FZ132" i="11"/>
  <c r="GA132" i="11"/>
  <c r="GG132" i="11"/>
  <c r="GI132" i="11" s="1"/>
  <c r="GJ132" i="11" s="1"/>
  <c r="GH132" i="11"/>
  <c r="AU133" i="11"/>
  <c r="AV133" i="11"/>
  <c r="AX133" i="11"/>
  <c r="AZ133" i="11"/>
  <c r="BB133" i="11"/>
  <c r="BD133" i="11"/>
  <c r="BF133" i="11"/>
  <c r="BH133" i="11"/>
  <c r="BJ133" i="11"/>
  <c r="BL133" i="11"/>
  <c r="BN133" i="11"/>
  <c r="BP133" i="11"/>
  <c r="BQ133" i="11"/>
  <c r="BR133" i="11"/>
  <c r="BS133" i="11"/>
  <c r="BT133" i="11"/>
  <c r="CC133" i="11"/>
  <c r="CE133" i="11"/>
  <c r="CG133" i="11"/>
  <c r="CI133" i="11"/>
  <c r="CK133" i="11"/>
  <c r="CM133" i="11"/>
  <c r="CO133" i="11"/>
  <c r="CQ133" i="11"/>
  <c r="CS133" i="11"/>
  <c r="CU133" i="11"/>
  <c r="CW133" i="11"/>
  <c r="CX133" i="11"/>
  <c r="CZ133" i="11"/>
  <c r="DA133" i="11"/>
  <c r="DB133" i="11"/>
  <c r="DI133" i="11"/>
  <c r="DJ133" i="11"/>
  <c r="DL133" i="11"/>
  <c r="DN133" i="11"/>
  <c r="DP133" i="11"/>
  <c r="DR133" i="11"/>
  <c r="DT133" i="11"/>
  <c r="DV133" i="11"/>
  <c r="DX133" i="11"/>
  <c r="DZ133" i="11"/>
  <c r="EB133" i="11"/>
  <c r="ED133" i="11"/>
  <c r="EE133" i="11"/>
  <c r="EG133" i="11"/>
  <c r="EH133" i="11"/>
  <c r="EI133" i="11"/>
  <c r="EQ133" i="11"/>
  <c r="ER133" i="11"/>
  <c r="EU133" i="11"/>
  <c r="EX133" i="11"/>
  <c r="FA133" i="11"/>
  <c r="FD133" i="11"/>
  <c r="FG133" i="11"/>
  <c r="FJ133" i="11"/>
  <c r="FM133" i="11"/>
  <c r="FP133" i="11"/>
  <c r="FS133" i="11"/>
  <c r="FV133" i="11"/>
  <c r="FX133" i="11"/>
  <c r="FZ133" i="11"/>
  <c r="GA133" i="11"/>
  <c r="GH133" i="11"/>
  <c r="AU134" i="11"/>
  <c r="AV134" i="11" s="1"/>
  <c r="AX134" i="11"/>
  <c r="AZ134" i="11"/>
  <c r="BB134" i="11"/>
  <c r="BD134" i="11"/>
  <c r="BF134" i="11"/>
  <c r="BH134" i="11"/>
  <c r="BJ134" i="11"/>
  <c r="BL134" i="11"/>
  <c r="BN134" i="11"/>
  <c r="BP134" i="11"/>
  <c r="CC134" i="11"/>
  <c r="CE134" i="11"/>
  <c r="CG134" i="11"/>
  <c r="CI134" i="11"/>
  <c r="CK134" i="11"/>
  <c r="CM134" i="11"/>
  <c r="CO134" i="11"/>
  <c r="CQ134" i="11"/>
  <c r="CS134" i="11"/>
  <c r="CU134" i="11"/>
  <c r="CW134" i="11"/>
  <c r="CX134" i="11"/>
  <c r="CZ134" i="11"/>
  <c r="DA134" i="11"/>
  <c r="DB134" i="11"/>
  <c r="DI134" i="11"/>
  <c r="DJ134" i="11"/>
  <c r="DL134" i="11"/>
  <c r="DN134" i="11"/>
  <c r="DP134" i="11"/>
  <c r="DR134" i="11"/>
  <c r="DT134" i="11"/>
  <c r="DV134" i="11"/>
  <c r="DX134" i="11"/>
  <c r="DZ134" i="11"/>
  <c r="EB134" i="11"/>
  <c r="ED134" i="11"/>
  <c r="EE134" i="11"/>
  <c r="EG134" i="11"/>
  <c r="EH134" i="11"/>
  <c r="EI134" i="11"/>
  <c r="EQ134" i="11"/>
  <c r="ER134" i="11"/>
  <c r="EU134" i="11"/>
  <c r="EX134" i="11"/>
  <c r="FA134" i="11"/>
  <c r="FD134" i="11"/>
  <c r="FG134" i="11"/>
  <c r="FJ134" i="11"/>
  <c r="FM134" i="11"/>
  <c r="FP134" i="11"/>
  <c r="FS134" i="11"/>
  <c r="FV134" i="11"/>
  <c r="FX134" i="11"/>
  <c r="FZ134" i="11"/>
  <c r="GA134" i="11"/>
  <c r="GH134" i="11"/>
  <c r="AU135" i="11"/>
  <c r="AV135" i="11"/>
  <c r="AX135" i="11"/>
  <c r="AZ135" i="11"/>
  <c r="BB135" i="11"/>
  <c r="BD135" i="11"/>
  <c r="BF135" i="11"/>
  <c r="BH135" i="11"/>
  <c r="BJ135" i="11"/>
  <c r="BL135" i="11"/>
  <c r="BN135" i="11"/>
  <c r="BP135" i="11"/>
  <c r="BQ135" i="11"/>
  <c r="BR135" i="11"/>
  <c r="CC135" i="11"/>
  <c r="CE135" i="11"/>
  <c r="CG135" i="11"/>
  <c r="CI135" i="11"/>
  <c r="CK135" i="11"/>
  <c r="CM135" i="11"/>
  <c r="CO135" i="11"/>
  <c r="CQ135" i="11"/>
  <c r="CS135" i="11"/>
  <c r="CU135" i="11"/>
  <c r="CW135" i="11"/>
  <c r="CX135" i="11"/>
  <c r="CZ135" i="11"/>
  <c r="DA135" i="11"/>
  <c r="DB135" i="11"/>
  <c r="DI135" i="11"/>
  <c r="DJ135" i="11" s="1"/>
  <c r="DL135" i="11"/>
  <c r="DN135" i="11"/>
  <c r="DP135" i="11"/>
  <c r="DR135" i="11"/>
  <c r="DT135" i="11"/>
  <c r="DV135" i="11"/>
  <c r="DX135" i="11"/>
  <c r="DZ135" i="11"/>
  <c r="EB135" i="11"/>
  <c r="ED135" i="11"/>
  <c r="EG135" i="11"/>
  <c r="EH135" i="11"/>
  <c r="EI135" i="11"/>
  <c r="EQ135" i="11"/>
  <c r="ER135" i="11" s="1"/>
  <c r="EU135" i="11"/>
  <c r="EX135" i="11"/>
  <c r="FA135" i="11"/>
  <c r="FD135" i="11"/>
  <c r="FG135" i="11"/>
  <c r="FJ135" i="11"/>
  <c r="FM135" i="11"/>
  <c r="FP135" i="11"/>
  <c r="FS135" i="11"/>
  <c r="FV135" i="11"/>
  <c r="FZ135" i="11"/>
  <c r="GA135" i="11"/>
  <c r="GH135" i="11"/>
  <c r="AU136" i="11"/>
  <c r="AV136" i="11"/>
  <c r="AX136" i="11"/>
  <c r="AZ136" i="11"/>
  <c r="BB136" i="11"/>
  <c r="BD136" i="11"/>
  <c r="BF136" i="11"/>
  <c r="BH136" i="11"/>
  <c r="BJ136" i="11"/>
  <c r="BL136" i="11"/>
  <c r="BN136" i="11"/>
  <c r="BP136" i="11"/>
  <c r="BQ136" i="11"/>
  <c r="BR136" i="11"/>
  <c r="BS136" i="11"/>
  <c r="CC136" i="11"/>
  <c r="CE136" i="11"/>
  <c r="CG136" i="11"/>
  <c r="CI136" i="11"/>
  <c r="CK136" i="11"/>
  <c r="CM136" i="11"/>
  <c r="CO136" i="11"/>
  <c r="CQ136" i="11"/>
  <c r="CS136" i="11"/>
  <c r="CU136" i="11"/>
  <c r="CW136" i="11"/>
  <c r="CX136" i="11"/>
  <c r="CZ136" i="11"/>
  <c r="DA136" i="11"/>
  <c r="DB136" i="11"/>
  <c r="DI136" i="11"/>
  <c r="DJ136" i="11" s="1"/>
  <c r="DL136" i="11"/>
  <c r="DN136" i="11"/>
  <c r="DP136" i="11"/>
  <c r="DR136" i="11"/>
  <c r="DT136" i="11"/>
  <c r="DV136" i="11"/>
  <c r="DX136" i="11"/>
  <c r="DZ136" i="11"/>
  <c r="EB136" i="11"/>
  <c r="ED136" i="11"/>
  <c r="EG136" i="11"/>
  <c r="EH136" i="11"/>
  <c r="EI136" i="11"/>
  <c r="EQ136" i="11"/>
  <c r="ER136" i="11" s="1"/>
  <c r="EU136" i="11"/>
  <c r="EX136" i="11"/>
  <c r="FA136" i="11"/>
  <c r="FD136" i="11"/>
  <c r="FG136" i="11"/>
  <c r="FJ136" i="11"/>
  <c r="FM136" i="11"/>
  <c r="FP136" i="11"/>
  <c r="FS136" i="11"/>
  <c r="FV136" i="11"/>
  <c r="FZ136" i="11"/>
  <c r="GA136" i="11"/>
  <c r="GG136" i="11"/>
  <c r="GI136" i="11" s="1"/>
  <c r="GJ136" i="11" s="1"/>
  <c r="GH136" i="11"/>
  <c r="AU137" i="11"/>
  <c r="AV137" i="11"/>
  <c r="AX137" i="11"/>
  <c r="AZ137" i="11"/>
  <c r="BB137" i="11"/>
  <c r="BD137" i="11"/>
  <c r="BF137" i="11"/>
  <c r="BH137" i="11"/>
  <c r="BJ137" i="11"/>
  <c r="BL137" i="11"/>
  <c r="BN137" i="11"/>
  <c r="BP137" i="11"/>
  <c r="BQ137" i="11"/>
  <c r="BR137" i="11"/>
  <c r="BT137" i="11" s="1"/>
  <c r="BS137" i="11"/>
  <c r="CC137" i="11"/>
  <c r="CE137" i="11"/>
  <c r="CG137" i="11"/>
  <c r="CI137" i="11"/>
  <c r="CK137" i="11"/>
  <c r="CM137" i="11"/>
  <c r="CO137" i="11"/>
  <c r="CQ137" i="11"/>
  <c r="CS137" i="11"/>
  <c r="CU137" i="11"/>
  <c r="CW137" i="11"/>
  <c r="CX137" i="11"/>
  <c r="CZ137" i="11"/>
  <c r="DA137" i="11"/>
  <c r="DB137" i="11"/>
  <c r="DI137" i="11"/>
  <c r="DJ137" i="11" s="1"/>
  <c r="DL137" i="11"/>
  <c r="DN137" i="11"/>
  <c r="DP137" i="11"/>
  <c r="DR137" i="11"/>
  <c r="DT137" i="11"/>
  <c r="DV137" i="11"/>
  <c r="DX137" i="11"/>
  <c r="DZ137" i="11"/>
  <c r="EB137" i="11"/>
  <c r="ED137" i="11"/>
  <c r="EE137" i="11"/>
  <c r="EG137" i="11"/>
  <c r="EH137" i="11"/>
  <c r="EI137" i="11"/>
  <c r="EQ137" i="11"/>
  <c r="ER137" i="11" s="1"/>
  <c r="EU137" i="11"/>
  <c r="EX137" i="11"/>
  <c r="FA137" i="11"/>
  <c r="FD137" i="11"/>
  <c r="FG137" i="11"/>
  <c r="FJ137" i="11"/>
  <c r="FM137" i="11"/>
  <c r="FP137" i="11"/>
  <c r="FS137" i="11"/>
  <c r="FV137" i="11"/>
  <c r="FX137" i="11"/>
  <c r="FZ137" i="11"/>
  <c r="GA137" i="11"/>
  <c r="GH137" i="11"/>
  <c r="AU138" i="11"/>
  <c r="AV138" i="11" s="1"/>
  <c r="AX138" i="11"/>
  <c r="AZ138" i="11"/>
  <c r="BB138" i="11"/>
  <c r="BD138" i="11"/>
  <c r="BF138" i="11"/>
  <c r="BH138" i="11"/>
  <c r="BJ138" i="11"/>
  <c r="BL138" i="11"/>
  <c r="BN138" i="11"/>
  <c r="BP138" i="11"/>
  <c r="CC138" i="11"/>
  <c r="CE138" i="11"/>
  <c r="CG138" i="11"/>
  <c r="CI138" i="11"/>
  <c r="CK138" i="11"/>
  <c r="CM138" i="11"/>
  <c r="CO138" i="11"/>
  <c r="CQ138" i="11"/>
  <c r="CS138" i="11"/>
  <c r="CU138" i="11"/>
  <c r="CW138" i="11"/>
  <c r="CX138" i="11"/>
  <c r="CZ138" i="11"/>
  <c r="DA138" i="11"/>
  <c r="DB138" i="11"/>
  <c r="DI138" i="11"/>
  <c r="DJ138" i="11" s="1"/>
  <c r="DL138" i="11"/>
  <c r="DN138" i="11"/>
  <c r="DP138" i="11"/>
  <c r="DR138" i="11"/>
  <c r="DT138" i="11"/>
  <c r="DV138" i="11"/>
  <c r="DX138" i="11"/>
  <c r="DZ138" i="11"/>
  <c r="EB138" i="11"/>
  <c r="ED138" i="11"/>
  <c r="EG138" i="11"/>
  <c r="EH138" i="11"/>
  <c r="EI138" i="11"/>
  <c r="EQ138" i="11"/>
  <c r="ER138" i="11" s="1"/>
  <c r="EU138" i="11"/>
  <c r="EX138" i="11"/>
  <c r="FA138" i="11"/>
  <c r="FD138" i="11"/>
  <c r="FG138" i="11"/>
  <c r="FJ138" i="11"/>
  <c r="FM138" i="11"/>
  <c r="FP138" i="11"/>
  <c r="FS138" i="11"/>
  <c r="FV138" i="11"/>
  <c r="FZ138" i="11"/>
  <c r="GA138" i="11"/>
  <c r="GH138" i="11"/>
  <c r="AU139" i="11"/>
  <c r="AV139" i="11"/>
  <c r="AX139" i="11"/>
  <c r="AZ139" i="11"/>
  <c r="BB139" i="11"/>
  <c r="BD139" i="11"/>
  <c r="BF139" i="11"/>
  <c r="BH139" i="11"/>
  <c r="BJ139" i="11"/>
  <c r="BL139" i="11"/>
  <c r="BN139" i="11"/>
  <c r="BP139" i="11"/>
  <c r="BQ139" i="11"/>
  <c r="BR139" i="11"/>
  <c r="CC139" i="11"/>
  <c r="CE139" i="11"/>
  <c r="CG139" i="11"/>
  <c r="CI139" i="11"/>
  <c r="CK139" i="11"/>
  <c r="CM139" i="11"/>
  <c r="CO139" i="11"/>
  <c r="CQ139" i="11"/>
  <c r="CS139" i="11"/>
  <c r="CU139" i="11"/>
  <c r="CW139" i="11"/>
  <c r="CX139" i="11"/>
  <c r="CZ139" i="11"/>
  <c r="DA139" i="11"/>
  <c r="DB139" i="11"/>
  <c r="DI139" i="11"/>
  <c r="DJ139" i="11" s="1"/>
  <c r="DL139" i="11"/>
  <c r="DN139" i="11"/>
  <c r="DP139" i="11"/>
  <c r="DR139" i="11"/>
  <c r="DT139" i="11"/>
  <c r="DV139" i="11"/>
  <c r="DX139" i="11"/>
  <c r="DZ139" i="11"/>
  <c r="EB139" i="11"/>
  <c r="ED139" i="11"/>
  <c r="EE139" i="11"/>
  <c r="EG139" i="11"/>
  <c r="EH139" i="11"/>
  <c r="EI139" i="11"/>
  <c r="EQ139" i="11"/>
  <c r="ER139" i="11" s="1"/>
  <c r="EU139" i="11"/>
  <c r="EX139" i="11"/>
  <c r="FA139" i="11"/>
  <c r="FD139" i="11"/>
  <c r="FG139" i="11"/>
  <c r="FJ139" i="11"/>
  <c r="FM139" i="11"/>
  <c r="FP139" i="11"/>
  <c r="FS139" i="11"/>
  <c r="FV139" i="11"/>
  <c r="FX139" i="11"/>
  <c r="FZ139" i="11"/>
  <c r="GA139" i="11"/>
  <c r="GG139" i="11"/>
  <c r="GH139" i="11"/>
  <c r="AU140" i="11"/>
  <c r="AV140" i="11"/>
  <c r="AX140" i="11"/>
  <c r="AZ140" i="11"/>
  <c r="BB140" i="11"/>
  <c r="BD140" i="11"/>
  <c r="BF140" i="11"/>
  <c r="BH140" i="11"/>
  <c r="BJ140" i="11"/>
  <c r="BL140" i="11"/>
  <c r="BN140" i="11"/>
  <c r="BP140" i="11"/>
  <c r="BQ140" i="11"/>
  <c r="BR140" i="11"/>
  <c r="BT140" i="11" s="1"/>
  <c r="BS140" i="11"/>
  <c r="CC140" i="11"/>
  <c r="CE140" i="11"/>
  <c r="CG140" i="11"/>
  <c r="CI140" i="11"/>
  <c r="CK140" i="11"/>
  <c r="CM140" i="11"/>
  <c r="CO140" i="11"/>
  <c r="CQ140" i="11"/>
  <c r="CS140" i="11"/>
  <c r="CU140" i="11"/>
  <c r="CW140" i="11"/>
  <c r="CX140" i="11"/>
  <c r="CZ140" i="11"/>
  <c r="DA140" i="11"/>
  <c r="DB140" i="11"/>
  <c r="DI140" i="11"/>
  <c r="DJ140" i="11"/>
  <c r="DL140" i="11"/>
  <c r="DN140" i="11"/>
  <c r="DP140" i="11"/>
  <c r="DR140" i="11"/>
  <c r="DT140" i="11"/>
  <c r="DV140" i="11"/>
  <c r="DX140" i="11"/>
  <c r="DZ140" i="11"/>
  <c r="EB140" i="11"/>
  <c r="ED140" i="11"/>
  <c r="EE140" i="11"/>
  <c r="EG140" i="11"/>
  <c r="EH140" i="11"/>
  <c r="EI140" i="11"/>
  <c r="EQ140" i="11"/>
  <c r="ER140" i="11"/>
  <c r="EU140" i="11"/>
  <c r="EX140" i="11"/>
  <c r="FA140" i="11"/>
  <c r="FD140" i="11"/>
  <c r="FG140" i="11"/>
  <c r="FJ140" i="11"/>
  <c r="FM140" i="11"/>
  <c r="FP140" i="11"/>
  <c r="FS140" i="11"/>
  <c r="FV140" i="11"/>
  <c r="FX140" i="11"/>
  <c r="FZ140" i="11"/>
  <c r="GA140" i="11"/>
  <c r="GH140" i="11"/>
  <c r="AU141" i="11"/>
  <c r="AV141" i="11" s="1"/>
  <c r="AX141" i="11"/>
  <c r="AZ141" i="11"/>
  <c r="BB141" i="11"/>
  <c r="BD141" i="11"/>
  <c r="BF141" i="11"/>
  <c r="BH141" i="11"/>
  <c r="BJ141" i="11"/>
  <c r="BL141" i="11"/>
  <c r="BN141" i="11"/>
  <c r="BP141" i="11"/>
  <c r="CC141" i="11"/>
  <c r="CE141" i="11"/>
  <c r="CG141" i="11"/>
  <c r="CI141" i="11"/>
  <c r="CK141" i="11"/>
  <c r="CM141" i="11"/>
  <c r="CO141" i="11"/>
  <c r="CQ141" i="11"/>
  <c r="CS141" i="11"/>
  <c r="CU141" i="11"/>
  <c r="CW141" i="11"/>
  <c r="CX141" i="11"/>
  <c r="CZ141" i="11"/>
  <c r="DA141" i="11"/>
  <c r="DB141" i="11"/>
  <c r="DI141" i="11"/>
  <c r="DJ141" i="11"/>
  <c r="DL141" i="11"/>
  <c r="DN141" i="11"/>
  <c r="DP141" i="11"/>
  <c r="DR141" i="11"/>
  <c r="DT141" i="11"/>
  <c r="DV141" i="11"/>
  <c r="DX141" i="11"/>
  <c r="DZ141" i="11"/>
  <c r="EB141" i="11"/>
  <c r="ED141" i="11"/>
  <c r="EE141" i="11"/>
  <c r="EG141" i="11"/>
  <c r="EH141" i="11"/>
  <c r="EI141" i="11"/>
  <c r="EQ141" i="11"/>
  <c r="ER141" i="11" s="1"/>
  <c r="EU141" i="11"/>
  <c r="EX141" i="11"/>
  <c r="FA141" i="11"/>
  <c r="FD141" i="11"/>
  <c r="FG141" i="11"/>
  <c r="FJ141" i="11"/>
  <c r="FM141" i="11"/>
  <c r="FP141" i="11"/>
  <c r="FS141" i="11"/>
  <c r="FV141" i="11"/>
  <c r="FX141" i="11"/>
  <c r="FZ141" i="11"/>
  <c r="GA141" i="11"/>
  <c r="GH141" i="11"/>
  <c r="AU142" i="11"/>
  <c r="AV142" i="11" s="1"/>
  <c r="AX142" i="11"/>
  <c r="AZ142" i="11"/>
  <c r="BB142" i="11"/>
  <c r="BD142" i="11"/>
  <c r="BF142" i="11"/>
  <c r="BH142" i="11"/>
  <c r="BJ142" i="11"/>
  <c r="BL142" i="11"/>
  <c r="BN142" i="11"/>
  <c r="BP142" i="11"/>
  <c r="CC142" i="11"/>
  <c r="CE142" i="11"/>
  <c r="CG142" i="11"/>
  <c r="CI142" i="11"/>
  <c r="CK142" i="11"/>
  <c r="CM142" i="11"/>
  <c r="CO142" i="11"/>
  <c r="CQ142" i="11"/>
  <c r="CS142" i="11"/>
  <c r="CU142" i="11"/>
  <c r="CW142" i="11"/>
  <c r="CX142" i="11"/>
  <c r="CZ142" i="11"/>
  <c r="DA142" i="11"/>
  <c r="DB142" i="11"/>
  <c r="DI142" i="11"/>
  <c r="DJ142" i="11" s="1"/>
  <c r="DL142" i="11"/>
  <c r="DN142" i="11"/>
  <c r="DP142" i="11"/>
  <c r="DR142" i="11"/>
  <c r="DT142" i="11"/>
  <c r="DV142" i="11"/>
  <c r="DX142" i="11"/>
  <c r="DZ142" i="11"/>
  <c r="EB142" i="11"/>
  <c r="ED142" i="11"/>
  <c r="EE142" i="11"/>
  <c r="EG142" i="11"/>
  <c r="EH142" i="11"/>
  <c r="EI142" i="11"/>
  <c r="EQ142" i="11"/>
  <c r="ER142" i="11" s="1"/>
  <c r="EU142" i="11"/>
  <c r="EX142" i="11"/>
  <c r="FA142" i="11"/>
  <c r="FD142" i="11"/>
  <c r="FG142" i="11"/>
  <c r="FJ142" i="11"/>
  <c r="FM142" i="11"/>
  <c r="FP142" i="11"/>
  <c r="FS142" i="11"/>
  <c r="FV142" i="11"/>
  <c r="FZ142" i="11"/>
  <c r="GA142" i="11"/>
  <c r="GH142" i="11"/>
  <c r="AU143" i="11"/>
  <c r="AV143" i="11"/>
  <c r="AX143" i="11"/>
  <c r="AZ143" i="11"/>
  <c r="BB143" i="11"/>
  <c r="BD143" i="11"/>
  <c r="BF143" i="11"/>
  <c r="BH143" i="11"/>
  <c r="BJ143" i="11"/>
  <c r="BL143" i="11"/>
  <c r="BN143" i="11"/>
  <c r="BP143" i="11"/>
  <c r="BQ143" i="11"/>
  <c r="BR143" i="11"/>
  <c r="GG143" i="11" s="1"/>
  <c r="GI143" i="11" s="1"/>
  <c r="CC143" i="11"/>
  <c r="CE143" i="11"/>
  <c r="CG143" i="11"/>
  <c r="CI143" i="11"/>
  <c r="CK143" i="11"/>
  <c r="CM143" i="11"/>
  <c r="CO143" i="11"/>
  <c r="CQ143" i="11"/>
  <c r="CS143" i="11"/>
  <c r="CU143" i="11"/>
  <c r="CW143" i="11"/>
  <c r="CX143" i="11"/>
  <c r="CZ143" i="11"/>
  <c r="DA143" i="11"/>
  <c r="DB143" i="11"/>
  <c r="DI143" i="11"/>
  <c r="DJ143" i="11" s="1"/>
  <c r="DL143" i="11"/>
  <c r="DN143" i="11"/>
  <c r="DP143" i="11"/>
  <c r="DR143" i="11"/>
  <c r="DT143" i="11"/>
  <c r="DV143" i="11"/>
  <c r="DX143" i="11"/>
  <c r="DZ143" i="11"/>
  <c r="EB143" i="11"/>
  <c r="ED143" i="11"/>
  <c r="EG143" i="11"/>
  <c r="EH143" i="11"/>
  <c r="EI143" i="11"/>
  <c r="EQ143" i="11"/>
  <c r="ER143" i="11" s="1"/>
  <c r="EU143" i="11"/>
  <c r="EX143" i="11"/>
  <c r="FA143" i="11"/>
  <c r="FD143" i="11"/>
  <c r="FG143" i="11"/>
  <c r="FJ143" i="11"/>
  <c r="FM143" i="11"/>
  <c r="FP143" i="11"/>
  <c r="FS143" i="11"/>
  <c r="FV143" i="11"/>
  <c r="FZ143" i="11"/>
  <c r="GA143" i="11"/>
  <c r="GH143" i="11"/>
  <c r="AU144" i="11"/>
  <c r="AV144" i="11"/>
  <c r="AX144" i="11"/>
  <c r="AZ144" i="11"/>
  <c r="BB144" i="11"/>
  <c r="BD144" i="11"/>
  <c r="BF144" i="11"/>
  <c r="BH144" i="11"/>
  <c r="BJ144" i="11"/>
  <c r="BL144" i="11"/>
  <c r="BN144" i="11"/>
  <c r="BP144" i="11"/>
  <c r="BQ144" i="11"/>
  <c r="BR144" i="11"/>
  <c r="BT144" i="11" s="1"/>
  <c r="CC144" i="11"/>
  <c r="CE144" i="11"/>
  <c r="CG144" i="11"/>
  <c r="CI144" i="11"/>
  <c r="CK144" i="11"/>
  <c r="CM144" i="11"/>
  <c r="CO144" i="11"/>
  <c r="CQ144" i="11"/>
  <c r="CS144" i="11"/>
  <c r="CU144" i="11"/>
  <c r="CW144" i="11"/>
  <c r="CX144" i="11"/>
  <c r="CZ144" i="11"/>
  <c r="DA144" i="11"/>
  <c r="DB144" i="11"/>
  <c r="DI144" i="11"/>
  <c r="DJ144" i="11" s="1"/>
  <c r="DL144" i="11"/>
  <c r="DN144" i="11"/>
  <c r="DP144" i="11"/>
  <c r="DR144" i="11"/>
  <c r="DT144" i="11"/>
  <c r="DV144" i="11"/>
  <c r="DX144" i="11"/>
  <c r="DZ144" i="11"/>
  <c r="EB144" i="11"/>
  <c r="ED144" i="11"/>
  <c r="EE144" i="11"/>
  <c r="EG144" i="11"/>
  <c r="EH144" i="11"/>
  <c r="EI144" i="11"/>
  <c r="EQ144" i="11"/>
  <c r="ER144" i="11"/>
  <c r="EU144" i="11"/>
  <c r="EX144" i="11"/>
  <c r="FA144" i="11"/>
  <c r="FD144" i="11"/>
  <c r="FG144" i="11"/>
  <c r="FJ144" i="11"/>
  <c r="FM144" i="11"/>
  <c r="FP144" i="11"/>
  <c r="FS144" i="11"/>
  <c r="FV144" i="11"/>
  <c r="FX144" i="11"/>
  <c r="FZ144" i="11"/>
  <c r="GA144" i="11"/>
  <c r="GH144" i="11"/>
  <c r="AU145" i="11"/>
  <c r="AV145" i="11" s="1"/>
  <c r="AX145" i="11"/>
  <c r="AZ145" i="11"/>
  <c r="BB145" i="11"/>
  <c r="BD145" i="11"/>
  <c r="BF145" i="11"/>
  <c r="BH145" i="11"/>
  <c r="BJ145" i="11"/>
  <c r="BL145" i="11"/>
  <c r="BN145" i="11"/>
  <c r="BP145" i="11"/>
  <c r="BQ145" i="11"/>
  <c r="BR145" i="11" s="1"/>
  <c r="CC145" i="11"/>
  <c r="CE145" i="11"/>
  <c r="CG145" i="11"/>
  <c r="CI145" i="11"/>
  <c r="CK145" i="11"/>
  <c r="CM145" i="11"/>
  <c r="CO145" i="11"/>
  <c r="CQ145" i="11"/>
  <c r="CS145" i="11"/>
  <c r="CU145" i="11"/>
  <c r="CW145" i="11"/>
  <c r="CX145" i="11"/>
  <c r="CZ145" i="11"/>
  <c r="DA145" i="11"/>
  <c r="DB145" i="11"/>
  <c r="DI145" i="11"/>
  <c r="DJ145" i="11" s="1"/>
  <c r="DL145" i="11"/>
  <c r="DN145" i="11"/>
  <c r="DP145" i="11"/>
  <c r="DR145" i="11"/>
  <c r="DT145" i="11"/>
  <c r="DV145" i="11"/>
  <c r="DX145" i="11"/>
  <c r="DZ145" i="11"/>
  <c r="EB145" i="11"/>
  <c r="ED145" i="11"/>
  <c r="EE145" i="11"/>
  <c r="EG145" i="11"/>
  <c r="EH145" i="11"/>
  <c r="EI145" i="11"/>
  <c r="EQ145" i="11"/>
  <c r="ER145" i="11" s="1"/>
  <c r="EU145" i="11"/>
  <c r="EX145" i="11"/>
  <c r="FA145" i="11"/>
  <c r="FD145" i="11"/>
  <c r="FG145" i="11"/>
  <c r="FJ145" i="11"/>
  <c r="FM145" i="11"/>
  <c r="FP145" i="11"/>
  <c r="FS145" i="11"/>
  <c r="FV145" i="11"/>
  <c r="FX145" i="11"/>
  <c r="FZ145" i="11"/>
  <c r="GA145" i="11"/>
  <c r="GH145" i="11"/>
  <c r="AU146" i="11"/>
  <c r="AV146" i="11" s="1"/>
  <c r="AX146" i="11"/>
  <c r="AZ146" i="11"/>
  <c r="BB146" i="11"/>
  <c r="BD146" i="11"/>
  <c r="BF146" i="11"/>
  <c r="BH146" i="11"/>
  <c r="BJ146" i="11"/>
  <c r="BL146" i="11"/>
  <c r="BN146" i="11"/>
  <c r="BP146" i="11"/>
  <c r="CC146" i="11"/>
  <c r="CE146" i="11"/>
  <c r="CG146" i="11"/>
  <c r="CI146" i="11"/>
  <c r="CK146" i="11"/>
  <c r="CM146" i="11"/>
  <c r="CO146" i="11"/>
  <c r="CQ146" i="11"/>
  <c r="CS146" i="11"/>
  <c r="CU146" i="11"/>
  <c r="CW146" i="11"/>
  <c r="CX146" i="11"/>
  <c r="CZ146" i="11"/>
  <c r="DA146" i="11"/>
  <c r="DB146" i="11"/>
  <c r="DI146" i="11"/>
  <c r="DJ146" i="11" s="1"/>
  <c r="DL146" i="11"/>
  <c r="DN146" i="11"/>
  <c r="DP146" i="11"/>
  <c r="DR146" i="11"/>
  <c r="DT146" i="11"/>
  <c r="DV146" i="11"/>
  <c r="DX146" i="11"/>
  <c r="DZ146" i="11"/>
  <c r="EB146" i="11"/>
  <c r="ED146" i="11"/>
  <c r="EG146" i="11"/>
  <c r="EH146" i="11"/>
  <c r="EI146" i="11"/>
  <c r="EQ146" i="11"/>
  <c r="ER146" i="11" s="1"/>
  <c r="EU146" i="11"/>
  <c r="EX146" i="11"/>
  <c r="FA146" i="11"/>
  <c r="FD146" i="11"/>
  <c r="FG146" i="11"/>
  <c r="FJ146" i="11"/>
  <c r="FM146" i="11"/>
  <c r="FP146" i="11"/>
  <c r="FS146" i="11"/>
  <c r="FV146" i="11"/>
  <c r="FX146" i="11"/>
  <c r="FZ146" i="11"/>
  <c r="GA146" i="11"/>
  <c r="GH146" i="11"/>
  <c r="AU147" i="11"/>
  <c r="AV147" i="11"/>
  <c r="AX147" i="11"/>
  <c r="AZ147" i="11"/>
  <c r="BB147" i="11"/>
  <c r="BD147" i="11"/>
  <c r="BF147" i="11"/>
  <c r="BH147" i="11"/>
  <c r="BJ147" i="11"/>
  <c r="BL147" i="11"/>
  <c r="BN147" i="11"/>
  <c r="BP147" i="11"/>
  <c r="BQ147" i="11"/>
  <c r="BR147" i="11"/>
  <c r="CC147" i="11"/>
  <c r="CE147" i="11"/>
  <c r="CG147" i="11"/>
  <c r="CI147" i="11"/>
  <c r="CK147" i="11"/>
  <c r="CM147" i="11"/>
  <c r="CO147" i="11"/>
  <c r="CQ147" i="11"/>
  <c r="CS147" i="11"/>
  <c r="CU147" i="11"/>
  <c r="CW147" i="11"/>
  <c r="CX147" i="11"/>
  <c r="CZ147" i="11"/>
  <c r="DA147" i="11"/>
  <c r="DB147" i="11"/>
  <c r="DI147" i="11"/>
  <c r="DJ147" i="11" s="1"/>
  <c r="DL147" i="11"/>
  <c r="DN147" i="11"/>
  <c r="DP147" i="11"/>
  <c r="DR147" i="11"/>
  <c r="DT147" i="11"/>
  <c r="DV147" i="11"/>
  <c r="DX147" i="11"/>
  <c r="DZ147" i="11"/>
  <c r="EB147" i="11"/>
  <c r="ED147" i="11"/>
  <c r="EG147" i="11"/>
  <c r="EH147" i="11"/>
  <c r="EI147" i="11"/>
  <c r="EQ147" i="11"/>
  <c r="ER147" i="11" s="1"/>
  <c r="EU147" i="11"/>
  <c r="EX147" i="11"/>
  <c r="FA147" i="11"/>
  <c r="FD147" i="11"/>
  <c r="FG147" i="11"/>
  <c r="FJ147" i="11"/>
  <c r="FM147" i="11"/>
  <c r="FP147" i="11"/>
  <c r="FS147" i="11"/>
  <c r="FV147" i="11"/>
  <c r="FX147" i="11"/>
  <c r="FZ147" i="11"/>
  <c r="GA147" i="11"/>
  <c r="GG147" i="11"/>
  <c r="GH147" i="11"/>
  <c r="AU148" i="11"/>
  <c r="AV148" i="11"/>
  <c r="AX148" i="11"/>
  <c r="AZ148" i="11"/>
  <c r="BB148" i="11"/>
  <c r="BD148" i="11"/>
  <c r="BF148" i="11"/>
  <c r="BH148" i="11"/>
  <c r="BJ148" i="11"/>
  <c r="BL148" i="11"/>
  <c r="BN148" i="11"/>
  <c r="BP148" i="11"/>
  <c r="BQ148" i="11"/>
  <c r="BR148" i="11"/>
  <c r="BT148" i="11" s="1"/>
  <c r="CC148" i="11"/>
  <c r="CE148" i="11"/>
  <c r="CG148" i="11"/>
  <c r="CI148" i="11"/>
  <c r="CK148" i="11"/>
  <c r="CM148" i="11"/>
  <c r="CO148" i="11"/>
  <c r="CQ148" i="11"/>
  <c r="CS148" i="11"/>
  <c r="CU148" i="11"/>
  <c r="CW148" i="11"/>
  <c r="CX148" i="11"/>
  <c r="CZ148" i="11"/>
  <c r="DA148" i="11"/>
  <c r="DB148" i="11"/>
  <c r="DI148" i="11"/>
  <c r="DJ148" i="11"/>
  <c r="DL148" i="11"/>
  <c r="DN148" i="11"/>
  <c r="DP148" i="11"/>
  <c r="DR148" i="11"/>
  <c r="DT148" i="11"/>
  <c r="DV148" i="11"/>
  <c r="DX148" i="11"/>
  <c r="DZ148" i="11"/>
  <c r="EB148" i="11"/>
  <c r="ED148" i="11"/>
  <c r="EE148" i="11"/>
  <c r="EG148" i="11"/>
  <c r="EH148" i="11"/>
  <c r="EI148" i="11"/>
  <c r="EQ148" i="11"/>
  <c r="ER148" i="11"/>
  <c r="EU148" i="11"/>
  <c r="EX148" i="11"/>
  <c r="FA148" i="11"/>
  <c r="FD148" i="11"/>
  <c r="FG148" i="11"/>
  <c r="FJ148" i="11"/>
  <c r="FM148" i="11"/>
  <c r="FP148" i="11"/>
  <c r="FS148" i="11"/>
  <c r="FV148" i="11"/>
  <c r="FX148" i="11"/>
  <c r="FZ148" i="11"/>
  <c r="GA148" i="11"/>
  <c r="GG148" i="11"/>
  <c r="GH148" i="11"/>
  <c r="AU149" i="11"/>
  <c r="AV149" i="11" s="1"/>
  <c r="AX149" i="11"/>
  <c r="AZ149" i="11"/>
  <c r="BB149" i="11"/>
  <c r="BD149" i="11"/>
  <c r="BF149" i="11"/>
  <c r="BH149" i="11"/>
  <c r="BJ149" i="11"/>
  <c r="BL149" i="11"/>
  <c r="BN149" i="11"/>
  <c r="BP149" i="11"/>
  <c r="CC149" i="11"/>
  <c r="CE149" i="11"/>
  <c r="CG149" i="11"/>
  <c r="CI149" i="11"/>
  <c r="CK149" i="11"/>
  <c r="CM149" i="11"/>
  <c r="CO149" i="11"/>
  <c r="CQ149" i="11"/>
  <c r="CS149" i="11"/>
  <c r="CU149" i="11"/>
  <c r="CW149" i="11"/>
  <c r="CX149" i="11"/>
  <c r="CZ149" i="11"/>
  <c r="DA149" i="11"/>
  <c r="DB149" i="11"/>
  <c r="DI149" i="11"/>
  <c r="DJ149" i="11"/>
  <c r="DL149" i="11"/>
  <c r="DN149" i="11"/>
  <c r="DP149" i="11"/>
  <c r="DR149" i="11"/>
  <c r="DT149" i="11"/>
  <c r="DV149" i="11"/>
  <c r="DX149" i="11"/>
  <c r="DZ149" i="11"/>
  <c r="EB149" i="11"/>
  <c r="ED149" i="11"/>
  <c r="EE149" i="11"/>
  <c r="EG149" i="11"/>
  <c r="EH149" i="11"/>
  <c r="EI149" i="11"/>
  <c r="EQ149" i="11"/>
  <c r="ER149" i="11"/>
  <c r="EU149" i="11"/>
  <c r="EX149" i="11"/>
  <c r="FA149" i="11"/>
  <c r="FD149" i="11"/>
  <c r="FG149" i="11"/>
  <c r="FJ149" i="11"/>
  <c r="FM149" i="11"/>
  <c r="FP149" i="11"/>
  <c r="FS149" i="11"/>
  <c r="FV149" i="11"/>
  <c r="FX149" i="11"/>
  <c r="FZ149" i="11"/>
  <c r="GA149" i="11"/>
  <c r="GH149" i="11"/>
  <c r="AU150" i="11"/>
  <c r="AV150" i="11" s="1"/>
  <c r="AX150" i="11"/>
  <c r="AZ150" i="11"/>
  <c r="BB150" i="11"/>
  <c r="BD150" i="11"/>
  <c r="BF150" i="11"/>
  <c r="BH150" i="11"/>
  <c r="BJ150" i="11"/>
  <c r="BL150" i="11"/>
  <c r="BN150" i="11"/>
  <c r="BP150" i="11"/>
  <c r="BQ150" i="11"/>
  <c r="BR150" i="11" s="1"/>
  <c r="CC150" i="11"/>
  <c r="CE150" i="11"/>
  <c r="CG150" i="11"/>
  <c r="CI150" i="11"/>
  <c r="CK150" i="11"/>
  <c r="CM150" i="11"/>
  <c r="CO150" i="11"/>
  <c r="CQ150" i="11"/>
  <c r="CS150" i="11"/>
  <c r="CU150" i="11"/>
  <c r="CW150" i="11"/>
  <c r="CX150" i="11"/>
  <c r="CZ150" i="11"/>
  <c r="DA150" i="11"/>
  <c r="DB150" i="11"/>
  <c r="DI150" i="11"/>
  <c r="DJ150" i="11" s="1"/>
  <c r="DL150" i="11"/>
  <c r="DN150" i="11"/>
  <c r="DP150" i="11"/>
  <c r="DR150" i="11"/>
  <c r="DT150" i="11"/>
  <c r="DV150" i="11"/>
  <c r="DX150" i="11"/>
  <c r="DZ150" i="11"/>
  <c r="EB150" i="11"/>
  <c r="ED150" i="11"/>
  <c r="EG150" i="11"/>
  <c r="EH150" i="11"/>
  <c r="EI150" i="11"/>
  <c r="EQ150" i="11"/>
  <c r="ER150" i="11" s="1"/>
  <c r="EU150" i="11"/>
  <c r="EX150" i="11"/>
  <c r="FA150" i="11"/>
  <c r="FD150" i="11"/>
  <c r="FG150" i="11"/>
  <c r="FJ150" i="11"/>
  <c r="FM150" i="11"/>
  <c r="FP150" i="11"/>
  <c r="FS150" i="11"/>
  <c r="FV150" i="11"/>
  <c r="FX150" i="11"/>
  <c r="FZ150" i="11"/>
  <c r="GA150" i="11"/>
  <c r="GH150" i="11"/>
  <c r="AU151" i="11"/>
  <c r="AV151" i="11" s="1"/>
  <c r="AX151" i="11"/>
  <c r="AZ151" i="11"/>
  <c r="BB151" i="11"/>
  <c r="BD151" i="11"/>
  <c r="BF151" i="11"/>
  <c r="BH151" i="11"/>
  <c r="BJ151" i="11"/>
  <c r="BL151" i="11"/>
  <c r="BN151" i="11"/>
  <c r="BP151" i="11"/>
  <c r="CC151" i="11"/>
  <c r="CE151" i="11"/>
  <c r="CG151" i="11"/>
  <c r="CI151" i="11"/>
  <c r="CK151" i="11"/>
  <c r="CM151" i="11"/>
  <c r="CO151" i="11"/>
  <c r="CQ151" i="11"/>
  <c r="CS151" i="11"/>
  <c r="CU151" i="11"/>
  <c r="CW151" i="11"/>
  <c r="CX151" i="11"/>
  <c r="CZ151" i="11"/>
  <c r="DA151" i="11"/>
  <c r="DB151" i="11"/>
  <c r="DI151" i="11"/>
  <c r="DJ151" i="11" s="1"/>
  <c r="DL151" i="11"/>
  <c r="DN151" i="11"/>
  <c r="DP151" i="11"/>
  <c r="DR151" i="11"/>
  <c r="DT151" i="11"/>
  <c r="DV151" i="11"/>
  <c r="DX151" i="11"/>
  <c r="DZ151" i="11"/>
  <c r="EB151" i="11"/>
  <c r="ED151" i="11"/>
  <c r="EG151" i="11"/>
  <c r="EH151" i="11"/>
  <c r="EI151" i="11"/>
  <c r="EQ151" i="11"/>
  <c r="ER151" i="11" s="1"/>
  <c r="EU151" i="11"/>
  <c r="EX151" i="11"/>
  <c r="FA151" i="11"/>
  <c r="FD151" i="11"/>
  <c r="FG151" i="11"/>
  <c r="FJ151" i="11"/>
  <c r="FM151" i="11"/>
  <c r="FP151" i="11"/>
  <c r="FS151" i="11"/>
  <c r="FV151" i="11"/>
  <c r="FX151" i="11"/>
  <c r="FZ151" i="11"/>
  <c r="GA151" i="11"/>
  <c r="GH151" i="11"/>
  <c r="AU152" i="11"/>
  <c r="AV152" i="11" s="1"/>
  <c r="AX152" i="11"/>
  <c r="AZ152" i="11"/>
  <c r="BB152" i="11"/>
  <c r="BD152" i="11"/>
  <c r="BF152" i="11"/>
  <c r="BH152" i="11"/>
  <c r="BJ152" i="11"/>
  <c r="BL152" i="11"/>
  <c r="BN152" i="11"/>
  <c r="BP152" i="11"/>
  <c r="BQ152" i="11"/>
  <c r="BR152" i="11" s="1"/>
  <c r="CC152" i="11"/>
  <c r="CE152" i="11"/>
  <c r="CG152" i="11"/>
  <c r="CI152" i="11"/>
  <c r="CK152" i="11"/>
  <c r="CM152" i="11"/>
  <c r="CO152" i="11"/>
  <c r="CQ152" i="11"/>
  <c r="CS152" i="11"/>
  <c r="CU152" i="11"/>
  <c r="CW152" i="11"/>
  <c r="CX152" i="11"/>
  <c r="CZ152" i="11"/>
  <c r="DA152" i="11"/>
  <c r="DB152" i="11"/>
  <c r="DI152" i="11"/>
  <c r="DJ152" i="11"/>
  <c r="DL152" i="11"/>
  <c r="DN152" i="11"/>
  <c r="DP152" i="11"/>
  <c r="DR152" i="11"/>
  <c r="DT152" i="11"/>
  <c r="DV152" i="11"/>
  <c r="DX152" i="11"/>
  <c r="DZ152" i="11"/>
  <c r="EB152" i="11"/>
  <c r="ED152" i="11"/>
  <c r="EE152" i="11"/>
  <c r="EG152" i="11"/>
  <c r="EH152" i="11"/>
  <c r="EI152" i="11"/>
  <c r="EQ152" i="11"/>
  <c r="ER152" i="11" s="1"/>
  <c r="EU152" i="11"/>
  <c r="EX152" i="11"/>
  <c r="FA152" i="11"/>
  <c r="FD152" i="11"/>
  <c r="FG152" i="11"/>
  <c r="FJ152" i="11"/>
  <c r="FM152" i="11"/>
  <c r="FP152" i="11"/>
  <c r="FS152" i="11"/>
  <c r="FV152" i="11"/>
  <c r="FX152" i="11"/>
  <c r="FZ152" i="11"/>
  <c r="GA152" i="11"/>
  <c r="GH152" i="11"/>
  <c r="AU153" i="11"/>
  <c r="AV153" i="11"/>
  <c r="AX153" i="11"/>
  <c r="AZ153" i="11"/>
  <c r="BB153" i="11"/>
  <c r="BD153" i="11"/>
  <c r="BF153" i="11"/>
  <c r="BH153" i="11"/>
  <c r="BJ153" i="11"/>
  <c r="BL153" i="11"/>
  <c r="BN153" i="11"/>
  <c r="BP153" i="11"/>
  <c r="BQ153" i="11"/>
  <c r="BR153" i="11"/>
  <c r="BS153" i="11" s="1"/>
  <c r="CC153" i="11"/>
  <c r="CE153" i="11"/>
  <c r="CG153" i="11"/>
  <c r="CI153" i="11"/>
  <c r="CK153" i="11"/>
  <c r="CM153" i="11"/>
  <c r="CO153" i="11"/>
  <c r="CQ153" i="11"/>
  <c r="CS153" i="11"/>
  <c r="CU153" i="11"/>
  <c r="CW153" i="11"/>
  <c r="CX153" i="11"/>
  <c r="CZ153" i="11"/>
  <c r="DA153" i="11"/>
  <c r="DB153" i="11"/>
  <c r="DI153" i="11"/>
  <c r="DJ153" i="11" s="1"/>
  <c r="DL153" i="11"/>
  <c r="DN153" i="11"/>
  <c r="DP153" i="11"/>
  <c r="DR153" i="11"/>
  <c r="DT153" i="11"/>
  <c r="DV153" i="11"/>
  <c r="DX153" i="11"/>
  <c r="DZ153" i="11"/>
  <c r="EB153" i="11"/>
  <c r="ED153" i="11"/>
  <c r="EE153" i="11"/>
  <c r="EG153" i="11"/>
  <c r="EH153" i="11"/>
  <c r="EI153" i="11"/>
  <c r="EQ153" i="11"/>
  <c r="ER153" i="11" s="1"/>
  <c r="EU153" i="11"/>
  <c r="EX153" i="11"/>
  <c r="FA153" i="11"/>
  <c r="FD153" i="11"/>
  <c r="FG153" i="11"/>
  <c r="FJ153" i="11"/>
  <c r="FM153" i="11"/>
  <c r="FP153" i="11"/>
  <c r="FS153" i="11"/>
  <c r="FV153" i="11"/>
  <c r="FZ153" i="11"/>
  <c r="GA153" i="11"/>
  <c r="GH153" i="11"/>
  <c r="AU154" i="11"/>
  <c r="AV154" i="11" s="1"/>
  <c r="AX154" i="11"/>
  <c r="AZ154" i="11"/>
  <c r="BB154" i="11"/>
  <c r="BD154" i="11"/>
  <c r="BF154" i="11"/>
  <c r="BH154" i="11"/>
  <c r="BJ154" i="11"/>
  <c r="BL154" i="11"/>
  <c r="BN154" i="11"/>
  <c r="BP154" i="11"/>
  <c r="CC154" i="11"/>
  <c r="CE154" i="11"/>
  <c r="CG154" i="11"/>
  <c r="CI154" i="11"/>
  <c r="CK154" i="11"/>
  <c r="CM154" i="11"/>
  <c r="CO154" i="11"/>
  <c r="CQ154" i="11"/>
  <c r="CS154" i="11"/>
  <c r="CU154" i="11"/>
  <c r="CW154" i="11"/>
  <c r="CX154" i="11"/>
  <c r="CZ154" i="11"/>
  <c r="DA154" i="11"/>
  <c r="DB154" i="11"/>
  <c r="DI154" i="11"/>
  <c r="DJ154" i="11"/>
  <c r="DL154" i="11"/>
  <c r="DN154" i="11"/>
  <c r="DP154" i="11"/>
  <c r="DR154" i="11"/>
  <c r="DT154" i="11"/>
  <c r="DV154" i="11"/>
  <c r="DX154" i="11"/>
  <c r="DZ154" i="11"/>
  <c r="EB154" i="11"/>
  <c r="ED154" i="11"/>
  <c r="EE154" i="11"/>
  <c r="EG154" i="11"/>
  <c r="EH154" i="11"/>
  <c r="EI154" i="11"/>
  <c r="EQ154" i="11"/>
  <c r="ER154" i="11" s="1"/>
  <c r="EU154" i="11"/>
  <c r="EX154" i="11"/>
  <c r="FA154" i="11"/>
  <c r="FD154" i="11"/>
  <c r="FG154" i="11"/>
  <c r="FJ154" i="11"/>
  <c r="FM154" i="11"/>
  <c r="FP154" i="11"/>
  <c r="FS154" i="11"/>
  <c r="FV154" i="11"/>
  <c r="FX154" i="11"/>
  <c r="FZ154" i="11"/>
  <c r="GA154" i="11"/>
  <c r="GH154" i="11"/>
  <c r="AU155" i="11"/>
  <c r="AV155" i="11"/>
  <c r="AX155" i="11"/>
  <c r="AZ155" i="11"/>
  <c r="BB155" i="11"/>
  <c r="BD155" i="11"/>
  <c r="BF155" i="11"/>
  <c r="BH155" i="11"/>
  <c r="BJ155" i="11"/>
  <c r="BL155" i="11"/>
  <c r="BN155" i="11"/>
  <c r="BP155" i="11"/>
  <c r="BQ155" i="11"/>
  <c r="BR155" i="11"/>
  <c r="BT155" i="11" s="1"/>
  <c r="CC155" i="11"/>
  <c r="CE155" i="11"/>
  <c r="CG155" i="11"/>
  <c r="CI155" i="11"/>
  <c r="CK155" i="11"/>
  <c r="CM155" i="11"/>
  <c r="CO155" i="11"/>
  <c r="CQ155" i="11"/>
  <c r="CS155" i="11"/>
  <c r="CU155" i="11"/>
  <c r="CW155" i="11"/>
  <c r="CX155" i="11"/>
  <c r="CZ155" i="11"/>
  <c r="DA155" i="11"/>
  <c r="DB155" i="11"/>
  <c r="DI155" i="11"/>
  <c r="DJ155" i="11" s="1"/>
  <c r="DL155" i="11"/>
  <c r="DN155" i="11"/>
  <c r="DP155" i="11"/>
  <c r="DR155" i="11"/>
  <c r="DT155" i="11"/>
  <c r="DV155" i="11"/>
  <c r="DX155" i="11"/>
  <c r="DZ155" i="11"/>
  <c r="EB155" i="11"/>
  <c r="ED155" i="11"/>
  <c r="EG155" i="11"/>
  <c r="EH155" i="11"/>
  <c r="EI155" i="11"/>
  <c r="EQ155" i="11"/>
  <c r="ER155" i="11" s="1"/>
  <c r="EU155" i="11"/>
  <c r="EX155" i="11"/>
  <c r="FA155" i="11"/>
  <c r="FD155" i="11"/>
  <c r="FG155" i="11"/>
  <c r="FJ155" i="11"/>
  <c r="FM155" i="11"/>
  <c r="FP155" i="11"/>
  <c r="FS155" i="11"/>
  <c r="FV155" i="11"/>
  <c r="FZ155" i="11"/>
  <c r="GA155" i="11"/>
  <c r="GG155" i="11"/>
  <c r="GI155" i="11" s="1"/>
  <c r="GJ155" i="11" s="1"/>
  <c r="GH155" i="11"/>
  <c r="AU156" i="11"/>
  <c r="AV156" i="11" s="1"/>
  <c r="AX156" i="11"/>
  <c r="AZ156" i="11"/>
  <c r="BB156" i="11"/>
  <c r="BD156" i="11"/>
  <c r="BF156" i="11"/>
  <c r="BH156" i="11"/>
  <c r="BJ156" i="11"/>
  <c r="BL156" i="11"/>
  <c r="BN156" i="11"/>
  <c r="BP156" i="11"/>
  <c r="BQ156" i="11"/>
  <c r="BR156" i="11" s="1"/>
  <c r="CC156" i="11"/>
  <c r="CE156" i="11"/>
  <c r="CG156" i="11"/>
  <c r="CI156" i="11"/>
  <c r="CK156" i="11"/>
  <c r="CM156" i="11"/>
  <c r="CO156" i="11"/>
  <c r="CQ156" i="11"/>
  <c r="CS156" i="11"/>
  <c r="CU156" i="11"/>
  <c r="CW156" i="11"/>
  <c r="CX156" i="11"/>
  <c r="CZ156" i="11"/>
  <c r="DA156" i="11"/>
  <c r="DB156" i="11"/>
  <c r="DI156" i="11"/>
  <c r="DJ156" i="11" s="1"/>
  <c r="DL156" i="11"/>
  <c r="DN156" i="11"/>
  <c r="DP156" i="11"/>
  <c r="DR156" i="11"/>
  <c r="DT156" i="11"/>
  <c r="DV156" i="11"/>
  <c r="DX156" i="11"/>
  <c r="DZ156" i="11"/>
  <c r="EB156" i="11"/>
  <c r="ED156" i="11"/>
  <c r="EE156" i="11"/>
  <c r="EG156" i="11"/>
  <c r="EH156" i="11"/>
  <c r="EI156" i="11"/>
  <c r="EQ156" i="11"/>
  <c r="ER156" i="11" s="1"/>
  <c r="EU156" i="11"/>
  <c r="EX156" i="11"/>
  <c r="FA156" i="11"/>
  <c r="FD156" i="11"/>
  <c r="FG156" i="11"/>
  <c r="FJ156" i="11"/>
  <c r="FM156" i="11"/>
  <c r="FP156" i="11"/>
  <c r="FS156" i="11"/>
  <c r="FV156" i="11"/>
  <c r="FZ156" i="11"/>
  <c r="GA156" i="11"/>
  <c r="GH156" i="11"/>
  <c r="AU157" i="11"/>
  <c r="AV157" i="11"/>
  <c r="AX157" i="11"/>
  <c r="AZ157" i="11"/>
  <c r="BB157" i="11"/>
  <c r="BD157" i="11"/>
  <c r="BF157" i="11"/>
  <c r="BH157" i="11"/>
  <c r="BJ157" i="11"/>
  <c r="BL157" i="11"/>
  <c r="BN157" i="11"/>
  <c r="BP157" i="11"/>
  <c r="BQ157" i="11"/>
  <c r="BR157" i="11"/>
  <c r="BS157" i="11" s="1"/>
  <c r="CC157" i="11"/>
  <c r="CE157" i="11"/>
  <c r="CG157" i="11"/>
  <c r="CI157" i="11"/>
  <c r="CK157" i="11"/>
  <c r="CM157" i="11"/>
  <c r="CO157" i="11"/>
  <c r="CQ157" i="11"/>
  <c r="CS157" i="11"/>
  <c r="CU157" i="11"/>
  <c r="CW157" i="11"/>
  <c r="CX157" i="11"/>
  <c r="CZ157" i="11"/>
  <c r="DA157" i="11"/>
  <c r="DB157" i="11"/>
  <c r="DI157" i="11"/>
  <c r="DJ157" i="11" s="1"/>
  <c r="DL157" i="11"/>
  <c r="DN157" i="11"/>
  <c r="DP157" i="11"/>
  <c r="DR157" i="11"/>
  <c r="DT157" i="11"/>
  <c r="DV157" i="11"/>
  <c r="DX157" i="11"/>
  <c r="DZ157" i="11"/>
  <c r="EB157" i="11"/>
  <c r="ED157" i="11"/>
  <c r="EG157" i="11"/>
  <c r="EH157" i="11"/>
  <c r="EI157" i="11"/>
  <c r="EQ157" i="11"/>
  <c r="ER157" i="11" s="1"/>
  <c r="EU157" i="11"/>
  <c r="EX157" i="11"/>
  <c r="FA157" i="11"/>
  <c r="FD157" i="11"/>
  <c r="FG157" i="11"/>
  <c r="FJ157" i="11"/>
  <c r="FM157" i="11"/>
  <c r="FP157" i="11"/>
  <c r="FS157" i="11"/>
  <c r="FV157" i="11"/>
  <c r="FZ157" i="11"/>
  <c r="GA157" i="11"/>
  <c r="GH157" i="11"/>
  <c r="AU158" i="11"/>
  <c r="AV158" i="11" s="1"/>
  <c r="AX158" i="11"/>
  <c r="AZ158" i="11"/>
  <c r="BB158" i="11"/>
  <c r="BD158" i="11"/>
  <c r="BF158" i="11"/>
  <c r="BH158" i="11"/>
  <c r="BJ158" i="11"/>
  <c r="BL158" i="11"/>
  <c r="BN158" i="11"/>
  <c r="BP158" i="11"/>
  <c r="BQ158" i="11"/>
  <c r="BR158" i="11" s="1"/>
  <c r="CC158" i="11"/>
  <c r="CE158" i="11"/>
  <c r="CG158" i="11"/>
  <c r="CI158" i="11"/>
  <c r="CK158" i="11"/>
  <c r="CM158" i="11"/>
  <c r="CO158" i="11"/>
  <c r="CQ158" i="11"/>
  <c r="CS158" i="11"/>
  <c r="CU158" i="11"/>
  <c r="CW158" i="11"/>
  <c r="CX158" i="11"/>
  <c r="CZ158" i="11"/>
  <c r="DA158" i="11"/>
  <c r="DB158" i="11"/>
  <c r="DI158" i="11"/>
  <c r="DJ158" i="11"/>
  <c r="DL158" i="11"/>
  <c r="DN158" i="11"/>
  <c r="DP158" i="11"/>
  <c r="DR158" i="11"/>
  <c r="DT158" i="11"/>
  <c r="DV158" i="11"/>
  <c r="DX158" i="11"/>
  <c r="DZ158" i="11"/>
  <c r="EB158" i="11"/>
  <c r="ED158" i="11"/>
  <c r="EE158" i="11"/>
  <c r="EG158" i="11"/>
  <c r="EH158" i="11"/>
  <c r="EI158" i="11"/>
  <c r="EQ158" i="11"/>
  <c r="ER158" i="11"/>
  <c r="EU158" i="11"/>
  <c r="EX158" i="11"/>
  <c r="FA158" i="11"/>
  <c r="FD158" i="11"/>
  <c r="FG158" i="11"/>
  <c r="FJ158" i="11"/>
  <c r="FM158" i="11"/>
  <c r="FP158" i="11"/>
  <c r="FS158" i="11"/>
  <c r="FV158" i="11"/>
  <c r="FX158" i="11"/>
  <c r="FZ158" i="11"/>
  <c r="GA158" i="11"/>
  <c r="GH158" i="11"/>
  <c r="AU159" i="11"/>
  <c r="AV159" i="11" s="1"/>
  <c r="AX159" i="11"/>
  <c r="AZ159" i="11"/>
  <c r="BB159" i="11"/>
  <c r="BD159" i="11"/>
  <c r="BF159" i="11"/>
  <c r="BH159" i="11"/>
  <c r="BJ159" i="11"/>
  <c r="BL159" i="11"/>
  <c r="BN159" i="11"/>
  <c r="BP159" i="11"/>
  <c r="CC159" i="11"/>
  <c r="CE159" i="11"/>
  <c r="CG159" i="11"/>
  <c r="CI159" i="11"/>
  <c r="CK159" i="11"/>
  <c r="CM159" i="11"/>
  <c r="CO159" i="11"/>
  <c r="CQ159" i="11"/>
  <c r="CS159" i="11"/>
  <c r="CU159" i="11"/>
  <c r="CW159" i="11"/>
  <c r="CX159" i="11"/>
  <c r="CZ159" i="11"/>
  <c r="DA159" i="11"/>
  <c r="DB159" i="11"/>
  <c r="DI159" i="11"/>
  <c r="DJ159" i="11" s="1"/>
  <c r="DL159" i="11"/>
  <c r="DN159" i="11"/>
  <c r="DP159" i="11"/>
  <c r="DR159" i="11"/>
  <c r="DT159" i="11"/>
  <c r="DV159" i="11"/>
  <c r="DX159" i="11"/>
  <c r="DZ159" i="11"/>
  <c r="EB159" i="11"/>
  <c r="ED159" i="11"/>
  <c r="EE159" i="11"/>
  <c r="EG159" i="11"/>
  <c r="EH159" i="11"/>
  <c r="EI159" i="11"/>
  <c r="EQ159" i="11"/>
  <c r="ER159" i="11" s="1"/>
  <c r="EU159" i="11"/>
  <c r="EX159" i="11"/>
  <c r="FA159" i="11"/>
  <c r="FD159" i="11"/>
  <c r="FG159" i="11"/>
  <c r="FJ159" i="11"/>
  <c r="FM159" i="11"/>
  <c r="FP159" i="11"/>
  <c r="FS159" i="11"/>
  <c r="FV159" i="11"/>
  <c r="FZ159" i="11"/>
  <c r="GA159" i="11"/>
  <c r="GH159" i="11"/>
  <c r="AU161" i="11"/>
  <c r="AV161" i="11"/>
  <c r="AX161" i="11"/>
  <c r="AZ161" i="11"/>
  <c r="BB161" i="11"/>
  <c r="BD161" i="11"/>
  <c r="BF161" i="11"/>
  <c r="BH161" i="11"/>
  <c r="BJ161" i="11"/>
  <c r="BL161" i="11"/>
  <c r="BN161" i="11"/>
  <c r="BP161" i="11"/>
  <c r="BQ161" i="11"/>
  <c r="BR161" i="11"/>
  <c r="BS161" i="11" s="1"/>
  <c r="CB161" i="11"/>
  <c r="CC161" i="11" s="1"/>
  <c r="CE161" i="11"/>
  <c r="CG161" i="11"/>
  <c r="CI161" i="11"/>
  <c r="CK161" i="11"/>
  <c r="CM161" i="11"/>
  <c r="CO161" i="11"/>
  <c r="CQ161" i="11"/>
  <c r="CS161" i="11"/>
  <c r="CU161" i="11"/>
  <c r="CW161" i="11"/>
  <c r="CX161" i="11"/>
  <c r="CZ161" i="11"/>
  <c r="DA161" i="11"/>
  <c r="DB161" i="11"/>
  <c r="DI161" i="11"/>
  <c r="DJ161" i="11" s="1"/>
  <c r="DL161" i="11"/>
  <c r="DN161" i="11"/>
  <c r="DP161" i="11"/>
  <c r="DR161" i="11"/>
  <c r="DT161" i="11"/>
  <c r="DV161" i="11"/>
  <c r="DX161" i="11"/>
  <c r="DZ161" i="11"/>
  <c r="EB161" i="11"/>
  <c r="ED161" i="11"/>
  <c r="EG161" i="11"/>
  <c r="EH161" i="11"/>
  <c r="EI161" i="11"/>
  <c r="EQ161" i="11"/>
  <c r="ER161" i="11" s="1"/>
  <c r="EU161" i="11"/>
  <c r="EX161" i="11"/>
  <c r="FA161" i="11"/>
  <c r="FD161" i="11"/>
  <c r="FG161" i="11"/>
  <c r="FJ161" i="11"/>
  <c r="FM161" i="11"/>
  <c r="FP161" i="11"/>
  <c r="FS161" i="11"/>
  <c r="FV161" i="11"/>
  <c r="FZ161" i="11"/>
  <c r="GA161" i="11"/>
  <c r="GH161" i="11"/>
  <c r="AU162" i="11"/>
  <c r="AV162" i="11"/>
  <c r="AX162" i="11"/>
  <c r="AZ162" i="11"/>
  <c r="BB162" i="11"/>
  <c r="BD162" i="11"/>
  <c r="BF162" i="11"/>
  <c r="BH162" i="11"/>
  <c r="BJ162" i="11"/>
  <c r="BL162" i="11"/>
  <c r="BN162" i="11"/>
  <c r="BP162" i="11"/>
  <c r="BQ162" i="11"/>
  <c r="BR162" i="11"/>
  <c r="BS162" i="11" s="1"/>
  <c r="CB162" i="11"/>
  <c r="CC162" i="11"/>
  <c r="CE162" i="11"/>
  <c r="CG162" i="11"/>
  <c r="CI162" i="11"/>
  <c r="CK162" i="11"/>
  <c r="CM162" i="11"/>
  <c r="CO162" i="11"/>
  <c r="CQ162" i="11"/>
  <c r="CS162" i="11"/>
  <c r="CU162" i="11"/>
  <c r="CW162" i="11"/>
  <c r="CX162" i="11"/>
  <c r="CZ162" i="11"/>
  <c r="DA162" i="11"/>
  <c r="DB162" i="11"/>
  <c r="DI162" i="11"/>
  <c r="DJ162" i="11"/>
  <c r="DL162" i="11"/>
  <c r="DN162" i="11"/>
  <c r="DP162" i="11"/>
  <c r="DR162" i="11"/>
  <c r="DT162" i="11"/>
  <c r="DV162" i="11"/>
  <c r="DX162" i="11"/>
  <c r="DZ162" i="11"/>
  <c r="EB162" i="11"/>
  <c r="ED162" i="11"/>
  <c r="EE162" i="11"/>
  <c r="EG162" i="11"/>
  <c r="EH162" i="11"/>
  <c r="EI162" i="11"/>
  <c r="EQ162" i="11"/>
  <c r="ER162" i="11"/>
  <c r="EU162" i="11"/>
  <c r="EX162" i="11"/>
  <c r="FA162" i="11"/>
  <c r="FD162" i="11"/>
  <c r="FG162" i="11"/>
  <c r="FJ162" i="11"/>
  <c r="FM162" i="11"/>
  <c r="FP162" i="11"/>
  <c r="FS162" i="11"/>
  <c r="FV162" i="11"/>
  <c r="FX162" i="11"/>
  <c r="FZ162" i="11"/>
  <c r="GA162" i="11"/>
  <c r="GH162" i="11"/>
  <c r="AU163" i="11"/>
  <c r="AV163" i="11" s="1"/>
  <c r="AX163" i="11"/>
  <c r="AZ163" i="11"/>
  <c r="BB163" i="11"/>
  <c r="BD163" i="11"/>
  <c r="BF163" i="11"/>
  <c r="BH163" i="11"/>
  <c r="BJ163" i="11"/>
  <c r="BL163" i="11"/>
  <c r="BN163" i="11"/>
  <c r="BP163" i="11"/>
  <c r="CB163" i="11"/>
  <c r="CC163" i="11" s="1"/>
  <c r="CE163" i="11"/>
  <c r="CG163" i="11"/>
  <c r="CI163" i="11"/>
  <c r="CK163" i="11"/>
  <c r="CM163" i="11"/>
  <c r="CO163" i="11"/>
  <c r="CQ163" i="11"/>
  <c r="CS163" i="11"/>
  <c r="CU163" i="11"/>
  <c r="CW163" i="11"/>
  <c r="CZ163" i="11"/>
  <c r="DA163" i="11"/>
  <c r="DB163" i="11"/>
  <c r="DI163" i="11"/>
  <c r="DJ163" i="11" s="1"/>
  <c r="DL163" i="11"/>
  <c r="DN163" i="11"/>
  <c r="DP163" i="11"/>
  <c r="DR163" i="11"/>
  <c r="DT163" i="11"/>
  <c r="DV163" i="11"/>
  <c r="DX163" i="11"/>
  <c r="DZ163" i="11"/>
  <c r="EB163" i="11"/>
  <c r="ED163" i="11"/>
  <c r="EG163" i="11"/>
  <c r="EH163" i="11"/>
  <c r="EI163" i="11"/>
  <c r="EQ163" i="11"/>
  <c r="ER163" i="11" s="1"/>
  <c r="EU163" i="11"/>
  <c r="EX163" i="11"/>
  <c r="FA163" i="11"/>
  <c r="FD163" i="11"/>
  <c r="FG163" i="11"/>
  <c r="FJ163" i="11"/>
  <c r="FM163" i="11"/>
  <c r="FP163" i="11"/>
  <c r="FS163" i="11"/>
  <c r="FV163" i="11"/>
  <c r="FZ163" i="11"/>
  <c r="GA163" i="11"/>
  <c r="GH163" i="11"/>
  <c r="AU164" i="11"/>
  <c r="AV164" i="11"/>
  <c r="AX164" i="11"/>
  <c r="AZ164" i="11"/>
  <c r="BB164" i="11"/>
  <c r="BD164" i="11"/>
  <c r="BF164" i="11"/>
  <c r="BH164" i="11"/>
  <c r="BJ164" i="11"/>
  <c r="BL164" i="11"/>
  <c r="BN164" i="11"/>
  <c r="BP164" i="11"/>
  <c r="BQ164" i="11"/>
  <c r="BR164" i="11"/>
  <c r="GG164" i="11" s="1"/>
  <c r="GI164" i="11" s="1"/>
  <c r="CB164" i="11"/>
  <c r="CC164" i="11" s="1"/>
  <c r="CE164" i="11"/>
  <c r="CG164" i="11"/>
  <c r="CI164" i="11"/>
  <c r="CK164" i="11"/>
  <c r="CM164" i="11"/>
  <c r="CO164" i="11"/>
  <c r="CQ164" i="11"/>
  <c r="CS164" i="11"/>
  <c r="CU164" i="11"/>
  <c r="CW164" i="11"/>
  <c r="CX164" i="11"/>
  <c r="CZ164" i="11"/>
  <c r="DA164" i="11"/>
  <c r="DB164" i="11"/>
  <c r="DI164" i="11"/>
  <c r="DJ164" i="11" s="1"/>
  <c r="DL164" i="11"/>
  <c r="DN164" i="11"/>
  <c r="DP164" i="11"/>
  <c r="DR164" i="11"/>
  <c r="DT164" i="11"/>
  <c r="DV164" i="11"/>
  <c r="DX164" i="11"/>
  <c r="DZ164" i="11"/>
  <c r="EB164" i="11"/>
  <c r="ED164" i="11"/>
  <c r="EG164" i="11"/>
  <c r="EH164" i="11"/>
  <c r="EI164" i="11"/>
  <c r="EQ164" i="11"/>
  <c r="ER164" i="11" s="1"/>
  <c r="EU164" i="11"/>
  <c r="EX164" i="11"/>
  <c r="FA164" i="11"/>
  <c r="FD164" i="11"/>
  <c r="FG164" i="11"/>
  <c r="FJ164" i="11"/>
  <c r="FM164" i="11"/>
  <c r="FP164" i="11"/>
  <c r="FS164" i="11"/>
  <c r="FV164" i="11"/>
  <c r="FX164" i="11"/>
  <c r="FZ164" i="11"/>
  <c r="GA164" i="11"/>
  <c r="GH164" i="11"/>
  <c r="AU165" i="11"/>
  <c r="AV165" i="11"/>
  <c r="AX165" i="11"/>
  <c r="AZ165" i="11"/>
  <c r="BB165" i="11"/>
  <c r="BD165" i="11"/>
  <c r="BF165" i="11"/>
  <c r="BH165" i="11"/>
  <c r="BJ165" i="11"/>
  <c r="BL165" i="11"/>
  <c r="BN165" i="11"/>
  <c r="BP165" i="11"/>
  <c r="BQ165" i="11"/>
  <c r="BR165" i="11"/>
  <c r="BS165" i="11" s="1"/>
  <c r="CB165" i="11"/>
  <c r="CC165" i="11" s="1"/>
  <c r="CE165" i="11"/>
  <c r="CG165" i="11"/>
  <c r="CI165" i="11"/>
  <c r="CK165" i="11"/>
  <c r="CM165" i="11"/>
  <c r="CO165" i="11"/>
  <c r="CQ165" i="11"/>
  <c r="CS165" i="11"/>
  <c r="CU165" i="11"/>
  <c r="CW165" i="11"/>
  <c r="CX165" i="11"/>
  <c r="CZ165" i="11"/>
  <c r="DA165" i="11"/>
  <c r="DB165" i="11"/>
  <c r="DI165" i="11"/>
  <c r="DJ165" i="11" s="1"/>
  <c r="DL165" i="11"/>
  <c r="DN165" i="11"/>
  <c r="DP165" i="11"/>
  <c r="DR165" i="11"/>
  <c r="DT165" i="11"/>
  <c r="DV165" i="11"/>
  <c r="DX165" i="11"/>
  <c r="DZ165" i="11"/>
  <c r="EB165" i="11"/>
  <c r="ED165" i="11"/>
  <c r="EG165" i="11"/>
  <c r="EH165" i="11"/>
  <c r="EI165" i="11"/>
  <c r="EQ165" i="11"/>
  <c r="ER165" i="11" s="1"/>
  <c r="EU165" i="11"/>
  <c r="EX165" i="11"/>
  <c r="FA165" i="11"/>
  <c r="FD165" i="11"/>
  <c r="FG165" i="11"/>
  <c r="FJ165" i="11"/>
  <c r="FM165" i="11"/>
  <c r="FP165" i="11"/>
  <c r="FS165" i="11"/>
  <c r="FV165" i="11"/>
  <c r="FX165" i="11"/>
  <c r="FZ165" i="11"/>
  <c r="GA165" i="11"/>
  <c r="GH165" i="11"/>
  <c r="AU166" i="11"/>
  <c r="AV166" i="11"/>
  <c r="AX166" i="11"/>
  <c r="AZ166" i="11"/>
  <c r="BB166" i="11"/>
  <c r="BD166" i="11"/>
  <c r="BF166" i="11"/>
  <c r="BH166" i="11"/>
  <c r="BJ166" i="11"/>
  <c r="BL166" i="11"/>
  <c r="BN166" i="11"/>
  <c r="BP166" i="11"/>
  <c r="BQ166" i="11"/>
  <c r="BR166" i="11"/>
  <c r="BS166" i="11" s="1"/>
  <c r="BT166" i="11"/>
  <c r="CB166" i="11"/>
  <c r="CC166" i="11"/>
  <c r="CE166" i="11"/>
  <c r="CG166" i="11"/>
  <c r="CI166" i="11"/>
  <c r="CK166" i="11"/>
  <c r="CM166" i="11"/>
  <c r="CO166" i="11"/>
  <c r="CQ166" i="11"/>
  <c r="CS166" i="11"/>
  <c r="CU166" i="11"/>
  <c r="CW166" i="11"/>
  <c r="CX166" i="11"/>
  <c r="CZ166" i="11"/>
  <c r="DA166" i="11"/>
  <c r="DB166" i="11"/>
  <c r="DI166" i="11"/>
  <c r="DJ166" i="11"/>
  <c r="DL166" i="11"/>
  <c r="DN166" i="11"/>
  <c r="DP166" i="11"/>
  <c r="DR166" i="11"/>
  <c r="DT166" i="11"/>
  <c r="DV166" i="11"/>
  <c r="DX166" i="11"/>
  <c r="DZ166" i="11"/>
  <c r="EB166" i="11"/>
  <c r="ED166" i="11"/>
  <c r="EE166" i="11"/>
  <c r="EG166" i="11"/>
  <c r="EH166" i="11"/>
  <c r="EI166" i="11"/>
  <c r="EQ166" i="11"/>
  <c r="ER166" i="11"/>
  <c r="EU166" i="11"/>
  <c r="EX166" i="11"/>
  <c r="FA166" i="11"/>
  <c r="FD166" i="11"/>
  <c r="FG166" i="11"/>
  <c r="FJ166" i="11"/>
  <c r="FM166" i="11"/>
  <c r="FP166" i="11"/>
  <c r="FS166" i="11"/>
  <c r="FV166" i="11"/>
  <c r="FX166" i="11"/>
  <c r="FZ166" i="11"/>
  <c r="GA166" i="11"/>
  <c r="GG166" i="11"/>
  <c r="GH166" i="11"/>
  <c r="AU167" i="11"/>
  <c r="AV167" i="11" s="1"/>
  <c r="AX167" i="11"/>
  <c r="AZ167" i="11"/>
  <c r="BB167" i="11"/>
  <c r="BD167" i="11"/>
  <c r="BF167" i="11"/>
  <c r="BH167" i="11"/>
  <c r="BJ167" i="11"/>
  <c r="BL167" i="11"/>
  <c r="BN167" i="11"/>
  <c r="BP167" i="11"/>
  <c r="CB167" i="11"/>
  <c r="CC167" i="11"/>
  <c r="CE167" i="11"/>
  <c r="CG167" i="11"/>
  <c r="CI167" i="11"/>
  <c r="CK167" i="11"/>
  <c r="CM167" i="11"/>
  <c r="CO167" i="11"/>
  <c r="CQ167" i="11"/>
  <c r="CS167" i="11"/>
  <c r="CU167" i="11"/>
  <c r="CW167" i="11"/>
  <c r="CX167" i="11"/>
  <c r="CZ167" i="11"/>
  <c r="DA167" i="11"/>
  <c r="DB167" i="11"/>
  <c r="DI167" i="11"/>
  <c r="DJ167" i="11"/>
  <c r="DL167" i="11"/>
  <c r="DN167" i="11"/>
  <c r="DP167" i="11"/>
  <c r="DR167" i="11"/>
  <c r="DT167" i="11"/>
  <c r="DV167" i="11"/>
  <c r="DX167" i="11"/>
  <c r="DZ167" i="11"/>
  <c r="EB167" i="11"/>
  <c r="ED167" i="11"/>
  <c r="EE167" i="11"/>
  <c r="EG167" i="11"/>
  <c r="EH167" i="11"/>
  <c r="EI167" i="11"/>
  <c r="EQ167" i="11"/>
  <c r="ER167" i="11" s="1"/>
  <c r="EU167" i="11"/>
  <c r="EX167" i="11"/>
  <c r="FA167" i="11"/>
  <c r="FD167" i="11"/>
  <c r="FG167" i="11"/>
  <c r="FJ167" i="11"/>
  <c r="FM167" i="11"/>
  <c r="FP167" i="11"/>
  <c r="FS167" i="11"/>
  <c r="FV167" i="11"/>
  <c r="FX167" i="11"/>
  <c r="FZ167" i="11"/>
  <c r="GA167" i="11"/>
  <c r="GH167" i="11"/>
  <c r="AU168" i="11"/>
  <c r="AV168" i="11"/>
  <c r="AX168" i="11"/>
  <c r="AZ168" i="11"/>
  <c r="BB168" i="11"/>
  <c r="BD168" i="11"/>
  <c r="BF168" i="11"/>
  <c r="BH168" i="11"/>
  <c r="BJ168" i="11"/>
  <c r="BL168" i="11"/>
  <c r="BN168" i="11"/>
  <c r="BP168" i="11"/>
  <c r="BQ168" i="11"/>
  <c r="BR168" i="11"/>
  <c r="CB168" i="11"/>
  <c r="CC168" i="11" s="1"/>
  <c r="CE168" i="11"/>
  <c r="CG168" i="11"/>
  <c r="CI168" i="11"/>
  <c r="CK168" i="11"/>
  <c r="CM168" i="11"/>
  <c r="CO168" i="11"/>
  <c r="CQ168" i="11"/>
  <c r="CS168" i="11"/>
  <c r="CU168" i="11"/>
  <c r="CW168" i="11"/>
  <c r="CZ168" i="11"/>
  <c r="DA168" i="11"/>
  <c r="DB168" i="11"/>
  <c r="DI168" i="11"/>
  <c r="DJ168" i="11" s="1"/>
  <c r="DL168" i="11"/>
  <c r="DN168" i="11"/>
  <c r="DP168" i="11"/>
  <c r="DR168" i="11"/>
  <c r="DT168" i="11"/>
  <c r="DV168" i="11"/>
  <c r="DX168" i="11"/>
  <c r="DZ168" i="11"/>
  <c r="EB168" i="11"/>
  <c r="ED168" i="11"/>
  <c r="EG168" i="11"/>
  <c r="EH168" i="11"/>
  <c r="EI168" i="11"/>
  <c r="EQ168" i="11"/>
  <c r="ER168" i="11" s="1"/>
  <c r="EU168" i="11"/>
  <c r="EX168" i="11"/>
  <c r="FA168" i="11"/>
  <c r="FD168" i="11"/>
  <c r="FG168" i="11"/>
  <c r="FJ168" i="11"/>
  <c r="FM168" i="11"/>
  <c r="FP168" i="11"/>
  <c r="FS168" i="11"/>
  <c r="FV168" i="11"/>
  <c r="FZ168" i="11"/>
  <c r="GA168" i="11"/>
  <c r="GG168" i="11"/>
  <c r="GI168" i="11" s="1"/>
  <c r="GH168" i="11"/>
  <c r="AU169" i="11"/>
  <c r="AV169" i="11"/>
  <c r="AX169" i="11"/>
  <c r="AZ169" i="11"/>
  <c r="BB169" i="11"/>
  <c r="BD169" i="11"/>
  <c r="BF169" i="11"/>
  <c r="BH169" i="11"/>
  <c r="BJ169" i="11"/>
  <c r="BL169" i="11"/>
  <c r="BN169" i="11"/>
  <c r="BP169" i="11"/>
  <c r="BQ169" i="11"/>
  <c r="BR169" i="11"/>
  <c r="BS169" i="11" s="1"/>
  <c r="CB169" i="11"/>
  <c r="CC169" i="11" s="1"/>
  <c r="CE169" i="11"/>
  <c r="CG169" i="11"/>
  <c r="CI169" i="11"/>
  <c r="CK169" i="11"/>
  <c r="CM169" i="11"/>
  <c r="CO169" i="11"/>
  <c r="CQ169" i="11"/>
  <c r="CS169" i="11"/>
  <c r="CU169" i="11"/>
  <c r="CW169" i="11"/>
  <c r="CZ169" i="11"/>
  <c r="DA169" i="11"/>
  <c r="DB169" i="11"/>
  <c r="DI169" i="11"/>
  <c r="DJ169" i="11" s="1"/>
  <c r="DL169" i="11"/>
  <c r="DN169" i="11"/>
  <c r="DP169" i="11"/>
  <c r="DR169" i="11"/>
  <c r="DT169" i="11"/>
  <c r="DV169" i="11"/>
  <c r="DX169" i="11"/>
  <c r="DZ169" i="11"/>
  <c r="EB169" i="11"/>
  <c r="ED169" i="11"/>
  <c r="EG169" i="11"/>
  <c r="EH169" i="11"/>
  <c r="EI169" i="11"/>
  <c r="EQ169" i="11"/>
  <c r="ER169" i="11" s="1"/>
  <c r="EU169" i="11"/>
  <c r="EX169" i="11"/>
  <c r="FA169" i="11"/>
  <c r="FD169" i="11"/>
  <c r="FG169" i="11"/>
  <c r="FJ169" i="11"/>
  <c r="FM169" i="11"/>
  <c r="FP169" i="11"/>
  <c r="FS169" i="11"/>
  <c r="FV169" i="11"/>
  <c r="FZ169" i="11"/>
  <c r="GA169" i="11"/>
  <c r="GG169" i="11"/>
  <c r="GI169" i="11" s="1"/>
  <c r="GH169" i="11"/>
  <c r="AU170" i="11"/>
  <c r="AV170" i="11"/>
  <c r="AX170" i="11"/>
  <c r="AZ170" i="11"/>
  <c r="BB170" i="11"/>
  <c r="BD170" i="11"/>
  <c r="BF170" i="11"/>
  <c r="BH170" i="11"/>
  <c r="BJ170" i="11"/>
  <c r="BL170" i="11"/>
  <c r="BN170" i="11"/>
  <c r="BP170" i="11"/>
  <c r="BQ170" i="11"/>
  <c r="BR170" i="11"/>
  <c r="BT170" i="11" s="1"/>
  <c r="BS170" i="11"/>
  <c r="CB170" i="11"/>
  <c r="CC170" i="11"/>
  <c r="CE170" i="11"/>
  <c r="CG170" i="11"/>
  <c r="CI170" i="11"/>
  <c r="CK170" i="11"/>
  <c r="CM170" i="11"/>
  <c r="CO170" i="11"/>
  <c r="CQ170" i="11"/>
  <c r="CS170" i="11"/>
  <c r="CU170" i="11"/>
  <c r="CW170" i="11"/>
  <c r="CX170" i="11"/>
  <c r="CZ170" i="11"/>
  <c r="DA170" i="11"/>
  <c r="DB170" i="11"/>
  <c r="DI170" i="11"/>
  <c r="DJ170" i="11" s="1"/>
  <c r="DL170" i="11"/>
  <c r="DN170" i="11"/>
  <c r="DP170" i="11"/>
  <c r="DR170" i="11"/>
  <c r="DT170" i="11"/>
  <c r="DV170" i="11"/>
  <c r="DX170" i="11"/>
  <c r="DZ170" i="11"/>
  <c r="EB170" i="11"/>
  <c r="ED170" i="11"/>
  <c r="EE170" i="11"/>
  <c r="EG170" i="11"/>
  <c r="EH170" i="11"/>
  <c r="EI170" i="11"/>
  <c r="EQ170" i="11"/>
  <c r="ER170" i="11"/>
  <c r="EU170" i="11"/>
  <c r="EX170" i="11"/>
  <c r="FA170" i="11"/>
  <c r="FD170" i="11"/>
  <c r="FG170" i="11"/>
  <c r="FJ170" i="11"/>
  <c r="FM170" i="11"/>
  <c r="FP170" i="11"/>
  <c r="FS170" i="11"/>
  <c r="FV170" i="11"/>
  <c r="FX170" i="11"/>
  <c r="FZ170" i="11"/>
  <c r="GA170" i="11"/>
  <c r="GH170" i="11"/>
  <c r="AU171" i="11"/>
  <c r="AV171" i="11" s="1"/>
  <c r="AX171" i="11"/>
  <c r="AZ171" i="11"/>
  <c r="BB171" i="11"/>
  <c r="BD171" i="11"/>
  <c r="BF171" i="11"/>
  <c r="BH171" i="11"/>
  <c r="BJ171" i="11"/>
  <c r="BL171" i="11"/>
  <c r="BN171" i="11"/>
  <c r="BP171" i="11"/>
  <c r="CB171" i="11"/>
  <c r="CC171" i="11"/>
  <c r="CE171" i="11"/>
  <c r="CG171" i="11"/>
  <c r="CI171" i="11"/>
  <c r="CK171" i="11"/>
  <c r="CM171" i="11"/>
  <c r="CO171" i="11"/>
  <c r="CQ171" i="11"/>
  <c r="CS171" i="11"/>
  <c r="CU171" i="11"/>
  <c r="CW171" i="11"/>
  <c r="CX171" i="11"/>
  <c r="CZ171" i="11"/>
  <c r="DA171" i="11"/>
  <c r="DB171" i="11"/>
  <c r="DI171" i="11"/>
  <c r="DJ171" i="11"/>
  <c r="DL171" i="11"/>
  <c r="DN171" i="11"/>
  <c r="DP171" i="11"/>
  <c r="DR171" i="11"/>
  <c r="DT171" i="11"/>
  <c r="DV171" i="11"/>
  <c r="DX171" i="11"/>
  <c r="DZ171" i="11"/>
  <c r="EB171" i="11"/>
  <c r="ED171" i="11"/>
  <c r="EE171" i="11"/>
  <c r="EG171" i="11"/>
  <c r="EH171" i="11"/>
  <c r="EI171" i="11"/>
  <c r="EQ171" i="11"/>
  <c r="ER171" i="11"/>
  <c r="EU171" i="11"/>
  <c r="EX171" i="11"/>
  <c r="FA171" i="11"/>
  <c r="FD171" i="11"/>
  <c r="FG171" i="11"/>
  <c r="FJ171" i="11"/>
  <c r="FM171" i="11"/>
  <c r="FP171" i="11"/>
  <c r="FS171" i="11"/>
  <c r="FV171" i="11"/>
  <c r="FX171" i="11"/>
  <c r="FZ171" i="11"/>
  <c r="GA171" i="11"/>
  <c r="GH171" i="11"/>
  <c r="AU172" i="11"/>
  <c r="AV172" i="11" s="1"/>
  <c r="AX172" i="11"/>
  <c r="AZ172" i="11"/>
  <c r="BB172" i="11"/>
  <c r="BD172" i="11"/>
  <c r="BF172" i="11"/>
  <c r="BH172" i="11"/>
  <c r="BJ172" i="11"/>
  <c r="BL172" i="11"/>
  <c r="BN172" i="11"/>
  <c r="BP172" i="11"/>
  <c r="CB172" i="11"/>
  <c r="CC172" i="11" s="1"/>
  <c r="CE172" i="11"/>
  <c r="CG172" i="11"/>
  <c r="CI172" i="11"/>
  <c r="CK172" i="11"/>
  <c r="CM172" i="11"/>
  <c r="CO172" i="11"/>
  <c r="CQ172" i="11"/>
  <c r="CS172" i="11"/>
  <c r="CU172" i="11"/>
  <c r="CW172" i="11"/>
  <c r="CZ172" i="11"/>
  <c r="DA172" i="11"/>
  <c r="DB172" i="11"/>
  <c r="DI172" i="11"/>
  <c r="DJ172" i="11" s="1"/>
  <c r="DL172" i="11"/>
  <c r="DN172" i="11"/>
  <c r="DP172" i="11"/>
  <c r="DR172" i="11"/>
  <c r="DT172" i="11"/>
  <c r="DV172" i="11"/>
  <c r="DX172" i="11"/>
  <c r="DZ172" i="11"/>
  <c r="EB172" i="11"/>
  <c r="ED172" i="11"/>
  <c r="EG172" i="11"/>
  <c r="EH172" i="11"/>
  <c r="EI172" i="11"/>
  <c r="EQ172" i="11"/>
  <c r="ER172" i="11" s="1"/>
  <c r="EU172" i="11"/>
  <c r="EX172" i="11"/>
  <c r="FA172" i="11"/>
  <c r="FD172" i="11"/>
  <c r="FG172" i="11"/>
  <c r="FJ172" i="11"/>
  <c r="FM172" i="11"/>
  <c r="FP172" i="11"/>
  <c r="FS172" i="11"/>
  <c r="FV172" i="11"/>
  <c r="FX172" i="11"/>
  <c r="FZ172" i="11"/>
  <c r="GA172" i="11"/>
  <c r="GH172" i="11"/>
  <c r="AU173" i="11"/>
  <c r="AV173" i="11" s="1"/>
  <c r="AX173" i="11"/>
  <c r="AZ173" i="11"/>
  <c r="BB173" i="11"/>
  <c r="BD173" i="11"/>
  <c r="BF173" i="11"/>
  <c r="BH173" i="11"/>
  <c r="BJ173" i="11"/>
  <c r="BL173" i="11"/>
  <c r="BN173" i="11"/>
  <c r="BP173" i="11"/>
  <c r="BQ173" i="11"/>
  <c r="BR173" i="11" s="1"/>
  <c r="CB173" i="11"/>
  <c r="CC173" i="11" s="1"/>
  <c r="CE173" i="11"/>
  <c r="CG173" i="11"/>
  <c r="CI173" i="11"/>
  <c r="CK173" i="11"/>
  <c r="CM173" i="11"/>
  <c r="CO173" i="11"/>
  <c r="CQ173" i="11"/>
  <c r="CS173" i="11"/>
  <c r="CU173" i="11"/>
  <c r="CW173" i="11"/>
  <c r="CZ173" i="11"/>
  <c r="DA173" i="11"/>
  <c r="DB173" i="11"/>
  <c r="DI173" i="11"/>
  <c r="DJ173" i="11" s="1"/>
  <c r="DL173" i="11"/>
  <c r="DN173" i="11"/>
  <c r="DP173" i="11"/>
  <c r="DR173" i="11"/>
  <c r="DT173" i="11"/>
  <c r="DV173" i="11"/>
  <c r="DX173" i="11"/>
  <c r="DZ173" i="11"/>
  <c r="EB173" i="11"/>
  <c r="ED173" i="11"/>
  <c r="EE173" i="11"/>
  <c r="EG173" i="11"/>
  <c r="EH173" i="11"/>
  <c r="EI173" i="11"/>
  <c r="EQ173" i="11"/>
  <c r="ER173" i="11" s="1"/>
  <c r="EU173" i="11"/>
  <c r="EX173" i="11"/>
  <c r="FA173" i="11"/>
  <c r="FD173" i="11"/>
  <c r="FG173" i="11"/>
  <c r="FJ173" i="11"/>
  <c r="FM173" i="11"/>
  <c r="FP173" i="11"/>
  <c r="FS173" i="11"/>
  <c r="FV173" i="11"/>
  <c r="FZ173" i="11"/>
  <c r="GA173" i="11"/>
  <c r="GH173" i="11"/>
  <c r="AU174" i="11"/>
  <c r="AV174" i="11" s="1"/>
  <c r="AX174" i="11"/>
  <c r="AZ174" i="11"/>
  <c r="BB174" i="11"/>
  <c r="BD174" i="11"/>
  <c r="BF174" i="11"/>
  <c r="BH174" i="11"/>
  <c r="BJ174" i="11"/>
  <c r="BL174" i="11"/>
  <c r="BN174" i="11"/>
  <c r="BP174" i="11"/>
  <c r="BQ174" i="11"/>
  <c r="BR174" i="11" s="1"/>
  <c r="CB174" i="11"/>
  <c r="CC174" i="11" s="1"/>
  <c r="CE174" i="11"/>
  <c r="CG174" i="11"/>
  <c r="CI174" i="11"/>
  <c r="CK174" i="11"/>
  <c r="CM174" i="11"/>
  <c r="CO174" i="11"/>
  <c r="CQ174" i="11"/>
  <c r="CS174" i="11"/>
  <c r="CU174" i="11"/>
  <c r="CW174" i="11"/>
  <c r="CX174" i="11"/>
  <c r="CZ174" i="11"/>
  <c r="DA174" i="11"/>
  <c r="DB174" i="11"/>
  <c r="DI174" i="11"/>
  <c r="DJ174" i="11" s="1"/>
  <c r="DL174" i="11"/>
  <c r="DN174" i="11"/>
  <c r="DP174" i="11"/>
  <c r="DR174" i="11"/>
  <c r="DT174" i="11"/>
  <c r="DV174" i="11"/>
  <c r="DX174" i="11"/>
  <c r="DZ174" i="11"/>
  <c r="EB174" i="11"/>
  <c r="ED174" i="11"/>
  <c r="EE174" i="11"/>
  <c r="EG174" i="11"/>
  <c r="EH174" i="11"/>
  <c r="EI174" i="11"/>
  <c r="EQ174" i="11"/>
  <c r="ER174" i="11" s="1"/>
  <c r="EU174" i="11"/>
  <c r="EX174" i="11"/>
  <c r="FA174" i="11"/>
  <c r="FD174" i="11"/>
  <c r="FG174" i="11"/>
  <c r="FJ174" i="11"/>
  <c r="FM174" i="11"/>
  <c r="FP174" i="11"/>
  <c r="FS174" i="11"/>
  <c r="FV174" i="11"/>
  <c r="FX174" i="11"/>
  <c r="FZ174" i="11"/>
  <c r="GA174" i="11"/>
  <c r="GH174" i="11"/>
  <c r="AU175" i="11"/>
  <c r="AV175" i="11" s="1"/>
  <c r="AX175" i="11"/>
  <c r="AZ175" i="11"/>
  <c r="BB175" i="11"/>
  <c r="BD175" i="11"/>
  <c r="BF175" i="11"/>
  <c r="BH175" i="11"/>
  <c r="BJ175" i="11"/>
  <c r="BL175" i="11"/>
  <c r="BN175" i="11"/>
  <c r="BP175" i="11"/>
  <c r="BQ175" i="11"/>
  <c r="BR175" i="11" s="1"/>
  <c r="CB175" i="11"/>
  <c r="CC175" i="11" s="1"/>
  <c r="CE175" i="11"/>
  <c r="CG175" i="11"/>
  <c r="CI175" i="11"/>
  <c r="CK175" i="11"/>
  <c r="CM175" i="11"/>
  <c r="CO175" i="11"/>
  <c r="CQ175" i="11"/>
  <c r="CS175" i="11"/>
  <c r="CU175" i="11"/>
  <c r="CW175" i="11"/>
  <c r="CX175" i="11"/>
  <c r="CZ175" i="11"/>
  <c r="DA175" i="11"/>
  <c r="DB175" i="11"/>
  <c r="DI175" i="11"/>
  <c r="DJ175" i="11" s="1"/>
  <c r="DL175" i="11"/>
  <c r="DN175" i="11"/>
  <c r="DP175" i="11"/>
  <c r="DR175" i="11"/>
  <c r="DT175" i="11"/>
  <c r="DV175" i="11"/>
  <c r="DX175" i="11"/>
  <c r="DZ175" i="11"/>
  <c r="EB175" i="11"/>
  <c r="ED175" i="11"/>
  <c r="EG175" i="11"/>
  <c r="EH175" i="11"/>
  <c r="EI175" i="11"/>
  <c r="EQ175" i="11"/>
  <c r="ER175" i="11" s="1"/>
  <c r="EU175" i="11"/>
  <c r="EX175" i="11"/>
  <c r="FA175" i="11"/>
  <c r="FD175" i="11"/>
  <c r="FG175" i="11"/>
  <c r="FJ175" i="11"/>
  <c r="FM175" i="11"/>
  <c r="FP175" i="11"/>
  <c r="FS175" i="11"/>
  <c r="FV175" i="11"/>
  <c r="FZ175" i="11"/>
  <c r="GA175" i="11"/>
  <c r="GH175" i="11"/>
  <c r="AU176" i="11"/>
  <c r="AV176" i="11" s="1"/>
  <c r="AX176" i="11"/>
  <c r="AZ176" i="11"/>
  <c r="BB176" i="11"/>
  <c r="BD176" i="11"/>
  <c r="BF176" i="11"/>
  <c r="BH176" i="11"/>
  <c r="BJ176" i="11"/>
  <c r="BL176" i="11"/>
  <c r="BN176" i="11"/>
  <c r="BP176" i="11"/>
  <c r="CB176" i="11"/>
  <c r="CC176" i="11" s="1"/>
  <c r="CE176" i="11"/>
  <c r="CG176" i="11"/>
  <c r="CI176" i="11"/>
  <c r="CK176" i="11"/>
  <c r="CM176" i="11"/>
  <c r="CO176" i="11"/>
  <c r="CQ176" i="11"/>
  <c r="CS176" i="11"/>
  <c r="CU176" i="11"/>
  <c r="CW176" i="11"/>
  <c r="CZ176" i="11"/>
  <c r="DA176" i="11"/>
  <c r="DB176" i="11"/>
  <c r="DI176" i="11"/>
  <c r="DJ176" i="11" s="1"/>
  <c r="DL176" i="11"/>
  <c r="DN176" i="11"/>
  <c r="DP176" i="11"/>
  <c r="DR176" i="11"/>
  <c r="DT176" i="11"/>
  <c r="DV176" i="11"/>
  <c r="DX176" i="11"/>
  <c r="DZ176" i="11"/>
  <c r="EB176" i="11"/>
  <c r="ED176" i="11"/>
  <c r="EE176" i="11"/>
  <c r="EG176" i="11"/>
  <c r="EH176" i="11"/>
  <c r="EI176" i="11"/>
  <c r="EQ176" i="11"/>
  <c r="ER176" i="11" s="1"/>
  <c r="EU176" i="11"/>
  <c r="EX176" i="11"/>
  <c r="FA176" i="11"/>
  <c r="FD176" i="11"/>
  <c r="FG176" i="11"/>
  <c r="FJ176" i="11"/>
  <c r="FM176" i="11"/>
  <c r="FP176" i="11"/>
  <c r="FS176" i="11"/>
  <c r="FV176" i="11"/>
  <c r="FZ176" i="11"/>
  <c r="GA176" i="11"/>
  <c r="GH176" i="11"/>
  <c r="AU177" i="11"/>
  <c r="AV177" i="11"/>
  <c r="AX177" i="11"/>
  <c r="AZ177" i="11"/>
  <c r="BB177" i="11"/>
  <c r="BD177" i="11"/>
  <c r="BF177" i="11"/>
  <c r="BH177" i="11"/>
  <c r="BJ177" i="11"/>
  <c r="BL177" i="11"/>
  <c r="BN177" i="11"/>
  <c r="BP177" i="11"/>
  <c r="BQ177" i="11"/>
  <c r="BR177" i="11"/>
  <c r="BS177" i="11" s="1"/>
  <c r="CB177" i="11"/>
  <c r="CC177" i="11" s="1"/>
  <c r="CE177" i="11"/>
  <c r="CG177" i="11"/>
  <c r="CI177" i="11"/>
  <c r="CK177" i="11"/>
  <c r="CM177" i="11"/>
  <c r="CO177" i="11"/>
  <c r="CQ177" i="11"/>
  <c r="CS177" i="11"/>
  <c r="CU177" i="11"/>
  <c r="CW177" i="11"/>
  <c r="CX177" i="11"/>
  <c r="CZ177" i="11"/>
  <c r="DA177" i="11"/>
  <c r="DB177" i="11"/>
  <c r="DI177" i="11"/>
  <c r="DJ177" i="11" s="1"/>
  <c r="DL177" i="11"/>
  <c r="DN177" i="11"/>
  <c r="DP177" i="11"/>
  <c r="DR177" i="11"/>
  <c r="DT177" i="11"/>
  <c r="DV177" i="11"/>
  <c r="DX177" i="11"/>
  <c r="DZ177" i="11"/>
  <c r="EB177" i="11"/>
  <c r="ED177" i="11"/>
  <c r="EG177" i="11"/>
  <c r="EH177" i="11"/>
  <c r="EI177" i="11"/>
  <c r="EQ177" i="11"/>
  <c r="ER177" i="11" s="1"/>
  <c r="EU177" i="11"/>
  <c r="EX177" i="11"/>
  <c r="FA177" i="11"/>
  <c r="FD177" i="11"/>
  <c r="FG177" i="11"/>
  <c r="FJ177" i="11"/>
  <c r="FM177" i="11"/>
  <c r="FP177" i="11"/>
  <c r="FS177" i="11"/>
  <c r="FV177" i="11"/>
  <c r="FX177" i="11"/>
  <c r="FZ177" i="11"/>
  <c r="GA177" i="11"/>
  <c r="GH177" i="11"/>
  <c r="AU178" i="11"/>
  <c r="AV178" i="11"/>
  <c r="AX178" i="11"/>
  <c r="AZ178" i="11"/>
  <c r="BB178" i="11"/>
  <c r="BD178" i="11"/>
  <c r="BF178" i="11"/>
  <c r="BH178" i="11"/>
  <c r="BJ178" i="11"/>
  <c r="BL178" i="11"/>
  <c r="BN178" i="11"/>
  <c r="BP178" i="11"/>
  <c r="BQ178" i="11"/>
  <c r="BR178" i="11"/>
  <c r="BS178" i="11" s="1"/>
  <c r="CB178" i="11"/>
  <c r="CC178" i="11"/>
  <c r="CE178" i="11"/>
  <c r="CG178" i="11"/>
  <c r="CI178" i="11"/>
  <c r="CK178" i="11"/>
  <c r="CM178" i="11"/>
  <c r="CO178" i="11"/>
  <c r="CQ178" i="11"/>
  <c r="CS178" i="11"/>
  <c r="CU178" i="11"/>
  <c r="CW178" i="11"/>
  <c r="CX178" i="11"/>
  <c r="CZ178" i="11"/>
  <c r="DA178" i="11"/>
  <c r="DB178" i="11"/>
  <c r="DI178" i="11"/>
  <c r="DJ178" i="11"/>
  <c r="DL178" i="11"/>
  <c r="DN178" i="11"/>
  <c r="DP178" i="11"/>
  <c r="DR178" i="11"/>
  <c r="DT178" i="11"/>
  <c r="DV178" i="11"/>
  <c r="DX178" i="11"/>
  <c r="DZ178" i="11"/>
  <c r="EB178" i="11"/>
  <c r="ED178" i="11"/>
  <c r="EE178" i="11"/>
  <c r="EG178" i="11"/>
  <c r="EH178" i="11"/>
  <c r="EI178" i="11"/>
  <c r="EQ178" i="11"/>
  <c r="ER178" i="11"/>
  <c r="EU178" i="11"/>
  <c r="EX178" i="11"/>
  <c r="FA178" i="11"/>
  <c r="FD178" i="11"/>
  <c r="FG178" i="11"/>
  <c r="FJ178" i="11"/>
  <c r="FM178" i="11"/>
  <c r="FP178" i="11"/>
  <c r="FS178" i="11"/>
  <c r="FV178" i="11"/>
  <c r="FX178" i="11"/>
  <c r="FZ178" i="11"/>
  <c r="GA178" i="11"/>
  <c r="GH178" i="11"/>
  <c r="AU179" i="11"/>
  <c r="AV179" i="11" s="1"/>
  <c r="AX179" i="11"/>
  <c r="AZ179" i="11"/>
  <c r="BB179" i="11"/>
  <c r="BD179" i="11"/>
  <c r="BF179" i="11"/>
  <c r="BH179" i="11"/>
  <c r="BJ179" i="11"/>
  <c r="BL179" i="11"/>
  <c r="BN179" i="11"/>
  <c r="BP179" i="11"/>
  <c r="CB179" i="11"/>
  <c r="CC179" i="11" s="1"/>
  <c r="CE179" i="11"/>
  <c r="CG179" i="11"/>
  <c r="CI179" i="11"/>
  <c r="CK179" i="11"/>
  <c r="CM179" i="11"/>
  <c r="CO179" i="11"/>
  <c r="CQ179" i="11"/>
  <c r="CS179" i="11"/>
  <c r="CU179" i="11"/>
  <c r="CW179" i="11"/>
  <c r="CX179" i="11"/>
  <c r="CZ179" i="11"/>
  <c r="DA179" i="11"/>
  <c r="DB179" i="11"/>
  <c r="DI179" i="11"/>
  <c r="DJ179" i="11" s="1"/>
  <c r="DL179" i="11"/>
  <c r="DN179" i="11"/>
  <c r="DP179" i="11"/>
  <c r="DR179" i="11"/>
  <c r="DT179" i="11"/>
  <c r="DV179" i="11"/>
  <c r="DX179" i="11"/>
  <c r="DZ179" i="11"/>
  <c r="EB179" i="11"/>
  <c r="ED179" i="11"/>
  <c r="EE179" i="11"/>
  <c r="EG179" i="11"/>
  <c r="EH179" i="11"/>
  <c r="EI179" i="11"/>
  <c r="EQ179" i="11"/>
  <c r="ER179" i="11" s="1"/>
  <c r="EU179" i="11"/>
  <c r="EX179" i="11"/>
  <c r="FA179" i="11"/>
  <c r="FD179" i="11"/>
  <c r="FG179" i="11"/>
  <c r="FJ179" i="11"/>
  <c r="FM179" i="11"/>
  <c r="FP179" i="11"/>
  <c r="FS179" i="11"/>
  <c r="FV179" i="11"/>
  <c r="FX179" i="11"/>
  <c r="FZ179" i="11"/>
  <c r="GA179" i="11"/>
  <c r="GH179" i="11"/>
  <c r="AU180" i="11"/>
  <c r="AV180" i="11" s="1"/>
  <c r="AX180" i="11"/>
  <c r="AZ180" i="11"/>
  <c r="BB180" i="11"/>
  <c r="BD180" i="11"/>
  <c r="BF180" i="11"/>
  <c r="BH180" i="11"/>
  <c r="BJ180" i="11"/>
  <c r="BL180" i="11"/>
  <c r="BN180" i="11"/>
  <c r="BP180" i="11"/>
  <c r="CB180" i="11"/>
  <c r="CC180" i="11" s="1"/>
  <c r="CE180" i="11"/>
  <c r="CG180" i="11"/>
  <c r="CI180" i="11"/>
  <c r="CK180" i="11"/>
  <c r="CM180" i="11"/>
  <c r="CO180" i="11"/>
  <c r="CQ180" i="11"/>
  <c r="CS180" i="11"/>
  <c r="CU180" i="11"/>
  <c r="CW180" i="11"/>
  <c r="CZ180" i="11"/>
  <c r="DA180" i="11"/>
  <c r="DB180" i="11"/>
  <c r="DI180" i="11"/>
  <c r="DJ180" i="11" s="1"/>
  <c r="DL180" i="11"/>
  <c r="DN180" i="11"/>
  <c r="DP180" i="11"/>
  <c r="DR180" i="11"/>
  <c r="DT180" i="11"/>
  <c r="DV180" i="11"/>
  <c r="DX180" i="11"/>
  <c r="DZ180" i="11"/>
  <c r="EB180" i="11"/>
  <c r="ED180" i="11"/>
  <c r="EE180" i="11"/>
  <c r="EG180" i="11"/>
  <c r="EH180" i="11"/>
  <c r="EI180" i="11"/>
  <c r="EQ180" i="11"/>
  <c r="ER180" i="11" s="1"/>
  <c r="EU180" i="11"/>
  <c r="EX180" i="11"/>
  <c r="FA180" i="11"/>
  <c r="FD180" i="11"/>
  <c r="FG180" i="11"/>
  <c r="FJ180" i="11"/>
  <c r="FM180" i="11"/>
  <c r="FP180" i="11"/>
  <c r="FS180" i="11"/>
  <c r="FV180" i="11"/>
  <c r="FZ180" i="11"/>
  <c r="GA180" i="11"/>
  <c r="GH180" i="11"/>
  <c r="AU181" i="11"/>
  <c r="AV181" i="11"/>
  <c r="AX181" i="11"/>
  <c r="AZ181" i="11"/>
  <c r="BB181" i="11"/>
  <c r="BD181" i="11"/>
  <c r="BF181" i="11"/>
  <c r="BH181" i="11"/>
  <c r="BJ181" i="11"/>
  <c r="BL181" i="11"/>
  <c r="BN181" i="11"/>
  <c r="BP181" i="11"/>
  <c r="BQ181" i="11"/>
  <c r="BR181" i="11"/>
  <c r="BS181" i="11" s="1"/>
  <c r="CB181" i="11"/>
  <c r="CC181" i="11" s="1"/>
  <c r="CE181" i="11"/>
  <c r="CG181" i="11"/>
  <c r="CI181" i="11"/>
  <c r="CK181" i="11"/>
  <c r="CM181" i="11"/>
  <c r="CO181" i="11"/>
  <c r="CQ181" i="11"/>
  <c r="CS181" i="11"/>
  <c r="CU181" i="11"/>
  <c r="CW181" i="11"/>
  <c r="CZ181" i="11"/>
  <c r="DA181" i="11"/>
  <c r="DB181" i="11"/>
  <c r="DI181" i="11"/>
  <c r="DJ181" i="11" s="1"/>
  <c r="DL181" i="11"/>
  <c r="DN181" i="11"/>
  <c r="DP181" i="11"/>
  <c r="DR181" i="11"/>
  <c r="DT181" i="11"/>
  <c r="DV181" i="11"/>
  <c r="DX181" i="11"/>
  <c r="DZ181" i="11"/>
  <c r="EB181" i="11"/>
  <c r="ED181" i="11"/>
  <c r="EG181" i="11"/>
  <c r="EH181" i="11"/>
  <c r="EI181" i="11"/>
  <c r="EQ181" i="11"/>
  <c r="ER181" i="11" s="1"/>
  <c r="EU181" i="11"/>
  <c r="EX181" i="11"/>
  <c r="FA181" i="11"/>
  <c r="FD181" i="11"/>
  <c r="FG181" i="11"/>
  <c r="FJ181" i="11"/>
  <c r="FM181" i="11"/>
  <c r="FP181" i="11"/>
  <c r="FS181" i="11"/>
  <c r="FV181" i="11"/>
  <c r="FX181" i="11"/>
  <c r="FZ181" i="11"/>
  <c r="GA181" i="11"/>
  <c r="GG181" i="11"/>
  <c r="GH181" i="11"/>
  <c r="AU182" i="11"/>
  <c r="AV182" i="11"/>
  <c r="AX182" i="11"/>
  <c r="AZ182" i="11"/>
  <c r="BB182" i="11"/>
  <c r="BD182" i="11"/>
  <c r="BF182" i="11"/>
  <c r="BH182" i="11"/>
  <c r="BJ182" i="11"/>
  <c r="BL182" i="11"/>
  <c r="BN182" i="11"/>
  <c r="BP182" i="11"/>
  <c r="BQ182" i="11"/>
  <c r="BR182" i="11"/>
  <c r="BS182" i="11"/>
  <c r="BT182" i="11"/>
  <c r="CB182" i="11"/>
  <c r="CC182" i="11"/>
  <c r="CE182" i="11"/>
  <c r="CG182" i="11"/>
  <c r="CI182" i="11"/>
  <c r="CK182" i="11"/>
  <c r="CM182" i="11"/>
  <c r="CO182" i="11"/>
  <c r="CQ182" i="11"/>
  <c r="CS182" i="11"/>
  <c r="CU182" i="11"/>
  <c r="CW182" i="11"/>
  <c r="CX182" i="11"/>
  <c r="CZ182" i="11"/>
  <c r="DA182" i="11"/>
  <c r="DB182" i="11"/>
  <c r="DI182" i="11"/>
  <c r="DJ182" i="11"/>
  <c r="DL182" i="11"/>
  <c r="DN182" i="11"/>
  <c r="DP182" i="11"/>
  <c r="DR182" i="11"/>
  <c r="DT182" i="11"/>
  <c r="DV182" i="11"/>
  <c r="DX182" i="11"/>
  <c r="DZ182" i="11"/>
  <c r="EB182" i="11"/>
  <c r="ED182" i="11"/>
  <c r="EE182" i="11"/>
  <c r="EG182" i="11"/>
  <c r="EH182" i="11"/>
  <c r="EI182" i="11"/>
  <c r="EQ182" i="11"/>
  <c r="ER182" i="11"/>
  <c r="EU182" i="11"/>
  <c r="EX182" i="11"/>
  <c r="FA182" i="11"/>
  <c r="FD182" i="11"/>
  <c r="FG182" i="11"/>
  <c r="FJ182" i="11"/>
  <c r="FM182" i="11"/>
  <c r="FP182" i="11"/>
  <c r="FS182" i="11"/>
  <c r="FV182" i="11"/>
  <c r="FX182" i="11"/>
  <c r="FZ182" i="11"/>
  <c r="GA182" i="11"/>
  <c r="GG182" i="11"/>
  <c r="GH182" i="11"/>
  <c r="AU183" i="11"/>
  <c r="AV183" i="11" s="1"/>
  <c r="AX183" i="11"/>
  <c r="AZ183" i="11"/>
  <c r="BB183" i="11"/>
  <c r="BD183" i="11"/>
  <c r="BF183" i="11"/>
  <c r="BH183" i="11"/>
  <c r="BJ183" i="11"/>
  <c r="BL183" i="11"/>
  <c r="BN183" i="11"/>
  <c r="BP183" i="11"/>
  <c r="CB183" i="11"/>
  <c r="CC183" i="11" s="1"/>
  <c r="CE183" i="11"/>
  <c r="CG183" i="11"/>
  <c r="CI183" i="11"/>
  <c r="CK183" i="11"/>
  <c r="CM183" i="11"/>
  <c r="CO183" i="11"/>
  <c r="CQ183" i="11"/>
  <c r="CS183" i="11"/>
  <c r="CU183" i="11"/>
  <c r="CW183" i="11"/>
  <c r="CX183" i="11"/>
  <c r="CZ183" i="11"/>
  <c r="DA183" i="11"/>
  <c r="DB183" i="11"/>
  <c r="DI183" i="11"/>
  <c r="DJ183" i="11"/>
  <c r="DL183" i="11"/>
  <c r="DN183" i="11"/>
  <c r="DP183" i="11"/>
  <c r="DR183" i="11"/>
  <c r="DT183" i="11"/>
  <c r="DV183" i="11"/>
  <c r="DX183" i="11"/>
  <c r="DZ183" i="11"/>
  <c r="EB183" i="11"/>
  <c r="ED183" i="11"/>
  <c r="EE183" i="11"/>
  <c r="EG183" i="11"/>
  <c r="EH183" i="11"/>
  <c r="EI183" i="11"/>
  <c r="EQ183" i="11"/>
  <c r="ER183" i="11"/>
  <c r="EU183" i="11"/>
  <c r="EX183" i="11"/>
  <c r="FA183" i="11"/>
  <c r="FD183" i="11"/>
  <c r="FG183" i="11"/>
  <c r="FJ183" i="11"/>
  <c r="FM183" i="11"/>
  <c r="FP183" i="11"/>
  <c r="FS183" i="11"/>
  <c r="FV183" i="11"/>
  <c r="FX183" i="11"/>
  <c r="FZ183" i="11"/>
  <c r="GA183" i="11"/>
  <c r="GH183" i="11"/>
  <c r="AU184" i="11"/>
  <c r="AV184" i="11" s="1"/>
  <c r="AX184" i="11"/>
  <c r="AZ184" i="11"/>
  <c r="BB184" i="11"/>
  <c r="BD184" i="11"/>
  <c r="BF184" i="11"/>
  <c r="BH184" i="11"/>
  <c r="BJ184" i="11"/>
  <c r="BL184" i="11"/>
  <c r="BN184" i="11"/>
  <c r="BP184" i="11"/>
  <c r="CB184" i="11"/>
  <c r="CC184" i="11" s="1"/>
  <c r="CE184" i="11"/>
  <c r="CG184" i="11"/>
  <c r="CI184" i="11"/>
  <c r="CK184" i="11"/>
  <c r="CM184" i="11"/>
  <c r="CO184" i="11"/>
  <c r="CQ184" i="11"/>
  <c r="CS184" i="11"/>
  <c r="CU184" i="11"/>
  <c r="CW184" i="11"/>
  <c r="CZ184" i="11"/>
  <c r="DA184" i="11"/>
  <c r="DB184" i="11"/>
  <c r="DI184" i="11"/>
  <c r="DJ184" i="11" s="1"/>
  <c r="DL184" i="11"/>
  <c r="DN184" i="11"/>
  <c r="DP184" i="11"/>
  <c r="DR184" i="11"/>
  <c r="DT184" i="11"/>
  <c r="DV184" i="11"/>
  <c r="DX184" i="11"/>
  <c r="DZ184" i="11"/>
  <c r="EB184" i="11"/>
  <c r="ED184" i="11"/>
  <c r="EE184" i="11"/>
  <c r="EG184" i="11"/>
  <c r="EH184" i="11"/>
  <c r="EI184" i="11"/>
  <c r="EQ184" i="11"/>
  <c r="ER184" i="11" s="1"/>
  <c r="EU184" i="11"/>
  <c r="EX184" i="11"/>
  <c r="FA184" i="11"/>
  <c r="FD184" i="11"/>
  <c r="FG184" i="11"/>
  <c r="FJ184" i="11"/>
  <c r="FM184" i="11"/>
  <c r="FP184" i="11"/>
  <c r="FS184" i="11"/>
  <c r="FV184" i="11"/>
  <c r="FZ184" i="11"/>
  <c r="GA184" i="11"/>
  <c r="GH184" i="11"/>
  <c r="AU185" i="11"/>
  <c r="AV185" i="11"/>
  <c r="AX185" i="11"/>
  <c r="AZ185" i="11"/>
  <c r="BB185" i="11"/>
  <c r="BD185" i="11"/>
  <c r="BF185" i="11"/>
  <c r="BH185" i="11"/>
  <c r="BJ185" i="11"/>
  <c r="BL185" i="11"/>
  <c r="BN185" i="11"/>
  <c r="BP185" i="11"/>
  <c r="BQ185" i="11"/>
  <c r="BR185" i="11"/>
  <c r="BS185" i="11" s="1"/>
  <c r="CB185" i="11"/>
  <c r="CC185" i="11" s="1"/>
  <c r="CE185" i="11"/>
  <c r="CG185" i="11"/>
  <c r="CI185" i="11"/>
  <c r="CK185" i="11"/>
  <c r="CM185" i="11"/>
  <c r="CO185" i="11"/>
  <c r="CQ185" i="11"/>
  <c r="CS185" i="11"/>
  <c r="CU185" i="11"/>
  <c r="CW185" i="11"/>
  <c r="CX185" i="11"/>
  <c r="CZ185" i="11"/>
  <c r="DA185" i="11"/>
  <c r="DB185" i="11"/>
  <c r="DI185" i="11"/>
  <c r="DJ185" i="11" s="1"/>
  <c r="DL185" i="11"/>
  <c r="DN185" i="11"/>
  <c r="DP185" i="11"/>
  <c r="DR185" i="11"/>
  <c r="DT185" i="11"/>
  <c r="DV185" i="11"/>
  <c r="DX185" i="11"/>
  <c r="DZ185" i="11"/>
  <c r="EB185" i="11"/>
  <c r="ED185" i="11"/>
  <c r="EG185" i="11"/>
  <c r="EH185" i="11"/>
  <c r="EI185" i="11"/>
  <c r="EQ185" i="11"/>
  <c r="ER185" i="11" s="1"/>
  <c r="EU185" i="11"/>
  <c r="EX185" i="11"/>
  <c r="FA185" i="11"/>
  <c r="FD185" i="11"/>
  <c r="FG185" i="11"/>
  <c r="FJ185" i="11"/>
  <c r="FM185" i="11"/>
  <c r="FP185" i="11"/>
  <c r="FS185" i="11"/>
  <c r="FV185" i="11"/>
  <c r="FZ185" i="11"/>
  <c r="GA185" i="11"/>
  <c r="GH185" i="11"/>
  <c r="AU186" i="11"/>
  <c r="AV186" i="11"/>
  <c r="AX186" i="11"/>
  <c r="AZ186" i="11"/>
  <c r="BB186" i="11"/>
  <c r="BD186" i="11"/>
  <c r="BF186" i="11"/>
  <c r="BH186" i="11"/>
  <c r="BJ186" i="11"/>
  <c r="BL186" i="11"/>
  <c r="BN186" i="11"/>
  <c r="BP186" i="11"/>
  <c r="BQ186" i="11"/>
  <c r="BR186" i="11"/>
  <c r="BS186" i="11" s="1"/>
  <c r="CB186" i="11"/>
  <c r="CC186" i="11"/>
  <c r="CE186" i="11"/>
  <c r="CG186" i="11"/>
  <c r="CI186" i="11"/>
  <c r="CK186" i="11"/>
  <c r="CM186" i="11"/>
  <c r="CO186" i="11"/>
  <c r="CQ186" i="11"/>
  <c r="CS186" i="11"/>
  <c r="CU186" i="11"/>
  <c r="CW186" i="11"/>
  <c r="CX186" i="11"/>
  <c r="CZ186" i="11"/>
  <c r="DA186" i="11"/>
  <c r="DB186" i="11"/>
  <c r="DI186" i="11"/>
  <c r="DJ186" i="11"/>
  <c r="DL186" i="11"/>
  <c r="DN186" i="11"/>
  <c r="DP186" i="11"/>
  <c r="DR186" i="11"/>
  <c r="DT186" i="11"/>
  <c r="DV186" i="11"/>
  <c r="DX186" i="11"/>
  <c r="DZ186" i="11"/>
  <c r="EB186" i="11"/>
  <c r="ED186" i="11"/>
  <c r="EE186" i="11"/>
  <c r="EG186" i="11"/>
  <c r="EH186" i="11"/>
  <c r="EI186" i="11"/>
  <c r="EQ186" i="11"/>
  <c r="ER186" i="11"/>
  <c r="EU186" i="11"/>
  <c r="EX186" i="11"/>
  <c r="FA186" i="11"/>
  <c r="FD186" i="11"/>
  <c r="FG186" i="11"/>
  <c r="FJ186" i="11"/>
  <c r="FM186" i="11"/>
  <c r="FP186" i="11"/>
  <c r="FS186" i="11"/>
  <c r="FV186" i="11"/>
  <c r="FX186" i="11"/>
  <c r="FZ186" i="11"/>
  <c r="GA186" i="11"/>
  <c r="GH186" i="11"/>
  <c r="AU187" i="11"/>
  <c r="AV187" i="11" s="1"/>
  <c r="AX187" i="11"/>
  <c r="AZ187" i="11"/>
  <c r="BB187" i="11"/>
  <c r="BD187" i="11"/>
  <c r="BF187" i="11"/>
  <c r="BH187" i="11"/>
  <c r="BJ187" i="11"/>
  <c r="BL187" i="11"/>
  <c r="BN187" i="11"/>
  <c r="BP187" i="11"/>
  <c r="CB187" i="11"/>
  <c r="CC187" i="11" s="1"/>
  <c r="CE187" i="11"/>
  <c r="CG187" i="11"/>
  <c r="CI187" i="11"/>
  <c r="CK187" i="11"/>
  <c r="CM187" i="11"/>
  <c r="CO187" i="11"/>
  <c r="CQ187" i="11"/>
  <c r="CS187" i="11"/>
  <c r="CU187" i="11"/>
  <c r="CW187" i="11"/>
  <c r="CX187" i="11"/>
  <c r="CZ187" i="11"/>
  <c r="DA187" i="11"/>
  <c r="DB187" i="11"/>
  <c r="DI187" i="11"/>
  <c r="DJ187" i="11" s="1"/>
  <c r="DL187" i="11"/>
  <c r="DN187" i="11"/>
  <c r="DP187" i="11"/>
  <c r="DR187" i="11"/>
  <c r="DT187" i="11"/>
  <c r="DV187" i="11"/>
  <c r="DX187" i="11"/>
  <c r="DZ187" i="11"/>
  <c r="EB187" i="11"/>
  <c r="ED187" i="11"/>
  <c r="EE187" i="11"/>
  <c r="EG187" i="11"/>
  <c r="EH187" i="11"/>
  <c r="EI187" i="11"/>
  <c r="EQ187" i="11"/>
  <c r="ER187" i="11" s="1"/>
  <c r="EU187" i="11"/>
  <c r="EX187" i="11"/>
  <c r="FA187" i="11"/>
  <c r="FD187" i="11"/>
  <c r="FG187" i="11"/>
  <c r="FJ187" i="11"/>
  <c r="FM187" i="11"/>
  <c r="FP187" i="11"/>
  <c r="FS187" i="11"/>
  <c r="FV187" i="11"/>
  <c r="FX187" i="11"/>
  <c r="FZ187" i="11"/>
  <c r="GA187" i="11"/>
  <c r="GH187" i="11"/>
  <c r="AU188" i="11"/>
  <c r="AV188" i="11" s="1"/>
  <c r="AX188" i="11"/>
  <c r="AZ188" i="11"/>
  <c r="BB188" i="11"/>
  <c r="BD188" i="11"/>
  <c r="BF188" i="11"/>
  <c r="BH188" i="11"/>
  <c r="BJ188" i="11"/>
  <c r="BL188" i="11"/>
  <c r="BN188" i="11"/>
  <c r="BP188" i="11"/>
  <c r="BQ188" i="11"/>
  <c r="BR188" i="11" s="1"/>
  <c r="CB188" i="11"/>
  <c r="CC188" i="11" s="1"/>
  <c r="CE188" i="11"/>
  <c r="CG188" i="11"/>
  <c r="CI188" i="11"/>
  <c r="CK188" i="11"/>
  <c r="CM188" i="11"/>
  <c r="CO188" i="11"/>
  <c r="CQ188" i="11"/>
  <c r="CS188" i="11"/>
  <c r="CU188" i="11"/>
  <c r="CW188" i="11"/>
  <c r="CZ188" i="11"/>
  <c r="DA188" i="11"/>
  <c r="DB188" i="11"/>
  <c r="DI188" i="11"/>
  <c r="DJ188" i="11" s="1"/>
  <c r="DL188" i="11"/>
  <c r="DN188" i="11"/>
  <c r="DP188" i="11"/>
  <c r="DR188" i="11"/>
  <c r="DT188" i="11"/>
  <c r="DV188" i="11"/>
  <c r="DX188" i="11"/>
  <c r="DZ188" i="11"/>
  <c r="EB188" i="11"/>
  <c r="ED188" i="11"/>
  <c r="EE188" i="11"/>
  <c r="EG188" i="11"/>
  <c r="EH188" i="11"/>
  <c r="EI188" i="11"/>
  <c r="EQ188" i="11"/>
  <c r="ER188" i="11" s="1"/>
  <c r="EU188" i="11"/>
  <c r="EX188" i="11"/>
  <c r="FA188" i="11"/>
  <c r="FD188" i="11"/>
  <c r="FG188" i="11"/>
  <c r="FJ188" i="11"/>
  <c r="FM188" i="11"/>
  <c r="FP188" i="11"/>
  <c r="FS188" i="11"/>
  <c r="FV188" i="11"/>
  <c r="FZ188" i="11"/>
  <c r="GA188" i="11"/>
  <c r="GH188" i="11"/>
  <c r="AU189" i="11"/>
  <c r="AV189" i="11" s="1"/>
  <c r="AX189" i="11"/>
  <c r="AZ189" i="11"/>
  <c r="BB189" i="11"/>
  <c r="BD189" i="11"/>
  <c r="BF189" i="11"/>
  <c r="BH189" i="11"/>
  <c r="BJ189" i="11"/>
  <c r="BL189" i="11"/>
  <c r="BN189" i="11"/>
  <c r="BP189" i="11"/>
  <c r="BQ189" i="11"/>
  <c r="BR189" i="11" s="1"/>
  <c r="CB189" i="11"/>
  <c r="CC189" i="11" s="1"/>
  <c r="CE189" i="11"/>
  <c r="CG189" i="11"/>
  <c r="CI189" i="11"/>
  <c r="CK189" i="11"/>
  <c r="CM189" i="11"/>
  <c r="CO189" i="11"/>
  <c r="CQ189" i="11"/>
  <c r="CS189" i="11"/>
  <c r="CU189" i="11"/>
  <c r="CW189" i="11"/>
  <c r="CX189" i="11"/>
  <c r="CZ189" i="11"/>
  <c r="DA189" i="11"/>
  <c r="DB189" i="11"/>
  <c r="DI189" i="11"/>
  <c r="DJ189" i="11" s="1"/>
  <c r="DL189" i="11"/>
  <c r="DN189" i="11"/>
  <c r="DP189" i="11"/>
  <c r="DR189" i="11"/>
  <c r="DT189" i="11"/>
  <c r="DV189" i="11"/>
  <c r="DX189" i="11"/>
  <c r="DZ189" i="11"/>
  <c r="EB189" i="11"/>
  <c r="ED189" i="11"/>
  <c r="EG189" i="11"/>
  <c r="EH189" i="11"/>
  <c r="EI189" i="11"/>
  <c r="EQ189" i="11"/>
  <c r="ER189" i="11" s="1"/>
  <c r="EU189" i="11"/>
  <c r="EX189" i="11"/>
  <c r="FA189" i="11"/>
  <c r="FD189" i="11"/>
  <c r="FG189" i="11"/>
  <c r="FJ189" i="11"/>
  <c r="FM189" i="11"/>
  <c r="FP189" i="11"/>
  <c r="FS189" i="11"/>
  <c r="FV189" i="11"/>
  <c r="FZ189" i="11"/>
  <c r="GA189" i="11"/>
  <c r="GH189" i="11"/>
  <c r="AU190" i="11"/>
  <c r="AV190" i="11"/>
  <c r="AX190" i="11"/>
  <c r="AZ190" i="11"/>
  <c r="BB190" i="11"/>
  <c r="BD190" i="11"/>
  <c r="BF190" i="11"/>
  <c r="BH190" i="11"/>
  <c r="BJ190" i="11"/>
  <c r="BL190" i="11"/>
  <c r="BN190" i="11"/>
  <c r="BP190" i="11"/>
  <c r="BQ190" i="11"/>
  <c r="BR190" i="11"/>
  <c r="BS190" i="11" s="1"/>
  <c r="CB190" i="11"/>
  <c r="CC190" i="11"/>
  <c r="CE190" i="11"/>
  <c r="CG190" i="11"/>
  <c r="CI190" i="11"/>
  <c r="CK190" i="11"/>
  <c r="CM190" i="11"/>
  <c r="CO190" i="11"/>
  <c r="CQ190" i="11"/>
  <c r="CS190" i="11"/>
  <c r="CU190" i="11"/>
  <c r="CW190" i="11"/>
  <c r="CX190" i="11"/>
  <c r="CZ190" i="11"/>
  <c r="DA190" i="11"/>
  <c r="DB190" i="11"/>
  <c r="DI190" i="11"/>
  <c r="DJ190" i="11"/>
  <c r="DL190" i="11"/>
  <c r="DN190" i="11"/>
  <c r="DP190" i="11"/>
  <c r="DR190" i="11"/>
  <c r="DT190" i="11"/>
  <c r="DV190" i="11"/>
  <c r="DX190" i="11"/>
  <c r="DZ190" i="11"/>
  <c r="EB190" i="11"/>
  <c r="ED190" i="11"/>
  <c r="EE190" i="11"/>
  <c r="EG190" i="11"/>
  <c r="EH190" i="11"/>
  <c r="EI190" i="11"/>
  <c r="EQ190" i="11"/>
  <c r="ER190" i="11"/>
  <c r="EU190" i="11"/>
  <c r="EX190" i="11"/>
  <c r="FA190" i="11"/>
  <c r="FD190" i="11"/>
  <c r="FG190" i="11"/>
  <c r="FJ190" i="11"/>
  <c r="FM190" i="11"/>
  <c r="FP190" i="11"/>
  <c r="FS190" i="11"/>
  <c r="FV190" i="11"/>
  <c r="FX190" i="11"/>
  <c r="FZ190" i="11"/>
  <c r="GA190" i="11"/>
  <c r="GH190" i="11"/>
  <c r="AU191" i="11"/>
  <c r="AV191" i="11" s="1"/>
  <c r="AX191" i="11"/>
  <c r="AZ191" i="11"/>
  <c r="BB191" i="11"/>
  <c r="BD191" i="11"/>
  <c r="BF191" i="11"/>
  <c r="BH191" i="11"/>
  <c r="BJ191" i="11"/>
  <c r="BL191" i="11"/>
  <c r="BN191" i="11"/>
  <c r="BP191" i="11"/>
  <c r="CB191" i="11"/>
  <c r="CC191" i="11"/>
  <c r="CE191" i="11"/>
  <c r="CG191" i="11"/>
  <c r="CI191" i="11"/>
  <c r="CK191" i="11"/>
  <c r="CM191" i="11"/>
  <c r="CO191" i="11"/>
  <c r="CQ191" i="11"/>
  <c r="CS191" i="11"/>
  <c r="CU191" i="11"/>
  <c r="CW191" i="11"/>
  <c r="CX191" i="11"/>
  <c r="CZ191" i="11"/>
  <c r="DA191" i="11"/>
  <c r="DB191" i="11"/>
  <c r="DI191" i="11"/>
  <c r="DJ191" i="11"/>
  <c r="DL191" i="11"/>
  <c r="DN191" i="11"/>
  <c r="DP191" i="11"/>
  <c r="DR191" i="11"/>
  <c r="DT191" i="11"/>
  <c r="DV191" i="11"/>
  <c r="DX191" i="11"/>
  <c r="DZ191" i="11"/>
  <c r="EB191" i="11"/>
  <c r="ED191" i="11"/>
  <c r="EE191" i="11"/>
  <c r="EG191" i="11"/>
  <c r="EH191" i="11"/>
  <c r="EI191" i="11"/>
  <c r="EQ191" i="11"/>
  <c r="ER191" i="11"/>
  <c r="EU191" i="11"/>
  <c r="EX191" i="11"/>
  <c r="FA191" i="11"/>
  <c r="FD191" i="11"/>
  <c r="FG191" i="11"/>
  <c r="FJ191" i="11"/>
  <c r="FM191" i="11"/>
  <c r="FP191" i="11"/>
  <c r="FS191" i="11"/>
  <c r="FV191" i="11"/>
  <c r="FX191" i="11"/>
  <c r="FZ191" i="11"/>
  <c r="GA191" i="11"/>
  <c r="GH191" i="11"/>
  <c r="AU192" i="11"/>
  <c r="AV192" i="11"/>
  <c r="AX192" i="11"/>
  <c r="AZ192" i="11"/>
  <c r="BB192" i="11"/>
  <c r="BD192" i="11"/>
  <c r="BF192" i="11"/>
  <c r="BH192" i="11"/>
  <c r="BJ192" i="11"/>
  <c r="BL192" i="11"/>
  <c r="BN192" i="11"/>
  <c r="BP192" i="11"/>
  <c r="BQ192" i="11"/>
  <c r="BR192" i="11"/>
  <c r="CB192" i="11"/>
  <c r="CC192" i="11" s="1"/>
  <c r="CE192" i="11"/>
  <c r="CG192" i="11"/>
  <c r="CI192" i="11"/>
  <c r="CK192" i="11"/>
  <c r="CM192" i="11"/>
  <c r="CO192" i="11"/>
  <c r="CQ192" i="11"/>
  <c r="CS192" i="11"/>
  <c r="CU192" i="11"/>
  <c r="CW192" i="11"/>
  <c r="CX192" i="11"/>
  <c r="CZ192" i="11"/>
  <c r="DA192" i="11"/>
  <c r="DB192" i="11"/>
  <c r="DI192" i="11"/>
  <c r="DJ192" i="11" s="1"/>
  <c r="DL192" i="11"/>
  <c r="DN192" i="11"/>
  <c r="DP192" i="11"/>
  <c r="DR192" i="11"/>
  <c r="DT192" i="11"/>
  <c r="DV192" i="11"/>
  <c r="DX192" i="11"/>
  <c r="DZ192" i="11"/>
  <c r="EB192" i="11"/>
  <c r="ED192" i="11"/>
  <c r="EG192" i="11"/>
  <c r="EH192" i="11"/>
  <c r="EI192" i="11"/>
  <c r="EQ192" i="11"/>
  <c r="ER192" i="11" s="1"/>
  <c r="EU192" i="11"/>
  <c r="EX192" i="11"/>
  <c r="FA192" i="11"/>
  <c r="FD192" i="11"/>
  <c r="FG192" i="11"/>
  <c r="FJ192" i="11"/>
  <c r="FM192" i="11"/>
  <c r="FP192" i="11"/>
  <c r="FS192" i="11"/>
  <c r="FV192" i="11"/>
  <c r="FZ192" i="11"/>
  <c r="GA192" i="11"/>
  <c r="GH192" i="11"/>
  <c r="AU193" i="11"/>
  <c r="AV193" i="11"/>
  <c r="AX193" i="11"/>
  <c r="AZ193" i="11"/>
  <c r="BB193" i="11"/>
  <c r="BD193" i="11"/>
  <c r="BF193" i="11"/>
  <c r="BH193" i="11"/>
  <c r="BJ193" i="11"/>
  <c r="BL193" i="11"/>
  <c r="BN193" i="11"/>
  <c r="BP193" i="11"/>
  <c r="BQ193" i="11"/>
  <c r="BR193" i="11"/>
  <c r="BS193" i="11"/>
  <c r="CB193" i="11"/>
  <c r="CC193" i="11" s="1"/>
  <c r="CE193" i="11"/>
  <c r="CG193" i="11"/>
  <c r="CI193" i="11"/>
  <c r="CK193" i="11"/>
  <c r="CM193" i="11"/>
  <c r="CO193" i="11"/>
  <c r="CQ193" i="11"/>
  <c r="CS193" i="11"/>
  <c r="CU193" i="11"/>
  <c r="CW193" i="11"/>
  <c r="CZ193" i="11"/>
  <c r="DA193" i="11"/>
  <c r="DB193" i="11"/>
  <c r="DI193" i="11"/>
  <c r="DJ193" i="11" s="1"/>
  <c r="DL193" i="11"/>
  <c r="DN193" i="11"/>
  <c r="DP193" i="11"/>
  <c r="DR193" i="11"/>
  <c r="DT193" i="11"/>
  <c r="DV193" i="11"/>
  <c r="DX193" i="11"/>
  <c r="DZ193" i="11"/>
  <c r="EB193" i="11"/>
  <c r="ED193" i="11"/>
  <c r="EG193" i="11"/>
  <c r="EH193" i="11"/>
  <c r="EI193" i="11"/>
  <c r="EQ193" i="11"/>
  <c r="ER193" i="11" s="1"/>
  <c r="EU193" i="11"/>
  <c r="EX193" i="11"/>
  <c r="FA193" i="11"/>
  <c r="FD193" i="11"/>
  <c r="FG193" i="11"/>
  <c r="FJ193" i="11"/>
  <c r="FM193" i="11"/>
  <c r="FP193" i="11"/>
  <c r="FS193" i="11"/>
  <c r="FV193" i="11"/>
  <c r="FZ193" i="11"/>
  <c r="GA193" i="11"/>
  <c r="GH193" i="11"/>
  <c r="AU194" i="11"/>
  <c r="AV194" i="11" s="1"/>
  <c r="AX194" i="11"/>
  <c r="AZ194" i="11"/>
  <c r="BB194" i="11"/>
  <c r="BD194" i="11"/>
  <c r="BF194" i="11"/>
  <c r="BH194" i="11"/>
  <c r="BJ194" i="11"/>
  <c r="BL194" i="11"/>
  <c r="BN194" i="11"/>
  <c r="BP194" i="11"/>
  <c r="CB194" i="11"/>
  <c r="CC194" i="11"/>
  <c r="CE194" i="11"/>
  <c r="CG194" i="11"/>
  <c r="CI194" i="11"/>
  <c r="CK194" i="11"/>
  <c r="CM194" i="11"/>
  <c r="CO194" i="11"/>
  <c r="CQ194" i="11"/>
  <c r="CS194" i="11"/>
  <c r="CU194" i="11"/>
  <c r="CW194" i="11"/>
  <c r="CX194" i="11"/>
  <c r="CZ194" i="11"/>
  <c r="DA194" i="11"/>
  <c r="DB194" i="11"/>
  <c r="DI194" i="11"/>
  <c r="DJ194" i="11"/>
  <c r="DL194" i="11"/>
  <c r="DN194" i="11"/>
  <c r="DP194" i="11"/>
  <c r="DR194" i="11"/>
  <c r="DT194" i="11"/>
  <c r="DV194" i="11"/>
  <c r="DX194" i="11"/>
  <c r="DZ194" i="11"/>
  <c r="EB194" i="11"/>
  <c r="ED194" i="11"/>
  <c r="EE194" i="11"/>
  <c r="EG194" i="11"/>
  <c r="EH194" i="11"/>
  <c r="EI194" i="11"/>
  <c r="EQ194" i="11"/>
  <c r="ER194" i="11" s="1"/>
  <c r="EU194" i="11"/>
  <c r="EX194" i="11"/>
  <c r="FA194" i="11"/>
  <c r="FD194" i="11"/>
  <c r="FG194" i="11"/>
  <c r="FJ194" i="11"/>
  <c r="FM194" i="11"/>
  <c r="FP194" i="11"/>
  <c r="FS194" i="11"/>
  <c r="FV194" i="11"/>
  <c r="FX194" i="11"/>
  <c r="FZ194" i="11"/>
  <c r="GA194" i="11"/>
  <c r="GH194" i="11"/>
  <c r="AU195" i="11"/>
  <c r="AV195" i="11" s="1"/>
  <c r="AX195" i="11"/>
  <c r="AZ195" i="11"/>
  <c r="BB195" i="11"/>
  <c r="BD195" i="11"/>
  <c r="BF195" i="11"/>
  <c r="BH195" i="11"/>
  <c r="BJ195" i="11"/>
  <c r="BL195" i="11"/>
  <c r="BN195" i="11"/>
  <c r="BP195" i="11"/>
  <c r="CB195" i="11"/>
  <c r="CC195" i="11" s="1"/>
  <c r="CE195" i="11"/>
  <c r="CG195" i="11"/>
  <c r="CI195" i="11"/>
  <c r="CK195" i="11"/>
  <c r="CM195" i="11"/>
  <c r="CO195" i="11"/>
  <c r="CQ195" i="11"/>
  <c r="CS195" i="11"/>
  <c r="CU195" i="11"/>
  <c r="CW195" i="11"/>
  <c r="CZ195" i="11"/>
  <c r="DA195" i="11"/>
  <c r="DB195" i="11"/>
  <c r="DI195" i="11"/>
  <c r="DJ195" i="11" s="1"/>
  <c r="DL195" i="11"/>
  <c r="DN195" i="11"/>
  <c r="DP195" i="11"/>
  <c r="DR195" i="11"/>
  <c r="DT195" i="11"/>
  <c r="DV195" i="11"/>
  <c r="DX195" i="11"/>
  <c r="DZ195" i="11"/>
  <c r="EB195" i="11"/>
  <c r="ED195" i="11"/>
  <c r="EE195" i="11"/>
  <c r="EG195" i="11"/>
  <c r="EH195" i="11"/>
  <c r="EI195" i="11"/>
  <c r="EQ195" i="11"/>
  <c r="ER195" i="11" s="1"/>
  <c r="EU195" i="11"/>
  <c r="EX195" i="11"/>
  <c r="FA195" i="11"/>
  <c r="FD195" i="11"/>
  <c r="FG195" i="11"/>
  <c r="FJ195" i="11"/>
  <c r="FM195" i="11"/>
  <c r="FP195" i="11"/>
  <c r="FS195" i="11"/>
  <c r="FV195" i="11"/>
  <c r="FZ195" i="11"/>
  <c r="GA195" i="11"/>
  <c r="GH195" i="11"/>
  <c r="AU196" i="11"/>
  <c r="AV196" i="11"/>
  <c r="AX196" i="11"/>
  <c r="AZ196" i="11"/>
  <c r="BB196" i="11"/>
  <c r="BD196" i="11"/>
  <c r="BF196" i="11"/>
  <c r="BH196" i="11"/>
  <c r="BJ196" i="11"/>
  <c r="BL196" i="11"/>
  <c r="BN196" i="11"/>
  <c r="BP196" i="11"/>
  <c r="BQ196" i="11"/>
  <c r="G196" i="13" s="1"/>
  <c r="BR196" i="11"/>
  <c r="CB196" i="11"/>
  <c r="CC196" i="11" s="1"/>
  <c r="CE196" i="11"/>
  <c r="CG196" i="11"/>
  <c r="CI196" i="11"/>
  <c r="CK196" i="11"/>
  <c r="CM196" i="11"/>
  <c r="CO196" i="11"/>
  <c r="CQ196" i="11"/>
  <c r="CS196" i="11"/>
  <c r="CU196" i="11"/>
  <c r="CW196" i="11"/>
  <c r="CX196" i="11"/>
  <c r="G196" i="14" s="1"/>
  <c r="CZ196" i="11"/>
  <c r="I196" i="14" s="1"/>
  <c r="BK156" i="18" s="1"/>
  <c r="DA196" i="11"/>
  <c r="J196" i="14" s="1"/>
  <c r="DB196" i="11"/>
  <c r="K196" i="14" s="1"/>
  <c r="BL156" i="18" s="1"/>
  <c r="DI196" i="11"/>
  <c r="DJ196" i="11" s="1"/>
  <c r="DL196" i="11"/>
  <c r="DN196" i="11"/>
  <c r="DP196" i="11"/>
  <c r="DR196" i="11"/>
  <c r="DT196" i="11"/>
  <c r="DV196" i="11"/>
  <c r="DX196" i="11"/>
  <c r="DZ196" i="11"/>
  <c r="EB196" i="11"/>
  <c r="ED196" i="11"/>
  <c r="EG196" i="11"/>
  <c r="EH196" i="11"/>
  <c r="EI196" i="11"/>
  <c r="EQ196" i="11"/>
  <c r="ER196" i="11" s="1"/>
  <c r="EU196" i="11"/>
  <c r="EX196" i="11"/>
  <c r="FA196" i="11"/>
  <c r="FD196" i="11"/>
  <c r="FG196" i="11"/>
  <c r="FJ196" i="11"/>
  <c r="FM196" i="11"/>
  <c r="FP196" i="11"/>
  <c r="FS196" i="11"/>
  <c r="FV196" i="11"/>
  <c r="FZ196" i="11"/>
  <c r="GA196" i="11"/>
  <c r="GH196" i="11"/>
  <c r="AU197" i="11"/>
  <c r="AV197" i="11"/>
  <c r="AX197" i="11"/>
  <c r="AZ197" i="11"/>
  <c r="BB197" i="11"/>
  <c r="BD197" i="11"/>
  <c r="BF197" i="11"/>
  <c r="BH197" i="11"/>
  <c r="BJ197" i="11"/>
  <c r="BL197" i="11"/>
  <c r="BN197" i="11"/>
  <c r="BP197" i="11"/>
  <c r="BQ197" i="11"/>
  <c r="G197" i="13" s="1"/>
  <c r="BR197" i="11"/>
  <c r="BS197" i="11" s="1"/>
  <c r="I197" i="13" s="1"/>
  <c r="AN157" i="18" s="1"/>
  <c r="CB197" i="11"/>
  <c r="CC197" i="11"/>
  <c r="CE197" i="11"/>
  <c r="CG197" i="11"/>
  <c r="CI197" i="11"/>
  <c r="CK197" i="11"/>
  <c r="CM197" i="11"/>
  <c r="CO197" i="11"/>
  <c r="CQ197" i="11"/>
  <c r="CS197" i="11"/>
  <c r="CU197" i="11"/>
  <c r="CW197" i="11"/>
  <c r="CX197" i="11"/>
  <c r="G197" i="14" s="1"/>
  <c r="CZ197" i="11"/>
  <c r="I197" i="14" s="1"/>
  <c r="BK157" i="18" s="1"/>
  <c r="DA197" i="11"/>
  <c r="J197" i="14" s="1"/>
  <c r="DB197" i="11"/>
  <c r="K197" i="14" s="1"/>
  <c r="BL157" i="18" s="1"/>
  <c r="DI197" i="11"/>
  <c r="DJ197" i="11"/>
  <c r="DL197" i="11"/>
  <c r="DN197" i="11"/>
  <c r="DP197" i="11"/>
  <c r="DR197" i="11"/>
  <c r="DT197" i="11"/>
  <c r="DV197" i="11"/>
  <c r="DX197" i="11"/>
  <c r="DZ197" i="11"/>
  <c r="EB197" i="11"/>
  <c r="ED197" i="11"/>
  <c r="EE197" i="11"/>
  <c r="EG197" i="11"/>
  <c r="EH197" i="11"/>
  <c r="EI197" i="11"/>
  <c r="EQ197" i="11"/>
  <c r="ER197" i="11"/>
  <c r="EU197" i="11"/>
  <c r="EX197" i="11"/>
  <c r="FA197" i="11"/>
  <c r="FD197" i="11"/>
  <c r="FG197" i="11"/>
  <c r="FJ197" i="11"/>
  <c r="FM197" i="11"/>
  <c r="FP197" i="11"/>
  <c r="FS197" i="11"/>
  <c r="FV197" i="11"/>
  <c r="FX197" i="11"/>
  <c r="FZ197" i="11"/>
  <c r="GA197" i="11"/>
  <c r="GH197" i="11"/>
  <c r="AU198" i="11"/>
  <c r="AV198" i="11" s="1"/>
  <c r="AX198" i="11"/>
  <c r="AZ198" i="11"/>
  <c r="BB198" i="11"/>
  <c r="BD198" i="11"/>
  <c r="BF198" i="11"/>
  <c r="BH198" i="11"/>
  <c r="BJ198" i="11"/>
  <c r="BL198" i="11"/>
  <c r="BN198" i="11"/>
  <c r="BP198" i="11"/>
  <c r="CB198" i="11"/>
  <c r="CC198" i="11" s="1"/>
  <c r="CE198" i="11"/>
  <c r="CG198" i="11"/>
  <c r="CI198" i="11"/>
  <c r="CK198" i="11"/>
  <c r="CM198" i="11"/>
  <c r="CO198" i="11"/>
  <c r="CQ198" i="11"/>
  <c r="CS198" i="11"/>
  <c r="CU198" i="11"/>
  <c r="CW198" i="11"/>
  <c r="CX198" i="11"/>
  <c r="G198" i="14" s="1"/>
  <c r="CZ198" i="11"/>
  <c r="I198" i="14" s="1"/>
  <c r="BK158" i="18" s="1"/>
  <c r="DA198" i="11"/>
  <c r="J198" i="14" s="1"/>
  <c r="DB198" i="11"/>
  <c r="K198" i="14" s="1"/>
  <c r="BL158" i="18" s="1"/>
  <c r="DI198" i="11"/>
  <c r="DJ198" i="11"/>
  <c r="DL198" i="11"/>
  <c r="DN198" i="11"/>
  <c r="DP198" i="11"/>
  <c r="DR198" i="11"/>
  <c r="DT198" i="11"/>
  <c r="DV198" i="11"/>
  <c r="DX198" i="11"/>
  <c r="DZ198" i="11"/>
  <c r="EB198" i="11"/>
  <c r="ED198" i="11"/>
  <c r="EE198" i="11"/>
  <c r="EG198" i="11"/>
  <c r="EH198" i="11"/>
  <c r="EI198" i="11"/>
  <c r="EQ198" i="11"/>
  <c r="ER198" i="11" s="1"/>
  <c r="EU198" i="11"/>
  <c r="EX198" i="11"/>
  <c r="FA198" i="11"/>
  <c r="FD198" i="11"/>
  <c r="FG198" i="11"/>
  <c r="FJ198" i="11"/>
  <c r="FM198" i="11"/>
  <c r="FP198" i="11"/>
  <c r="FS198" i="11"/>
  <c r="FV198" i="11"/>
  <c r="FX198" i="11"/>
  <c r="FZ198" i="11"/>
  <c r="GA198" i="11"/>
  <c r="GH198" i="11"/>
  <c r="AN199" i="11"/>
  <c r="L199" i="12" s="1"/>
  <c r="S159" i="18" s="1"/>
  <c r="AO199" i="11"/>
  <c r="M199" i="12" s="1"/>
  <c r="T159" i="18" s="1"/>
  <c r="AP199" i="11"/>
  <c r="N199" i="12" s="1"/>
  <c r="U159" i="18" s="1"/>
  <c r="AQ199" i="11"/>
  <c r="O199" i="12" s="1"/>
  <c r="AU199" i="11"/>
  <c r="AV199" i="11" s="1"/>
  <c r="AX199" i="11"/>
  <c r="AZ199" i="11"/>
  <c r="BB199" i="11"/>
  <c r="BD199" i="11"/>
  <c r="BF199" i="11"/>
  <c r="BH199" i="11"/>
  <c r="BJ199" i="11"/>
  <c r="BL199" i="11"/>
  <c r="BN199" i="11"/>
  <c r="BP199" i="11"/>
  <c r="BV199" i="11"/>
  <c r="L199" i="13" s="1"/>
  <c r="AP159" i="18" s="1"/>
  <c r="BW199" i="11"/>
  <c r="M199" i="13" s="1"/>
  <c r="AQ159" i="18" s="1"/>
  <c r="BX199" i="11"/>
  <c r="N199" i="13" s="1"/>
  <c r="AR159" i="18" s="1"/>
  <c r="BY199" i="11"/>
  <c r="O199" i="13" s="1"/>
  <c r="AS159" i="18" s="1"/>
  <c r="CB199" i="11"/>
  <c r="CC199" i="11" s="1"/>
  <c r="CE199" i="11"/>
  <c r="CG199" i="11"/>
  <c r="CI199" i="11"/>
  <c r="CK199" i="11"/>
  <c r="CM199" i="11"/>
  <c r="CO199" i="11"/>
  <c r="CQ199" i="11"/>
  <c r="CS199" i="11"/>
  <c r="CU199" i="11"/>
  <c r="CW199" i="11"/>
  <c r="CX199" i="11"/>
  <c r="G199" i="14" s="1"/>
  <c r="CZ199" i="11"/>
  <c r="I199" i="14" s="1"/>
  <c r="BK159" i="18" s="1"/>
  <c r="DA199" i="11"/>
  <c r="J199" i="14" s="1"/>
  <c r="DB199" i="11"/>
  <c r="K199" i="14" s="1"/>
  <c r="BL159" i="18" s="1"/>
  <c r="DC199" i="11"/>
  <c r="L199" i="14" s="1"/>
  <c r="BM159" i="18" s="1"/>
  <c r="DD199" i="11"/>
  <c r="M199" i="14" s="1"/>
  <c r="BN159" i="18" s="1"/>
  <c r="DE199" i="11"/>
  <c r="N199" i="14" s="1"/>
  <c r="BO159" i="18" s="1"/>
  <c r="DF199" i="11"/>
  <c r="O199" i="14" s="1"/>
  <c r="BP159" i="18" s="1"/>
  <c r="DI199" i="11"/>
  <c r="DJ199" i="11" s="1"/>
  <c r="DL199" i="11"/>
  <c r="DN199" i="11"/>
  <c r="DP199" i="11"/>
  <c r="DR199" i="11"/>
  <c r="DT199" i="11"/>
  <c r="DV199" i="11"/>
  <c r="DX199" i="11"/>
  <c r="DZ199" i="11"/>
  <c r="EB199" i="11"/>
  <c r="ED199" i="11"/>
  <c r="EG199" i="11"/>
  <c r="EH199" i="11"/>
  <c r="EI199" i="11"/>
  <c r="EJ199" i="11"/>
  <c r="L199" i="15" s="1"/>
  <c r="CJ159" i="18" s="1"/>
  <c r="EK199" i="11"/>
  <c r="EL199" i="11"/>
  <c r="N199" i="15" s="1"/>
  <c r="CL159" i="18" s="1"/>
  <c r="EM199" i="11"/>
  <c r="O199" i="15" s="1"/>
  <c r="CM159" i="18" s="1"/>
  <c r="EQ199" i="11"/>
  <c r="ER199" i="11" s="1"/>
  <c r="EU199" i="11"/>
  <c r="EX199" i="11"/>
  <c r="FA199" i="11"/>
  <c r="FD199" i="11"/>
  <c r="FG199" i="11"/>
  <c r="FJ199" i="11"/>
  <c r="FM199" i="11"/>
  <c r="FP199" i="11"/>
  <c r="FS199" i="11"/>
  <c r="FV199" i="11"/>
  <c r="FX199" i="11"/>
  <c r="FZ199" i="11"/>
  <c r="GA199" i="11"/>
  <c r="GC199" i="11"/>
  <c r="L199" i="16" s="1"/>
  <c r="DG159" i="18" s="1"/>
  <c r="GD199" i="11"/>
  <c r="M199" i="16" s="1"/>
  <c r="DH159" i="18" s="1"/>
  <c r="GE199" i="11"/>
  <c r="N199" i="16" s="1"/>
  <c r="DI159" i="18" s="1"/>
  <c r="GF199" i="11"/>
  <c r="GH199" i="11"/>
  <c r="AN200" i="11"/>
  <c r="L200" i="12" s="1"/>
  <c r="S160" i="18" s="1"/>
  <c r="AO200" i="11"/>
  <c r="M200" i="12" s="1"/>
  <c r="T160" i="18" s="1"/>
  <c r="AP200" i="11"/>
  <c r="N200" i="12" s="1"/>
  <c r="AU200" i="11"/>
  <c r="AV200" i="11" s="1"/>
  <c r="AX200" i="11"/>
  <c r="AZ200" i="11"/>
  <c r="BB200" i="11"/>
  <c r="BD200" i="11"/>
  <c r="BF200" i="11"/>
  <c r="BH200" i="11"/>
  <c r="BJ200" i="11"/>
  <c r="BL200" i="11"/>
  <c r="BN200" i="11"/>
  <c r="BP200" i="11"/>
  <c r="BQ200" i="11"/>
  <c r="G200" i="13" s="1"/>
  <c r="BV200" i="11"/>
  <c r="L200" i="13" s="1"/>
  <c r="AP160" i="18" s="1"/>
  <c r="BW200" i="11"/>
  <c r="M200" i="13" s="1"/>
  <c r="AQ160" i="18" s="1"/>
  <c r="BX200" i="11"/>
  <c r="N200" i="13" s="1"/>
  <c r="AR160" i="18" s="1"/>
  <c r="CB200" i="11"/>
  <c r="CC200" i="11" s="1"/>
  <c r="CE200" i="11"/>
  <c r="CG200" i="11"/>
  <c r="CI200" i="11"/>
  <c r="CK200" i="11"/>
  <c r="CM200" i="11"/>
  <c r="CO200" i="11"/>
  <c r="CQ200" i="11"/>
  <c r="CS200" i="11"/>
  <c r="CU200" i="11"/>
  <c r="CW200" i="11"/>
  <c r="CZ200" i="11"/>
  <c r="I200" i="14" s="1"/>
  <c r="BK160" i="18" s="1"/>
  <c r="DA200" i="11"/>
  <c r="J200" i="14" s="1"/>
  <c r="DB200" i="11"/>
  <c r="K200" i="14" s="1"/>
  <c r="BL160" i="18" s="1"/>
  <c r="DC200" i="11"/>
  <c r="L200" i="14" s="1"/>
  <c r="BM160" i="18" s="1"/>
  <c r="DD200" i="11"/>
  <c r="M200" i="14" s="1"/>
  <c r="BN160" i="18" s="1"/>
  <c r="DE200" i="11"/>
  <c r="N200" i="14" s="1"/>
  <c r="BO160" i="18" s="1"/>
  <c r="DI200" i="11"/>
  <c r="DJ200" i="11" s="1"/>
  <c r="DL200" i="11"/>
  <c r="DN200" i="11"/>
  <c r="DP200" i="11"/>
  <c r="DR200" i="11"/>
  <c r="DT200" i="11"/>
  <c r="DV200" i="11"/>
  <c r="DX200" i="11"/>
  <c r="DZ200" i="11"/>
  <c r="EB200" i="11"/>
  <c r="ED200" i="11"/>
  <c r="EG200" i="11"/>
  <c r="EH200" i="11"/>
  <c r="EI200" i="11"/>
  <c r="EJ200" i="11"/>
  <c r="L200" i="15" s="1"/>
  <c r="CJ160" i="18" s="1"/>
  <c r="EK200" i="11"/>
  <c r="EL200" i="11"/>
  <c r="N200" i="15" s="1"/>
  <c r="CL160" i="18" s="1"/>
  <c r="EQ200" i="11"/>
  <c r="ER200" i="11" s="1"/>
  <c r="EU200" i="11"/>
  <c r="EX200" i="11"/>
  <c r="FA200" i="11"/>
  <c r="FD200" i="11"/>
  <c r="FG200" i="11"/>
  <c r="FJ200" i="11"/>
  <c r="FM200" i="11"/>
  <c r="FP200" i="11"/>
  <c r="FS200" i="11"/>
  <c r="FV200" i="11"/>
  <c r="FZ200" i="11"/>
  <c r="GA200" i="11"/>
  <c r="GC200" i="11"/>
  <c r="L200" i="16" s="1"/>
  <c r="DG160" i="18" s="1"/>
  <c r="GD200" i="11"/>
  <c r="GE200" i="11"/>
  <c r="N200" i="16" s="1"/>
  <c r="DI160" i="18" s="1"/>
  <c r="GF200" i="11"/>
  <c r="O200" i="16" s="1"/>
  <c r="DJ160" i="18" s="1"/>
  <c r="GH200" i="11"/>
  <c r="AN201" i="11"/>
  <c r="L201" i="12" s="1"/>
  <c r="S161" i="18" s="1"/>
  <c r="AO201" i="11"/>
  <c r="M201" i="12" s="1"/>
  <c r="T161" i="18" s="1"/>
  <c r="AP201" i="11"/>
  <c r="N201" i="12" s="1"/>
  <c r="AU201" i="11"/>
  <c r="AV201" i="11"/>
  <c r="AX201" i="11"/>
  <c r="AZ201" i="11"/>
  <c r="BB201" i="11"/>
  <c r="BD201" i="11"/>
  <c r="BF201" i="11"/>
  <c r="BH201" i="11"/>
  <c r="BJ201" i="11"/>
  <c r="BL201" i="11"/>
  <c r="BN201" i="11"/>
  <c r="BP201" i="11"/>
  <c r="BQ201" i="11"/>
  <c r="BV201" i="11"/>
  <c r="L201" i="13" s="1"/>
  <c r="AP161" i="18" s="1"/>
  <c r="BW201" i="11"/>
  <c r="M201" i="13" s="1"/>
  <c r="AQ161" i="18" s="1"/>
  <c r="BX201" i="11"/>
  <c r="N201" i="13" s="1"/>
  <c r="AR161" i="18" s="1"/>
  <c r="CB201" i="11"/>
  <c r="CC201" i="11"/>
  <c r="CE201" i="11"/>
  <c r="CG201" i="11"/>
  <c r="CI201" i="11"/>
  <c r="CK201" i="11"/>
  <c r="CM201" i="11"/>
  <c r="CO201" i="11"/>
  <c r="CQ201" i="11"/>
  <c r="CS201" i="11"/>
  <c r="CU201" i="11"/>
  <c r="CW201" i="11"/>
  <c r="CX201" i="11"/>
  <c r="G201" i="14" s="1"/>
  <c r="CZ201" i="11"/>
  <c r="I201" i="14" s="1"/>
  <c r="BK161" i="18" s="1"/>
  <c r="DA201" i="11"/>
  <c r="J201" i="14" s="1"/>
  <c r="DB201" i="11"/>
  <c r="K201" i="14" s="1"/>
  <c r="BL161" i="18" s="1"/>
  <c r="DC201" i="11"/>
  <c r="L201" i="14" s="1"/>
  <c r="BM161" i="18" s="1"/>
  <c r="DD201" i="11"/>
  <c r="M201" i="14" s="1"/>
  <c r="BN161" i="18" s="1"/>
  <c r="DE201" i="11"/>
  <c r="N201" i="14" s="1"/>
  <c r="BO161" i="18" s="1"/>
  <c r="DF201" i="11"/>
  <c r="O201" i="14" s="1"/>
  <c r="BP161" i="18" s="1"/>
  <c r="DI201" i="11"/>
  <c r="DJ201" i="11"/>
  <c r="DL201" i="11"/>
  <c r="DN201" i="11"/>
  <c r="DP201" i="11"/>
  <c r="DR201" i="11"/>
  <c r="DT201" i="11"/>
  <c r="DV201" i="11"/>
  <c r="DX201" i="11"/>
  <c r="DZ201" i="11"/>
  <c r="EB201" i="11"/>
  <c r="ED201" i="11"/>
  <c r="EE201" i="11"/>
  <c r="EG201" i="11"/>
  <c r="EH201" i="11"/>
  <c r="EI201" i="11"/>
  <c r="EJ201" i="11"/>
  <c r="L201" i="15" s="1"/>
  <c r="CJ161" i="18" s="1"/>
  <c r="EK201" i="11"/>
  <c r="M201" i="15" s="1"/>
  <c r="CK161" i="18" s="1"/>
  <c r="EL201" i="11"/>
  <c r="EQ201" i="11"/>
  <c r="ER201" i="11" s="1"/>
  <c r="EU201" i="11"/>
  <c r="EX201" i="11"/>
  <c r="FA201" i="11"/>
  <c r="FD201" i="11"/>
  <c r="FG201" i="11"/>
  <c r="FJ201" i="11"/>
  <c r="FM201" i="11"/>
  <c r="FP201" i="11"/>
  <c r="FS201" i="11"/>
  <c r="FV201" i="11"/>
  <c r="FX201" i="11"/>
  <c r="FZ201" i="11"/>
  <c r="GA201" i="11"/>
  <c r="GC201" i="11"/>
  <c r="GD201" i="11"/>
  <c r="GE201" i="11"/>
  <c r="GH201" i="11"/>
  <c r="AN202" i="11"/>
  <c r="L202" i="12" s="1"/>
  <c r="AO202" i="11"/>
  <c r="M202" i="12" s="1"/>
  <c r="T162" i="18" s="1"/>
  <c r="AP202" i="11"/>
  <c r="N202" i="12" s="1"/>
  <c r="AQ202" i="11"/>
  <c r="O202" i="12" s="1"/>
  <c r="V162" i="18" s="1"/>
  <c r="AU202" i="11"/>
  <c r="AV202" i="11"/>
  <c r="AX202" i="11"/>
  <c r="AZ202" i="11"/>
  <c r="BB202" i="11"/>
  <c r="BD202" i="11"/>
  <c r="BF202" i="11"/>
  <c r="BH202" i="11"/>
  <c r="BJ202" i="11"/>
  <c r="BL202" i="11"/>
  <c r="BN202" i="11"/>
  <c r="BP202" i="11"/>
  <c r="BQ202" i="11"/>
  <c r="G202" i="13" s="1"/>
  <c r="BR202" i="11"/>
  <c r="H202" i="13" s="1"/>
  <c r="AM162" i="18" s="1"/>
  <c r="BV202" i="11"/>
  <c r="L202" i="13" s="1"/>
  <c r="AP162" i="18" s="1"/>
  <c r="BW202" i="11"/>
  <c r="M202" i="13" s="1"/>
  <c r="AQ162" i="18" s="1"/>
  <c r="BX202" i="11"/>
  <c r="N202" i="13" s="1"/>
  <c r="AR162" i="18" s="1"/>
  <c r="CB202" i="11"/>
  <c r="CC202" i="11" s="1"/>
  <c r="CE202" i="11"/>
  <c r="CG202" i="11"/>
  <c r="CI202" i="11"/>
  <c r="CK202" i="11"/>
  <c r="CM202" i="11"/>
  <c r="CO202" i="11"/>
  <c r="CQ202" i="11"/>
  <c r="CS202" i="11"/>
  <c r="CU202" i="11"/>
  <c r="CW202" i="11"/>
  <c r="CX202" i="11"/>
  <c r="G202" i="14" s="1"/>
  <c r="CZ202" i="11"/>
  <c r="I202" i="14" s="1"/>
  <c r="BK162" i="18" s="1"/>
  <c r="DA202" i="11"/>
  <c r="J202" i="14" s="1"/>
  <c r="DB202" i="11"/>
  <c r="K202" i="14" s="1"/>
  <c r="BL162" i="18" s="1"/>
  <c r="DC202" i="11"/>
  <c r="L202" i="14" s="1"/>
  <c r="BM162" i="18" s="1"/>
  <c r="DD202" i="11"/>
  <c r="M202" i="14" s="1"/>
  <c r="BN162" i="18" s="1"/>
  <c r="DE202" i="11"/>
  <c r="N202" i="14" s="1"/>
  <c r="BO162" i="18" s="1"/>
  <c r="DI202" i="11"/>
  <c r="DJ202" i="11" s="1"/>
  <c r="DL202" i="11"/>
  <c r="DN202" i="11"/>
  <c r="DP202" i="11"/>
  <c r="DR202" i="11"/>
  <c r="DT202" i="11"/>
  <c r="DV202" i="11"/>
  <c r="DX202" i="11"/>
  <c r="DZ202" i="11"/>
  <c r="EB202" i="11"/>
  <c r="ED202" i="11"/>
  <c r="EE202" i="11"/>
  <c r="EG202" i="11"/>
  <c r="EH202" i="11"/>
  <c r="EI202" i="11"/>
  <c r="EJ202" i="11"/>
  <c r="L202" i="15" s="1"/>
  <c r="CJ162" i="18" s="1"/>
  <c r="EK202" i="11"/>
  <c r="M202" i="15" s="1"/>
  <c r="CK162" i="18" s="1"/>
  <c r="EL202" i="11"/>
  <c r="N202" i="15" s="1"/>
  <c r="CL162" i="18" s="1"/>
  <c r="EM202" i="11"/>
  <c r="EQ202" i="11"/>
  <c r="ER202" i="11" s="1"/>
  <c r="EU202" i="11"/>
  <c r="EX202" i="11"/>
  <c r="FA202" i="11"/>
  <c r="FD202" i="11"/>
  <c r="FG202" i="11"/>
  <c r="FJ202" i="11"/>
  <c r="FM202" i="11"/>
  <c r="FP202" i="11"/>
  <c r="FS202" i="11"/>
  <c r="FV202" i="11"/>
  <c r="FZ202" i="11"/>
  <c r="GA202" i="11"/>
  <c r="GC202" i="11"/>
  <c r="L202" i="16" s="1"/>
  <c r="DG162" i="18" s="1"/>
  <c r="GD202" i="11"/>
  <c r="GE202" i="11"/>
  <c r="N202" i="16" s="1"/>
  <c r="DI162" i="18" s="1"/>
  <c r="GF202" i="11"/>
  <c r="O202" i="16" s="1"/>
  <c r="DJ162" i="18" s="1"/>
  <c r="GH202" i="11"/>
  <c r="AN203" i="11"/>
  <c r="L203" i="12" s="1"/>
  <c r="S163" i="18" s="1"/>
  <c r="AO203" i="11"/>
  <c r="M203" i="12" s="1"/>
  <c r="T163" i="18" s="1"/>
  <c r="AP203" i="11"/>
  <c r="N203" i="12" s="1"/>
  <c r="U163" i="18" s="1"/>
  <c r="AU203" i="11"/>
  <c r="AV203" i="11" s="1"/>
  <c r="AX203" i="11"/>
  <c r="AZ203" i="11"/>
  <c r="BB203" i="11"/>
  <c r="BD203" i="11"/>
  <c r="BF203" i="11"/>
  <c r="BH203" i="11"/>
  <c r="BJ203" i="11"/>
  <c r="BL203" i="11"/>
  <c r="BN203" i="11"/>
  <c r="BP203" i="11"/>
  <c r="BV203" i="11"/>
  <c r="L203" i="13" s="1"/>
  <c r="AP163" i="18" s="1"/>
  <c r="BW203" i="11"/>
  <c r="M203" i="13" s="1"/>
  <c r="AQ163" i="18" s="1"/>
  <c r="BX203" i="11"/>
  <c r="N203" i="13" s="1"/>
  <c r="AR163" i="18" s="1"/>
  <c r="CB203" i="11"/>
  <c r="CC203" i="11"/>
  <c r="CE203" i="11"/>
  <c r="CG203" i="11"/>
  <c r="CI203" i="11"/>
  <c r="CK203" i="11"/>
  <c r="CM203" i="11"/>
  <c r="CO203" i="11"/>
  <c r="CQ203" i="11"/>
  <c r="CS203" i="11"/>
  <c r="CU203" i="11"/>
  <c r="CW203" i="11"/>
  <c r="CX203" i="11"/>
  <c r="G203" i="14" s="1"/>
  <c r="CZ203" i="11"/>
  <c r="I203" i="14" s="1"/>
  <c r="BK163" i="18" s="1"/>
  <c r="DA203" i="11"/>
  <c r="J203" i="14" s="1"/>
  <c r="DB203" i="11"/>
  <c r="K203" i="14" s="1"/>
  <c r="BL163" i="18" s="1"/>
  <c r="DC203" i="11"/>
  <c r="L203" i="14" s="1"/>
  <c r="BM163" i="18" s="1"/>
  <c r="DD203" i="11"/>
  <c r="M203" i="14" s="1"/>
  <c r="BN163" i="18" s="1"/>
  <c r="DE203" i="11"/>
  <c r="N203" i="14" s="1"/>
  <c r="BO163" i="18" s="1"/>
  <c r="DF203" i="11"/>
  <c r="O203" i="14" s="1"/>
  <c r="BP163" i="18" s="1"/>
  <c r="DI203" i="11"/>
  <c r="DJ203" i="11"/>
  <c r="DL203" i="11"/>
  <c r="DN203" i="11"/>
  <c r="DP203" i="11"/>
  <c r="DR203" i="11"/>
  <c r="DT203" i="11"/>
  <c r="DV203" i="11"/>
  <c r="DX203" i="11"/>
  <c r="DZ203" i="11"/>
  <c r="EB203" i="11"/>
  <c r="ED203" i="11"/>
  <c r="EE203" i="11"/>
  <c r="EG203" i="11"/>
  <c r="EH203" i="11"/>
  <c r="EI203" i="11"/>
  <c r="EJ203" i="11"/>
  <c r="L203" i="15" s="1"/>
  <c r="CJ163" i="18" s="1"/>
  <c r="EK203" i="11"/>
  <c r="M203" i="15" s="1"/>
  <c r="CK163" i="18" s="1"/>
  <c r="EL203" i="11"/>
  <c r="EQ203" i="11"/>
  <c r="ER203" i="11" s="1"/>
  <c r="EU203" i="11"/>
  <c r="EX203" i="11"/>
  <c r="FA203" i="11"/>
  <c r="FD203" i="11"/>
  <c r="FG203" i="11"/>
  <c r="FJ203" i="11"/>
  <c r="FM203" i="11"/>
  <c r="FP203" i="11"/>
  <c r="FS203" i="11"/>
  <c r="FV203" i="11"/>
  <c r="FX203" i="11"/>
  <c r="FZ203" i="11"/>
  <c r="GA203" i="11"/>
  <c r="GC203" i="11"/>
  <c r="L203" i="16" s="1"/>
  <c r="DG163" i="18" s="1"/>
  <c r="GD203" i="11"/>
  <c r="M203" i="16" s="1"/>
  <c r="DH163" i="18" s="1"/>
  <c r="GE203" i="11"/>
  <c r="GH203" i="11"/>
  <c r="AN204" i="11"/>
  <c r="L204" i="12" s="1"/>
  <c r="AO204" i="11"/>
  <c r="M204" i="12" s="1"/>
  <c r="T164" i="18" s="1"/>
  <c r="AP204" i="11"/>
  <c r="N204" i="12" s="1"/>
  <c r="AQ204" i="11"/>
  <c r="O204" i="12" s="1"/>
  <c r="V164" i="18" s="1"/>
  <c r="AU204" i="11"/>
  <c r="AV204" i="11"/>
  <c r="AX204" i="11"/>
  <c r="AZ204" i="11"/>
  <c r="BB204" i="11"/>
  <c r="BD204" i="11"/>
  <c r="BF204" i="11"/>
  <c r="BH204" i="11"/>
  <c r="BJ204" i="11"/>
  <c r="BL204" i="11"/>
  <c r="BN204" i="11"/>
  <c r="BP204" i="11"/>
  <c r="BQ204" i="11"/>
  <c r="G204" i="13" s="1"/>
  <c r="BR204" i="11"/>
  <c r="BV204" i="11"/>
  <c r="L204" i="13" s="1"/>
  <c r="AP164" i="18" s="1"/>
  <c r="BW204" i="11"/>
  <c r="M204" i="13" s="1"/>
  <c r="AQ164" i="18" s="1"/>
  <c r="BX204" i="11"/>
  <c r="N204" i="13" s="1"/>
  <c r="AR164" i="18" s="1"/>
  <c r="BY204" i="11"/>
  <c r="O204" i="13" s="1"/>
  <c r="AS164" i="18" s="1"/>
  <c r="CB204" i="11"/>
  <c r="CC204" i="11" s="1"/>
  <c r="CE204" i="11"/>
  <c r="CG204" i="11"/>
  <c r="CI204" i="11"/>
  <c r="CK204" i="11"/>
  <c r="CM204" i="11"/>
  <c r="CO204" i="11"/>
  <c r="CQ204" i="11"/>
  <c r="CS204" i="11"/>
  <c r="CU204" i="11"/>
  <c r="CW204" i="11"/>
  <c r="CX204" i="11"/>
  <c r="G204" i="14" s="1"/>
  <c r="CZ204" i="11"/>
  <c r="I204" i="14" s="1"/>
  <c r="BK164" i="18" s="1"/>
  <c r="DA204" i="11"/>
  <c r="J204" i="14" s="1"/>
  <c r="DB204" i="11"/>
  <c r="K204" i="14" s="1"/>
  <c r="BL164" i="18" s="1"/>
  <c r="DC204" i="11"/>
  <c r="L204" i="14" s="1"/>
  <c r="BM164" i="18" s="1"/>
  <c r="DD204" i="11"/>
  <c r="M204" i="14" s="1"/>
  <c r="BN164" i="18" s="1"/>
  <c r="DE204" i="11"/>
  <c r="N204" i="14" s="1"/>
  <c r="BO164" i="18" s="1"/>
  <c r="DF204" i="11"/>
  <c r="O204" i="14" s="1"/>
  <c r="BP164" i="18" s="1"/>
  <c r="DI204" i="11"/>
  <c r="DJ204" i="11" s="1"/>
  <c r="DL204" i="11"/>
  <c r="DN204" i="11"/>
  <c r="DP204" i="11"/>
  <c r="DR204" i="11"/>
  <c r="DT204" i="11"/>
  <c r="DV204" i="11"/>
  <c r="DX204" i="11"/>
  <c r="DZ204" i="11"/>
  <c r="EB204" i="11"/>
  <c r="ED204" i="11"/>
  <c r="EG204" i="11"/>
  <c r="EH204" i="11"/>
  <c r="EI204" i="11"/>
  <c r="EJ204" i="11"/>
  <c r="EK204" i="11"/>
  <c r="EL204" i="11"/>
  <c r="EM204" i="11"/>
  <c r="O204" i="15" s="1"/>
  <c r="CM164" i="18" s="1"/>
  <c r="EQ204" i="11"/>
  <c r="ER204" i="11" s="1"/>
  <c r="EU204" i="11"/>
  <c r="EX204" i="11"/>
  <c r="FA204" i="11"/>
  <c r="FD204" i="11"/>
  <c r="FG204" i="11"/>
  <c r="FJ204" i="11"/>
  <c r="FM204" i="11"/>
  <c r="FP204" i="11"/>
  <c r="FS204" i="11"/>
  <c r="FV204" i="11"/>
  <c r="FX204" i="11"/>
  <c r="FZ204" i="11"/>
  <c r="GA204" i="11"/>
  <c r="GC204" i="11"/>
  <c r="L204" i="16" s="1"/>
  <c r="DG164" i="18" s="1"/>
  <c r="GD204" i="11"/>
  <c r="M204" i="16" s="1"/>
  <c r="DH164" i="18" s="1"/>
  <c r="GE204" i="11"/>
  <c r="GH204" i="11"/>
  <c r="AN205" i="11"/>
  <c r="L205" i="12" s="1"/>
  <c r="S165" i="18" s="1"/>
  <c r="AO205" i="11"/>
  <c r="M205" i="12" s="1"/>
  <c r="AP205" i="11"/>
  <c r="N205" i="12" s="1"/>
  <c r="U165" i="18" s="1"/>
  <c r="AQ205" i="11"/>
  <c r="O205" i="12" s="1"/>
  <c r="AU205" i="11"/>
  <c r="AV205" i="11" s="1"/>
  <c r="AX205" i="11"/>
  <c r="AZ205" i="11"/>
  <c r="BB205" i="11"/>
  <c r="BD205" i="11"/>
  <c r="BF205" i="11"/>
  <c r="BH205" i="11"/>
  <c r="BJ205" i="11"/>
  <c r="BL205" i="11"/>
  <c r="BN205" i="11"/>
  <c r="BP205" i="11"/>
  <c r="BV205" i="11"/>
  <c r="L205" i="13" s="1"/>
  <c r="AP165" i="18" s="1"/>
  <c r="BW205" i="11"/>
  <c r="M205" i="13" s="1"/>
  <c r="AQ165" i="18" s="1"/>
  <c r="BX205" i="11"/>
  <c r="N205" i="13" s="1"/>
  <c r="AR165" i="18" s="1"/>
  <c r="BY205" i="11"/>
  <c r="O205" i="13" s="1"/>
  <c r="AS165" i="18" s="1"/>
  <c r="CB205" i="11"/>
  <c r="CC205" i="11" s="1"/>
  <c r="CE205" i="11"/>
  <c r="CG205" i="11"/>
  <c r="CI205" i="11"/>
  <c r="CK205" i="11"/>
  <c r="CM205" i="11"/>
  <c r="CO205" i="11"/>
  <c r="CQ205" i="11"/>
  <c r="CS205" i="11"/>
  <c r="CU205" i="11"/>
  <c r="CW205" i="11"/>
  <c r="CX205" i="11"/>
  <c r="G205" i="14" s="1"/>
  <c r="CZ205" i="11"/>
  <c r="I205" i="14" s="1"/>
  <c r="BK165" i="18" s="1"/>
  <c r="DA205" i="11"/>
  <c r="J205" i="14" s="1"/>
  <c r="DB205" i="11"/>
  <c r="K205" i="14" s="1"/>
  <c r="BL165" i="18" s="1"/>
  <c r="DC205" i="11"/>
  <c r="L205" i="14" s="1"/>
  <c r="BM165" i="18" s="1"/>
  <c r="DD205" i="11"/>
  <c r="M205" i="14" s="1"/>
  <c r="BN165" i="18" s="1"/>
  <c r="DE205" i="11"/>
  <c r="N205" i="14" s="1"/>
  <c r="BO165" i="18" s="1"/>
  <c r="DI205" i="11"/>
  <c r="DJ205" i="11"/>
  <c r="DL205" i="11"/>
  <c r="DN205" i="11"/>
  <c r="DP205" i="11"/>
  <c r="DR205" i="11"/>
  <c r="DT205" i="11"/>
  <c r="DV205" i="11"/>
  <c r="DX205" i="11"/>
  <c r="DZ205" i="11"/>
  <c r="EB205" i="11"/>
  <c r="ED205" i="11"/>
  <c r="EE205" i="11"/>
  <c r="EG205" i="11"/>
  <c r="EH205" i="11"/>
  <c r="EI205" i="11"/>
  <c r="EJ205" i="11"/>
  <c r="EK205" i="11"/>
  <c r="EL205" i="11"/>
  <c r="N205" i="15" s="1"/>
  <c r="CL165" i="18" s="1"/>
  <c r="EQ205" i="11"/>
  <c r="ER205" i="11" s="1"/>
  <c r="EU205" i="11"/>
  <c r="EX205" i="11"/>
  <c r="FA205" i="11"/>
  <c r="FD205" i="11"/>
  <c r="FG205" i="11"/>
  <c r="FJ205" i="11"/>
  <c r="FM205" i="11"/>
  <c r="FP205" i="11"/>
  <c r="FS205" i="11"/>
  <c r="FV205" i="11"/>
  <c r="FX205" i="11"/>
  <c r="FZ205" i="11"/>
  <c r="GA205" i="11"/>
  <c r="GC205" i="11"/>
  <c r="L205" i="16" s="1"/>
  <c r="DG165" i="18" s="1"/>
  <c r="GD205" i="11"/>
  <c r="GE205" i="11"/>
  <c r="N205" i="16" s="1"/>
  <c r="DI165" i="18" s="1"/>
  <c r="GF205" i="11"/>
  <c r="GH205" i="11"/>
  <c r="AN206" i="11"/>
  <c r="L206" i="12" s="1"/>
  <c r="AO206" i="11"/>
  <c r="M206" i="12" s="1"/>
  <c r="T166" i="18" s="1"/>
  <c r="AP206" i="11"/>
  <c r="N206" i="12" s="1"/>
  <c r="U166" i="18" s="1"/>
  <c r="AQ206" i="11"/>
  <c r="O206" i="12" s="1"/>
  <c r="V166" i="18" s="1"/>
  <c r="AU206" i="11"/>
  <c r="AV206" i="11" s="1"/>
  <c r="AX206" i="11"/>
  <c r="AZ206" i="11"/>
  <c r="BB206" i="11"/>
  <c r="BD206" i="11"/>
  <c r="BF206" i="11"/>
  <c r="BH206" i="11"/>
  <c r="BJ206" i="11"/>
  <c r="BL206" i="11"/>
  <c r="BN206" i="11"/>
  <c r="BP206" i="11"/>
  <c r="BQ206" i="11"/>
  <c r="G206" i="13" s="1"/>
  <c r="BV206" i="11"/>
  <c r="L206" i="13" s="1"/>
  <c r="AP166" i="18" s="1"/>
  <c r="BW206" i="11"/>
  <c r="M206" i="13" s="1"/>
  <c r="AQ166" i="18" s="1"/>
  <c r="BX206" i="11"/>
  <c r="N206" i="13" s="1"/>
  <c r="AR166" i="18" s="1"/>
  <c r="BY206" i="11"/>
  <c r="O206" i="13" s="1"/>
  <c r="AS166" i="18" s="1"/>
  <c r="CB206" i="11"/>
  <c r="CC206" i="11" s="1"/>
  <c r="CE206" i="11"/>
  <c r="CG206" i="11"/>
  <c r="CI206" i="11"/>
  <c r="CK206" i="11"/>
  <c r="CM206" i="11"/>
  <c r="CO206" i="11"/>
  <c r="CQ206" i="11"/>
  <c r="CS206" i="11"/>
  <c r="CU206" i="11"/>
  <c r="CW206" i="11"/>
  <c r="CX206" i="11"/>
  <c r="G206" i="14" s="1"/>
  <c r="CZ206" i="11"/>
  <c r="I206" i="14" s="1"/>
  <c r="BK166" i="18" s="1"/>
  <c r="DA206" i="11"/>
  <c r="J206" i="14" s="1"/>
  <c r="DB206" i="11"/>
  <c r="K206" i="14" s="1"/>
  <c r="BL166" i="18" s="1"/>
  <c r="DC206" i="11"/>
  <c r="L206" i="14" s="1"/>
  <c r="BM166" i="18" s="1"/>
  <c r="DD206" i="11"/>
  <c r="M206" i="14" s="1"/>
  <c r="BN166" i="18" s="1"/>
  <c r="DE206" i="11"/>
  <c r="N206" i="14" s="1"/>
  <c r="BO166" i="18" s="1"/>
  <c r="DF206" i="11"/>
  <c r="O206" i="14" s="1"/>
  <c r="BP166" i="18" s="1"/>
  <c r="DI206" i="11"/>
  <c r="DJ206" i="11" s="1"/>
  <c r="DL206" i="11"/>
  <c r="DN206" i="11"/>
  <c r="DP206" i="11"/>
  <c r="DR206" i="11"/>
  <c r="DT206" i="11"/>
  <c r="DV206" i="11"/>
  <c r="DX206" i="11"/>
  <c r="DZ206" i="11"/>
  <c r="EB206" i="11"/>
  <c r="ED206" i="11"/>
  <c r="EG206" i="11"/>
  <c r="EH206" i="11"/>
  <c r="EI206" i="11"/>
  <c r="EJ206" i="11"/>
  <c r="L206" i="15" s="1"/>
  <c r="CJ166" i="18" s="1"/>
  <c r="EK206" i="11"/>
  <c r="EL206" i="11"/>
  <c r="N206" i="15" s="1"/>
  <c r="CL166" i="18" s="1"/>
  <c r="EQ206" i="11"/>
  <c r="ER206" i="11" s="1"/>
  <c r="EU206" i="11"/>
  <c r="EX206" i="11"/>
  <c r="FA206" i="11"/>
  <c r="FD206" i="11"/>
  <c r="FG206" i="11"/>
  <c r="FJ206" i="11"/>
  <c r="FM206" i="11"/>
  <c r="FP206" i="11"/>
  <c r="FS206" i="11"/>
  <c r="FV206" i="11"/>
  <c r="FZ206" i="11"/>
  <c r="GA206" i="11"/>
  <c r="GC206" i="11"/>
  <c r="L206" i="16" s="1"/>
  <c r="DG166" i="18" s="1"/>
  <c r="GD206" i="11"/>
  <c r="GE206" i="11"/>
  <c r="N206" i="16" s="1"/>
  <c r="DI166" i="18" s="1"/>
  <c r="GF206" i="11"/>
  <c r="GH206" i="11"/>
  <c r="AN207" i="11"/>
  <c r="L207" i="12" s="1"/>
  <c r="S167" i="18" s="1"/>
  <c r="AO207" i="11"/>
  <c r="M207" i="12" s="1"/>
  <c r="T167" i="18" s="1"/>
  <c r="AP207" i="11"/>
  <c r="N207" i="12" s="1"/>
  <c r="U167" i="18" s="1"/>
  <c r="AQ207" i="11"/>
  <c r="O207" i="12" s="1"/>
  <c r="AU207" i="11"/>
  <c r="AV207" i="11" s="1"/>
  <c r="AX207" i="11"/>
  <c r="AZ207" i="11"/>
  <c r="BB207" i="11"/>
  <c r="BD207" i="11"/>
  <c r="BF207" i="11"/>
  <c r="BH207" i="11"/>
  <c r="BJ207" i="11"/>
  <c r="BL207" i="11"/>
  <c r="BN207" i="11"/>
  <c r="BP207" i="11"/>
  <c r="BV207" i="11"/>
  <c r="L207" i="13" s="1"/>
  <c r="AP167" i="18" s="1"/>
  <c r="BW207" i="11"/>
  <c r="M207" i="13" s="1"/>
  <c r="AQ167" i="18" s="1"/>
  <c r="BX207" i="11"/>
  <c r="N207" i="13" s="1"/>
  <c r="AR167" i="18" s="1"/>
  <c r="BY207" i="11"/>
  <c r="O207" i="13" s="1"/>
  <c r="AS167" i="18" s="1"/>
  <c r="CB207" i="11"/>
  <c r="CC207" i="11" s="1"/>
  <c r="CE207" i="11"/>
  <c r="CG207" i="11"/>
  <c r="CI207" i="11"/>
  <c r="CK207" i="11"/>
  <c r="CM207" i="11"/>
  <c r="CO207" i="11"/>
  <c r="CQ207" i="11"/>
  <c r="CS207" i="11"/>
  <c r="CU207" i="11"/>
  <c r="CW207" i="11"/>
  <c r="CX207" i="11"/>
  <c r="G207" i="14" s="1"/>
  <c r="CZ207" i="11"/>
  <c r="I207" i="14" s="1"/>
  <c r="BK167" i="18" s="1"/>
  <c r="DA207" i="11"/>
  <c r="J207" i="14" s="1"/>
  <c r="DB207" i="11"/>
  <c r="K207" i="14" s="1"/>
  <c r="BL167" i="18" s="1"/>
  <c r="DC207" i="11"/>
  <c r="L207" i="14" s="1"/>
  <c r="BM167" i="18" s="1"/>
  <c r="DD207" i="11"/>
  <c r="M207" i="14" s="1"/>
  <c r="BN167" i="18" s="1"/>
  <c r="DE207" i="11"/>
  <c r="N207" i="14" s="1"/>
  <c r="BO167" i="18" s="1"/>
  <c r="DI207" i="11"/>
  <c r="DJ207" i="11"/>
  <c r="DL207" i="11"/>
  <c r="DN207" i="11"/>
  <c r="DP207" i="11"/>
  <c r="DR207" i="11"/>
  <c r="DT207" i="11"/>
  <c r="DV207" i="11"/>
  <c r="DX207" i="11"/>
  <c r="DZ207" i="11"/>
  <c r="EB207" i="11"/>
  <c r="ED207" i="11"/>
  <c r="EE207" i="11"/>
  <c r="EG207" i="11"/>
  <c r="EH207" i="11"/>
  <c r="EI207" i="11"/>
  <c r="EJ207" i="11"/>
  <c r="L207" i="15" s="1"/>
  <c r="CJ167" i="18" s="1"/>
  <c r="EK207" i="11"/>
  <c r="EL207" i="11"/>
  <c r="N207" i="15" s="1"/>
  <c r="CL167" i="18" s="1"/>
  <c r="EQ207" i="11"/>
  <c r="ER207" i="11" s="1"/>
  <c r="EU207" i="11"/>
  <c r="EX207" i="11"/>
  <c r="FA207" i="11"/>
  <c r="FD207" i="11"/>
  <c r="FG207" i="11"/>
  <c r="FJ207" i="11"/>
  <c r="FM207" i="11"/>
  <c r="FP207" i="11"/>
  <c r="FS207" i="11"/>
  <c r="FV207" i="11"/>
  <c r="FX207" i="11"/>
  <c r="FZ207" i="11"/>
  <c r="GA207" i="11"/>
  <c r="GC207" i="11"/>
  <c r="L207" i="16" s="1"/>
  <c r="DG167" i="18" s="1"/>
  <c r="GD207" i="11"/>
  <c r="M207" i="16" s="1"/>
  <c r="DH167" i="18" s="1"/>
  <c r="GE207" i="11"/>
  <c r="GF207" i="11"/>
  <c r="GH207" i="11"/>
  <c r="AN208" i="11"/>
  <c r="L208" i="12" s="1"/>
  <c r="S168" i="18" s="1"/>
  <c r="AO208" i="11"/>
  <c r="M208" i="12" s="1"/>
  <c r="T168" i="18" s="1"/>
  <c r="AP208" i="11"/>
  <c r="N208" i="12" s="1"/>
  <c r="U168" i="18" s="1"/>
  <c r="AQ208" i="11"/>
  <c r="O208" i="12" s="1"/>
  <c r="V168" i="18" s="1"/>
  <c r="AU208" i="11"/>
  <c r="AV208" i="11" s="1"/>
  <c r="AX208" i="11"/>
  <c r="AZ208" i="11"/>
  <c r="BB208" i="11"/>
  <c r="BD208" i="11"/>
  <c r="BF208" i="11"/>
  <c r="BH208" i="11"/>
  <c r="BJ208" i="11"/>
  <c r="BL208" i="11"/>
  <c r="BN208" i="11"/>
  <c r="BP208" i="11"/>
  <c r="BQ208" i="11"/>
  <c r="G208" i="13" s="1"/>
  <c r="BV208" i="11"/>
  <c r="L208" i="13" s="1"/>
  <c r="AP168" i="18" s="1"/>
  <c r="BW208" i="11"/>
  <c r="M208" i="13" s="1"/>
  <c r="AQ168" i="18" s="1"/>
  <c r="BX208" i="11"/>
  <c r="N208" i="13" s="1"/>
  <c r="AR168" i="18" s="1"/>
  <c r="BY208" i="11"/>
  <c r="O208" i="13" s="1"/>
  <c r="AS168" i="18" s="1"/>
  <c r="CB208" i="11"/>
  <c r="CC208" i="11" s="1"/>
  <c r="CE208" i="11"/>
  <c r="CG208" i="11"/>
  <c r="CI208" i="11"/>
  <c r="CK208" i="11"/>
  <c r="CM208" i="11"/>
  <c r="CO208" i="11"/>
  <c r="CQ208" i="11"/>
  <c r="CS208" i="11"/>
  <c r="CU208" i="11"/>
  <c r="CW208" i="11"/>
  <c r="CZ208" i="11"/>
  <c r="I208" i="14" s="1"/>
  <c r="BK168" i="18" s="1"/>
  <c r="DA208" i="11"/>
  <c r="J208" i="14" s="1"/>
  <c r="DB208" i="11"/>
  <c r="K208" i="14" s="1"/>
  <c r="BL168" i="18" s="1"/>
  <c r="DC208" i="11"/>
  <c r="L208" i="14" s="1"/>
  <c r="BM168" i="18" s="1"/>
  <c r="DD208" i="11"/>
  <c r="M208" i="14" s="1"/>
  <c r="BN168" i="18" s="1"/>
  <c r="DE208" i="11"/>
  <c r="N208" i="14" s="1"/>
  <c r="BO168" i="18" s="1"/>
  <c r="DF208" i="11"/>
  <c r="O208" i="14" s="1"/>
  <c r="BP168" i="18" s="1"/>
  <c r="DI208" i="11"/>
  <c r="DJ208" i="11" s="1"/>
  <c r="DL208" i="11"/>
  <c r="DN208" i="11"/>
  <c r="DP208" i="11"/>
  <c r="DR208" i="11"/>
  <c r="DT208" i="11"/>
  <c r="DV208" i="11"/>
  <c r="DX208" i="11"/>
  <c r="DZ208" i="11"/>
  <c r="EB208" i="11"/>
  <c r="ED208" i="11"/>
  <c r="EE208" i="11"/>
  <c r="EG208" i="11"/>
  <c r="EH208" i="11"/>
  <c r="EI208" i="11"/>
  <c r="EJ208" i="11"/>
  <c r="EK208" i="11"/>
  <c r="EL208" i="11"/>
  <c r="N208" i="15" s="1"/>
  <c r="CL168" i="18" s="1"/>
  <c r="EM208" i="11"/>
  <c r="O208" i="15" s="1"/>
  <c r="CM168" i="18" s="1"/>
  <c r="EQ208" i="11"/>
  <c r="EU208" i="11"/>
  <c r="EX208" i="11"/>
  <c r="FA208" i="11"/>
  <c r="FD208" i="11"/>
  <c r="FG208" i="11"/>
  <c r="FJ208" i="11"/>
  <c r="FM208" i="11"/>
  <c r="FP208" i="11"/>
  <c r="FS208" i="11"/>
  <c r="FV208" i="11"/>
  <c r="FZ208" i="11"/>
  <c r="GA208" i="11"/>
  <c r="GC208" i="11"/>
  <c r="L208" i="16" s="1"/>
  <c r="DG168" i="18" s="1"/>
  <c r="GD208" i="11"/>
  <c r="GE208" i="11"/>
  <c r="GF208" i="11"/>
  <c r="O208" i="16" s="1"/>
  <c r="DJ168" i="18" s="1"/>
  <c r="GH208" i="11"/>
  <c r="AN209" i="11"/>
  <c r="L209" i="12" s="1"/>
  <c r="S169" i="18" s="1"/>
  <c r="AO209" i="11"/>
  <c r="M209" i="12" s="1"/>
  <c r="T169" i="18" s="1"/>
  <c r="AP209" i="11"/>
  <c r="N209" i="12" s="1"/>
  <c r="U169" i="18" s="1"/>
  <c r="AU209" i="11"/>
  <c r="AV209" i="11" s="1"/>
  <c r="AX209" i="11"/>
  <c r="AZ209" i="11"/>
  <c r="BB209" i="11"/>
  <c r="BD209" i="11"/>
  <c r="BF209" i="11"/>
  <c r="BH209" i="11"/>
  <c r="BJ209" i="11"/>
  <c r="BL209" i="11"/>
  <c r="BN209" i="11"/>
  <c r="BP209" i="11"/>
  <c r="BV209" i="11"/>
  <c r="L209" i="13" s="1"/>
  <c r="AP169" i="18" s="1"/>
  <c r="BW209" i="11"/>
  <c r="M209" i="13" s="1"/>
  <c r="AQ169" i="18" s="1"/>
  <c r="BX209" i="11"/>
  <c r="N209" i="13" s="1"/>
  <c r="AR169" i="18" s="1"/>
  <c r="CB209" i="11"/>
  <c r="CC209" i="11" s="1"/>
  <c r="CE209" i="11"/>
  <c r="CG209" i="11"/>
  <c r="CI209" i="11"/>
  <c r="CK209" i="11"/>
  <c r="CM209" i="11"/>
  <c r="CO209" i="11"/>
  <c r="CQ209" i="11"/>
  <c r="CS209" i="11"/>
  <c r="CU209" i="11"/>
  <c r="CW209" i="11"/>
  <c r="CX209" i="11"/>
  <c r="G209" i="14" s="1"/>
  <c r="CZ209" i="11"/>
  <c r="I209" i="14" s="1"/>
  <c r="BK169" i="18" s="1"/>
  <c r="DA209" i="11"/>
  <c r="J209" i="14" s="1"/>
  <c r="DB209" i="11"/>
  <c r="K209" i="14" s="1"/>
  <c r="BL169" i="18" s="1"/>
  <c r="DC209" i="11"/>
  <c r="L209" i="14" s="1"/>
  <c r="BM169" i="18" s="1"/>
  <c r="DD209" i="11"/>
  <c r="M209" i="14" s="1"/>
  <c r="BN169" i="18" s="1"/>
  <c r="DE209" i="11"/>
  <c r="N209" i="14" s="1"/>
  <c r="BO169" i="18" s="1"/>
  <c r="DI209" i="11"/>
  <c r="DJ209" i="11"/>
  <c r="DL209" i="11"/>
  <c r="DN209" i="11"/>
  <c r="DP209" i="11"/>
  <c r="DR209" i="11"/>
  <c r="DT209" i="11"/>
  <c r="DV209" i="11"/>
  <c r="DX209" i="11"/>
  <c r="DZ209" i="11"/>
  <c r="EB209" i="11"/>
  <c r="ED209" i="11"/>
  <c r="EE209" i="11"/>
  <c r="EG209" i="11"/>
  <c r="EH209" i="11"/>
  <c r="EI209" i="11"/>
  <c r="EJ209" i="11"/>
  <c r="EK209" i="11"/>
  <c r="M209" i="15" s="1"/>
  <c r="CK169" i="18" s="1"/>
  <c r="EL209" i="11"/>
  <c r="N209" i="15" s="1"/>
  <c r="CL169" i="18" s="1"/>
  <c r="EQ209" i="11"/>
  <c r="ER209" i="11" s="1"/>
  <c r="EU209" i="11"/>
  <c r="EX209" i="11"/>
  <c r="FA209" i="11"/>
  <c r="FD209" i="11"/>
  <c r="FG209" i="11"/>
  <c r="FJ209" i="11"/>
  <c r="FM209" i="11"/>
  <c r="FP209" i="11"/>
  <c r="FS209" i="11"/>
  <c r="FV209" i="11"/>
  <c r="FX209" i="11"/>
  <c r="FZ209" i="11"/>
  <c r="GA209" i="11"/>
  <c r="GC209" i="11"/>
  <c r="GD209" i="11"/>
  <c r="GE209" i="11"/>
  <c r="N209" i="16" s="1"/>
  <c r="DI169" i="18" s="1"/>
  <c r="GF209" i="11"/>
  <c r="GH209" i="11"/>
  <c r="AN211" i="11"/>
  <c r="L211" i="12" s="1"/>
  <c r="H192" i="18" s="1"/>
  <c r="AO211" i="11"/>
  <c r="M211" i="12" s="1"/>
  <c r="AP211" i="11"/>
  <c r="N211" i="12" s="1"/>
  <c r="AQ211" i="11"/>
  <c r="O211" i="12" s="1"/>
  <c r="AU211" i="11"/>
  <c r="AV211" i="11" s="1"/>
  <c r="AX211" i="11"/>
  <c r="AZ211" i="11"/>
  <c r="BB211" i="11"/>
  <c r="BD211" i="11"/>
  <c r="BF211" i="11"/>
  <c r="BH211" i="11"/>
  <c r="BJ211" i="11"/>
  <c r="BL211" i="11"/>
  <c r="BN211" i="11"/>
  <c r="BP211" i="11"/>
  <c r="BV211" i="11"/>
  <c r="L211" i="13" s="1"/>
  <c r="AE192" i="18" s="1"/>
  <c r="BW211" i="11"/>
  <c r="M211" i="13" s="1"/>
  <c r="AF192" i="18" s="1"/>
  <c r="BX211" i="11"/>
  <c r="N211" i="13" s="1"/>
  <c r="AG192" i="18" s="1"/>
  <c r="BY211" i="11"/>
  <c r="O211" i="13" s="1"/>
  <c r="AH192" i="18" s="1"/>
  <c r="CB211" i="11"/>
  <c r="CC211" i="11" s="1"/>
  <c r="CE211" i="11"/>
  <c r="CG211" i="11"/>
  <c r="CI211" i="11"/>
  <c r="CK211" i="11"/>
  <c r="CM211" i="11"/>
  <c r="CO211" i="11"/>
  <c r="CQ211" i="11"/>
  <c r="CS211" i="11"/>
  <c r="CU211" i="11"/>
  <c r="CW211" i="11"/>
  <c r="CX211" i="11"/>
  <c r="G211" i="14" s="1"/>
  <c r="CZ211" i="11"/>
  <c r="I211" i="14" s="1"/>
  <c r="AZ192" i="18" s="1"/>
  <c r="DA211" i="11"/>
  <c r="J211" i="14" s="1"/>
  <c r="DB211" i="11"/>
  <c r="K211" i="14" s="1"/>
  <c r="BA192" i="18" s="1"/>
  <c r="DC211" i="11"/>
  <c r="L211" i="14" s="1"/>
  <c r="BB192" i="18" s="1"/>
  <c r="DD211" i="11"/>
  <c r="M211" i="14" s="1"/>
  <c r="BC192" i="18" s="1"/>
  <c r="DE211" i="11"/>
  <c r="N211" i="14" s="1"/>
  <c r="BD192" i="18" s="1"/>
  <c r="DF211" i="11"/>
  <c r="O211" i="14" s="1"/>
  <c r="BE192" i="18" s="1"/>
  <c r="DI211" i="11"/>
  <c r="DJ211" i="11" s="1"/>
  <c r="DL211" i="11"/>
  <c r="DN211" i="11"/>
  <c r="DP211" i="11"/>
  <c r="DR211" i="11"/>
  <c r="DT211" i="11"/>
  <c r="DV211" i="11"/>
  <c r="DX211" i="11"/>
  <c r="DZ211" i="11"/>
  <c r="EB211" i="11"/>
  <c r="ED211" i="11"/>
  <c r="EE211" i="11"/>
  <c r="EG211" i="11"/>
  <c r="EH211" i="11"/>
  <c r="EI211" i="11"/>
  <c r="EJ211" i="11"/>
  <c r="EK211" i="11"/>
  <c r="EL211" i="11"/>
  <c r="EM211" i="11"/>
  <c r="EQ211" i="11"/>
  <c r="ER211" i="11" s="1"/>
  <c r="EU211" i="11"/>
  <c r="EX211" i="11"/>
  <c r="FA211" i="11"/>
  <c r="FD211" i="11"/>
  <c r="FG211" i="11"/>
  <c r="FJ211" i="11"/>
  <c r="FM211" i="11"/>
  <c r="FP211" i="11"/>
  <c r="FS211" i="11"/>
  <c r="FV211" i="11"/>
  <c r="FZ211" i="11"/>
  <c r="GA211" i="11"/>
  <c r="GC211" i="11"/>
  <c r="GD211" i="11"/>
  <c r="GE211" i="11"/>
  <c r="GF211" i="11"/>
  <c r="GP211" i="11" s="1"/>
  <c r="P211" i="17" s="1"/>
  <c r="DY192" i="18" s="1"/>
  <c r="GH211" i="11"/>
  <c r="AN212" i="11"/>
  <c r="L212" i="12" s="1"/>
  <c r="AO212" i="11"/>
  <c r="M212" i="12" s="1"/>
  <c r="AP212" i="11"/>
  <c r="N212" i="12" s="1"/>
  <c r="AQ212" i="11"/>
  <c r="O212" i="12" s="1"/>
  <c r="AU212" i="11"/>
  <c r="AV212" i="11" s="1"/>
  <c r="AX212" i="11"/>
  <c r="AZ212" i="11"/>
  <c r="BB212" i="11"/>
  <c r="BD212" i="11"/>
  <c r="BF212" i="11"/>
  <c r="BH212" i="11"/>
  <c r="BJ212" i="11"/>
  <c r="BL212" i="11"/>
  <c r="BN212" i="11"/>
  <c r="BP212" i="11"/>
  <c r="BV212" i="11"/>
  <c r="L212" i="13" s="1"/>
  <c r="AE193" i="18" s="1"/>
  <c r="BW212" i="11"/>
  <c r="M212" i="13" s="1"/>
  <c r="AF193" i="18" s="1"/>
  <c r="BX212" i="11"/>
  <c r="N212" i="13" s="1"/>
  <c r="AG193" i="18" s="1"/>
  <c r="BY212" i="11"/>
  <c r="O212" i="13" s="1"/>
  <c r="AH193" i="18" s="1"/>
  <c r="CB212" i="11"/>
  <c r="CE212" i="11"/>
  <c r="CG212" i="11"/>
  <c r="CI212" i="11"/>
  <c r="CK212" i="11"/>
  <c r="CM212" i="11"/>
  <c r="CO212" i="11"/>
  <c r="CQ212" i="11"/>
  <c r="CS212" i="11"/>
  <c r="CU212" i="11"/>
  <c r="CW212" i="11"/>
  <c r="CZ212" i="11"/>
  <c r="I212" i="14" s="1"/>
  <c r="AZ193" i="18" s="1"/>
  <c r="DA212" i="11"/>
  <c r="J212" i="14" s="1"/>
  <c r="DB212" i="11"/>
  <c r="K212" i="14" s="1"/>
  <c r="BA193" i="18" s="1"/>
  <c r="DC212" i="11"/>
  <c r="L212" i="14" s="1"/>
  <c r="BB193" i="18" s="1"/>
  <c r="DD212" i="11"/>
  <c r="M212" i="14" s="1"/>
  <c r="BC193" i="18" s="1"/>
  <c r="DE212" i="11"/>
  <c r="N212" i="14" s="1"/>
  <c r="BD193" i="18" s="1"/>
  <c r="DF212" i="11"/>
  <c r="O212" i="14" s="1"/>
  <c r="BE193" i="18" s="1"/>
  <c r="DI212" i="11"/>
  <c r="DJ212" i="11" s="1"/>
  <c r="DL212" i="11"/>
  <c r="DN212" i="11"/>
  <c r="DP212" i="11"/>
  <c r="DR212" i="11"/>
  <c r="DT212" i="11"/>
  <c r="DV212" i="11"/>
  <c r="DX212" i="11"/>
  <c r="DZ212" i="11"/>
  <c r="EB212" i="11"/>
  <c r="ED212" i="11"/>
  <c r="EE212" i="11"/>
  <c r="EG212" i="11"/>
  <c r="EH212" i="11"/>
  <c r="EI212" i="11"/>
  <c r="EJ212" i="11"/>
  <c r="EK212" i="11"/>
  <c r="EL212" i="11"/>
  <c r="EM212" i="11"/>
  <c r="EQ212" i="11"/>
  <c r="ER212" i="11" s="1"/>
  <c r="EU212" i="11"/>
  <c r="EX212" i="11"/>
  <c r="FA212" i="11"/>
  <c r="FD212" i="11"/>
  <c r="FG212" i="11"/>
  <c r="FJ212" i="11"/>
  <c r="FM212" i="11"/>
  <c r="FP212" i="11"/>
  <c r="FS212" i="11"/>
  <c r="FV212" i="11"/>
  <c r="FZ212" i="11"/>
  <c r="GA212" i="11"/>
  <c r="GC212" i="11"/>
  <c r="GD212" i="11"/>
  <c r="GE212" i="11"/>
  <c r="GF212" i="11"/>
  <c r="GH212" i="11"/>
  <c r="AN213" i="11"/>
  <c r="L213" i="12" s="1"/>
  <c r="AO213" i="11"/>
  <c r="M213" i="12" s="1"/>
  <c r="I194" i="18" s="1"/>
  <c r="AP213" i="11"/>
  <c r="N213" i="12" s="1"/>
  <c r="AQ213" i="11"/>
  <c r="O213" i="12" s="1"/>
  <c r="AU213" i="11"/>
  <c r="AV213" i="11" s="1"/>
  <c r="AX213" i="11"/>
  <c r="AZ213" i="11"/>
  <c r="BB213" i="11"/>
  <c r="BD213" i="11"/>
  <c r="BF213" i="11"/>
  <c r="BH213" i="11"/>
  <c r="BJ213" i="11"/>
  <c r="BL213" i="11"/>
  <c r="BN213" i="11"/>
  <c r="BP213" i="11"/>
  <c r="BQ213" i="11"/>
  <c r="BV213" i="11"/>
  <c r="L213" i="13" s="1"/>
  <c r="AE194" i="18" s="1"/>
  <c r="BW213" i="11"/>
  <c r="M213" i="13" s="1"/>
  <c r="AF194" i="18" s="1"/>
  <c r="BX213" i="11"/>
  <c r="N213" i="13" s="1"/>
  <c r="AG194" i="18" s="1"/>
  <c r="BY213" i="11"/>
  <c r="O213" i="13" s="1"/>
  <c r="AH194" i="18" s="1"/>
  <c r="CB213" i="11"/>
  <c r="CC213" i="11"/>
  <c r="CE213" i="11"/>
  <c r="CG213" i="11"/>
  <c r="CI213" i="11"/>
  <c r="CK213" i="11"/>
  <c r="CM213" i="11"/>
  <c r="CO213" i="11"/>
  <c r="CQ213" i="11"/>
  <c r="CS213" i="11"/>
  <c r="CU213" i="11"/>
  <c r="CW213" i="11"/>
  <c r="CX213" i="11"/>
  <c r="G213" i="14" s="1"/>
  <c r="CZ213" i="11"/>
  <c r="I213" i="14" s="1"/>
  <c r="AZ194" i="18" s="1"/>
  <c r="DA213" i="11"/>
  <c r="J213" i="14" s="1"/>
  <c r="DB213" i="11"/>
  <c r="K213" i="14" s="1"/>
  <c r="BA194" i="18" s="1"/>
  <c r="DC213" i="11"/>
  <c r="L213" i="14" s="1"/>
  <c r="BB194" i="18" s="1"/>
  <c r="DD213" i="11"/>
  <c r="M213" i="14" s="1"/>
  <c r="BC194" i="18" s="1"/>
  <c r="DE213" i="11"/>
  <c r="N213" i="14" s="1"/>
  <c r="BD194" i="18" s="1"/>
  <c r="DF213" i="11"/>
  <c r="O213" i="14" s="1"/>
  <c r="BE194" i="18" s="1"/>
  <c r="DI213" i="11"/>
  <c r="DJ213" i="11"/>
  <c r="DL213" i="11"/>
  <c r="DN213" i="11"/>
  <c r="DP213" i="11"/>
  <c r="DR213" i="11"/>
  <c r="DT213" i="11"/>
  <c r="DV213" i="11"/>
  <c r="DX213" i="11"/>
  <c r="DZ213" i="11"/>
  <c r="EB213" i="11"/>
  <c r="ED213" i="11"/>
  <c r="EE213" i="11"/>
  <c r="EG213" i="11"/>
  <c r="EH213" i="11"/>
  <c r="EI213" i="11"/>
  <c r="EJ213" i="11"/>
  <c r="EK213" i="11"/>
  <c r="EL213" i="11"/>
  <c r="EM213" i="11"/>
  <c r="EQ213" i="11"/>
  <c r="ER213" i="11"/>
  <c r="EU213" i="11"/>
  <c r="EX213" i="11"/>
  <c r="FA213" i="11"/>
  <c r="FD213" i="11"/>
  <c r="FG213" i="11"/>
  <c r="FJ213" i="11"/>
  <c r="FM213" i="11"/>
  <c r="FP213" i="11"/>
  <c r="FS213" i="11"/>
  <c r="FV213" i="11"/>
  <c r="FX213" i="11"/>
  <c r="FZ213" i="11"/>
  <c r="GA213" i="11"/>
  <c r="GC213" i="11"/>
  <c r="GD213" i="11"/>
  <c r="GE213" i="11"/>
  <c r="GF213" i="11"/>
  <c r="GH213" i="11"/>
  <c r="AN214" i="11"/>
  <c r="L214" i="12" s="1"/>
  <c r="AO214" i="11"/>
  <c r="M214" i="12" s="1"/>
  <c r="AP214" i="11"/>
  <c r="N214" i="12" s="1"/>
  <c r="AQ214" i="11"/>
  <c r="O214" i="12" s="1"/>
  <c r="AU214" i="11"/>
  <c r="AV214" i="11" s="1"/>
  <c r="AX214" i="11"/>
  <c r="AZ214" i="11"/>
  <c r="BB214" i="11"/>
  <c r="BD214" i="11"/>
  <c r="BF214" i="11"/>
  <c r="BH214" i="11"/>
  <c r="BJ214" i="11"/>
  <c r="BL214" i="11"/>
  <c r="BN214" i="11"/>
  <c r="BP214" i="11"/>
  <c r="BQ214" i="11"/>
  <c r="BV214" i="11"/>
  <c r="L214" i="13" s="1"/>
  <c r="AE195" i="18" s="1"/>
  <c r="BW214" i="11"/>
  <c r="M214" i="13" s="1"/>
  <c r="AF195" i="18" s="1"/>
  <c r="BX214" i="11"/>
  <c r="N214" i="13" s="1"/>
  <c r="AG195" i="18" s="1"/>
  <c r="BY214" i="11"/>
  <c r="O214" i="13" s="1"/>
  <c r="AH195" i="18" s="1"/>
  <c r="CB214" i="11"/>
  <c r="CC214" i="11" s="1"/>
  <c r="CE214" i="11"/>
  <c r="CG214" i="11"/>
  <c r="CI214" i="11"/>
  <c r="CK214" i="11"/>
  <c r="CM214" i="11"/>
  <c r="CO214" i="11"/>
  <c r="CQ214" i="11"/>
  <c r="CS214" i="11"/>
  <c r="CU214" i="11"/>
  <c r="CW214" i="11"/>
  <c r="CX214" i="11"/>
  <c r="G214" i="14" s="1"/>
  <c r="CZ214" i="11"/>
  <c r="I214" i="14" s="1"/>
  <c r="AZ195" i="18" s="1"/>
  <c r="DA214" i="11"/>
  <c r="J214" i="14" s="1"/>
  <c r="DB214" i="11"/>
  <c r="K214" i="14" s="1"/>
  <c r="BA195" i="18" s="1"/>
  <c r="DC214" i="11"/>
  <c r="L214" i="14" s="1"/>
  <c r="BB195" i="18" s="1"/>
  <c r="DD214" i="11"/>
  <c r="M214" i="14" s="1"/>
  <c r="BC195" i="18" s="1"/>
  <c r="DE214" i="11"/>
  <c r="N214" i="14" s="1"/>
  <c r="BD195" i="18" s="1"/>
  <c r="DF214" i="11"/>
  <c r="O214" i="14" s="1"/>
  <c r="BE195" i="18" s="1"/>
  <c r="DI214" i="11"/>
  <c r="DJ214" i="11" s="1"/>
  <c r="DL214" i="11"/>
  <c r="DN214" i="11"/>
  <c r="DP214" i="11"/>
  <c r="DR214" i="11"/>
  <c r="DT214" i="11"/>
  <c r="DV214" i="11"/>
  <c r="DX214" i="11"/>
  <c r="DZ214" i="11"/>
  <c r="EB214" i="11"/>
  <c r="ED214" i="11"/>
  <c r="EG214" i="11"/>
  <c r="EH214" i="11"/>
  <c r="EI214" i="11"/>
  <c r="EJ214" i="11"/>
  <c r="EK214" i="11"/>
  <c r="EL214" i="11"/>
  <c r="EM214" i="11"/>
  <c r="EQ214" i="11"/>
  <c r="ER214" i="11" s="1"/>
  <c r="EU214" i="11"/>
  <c r="EX214" i="11"/>
  <c r="FA214" i="11"/>
  <c r="FD214" i="11"/>
  <c r="FG214" i="11"/>
  <c r="FJ214" i="11"/>
  <c r="FM214" i="11"/>
  <c r="FP214" i="11"/>
  <c r="FS214" i="11"/>
  <c r="FV214" i="11"/>
  <c r="FX214" i="11"/>
  <c r="FZ214" i="11"/>
  <c r="GA214" i="11"/>
  <c r="GC214" i="11"/>
  <c r="GD214" i="11"/>
  <c r="GE214" i="11"/>
  <c r="GF214" i="11"/>
  <c r="GH214" i="11"/>
  <c r="AN215" i="11"/>
  <c r="L215" i="12" s="1"/>
  <c r="AO215" i="11"/>
  <c r="M215" i="12" s="1"/>
  <c r="I196" i="18" s="1"/>
  <c r="AP215" i="11"/>
  <c r="N215" i="12" s="1"/>
  <c r="AQ215" i="11"/>
  <c r="O215" i="12" s="1"/>
  <c r="AU215" i="11"/>
  <c r="AV215" i="11" s="1"/>
  <c r="AX215" i="11"/>
  <c r="AZ215" i="11"/>
  <c r="BB215" i="11"/>
  <c r="BD215" i="11"/>
  <c r="BF215" i="11"/>
  <c r="BH215" i="11"/>
  <c r="BJ215" i="11"/>
  <c r="BL215" i="11"/>
  <c r="BN215" i="11"/>
  <c r="BP215" i="11"/>
  <c r="BQ215" i="11"/>
  <c r="BV215" i="11"/>
  <c r="L215" i="13" s="1"/>
  <c r="AE196" i="18" s="1"/>
  <c r="BW215" i="11"/>
  <c r="M215" i="13" s="1"/>
  <c r="AF196" i="18" s="1"/>
  <c r="BX215" i="11"/>
  <c r="N215" i="13" s="1"/>
  <c r="AG196" i="18" s="1"/>
  <c r="BY215" i="11"/>
  <c r="O215" i="13" s="1"/>
  <c r="AH196" i="18" s="1"/>
  <c r="CB215" i="11"/>
  <c r="CC215" i="11"/>
  <c r="CE215" i="11"/>
  <c r="CG215" i="11"/>
  <c r="CI215" i="11"/>
  <c r="CK215" i="11"/>
  <c r="CM215" i="11"/>
  <c r="CO215" i="11"/>
  <c r="CQ215" i="11"/>
  <c r="CS215" i="11"/>
  <c r="CU215" i="11"/>
  <c r="CW215" i="11"/>
  <c r="CX215" i="11"/>
  <c r="G215" i="14" s="1"/>
  <c r="CZ215" i="11"/>
  <c r="I215" i="14" s="1"/>
  <c r="AZ196" i="18" s="1"/>
  <c r="DA215" i="11"/>
  <c r="J215" i="14" s="1"/>
  <c r="DB215" i="11"/>
  <c r="K215" i="14" s="1"/>
  <c r="BA196" i="18" s="1"/>
  <c r="DC215" i="11"/>
  <c r="L215" i="14" s="1"/>
  <c r="BB196" i="18" s="1"/>
  <c r="DD215" i="11"/>
  <c r="M215" i="14" s="1"/>
  <c r="BC196" i="18" s="1"/>
  <c r="DE215" i="11"/>
  <c r="N215" i="14" s="1"/>
  <c r="BD196" i="18" s="1"/>
  <c r="DF215" i="11"/>
  <c r="O215" i="14" s="1"/>
  <c r="BE196" i="18" s="1"/>
  <c r="DI215" i="11"/>
  <c r="DJ215" i="11"/>
  <c r="DL215" i="11"/>
  <c r="DN215" i="11"/>
  <c r="DP215" i="11"/>
  <c r="DR215" i="11"/>
  <c r="DT215" i="11"/>
  <c r="DV215" i="11"/>
  <c r="DX215" i="11"/>
  <c r="DZ215" i="11"/>
  <c r="EB215" i="11"/>
  <c r="ED215" i="11"/>
  <c r="EE215" i="11"/>
  <c r="EG215" i="11"/>
  <c r="EH215" i="11"/>
  <c r="EI215" i="11"/>
  <c r="EJ215" i="11"/>
  <c r="EK215" i="11"/>
  <c r="EL215" i="11"/>
  <c r="EM215" i="11"/>
  <c r="EQ215" i="11"/>
  <c r="ER215" i="11"/>
  <c r="EU215" i="11"/>
  <c r="EX215" i="11"/>
  <c r="FA215" i="11"/>
  <c r="FD215" i="11"/>
  <c r="FG215" i="11"/>
  <c r="FJ215" i="11"/>
  <c r="FM215" i="11"/>
  <c r="FP215" i="11"/>
  <c r="FS215" i="11"/>
  <c r="FV215" i="11"/>
  <c r="FX215" i="11"/>
  <c r="FZ215" i="11"/>
  <c r="GA215" i="11"/>
  <c r="GC215" i="11"/>
  <c r="GD215" i="11"/>
  <c r="GE215" i="11"/>
  <c r="GF215" i="11"/>
  <c r="GH215" i="11"/>
  <c r="AN216" i="11"/>
  <c r="L216" i="12" s="1"/>
  <c r="AO216" i="11"/>
  <c r="M216" i="12" s="1"/>
  <c r="AP216" i="11"/>
  <c r="N216" i="12" s="1"/>
  <c r="AQ216" i="11"/>
  <c r="O216" i="12" s="1"/>
  <c r="AU216" i="11"/>
  <c r="AV216" i="11" s="1"/>
  <c r="AX216" i="11"/>
  <c r="AZ216" i="11"/>
  <c r="BB216" i="11"/>
  <c r="BD216" i="11"/>
  <c r="BF216" i="11"/>
  <c r="BH216" i="11"/>
  <c r="BJ216" i="11"/>
  <c r="BL216" i="11"/>
  <c r="BN216" i="11"/>
  <c r="BP216" i="11"/>
  <c r="BQ216" i="11"/>
  <c r="BV216" i="11"/>
  <c r="L216" i="13" s="1"/>
  <c r="AE197" i="18" s="1"/>
  <c r="BW216" i="11"/>
  <c r="M216" i="13" s="1"/>
  <c r="AF197" i="18" s="1"/>
  <c r="BX216" i="11"/>
  <c r="N216" i="13" s="1"/>
  <c r="AG197" i="18" s="1"/>
  <c r="BY216" i="11"/>
  <c r="O216" i="13" s="1"/>
  <c r="AH197" i="18" s="1"/>
  <c r="CB216" i="11"/>
  <c r="CE216" i="11"/>
  <c r="CG216" i="11"/>
  <c r="CI216" i="11"/>
  <c r="CK216" i="11"/>
  <c r="CM216" i="11"/>
  <c r="CO216" i="11"/>
  <c r="CQ216" i="11"/>
  <c r="CS216" i="11"/>
  <c r="CU216" i="11"/>
  <c r="CW216" i="11"/>
  <c r="CZ216" i="11"/>
  <c r="I216" i="14" s="1"/>
  <c r="AZ197" i="18" s="1"/>
  <c r="DA216" i="11"/>
  <c r="J216" i="14" s="1"/>
  <c r="DB216" i="11"/>
  <c r="K216" i="14" s="1"/>
  <c r="BA197" i="18" s="1"/>
  <c r="DC216" i="11"/>
  <c r="L216" i="14" s="1"/>
  <c r="BB197" i="18" s="1"/>
  <c r="DD216" i="11"/>
  <c r="M216" i="14" s="1"/>
  <c r="BC197" i="18" s="1"/>
  <c r="DE216" i="11"/>
  <c r="N216" i="14" s="1"/>
  <c r="BD197" i="18" s="1"/>
  <c r="DF216" i="11"/>
  <c r="O216" i="14" s="1"/>
  <c r="BE197" i="18" s="1"/>
  <c r="DI216" i="11"/>
  <c r="DJ216" i="11" s="1"/>
  <c r="DL216" i="11"/>
  <c r="DN216" i="11"/>
  <c r="DP216" i="11"/>
  <c r="DR216" i="11"/>
  <c r="DT216" i="11"/>
  <c r="DV216" i="11"/>
  <c r="DX216" i="11"/>
  <c r="DZ216" i="11"/>
  <c r="EB216" i="11"/>
  <c r="ED216" i="11"/>
  <c r="EE216" i="11"/>
  <c r="EG216" i="11"/>
  <c r="EH216" i="11"/>
  <c r="EI216" i="11"/>
  <c r="EJ216" i="11"/>
  <c r="EK216" i="11"/>
  <c r="EL216" i="11"/>
  <c r="EM216" i="11"/>
  <c r="EQ216" i="11"/>
  <c r="ER216" i="11" s="1"/>
  <c r="EU216" i="11"/>
  <c r="EX216" i="11"/>
  <c r="FA216" i="11"/>
  <c r="FD216" i="11"/>
  <c r="FG216" i="11"/>
  <c r="FJ216" i="11"/>
  <c r="FM216" i="11"/>
  <c r="FP216" i="11"/>
  <c r="FS216" i="11"/>
  <c r="FV216" i="11"/>
  <c r="FZ216" i="11"/>
  <c r="GA216" i="11"/>
  <c r="GC216" i="11"/>
  <c r="GD216" i="11"/>
  <c r="GE216" i="11"/>
  <c r="GF216" i="11"/>
  <c r="GH216" i="11"/>
  <c r="AN217" i="11"/>
  <c r="L217" i="12" s="1"/>
  <c r="AO217" i="11"/>
  <c r="M217" i="12" s="1"/>
  <c r="I198" i="18" s="1"/>
  <c r="AP217" i="11"/>
  <c r="N217" i="12" s="1"/>
  <c r="AQ217" i="11"/>
  <c r="O217" i="12" s="1"/>
  <c r="AU217" i="11"/>
  <c r="AV217" i="11" s="1"/>
  <c r="AX217" i="11"/>
  <c r="AZ217" i="11"/>
  <c r="BB217" i="11"/>
  <c r="BD217" i="11"/>
  <c r="BF217" i="11"/>
  <c r="BH217" i="11"/>
  <c r="BJ217" i="11"/>
  <c r="BL217" i="11"/>
  <c r="BN217" i="11"/>
  <c r="BP217" i="11"/>
  <c r="BQ217" i="11"/>
  <c r="BV217" i="11"/>
  <c r="L217" i="13" s="1"/>
  <c r="AE198" i="18" s="1"/>
  <c r="BW217" i="11"/>
  <c r="M217" i="13" s="1"/>
  <c r="AF198" i="18" s="1"/>
  <c r="BX217" i="11"/>
  <c r="N217" i="13" s="1"/>
  <c r="AG198" i="18" s="1"/>
  <c r="BY217" i="11"/>
  <c r="O217" i="13" s="1"/>
  <c r="AH198" i="18" s="1"/>
  <c r="CB217" i="11"/>
  <c r="CC217" i="11"/>
  <c r="CE217" i="11"/>
  <c r="CG217" i="11"/>
  <c r="CI217" i="11"/>
  <c r="CK217" i="11"/>
  <c r="CM217" i="11"/>
  <c r="CO217" i="11"/>
  <c r="CQ217" i="11"/>
  <c r="CS217" i="11"/>
  <c r="CU217" i="11"/>
  <c r="CW217" i="11"/>
  <c r="CX217" i="11"/>
  <c r="G217" i="14" s="1"/>
  <c r="CZ217" i="11"/>
  <c r="I217" i="14" s="1"/>
  <c r="AZ198" i="18" s="1"/>
  <c r="DA217" i="11"/>
  <c r="J217" i="14" s="1"/>
  <c r="DB217" i="11"/>
  <c r="K217" i="14" s="1"/>
  <c r="BA198" i="18" s="1"/>
  <c r="DC217" i="11"/>
  <c r="L217" i="14" s="1"/>
  <c r="BB198" i="18" s="1"/>
  <c r="DD217" i="11"/>
  <c r="M217" i="14" s="1"/>
  <c r="BC198" i="18" s="1"/>
  <c r="DE217" i="11"/>
  <c r="N217" i="14" s="1"/>
  <c r="BD198" i="18" s="1"/>
  <c r="DF217" i="11"/>
  <c r="O217" i="14" s="1"/>
  <c r="BE198" i="18" s="1"/>
  <c r="DI217" i="11"/>
  <c r="DJ217" i="11"/>
  <c r="DL217" i="11"/>
  <c r="DN217" i="11"/>
  <c r="DP217" i="11"/>
  <c r="DR217" i="11"/>
  <c r="DT217" i="11"/>
  <c r="DV217" i="11"/>
  <c r="DX217" i="11"/>
  <c r="DZ217" i="11"/>
  <c r="EB217" i="11"/>
  <c r="ED217" i="11"/>
  <c r="EE217" i="11"/>
  <c r="EG217" i="11"/>
  <c r="EH217" i="11"/>
  <c r="EI217" i="11"/>
  <c r="EJ217" i="11"/>
  <c r="EK217" i="11"/>
  <c r="EL217" i="11"/>
  <c r="EM217" i="11"/>
  <c r="EQ217" i="11"/>
  <c r="ER217" i="11"/>
  <c r="EU217" i="11"/>
  <c r="EX217" i="11"/>
  <c r="FA217" i="11"/>
  <c r="FD217" i="11"/>
  <c r="FG217" i="11"/>
  <c r="FJ217" i="11"/>
  <c r="FM217" i="11"/>
  <c r="FP217" i="11"/>
  <c r="FS217" i="11"/>
  <c r="FV217" i="11"/>
  <c r="FX217" i="11"/>
  <c r="FZ217" i="11"/>
  <c r="GA217" i="11"/>
  <c r="GC217" i="11"/>
  <c r="GD217" i="11"/>
  <c r="GE217" i="11"/>
  <c r="GF217" i="11"/>
  <c r="GH217" i="11"/>
  <c r="AN218" i="11"/>
  <c r="L218" i="12" s="1"/>
  <c r="AO218" i="11"/>
  <c r="M218" i="12" s="1"/>
  <c r="AP218" i="11"/>
  <c r="N218" i="12" s="1"/>
  <c r="AQ218" i="11"/>
  <c r="O218" i="12" s="1"/>
  <c r="AU218" i="11"/>
  <c r="AV218" i="11"/>
  <c r="AX218" i="11"/>
  <c r="AZ218" i="11"/>
  <c r="BB218" i="11"/>
  <c r="BD218" i="11"/>
  <c r="BF218" i="11"/>
  <c r="BH218" i="11"/>
  <c r="BJ218" i="11"/>
  <c r="BL218" i="11"/>
  <c r="BN218" i="11"/>
  <c r="BP218" i="11"/>
  <c r="BQ218" i="11"/>
  <c r="G218" i="13" s="1"/>
  <c r="BR218" i="11"/>
  <c r="BV218" i="11"/>
  <c r="L218" i="13" s="1"/>
  <c r="AE199" i="18" s="1"/>
  <c r="BW218" i="11"/>
  <c r="M218" i="13" s="1"/>
  <c r="AF199" i="18" s="1"/>
  <c r="BX218" i="11"/>
  <c r="N218" i="13" s="1"/>
  <c r="AG199" i="18" s="1"/>
  <c r="BY218" i="11"/>
  <c r="O218" i="13" s="1"/>
  <c r="AH199" i="18" s="1"/>
  <c r="CB218" i="11"/>
  <c r="CE218" i="11"/>
  <c r="CG218" i="11"/>
  <c r="CI218" i="11"/>
  <c r="CK218" i="11"/>
  <c r="CM218" i="11"/>
  <c r="CO218" i="11"/>
  <c r="CQ218" i="11"/>
  <c r="CS218" i="11"/>
  <c r="CU218" i="11"/>
  <c r="CW218" i="11"/>
  <c r="CZ218" i="11"/>
  <c r="I218" i="14" s="1"/>
  <c r="AZ199" i="18" s="1"/>
  <c r="DA218" i="11"/>
  <c r="J218" i="14" s="1"/>
  <c r="DB218" i="11"/>
  <c r="K218" i="14" s="1"/>
  <c r="BA199" i="18" s="1"/>
  <c r="DC218" i="11"/>
  <c r="L218" i="14" s="1"/>
  <c r="BB199" i="18" s="1"/>
  <c r="DD218" i="11"/>
  <c r="M218" i="14" s="1"/>
  <c r="BC199" i="18" s="1"/>
  <c r="DE218" i="11"/>
  <c r="N218" i="14" s="1"/>
  <c r="BD199" i="18" s="1"/>
  <c r="DF218" i="11"/>
  <c r="O218" i="14" s="1"/>
  <c r="BE199" i="18" s="1"/>
  <c r="DI218" i="11"/>
  <c r="DJ218" i="11" s="1"/>
  <c r="DL218" i="11"/>
  <c r="DN218" i="11"/>
  <c r="DP218" i="11"/>
  <c r="DR218" i="11"/>
  <c r="DT218" i="11"/>
  <c r="DV218" i="11"/>
  <c r="DX218" i="11"/>
  <c r="DZ218" i="11"/>
  <c r="EB218" i="11"/>
  <c r="ED218" i="11"/>
  <c r="EE218" i="11"/>
  <c r="EG218" i="11"/>
  <c r="EH218" i="11"/>
  <c r="EI218" i="11"/>
  <c r="EJ218" i="11"/>
  <c r="EK218" i="11"/>
  <c r="EL218" i="11"/>
  <c r="EM218" i="11"/>
  <c r="EQ218" i="11"/>
  <c r="ER218" i="11" s="1"/>
  <c r="EU218" i="11"/>
  <c r="EX218" i="11"/>
  <c r="FA218" i="11"/>
  <c r="FD218" i="11"/>
  <c r="FG218" i="11"/>
  <c r="FJ218" i="11"/>
  <c r="FM218" i="11"/>
  <c r="FP218" i="11"/>
  <c r="FS218" i="11"/>
  <c r="FV218" i="11"/>
  <c r="FZ218" i="11"/>
  <c r="GA218" i="11"/>
  <c r="GC218" i="11"/>
  <c r="GD218" i="11"/>
  <c r="GE218" i="11"/>
  <c r="GF218" i="11"/>
  <c r="GH218" i="11"/>
  <c r="GM218" i="11"/>
  <c r="AN219" i="11"/>
  <c r="L219" i="12" s="1"/>
  <c r="H200" i="18" s="1"/>
  <c r="AO219" i="11"/>
  <c r="M219" i="12" s="1"/>
  <c r="AP219" i="11"/>
  <c r="N219" i="12" s="1"/>
  <c r="AQ219" i="11"/>
  <c r="O219" i="12" s="1"/>
  <c r="AU219" i="11"/>
  <c r="AV219" i="11" s="1"/>
  <c r="AX219" i="11"/>
  <c r="AZ219" i="11"/>
  <c r="BB219" i="11"/>
  <c r="BD219" i="11"/>
  <c r="BF219" i="11"/>
  <c r="BH219" i="11"/>
  <c r="BJ219" i="11"/>
  <c r="BL219" i="11"/>
  <c r="BN219" i="11"/>
  <c r="BP219" i="11"/>
  <c r="BQ219" i="11"/>
  <c r="BV219" i="11"/>
  <c r="L219" i="13" s="1"/>
  <c r="AE200" i="18" s="1"/>
  <c r="BW219" i="11"/>
  <c r="M219" i="13" s="1"/>
  <c r="AF200" i="18" s="1"/>
  <c r="BX219" i="11"/>
  <c r="N219" i="13" s="1"/>
  <c r="AG200" i="18" s="1"/>
  <c r="BY219" i="11"/>
  <c r="O219" i="13" s="1"/>
  <c r="AH200" i="18" s="1"/>
  <c r="CB219" i="11"/>
  <c r="CC219" i="11" s="1"/>
  <c r="CE219" i="11"/>
  <c r="CG219" i="11"/>
  <c r="CI219" i="11"/>
  <c r="CK219" i="11"/>
  <c r="CM219" i="11"/>
  <c r="CO219" i="11"/>
  <c r="CQ219" i="11"/>
  <c r="CS219" i="11"/>
  <c r="CU219" i="11"/>
  <c r="CW219" i="11"/>
  <c r="CX219" i="11"/>
  <c r="G219" i="14" s="1"/>
  <c r="CZ219" i="11"/>
  <c r="I219" i="14" s="1"/>
  <c r="AZ200" i="18" s="1"/>
  <c r="DA219" i="11"/>
  <c r="J219" i="14" s="1"/>
  <c r="DB219" i="11"/>
  <c r="K219" i="14" s="1"/>
  <c r="BA200" i="18" s="1"/>
  <c r="DC219" i="11"/>
  <c r="L219" i="14" s="1"/>
  <c r="BB200" i="18" s="1"/>
  <c r="DD219" i="11"/>
  <c r="M219" i="14" s="1"/>
  <c r="BC200" i="18" s="1"/>
  <c r="DE219" i="11"/>
  <c r="N219" i="14" s="1"/>
  <c r="BD200" i="18" s="1"/>
  <c r="DF219" i="11"/>
  <c r="O219" i="14" s="1"/>
  <c r="BE200" i="18" s="1"/>
  <c r="DI219" i="11"/>
  <c r="DJ219" i="11" s="1"/>
  <c r="DL219" i="11"/>
  <c r="DN219" i="11"/>
  <c r="DP219" i="11"/>
  <c r="DR219" i="11"/>
  <c r="DT219" i="11"/>
  <c r="DV219" i="11"/>
  <c r="DX219" i="11"/>
  <c r="DZ219" i="11"/>
  <c r="EB219" i="11"/>
  <c r="ED219" i="11"/>
  <c r="EE219" i="11"/>
  <c r="EG219" i="11"/>
  <c r="EH219" i="11"/>
  <c r="EI219" i="11"/>
  <c r="EJ219" i="11"/>
  <c r="EK219" i="11"/>
  <c r="EL219" i="11"/>
  <c r="EM219" i="11"/>
  <c r="EQ219" i="11"/>
  <c r="ER219" i="11" s="1"/>
  <c r="EU219" i="11"/>
  <c r="EX219" i="11"/>
  <c r="FA219" i="11"/>
  <c r="FD219" i="11"/>
  <c r="FG219" i="11"/>
  <c r="FJ219" i="11"/>
  <c r="FM219" i="11"/>
  <c r="FP219" i="11"/>
  <c r="FS219" i="11"/>
  <c r="FV219" i="11"/>
  <c r="FZ219" i="11"/>
  <c r="GA219" i="11"/>
  <c r="GC219" i="11"/>
  <c r="GD219" i="11"/>
  <c r="GE219" i="11"/>
  <c r="GF219" i="11"/>
  <c r="GH219" i="11"/>
  <c r="AN220" i="11"/>
  <c r="L220" i="12" s="1"/>
  <c r="AO220" i="11"/>
  <c r="M220" i="12" s="1"/>
  <c r="AP220" i="11"/>
  <c r="N220" i="12" s="1"/>
  <c r="AQ220" i="11"/>
  <c r="O220" i="12" s="1"/>
  <c r="AU220" i="11"/>
  <c r="AV220" i="11" s="1"/>
  <c r="AX220" i="11"/>
  <c r="AZ220" i="11"/>
  <c r="BB220" i="11"/>
  <c r="BD220" i="11"/>
  <c r="BF220" i="11"/>
  <c r="BH220" i="11"/>
  <c r="BJ220" i="11"/>
  <c r="BL220" i="11"/>
  <c r="BN220" i="11"/>
  <c r="BP220" i="11"/>
  <c r="BV220" i="11"/>
  <c r="L220" i="13" s="1"/>
  <c r="AE201" i="18" s="1"/>
  <c r="BW220" i="11"/>
  <c r="M220" i="13" s="1"/>
  <c r="AF201" i="18" s="1"/>
  <c r="BX220" i="11"/>
  <c r="N220" i="13" s="1"/>
  <c r="AG201" i="18" s="1"/>
  <c r="BY220" i="11"/>
  <c r="O220" i="13" s="1"/>
  <c r="AH201" i="18" s="1"/>
  <c r="CB220" i="11"/>
  <c r="CE220" i="11"/>
  <c r="CG220" i="11"/>
  <c r="CI220" i="11"/>
  <c r="CK220" i="11"/>
  <c r="CM220" i="11"/>
  <c r="CO220" i="11"/>
  <c r="CQ220" i="11"/>
  <c r="CS220" i="11"/>
  <c r="CU220" i="11"/>
  <c r="CW220" i="11"/>
  <c r="CZ220" i="11"/>
  <c r="I220" i="14" s="1"/>
  <c r="AZ201" i="18" s="1"/>
  <c r="DA220" i="11"/>
  <c r="J220" i="14" s="1"/>
  <c r="DB220" i="11"/>
  <c r="K220" i="14" s="1"/>
  <c r="BA201" i="18" s="1"/>
  <c r="DC220" i="11"/>
  <c r="L220" i="14" s="1"/>
  <c r="BB201" i="18" s="1"/>
  <c r="DD220" i="11"/>
  <c r="M220" i="14" s="1"/>
  <c r="BC201" i="18" s="1"/>
  <c r="DE220" i="11"/>
  <c r="N220" i="14" s="1"/>
  <c r="BD201" i="18" s="1"/>
  <c r="DF220" i="11"/>
  <c r="O220" i="14" s="1"/>
  <c r="BE201" i="18" s="1"/>
  <c r="DI220" i="11"/>
  <c r="DJ220" i="11" s="1"/>
  <c r="DL220" i="11"/>
  <c r="DN220" i="11"/>
  <c r="DP220" i="11"/>
  <c r="DR220" i="11"/>
  <c r="DT220" i="11"/>
  <c r="DV220" i="11"/>
  <c r="DX220" i="11"/>
  <c r="DZ220" i="11"/>
  <c r="EB220" i="11"/>
  <c r="ED220" i="11"/>
  <c r="EE220" i="11"/>
  <c r="EG220" i="11"/>
  <c r="EH220" i="11"/>
  <c r="EI220" i="11"/>
  <c r="EJ220" i="11"/>
  <c r="EK220" i="11"/>
  <c r="EL220" i="11"/>
  <c r="EM220" i="11"/>
  <c r="EQ220" i="11"/>
  <c r="ER220" i="11" s="1"/>
  <c r="EU220" i="11"/>
  <c r="EX220" i="11"/>
  <c r="FA220" i="11"/>
  <c r="FD220" i="11"/>
  <c r="FG220" i="11"/>
  <c r="FJ220" i="11"/>
  <c r="FM220" i="11"/>
  <c r="FP220" i="11"/>
  <c r="FS220" i="11"/>
  <c r="FV220" i="11"/>
  <c r="FZ220" i="11"/>
  <c r="GA220" i="11"/>
  <c r="GC220" i="11"/>
  <c r="GD220" i="11"/>
  <c r="GE220" i="11"/>
  <c r="GF220" i="11"/>
  <c r="GH220" i="11"/>
  <c r="AN221" i="11"/>
  <c r="L221" i="12" s="1"/>
  <c r="AO221" i="11"/>
  <c r="M221" i="12" s="1"/>
  <c r="AP221" i="11"/>
  <c r="N221" i="12" s="1"/>
  <c r="J202" i="18" s="1"/>
  <c r="AQ221" i="11"/>
  <c r="O221" i="12" s="1"/>
  <c r="AU221" i="11"/>
  <c r="AV221" i="11" s="1"/>
  <c r="AX221" i="11"/>
  <c r="AZ221" i="11"/>
  <c r="BB221" i="11"/>
  <c r="BD221" i="11"/>
  <c r="BF221" i="11"/>
  <c r="BH221" i="11"/>
  <c r="BJ221" i="11"/>
  <c r="BL221" i="11"/>
  <c r="BN221" i="11"/>
  <c r="BP221" i="11"/>
  <c r="BV221" i="11"/>
  <c r="L221" i="13" s="1"/>
  <c r="AE202" i="18" s="1"/>
  <c r="BW221" i="11"/>
  <c r="M221" i="13" s="1"/>
  <c r="AF202" i="18" s="1"/>
  <c r="BX221" i="11"/>
  <c r="N221" i="13" s="1"/>
  <c r="AG202" i="18" s="1"/>
  <c r="BY221" i="11"/>
  <c r="O221" i="13" s="1"/>
  <c r="AH202" i="18" s="1"/>
  <c r="CB221" i="11"/>
  <c r="CC221" i="11"/>
  <c r="CE221" i="11"/>
  <c r="CG221" i="11"/>
  <c r="CI221" i="11"/>
  <c r="CK221" i="11"/>
  <c r="CM221" i="11"/>
  <c r="CO221" i="11"/>
  <c r="CQ221" i="11"/>
  <c r="CS221" i="11"/>
  <c r="CU221" i="11"/>
  <c r="CW221" i="11"/>
  <c r="CX221" i="11"/>
  <c r="G221" i="14" s="1"/>
  <c r="CZ221" i="11"/>
  <c r="I221" i="14" s="1"/>
  <c r="AZ202" i="18" s="1"/>
  <c r="DA221" i="11"/>
  <c r="J221" i="14" s="1"/>
  <c r="DB221" i="11"/>
  <c r="K221" i="14" s="1"/>
  <c r="BA202" i="18" s="1"/>
  <c r="DC221" i="11"/>
  <c r="L221" i="14" s="1"/>
  <c r="BB202" i="18" s="1"/>
  <c r="DD221" i="11"/>
  <c r="M221" i="14" s="1"/>
  <c r="BC202" i="18" s="1"/>
  <c r="DE221" i="11"/>
  <c r="N221" i="14" s="1"/>
  <c r="BD202" i="18" s="1"/>
  <c r="DF221" i="11"/>
  <c r="O221" i="14" s="1"/>
  <c r="BE202" i="18" s="1"/>
  <c r="DI221" i="11"/>
  <c r="DJ221" i="11"/>
  <c r="DL221" i="11"/>
  <c r="DN221" i="11"/>
  <c r="DP221" i="11"/>
  <c r="DR221" i="11"/>
  <c r="DT221" i="11"/>
  <c r="DV221" i="11"/>
  <c r="DX221" i="11"/>
  <c r="DZ221" i="11"/>
  <c r="EB221" i="11"/>
  <c r="ED221" i="11"/>
  <c r="EE221" i="11"/>
  <c r="EG221" i="11"/>
  <c r="EH221" i="11"/>
  <c r="EI221" i="11"/>
  <c r="EJ221" i="11"/>
  <c r="EK221" i="11"/>
  <c r="EL221" i="11"/>
  <c r="EM221" i="11"/>
  <c r="EQ221" i="11"/>
  <c r="ER221" i="11"/>
  <c r="EU221" i="11"/>
  <c r="EX221" i="11"/>
  <c r="FA221" i="11"/>
  <c r="FD221" i="11"/>
  <c r="FG221" i="11"/>
  <c r="FJ221" i="11"/>
  <c r="FM221" i="11"/>
  <c r="FP221" i="11"/>
  <c r="FS221" i="11"/>
  <c r="FV221" i="11"/>
  <c r="FX221" i="11"/>
  <c r="FZ221" i="11"/>
  <c r="GA221" i="11"/>
  <c r="GC221" i="11"/>
  <c r="GD221" i="11"/>
  <c r="GE221" i="11"/>
  <c r="GF221" i="11"/>
  <c r="GP221" i="11" s="1"/>
  <c r="P221" i="17" s="1"/>
  <c r="DY202" i="18" s="1"/>
  <c r="GH221" i="11"/>
  <c r="AN222" i="11"/>
  <c r="L222" i="12" s="1"/>
  <c r="AO222" i="11"/>
  <c r="M222" i="12" s="1"/>
  <c r="AP222" i="11"/>
  <c r="N222" i="12" s="1"/>
  <c r="AQ222" i="11"/>
  <c r="O222" i="12" s="1"/>
  <c r="AU222" i="11"/>
  <c r="AV222" i="11" s="1"/>
  <c r="AX222" i="11"/>
  <c r="AZ222" i="11"/>
  <c r="BB222" i="11"/>
  <c r="BD222" i="11"/>
  <c r="BF222" i="11"/>
  <c r="BH222" i="11"/>
  <c r="BJ222" i="11"/>
  <c r="BL222" i="11"/>
  <c r="BN222" i="11"/>
  <c r="BP222" i="11"/>
  <c r="BQ222" i="11"/>
  <c r="BV222" i="11"/>
  <c r="L222" i="13" s="1"/>
  <c r="AE203" i="18" s="1"/>
  <c r="BW222" i="11"/>
  <c r="M222" i="13" s="1"/>
  <c r="AF203" i="18" s="1"/>
  <c r="BX222" i="11"/>
  <c r="N222" i="13" s="1"/>
  <c r="AG203" i="18" s="1"/>
  <c r="BY222" i="11"/>
  <c r="O222" i="13" s="1"/>
  <c r="AH203" i="18" s="1"/>
  <c r="CB222" i="11"/>
  <c r="CC222" i="11" s="1"/>
  <c r="CE222" i="11"/>
  <c r="CG222" i="11"/>
  <c r="CI222" i="11"/>
  <c r="CK222" i="11"/>
  <c r="CM222" i="11"/>
  <c r="CO222" i="11"/>
  <c r="CQ222" i="11"/>
  <c r="CS222" i="11"/>
  <c r="CU222" i="11"/>
  <c r="CW222" i="11"/>
  <c r="CX222" i="11"/>
  <c r="G222" i="14" s="1"/>
  <c r="CZ222" i="11"/>
  <c r="I222" i="14" s="1"/>
  <c r="AZ203" i="18" s="1"/>
  <c r="DA222" i="11"/>
  <c r="J222" i="14" s="1"/>
  <c r="DB222" i="11"/>
  <c r="K222" i="14" s="1"/>
  <c r="BA203" i="18" s="1"/>
  <c r="DC222" i="11"/>
  <c r="L222" i="14" s="1"/>
  <c r="BB203" i="18" s="1"/>
  <c r="DD222" i="11"/>
  <c r="M222" i="14" s="1"/>
  <c r="BC203" i="18" s="1"/>
  <c r="DE222" i="11"/>
  <c r="N222" i="14" s="1"/>
  <c r="BD203" i="18" s="1"/>
  <c r="DF222" i="11"/>
  <c r="O222" i="14" s="1"/>
  <c r="BE203" i="18" s="1"/>
  <c r="DI222" i="11"/>
  <c r="DJ222" i="11" s="1"/>
  <c r="DL222" i="11"/>
  <c r="DN222" i="11"/>
  <c r="DP222" i="11"/>
  <c r="DR222" i="11"/>
  <c r="DT222" i="11"/>
  <c r="DV222" i="11"/>
  <c r="DX222" i="11"/>
  <c r="DZ222" i="11"/>
  <c r="EB222" i="11"/>
  <c r="ED222" i="11"/>
  <c r="EG222" i="11"/>
  <c r="EH222" i="11"/>
  <c r="EI222" i="11"/>
  <c r="EJ222" i="11"/>
  <c r="EK222" i="11"/>
  <c r="EL222" i="11"/>
  <c r="EM222" i="11"/>
  <c r="EQ222" i="11"/>
  <c r="ER222" i="11" s="1"/>
  <c r="EU222" i="11"/>
  <c r="EX222" i="11"/>
  <c r="FA222" i="11"/>
  <c r="FD222" i="11"/>
  <c r="FG222" i="11"/>
  <c r="FJ222" i="11"/>
  <c r="FM222" i="11"/>
  <c r="FP222" i="11"/>
  <c r="FS222" i="11"/>
  <c r="FV222" i="11"/>
  <c r="FX222" i="11"/>
  <c r="FZ222" i="11"/>
  <c r="GA222" i="11"/>
  <c r="GC222" i="11"/>
  <c r="GD222" i="11"/>
  <c r="GE222" i="11"/>
  <c r="GF222" i="11"/>
  <c r="GH222" i="11"/>
  <c r="AN223" i="11"/>
  <c r="L223" i="12" s="1"/>
  <c r="H204" i="18" s="1"/>
  <c r="AO223" i="11"/>
  <c r="M223" i="12" s="1"/>
  <c r="AP223" i="11"/>
  <c r="N223" i="12" s="1"/>
  <c r="AQ223" i="11"/>
  <c r="O223" i="12" s="1"/>
  <c r="AU223" i="11"/>
  <c r="AV223" i="11" s="1"/>
  <c r="AX223" i="11"/>
  <c r="AZ223" i="11"/>
  <c r="BB223" i="11"/>
  <c r="BD223" i="11"/>
  <c r="BF223" i="11"/>
  <c r="BH223" i="11"/>
  <c r="BJ223" i="11"/>
  <c r="BL223" i="11"/>
  <c r="BN223" i="11"/>
  <c r="BP223" i="11"/>
  <c r="BV223" i="11"/>
  <c r="L223" i="13" s="1"/>
  <c r="AE204" i="18" s="1"/>
  <c r="BW223" i="11"/>
  <c r="M223" i="13" s="1"/>
  <c r="AF204" i="18" s="1"/>
  <c r="BX223" i="11"/>
  <c r="N223" i="13" s="1"/>
  <c r="AG204" i="18" s="1"/>
  <c r="BY223" i="11"/>
  <c r="O223" i="13" s="1"/>
  <c r="AH204" i="18" s="1"/>
  <c r="CB223" i="11"/>
  <c r="CC223" i="11"/>
  <c r="CE223" i="11"/>
  <c r="CG223" i="11"/>
  <c r="CI223" i="11"/>
  <c r="CK223" i="11"/>
  <c r="CM223" i="11"/>
  <c r="CO223" i="11"/>
  <c r="CQ223" i="11"/>
  <c r="CS223" i="11"/>
  <c r="CU223" i="11"/>
  <c r="CW223" i="11"/>
  <c r="CX223" i="11"/>
  <c r="G223" i="14" s="1"/>
  <c r="CZ223" i="11"/>
  <c r="I223" i="14" s="1"/>
  <c r="AZ204" i="18" s="1"/>
  <c r="DA223" i="11"/>
  <c r="J223" i="14" s="1"/>
  <c r="DB223" i="11"/>
  <c r="K223" i="14" s="1"/>
  <c r="BA204" i="18" s="1"/>
  <c r="DC223" i="11"/>
  <c r="L223" i="14" s="1"/>
  <c r="BB204" i="18" s="1"/>
  <c r="DD223" i="11"/>
  <c r="M223" i="14" s="1"/>
  <c r="BC204" i="18" s="1"/>
  <c r="DE223" i="11"/>
  <c r="N223" i="14" s="1"/>
  <c r="BD204" i="18" s="1"/>
  <c r="DF223" i="11"/>
  <c r="O223" i="14" s="1"/>
  <c r="BE204" i="18" s="1"/>
  <c r="DI223" i="11"/>
  <c r="DJ223" i="11" s="1"/>
  <c r="DL223" i="11"/>
  <c r="DN223" i="11"/>
  <c r="DP223" i="11"/>
  <c r="DR223" i="11"/>
  <c r="DT223" i="11"/>
  <c r="DV223" i="11"/>
  <c r="DX223" i="11"/>
  <c r="DZ223" i="11"/>
  <c r="EB223" i="11"/>
  <c r="ED223" i="11"/>
  <c r="EE223" i="11"/>
  <c r="EG223" i="11"/>
  <c r="EH223" i="11"/>
  <c r="EI223" i="11"/>
  <c r="EJ223" i="11"/>
  <c r="EK223" i="11"/>
  <c r="EL223" i="11"/>
  <c r="EM223" i="11"/>
  <c r="EQ223" i="11"/>
  <c r="ER223" i="11"/>
  <c r="EU223" i="11"/>
  <c r="EX223" i="11"/>
  <c r="FA223" i="11"/>
  <c r="FD223" i="11"/>
  <c r="FG223" i="11"/>
  <c r="FJ223" i="11"/>
  <c r="FM223" i="11"/>
  <c r="FP223" i="11"/>
  <c r="FS223" i="11"/>
  <c r="FV223" i="11"/>
  <c r="FX223" i="11"/>
  <c r="FZ223" i="11"/>
  <c r="GA223" i="11"/>
  <c r="GC223" i="11"/>
  <c r="GD223" i="11"/>
  <c r="GE223" i="11"/>
  <c r="GF223" i="11"/>
  <c r="GH223" i="11"/>
  <c r="H223" i="17" s="1"/>
  <c r="DQ204" i="18" s="1"/>
  <c r="AN224" i="11"/>
  <c r="L224" i="12" s="1"/>
  <c r="AO224" i="11"/>
  <c r="M224" i="12" s="1"/>
  <c r="AP224" i="11"/>
  <c r="N224" i="12" s="1"/>
  <c r="AQ224" i="11"/>
  <c r="O224" i="12" s="1"/>
  <c r="AU224" i="11"/>
  <c r="AV224" i="11"/>
  <c r="AX224" i="11"/>
  <c r="AZ224" i="11"/>
  <c r="BB224" i="11"/>
  <c r="BD224" i="11"/>
  <c r="BF224" i="11"/>
  <c r="BH224" i="11"/>
  <c r="BJ224" i="11"/>
  <c r="BL224" i="11"/>
  <c r="BN224" i="11"/>
  <c r="BP224" i="11"/>
  <c r="BQ224" i="11"/>
  <c r="G224" i="13" s="1"/>
  <c r="BR224" i="11"/>
  <c r="BV224" i="11"/>
  <c r="L224" i="13" s="1"/>
  <c r="AE205" i="18" s="1"/>
  <c r="BW224" i="11"/>
  <c r="M224" i="13" s="1"/>
  <c r="AF205" i="18" s="1"/>
  <c r="BX224" i="11"/>
  <c r="N224" i="13" s="1"/>
  <c r="AG205" i="18" s="1"/>
  <c r="BY224" i="11"/>
  <c r="O224" i="13" s="1"/>
  <c r="AH205" i="18" s="1"/>
  <c r="CB224" i="11"/>
  <c r="CC224" i="11" s="1"/>
  <c r="CE224" i="11"/>
  <c r="CG224" i="11"/>
  <c r="CI224" i="11"/>
  <c r="CK224" i="11"/>
  <c r="CM224" i="11"/>
  <c r="CO224" i="11"/>
  <c r="CQ224" i="11"/>
  <c r="CS224" i="11"/>
  <c r="CU224" i="11"/>
  <c r="CW224" i="11"/>
  <c r="CX224" i="11"/>
  <c r="G224" i="14" s="1"/>
  <c r="CZ224" i="11"/>
  <c r="I224" i="14" s="1"/>
  <c r="AZ205" i="18" s="1"/>
  <c r="DA224" i="11"/>
  <c r="J224" i="14" s="1"/>
  <c r="DB224" i="11"/>
  <c r="K224" i="14" s="1"/>
  <c r="BA205" i="18" s="1"/>
  <c r="DC224" i="11"/>
  <c r="L224" i="14" s="1"/>
  <c r="BB205" i="18" s="1"/>
  <c r="DD224" i="11"/>
  <c r="M224" i="14" s="1"/>
  <c r="BC205" i="18" s="1"/>
  <c r="DE224" i="11"/>
  <c r="N224" i="14" s="1"/>
  <c r="BD205" i="18" s="1"/>
  <c r="DF224" i="11"/>
  <c r="O224" i="14" s="1"/>
  <c r="BE205" i="18" s="1"/>
  <c r="DI224" i="11"/>
  <c r="DL224" i="11"/>
  <c r="DN224" i="11"/>
  <c r="DP224" i="11"/>
  <c r="DR224" i="11"/>
  <c r="DT224" i="11"/>
  <c r="DV224" i="11"/>
  <c r="DX224" i="11"/>
  <c r="DZ224" i="11"/>
  <c r="EB224" i="11"/>
  <c r="ED224" i="11"/>
  <c r="EG224" i="11"/>
  <c r="EH224" i="11"/>
  <c r="EI224" i="11"/>
  <c r="EJ224" i="11"/>
  <c r="EK224" i="11"/>
  <c r="EL224" i="11"/>
  <c r="EM224" i="11"/>
  <c r="EQ224" i="11"/>
  <c r="ER224" i="11" s="1"/>
  <c r="EU224" i="11"/>
  <c r="EX224" i="11"/>
  <c r="FA224" i="11"/>
  <c r="FD224" i="11"/>
  <c r="FG224" i="11"/>
  <c r="FJ224" i="11"/>
  <c r="FM224" i="11"/>
  <c r="FP224" i="11"/>
  <c r="FS224" i="11"/>
  <c r="FV224" i="11"/>
  <c r="FZ224" i="11"/>
  <c r="GA224" i="11"/>
  <c r="GC224" i="11"/>
  <c r="GD224" i="11"/>
  <c r="GE224" i="11"/>
  <c r="GF224" i="11"/>
  <c r="GH224" i="11"/>
  <c r="AN225" i="11"/>
  <c r="L225" i="12" s="1"/>
  <c r="AO225" i="11"/>
  <c r="M225" i="12" s="1"/>
  <c r="AP225" i="11"/>
  <c r="N225" i="12" s="1"/>
  <c r="AQ225" i="11"/>
  <c r="O225" i="12" s="1"/>
  <c r="AU225" i="11"/>
  <c r="AV225" i="11" s="1"/>
  <c r="AX225" i="11"/>
  <c r="AZ225" i="11"/>
  <c r="BB225" i="11"/>
  <c r="BD225" i="11"/>
  <c r="BF225" i="11"/>
  <c r="BH225" i="11"/>
  <c r="BJ225" i="11"/>
  <c r="BL225" i="11"/>
  <c r="BN225" i="11"/>
  <c r="BP225" i="11"/>
  <c r="BQ225" i="11"/>
  <c r="BV225" i="11"/>
  <c r="L225" i="13" s="1"/>
  <c r="AE206" i="18" s="1"/>
  <c r="BW225" i="11"/>
  <c r="M225" i="13" s="1"/>
  <c r="AF206" i="18" s="1"/>
  <c r="BX225" i="11"/>
  <c r="N225" i="13" s="1"/>
  <c r="AG206" i="18" s="1"/>
  <c r="BY225" i="11"/>
  <c r="O225" i="13" s="1"/>
  <c r="AH206" i="18" s="1"/>
  <c r="CB225" i="11"/>
  <c r="CC225" i="11"/>
  <c r="CE225" i="11"/>
  <c r="CG225" i="11"/>
  <c r="CI225" i="11"/>
  <c r="CK225" i="11"/>
  <c r="CM225" i="11"/>
  <c r="CO225" i="11"/>
  <c r="CQ225" i="11"/>
  <c r="CS225" i="11"/>
  <c r="CU225" i="11"/>
  <c r="CW225" i="11"/>
  <c r="CX225" i="11"/>
  <c r="G225" i="14" s="1"/>
  <c r="CZ225" i="11"/>
  <c r="I225" i="14" s="1"/>
  <c r="AZ206" i="18" s="1"/>
  <c r="DA225" i="11"/>
  <c r="J225" i="14" s="1"/>
  <c r="DB225" i="11"/>
  <c r="K225" i="14" s="1"/>
  <c r="BA206" i="18" s="1"/>
  <c r="DC225" i="11"/>
  <c r="L225" i="14" s="1"/>
  <c r="BB206" i="18" s="1"/>
  <c r="DD225" i="11"/>
  <c r="M225" i="14" s="1"/>
  <c r="BC206" i="18" s="1"/>
  <c r="DE225" i="11"/>
  <c r="N225" i="14" s="1"/>
  <c r="BD206" i="18" s="1"/>
  <c r="DF225" i="11"/>
  <c r="O225" i="14" s="1"/>
  <c r="BE206" i="18" s="1"/>
  <c r="DI225" i="11"/>
  <c r="DJ225" i="11"/>
  <c r="DL225" i="11"/>
  <c r="DN225" i="11"/>
  <c r="DP225" i="11"/>
  <c r="DR225" i="11"/>
  <c r="DT225" i="11"/>
  <c r="DV225" i="11"/>
  <c r="DX225" i="11"/>
  <c r="DZ225" i="11"/>
  <c r="EB225" i="11"/>
  <c r="ED225" i="11"/>
  <c r="EE225" i="11"/>
  <c r="EG225" i="11"/>
  <c r="EH225" i="11"/>
  <c r="EI225" i="11"/>
  <c r="EJ225" i="11"/>
  <c r="EK225" i="11"/>
  <c r="EL225" i="11"/>
  <c r="EM225" i="11"/>
  <c r="EQ225" i="11"/>
  <c r="ER225" i="11"/>
  <c r="EU225" i="11"/>
  <c r="EX225" i="11"/>
  <c r="FA225" i="11"/>
  <c r="FD225" i="11"/>
  <c r="FG225" i="11"/>
  <c r="FJ225" i="11"/>
  <c r="FM225" i="11"/>
  <c r="FP225" i="11"/>
  <c r="FS225" i="11"/>
  <c r="FV225" i="11"/>
  <c r="FX225" i="11"/>
  <c r="FZ225" i="11"/>
  <c r="GA225" i="11"/>
  <c r="GC225" i="11"/>
  <c r="GD225" i="11"/>
  <c r="GE225" i="11"/>
  <c r="GF225" i="11"/>
  <c r="GH225" i="11"/>
  <c r="AN226" i="11"/>
  <c r="L226" i="12" s="1"/>
  <c r="AO226" i="11"/>
  <c r="M226" i="12" s="1"/>
  <c r="AP226" i="11"/>
  <c r="N226" i="12" s="1"/>
  <c r="AQ226" i="11"/>
  <c r="O226" i="12" s="1"/>
  <c r="K207" i="18" s="1"/>
  <c r="AU226" i="11"/>
  <c r="AV226" i="11"/>
  <c r="AX226" i="11"/>
  <c r="AZ226" i="11"/>
  <c r="BB226" i="11"/>
  <c r="BD226" i="11"/>
  <c r="BF226" i="11"/>
  <c r="BH226" i="11"/>
  <c r="BJ226" i="11"/>
  <c r="BL226" i="11"/>
  <c r="BN226" i="11"/>
  <c r="BP226" i="11"/>
  <c r="BQ226" i="11"/>
  <c r="G226" i="13" s="1"/>
  <c r="BR226" i="11"/>
  <c r="BV226" i="11"/>
  <c r="L226" i="13" s="1"/>
  <c r="AE207" i="18" s="1"/>
  <c r="BW226" i="11"/>
  <c r="M226" i="13" s="1"/>
  <c r="AF207" i="18" s="1"/>
  <c r="BX226" i="11"/>
  <c r="N226" i="13" s="1"/>
  <c r="AG207" i="18" s="1"/>
  <c r="BY226" i="11"/>
  <c r="O226" i="13" s="1"/>
  <c r="AH207" i="18" s="1"/>
  <c r="CB226" i="11"/>
  <c r="CC226" i="11" s="1"/>
  <c r="CE226" i="11"/>
  <c r="CG226" i="11"/>
  <c r="CI226" i="11"/>
  <c r="CK226" i="11"/>
  <c r="CM226" i="11"/>
  <c r="CO226" i="11"/>
  <c r="CQ226" i="11"/>
  <c r="CS226" i="11"/>
  <c r="CU226" i="11"/>
  <c r="CW226" i="11"/>
  <c r="CX226" i="11"/>
  <c r="G226" i="14" s="1"/>
  <c r="CZ226" i="11"/>
  <c r="I226" i="14" s="1"/>
  <c r="AZ207" i="18" s="1"/>
  <c r="DA226" i="11"/>
  <c r="J226" i="14" s="1"/>
  <c r="DB226" i="11"/>
  <c r="K226" i="14" s="1"/>
  <c r="BA207" i="18" s="1"/>
  <c r="DC226" i="11"/>
  <c r="L226" i="14" s="1"/>
  <c r="BB207" i="18" s="1"/>
  <c r="DD226" i="11"/>
  <c r="M226" i="14" s="1"/>
  <c r="BC207" i="18" s="1"/>
  <c r="DE226" i="11"/>
  <c r="N226" i="14" s="1"/>
  <c r="BD207" i="18" s="1"/>
  <c r="DF226" i="11"/>
  <c r="O226" i="14" s="1"/>
  <c r="BE207" i="18" s="1"/>
  <c r="DI226" i="11"/>
  <c r="DJ226" i="11" s="1"/>
  <c r="DL226" i="11"/>
  <c r="DN226" i="11"/>
  <c r="DP226" i="11"/>
  <c r="DR226" i="11"/>
  <c r="DT226" i="11"/>
  <c r="DV226" i="11"/>
  <c r="DX226" i="11"/>
  <c r="DZ226" i="11"/>
  <c r="EB226" i="11"/>
  <c r="ED226" i="11"/>
  <c r="EG226" i="11"/>
  <c r="EH226" i="11"/>
  <c r="EI226" i="11"/>
  <c r="EJ226" i="11"/>
  <c r="EK226" i="11"/>
  <c r="EL226" i="11"/>
  <c r="EM226" i="11"/>
  <c r="EQ226" i="11"/>
  <c r="ER226" i="11" s="1"/>
  <c r="EU226" i="11"/>
  <c r="EX226" i="11"/>
  <c r="FA226" i="11"/>
  <c r="FD226" i="11"/>
  <c r="FG226" i="11"/>
  <c r="FJ226" i="11"/>
  <c r="FM226" i="11"/>
  <c r="FP226" i="11"/>
  <c r="FS226" i="11"/>
  <c r="FV226" i="11"/>
  <c r="FZ226" i="11"/>
  <c r="GA226" i="11"/>
  <c r="GC226" i="11"/>
  <c r="GD226" i="11"/>
  <c r="GE226" i="11"/>
  <c r="GF226" i="11"/>
  <c r="GH226" i="11"/>
  <c r="AN227" i="11"/>
  <c r="L227" i="12" s="1"/>
  <c r="AO227" i="11"/>
  <c r="M227" i="12" s="1"/>
  <c r="AP227" i="11"/>
  <c r="N227" i="12" s="1"/>
  <c r="AQ227" i="11"/>
  <c r="O227" i="12" s="1"/>
  <c r="K208" i="18" s="1"/>
  <c r="AU227" i="11"/>
  <c r="AV227" i="11" s="1"/>
  <c r="AX227" i="11"/>
  <c r="AZ227" i="11"/>
  <c r="BB227" i="11"/>
  <c r="BD227" i="11"/>
  <c r="BF227" i="11"/>
  <c r="BH227" i="11"/>
  <c r="BJ227" i="11"/>
  <c r="BL227" i="11"/>
  <c r="BN227" i="11"/>
  <c r="BP227" i="11"/>
  <c r="BQ227" i="11"/>
  <c r="BV227" i="11"/>
  <c r="L227" i="13" s="1"/>
  <c r="AE208" i="18" s="1"/>
  <c r="BW227" i="11"/>
  <c r="M227" i="13" s="1"/>
  <c r="AF208" i="18" s="1"/>
  <c r="BX227" i="11"/>
  <c r="N227" i="13" s="1"/>
  <c r="AG208" i="18" s="1"/>
  <c r="BY227" i="11"/>
  <c r="O227" i="13" s="1"/>
  <c r="AH208" i="18" s="1"/>
  <c r="CB227" i="11"/>
  <c r="CC227" i="11"/>
  <c r="CE227" i="11"/>
  <c r="CG227" i="11"/>
  <c r="CI227" i="11"/>
  <c r="CK227" i="11"/>
  <c r="CM227" i="11"/>
  <c r="CO227" i="11"/>
  <c r="CQ227" i="11"/>
  <c r="CS227" i="11"/>
  <c r="CU227" i="11"/>
  <c r="CW227" i="11"/>
  <c r="CX227" i="11"/>
  <c r="G227" i="14" s="1"/>
  <c r="CZ227" i="11"/>
  <c r="I227" i="14" s="1"/>
  <c r="AZ208" i="18" s="1"/>
  <c r="DA227" i="11"/>
  <c r="J227" i="14" s="1"/>
  <c r="DB227" i="11"/>
  <c r="K227" i="14" s="1"/>
  <c r="BA208" i="18" s="1"/>
  <c r="DC227" i="11"/>
  <c r="L227" i="14" s="1"/>
  <c r="BB208" i="18" s="1"/>
  <c r="DD227" i="11"/>
  <c r="M227" i="14" s="1"/>
  <c r="BC208" i="18" s="1"/>
  <c r="DE227" i="11"/>
  <c r="N227" i="14" s="1"/>
  <c r="BD208" i="18" s="1"/>
  <c r="DF227" i="11"/>
  <c r="O227" i="14" s="1"/>
  <c r="BE208" i="18" s="1"/>
  <c r="DI227" i="11"/>
  <c r="DJ227" i="11"/>
  <c r="DL227" i="11"/>
  <c r="DN227" i="11"/>
  <c r="DP227" i="11"/>
  <c r="DR227" i="11"/>
  <c r="DT227" i="11"/>
  <c r="DV227" i="11"/>
  <c r="DX227" i="11"/>
  <c r="DZ227" i="11"/>
  <c r="EB227" i="11"/>
  <c r="ED227" i="11"/>
  <c r="EE227" i="11"/>
  <c r="EG227" i="11"/>
  <c r="EH227" i="11"/>
  <c r="EI227" i="11"/>
  <c r="EJ227" i="11"/>
  <c r="EK227" i="11"/>
  <c r="EL227" i="11"/>
  <c r="EM227" i="11"/>
  <c r="EQ227" i="11"/>
  <c r="ER227" i="11" s="1"/>
  <c r="EU227" i="11"/>
  <c r="EX227" i="11"/>
  <c r="FA227" i="11"/>
  <c r="FD227" i="11"/>
  <c r="FG227" i="11"/>
  <c r="FJ227" i="11"/>
  <c r="FM227" i="11"/>
  <c r="FP227" i="11"/>
  <c r="FS227" i="11"/>
  <c r="FV227" i="11"/>
  <c r="FX227" i="11"/>
  <c r="FZ227" i="11"/>
  <c r="GA227" i="11"/>
  <c r="GC227" i="11"/>
  <c r="GD227" i="11"/>
  <c r="GE227" i="11"/>
  <c r="GF227" i="11"/>
  <c r="GH227" i="11"/>
  <c r="AN228" i="11"/>
  <c r="L228" i="12" s="1"/>
  <c r="AO228" i="11"/>
  <c r="M228" i="12" s="1"/>
  <c r="I209" i="18" s="1"/>
  <c r="AP228" i="11"/>
  <c r="N228" i="12" s="1"/>
  <c r="AQ228" i="11"/>
  <c r="O228" i="12" s="1"/>
  <c r="AU228" i="11"/>
  <c r="AV228" i="11" s="1"/>
  <c r="AX228" i="11"/>
  <c r="AZ228" i="11"/>
  <c r="BB228" i="11"/>
  <c r="BD228" i="11"/>
  <c r="BF228" i="11"/>
  <c r="BH228" i="11"/>
  <c r="BJ228" i="11"/>
  <c r="BL228" i="11"/>
  <c r="BN228" i="11"/>
  <c r="BP228" i="11"/>
  <c r="BQ228" i="11"/>
  <c r="G228" i="13" s="1"/>
  <c r="BV228" i="11"/>
  <c r="L228" i="13" s="1"/>
  <c r="AE209" i="18" s="1"/>
  <c r="BW228" i="11"/>
  <c r="M228" i="13" s="1"/>
  <c r="AF209" i="18" s="1"/>
  <c r="BX228" i="11"/>
  <c r="N228" i="13" s="1"/>
  <c r="AG209" i="18" s="1"/>
  <c r="BY228" i="11"/>
  <c r="O228" i="13" s="1"/>
  <c r="AH209" i="18" s="1"/>
  <c r="CB228" i="11"/>
  <c r="CC228" i="11" s="1"/>
  <c r="CE228" i="11"/>
  <c r="CG228" i="11"/>
  <c r="CI228" i="11"/>
  <c r="CK228" i="11"/>
  <c r="CM228" i="11"/>
  <c r="CO228" i="11"/>
  <c r="CQ228" i="11"/>
  <c r="CS228" i="11"/>
  <c r="CU228" i="11"/>
  <c r="CW228" i="11"/>
  <c r="CX228" i="11"/>
  <c r="G228" i="14" s="1"/>
  <c r="CZ228" i="11"/>
  <c r="I228" i="14" s="1"/>
  <c r="AZ209" i="18" s="1"/>
  <c r="DA228" i="11"/>
  <c r="J228" i="14" s="1"/>
  <c r="DB228" i="11"/>
  <c r="K228" i="14" s="1"/>
  <c r="BA209" i="18" s="1"/>
  <c r="DC228" i="11"/>
  <c r="DD228" i="11"/>
  <c r="M228" i="14" s="1"/>
  <c r="BC209" i="18" s="1"/>
  <c r="DE228" i="11"/>
  <c r="N228" i="14" s="1"/>
  <c r="BD209" i="18" s="1"/>
  <c r="DF228" i="11"/>
  <c r="O228" i="14" s="1"/>
  <c r="BE209" i="18" s="1"/>
  <c r="DI228" i="11"/>
  <c r="DJ228" i="11" s="1"/>
  <c r="DL228" i="11"/>
  <c r="DN228" i="11"/>
  <c r="DP228" i="11"/>
  <c r="DR228" i="11"/>
  <c r="DT228" i="11"/>
  <c r="DV228" i="11"/>
  <c r="DX228" i="11"/>
  <c r="DZ228" i="11"/>
  <c r="EB228" i="11"/>
  <c r="ED228" i="11"/>
  <c r="EE228" i="11"/>
  <c r="EG228" i="11"/>
  <c r="EH228" i="11"/>
  <c r="EI228" i="11"/>
  <c r="EJ228" i="11"/>
  <c r="EK228" i="11"/>
  <c r="EL228" i="11"/>
  <c r="EM228" i="11"/>
  <c r="EQ228" i="11"/>
  <c r="ER228" i="11" s="1"/>
  <c r="EU228" i="11"/>
  <c r="EX228" i="11"/>
  <c r="FA228" i="11"/>
  <c r="FD228" i="11"/>
  <c r="FG228" i="11"/>
  <c r="FJ228" i="11"/>
  <c r="FM228" i="11"/>
  <c r="FP228" i="11"/>
  <c r="FS228" i="11"/>
  <c r="FV228" i="11"/>
  <c r="FZ228" i="11"/>
  <c r="GA228" i="11"/>
  <c r="GC228" i="11"/>
  <c r="GD228" i="11"/>
  <c r="GE228" i="11"/>
  <c r="GF228" i="11"/>
  <c r="GH228" i="11"/>
  <c r="H228" i="17" s="1"/>
  <c r="DQ209" i="18" s="1"/>
  <c r="AN229" i="11"/>
  <c r="L229" i="12" s="1"/>
  <c r="AO229" i="11"/>
  <c r="M229" i="12" s="1"/>
  <c r="AP229" i="11"/>
  <c r="N229" i="12" s="1"/>
  <c r="AQ229" i="11"/>
  <c r="O229" i="12" s="1"/>
  <c r="AU229" i="11"/>
  <c r="AV229" i="11" s="1"/>
  <c r="AX229" i="11"/>
  <c r="AZ229" i="11"/>
  <c r="BB229" i="11"/>
  <c r="BD229" i="11"/>
  <c r="BF229" i="11"/>
  <c r="BH229" i="11"/>
  <c r="BJ229" i="11"/>
  <c r="BL229" i="11"/>
  <c r="BN229" i="11"/>
  <c r="BP229" i="11"/>
  <c r="BV229" i="11"/>
  <c r="L229" i="13" s="1"/>
  <c r="AE210" i="18" s="1"/>
  <c r="BW229" i="11"/>
  <c r="M229" i="13" s="1"/>
  <c r="AF210" i="18" s="1"/>
  <c r="BX229" i="11"/>
  <c r="N229" i="13" s="1"/>
  <c r="AG210" i="18" s="1"/>
  <c r="BY229" i="11"/>
  <c r="O229" i="13" s="1"/>
  <c r="AH210" i="18" s="1"/>
  <c r="CB229" i="11"/>
  <c r="CC229" i="11" s="1"/>
  <c r="CE229" i="11"/>
  <c r="CG229" i="11"/>
  <c r="CI229" i="11"/>
  <c r="CK229" i="11"/>
  <c r="CM229" i="11"/>
  <c r="CO229" i="11"/>
  <c r="CQ229" i="11"/>
  <c r="CS229" i="11"/>
  <c r="CU229" i="11"/>
  <c r="CW229" i="11"/>
  <c r="CX229" i="11"/>
  <c r="G229" i="14" s="1"/>
  <c r="CZ229" i="11"/>
  <c r="I229" i="14" s="1"/>
  <c r="AZ210" i="18" s="1"/>
  <c r="DA229" i="11"/>
  <c r="J229" i="14" s="1"/>
  <c r="DB229" i="11"/>
  <c r="K229" i="14" s="1"/>
  <c r="BA210" i="18" s="1"/>
  <c r="DC229" i="11"/>
  <c r="L229" i="14" s="1"/>
  <c r="BB210" i="18" s="1"/>
  <c r="DD229" i="11"/>
  <c r="M229" i="14" s="1"/>
  <c r="BC210" i="18" s="1"/>
  <c r="DE229" i="11"/>
  <c r="N229" i="14" s="1"/>
  <c r="BD210" i="18" s="1"/>
  <c r="DF229" i="11"/>
  <c r="O229" i="14" s="1"/>
  <c r="BE210" i="18" s="1"/>
  <c r="DI229" i="11"/>
  <c r="DJ229" i="11"/>
  <c r="DL229" i="11"/>
  <c r="DN229" i="11"/>
  <c r="DP229" i="11"/>
  <c r="DR229" i="11"/>
  <c r="DT229" i="11"/>
  <c r="DV229" i="11"/>
  <c r="DX229" i="11"/>
  <c r="DZ229" i="11"/>
  <c r="EB229" i="11"/>
  <c r="ED229" i="11"/>
  <c r="EE229" i="11"/>
  <c r="EG229" i="11"/>
  <c r="EH229" i="11"/>
  <c r="EI229" i="11"/>
  <c r="EJ229" i="11"/>
  <c r="EK229" i="11"/>
  <c r="EL229" i="11"/>
  <c r="EM229" i="11"/>
  <c r="EQ229" i="11"/>
  <c r="ER229" i="11" s="1"/>
  <c r="EU229" i="11"/>
  <c r="EX229" i="11"/>
  <c r="FA229" i="11"/>
  <c r="FD229" i="11"/>
  <c r="FG229" i="11"/>
  <c r="FJ229" i="11"/>
  <c r="FM229" i="11"/>
  <c r="FP229" i="11"/>
  <c r="FS229" i="11"/>
  <c r="FV229" i="11"/>
  <c r="FX229" i="11"/>
  <c r="FZ229" i="11"/>
  <c r="GA229" i="11"/>
  <c r="GC229" i="11"/>
  <c r="GD229" i="11"/>
  <c r="GE229" i="11"/>
  <c r="GF229" i="11"/>
  <c r="GH229" i="11"/>
  <c r="AN230" i="11"/>
  <c r="L230" i="12" s="1"/>
  <c r="AO230" i="11"/>
  <c r="M230" i="12" s="1"/>
  <c r="AP230" i="11"/>
  <c r="N230" i="12" s="1"/>
  <c r="AQ230" i="11"/>
  <c r="O230" i="12" s="1"/>
  <c r="AU230" i="11"/>
  <c r="AV230" i="11" s="1"/>
  <c r="AX230" i="11"/>
  <c r="AZ230" i="11"/>
  <c r="BB230" i="11"/>
  <c r="BD230" i="11"/>
  <c r="BF230" i="11"/>
  <c r="BH230" i="11"/>
  <c r="BJ230" i="11"/>
  <c r="BL230" i="11"/>
  <c r="BN230" i="11"/>
  <c r="BP230" i="11"/>
  <c r="BQ230" i="11"/>
  <c r="BV230" i="11"/>
  <c r="L230" i="13" s="1"/>
  <c r="AE211" i="18" s="1"/>
  <c r="BW230" i="11"/>
  <c r="M230" i="13" s="1"/>
  <c r="AF211" i="18" s="1"/>
  <c r="BX230" i="11"/>
  <c r="N230" i="13" s="1"/>
  <c r="AG211" i="18" s="1"/>
  <c r="BY230" i="11"/>
  <c r="O230" i="13" s="1"/>
  <c r="AH211" i="18" s="1"/>
  <c r="CB230" i="11"/>
  <c r="CC230" i="11" s="1"/>
  <c r="CE230" i="11"/>
  <c r="CG230" i="11"/>
  <c r="CI230" i="11"/>
  <c r="CK230" i="11"/>
  <c r="CM230" i="11"/>
  <c r="CO230" i="11"/>
  <c r="CQ230" i="11"/>
  <c r="CS230" i="11"/>
  <c r="CU230" i="11"/>
  <c r="CW230" i="11"/>
  <c r="CZ230" i="11"/>
  <c r="I230" i="14" s="1"/>
  <c r="AZ211" i="18" s="1"/>
  <c r="DA230" i="11"/>
  <c r="J230" i="14" s="1"/>
  <c r="DB230" i="11"/>
  <c r="K230" i="14" s="1"/>
  <c r="BA211" i="18" s="1"/>
  <c r="DC230" i="11"/>
  <c r="L230" i="14" s="1"/>
  <c r="BB211" i="18" s="1"/>
  <c r="DD230" i="11"/>
  <c r="M230" i="14" s="1"/>
  <c r="BC211" i="18" s="1"/>
  <c r="DE230" i="11"/>
  <c r="N230" i="14" s="1"/>
  <c r="BD211" i="18" s="1"/>
  <c r="DF230" i="11"/>
  <c r="O230" i="14" s="1"/>
  <c r="BE211" i="18" s="1"/>
  <c r="DI230" i="11"/>
  <c r="DL230" i="11"/>
  <c r="DN230" i="11"/>
  <c r="DP230" i="11"/>
  <c r="DR230" i="11"/>
  <c r="DT230" i="11"/>
  <c r="DV230" i="11"/>
  <c r="DX230" i="11"/>
  <c r="DZ230" i="11"/>
  <c r="EB230" i="11"/>
  <c r="ED230" i="11"/>
  <c r="EG230" i="11"/>
  <c r="EH230" i="11"/>
  <c r="EI230" i="11"/>
  <c r="EJ230" i="11"/>
  <c r="EK230" i="11"/>
  <c r="EL230" i="11"/>
  <c r="EM230" i="11"/>
  <c r="EQ230" i="11"/>
  <c r="ER230" i="11" s="1"/>
  <c r="EU230" i="11"/>
  <c r="EX230" i="11"/>
  <c r="FA230" i="11"/>
  <c r="FD230" i="11"/>
  <c r="FG230" i="11"/>
  <c r="FJ230" i="11"/>
  <c r="FM230" i="11"/>
  <c r="FP230" i="11"/>
  <c r="FS230" i="11"/>
  <c r="FV230" i="11"/>
  <c r="FX230" i="11"/>
  <c r="FZ230" i="11"/>
  <c r="GA230" i="11"/>
  <c r="GC230" i="11"/>
  <c r="GD230" i="11"/>
  <c r="GN230" i="11" s="1"/>
  <c r="GE230" i="11"/>
  <c r="GF230" i="11"/>
  <c r="GH230" i="11"/>
  <c r="AN231" i="11"/>
  <c r="L231" i="12" s="1"/>
  <c r="AO231" i="11"/>
  <c r="M231" i="12" s="1"/>
  <c r="AP231" i="11"/>
  <c r="N231" i="12" s="1"/>
  <c r="AQ231" i="11"/>
  <c r="O231" i="12" s="1"/>
  <c r="AU231" i="11"/>
  <c r="AV231" i="11" s="1"/>
  <c r="AX231" i="11"/>
  <c r="AZ231" i="11"/>
  <c r="BB231" i="11"/>
  <c r="BD231" i="11"/>
  <c r="BF231" i="11"/>
  <c r="BH231" i="11"/>
  <c r="BJ231" i="11"/>
  <c r="BL231" i="11"/>
  <c r="BN231" i="11"/>
  <c r="BP231" i="11"/>
  <c r="BV231" i="11"/>
  <c r="L231" i="13" s="1"/>
  <c r="AE212" i="18" s="1"/>
  <c r="BW231" i="11"/>
  <c r="M231" i="13" s="1"/>
  <c r="AF212" i="18" s="1"/>
  <c r="BX231" i="11"/>
  <c r="N231" i="13" s="1"/>
  <c r="AG212" i="18" s="1"/>
  <c r="BY231" i="11"/>
  <c r="O231" i="13" s="1"/>
  <c r="AH212" i="18" s="1"/>
  <c r="CB231" i="11"/>
  <c r="CC231" i="11" s="1"/>
  <c r="CE231" i="11"/>
  <c r="CG231" i="11"/>
  <c r="CI231" i="11"/>
  <c r="CK231" i="11"/>
  <c r="CM231" i="11"/>
  <c r="CO231" i="11"/>
  <c r="CQ231" i="11"/>
  <c r="CS231" i="11"/>
  <c r="CU231" i="11"/>
  <c r="CW231" i="11"/>
  <c r="CZ231" i="11"/>
  <c r="I231" i="14" s="1"/>
  <c r="AZ212" i="18" s="1"/>
  <c r="DA231" i="11"/>
  <c r="J231" i="14" s="1"/>
  <c r="DB231" i="11"/>
  <c r="K231" i="14" s="1"/>
  <c r="BA212" i="18" s="1"/>
  <c r="DC231" i="11"/>
  <c r="L231" i="14" s="1"/>
  <c r="BB212" i="18" s="1"/>
  <c r="DD231" i="11"/>
  <c r="M231" i="14" s="1"/>
  <c r="BC212" i="18" s="1"/>
  <c r="DE231" i="11"/>
  <c r="N231" i="14" s="1"/>
  <c r="BD212" i="18" s="1"/>
  <c r="DF231" i="11"/>
  <c r="O231" i="14" s="1"/>
  <c r="BE212" i="18" s="1"/>
  <c r="DI231" i="11"/>
  <c r="DJ231" i="11" s="1"/>
  <c r="DL231" i="11"/>
  <c r="DN231" i="11"/>
  <c r="DP231" i="11"/>
  <c r="DR231" i="11"/>
  <c r="DT231" i="11"/>
  <c r="DV231" i="11"/>
  <c r="DX231" i="11"/>
  <c r="DZ231" i="11"/>
  <c r="EB231" i="11"/>
  <c r="ED231" i="11"/>
  <c r="EE231" i="11"/>
  <c r="EG231" i="11"/>
  <c r="EH231" i="11"/>
  <c r="EI231" i="11"/>
  <c r="EJ231" i="11"/>
  <c r="EK231" i="11"/>
  <c r="EL231" i="11"/>
  <c r="EM231" i="11"/>
  <c r="EQ231" i="11"/>
  <c r="ER231" i="11"/>
  <c r="EU231" i="11"/>
  <c r="EX231" i="11"/>
  <c r="FA231" i="11"/>
  <c r="FD231" i="11"/>
  <c r="FG231" i="11"/>
  <c r="FJ231" i="11"/>
  <c r="FM231" i="11"/>
  <c r="FP231" i="11"/>
  <c r="FS231" i="11"/>
  <c r="FV231" i="11"/>
  <c r="FX231" i="11"/>
  <c r="FZ231" i="11"/>
  <c r="GA231" i="11"/>
  <c r="GC231" i="11"/>
  <c r="GD231" i="11"/>
  <c r="GE231" i="11"/>
  <c r="GF231" i="11"/>
  <c r="GH231" i="11"/>
  <c r="AN232" i="11"/>
  <c r="L232" i="12" s="1"/>
  <c r="H213" i="18" s="1"/>
  <c r="AO232" i="11"/>
  <c r="M232" i="12" s="1"/>
  <c r="AP232" i="11"/>
  <c r="N232" i="12" s="1"/>
  <c r="AQ232" i="11"/>
  <c r="O232" i="12" s="1"/>
  <c r="AU232" i="11"/>
  <c r="AV232" i="11" s="1"/>
  <c r="AX232" i="11"/>
  <c r="AZ232" i="11"/>
  <c r="BB232" i="11"/>
  <c r="BD232" i="11"/>
  <c r="BF232" i="11"/>
  <c r="BH232" i="11"/>
  <c r="BJ232" i="11"/>
  <c r="BL232" i="11"/>
  <c r="BN232" i="11"/>
  <c r="BP232" i="11"/>
  <c r="BV232" i="11"/>
  <c r="L232" i="13" s="1"/>
  <c r="AE213" i="18" s="1"/>
  <c r="BW232" i="11"/>
  <c r="M232" i="13" s="1"/>
  <c r="AF213" i="18" s="1"/>
  <c r="BX232" i="11"/>
  <c r="N232" i="13" s="1"/>
  <c r="AG213" i="18" s="1"/>
  <c r="BY232" i="11"/>
  <c r="O232" i="13" s="1"/>
  <c r="AH213" i="18" s="1"/>
  <c r="CB232" i="11"/>
  <c r="CC232" i="11" s="1"/>
  <c r="CE232" i="11"/>
  <c r="CG232" i="11"/>
  <c r="CI232" i="11"/>
  <c r="CK232" i="11"/>
  <c r="CM232" i="11"/>
  <c r="CO232" i="11"/>
  <c r="CQ232" i="11"/>
  <c r="CS232" i="11"/>
  <c r="CU232" i="11"/>
  <c r="CW232" i="11"/>
  <c r="CZ232" i="11"/>
  <c r="I232" i="14" s="1"/>
  <c r="AZ213" i="18" s="1"/>
  <c r="DA232" i="11"/>
  <c r="J232" i="14" s="1"/>
  <c r="DB232" i="11"/>
  <c r="K232" i="14" s="1"/>
  <c r="BA213" i="18" s="1"/>
  <c r="DC232" i="11"/>
  <c r="L232" i="14" s="1"/>
  <c r="BB213" i="18" s="1"/>
  <c r="DD232" i="11"/>
  <c r="M232" i="14" s="1"/>
  <c r="BC213" i="18" s="1"/>
  <c r="DE232" i="11"/>
  <c r="N232" i="14" s="1"/>
  <c r="BD213" i="18" s="1"/>
  <c r="DF232" i="11"/>
  <c r="O232" i="14" s="1"/>
  <c r="BE213" i="18" s="1"/>
  <c r="DI232" i="11"/>
  <c r="DJ232" i="11" s="1"/>
  <c r="DL232" i="11"/>
  <c r="DN232" i="11"/>
  <c r="DP232" i="11"/>
  <c r="DR232" i="11"/>
  <c r="DT232" i="11"/>
  <c r="DV232" i="11"/>
  <c r="DX232" i="11"/>
  <c r="DZ232" i="11"/>
  <c r="EB232" i="11"/>
  <c r="ED232" i="11"/>
  <c r="EE232" i="11"/>
  <c r="EG232" i="11"/>
  <c r="EH232" i="11"/>
  <c r="EI232" i="11"/>
  <c r="EJ232" i="11"/>
  <c r="EK232" i="11"/>
  <c r="EL232" i="11"/>
  <c r="EM232" i="11"/>
  <c r="EQ232" i="11"/>
  <c r="ER232" i="11" s="1"/>
  <c r="EU232" i="11"/>
  <c r="EX232" i="11"/>
  <c r="FA232" i="11"/>
  <c r="FD232" i="11"/>
  <c r="FG232" i="11"/>
  <c r="FJ232" i="11"/>
  <c r="FM232" i="11"/>
  <c r="FP232" i="11"/>
  <c r="FS232" i="11"/>
  <c r="FV232" i="11"/>
  <c r="FX232" i="11"/>
  <c r="FZ232" i="11"/>
  <c r="GA232" i="11"/>
  <c r="GC232" i="11"/>
  <c r="GD232" i="11"/>
  <c r="GE232" i="11"/>
  <c r="GF232" i="11"/>
  <c r="GH232" i="11"/>
  <c r="AN233" i="11"/>
  <c r="L233" i="12" s="1"/>
  <c r="AO233" i="11"/>
  <c r="M233" i="12" s="1"/>
  <c r="I214" i="18" s="1"/>
  <c r="AP233" i="11"/>
  <c r="N233" i="12" s="1"/>
  <c r="AQ233" i="11"/>
  <c r="O233" i="12" s="1"/>
  <c r="AU233" i="11"/>
  <c r="AV233" i="11" s="1"/>
  <c r="AX233" i="11"/>
  <c r="AZ233" i="11"/>
  <c r="BB233" i="11"/>
  <c r="BD233" i="11"/>
  <c r="BF233" i="11"/>
  <c r="BH233" i="11"/>
  <c r="BJ233" i="11"/>
  <c r="BL233" i="11"/>
  <c r="BN233" i="11"/>
  <c r="BP233" i="11"/>
  <c r="BQ233" i="11"/>
  <c r="BV233" i="11"/>
  <c r="L233" i="13" s="1"/>
  <c r="AE214" i="18" s="1"/>
  <c r="BW233" i="11"/>
  <c r="M233" i="13" s="1"/>
  <c r="AF214" i="18" s="1"/>
  <c r="BX233" i="11"/>
  <c r="N233" i="13" s="1"/>
  <c r="AG214" i="18" s="1"/>
  <c r="BY233" i="11"/>
  <c r="O233" i="13" s="1"/>
  <c r="AH214" i="18" s="1"/>
  <c r="CB233" i="11"/>
  <c r="CC233" i="11" s="1"/>
  <c r="CE233" i="11"/>
  <c r="CG233" i="11"/>
  <c r="CI233" i="11"/>
  <c r="CK233" i="11"/>
  <c r="CM233" i="11"/>
  <c r="CO233" i="11"/>
  <c r="CQ233" i="11"/>
  <c r="CS233" i="11"/>
  <c r="CU233" i="11"/>
  <c r="CW233" i="11"/>
  <c r="CX233" i="11"/>
  <c r="G233" i="14" s="1"/>
  <c r="CZ233" i="11"/>
  <c r="I233" i="14" s="1"/>
  <c r="AZ214" i="18" s="1"/>
  <c r="DA233" i="11"/>
  <c r="J233" i="14" s="1"/>
  <c r="DB233" i="11"/>
  <c r="K233" i="14" s="1"/>
  <c r="BA214" i="18" s="1"/>
  <c r="DC233" i="11"/>
  <c r="L233" i="14" s="1"/>
  <c r="BB214" i="18" s="1"/>
  <c r="DD233" i="11"/>
  <c r="M233" i="14" s="1"/>
  <c r="BC214" i="18" s="1"/>
  <c r="DE233" i="11"/>
  <c r="N233" i="14" s="1"/>
  <c r="BD214" i="18" s="1"/>
  <c r="DF233" i="11"/>
  <c r="O233" i="14" s="1"/>
  <c r="BE214" i="18" s="1"/>
  <c r="DI233" i="11"/>
  <c r="DJ233" i="11" s="1"/>
  <c r="DL233" i="11"/>
  <c r="DN233" i="11"/>
  <c r="DP233" i="11"/>
  <c r="DR233" i="11"/>
  <c r="DT233" i="11"/>
  <c r="DV233" i="11"/>
  <c r="DX233" i="11"/>
  <c r="DZ233" i="11"/>
  <c r="EB233" i="11"/>
  <c r="ED233" i="11"/>
  <c r="EG233" i="11"/>
  <c r="EH233" i="11"/>
  <c r="EI233" i="11"/>
  <c r="EJ233" i="11"/>
  <c r="EK233" i="11"/>
  <c r="EL233" i="11"/>
  <c r="EM233" i="11"/>
  <c r="EQ233" i="11"/>
  <c r="ER233" i="11" s="1"/>
  <c r="EU233" i="11"/>
  <c r="EX233" i="11"/>
  <c r="FA233" i="11"/>
  <c r="FD233" i="11"/>
  <c r="FG233" i="11"/>
  <c r="FJ233" i="11"/>
  <c r="FM233" i="11"/>
  <c r="FP233" i="11"/>
  <c r="FS233" i="11"/>
  <c r="FV233" i="11"/>
  <c r="FX233" i="11"/>
  <c r="FZ233" i="11"/>
  <c r="GA233" i="11"/>
  <c r="GC233" i="11"/>
  <c r="GD233" i="11"/>
  <c r="GN233" i="11" s="1"/>
  <c r="GE233" i="11"/>
  <c r="GF233" i="11"/>
  <c r="GH233" i="11"/>
  <c r="AN234" i="11"/>
  <c r="L234" i="12" s="1"/>
  <c r="AO234" i="11"/>
  <c r="M234" i="12" s="1"/>
  <c r="I215" i="18" s="1"/>
  <c r="AP234" i="11"/>
  <c r="N234" i="12" s="1"/>
  <c r="AQ234" i="11"/>
  <c r="O234" i="12" s="1"/>
  <c r="AU234" i="11"/>
  <c r="AV234" i="11"/>
  <c r="AX234" i="11"/>
  <c r="AZ234" i="11"/>
  <c r="BB234" i="11"/>
  <c r="BD234" i="11"/>
  <c r="BF234" i="11"/>
  <c r="BH234" i="11"/>
  <c r="BJ234" i="11"/>
  <c r="BL234" i="11"/>
  <c r="BN234" i="11"/>
  <c r="BP234" i="11"/>
  <c r="BQ234" i="11"/>
  <c r="G234" i="13" s="1"/>
  <c r="BR234" i="11"/>
  <c r="BV234" i="11"/>
  <c r="L234" i="13" s="1"/>
  <c r="AE215" i="18" s="1"/>
  <c r="BW234" i="11"/>
  <c r="M234" i="13" s="1"/>
  <c r="AF215" i="18" s="1"/>
  <c r="BX234" i="11"/>
  <c r="N234" i="13" s="1"/>
  <c r="AG215" i="18" s="1"/>
  <c r="BY234" i="11"/>
  <c r="O234" i="13" s="1"/>
  <c r="AH215" i="18" s="1"/>
  <c r="CB234" i="11"/>
  <c r="CC234" i="11" s="1"/>
  <c r="CE234" i="11"/>
  <c r="CG234" i="11"/>
  <c r="CI234" i="11"/>
  <c r="CK234" i="11"/>
  <c r="CM234" i="11"/>
  <c r="CO234" i="11"/>
  <c r="CQ234" i="11"/>
  <c r="CS234" i="11"/>
  <c r="CU234" i="11"/>
  <c r="CW234" i="11"/>
  <c r="CX234" i="11"/>
  <c r="G234" i="14" s="1"/>
  <c r="CZ234" i="11"/>
  <c r="I234" i="14" s="1"/>
  <c r="AZ215" i="18" s="1"/>
  <c r="DA234" i="11"/>
  <c r="J234" i="14" s="1"/>
  <c r="DB234" i="11"/>
  <c r="K234" i="14" s="1"/>
  <c r="BA215" i="18" s="1"/>
  <c r="DC234" i="11"/>
  <c r="L234" i="14" s="1"/>
  <c r="BB215" i="18" s="1"/>
  <c r="DD234" i="11"/>
  <c r="M234" i="14" s="1"/>
  <c r="BC215" i="18" s="1"/>
  <c r="DE234" i="11"/>
  <c r="N234" i="14" s="1"/>
  <c r="BD215" i="18" s="1"/>
  <c r="DF234" i="11"/>
  <c r="O234" i="14" s="1"/>
  <c r="BE215" i="18" s="1"/>
  <c r="DI234" i="11"/>
  <c r="DJ234" i="11" s="1"/>
  <c r="DL234" i="11"/>
  <c r="DN234" i="11"/>
  <c r="DP234" i="11"/>
  <c r="DR234" i="11"/>
  <c r="DT234" i="11"/>
  <c r="DV234" i="11"/>
  <c r="DX234" i="11"/>
  <c r="DZ234" i="11"/>
  <c r="EB234" i="11"/>
  <c r="ED234" i="11"/>
  <c r="EG234" i="11"/>
  <c r="EH234" i="11"/>
  <c r="EI234" i="11"/>
  <c r="EJ234" i="11"/>
  <c r="EK234" i="11"/>
  <c r="EL234" i="11"/>
  <c r="EM234" i="11"/>
  <c r="EQ234" i="11"/>
  <c r="ER234" i="11" s="1"/>
  <c r="EU234" i="11"/>
  <c r="EX234" i="11"/>
  <c r="FA234" i="11"/>
  <c r="FD234" i="11"/>
  <c r="FG234" i="11"/>
  <c r="FJ234" i="11"/>
  <c r="FM234" i="11"/>
  <c r="FP234" i="11"/>
  <c r="FS234" i="11"/>
  <c r="FV234" i="11"/>
  <c r="FZ234" i="11"/>
  <c r="GA234" i="11"/>
  <c r="GC234" i="11"/>
  <c r="GD234" i="11"/>
  <c r="GE234" i="11"/>
  <c r="GF234" i="11"/>
  <c r="GP234" i="11" s="1"/>
  <c r="GH234" i="11"/>
  <c r="H234" i="17" s="1"/>
  <c r="DQ215" i="18" s="1"/>
  <c r="AN235" i="11"/>
  <c r="L235" i="12" s="1"/>
  <c r="AO235" i="11"/>
  <c r="M235" i="12" s="1"/>
  <c r="AP235" i="11"/>
  <c r="N235" i="12" s="1"/>
  <c r="AQ235" i="11"/>
  <c r="O235" i="12" s="1"/>
  <c r="AU235" i="11"/>
  <c r="AX235" i="11"/>
  <c r="AZ235" i="11"/>
  <c r="BB235" i="11"/>
  <c r="BD235" i="11"/>
  <c r="BF235" i="11"/>
  <c r="BH235" i="11"/>
  <c r="BJ235" i="11"/>
  <c r="BL235" i="11"/>
  <c r="BN235" i="11"/>
  <c r="BP235" i="11"/>
  <c r="BV235" i="11"/>
  <c r="L235" i="13" s="1"/>
  <c r="AE216" i="18" s="1"/>
  <c r="BW235" i="11"/>
  <c r="M235" i="13" s="1"/>
  <c r="AF216" i="18" s="1"/>
  <c r="BX235" i="11"/>
  <c r="N235" i="13" s="1"/>
  <c r="AG216" i="18" s="1"/>
  <c r="BY235" i="11"/>
  <c r="O235" i="13" s="1"/>
  <c r="AH216" i="18" s="1"/>
  <c r="CB235" i="11"/>
  <c r="CC235" i="11"/>
  <c r="CE235" i="11"/>
  <c r="CG235" i="11"/>
  <c r="CI235" i="11"/>
  <c r="CK235" i="11"/>
  <c r="CM235" i="11"/>
  <c r="CO235" i="11"/>
  <c r="CQ235" i="11"/>
  <c r="CS235" i="11"/>
  <c r="CU235" i="11"/>
  <c r="CW235" i="11"/>
  <c r="CX235" i="11"/>
  <c r="G235" i="14" s="1"/>
  <c r="CZ235" i="11"/>
  <c r="I235" i="14" s="1"/>
  <c r="AZ216" i="18" s="1"/>
  <c r="DA235" i="11"/>
  <c r="J235" i="14" s="1"/>
  <c r="DB235" i="11"/>
  <c r="K235" i="14" s="1"/>
  <c r="BA216" i="18" s="1"/>
  <c r="DC235" i="11"/>
  <c r="L235" i="14" s="1"/>
  <c r="BB216" i="18" s="1"/>
  <c r="DD235" i="11"/>
  <c r="M235" i="14" s="1"/>
  <c r="BC216" i="18" s="1"/>
  <c r="DE235" i="11"/>
  <c r="N235" i="14" s="1"/>
  <c r="BD216" i="18" s="1"/>
  <c r="DF235" i="11"/>
  <c r="O235" i="14" s="1"/>
  <c r="BE216" i="18" s="1"/>
  <c r="DI235" i="11"/>
  <c r="DJ235" i="11" s="1"/>
  <c r="DL235" i="11"/>
  <c r="DN235" i="11"/>
  <c r="DP235" i="11"/>
  <c r="DR235" i="11"/>
  <c r="DT235" i="11"/>
  <c r="DV235" i="11"/>
  <c r="DX235" i="11"/>
  <c r="DZ235" i="11"/>
  <c r="EB235" i="11"/>
  <c r="ED235" i="11"/>
  <c r="EG235" i="11"/>
  <c r="EH235" i="11"/>
  <c r="EI235" i="11"/>
  <c r="EJ235" i="11"/>
  <c r="EK235" i="11"/>
  <c r="EL235" i="11"/>
  <c r="EM235" i="11"/>
  <c r="EQ235" i="11"/>
  <c r="ER235" i="11" s="1"/>
  <c r="EU235" i="11"/>
  <c r="EX235" i="11"/>
  <c r="FA235" i="11"/>
  <c r="FD235" i="11"/>
  <c r="FG235" i="11"/>
  <c r="FJ235" i="11"/>
  <c r="FM235" i="11"/>
  <c r="FP235" i="11"/>
  <c r="FS235" i="11"/>
  <c r="FV235" i="11"/>
  <c r="FX235" i="11"/>
  <c r="FZ235" i="11"/>
  <c r="GA235" i="11"/>
  <c r="GC235" i="11"/>
  <c r="GD235" i="11"/>
  <c r="GN235" i="11" s="1"/>
  <c r="N235" i="17" s="1"/>
  <c r="DW216" i="18" s="1"/>
  <c r="GE235" i="11"/>
  <c r="GF235" i="11"/>
  <c r="GH235" i="11"/>
  <c r="AN236" i="11"/>
  <c r="L236" i="12" s="1"/>
  <c r="AO236" i="11"/>
  <c r="M236" i="12" s="1"/>
  <c r="T192" i="18" s="1"/>
  <c r="AP236" i="11"/>
  <c r="N236" i="12" s="1"/>
  <c r="AQ236" i="11"/>
  <c r="O236" i="12" s="1"/>
  <c r="AU236" i="11"/>
  <c r="AV236" i="11" s="1"/>
  <c r="AX236" i="11"/>
  <c r="AZ236" i="11"/>
  <c r="BB236" i="11"/>
  <c r="BD236" i="11"/>
  <c r="BF236" i="11"/>
  <c r="BH236" i="11"/>
  <c r="BJ236" i="11"/>
  <c r="BL236" i="11"/>
  <c r="BN236" i="11"/>
  <c r="BP236" i="11"/>
  <c r="BQ236" i="11"/>
  <c r="BV236" i="11"/>
  <c r="L236" i="13" s="1"/>
  <c r="AP192" i="18" s="1"/>
  <c r="BW236" i="11"/>
  <c r="M236" i="13" s="1"/>
  <c r="AQ192" i="18" s="1"/>
  <c r="BX236" i="11"/>
  <c r="N236" i="13" s="1"/>
  <c r="AR192" i="18" s="1"/>
  <c r="BY236" i="11"/>
  <c r="O236" i="13" s="1"/>
  <c r="AS192" i="18" s="1"/>
  <c r="CB236" i="11"/>
  <c r="CC236" i="11" s="1"/>
  <c r="CE236" i="11"/>
  <c r="CG236" i="11"/>
  <c r="CI236" i="11"/>
  <c r="CK236" i="11"/>
  <c r="CM236" i="11"/>
  <c r="CO236" i="11"/>
  <c r="CQ236" i="11"/>
  <c r="CS236" i="11"/>
  <c r="CU236" i="11"/>
  <c r="CW236" i="11"/>
  <c r="CX236" i="11"/>
  <c r="G236" i="14" s="1"/>
  <c r="CZ236" i="11"/>
  <c r="I236" i="14" s="1"/>
  <c r="BK192" i="18" s="1"/>
  <c r="DA236" i="11"/>
  <c r="J236" i="14" s="1"/>
  <c r="DB236" i="11"/>
  <c r="K236" i="14" s="1"/>
  <c r="BL192" i="18" s="1"/>
  <c r="DC236" i="11"/>
  <c r="L236" i="14" s="1"/>
  <c r="BM192" i="18" s="1"/>
  <c r="DD236" i="11"/>
  <c r="M236" i="14" s="1"/>
  <c r="BN192" i="18" s="1"/>
  <c r="DE236" i="11"/>
  <c r="N236" i="14" s="1"/>
  <c r="BO192" i="18" s="1"/>
  <c r="DF236" i="11"/>
  <c r="O236" i="14" s="1"/>
  <c r="BP192" i="18" s="1"/>
  <c r="DI236" i="11"/>
  <c r="DJ236" i="11" s="1"/>
  <c r="DL236" i="11"/>
  <c r="DN236" i="11"/>
  <c r="DP236" i="11"/>
  <c r="DR236" i="11"/>
  <c r="DT236" i="11"/>
  <c r="DV236" i="11"/>
  <c r="DX236" i="11"/>
  <c r="DZ236" i="11"/>
  <c r="EB236" i="11"/>
  <c r="ED236" i="11"/>
  <c r="EG236" i="11"/>
  <c r="EH236" i="11"/>
  <c r="EI236" i="11"/>
  <c r="EJ236" i="11"/>
  <c r="EK236" i="11"/>
  <c r="EL236" i="11"/>
  <c r="EM236" i="11"/>
  <c r="EQ236" i="11"/>
  <c r="ER236" i="11" s="1"/>
  <c r="EU236" i="11"/>
  <c r="EX236" i="11"/>
  <c r="FA236" i="11"/>
  <c r="FD236" i="11"/>
  <c r="FG236" i="11"/>
  <c r="FJ236" i="11"/>
  <c r="FM236" i="11"/>
  <c r="FP236" i="11"/>
  <c r="FS236" i="11"/>
  <c r="FV236" i="11"/>
  <c r="FX236" i="11"/>
  <c r="FZ236" i="11"/>
  <c r="GA236" i="11"/>
  <c r="GC236" i="11"/>
  <c r="GD236" i="11"/>
  <c r="GE236" i="11"/>
  <c r="GF236" i="11"/>
  <c r="GH236" i="11"/>
  <c r="AN237" i="11"/>
  <c r="L237" i="12" s="1"/>
  <c r="AO237" i="11"/>
  <c r="M237" i="12" s="1"/>
  <c r="T193" i="18" s="1"/>
  <c r="AP237" i="11"/>
  <c r="N237" i="12" s="1"/>
  <c r="AQ237" i="11"/>
  <c r="O237" i="12" s="1"/>
  <c r="AU237" i="11"/>
  <c r="AV237" i="11" s="1"/>
  <c r="AX237" i="11"/>
  <c r="AZ237" i="11"/>
  <c r="BB237" i="11"/>
  <c r="BD237" i="11"/>
  <c r="BF237" i="11"/>
  <c r="BH237" i="11"/>
  <c r="BJ237" i="11"/>
  <c r="BL237" i="11"/>
  <c r="BN237" i="11"/>
  <c r="BP237" i="11"/>
  <c r="BQ237" i="11"/>
  <c r="BV237" i="11"/>
  <c r="L237" i="13" s="1"/>
  <c r="AP193" i="18" s="1"/>
  <c r="BW237" i="11"/>
  <c r="M237" i="13" s="1"/>
  <c r="AQ193" i="18" s="1"/>
  <c r="BX237" i="11"/>
  <c r="N237" i="13" s="1"/>
  <c r="AR193" i="18" s="1"/>
  <c r="BY237" i="11"/>
  <c r="O237" i="13" s="1"/>
  <c r="AS193" i="18" s="1"/>
  <c r="CB237" i="11"/>
  <c r="CC237" i="11" s="1"/>
  <c r="CE237" i="11"/>
  <c r="CG237" i="11"/>
  <c r="CI237" i="11"/>
  <c r="CK237" i="11"/>
  <c r="CM237" i="11"/>
  <c r="CO237" i="11"/>
  <c r="CQ237" i="11"/>
  <c r="CS237" i="11"/>
  <c r="CU237" i="11"/>
  <c r="CW237" i="11"/>
  <c r="CX237" i="11"/>
  <c r="G237" i="14" s="1"/>
  <c r="CZ237" i="11"/>
  <c r="I237" i="14" s="1"/>
  <c r="BK193" i="18" s="1"/>
  <c r="DA237" i="11"/>
  <c r="J237" i="14" s="1"/>
  <c r="DB237" i="11"/>
  <c r="K237" i="14" s="1"/>
  <c r="BL193" i="18" s="1"/>
  <c r="DC237" i="11"/>
  <c r="L237" i="14" s="1"/>
  <c r="BM193" i="18" s="1"/>
  <c r="DD237" i="11"/>
  <c r="M237" i="14" s="1"/>
  <c r="BN193" i="18" s="1"/>
  <c r="DE237" i="11"/>
  <c r="DF237" i="11"/>
  <c r="O237" i="14" s="1"/>
  <c r="BP193" i="18" s="1"/>
  <c r="DI237" i="11"/>
  <c r="DJ237" i="11" s="1"/>
  <c r="DL237" i="11"/>
  <c r="DN237" i="11"/>
  <c r="DP237" i="11"/>
  <c r="DR237" i="11"/>
  <c r="DT237" i="11"/>
  <c r="DV237" i="11"/>
  <c r="DX237" i="11"/>
  <c r="DZ237" i="11"/>
  <c r="EB237" i="11"/>
  <c r="ED237" i="11"/>
  <c r="EG237" i="11"/>
  <c r="EH237" i="11"/>
  <c r="EI237" i="11"/>
  <c r="EJ237" i="11"/>
  <c r="EK237" i="11"/>
  <c r="EL237" i="11"/>
  <c r="EM237" i="11"/>
  <c r="EQ237" i="11"/>
  <c r="ER237" i="11" s="1"/>
  <c r="EU237" i="11"/>
  <c r="EX237" i="11"/>
  <c r="FA237" i="11"/>
  <c r="FD237" i="11"/>
  <c r="FG237" i="11"/>
  <c r="FJ237" i="11"/>
  <c r="FM237" i="11"/>
  <c r="FP237" i="11"/>
  <c r="FS237" i="11"/>
  <c r="FV237" i="11"/>
  <c r="FX237" i="11"/>
  <c r="FZ237" i="11"/>
  <c r="GA237" i="11"/>
  <c r="GC237" i="11"/>
  <c r="GD237" i="11"/>
  <c r="GE237" i="11"/>
  <c r="GF237" i="11"/>
  <c r="GH237" i="11"/>
  <c r="AN238" i="11"/>
  <c r="L238" i="12" s="1"/>
  <c r="AO238" i="11"/>
  <c r="M238" i="12" s="1"/>
  <c r="T194" i="18" s="1"/>
  <c r="AP238" i="11"/>
  <c r="N238" i="12" s="1"/>
  <c r="AQ238" i="11"/>
  <c r="O238" i="12" s="1"/>
  <c r="AU238" i="11"/>
  <c r="AV238" i="11"/>
  <c r="AX238" i="11"/>
  <c r="AZ238" i="11"/>
  <c r="BB238" i="11"/>
  <c r="BD238" i="11"/>
  <c r="BF238" i="11"/>
  <c r="BH238" i="11"/>
  <c r="BJ238" i="11"/>
  <c r="BL238" i="11"/>
  <c r="BN238" i="11"/>
  <c r="BP238" i="11"/>
  <c r="BQ238" i="11"/>
  <c r="G238" i="13" s="1"/>
  <c r="BR238" i="11"/>
  <c r="BV238" i="11"/>
  <c r="L238" i="13" s="1"/>
  <c r="AP194" i="18" s="1"/>
  <c r="BW238" i="11"/>
  <c r="M238" i="13" s="1"/>
  <c r="AQ194" i="18" s="1"/>
  <c r="BX238" i="11"/>
  <c r="N238" i="13" s="1"/>
  <c r="AR194" i="18" s="1"/>
  <c r="BY238" i="11"/>
  <c r="O238" i="13" s="1"/>
  <c r="AS194" i="18" s="1"/>
  <c r="CB238" i="11"/>
  <c r="CC238" i="11" s="1"/>
  <c r="CE238" i="11"/>
  <c r="CG238" i="11"/>
  <c r="CI238" i="11"/>
  <c r="CK238" i="11"/>
  <c r="CM238" i="11"/>
  <c r="CO238" i="11"/>
  <c r="CQ238" i="11"/>
  <c r="CS238" i="11"/>
  <c r="CU238" i="11"/>
  <c r="CW238" i="11"/>
  <c r="CX238" i="11"/>
  <c r="G238" i="14" s="1"/>
  <c r="CZ238" i="11"/>
  <c r="I238" i="14" s="1"/>
  <c r="BK194" i="18" s="1"/>
  <c r="DA238" i="11"/>
  <c r="J238" i="14" s="1"/>
  <c r="DB238" i="11"/>
  <c r="K238" i="14" s="1"/>
  <c r="BL194" i="18" s="1"/>
  <c r="DC238" i="11"/>
  <c r="L238" i="14" s="1"/>
  <c r="BM194" i="18" s="1"/>
  <c r="DD238" i="11"/>
  <c r="M238" i="14" s="1"/>
  <c r="BN194" i="18" s="1"/>
  <c r="DE238" i="11"/>
  <c r="N238" i="14" s="1"/>
  <c r="BO194" i="18" s="1"/>
  <c r="DF238" i="11"/>
  <c r="O238" i="14" s="1"/>
  <c r="BP194" i="18" s="1"/>
  <c r="DI238" i="11"/>
  <c r="DJ238" i="11" s="1"/>
  <c r="DL238" i="11"/>
  <c r="DN238" i="11"/>
  <c r="DP238" i="11"/>
  <c r="DR238" i="11"/>
  <c r="DT238" i="11"/>
  <c r="DV238" i="11"/>
  <c r="DX238" i="11"/>
  <c r="DZ238" i="11"/>
  <c r="EB238" i="11"/>
  <c r="ED238" i="11"/>
  <c r="EG238" i="11"/>
  <c r="EH238" i="11"/>
  <c r="EI238" i="11"/>
  <c r="EJ238" i="11"/>
  <c r="EK238" i="11"/>
  <c r="EL238" i="11"/>
  <c r="EM238" i="11"/>
  <c r="EQ238" i="11"/>
  <c r="ER238" i="11" s="1"/>
  <c r="EU238" i="11"/>
  <c r="EX238" i="11"/>
  <c r="FA238" i="11"/>
  <c r="FD238" i="11"/>
  <c r="FG238" i="11"/>
  <c r="FJ238" i="11"/>
  <c r="FM238" i="11"/>
  <c r="FP238" i="11"/>
  <c r="FS238" i="11"/>
  <c r="FV238" i="11"/>
  <c r="FZ238" i="11"/>
  <c r="GA238" i="11"/>
  <c r="GC238" i="11"/>
  <c r="GD238" i="11"/>
  <c r="GE238" i="11"/>
  <c r="GF238" i="11"/>
  <c r="GH238" i="11"/>
  <c r="GP238" i="11"/>
  <c r="P238" i="17" s="1"/>
  <c r="EM194" i="18" s="1"/>
  <c r="AN239" i="11"/>
  <c r="L239" i="12" s="1"/>
  <c r="AO239" i="11"/>
  <c r="M239" i="12" s="1"/>
  <c r="AP239" i="11"/>
  <c r="N239" i="12" s="1"/>
  <c r="AQ239" i="11"/>
  <c r="O239" i="12" s="1"/>
  <c r="AU239" i="11"/>
  <c r="AV239" i="11" s="1"/>
  <c r="AX239" i="11"/>
  <c r="AZ239" i="11"/>
  <c r="BB239" i="11"/>
  <c r="BD239" i="11"/>
  <c r="BF239" i="11"/>
  <c r="BH239" i="11"/>
  <c r="BJ239" i="11"/>
  <c r="BL239" i="11"/>
  <c r="BN239" i="11"/>
  <c r="BP239" i="11"/>
  <c r="BV239" i="11"/>
  <c r="L239" i="13" s="1"/>
  <c r="AP195" i="18" s="1"/>
  <c r="BW239" i="11"/>
  <c r="M239" i="13" s="1"/>
  <c r="AQ195" i="18" s="1"/>
  <c r="BX239" i="11"/>
  <c r="N239" i="13" s="1"/>
  <c r="AR195" i="18" s="1"/>
  <c r="BY239" i="11"/>
  <c r="O239" i="13" s="1"/>
  <c r="AS195" i="18" s="1"/>
  <c r="CB239" i="11"/>
  <c r="CC239" i="11"/>
  <c r="CE239" i="11"/>
  <c r="CG239" i="11"/>
  <c r="CI239" i="11"/>
  <c r="CK239" i="11"/>
  <c r="CM239" i="11"/>
  <c r="CO239" i="11"/>
  <c r="CQ239" i="11"/>
  <c r="CS239" i="11"/>
  <c r="CU239" i="11"/>
  <c r="CW239" i="11"/>
  <c r="CX239" i="11"/>
  <c r="G239" i="14" s="1"/>
  <c r="CZ239" i="11"/>
  <c r="I239" i="14" s="1"/>
  <c r="BK195" i="18" s="1"/>
  <c r="DA239" i="11"/>
  <c r="J239" i="14" s="1"/>
  <c r="DB239" i="11"/>
  <c r="K239" i="14" s="1"/>
  <c r="BL195" i="18" s="1"/>
  <c r="DC239" i="11"/>
  <c r="L239" i="14" s="1"/>
  <c r="BM195" i="18" s="1"/>
  <c r="DD239" i="11"/>
  <c r="M239" i="14" s="1"/>
  <c r="BN195" i="18" s="1"/>
  <c r="DE239" i="11"/>
  <c r="N239" i="14" s="1"/>
  <c r="BO195" i="18" s="1"/>
  <c r="DF239" i="11"/>
  <c r="O239" i="14" s="1"/>
  <c r="BP195" i="18" s="1"/>
  <c r="DI239" i="11"/>
  <c r="DJ239" i="11"/>
  <c r="DL239" i="11"/>
  <c r="DN239" i="11"/>
  <c r="DP239" i="11"/>
  <c r="DR239" i="11"/>
  <c r="DT239" i="11"/>
  <c r="DV239" i="11"/>
  <c r="DX239" i="11"/>
  <c r="DZ239" i="11"/>
  <c r="EB239" i="11"/>
  <c r="ED239" i="11"/>
  <c r="EE239" i="11"/>
  <c r="EG239" i="11"/>
  <c r="EH239" i="11"/>
  <c r="EI239" i="11"/>
  <c r="EJ239" i="11"/>
  <c r="EK239" i="11"/>
  <c r="EL239" i="11"/>
  <c r="EM239" i="11"/>
  <c r="EQ239" i="11"/>
  <c r="ER239" i="11"/>
  <c r="EU239" i="11"/>
  <c r="EX239" i="11"/>
  <c r="FA239" i="11"/>
  <c r="FD239" i="11"/>
  <c r="FG239" i="11"/>
  <c r="FJ239" i="11"/>
  <c r="FM239" i="11"/>
  <c r="FP239" i="11"/>
  <c r="FS239" i="11"/>
  <c r="FV239" i="11"/>
  <c r="FX239" i="11"/>
  <c r="FZ239" i="11"/>
  <c r="GA239" i="11"/>
  <c r="GC239" i="11"/>
  <c r="GD239" i="11"/>
  <c r="GE239" i="11"/>
  <c r="GF239" i="11"/>
  <c r="GH239" i="11"/>
  <c r="AN240" i="11"/>
  <c r="L240" i="12" s="1"/>
  <c r="S196" i="18" s="1"/>
  <c r="AO240" i="11"/>
  <c r="M240" i="12" s="1"/>
  <c r="AP240" i="11"/>
  <c r="N240" i="12" s="1"/>
  <c r="AQ240" i="11"/>
  <c r="O240" i="12" s="1"/>
  <c r="AU240" i="11"/>
  <c r="AV240" i="11" s="1"/>
  <c r="AX240" i="11"/>
  <c r="AZ240" i="11"/>
  <c r="BB240" i="11"/>
  <c r="BD240" i="11"/>
  <c r="BF240" i="11"/>
  <c r="BH240" i="11"/>
  <c r="BJ240" i="11"/>
  <c r="BL240" i="11"/>
  <c r="BN240" i="11"/>
  <c r="BP240" i="11"/>
  <c r="BQ240" i="11"/>
  <c r="BV240" i="11"/>
  <c r="L240" i="13" s="1"/>
  <c r="AP196" i="18" s="1"/>
  <c r="BW240" i="11"/>
  <c r="M240" i="13" s="1"/>
  <c r="AQ196" i="18" s="1"/>
  <c r="BX240" i="11"/>
  <c r="N240" i="13" s="1"/>
  <c r="AR196" i="18" s="1"/>
  <c r="BY240" i="11"/>
  <c r="O240" i="13" s="1"/>
  <c r="AS196" i="18" s="1"/>
  <c r="CB240" i="11"/>
  <c r="CC240" i="11" s="1"/>
  <c r="CE240" i="11"/>
  <c r="CG240" i="11"/>
  <c r="CI240" i="11"/>
  <c r="CK240" i="11"/>
  <c r="CM240" i="11"/>
  <c r="CO240" i="11"/>
  <c r="CQ240" i="11"/>
  <c r="CS240" i="11"/>
  <c r="CU240" i="11"/>
  <c r="CW240" i="11"/>
  <c r="CZ240" i="11"/>
  <c r="I240" i="14" s="1"/>
  <c r="BK196" i="18" s="1"/>
  <c r="DA240" i="11"/>
  <c r="J240" i="14" s="1"/>
  <c r="DB240" i="11"/>
  <c r="K240" i="14" s="1"/>
  <c r="BL196" i="18" s="1"/>
  <c r="DC240" i="11"/>
  <c r="L240" i="14" s="1"/>
  <c r="BM196" i="18" s="1"/>
  <c r="DD240" i="11"/>
  <c r="M240" i="14" s="1"/>
  <c r="BN196" i="18" s="1"/>
  <c r="DE240" i="11"/>
  <c r="N240" i="14" s="1"/>
  <c r="BO196" i="18" s="1"/>
  <c r="DF240" i="11"/>
  <c r="O240" i="14" s="1"/>
  <c r="BP196" i="18" s="1"/>
  <c r="DI240" i="11"/>
  <c r="DL240" i="11"/>
  <c r="DN240" i="11"/>
  <c r="DP240" i="11"/>
  <c r="DR240" i="11"/>
  <c r="DT240" i="11"/>
  <c r="DV240" i="11"/>
  <c r="DX240" i="11"/>
  <c r="DZ240" i="11"/>
  <c r="EB240" i="11"/>
  <c r="ED240" i="11"/>
  <c r="EG240" i="11"/>
  <c r="EH240" i="11"/>
  <c r="EI240" i="11"/>
  <c r="EJ240" i="11"/>
  <c r="EK240" i="11"/>
  <c r="EL240" i="11"/>
  <c r="EM240" i="11"/>
  <c r="EQ240" i="11"/>
  <c r="ER240" i="11" s="1"/>
  <c r="EU240" i="11"/>
  <c r="EX240" i="11"/>
  <c r="FA240" i="11"/>
  <c r="FD240" i="11"/>
  <c r="FG240" i="11"/>
  <c r="FJ240" i="11"/>
  <c r="FM240" i="11"/>
  <c r="FP240" i="11"/>
  <c r="FS240" i="11"/>
  <c r="FV240" i="11"/>
  <c r="FX240" i="11"/>
  <c r="FZ240" i="11"/>
  <c r="GA240" i="11"/>
  <c r="GC240" i="11"/>
  <c r="GM240" i="11" s="1"/>
  <c r="M240" i="17" s="1"/>
  <c r="EJ196" i="18" s="1"/>
  <c r="GD240" i="11"/>
  <c r="GN240" i="11" s="1"/>
  <c r="GE240" i="11"/>
  <c r="GF240" i="11"/>
  <c r="GH240" i="11"/>
  <c r="AN241" i="11"/>
  <c r="L241" i="12" s="1"/>
  <c r="AO241" i="11"/>
  <c r="M241" i="12" s="1"/>
  <c r="AP241" i="11"/>
  <c r="N241" i="12" s="1"/>
  <c r="AQ241" i="11"/>
  <c r="O241" i="12" s="1"/>
  <c r="V197" i="18" s="1"/>
  <c r="AU241" i="11"/>
  <c r="AV241" i="11" s="1"/>
  <c r="AX241" i="11"/>
  <c r="AZ241" i="11"/>
  <c r="BB241" i="11"/>
  <c r="BD241" i="11"/>
  <c r="BF241" i="11"/>
  <c r="BH241" i="11"/>
  <c r="BJ241" i="11"/>
  <c r="BL241" i="11"/>
  <c r="BN241" i="11"/>
  <c r="BP241" i="11"/>
  <c r="BQ241" i="11"/>
  <c r="BV241" i="11"/>
  <c r="L241" i="13" s="1"/>
  <c r="AP197" i="18" s="1"/>
  <c r="BW241" i="11"/>
  <c r="M241" i="13" s="1"/>
  <c r="AQ197" i="18" s="1"/>
  <c r="BX241" i="11"/>
  <c r="N241" i="13" s="1"/>
  <c r="AR197" i="18" s="1"/>
  <c r="BY241" i="11"/>
  <c r="O241" i="13" s="1"/>
  <c r="AS197" i="18" s="1"/>
  <c r="CB241" i="11"/>
  <c r="CC241" i="11" s="1"/>
  <c r="CE241" i="11"/>
  <c r="CG241" i="11"/>
  <c r="CI241" i="11"/>
  <c r="CK241" i="11"/>
  <c r="CM241" i="11"/>
  <c r="CO241" i="11"/>
  <c r="CQ241" i="11"/>
  <c r="CS241" i="11"/>
  <c r="CU241" i="11"/>
  <c r="CW241" i="11"/>
  <c r="CX241" i="11"/>
  <c r="G241" i="14" s="1"/>
  <c r="CZ241" i="11"/>
  <c r="I241" i="14" s="1"/>
  <c r="BK197" i="18" s="1"/>
  <c r="DA241" i="11"/>
  <c r="J241" i="14" s="1"/>
  <c r="DB241" i="11"/>
  <c r="K241" i="14" s="1"/>
  <c r="BL197" i="18" s="1"/>
  <c r="DC241" i="11"/>
  <c r="L241" i="14" s="1"/>
  <c r="BM197" i="18" s="1"/>
  <c r="DD241" i="11"/>
  <c r="M241" i="14" s="1"/>
  <c r="BN197" i="18" s="1"/>
  <c r="DE241" i="11"/>
  <c r="N241" i="14" s="1"/>
  <c r="BO197" i="18" s="1"/>
  <c r="DF241" i="11"/>
  <c r="O241" i="14" s="1"/>
  <c r="BP197" i="18" s="1"/>
  <c r="DI241" i="11"/>
  <c r="DL241" i="11"/>
  <c r="DN241" i="11"/>
  <c r="DP241" i="11"/>
  <c r="DR241" i="11"/>
  <c r="DT241" i="11"/>
  <c r="DV241" i="11"/>
  <c r="DX241" i="11"/>
  <c r="DZ241" i="11"/>
  <c r="EB241" i="11"/>
  <c r="ED241" i="11"/>
  <c r="EG241" i="11"/>
  <c r="EH241" i="11"/>
  <c r="EI241" i="11"/>
  <c r="EJ241" i="11"/>
  <c r="EK241" i="11"/>
  <c r="GN241" i="11" s="1"/>
  <c r="EL241" i="11"/>
  <c r="EM241" i="11"/>
  <c r="EQ241" i="11"/>
  <c r="ER241" i="11" s="1"/>
  <c r="EU241" i="11"/>
  <c r="EX241" i="11"/>
  <c r="FA241" i="11"/>
  <c r="FD241" i="11"/>
  <c r="FG241" i="11"/>
  <c r="FJ241" i="11"/>
  <c r="FM241" i="11"/>
  <c r="FP241" i="11"/>
  <c r="FS241" i="11"/>
  <c r="FV241" i="11"/>
  <c r="FX241" i="11"/>
  <c r="FZ241" i="11"/>
  <c r="GA241" i="11"/>
  <c r="GC241" i="11"/>
  <c r="GD241" i="11"/>
  <c r="GE241" i="11"/>
  <c r="GO241" i="11" s="1"/>
  <c r="O241" i="17" s="1"/>
  <c r="EL197" i="18" s="1"/>
  <c r="GF241" i="11"/>
  <c r="GH241" i="11"/>
  <c r="AN242" i="11"/>
  <c r="L242" i="12" s="1"/>
  <c r="AO242" i="11"/>
  <c r="M242" i="12" s="1"/>
  <c r="AP242" i="11"/>
  <c r="N242" i="12" s="1"/>
  <c r="U198" i="18" s="1"/>
  <c r="AQ242" i="11"/>
  <c r="O242" i="12" s="1"/>
  <c r="AU242" i="11"/>
  <c r="AV242" i="11" s="1"/>
  <c r="AX242" i="11"/>
  <c r="AZ242" i="11"/>
  <c r="BB242" i="11"/>
  <c r="BD242" i="11"/>
  <c r="BF242" i="11"/>
  <c r="BH242" i="11"/>
  <c r="BJ242" i="11"/>
  <c r="BL242" i="11"/>
  <c r="BN242" i="11"/>
  <c r="BP242" i="11"/>
  <c r="BQ242" i="11"/>
  <c r="G242" i="13" s="1"/>
  <c r="BV242" i="11"/>
  <c r="L242" i="13" s="1"/>
  <c r="AP198" i="18" s="1"/>
  <c r="BW242" i="11"/>
  <c r="M242" i="13" s="1"/>
  <c r="AQ198" i="18" s="1"/>
  <c r="BX242" i="11"/>
  <c r="N242" i="13" s="1"/>
  <c r="AR198" i="18" s="1"/>
  <c r="BY242" i="11"/>
  <c r="O242" i="13" s="1"/>
  <c r="AS198" i="18" s="1"/>
  <c r="CB242" i="11"/>
  <c r="CC242" i="11" s="1"/>
  <c r="CE242" i="11"/>
  <c r="CG242" i="11"/>
  <c r="CI242" i="11"/>
  <c r="CK242" i="11"/>
  <c r="CM242" i="11"/>
  <c r="CO242" i="11"/>
  <c r="CQ242" i="11"/>
  <c r="CS242" i="11"/>
  <c r="CU242" i="11"/>
  <c r="CW242" i="11"/>
  <c r="CZ242" i="11"/>
  <c r="I242" i="14" s="1"/>
  <c r="BK198" i="18" s="1"/>
  <c r="DA242" i="11"/>
  <c r="J242" i="14" s="1"/>
  <c r="DB242" i="11"/>
  <c r="K242" i="14" s="1"/>
  <c r="BL198" i="18" s="1"/>
  <c r="DC242" i="11"/>
  <c r="L242" i="14" s="1"/>
  <c r="BM198" i="18" s="1"/>
  <c r="DD242" i="11"/>
  <c r="M242" i="14" s="1"/>
  <c r="BN198" i="18" s="1"/>
  <c r="DE242" i="11"/>
  <c r="N242" i="14" s="1"/>
  <c r="BO198" i="18" s="1"/>
  <c r="DF242" i="11"/>
  <c r="O242" i="14" s="1"/>
  <c r="BP198" i="18" s="1"/>
  <c r="DI242" i="11"/>
  <c r="DJ242" i="11" s="1"/>
  <c r="DL242" i="11"/>
  <c r="DN242" i="11"/>
  <c r="DP242" i="11"/>
  <c r="DR242" i="11"/>
  <c r="DT242" i="11"/>
  <c r="DV242" i="11"/>
  <c r="DX242" i="11"/>
  <c r="DZ242" i="11"/>
  <c r="EB242" i="11"/>
  <c r="ED242" i="11"/>
  <c r="EE242" i="11"/>
  <c r="EG242" i="11"/>
  <c r="EH242" i="11"/>
  <c r="EI242" i="11"/>
  <c r="EJ242" i="11"/>
  <c r="EK242" i="11"/>
  <c r="EL242" i="11"/>
  <c r="EM242" i="11"/>
  <c r="GP242" i="11" s="1"/>
  <c r="EQ242" i="11"/>
  <c r="ER242" i="11" s="1"/>
  <c r="EU242" i="11"/>
  <c r="EX242" i="11"/>
  <c r="FA242" i="11"/>
  <c r="FD242" i="11"/>
  <c r="FG242" i="11"/>
  <c r="FJ242" i="11"/>
  <c r="FM242" i="11"/>
  <c r="FP242" i="11"/>
  <c r="FS242" i="11"/>
  <c r="FV242" i="11"/>
  <c r="FZ242" i="11"/>
  <c r="GA242" i="11"/>
  <c r="GC242" i="11"/>
  <c r="GM242" i="11" s="1"/>
  <c r="GD242" i="11"/>
  <c r="GE242" i="11"/>
  <c r="GF242" i="11"/>
  <c r="GH242" i="11"/>
  <c r="AN243" i="11"/>
  <c r="L243" i="12" s="1"/>
  <c r="AO243" i="11"/>
  <c r="M243" i="12" s="1"/>
  <c r="AP243" i="11"/>
  <c r="N243" i="12" s="1"/>
  <c r="AQ243" i="11"/>
  <c r="O243" i="12" s="1"/>
  <c r="AU243" i="11"/>
  <c r="AV243" i="11" s="1"/>
  <c r="AX243" i="11"/>
  <c r="AZ243" i="11"/>
  <c r="BB243" i="11"/>
  <c r="BD243" i="11"/>
  <c r="BF243" i="11"/>
  <c r="BH243" i="11"/>
  <c r="BJ243" i="11"/>
  <c r="BL243" i="11"/>
  <c r="BN243" i="11"/>
  <c r="BP243" i="11"/>
  <c r="BV243" i="11"/>
  <c r="L243" i="13" s="1"/>
  <c r="AP199" i="18" s="1"/>
  <c r="BW243" i="11"/>
  <c r="M243" i="13" s="1"/>
  <c r="AQ199" i="18" s="1"/>
  <c r="BX243" i="11"/>
  <c r="N243" i="13" s="1"/>
  <c r="AR199" i="18" s="1"/>
  <c r="BY243" i="11"/>
  <c r="O243" i="13" s="1"/>
  <c r="AS199" i="18" s="1"/>
  <c r="CB243" i="11"/>
  <c r="CC243" i="11" s="1"/>
  <c r="CE243" i="11"/>
  <c r="CG243" i="11"/>
  <c r="CI243" i="11"/>
  <c r="CK243" i="11"/>
  <c r="CM243" i="11"/>
  <c r="CO243" i="11"/>
  <c r="CQ243" i="11"/>
  <c r="CS243" i="11"/>
  <c r="CU243" i="11"/>
  <c r="CW243" i="11"/>
  <c r="CX243" i="11"/>
  <c r="G243" i="14" s="1"/>
  <c r="CZ243" i="11"/>
  <c r="I243" i="14" s="1"/>
  <c r="BK199" i="18" s="1"/>
  <c r="DA243" i="11"/>
  <c r="J243" i="14" s="1"/>
  <c r="DB243" i="11"/>
  <c r="K243" i="14" s="1"/>
  <c r="BL199" i="18" s="1"/>
  <c r="DC243" i="11"/>
  <c r="L243" i="14" s="1"/>
  <c r="BM199" i="18" s="1"/>
  <c r="DD243" i="11"/>
  <c r="M243" i="14" s="1"/>
  <c r="BN199" i="18" s="1"/>
  <c r="DE243" i="11"/>
  <c r="N243" i="14" s="1"/>
  <c r="BO199" i="18" s="1"/>
  <c r="DF243" i="11"/>
  <c r="O243" i="14" s="1"/>
  <c r="BP199" i="18" s="1"/>
  <c r="DI243" i="11"/>
  <c r="DJ243" i="11" s="1"/>
  <c r="DL243" i="11"/>
  <c r="DN243" i="11"/>
  <c r="DP243" i="11"/>
  <c r="DR243" i="11"/>
  <c r="DT243" i="11"/>
  <c r="DV243" i="11"/>
  <c r="DX243" i="11"/>
  <c r="DZ243" i="11"/>
  <c r="EB243" i="11"/>
  <c r="ED243" i="11"/>
  <c r="EE243" i="11"/>
  <c r="EG243" i="11"/>
  <c r="EH243" i="11"/>
  <c r="EI243" i="11"/>
  <c r="EJ243" i="11"/>
  <c r="EK243" i="11"/>
  <c r="EL243" i="11"/>
  <c r="EM243" i="11"/>
  <c r="EQ243" i="11"/>
  <c r="ER243" i="11" s="1"/>
  <c r="EU243" i="11"/>
  <c r="EX243" i="11"/>
  <c r="FA243" i="11"/>
  <c r="FD243" i="11"/>
  <c r="FG243" i="11"/>
  <c r="FJ243" i="11"/>
  <c r="FM243" i="11"/>
  <c r="FP243" i="11"/>
  <c r="FS243" i="11"/>
  <c r="FV243" i="11"/>
  <c r="FX243" i="11"/>
  <c r="FZ243" i="11"/>
  <c r="GA243" i="11"/>
  <c r="GC243" i="11"/>
  <c r="GD243" i="11"/>
  <c r="GE243" i="11"/>
  <c r="GF243" i="11"/>
  <c r="GP243" i="11" s="1"/>
  <c r="GH243" i="11"/>
  <c r="AN244" i="11"/>
  <c r="L244" i="12" s="1"/>
  <c r="S200" i="18" s="1"/>
  <c r="AO244" i="11"/>
  <c r="M244" i="12" s="1"/>
  <c r="AP244" i="11"/>
  <c r="N244" i="12" s="1"/>
  <c r="AQ244" i="11"/>
  <c r="O244" i="12" s="1"/>
  <c r="AU244" i="11"/>
  <c r="AX244" i="11"/>
  <c r="AZ244" i="11"/>
  <c r="BB244" i="11"/>
  <c r="BD244" i="11"/>
  <c r="BF244" i="11"/>
  <c r="BH244" i="11"/>
  <c r="BJ244" i="11"/>
  <c r="BL244" i="11"/>
  <c r="BN244" i="11"/>
  <c r="BP244" i="11"/>
  <c r="BV244" i="11"/>
  <c r="L244" i="13" s="1"/>
  <c r="AP200" i="18" s="1"/>
  <c r="BW244" i="11"/>
  <c r="M244" i="13" s="1"/>
  <c r="AQ200" i="18" s="1"/>
  <c r="BX244" i="11"/>
  <c r="N244" i="13" s="1"/>
  <c r="AR200" i="18" s="1"/>
  <c r="BY244" i="11"/>
  <c r="O244" i="13" s="1"/>
  <c r="AS200" i="18" s="1"/>
  <c r="CB244" i="11"/>
  <c r="CC244" i="11" s="1"/>
  <c r="CE244" i="11"/>
  <c r="CG244" i="11"/>
  <c r="CI244" i="11"/>
  <c r="CK244" i="11"/>
  <c r="CM244" i="11"/>
  <c r="CO244" i="11"/>
  <c r="CQ244" i="11"/>
  <c r="CS244" i="11"/>
  <c r="CU244" i="11"/>
  <c r="CW244" i="11"/>
  <c r="CZ244" i="11"/>
  <c r="I244" i="14" s="1"/>
  <c r="BK200" i="18" s="1"/>
  <c r="DA244" i="11"/>
  <c r="J244" i="14" s="1"/>
  <c r="DB244" i="11"/>
  <c r="K244" i="14" s="1"/>
  <c r="BL200" i="18" s="1"/>
  <c r="DC244" i="11"/>
  <c r="L244" i="14" s="1"/>
  <c r="BM200" i="18" s="1"/>
  <c r="DD244" i="11"/>
  <c r="M244" i="14" s="1"/>
  <c r="BN200" i="18" s="1"/>
  <c r="DE244" i="11"/>
  <c r="N244" i="14" s="1"/>
  <c r="BO200" i="18" s="1"/>
  <c r="DF244" i="11"/>
  <c r="O244" i="14" s="1"/>
  <c r="BP200" i="18" s="1"/>
  <c r="DI244" i="11"/>
  <c r="DJ244" i="11" s="1"/>
  <c r="DL244" i="11"/>
  <c r="DN244" i="11"/>
  <c r="DP244" i="11"/>
  <c r="DR244" i="11"/>
  <c r="DT244" i="11"/>
  <c r="DV244" i="11"/>
  <c r="DX244" i="11"/>
  <c r="DZ244" i="11"/>
  <c r="EB244" i="11"/>
  <c r="ED244" i="11"/>
  <c r="EG244" i="11"/>
  <c r="EH244" i="11"/>
  <c r="EI244" i="11"/>
  <c r="EJ244" i="11"/>
  <c r="EK244" i="11"/>
  <c r="EL244" i="11"/>
  <c r="EM244" i="11"/>
  <c r="EQ244" i="11"/>
  <c r="EU244" i="11"/>
  <c r="EX244" i="11"/>
  <c r="FA244" i="11"/>
  <c r="FD244" i="11"/>
  <c r="FG244" i="11"/>
  <c r="FJ244" i="11"/>
  <c r="FM244" i="11"/>
  <c r="FP244" i="11"/>
  <c r="FS244" i="11"/>
  <c r="FV244" i="11"/>
  <c r="FZ244" i="11"/>
  <c r="GA244" i="11"/>
  <c r="GC244" i="11"/>
  <c r="GD244" i="11"/>
  <c r="GE244" i="11"/>
  <c r="GF244" i="11"/>
  <c r="GH244" i="11"/>
  <c r="AN245" i="11"/>
  <c r="L245" i="12" s="1"/>
  <c r="AO245" i="11"/>
  <c r="M245" i="12" s="1"/>
  <c r="T201" i="18" s="1"/>
  <c r="AP245" i="11"/>
  <c r="N245" i="12" s="1"/>
  <c r="AQ245" i="11"/>
  <c r="O245" i="12" s="1"/>
  <c r="V201" i="18" s="1"/>
  <c r="AU245" i="11"/>
  <c r="AV245" i="11" s="1"/>
  <c r="AX245" i="11"/>
  <c r="AZ245" i="11"/>
  <c r="BB245" i="11"/>
  <c r="BD245" i="11"/>
  <c r="BF245" i="11"/>
  <c r="BH245" i="11"/>
  <c r="BJ245" i="11"/>
  <c r="BL245" i="11"/>
  <c r="BN245" i="11"/>
  <c r="BP245" i="11"/>
  <c r="BQ245" i="11"/>
  <c r="BV245" i="11"/>
  <c r="L245" i="13" s="1"/>
  <c r="AP201" i="18" s="1"/>
  <c r="BW245" i="11"/>
  <c r="M245" i="13" s="1"/>
  <c r="AQ201" i="18" s="1"/>
  <c r="BX245" i="11"/>
  <c r="N245" i="13" s="1"/>
  <c r="AR201" i="18" s="1"/>
  <c r="BY245" i="11"/>
  <c r="O245" i="13" s="1"/>
  <c r="AS201" i="18" s="1"/>
  <c r="CB245" i="11"/>
  <c r="CC245" i="11" s="1"/>
  <c r="CE245" i="11"/>
  <c r="CG245" i="11"/>
  <c r="CI245" i="11"/>
  <c r="CK245" i="11"/>
  <c r="CM245" i="11"/>
  <c r="CO245" i="11"/>
  <c r="CQ245" i="11"/>
  <c r="CS245" i="11"/>
  <c r="CU245" i="11"/>
  <c r="CW245" i="11"/>
  <c r="CX245" i="11"/>
  <c r="G245" i="14" s="1"/>
  <c r="CZ245" i="11"/>
  <c r="I245" i="14" s="1"/>
  <c r="BK201" i="18" s="1"/>
  <c r="DA245" i="11"/>
  <c r="J245" i="14" s="1"/>
  <c r="DB245" i="11"/>
  <c r="K245" i="14" s="1"/>
  <c r="BL201" i="18" s="1"/>
  <c r="DC245" i="11"/>
  <c r="L245" i="14" s="1"/>
  <c r="BM201" i="18" s="1"/>
  <c r="DD245" i="11"/>
  <c r="M245" i="14" s="1"/>
  <c r="BN201" i="18" s="1"/>
  <c r="DE245" i="11"/>
  <c r="N245" i="14" s="1"/>
  <c r="BO201" i="18" s="1"/>
  <c r="DF245" i="11"/>
  <c r="O245" i="14" s="1"/>
  <c r="BP201" i="18" s="1"/>
  <c r="DI245" i="11"/>
  <c r="DJ245" i="11" s="1"/>
  <c r="DL245" i="11"/>
  <c r="DN245" i="11"/>
  <c r="DP245" i="11"/>
  <c r="DR245" i="11"/>
  <c r="DT245" i="11"/>
  <c r="DV245" i="11"/>
  <c r="DX245" i="11"/>
  <c r="DZ245" i="11"/>
  <c r="EB245" i="11"/>
  <c r="ED245" i="11"/>
  <c r="EG245" i="11"/>
  <c r="EH245" i="11"/>
  <c r="EI245" i="11"/>
  <c r="EJ245" i="11"/>
  <c r="EK245" i="11"/>
  <c r="EL245" i="11"/>
  <c r="EM245" i="11"/>
  <c r="EQ245" i="11"/>
  <c r="ER245" i="11" s="1"/>
  <c r="EU245" i="11"/>
  <c r="EX245" i="11"/>
  <c r="FA245" i="11"/>
  <c r="FD245" i="11"/>
  <c r="FG245" i="11"/>
  <c r="FJ245" i="11"/>
  <c r="FM245" i="11"/>
  <c r="FP245" i="11"/>
  <c r="FS245" i="11"/>
  <c r="FV245" i="11"/>
  <c r="FZ245" i="11"/>
  <c r="GA245" i="11"/>
  <c r="GC245" i="11"/>
  <c r="GD245" i="11"/>
  <c r="GE245" i="11"/>
  <c r="GF245" i="11"/>
  <c r="GP245" i="11" s="1"/>
  <c r="GH245" i="11"/>
  <c r="AN246" i="11"/>
  <c r="L246" i="12" s="1"/>
  <c r="S202" i="18" s="1"/>
  <c r="AO246" i="11"/>
  <c r="M246" i="12" s="1"/>
  <c r="AP246" i="11"/>
  <c r="N246" i="12" s="1"/>
  <c r="AQ246" i="11"/>
  <c r="O246" i="12" s="1"/>
  <c r="AU246" i="11"/>
  <c r="AV246" i="11"/>
  <c r="AX246" i="11"/>
  <c r="AZ246" i="11"/>
  <c r="BB246" i="11"/>
  <c r="BD246" i="11"/>
  <c r="BF246" i="11"/>
  <c r="BH246" i="11"/>
  <c r="BJ246" i="11"/>
  <c r="BL246" i="11"/>
  <c r="BN246" i="11"/>
  <c r="BP246" i="11"/>
  <c r="BQ246" i="11"/>
  <c r="G246" i="13" s="1"/>
  <c r="BR246" i="11"/>
  <c r="BV246" i="11"/>
  <c r="L246" i="13" s="1"/>
  <c r="AP202" i="18" s="1"/>
  <c r="BW246" i="11"/>
  <c r="M246" i="13" s="1"/>
  <c r="AQ202" i="18" s="1"/>
  <c r="BX246" i="11"/>
  <c r="N246" i="13" s="1"/>
  <c r="AR202" i="18" s="1"/>
  <c r="BY246" i="11"/>
  <c r="O246" i="13" s="1"/>
  <c r="AS202" i="18" s="1"/>
  <c r="CB246" i="11"/>
  <c r="CC246" i="11" s="1"/>
  <c r="CE246" i="11"/>
  <c r="CG246" i="11"/>
  <c r="CI246" i="11"/>
  <c r="CK246" i="11"/>
  <c r="CM246" i="11"/>
  <c r="CO246" i="11"/>
  <c r="CQ246" i="11"/>
  <c r="CS246" i="11"/>
  <c r="CU246" i="11"/>
  <c r="CW246" i="11"/>
  <c r="CZ246" i="11"/>
  <c r="I246" i="14" s="1"/>
  <c r="BK202" i="18" s="1"/>
  <c r="DA246" i="11"/>
  <c r="J246" i="14" s="1"/>
  <c r="DB246" i="11"/>
  <c r="K246" i="14" s="1"/>
  <c r="BL202" i="18" s="1"/>
  <c r="DC246" i="11"/>
  <c r="L246" i="14" s="1"/>
  <c r="BM202" i="18" s="1"/>
  <c r="DD246" i="11"/>
  <c r="M246" i="14" s="1"/>
  <c r="BN202" i="18" s="1"/>
  <c r="DE246" i="11"/>
  <c r="N246" i="14" s="1"/>
  <c r="BO202" i="18" s="1"/>
  <c r="DF246" i="11"/>
  <c r="O246" i="14" s="1"/>
  <c r="BP202" i="18" s="1"/>
  <c r="DI246" i="11"/>
  <c r="DJ246" i="11" s="1"/>
  <c r="DL246" i="11"/>
  <c r="DN246" i="11"/>
  <c r="DP246" i="11"/>
  <c r="DR246" i="11"/>
  <c r="DT246" i="11"/>
  <c r="DV246" i="11"/>
  <c r="DX246" i="11"/>
  <c r="DZ246" i="11"/>
  <c r="EB246" i="11"/>
  <c r="ED246" i="11"/>
  <c r="EG246" i="11"/>
  <c r="EH246" i="11"/>
  <c r="EI246" i="11"/>
  <c r="EJ246" i="11"/>
  <c r="EK246" i="11"/>
  <c r="EL246" i="11"/>
  <c r="EM246" i="11"/>
  <c r="EQ246" i="11"/>
  <c r="EU246" i="11"/>
  <c r="EX246" i="11"/>
  <c r="FA246" i="11"/>
  <c r="FD246" i="11"/>
  <c r="FG246" i="11"/>
  <c r="FJ246" i="11"/>
  <c r="FM246" i="11"/>
  <c r="FP246" i="11"/>
  <c r="FS246" i="11"/>
  <c r="FV246" i="11"/>
  <c r="FZ246" i="11"/>
  <c r="GA246" i="11"/>
  <c r="GC246" i="11"/>
  <c r="GD246" i="11"/>
  <c r="GE246" i="11"/>
  <c r="GF246" i="11"/>
  <c r="GG246" i="11"/>
  <c r="GI246" i="11" s="1"/>
  <c r="GH246" i="11"/>
  <c r="AN247" i="11"/>
  <c r="L247" i="12" s="1"/>
  <c r="AO247" i="11"/>
  <c r="M247" i="12" s="1"/>
  <c r="T203" i="18" s="1"/>
  <c r="AP247" i="11"/>
  <c r="N247" i="12" s="1"/>
  <c r="AQ247" i="11"/>
  <c r="O247" i="12" s="1"/>
  <c r="AU247" i="11"/>
  <c r="AX247" i="11"/>
  <c r="AZ247" i="11"/>
  <c r="BB247" i="11"/>
  <c r="BD247" i="11"/>
  <c r="BF247" i="11"/>
  <c r="BH247" i="11"/>
  <c r="BJ247" i="11"/>
  <c r="BL247" i="11"/>
  <c r="BN247" i="11"/>
  <c r="BP247" i="11"/>
  <c r="BV247" i="11"/>
  <c r="L247" i="13" s="1"/>
  <c r="AP203" i="18" s="1"/>
  <c r="BW247" i="11"/>
  <c r="M247" i="13" s="1"/>
  <c r="AQ203" i="18" s="1"/>
  <c r="BX247" i="11"/>
  <c r="N247" i="13" s="1"/>
  <c r="AR203" i="18" s="1"/>
  <c r="BY247" i="11"/>
  <c r="O247" i="13" s="1"/>
  <c r="AS203" i="18" s="1"/>
  <c r="CB247" i="11"/>
  <c r="CC247" i="11"/>
  <c r="CE247" i="11"/>
  <c r="CG247" i="11"/>
  <c r="CI247" i="11"/>
  <c r="CK247" i="11"/>
  <c r="CM247" i="11"/>
  <c r="CO247" i="11"/>
  <c r="CQ247" i="11"/>
  <c r="CS247" i="11"/>
  <c r="CU247" i="11"/>
  <c r="CW247" i="11"/>
  <c r="CX247" i="11"/>
  <c r="G247" i="14" s="1"/>
  <c r="CZ247" i="11"/>
  <c r="I247" i="14" s="1"/>
  <c r="BK203" i="18" s="1"/>
  <c r="DA247" i="11"/>
  <c r="J247" i="14" s="1"/>
  <c r="DB247" i="11"/>
  <c r="K247" i="14" s="1"/>
  <c r="BL203" i="18" s="1"/>
  <c r="DC247" i="11"/>
  <c r="L247" i="14" s="1"/>
  <c r="BM203" i="18" s="1"/>
  <c r="DD247" i="11"/>
  <c r="M247" i="14" s="1"/>
  <c r="BN203" i="18" s="1"/>
  <c r="DE247" i="11"/>
  <c r="N247" i="14" s="1"/>
  <c r="BO203" i="18" s="1"/>
  <c r="DF247" i="11"/>
  <c r="O247" i="14" s="1"/>
  <c r="BP203" i="18" s="1"/>
  <c r="DI247" i="11"/>
  <c r="DJ247" i="11" s="1"/>
  <c r="DL247" i="11"/>
  <c r="DN247" i="11"/>
  <c r="DP247" i="11"/>
  <c r="DR247" i="11"/>
  <c r="DT247" i="11"/>
  <c r="DV247" i="11"/>
  <c r="DX247" i="11"/>
  <c r="DZ247" i="11"/>
  <c r="EB247" i="11"/>
  <c r="ED247" i="11"/>
  <c r="EG247" i="11"/>
  <c r="EH247" i="11"/>
  <c r="EI247" i="11"/>
  <c r="EJ247" i="11"/>
  <c r="EK247" i="11"/>
  <c r="EL247" i="11"/>
  <c r="EM247" i="11"/>
  <c r="EQ247" i="11"/>
  <c r="ER247" i="11" s="1"/>
  <c r="EU247" i="11"/>
  <c r="EX247" i="11"/>
  <c r="FA247" i="11"/>
  <c r="FD247" i="11"/>
  <c r="FG247" i="11"/>
  <c r="FJ247" i="11"/>
  <c r="FM247" i="11"/>
  <c r="FP247" i="11"/>
  <c r="FS247" i="11"/>
  <c r="FV247" i="11"/>
  <c r="FX247" i="11"/>
  <c r="FZ247" i="11"/>
  <c r="GA247" i="11"/>
  <c r="GC247" i="11"/>
  <c r="GD247" i="11"/>
  <c r="GE247" i="11"/>
  <c r="GF247" i="11"/>
  <c r="GH247" i="11"/>
  <c r="AN248" i="11"/>
  <c r="L248" i="12" s="1"/>
  <c r="S204" i="18" s="1"/>
  <c r="AO248" i="11"/>
  <c r="M248" i="12" s="1"/>
  <c r="T204" i="18" s="1"/>
  <c r="AP248" i="11"/>
  <c r="N248" i="12" s="1"/>
  <c r="U204" i="18" s="1"/>
  <c r="AQ248" i="11"/>
  <c r="O248" i="12" s="1"/>
  <c r="AU248" i="11"/>
  <c r="AV248" i="11" s="1"/>
  <c r="AX248" i="11"/>
  <c r="AZ248" i="11"/>
  <c r="BB248" i="11"/>
  <c r="BD248" i="11"/>
  <c r="BF248" i="11"/>
  <c r="BH248" i="11"/>
  <c r="BJ248" i="11"/>
  <c r="BL248" i="11"/>
  <c r="BN248" i="11"/>
  <c r="BP248" i="11"/>
  <c r="BV248" i="11"/>
  <c r="L248" i="13" s="1"/>
  <c r="AP204" i="18" s="1"/>
  <c r="BW248" i="11"/>
  <c r="M248" i="13" s="1"/>
  <c r="AQ204" i="18" s="1"/>
  <c r="BX248" i="11"/>
  <c r="N248" i="13" s="1"/>
  <c r="AR204" i="18" s="1"/>
  <c r="BY248" i="11"/>
  <c r="O248" i="13" s="1"/>
  <c r="AS204" i="18" s="1"/>
  <c r="CB248" i="11"/>
  <c r="CE248" i="11"/>
  <c r="CG248" i="11"/>
  <c r="CI248" i="11"/>
  <c r="CK248" i="11"/>
  <c r="CM248" i="11"/>
  <c r="CO248" i="11"/>
  <c r="CQ248" i="11"/>
  <c r="CS248" i="11"/>
  <c r="CU248" i="11"/>
  <c r="CW248" i="11"/>
  <c r="CZ248" i="11"/>
  <c r="I248" i="14" s="1"/>
  <c r="BK204" i="18" s="1"/>
  <c r="DA248" i="11"/>
  <c r="J248" i="14" s="1"/>
  <c r="DB248" i="11"/>
  <c r="K248" i="14" s="1"/>
  <c r="BL204" i="18" s="1"/>
  <c r="DC248" i="11"/>
  <c r="L248" i="14" s="1"/>
  <c r="BM204" i="18" s="1"/>
  <c r="DD248" i="11"/>
  <c r="M248" i="14" s="1"/>
  <c r="BN204" i="18" s="1"/>
  <c r="DE248" i="11"/>
  <c r="N248" i="14" s="1"/>
  <c r="BO204" i="18" s="1"/>
  <c r="DF248" i="11"/>
  <c r="O248" i="14" s="1"/>
  <c r="BP204" i="18" s="1"/>
  <c r="DI248" i="11"/>
  <c r="DJ248" i="11" s="1"/>
  <c r="DL248" i="11"/>
  <c r="DN248" i="11"/>
  <c r="DP248" i="11"/>
  <c r="DR248" i="11"/>
  <c r="DT248" i="11"/>
  <c r="DV248" i="11"/>
  <c r="DX248" i="11"/>
  <c r="DZ248" i="11"/>
  <c r="EB248" i="11"/>
  <c r="ED248" i="11"/>
  <c r="EE248" i="11"/>
  <c r="EG248" i="11"/>
  <c r="EH248" i="11"/>
  <c r="EI248" i="11"/>
  <c r="EJ248" i="11"/>
  <c r="EK248" i="11"/>
  <c r="EL248" i="11"/>
  <c r="EM248" i="11"/>
  <c r="EQ248" i="11"/>
  <c r="ER248" i="11" s="1"/>
  <c r="EU248" i="11"/>
  <c r="EX248" i="11"/>
  <c r="FA248" i="11"/>
  <c r="FD248" i="11"/>
  <c r="FG248" i="11"/>
  <c r="FJ248" i="11"/>
  <c r="FM248" i="11"/>
  <c r="FP248" i="11"/>
  <c r="FS248" i="11"/>
  <c r="FV248" i="11"/>
  <c r="FZ248" i="11"/>
  <c r="GA248" i="11"/>
  <c r="GC248" i="11"/>
  <c r="GD248" i="11"/>
  <c r="GN248" i="11" s="1"/>
  <c r="GE248" i="11"/>
  <c r="GF248" i="11"/>
  <c r="GH248" i="11"/>
  <c r="AN249" i="11"/>
  <c r="L249" i="12" s="1"/>
  <c r="AO249" i="11"/>
  <c r="M249" i="12" s="1"/>
  <c r="T205" i="18" s="1"/>
  <c r="AP249" i="11"/>
  <c r="N249" i="12" s="1"/>
  <c r="AQ249" i="11"/>
  <c r="O249" i="12" s="1"/>
  <c r="V205" i="18" s="1"/>
  <c r="AU249" i="11"/>
  <c r="AV249" i="11" s="1"/>
  <c r="AX249" i="11"/>
  <c r="AZ249" i="11"/>
  <c r="BB249" i="11"/>
  <c r="BD249" i="11"/>
  <c r="BF249" i="11"/>
  <c r="BH249" i="11"/>
  <c r="BJ249" i="11"/>
  <c r="BL249" i="11"/>
  <c r="BN249" i="11"/>
  <c r="BP249" i="11"/>
  <c r="BQ249" i="11"/>
  <c r="BV249" i="11"/>
  <c r="L249" i="13" s="1"/>
  <c r="AP205" i="18" s="1"/>
  <c r="BW249" i="11"/>
  <c r="M249" i="13" s="1"/>
  <c r="AQ205" i="18" s="1"/>
  <c r="BX249" i="11"/>
  <c r="N249" i="13" s="1"/>
  <c r="AR205" i="18" s="1"/>
  <c r="BY249" i="11"/>
  <c r="O249" i="13" s="1"/>
  <c r="AS205" i="18" s="1"/>
  <c r="CB249" i="11"/>
  <c r="CC249" i="11" s="1"/>
  <c r="CE249" i="11"/>
  <c r="CG249" i="11"/>
  <c r="CI249" i="11"/>
  <c r="CK249" i="11"/>
  <c r="CM249" i="11"/>
  <c r="CO249" i="11"/>
  <c r="CQ249" i="11"/>
  <c r="CS249" i="11"/>
  <c r="CU249" i="11"/>
  <c r="CW249" i="11"/>
  <c r="CZ249" i="11"/>
  <c r="I249" i="14" s="1"/>
  <c r="BK205" i="18" s="1"/>
  <c r="DA249" i="11"/>
  <c r="J249" i="14" s="1"/>
  <c r="DB249" i="11"/>
  <c r="K249" i="14" s="1"/>
  <c r="BL205" i="18" s="1"/>
  <c r="DC249" i="11"/>
  <c r="L249" i="14" s="1"/>
  <c r="BM205" i="18" s="1"/>
  <c r="DD249" i="11"/>
  <c r="M249" i="14" s="1"/>
  <c r="BN205" i="18" s="1"/>
  <c r="DE249" i="11"/>
  <c r="N249" i="14" s="1"/>
  <c r="BO205" i="18" s="1"/>
  <c r="DF249" i="11"/>
  <c r="O249" i="14" s="1"/>
  <c r="BP205" i="18" s="1"/>
  <c r="DI249" i="11"/>
  <c r="DL249" i="11"/>
  <c r="DN249" i="11"/>
  <c r="DP249" i="11"/>
  <c r="DR249" i="11"/>
  <c r="DT249" i="11"/>
  <c r="DV249" i="11"/>
  <c r="DX249" i="11"/>
  <c r="DZ249" i="11"/>
  <c r="EB249" i="11"/>
  <c r="ED249" i="11"/>
  <c r="EG249" i="11"/>
  <c r="EH249" i="11"/>
  <c r="EI249" i="11"/>
  <c r="EJ249" i="11"/>
  <c r="EK249" i="11"/>
  <c r="EL249" i="11"/>
  <c r="EM249" i="11"/>
  <c r="EQ249" i="11"/>
  <c r="ER249" i="11" s="1"/>
  <c r="EU249" i="11"/>
  <c r="EX249" i="11"/>
  <c r="FA249" i="11"/>
  <c r="FD249" i="11"/>
  <c r="FG249" i="11"/>
  <c r="FJ249" i="11"/>
  <c r="FM249" i="11"/>
  <c r="FP249" i="11"/>
  <c r="FS249" i="11"/>
  <c r="FV249" i="11"/>
  <c r="FX249" i="11"/>
  <c r="FZ249" i="11"/>
  <c r="GA249" i="11"/>
  <c r="GC249" i="11"/>
  <c r="GD249" i="11"/>
  <c r="GN249" i="11" s="1"/>
  <c r="GE249" i="11"/>
  <c r="GF249" i="11"/>
  <c r="GH249" i="11"/>
  <c r="AN250" i="11"/>
  <c r="L250" i="12" s="1"/>
  <c r="AO250" i="11"/>
  <c r="M250" i="12" s="1"/>
  <c r="AP250" i="11"/>
  <c r="N250" i="12" s="1"/>
  <c r="AQ250" i="11"/>
  <c r="O250" i="12" s="1"/>
  <c r="V206" i="18" s="1"/>
  <c r="AU250" i="11"/>
  <c r="AV250" i="11"/>
  <c r="AX250" i="11"/>
  <c r="AZ250" i="11"/>
  <c r="BB250" i="11"/>
  <c r="BD250" i="11"/>
  <c r="BF250" i="11"/>
  <c r="BH250" i="11"/>
  <c r="BJ250" i="11"/>
  <c r="BL250" i="11"/>
  <c r="BN250" i="11"/>
  <c r="BP250" i="11"/>
  <c r="BQ250" i="11"/>
  <c r="G250" i="13" s="1"/>
  <c r="BR250" i="11"/>
  <c r="BV250" i="11"/>
  <c r="L250" i="13" s="1"/>
  <c r="AP206" i="18" s="1"/>
  <c r="BW250" i="11"/>
  <c r="M250" i="13" s="1"/>
  <c r="AQ206" i="18" s="1"/>
  <c r="BX250" i="11"/>
  <c r="N250" i="13" s="1"/>
  <c r="AR206" i="18" s="1"/>
  <c r="BY250" i="11"/>
  <c r="O250" i="13" s="1"/>
  <c r="AS206" i="18" s="1"/>
  <c r="CB250" i="11"/>
  <c r="CC250" i="11" s="1"/>
  <c r="CE250" i="11"/>
  <c r="CG250" i="11"/>
  <c r="CI250" i="11"/>
  <c r="CK250" i="11"/>
  <c r="CM250" i="11"/>
  <c r="CO250" i="11"/>
  <c r="CQ250" i="11"/>
  <c r="CS250" i="11"/>
  <c r="CU250" i="11"/>
  <c r="CW250" i="11"/>
  <c r="CX250" i="11"/>
  <c r="G250" i="14" s="1"/>
  <c r="CZ250" i="11"/>
  <c r="I250" i="14" s="1"/>
  <c r="BK206" i="18" s="1"/>
  <c r="DA250" i="11"/>
  <c r="J250" i="14" s="1"/>
  <c r="DB250" i="11"/>
  <c r="K250" i="14" s="1"/>
  <c r="BL206" i="18" s="1"/>
  <c r="DC250" i="11"/>
  <c r="L250" i="14" s="1"/>
  <c r="BM206" i="18" s="1"/>
  <c r="DD250" i="11"/>
  <c r="M250" i="14" s="1"/>
  <c r="BN206" i="18" s="1"/>
  <c r="DE250" i="11"/>
  <c r="N250" i="14" s="1"/>
  <c r="BO206" i="18" s="1"/>
  <c r="DF250" i="11"/>
  <c r="O250" i="14" s="1"/>
  <c r="BP206" i="18" s="1"/>
  <c r="DI250" i="11"/>
  <c r="DJ250" i="11" s="1"/>
  <c r="DL250" i="11"/>
  <c r="DN250" i="11"/>
  <c r="DP250" i="11"/>
  <c r="DR250" i="11"/>
  <c r="DT250" i="11"/>
  <c r="DV250" i="11"/>
  <c r="DX250" i="11"/>
  <c r="DZ250" i="11"/>
  <c r="EB250" i="11"/>
  <c r="ED250" i="11"/>
  <c r="EG250" i="11"/>
  <c r="EH250" i="11"/>
  <c r="EI250" i="11"/>
  <c r="EJ250" i="11"/>
  <c r="EK250" i="11"/>
  <c r="EL250" i="11"/>
  <c r="EM250" i="11"/>
  <c r="EQ250" i="11"/>
  <c r="ER250" i="11" s="1"/>
  <c r="EU250" i="11"/>
  <c r="EX250" i="11"/>
  <c r="FA250" i="11"/>
  <c r="FD250" i="11"/>
  <c r="FG250" i="11"/>
  <c r="FJ250" i="11"/>
  <c r="FM250" i="11"/>
  <c r="FP250" i="11"/>
  <c r="FS250" i="11"/>
  <c r="FV250" i="11"/>
  <c r="FX250" i="11"/>
  <c r="FZ250" i="11"/>
  <c r="GA250" i="11"/>
  <c r="GC250" i="11"/>
  <c r="GM250" i="11" s="1"/>
  <c r="GD250" i="11"/>
  <c r="GE250" i="11"/>
  <c r="GF250" i="11"/>
  <c r="GH250" i="11"/>
  <c r="AN251" i="11"/>
  <c r="L251" i="12" s="1"/>
  <c r="AO251" i="11"/>
  <c r="M251" i="12" s="1"/>
  <c r="T207" i="18" s="1"/>
  <c r="AP251" i="11"/>
  <c r="N251" i="12" s="1"/>
  <c r="AQ251" i="11"/>
  <c r="O251" i="12" s="1"/>
  <c r="AU251" i="11"/>
  <c r="AV251" i="11" s="1"/>
  <c r="AX251" i="11"/>
  <c r="AZ251" i="11"/>
  <c r="BB251" i="11"/>
  <c r="BD251" i="11"/>
  <c r="BF251" i="11"/>
  <c r="BH251" i="11"/>
  <c r="BJ251" i="11"/>
  <c r="BL251" i="11"/>
  <c r="BN251" i="11"/>
  <c r="BP251" i="11"/>
  <c r="BQ251" i="11"/>
  <c r="BV251" i="11"/>
  <c r="L251" i="13" s="1"/>
  <c r="AP207" i="18" s="1"/>
  <c r="BW251" i="11"/>
  <c r="M251" i="13" s="1"/>
  <c r="AQ207" i="18" s="1"/>
  <c r="BX251" i="11"/>
  <c r="N251" i="13" s="1"/>
  <c r="AR207" i="18" s="1"/>
  <c r="BY251" i="11"/>
  <c r="O251" i="13" s="1"/>
  <c r="AS207" i="18" s="1"/>
  <c r="CB251" i="11"/>
  <c r="CC251" i="11"/>
  <c r="CE251" i="11"/>
  <c r="CG251" i="11"/>
  <c r="CI251" i="11"/>
  <c r="CK251" i="11"/>
  <c r="CM251" i="11"/>
  <c r="CO251" i="11"/>
  <c r="CQ251" i="11"/>
  <c r="CS251" i="11"/>
  <c r="CU251" i="11"/>
  <c r="CW251" i="11"/>
  <c r="CX251" i="11"/>
  <c r="G251" i="14" s="1"/>
  <c r="CZ251" i="11"/>
  <c r="I251" i="14" s="1"/>
  <c r="BK207" i="18" s="1"/>
  <c r="DA251" i="11"/>
  <c r="J251" i="14" s="1"/>
  <c r="DB251" i="11"/>
  <c r="K251" i="14" s="1"/>
  <c r="BL207" i="18" s="1"/>
  <c r="DC251" i="11"/>
  <c r="L251" i="14" s="1"/>
  <c r="BM207" i="18" s="1"/>
  <c r="DD251" i="11"/>
  <c r="M251" i="14" s="1"/>
  <c r="BN207" i="18" s="1"/>
  <c r="DE251" i="11"/>
  <c r="N251" i="14" s="1"/>
  <c r="BO207" i="18" s="1"/>
  <c r="DF251" i="11"/>
  <c r="O251" i="14" s="1"/>
  <c r="BP207" i="18" s="1"/>
  <c r="DI251" i="11"/>
  <c r="DJ251" i="11"/>
  <c r="DL251" i="11"/>
  <c r="DN251" i="11"/>
  <c r="DP251" i="11"/>
  <c r="DR251" i="11"/>
  <c r="DT251" i="11"/>
  <c r="DV251" i="11"/>
  <c r="DX251" i="11"/>
  <c r="DZ251" i="11"/>
  <c r="EB251" i="11"/>
  <c r="ED251" i="11"/>
  <c r="EE251" i="11"/>
  <c r="EG251" i="11"/>
  <c r="EH251" i="11"/>
  <c r="EI251" i="11"/>
  <c r="EJ251" i="11"/>
  <c r="EK251" i="11"/>
  <c r="EL251" i="11"/>
  <c r="EM251" i="11"/>
  <c r="EQ251" i="11"/>
  <c r="ER251" i="11"/>
  <c r="EU251" i="11"/>
  <c r="EX251" i="11"/>
  <c r="FA251" i="11"/>
  <c r="FD251" i="11"/>
  <c r="FG251" i="11"/>
  <c r="FJ251" i="11"/>
  <c r="FM251" i="11"/>
  <c r="FP251" i="11"/>
  <c r="FS251" i="11"/>
  <c r="FV251" i="11"/>
  <c r="FX251" i="11"/>
  <c r="FZ251" i="11"/>
  <c r="GA251" i="11"/>
  <c r="GC251" i="11"/>
  <c r="GD251" i="11"/>
  <c r="GE251" i="11"/>
  <c r="GF251" i="11"/>
  <c r="GH251" i="11"/>
  <c r="AN252" i="11"/>
  <c r="L252" i="12" s="1"/>
  <c r="S208" i="18" s="1"/>
  <c r="AO252" i="11"/>
  <c r="M252" i="12" s="1"/>
  <c r="AP252" i="11"/>
  <c r="N252" i="12" s="1"/>
  <c r="AQ252" i="11"/>
  <c r="O252" i="12" s="1"/>
  <c r="AU252" i="11"/>
  <c r="AX252" i="11"/>
  <c r="AZ252" i="11"/>
  <c r="BB252" i="11"/>
  <c r="BD252" i="11"/>
  <c r="BF252" i="11"/>
  <c r="BH252" i="11"/>
  <c r="BJ252" i="11"/>
  <c r="BL252" i="11"/>
  <c r="BN252" i="11"/>
  <c r="BP252" i="11"/>
  <c r="BV252" i="11"/>
  <c r="L252" i="13" s="1"/>
  <c r="AP208" i="18" s="1"/>
  <c r="BW252" i="11"/>
  <c r="M252" i="13" s="1"/>
  <c r="AQ208" i="18" s="1"/>
  <c r="BX252" i="11"/>
  <c r="N252" i="13" s="1"/>
  <c r="AR208" i="18" s="1"/>
  <c r="BY252" i="11"/>
  <c r="O252" i="13" s="1"/>
  <c r="AS208" i="18" s="1"/>
  <c r="CB252" i="11"/>
  <c r="CC252" i="11" s="1"/>
  <c r="CE252" i="11"/>
  <c r="CG252" i="11"/>
  <c r="CI252" i="11"/>
  <c r="CK252" i="11"/>
  <c r="CM252" i="11"/>
  <c r="CO252" i="11"/>
  <c r="CQ252" i="11"/>
  <c r="CS252" i="11"/>
  <c r="CU252" i="11"/>
  <c r="CW252" i="11"/>
  <c r="CZ252" i="11"/>
  <c r="I252" i="14" s="1"/>
  <c r="BK208" i="18" s="1"/>
  <c r="DA252" i="11"/>
  <c r="J252" i="14" s="1"/>
  <c r="DB252" i="11"/>
  <c r="K252" i="14" s="1"/>
  <c r="BL208" i="18" s="1"/>
  <c r="DC252" i="11"/>
  <c r="L252" i="14" s="1"/>
  <c r="BM208" i="18" s="1"/>
  <c r="DD252" i="11"/>
  <c r="M252" i="14" s="1"/>
  <c r="BN208" i="18" s="1"/>
  <c r="DE252" i="11"/>
  <c r="N252" i="14" s="1"/>
  <c r="BO208" i="18" s="1"/>
  <c r="DF252" i="11"/>
  <c r="O252" i="14" s="1"/>
  <c r="BP208" i="18" s="1"/>
  <c r="DI252" i="11"/>
  <c r="DJ252" i="11" s="1"/>
  <c r="DL252" i="11"/>
  <c r="DN252" i="11"/>
  <c r="DP252" i="11"/>
  <c r="DR252" i="11"/>
  <c r="DT252" i="11"/>
  <c r="DV252" i="11"/>
  <c r="DX252" i="11"/>
  <c r="DZ252" i="11"/>
  <c r="EB252" i="11"/>
  <c r="ED252" i="11"/>
  <c r="EE252" i="11"/>
  <c r="EG252" i="11"/>
  <c r="EH252" i="11"/>
  <c r="EI252" i="11"/>
  <c r="EJ252" i="11"/>
  <c r="EK252" i="11"/>
  <c r="EL252" i="11"/>
  <c r="EM252" i="11"/>
  <c r="EQ252" i="11"/>
  <c r="EU252" i="11"/>
  <c r="EX252" i="11"/>
  <c r="FA252" i="11"/>
  <c r="FD252" i="11"/>
  <c r="FG252" i="11"/>
  <c r="FJ252" i="11"/>
  <c r="FM252" i="11"/>
  <c r="FP252" i="11"/>
  <c r="FS252" i="11"/>
  <c r="FV252" i="11"/>
  <c r="FZ252" i="11"/>
  <c r="GA252" i="11"/>
  <c r="GC252" i="11"/>
  <c r="GD252" i="11"/>
  <c r="GE252" i="11"/>
  <c r="GO252" i="11" s="1"/>
  <c r="GF252" i="11"/>
  <c r="GH252" i="11"/>
  <c r="AN253" i="11"/>
  <c r="L253" i="12" s="1"/>
  <c r="AO253" i="11"/>
  <c r="M253" i="12" s="1"/>
  <c r="AP253" i="11"/>
  <c r="N253" i="12" s="1"/>
  <c r="AQ253" i="11"/>
  <c r="O253" i="12" s="1"/>
  <c r="V209" i="18" s="1"/>
  <c r="AU253" i="11"/>
  <c r="AV253" i="11" s="1"/>
  <c r="AX253" i="11"/>
  <c r="AZ253" i="11"/>
  <c r="BB253" i="11"/>
  <c r="BD253" i="11"/>
  <c r="BF253" i="11"/>
  <c r="BH253" i="11"/>
  <c r="BJ253" i="11"/>
  <c r="BL253" i="11"/>
  <c r="BN253" i="11"/>
  <c r="BP253" i="11"/>
  <c r="BV253" i="11"/>
  <c r="L253" i="13" s="1"/>
  <c r="AP209" i="18" s="1"/>
  <c r="BW253" i="11"/>
  <c r="M253" i="13" s="1"/>
  <c r="AQ209" i="18" s="1"/>
  <c r="BX253" i="11"/>
  <c r="N253" i="13" s="1"/>
  <c r="AR209" i="18" s="1"/>
  <c r="BY253" i="11"/>
  <c r="O253" i="13" s="1"/>
  <c r="AS209" i="18" s="1"/>
  <c r="CB253" i="11"/>
  <c r="CC253" i="11" s="1"/>
  <c r="CE253" i="11"/>
  <c r="CG253" i="11"/>
  <c r="CI253" i="11"/>
  <c r="CK253" i="11"/>
  <c r="CM253" i="11"/>
  <c r="CO253" i="11"/>
  <c r="CQ253" i="11"/>
  <c r="CS253" i="11"/>
  <c r="CU253" i="11"/>
  <c r="CW253" i="11"/>
  <c r="CX253" i="11"/>
  <c r="G253" i="14" s="1"/>
  <c r="CZ253" i="11"/>
  <c r="I253" i="14" s="1"/>
  <c r="BK209" i="18" s="1"/>
  <c r="DA253" i="11"/>
  <c r="J253" i="14" s="1"/>
  <c r="DB253" i="11"/>
  <c r="K253" i="14" s="1"/>
  <c r="BL209" i="18" s="1"/>
  <c r="DC253" i="11"/>
  <c r="L253" i="14" s="1"/>
  <c r="BM209" i="18" s="1"/>
  <c r="DD253" i="11"/>
  <c r="M253" i="14" s="1"/>
  <c r="BN209" i="18" s="1"/>
  <c r="DE253" i="11"/>
  <c r="N253" i="14" s="1"/>
  <c r="BO209" i="18" s="1"/>
  <c r="DF253" i="11"/>
  <c r="O253" i="14" s="1"/>
  <c r="BP209" i="18" s="1"/>
  <c r="DI253" i="11"/>
  <c r="DJ253" i="11" s="1"/>
  <c r="DL253" i="11"/>
  <c r="DN253" i="11"/>
  <c r="DP253" i="11"/>
  <c r="DR253" i="11"/>
  <c r="DT253" i="11"/>
  <c r="DV253" i="11"/>
  <c r="DX253" i="11"/>
  <c r="DZ253" i="11"/>
  <c r="EB253" i="11"/>
  <c r="ED253" i="11"/>
  <c r="EG253" i="11"/>
  <c r="EH253" i="11"/>
  <c r="EI253" i="11"/>
  <c r="EJ253" i="11"/>
  <c r="EK253" i="11"/>
  <c r="EL253" i="11"/>
  <c r="EM253" i="11"/>
  <c r="EQ253" i="11"/>
  <c r="ER253" i="11" s="1"/>
  <c r="EU253" i="11"/>
  <c r="EX253" i="11"/>
  <c r="FA253" i="11"/>
  <c r="FD253" i="11"/>
  <c r="FG253" i="11"/>
  <c r="FJ253" i="11"/>
  <c r="FM253" i="11"/>
  <c r="FP253" i="11"/>
  <c r="FS253" i="11"/>
  <c r="FV253" i="11"/>
  <c r="FX253" i="11"/>
  <c r="FZ253" i="11"/>
  <c r="GA253" i="11"/>
  <c r="GC253" i="11"/>
  <c r="GD253" i="11"/>
  <c r="GE253" i="11"/>
  <c r="GF253" i="11"/>
  <c r="GH253" i="11"/>
  <c r="GO253" i="11"/>
  <c r="AN254" i="11"/>
  <c r="L254" i="12" s="1"/>
  <c r="AO254" i="11"/>
  <c r="M254" i="12" s="1"/>
  <c r="AP254" i="11"/>
  <c r="N254" i="12" s="1"/>
  <c r="AQ254" i="11"/>
  <c r="O254" i="12" s="1"/>
  <c r="AU254" i="11"/>
  <c r="AV254" i="11"/>
  <c r="AX254" i="11"/>
  <c r="AZ254" i="11"/>
  <c r="BB254" i="11"/>
  <c r="BD254" i="11"/>
  <c r="BF254" i="11"/>
  <c r="BH254" i="11"/>
  <c r="BJ254" i="11"/>
  <c r="BL254" i="11"/>
  <c r="BN254" i="11"/>
  <c r="BP254" i="11"/>
  <c r="BQ254" i="11"/>
  <c r="G254" i="13" s="1"/>
  <c r="BR254" i="11"/>
  <c r="BV254" i="11"/>
  <c r="L254" i="13" s="1"/>
  <c r="AP210" i="18" s="1"/>
  <c r="BW254" i="11"/>
  <c r="M254" i="13" s="1"/>
  <c r="AQ210" i="18" s="1"/>
  <c r="BX254" i="11"/>
  <c r="N254" i="13" s="1"/>
  <c r="AR210" i="18" s="1"/>
  <c r="BY254" i="11"/>
  <c r="O254" i="13" s="1"/>
  <c r="AS210" i="18" s="1"/>
  <c r="CB254" i="11"/>
  <c r="CC254" i="11" s="1"/>
  <c r="CE254" i="11"/>
  <c r="CG254" i="11"/>
  <c r="CI254" i="11"/>
  <c r="CK254" i="11"/>
  <c r="CM254" i="11"/>
  <c r="CO254" i="11"/>
  <c r="CQ254" i="11"/>
  <c r="CS254" i="11"/>
  <c r="CU254" i="11"/>
  <c r="CW254" i="11"/>
  <c r="CZ254" i="11"/>
  <c r="I254" i="14" s="1"/>
  <c r="BK210" i="18" s="1"/>
  <c r="DA254" i="11"/>
  <c r="J254" i="14" s="1"/>
  <c r="DB254" i="11"/>
  <c r="K254" i="14" s="1"/>
  <c r="BL210" i="18" s="1"/>
  <c r="DC254" i="11"/>
  <c r="L254" i="14" s="1"/>
  <c r="BM210" i="18" s="1"/>
  <c r="DD254" i="11"/>
  <c r="M254" i="14" s="1"/>
  <c r="BN210" i="18" s="1"/>
  <c r="DE254" i="11"/>
  <c r="N254" i="14" s="1"/>
  <c r="BO210" i="18" s="1"/>
  <c r="DF254" i="11"/>
  <c r="O254" i="14" s="1"/>
  <c r="BP210" i="18" s="1"/>
  <c r="DI254" i="11"/>
  <c r="DL254" i="11"/>
  <c r="DN254" i="11"/>
  <c r="DP254" i="11"/>
  <c r="DR254" i="11"/>
  <c r="DT254" i="11"/>
  <c r="DV254" i="11"/>
  <c r="DX254" i="11"/>
  <c r="DZ254" i="11"/>
  <c r="EB254" i="11"/>
  <c r="ED254" i="11"/>
  <c r="EG254" i="11"/>
  <c r="I254" i="15" s="1"/>
  <c r="CH210" i="18" s="1"/>
  <c r="EH254" i="11"/>
  <c r="J254" i="15" s="1"/>
  <c r="EI254" i="11"/>
  <c r="K254" i="15" s="1"/>
  <c r="CI210" i="18" s="1"/>
  <c r="EJ254" i="11"/>
  <c r="L254" i="15" s="1"/>
  <c r="CJ210" i="18" s="1"/>
  <c r="EK254" i="11"/>
  <c r="M254" i="15" s="1"/>
  <c r="CK210" i="18" s="1"/>
  <c r="EL254" i="11"/>
  <c r="N254" i="15" s="1"/>
  <c r="CL210" i="18" s="1"/>
  <c r="EM254" i="11"/>
  <c r="O254" i="15" s="1"/>
  <c r="CM210" i="18" s="1"/>
  <c r="EQ254" i="11"/>
  <c r="ER254" i="11" s="1"/>
  <c r="EU254" i="11"/>
  <c r="EX254" i="11"/>
  <c r="FA254" i="11"/>
  <c r="FD254" i="11"/>
  <c r="FG254" i="11"/>
  <c r="FJ254" i="11"/>
  <c r="FM254" i="11"/>
  <c r="FP254" i="11"/>
  <c r="FS254" i="11"/>
  <c r="FV254" i="11"/>
  <c r="FX254" i="11"/>
  <c r="FZ254" i="11"/>
  <c r="GA254" i="11"/>
  <c r="GC254" i="11"/>
  <c r="GD254" i="11"/>
  <c r="GN254" i="11" s="1"/>
  <c r="GE254" i="11"/>
  <c r="GF254" i="11"/>
  <c r="GH254" i="11"/>
  <c r="AN255" i="11"/>
  <c r="L255" i="12" s="1"/>
  <c r="AO255" i="11"/>
  <c r="M255" i="12" s="1"/>
  <c r="T211" i="18" s="1"/>
  <c r="AP255" i="11"/>
  <c r="N255" i="12" s="1"/>
  <c r="AQ255" i="11"/>
  <c r="O255" i="12" s="1"/>
  <c r="V211" i="18" s="1"/>
  <c r="AU255" i="11"/>
  <c r="AV255" i="11"/>
  <c r="AX255" i="11"/>
  <c r="AZ255" i="11"/>
  <c r="BB255" i="11"/>
  <c r="BD255" i="11"/>
  <c r="BF255" i="11"/>
  <c r="BH255" i="11"/>
  <c r="BJ255" i="11"/>
  <c r="BL255" i="11"/>
  <c r="BN255" i="11"/>
  <c r="BP255" i="11"/>
  <c r="BQ255" i="11"/>
  <c r="G255" i="13" s="1"/>
  <c r="BR255" i="11"/>
  <c r="H255" i="13" s="1"/>
  <c r="AM211" i="18" s="1"/>
  <c r="BT255" i="11"/>
  <c r="J255" i="13" s="1"/>
  <c r="BV255" i="11"/>
  <c r="L255" i="13" s="1"/>
  <c r="AP211" i="18" s="1"/>
  <c r="BW255" i="11"/>
  <c r="M255" i="13" s="1"/>
  <c r="AQ211" i="18" s="1"/>
  <c r="BX255" i="11"/>
  <c r="N255" i="13" s="1"/>
  <c r="AR211" i="18" s="1"/>
  <c r="BY255" i="11"/>
  <c r="O255" i="13" s="1"/>
  <c r="AS211" i="18" s="1"/>
  <c r="CB255" i="11"/>
  <c r="CC255" i="11"/>
  <c r="CE255" i="11"/>
  <c r="CG255" i="11"/>
  <c r="CI255" i="11"/>
  <c r="CK255" i="11"/>
  <c r="CM255" i="11"/>
  <c r="CO255" i="11"/>
  <c r="CQ255" i="11"/>
  <c r="CS255" i="11"/>
  <c r="CU255" i="11"/>
  <c r="CW255" i="11"/>
  <c r="CX255" i="11"/>
  <c r="G255" i="14" s="1"/>
  <c r="CZ255" i="11"/>
  <c r="I255" i="14" s="1"/>
  <c r="BK211" i="18" s="1"/>
  <c r="DA255" i="11"/>
  <c r="J255" i="14" s="1"/>
  <c r="DB255" i="11"/>
  <c r="K255" i="14" s="1"/>
  <c r="BL211" i="18" s="1"/>
  <c r="DC255" i="11"/>
  <c r="L255" i="14" s="1"/>
  <c r="BM211" i="18" s="1"/>
  <c r="DD255" i="11"/>
  <c r="M255" i="14" s="1"/>
  <c r="BN211" i="18" s="1"/>
  <c r="DE255" i="11"/>
  <c r="N255" i="14" s="1"/>
  <c r="BO211" i="18" s="1"/>
  <c r="DF255" i="11"/>
  <c r="O255" i="14" s="1"/>
  <c r="BP211" i="18" s="1"/>
  <c r="DI255" i="11"/>
  <c r="DJ255" i="11"/>
  <c r="DL255" i="11"/>
  <c r="DN255" i="11"/>
  <c r="DP255" i="11"/>
  <c r="DR255" i="11"/>
  <c r="DT255" i="11"/>
  <c r="DV255" i="11"/>
  <c r="DX255" i="11"/>
  <c r="DZ255" i="11"/>
  <c r="EB255" i="11"/>
  <c r="ED255" i="11"/>
  <c r="EE255" i="11"/>
  <c r="G255" i="15" s="1"/>
  <c r="EG255" i="11"/>
  <c r="I255" i="15" s="1"/>
  <c r="CH211" i="18" s="1"/>
  <c r="EH255" i="11"/>
  <c r="J255" i="15" s="1"/>
  <c r="EI255" i="11"/>
  <c r="K255" i="15" s="1"/>
  <c r="CI211" i="18" s="1"/>
  <c r="EJ255" i="11"/>
  <c r="L255" i="15" s="1"/>
  <c r="CJ211" i="18" s="1"/>
  <c r="EK255" i="11"/>
  <c r="M255" i="15" s="1"/>
  <c r="CK211" i="18" s="1"/>
  <c r="EL255" i="11"/>
  <c r="N255" i="15" s="1"/>
  <c r="CL211" i="18" s="1"/>
  <c r="EM255" i="11"/>
  <c r="EQ255" i="11"/>
  <c r="ER255" i="11"/>
  <c r="EU255" i="11"/>
  <c r="EX255" i="11"/>
  <c r="FA255" i="11"/>
  <c r="FD255" i="11"/>
  <c r="FG255" i="11"/>
  <c r="FJ255" i="11"/>
  <c r="FM255" i="11"/>
  <c r="FP255" i="11"/>
  <c r="FS255" i="11"/>
  <c r="FV255" i="11"/>
  <c r="FX255" i="11"/>
  <c r="FZ255" i="11"/>
  <c r="GA255" i="11"/>
  <c r="GC255" i="11"/>
  <c r="GM255" i="11" s="1"/>
  <c r="GD255" i="11"/>
  <c r="GE255" i="11"/>
  <c r="GO255" i="11" s="1"/>
  <c r="GF255" i="11"/>
  <c r="GH255" i="11"/>
  <c r="AN256" i="11"/>
  <c r="L256" i="12" s="1"/>
  <c r="AO256" i="11"/>
  <c r="M256" i="12" s="1"/>
  <c r="AP256" i="11"/>
  <c r="N256" i="12" s="1"/>
  <c r="AQ256" i="11"/>
  <c r="O256" i="12" s="1"/>
  <c r="AU256" i="11"/>
  <c r="AV256" i="11" s="1"/>
  <c r="AX256" i="11"/>
  <c r="AZ256" i="11"/>
  <c r="BB256" i="11"/>
  <c r="BD256" i="11"/>
  <c r="BF256" i="11"/>
  <c r="BH256" i="11"/>
  <c r="BJ256" i="11"/>
  <c r="BL256" i="11"/>
  <c r="BN256" i="11"/>
  <c r="BP256" i="11"/>
  <c r="BQ256" i="11"/>
  <c r="BV256" i="11"/>
  <c r="L256" i="13" s="1"/>
  <c r="AP212" i="18" s="1"/>
  <c r="BW256" i="11"/>
  <c r="M256" i="13" s="1"/>
  <c r="AQ212" i="18" s="1"/>
  <c r="BX256" i="11"/>
  <c r="N256" i="13" s="1"/>
  <c r="AR212" i="18" s="1"/>
  <c r="BY256" i="11"/>
  <c r="O256" i="13" s="1"/>
  <c r="AS212" i="18" s="1"/>
  <c r="CB256" i="11"/>
  <c r="CC256" i="11" s="1"/>
  <c r="CE256" i="11"/>
  <c r="CG256" i="11"/>
  <c r="CI256" i="11"/>
  <c r="CK256" i="11"/>
  <c r="CM256" i="11"/>
  <c r="CO256" i="11"/>
  <c r="CQ256" i="11"/>
  <c r="CS256" i="11"/>
  <c r="CU256" i="11"/>
  <c r="CW256" i="11"/>
  <c r="CX256" i="11"/>
  <c r="G256" i="14" s="1"/>
  <c r="CZ256" i="11"/>
  <c r="I256" i="14" s="1"/>
  <c r="BK212" i="18" s="1"/>
  <c r="DA256" i="11"/>
  <c r="J256" i="14" s="1"/>
  <c r="DB256" i="11"/>
  <c r="K256" i="14" s="1"/>
  <c r="BL212" i="18" s="1"/>
  <c r="DC256" i="11"/>
  <c r="L256" i="14" s="1"/>
  <c r="BM212" i="18" s="1"/>
  <c r="DD256" i="11"/>
  <c r="M256" i="14" s="1"/>
  <c r="BN212" i="18" s="1"/>
  <c r="DE256" i="11"/>
  <c r="N256" i="14" s="1"/>
  <c r="BO212" i="18" s="1"/>
  <c r="DF256" i="11"/>
  <c r="O256" i="14" s="1"/>
  <c r="BP212" i="18" s="1"/>
  <c r="DI256" i="11"/>
  <c r="DL256" i="11"/>
  <c r="DN256" i="11"/>
  <c r="DP256" i="11"/>
  <c r="DR256" i="11"/>
  <c r="DT256" i="11"/>
  <c r="DV256" i="11"/>
  <c r="DX256" i="11"/>
  <c r="DZ256" i="11"/>
  <c r="EB256" i="11"/>
  <c r="ED256" i="11"/>
  <c r="EG256" i="11"/>
  <c r="I256" i="15" s="1"/>
  <c r="CH212" i="18" s="1"/>
  <c r="EH256" i="11"/>
  <c r="J256" i="15" s="1"/>
  <c r="EI256" i="11"/>
  <c r="K256" i="15" s="1"/>
  <c r="CI212" i="18" s="1"/>
  <c r="EJ256" i="11"/>
  <c r="L256" i="15" s="1"/>
  <c r="CJ212" i="18" s="1"/>
  <c r="EK256" i="11"/>
  <c r="M256" i="15" s="1"/>
  <c r="CK212" i="18" s="1"/>
  <c r="EL256" i="11"/>
  <c r="N256" i="15" s="1"/>
  <c r="CL212" i="18" s="1"/>
  <c r="EM256" i="11"/>
  <c r="O256" i="15" s="1"/>
  <c r="CM212" i="18" s="1"/>
  <c r="EQ256" i="11"/>
  <c r="ER256" i="11" s="1"/>
  <c r="EU256" i="11"/>
  <c r="EX256" i="11"/>
  <c r="FA256" i="11"/>
  <c r="FD256" i="11"/>
  <c r="FG256" i="11"/>
  <c r="FJ256" i="11"/>
  <c r="FM256" i="11"/>
  <c r="FP256" i="11"/>
  <c r="FS256" i="11"/>
  <c r="FV256" i="11"/>
  <c r="FX256" i="11"/>
  <c r="FZ256" i="11"/>
  <c r="GA256" i="11"/>
  <c r="GC256" i="11"/>
  <c r="GD256" i="11"/>
  <c r="GE256" i="11"/>
  <c r="GF256" i="11"/>
  <c r="GH256" i="11"/>
  <c r="GM256" i="11"/>
  <c r="AN257" i="11"/>
  <c r="L257" i="12" s="1"/>
  <c r="AO257" i="11"/>
  <c r="M257" i="12" s="1"/>
  <c r="T213" i="18" s="1"/>
  <c r="AP257" i="11"/>
  <c r="N257" i="12" s="1"/>
  <c r="U213" i="18" s="1"/>
  <c r="AQ257" i="11"/>
  <c r="O257" i="12" s="1"/>
  <c r="V213" i="18" s="1"/>
  <c r="AU257" i="11"/>
  <c r="AV257" i="11" s="1"/>
  <c r="AX257" i="11"/>
  <c r="AZ257" i="11"/>
  <c r="BB257" i="11"/>
  <c r="BD257" i="11"/>
  <c r="BF257" i="11"/>
  <c r="BH257" i="11"/>
  <c r="BJ257" i="11"/>
  <c r="BL257" i="11"/>
  <c r="BN257" i="11"/>
  <c r="BP257" i="11"/>
  <c r="BQ257" i="11"/>
  <c r="BV257" i="11"/>
  <c r="L257" i="13" s="1"/>
  <c r="AP213" i="18" s="1"/>
  <c r="BW257" i="11"/>
  <c r="M257" i="13" s="1"/>
  <c r="AQ213" i="18" s="1"/>
  <c r="BX257" i="11"/>
  <c r="N257" i="13" s="1"/>
  <c r="AR213" i="18" s="1"/>
  <c r="BY257" i="11"/>
  <c r="O257" i="13" s="1"/>
  <c r="AS213" i="18" s="1"/>
  <c r="CB257" i="11"/>
  <c r="CC257" i="11" s="1"/>
  <c r="CE257" i="11"/>
  <c r="CG257" i="11"/>
  <c r="CI257" i="11"/>
  <c r="CK257" i="11"/>
  <c r="CM257" i="11"/>
  <c r="CO257" i="11"/>
  <c r="CQ257" i="11"/>
  <c r="CS257" i="11"/>
  <c r="CU257" i="11"/>
  <c r="CW257" i="11"/>
  <c r="CZ257" i="11"/>
  <c r="I257" i="14" s="1"/>
  <c r="BK213" i="18" s="1"/>
  <c r="DA257" i="11"/>
  <c r="J257" i="14" s="1"/>
  <c r="DB257" i="11"/>
  <c r="K257" i="14" s="1"/>
  <c r="BL213" i="18" s="1"/>
  <c r="DC257" i="11"/>
  <c r="L257" i="14" s="1"/>
  <c r="BM213" i="18" s="1"/>
  <c r="DD257" i="11"/>
  <c r="M257" i="14" s="1"/>
  <c r="BN213" i="18" s="1"/>
  <c r="DE257" i="11"/>
  <c r="N257" i="14" s="1"/>
  <c r="BO213" i="18" s="1"/>
  <c r="DF257" i="11"/>
  <c r="O257" i="14" s="1"/>
  <c r="BP213" i="18" s="1"/>
  <c r="DI257" i="11"/>
  <c r="DL257" i="11"/>
  <c r="DN257" i="11"/>
  <c r="DP257" i="11"/>
  <c r="DR257" i="11"/>
  <c r="DT257" i="11"/>
  <c r="DV257" i="11"/>
  <c r="DX257" i="11"/>
  <c r="DZ257" i="11"/>
  <c r="EB257" i="11"/>
  <c r="ED257" i="11"/>
  <c r="EG257" i="11"/>
  <c r="I257" i="15" s="1"/>
  <c r="CH213" i="18" s="1"/>
  <c r="EH257" i="11"/>
  <c r="J257" i="15" s="1"/>
  <c r="EI257" i="11"/>
  <c r="K257" i="15" s="1"/>
  <c r="CI213" i="18" s="1"/>
  <c r="EJ257" i="11"/>
  <c r="L257" i="15" s="1"/>
  <c r="CJ213" i="18" s="1"/>
  <c r="EK257" i="11"/>
  <c r="M257" i="15" s="1"/>
  <c r="CK213" i="18" s="1"/>
  <c r="EL257" i="11"/>
  <c r="N257" i="15" s="1"/>
  <c r="CL213" i="18" s="1"/>
  <c r="EM257" i="11"/>
  <c r="O257" i="15" s="1"/>
  <c r="CM213" i="18" s="1"/>
  <c r="EQ257" i="11"/>
  <c r="ER257" i="11" s="1"/>
  <c r="EU257" i="11"/>
  <c r="EX257" i="11"/>
  <c r="FA257" i="11"/>
  <c r="FD257" i="11"/>
  <c r="FG257" i="11"/>
  <c r="FJ257" i="11"/>
  <c r="FM257" i="11"/>
  <c r="FP257" i="11"/>
  <c r="FS257" i="11"/>
  <c r="FV257" i="11"/>
  <c r="FX257" i="11"/>
  <c r="FZ257" i="11"/>
  <c r="GA257" i="11"/>
  <c r="GC257" i="11"/>
  <c r="GD257" i="11"/>
  <c r="GN257" i="11" s="1"/>
  <c r="GE257" i="11"/>
  <c r="GO257" i="11" s="1"/>
  <c r="GF257" i="11"/>
  <c r="GH257" i="11"/>
  <c r="AN258" i="11"/>
  <c r="L258" i="12" s="1"/>
  <c r="AO258" i="11"/>
  <c r="M258" i="12" s="1"/>
  <c r="AP258" i="11"/>
  <c r="N258" i="12" s="1"/>
  <c r="U214" i="18" s="1"/>
  <c r="AQ258" i="11"/>
  <c r="O258" i="12" s="1"/>
  <c r="AU258" i="11"/>
  <c r="AV258" i="11" s="1"/>
  <c r="AX258" i="11"/>
  <c r="AZ258" i="11"/>
  <c r="BB258" i="11"/>
  <c r="BD258" i="11"/>
  <c r="BF258" i="11"/>
  <c r="BH258" i="11"/>
  <c r="BJ258" i="11"/>
  <c r="BL258" i="11"/>
  <c r="BN258" i="11"/>
  <c r="BP258" i="11"/>
  <c r="BQ258" i="11"/>
  <c r="G258" i="13" s="1"/>
  <c r="BV258" i="11"/>
  <c r="L258" i="13" s="1"/>
  <c r="AP214" i="18" s="1"/>
  <c r="BW258" i="11"/>
  <c r="M258" i="13" s="1"/>
  <c r="AQ214" i="18" s="1"/>
  <c r="BX258" i="11"/>
  <c r="N258" i="13" s="1"/>
  <c r="AR214" i="18" s="1"/>
  <c r="BY258" i="11"/>
  <c r="O258" i="13" s="1"/>
  <c r="AS214" i="18" s="1"/>
  <c r="CB258" i="11"/>
  <c r="CC258" i="11" s="1"/>
  <c r="CE258" i="11"/>
  <c r="CG258" i="11"/>
  <c r="CI258" i="11"/>
  <c r="CK258" i="11"/>
  <c r="CM258" i="11"/>
  <c r="CO258" i="11"/>
  <c r="CQ258" i="11"/>
  <c r="CS258" i="11"/>
  <c r="CU258" i="11"/>
  <c r="CW258" i="11"/>
  <c r="CZ258" i="11"/>
  <c r="I258" i="14" s="1"/>
  <c r="BK214" i="18" s="1"/>
  <c r="DA258" i="11"/>
  <c r="J258" i="14" s="1"/>
  <c r="DB258" i="11"/>
  <c r="K258" i="14" s="1"/>
  <c r="BL214" i="18" s="1"/>
  <c r="DC258" i="11"/>
  <c r="L258" i="14" s="1"/>
  <c r="BM214" i="18" s="1"/>
  <c r="DD258" i="11"/>
  <c r="M258" i="14" s="1"/>
  <c r="BN214" i="18" s="1"/>
  <c r="DE258" i="11"/>
  <c r="N258" i="14" s="1"/>
  <c r="BO214" i="18" s="1"/>
  <c r="DF258" i="11"/>
  <c r="O258" i="14" s="1"/>
  <c r="BP214" i="18" s="1"/>
  <c r="DI258" i="11"/>
  <c r="DJ258" i="11" s="1"/>
  <c r="DL258" i="11"/>
  <c r="DN258" i="11"/>
  <c r="DP258" i="11"/>
  <c r="DR258" i="11"/>
  <c r="DT258" i="11"/>
  <c r="DV258" i="11"/>
  <c r="DX258" i="11"/>
  <c r="DZ258" i="11"/>
  <c r="EB258" i="11"/>
  <c r="ED258" i="11"/>
  <c r="EE258" i="11"/>
  <c r="G258" i="15" s="1"/>
  <c r="EG258" i="11"/>
  <c r="I258" i="15" s="1"/>
  <c r="CH214" i="18" s="1"/>
  <c r="EH258" i="11"/>
  <c r="J258" i="15" s="1"/>
  <c r="EI258" i="11"/>
  <c r="K258" i="15" s="1"/>
  <c r="CI214" i="18" s="1"/>
  <c r="EJ258" i="11"/>
  <c r="L258" i="15" s="1"/>
  <c r="CJ214" i="18" s="1"/>
  <c r="EK258" i="11"/>
  <c r="M258" i="15" s="1"/>
  <c r="CK214" i="18" s="1"/>
  <c r="EL258" i="11"/>
  <c r="N258" i="15" s="1"/>
  <c r="CL214" i="18" s="1"/>
  <c r="EM258" i="11"/>
  <c r="EQ258" i="11"/>
  <c r="ER258" i="11" s="1"/>
  <c r="EU258" i="11"/>
  <c r="EX258" i="11"/>
  <c r="FA258" i="11"/>
  <c r="FD258" i="11"/>
  <c r="FG258" i="11"/>
  <c r="FJ258" i="11"/>
  <c r="FM258" i="11"/>
  <c r="FP258" i="11"/>
  <c r="FS258" i="11"/>
  <c r="FV258" i="11"/>
  <c r="FZ258" i="11"/>
  <c r="GA258" i="11"/>
  <c r="GC258" i="11"/>
  <c r="GD258" i="11"/>
  <c r="GE258" i="11"/>
  <c r="GF258" i="11"/>
  <c r="GH258" i="11"/>
  <c r="AN259" i="11"/>
  <c r="L259" i="12" s="1"/>
  <c r="S215" i="18" s="1"/>
  <c r="AO259" i="11"/>
  <c r="M259" i="12" s="1"/>
  <c r="T215" i="18" s="1"/>
  <c r="AP259" i="11"/>
  <c r="N259" i="12" s="1"/>
  <c r="AQ259" i="11"/>
  <c r="O259" i="12" s="1"/>
  <c r="AU259" i="11"/>
  <c r="AV259" i="11"/>
  <c r="AX259" i="11"/>
  <c r="AZ259" i="11"/>
  <c r="BB259" i="11"/>
  <c r="BD259" i="11"/>
  <c r="BF259" i="11"/>
  <c r="BH259" i="11"/>
  <c r="BJ259" i="11"/>
  <c r="BL259" i="11"/>
  <c r="BN259" i="11"/>
  <c r="BP259" i="11"/>
  <c r="BQ259" i="11"/>
  <c r="G259" i="13" s="1"/>
  <c r="BR259" i="11"/>
  <c r="H259" i="13" s="1"/>
  <c r="AM215" i="18" s="1"/>
  <c r="BS259" i="11"/>
  <c r="I259" i="13" s="1"/>
  <c r="AN215" i="18" s="1"/>
  <c r="BV259" i="11"/>
  <c r="L259" i="13" s="1"/>
  <c r="AP215" i="18" s="1"/>
  <c r="BW259" i="11"/>
  <c r="M259" i="13" s="1"/>
  <c r="AQ215" i="18" s="1"/>
  <c r="BX259" i="11"/>
  <c r="N259" i="13" s="1"/>
  <c r="AR215" i="18" s="1"/>
  <c r="BY259" i="11"/>
  <c r="O259" i="13" s="1"/>
  <c r="AS215" i="18" s="1"/>
  <c r="CB259" i="11"/>
  <c r="CC259" i="11" s="1"/>
  <c r="CE259" i="11"/>
  <c r="CG259" i="11"/>
  <c r="CI259" i="11"/>
  <c r="CK259" i="11"/>
  <c r="CM259" i="11"/>
  <c r="CO259" i="11"/>
  <c r="CQ259" i="11"/>
  <c r="CS259" i="11"/>
  <c r="CU259" i="11"/>
  <c r="CW259" i="11"/>
  <c r="CX259" i="11"/>
  <c r="G259" i="14" s="1"/>
  <c r="CZ259" i="11"/>
  <c r="I259" i="14" s="1"/>
  <c r="BK215" i="18" s="1"/>
  <c r="DA259" i="11"/>
  <c r="J259" i="14" s="1"/>
  <c r="DB259" i="11"/>
  <c r="K259" i="14" s="1"/>
  <c r="BL215" i="18" s="1"/>
  <c r="DC259" i="11"/>
  <c r="L259" i="14" s="1"/>
  <c r="BM215" i="18" s="1"/>
  <c r="DD259" i="11"/>
  <c r="M259" i="14" s="1"/>
  <c r="BN215" i="18" s="1"/>
  <c r="DE259" i="11"/>
  <c r="N259" i="14" s="1"/>
  <c r="BO215" i="18" s="1"/>
  <c r="DF259" i="11"/>
  <c r="O259" i="14" s="1"/>
  <c r="BP215" i="18" s="1"/>
  <c r="DI259" i="11"/>
  <c r="DJ259" i="11" s="1"/>
  <c r="DL259" i="11"/>
  <c r="DN259" i="11"/>
  <c r="DP259" i="11"/>
  <c r="DR259" i="11"/>
  <c r="DT259" i="11"/>
  <c r="DV259" i="11"/>
  <c r="DX259" i="11"/>
  <c r="DZ259" i="11"/>
  <c r="EB259" i="11"/>
  <c r="ED259" i="11"/>
  <c r="EE259" i="11"/>
  <c r="G259" i="15" s="1"/>
  <c r="EG259" i="11"/>
  <c r="I259" i="15" s="1"/>
  <c r="CH215" i="18" s="1"/>
  <c r="EH259" i="11"/>
  <c r="J259" i="15" s="1"/>
  <c r="EI259" i="11"/>
  <c r="K259" i="15" s="1"/>
  <c r="CI215" i="18" s="1"/>
  <c r="EJ259" i="11"/>
  <c r="L259" i="15" s="1"/>
  <c r="CJ215" i="18" s="1"/>
  <c r="EK259" i="11"/>
  <c r="M259" i="15" s="1"/>
  <c r="CK215" i="18" s="1"/>
  <c r="EL259" i="11"/>
  <c r="N259" i="15" s="1"/>
  <c r="CL215" i="18" s="1"/>
  <c r="EM259" i="11"/>
  <c r="EQ259" i="11"/>
  <c r="ER259" i="11"/>
  <c r="EU259" i="11"/>
  <c r="EX259" i="11"/>
  <c r="FA259" i="11"/>
  <c r="FD259" i="11"/>
  <c r="FG259" i="11"/>
  <c r="FJ259" i="11"/>
  <c r="FM259" i="11"/>
  <c r="FP259" i="11"/>
  <c r="FS259" i="11"/>
  <c r="FV259" i="11"/>
  <c r="FX259" i="11"/>
  <c r="FZ259" i="11"/>
  <c r="GA259" i="11"/>
  <c r="GC259" i="11"/>
  <c r="GD259" i="11"/>
  <c r="GE259" i="11"/>
  <c r="GF259" i="11"/>
  <c r="GH259" i="11"/>
  <c r="H259" i="17" s="1"/>
  <c r="EE215" i="18" s="1"/>
  <c r="AN261" i="11"/>
  <c r="AO261" i="11"/>
  <c r="AP261" i="11"/>
  <c r="AQ261" i="11"/>
  <c r="AU261" i="11"/>
  <c r="AV261" i="11" s="1"/>
  <c r="AX261" i="11"/>
  <c r="AZ261" i="11"/>
  <c r="BB261" i="11"/>
  <c r="BD261" i="11"/>
  <c r="BF261" i="11"/>
  <c r="BH261" i="11"/>
  <c r="BJ261" i="11"/>
  <c r="BL261" i="11"/>
  <c r="BN261" i="11"/>
  <c r="BP261" i="11"/>
  <c r="BV261" i="11"/>
  <c r="BW261" i="11"/>
  <c r="BX261" i="11"/>
  <c r="BY261" i="11"/>
  <c r="CB261" i="11"/>
  <c r="CC261" i="11" s="1"/>
  <c r="CE261" i="11"/>
  <c r="CG261" i="11"/>
  <c r="CI261" i="11"/>
  <c r="CK261" i="11"/>
  <c r="CM261" i="11"/>
  <c r="CO261" i="11"/>
  <c r="CQ261" i="11"/>
  <c r="CS261" i="11"/>
  <c r="CU261" i="11"/>
  <c r="CW261" i="11"/>
  <c r="CX261" i="11"/>
  <c r="CZ261" i="11"/>
  <c r="DA261" i="11"/>
  <c r="DB261" i="11"/>
  <c r="DC261" i="11"/>
  <c r="DD261" i="11"/>
  <c r="DE261" i="11"/>
  <c r="DF261" i="11"/>
  <c r="DI261" i="11"/>
  <c r="DJ261" i="11" s="1"/>
  <c r="DL261" i="11"/>
  <c r="DN261" i="11"/>
  <c r="DP261" i="11"/>
  <c r="DR261" i="11"/>
  <c r="DT261" i="11"/>
  <c r="DV261" i="11"/>
  <c r="DX261" i="11"/>
  <c r="DZ261" i="11"/>
  <c r="EB261" i="11"/>
  <c r="ED261" i="11"/>
  <c r="EG261" i="11"/>
  <c r="EH261" i="11"/>
  <c r="EI261" i="11"/>
  <c r="EJ261" i="11"/>
  <c r="EK261" i="11"/>
  <c r="EL261" i="11"/>
  <c r="GO261" i="11" s="1"/>
  <c r="EM261" i="11"/>
  <c r="EQ261" i="11"/>
  <c r="ER261" i="11" s="1"/>
  <c r="EU261" i="11"/>
  <c r="EX261" i="11"/>
  <c r="FA261" i="11"/>
  <c r="FD261" i="11"/>
  <c r="FG261" i="11"/>
  <c r="FJ261" i="11"/>
  <c r="FM261" i="11"/>
  <c r="FP261" i="11"/>
  <c r="FS261" i="11"/>
  <c r="FV261" i="11"/>
  <c r="FX261" i="11"/>
  <c r="FZ261" i="11"/>
  <c r="GA261" i="11"/>
  <c r="GC261" i="11"/>
  <c r="GD261" i="11"/>
  <c r="GE261" i="11"/>
  <c r="GF261" i="11"/>
  <c r="GH261" i="11"/>
  <c r="GN261" i="11"/>
  <c r="AN262" i="11"/>
  <c r="AO262" i="11"/>
  <c r="AP262" i="11"/>
  <c r="AQ262" i="11"/>
  <c r="AU262" i="11"/>
  <c r="AV262" i="11" s="1"/>
  <c r="AX262" i="11"/>
  <c r="AZ262" i="11"/>
  <c r="BB262" i="11"/>
  <c r="BD262" i="11"/>
  <c r="BF262" i="11"/>
  <c r="BH262" i="11"/>
  <c r="BJ262" i="11"/>
  <c r="BL262" i="11"/>
  <c r="BN262" i="11"/>
  <c r="BP262" i="11"/>
  <c r="BV262" i="11"/>
  <c r="BW262" i="11"/>
  <c r="BX262" i="11"/>
  <c r="BY262" i="11"/>
  <c r="CB262" i="11"/>
  <c r="CE262" i="11"/>
  <c r="CG262" i="11"/>
  <c r="CI262" i="11"/>
  <c r="CK262" i="11"/>
  <c r="CM262" i="11"/>
  <c r="CO262" i="11"/>
  <c r="CQ262" i="11"/>
  <c r="CS262" i="11"/>
  <c r="CU262" i="11"/>
  <c r="CW262" i="11"/>
  <c r="CZ262" i="11"/>
  <c r="DA262" i="11"/>
  <c r="DB262" i="11"/>
  <c r="DC262" i="11"/>
  <c r="DD262" i="11"/>
  <c r="DE262" i="11"/>
  <c r="DF262" i="11"/>
  <c r="DI262" i="11"/>
  <c r="DJ262" i="11" s="1"/>
  <c r="DL262" i="11"/>
  <c r="DN262" i="11"/>
  <c r="DP262" i="11"/>
  <c r="DR262" i="11"/>
  <c r="DT262" i="11"/>
  <c r="DV262" i="11"/>
  <c r="DX262" i="11"/>
  <c r="DZ262" i="11"/>
  <c r="EB262" i="11"/>
  <c r="ED262" i="11"/>
  <c r="EE262" i="11"/>
  <c r="EG262" i="11"/>
  <c r="EH262" i="11"/>
  <c r="EI262" i="11"/>
  <c r="EJ262" i="11"/>
  <c r="EK262" i="11"/>
  <c r="EL262" i="11"/>
  <c r="EM262" i="11"/>
  <c r="EQ262" i="11"/>
  <c r="ER262" i="11" s="1"/>
  <c r="EU262" i="11"/>
  <c r="EX262" i="11"/>
  <c r="FA262" i="11"/>
  <c r="FD262" i="11"/>
  <c r="FG262" i="11"/>
  <c r="FJ262" i="11"/>
  <c r="FM262" i="11"/>
  <c r="FP262" i="11"/>
  <c r="FS262" i="11"/>
  <c r="FV262" i="11"/>
  <c r="FZ262" i="11"/>
  <c r="GA262" i="11"/>
  <c r="GC262" i="11"/>
  <c r="GM262" i="11" s="1"/>
  <c r="GD262" i="11"/>
  <c r="GE262" i="11"/>
  <c r="GF262" i="11"/>
  <c r="GH262" i="11"/>
  <c r="AN263" i="11"/>
  <c r="AO263" i="11"/>
  <c r="AP263" i="11"/>
  <c r="AQ263" i="11"/>
  <c r="AU263" i="11"/>
  <c r="AV263" i="11" s="1"/>
  <c r="AX263" i="11"/>
  <c r="AZ263" i="11"/>
  <c r="BB263" i="11"/>
  <c r="BD263" i="11"/>
  <c r="BF263" i="11"/>
  <c r="BH263" i="11"/>
  <c r="BJ263" i="11"/>
  <c r="BL263" i="11"/>
  <c r="BN263" i="11"/>
  <c r="BP263" i="11"/>
  <c r="BQ263" i="11"/>
  <c r="BR263" i="11" s="1"/>
  <c r="BV263" i="11"/>
  <c r="BW263" i="11"/>
  <c r="BX263" i="11"/>
  <c r="BY263" i="11"/>
  <c r="CB263" i="11"/>
  <c r="CC263" i="11"/>
  <c r="CE263" i="11"/>
  <c r="CG263" i="11"/>
  <c r="CI263" i="11"/>
  <c r="CK263" i="11"/>
  <c r="CM263" i="11"/>
  <c r="CO263" i="11"/>
  <c r="CQ263" i="11"/>
  <c r="CS263" i="11"/>
  <c r="CU263" i="11"/>
  <c r="CW263" i="11"/>
  <c r="CX263" i="11"/>
  <c r="CZ263" i="11"/>
  <c r="DA263" i="11"/>
  <c r="DB263" i="11"/>
  <c r="DC263" i="11"/>
  <c r="DD263" i="11"/>
  <c r="DE263" i="11"/>
  <c r="DF263" i="11"/>
  <c r="DI263" i="11"/>
  <c r="DJ263" i="11" s="1"/>
  <c r="DL263" i="11"/>
  <c r="DN263" i="11"/>
  <c r="DP263" i="11"/>
  <c r="DR263" i="11"/>
  <c r="DT263" i="11"/>
  <c r="DV263" i="11"/>
  <c r="DX263" i="11"/>
  <c r="DZ263" i="11"/>
  <c r="EB263" i="11"/>
  <c r="ED263" i="11"/>
  <c r="EG263" i="11"/>
  <c r="EH263" i="11"/>
  <c r="EI263" i="11"/>
  <c r="EJ263" i="11"/>
  <c r="EK263" i="11"/>
  <c r="EL263" i="11"/>
  <c r="EM263" i="11"/>
  <c r="EQ263" i="11"/>
  <c r="ER263" i="11" s="1"/>
  <c r="EU263" i="11"/>
  <c r="EX263" i="11"/>
  <c r="FA263" i="11"/>
  <c r="FD263" i="11"/>
  <c r="FG263" i="11"/>
  <c r="FJ263" i="11"/>
  <c r="FM263" i="11"/>
  <c r="FP263" i="11"/>
  <c r="FS263" i="11"/>
  <c r="FV263" i="11"/>
  <c r="FX263" i="11"/>
  <c r="FZ263" i="11"/>
  <c r="GA263" i="11"/>
  <c r="GC263" i="11"/>
  <c r="GD263" i="11"/>
  <c r="GE263" i="11"/>
  <c r="GF263" i="11"/>
  <c r="GH263" i="11"/>
  <c r="AN264" i="11"/>
  <c r="AO264" i="11"/>
  <c r="AP264" i="11"/>
  <c r="AQ264" i="11"/>
  <c r="AU264" i="11"/>
  <c r="AV264" i="11" s="1"/>
  <c r="AX264" i="11"/>
  <c r="AZ264" i="11"/>
  <c r="BB264" i="11"/>
  <c r="BD264" i="11"/>
  <c r="BF264" i="11"/>
  <c r="BH264" i="11"/>
  <c r="BJ264" i="11"/>
  <c r="BL264" i="11"/>
  <c r="BN264" i="11"/>
  <c r="BP264" i="11"/>
  <c r="BQ264" i="11"/>
  <c r="BR264" i="11" s="1"/>
  <c r="BV264" i="11"/>
  <c r="BW264" i="11"/>
  <c r="BX264" i="11"/>
  <c r="BY264" i="11"/>
  <c r="CB264" i="11"/>
  <c r="CC264" i="11"/>
  <c r="CE264" i="11"/>
  <c r="CG264" i="11"/>
  <c r="CI264" i="11"/>
  <c r="CK264" i="11"/>
  <c r="CM264" i="11"/>
  <c r="CO264" i="11"/>
  <c r="CQ264" i="11"/>
  <c r="CS264" i="11"/>
  <c r="CU264" i="11"/>
  <c r="CW264" i="11"/>
  <c r="CX264" i="11"/>
  <c r="CZ264" i="11"/>
  <c r="DA264" i="11"/>
  <c r="DB264" i="11"/>
  <c r="DC264" i="11"/>
  <c r="DD264" i="11"/>
  <c r="DE264" i="11"/>
  <c r="DF264" i="11"/>
  <c r="DI264" i="11"/>
  <c r="DJ264" i="11"/>
  <c r="DL264" i="11"/>
  <c r="DN264" i="11"/>
  <c r="DP264" i="11"/>
  <c r="DR264" i="11"/>
  <c r="DT264" i="11"/>
  <c r="DV264" i="11"/>
  <c r="DX264" i="11"/>
  <c r="DZ264" i="11"/>
  <c r="EB264" i="11"/>
  <c r="ED264" i="11"/>
  <c r="EE264" i="11"/>
  <c r="EG264" i="11"/>
  <c r="EH264" i="11"/>
  <c r="EI264" i="11"/>
  <c r="EJ264" i="11"/>
  <c r="EK264" i="11"/>
  <c r="EL264" i="11"/>
  <c r="EM264" i="11"/>
  <c r="EQ264" i="11"/>
  <c r="ER264" i="11"/>
  <c r="EU264" i="11"/>
  <c r="EX264" i="11"/>
  <c r="FA264" i="11"/>
  <c r="FD264" i="11"/>
  <c r="FG264" i="11"/>
  <c r="FJ264" i="11"/>
  <c r="FM264" i="11"/>
  <c r="FP264" i="11"/>
  <c r="FS264" i="11"/>
  <c r="FV264" i="11"/>
  <c r="FX264" i="11"/>
  <c r="FZ264" i="11"/>
  <c r="GA264" i="11"/>
  <c r="GC264" i="11"/>
  <c r="GM264" i="11" s="1"/>
  <c r="GD264" i="11"/>
  <c r="GE264" i="11"/>
  <c r="GF264" i="11"/>
  <c r="GH264" i="11"/>
  <c r="AN265" i="11"/>
  <c r="AO265" i="11"/>
  <c r="AP265" i="11"/>
  <c r="AQ265" i="11"/>
  <c r="AU265" i="11"/>
  <c r="AX265" i="11"/>
  <c r="AZ265" i="11"/>
  <c r="BB265" i="11"/>
  <c r="BD265" i="11"/>
  <c r="BF265" i="11"/>
  <c r="BH265" i="11"/>
  <c r="BJ265" i="11"/>
  <c r="BL265" i="11"/>
  <c r="BN265" i="11"/>
  <c r="BP265" i="11"/>
  <c r="BV265" i="11"/>
  <c r="BW265" i="11"/>
  <c r="BX265" i="11"/>
  <c r="BY265" i="11"/>
  <c r="CB265" i="11"/>
  <c r="CC265" i="11" s="1"/>
  <c r="CE265" i="11"/>
  <c r="CG265" i="11"/>
  <c r="CI265" i="11"/>
  <c r="CK265" i="11"/>
  <c r="CM265" i="11"/>
  <c r="CO265" i="11"/>
  <c r="CQ265" i="11"/>
  <c r="CS265" i="11"/>
  <c r="CU265" i="11"/>
  <c r="CW265" i="11"/>
  <c r="CZ265" i="11"/>
  <c r="DA265" i="11"/>
  <c r="DB265" i="11"/>
  <c r="DC265" i="11"/>
  <c r="DD265" i="11"/>
  <c r="DE265" i="11"/>
  <c r="DF265" i="11"/>
  <c r="DI265" i="11"/>
  <c r="DJ265" i="11" s="1"/>
  <c r="DL265" i="11"/>
  <c r="DN265" i="11"/>
  <c r="DP265" i="11"/>
  <c r="DR265" i="11"/>
  <c r="DT265" i="11"/>
  <c r="DV265" i="11"/>
  <c r="DX265" i="11"/>
  <c r="DZ265" i="11"/>
  <c r="EB265" i="11"/>
  <c r="ED265" i="11"/>
  <c r="EG265" i="11"/>
  <c r="EH265" i="11"/>
  <c r="EI265" i="11"/>
  <c r="EJ265" i="11"/>
  <c r="EK265" i="11"/>
  <c r="EL265" i="11"/>
  <c r="EM265" i="11"/>
  <c r="EQ265" i="11"/>
  <c r="EU265" i="11"/>
  <c r="EX265" i="11"/>
  <c r="FA265" i="11"/>
  <c r="FD265" i="11"/>
  <c r="FG265" i="11"/>
  <c r="FJ265" i="11"/>
  <c r="FM265" i="11"/>
  <c r="FP265" i="11"/>
  <c r="FS265" i="11"/>
  <c r="FV265" i="11"/>
  <c r="FZ265" i="11"/>
  <c r="GA265" i="11"/>
  <c r="GC265" i="11"/>
  <c r="GD265" i="11"/>
  <c r="GE265" i="11"/>
  <c r="GF265" i="11"/>
  <c r="GH265" i="11"/>
  <c r="AN266" i="11"/>
  <c r="AO266" i="11"/>
  <c r="AP266" i="11"/>
  <c r="AQ266" i="11"/>
  <c r="AU266" i="11"/>
  <c r="AV266" i="11"/>
  <c r="AX266" i="11"/>
  <c r="AZ266" i="11"/>
  <c r="BB266" i="11"/>
  <c r="BD266" i="11"/>
  <c r="BF266" i="11"/>
  <c r="BH266" i="11"/>
  <c r="BJ266" i="11"/>
  <c r="BL266" i="11"/>
  <c r="BN266" i="11"/>
  <c r="BP266" i="11"/>
  <c r="BQ266" i="11"/>
  <c r="BR266" i="11"/>
  <c r="BV266" i="11"/>
  <c r="BW266" i="11"/>
  <c r="BX266" i="11"/>
  <c r="BY266" i="11"/>
  <c r="CB266" i="11"/>
  <c r="CC266" i="11" s="1"/>
  <c r="CE266" i="11"/>
  <c r="CG266" i="11"/>
  <c r="CI266" i="11"/>
  <c r="CK266" i="11"/>
  <c r="CM266" i="11"/>
  <c r="CO266" i="11"/>
  <c r="CQ266" i="11"/>
  <c r="CS266" i="11"/>
  <c r="CU266" i="11"/>
  <c r="CW266" i="11"/>
  <c r="CZ266" i="11"/>
  <c r="DA266" i="11"/>
  <c r="DB266" i="11"/>
  <c r="DC266" i="11"/>
  <c r="DD266" i="11"/>
  <c r="DE266" i="11"/>
  <c r="DF266" i="11"/>
  <c r="DI266" i="11"/>
  <c r="DL266" i="11"/>
  <c r="DN266" i="11"/>
  <c r="DP266" i="11"/>
  <c r="DR266" i="11"/>
  <c r="DT266" i="11"/>
  <c r="DV266" i="11"/>
  <c r="DX266" i="11"/>
  <c r="DZ266" i="11"/>
  <c r="EB266" i="11"/>
  <c r="ED266" i="11"/>
  <c r="EG266" i="11"/>
  <c r="EH266" i="11"/>
  <c r="EI266" i="11"/>
  <c r="EJ266" i="11"/>
  <c r="EK266" i="11"/>
  <c r="EL266" i="11"/>
  <c r="EM266" i="11"/>
  <c r="EQ266" i="11"/>
  <c r="ER266" i="11" s="1"/>
  <c r="EU266" i="11"/>
  <c r="EX266" i="11"/>
  <c r="FA266" i="11"/>
  <c r="FD266" i="11"/>
  <c r="FG266" i="11"/>
  <c r="FJ266" i="11"/>
  <c r="FM266" i="11"/>
  <c r="FP266" i="11"/>
  <c r="FS266" i="11"/>
  <c r="FV266" i="11"/>
  <c r="FX266" i="11"/>
  <c r="FZ266" i="11"/>
  <c r="GA266" i="11"/>
  <c r="GC266" i="11"/>
  <c r="GD266" i="11"/>
  <c r="GE266" i="11"/>
  <c r="GO266" i="11" s="1"/>
  <c r="GF266" i="11"/>
  <c r="GH266" i="11"/>
  <c r="AN267" i="11"/>
  <c r="AO267" i="11"/>
  <c r="AP267" i="11"/>
  <c r="AQ267" i="11"/>
  <c r="AU267" i="11"/>
  <c r="AV267" i="11"/>
  <c r="AX267" i="11"/>
  <c r="AZ267" i="11"/>
  <c r="BB267" i="11"/>
  <c r="BD267" i="11"/>
  <c r="BF267" i="11"/>
  <c r="BH267" i="11"/>
  <c r="BJ267" i="11"/>
  <c r="BL267" i="11"/>
  <c r="BN267" i="11"/>
  <c r="BP267" i="11"/>
  <c r="BQ267" i="11"/>
  <c r="BR267" i="11"/>
  <c r="GG267" i="11" s="1"/>
  <c r="BT267" i="11"/>
  <c r="BV267" i="11"/>
  <c r="BW267" i="11"/>
  <c r="BX267" i="11"/>
  <c r="BY267" i="11"/>
  <c r="CB267" i="11"/>
  <c r="CC267" i="11"/>
  <c r="CE267" i="11"/>
  <c r="CG267" i="11"/>
  <c r="CI267" i="11"/>
  <c r="CK267" i="11"/>
  <c r="CM267" i="11"/>
  <c r="CO267" i="11"/>
  <c r="CQ267" i="11"/>
  <c r="CS267" i="11"/>
  <c r="CU267" i="11"/>
  <c r="CW267" i="11"/>
  <c r="CX267" i="11"/>
  <c r="CZ267" i="11"/>
  <c r="DA267" i="11"/>
  <c r="DB267" i="11"/>
  <c r="DC267" i="11"/>
  <c r="DD267" i="11"/>
  <c r="DE267" i="11"/>
  <c r="DF267" i="11"/>
  <c r="DI267" i="11"/>
  <c r="DJ267" i="11"/>
  <c r="DL267" i="11"/>
  <c r="DN267" i="11"/>
  <c r="DP267" i="11"/>
  <c r="DR267" i="11"/>
  <c r="DT267" i="11"/>
  <c r="DV267" i="11"/>
  <c r="DX267" i="11"/>
  <c r="DZ267" i="11"/>
  <c r="EB267" i="11"/>
  <c r="ED267" i="11"/>
  <c r="EE267" i="11"/>
  <c r="EG267" i="11"/>
  <c r="EH267" i="11"/>
  <c r="EI267" i="11"/>
  <c r="EJ267" i="11"/>
  <c r="EK267" i="11"/>
  <c r="EL267" i="11"/>
  <c r="EM267" i="11"/>
  <c r="EQ267" i="11"/>
  <c r="ER267" i="11"/>
  <c r="EU267" i="11"/>
  <c r="EX267" i="11"/>
  <c r="FA267" i="11"/>
  <c r="FD267" i="11"/>
  <c r="FG267" i="11"/>
  <c r="FJ267" i="11"/>
  <c r="FM267" i="11"/>
  <c r="FP267" i="11"/>
  <c r="FS267" i="11"/>
  <c r="FV267" i="11"/>
  <c r="FX267" i="11"/>
  <c r="FZ267" i="11"/>
  <c r="GA267" i="11"/>
  <c r="GC267" i="11"/>
  <c r="GM267" i="11" s="1"/>
  <c r="GD267" i="11"/>
  <c r="GE267" i="11"/>
  <c r="GF267" i="11"/>
  <c r="GH267" i="11"/>
  <c r="M193" i="18"/>
  <c r="N193" i="18"/>
  <c r="O193" i="18"/>
  <c r="S193" i="18"/>
  <c r="U193" i="18"/>
  <c r="V193" i="18"/>
  <c r="M194" i="18"/>
  <c r="N194" i="18"/>
  <c r="O194" i="18"/>
  <c r="S194" i="18"/>
  <c r="U194" i="18"/>
  <c r="V194" i="18"/>
  <c r="M195" i="18"/>
  <c r="N195" i="18"/>
  <c r="O195" i="18"/>
  <c r="S195" i="18"/>
  <c r="T195" i="18"/>
  <c r="U195" i="18"/>
  <c r="V195" i="18"/>
  <c r="M196" i="18"/>
  <c r="N196" i="18"/>
  <c r="O196" i="18"/>
  <c r="T196" i="18"/>
  <c r="U196" i="18"/>
  <c r="V196" i="18"/>
  <c r="M197" i="18"/>
  <c r="N197" i="18"/>
  <c r="O197" i="18"/>
  <c r="S197" i="18"/>
  <c r="T197" i="18"/>
  <c r="U197" i="18"/>
  <c r="M198" i="18"/>
  <c r="N198" i="18"/>
  <c r="O198" i="18"/>
  <c r="S198" i="18"/>
  <c r="T198" i="18"/>
  <c r="V198" i="18"/>
  <c r="M199" i="18"/>
  <c r="N199" i="18"/>
  <c r="O199" i="18"/>
  <c r="S199" i="18"/>
  <c r="T199" i="18"/>
  <c r="U199" i="18"/>
  <c r="V199" i="18"/>
  <c r="M200" i="18"/>
  <c r="N200" i="18"/>
  <c r="O200" i="18"/>
  <c r="T200" i="18"/>
  <c r="U200" i="18"/>
  <c r="V200" i="18"/>
  <c r="M201" i="18"/>
  <c r="N201" i="18"/>
  <c r="O201" i="18"/>
  <c r="S201" i="18"/>
  <c r="U201" i="18"/>
  <c r="M202" i="18"/>
  <c r="N202" i="18"/>
  <c r="O202" i="18"/>
  <c r="P202" i="18"/>
  <c r="T202" i="18"/>
  <c r="U202" i="18"/>
  <c r="V202" i="18"/>
  <c r="M203" i="18"/>
  <c r="N203" i="18"/>
  <c r="O203" i="18"/>
  <c r="S203" i="18"/>
  <c r="U203" i="18"/>
  <c r="V203" i="18"/>
  <c r="M204" i="18"/>
  <c r="N204" i="18"/>
  <c r="O204" i="18"/>
  <c r="V204" i="18"/>
  <c r="M205" i="18"/>
  <c r="N205" i="18"/>
  <c r="O205" i="18"/>
  <c r="S205" i="18"/>
  <c r="U205" i="18"/>
  <c r="M206" i="18"/>
  <c r="N206" i="18"/>
  <c r="O206" i="18"/>
  <c r="S206" i="18"/>
  <c r="T206" i="18"/>
  <c r="U206" i="18"/>
  <c r="M207" i="18"/>
  <c r="N207" i="18"/>
  <c r="O207" i="18"/>
  <c r="S207" i="18"/>
  <c r="U207" i="18"/>
  <c r="V207" i="18"/>
  <c r="M208" i="18"/>
  <c r="N208" i="18"/>
  <c r="O208" i="18"/>
  <c r="T208" i="18"/>
  <c r="U208" i="18"/>
  <c r="V208" i="18"/>
  <c r="M209" i="18"/>
  <c r="N209" i="18"/>
  <c r="O209" i="18"/>
  <c r="S209" i="18"/>
  <c r="T209" i="18"/>
  <c r="U209" i="18"/>
  <c r="M210" i="18"/>
  <c r="N210" i="18"/>
  <c r="O210" i="18"/>
  <c r="S210" i="18"/>
  <c r="T210" i="18"/>
  <c r="U210" i="18"/>
  <c r="V210" i="18"/>
  <c r="M211" i="18"/>
  <c r="N211" i="18"/>
  <c r="O211" i="18"/>
  <c r="S211" i="18"/>
  <c r="U211" i="18"/>
  <c r="M212" i="18"/>
  <c r="N212" i="18"/>
  <c r="O212" i="18"/>
  <c r="S212" i="18"/>
  <c r="T212" i="18"/>
  <c r="U212" i="18"/>
  <c r="V212" i="18"/>
  <c r="M213" i="18"/>
  <c r="N213" i="18"/>
  <c r="O213" i="18"/>
  <c r="S213" i="18"/>
  <c r="M214" i="18"/>
  <c r="N214" i="18"/>
  <c r="O214" i="18"/>
  <c r="S214" i="18"/>
  <c r="T214" i="18"/>
  <c r="V214" i="18"/>
  <c r="M215" i="18"/>
  <c r="N215" i="18"/>
  <c r="O215" i="18"/>
  <c r="U215" i="18"/>
  <c r="V215" i="18"/>
  <c r="M216" i="18"/>
  <c r="N216" i="18"/>
  <c r="O216" i="18"/>
  <c r="P216" i="18"/>
  <c r="Q216" i="18"/>
  <c r="R216" i="18"/>
  <c r="S216" i="18"/>
  <c r="T216" i="18"/>
  <c r="U216" i="18"/>
  <c r="V216" i="18"/>
  <c r="B193" i="18"/>
  <c r="C193" i="18"/>
  <c r="D193" i="18"/>
  <c r="H193" i="18"/>
  <c r="I193" i="18"/>
  <c r="J193" i="18"/>
  <c r="K193" i="18"/>
  <c r="B194" i="18"/>
  <c r="C194" i="18"/>
  <c r="D194" i="18"/>
  <c r="H194" i="18"/>
  <c r="J194" i="18"/>
  <c r="K194" i="18"/>
  <c r="B195" i="18"/>
  <c r="C195" i="18"/>
  <c r="D195" i="18"/>
  <c r="H195" i="18"/>
  <c r="I195" i="18"/>
  <c r="J195" i="18"/>
  <c r="K195" i="18"/>
  <c r="B196" i="18"/>
  <c r="C196" i="18"/>
  <c r="D196" i="18"/>
  <c r="H196" i="18"/>
  <c r="J196" i="18"/>
  <c r="K196" i="18"/>
  <c r="B197" i="18"/>
  <c r="C197" i="18"/>
  <c r="D197" i="18"/>
  <c r="H197" i="18"/>
  <c r="I197" i="18"/>
  <c r="J197" i="18"/>
  <c r="K197" i="18"/>
  <c r="B198" i="18"/>
  <c r="C198" i="18"/>
  <c r="D198" i="18"/>
  <c r="H198" i="18"/>
  <c r="J198" i="18"/>
  <c r="K198" i="18"/>
  <c r="B199" i="18"/>
  <c r="C199" i="18"/>
  <c r="D199" i="18"/>
  <c r="E199" i="18"/>
  <c r="H199" i="18"/>
  <c r="I199" i="18"/>
  <c r="J199" i="18"/>
  <c r="K199" i="18"/>
  <c r="B200" i="18"/>
  <c r="C200" i="18"/>
  <c r="D200" i="18"/>
  <c r="I200" i="18"/>
  <c r="J200" i="18"/>
  <c r="K200" i="18"/>
  <c r="B201" i="18"/>
  <c r="C201" i="18"/>
  <c r="D201" i="18"/>
  <c r="H201" i="18"/>
  <c r="I201" i="18"/>
  <c r="J201" i="18"/>
  <c r="K201" i="18"/>
  <c r="B202" i="18"/>
  <c r="C202" i="18"/>
  <c r="D202" i="18"/>
  <c r="H202" i="18"/>
  <c r="I202" i="18"/>
  <c r="K202" i="18"/>
  <c r="B203" i="18"/>
  <c r="C203" i="18"/>
  <c r="D203" i="18"/>
  <c r="H203" i="18"/>
  <c r="I203" i="18"/>
  <c r="J203" i="18"/>
  <c r="K203" i="18"/>
  <c r="B204" i="18"/>
  <c r="C204" i="18"/>
  <c r="D204" i="18"/>
  <c r="I204" i="18"/>
  <c r="J204" i="18"/>
  <c r="K204" i="18"/>
  <c r="B205" i="18"/>
  <c r="C205" i="18"/>
  <c r="D205" i="18"/>
  <c r="H205" i="18"/>
  <c r="I205" i="18"/>
  <c r="J205" i="18"/>
  <c r="K205" i="18"/>
  <c r="B206" i="18"/>
  <c r="C206" i="18"/>
  <c r="D206" i="18"/>
  <c r="H206" i="18"/>
  <c r="I206" i="18"/>
  <c r="J206" i="18"/>
  <c r="K206" i="18"/>
  <c r="B207" i="18"/>
  <c r="C207" i="18"/>
  <c r="D207" i="18"/>
  <c r="H207" i="18"/>
  <c r="I207" i="18"/>
  <c r="J207" i="18"/>
  <c r="B208" i="18"/>
  <c r="C208" i="18"/>
  <c r="D208" i="18"/>
  <c r="H208" i="18"/>
  <c r="I208" i="18"/>
  <c r="J208" i="18"/>
  <c r="B209" i="18"/>
  <c r="C209" i="18"/>
  <c r="D209" i="18"/>
  <c r="H209" i="18"/>
  <c r="J209" i="18"/>
  <c r="K209" i="18"/>
  <c r="B210" i="18"/>
  <c r="C210" i="18"/>
  <c r="D210" i="18"/>
  <c r="H210" i="18"/>
  <c r="I210" i="18"/>
  <c r="J210" i="18"/>
  <c r="K210" i="18"/>
  <c r="B211" i="18"/>
  <c r="C211" i="18"/>
  <c r="D211" i="18"/>
  <c r="H211" i="18"/>
  <c r="I211" i="18"/>
  <c r="J211" i="18"/>
  <c r="K211" i="18"/>
  <c r="B212" i="18"/>
  <c r="C212" i="18"/>
  <c r="D212" i="18"/>
  <c r="H212" i="18"/>
  <c r="I212" i="18"/>
  <c r="J212" i="18"/>
  <c r="K212" i="18"/>
  <c r="B213" i="18"/>
  <c r="C213" i="18"/>
  <c r="D213" i="18"/>
  <c r="I213" i="18"/>
  <c r="J213" i="18"/>
  <c r="K213" i="18"/>
  <c r="B214" i="18"/>
  <c r="C214" i="18"/>
  <c r="D214" i="18"/>
  <c r="H214" i="18"/>
  <c r="J214" i="18"/>
  <c r="K214" i="18"/>
  <c r="B215" i="18"/>
  <c r="C215" i="18"/>
  <c r="D215" i="18"/>
  <c r="H215" i="18"/>
  <c r="J215" i="18"/>
  <c r="K215" i="18"/>
  <c r="B216" i="18"/>
  <c r="C216" i="18"/>
  <c r="D216" i="18"/>
  <c r="H216" i="18"/>
  <c r="I216" i="18"/>
  <c r="J216" i="18"/>
  <c r="K216" i="18"/>
  <c r="M192" i="18"/>
  <c r="N192" i="18"/>
  <c r="O192" i="18"/>
  <c r="S192" i="18"/>
  <c r="U192" i="18"/>
  <c r="V192" i="18"/>
  <c r="M156" i="18"/>
  <c r="N156" i="18"/>
  <c r="O156" i="18"/>
  <c r="M157" i="18"/>
  <c r="N157" i="18"/>
  <c r="O157" i="18"/>
  <c r="M158" i="18"/>
  <c r="N158" i="18"/>
  <c r="O158" i="18"/>
  <c r="M159" i="18"/>
  <c r="N159" i="18"/>
  <c r="O159" i="18"/>
  <c r="V159" i="18"/>
  <c r="M160" i="18"/>
  <c r="N160" i="18"/>
  <c r="O160" i="18"/>
  <c r="P160" i="18"/>
  <c r="U160" i="18"/>
  <c r="M161" i="18"/>
  <c r="N161" i="18"/>
  <c r="O161" i="18"/>
  <c r="U161" i="18"/>
  <c r="M162" i="18"/>
  <c r="N162" i="18"/>
  <c r="O162" i="18"/>
  <c r="S162" i="18"/>
  <c r="U162" i="18"/>
  <c r="M163" i="18"/>
  <c r="N163" i="18"/>
  <c r="O163" i="18"/>
  <c r="M164" i="18"/>
  <c r="N164" i="18"/>
  <c r="O164" i="18"/>
  <c r="S164" i="18"/>
  <c r="U164" i="18"/>
  <c r="M165" i="18"/>
  <c r="N165" i="18"/>
  <c r="O165" i="18"/>
  <c r="T165" i="18"/>
  <c r="V165" i="18"/>
  <c r="M166" i="18"/>
  <c r="N166" i="18"/>
  <c r="O166" i="18"/>
  <c r="S166" i="18"/>
  <c r="M167" i="18"/>
  <c r="N167" i="18"/>
  <c r="O167" i="18"/>
  <c r="V167" i="18"/>
  <c r="M168" i="18"/>
  <c r="N168" i="18"/>
  <c r="O168" i="18"/>
  <c r="M169" i="18"/>
  <c r="N169" i="18"/>
  <c r="O169" i="18"/>
  <c r="M170" i="18"/>
  <c r="N170" i="18"/>
  <c r="O170" i="18"/>
  <c r="P170" i="18"/>
  <c r="Q170" i="18"/>
  <c r="R170" i="18"/>
  <c r="S170" i="18"/>
  <c r="T170" i="18"/>
  <c r="U170" i="18"/>
  <c r="V170" i="18"/>
  <c r="B192" i="18"/>
  <c r="C192" i="18"/>
  <c r="D192" i="18"/>
  <c r="I192" i="18"/>
  <c r="J192" i="18"/>
  <c r="K192" i="18"/>
  <c r="C12" i="11"/>
  <c r="D12" i="11"/>
  <c r="E12" i="11"/>
  <c r="F12" i="11"/>
  <c r="F12" i="12" s="1"/>
  <c r="C13" i="11"/>
  <c r="C13" i="12" s="1"/>
  <c r="D13" i="11"/>
  <c r="E13" i="11"/>
  <c r="F13" i="11"/>
  <c r="F13" i="12" s="1"/>
  <c r="C14" i="11"/>
  <c r="D14" i="11"/>
  <c r="E14" i="11"/>
  <c r="E14" i="12" s="1"/>
  <c r="F14" i="11"/>
  <c r="F14" i="12" s="1"/>
  <c r="C15" i="11"/>
  <c r="D15" i="11"/>
  <c r="D15" i="12" s="1"/>
  <c r="E15" i="11"/>
  <c r="F15" i="11"/>
  <c r="C16" i="11"/>
  <c r="C16" i="14" s="1"/>
  <c r="D16" i="11"/>
  <c r="E16" i="11"/>
  <c r="E16" i="13" s="1"/>
  <c r="F16" i="11"/>
  <c r="C17" i="11"/>
  <c r="C17" i="13" s="1"/>
  <c r="D17" i="11"/>
  <c r="D17" i="13" s="1"/>
  <c r="E17" i="11"/>
  <c r="E17" i="14" s="1"/>
  <c r="F17" i="11"/>
  <c r="F17" i="12" s="1"/>
  <c r="C18" i="11"/>
  <c r="D18" i="11"/>
  <c r="E18" i="11"/>
  <c r="E18" i="13" s="1"/>
  <c r="F18" i="11"/>
  <c r="C19" i="11"/>
  <c r="D19" i="11"/>
  <c r="E19" i="11"/>
  <c r="F19" i="11"/>
  <c r="C20" i="11"/>
  <c r="D20" i="11"/>
  <c r="E20" i="11"/>
  <c r="F20" i="11"/>
  <c r="F20" i="12" s="1"/>
  <c r="C21" i="11"/>
  <c r="C21" i="12" s="1"/>
  <c r="D21" i="11"/>
  <c r="D21" i="12" s="1"/>
  <c r="E21" i="11"/>
  <c r="F21" i="11"/>
  <c r="F21" i="12" s="1"/>
  <c r="C22" i="11"/>
  <c r="D22" i="11"/>
  <c r="E22" i="11"/>
  <c r="E22" i="12" s="1"/>
  <c r="F22" i="11"/>
  <c r="F22" i="12" s="1"/>
  <c r="C23" i="11"/>
  <c r="D23" i="11"/>
  <c r="D23" i="12" s="1"/>
  <c r="E23" i="11"/>
  <c r="F23" i="11"/>
  <c r="C24" i="11"/>
  <c r="C24" i="14" s="1"/>
  <c r="D24" i="11"/>
  <c r="E24" i="11"/>
  <c r="E24" i="13" s="1"/>
  <c r="F24" i="11"/>
  <c r="C25" i="11"/>
  <c r="C25" i="13" s="1"/>
  <c r="D25" i="11"/>
  <c r="E25" i="11"/>
  <c r="F25" i="11"/>
  <c r="F25" i="12" s="1"/>
  <c r="C26" i="11"/>
  <c r="D26" i="11"/>
  <c r="E26" i="11"/>
  <c r="E26" i="13" s="1"/>
  <c r="F26" i="11"/>
  <c r="C27" i="11"/>
  <c r="D27" i="11"/>
  <c r="E27" i="11"/>
  <c r="F27" i="11"/>
  <c r="C28" i="11"/>
  <c r="D28" i="11"/>
  <c r="E28" i="11"/>
  <c r="F28" i="11"/>
  <c r="F28" i="12" s="1"/>
  <c r="C29" i="11"/>
  <c r="C29" i="12" s="1"/>
  <c r="D29" i="11"/>
  <c r="D29" i="12" s="1"/>
  <c r="E29" i="11"/>
  <c r="F29" i="11"/>
  <c r="F29" i="12" s="1"/>
  <c r="C30" i="11"/>
  <c r="D30" i="11"/>
  <c r="E30" i="11"/>
  <c r="E30" i="12" s="1"/>
  <c r="F30" i="11"/>
  <c r="F30" i="12" s="1"/>
  <c r="C31" i="11"/>
  <c r="C31" i="13" s="1"/>
  <c r="D31" i="11"/>
  <c r="E31" i="11"/>
  <c r="F31" i="11"/>
  <c r="C32" i="11"/>
  <c r="C32" i="14" s="1"/>
  <c r="D32" i="11"/>
  <c r="E32" i="11"/>
  <c r="E32" i="13" s="1"/>
  <c r="F32" i="11"/>
  <c r="C33" i="11"/>
  <c r="C33" i="13" s="1"/>
  <c r="D33" i="11"/>
  <c r="E33" i="11"/>
  <c r="F33" i="11"/>
  <c r="F33" i="12" s="1"/>
  <c r="C34" i="11"/>
  <c r="D34" i="11"/>
  <c r="E34" i="11"/>
  <c r="E34" i="13" s="1"/>
  <c r="F34" i="11"/>
  <c r="C35" i="11"/>
  <c r="D35" i="11"/>
  <c r="E35" i="11"/>
  <c r="F35" i="11"/>
  <c r="C36" i="11"/>
  <c r="D36" i="11"/>
  <c r="E36" i="11"/>
  <c r="F36" i="11"/>
  <c r="F36" i="12" s="1"/>
  <c r="C37" i="11"/>
  <c r="C37" i="12" s="1"/>
  <c r="D37" i="11"/>
  <c r="D37" i="12" s="1"/>
  <c r="E37" i="11"/>
  <c r="F37" i="11"/>
  <c r="F37" i="12" s="1"/>
  <c r="C38" i="11"/>
  <c r="D38" i="11"/>
  <c r="E38" i="11"/>
  <c r="E38" i="12" s="1"/>
  <c r="F38" i="11"/>
  <c r="F38" i="12" s="1"/>
  <c r="C39" i="11"/>
  <c r="D39" i="11"/>
  <c r="D39" i="14" s="1"/>
  <c r="E39" i="11"/>
  <c r="F39" i="11"/>
  <c r="C40" i="11"/>
  <c r="D40" i="11"/>
  <c r="E40" i="11"/>
  <c r="E40" i="13" s="1"/>
  <c r="F40" i="11"/>
  <c r="C41" i="11"/>
  <c r="C41" i="13" s="1"/>
  <c r="D41" i="11"/>
  <c r="E41" i="11"/>
  <c r="F41" i="11"/>
  <c r="F41" i="12" s="1"/>
  <c r="C42" i="11"/>
  <c r="D42" i="11"/>
  <c r="E42" i="11"/>
  <c r="E42" i="13" s="1"/>
  <c r="F42" i="11"/>
  <c r="F42" i="12" s="1"/>
  <c r="C43" i="11"/>
  <c r="D43" i="11"/>
  <c r="D43" i="13" s="1"/>
  <c r="E43" i="11"/>
  <c r="F43" i="11"/>
  <c r="C44" i="11"/>
  <c r="D44" i="11"/>
  <c r="E44" i="11"/>
  <c r="F44" i="11"/>
  <c r="F44" i="12" s="1"/>
  <c r="C45" i="11"/>
  <c r="C45" i="12" s="1"/>
  <c r="D45" i="11"/>
  <c r="D45" i="12" s="1"/>
  <c r="E45" i="11"/>
  <c r="F45" i="11"/>
  <c r="F45" i="12" s="1"/>
  <c r="C46" i="11"/>
  <c r="D46" i="11"/>
  <c r="E46" i="11"/>
  <c r="E46" i="13" s="1"/>
  <c r="F46" i="11"/>
  <c r="C47" i="11"/>
  <c r="D47" i="11"/>
  <c r="E47" i="11"/>
  <c r="F47" i="11"/>
  <c r="F47" i="13" s="1"/>
  <c r="C48" i="11"/>
  <c r="C48" i="14" s="1"/>
  <c r="D48" i="11"/>
  <c r="D48" i="13" s="1"/>
  <c r="E48" i="11"/>
  <c r="E48" i="13" s="1"/>
  <c r="F48" i="11"/>
  <c r="C49" i="11"/>
  <c r="D49" i="11"/>
  <c r="D49" i="12" s="1"/>
  <c r="E49" i="11"/>
  <c r="F49" i="11"/>
  <c r="F49" i="13" s="1"/>
  <c r="C50" i="11"/>
  <c r="D50" i="11"/>
  <c r="E50" i="11"/>
  <c r="E50" i="13" s="1"/>
  <c r="F50" i="11"/>
  <c r="C51" i="11"/>
  <c r="D51" i="11"/>
  <c r="E51" i="11"/>
  <c r="F51" i="11"/>
  <c r="F51" i="13" s="1"/>
  <c r="C52" i="11"/>
  <c r="D52" i="11"/>
  <c r="D52" i="13" s="1"/>
  <c r="E52" i="11"/>
  <c r="E52" i="13" s="1"/>
  <c r="F52" i="11"/>
  <c r="F52" i="12" s="1"/>
  <c r="C53" i="11"/>
  <c r="D53" i="11"/>
  <c r="D53" i="12" s="1"/>
  <c r="O25" i="18" s="1"/>
  <c r="E53" i="11"/>
  <c r="F53" i="11"/>
  <c r="F53" i="13" s="1"/>
  <c r="C54" i="11"/>
  <c r="D54" i="11"/>
  <c r="E54" i="11"/>
  <c r="E54" i="13" s="1"/>
  <c r="F54" i="11"/>
  <c r="F54" i="13" s="1"/>
  <c r="C55" i="11"/>
  <c r="D55" i="11"/>
  <c r="E55" i="11"/>
  <c r="F55" i="11"/>
  <c r="C56" i="11"/>
  <c r="C56" i="14" s="1"/>
  <c r="BH28" i="18" s="1"/>
  <c r="D56" i="11"/>
  <c r="D56" i="13" s="1"/>
  <c r="AL28" i="18" s="1"/>
  <c r="E56" i="11"/>
  <c r="F56" i="11"/>
  <c r="C57" i="11"/>
  <c r="D57" i="11"/>
  <c r="E57" i="11"/>
  <c r="F57" i="11"/>
  <c r="F57" i="13" s="1"/>
  <c r="C58" i="11"/>
  <c r="D58" i="11"/>
  <c r="E58" i="11"/>
  <c r="F58" i="11"/>
  <c r="F58" i="14" s="1"/>
  <c r="C59" i="11"/>
  <c r="D59" i="11"/>
  <c r="E59" i="11"/>
  <c r="F59" i="11"/>
  <c r="F59" i="13" s="1"/>
  <c r="C60" i="11"/>
  <c r="D60" i="11"/>
  <c r="E60" i="11"/>
  <c r="F60" i="11"/>
  <c r="F60" i="12" s="1"/>
  <c r="C61" i="11"/>
  <c r="D61" i="11"/>
  <c r="E61" i="11"/>
  <c r="F61" i="11"/>
  <c r="F61" i="13" s="1"/>
  <c r="C62" i="11"/>
  <c r="D62" i="11"/>
  <c r="E62" i="11"/>
  <c r="E62" i="13" s="1"/>
  <c r="F62" i="11"/>
  <c r="C63" i="11"/>
  <c r="D63" i="11"/>
  <c r="E63" i="11"/>
  <c r="F63" i="11"/>
  <c r="F63" i="13" s="1"/>
  <c r="C64" i="11"/>
  <c r="D64" i="11"/>
  <c r="E64" i="11"/>
  <c r="F64" i="11"/>
  <c r="C65" i="11"/>
  <c r="D65" i="11"/>
  <c r="E65" i="11"/>
  <c r="F65" i="11"/>
  <c r="F65" i="13" s="1"/>
  <c r="C66" i="11"/>
  <c r="D66" i="11"/>
  <c r="E66" i="11"/>
  <c r="E66" i="13" s="1"/>
  <c r="F66" i="11"/>
  <c r="C67" i="11"/>
  <c r="D67" i="11"/>
  <c r="E67" i="11"/>
  <c r="F67" i="11"/>
  <c r="F67" i="13" s="1"/>
  <c r="C68" i="11"/>
  <c r="D68" i="11"/>
  <c r="E68" i="11"/>
  <c r="E68" i="13" s="1"/>
  <c r="F68" i="11"/>
  <c r="F68" i="14" s="1"/>
  <c r="C69" i="11"/>
  <c r="D69" i="11"/>
  <c r="E69" i="11"/>
  <c r="F69" i="11"/>
  <c r="C70" i="11"/>
  <c r="D70" i="11"/>
  <c r="E70" i="11"/>
  <c r="F70" i="11"/>
  <c r="C71" i="11"/>
  <c r="D71" i="11"/>
  <c r="E71" i="11"/>
  <c r="F71" i="11"/>
  <c r="F71" i="13" s="1"/>
  <c r="C72" i="11"/>
  <c r="D72" i="11"/>
  <c r="E72" i="11"/>
  <c r="E72" i="13" s="1"/>
  <c r="F72" i="11"/>
  <c r="C73" i="11"/>
  <c r="D73" i="11"/>
  <c r="E73" i="11"/>
  <c r="F73" i="11"/>
  <c r="C74" i="11"/>
  <c r="D74" i="11"/>
  <c r="E74" i="11"/>
  <c r="F74" i="11"/>
  <c r="F74" i="13" s="1"/>
  <c r="C75" i="11"/>
  <c r="D75" i="11"/>
  <c r="E75" i="11"/>
  <c r="F75" i="11"/>
  <c r="F75" i="13" s="1"/>
  <c r="C76" i="11"/>
  <c r="D76" i="11"/>
  <c r="E76" i="11"/>
  <c r="F76" i="11"/>
  <c r="F76" i="12" s="1"/>
  <c r="C77" i="11"/>
  <c r="D77" i="11"/>
  <c r="E77" i="11"/>
  <c r="F77" i="11"/>
  <c r="C78" i="11"/>
  <c r="D78" i="11"/>
  <c r="E78" i="11"/>
  <c r="E78" i="14" s="1"/>
  <c r="F78" i="11"/>
  <c r="F78" i="13" s="1"/>
  <c r="C79" i="11"/>
  <c r="D79" i="11"/>
  <c r="E79" i="11"/>
  <c r="F79" i="11"/>
  <c r="C80" i="11"/>
  <c r="D80" i="11"/>
  <c r="E80" i="11"/>
  <c r="E80" i="14" s="1"/>
  <c r="F80" i="11"/>
  <c r="C81" i="11"/>
  <c r="D81" i="11"/>
  <c r="E81" i="11"/>
  <c r="F81" i="11"/>
  <c r="C82" i="11"/>
  <c r="D82" i="11"/>
  <c r="E82" i="11"/>
  <c r="F82" i="11"/>
  <c r="C83" i="11"/>
  <c r="D83" i="11"/>
  <c r="E83" i="11"/>
  <c r="F83" i="11"/>
  <c r="C84" i="11"/>
  <c r="D84" i="11"/>
  <c r="E84" i="11"/>
  <c r="E84" i="14" s="1"/>
  <c r="F84" i="11"/>
  <c r="F84" i="12" s="1"/>
  <c r="C85" i="11"/>
  <c r="D85" i="11"/>
  <c r="E85" i="11"/>
  <c r="F85" i="11"/>
  <c r="C86" i="11"/>
  <c r="D86" i="11"/>
  <c r="E86" i="11"/>
  <c r="E86" i="14" s="1"/>
  <c r="F86" i="11"/>
  <c r="C87" i="11"/>
  <c r="D87" i="11"/>
  <c r="E87" i="11"/>
  <c r="F87" i="11"/>
  <c r="C88" i="11"/>
  <c r="D88" i="11"/>
  <c r="E88" i="11"/>
  <c r="E88" i="14" s="1"/>
  <c r="F88" i="11"/>
  <c r="C89" i="11"/>
  <c r="D89" i="11"/>
  <c r="E89" i="11"/>
  <c r="F89" i="11"/>
  <c r="C90" i="11"/>
  <c r="D90" i="11"/>
  <c r="E90" i="11"/>
  <c r="F90" i="11"/>
  <c r="F90" i="12" s="1"/>
  <c r="C91" i="11"/>
  <c r="D91" i="11"/>
  <c r="E91" i="11"/>
  <c r="F91" i="11"/>
  <c r="C92" i="11"/>
  <c r="D92" i="11"/>
  <c r="E92" i="11"/>
  <c r="E92" i="14" s="1"/>
  <c r="F92" i="11"/>
  <c r="C93" i="11"/>
  <c r="D93" i="11"/>
  <c r="E93" i="11"/>
  <c r="F93" i="11"/>
  <c r="C94" i="11"/>
  <c r="D94" i="11"/>
  <c r="E94" i="11"/>
  <c r="E94" i="14" s="1"/>
  <c r="F94" i="11"/>
  <c r="F94" i="12" s="1"/>
  <c r="C95" i="11"/>
  <c r="D95" i="11"/>
  <c r="E95" i="11"/>
  <c r="F95" i="11"/>
  <c r="C96" i="11"/>
  <c r="D96" i="11"/>
  <c r="E96" i="11"/>
  <c r="E96" i="14" s="1"/>
  <c r="F96" i="11"/>
  <c r="C97" i="11"/>
  <c r="D97" i="11"/>
  <c r="E97" i="11"/>
  <c r="F97" i="11"/>
  <c r="C98" i="11"/>
  <c r="D98" i="11"/>
  <c r="E98" i="11"/>
  <c r="F98" i="11"/>
  <c r="C99" i="11"/>
  <c r="D99" i="11"/>
  <c r="E99" i="11"/>
  <c r="F99" i="11"/>
  <c r="C100" i="11"/>
  <c r="D100" i="11"/>
  <c r="E100" i="11"/>
  <c r="E100" i="14" s="1"/>
  <c r="F100" i="11"/>
  <c r="F100" i="13" s="1"/>
  <c r="C101" i="11"/>
  <c r="D101" i="11"/>
  <c r="E101" i="11"/>
  <c r="F101" i="11"/>
  <c r="F101" i="17" s="1"/>
  <c r="C102" i="11"/>
  <c r="D102" i="11"/>
  <c r="E102" i="11"/>
  <c r="E102" i="14" s="1"/>
  <c r="F102" i="11"/>
  <c r="C103" i="11"/>
  <c r="D103" i="11"/>
  <c r="E103" i="11"/>
  <c r="F103" i="11"/>
  <c r="C104" i="11"/>
  <c r="D104" i="11"/>
  <c r="E104" i="11"/>
  <c r="E104" i="14" s="1"/>
  <c r="F104" i="11"/>
  <c r="C105" i="11"/>
  <c r="D105" i="11"/>
  <c r="E105" i="11"/>
  <c r="F105" i="11"/>
  <c r="C106" i="11"/>
  <c r="D106" i="11"/>
  <c r="E106" i="11"/>
  <c r="F106" i="11"/>
  <c r="F106" i="13" s="1"/>
  <c r="C107" i="11"/>
  <c r="D107" i="11"/>
  <c r="E107" i="11"/>
  <c r="F107" i="11"/>
  <c r="C108" i="11"/>
  <c r="D108" i="11"/>
  <c r="E108" i="11"/>
  <c r="E108" i="14" s="1"/>
  <c r="F108" i="11"/>
  <c r="C109" i="11"/>
  <c r="D109" i="11"/>
  <c r="E109" i="11"/>
  <c r="F109" i="11"/>
  <c r="C110" i="11"/>
  <c r="D110" i="11"/>
  <c r="E110" i="11"/>
  <c r="F110" i="11"/>
  <c r="F110" i="13" s="1"/>
  <c r="C111" i="11"/>
  <c r="D111" i="11"/>
  <c r="D111" i="13" s="1"/>
  <c r="AA100" i="18" s="1"/>
  <c r="E111" i="11"/>
  <c r="F111" i="11"/>
  <c r="C112" i="11"/>
  <c r="D112" i="11"/>
  <c r="E112" i="11"/>
  <c r="E112" i="14" s="1"/>
  <c r="F112" i="11"/>
  <c r="C113" i="11"/>
  <c r="D113" i="11"/>
  <c r="D113" i="13" s="1"/>
  <c r="AA102" i="18" s="1"/>
  <c r="E113" i="11"/>
  <c r="F113" i="11"/>
  <c r="C114" i="11"/>
  <c r="D114" i="11"/>
  <c r="E114" i="11"/>
  <c r="F114" i="11"/>
  <c r="F114" i="13" s="1"/>
  <c r="C115" i="11"/>
  <c r="D115" i="11"/>
  <c r="E115" i="11"/>
  <c r="F115" i="11"/>
  <c r="C116" i="11"/>
  <c r="D116" i="11"/>
  <c r="E116" i="11"/>
  <c r="E116" i="14" s="1"/>
  <c r="F116" i="11"/>
  <c r="F116" i="12" s="1"/>
  <c r="C117" i="11"/>
  <c r="D117" i="11"/>
  <c r="D117" i="13" s="1"/>
  <c r="AA106" i="18" s="1"/>
  <c r="E117" i="11"/>
  <c r="F117" i="11"/>
  <c r="C118" i="11"/>
  <c r="D118" i="11"/>
  <c r="E118" i="11"/>
  <c r="F118" i="11"/>
  <c r="F118" i="13" s="1"/>
  <c r="C119" i="11"/>
  <c r="D119" i="11"/>
  <c r="D119" i="13" s="1"/>
  <c r="AA108" i="18" s="1"/>
  <c r="E119" i="11"/>
  <c r="F119" i="11"/>
  <c r="C120" i="11"/>
  <c r="D120" i="11"/>
  <c r="E120" i="11"/>
  <c r="E120" i="14" s="1"/>
  <c r="F120" i="11"/>
  <c r="C121" i="11"/>
  <c r="D121" i="11"/>
  <c r="D121" i="13" s="1"/>
  <c r="AA110" i="18" s="1"/>
  <c r="E121" i="11"/>
  <c r="F121" i="11"/>
  <c r="C122" i="11"/>
  <c r="D122" i="11"/>
  <c r="E122" i="11"/>
  <c r="F122" i="11"/>
  <c r="F122" i="12" s="1"/>
  <c r="C123" i="11"/>
  <c r="D123" i="11"/>
  <c r="E123" i="11"/>
  <c r="F123" i="11"/>
  <c r="C124" i="11"/>
  <c r="D124" i="11"/>
  <c r="E124" i="11"/>
  <c r="E124" i="14" s="1"/>
  <c r="F124" i="11"/>
  <c r="F124" i="13" s="1"/>
  <c r="C125" i="11"/>
  <c r="D125" i="11"/>
  <c r="D125" i="13" s="1"/>
  <c r="AA114" i="18" s="1"/>
  <c r="E125" i="11"/>
  <c r="F125" i="11"/>
  <c r="C126" i="11"/>
  <c r="D126" i="11"/>
  <c r="E126" i="11"/>
  <c r="E126" i="14" s="1"/>
  <c r="F126" i="11"/>
  <c r="F126" i="12" s="1"/>
  <c r="C127" i="11"/>
  <c r="D127" i="11"/>
  <c r="E127" i="11"/>
  <c r="F127" i="11"/>
  <c r="C128" i="11"/>
  <c r="D128" i="11"/>
  <c r="E128" i="11"/>
  <c r="F128" i="11"/>
  <c r="C129" i="11"/>
  <c r="D129" i="11"/>
  <c r="D129" i="12" s="1"/>
  <c r="D118" i="18" s="1"/>
  <c r="E129" i="11"/>
  <c r="F129" i="11"/>
  <c r="C130" i="11"/>
  <c r="D130" i="11"/>
  <c r="E130" i="11"/>
  <c r="E130" i="14" s="1"/>
  <c r="F130" i="11"/>
  <c r="F130" i="13" s="1"/>
  <c r="C131" i="11"/>
  <c r="D131" i="11"/>
  <c r="D131" i="14" s="1"/>
  <c r="AX120" i="18" s="1"/>
  <c r="E131" i="11"/>
  <c r="F131" i="11"/>
  <c r="C132" i="11"/>
  <c r="D132" i="11"/>
  <c r="E132" i="11"/>
  <c r="F132" i="11"/>
  <c r="F132" i="13" s="1"/>
  <c r="C133" i="11"/>
  <c r="D133" i="11"/>
  <c r="D133" i="12" s="1"/>
  <c r="D122" i="18" s="1"/>
  <c r="E133" i="11"/>
  <c r="F133" i="11"/>
  <c r="C134" i="11"/>
  <c r="D134" i="11"/>
  <c r="E134" i="11"/>
  <c r="F134" i="11"/>
  <c r="F134" i="12" s="1"/>
  <c r="C135" i="11"/>
  <c r="D135" i="11"/>
  <c r="E135" i="11"/>
  <c r="F135" i="11"/>
  <c r="C136" i="11"/>
  <c r="D136" i="11"/>
  <c r="E136" i="11"/>
  <c r="F136" i="11"/>
  <c r="C137" i="11"/>
  <c r="D137" i="11"/>
  <c r="D137" i="13" s="1"/>
  <c r="AL101" i="18" s="1"/>
  <c r="E137" i="11"/>
  <c r="F137" i="11"/>
  <c r="C138" i="11"/>
  <c r="D138" i="11"/>
  <c r="E138" i="11"/>
  <c r="E138" i="14" s="1"/>
  <c r="F138" i="11"/>
  <c r="F138" i="13" s="1"/>
  <c r="C139" i="11"/>
  <c r="D139" i="11"/>
  <c r="E139" i="11"/>
  <c r="F139" i="11"/>
  <c r="C140" i="11"/>
  <c r="D140" i="11"/>
  <c r="E140" i="11"/>
  <c r="F140" i="11"/>
  <c r="F140" i="13" s="1"/>
  <c r="C141" i="11"/>
  <c r="D141" i="11"/>
  <c r="D141" i="13" s="1"/>
  <c r="AL105" i="18" s="1"/>
  <c r="E141" i="11"/>
  <c r="F141" i="11"/>
  <c r="C142" i="11"/>
  <c r="D142" i="11"/>
  <c r="E142" i="11"/>
  <c r="F142" i="11"/>
  <c r="F142" i="12" s="1"/>
  <c r="C143" i="11"/>
  <c r="D143" i="11"/>
  <c r="E143" i="11"/>
  <c r="F143" i="11"/>
  <c r="C144" i="11"/>
  <c r="D144" i="11"/>
  <c r="E144" i="11"/>
  <c r="F144" i="11"/>
  <c r="C145" i="11"/>
  <c r="D145" i="11"/>
  <c r="D145" i="13" s="1"/>
  <c r="AL109" i="18" s="1"/>
  <c r="E145" i="11"/>
  <c r="F145" i="11"/>
  <c r="C146" i="11"/>
  <c r="D146" i="11"/>
  <c r="E146" i="11"/>
  <c r="F146" i="11"/>
  <c r="F146" i="13" s="1"/>
  <c r="C147" i="11"/>
  <c r="D147" i="11"/>
  <c r="E147" i="11"/>
  <c r="F147" i="11"/>
  <c r="C148" i="11"/>
  <c r="D148" i="11"/>
  <c r="E148" i="11"/>
  <c r="F148" i="11"/>
  <c r="F148" i="14" s="1"/>
  <c r="C149" i="11"/>
  <c r="D149" i="11"/>
  <c r="D149" i="13" s="1"/>
  <c r="AL113" i="18" s="1"/>
  <c r="E149" i="11"/>
  <c r="F149" i="11"/>
  <c r="C150" i="11"/>
  <c r="D150" i="11"/>
  <c r="E150" i="11"/>
  <c r="F150" i="11"/>
  <c r="C151" i="11"/>
  <c r="D151" i="11"/>
  <c r="D151" i="13" s="1"/>
  <c r="AL115" i="18" s="1"/>
  <c r="E151" i="11"/>
  <c r="F151" i="11"/>
  <c r="C152" i="11"/>
  <c r="D152" i="11"/>
  <c r="E152" i="11"/>
  <c r="F152" i="11"/>
  <c r="F154" i="13"/>
  <c r="F156" i="13"/>
  <c r="F158" i="14"/>
  <c r="C161" i="11"/>
  <c r="D161" i="11"/>
  <c r="E161" i="11"/>
  <c r="F161" i="11"/>
  <c r="C162" i="11"/>
  <c r="C162" i="15" s="1"/>
  <c r="BT147" i="18" s="1"/>
  <c r="D162" i="11"/>
  <c r="E162" i="11"/>
  <c r="E162" i="14" s="1"/>
  <c r="F162" i="11"/>
  <c r="F162" i="13" s="1"/>
  <c r="C163" i="11"/>
  <c r="D163" i="11"/>
  <c r="E163" i="11"/>
  <c r="F163" i="11"/>
  <c r="C164" i="11"/>
  <c r="D164" i="11"/>
  <c r="E164" i="11"/>
  <c r="F164" i="11"/>
  <c r="F164" i="13" s="1"/>
  <c r="C165" i="11"/>
  <c r="D165" i="11"/>
  <c r="E165" i="11"/>
  <c r="F165" i="11"/>
  <c r="C166" i="11"/>
  <c r="D166" i="11"/>
  <c r="E166" i="11"/>
  <c r="F166" i="11"/>
  <c r="C167" i="11"/>
  <c r="D167" i="11"/>
  <c r="E167" i="11"/>
  <c r="F167" i="11"/>
  <c r="C168" i="11"/>
  <c r="D168" i="11"/>
  <c r="E168" i="11"/>
  <c r="F168" i="11"/>
  <c r="C169" i="11"/>
  <c r="D169" i="11"/>
  <c r="E169" i="11"/>
  <c r="F169" i="11"/>
  <c r="C170" i="11"/>
  <c r="C170" i="15" s="1"/>
  <c r="BT155" i="18" s="1"/>
  <c r="D170" i="11"/>
  <c r="E170" i="11"/>
  <c r="F170" i="11"/>
  <c r="F170" i="13" s="1"/>
  <c r="C171" i="11"/>
  <c r="D171" i="11"/>
  <c r="E171" i="11"/>
  <c r="F171" i="11"/>
  <c r="C172" i="11"/>
  <c r="D172" i="11"/>
  <c r="E172" i="11"/>
  <c r="F172" i="11"/>
  <c r="F172" i="13" s="1"/>
  <c r="C173" i="11"/>
  <c r="D173" i="11"/>
  <c r="E173" i="11"/>
  <c r="F173" i="11"/>
  <c r="C174" i="11"/>
  <c r="D174" i="11"/>
  <c r="E174" i="11"/>
  <c r="F174" i="11"/>
  <c r="C175" i="11"/>
  <c r="D175" i="11"/>
  <c r="E175" i="11"/>
  <c r="F175" i="11"/>
  <c r="C176" i="11"/>
  <c r="D176" i="11"/>
  <c r="E176" i="11"/>
  <c r="F176" i="11"/>
  <c r="C177" i="11"/>
  <c r="C177" i="14" s="1"/>
  <c r="AW162" i="18" s="1"/>
  <c r="D177" i="11"/>
  <c r="E177" i="11"/>
  <c r="F177" i="11"/>
  <c r="C178" i="11"/>
  <c r="D178" i="11"/>
  <c r="E178" i="11"/>
  <c r="F178" i="11"/>
  <c r="F178" i="13" s="1"/>
  <c r="C179" i="11"/>
  <c r="D179" i="11"/>
  <c r="E179" i="11"/>
  <c r="F179" i="11"/>
  <c r="C180" i="11"/>
  <c r="D180" i="11"/>
  <c r="E180" i="11"/>
  <c r="F180" i="11"/>
  <c r="C181" i="11"/>
  <c r="D181" i="11"/>
  <c r="D181" i="13" s="1"/>
  <c r="AA166" i="18" s="1"/>
  <c r="E181" i="11"/>
  <c r="F181" i="11"/>
  <c r="C182" i="11"/>
  <c r="D182" i="11"/>
  <c r="E182" i="11"/>
  <c r="F182" i="11"/>
  <c r="C183" i="11"/>
  <c r="D183" i="11"/>
  <c r="D183" i="13" s="1"/>
  <c r="AA168" i="18" s="1"/>
  <c r="E183" i="11"/>
  <c r="F183" i="11"/>
  <c r="C184" i="11"/>
  <c r="D184" i="11"/>
  <c r="E184" i="11"/>
  <c r="F184" i="11"/>
  <c r="C185" i="11"/>
  <c r="D185" i="11"/>
  <c r="D185" i="13" s="1"/>
  <c r="AA170" i="18" s="1"/>
  <c r="E185" i="11"/>
  <c r="F185" i="11"/>
  <c r="C186" i="11"/>
  <c r="D186" i="11"/>
  <c r="E186" i="11"/>
  <c r="F186" i="11"/>
  <c r="F186" i="13" s="1"/>
  <c r="C187" i="11"/>
  <c r="D187" i="11"/>
  <c r="D187" i="14" s="1"/>
  <c r="BI147" i="18" s="1"/>
  <c r="E187" i="11"/>
  <c r="F187" i="11"/>
  <c r="C188" i="11"/>
  <c r="D188" i="11"/>
  <c r="E188" i="11"/>
  <c r="F188" i="11"/>
  <c r="F188" i="13" s="1"/>
  <c r="C189" i="11"/>
  <c r="D189" i="11"/>
  <c r="E189" i="11"/>
  <c r="F189" i="11"/>
  <c r="C190" i="11"/>
  <c r="C190" i="15" s="1"/>
  <c r="CE150" i="18" s="1"/>
  <c r="D190" i="11"/>
  <c r="E190" i="11"/>
  <c r="F190" i="11"/>
  <c r="C191" i="11"/>
  <c r="D191" i="11"/>
  <c r="E191" i="11"/>
  <c r="F191" i="11"/>
  <c r="C192" i="11"/>
  <c r="D192" i="11"/>
  <c r="E192" i="11"/>
  <c r="F192" i="11"/>
  <c r="C193" i="11"/>
  <c r="D193" i="11"/>
  <c r="E193" i="11"/>
  <c r="F193" i="11"/>
  <c r="C194" i="11"/>
  <c r="C194" i="15" s="1"/>
  <c r="CE154" i="18" s="1"/>
  <c r="D194" i="11"/>
  <c r="E194" i="11"/>
  <c r="F194" i="11"/>
  <c r="F194" i="13" s="1"/>
  <c r="L110" i="3"/>
  <c r="M110" i="3"/>
  <c r="N110" i="3"/>
  <c r="O110" i="3"/>
  <c r="GE12" i="1"/>
  <c r="H12" i="10" s="1"/>
  <c r="GE13" i="1"/>
  <c r="H13" i="10" s="1"/>
  <c r="GE14" i="1"/>
  <c r="H14" i="10" s="1"/>
  <c r="GE15" i="1"/>
  <c r="H15" i="10" s="1"/>
  <c r="GE16" i="1"/>
  <c r="H16" i="10" s="1"/>
  <c r="GE17" i="1"/>
  <c r="H17" i="10" s="1"/>
  <c r="GE18" i="1"/>
  <c r="H18" i="10" s="1"/>
  <c r="GE19" i="1"/>
  <c r="H19" i="10" s="1"/>
  <c r="GE20" i="1"/>
  <c r="H20" i="10" s="1"/>
  <c r="GE21" i="1"/>
  <c r="H21" i="10" s="1"/>
  <c r="GE22" i="1"/>
  <c r="H22" i="10" s="1"/>
  <c r="GE23" i="1"/>
  <c r="H23" i="10" s="1"/>
  <c r="GE24" i="1"/>
  <c r="H24" i="10" s="1"/>
  <c r="GE25" i="1"/>
  <c r="H25" i="10" s="1"/>
  <c r="GE26" i="1"/>
  <c r="H26" i="10" s="1"/>
  <c r="GE27" i="1"/>
  <c r="H27" i="10" s="1"/>
  <c r="GE28" i="1"/>
  <c r="H28" i="10" s="1"/>
  <c r="GE29" i="1"/>
  <c r="H29" i="10" s="1"/>
  <c r="GE30" i="1"/>
  <c r="H30" i="10" s="1"/>
  <c r="GE31" i="1"/>
  <c r="H31" i="10" s="1"/>
  <c r="GE32" i="1"/>
  <c r="H32" i="10" s="1"/>
  <c r="GE33" i="1"/>
  <c r="GE34" i="1"/>
  <c r="H34" i="10" s="1"/>
  <c r="GE35" i="1"/>
  <c r="H35" i="10" s="1"/>
  <c r="GE36" i="1"/>
  <c r="H36" i="10" s="1"/>
  <c r="GE37" i="1"/>
  <c r="H37" i="10" s="1"/>
  <c r="GE38" i="1"/>
  <c r="H38" i="10" s="1"/>
  <c r="GE39" i="1"/>
  <c r="H39" i="10" s="1"/>
  <c r="GE40" i="1"/>
  <c r="H40" i="10" s="1"/>
  <c r="GE41" i="1"/>
  <c r="GE42" i="1"/>
  <c r="H42" i="10" s="1"/>
  <c r="GE43" i="1"/>
  <c r="H43" i="10" s="1"/>
  <c r="GE44" i="1"/>
  <c r="H44" i="10" s="1"/>
  <c r="GE45" i="1"/>
  <c r="H45" i="10" s="1"/>
  <c r="GE46" i="1"/>
  <c r="H46" i="10" s="1"/>
  <c r="GE47" i="1"/>
  <c r="H47" i="10" s="1"/>
  <c r="GE48" i="1"/>
  <c r="H48" i="10" s="1"/>
  <c r="GE49" i="1"/>
  <c r="H49" i="10" s="1"/>
  <c r="GE50" i="1"/>
  <c r="H50" i="10" s="1"/>
  <c r="GE51" i="1"/>
  <c r="H51" i="10" s="1"/>
  <c r="GE52" i="1"/>
  <c r="H52" i="10" s="1"/>
  <c r="I53" i="8"/>
  <c r="J53" i="8"/>
  <c r="I53" i="9"/>
  <c r="DE25" i="4" s="1"/>
  <c r="GE53" i="1"/>
  <c r="H53" i="10" s="1"/>
  <c r="EE25" i="4" s="1"/>
  <c r="I54" i="8"/>
  <c r="J54" i="8"/>
  <c r="I54" i="9"/>
  <c r="DE26" i="4" s="1"/>
  <c r="GE54" i="1"/>
  <c r="H54" i="10" s="1"/>
  <c r="EE26" i="4" s="1"/>
  <c r="I55" i="8"/>
  <c r="I55" i="9"/>
  <c r="DE27" i="4" s="1"/>
  <c r="J55" i="9"/>
  <c r="GE55" i="1"/>
  <c r="H55" i="10" s="1"/>
  <c r="EE27" i="4" s="1"/>
  <c r="AK56" i="1"/>
  <c r="AL56" i="1"/>
  <c r="AM56" i="1"/>
  <c r="AN56" i="1"/>
  <c r="O30" i="3" s="1"/>
  <c r="BR56" i="1"/>
  <c r="BS56" i="1"/>
  <c r="M56" i="6" s="1"/>
  <c r="AQ28" i="4" s="1"/>
  <c r="BT56" i="1"/>
  <c r="N56" i="6" s="1"/>
  <c r="AR28" i="4" s="1"/>
  <c r="BU56" i="1"/>
  <c r="CY56" i="1"/>
  <c r="CZ56" i="1"/>
  <c r="M56" i="7" s="1"/>
  <c r="BN28" i="4" s="1"/>
  <c r="DA56" i="1"/>
  <c r="DB56" i="1"/>
  <c r="J56" i="8"/>
  <c r="EF56" i="1"/>
  <c r="EG56" i="1"/>
  <c r="EH56" i="1"/>
  <c r="N56" i="8" s="1"/>
  <c r="EI56" i="1"/>
  <c r="I56" i="9"/>
  <c r="DE28" i="4" s="1"/>
  <c r="FZ56" i="1"/>
  <c r="L56" i="9" s="1"/>
  <c r="DG28" i="4" s="1"/>
  <c r="GA56" i="1"/>
  <c r="M56" i="9" s="1"/>
  <c r="DH28" i="4" s="1"/>
  <c r="GB56" i="1"/>
  <c r="GC56" i="1"/>
  <c r="GE56" i="1"/>
  <c r="H56" i="10" s="1"/>
  <c r="EE28" i="4" s="1"/>
  <c r="AK57" i="1"/>
  <c r="L13" i="3" s="1"/>
  <c r="AL57" i="1"/>
  <c r="M13" i="3" s="1"/>
  <c r="AM57" i="1"/>
  <c r="AN57" i="1"/>
  <c r="BR57" i="1"/>
  <c r="L57" i="6" s="1"/>
  <c r="AP29" i="4" s="1"/>
  <c r="BS57" i="1"/>
  <c r="M57" i="6" s="1"/>
  <c r="AQ29" i="4" s="1"/>
  <c r="BT57" i="1"/>
  <c r="N57" i="6" s="1"/>
  <c r="AR29" i="4" s="1"/>
  <c r="BU57" i="1"/>
  <c r="CY57" i="1"/>
  <c r="CZ57" i="1"/>
  <c r="M57" i="7" s="1"/>
  <c r="BN29" i="4" s="1"/>
  <c r="DA57" i="1"/>
  <c r="N57" i="7" s="1"/>
  <c r="BO29" i="4" s="1"/>
  <c r="DB57" i="1"/>
  <c r="EF57" i="1"/>
  <c r="EG57" i="1"/>
  <c r="EH57" i="1"/>
  <c r="N57" i="8" s="1"/>
  <c r="EI57" i="1"/>
  <c r="I57" i="9"/>
  <c r="DE29" i="4" s="1"/>
  <c r="FZ57" i="1"/>
  <c r="GA57" i="1"/>
  <c r="M57" i="9" s="1"/>
  <c r="DH29" i="4" s="1"/>
  <c r="GB57" i="1"/>
  <c r="GC57" i="1"/>
  <c r="GE57" i="1"/>
  <c r="H57" i="10" s="1"/>
  <c r="EE29" i="4" s="1"/>
  <c r="AG58" i="1"/>
  <c r="AK58" i="1"/>
  <c r="AL58" i="1"/>
  <c r="AM58" i="1"/>
  <c r="AN58" i="1"/>
  <c r="BR58" i="1"/>
  <c r="L58" i="6" s="1"/>
  <c r="AP30" i="4" s="1"/>
  <c r="BS58" i="1"/>
  <c r="M58" i="6" s="1"/>
  <c r="AQ30" i="4" s="1"/>
  <c r="BT58" i="1"/>
  <c r="N58" i="6" s="1"/>
  <c r="AR30" i="4" s="1"/>
  <c r="BU58" i="1"/>
  <c r="CY58" i="1"/>
  <c r="CZ58" i="1"/>
  <c r="M58" i="7" s="1"/>
  <c r="BN30" i="4" s="1"/>
  <c r="DA58" i="1"/>
  <c r="N58" i="7" s="1"/>
  <c r="BO30" i="4" s="1"/>
  <c r="DB58" i="1"/>
  <c r="EF58" i="1"/>
  <c r="L58" i="8" s="1"/>
  <c r="CJ30" i="4" s="1"/>
  <c r="EG58" i="1"/>
  <c r="EH58" i="1"/>
  <c r="N58" i="8" s="1"/>
  <c r="CL30" i="4" s="1"/>
  <c r="EI58" i="1"/>
  <c r="J58" i="9"/>
  <c r="FZ58" i="1"/>
  <c r="GA58" i="1"/>
  <c r="GB58" i="1"/>
  <c r="GC58" i="1"/>
  <c r="GE58" i="1"/>
  <c r="H58" i="10" s="1"/>
  <c r="EE30" i="4" s="1"/>
  <c r="AG59" i="1"/>
  <c r="AK59" i="1"/>
  <c r="AL59" i="1"/>
  <c r="AM59" i="1"/>
  <c r="AN59" i="1"/>
  <c r="BR59" i="1"/>
  <c r="L59" i="6" s="1"/>
  <c r="AP31" i="4" s="1"/>
  <c r="BS59" i="1"/>
  <c r="M59" i="6" s="1"/>
  <c r="AQ31" i="4" s="1"/>
  <c r="BT59" i="1"/>
  <c r="N59" i="6" s="1"/>
  <c r="AR31" i="4" s="1"/>
  <c r="BU59" i="1"/>
  <c r="CY59" i="1"/>
  <c r="CZ59" i="1"/>
  <c r="M59" i="7" s="1"/>
  <c r="BN31" i="4" s="1"/>
  <c r="DA59" i="1"/>
  <c r="N59" i="7" s="1"/>
  <c r="BO31" i="4" s="1"/>
  <c r="DB59" i="1"/>
  <c r="J59" i="8"/>
  <c r="EF59" i="1"/>
  <c r="L59" i="8" s="1"/>
  <c r="CJ31" i="4" s="1"/>
  <c r="EG59" i="1"/>
  <c r="EH59" i="1"/>
  <c r="N59" i="8" s="1"/>
  <c r="CL31" i="4" s="1"/>
  <c r="EI59" i="1"/>
  <c r="FZ59" i="1"/>
  <c r="GA59" i="1"/>
  <c r="M59" i="9" s="1"/>
  <c r="DH31" i="4" s="1"/>
  <c r="GB59" i="1"/>
  <c r="GC59" i="1"/>
  <c r="GE59" i="1"/>
  <c r="H59" i="10" s="1"/>
  <c r="EE31" i="4" s="1"/>
  <c r="AE61" i="1"/>
  <c r="GE61" i="1"/>
  <c r="H61" i="10" s="1"/>
  <c r="DQ54" i="4" s="1"/>
  <c r="AE62" i="1"/>
  <c r="GE62" i="1"/>
  <c r="H62" i="10" s="1"/>
  <c r="DQ55" i="4" s="1"/>
  <c r="AE63" i="1"/>
  <c r="GE63" i="1"/>
  <c r="H63" i="10" s="1"/>
  <c r="DQ56" i="4" s="1"/>
  <c r="AE64" i="1"/>
  <c r="GE64" i="1"/>
  <c r="H64" i="10" s="1"/>
  <c r="DQ57" i="4" s="1"/>
  <c r="AE65" i="1"/>
  <c r="GE65" i="1"/>
  <c r="H65" i="10" s="1"/>
  <c r="DQ58" i="4" s="1"/>
  <c r="AE66" i="1"/>
  <c r="GE66" i="1"/>
  <c r="H66" i="10" s="1"/>
  <c r="DQ59" i="4" s="1"/>
  <c r="AE67" i="1"/>
  <c r="GE67" i="1"/>
  <c r="H67" i="10" s="1"/>
  <c r="DQ60" i="4" s="1"/>
  <c r="AE68" i="1"/>
  <c r="GE68" i="1"/>
  <c r="H68" i="10" s="1"/>
  <c r="DQ61" i="4" s="1"/>
  <c r="AE69" i="1"/>
  <c r="GE69" i="1"/>
  <c r="H69" i="10" s="1"/>
  <c r="DQ62" i="4" s="1"/>
  <c r="AE70" i="1"/>
  <c r="GE70" i="1"/>
  <c r="H70" i="10" s="1"/>
  <c r="DQ63" i="4" s="1"/>
  <c r="AE71" i="1"/>
  <c r="GE71" i="1"/>
  <c r="AE72" i="1"/>
  <c r="GE72" i="1"/>
  <c r="H72" i="10" s="1"/>
  <c r="DQ65" i="4" s="1"/>
  <c r="AE73" i="1"/>
  <c r="GE73" i="1"/>
  <c r="H73" i="10" s="1"/>
  <c r="DQ66" i="4" s="1"/>
  <c r="AE74" i="1"/>
  <c r="GE74" i="1"/>
  <c r="H74" i="10" s="1"/>
  <c r="DQ67" i="4" s="1"/>
  <c r="AE75" i="1"/>
  <c r="GE75" i="1"/>
  <c r="H75" i="10" s="1"/>
  <c r="DQ68" i="4" s="1"/>
  <c r="AE76" i="1"/>
  <c r="GE76" i="1"/>
  <c r="H76" i="10" s="1"/>
  <c r="DQ69" i="4" s="1"/>
  <c r="AE77" i="1"/>
  <c r="GE77" i="1"/>
  <c r="H77" i="10" s="1"/>
  <c r="DQ70" i="4" s="1"/>
  <c r="AE78" i="1"/>
  <c r="GE78" i="1"/>
  <c r="H78" i="10" s="1"/>
  <c r="DQ71" i="4" s="1"/>
  <c r="AE79" i="1"/>
  <c r="GE79" i="1"/>
  <c r="H79" i="10" s="1"/>
  <c r="DQ72" i="4" s="1"/>
  <c r="AE80" i="1"/>
  <c r="GE80" i="1"/>
  <c r="H80" i="10" s="1"/>
  <c r="DQ73" i="4" s="1"/>
  <c r="AE81" i="1"/>
  <c r="GE81" i="1"/>
  <c r="AE82" i="1"/>
  <c r="GE82" i="1"/>
  <c r="H82" i="10" s="1"/>
  <c r="DQ75" i="4" s="1"/>
  <c r="AE83" i="1"/>
  <c r="GE83" i="1"/>
  <c r="AE84" i="1"/>
  <c r="GE84" i="1"/>
  <c r="H84" i="10" s="1"/>
  <c r="DQ77" i="4" s="1"/>
  <c r="AE85" i="1"/>
  <c r="GE85" i="1"/>
  <c r="H85" i="10" s="1"/>
  <c r="DQ78" i="4" s="1"/>
  <c r="AE86" i="1"/>
  <c r="GE86" i="1"/>
  <c r="H86" i="10" s="1"/>
  <c r="EE54" i="4" s="1"/>
  <c r="AE87" i="1"/>
  <c r="GE87" i="1"/>
  <c r="H87" i="10" s="1"/>
  <c r="EE55" i="4" s="1"/>
  <c r="AE88" i="1"/>
  <c r="GE88" i="1"/>
  <c r="H88" i="10" s="1"/>
  <c r="EE56" i="4" s="1"/>
  <c r="AE89" i="1"/>
  <c r="GE89" i="1"/>
  <c r="H89" i="10" s="1"/>
  <c r="EE57" i="4" s="1"/>
  <c r="AE90" i="1"/>
  <c r="GE90" i="1"/>
  <c r="H90" i="10" s="1"/>
  <c r="EE58" i="4" s="1"/>
  <c r="AE91" i="1"/>
  <c r="GE91" i="1"/>
  <c r="AE92" i="1"/>
  <c r="GE92" i="1"/>
  <c r="H92" i="10" s="1"/>
  <c r="EE60" i="4" s="1"/>
  <c r="AE93" i="1"/>
  <c r="GE93" i="1"/>
  <c r="H93" i="10" s="1"/>
  <c r="EE61" i="4" s="1"/>
  <c r="AE94" i="1"/>
  <c r="GE94" i="1"/>
  <c r="H94" i="10" s="1"/>
  <c r="EE62" i="4" s="1"/>
  <c r="AE95" i="1"/>
  <c r="GE95" i="1"/>
  <c r="H95" i="10" s="1"/>
  <c r="EE63" i="4" s="1"/>
  <c r="AE96" i="1"/>
  <c r="GE96" i="1"/>
  <c r="H96" i="10" s="1"/>
  <c r="EE64" i="4" s="1"/>
  <c r="AE97" i="1"/>
  <c r="GE97" i="1"/>
  <c r="H97" i="10" s="1"/>
  <c r="EE65" i="4" s="1"/>
  <c r="AE98" i="1"/>
  <c r="GE98" i="1"/>
  <c r="H98" i="10" s="1"/>
  <c r="EE66" i="4" s="1"/>
  <c r="AE99" i="1"/>
  <c r="GE99" i="1"/>
  <c r="AE100" i="1"/>
  <c r="GE100" i="1"/>
  <c r="H100" i="10" s="1"/>
  <c r="EE68" i="4" s="1"/>
  <c r="AE101" i="1"/>
  <c r="I101" i="7"/>
  <c r="BK69" i="4" s="1"/>
  <c r="I101" i="8"/>
  <c r="CH69" i="4" s="1"/>
  <c r="I101" i="9"/>
  <c r="DE69" i="4" s="1"/>
  <c r="GE101" i="1"/>
  <c r="H101" i="10" s="1"/>
  <c r="EE69" i="4" s="1"/>
  <c r="AE102" i="1"/>
  <c r="J102" i="7"/>
  <c r="J102" i="9"/>
  <c r="GE102" i="1"/>
  <c r="H102" i="10" s="1"/>
  <c r="EE70" i="4" s="1"/>
  <c r="AE103" i="1"/>
  <c r="I103" i="9"/>
  <c r="DE71" i="4" s="1"/>
  <c r="GE103" i="1"/>
  <c r="H103" i="10" s="1"/>
  <c r="EE71" i="4" s="1"/>
  <c r="AE104" i="1"/>
  <c r="I104" i="8"/>
  <c r="CH72" i="4" s="1"/>
  <c r="J104" i="9"/>
  <c r="GE104" i="1"/>
  <c r="H104" i="10" s="1"/>
  <c r="EE72" i="4" s="1"/>
  <c r="AE105" i="1"/>
  <c r="I105" i="7"/>
  <c r="BK73" i="4" s="1"/>
  <c r="J105" i="8"/>
  <c r="GE105" i="1"/>
  <c r="H105" i="10" s="1"/>
  <c r="EE73" i="4" s="1"/>
  <c r="AE106" i="1"/>
  <c r="I106" i="9"/>
  <c r="DE74" i="4" s="1"/>
  <c r="GE106" i="1"/>
  <c r="H106" i="10" s="1"/>
  <c r="EE74" i="4" s="1"/>
  <c r="AE107" i="1"/>
  <c r="I107" i="7"/>
  <c r="BK75" i="4" s="1"/>
  <c r="I107" i="8"/>
  <c r="CH75" i="4" s="1"/>
  <c r="J107" i="9"/>
  <c r="GE107" i="1"/>
  <c r="H107" i="10" s="1"/>
  <c r="EE75" i="4" s="1"/>
  <c r="AE108" i="1"/>
  <c r="I108" i="7"/>
  <c r="BK76" i="4" s="1"/>
  <c r="GE108" i="1"/>
  <c r="H108" i="10" s="1"/>
  <c r="EE76" i="4" s="1"/>
  <c r="AE109" i="1"/>
  <c r="AG109" i="1"/>
  <c r="I109" i="8"/>
  <c r="CH77" i="4" s="1"/>
  <c r="I109" i="9"/>
  <c r="DE77" i="4" s="1"/>
  <c r="J109" i="9"/>
  <c r="GE109" i="1"/>
  <c r="H109" i="10" s="1"/>
  <c r="EE77" i="4" s="1"/>
  <c r="AE111" i="1"/>
  <c r="GE111" i="1"/>
  <c r="H111" i="10" s="1"/>
  <c r="DQ100" i="4" s="1"/>
  <c r="AE112" i="1"/>
  <c r="AG112" i="1"/>
  <c r="GE112" i="1"/>
  <c r="H112" i="10" s="1"/>
  <c r="DQ101" i="4" s="1"/>
  <c r="AE113" i="1"/>
  <c r="AG113" i="1"/>
  <c r="GE113" i="1"/>
  <c r="H113" i="10" s="1"/>
  <c r="DQ102" i="4" s="1"/>
  <c r="AE114" i="1"/>
  <c r="AG114" i="1"/>
  <c r="GE114" i="1"/>
  <c r="H114" i="10" s="1"/>
  <c r="DQ103" i="4" s="1"/>
  <c r="AE115" i="1"/>
  <c r="AG115" i="1"/>
  <c r="GE115" i="1"/>
  <c r="H115" i="10" s="1"/>
  <c r="DQ104" i="4" s="1"/>
  <c r="AE116" i="1"/>
  <c r="AG116" i="1"/>
  <c r="GE116" i="1"/>
  <c r="H116" i="10" s="1"/>
  <c r="DQ105" i="4" s="1"/>
  <c r="AE117" i="1"/>
  <c r="AG117" i="1"/>
  <c r="GE117" i="1"/>
  <c r="H117" i="10" s="1"/>
  <c r="DQ106" i="4" s="1"/>
  <c r="AE118" i="1"/>
  <c r="AG118" i="1"/>
  <c r="GE118" i="1"/>
  <c r="H118" i="10" s="1"/>
  <c r="DQ107" i="4" s="1"/>
  <c r="AE119" i="1"/>
  <c r="AG119" i="1"/>
  <c r="GE119" i="1"/>
  <c r="H119" i="10" s="1"/>
  <c r="DQ108" i="4" s="1"/>
  <c r="AE120" i="1"/>
  <c r="AG120" i="1"/>
  <c r="GE120" i="1"/>
  <c r="H120" i="10" s="1"/>
  <c r="DQ109" i="4" s="1"/>
  <c r="AE121" i="1"/>
  <c r="AG121" i="1"/>
  <c r="GE121" i="1"/>
  <c r="H121" i="10" s="1"/>
  <c r="DQ110" i="4" s="1"/>
  <c r="AE122" i="1"/>
  <c r="AG122" i="1"/>
  <c r="GE122" i="1"/>
  <c r="H122" i="10" s="1"/>
  <c r="DQ111" i="4" s="1"/>
  <c r="AE123" i="1"/>
  <c r="AG123" i="1"/>
  <c r="GE123" i="1"/>
  <c r="H123" i="10" s="1"/>
  <c r="DQ112" i="4" s="1"/>
  <c r="AE124" i="1"/>
  <c r="AG124" i="1"/>
  <c r="GE124" i="1"/>
  <c r="H124" i="10" s="1"/>
  <c r="DQ113" i="4" s="1"/>
  <c r="AE125" i="1"/>
  <c r="AG125" i="1"/>
  <c r="GE125" i="1"/>
  <c r="H125" i="10" s="1"/>
  <c r="DQ114" i="4" s="1"/>
  <c r="AE126" i="1"/>
  <c r="AG126" i="1"/>
  <c r="GE126" i="1"/>
  <c r="H126" i="10" s="1"/>
  <c r="DQ115" i="4" s="1"/>
  <c r="AE127" i="1"/>
  <c r="AG127" i="1"/>
  <c r="GE127" i="1"/>
  <c r="H127" i="10" s="1"/>
  <c r="DQ116" i="4" s="1"/>
  <c r="AE128" i="1"/>
  <c r="AG128" i="1"/>
  <c r="GE128" i="1"/>
  <c r="AE129" i="1"/>
  <c r="AG129" i="1"/>
  <c r="GE129" i="1"/>
  <c r="H129" i="10" s="1"/>
  <c r="DQ118" i="4" s="1"/>
  <c r="AE130" i="1"/>
  <c r="AG130" i="1"/>
  <c r="GE130" i="1"/>
  <c r="H130" i="10" s="1"/>
  <c r="DQ119" i="4" s="1"/>
  <c r="AE131" i="1"/>
  <c r="AG131" i="1"/>
  <c r="GE131" i="1"/>
  <c r="H131" i="10" s="1"/>
  <c r="DQ120" i="4" s="1"/>
  <c r="AE132" i="1"/>
  <c r="AG132" i="1"/>
  <c r="GE132" i="1"/>
  <c r="AE133" i="1"/>
  <c r="AG133" i="1"/>
  <c r="GE133" i="1"/>
  <c r="H133" i="10" s="1"/>
  <c r="DQ122" i="4" s="1"/>
  <c r="AE134" i="1"/>
  <c r="AG134" i="1"/>
  <c r="GE134" i="1"/>
  <c r="H134" i="10" s="1"/>
  <c r="DQ123" i="4" s="1"/>
  <c r="AE135" i="1"/>
  <c r="AG135" i="1"/>
  <c r="GE135" i="1"/>
  <c r="H135" i="10" s="1"/>
  <c r="DQ124" i="4" s="1"/>
  <c r="AE136" i="1"/>
  <c r="AG136" i="1"/>
  <c r="GE136" i="1"/>
  <c r="H136" i="10" s="1"/>
  <c r="EE100" i="4" s="1"/>
  <c r="AE137" i="1"/>
  <c r="AG137" i="1"/>
  <c r="GE137" i="1"/>
  <c r="H137" i="10" s="1"/>
  <c r="EE101" i="4" s="1"/>
  <c r="AE138" i="1"/>
  <c r="AG138" i="1"/>
  <c r="GE138" i="1"/>
  <c r="H138" i="10" s="1"/>
  <c r="EE102" i="4" s="1"/>
  <c r="AE139" i="1"/>
  <c r="AG139" i="1"/>
  <c r="GE139" i="1"/>
  <c r="H139" i="10" s="1"/>
  <c r="EE103" i="4" s="1"/>
  <c r="AE140" i="1"/>
  <c r="AG140" i="1"/>
  <c r="GE140" i="1"/>
  <c r="H140" i="10" s="1"/>
  <c r="EE104" i="4" s="1"/>
  <c r="AE141" i="1"/>
  <c r="AG141" i="1"/>
  <c r="GE141" i="1"/>
  <c r="H141" i="10" s="1"/>
  <c r="EE105" i="4" s="1"/>
  <c r="AE142" i="1"/>
  <c r="AG142" i="1"/>
  <c r="GE142" i="1"/>
  <c r="H142" i="10" s="1"/>
  <c r="EE106" i="4" s="1"/>
  <c r="AE143" i="1"/>
  <c r="AG143" i="1"/>
  <c r="GE143" i="1"/>
  <c r="H143" i="10" s="1"/>
  <c r="EE107" i="4" s="1"/>
  <c r="AE144" i="1"/>
  <c r="AG144" i="1"/>
  <c r="GE144" i="1"/>
  <c r="H144" i="10" s="1"/>
  <c r="EE108" i="4" s="1"/>
  <c r="AE145" i="1"/>
  <c r="AG145" i="1"/>
  <c r="GE145" i="1"/>
  <c r="H145" i="10" s="1"/>
  <c r="EE109" i="4" s="1"/>
  <c r="AE146" i="1"/>
  <c r="AG146" i="1"/>
  <c r="GE146" i="1"/>
  <c r="H146" i="10" s="1"/>
  <c r="EE110" i="4" s="1"/>
  <c r="AE147" i="1"/>
  <c r="AG147" i="1"/>
  <c r="GE147" i="1"/>
  <c r="H147" i="10" s="1"/>
  <c r="EE111" i="4" s="1"/>
  <c r="AE148" i="1"/>
  <c r="AG148" i="1"/>
  <c r="GE148" i="1"/>
  <c r="H148" i="10" s="1"/>
  <c r="EE112" i="4" s="1"/>
  <c r="AE149" i="1"/>
  <c r="AG149" i="1"/>
  <c r="GE149" i="1"/>
  <c r="H149" i="10" s="1"/>
  <c r="EE113" i="4" s="1"/>
  <c r="AE150" i="1"/>
  <c r="AG150" i="1"/>
  <c r="GE150" i="1"/>
  <c r="H150" i="10" s="1"/>
  <c r="EE114" i="4" s="1"/>
  <c r="AE151" i="1"/>
  <c r="AG151" i="1"/>
  <c r="GE151" i="1"/>
  <c r="H151" i="10" s="1"/>
  <c r="EE115" i="4" s="1"/>
  <c r="AE152" i="1"/>
  <c r="AG152" i="1"/>
  <c r="GE152" i="1"/>
  <c r="H152" i="10" s="1"/>
  <c r="EE116" i="4" s="1"/>
  <c r="AE153" i="1"/>
  <c r="AG153" i="1"/>
  <c r="GE153" i="1"/>
  <c r="H153" i="10" s="1"/>
  <c r="EE117" i="4" s="1"/>
  <c r="AE154" i="1"/>
  <c r="AG154" i="1"/>
  <c r="GE154" i="1"/>
  <c r="H154" i="10" s="1"/>
  <c r="EE118" i="4" s="1"/>
  <c r="AE155" i="1"/>
  <c r="AG155" i="1"/>
  <c r="GE155" i="1"/>
  <c r="H155" i="10" s="1"/>
  <c r="EE119" i="4" s="1"/>
  <c r="AE156" i="1"/>
  <c r="AG156" i="1"/>
  <c r="GE156" i="1"/>
  <c r="AE157" i="1"/>
  <c r="GE157" i="1"/>
  <c r="H157" i="10" s="1"/>
  <c r="EE121" i="4" s="1"/>
  <c r="AE158" i="1"/>
  <c r="GE158" i="1"/>
  <c r="H158" i="10" s="1"/>
  <c r="EE122" i="4" s="1"/>
  <c r="AE159" i="1"/>
  <c r="GE159" i="1"/>
  <c r="H159" i="10" s="1"/>
  <c r="EE123" i="4" s="1"/>
  <c r="AE161" i="1"/>
  <c r="AF161" i="1"/>
  <c r="AG161" i="1" s="1"/>
  <c r="GE161" i="1"/>
  <c r="H161" i="10" s="1"/>
  <c r="DQ146" i="4" s="1"/>
  <c r="AE162" i="1"/>
  <c r="AF162" i="1"/>
  <c r="AG162" i="1" s="1"/>
  <c r="GE162" i="1"/>
  <c r="H162" i="10" s="1"/>
  <c r="DQ147" i="4" s="1"/>
  <c r="AE163" i="1"/>
  <c r="AF163" i="1"/>
  <c r="AG163" i="1" s="1"/>
  <c r="GE163" i="1"/>
  <c r="H163" i="10" s="1"/>
  <c r="DQ148" i="4" s="1"/>
  <c r="AE164" i="1"/>
  <c r="AF164" i="1"/>
  <c r="AG164" i="1" s="1"/>
  <c r="J164" i="7"/>
  <c r="I164" i="9"/>
  <c r="CT149" i="4" s="1"/>
  <c r="J164" i="9"/>
  <c r="GE164" i="1"/>
  <c r="H164" i="10" s="1"/>
  <c r="DQ149" i="4" s="1"/>
  <c r="AE165" i="1"/>
  <c r="AF165" i="1"/>
  <c r="AG165" i="1" s="1"/>
  <c r="I165" i="8"/>
  <c r="BW150" i="4" s="1"/>
  <c r="I165" i="9"/>
  <c r="CT150" i="4" s="1"/>
  <c r="J165" i="9"/>
  <c r="GE165" i="1"/>
  <c r="H165" i="10" s="1"/>
  <c r="DQ150" i="4" s="1"/>
  <c r="AE166" i="1"/>
  <c r="AF166" i="1"/>
  <c r="AG166" i="1" s="1"/>
  <c r="I166" i="7"/>
  <c r="AZ151" i="4" s="1"/>
  <c r="J166" i="7"/>
  <c r="J166" i="8"/>
  <c r="J166" i="9"/>
  <c r="GE166" i="1"/>
  <c r="H166" i="10" s="1"/>
  <c r="DQ151" i="4" s="1"/>
  <c r="AE167" i="1"/>
  <c r="AF167" i="1"/>
  <c r="AG167" i="1" s="1"/>
  <c r="J167" i="8"/>
  <c r="I167" i="9"/>
  <c r="CT152" i="4" s="1"/>
  <c r="J167" i="9"/>
  <c r="GE167" i="1"/>
  <c r="H167" i="10" s="1"/>
  <c r="DQ152" i="4" s="1"/>
  <c r="AE168" i="1"/>
  <c r="AF168" i="1"/>
  <c r="AG168" i="1" s="1"/>
  <c r="I168" i="7"/>
  <c r="AZ153" i="4" s="1"/>
  <c r="J168" i="7"/>
  <c r="I168" i="9"/>
  <c r="CT153" i="4" s="1"/>
  <c r="GE168" i="1"/>
  <c r="H168" i="10" s="1"/>
  <c r="DQ153" i="4" s="1"/>
  <c r="AE169" i="1"/>
  <c r="AF169" i="1"/>
  <c r="AG169" i="1" s="1"/>
  <c r="I169" i="7"/>
  <c r="AZ154" i="4" s="1"/>
  <c r="J169" i="7"/>
  <c r="J169" i="8"/>
  <c r="I169" i="9"/>
  <c r="CT154" i="4" s="1"/>
  <c r="J169" i="9"/>
  <c r="GE169" i="1"/>
  <c r="H169" i="10" s="1"/>
  <c r="DQ154" i="4" s="1"/>
  <c r="AE170" i="1"/>
  <c r="AF170" i="1"/>
  <c r="AG170" i="1" s="1"/>
  <c r="I170" i="7"/>
  <c r="AZ155" i="4" s="1"/>
  <c r="I170" i="8"/>
  <c r="BW155" i="4" s="1"/>
  <c r="J170" i="8"/>
  <c r="GE170" i="1"/>
  <c r="H170" i="10" s="1"/>
  <c r="DQ155" i="4" s="1"/>
  <c r="AE171" i="1"/>
  <c r="AF171" i="1"/>
  <c r="AG171" i="1" s="1"/>
  <c r="I171" i="7"/>
  <c r="AZ156" i="4" s="1"/>
  <c r="J171" i="7"/>
  <c r="I171" i="8"/>
  <c r="BW156" i="4" s="1"/>
  <c r="J171" i="8"/>
  <c r="I171" i="9"/>
  <c r="CT156" i="4" s="1"/>
  <c r="GE171" i="1"/>
  <c r="H171" i="10" s="1"/>
  <c r="DQ156" i="4" s="1"/>
  <c r="AE172" i="1"/>
  <c r="AF172" i="1"/>
  <c r="AG172" i="1" s="1"/>
  <c r="J172" i="7"/>
  <c r="I172" i="8"/>
  <c r="BW157" i="4" s="1"/>
  <c r="J172" i="8"/>
  <c r="I172" i="9"/>
  <c r="CT157" i="4" s="1"/>
  <c r="J172" i="9"/>
  <c r="GE172" i="1"/>
  <c r="H172" i="10" s="1"/>
  <c r="DQ157" i="4" s="1"/>
  <c r="AE173" i="1"/>
  <c r="AF173" i="1"/>
  <c r="AG173" i="1" s="1"/>
  <c r="I173" i="7"/>
  <c r="AZ158" i="4" s="1"/>
  <c r="I173" i="8"/>
  <c r="BW158" i="4" s="1"/>
  <c r="J173" i="8"/>
  <c r="I173" i="9"/>
  <c r="CT158" i="4" s="1"/>
  <c r="J173" i="9"/>
  <c r="GE173" i="1"/>
  <c r="H173" i="10" s="1"/>
  <c r="DQ158" i="4" s="1"/>
  <c r="AE174" i="1"/>
  <c r="AF174" i="1"/>
  <c r="AG174" i="1" s="1"/>
  <c r="I174" i="7"/>
  <c r="AZ159" i="4" s="1"/>
  <c r="J174" i="7"/>
  <c r="I174" i="8"/>
  <c r="BW159" i="4" s="1"/>
  <c r="J174" i="8"/>
  <c r="I174" i="9"/>
  <c r="CT159" i="4" s="1"/>
  <c r="J174" i="9"/>
  <c r="GE174" i="1"/>
  <c r="H174" i="10" s="1"/>
  <c r="DQ159" i="4" s="1"/>
  <c r="AE175" i="1"/>
  <c r="AF175" i="1"/>
  <c r="AG175" i="1" s="1"/>
  <c r="G175" i="7"/>
  <c r="I175" i="7"/>
  <c r="AZ160" i="4" s="1"/>
  <c r="J175" i="7"/>
  <c r="I175" i="8"/>
  <c r="BW160" i="4" s="1"/>
  <c r="J175" i="8"/>
  <c r="J175" i="9"/>
  <c r="GE175" i="1"/>
  <c r="H175" i="10" s="1"/>
  <c r="DQ160" i="4" s="1"/>
  <c r="AE176" i="1"/>
  <c r="AF176" i="1"/>
  <c r="AG176" i="1" s="1"/>
  <c r="I176" i="7"/>
  <c r="AZ161" i="4" s="1"/>
  <c r="J176" i="7"/>
  <c r="J176" i="8"/>
  <c r="I176" i="9"/>
  <c r="CT161" i="4" s="1"/>
  <c r="J176" i="9"/>
  <c r="GE176" i="1"/>
  <c r="H176" i="10" s="1"/>
  <c r="DQ161" i="4" s="1"/>
  <c r="AE177" i="1"/>
  <c r="AF177" i="1"/>
  <c r="AG177" i="1" s="1"/>
  <c r="J177" i="7"/>
  <c r="I177" i="8"/>
  <c r="BW162" i="4" s="1"/>
  <c r="I177" i="9"/>
  <c r="CT162" i="4" s="1"/>
  <c r="GE177" i="1"/>
  <c r="H177" i="10" s="1"/>
  <c r="DQ162" i="4" s="1"/>
  <c r="AE178" i="1"/>
  <c r="AF178" i="1"/>
  <c r="AG178" i="1" s="1"/>
  <c r="J178" i="7"/>
  <c r="I178" i="8"/>
  <c r="BW163" i="4" s="1"/>
  <c r="I178" i="9"/>
  <c r="CT163" i="4" s="1"/>
  <c r="J178" i="9"/>
  <c r="GE178" i="1"/>
  <c r="H178" i="10" s="1"/>
  <c r="DQ163" i="4" s="1"/>
  <c r="AE179" i="1"/>
  <c r="AF179" i="1"/>
  <c r="AG179" i="1" s="1"/>
  <c r="G179" i="7"/>
  <c r="J179" i="7"/>
  <c r="G179" i="8"/>
  <c r="J179" i="8"/>
  <c r="I179" i="9"/>
  <c r="CT164" i="4" s="1"/>
  <c r="GE179" i="1"/>
  <c r="H179" i="10" s="1"/>
  <c r="DQ164" i="4" s="1"/>
  <c r="AE180" i="1"/>
  <c r="AF180" i="1"/>
  <c r="AG180" i="1" s="1"/>
  <c r="I180" i="7"/>
  <c r="AZ165" i="4" s="1"/>
  <c r="J180" i="7"/>
  <c r="I180" i="8"/>
  <c r="BW165" i="4" s="1"/>
  <c r="J180" i="8"/>
  <c r="I180" i="9"/>
  <c r="CT165" i="4" s="1"/>
  <c r="J180" i="9"/>
  <c r="GE180" i="1"/>
  <c r="H180" i="10" s="1"/>
  <c r="DQ165" i="4" s="1"/>
  <c r="AE181" i="1"/>
  <c r="AF181" i="1"/>
  <c r="AG181" i="1" s="1"/>
  <c r="I181" i="7"/>
  <c r="AZ166" i="4" s="1"/>
  <c r="J181" i="7"/>
  <c r="I181" i="8"/>
  <c r="BW166" i="4" s="1"/>
  <c r="J181" i="8"/>
  <c r="I181" i="9"/>
  <c r="CT166" i="4" s="1"/>
  <c r="J181" i="9"/>
  <c r="GE181" i="1"/>
  <c r="H181" i="10" s="1"/>
  <c r="DQ166" i="4" s="1"/>
  <c r="AE182" i="1"/>
  <c r="AF182" i="1"/>
  <c r="AG182" i="1" s="1"/>
  <c r="J182" i="7"/>
  <c r="J182" i="8"/>
  <c r="I182" i="9"/>
  <c r="CT167" i="4" s="1"/>
  <c r="J182" i="9"/>
  <c r="GE182" i="1"/>
  <c r="H182" i="10" s="1"/>
  <c r="DQ167" i="4" s="1"/>
  <c r="AE183" i="1"/>
  <c r="AF183" i="1"/>
  <c r="AG183" i="1" s="1"/>
  <c r="I183" i="7"/>
  <c r="AZ168" i="4" s="1"/>
  <c r="J183" i="7"/>
  <c r="I183" i="8"/>
  <c r="BW168" i="4" s="1"/>
  <c r="J183" i="9"/>
  <c r="GE183" i="1"/>
  <c r="H183" i="10" s="1"/>
  <c r="DQ168" i="4" s="1"/>
  <c r="AE184" i="1"/>
  <c r="AF184" i="1"/>
  <c r="AG184" i="1" s="1"/>
  <c r="I184" i="7"/>
  <c r="AZ169" i="4" s="1"/>
  <c r="J184" i="7"/>
  <c r="I184" i="8"/>
  <c r="BW169" i="4" s="1"/>
  <c r="J184" i="8"/>
  <c r="I184" i="9"/>
  <c r="CT169" i="4" s="1"/>
  <c r="J184" i="9"/>
  <c r="GE184" i="1"/>
  <c r="H184" i="10" s="1"/>
  <c r="DQ169" i="4" s="1"/>
  <c r="AE185" i="1"/>
  <c r="AF185" i="1"/>
  <c r="AG185" i="1" s="1"/>
  <c r="I185" i="7"/>
  <c r="AZ170" i="4" s="1"/>
  <c r="J185" i="7"/>
  <c r="I185" i="8"/>
  <c r="BW170" i="4" s="1"/>
  <c r="J185" i="8"/>
  <c r="GE185" i="1"/>
  <c r="H185" i="10" s="1"/>
  <c r="DQ170" i="4" s="1"/>
  <c r="AE186" i="1"/>
  <c r="AF186" i="1"/>
  <c r="AG186" i="1" s="1"/>
  <c r="I186" i="7"/>
  <c r="BK146" i="4" s="1"/>
  <c r="J186" i="7"/>
  <c r="J186" i="8"/>
  <c r="I186" i="9"/>
  <c r="DE146" i="4" s="1"/>
  <c r="J186" i="9"/>
  <c r="GE186" i="1"/>
  <c r="H186" i="10" s="1"/>
  <c r="EE146" i="4" s="1"/>
  <c r="AE187" i="1"/>
  <c r="AF187" i="1"/>
  <c r="AG187" i="1" s="1"/>
  <c r="I187" i="7"/>
  <c r="BK147" i="4" s="1"/>
  <c r="J187" i="7"/>
  <c r="J187" i="8"/>
  <c r="J187" i="9"/>
  <c r="GE187" i="1"/>
  <c r="H187" i="10" s="1"/>
  <c r="EE147" i="4" s="1"/>
  <c r="AE188" i="1"/>
  <c r="AF188" i="1"/>
  <c r="AG188" i="1" s="1"/>
  <c r="I188" i="7"/>
  <c r="BK148" i="4" s="1"/>
  <c r="J188" i="7"/>
  <c r="I188" i="8"/>
  <c r="CH148" i="4" s="1"/>
  <c r="J188" i="8"/>
  <c r="I188" i="9"/>
  <c r="DE148" i="4" s="1"/>
  <c r="J188" i="9"/>
  <c r="GE188" i="1"/>
  <c r="H188" i="10" s="1"/>
  <c r="EE148" i="4" s="1"/>
  <c r="AE189" i="1"/>
  <c r="AF189" i="1"/>
  <c r="AG189" i="1" s="1"/>
  <c r="J189" i="7"/>
  <c r="I189" i="8"/>
  <c r="CH149" i="4" s="1"/>
  <c r="J189" i="8"/>
  <c r="I189" i="9"/>
  <c r="DE149" i="4" s="1"/>
  <c r="J189" i="9"/>
  <c r="GE189" i="1"/>
  <c r="H189" i="10" s="1"/>
  <c r="EE149" i="4" s="1"/>
  <c r="AE190" i="1"/>
  <c r="AF190" i="1"/>
  <c r="AG190" i="1" s="1"/>
  <c r="J190" i="7"/>
  <c r="I190" i="8"/>
  <c r="CH150" i="4" s="1"/>
  <c r="J190" i="9"/>
  <c r="GE190" i="1"/>
  <c r="H190" i="10" s="1"/>
  <c r="EE150" i="4" s="1"/>
  <c r="AE191" i="1"/>
  <c r="AF191" i="1"/>
  <c r="AG191" i="1" s="1"/>
  <c r="J191" i="7"/>
  <c r="I191" i="8"/>
  <c r="CH151" i="4" s="1"/>
  <c r="J191" i="8"/>
  <c r="G191" i="9"/>
  <c r="J191" i="9"/>
  <c r="GE191" i="1"/>
  <c r="H191" i="10" s="1"/>
  <c r="EE151" i="4" s="1"/>
  <c r="AE192" i="1"/>
  <c r="AF192" i="1"/>
  <c r="AG192" i="1" s="1"/>
  <c r="I192" i="7"/>
  <c r="BK152" i="4" s="1"/>
  <c r="I192" i="8"/>
  <c r="CH152" i="4" s="1"/>
  <c r="J192" i="8"/>
  <c r="I192" i="9"/>
  <c r="DE152" i="4" s="1"/>
  <c r="GE192" i="1"/>
  <c r="H192" i="10" s="1"/>
  <c r="EE152" i="4" s="1"/>
  <c r="AE193" i="1"/>
  <c r="AF193" i="1"/>
  <c r="AG193" i="1" s="1"/>
  <c r="I193" i="7"/>
  <c r="BK153" i="4" s="1"/>
  <c r="J193" i="7"/>
  <c r="I193" i="8"/>
  <c r="CH153" i="4" s="1"/>
  <c r="J193" i="8"/>
  <c r="I193" i="9"/>
  <c r="DE153" i="4" s="1"/>
  <c r="J193" i="9"/>
  <c r="GE193" i="1"/>
  <c r="H193" i="10" s="1"/>
  <c r="EE153" i="4" s="1"/>
  <c r="AE194" i="1"/>
  <c r="AF194" i="1"/>
  <c r="AG194" i="1" s="1"/>
  <c r="I194" i="7"/>
  <c r="BK154" i="4" s="1"/>
  <c r="I194" i="8"/>
  <c r="CH154" i="4" s="1"/>
  <c r="J194" i="8"/>
  <c r="I194" i="9"/>
  <c r="DE154" i="4" s="1"/>
  <c r="J194" i="9"/>
  <c r="GE194" i="1"/>
  <c r="H194" i="10" s="1"/>
  <c r="EE154" i="4" s="1"/>
  <c r="AE195" i="1"/>
  <c r="AF195" i="1"/>
  <c r="AG195" i="1" s="1"/>
  <c r="I195" i="7"/>
  <c r="BK155" i="4" s="1"/>
  <c r="J195" i="7"/>
  <c r="I195" i="8"/>
  <c r="CH155" i="4" s="1"/>
  <c r="J195" i="8"/>
  <c r="I195" i="9"/>
  <c r="DE155" i="4" s="1"/>
  <c r="J195" i="9"/>
  <c r="GE195" i="1"/>
  <c r="H195" i="10" s="1"/>
  <c r="EE155" i="4" s="1"/>
  <c r="AE196" i="1"/>
  <c r="AF196" i="1"/>
  <c r="AG196" i="1" s="1"/>
  <c r="J196" i="7"/>
  <c r="I196" i="8"/>
  <c r="CH156" i="4" s="1"/>
  <c r="I196" i="9"/>
  <c r="DE156" i="4" s="1"/>
  <c r="J196" i="9"/>
  <c r="GE196" i="1"/>
  <c r="H196" i="10" s="1"/>
  <c r="EE156" i="4" s="1"/>
  <c r="AE197" i="1"/>
  <c r="AF197" i="1"/>
  <c r="AG197" i="1" s="1"/>
  <c r="I197" i="7"/>
  <c r="BK157" i="4" s="1"/>
  <c r="J197" i="7"/>
  <c r="I197" i="8"/>
  <c r="CH157" i="4" s="1"/>
  <c r="J197" i="9"/>
  <c r="GE197" i="1"/>
  <c r="H197" i="10" s="1"/>
  <c r="EE157" i="4" s="1"/>
  <c r="AE198" i="1"/>
  <c r="AF198" i="1"/>
  <c r="AG198" i="1" s="1"/>
  <c r="I198" i="7"/>
  <c r="BK158" i="4" s="1"/>
  <c r="J198" i="7"/>
  <c r="J198" i="8"/>
  <c r="J198" i="9"/>
  <c r="GE198" i="1"/>
  <c r="H198" i="10" s="1"/>
  <c r="EE158" i="4" s="1"/>
  <c r="AE199" i="1"/>
  <c r="AF199" i="1"/>
  <c r="AG199" i="1" s="1"/>
  <c r="AK199" i="1"/>
  <c r="L199" i="3" s="1"/>
  <c r="AL199" i="1"/>
  <c r="M199" i="3" s="1"/>
  <c r="T159" i="4" s="1"/>
  <c r="AM199" i="1"/>
  <c r="N199" i="3" s="1"/>
  <c r="U159" i="4" s="1"/>
  <c r="AN199" i="1"/>
  <c r="O199" i="3" s="1"/>
  <c r="V159" i="4" s="1"/>
  <c r="BR199" i="1"/>
  <c r="L199" i="6" s="1"/>
  <c r="AP159" i="4" s="1"/>
  <c r="BS199" i="1"/>
  <c r="M199" i="6" s="1"/>
  <c r="AQ159" i="4" s="1"/>
  <c r="BT199" i="1"/>
  <c r="N199" i="6" s="1"/>
  <c r="AR159" i="4" s="1"/>
  <c r="BU199" i="1"/>
  <c r="O199" i="6" s="1"/>
  <c r="AS159" i="4" s="1"/>
  <c r="I199" i="7"/>
  <c r="BK159" i="4" s="1"/>
  <c r="CY199" i="1"/>
  <c r="L199" i="7" s="1"/>
  <c r="BM159" i="4" s="1"/>
  <c r="CZ199" i="1"/>
  <c r="M199" i="7" s="1"/>
  <c r="BN159" i="4" s="1"/>
  <c r="DA199" i="1"/>
  <c r="N199" i="7" s="1"/>
  <c r="BO159" i="4" s="1"/>
  <c r="DB199" i="1"/>
  <c r="O199" i="7" s="1"/>
  <c r="BP159" i="4" s="1"/>
  <c r="I199" i="8"/>
  <c r="CH159" i="4" s="1"/>
  <c r="EF199" i="1"/>
  <c r="L199" i="8" s="1"/>
  <c r="CJ159" i="4" s="1"/>
  <c r="EG199" i="1"/>
  <c r="M199" i="8" s="1"/>
  <c r="CK159" i="4" s="1"/>
  <c r="EH199" i="1"/>
  <c r="N199" i="8" s="1"/>
  <c r="CL159" i="4" s="1"/>
  <c r="EI199" i="1"/>
  <c r="O199" i="8" s="1"/>
  <c r="CM159" i="4" s="1"/>
  <c r="I199" i="9"/>
  <c r="DE159" i="4" s="1"/>
  <c r="J199" i="9"/>
  <c r="FZ199" i="1"/>
  <c r="GA199" i="1"/>
  <c r="GB199" i="1"/>
  <c r="GC199" i="1"/>
  <c r="O199" i="9" s="1"/>
  <c r="DJ159" i="4" s="1"/>
  <c r="GE199" i="1"/>
  <c r="H199" i="10" s="1"/>
  <c r="EE159" i="4" s="1"/>
  <c r="AE200" i="1"/>
  <c r="AF200" i="1"/>
  <c r="AG200" i="1" s="1"/>
  <c r="AK200" i="1"/>
  <c r="L200" i="3" s="1"/>
  <c r="S160" i="4" s="1"/>
  <c r="AL200" i="1"/>
  <c r="M200" i="3" s="1"/>
  <c r="AM200" i="1"/>
  <c r="N200" i="3" s="1"/>
  <c r="U160" i="4" s="1"/>
  <c r="BR200" i="1"/>
  <c r="L200" i="6" s="1"/>
  <c r="AP160" i="4" s="1"/>
  <c r="BS200" i="1"/>
  <c r="M200" i="6" s="1"/>
  <c r="AQ160" i="4" s="1"/>
  <c r="BT200" i="1"/>
  <c r="N200" i="6" s="1"/>
  <c r="AR160" i="4" s="1"/>
  <c r="J200" i="7"/>
  <c r="CY200" i="1"/>
  <c r="L200" i="7" s="1"/>
  <c r="BM160" i="4" s="1"/>
  <c r="CZ200" i="1"/>
  <c r="M200" i="7" s="1"/>
  <c r="BN160" i="4" s="1"/>
  <c r="DA200" i="1"/>
  <c r="N200" i="7" s="1"/>
  <c r="BO160" i="4" s="1"/>
  <c r="I200" i="8"/>
  <c r="CH160" i="4" s="1"/>
  <c r="J200" i="8"/>
  <c r="EF200" i="1"/>
  <c r="L200" i="8" s="1"/>
  <c r="CJ160" i="4" s="1"/>
  <c r="EG200" i="1"/>
  <c r="M200" i="8" s="1"/>
  <c r="CK160" i="4" s="1"/>
  <c r="EH200" i="1"/>
  <c r="N200" i="8" s="1"/>
  <c r="CL160" i="4" s="1"/>
  <c r="EI200" i="1"/>
  <c r="O200" i="8" s="1"/>
  <c r="CM160" i="4" s="1"/>
  <c r="I200" i="9"/>
  <c r="DE160" i="4" s="1"/>
  <c r="J200" i="9"/>
  <c r="FZ200" i="1"/>
  <c r="GA200" i="1"/>
  <c r="M200" i="9" s="1"/>
  <c r="DH160" i="4" s="1"/>
  <c r="GB200" i="1"/>
  <c r="GC200" i="1"/>
  <c r="GE200" i="1"/>
  <c r="H200" i="10" s="1"/>
  <c r="EE160" i="4" s="1"/>
  <c r="AE201" i="1"/>
  <c r="AF201" i="1"/>
  <c r="AG201" i="1" s="1"/>
  <c r="AK201" i="1"/>
  <c r="L201" i="3" s="1"/>
  <c r="S161" i="4" s="1"/>
  <c r="AL201" i="1"/>
  <c r="M201" i="3" s="1"/>
  <c r="AM201" i="1"/>
  <c r="N201" i="3" s="1"/>
  <c r="BR201" i="1"/>
  <c r="L201" i="6" s="1"/>
  <c r="AP161" i="4" s="1"/>
  <c r="BS201" i="1"/>
  <c r="M201" i="6" s="1"/>
  <c r="AQ161" i="4" s="1"/>
  <c r="BT201" i="1"/>
  <c r="N201" i="6" s="1"/>
  <c r="AR161" i="4" s="1"/>
  <c r="J201" i="7"/>
  <c r="CY201" i="1"/>
  <c r="L201" i="7" s="1"/>
  <c r="BM161" i="4" s="1"/>
  <c r="CZ201" i="1"/>
  <c r="M201" i="7" s="1"/>
  <c r="BN161" i="4" s="1"/>
  <c r="DA201" i="1"/>
  <c r="N201" i="7" s="1"/>
  <c r="BO161" i="4" s="1"/>
  <c r="DB201" i="1"/>
  <c r="O201" i="7" s="1"/>
  <c r="BP161" i="4" s="1"/>
  <c r="J201" i="8"/>
  <c r="EF201" i="1"/>
  <c r="L201" i="8" s="1"/>
  <c r="CJ161" i="4" s="1"/>
  <c r="EG201" i="1"/>
  <c r="M201" i="8" s="1"/>
  <c r="CK161" i="4" s="1"/>
  <c r="EH201" i="1"/>
  <c r="N201" i="8" s="1"/>
  <c r="CL161" i="4" s="1"/>
  <c r="I201" i="9"/>
  <c r="DE161" i="4" s="1"/>
  <c r="J201" i="9"/>
  <c r="FZ201" i="1"/>
  <c r="GA201" i="1"/>
  <c r="M201" i="9" s="1"/>
  <c r="DH161" i="4" s="1"/>
  <c r="GB201" i="1"/>
  <c r="N201" i="9" s="1"/>
  <c r="DI161" i="4" s="1"/>
  <c r="GE201" i="1"/>
  <c r="H201" i="10" s="1"/>
  <c r="EE161" i="4" s="1"/>
  <c r="AE202" i="1"/>
  <c r="AF202" i="1"/>
  <c r="AG202" i="1" s="1"/>
  <c r="AK202" i="1"/>
  <c r="L202" i="3" s="1"/>
  <c r="S162" i="4" s="1"/>
  <c r="AL202" i="1"/>
  <c r="M202" i="3" s="1"/>
  <c r="T162" i="4" s="1"/>
  <c r="AM202" i="1"/>
  <c r="N202" i="3" s="1"/>
  <c r="AN202" i="1"/>
  <c r="O202" i="3" s="1"/>
  <c r="BR202" i="1"/>
  <c r="L202" i="6" s="1"/>
  <c r="AP162" i="4" s="1"/>
  <c r="BS202" i="1"/>
  <c r="M202" i="6" s="1"/>
  <c r="AQ162" i="4" s="1"/>
  <c r="BT202" i="1"/>
  <c r="N202" i="6" s="1"/>
  <c r="AR162" i="4" s="1"/>
  <c r="BU202" i="1"/>
  <c r="O202" i="6" s="1"/>
  <c r="AS162" i="4" s="1"/>
  <c r="I202" i="7"/>
  <c r="BK162" i="4" s="1"/>
  <c r="J202" i="7"/>
  <c r="CY202" i="1"/>
  <c r="L202" i="7" s="1"/>
  <c r="BM162" i="4" s="1"/>
  <c r="CZ202" i="1"/>
  <c r="M202" i="7" s="1"/>
  <c r="BN162" i="4" s="1"/>
  <c r="DA202" i="1"/>
  <c r="N202" i="7" s="1"/>
  <c r="BO162" i="4" s="1"/>
  <c r="I202" i="8"/>
  <c r="CH162" i="4" s="1"/>
  <c r="EF202" i="1"/>
  <c r="L202" i="8" s="1"/>
  <c r="CJ162" i="4" s="1"/>
  <c r="EG202" i="1"/>
  <c r="M202" i="8" s="1"/>
  <c r="CK162" i="4" s="1"/>
  <c r="EH202" i="1"/>
  <c r="N202" i="8" s="1"/>
  <c r="CL162" i="4" s="1"/>
  <c r="EI202" i="1"/>
  <c r="J202" i="9"/>
  <c r="FZ202" i="1"/>
  <c r="GA202" i="1"/>
  <c r="GB202" i="1"/>
  <c r="N202" i="9" s="1"/>
  <c r="DI162" i="4" s="1"/>
  <c r="GC202" i="1"/>
  <c r="O202" i="9" s="1"/>
  <c r="DJ162" i="4" s="1"/>
  <c r="GE202" i="1"/>
  <c r="H202" i="10" s="1"/>
  <c r="EE162" i="4" s="1"/>
  <c r="AE203" i="1"/>
  <c r="AF203" i="1"/>
  <c r="AG203" i="1" s="1"/>
  <c r="AK203" i="1"/>
  <c r="L203" i="3" s="1"/>
  <c r="AL203" i="1"/>
  <c r="M203" i="3" s="1"/>
  <c r="T163" i="4" s="1"/>
  <c r="AM203" i="1"/>
  <c r="N203" i="3" s="1"/>
  <c r="U163" i="4" s="1"/>
  <c r="BR203" i="1"/>
  <c r="L203" i="6" s="1"/>
  <c r="AP163" i="4" s="1"/>
  <c r="BS203" i="1"/>
  <c r="M203" i="6" s="1"/>
  <c r="AQ163" i="4" s="1"/>
  <c r="BT203" i="1"/>
  <c r="N203" i="6" s="1"/>
  <c r="AR163" i="4" s="1"/>
  <c r="J203" i="7"/>
  <c r="CY203" i="1"/>
  <c r="L203" i="7" s="1"/>
  <c r="BM163" i="4" s="1"/>
  <c r="CZ203" i="1"/>
  <c r="M203" i="7" s="1"/>
  <c r="BN163" i="4" s="1"/>
  <c r="DA203" i="1"/>
  <c r="N203" i="7" s="1"/>
  <c r="BO163" i="4" s="1"/>
  <c r="DB203" i="1"/>
  <c r="O203" i="7" s="1"/>
  <c r="BP163" i="4" s="1"/>
  <c r="J203" i="8"/>
  <c r="EF203" i="1"/>
  <c r="L203" i="8" s="1"/>
  <c r="CJ163" i="4" s="1"/>
  <c r="EG203" i="1"/>
  <c r="M203" i="8" s="1"/>
  <c r="CK163" i="4" s="1"/>
  <c r="EH203" i="1"/>
  <c r="N203" i="8" s="1"/>
  <c r="CL163" i="4" s="1"/>
  <c r="I203" i="9"/>
  <c r="DE163" i="4" s="1"/>
  <c r="J203" i="9"/>
  <c r="FZ203" i="1"/>
  <c r="GA203" i="1"/>
  <c r="GB203" i="1"/>
  <c r="GE203" i="1"/>
  <c r="H203" i="10" s="1"/>
  <c r="EE163" i="4" s="1"/>
  <c r="AE204" i="1"/>
  <c r="AF204" i="1"/>
  <c r="AG204" i="1" s="1"/>
  <c r="AK204" i="1"/>
  <c r="L204" i="3" s="1"/>
  <c r="AL204" i="1"/>
  <c r="M204" i="3" s="1"/>
  <c r="T164" i="4" s="1"/>
  <c r="AM204" i="1"/>
  <c r="N204" i="3" s="1"/>
  <c r="U164" i="4" s="1"/>
  <c r="AN204" i="1"/>
  <c r="O204" i="3" s="1"/>
  <c r="V164" i="4" s="1"/>
  <c r="BR204" i="1"/>
  <c r="L204" i="6" s="1"/>
  <c r="AP164" i="4" s="1"/>
  <c r="BS204" i="1"/>
  <c r="M204" i="6" s="1"/>
  <c r="AQ164" i="4" s="1"/>
  <c r="BT204" i="1"/>
  <c r="N204" i="6" s="1"/>
  <c r="AR164" i="4" s="1"/>
  <c r="BU204" i="1"/>
  <c r="O204" i="6" s="1"/>
  <c r="AS164" i="4" s="1"/>
  <c r="I204" i="7"/>
  <c r="BK164" i="4" s="1"/>
  <c r="J204" i="7"/>
  <c r="CY204" i="1"/>
  <c r="L204" i="7" s="1"/>
  <c r="BM164" i="4" s="1"/>
  <c r="CZ204" i="1"/>
  <c r="M204" i="7" s="1"/>
  <c r="BN164" i="4" s="1"/>
  <c r="DA204" i="1"/>
  <c r="N204" i="7" s="1"/>
  <c r="BO164" i="4" s="1"/>
  <c r="DB204" i="1"/>
  <c r="O204" i="7" s="1"/>
  <c r="BP164" i="4" s="1"/>
  <c r="I204" i="8"/>
  <c r="CH164" i="4" s="1"/>
  <c r="EF204" i="1"/>
  <c r="L204" i="8" s="1"/>
  <c r="CJ164" i="4" s="1"/>
  <c r="EG204" i="1"/>
  <c r="M204" i="8" s="1"/>
  <c r="CK164" i="4" s="1"/>
  <c r="EH204" i="1"/>
  <c r="N204" i="8" s="1"/>
  <c r="CL164" i="4" s="1"/>
  <c r="EI204" i="1"/>
  <c r="O204" i="8" s="1"/>
  <c r="CM164" i="4" s="1"/>
  <c r="I204" i="9"/>
  <c r="DE164" i="4" s="1"/>
  <c r="FZ204" i="1"/>
  <c r="GA204" i="1"/>
  <c r="M204" i="9" s="1"/>
  <c r="DH164" i="4" s="1"/>
  <c r="GB204" i="1"/>
  <c r="GE204" i="1"/>
  <c r="H204" i="10" s="1"/>
  <c r="EE164" i="4" s="1"/>
  <c r="AE205" i="1"/>
  <c r="AF205" i="1"/>
  <c r="AG205" i="1" s="1"/>
  <c r="AK205" i="1"/>
  <c r="L205" i="3" s="1"/>
  <c r="S165" i="4" s="1"/>
  <c r="AL205" i="1"/>
  <c r="M205" i="3" s="1"/>
  <c r="AM205" i="1"/>
  <c r="N205" i="3" s="1"/>
  <c r="U165" i="4" s="1"/>
  <c r="AN205" i="1"/>
  <c r="O205" i="3" s="1"/>
  <c r="V165" i="4" s="1"/>
  <c r="BR205" i="1"/>
  <c r="L205" i="6" s="1"/>
  <c r="AP165" i="4" s="1"/>
  <c r="BS205" i="1"/>
  <c r="M205" i="6" s="1"/>
  <c r="AQ165" i="4" s="1"/>
  <c r="BT205" i="1"/>
  <c r="N205" i="6" s="1"/>
  <c r="AR165" i="4" s="1"/>
  <c r="BU205" i="1"/>
  <c r="O205" i="6" s="1"/>
  <c r="AS165" i="4" s="1"/>
  <c r="I205" i="7"/>
  <c r="CY205" i="1"/>
  <c r="L205" i="7" s="1"/>
  <c r="BM165" i="4" s="1"/>
  <c r="CZ205" i="1"/>
  <c r="M205" i="7" s="1"/>
  <c r="BN165" i="4" s="1"/>
  <c r="DA205" i="1"/>
  <c r="N205" i="7" s="1"/>
  <c r="BO165" i="4" s="1"/>
  <c r="I205" i="8"/>
  <c r="CH165" i="4" s="1"/>
  <c r="J205" i="8"/>
  <c r="EF205" i="1"/>
  <c r="L205" i="8" s="1"/>
  <c r="CJ165" i="4" s="1"/>
  <c r="EG205" i="1"/>
  <c r="M205" i="8" s="1"/>
  <c r="CK165" i="4" s="1"/>
  <c r="EH205" i="1"/>
  <c r="N205" i="8" s="1"/>
  <c r="CL165" i="4" s="1"/>
  <c r="I205" i="9"/>
  <c r="DE165" i="4" s="1"/>
  <c r="J205" i="9"/>
  <c r="FZ205" i="1"/>
  <c r="GA205" i="1"/>
  <c r="M205" i="9" s="1"/>
  <c r="DH165" i="4" s="1"/>
  <c r="GB205" i="1"/>
  <c r="N205" i="9" s="1"/>
  <c r="DI165" i="4" s="1"/>
  <c r="GE205" i="1"/>
  <c r="H205" i="10" s="1"/>
  <c r="EE165" i="4" s="1"/>
  <c r="AE206" i="1"/>
  <c r="AF206" i="1"/>
  <c r="AG206" i="1" s="1"/>
  <c r="AK206" i="1"/>
  <c r="L206" i="3" s="1"/>
  <c r="S166" i="4" s="1"/>
  <c r="AL206" i="1"/>
  <c r="M206" i="3" s="1"/>
  <c r="AM206" i="1"/>
  <c r="N206" i="3" s="1"/>
  <c r="U166" i="4" s="1"/>
  <c r="AN206" i="1"/>
  <c r="O206" i="3" s="1"/>
  <c r="BR206" i="1"/>
  <c r="L206" i="6" s="1"/>
  <c r="AP166" i="4" s="1"/>
  <c r="BS206" i="1"/>
  <c r="M206" i="6" s="1"/>
  <c r="AQ166" i="4" s="1"/>
  <c r="BT206" i="1"/>
  <c r="N206" i="6" s="1"/>
  <c r="AR166" i="4" s="1"/>
  <c r="BU206" i="1"/>
  <c r="O206" i="6" s="1"/>
  <c r="AS166" i="4" s="1"/>
  <c r="I206" i="7"/>
  <c r="BK166" i="4" s="1"/>
  <c r="J206" i="7"/>
  <c r="CY206" i="1"/>
  <c r="L206" i="7" s="1"/>
  <c r="BM166" i="4" s="1"/>
  <c r="CZ206" i="1"/>
  <c r="M206" i="7" s="1"/>
  <c r="BN166" i="4" s="1"/>
  <c r="DA206" i="1"/>
  <c r="N206" i="7" s="1"/>
  <c r="DB206" i="1"/>
  <c r="O206" i="7" s="1"/>
  <c r="BP166" i="4" s="1"/>
  <c r="I206" i="8"/>
  <c r="CH166" i="4" s="1"/>
  <c r="J206" i="8"/>
  <c r="EF206" i="1"/>
  <c r="L206" i="8" s="1"/>
  <c r="CJ166" i="4" s="1"/>
  <c r="EG206" i="1"/>
  <c r="M206" i="8" s="1"/>
  <c r="CK166" i="4" s="1"/>
  <c r="EH206" i="1"/>
  <c r="N206" i="8" s="1"/>
  <c r="CL166" i="4" s="1"/>
  <c r="I206" i="9"/>
  <c r="DE166" i="4" s="1"/>
  <c r="J206" i="9"/>
  <c r="FZ206" i="1"/>
  <c r="GA206" i="1"/>
  <c r="GB206" i="1"/>
  <c r="N206" i="9" s="1"/>
  <c r="DI166" i="4" s="1"/>
  <c r="GC206" i="1"/>
  <c r="GE206" i="1"/>
  <c r="H206" i="10" s="1"/>
  <c r="EE166" i="4" s="1"/>
  <c r="AE207" i="1"/>
  <c r="AF207" i="1"/>
  <c r="AG207" i="1" s="1"/>
  <c r="AK207" i="1"/>
  <c r="L207" i="3" s="1"/>
  <c r="AL207" i="1"/>
  <c r="M207" i="3" s="1"/>
  <c r="T167" i="4" s="1"/>
  <c r="AM207" i="1"/>
  <c r="N207" i="3" s="1"/>
  <c r="AN207" i="1"/>
  <c r="O207" i="3" s="1"/>
  <c r="BR207" i="1"/>
  <c r="L207" i="6" s="1"/>
  <c r="AP167" i="4" s="1"/>
  <c r="BS207" i="1"/>
  <c r="M207" i="6" s="1"/>
  <c r="AQ167" i="4" s="1"/>
  <c r="BT207" i="1"/>
  <c r="N207" i="6" s="1"/>
  <c r="AR167" i="4" s="1"/>
  <c r="BU207" i="1"/>
  <c r="O207" i="6" s="1"/>
  <c r="AS167" i="4" s="1"/>
  <c r="I207" i="7"/>
  <c r="BK167" i="4" s="1"/>
  <c r="J207" i="7"/>
  <c r="CY207" i="1"/>
  <c r="L207" i="7" s="1"/>
  <c r="BM167" i="4" s="1"/>
  <c r="CZ207" i="1"/>
  <c r="M207" i="7" s="1"/>
  <c r="BN167" i="4" s="1"/>
  <c r="DA207" i="1"/>
  <c r="N207" i="7" s="1"/>
  <c r="BO167" i="4" s="1"/>
  <c r="G207" i="8"/>
  <c r="I207" i="8"/>
  <c r="CH167" i="4" s="1"/>
  <c r="EF207" i="1"/>
  <c r="L207" i="8" s="1"/>
  <c r="CJ167" i="4" s="1"/>
  <c r="EG207" i="1"/>
  <c r="M207" i="8" s="1"/>
  <c r="CK167" i="4" s="1"/>
  <c r="EH207" i="1"/>
  <c r="N207" i="8" s="1"/>
  <c r="CL167" i="4" s="1"/>
  <c r="I207" i="9"/>
  <c r="DE167" i="4" s="1"/>
  <c r="FZ207" i="1"/>
  <c r="GA207" i="1"/>
  <c r="GB207" i="1"/>
  <c r="GC207" i="1"/>
  <c r="GE207" i="1"/>
  <c r="H207" i="10" s="1"/>
  <c r="EE167" i="4" s="1"/>
  <c r="AE208" i="1"/>
  <c r="AF208" i="1"/>
  <c r="AG208" i="1" s="1"/>
  <c r="AK208" i="1"/>
  <c r="L208" i="3" s="1"/>
  <c r="AL208" i="1"/>
  <c r="M208" i="3" s="1"/>
  <c r="T168" i="4" s="1"/>
  <c r="AM208" i="1"/>
  <c r="N208" i="3" s="1"/>
  <c r="AN208" i="1"/>
  <c r="O208" i="3" s="1"/>
  <c r="V168" i="4" s="1"/>
  <c r="BR208" i="1"/>
  <c r="L208" i="6" s="1"/>
  <c r="AP168" i="4" s="1"/>
  <c r="BS208" i="1"/>
  <c r="M208" i="6" s="1"/>
  <c r="AQ168" i="4" s="1"/>
  <c r="BT208" i="1"/>
  <c r="N208" i="6" s="1"/>
  <c r="AR168" i="4" s="1"/>
  <c r="BU208" i="1"/>
  <c r="O208" i="6" s="1"/>
  <c r="AS168" i="4" s="1"/>
  <c r="I208" i="7"/>
  <c r="BK168" i="4" s="1"/>
  <c r="CY208" i="1"/>
  <c r="L208" i="7" s="1"/>
  <c r="BM168" i="4" s="1"/>
  <c r="CZ208" i="1"/>
  <c r="M208" i="7" s="1"/>
  <c r="BN168" i="4" s="1"/>
  <c r="DA208" i="1"/>
  <c r="N208" i="7" s="1"/>
  <c r="BO168" i="4" s="1"/>
  <c r="DB208" i="1"/>
  <c r="O208" i="7" s="1"/>
  <c r="BP168" i="4" s="1"/>
  <c r="I208" i="8"/>
  <c r="CH168" i="4" s="1"/>
  <c r="J208" i="8"/>
  <c r="EF208" i="1"/>
  <c r="L208" i="8" s="1"/>
  <c r="CJ168" i="4" s="1"/>
  <c r="EG208" i="1"/>
  <c r="M208" i="8" s="1"/>
  <c r="CK168" i="4" s="1"/>
  <c r="EH208" i="1"/>
  <c r="N208" i="8" s="1"/>
  <c r="CL168" i="4" s="1"/>
  <c r="EI208" i="1"/>
  <c r="O208" i="8" s="1"/>
  <c r="CM168" i="4" s="1"/>
  <c r="I208" i="9"/>
  <c r="DE168" i="4" s="1"/>
  <c r="J208" i="9"/>
  <c r="FZ208" i="1"/>
  <c r="GA208" i="1"/>
  <c r="M208" i="9" s="1"/>
  <c r="DH168" i="4" s="1"/>
  <c r="GB208" i="1"/>
  <c r="GC208" i="1"/>
  <c r="GE208" i="1"/>
  <c r="H208" i="10" s="1"/>
  <c r="EE168" i="4" s="1"/>
  <c r="AE209" i="1"/>
  <c r="AF209" i="1"/>
  <c r="AG209" i="1" s="1"/>
  <c r="AK209" i="1"/>
  <c r="L209" i="3" s="1"/>
  <c r="S169" i="4" s="1"/>
  <c r="AL209" i="1"/>
  <c r="M209" i="3" s="1"/>
  <c r="T169" i="4" s="1"/>
  <c r="AM209" i="1"/>
  <c r="N209" i="3" s="1"/>
  <c r="U169" i="4" s="1"/>
  <c r="BR209" i="1"/>
  <c r="L209" i="6" s="1"/>
  <c r="AP169" i="4" s="1"/>
  <c r="BS209" i="1"/>
  <c r="M209" i="6" s="1"/>
  <c r="AQ169" i="4" s="1"/>
  <c r="BT209" i="1"/>
  <c r="N209" i="6" s="1"/>
  <c r="AR169" i="4" s="1"/>
  <c r="J209" i="7"/>
  <c r="CY209" i="1"/>
  <c r="L209" i="7" s="1"/>
  <c r="BM169" i="4" s="1"/>
  <c r="CZ209" i="1"/>
  <c r="M209" i="7" s="1"/>
  <c r="BN169" i="4" s="1"/>
  <c r="DA209" i="1"/>
  <c r="N209" i="7" s="1"/>
  <c r="BO169" i="4" s="1"/>
  <c r="J209" i="8"/>
  <c r="EF209" i="1"/>
  <c r="L209" i="8" s="1"/>
  <c r="CJ169" i="4" s="1"/>
  <c r="EG209" i="1"/>
  <c r="M209" i="8" s="1"/>
  <c r="CK169" i="4" s="1"/>
  <c r="EH209" i="1"/>
  <c r="I209" i="9"/>
  <c r="DE169" i="4" s="1"/>
  <c r="FZ209" i="1"/>
  <c r="GA209" i="1"/>
  <c r="M209" i="9" s="1"/>
  <c r="DH169" i="4" s="1"/>
  <c r="GB209" i="1"/>
  <c r="N209" i="9" s="1"/>
  <c r="DI169" i="4" s="1"/>
  <c r="GC209" i="1"/>
  <c r="GE209" i="1"/>
  <c r="H209" i="10" s="1"/>
  <c r="EE169" i="4" s="1"/>
  <c r="AE211" i="1"/>
  <c r="AF211" i="1"/>
  <c r="AG211" i="1" s="1"/>
  <c r="AK211" i="1"/>
  <c r="L238" i="3" s="1"/>
  <c r="S194" i="4" s="1"/>
  <c r="AL211" i="1"/>
  <c r="M238" i="3" s="1"/>
  <c r="T194" i="4" s="1"/>
  <c r="AM211" i="1"/>
  <c r="N238" i="3" s="1"/>
  <c r="U194" i="4" s="1"/>
  <c r="AN211" i="1"/>
  <c r="O238" i="3" s="1"/>
  <c r="V194" i="4" s="1"/>
  <c r="BR211" i="1"/>
  <c r="L211" i="6" s="1"/>
  <c r="AE192" i="4" s="1"/>
  <c r="BS211" i="1"/>
  <c r="M211" i="6" s="1"/>
  <c r="AF192" i="4" s="1"/>
  <c r="BT211" i="1"/>
  <c r="N211" i="6" s="1"/>
  <c r="AG192" i="4" s="1"/>
  <c r="BU211" i="1"/>
  <c r="O211" i="6" s="1"/>
  <c r="AH192" i="4" s="1"/>
  <c r="I211" i="7"/>
  <c r="AZ192" i="4" s="1"/>
  <c r="J211" i="7"/>
  <c r="CY211" i="1"/>
  <c r="L211" i="7" s="1"/>
  <c r="BB192" i="4" s="1"/>
  <c r="CZ211" i="1"/>
  <c r="M211" i="7" s="1"/>
  <c r="BC192" i="4" s="1"/>
  <c r="DA211" i="1"/>
  <c r="N211" i="7" s="1"/>
  <c r="BD192" i="4" s="1"/>
  <c r="DB211" i="1"/>
  <c r="O211" i="7" s="1"/>
  <c r="BE192" i="4" s="1"/>
  <c r="J211" i="8"/>
  <c r="EF211" i="1"/>
  <c r="L211" i="8" s="1"/>
  <c r="BY192" i="4" s="1"/>
  <c r="EG211" i="1"/>
  <c r="M211" i="8" s="1"/>
  <c r="BZ192" i="4" s="1"/>
  <c r="EH211" i="1"/>
  <c r="N211" i="8" s="1"/>
  <c r="CA192" i="4" s="1"/>
  <c r="EI211" i="1"/>
  <c r="O211" i="8" s="1"/>
  <c r="CB192" i="4" s="1"/>
  <c r="I211" i="9"/>
  <c r="CT192" i="4" s="1"/>
  <c r="J211" i="9"/>
  <c r="FZ211" i="1"/>
  <c r="GA211" i="1"/>
  <c r="GB211" i="1"/>
  <c r="GC211" i="1"/>
  <c r="GE211" i="1"/>
  <c r="H211" i="10" s="1"/>
  <c r="DQ192" i="4" s="1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12" i="5"/>
  <c r="C12" i="5"/>
  <c r="D12" i="5"/>
  <c r="E12" i="5"/>
  <c r="F12" i="5"/>
  <c r="AL12" i="5"/>
  <c r="AM12" i="5"/>
  <c r="AN12" i="5"/>
  <c r="BV12" i="5"/>
  <c r="BW12" i="5"/>
  <c r="BX12" i="5"/>
  <c r="DF12" i="5"/>
  <c r="DG12" i="5"/>
  <c r="DH12" i="5"/>
  <c r="EP12" i="5"/>
  <c r="EQ12" i="5"/>
  <c r="ER12" i="5"/>
  <c r="FZ12" i="5"/>
  <c r="GA12" i="5"/>
  <c r="GB12" i="5"/>
  <c r="B13" i="5"/>
  <c r="C13" i="5"/>
  <c r="D13" i="5"/>
  <c r="E13" i="5"/>
  <c r="F13" i="5"/>
  <c r="AL13" i="5"/>
  <c r="AM13" i="5"/>
  <c r="AN13" i="5"/>
  <c r="BV13" i="5"/>
  <c r="BW13" i="5"/>
  <c r="BX13" i="5"/>
  <c r="DF13" i="5"/>
  <c r="DG13" i="5"/>
  <c r="DH13" i="5"/>
  <c r="EP13" i="5"/>
  <c r="EQ13" i="5"/>
  <c r="ER13" i="5"/>
  <c r="FZ13" i="5"/>
  <c r="GA13" i="5"/>
  <c r="GB13" i="5"/>
  <c r="B14" i="5"/>
  <c r="C14" i="5"/>
  <c r="D14" i="5"/>
  <c r="E14" i="5"/>
  <c r="F14" i="5"/>
  <c r="AL14" i="5"/>
  <c r="AM14" i="5"/>
  <c r="AN14" i="5"/>
  <c r="BV14" i="5"/>
  <c r="BW14" i="5"/>
  <c r="BX14" i="5"/>
  <c r="DF14" i="5"/>
  <c r="DG14" i="5"/>
  <c r="DH14" i="5"/>
  <c r="EP14" i="5"/>
  <c r="EQ14" i="5"/>
  <c r="ER14" i="5"/>
  <c r="FZ14" i="5"/>
  <c r="GA14" i="5"/>
  <c r="GB14" i="5"/>
  <c r="B15" i="5"/>
  <c r="C15" i="5"/>
  <c r="D15" i="5"/>
  <c r="E15" i="5"/>
  <c r="F15" i="5"/>
  <c r="AL15" i="5"/>
  <c r="AM15" i="5"/>
  <c r="AN15" i="5"/>
  <c r="BV15" i="5"/>
  <c r="BW15" i="5"/>
  <c r="BX15" i="5"/>
  <c r="DF15" i="5"/>
  <c r="DG15" i="5"/>
  <c r="DH15" i="5"/>
  <c r="EP15" i="5"/>
  <c r="EQ15" i="5"/>
  <c r="ER15" i="5"/>
  <c r="FZ15" i="5"/>
  <c r="GA15" i="5"/>
  <c r="GB15" i="5"/>
  <c r="B16" i="5"/>
  <c r="C16" i="5"/>
  <c r="D16" i="5"/>
  <c r="E16" i="5"/>
  <c r="F16" i="5"/>
  <c r="AL16" i="5"/>
  <c r="AM16" i="5"/>
  <c r="AN16" i="5"/>
  <c r="BV16" i="5"/>
  <c r="BW16" i="5"/>
  <c r="BX16" i="5"/>
  <c r="DF16" i="5"/>
  <c r="DG16" i="5"/>
  <c r="DH16" i="5"/>
  <c r="EP16" i="5"/>
  <c r="EQ16" i="5"/>
  <c r="ER16" i="5"/>
  <c r="FZ16" i="5"/>
  <c r="GA16" i="5"/>
  <c r="GB16" i="5"/>
  <c r="B17" i="5"/>
  <c r="C17" i="5"/>
  <c r="D17" i="5"/>
  <c r="E17" i="5"/>
  <c r="F17" i="5"/>
  <c r="AL17" i="5"/>
  <c r="AM17" i="5"/>
  <c r="AN17" i="5"/>
  <c r="BV17" i="5"/>
  <c r="BW17" i="5"/>
  <c r="BX17" i="5"/>
  <c r="DF17" i="5"/>
  <c r="DG17" i="5"/>
  <c r="DH17" i="5"/>
  <c r="EP17" i="5"/>
  <c r="EQ17" i="5"/>
  <c r="ER17" i="5"/>
  <c r="FZ17" i="5"/>
  <c r="GA17" i="5"/>
  <c r="GB17" i="5"/>
  <c r="B18" i="5"/>
  <c r="C18" i="5"/>
  <c r="D18" i="5"/>
  <c r="E18" i="5"/>
  <c r="F18" i="5"/>
  <c r="AL18" i="5"/>
  <c r="AM18" i="5"/>
  <c r="AN18" i="5"/>
  <c r="BV18" i="5"/>
  <c r="BW18" i="5"/>
  <c r="BX18" i="5"/>
  <c r="DF18" i="5"/>
  <c r="DG18" i="5"/>
  <c r="DH18" i="5"/>
  <c r="EP18" i="5"/>
  <c r="EQ18" i="5"/>
  <c r="ER18" i="5"/>
  <c r="FZ18" i="5"/>
  <c r="GA18" i="5"/>
  <c r="GB18" i="5"/>
  <c r="B19" i="5"/>
  <c r="C19" i="5"/>
  <c r="D19" i="5"/>
  <c r="E19" i="5"/>
  <c r="F19" i="5"/>
  <c r="AL19" i="5"/>
  <c r="AM19" i="5"/>
  <c r="AN19" i="5"/>
  <c r="BV19" i="5"/>
  <c r="BW19" i="5"/>
  <c r="BX19" i="5"/>
  <c r="DF19" i="5"/>
  <c r="DG19" i="5"/>
  <c r="DH19" i="5"/>
  <c r="EP19" i="5"/>
  <c r="EQ19" i="5"/>
  <c r="ER19" i="5"/>
  <c r="FZ19" i="5"/>
  <c r="GA19" i="5"/>
  <c r="GB19" i="5"/>
  <c r="B20" i="5"/>
  <c r="C20" i="5"/>
  <c r="D20" i="5"/>
  <c r="E20" i="5"/>
  <c r="F20" i="5"/>
  <c r="AL20" i="5"/>
  <c r="AM20" i="5"/>
  <c r="AN20" i="5"/>
  <c r="BV20" i="5"/>
  <c r="BW20" i="5"/>
  <c r="BX20" i="5"/>
  <c r="DF20" i="5"/>
  <c r="DG20" i="5"/>
  <c r="DH20" i="5"/>
  <c r="EP20" i="5"/>
  <c r="EQ20" i="5"/>
  <c r="ER20" i="5"/>
  <c r="FZ20" i="5"/>
  <c r="GA20" i="5"/>
  <c r="GB20" i="5"/>
  <c r="B21" i="5"/>
  <c r="C21" i="5"/>
  <c r="D21" i="5"/>
  <c r="E21" i="5"/>
  <c r="F21" i="5"/>
  <c r="AL21" i="5"/>
  <c r="AM21" i="5"/>
  <c r="AN21" i="5"/>
  <c r="BV21" i="5"/>
  <c r="BW21" i="5"/>
  <c r="BX21" i="5"/>
  <c r="DF21" i="5"/>
  <c r="DG21" i="5"/>
  <c r="DH21" i="5"/>
  <c r="EP21" i="5"/>
  <c r="EQ21" i="5"/>
  <c r="ER21" i="5"/>
  <c r="FZ21" i="5"/>
  <c r="GA21" i="5"/>
  <c r="GB21" i="5"/>
  <c r="B22" i="5"/>
  <c r="C22" i="5"/>
  <c r="D22" i="5"/>
  <c r="E22" i="5"/>
  <c r="F22" i="5"/>
  <c r="AL22" i="5"/>
  <c r="AM22" i="5"/>
  <c r="AN22" i="5"/>
  <c r="BV22" i="5"/>
  <c r="BW22" i="5"/>
  <c r="BX22" i="5"/>
  <c r="DF22" i="5"/>
  <c r="DG22" i="5"/>
  <c r="DH22" i="5"/>
  <c r="EP22" i="5"/>
  <c r="EQ22" i="5"/>
  <c r="ER22" i="5"/>
  <c r="FZ22" i="5"/>
  <c r="GA22" i="5"/>
  <c r="GB22" i="5"/>
  <c r="B23" i="5"/>
  <c r="C23" i="5"/>
  <c r="D23" i="5"/>
  <c r="E23" i="5"/>
  <c r="F23" i="5"/>
  <c r="AL23" i="5"/>
  <c r="AM23" i="5"/>
  <c r="AN23" i="5"/>
  <c r="BV23" i="5"/>
  <c r="BW23" i="5"/>
  <c r="BX23" i="5"/>
  <c r="DF23" i="5"/>
  <c r="DG23" i="5"/>
  <c r="DH23" i="5"/>
  <c r="EP23" i="5"/>
  <c r="EQ23" i="5"/>
  <c r="ER23" i="5"/>
  <c r="FZ23" i="5"/>
  <c r="GA23" i="5"/>
  <c r="GB23" i="5"/>
  <c r="B24" i="5"/>
  <c r="C24" i="5"/>
  <c r="D24" i="5"/>
  <c r="E24" i="5"/>
  <c r="F24" i="5"/>
  <c r="AL24" i="5"/>
  <c r="AM24" i="5"/>
  <c r="AN24" i="5"/>
  <c r="BV24" i="5"/>
  <c r="BW24" i="5"/>
  <c r="BX24" i="5"/>
  <c r="DF24" i="5"/>
  <c r="DG24" i="5"/>
  <c r="DH24" i="5"/>
  <c r="EP24" i="5"/>
  <c r="EQ24" i="5"/>
  <c r="ER24" i="5"/>
  <c r="FZ24" i="5"/>
  <c r="GA24" i="5"/>
  <c r="GB24" i="5"/>
  <c r="B25" i="5"/>
  <c r="C25" i="5"/>
  <c r="D25" i="5"/>
  <c r="E25" i="5"/>
  <c r="F25" i="5"/>
  <c r="AL25" i="5"/>
  <c r="AM25" i="5"/>
  <c r="AN25" i="5"/>
  <c r="BV25" i="5"/>
  <c r="BW25" i="5"/>
  <c r="BX25" i="5"/>
  <c r="DF25" i="5"/>
  <c r="DG25" i="5"/>
  <c r="DH25" i="5"/>
  <c r="EP25" i="5"/>
  <c r="EQ25" i="5"/>
  <c r="ER25" i="5"/>
  <c r="FZ25" i="5"/>
  <c r="GA25" i="5"/>
  <c r="GB25" i="5"/>
  <c r="B26" i="5"/>
  <c r="C26" i="5"/>
  <c r="D26" i="5"/>
  <c r="E26" i="5"/>
  <c r="F26" i="5"/>
  <c r="AL26" i="5"/>
  <c r="AM26" i="5"/>
  <c r="AN26" i="5"/>
  <c r="BV26" i="5"/>
  <c r="BW26" i="5"/>
  <c r="BX26" i="5"/>
  <c r="DF26" i="5"/>
  <c r="DG26" i="5"/>
  <c r="DH26" i="5"/>
  <c r="EP26" i="5"/>
  <c r="EQ26" i="5"/>
  <c r="ER26" i="5"/>
  <c r="FZ26" i="5"/>
  <c r="GA26" i="5"/>
  <c r="GB26" i="5"/>
  <c r="B27" i="5"/>
  <c r="C27" i="5"/>
  <c r="D27" i="5"/>
  <c r="E27" i="5"/>
  <c r="F27" i="5"/>
  <c r="AL27" i="5"/>
  <c r="AM27" i="5"/>
  <c r="AN27" i="5"/>
  <c r="BV27" i="5"/>
  <c r="BW27" i="5"/>
  <c r="BX27" i="5"/>
  <c r="DF27" i="5"/>
  <c r="DG27" i="5"/>
  <c r="DH27" i="5"/>
  <c r="EP27" i="5"/>
  <c r="EQ27" i="5"/>
  <c r="ER27" i="5"/>
  <c r="FZ27" i="5"/>
  <c r="GA27" i="5"/>
  <c r="GB27" i="5"/>
  <c r="B28" i="5"/>
  <c r="C28" i="5"/>
  <c r="D28" i="5"/>
  <c r="E28" i="5"/>
  <c r="F28" i="5"/>
  <c r="AL28" i="5"/>
  <c r="AM28" i="5"/>
  <c r="AN28" i="5"/>
  <c r="BV28" i="5"/>
  <c r="BW28" i="5"/>
  <c r="BX28" i="5"/>
  <c r="DF28" i="5"/>
  <c r="DG28" i="5"/>
  <c r="DH28" i="5"/>
  <c r="EP28" i="5"/>
  <c r="EQ28" i="5"/>
  <c r="ER28" i="5"/>
  <c r="FZ28" i="5"/>
  <c r="GA28" i="5"/>
  <c r="GB28" i="5"/>
  <c r="B29" i="5"/>
  <c r="C29" i="5"/>
  <c r="D29" i="5"/>
  <c r="E29" i="5"/>
  <c r="F29" i="5"/>
  <c r="AL29" i="5"/>
  <c r="AM29" i="5"/>
  <c r="AN29" i="5"/>
  <c r="BV29" i="5"/>
  <c r="BW29" i="5"/>
  <c r="BX29" i="5"/>
  <c r="DF29" i="5"/>
  <c r="DG29" i="5"/>
  <c r="DH29" i="5"/>
  <c r="EP29" i="5"/>
  <c r="EQ29" i="5"/>
  <c r="ER29" i="5"/>
  <c r="FZ29" i="5"/>
  <c r="GA29" i="5"/>
  <c r="GB29" i="5"/>
  <c r="B30" i="5"/>
  <c r="C30" i="5"/>
  <c r="D30" i="5"/>
  <c r="E30" i="5"/>
  <c r="F30" i="5"/>
  <c r="AL30" i="5"/>
  <c r="AM30" i="5"/>
  <c r="AN30" i="5"/>
  <c r="BV30" i="5"/>
  <c r="BW30" i="5"/>
  <c r="BX30" i="5"/>
  <c r="DF30" i="5"/>
  <c r="DG30" i="5"/>
  <c r="DH30" i="5"/>
  <c r="EP30" i="5"/>
  <c r="EQ30" i="5"/>
  <c r="ER30" i="5"/>
  <c r="FZ30" i="5"/>
  <c r="GA30" i="5"/>
  <c r="GB30" i="5"/>
  <c r="B31" i="5"/>
  <c r="C31" i="5"/>
  <c r="D31" i="5"/>
  <c r="E31" i="5"/>
  <c r="F31" i="5"/>
  <c r="AL31" i="5"/>
  <c r="AM31" i="5"/>
  <c r="AN31" i="5"/>
  <c r="BV31" i="5"/>
  <c r="BW31" i="5"/>
  <c r="BX31" i="5"/>
  <c r="DF31" i="5"/>
  <c r="DG31" i="5"/>
  <c r="DH31" i="5"/>
  <c r="EP31" i="5"/>
  <c r="EQ31" i="5"/>
  <c r="ER31" i="5"/>
  <c r="FZ31" i="5"/>
  <c r="GA31" i="5"/>
  <c r="GB31" i="5"/>
  <c r="B32" i="5"/>
  <c r="C32" i="5"/>
  <c r="D32" i="5"/>
  <c r="E32" i="5"/>
  <c r="F32" i="5"/>
  <c r="AL32" i="5"/>
  <c r="AM32" i="5"/>
  <c r="AN32" i="5"/>
  <c r="BV32" i="5"/>
  <c r="BW32" i="5"/>
  <c r="BX32" i="5"/>
  <c r="DF32" i="5"/>
  <c r="DG32" i="5"/>
  <c r="DH32" i="5"/>
  <c r="EP32" i="5"/>
  <c r="EQ32" i="5"/>
  <c r="ER32" i="5"/>
  <c r="FZ32" i="5"/>
  <c r="GA32" i="5"/>
  <c r="GB32" i="5"/>
  <c r="B33" i="5"/>
  <c r="C33" i="5"/>
  <c r="D33" i="5"/>
  <c r="E33" i="5"/>
  <c r="F33" i="5"/>
  <c r="AL33" i="5"/>
  <c r="AM33" i="5"/>
  <c r="AN33" i="5"/>
  <c r="BV33" i="5"/>
  <c r="BW33" i="5"/>
  <c r="BX33" i="5"/>
  <c r="DF33" i="5"/>
  <c r="DG33" i="5"/>
  <c r="DH33" i="5"/>
  <c r="EP33" i="5"/>
  <c r="EQ33" i="5"/>
  <c r="ER33" i="5"/>
  <c r="FZ33" i="5"/>
  <c r="GA33" i="5"/>
  <c r="GB33" i="5"/>
  <c r="B34" i="5"/>
  <c r="C34" i="5"/>
  <c r="D34" i="5"/>
  <c r="E34" i="5"/>
  <c r="F34" i="5"/>
  <c r="AL34" i="5"/>
  <c r="AM34" i="5"/>
  <c r="AN34" i="5"/>
  <c r="BV34" i="5"/>
  <c r="BW34" i="5"/>
  <c r="BX34" i="5"/>
  <c r="DF34" i="5"/>
  <c r="DG34" i="5"/>
  <c r="DH34" i="5"/>
  <c r="EP34" i="5"/>
  <c r="EQ34" i="5"/>
  <c r="ER34" i="5"/>
  <c r="FZ34" i="5"/>
  <c r="GA34" i="5"/>
  <c r="GB34" i="5"/>
  <c r="B35" i="5"/>
  <c r="C35" i="5"/>
  <c r="D35" i="5"/>
  <c r="E35" i="5"/>
  <c r="F35" i="5"/>
  <c r="AL35" i="5"/>
  <c r="AM35" i="5"/>
  <c r="AN35" i="5"/>
  <c r="BV35" i="5"/>
  <c r="BW35" i="5"/>
  <c r="BX35" i="5"/>
  <c r="DF35" i="5"/>
  <c r="DG35" i="5"/>
  <c r="DH35" i="5"/>
  <c r="EP35" i="5"/>
  <c r="EQ35" i="5"/>
  <c r="ER35" i="5"/>
  <c r="FZ35" i="5"/>
  <c r="GA35" i="5"/>
  <c r="GB35" i="5"/>
  <c r="B36" i="5"/>
  <c r="C36" i="5"/>
  <c r="D36" i="5"/>
  <c r="E36" i="5"/>
  <c r="F36" i="5"/>
  <c r="AL36" i="5"/>
  <c r="AM36" i="5"/>
  <c r="AN36" i="5"/>
  <c r="BV36" i="5"/>
  <c r="BW36" i="5"/>
  <c r="BX36" i="5"/>
  <c r="DF36" i="5"/>
  <c r="DG36" i="5"/>
  <c r="DH36" i="5"/>
  <c r="EP36" i="5"/>
  <c r="EQ36" i="5"/>
  <c r="ER36" i="5"/>
  <c r="FZ36" i="5"/>
  <c r="GA36" i="5"/>
  <c r="GB36" i="5"/>
  <c r="B37" i="5"/>
  <c r="C37" i="5"/>
  <c r="D37" i="5"/>
  <c r="E37" i="5"/>
  <c r="F37" i="5"/>
  <c r="AL37" i="5"/>
  <c r="AM37" i="5"/>
  <c r="AN37" i="5"/>
  <c r="BV37" i="5"/>
  <c r="BW37" i="5"/>
  <c r="BX37" i="5"/>
  <c r="DF37" i="5"/>
  <c r="DG37" i="5"/>
  <c r="DH37" i="5"/>
  <c r="EP37" i="5"/>
  <c r="EQ37" i="5"/>
  <c r="ER37" i="5"/>
  <c r="FZ37" i="5"/>
  <c r="GA37" i="5"/>
  <c r="GB37" i="5"/>
  <c r="B38" i="5"/>
  <c r="C38" i="5"/>
  <c r="D38" i="5"/>
  <c r="E38" i="5"/>
  <c r="F38" i="5"/>
  <c r="AL38" i="5"/>
  <c r="AM38" i="5"/>
  <c r="AN38" i="5"/>
  <c r="BV38" i="5"/>
  <c r="BW38" i="5"/>
  <c r="BX38" i="5"/>
  <c r="DF38" i="5"/>
  <c r="DG38" i="5"/>
  <c r="DH38" i="5"/>
  <c r="EP38" i="5"/>
  <c r="EQ38" i="5"/>
  <c r="ER38" i="5"/>
  <c r="FZ38" i="5"/>
  <c r="GA38" i="5"/>
  <c r="GB38" i="5"/>
  <c r="B39" i="5"/>
  <c r="C39" i="5"/>
  <c r="D39" i="5"/>
  <c r="E39" i="5"/>
  <c r="F39" i="5"/>
  <c r="AL39" i="5"/>
  <c r="AM39" i="5"/>
  <c r="AN39" i="5"/>
  <c r="BV39" i="5"/>
  <c r="BW39" i="5"/>
  <c r="BX39" i="5"/>
  <c r="DF39" i="5"/>
  <c r="DG39" i="5"/>
  <c r="DH39" i="5"/>
  <c r="EP39" i="5"/>
  <c r="EQ39" i="5"/>
  <c r="ER39" i="5"/>
  <c r="FZ39" i="5"/>
  <c r="GA39" i="5"/>
  <c r="GB39" i="5"/>
  <c r="B40" i="5"/>
  <c r="C40" i="5"/>
  <c r="D40" i="5"/>
  <c r="E40" i="5"/>
  <c r="F40" i="5"/>
  <c r="AL40" i="5"/>
  <c r="AM40" i="5"/>
  <c r="AN40" i="5"/>
  <c r="BV40" i="5"/>
  <c r="BW40" i="5"/>
  <c r="BX40" i="5"/>
  <c r="DF40" i="5"/>
  <c r="DG40" i="5"/>
  <c r="DH40" i="5"/>
  <c r="EP40" i="5"/>
  <c r="EQ40" i="5"/>
  <c r="ER40" i="5"/>
  <c r="FZ40" i="5"/>
  <c r="GA40" i="5"/>
  <c r="GB40" i="5"/>
  <c r="B41" i="5"/>
  <c r="C41" i="5"/>
  <c r="D41" i="5"/>
  <c r="E41" i="5"/>
  <c r="F41" i="5"/>
  <c r="AL41" i="5"/>
  <c r="AM41" i="5"/>
  <c r="AN41" i="5"/>
  <c r="BV41" i="5"/>
  <c r="BW41" i="5"/>
  <c r="BX41" i="5"/>
  <c r="DF41" i="5"/>
  <c r="DG41" i="5"/>
  <c r="DH41" i="5"/>
  <c r="EP41" i="5"/>
  <c r="EQ41" i="5"/>
  <c r="ER41" i="5"/>
  <c r="FZ41" i="5"/>
  <c r="GA41" i="5"/>
  <c r="GB41" i="5"/>
  <c r="B42" i="5"/>
  <c r="C42" i="5"/>
  <c r="D42" i="5"/>
  <c r="E42" i="5"/>
  <c r="F42" i="5"/>
  <c r="AL42" i="5"/>
  <c r="AM42" i="5"/>
  <c r="AN42" i="5"/>
  <c r="BV42" i="5"/>
  <c r="BW42" i="5"/>
  <c r="BX42" i="5"/>
  <c r="DF42" i="5"/>
  <c r="DG42" i="5"/>
  <c r="DH42" i="5"/>
  <c r="EP42" i="5"/>
  <c r="EQ42" i="5"/>
  <c r="ER42" i="5"/>
  <c r="FZ42" i="5"/>
  <c r="GA42" i="5"/>
  <c r="GB42" i="5"/>
  <c r="B43" i="5"/>
  <c r="C43" i="5"/>
  <c r="D43" i="5"/>
  <c r="E43" i="5"/>
  <c r="F43" i="5"/>
  <c r="AL43" i="5"/>
  <c r="AM43" i="5"/>
  <c r="AN43" i="5"/>
  <c r="BV43" i="5"/>
  <c r="BW43" i="5"/>
  <c r="BX43" i="5"/>
  <c r="DF43" i="5"/>
  <c r="DG43" i="5"/>
  <c r="DH43" i="5"/>
  <c r="EP43" i="5"/>
  <c r="EQ43" i="5"/>
  <c r="ER43" i="5"/>
  <c r="FZ43" i="5"/>
  <c r="GA43" i="5"/>
  <c r="GB43" i="5"/>
  <c r="B44" i="5"/>
  <c r="C44" i="5"/>
  <c r="D44" i="5"/>
  <c r="E44" i="5"/>
  <c r="F44" i="5"/>
  <c r="AL44" i="5"/>
  <c r="AM44" i="5"/>
  <c r="AN44" i="5"/>
  <c r="BV44" i="5"/>
  <c r="BW44" i="5"/>
  <c r="BX44" i="5"/>
  <c r="DF44" i="5"/>
  <c r="DG44" i="5"/>
  <c r="DH44" i="5"/>
  <c r="EP44" i="5"/>
  <c r="EQ44" i="5"/>
  <c r="ER44" i="5"/>
  <c r="FZ44" i="5"/>
  <c r="GA44" i="5"/>
  <c r="GB44" i="5"/>
  <c r="B45" i="5"/>
  <c r="C45" i="5"/>
  <c r="D45" i="5"/>
  <c r="E45" i="5"/>
  <c r="F45" i="5"/>
  <c r="AL45" i="5"/>
  <c r="AM45" i="5"/>
  <c r="AN45" i="5"/>
  <c r="BV45" i="5"/>
  <c r="BW45" i="5"/>
  <c r="BX45" i="5"/>
  <c r="DF45" i="5"/>
  <c r="DG45" i="5"/>
  <c r="DH45" i="5"/>
  <c r="EP45" i="5"/>
  <c r="EQ45" i="5"/>
  <c r="ER45" i="5"/>
  <c r="FZ45" i="5"/>
  <c r="GA45" i="5"/>
  <c r="GB45" i="5"/>
  <c r="B46" i="5"/>
  <c r="C46" i="5"/>
  <c r="D46" i="5"/>
  <c r="E46" i="5"/>
  <c r="F46" i="5"/>
  <c r="AL46" i="5"/>
  <c r="AM46" i="5"/>
  <c r="AN46" i="5"/>
  <c r="BV46" i="5"/>
  <c r="BW46" i="5"/>
  <c r="BX46" i="5"/>
  <c r="DF46" i="5"/>
  <c r="DG46" i="5"/>
  <c r="DH46" i="5"/>
  <c r="EP46" i="5"/>
  <c r="EQ46" i="5"/>
  <c r="ER46" i="5"/>
  <c r="FZ46" i="5"/>
  <c r="GA46" i="5"/>
  <c r="GB46" i="5"/>
  <c r="B47" i="5"/>
  <c r="C47" i="5"/>
  <c r="D47" i="5"/>
  <c r="E47" i="5"/>
  <c r="F47" i="5"/>
  <c r="AL47" i="5"/>
  <c r="AM47" i="5"/>
  <c r="AN47" i="5"/>
  <c r="BV47" i="5"/>
  <c r="BW47" i="5"/>
  <c r="BX47" i="5"/>
  <c r="DF47" i="5"/>
  <c r="DG47" i="5"/>
  <c r="DH47" i="5"/>
  <c r="EP47" i="5"/>
  <c r="EQ47" i="5"/>
  <c r="ER47" i="5"/>
  <c r="FZ47" i="5"/>
  <c r="GA47" i="5"/>
  <c r="GB47" i="5"/>
  <c r="B48" i="5"/>
  <c r="C48" i="5"/>
  <c r="D48" i="5"/>
  <c r="E48" i="5"/>
  <c r="F48" i="5"/>
  <c r="AL48" i="5"/>
  <c r="AM48" i="5"/>
  <c r="AN48" i="5"/>
  <c r="BV48" i="5"/>
  <c r="BW48" i="5"/>
  <c r="BX48" i="5"/>
  <c r="DF48" i="5"/>
  <c r="DG48" i="5"/>
  <c r="DH48" i="5"/>
  <c r="EP48" i="5"/>
  <c r="EQ48" i="5"/>
  <c r="ER48" i="5"/>
  <c r="FZ48" i="5"/>
  <c r="GA48" i="5"/>
  <c r="GB48" i="5"/>
  <c r="B49" i="5"/>
  <c r="C49" i="5"/>
  <c r="D49" i="5"/>
  <c r="E49" i="5"/>
  <c r="F49" i="5"/>
  <c r="AL49" i="5"/>
  <c r="AM49" i="5"/>
  <c r="AN49" i="5"/>
  <c r="BV49" i="5"/>
  <c r="BW49" i="5"/>
  <c r="BX49" i="5"/>
  <c r="DF49" i="5"/>
  <c r="DG49" i="5"/>
  <c r="DH49" i="5"/>
  <c r="EP49" i="5"/>
  <c r="EQ49" i="5"/>
  <c r="ER49" i="5"/>
  <c r="FZ49" i="5"/>
  <c r="GA49" i="5"/>
  <c r="GB49" i="5"/>
  <c r="B50" i="5"/>
  <c r="C50" i="5"/>
  <c r="D50" i="5"/>
  <c r="E50" i="5"/>
  <c r="F50" i="5"/>
  <c r="AL50" i="5"/>
  <c r="AM50" i="5"/>
  <c r="AN50" i="5"/>
  <c r="BV50" i="5"/>
  <c r="BW50" i="5"/>
  <c r="BX50" i="5"/>
  <c r="DF50" i="5"/>
  <c r="DG50" i="5"/>
  <c r="DH50" i="5"/>
  <c r="EP50" i="5"/>
  <c r="EQ50" i="5"/>
  <c r="ER50" i="5"/>
  <c r="FZ50" i="5"/>
  <c r="GA50" i="5"/>
  <c r="GB50" i="5"/>
  <c r="B51" i="5"/>
  <c r="C51" i="5"/>
  <c r="D51" i="5"/>
  <c r="E51" i="5"/>
  <c r="F51" i="5"/>
  <c r="AL51" i="5"/>
  <c r="AM51" i="5"/>
  <c r="AN51" i="5"/>
  <c r="BV51" i="5"/>
  <c r="BW51" i="5"/>
  <c r="BX51" i="5"/>
  <c r="DF51" i="5"/>
  <c r="DG51" i="5"/>
  <c r="DH51" i="5"/>
  <c r="EP51" i="5"/>
  <c r="EQ51" i="5"/>
  <c r="ER51" i="5"/>
  <c r="FZ51" i="5"/>
  <c r="GA51" i="5"/>
  <c r="GB51" i="5"/>
  <c r="B52" i="5"/>
  <c r="C52" i="5"/>
  <c r="D52" i="5"/>
  <c r="E52" i="5"/>
  <c r="F52" i="5"/>
  <c r="AL52" i="5"/>
  <c r="AM52" i="5"/>
  <c r="AN52" i="5"/>
  <c r="BV52" i="5"/>
  <c r="BW52" i="5"/>
  <c r="BX52" i="5"/>
  <c r="DF52" i="5"/>
  <c r="DG52" i="5"/>
  <c r="DH52" i="5"/>
  <c r="EP52" i="5"/>
  <c r="EQ52" i="5"/>
  <c r="ER52" i="5"/>
  <c r="FZ52" i="5"/>
  <c r="GA52" i="5"/>
  <c r="GB52" i="5"/>
  <c r="AL53" i="5"/>
  <c r="AM53" i="5"/>
  <c r="AN53" i="5"/>
  <c r="BV53" i="5"/>
  <c r="BW53" i="5"/>
  <c r="BX53" i="5"/>
  <c r="DF53" i="5"/>
  <c r="DG53" i="5"/>
  <c r="DH53" i="5"/>
  <c r="EP53" i="5"/>
  <c r="EQ53" i="5"/>
  <c r="ER53" i="5"/>
  <c r="FZ53" i="5"/>
  <c r="GA53" i="5"/>
  <c r="GB53" i="5"/>
  <c r="AL54" i="5"/>
  <c r="AM54" i="5"/>
  <c r="AN54" i="5"/>
  <c r="BV54" i="5"/>
  <c r="BW54" i="5"/>
  <c r="BX54" i="5"/>
  <c r="DF54" i="5"/>
  <c r="DG54" i="5"/>
  <c r="DH54" i="5"/>
  <c r="EP54" i="5"/>
  <c r="EQ54" i="5"/>
  <c r="ER54" i="5"/>
  <c r="FZ54" i="5"/>
  <c r="GA54" i="5"/>
  <c r="GB54" i="5"/>
  <c r="AL55" i="5"/>
  <c r="AM55" i="5"/>
  <c r="AN55" i="5"/>
  <c r="BV55" i="5"/>
  <c r="BW55" i="5"/>
  <c r="BX55" i="5"/>
  <c r="DF55" i="5"/>
  <c r="DG55" i="5"/>
  <c r="DH55" i="5"/>
  <c r="EP55" i="5"/>
  <c r="EQ55" i="5"/>
  <c r="ER55" i="5"/>
  <c r="FZ55" i="5"/>
  <c r="GA55" i="5"/>
  <c r="GB55" i="5"/>
  <c r="AL60" i="5"/>
  <c r="AE60" i="11" s="1"/>
  <c r="AM60" i="5"/>
  <c r="AF60" i="11" s="1"/>
  <c r="AN60" i="5"/>
  <c r="AG60" i="11" s="1"/>
  <c r="BV60" i="5"/>
  <c r="BW60" i="5"/>
  <c r="BX60" i="5"/>
  <c r="DF60" i="5"/>
  <c r="DG60" i="5"/>
  <c r="DD60" i="11" s="1"/>
  <c r="DH60" i="5"/>
  <c r="DE60" i="11" s="1"/>
  <c r="EP60" i="5"/>
  <c r="EJ60" i="11" s="1"/>
  <c r="EQ60" i="5"/>
  <c r="ER60" i="5"/>
  <c r="EL60" i="11" s="1"/>
  <c r="FZ60" i="5"/>
  <c r="GC60" i="11" s="1"/>
  <c r="L60" i="16" s="1"/>
  <c r="DG32" i="18" s="1"/>
  <c r="GA60" i="5"/>
  <c r="GD60" i="11" s="1"/>
  <c r="M60" i="16" s="1"/>
  <c r="DH32" i="18" s="1"/>
  <c r="GB60" i="5"/>
  <c r="B61" i="5"/>
  <c r="C61" i="5"/>
  <c r="D61" i="5"/>
  <c r="E61" i="5"/>
  <c r="F61" i="5"/>
  <c r="AL61" i="5"/>
  <c r="AM61" i="5"/>
  <c r="AN61" i="5"/>
  <c r="BV61" i="5"/>
  <c r="BW61" i="5"/>
  <c r="BX61" i="5"/>
  <c r="DF61" i="5"/>
  <c r="DG61" i="5"/>
  <c r="DH61" i="5"/>
  <c r="EP61" i="5"/>
  <c r="EQ61" i="5"/>
  <c r="ER61" i="5"/>
  <c r="FZ61" i="5"/>
  <c r="GA61" i="5"/>
  <c r="GB61" i="5"/>
  <c r="B62" i="5"/>
  <c r="C62" i="5"/>
  <c r="D62" i="5"/>
  <c r="E62" i="5"/>
  <c r="F62" i="5"/>
  <c r="AL62" i="5"/>
  <c r="AM62" i="5"/>
  <c r="AN62" i="5"/>
  <c r="BV62" i="5"/>
  <c r="BW62" i="5"/>
  <c r="BX62" i="5"/>
  <c r="DF62" i="5"/>
  <c r="DG62" i="5"/>
  <c r="DH62" i="5"/>
  <c r="EP62" i="5"/>
  <c r="EQ62" i="5"/>
  <c r="ER62" i="5"/>
  <c r="FZ62" i="5"/>
  <c r="GA62" i="5"/>
  <c r="GB62" i="5"/>
  <c r="B63" i="5"/>
  <c r="C63" i="5"/>
  <c r="D63" i="5"/>
  <c r="E63" i="5"/>
  <c r="F63" i="5"/>
  <c r="AL63" i="5"/>
  <c r="AM63" i="5"/>
  <c r="AN63" i="5"/>
  <c r="BV63" i="5"/>
  <c r="BW63" i="5"/>
  <c r="BX63" i="5"/>
  <c r="DF63" i="5"/>
  <c r="DG63" i="5"/>
  <c r="DH63" i="5"/>
  <c r="EP63" i="5"/>
  <c r="EQ63" i="5"/>
  <c r="ER63" i="5"/>
  <c r="FZ63" i="5"/>
  <c r="GA63" i="5"/>
  <c r="GB63" i="5"/>
  <c r="B64" i="5"/>
  <c r="C64" i="5"/>
  <c r="D64" i="5"/>
  <c r="E64" i="5"/>
  <c r="F64" i="5"/>
  <c r="AL64" i="5"/>
  <c r="AM64" i="5"/>
  <c r="AN64" i="5"/>
  <c r="BV64" i="5"/>
  <c r="BW64" i="5"/>
  <c r="BX64" i="5"/>
  <c r="DF64" i="5"/>
  <c r="DG64" i="5"/>
  <c r="DH64" i="5"/>
  <c r="EP64" i="5"/>
  <c r="EQ64" i="5"/>
  <c r="ER64" i="5"/>
  <c r="FZ64" i="5"/>
  <c r="GA64" i="5"/>
  <c r="GB64" i="5"/>
  <c r="B65" i="5"/>
  <c r="C65" i="5"/>
  <c r="D65" i="5"/>
  <c r="E65" i="5"/>
  <c r="F65" i="5"/>
  <c r="AL65" i="5"/>
  <c r="AM65" i="5"/>
  <c r="AN65" i="5"/>
  <c r="BV65" i="5"/>
  <c r="BW65" i="5"/>
  <c r="BX65" i="5"/>
  <c r="DF65" i="5"/>
  <c r="DG65" i="5"/>
  <c r="DH65" i="5"/>
  <c r="EP65" i="5"/>
  <c r="EQ65" i="5"/>
  <c r="ER65" i="5"/>
  <c r="FZ65" i="5"/>
  <c r="GA65" i="5"/>
  <c r="GB65" i="5"/>
  <c r="B66" i="5"/>
  <c r="C66" i="5"/>
  <c r="D66" i="5"/>
  <c r="E66" i="5"/>
  <c r="F66" i="5"/>
  <c r="AL66" i="5"/>
  <c r="AM66" i="5"/>
  <c r="AN66" i="5"/>
  <c r="BV66" i="5"/>
  <c r="BW66" i="5"/>
  <c r="BX66" i="5"/>
  <c r="DF66" i="5"/>
  <c r="DG66" i="5"/>
  <c r="DH66" i="5"/>
  <c r="EP66" i="5"/>
  <c r="EQ66" i="5"/>
  <c r="ER66" i="5"/>
  <c r="FZ66" i="5"/>
  <c r="GA66" i="5"/>
  <c r="GB66" i="5"/>
  <c r="B67" i="5"/>
  <c r="C67" i="5"/>
  <c r="D67" i="5"/>
  <c r="E67" i="5"/>
  <c r="F67" i="5"/>
  <c r="AL67" i="5"/>
  <c r="AM67" i="5"/>
  <c r="AN67" i="5"/>
  <c r="BV67" i="5"/>
  <c r="BW67" i="5"/>
  <c r="BX67" i="5"/>
  <c r="DF67" i="5"/>
  <c r="DG67" i="5"/>
  <c r="DH67" i="5"/>
  <c r="EP67" i="5"/>
  <c r="EQ67" i="5"/>
  <c r="ER67" i="5"/>
  <c r="FZ67" i="5"/>
  <c r="GA67" i="5"/>
  <c r="GB67" i="5"/>
  <c r="B68" i="5"/>
  <c r="C68" i="5"/>
  <c r="D68" i="5"/>
  <c r="E68" i="5"/>
  <c r="F68" i="5"/>
  <c r="AL68" i="5"/>
  <c r="AM68" i="5"/>
  <c r="AN68" i="5"/>
  <c r="BV68" i="5"/>
  <c r="BW68" i="5"/>
  <c r="BX68" i="5"/>
  <c r="DF68" i="5"/>
  <c r="DG68" i="5"/>
  <c r="DH68" i="5"/>
  <c r="EP68" i="5"/>
  <c r="EQ68" i="5"/>
  <c r="ER68" i="5"/>
  <c r="FZ68" i="5"/>
  <c r="GA68" i="5"/>
  <c r="GB68" i="5"/>
  <c r="B69" i="5"/>
  <c r="C69" i="5"/>
  <c r="D69" i="5"/>
  <c r="E69" i="5"/>
  <c r="F69" i="5"/>
  <c r="AL69" i="5"/>
  <c r="AM69" i="5"/>
  <c r="AN69" i="5"/>
  <c r="BV69" i="5"/>
  <c r="BW69" i="5"/>
  <c r="BX69" i="5"/>
  <c r="DF69" i="5"/>
  <c r="DG69" i="5"/>
  <c r="DH69" i="5"/>
  <c r="EP69" i="5"/>
  <c r="EQ69" i="5"/>
  <c r="ER69" i="5"/>
  <c r="FZ69" i="5"/>
  <c r="GA69" i="5"/>
  <c r="GB69" i="5"/>
  <c r="B70" i="5"/>
  <c r="C70" i="5"/>
  <c r="D70" i="5"/>
  <c r="E70" i="5"/>
  <c r="F70" i="5"/>
  <c r="AL70" i="5"/>
  <c r="AM70" i="5"/>
  <c r="AN70" i="5"/>
  <c r="BV70" i="5"/>
  <c r="BW70" i="5"/>
  <c r="BX70" i="5"/>
  <c r="DF70" i="5"/>
  <c r="DG70" i="5"/>
  <c r="DH70" i="5"/>
  <c r="EP70" i="5"/>
  <c r="EQ70" i="5"/>
  <c r="ER70" i="5"/>
  <c r="FZ70" i="5"/>
  <c r="GA70" i="5"/>
  <c r="GB70" i="5"/>
  <c r="B71" i="5"/>
  <c r="C71" i="5"/>
  <c r="D71" i="5"/>
  <c r="E71" i="5"/>
  <c r="F71" i="5"/>
  <c r="AL71" i="5"/>
  <c r="AM71" i="5"/>
  <c r="AN71" i="5"/>
  <c r="BV71" i="5"/>
  <c r="BW71" i="5"/>
  <c r="BX71" i="5"/>
  <c r="DF71" i="5"/>
  <c r="DG71" i="5"/>
  <c r="DH71" i="5"/>
  <c r="EP71" i="5"/>
  <c r="EQ71" i="5"/>
  <c r="ER71" i="5"/>
  <c r="FZ71" i="5"/>
  <c r="GA71" i="5"/>
  <c r="GB71" i="5"/>
  <c r="B72" i="5"/>
  <c r="C72" i="5"/>
  <c r="D72" i="5"/>
  <c r="E72" i="5"/>
  <c r="F72" i="5"/>
  <c r="AL72" i="5"/>
  <c r="AM72" i="5"/>
  <c r="AN72" i="5"/>
  <c r="BV72" i="5"/>
  <c r="BW72" i="5"/>
  <c r="BX72" i="5"/>
  <c r="DF72" i="5"/>
  <c r="DG72" i="5"/>
  <c r="DH72" i="5"/>
  <c r="EP72" i="5"/>
  <c r="EQ72" i="5"/>
  <c r="ER72" i="5"/>
  <c r="FZ72" i="5"/>
  <c r="GA72" i="5"/>
  <c r="GB72" i="5"/>
  <c r="B73" i="5"/>
  <c r="C73" i="5"/>
  <c r="D73" i="5"/>
  <c r="E73" i="5"/>
  <c r="F73" i="5"/>
  <c r="AL73" i="5"/>
  <c r="AM73" i="5"/>
  <c r="AN73" i="5"/>
  <c r="BV73" i="5"/>
  <c r="BW73" i="5"/>
  <c r="BX73" i="5"/>
  <c r="DF73" i="5"/>
  <c r="DG73" i="5"/>
  <c r="DH73" i="5"/>
  <c r="EP73" i="5"/>
  <c r="EQ73" i="5"/>
  <c r="ER73" i="5"/>
  <c r="FZ73" i="5"/>
  <c r="GA73" i="5"/>
  <c r="GB73" i="5"/>
  <c r="B74" i="5"/>
  <c r="C74" i="5"/>
  <c r="D74" i="5"/>
  <c r="E74" i="5"/>
  <c r="F74" i="5"/>
  <c r="AL74" i="5"/>
  <c r="AM74" i="5"/>
  <c r="AN74" i="5"/>
  <c r="BV74" i="5"/>
  <c r="BW74" i="5"/>
  <c r="BX74" i="5"/>
  <c r="DF74" i="5"/>
  <c r="DG74" i="5"/>
  <c r="DH74" i="5"/>
  <c r="EP74" i="5"/>
  <c r="EQ74" i="5"/>
  <c r="ER74" i="5"/>
  <c r="FZ74" i="5"/>
  <c r="GA74" i="5"/>
  <c r="GB74" i="5"/>
  <c r="B75" i="5"/>
  <c r="C75" i="5"/>
  <c r="D75" i="5"/>
  <c r="E75" i="5"/>
  <c r="F75" i="5"/>
  <c r="AL75" i="5"/>
  <c r="AM75" i="5"/>
  <c r="AN75" i="5"/>
  <c r="BV75" i="5"/>
  <c r="BW75" i="5"/>
  <c r="BX75" i="5"/>
  <c r="DF75" i="5"/>
  <c r="DG75" i="5"/>
  <c r="DH75" i="5"/>
  <c r="EP75" i="5"/>
  <c r="EQ75" i="5"/>
  <c r="ER75" i="5"/>
  <c r="FZ75" i="5"/>
  <c r="GA75" i="5"/>
  <c r="GB75" i="5"/>
  <c r="B76" i="5"/>
  <c r="C76" i="5"/>
  <c r="D76" i="5"/>
  <c r="E76" i="5"/>
  <c r="F76" i="5"/>
  <c r="AL76" i="5"/>
  <c r="AM76" i="5"/>
  <c r="AN76" i="5"/>
  <c r="BV76" i="5"/>
  <c r="BW76" i="5"/>
  <c r="BX76" i="5"/>
  <c r="DF76" i="5"/>
  <c r="DG76" i="5"/>
  <c r="DH76" i="5"/>
  <c r="EP76" i="5"/>
  <c r="EQ76" i="5"/>
  <c r="ER76" i="5"/>
  <c r="FZ76" i="5"/>
  <c r="GA76" i="5"/>
  <c r="GB76" i="5"/>
  <c r="B77" i="5"/>
  <c r="C77" i="5"/>
  <c r="D77" i="5"/>
  <c r="E77" i="5"/>
  <c r="F77" i="5"/>
  <c r="AL77" i="5"/>
  <c r="AM77" i="5"/>
  <c r="AN77" i="5"/>
  <c r="BV77" i="5"/>
  <c r="BW77" i="5"/>
  <c r="BX77" i="5"/>
  <c r="DF77" i="5"/>
  <c r="DG77" i="5"/>
  <c r="DH77" i="5"/>
  <c r="EP77" i="5"/>
  <c r="EQ77" i="5"/>
  <c r="ER77" i="5"/>
  <c r="FZ77" i="5"/>
  <c r="GA77" i="5"/>
  <c r="GB77" i="5"/>
  <c r="B78" i="5"/>
  <c r="C78" i="5"/>
  <c r="D78" i="5"/>
  <c r="E78" i="5"/>
  <c r="F78" i="5"/>
  <c r="AL78" i="5"/>
  <c r="AM78" i="5"/>
  <c r="AN78" i="5"/>
  <c r="BV78" i="5"/>
  <c r="BW78" i="5"/>
  <c r="BX78" i="5"/>
  <c r="DF78" i="5"/>
  <c r="DG78" i="5"/>
  <c r="DH78" i="5"/>
  <c r="EP78" i="5"/>
  <c r="EQ78" i="5"/>
  <c r="ER78" i="5"/>
  <c r="FZ78" i="5"/>
  <c r="GA78" i="5"/>
  <c r="GB78" i="5"/>
  <c r="B79" i="5"/>
  <c r="C79" i="5"/>
  <c r="D79" i="5"/>
  <c r="E79" i="5"/>
  <c r="F79" i="5"/>
  <c r="AL79" i="5"/>
  <c r="AM79" i="5"/>
  <c r="AN79" i="5"/>
  <c r="BV79" i="5"/>
  <c r="BW79" i="5"/>
  <c r="BX79" i="5"/>
  <c r="DF79" i="5"/>
  <c r="DG79" i="5"/>
  <c r="DH79" i="5"/>
  <c r="EP79" i="5"/>
  <c r="EQ79" i="5"/>
  <c r="ER79" i="5"/>
  <c r="FZ79" i="5"/>
  <c r="GA79" i="5"/>
  <c r="GB79" i="5"/>
  <c r="B80" i="5"/>
  <c r="C80" i="5"/>
  <c r="D80" i="5"/>
  <c r="E80" i="5"/>
  <c r="F80" i="5"/>
  <c r="AL80" i="5"/>
  <c r="AM80" i="5"/>
  <c r="AN80" i="5"/>
  <c r="BV80" i="5"/>
  <c r="BW80" i="5"/>
  <c r="BX80" i="5"/>
  <c r="DF80" i="5"/>
  <c r="DG80" i="5"/>
  <c r="DH80" i="5"/>
  <c r="EP80" i="5"/>
  <c r="EQ80" i="5"/>
  <c r="ER80" i="5"/>
  <c r="FZ80" i="5"/>
  <c r="GA80" i="5"/>
  <c r="GB80" i="5"/>
  <c r="B81" i="5"/>
  <c r="C81" i="5"/>
  <c r="D81" i="5"/>
  <c r="E81" i="5"/>
  <c r="F81" i="5"/>
  <c r="AL81" i="5"/>
  <c r="AM81" i="5"/>
  <c r="AN81" i="5"/>
  <c r="BV81" i="5"/>
  <c r="BW81" i="5"/>
  <c r="BX81" i="5"/>
  <c r="DF81" i="5"/>
  <c r="DG81" i="5"/>
  <c r="DH81" i="5"/>
  <c r="EP81" i="5"/>
  <c r="EQ81" i="5"/>
  <c r="ER81" i="5"/>
  <c r="FZ81" i="5"/>
  <c r="GA81" i="5"/>
  <c r="GB81" i="5"/>
  <c r="B82" i="5"/>
  <c r="C82" i="5"/>
  <c r="D82" i="5"/>
  <c r="E82" i="5"/>
  <c r="F82" i="5"/>
  <c r="AL82" i="5"/>
  <c r="AM82" i="5"/>
  <c r="AN82" i="5"/>
  <c r="BV82" i="5"/>
  <c r="BW82" i="5"/>
  <c r="BX82" i="5"/>
  <c r="DF82" i="5"/>
  <c r="DG82" i="5"/>
  <c r="DH82" i="5"/>
  <c r="EP82" i="5"/>
  <c r="EQ82" i="5"/>
  <c r="ER82" i="5"/>
  <c r="FZ82" i="5"/>
  <c r="GA82" i="5"/>
  <c r="GB82" i="5"/>
  <c r="B83" i="5"/>
  <c r="C83" i="5"/>
  <c r="D83" i="5"/>
  <c r="E83" i="5"/>
  <c r="F83" i="5"/>
  <c r="AL83" i="5"/>
  <c r="AM83" i="5"/>
  <c r="AN83" i="5"/>
  <c r="BV83" i="5"/>
  <c r="BW83" i="5"/>
  <c r="BX83" i="5"/>
  <c r="DF83" i="5"/>
  <c r="DG83" i="5"/>
  <c r="DH83" i="5"/>
  <c r="EP83" i="5"/>
  <c r="EQ83" i="5"/>
  <c r="ER83" i="5"/>
  <c r="FZ83" i="5"/>
  <c r="GA83" i="5"/>
  <c r="GB83" i="5"/>
  <c r="B84" i="5"/>
  <c r="C84" i="5"/>
  <c r="D84" i="5"/>
  <c r="E84" i="5"/>
  <c r="F84" i="5"/>
  <c r="AL84" i="5"/>
  <c r="AM84" i="5"/>
  <c r="AN84" i="5"/>
  <c r="BV84" i="5"/>
  <c r="BW84" i="5"/>
  <c r="BX84" i="5"/>
  <c r="DF84" i="5"/>
  <c r="DG84" i="5"/>
  <c r="DH84" i="5"/>
  <c r="EP84" i="5"/>
  <c r="EQ84" i="5"/>
  <c r="ER84" i="5"/>
  <c r="FZ84" i="5"/>
  <c r="GA84" i="5"/>
  <c r="GB84" i="5"/>
  <c r="B85" i="5"/>
  <c r="C85" i="5"/>
  <c r="D85" i="5"/>
  <c r="E85" i="5"/>
  <c r="F85" i="5"/>
  <c r="AL85" i="5"/>
  <c r="AM85" i="5"/>
  <c r="AN85" i="5"/>
  <c r="BV85" i="5"/>
  <c r="BW85" i="5"/>
  <c r="BX85" i="5"/>
  <c r="DF85" i="5"/>
  <c r="DG85" i="5"/>
  <c r="DH85" i="5"/>
  <c r="EP85" i="5"/>
  <c r="EQ85" i="5"/>
  <c r="ER85" i="5"/>
  <c r="FZ85" i="5"/>
  <c r="GA85" i="5"/>
  <c r="GB85" i="5"/>
  <c r="B86" i="5"/>
  <c r="C86" i="5"/>
  <c r="D86" i="5"/>
  <c r="E86" i="5"/>
  <c r="F86" i="5"/>
  <c r="AL86" i="5"/>
  <c r="AM86" i="5"/>
  <c r="AN86" i="5"/>
  <c r="BV86" i="5"/>
  <c r="BW86" i="5"/>
  <c r="BX86" i="5"/>
  <c r="DF86" i="5"/>
  <c r="DG86" i="5"/>
  <c r="DH86" i="5"/>
  <c r="EP86" i="5"/>
  <c r="EQ86" i="5"/>
  <c r="ER86" i="5"/>
  <c r="FZ86" i="5"/>
  <c r="GA86" i="5"/>
  <c r="GB86" i="5"/>
  <c r="B87" i="5"/>
  <c r="C87" i="5"/>
  <c r="D87" i="5"/>
  <c r="E87" i="5"/>
  <c r="F87" i="5"/>
  <c r="AL87" i="5"/>
  <c r="AM87" i="5"/>
  <c r="AN87" i="5"/>
  <c r="BV87" i="5"/>
  <c r="BW87" i="5"/>
  <c r="BX87" i="5"/>
  <c r="DF87" i="5"/>
  <c r="DG87" i="5"/>
  <c r="DH87" i="5"/>
  <c r="EP87" i="5"/>
  <c r="EQ87" i="5"/>
  <c r="ER87" i="5"/>
  <c r="FZ87" i="5"/>
  <c r="GA87" i="5"/>
  <c r="GB87" i="5"/>
  <c r="B88" i="5"/>
  <c r="C88" i="5"/>
  <c r="D88" i="5"/>
  <c r="E88" i="5"/>
  <c r="F88" i="5"/>
  <c r="AL88" i="5"/>
  <c r="AM88" i="5"/>
  <c r="AN88" i="5"/>
  <c r="BV88" i="5"/>
  <c r="BW88" i="5"/>
  <c r="BX88" i="5"/>
  <c r="DF88" i="5"/>
  <c r="DG88" i="5"/>
  <c r="DH88" i="5"/>
  <c r="EP88" i="5"/>
  <c r="EQ88" i="5"/>
  <c r="ER88" i="5"/>
  <c r="FZ88" i="5"/>
  <c r="GA88" i="5"/>
  <c r="GB88" i="5"/>
  <c r="B89" i="5"/>
  <c r="C89" i="5"/>
  <c r="D89" i="5"/>
  <c r="E89" i="5"/>
  <c r="F89" i="5"/>
  <c r="AL89" i="5"/>
  <c r="AM89" i="5"/>
  <c r="AN89" i="5"/>
  <c r="BV89" i="5"/>
  <c r="BW89" i="5"/>
  <c r="BX89" i="5"/>
  <c r="DF89" i="5"/>
  <c r="DG89" i="5"/>
  <c r="DH89" i="5"/>
  <c r="EP89" i="5"/>
  <c r="EQ89" i="5"/>
  <c r="ER89" i="5"/>
  <c r="FZ89" i="5"/>
  <c r="GA89" i="5"/>
  <c r="GB89" i="5"/>
  <c r="B90" i="5"/>
  <c r="C90" i="5"/>
  <c r="D90" i="5"/>
  <c r="E90" i="5"/>
  <c r="F90" i="5"/>
  <c r="AL90" i="5"/>
  <c r="AM90" i="5"/>
  <c r="AN90" i="5"/>
  <c r="BV90" i="5"/>
  <c r="BW90" i="5"/>
  <c r="BX90" i="5"/>
  <c r="DF90" i="5"/>
  <c r="DG90" i="5"/>
  <c r="DH90" i="5"/>
  <c r="EP90" i="5"/>
  <c r="EQ90" i="5"/>
  <c r="ER90" i="5"/>
  <c r="FZ90" i="5"/>
  <c r="GA90" i="5"/>
  <c r="GB90" i="5"/>
  <c r="B91" i="5"/>
  <c r="C91" i="5"/>
  <c r="D91" i="5"/>
  <c r="E91" i="5"/>
  <c r="F91" i="5"/>
  <c r="AL91" i="5"/>
  <c r="AM91" i="5"/>
  <c r="AN91" i="5"/>
  <c r="BV91" i="5"/>
  <c r="BW91" i="5"/>
  <c r="BX91" i="5"/>
  <c r="DF91" i="5"/>
  <c r="DG91" i="5"/>
  <c r="DH91" i="5"/>
  <c r="EP91" i="5"/>
  <c r="EQ91" i="5"/>
  <c r="ER91" i="5"/>
  <c r="FZ91" i="5"/>
  <c r="GA91" i="5"/>
  <c r="GB91" i="5"/>
  <c r="B92" i="5"/>
  <c r="C92" i="5"/>
  <c r="D92" i="5"/>
  <c r="E92" i="5"/>
  <c r="F92" i="5"/>
  <c r="AL92" i="5"/>
  <c r="AM92" i="5"/>
  <c r="AN92" i="5"/>
  <c r="BV92" i="5"/>
  <c r="BW92" i="5"/>
  <c r="BX92" i="5"/>
  <c r="DF92" i="5"/>
  <c r="DG92" i="5"/>
  <c r="DH92" i="5"/>
  <c r="EP92" i="5"/>
  <c r="EQ92" i="5"/>
  <c r="ER92" i="5"/>
  <c r="FZ92" i="5"/>
  <c r="GA92" i="5"/>
  <c r="GB92" i="5"/>
  <c r="B93" i="5"/>
  <c r="C93" i="5"/>
  <c r="D93" i="5"/>
  <c r="E93" i="5"/>
  <c r="F93" i="5"/>
  <c r="AL93" i="5"/>
  <c r="AM93" i="5"/>
  <c r="AN93" i="5"/>
  <c r="BV93" i="5"/>
  <c r="BW93" i="5"/>
  <c r="BX93" i="5"/>
  <c r="DF93" i="5"/>
  <c r="DG93" i="5"/>
  <c r="DH93" i="5"/>
  <c r="EP93" i="5"/>
  <c r="EQ93" i="5"/>
  <c r="ER93" i="5"/>
  <c r="FZ93" i="5"/>
  <c r="GA93" i="5"/>
  <c r="GB93" i="5"/>
  <c r="B94" i="5"/>
  <c r="C94" i="5"/>
  <c r="D94" i="5"/>
  <c r="E94" i="5"/>
  <c r="F94" i="5"/>
  <c r="AL94" i="5"/>
  <c r="AM94" i="5"/>
  <c r="AN94" i="5"/>
  <c r="BV94" i="5"/>
  <c r="BW94" i="5"/>
  <c r="BX94" i="5"/>
  <c r="DF94" i="5"/>
  <c r="DG94" i="5"/>
  <c r="DH94" i="5"/>
  <c r="EP94" i="5"/>
  <c r="EQ94" i="5"/>
  <c r="ER94" i="5"/>
  <c r="FZ94" i="5"/>
  <c r="GA94" i="5"/>
  <c r="GB94" i="5"/>
  <c r="B95" i="5"/>
  <c r="C95" i="5"/>
  <c r="D95" i="5"/>
  <c r="E95" i="5"/>
  <c r="F95" i="5"/>
  <c r="AL95" i="5"/>
  <c r="AM95" i="5"/>
  <c r="AN95" i="5"/>
  <c r="BV95" i="5"/>
  <c r="BW95" i="5"/>
  <c r="BX95" i="5"/>
  <c r="DF95" i="5"/>
  <c r="DG95" i="5"/>
  <c r="DH95" i="5"/>
  <c r="EP95" i="5"/>
  <c r="EQ95" i="5"/>
  <c r="ER95" i="5"/>
  <c r="FZ95" i="5"/>
  <c r="GA95" i="5"/>
  <c r="GB95" i="5"/>
  <c r="B96" i="5"/>
  <c r="C96" i="5"/>
  <c r="D96" i="5"/>
  <c r="E96" i="5"/>
  <c r="F96" i="5"/>
  <c r="AL96" i="5"/>
  <c r="AM96" i="5"/>
  <c r="AN96" i="5"/>
  <c r="BV96" i="5"/>
  <c r="BW96" i="5"/>
  <c r="BX96" i="5"/>
  <c r="DF96" i="5"/>
  <c r="DG96" i="5"/>
  <c r="DH96" i="5"/>
  <c r="EP96" i="5"/>
  <c r="EQ96" i="5"/>
  <c r="ER96" i="5"/>
  <c r="FZ96" i="5"/>
  <c r="GA96" i="5"/>
  <c r="GB96" i="5"/>
  <c r="B97" i="5"/>
  <c r="C97" i="5"/>
  <c r="D97" i="5"/>
  <c r="E97" i="5"/>
  <c r="F97" i="5"/>
  <c r="AL97" i="5"/>
  <c r="AM97" i="5"/>
  <c r="AN97" i="5"/>
  <c r="BV97" i="5"/>
  <c r="BW97" i="5"/>
  <c r="BX97" i="5"/>
  <c r="DF97" i="5"/>
  <c r="DG97" i="5"/>
  <c r="DH97" i="5"/>
  <c r="EP97" i="5"/>
  <c r="EQ97" i="5"/>
  <c r="ER97" i="5"/>
  <c r="FZ97" i="5"/>
  <c r="GA97" i="5"/>
  <c r="GB97" i="5"/>
  <c r="B98" i="5"/>
  <c r="C98" i="5"/>
  <c r="D98" i="5"/>
  <c r="E98" i="5"/>
  <c r="F98" i="5"/>
  <c r="AL98" i="5"/>
  <c r="AM98" i="5"/>
  <c r="AN98" i="5"/>
  <c r="BV98" i="5"/>
  <c r="BW98" i="5"/>
  <c r="BX98" i="5"/>
  <c r="DF98" i="5"/>
  <c r="DG98" i="5"/>
  <c r="DH98" i="5"/>
  <c r="EP98" i="5"/>
  <c r="EQ98" i="5"/>
  <c r="ER98" i="5"/>
  <c r="FZ98" i="5"/>
  <c r="GA98" i="5"/>
  <c r="GB98" i="5"/>
  <c r="B99" i="5"/>
  <c r="C99" i="5"/>
  <c r="D99" i="5"/>
  <c r="E99" i="5"/>
  <c r="F99" i="5"/>
  <c r="AL99" i="5"/>
  <c r="AM99" i="5"/>
  <c r="AN99" i="5"/>
  <c r="BV99" i="5"/>
  <c r="BW99" i="5"/>
  <c r="BX99" i="5"/>
  <c r="DF99" i="5"/>
  <c r="DG99" i="5"/>
  <c r="DH99" i="5"/>
  <c r="EP99" i="5"/>
  <c r="EQ99" i="5"/>
  <c r="ER99" i="5"/>
  <c r="FZ99" i="5"/>
  <c r="GA99" i="5"/>
  <c r="GB99" i="5"/>
  <c r="B100" i="5"/>
  <c r="C100" i="5"/>
  <c r="D100" i="5"/>
  <c r="E100" i="5"/>
  <c r="F100" i="5"/>
  <c r="AL100" i="5"/>
  <c r="AM100" i="5"/>
  <c r="AN100" i="5"/>
  <c r="BV100" i="5"/>
  <c r="BW100" i="5"/>
  <c r="BX100" i="5"/>
  <c r="DF100" i="5"/>
  <c r="DG100" i="5"/>
  <c r="DH100" i="5"/>
  <c r="EP100" i="5"/>
  <c r="EQ100" i="5"/>
  <c r="ER100" i="5"/>
  <c r="FZ100" i="5"/>
  <c r="GA100" i="5"/>
  <c r="GB100" i="5"/>
  <c r="B101" i="5"/>
  <c r="C101" i="5"/>
  <c r="D101" i="5"/>
  <c r="E101" i="5"/>
  <c r="F101" i="5"/>
  <c r="AL101" i="5"/>
  <c r="AM101" i="5"/>
  <c r="AN101" i="5"/>
  <c r="BV101" i="5"/>
  <c r="BW101" i="5"/>
  <c r="BX101" i="5"/>
  <c r="DF101" i="5"/>
  <c r="DG101" i="5"/>
  <c r="DH101" i="5"/>
  <c r="EP101" i="5"/>
  <c r="EQ101" i="5"/>
  <c r="ER101" i="5"/>
  <c r="FZ101" i="5"/>
  <c r="GA101" i="5"/>
  <c r="GB101" i="5"/>
  <c r="B102" i="5"/>
  <c r="C102" i="5"/>
  <c r="D102" i="5"/>
  <c r="E102" i="5"/>
  <c r="F102" i="5"/>
  <c r="AL102" i="5"/>
  <c r="AM102" i="5"/>
  <c r="AN102" i="5"/>
  <c r="BV102" i="5"/>
  <c r="BW102" i="5"/>
  <c r="BX102" i="5"/>
  <c r="DF102" i="5"/>
  <c r="DG102" i="5"/>
  <c r="DH102" i="5"/>
  <c r="EP102" i="5"/>
  <c r="EQ102" i="5"/>
  <c r="ER102" i="5"/>
  <c r="FZ102" i="5"/>
  <c r="GA102" i="5"/>
  <c r="GB102" i="5"/>
  <c r="B103" i="5"/>
  <c r="C103" i="5"/>
  <c r="D103" i="5"/>
  <c r="E103" i="5"/>
  <c r="F103" i="5"/>
  <c r="AL103" i="5"/>
  <c r="AM103" i="5"/>
  <c r="AN103" i="5"/>
  <c r="BV103" i="5"/>
  <c r="BW103" i="5"/>
  <c r="BX103" i="5"/>
  <c r="DF103" i="5"/>
  <c r="DG103" i="5"/>
  <c r="DH103" i="5"/>
  <c r="EP103" i="5"/>
  <c r="EQ103" i="5"/>
  <c r="ER103" i="5"/>
  <c r="FZ103" i="5"/>
  <c r="GA103" i="5"/>
  <c r="GB103" i="5"/>
  <c r="B104" i="5"/>
  <c r="C104" i="5"/>
  <c r="D104" i="5"/>
  <c r="E104" i="5"/>
  <c r="F104" i="5"/>
  <c r="AL104" i="5"/>
  <c r="AM104" i="5"/>
  <c r="AN104" i="5"/>
  <c r="BV104" i="5"/>
  <c r="BW104" i="5"/>
  <c r="BX104" i="5"/>
  <c r="DF104" i="5"/>
  <c r="DG104" i="5"/>
  <c r="DH104" i="5"/>
  <c r="EP104" i="5"/>
  <c r="EQ104" i="5"/>
  <c r="ER104" i="5"/>
  <c r="FZ104" i="5"/>
  <c r="GA104" i="5"/>
  <c r="GB104" i="5"/>
  <c r="B105" i="5"/>
  <c r="C105" i="5"/>
  <c r="D105" i="5"/>
  <c r="E105" i="5"/>
  <c r="F105" i="5"/>
  <c r="AL105" i="5"/>
  <c r="AM105" i="5"/>
  <c r="AN105" i="5"/>
  <c r="BV105" i="5"/>
  <c r="BW105" i="5"/>
  <c r="BX105" i="5"/>
  <c r="DF105" i="5"/>
  <c r="DG105" i="5"/>
  <c r="DH105" i="5"/>
  <c r="EP105" i="5"/>
  <c r="EQ105" i="5"/>
  <c r="ER105" i="5"/>
  <c r="FZ105" i="5"/>
  <c r="GA105" i="5"/>
  <c r="GB105" i="5"/>
  <c r="B106" i="5"/>
  <c r="C106" i="5"/>
  <c r="D106" i="5"/>
  <c r="E106" i="5"/>
  <c r="F106" i="5"/>
  <c r="AL106" i="5"/>
  <c r="AM106" i="5"/>
  <c r="AN106" i="5"/>
  <c r="BV106" i="5"/>
  <c r="BW106" i="5"/>
  <c r="BX106" i="5"/>
  <c r="DF106" i="5"/>
  <c r="DG106" i="5"/>
  <c r="DH106" i="5"/>
  <c r="EP106" i="5"/>
  <c r="EQ106" i="5"/>
  <c r="ER106" i="5"/>
  <c r="FZ106" i="5"/>
  <c r="GA106" i="5"/>
  <c r="GB106" i="5"/>
  <c r="B107" i="5"/>
  <c r="C107" i="5"/>
  <c r="D107" i="5"/>
  <c r="E107" i="5"/>
  <c r="F107" i="5"/>
  <c r="AL107" i="5"/>
  <c r="AM107" i="5"/>
  <c r="AN107" i="5"/>
  <c r="BV107" i="5"/>
  <c r="BW107" i="5"/>
  <c r="BX107" i="5"/>
  <c r="DF107" i="5"/>
  <c r="DG107" i="5"/>
  <c r="DH107" i="5"/>
  <c r="EP107" i="5"/>
  <c r="EQ107" i="5"/>
  <c r="ER107" i="5"/>
  <c r="FZ107" i="5"/>
  <c r="GA107" i="5"/>
  <c r="GB107" i="5"/>
  <c r="B108" i="5"/>
  <c r="C108" i="5"/>
  <c r="D108" i="5"/>
  <c r="E108" i="5"/>
  <c r="F108" i="5"/>
  <c r="AL108" i="5"/>
  <c r="AM108" i="5"/>
  <c r="AN108" i="5"/>
  <c r="BV108" i="5"/>
  <c r="BW108" i="5"/>
  <c r="BX108" i="5"/>
  <c r="DF108" i="5"/>
  <c r="DG108" i="5"/>
  <c r="DH108" i="5"/>
  <c r="EP108" i="5"/>
  <c r="EQ108" i="5"/>
  <c r="ER108" i="5"/>
  <c r="FZ108" i="5"/>
  <c r="GA108" i="5"/>
  <c r="GB108" i="5"/>
  <c r="B109" i="5"/>
  <c r="C109" i="5"/>
  <c r="D109" i="5"/>
  <c r="E109" i="5"/>
  <c r="F109" i="5"/>
  <c r="AL109" i="5"/>
  <c r="AM109" i="5"/>
  <c r="AN109" i="5"/>
  <c r="BV109" i="5"/>
  <c r="BW109" i="5"/>
  <c r="BX109" i="5"/>
  <c r="DF109" i="5"/>
  <c r="DG109" i="5"/>
  <c r="DH109" i="5"/>
  <c r="EP109" i="5"/>
  <c r="EQ109" i="5"/>
  <c r="ER109" i="5"/>
  <c r="FZ109" i="5"/>
  <c r="GA109" i="5"/>
  <c r="GB109" i="5"/>
  <c r="B110" i="5"/>
  <c r="C110" i="5"/>
  <c r="D110" i="5"/>
  <c r="E110" i="5"/>
  <c r="F110" i="5"/>
  <c r="AL110" i="5"/>
  <c r="AE110" i="11" s="1"/>
  <c r="AM110" i="5"/>
  <c r="AF110" i="11" s="1"/>
  <c r="AN110" i="5"/>
  <c r="AG110" i="11" s="1"/>
  <c r="BV110" i="5"/>
  <c r="BW110" i="5"/>
  <c r="BX110" i="5"/>
  <c r="DF110" i="5"/>
  <c r="DG110" i="5"/>
  <c r="DD110" i="11" s="1"/>
  <c r="DH110" i="5"/>
  <c r="DE110" i="11" s="1"/>
  <c r="EP110" i="5"/>
  <c r="EJ110" i="11" s="1"/>
  <c r="EQ110" i="5"/>
  <c r="ER110" i="5"/>
  <c r="EL110" i="11" s="1"/>
  <c r="FZ110" i="5"/>
  <c r="GC110" i="11" s="1"/>
  <c r="L110" i="16" s="1"/>
  <c r="DG78" i="18" s="1"/>
  <c r="GA110" i="5"/>
  <c r="GB110" i="5"/>
  <c r="B111" i="5"/>
  <c r="C111" i="5"/>
  <c r="D111" i="5"/>
  <c r="E111" i="5"/>
  <c r="F111" i="5"/>
  <c r="AL111" i="5"/>
  <c r="AM111" i="5"/>
  <c r="AN111" i="5"/>
  <c r="BV111" i="5"/>
  <c r="BW111" i="5"/>
  <c r="BX111" i="5"/>
  <c r="DF111" i="5"/>
  <c r="DG111" i="5"/>
  <c r="DH111" i="5"/>
  <c r="EP111" i="5"/>
  <c r="EQ111" i="5"/>
  <c r="ER111" i="5"/>
  <c r="FZ111" i="5"/>
  <c r="GA111" i="5"/>
  <c r="GB111" i="5"/>
  <c r="B112" i="5"/>
  <c r="C112" i="5"/>
  <c r="D112" i="5"/>
  <c r="E112" i="5"/>
  <c r="F112" i="5"/>
  <c r="AL112" i="5"/>
  <c r="AM112" i="5"/>
  <c r="AN112" i="5"/>
  <c r="BV112" i="5"/>
  <c r="BW112" i="5"/>
  <c r="BX112" i="5"/>
  <c r="DF112" i="5"/>
  <c r="DG112" i="5"/>
  <c r="DH112" i="5"/>
  <c r="EP112" i="5"/>
  <c r="EQ112" i="5"/>
  <c r="ER112" i="5"/>
  <c r="FZ112" i="5"/>
  <c r="GA112" i="5"/>
  <c r="GB112" i="5"/>
  <c r="B113" i="5"/>
  <c r="C113" i="5"/>
  <c r="D113" i="5"/>
  <c r="E113" i="5"/>
  <c r="F113" i="5"/>
  <c r="AL113" i="5"/>
  <c r="AM113" i="5"/>
  <c r="AN113" i="5"/>
  <c r="BV113" i="5"/>
  <c r="BW113" i="5"/>
  <c r="BX113" i="5"/>
  <c r="DF113" i="5"/>
  <c r="DG113" i="5"/>
  <c r="DH113" i="5"/>
  <c r="EP113" i="5"/>
  <c r="EQ113" i="5"/>
  <c r="ER113" i="5"/>
  <c r="FZ113" i="5"/>
  <c r="GA113" i="5"/>
  <c r="GB113" i="5"/>
  <c r="B114" i="5"/>
  <c r="C114" i="5"/>
  <c r="D114" i="5"/>
  <c r="E114" i="5"/>
  <c r="F114" i="5"/>
  <c r="AL114" i="5"/>
  <c r="AM114" i="5"/>
  <c r="AN114" i="5"/>
  <c r="BV114" i="5"/>
  <c r="BW114" i="5"/>
  <c r="BX114" i="5"/>
  <c r="DF114" i="5"/>
  <c r="DG114" i="5"/>
  <c r="DH114" i="5"/>
  <c r="EP114" i="5"/>
  <c r="EQ114" i="5"/>
  <c r="ER114" i="5"/>
  <c r="FZ114" i="5"/>
  <c r="GA114" i="5"/>
  <c r="GB114" i="5"/>
  <c r="B115" i="5"/>
  <c r="C115" i="5"/>
  <c r="D115" i="5"/>
  <c r="E115" i="5"/>
  <c r="F115" i="5"/>
  <c r="AL115" i="5"/>
  <c r="AM115" i="5"/>
  <c r="AN115" i="5"/>
  <c r="BV115" i="5"/>
  <c r="BW115" i="5"/>
  <c r="BX115" i="5"/>
  <c r="DF115" i="5"/>
  <c r="DG115" i="5"/>
  <c r="DH115" i="5"/>
  <c r="EP115" i="5"/>
  <c r="EQ115" i="5"/>
  <c r="ER115" i="5"/>
  <c r="FZ115" i="5"/>
  <c r="GA115" i="5"/>
  <c r="GB115" i="5"/>
  <c r="B116" i="5"/>
  <c r="C116" i="5"/>
  <c r="D116" i="5"/>
  <c r="E116" i="5"/>
  <c r="F116" i="5"/>
  <c r="AL116" i="5"/>
  <c r="AM116" i="5"/>
  <c r="AN116" i="5"/>
  <c r="BV116" i="5"/>
  <c r="BW116" i="5"/>
  <c r="BX116" i="5"/>
  <c r="DF116" i="5"/>
  <c r="DG116" i="5"/>
  <c r="DH116" i="5"/>
  <c r="EP116" i="5"/>
  <c r="EQ116" i="5"/>
  <c r="ER116" i="5"/>
  <c r="FZ116" i="5"/>
  <c r="GA116" i="5"/>
  <c r="GB116" i="5"/>
  <c r="B117" i="5"/>
  <c r="C117" i="5"/>
  <c r="D117" i="5"/>
  <c r="E117" i="5"/>
  <c r="F117" i="5"/>
  <c r="AL117" i="5"/>
  <c r="AM117" i="5"/>
  <c r="AN117" i="5"/>
  <c r="BV117" i="5"/>
  <c r="BW117" i="5"/>
  <c r="BX117" i="5"/>
  <c r="DF117" i="5"/>
  <c r="DG117" i="5"/>
  <c r="DH117" i="5"/>
  <c r="EP117" i="5"/>
  <c r="EQ117" i="5"/>
  <c r="ER117" i="5"/>
  <c r="FZ117" i="5"/>
  <c r="GA117" i="5"/>
  <c r="GB117" i="5"/>
  <c r="B118" i="5"/>
  <c r="C118" i="5"/>
  <c r="D118" i="5"/>
  <c r="E118" i="5"/>
  <c r="F118" i="5"/>
  <c r="AL118" i="5"/>
  <c r="AM118" i="5"/>
  <c r="AN118" i="5"/>
  <c r="BV118" i="5"/>
  <c r="BW118" i="5"/>
  <c r="BX118" i="5"/>
  <c r="DF118" i="5"/>
  <c r="DG118" i="5"/>
  <c r="DH118" i="5"/>
  <c r="EP118" i="5"/>
  <c r="EQ118" i="5"/>
  <c r="ER118" i="5"/>
  <c r="FZ118" i="5"/>
  <c r="GA118" i="5"/>
  <c r="GB118" i="5"/>
  <c r="B119" i="5"/>
  <c r="C119" i="5"/>
  <c r="D119" i="5"/>
  <c r="E119" i="5"/>
  <c r="F119" i="5"/>
  <c r="AL119" i="5"/>
  <c r="AM119" i="5"/>
  <c r="AN119" i="5"/>
  <c r="BV119" i="5"/>
  <c r="BW119" i="5"/>
  <c r="BX119" i="5"/>
  <c r="DF119" i="5"/>
  <c r="DG119" i="5"/>
  <c r="DH119" i="5"/>
  <c r="EP119" i="5"/>
  <c r="EQ119" i="5"/>
  <c r="ER119" i="5"/>
  <c r="FZ119" i="5"/>
  <c r="GA119" i="5"/>
  <c r="GB119" i="5"/>
  <c r="B120" i="5"/>
  <c r="C120" i="5"/>
  <c r="D120" i="5"/>
  <c r="E120" i="5"/>
  <c r="F120" i="5"/>
  <c r="AL120" i="5"/>
  <c r="AM120" i="5"/>
  <c r="AN120" i="5"/>
  <c r="BV120" i="5"/>
  <c r="BW120" i="5"/>
  <c r="BX120" i="5"/>
  <c r="DF120" i="5"/>
  <c r="DG120" i="5"/>
  <c r="DH120" i="5"/>
  <c r="EP120" i="5"/>
  <c r="EQ120" i="5"/>
  <c r="ER120" i="5"/>
  <c r="FZ120" i="5"/>
  <c r="GA120" i="5"/>
  <c r="GB120" i="5"/>
  <c r="B121" i="5"/>
  <c r="C121" i="5"/>
  <c r="D121" i="5"/>
  <c r="E121" i="5"/>
  <c r="F121" i="5"/>
  <c r="AL121" i="5"/>
  <c r="AM121" i="5"/>
  <c r="AN121" i="5"/>
  <c r="BV121" i="5"/>
  <c r="BW121" i="5"/>
  <c r="BX121" i="5"/>
  <c r="DF121" i="5"/>
  <c r="DG121" i="5"/>
  <c r="DH121" i="5"/>
  <c r="EP121" i="5"/>
  <c r="EQ121" i="5"/>
  <c r="ER121" i="5"/>
  <c r="FZ121" i="5"/>
  <c r="GA121" i="5"/>
  <c r="GB121" i="5"/>
  <c r="B122" i="5"/>
  <c r="C122" i="5"/>
  <c r="D122" i="5"/>
  <c r="E122" i="5"/>
  <c r="F122" i="5"/>
  <c r="AL122" i="5"/>
  <c r="AM122" i="5"/>
  <c r="AN122" i="5"/>
  <c r="BV122" i="5"/>
  <c r="BW122" i="5"/>
  <c r="BX122" i="5"/>
  <c r="DF122" i="5"/>
  <c r="DG122" i="5"/>
  <c r="DH122" i="5"/>
  <c r="EP122" i="5"/>
  <c r="EQ122" i="5"/>
  <c r="ER122" i="5"/>
  <c r="FZ122" i="5"/>
  <c r="GA122" i="5"/>
  <c r="GB122" i="5"/>
  <c r="B123" i="5"/>
  <c r="C123" i="5"/>
  <c r="D123" i="5"/>
  <c r="E123" i="5"/>
  <c r="F123" i="5"/>
  <c r="AL123" i="5"/>
  <c r="AM123" i="5"/>
  <c r="AN123" i="5"/>
  <c r="BV123" i="5"/>
  <c r="BW123" i="5"/>
  <c r="BX123" i="5"/>
  <c r="DF123" i="5"/>
  <c r="DG123" i="5"/>
  <c r="DH123" i="5"/>
  <c r="EP123" i="5"/>
  <c r="EQ123" i="5"/>
  <c r="ER123" i="5"/>
  <c r="FZ123" i="5"/>
  <c r="GA123" i="5"/>
  <c r="GB123" i="5"/>
  <c r="B124" i="5"/>
  <c r="C124" i="5"/>
  <c r="D124" i="5"/>
  <c r="E124" i="5"/>
  <c r="F124" i="5"/>
  <c r="AL124" i="5"/>
  <c r="AM124" i="5"/>
  <c r="AN124" i="5"/>
  <c r="BV124" i="5"/>
  <c r="BW124" i="5"/>
  <c r="BX124" i="5"/>
  <c r="DF124" i="5"/>
  <c r="DG124" i="5"/>
  <c r="DH124" i="5"/>
  <c r="EP124" i="5"/>
  <c r="EQ124" i="5"/>
  <c r="ER124" i="5"/>
  <c r="FZ124" i="5"/>
  <c r="GA124" i="5"/>
  <c r="GB124" i="5"/>
  <c r="B125" i="5"/>
  <c r="C125" i="5"/>
  <c r="D125" i="5"/>
  <c r="E125" i="5"/>
  <c r="F125" i="5"/>
  <c r="AL125" i="5"/>
  <c r="AM125" i="5"/>
  <c r="AN125" i="5"/>
  <c r="BV125" i="5"/>
  <c r="BW125" i="5"/>
  <c r="BX125" i="5"/>
  <c r="DF125" i="5"/>
  <c r="DG125" i="5"/>
  <c r="DH125" i="5"/>
  <c r="EP125" i="5"/>
  <c r="EQ125" i="5"/>
  <c r="ER125" i="5"/>
  <c r="FZ125" i="5"/>
  <c r="GA125" i="5"/>
  <c r="GB125" i="5"/>
  <c r="B126" i="5"/>
  <c r="C126" i="5"/>
  <c r="D126" i="5"/>
  <c r="E126" i="5"/>
  <c r="F126" i="5"/>
  <c r="AL126" i="5"/>
  <c r="AM126" i="5"/>
  <c r="AN126" i="5"/>
  <c r="BV126" i="5"/>
  <c r="BW126" i="5"/>
  <c r="BX126" i="5"/>
  <c r="DF126" i="5"/>
  <c r="DG126" i="5"/>
  <c r="DH126" i="5"/>
  <c r="EP126" i="5"/>
  <c r="EQ126" i="5"/>
  <c r="ER126" i="5"/>
  <c r="FZ126" i="5"/>
  <c r="GA126" i="5"/>
  <c r="GB126" i="5"/>
  <c r="B127" i="5"/>
  <c r="C127" i="5"/>
  <c r="D127" i="5"/>
  <c r="E127" i="5"/>
  <c r="F127" i="5"/>
  <c r="AL127" i="5"/>
  <c r="AM127" i="5"/>
  <c r="AN127" i="5"/>
  <c r="BV127" i="5"/>
  <c r="BW127" i="5"/>
  <c r="BX127" i="5"/>
  <c r="DF127" i="5"/>
  <c r="DG127" i="5"/>
  <c r="DH127" i="5"/>
  <c r="EP127" i="5"/>
  <c r="EQ127" i="5"/>
  <c r="ER127" i="5"/>
  <c r="FZ127" i="5"/>
  <c r="GA127" i="5"/>
  <c r="GB127" i="5"/>
  <c r="B128" i="5"/>
  <c r="C128" i="5"/>
  <c r="D128" i="5"/>
  <c r="E128" i="5"/>
  <c r="F128" i="5"/>
  <c r="AL128" i="5"/>
  <c r="AM128" i="5"/>
  <c r="AN128" i="5"/>
  <c r="BV128" i="5"/>
  <c r="BW128" i="5"/>
  <c r="BX128" i="5"/>
  <c r="DF128" i="5"/>
  <c r="DG128" i="5"/>
  <c r="DH128" i="5"/>
  <c r="EP128" i="5"/>
  <c r="EQ128" i="5"/>
  <c r="ER128" i="5"/>
  <c r="FZ128" i="5"/>
  <c r="GA128" i="5"/>
  <c r="GB128" i="5"/>
  <c r="B129" i="5"/>
  <c r="C129" i="5"/>
  <c r="D129" i="5"/>
  <c r="E129" i="5"/>
  <c r="F129" i="5"/>
  <c r="AL129" i="5"/>
  <c r="AM129" i="5"/>
  <c r="AN129" i="5"/>
  <c r="BV129" i="5"/>
  <c r="BW129" i="5"/>
  <c r="BX129" i="5"/>
  <c r="DF129" i="5"/>
  <c r="DG129" i="5"/>
  <c r="DH129" i="5"/>
  <c r="EP129" i="5"/>
  <c r="EQ129" i="5"/>
  <c r="ER129" i="5"/>
  <c r="FZ129" i="5"/>
  <c r="GA129" i="5"/>
  <c r="GB129" i="5"/>
  <c r="B130" i="5"/>
  <c r="C130" i="5"/>
  <c r="D130" i="5"/>
  <c r="E130" i="5"/>
  <c r="F130" i="5"/>
  <c r="AL130" i="5"/>
  <c r="AM130" i="5"/>
  <c r="AN130" i="5"/>
  <c r="BV130" i="5"/>
  <c r="BW130" i="5"/>
  <c r="BX130" i="5"/>
  <c r="DF130" i="5"/>
  <c r="DG130" i="5"/>
  <c r="DH130" i="5"/>
  <c r="EP130" i="5"/>
  <c r="EQ130" i="5"/>
  <c r="ER130" i="5"/>
  <c r="FZ130" i="5"/>
  <c r="GA130" i="5"/>
  <c r="GB130" i="5"/>
  <c r="B131" i="5"/>
  <c r="C131" i="5"/>
  <c r="D131" i="5"/>
  <c r="E131" i="5"/>
  <c r="F131" i="5"/>
  <c r="AL131" i="5"/>
  <c r="AM131" i="5"/>
  <c r="AN131" i="5"/>
  <c r="BV131" i="5"/>
  <c r="BW131" i="5"/>
  <c r="BX131" i="5"/>
  <c r="DF131" i="5"/>
  <c r="DG131" i="5"/>
  <c r="DH131" i="5"/>
  <c r="EP131" i="5"/>
  <c r="EQ131" i="5"/>
  <c r="ER131" i="5"/>
  <c r="FZ131" i="5"/>
  <c r="GA131" i="5"/>
  <c r="GB131" i="5"/>
  <c r="B132" i="5"/>
  <c r="C132" i="5"/>
  <c r="D132" i="5"/>
  <c r="E132" i="5"/>
  <c r="F132" i="5"/>
  <c r="AL132" i="5"/>
  <c r="AM132" i="5"/>
  <c r="AN132" i="5"/>
  <c r="BV132" i="5"/>
  <c r="BW132" i="5"/>
  <c r="BX132" i="5"/>
  <c r="DF132" i="5"/>
  <c r="DG132" i="5"/>
  <c r="DH132" i="5"/>
  <c r="EP132" i="5"/>
  <c r="EQ132" i="5"/>
  <c r="ER132" i="5"/>
  <c r="FZ132" i="5"/>
  <c r="GA132" i="5"/>
  <c r="GB132" i="5"/>
  <c r="B133" i="5"/>
  <c r="C133" i="5"/>
  <c r="D133" i="5"/>
  <c r="E133" i="5"/>
  <c r="F133" i="5"/>
  <c r="AL133" i="5"/>
  <c r="AM133" i="5"/>
  <c r="AN133" i="5"/>
  <c r="BV133" i="5"/>
  <c r="BW133" i="5"/>
  <c r="BX133" i="5"/>
  <c r="DF133" i="5"/>
  <c r="DG133" i="5"/>
  <c r="DH133" i="5"/>
  <c r="EP133" i="5"/>
  <c r="EQ133" i="5"/>
  <c r="ER133" i="5"/>
  <c r="FZ133" i="5"/>
  <c r="GA133" i="5"/>
  <c r="GB133" i="5"/>
  <c r="B134" i="5"/>
  <c r="C134" i="5"/>
  <c r="D134" i="5"/>
  <c r="E134" i="5"/>
  <c r="F134" i="5"/>
  <c r="AL134" i="5"/>
  <c r="AM134" i="5"/>
  <c r="AN134" i="5"/>
  <c r="BV134" i="5"/>
  <c r="BW134" i="5"/>
  <c r="BX134" i="5"/>
  <c r="DF134" i="5"/>
  <c r="DG134" i="5"/>
  <c r="DH134" i="5"/>
  <c r="EP134" i="5"/>
  <c r="EQ134" i="5"/>
  <c r="ER134" i="5"/>
  <c r="FZ134" i="5"/>
  <c r="GA134" i="5"/>
  <c r="GB134" i="5"/>
  <c r="B135" i="5"/>
  <c r="C135" i="5"/>
  <c r="D135" i="5"/>
  <c r="E135" i="5"/>
  <c r="F135" i="5"/>
  <c r="AL135" i="5"/>
  <c r="AM135" i="5"/>
  <c r="AN135" i="5"/>
  <c r="BV135" i="5"/>
  <c r="BW135" i="5"/>
  <c r="BX135" i="5"/>
  <c r="DF135" i="5"/>
  <c r="DG135" i="5"/>
  <c r="DH135" i="5"/>
  <c r="EP135" i="5"/>
  <c r="EQ135" i="5"/>
  <c r="ER135" i="5"/>
  <c r="FZ135" i="5"/>
  <c r="GA135" i="5"/>
  <c r="GB135" i="5"/>
  <c r="B136" i="5"/>
  <c r="C136" i="5"/>
  <c r="D136" i="5"/>
  <c r="E136" i="5"/>
  <c r="F136" i="5"/>
  <c r="AL136" i="5"/>
  <c r="AM136" i="5"/>
  <c r="AN136" i="5"/>
  <c r="BV136" i="5"/>
  <c r="BW136" i="5"/>
  <c r="BX136" i="5"/>
  <c r="DF136" i="5"/>
  <c r="DG136" i="5"/>
  <c r="DH136" i="5"/>
  <c r="EP136" i="5"/>
  <c r="EQ136" i="5"/>
  <c r="ER136" i="5"/>
  <c r="FZ136" i="5"/>
  <c r="GA136" i="5"/>
  <c r="GB136" i="5"/>
  <c r="B137" i="5"/>
  <c r="C137" i="5"/>
  <c r="D137" i="5"/>
  <c r="E137" i="5"/>
  <c r="F137" i="5"/>
  <c r="AL137" i="5"/>
  <c r="AM137" i="5"/>
  <c r="AN137" i="5"/>
  <c r="BV137" i="5"/>
  <c r="BW137" i="5"/>
  <c r="BX137" i="5"/>
  <c r="DF137" i="5"/>
  <c r="DG137" i="5"/>
  <c r="DH137" i="5"/>
  <c r="EP137" i="5"/>
  <c r="EQ137" i="5"/>
  <c r="ER137" i="5"/>
  <c r="FZ137" i="5"/>
  <c r="GA137" i="5"/>
  <c r="GB137" i="5"/>
  <c r="B138" i="5"/>
  <c r="C138" i="5"/>
  <c r="D138" i="5"/>
  <c r="E138" i="5"/>
  <c r="F138" i="5"/>
  <c r="AL138" i="5"/>
  <c r="AM138" i="5"/>
  <c r="AN138" i="5"/>
  <c r="BV138" i="5"/>
  <c r="BW138" i="5"/>
  <c r="BX138" i="5"/>
  <c r="DF138" i="5"/>
  <c r="DG138" i="5"/>
  <c r="DH138" i="5"/>
  <c r="EP138" i="5"/>
  <c r="EQ138" i="5"/>
  <c r="ER138" i="5"/>
  <c r="FZ138" i="5"/>
  <c r="GA138" i="5"/>
  <c r="GB138" i="5"/>
  <c r="B139" i="5"/>
  <c r="C139" i="5"/>
  <c r="D139" i="5"/>
  <c r="E139" i="5"/>
  <c r="F139" i="5"/>
  <c r="AL139" i="5"/>
  <c r="AM139" i="5"/>
  <c r="AN139" i="5"/>
  <c r="BV139" i="5"/>
  <c r="BW139" i="5"/>
  <c r="BX139" i="5"/>
  <c r="DF139" i="5"/>
  <c r="DG139" i="5"/>
  <c r="DH139" i="5"/>
  <c r="EP139" i="5"/>
  <c r="EQ139" i="5"/>
  <c r="ER139" i="5"/>
  <c r="FZ139" i="5"/>
  <c r="GA139" i="5"/>
  <c r="GB139" i="5"/>
  <c r="B140" i="5"/>
  <c r="C140" i="5"/>
  <c r="D140" i="5"/>
  <c r="E140" i="5"/>
  <c r="F140" i="5"/>
  <c r="AL140" i="5"/>
  <c r="AM140" i="5"/>
  <c r="AN140" i="5"/>
  <c r="BV140" i="5"/>
  <c r="BW140" i="5"/>
  <c r="BX140" i="5"/>
  <c r="DF140" i="5"/>
  <c r="DG140" i="5"/>
  <c r="DH140" i="5"/>
  <c r="EP140" i="5"/>
  <c r="EQ140" i="5"/>
  <c r="ER140" i="5"/>
  <c r="FZ140" i="5"/>
  <c r="GA140" i="5"/>
  <c r="GB140" i="5"/>
  <c r="B141" i="5"/>
  <c r="C141" i="5"/>
  <c r="D141" i="5"/>
  <c r="E141" i="5"/>
  <c r="F141" i="5"/>
  <c r="AL141" i="5"/>
  <c r="AM141" i="5"/>
  <c r="AN141" i="5"/>
  <c r="BV141" i="5"/>
  <c r="BW141" i="5"/>
  <c r="BX141" i="5"/>
  <c r="DF141" i="5"/>
  <c r="DG141" i="5"/>
  <c r="DH141" i="5"/>
  <c r="EP141" i="5"/>
  <c r="EQ141" i="5"/>
  <c r="ER141" i="5"/>
  <c r="FZ141" i="5"/>
  <c r="GA141" i="5"/>
  <c r="GB141" i="5"/>
  <c r="B142" i="5"/>
  <c r="C142" i="5"/>
  <c r="D142" i="5"/>
  <c r="E142" i="5"/>
  <c r="F142" i="5"/>
  <c r="AL142" i="5"/>
  <c r="AM142" i="5"/>
  <c r="AN142" i="5"/>
  <c r="BV142" i="5"/>
  <c r="BW142" i="5"/>
  <c r="BX142" i="5"/>
  <c r="DF142" i="5"/>
  <c r="DG142" i="5"/>
  <c r="DH142" i="5"/>
  <c r="EP142" i="5"/>
  <c r="EQ142" i="5"/>
  <c r="ER142" i="5"/>
  <c r="FZ142" i="5"/>
  <c r="GA142" i="5"/>
  <c r="GB142" i="5"/>
  <c r="B143" i="5"/>
  <c r="C143" i="5"/>
  <c r="D143" i="5"/>
  <c r="E143" i="5"/>
  <c r="F143" i="5"/>
  <c r="AL143" i="5"/>
  <c r="AM143" i="5"/>
  <c r="AN143" i="5"/>
  <c r="BV143" i="5"/>
  <c r="BW143" i="5"/>
  <c r="BX143" i="5"/>
  <c r="DF143" i="5"/>
  <c r="DG143" i="5"/>
  <c r="DH143" i="5"/>
  <c r="EP143" i="5"/>
  <c r="EQ143" i="5"/>
  <c r="ER143" i="5"/>
  <c r="FZ143" i="5"/>
  <c r="GA143" i="5"/>
  <c r="GB143" i="5"/>
  <c r="B144" i="5"/>
  <c r="C144" i="5"/>
  <c r="D144" i="5"/>
  <c r="E144" i="5"/>
  <c r="F144" i="5"/>
  <c r="AL144" i="5"/>
  <c r="AM144" i="5"/>
  <c r="AN144" i="5"/>
  <c r="BV144" i="5"/>
  <c r="BW144" i="5"/>
  <c r="BX144" i="5"/>
  <c r="DF144" i="5"/>
  <c r="DG144" i="5"/>
  <c r="DH144" i="5"/>
  <c r="EP144" i="5"/>
  <c r="EQ144" i="5"/>
  <c r="ER144" i="5"/>
  <c r="FZ144" i="5"/>
  <c r="GA144" i="5"/>
  <c r="GB144" i="5"/>
  <c r="B145" i="5"/>
  <c r="C145" i="5"/>
  <c r="D145" i="5"/>
  <c r="E145" i="5"/>
  <c r="F145" i="5"/>
  <c r="AL145" i="5"/>
  <c r="AM145" i="5"/>
  <c r="AN145" i="5"/>
  <c r="BV145" i="5"/>
  <c r="BW145" i="5"/>
  <c r="BX145" i="5"/>
  <c r="DF145" i="5"/>
  <c r="DG145" i="5"/>
  <c r="DH145" i="5"/>
  <c r="EP145" i="5"/>
  <c r="EQ145" i="5"/>
  <c r="ER145" i="5"/>
  <c r="FZ145" i="5"/>
  <c r="GA145" i="5"/>
  <c r="GB145" i="5"/>
  <c r="B146" i="5"/>
  <c r="C146" i="5"/>
  <c r="D146" i="5"/>
  <c r="E146" i="5"/>
  <c r="F146" i="5"/>
  <c r="AL146" i="5"/>
  <c r="AM146" i="5"/>
  <c r="AN146" i="5"/>
  <c r="BV146" i="5"/>
  <c r="BW146" i="5"/>
  <c r="BX146" i="5"/>
  <c r="DF146" i="5"/>
  <c r="DG146" i="5"/>
  <c r="DH146" i="5"/>
  <c r="EP146" i="5"/>
  <c r="EQ146" i="5"/>
  <c r="ER146" i="5"/>
  <c r="FZ146" i="5"/>
  <c r="GA146" i="5"/>
  <c r="GB146" i="5"/>
  <c r="B147" i="5"/>
  <c r="C147" i="5"/>
  <c r="D147" i="5"/>
  <c r="E147" i="5"/>
  <c r="F147" i="5"/>
  <c r="AL147" i="5"/>
  <c r="AM147" i="5"/>
  <c r="AN147" i="5"/>
  <c r="BV147" i="5"/>
  <c r="BW147" i="5"/>
  <c r="BX147" i="5"/>
  <c r="DF147" i="5"/>
  <c r="DG147" i="5"/>
  <c r="DH147" i="5"/>
  <c r="EP147" i="5"/>
  <c r="EQ147" i="5"/>
  <c r="ER147" i="5"/>
  <c r="FZ147" i="5"/>
  <c r="GA147" i="5"/>
  <c r="GB147" i="5"/>
  <c r="B148" i="5"/>
  <c r="C148" i="5"/>
  <c r="D148" i="5"/>
  <c r="E148" i="5"/>
  <c r="F148" i="5"/>
  <c r="AL148" i="5"/>
  <c r="AM148" i="5"/>
  <c r="AN148" i="5"/>
  <c r="BV148" i="5"/>
  <c r="BW148" i="5"/>
  <c r="BX148" i="5"/>
  <c r="DF148" i="5"/>
  <c r="DG148" i="5"/>
  <c r="DH148" i="5"/>
  <c r="EP148" i="5"/>
  <c r="EQ148" i="5"/>
  <c r="ER148" i="5"/>
  <c r="FZ148" i="5"/>
  <c r="GA148" i="5"/>
  <c r="GB148" i="5"/>
  <c r="B149" i="5"/>
  <c r="C149" i="5"/>
  <c r="D149" i="5"/>
  <c r="E149" i="5"/>
  <c r="F149" i="5"/>
  <c r="AL149" i="5"/>
  <c r="AM149" i="5"/>
  <c r="AN149" i="5"/>
  <c r="BV149" i="5"/>
  <c r="BW149" i="5"/>
  <c r="BX149" i="5"/>
  <c r="DF149" i="5"/>
  <c r="DG149" i="5"/>
  <c r="DH149" i="5"/>
  <c r="EP149" i="5"/>
  <c r="EQ149" i="5"/>
  <c r="ER149" i="5"/>
  <c r="FZ149" i="5"/>
  <c r="GA149" i="5"/>
  <c r="GB149" i="5"/>
  <c r="B150" i="5"/>
  <c r="C150" i="5"/>
  <c r="D150" i="5"/>
  <c r="E150" i="5"/>
  <c r="F150" i="5"/>
  <c r="AL150" i="5"/>
  <c r="AM150" i="5"/>
  <c r="AN150" i="5"/>
  <c r="BV150" i="5"/>
  <c r="BW150" i="5"/>
  <c r="BX150" i="5"/>
  <c r="DF150" i="5"/>
  <c r="DG150" i="5"/>
  <c r="DH150" i="5"/>
  <c r="EP150" i="5"/>
  <c r="EQ150" i="5"/>
  <c r="ER150" i="5"/>
  <c r="FZ150" i="5"/>
  <c r="GA150" i="5"/>
  <c r="GB150" i="5"/>
  <c r="B151" i="5"/>
  <c r="C151" i="5"/>
  <c r="D151" i="5"/>
  <c r="E151" i="5"/>
  <c r="F151" i="5"/>
  <c r="AL151" i="5"/>
  <c r="AM151" i="5"/>
  <c r="AN151" i="5"/>
  <c r="BV151" i="5"/>
  <c r="BW151" i="5"/>
  <c r="BX151" i="5"/>
  <c r="DF151" i="5"/>
  <c r="DG151" i="5"/>
  <c r="DH151" i="5"/>
  <c r="EP151" i="5"/>
  <c r="EQ151" i="5"/>
  <c r="ER151" i="5"/>
  <c r="FZ151" i="5"/>
  <c r="GA151" i="5"/>
  <c r="GB151" i="5"/>
  <c r="B152" i="5"/>
  <c r="C152" i="5"/>
  <c r="D152" i="5"/>
  <c r="E152" i="5"/>
  <c r="F152" i="5"/>
  <c r="AL152" i="5"/>
  <c r="AM152" i="5"/>
  <c r="AN152" i="5"/>
  <c r="BV152" i="5"/>
  <c r="BW152" i="5"/>
  <c r="BX152" i="5"/>
  <c r="DF152" i="5"/>
  <c r="DG152" i="5"/>
  <c r="DH152" i="5"/>
  <c r="EP152" i="5"/>
  <c r="EQ152" i="5"/>
  <c r="ER152" i="5"/>
  <c r="FZ152" i="5"/>
  <c r="GA152" i="5"/>
  <c r="GB152" i="5"/>
  <c r="B153" i="5"/>
  <c r="C153" i="5"/>
  <c r="D153" i="5"/>
  <c r="E153" i="5"/>
  <c r="F153" i="5"/>
  <c r="AL153" i="5"/>
  <c r="AM153" i="5"/>
  <c r="AN153" i="5"/>
  <c r="BV153" i="5"/>
  <c r="BW153" i="5"/>
  <c r="BX153" i="5"/>
  <c r="DF153" i="5"/>
  <c r="DG153" i="5"/>
  <c r="DH153" i="5"/>
  <c r="EP153" i="5"/>
  <c r="EJ153" i="11" s="1"/>
  <c r="EQ153" i="5"/>
  <c r="ER153" i="5"/>
  <c r="FZ153" i="5"/>
  <c r="GC153" i="11" s="1"/>
  <c r="L153" i="16" s="1"/>
  <c r="DG117" i="18" s="1"/>
  <c r="GA153" i="5"/>
  <c r="GD153" i="11" s="1"/>
  <c r="M153" i="16" s="1"/>
  <c r="DH117" i="18" s="1"/>
  <c r="GB153" i="5"/>
  <c r="GE153" i="11" s="1"/>
  <c r="N153" i="16" s="1"/>
  <c r="DI117" i="18" s="1"/>
  <c r="B154" i="5"/>
  <c r="C154" i="5"/>
  <c r="D154" i="5"/>
  <c r="E154" i="5"/>
  <c r="F154" i="5"/>
  <c r="AL154" i="5"/>
  <c r="AE154" i="11" s="1"/>
  <c r="AM154" i="5"/>
  <c r="AF154" i="11" s="1"/>
  <c r="AN154" i="5"/>
  <c r="AG154" i="11" s="1"/>
  <c r="BV154" i="5"/>
  <c r="BW154" i="5"/>
  <c r="BX154" i="5"/>
  <c r="AM154" i="1" s="1"/>
  <c r="N112" i="3" s="1"/>
  <c r="DF154" i="5"/>
  <c r="DC154" i="11" s="1"/>
  <c r="DG154" i="5"/>
  <c r="DD154" i="11" s="1"/>
  <c r="DH154" i="5"/>
  <c r="DE154" i="11" s="1"/>
  <c r="EP154" i="5"/>
  <c r="EJ154" i="11" s="1"/>
  <c r="EQ154" i="5"/>
  <c r="EK154" i="11" s="1"/>
  <c r="ER154" i="5"/>
  <c r="EL154" i="11" s="1"/>
  <c r="FZ154" i="5"/>
  <c r="GC154" i="11" s="1"/>
  <c r="L154" i="16" s="1"/>
  <c r="DG118" i="18" s="1"/>
  <c r="GA154" i="5"/>
  <c r="GD154" i="11" s="1"/>
  <c r="M154" i="16" s="1"/>
  <c r="DH118" i="18" s="1"/>
  <c r="GB154" i="5"/>
  <c r="GE154" i="11" s="1"/>
  <c r="N154" i="16" s="1"/>
  <c r="DI118" i="18" s="1"/>
  <c r="B155" i="5"/>
  <c r="C155" i="5"/>
  <c r="D155" i="5"/>
  <c r="E155" i="5"/>
  <c r="F155" i="5"/>
  <c r="AL155" i="5"/>
  <c r="AE155" i="11" s="1"/>
  <c r="AM155" i="5"/>
  <c r="AF155" i="11" s="1"/>
  <c r="AN155" i="5"/>
  <c r="AG155" i="11" s="1"/>
  <c r="BV155" i="5"/>
  <c r="AK155" i="1" s="1"/>
  <c r="L123" i="3" s="1"/>
  <c r="BW155" i="5"/>
  <c r="BX155" i="5"/>
  <c r="AM155" i="1" s="1"/>
  <c r="N123" i="3" s="1"/>
  <c r="DF155" i="5"/>
  <c r="DC155" i="11" s="1"/>
  <c r="DG155" i="5"/>
  <c r="DD155" i="11" s="1"/>
  <c r="DH155" i="5"/>
  <c r="DE155" i="11" s="1"/>
  <c r="EP155" i="5"/>
  <c r="EJ155" i="11" s="1"/>
  <c r="EQ155" i="5"/>
  <c r="EK155" i="11" s="1"/>
  <c r="ER155" i="5"/>
  <c r="EL155" i="11" s="1"/>
  <c r="FZ155" i="5"/>
  <c r="GC155" i="11" s="1"/>
  <c r="L155" i="16" s="1"/>
  <c r="DG119" i="18" s="1"/>
  <c r="GA155" i="5"/>
  <c r="GD155" i="11" s="1"/>
  <c r="M155" i="16" s="1"/>
  <c r="DH119" i="18" s="1"/>
  <c r="GB155" i="5"/>
  <c r="GE155" i="11" s="1"/>
  <c r="N155" i="16" s="1"/>
  <c r="DI119" i="18" s="1"/>
  <c r="B156" i="5"/>
  <c r="C156" i="5"/>
  <c r="D156" i="5"/>
  <c r="E156" i="5"/>
  <c r="F156" i="5"/>
  <c r="AL156" i="5"/>
  <c r="AE156" i="11" s="1"/>
  <c r="AM156" i="5"/>
  <c r="AF156" i="11" s="1"/>
  <c r="AN156" i="5"/>
  <c r="AG156" i="11" s="1"/>
  <c r="BV156" i="5"/>
  <c r="BW156" i="5"/>
  <c r="BX156" i="5"/>
  <c r="AM156" i="1" s="1"/>
  <c r="N141" i="3" s="1"/>
  <c r="DF156" i="5"/>
  <c r="DC156" i="11" s="1"/>
  <c r="DG156" i="5"/>
  <c r="DD156" i="11" s="1"/>
  <c r="DH156" i="5"/>
  <c r="DE156" i="11" s="1"/>
  <c r="EP156" i="5"/>
  <c r="EJ156" i="11" s="1"/>
  <c r="EQ156" i="5"/>
  <c r="EK156" i="11" s="1"/>
  <c r="ER156" i="5"/>
  <c r="EL156" i="11" s="1"/>
  <c r="FZ156" i="5"/>
  <c r="GC156" i="11" s="1"/>
  <c r="L156" i="16" s="1"/>
  <c r="DG120" i="18" s="1"/>
  <c r="GA156" i="5"/>
  <c r="GD156" i="11" s="1"/>
  <c r="M156" i="16" s="1"/>
  <c r="DH120" i="18" s="1"/>
  <c r="GB156" i="5"/>
  <c r="GE156" i="11" s="1"/>
  <c r="N156" i="16" s="1"/>
  <c r="DI120" i="18" s="1"/>
  <c r="B157" i="5"/>
  <c r="C157" i="5"/>
  <c r="D157" i="5"/>
  <c r="E157" i="5"/>
  <c r="F157" i="5"/>
  <c r="AL157" i="5"/>
  <c r="AE157" i="11" s="1"/>
  <c r="AM157" i="5"/>
  <c r="AF157" i="11" s="1"/>
  <c r="AN157" i="5"/>
  <c r="AG157" i="11" s="1"/>
  <c r="BV157" i="5"/>
  <c r="BW157" i="5"/>
  <c r="BX157" i="5"/>
  <c r="DF157" i="5"/>
  <c r="DC157" i="11" s="1"/>
  <c r="DG157" i="5"/>
  <c r="DD157" i="11" s="1"/>
  <c r="DH157" i="5"/>
  <c r="DE157" i="11" s="1"/>
  <c r="EP157" i="5"/>
  <c r="EJ157" i="11" s="1"/>
  <c r="EQ157" i="5"/>
  <c r="EK157" i="11" s="1"/>
  <c r="ER157" i="5"/>
  <c r="EL157" i="11" s="1"/>
  <c r="FZ157" i="5"/>
  <c r="GC157" i="11" s="1"/>
  <c r="L157" i="16" s="1"/>
  <c r="DG121" i="18" s="1"/>
  <c r="GA157" i="5"/>
  <c r="GD157" i="11" s="1"/>
  <c r="M157" i="16" s="1"/>
  <c r="DH121" i="18" s="1"/>
  <c r="GB157" i="5"/>
  <c r="GE157" i="11" s="1"/>
  <c r="B158" i="5"/>
  <c r="C158" i="5"/>
  <c r="D158" i="5"/>
  <c r="E158" i="5"/>
  <c r="F158" i="5"/>
  <c r="AL158" i="5"/>
  <c r="AE158" i="11" s="1"/>
  <c r="AM158" i="5"/>
  <c r="AF158" i="11" s="1"/>
  <c r="AN158" i="5"/>
  <c r="AG158" i="11" s="1"/>
  <c r="BV158" i="5"/>
  <c r="BW158" i="5"/>
  <c r="BX158" i="5"/>
  <c r="DF158" i="5"/>
  <c r="DC158" i="11" s="1"/>
  <c r="DG158" i="5"/>
  <c r="DD158" i="11" s="1"/>
  <c r="DH158" i="5"/>
  <c r="DE158" i="11" s="1"/>
  <c r="EP158" i="5"/>
  <c r="EJ158" i="11" s="1"/>
  <c r="EQ158" i="5"/>
  <c r="EK158" i="11" s="1"/>
  <c r="ER158" i="5"/>
  <c r="EL158" i="11" s="1"/>
  <c r="FZ158" i="5"/>
  <c r="GC158" i="11" s="1"/>
  <c r="L158" i="16" s="1"/>
  <c r="DG122" i="18" s="1"/>
  <c r="GA158" i="5"/>
  <c r="GD158" i="11" s="1"/>
  <c r="M158" i="16" s="1"/>
  <c r="DH122" i="18" s="1"/>
  <c r="GB158" i="5"/>
  <c r="GE158" i="11" s="1"/>
  <c r="N158" i="16" s="1"/>
  <c r="DI122" i="18" s="1"/>
  <c r="B159" i="5"/>
  <c r="C159" i="5"/>
  <c r="D159" i="5"/>
  <c r="E159" i="5"/>
  <c r="F159" i="5"/>
  <c r="AL159" i="5"/>
  <c r="AE159" i="11" s="1"/>
  <c r="AM159" i="5"/>
  <c r="AF159" i="11" s="1"/>
  <c r="AN159" i="5"/>
  <c r="AG159" i="11" s="1"/>
  <c r="BV159" i="5"/>
  <c r="BW159" i="5"/>
  <c r="BX159" i="5"/>
  <c r="DF159" i="5"/>
  <c r="DC159" i="11" s="1"/>
  <c r="DG159" i="5"/>
  <c r="DD159" i="11" s="1"/>
  <c r="DH159" i="5"/>
  <c r="DE159" i="11" s="1"/>
  <c r="EP159" i="5"/>
  <c r="EJ159" i="11" s="1"/>
  <c r="EQ159" i="5"/>
  <c r="EK159" i="11" s="1"/>
  <c r="ER159" i="5"/>
  <c r="EL159" i="11" s="1"/>
  <c r="FZ159" i="5"/>
  <c r="GC159" i="11" s="1"/>
  <c r="L159" i="16" s="1"/>
  <c r="DG123" i="18" s="1"/>
  <c r="GA159" i="5"/>
  <c r="GD159" i="11" s="1"/>
  <c r="M159" i="16" s="1"/>
  <c r="DH123" i="18" s="1"/>
  <c r="GB159" i="5"/>
  <c r="GE159" i="11" s="1"/>
  <c r="B160" i="5"/>
  <c r="C160" i="5"/>
  <c r="D160" i="5"/>
  <c r="E160" i="5"/>
  <c r="F160" i="5"/>
  <c r="AL160" i="5"/>
  <c r="AM160" i="5"/>
  <c r="AN160" i="5"/>
  <c r="BV160" i="5"/>
  <c r="BW160" i="5"/>
  <c r="BX160" i="5"/>
  <c r="DF160" i="5"/>
  <c r="DG160" i="5"/>
  <c r="DH160" i="5"/>
  <c r="EP160" i="5"/>
  <c r="EQ160" i="5"/>
  <c r="ER160" i="5"/>
  <c r="FZ160" i="5"/>
  <c r="GA160" i="5"/>
  <c r="GB160" i="5"/>
  <c r="B161" i="5"/>
  <c r="C161" i="5"/>
  <c r="D161" i="5"/>
  <c r="E161" i="5"/>
  <c r="F161" i="5"/>
  <c r="AL161" i="5"/>
  <c r="AE161" i="11" s="1"/>
  <c r="AM161" i="5"/>
  <c r="AF161" i="11" s="1"/>
  <c r="AN161" i="5"/>
  <c r="AG161" i="11" s="1"/>
  <c r="BV161" i="5"/>
  <c r="BR161" i="1" s="1"/>
  <c r="BW161" i="5"/>
  <c r="BX161" i="5"/>
  <c r="BT161" i="1" s="1"/>
  <c r="DF161" i="5"/>
  <c r="DC161" i="11" s="1"/>
  <c r="DG161" i="5"/>
  <c r="DD161" i="11" s="1"/>
  <c r="DH161" i="5"/>
  <c r="DE161" i="11" s="1"/>
  <c r="EP161" i="5"/>
  <c r="EJ161" i="11" s="1"/>
  <c r="EQ161" i="5"/>
  <c r="EK161" i="11" s="1"/>
  <c r="ER161" i="5"/>
  <c r="EL161" i="11" s="1"/>
  <c r="FZ161" i="5"/>
  <c r="GC161" i="11" s="1"/>
  <c r="GA161" i="5"/>
  <c r="GD161" i="11" s="1"/>
  <c r="M161" i="16" s="1"/>
  <c r="CW146" i="18" s="1"/>
  <c r="GB161" i="5"/>
  <c r="GE161" i="11" s="1"/>
  <c r="B162" i="5"/>
  <c r="C162" i="5"/>
  <c r="D162" i="5"/>
  <c r="E162" i="5"/>
  <c r="F162" i="5"/>
  <c r="AL162" i="5"/>
  <c r="AE162" i="11" s="1"/>
  <c r="AM162" i="5"/>
  <c r="AF162" i="11" s="1"/>
  <c r="AN162" i="5"/>
  <c r="AG162" i="11" s="1"/>
  <c r="BV162" i="5"/>
  <c r="AK162" i="1" s="1"/>
  <c r="L162" i="3" s="1"/>
  <c r="BW162" i="5"/>
  <c r="BX162" i="5"/>
  <c r="AM162" i="1" s="1"/>
  <c r="N162" i="3" s="1"/>
  <c r="DF162" i="5"/>
  <c r="DC162" i="11" s="1"/>
  <c r="DG162" i="5"/>
  <c r="DD162" i="11" s="1"/>
  <c r="DH162" i="5"/>
  <c r="DE162" i="11" s="1"/>
  <c r="EP162" i="5"/>
  <c r="EJ162" i="11" s="1"/>
  <c r="EQ162" i="5"/>
  <c r="EK162" i="11" s="1"/>
  <c r="ER162" i="5"/>
  <c r="EL162" i="11" s="1"/>
  <c r="FZ162" i="5"/>
  <c r="GC162" i="11" s="1"/>
  <c r="GA162" i="5"/>
  <c r="GD162" i="11" s="1"/>
  <c r="M162" i="16" s="1"/>
  <c r="CW147" i="18" s="1"/>
  <c r="GB162" i="5"/>
  <c r="GE162" i="11" s="1"/>
  <c r="N162" i="16" s="1"/>
  <c r="CX147" i="18" s="1"/>
  <c r="B163" i="5"/>
  <c r="C163" i="5"/>
  <c r="D163" i="5"/>
  <c r="E163" i="5"/>
  <c r="F163" i="5"/>
  <c r="AL163" i="5"/>
  <c r="AE163" i="11" s="1"/>
  <c r="AM163" i="5"/>
  <c r="AF163" i="11" s="1"/>
  <c r="AN163" i="5"/>
  <c r="AG163" i="11" s="1"/>
  <c r="BV163" i="5"/>
  <c r="BW163" i="5"/>
  <c r="BX163" i="5"/>
  <c r="DF163" i="5"/>
  <c r="DC163" i="11" s="1"/>
  <c r="DG163" i="5"/>
  <c r="DD163" i="11" s="1"/>
  <c r="DH163" i="5"/>
  <c r="DE163" i="11" s="1"/>
  <c r="EP163" i="5"/>
  <c r="EJ163" i="11" s="1"/>
  <c r="EQ163" i="5"/>
  <c r="EK163" i="11" s="1"/>
  <c r="ER163" i="5"/>
  <c r="EL163" i="11" s="1"/>
  <c r="FZ163" i="5"/>
  <c r="GC163" i="11" s="1"/>
  <c r="L163" i="16" s="1"/>
  <c r="CV148" i="18" s="1"/>
  <c r="GA163" i="5"/>
  <c r="GD163" i="11" s="1"/>
  <c r="M163" i="16" s="1"/>
  <c r="CW148" i="18" s="1"/>
  <c r="GB163" i="5"/>
  <c r="GE163" i="11" s="1"/>
  <c r="N163" i="16" s="1"/>
  <c r="CX148" i="18" s="1"/>
  <c r="B164" i="5"/>
  <c r="C164" i="5"/>
  <c r="D164" i="5"/>
  <c r="E164" i="5"/>
  <c r="F164" i="5"/>
  <c r="AL164" i="5"/>
  <c r="AE164" i="11" s="1"/>
  <c r="AM164" i="5"/>
  <c r="AF164" i="11" s="1"/>
  <c r="AN164" i="5"/>
  <c r="AG164" i="11" s="1"/>
  <c r="BV164" i="5"/>
  <c r="AK164" i="1" s="1"/>
  <c r="L164" i="3" s="1"/>
  <c r="BW164" i="5"/>
  <c r="BX164" i="5"/>
  <c r="AM164" i="1" s="1"/>
  <c r="N164" i="3" s="1"/>
  <c r="DF164" i="5"/>
  <c r="DC164" i="11" s="1"/>
  <c r="DG164" i="5"/>
  <c r="DD164" i="11" s="1"/>
  <c r="DH164" i="5"/>
  <c r="DE164" i="11" s="1"/>
  <c r="EP164" i="5"/>
  <c r="EJ164" i="11" s="1"/>
  <c r="EQ164" i="5"/>
  <c r="EK164" i="11" s="1"/>
  <c r="ER164" i="5"/>
  <c r="EL164" i="11" s="1"/>
  <c r="FZ164" i="5"/>
  <c r="GC164" i="11" s="1"/>
  <c r="GA164" i="5"/>
  <c r="GD164" i="11" s="1"/>
  <c r="M164" i="16" s="1"/>
  <c r="CW149" i="18" s="1"/>
  <c r="GB164" i="5"/>
  <c r="GE164" i="11" s="1"/>
  <c r="N164" i="16" s="1"/>
  <c r="CX149" i="18" s="1"/>
  <c r="B165" i="5"/>
  <c r="C165" i="5"/>
  <c r="D165" i="5"/>
  <c r="E165" i="5"/>
  <c r="F165" i="5"/>
  <c r="AL165" i="5"/>
  <c r="AE165" i="11" s="1"/>
  <c r="AM165" i="5"/>
  <c r="AF165" i="11" s="1"/>
  <c r="AN165" i="5"/>
  <c r="AG165" i="11" s="1"/>
  <c r="BV165" i="5"/>
  <c r="BW165" i="5"/>
  <c r="BX165" i="5"/>
  <c r="BT165" i="1" s="1"/>
  <c r="DF165" i="5"/>
  <c r="DC165" i="11" s="1"/>
  <c r="DG165" i="5"/>
  <c r="DD165" i="11" s="1"/>
  <c r="DH165" i="5"/>
  <c r="DE165" i="11" s="1"/>
  <c r="EP165" i="5"/>
  <c r="EJ165" i="11" s="1"/>
  <c r="EQ165" i="5"/>
  <c r="EK165" i="11" s="1"/>
  <c r="ER165" i="5"/>
  <c r="EL165" i="11" s="1"/>
  <c r="FZ165" i="5"/>
  <c r="GC165" i="11" s="1"/>
  <c r="GA165" i="5"/>
  <c r="GD165" i="11" s="1"/>
  <c r="M165" i="16" s="1"/>
  <c r="CW150" i="18" s="1"/>
  <c r="GB165" i="5"/>
  <c r="GE165" i="11" s="1"/>
  <c r="B166" i="5"/>
  <c r="C166" i="5"/>
  <c r="D166" i="5"/>
  <c r="E166" i="5"/>
  <c r="F166" i="5"/>
  <c r="AL166" i="5"/>
  <c r="AE166" i="11" s="1"/>
  <c r="AM166" i="5"/>
  <c r="AF166" i="11" s="1"/>
  <c r="AN166" i="5"/>
  <c r="AG166" i="11" s="1"/>
  <c r="BV166" i="5"/>
  <c r="BW166" i="5"/>
  <c r="BX166" i="5"/>
  <c r="AM166" i="1" s="1"/>
  <c r="N166" i="3" s="1"/>
  <c r="DF166" i="5"/>
  <c r="DC166" i="11" s="1"/>
  <c r="DG166" i="5"/>
  <c r="DD166" i="11" s="1"/>
  <c r="DH166" i="5"/>
  <c r="DE166" i="11" s="1"/>
  <c r="EP166" i="5"/>
  <c r="EJ166" i="11" s="1"/>
  <c r="EQ166" i="5"/>
  <c r="EK166" i="11" s="1"/>
  <c r="ER166" i="5"/>
  <c r="EL166" i="11" s="1"/>
  <c r="FZ166" i="5"/>
  <c r="GC166" i="11" s="1"/>
  <c r="GA166" i="5"/>
  <c r="GD166" i="11" s="1"/>
  <c r="M166" i="16" s="1"/>
  <c r="CW151" i="18" s="1"/>
  <c r="GB166" i="5"/>
  <c r="GE166" i="11" s="1"/>
  <c r="N166" i="16" s="1"/>
  <c r="CX151" i="18" s="1"/>
  <c r="B167" i="5"/>
  <c r="C167" i="5"/>
  <c r="D167" i="5"/>
  <c r="E167" i="5"/>
  <c r="F167" i="5"/>
  <c r="AL167" i="5"/>
  <c r="AE167" i="11" s="1"/>
  <c r="AM167" i="5"/>
  <c r="AF167" i="11" s="1"/>
  <c r="AN167" i="5"/>
  <c r="AG167" i="11" s="1"/>
  <c r="BV167" i="5"/>
  <c r="BW167" i="5"/>
  <c r="BX167" i="5"/>
  <c r="AM167" i="1" s="1"/>
  <c r="N167" i="3" s="1"/>
  <c r="DF167" i="5"/>
  <c r="DC167" i="11" s="1"/>
  <c r="DG167" i="5"/>
  <c r="DD167" i="11" s="1"/>
  <c r="DH167" i="5"/>
  <c r="DE167" i="11" s="1"/>
  <c r="EP167" i="5"/>
  <c r="EJ167" i="11" s="1"/>
  <c r="EQ167" i="5"/>
  <c r="EK167" i="11" s="1"/>
  <c r="ER167" i="5"/>
  <c r="EL167" i="11" s="1"/>
  <c r="FZ167" i="5"/>
  <c r="GC167" i="11" s="1"/>
  <c r="L167" i="16" s="1"/>
  <c r="CV152" i="18" s="1"/>
  <c r="GA167" i="5"/>
  <c r="GD167" i="11" s="1"/>
  <c r="M167" i="16" s="1"/>
  <c r="CW152" i="18" s="1"/>
  <c r="GB167" i="5"/>
  <c r="GE167" i="11" s="1"/>
  <c r="N167" i="16" s="1"/>
  <c r="CX152" i="18" s="1"/>
  <c r="B168" i="5"/>
  <c r="C168" i="5"/>
  <c r="D168" i="5"/>
  <c r="E168" i="5"/>
  <c r="F168" i="5"/>
  <c r="AL168" i="5"/>
  <c r="AE168" i="11" s="1"/>
  <c r="AM168" i="5"/>
  <c r="AF168" i="11" s="1"/>
  <c r="AN168" i="5"/>
  <c r="AG168" i="11" s="1"/>
  <c r="BV168" i="5"/>
  <c r="BW168" i="5"/>
  <c r="BX168" i="5"/>
  <c r="AM168" i="1" s="1"/>
  <c r="N168" i="3" s="1"/>
  <c r="DF168" i="5"/>
  <c r="DG168" i="5"/>
  <c r="DD168" i="11" s="1"/>
  <c r="DH168" i="5"/>
  <c r="DE168" i="11" s="1"/>
  <c r="EP168" i="5"/>
  <c r="EJ168" i="11" s="1"/>
  <c r="EQ168" i="5"/>
  <c r="ER168" i="5"/>
  <c r="EL168" i="11" s="1"/>
  <c r="FZ168" i="5"/>
  <c r="GA168" i="5"/>
  <c r="GA168" i="1" s="1"/>
  <c r="GB168" i="5"/>
  <c r="B169" i="5"/>
  <c r="C169" i="5"/>
  <c r="D169" i="5"/>
  <c r="E169" i="5"/>
  <c r="F169" i="5"/>
  <c r="AL169" i="5"/>
  <c r="AE169" i="11" s="1"/>
  <c r="AM169" i="5"/>
  <c r="AF169" i="11" s="1"/>
  <c r="AN169" i="5"/>
  <c r="AG169" i="11" s="1"/>
  <c r="BV169" i="5"/>
  <c r="BW169" i="5"/>
  <c r="BX169" i="5"/>
  <c r="AM169" i="1" s="1"/>
  <c r="N169" i="3" s="1"/>
  <c r="DF169" i="5"/>
  <c r="DG169" i="5"/>
  <c r="DD169" i="11" s="1"/>
  <c r="DH169" i="5"/>
  <c r="EP169" i="5"/>
  <c r="EQ169" i="5"/>
  <c r="ER169" i="5"/>
  <c r="EL169" i="11" s="1"/>
  <c r="FZ169" i="5"/>
  <c r="GC169" i="11" s="1"/>
  <c r="L169" i="16" s="1"/>
  <c r="CV154" i="18" s="1"/>
  <c r="GA169" i="5"/>
  <c r="GB169" i="5"/>
  <c r="GE169" i="11" s="1"/>
  <c r="N169" i="16" s="1"/>
  <c r="CX154" i="18" s="1"/>
  <c r="B170" i="5"/>
  <c r="C170" i="5"/>
  <c r="D170" i="5"/>
  <c r="E170" i="5"/>
  <c r="F170" i="5"/>
  <c r="AL170" i="5"/>
  <c r="AE170" i="11" s="1"/>
  <c r="AM170" i="5"/>
  <c r="AF170" i="11" s="1"/>
  <c r="AN170" i="5"/>
  <c r="AG170" i="11" s="1"/>
  <c r="BV170" i="5"/>
  <c r="AK170" i="1" s="1"/>
  <c r="L170" i="3" s="1"/>
  <c r="BW170" i="5"/>
  <c r="BX170" i="5"/>
  <c r="AM170" i="1" s="1"/>
  <c r="N170" i="3" s="1"/>
  <c r="DF170" i="5"/>
  <c r="CY170" i="1" s="1"/>
  <c r="L170" i="7" s="1"/>
  <c r="BB155" i="4" s="1"/>
  <c r="DG170" i="5"/>
  <c r="DD170" i="11" s="1"/>
  <c r="DH170" i="5"/>
  <c r="DE170" i="11" s="1"/>
  <c r="EP170" i="5"/>
  <c r="EF170" i="1" s="1"/>
  <c r="L170" i="8" s="1"/>
  <c r="BY155" i="4" s="1"/>
  <c r="EQ170" i="5"/>
  <c r="ER170" i="5"/>
  <c r="EL170" i="11" s="1"/>
  <c r="FZ170" i="5"/>
  <c r="GC170" i="11" s="1"/>
  <c r="GA170" i="5"/>
  <c r="GB170" i="5"/>
  <c r="B171" i="5"/>
  <c r="C171" i="5"/>
  <c r="D171" i="5"/>
  <c r="E171" i="5"/>
  <c r="F171" i="5"/>
  <c r="AL171" i="5"/>
  <c r="AE171" i="11" s="1"/>
  <c r="AM171" i="5"/>
  <c r="AF171" i="11" s="1"/>
  <c r="AN171" i="5"/>
  <c r="AG171" i="11" s="1"/>
  <c r="BV171" i="5"/>
  <c r="BW171" i="5"/>
  <c r="BX171" i="5"/>
  <c r="DF171" i="5"/>
  <c r="CY171" i="1" s="1"/>
  <c r="L171" i="7" s="1"/>
  <c r="BB156" i="4" s="1"/>
  <c r="DG171" i="5"/>
  <c r="DD171" i="11" s="1"/>
  <c r="DH171" i="5"/>
  <c r="DE171" i="11" s="1"/>
  <c r="EP171" i="5"/>
  <c r="EF171" i="1" s="1"/>
  <c r="L171" i="8" s="1"/>
  <c r="BY156" i="4" s="1"/>
  <c r="EQ171" i="5"/>
  <c r="EG171" i="1" s="1"/>
  <c r="M171" i="8" s="1"/>
  <c r="BZ156" i="4" s="1"/>
  <c r="ER171" i="5"/>
  <c r="EL171" i="11" s="1"/>
  <c r="FZ171" i="5"/>
  <c r="GA171" i="5"/>
  <c r="GA171" i="1" s="1"/>
  <c r="M171" i="9" s="1"/>
  <c r="CW156" i="4" s="1"/>
  <c r="GB171" i="5"/>
  <c r="B172" i="5"/>
  <c r="C172" i="5"/>
  <c r="D172" i="5"/>
  <c r="E172" i="5"/>
  <c r="F172" i="5"/>
  <c r="AL172" i="5"/>
  <c r="AE172" i="11" s="1"/>
  <c r="AM172" i="5"/>
  <c r="AF172" i="11" s="1"/>
  <c r="AN172" i="5"/>
  <c r="AG172" i="11" s="1"/>
  <c r="BV172" i="5"/>
  <c r="BW172" i="5"/>
  <c r="BX172" i="5"/>
  <c r="DF172" i="5"/>
  <c r="DC172" i="11" s="1"/>
  <c r="DG172" i="5"/>
  <c r="DD172" i="11" s="1"/>
  <c r="DH172" i="5"/>
  <c r="DE172" i="11" s="1"/>
  <c r="EP172" i="5"/>
  <c r="EQ172" i="5"/>
  <c r="ER172" i="5"/>
  <c r="EL172" i="11" s="1"/>
  <c r="FZ172" i="5"/>
  <c r="GA172" i="5"/>
  <c r="GB172" i="5"/>
  <c r="B173" i="5"/>
  <c r="C173" i="5"/>
  <c r="D173" i="5"/>
  <c r="E173" i="5"/>
  <c r="F173" i="5"/>
  <c r="AL173" i="5"/>
  <c r="AE173" i="11" s="1"/>
  <c r="AM173" i="5"/>
  <c r="AF173" i="11" s="1"/>
  <c r="AN173" i="5"/>
  <c r="AG173" i="11" s="1"/>
  <c r="BV173" i="5"/>
  <c r="BR173" i="1" s="1"/>
  <c r="L173" i="6" s="1"/>
  <c r="AE158" i="4" s="1"/>
  <c r="BW173" i="5"/>
  <c r="BX173" i="5"/>
  <c r="BT173" i="1" s="1"/>
  <c r="N173" i="6" s="1"/>
  <c r="AG158" i="4" s="1"/>
  <c r="DF173" i="5"/>
  <c r="DC173" i="11" s="1"/>
  <c r="DG173" i="5"/>
  <c r="DD173" i="11" s="1"/>
  <c r="DH173" i="5"/>
  <c r="DE173" i="11" s="1"/>
  <c r="EP173" i="5"/>
  <c r="EJ173" i="11" s="1"/>
  <c r="EQ173" i="5"/>
  <c r="EK173" i="11" s="1"/>
  <c r="ER173" i="5"/>
  <c r="EL173" i="11" s="1"/>
  <c r="FZ173" i="5"/>
  <c r="GA173" i="5"/>
  <c r="GA173" i="1" s="1"/>
  <c r="M173" i="9" s="1"/>
  <c r="CW158" i="4" s="1"/>
  <c r="GB173" i="5"/>
  <c r="GB173" i="1" s="1"/>
  <c r="N173" i="9" s="1"/>
  <c r="CX158" i="4" s="1"/>
  <c r="B174" i="5"/>
  <c r="C174" i="5"/>
  <c r="D174" i="5"/>
  <c r="E174" i="5"/>
  <c r="F174" i="5"/>
  <c r="AL174" i="5"/>
  <c r="AE174" i="11" s="1"/>
  <c r="AM174" i="5"/>
  <c r="AF174" i="11" s="1"/>
  <c r="AN174" i="5"/>
  <c r="AG174" i="11" s="1"/>
  <c r="BV174" i="5"/>
  <c r="BW174" i="5"/>
  <c r="BX174" i="5"/>
  <c r="AM174" i="1" s="1"/>
  <c r="N174" i="3" s="1"/>
  <c r="DF174" i="5"/>
  <c r="DC174" i="11" s="1"/>
  <c r="DG174" i="5"/>
  <c r="DD174" i="11" s="1"/>
  <c r="DH174" i="5"/>
  <c r="DE174" i="11" s="1"/>
  <c r="EP174" i="5"/>
  <c r="EJ174" i="11" s="1"/>
  <c r="EQ174" i="5"/>
  <c r="EK174" i="11" s="1"/>
  <c r="ER174" i="5"/>
  <c r="EL174" i="11" s="1"/>
  <c r="FZ174" i="5"/>
  <c r="GA174" i="5"/>
  <c r="GA174" i="1" s="1"/>
  <c r="M174" i="9" s="1"/>
  <c r="CW159" i="4" s="1"/>
  <c r="GB174" i="5"/>
  <c r="GB174" i="1" s="1"/>
  <c r="N174" i="9" s="1"/>
  <c r="CX159" i="4" s="1"/>
  <c r="B175" i="5"/>
  <c r="C175" i="5"/>
  <c r="D175" i="5"/>
  <c r="E175" i="5"/>
  <c r="F175" i="5"/>
  <c r="AL175" i="5"/>
  <c r="AE175" i="11" s="1"/>
  <c r="AM175" i="5"/>
  <c r="AF175" i="11" s="1"/>
  <c r="AN175" i="5"/>
  <c r="AG175" i="11" s="1"/>
  <c r="BV175" i="5"/>
  <c r="AK175" i="1" s="1"/>
  <c r="L175" i="3" s="1"/>
  <c r="BW175" i="5"/>
  <c r="BX175" i="5"/>
  <c r="AM175" i="1" s="1"/>
  <c r="N175" i="3" s="1"/>
  <c r="DF175" i="5"/>
  <c r="DC175" i="11" s="1"/>
  <c r="DG175" i="5"/>
  <c r="DD175" i="11" s="1"/>
  <c r="DH175" i="5"/>
  <c r="DE175" i="11" s="1"/>
  <c r="EP175" i="5"/>
  <c r="EJ175" i="11" s="1"/>
  <c r="EQ175" i="5"/>
  <c r="EK175" i="11" s="1"/>
  <c r="ER175" i="5"/>
  <c r="EL175" i="11" s="1"/>
  <c r="FZ175" i="5"/>
  <c r="GC175" i="11" s="1"/>
  <c r="L175" i="16" s="1"/>
  <c r="CV160" i="18" s="1"/>
  <c r="GA175" i="5"/>
  <c r="GD175" i="11" s="1"/>
  <c r="M175" i="16" s="1"/>
  <c r="CW160" i="18" s="1"/>
  <c r="GB175" i="5"/>
  <c r="GE175" i="11" s="1"/>
  <c r="N175" i="16" s="1"/>
  <c r="CX160" i="18" s="1"/>
  <c r="B176" i="5"/>
  <c r="C176" i="5"/>
  <c r="D176" i="5"/>
  <c r="E176" i="5"/>
  <c r="F176" i="5"/>
  <c r="AL176" i="5"/>
  <c r="AE176" i="11" s="1"/>
  <c r="AM176" i="5"/>
  <c r="AF176" i="11" s="1"/>
  <c r="AN176" i="5"/>
  <c r="AG176" i="11" s="1"/>
  <c r="BV176" i="5"/>
  <c r="AK176" i="1" s="1"/>
  <c r="L176" i="3" s="1"/>
  <c r="BW176" i="5"/>
  <c r="BX176" i="5"/>
  <c r="AM176" i="1" s="1"/>
  <c r="N176" i="3" s="1"/>
  <c r="DF176" i="5"/>
  <c r="DC176" i="11" s="1"/>
  <c r="DG176" i="5"/>
  <c r="DD176" i="11" s="1"/>
  <c r="DH176" i="5"/>
  <c r="DE176" i="11" s="1"/>
  <c r="EP176" i="5"/>
  <c r="EJ176" i="11" s="1"/>
  <c r="EQ176" i="5"/>
  <c r="EK176" i="11" s="1"/>
  <c r="ER176" i="5"/>
  <c r="EL176" i="11" s="1"/>
  <c r="FZ176" i="5"/>
  <c r="GC176" i="11" s="1"/>
  <c r="L176" i="16" s="1"/>
  <c r="CV161" i="18" s="1"/>
  <c r="GA176" i="5"/>
  <c r="GD176" i="11" s="1"/>
  <c r="M176" i="16" s="1"/>
  <c r="CW161" i="18" s="1"/>
  <c r="GB176" i="5"/>
  <c r="GE176" i="11" s="1"/>
  <c r="N176" i="16" s="1"/>
  <c r="CX161" i="18" s="1"/>
  <c r="B177" i="5"/>
  <c r="C177" i="5"/>
  <c r="D177" i="5"/>
  <c r="E177" i="5"/>
  <c r="F177" i="5"/>
  <c r="AL177" i="5"/>
  <c r="AE177" i="11" s="1"/>
  <c r="AM177" i="5"/>
  <c r="AF177" i="11" s="1"/>
  <c r="AN177" i="5"/>
  <c r="AG177" i="11" s="1"/>
  <c r="BV177" i="5"/>
  <c r="BW177" i="5"/>
  <c r="BX177" i="5"/>
  <c r="BT177" i="1" s="1"/>
  <c r="N177" i="6" s="1"/>
  <c r="AG162" i="4" s="1"/>
  <c r="DF177" i="5"/>
  <c r="DC177" i="11" s="1"/>
  <c r="DG177" i="5"/>
  <c r="DD177" i="11" s="1"/>
  <c r="DH177" i="5"/>
  <c r="DE177" i="11" s="1"/>
  <c r="EP177" i="5"/>
  <c r="EJ177" i="11" s="1"/>
  <c r="EQ177" i="5"/>
  <c r="EK177" i="11" s="1"/>
  <c r="ER177" i="5"/>
  <c r="EL177" i="11" s="1"/>
  <c r="FZ177" i="5"/>
  <c r="GC177" i="11" s="1"/>
  <c r="L177" i="16" s="1"/>
  <c r="CV162" i="18" s="1"/>
  <c r="GA177" i="5"/>
  <c r="GD177" i="11" s="1"/>
  <c r="M177" i="16" s="1"/>
  <c r="CW162" i="18" s="1"/>
  <c r="GB177" i="5"/>
  <c r="GE177" i="11" s="1"/>
  <c r="N177" i="16" s="1"/>
  <c r="CX162" i="18" s="1"/>
  <c r="B178" i="5"/>
  <c r="C178" i="5"/>
  <c r="D178" i="5"/>
  <c r="E178" i="5"/>
  <c r="F178" i="5"/>
  <c r="AL178" i="5"/>
  <c r="AE178" i="11" s="1"/>
  <c r="AM178" i="5"/>
  <c r="AF178" i="11" s="1"/>
  <c r="AN178" i="5"/>
  <c r="AG178" i="11" s="1"/>
  <c r="BV178" i="5"/>
  <c r="BW178" i="5"/>
  <c r="BX178" i="5"/>
  <c r="AM178" i="1" s="1"/>
  <c r="N178" i="3" s="1"/>
  <c r="DF178" i="5"/>
  <c r="DC178" i="11" s="1"/>
  <c r="DG178" i="5"/>
  <c r="DD178" i="11" s="1"/>
  <c r="DH178" i="5"/>
  <c r="DE178" i="11" s="1"/>
  <c r="EP178" i="5"/>
  <c r="EJ178" i="11" s="1"/>
  <c r="EQ178" i="5"/>
  <c r="EK178" i="11" s="1"/>
  <c r="ER178" i="5"/>
  <c r="EL178" i="11" s="1"/>
  <c r="FZ178" i="5"/>
  <c r="GC178" i="11" s="1"/>
  <c r="L178" i="16" s="1"/>
  <c r="CV163" i="18" s="1"/>
  <c r="GA178" i="5"/>
  <c r="GD178" i="11" s="1"/>
  <c r="M178" i="16" s="1"/>
  <c r="CW163" i="18" s="1"/>
  <c r="GB178" i="5"/>
  <c r="GE178" i="11" s="1"/>
  <c r="B179" i="5"/>
  <c r="C179" i="5"/>
  <c r="D179" i="5"/>
  <c r="E179" i="5"/>
  <c r="F179" i="5"/>
  <c r="AL179" i="5"/>
  <c r="AE179" i="11" s="1"/>
  <c r="AM179" i="5"/>
  <c r="AF179" i="11" s="1"/>
  <c r="AN179" i="5"/>
  <c r="AG179" i="11" s="1"/>
  <c r="BV179" i="5"/>
  <c r="BW179" i="5"/>
  <c r="BX179" i="5"/>
  <c r="AM179" i="1" s="1"/>
  <c r="N179" i="3" s="1"/>
  <c r="DF179" i="5"/>
  <c r="DC179" i="11" s="1"/>
  <c r="DG179" i="5"/>
  <c r="DD179" i="11" s="1"/>
  <c r="DH179" i="5"/>
  <c r="DE179" i="11" s="1"/>
  <c r="EP179" i="5"/>
  <c r="EJ179" i="11" s="1"/>
  <c r="EQ179" i="5"/>
  <c r="EK179" i="11" s="1"/>
  <c r="ER179" i="5"/>
  <c r="EL179" i="11" s="1"/>
  <c r="FZ179" i="5"/>
  <c r="GC179" i="11" s="1"/>
  <c r="L179" i="16" s="1"/>
  <c r="CV164" i="18" s="1"/>
  <c r="GA179" i="5"/>
  <c r="GD179" i="11" s="1"/>
  <c r="M179" i="16" s="1"/>
  <c r="CW164" i="18" s="1"/>
  <c r="GB179" i="5"/>
  <c r="GE179" i="11" s="1"/>
  <c r="N179" i="16" s="1"/>
  <c r="CX164" i="18" s="1"/>
  <c r="B180" i="5"/>
  <c r="C180" i="5"/>
  <c r="D180" i="5"/>
  <c r="E180" i="5"/>
  <c r="F180" i="5"/>
  <c r="AL180" i="5"/>
  <c r="AE180" i="11" s="1"/>
  <c r="AM180" i="5"/>
  <c r="AF180" i="11" s="1"/>
  <c r="AN180" i="5"/>
  <c r="AG180" i="11" s="1"/>
  <c r="BV180" i="5"/>
  <c r="BW180" i="5"/>
  <c r="BX180" i="5"/>
  <c r="AM180" i="1" s="1"/>
  <c r="N180" i="3" s="1"/>
  <c r="DF180" i="5"/>
  <c r="CY180" i="1" s="1"/>
  <c r="L180" i="7" s="1"/>
  <c r="BB165" i="4" s="1"/>
  <c r="DG180" i="5"/>
  <c r="DD180" i="11" s="1"/>
  <c r="DH180" i="5"/>
  <c r="DE180" i="11" s="1"/>
  <c r="EP180" i="5"/>
  <c r="EJ180" i="11" s="1"/>
  <c r="EQ180" i="5"/>
  <c r="EK180" i="11" s="1"/>
  <c r="ER180" i="5"/>
  <c r="EL180" i="11" s="1"/>
  <c r="FZ180" i="5"/>
  <c r="GC180" i="11" s="1"/>
  <c r="L180" i="16" s="1"/>
  <c r="CV165" i="18" s="1"/>
  <c r="GA180" i="5"/>
  <c r="GD180" i="11" s="1"/>
  <c r="M180" i="16" s="1"/>
  <c r="CW165" i="18" s="1"/>
  <c r="GB180" i="5"/>
  <c r="GE180" i="11" s="1"/>
  <c r="N180" i="16" s="1"/>
  <c r="CX165" i="18" s="1"/>
  <c r="B181" i="5"/>
  <c r="C181" i="5"/>
  <c r="D181" i="5"/>
  <c r="E181" i="5"/>
  <c r="F181" i="5"/>
  <c r="AL181" i="5"/>
  <c r="AE181" i="11" s="1"/>
  <c r="AM181" i="5"/>
  <c r="AF181" i="11" s="1"/>
  <c r="AN181" i="5"/>
  <c r="AG181" i="11" s="1"/>
  <c r="BV181" i="5"/>
  <c r="AK181" i="1" s="1"/>
  <c r="L181" i="3" s="1"/>
  <c r="BW181" i="5"/>
  <c r="BX181" i="5"/>
  <c r="AM181" i="1" s="1"/>
  <c r="N181" i="3" s="1"/>
  <c r="DF181" i="5"/>
  <c r="DC181" i="11" s="1"/>
  <c r="DG181" i="5"/>
  <c r="DD181" i="11" s="1"/>
  <c r="DH181" i="5"/>
  <c r="DE181" i="11" s="1"/>
  <c r="EP181" i="5"/>
  <c r="EJ181" i="11" s="1"/>
  <c r="EQ181" i="5"/>
  <c r="EK181" i="11" s="1"/>
  <c r="ER181" i="5"/>
  <c r="EL181" i="11" s="1"/>
  <c r="FZ181" i="5"/>
  <c r="GC181" i="11" s="1"/>
  <c r="L181" i="16" s="1"/>
  <c r="CV166" i="18" s="1"/>
  <c r="GA181" i="5"/>
  <c r="GD181" i="11" s="1"/>
  <c r="GB181" i="5"/>
  <c r="GE181" i="11" s="1"/>
  <c r="N181" i="16" s="1"/>
  <c r="CX166" i="18" s="1"/>
  <c r="B182" i="5"/>
  <c r="C182" i="5"/>
  <c r="D182" i="5"/>
  <c r="E182" i="5"/>
  <c r="F182" i="5"/>
  <c r="AL182" i="5"/>
  <c r="AE182" i="11" s="1"/>
  <c r="AM182" i="5"/>
  <c r="AF182" i="11" s="1"/>
  <c r="AN182" i="5"/>
  <c r="AG182" i="11" s="1"/>
  <c r="BV182" i="5"/>
  <c r="BW182" i="5"/>
  <c r="BX182" i="5"/>
  <c r="DF182" i="5"/>
  <c r="DC182" i="11" s="1"/>
  <c r="DG182" i="5"/>
  <c r="DD182" i="11" s="1"/>
  <c r="DH182" i="5"/>
  <c r="DE182" i="11" s="1"/>
  <c r="EP182" i="5"/>
  <c r="EJ182" i="11" s="1"/>
  <c r="EQ182" i="5"/>
  <c r="EK182" i="11" s="1"/>
  <c r="ER182" i="5"/>
  <c r="EL182" i="11" s="1"/>
  <c r="FZ182" i="5"/>
  <c r="GC182" i="11" s="1"/>
  <c r="L182" i="16" s="1"/>
  <c r="CV167" i="18" s="1"/>
  <c r="GA182" i="5"/>
  <c r="GD182" i="11" s="1"/>
  <c r="M182" i="16" s="1"/>
  <c r="CW167" i="18" s="1"/>
  <c r="GB182" i="5"/>
  <c r="GE182" i="11" s="1"/>
  <c r="N182" i="16" s="1"/>
  <c r="CX167" i="18" s="1"/>
  <c r="B183" i="5"/>
  <c r="C183" i="5"/>
  <c r="D183" i="5"/>
  <c r="E183" i="5"/>
  <c r="F183" i="5"/>
  <c r="AL183" i="5"/>
  <c r="AE183" i="11" s="1"/>
  <c r="AM183" i="5"/>
  <c r="AF183" i="11" s="1"/>
  <c r="AN183" i="5"/>
  <c r="AG183" i="11" s="1"/>
  <c r="BV183" i="5"/>
  <c r="BW183" i="5"/>
  <c r="BX183" i="5"/>
  <c r="AM183" i="1" s="1"/>
  <c r="N183" i="3" s="1"/>
  <c r="DF183" i="5"/>
  <c r="DC183" i="11" s="1"/>
  <c r="DG183" i="5"/>
  <c r="DD183" i="11" s="1"/>
  <c r="DH183" i="5"/>
  <c r="DE183" i="11" s="1"/>
  <c r="EP183" i="5"/>
  <c r="EJ183" i="11" s="1"/>
  <c r="EQ183" i="5"/>
  <c r="EK183" i="11" s="1"/>
  <c r="ER183" i="5"/>
  <c r="EL183" i="11" s="1"/>
  <c r="FZ183" i="5"/>
  <c r="GC183" i="11" s="1"/>
  <c r="L183" i="16" s="1"/>
  <c r="CV168" i="18" s="1"/>
  <c r="GA183" i="5"/>
  <c r="GD183" i="11" s="1"/>
  <c r="M183" i="16" s="1"/>
  <c r="CW168" i="18" s="1"/>
  <c r="GB183" i="5"/>
  <c r="GE183" i="11" s="1"/>
  <c r="N183" i="16" s="1"/>
  <c r="CX168" i="18" s="1"/>
  <c r="B184" i="5"/>
  <c r="C184" i="5"/>
  <c r="D184" i="5"/>
  <c r="E184" i="5"/>
  <c r="F184" i="5"/>
  <c r="AL184" i="5"/>
  <c r="AE184" i="11" s="1"/>
  <c r="AM184" i="5"/>
  <c r="AF184" i="11" s="1"/>
  <c r="AN184" i="5"/>
  <c r="AG184" i="11" s="1"/>
  <c r="BV184" i="5"/>
  <c r="BW184" i="5"/>
  <c r="BX184" i="5"/>
  <c r="AM184" i="1" s="1"/>
  <c r="N184" i="3" s="1"/>
  <c r="DF184" i="5"/>
  <c r="DC184" i="11" s="1"/>
  <c r="DG184" i="5"/>
  <c r="DD184" i="11" s="1"/>
  <c r="DH184" i="5"/>
  <c r="DE184" i="11" s="1"/>
  <c r="EP184" i="5"/>
  <c r="EJ184" i="11" s="1"/>
  <c r="EQ184" i="5"/>
  <c r="EK184" i="11" s="1"/>
  <c r="ER184" i="5"/>
  <c r="EL184" i="11" s="1"/>
  <c r="FZ184" i="5"/>
  <c r="GC184" i="11" s="1"/>
  <c r="L184" i="16" s="1"/>
  <c r="CV169" i="18" s="1"/>
  <c r="GA184" i="5"/>
  <c r="GD184" i="11" s="1"/>
  <c r="M184" i="16" s="1"/>
  <c r="CW169" i="18" s="1"/>
  <c r="GB184" i="5"/>
  <c r="GE184" i="11" s="1"/>
  <c r="N184" i="16" s="1"/>
  <c r="CX169" i="18" s="1"/>
  <c r="B185" i="5"/>
  <c r="C185" i="5"/>
  <c r="D185" i="5"/>
  <c r="E185" i="5"/>
  <c r="F185" i="5"/>
  <c r="AL185" i="5"/>
  <c r="AE185" i="11" s="1"/>
  <c r="AM185" i="5"/>
  <c r="AF185" i="11" s="1"/>
  <c r="AN185" i="5"/>
  <c r="AG185" i="11" s="1"/>
  <c r="BV185" i="5"/>
  <c r="BW185" i="5"/>
  <c r="BX185" i="5"/>
  <c r="AM185" i="1" s="1"/>
  <c r="N185" i="3" s="1"/>
  <c r="DF185" i="5"/>
  <c r="DC185" i="11" s="1"/>
  <c r="DG185" i="5"/>
  <c r="DD185" i="11" s="1"/>
  <c r="DH185" i="5"/>
  <c r="DE185" i="11" s="1"/>
  <c r="EP185" i="5"/>
  <c r="EJ185" i="11" s="1"/>
  <c r="EQ185" i="5"/>
  <c r="EK185" i="11" s="1"/>
  <c r="ER185" i="5"/>
  <c r="EL185" i="11" s="1"/>
  <c r="FZ185" i="5"/>
  <c r="GC185" i="11" s="1"/>
  <c r="L185" i="16" s="1"/>
  <c r="CV170" i="18" s="1"/>
  <c r="GA185" i="5"/>
  <c r="GD185" i="11" s="1"/>
  <c r="GB185" i="5"/>
  <c r="GE185" i="11" s="1"/>
  <c r="B186" i="5"/>
  <c r="C186" i="5"/>
  <c r="D186" i="5"/>
  <c r="E186" i="5"/>
  <c r="F186" i="5"/>
  <c r="AL186" i="5"/>
  <c r="AE186" i="11" s="1"/>
  <c r="AM186" i="5"/>
  <c r="AF186" i="11" s="1"/>
  <c r="AN186" i="5"/>
  <c r="AG186" i="11" s="1"/>
  <c r="BV186" i="5"/>
  <c r="AK186" i="1" s="1"/>
  <c r="L186" i="3" s="1"/>
  <c r="BW186" i="5"/>
  <c r="BX186" i="5"/>
  <c r="AM186" i="1" s="1"/>
  <c r="N186" i="3" s="1"/>
  <c r="DF186" i="5"/>
  <c r="DC186" i="11" s="1"/>
  <c r="DG186" i="5"/>
  <c r="DD186" i="11" s="1"/>
  <c r="DH186" i="5"/>
  <c r="DE186" i="11" s="1"/>
  <c r="EP186" i="5"/>
  <c r="EJ186" i="11" s="1"/>
  <c r="EQ186" i="5"/>
  <c r="EK186" i="11" s="1"/>
  <c r="ER186" i="5"/>
  <c r="EL186" i="11" s="1"/>
  <c r="FZ186" i="5"/>
  <c r="GC186" i="11" s="1"/>
  <c r="L186" i="16" s="1"/>
  <c r="DG146" i="18" s="1"/>
  <c r="GA186" i="5"/>
  <c r="GD186" i="11" s="1"/>
  <c r="M186" i="16" s="1"/>
  <c r="DH146" i="18" s="1"/>
  <c r="GB186" i="5"/>
  <c r="GE186" i="11" s="1"/>
  <c r="N186" i="16" s="1"/>
  <c r="DI146" i="18" s="1"/>
  <c r="B187" i="5"/>
  <c r="C187" i="5"/>
  <c r="D187" i="5"/>
  <c r="E187" i="5"/>
  <c r="F187" i="5"/>
  <c r="AL187" i="5"/>
  <c r="AE187" i="11" s="1"/>
  <c r="AM187" i="5"/>
  <c r="AF187" i="11" s="1"/>
  <c r="AN187" i="5"/>
  <c r="AG187" i="11" s="1"/>
  <c r="BV187" i="5"/>
  <c r="BW187" i="5"/>
  <c r="BX187" i="5"/>
  <c r="DF187" i="5"/>
  <c r="DC187" i="11" s="1"/>
  <c r="DG187" i="5"/>
  <c r="DD187" i="11" s="1"/>
  <c r="DH187" i="5"/>
  <c r="DE187" i="11" s="1"/>
  <c r="EP187" i="5"/>
  <c r="EJ187" i="11" s="1"/>
  <c r="EQ187" i="5"/>
  <c r="EK187" i="11" s="1"/>
  <c r="ER187" i="5"/>
  <c r="EL187" i="11" s="1"/>
  <c r="FZ187" i="5"/>
  <c r="GC187" i="11" s="1"/>
  <c r="L187" i="16" s="1"/>
  <c r="DG147" i="18" s="1"/>
  <c r="GA187" i="5"/>
  <c r="GD187" i="11" s="1"/>
  <c r="M187" i="16" s="1"/>
  <c r="DH147" i="18" s="1"/>
  <c r="GB187" i="5"/>
  <c r="GE187" i="11" s="1"/>
  <c r="B188" i="5"/>
  <c r="C188" i="5"/>
  <c r="D188" i="5"/>
  <c r="E188" i="5"/>
  <c r="F188" i="5"/>
  <c r="AL188" i="5"/>
  <c r="AE188" i="11" s="1"/>
  <c r="AM188" i="5"/>
  <c r="AF188" i="11" s="1"/>
  <c r="AN188" i="5"/>
  <c r="AG188" i="11" s="1"/>
  <c r="BV188" i="5"/>
  <c r="BW188" i="5"/>
  <c r="BX188" i="5"/>
  <c r="DF188" i="5"/>
  <c r="DC188" i="11" s="1"/>
  <c r="DG188" i="5"/>
  <c r="DD188" i="11" s="1"/>
  <c r="DH188" i="5"/>
  <c r="DE188" i="11" s="1"/>
  <c r="EP188" i="5"/>
  <c r="EJ188" i="11" s="1"/>
  <c r="EQ188" i="5"/>
  <c r="EK188" i="11" s="1"/>
  <c r="ER188" i="5"/>
  <c r="EL188" i="11" s="1"/>
  <c r="FZ188" i="5"/>
  <c r="GC188" i="11" s="1"/>
  <c r="L188" i="16" s="1"/>
  <c r="DG148" i="18" s="1"/>
  <c r="GA188" i="5"/>
  <c r="GD188" i="11" s="1"/>
  <c r="M188" i="16" s="1"/>
  <c r="DH148" i="18" s="1"/>
  <c r="GB188" i="5"/>
  <c r="GE188" i="11" s="1"/>
  <c r="N188" i="16" s="1"/>
  <c r="DI148" i="18" s="1"/>
  <c r="B189" i="5"/>
  <c r="C189" i="5"/>
  <c r="D189" i="5"/>
  <c r="E189" i="5"/>
  <c r="F189" i="5"/>
  <c r="AL189" i="5"/>
  <c r="AE189" i="11" s="1"/>
  <c r="AM189" i="5"/>
  <c r="AF189" i="11" s="1"/>
  <c r="AN189" i="5"/>
  <c r="AG189" i="11" s="1"/>
  <c r="BV189" i="5"/>
  <c r="BR189" i="1" s="1"/>
  <c r="L189" i="6" s="1"/>
  <c r="AP149" i="4" s="1"/>
  <c r="BW189" i="5"/>
  <c r="BX189" i="5"/>
  <c r="BT189" i="1" s="1"/>
  <c r="N189" i="6" s="1"/>
  <c r="AR149" i="4" s="1"/>
  <c r="DF189" i="5"/>
  <c r="DC189" i="11" s="1"/>
  <c r="DG189" i="5"/>
  <c r="DD189" i="11" s="1"/>
  <c r="DH189" i="5"/>
  <c r="DE189" i="11" s="1"/>
  <c r="EP189" i="5"/>
  <c r="EJ189" i="11" s="1"/>
  <c r="EQ189" i="5"/>
  <c r="EK189" i="11" s="1"/>
  <c r="ER189" i="5"/>
  <c r="EL189" i="11" s="1"/>
  <c r="FZ189" i="5"/>
  <c r="GC189" i="11" s="1"/>
  <c r="L189" i="16" s="1"/>
  <c r="DG149" i="18" s="1"/>
  <c r="GA189" i="5"/>
  <c r="GD189" i="11" s="1"/>
  <c r="M189" i="16" s="1"/>
  <c r="DH149" i="18" s="1"/>
  <c r="GB189" i="5"/>
  <c r="GE189" i="11" s="1"/>
  <c r="N189" i="16" s="1"/>
  <c r="DI149" i="18" s="1"/>
  <c r="B190" i="5"/>
  <c r="C190" i="5"/>
  <c r="D190" i="5"/>
  <c r="E190" i="5"/>
  <c r="F190" i="5"/>
  <c r="AL190" i="5"/>
  <c r="AE190" i="11" s="1"/>
  <c r="AM190" i="5"/>
  <c r="AF190" i="11" s="1"/>
  <c r="AN190" i="5"/>
  <c r="AG190" i="11" s="1"/>
  <c r="BV190" i="5"/>
  <c r="BW190" i="5"/>
  <c r="BX190" i="5"/>
  <c r="AM190" i="1" s="1"/>
  <c r="N190" i="3" s="1"/>
  <c r="DF190" i="5"/>
  <c r="DC190" i="11" s="1"/>
  <c r="DG190" i="5"/>
  <c r="DD190" i="11" s="1"/>
  <c r="DH190" i="5"/>
  <c r="DE190" i="11" s="1"/>
  <c r="EP190" i="5"/>
  <c r="EJ190" i="11" s="1"/>
  <c r="EQ190" i="5"/>
  <c r="EK190" i="11" s="1"/>
  <c r="ER190" i="5"/>
  <c r="EL190" i="11" s="1"/>
  <c r="FZ190" i="5"/>
  <c r="GC190" i="11" s="1"/>
  <c r="L190" i="16" s="1"/>
  <c r="DG150" i="18" s="1"/>
  <c r="GA190" i="5"/>
  <c r="GD190" i="11" s="1"/>
  <c r="M190" i="16" s="1"/>
  <c r="DH150" i="18" s="1"/>
  <c r="GB190" i="5"/>
  <c r="GE190" i="11" s="1"/>
  <c r="N190" i="16" s="1"/>
  <c r="DI150" i="18" s="1"/>
  <c r="B191" i="5"/>
  <c r="C191" i="5"/>
  <c r="D191" i="5"/>
  <c r="E191" i="5"/>
  <c r="F191" i="5"/>
  <c r="AL191" i="5"/>
  <c r="AE191" i="11" s="1"/>
  <c r="AM191" i="5"/>
  <c r="AF191" i="11" s="1"/>
  <c r="AN191" i="5"/>
  <c r="AG191" i="11" s="1"/>
  <c r="BV191" i="5"/>
  <c r="AK191" i="1" s="1"/>
  <c r="L191" i="3" s="1"/>
  <c r="BW191" i="5"/>
  <c r="BX191" i="5"/>
  <c r="AM191" i="1" s="1"/>
  <c r="N191" i="3" s="1"/>
  <c r="DF191" i="5"/>
  <c r="DC191" i="11" s="1"/>
  <c r="DG191" i="5"/>
  <c r="DD191" i="11" s="1"/>
  <c r="DH191" i="5"/>
  <c r="DE191" i="11" s="1"/>
  <c r="EP191" i="5"/>
  <c r="EJ191" i="11" s="1"/>
  <c r="EQ191" i="5"/>
  <c r="EK191" i="11" s="1"/>
  <c r="ER191" i="5"/>
  <c r="EL191" i="11" s="1"/>
  <c r="FZ191" i="5"/>
  <c r="GC191" i="11" s="1"/>
  <c r="L191" i="16" s="1"/>
  <c r="DG151" i="18" s="1"/>
  <c r="GA191" i="5"/>
  <c r="GD191" i="11" s="1"/>
  <c r="M191" i="16" s="1"/>
  <c r="DH151" i="18" s="1"/>
  <c r="GB191" i="5"/>
  <c r="GE191" i="11" s="1"/>
  <c r="N191" i="16" s="1"/>
  <c r="DI151" i="18" s="1"/>
  <c r="B192" i="5"/>
  <c r="C192" i="5"/>
  <c r="D192" i="5"/>
  <c r="E192" i="5"/>
  <c r="F192" i="5"/>
  <c r="AL192" i="5"/>
  <c r="AE192" i="11" s="1"/>
  <c r="AM192" i="5"/>
  <c r="AF192" i="11" s="1"/>
  <c r="AN192" i="5"/>
  <c r="AG192" i="11" s="1"/>
  <c r="BV192" i="5"/>
  <c r="AK192" i="1" s="1"/>
  <c r="L192" i="3" s="1"/>
  <c r="BW192" i="5"/>
  <c r="BX192" i="5"/>
  <c r="AM192" i="1" s="1"/>
  <c r="N192" i="3" s="1"/>
  <c r="DF192" i="5"/>
  <c r="DC192" i="11" s="1"/>
  <c r="DG192" i="5"/>
  <c r="DD192" i="11" s="1"/>
  <c r="DH192" i="5"/>
  <c r="DE192" i="11" s="1"/>
  <c r="EP192" i="5"/>
  <c r="EJ192" i="11" s="1"/>
  <c r="EQ192" i="5"/>
  <c r="EK192" i="11" s="1"/>
  <c r="ER192" i="5"/>
  <c r="EL192" i="11" s="1"/>
  <c r="FZ192" i="5"/>
  <c r="GC192" i="11" s="1"/>
  <c r="L192" i="16" s="1"/>
  <c r="DG152" i="18" s="1"/>
  <c r="GA192" i="5"/>
  <c r="GD192" i="11" s="1"/>
  <c r="M192" i="16" s="1"/>
  <c r="DH152" i="18" s="1"/>
  <c r="GB192" i="5"/>
  <c r="GE192" i="11" s="1"/>
  <c r="N192" i="16" s="1"/>
  <c r="DI152" i="18" s="1"/>
  <c r="B193" i="5"/>
  <c r="C193" i="5"/>
  <c r="D193" i="5"/>
  <c r="E193" i="5"/>
  <c r="F193" i="5"/>
  <c r="AL193" i="5"/>
  <c r="AE193" i="11" s="1"/>
  <c r="AM193" i="5"/>
  <c r="AF193" i="11" s="1"/>
  <c r="AN193" i="5"/>
  <c r="AG193" i="11" s="1"/>
  <c r="BV193" i="5"/>
  <c r="BR193" i="1" s="1"/>
  <c r="L193" i="6" s="1"/>
  <c r="AP153" i="4" s="1"/>
  <c r="BW193" i="5"/>
  <c r="BX193" i="5"/>
  <c r="BT193" i="1" s="1"/>
  <c r="N193" i="6" s="1"/>
  <c r="AR153" i="4" s="1"/>
  <c r="DF193" i="5"/>
  <c r="DC193" i="11" s="1"/>
  <c r="DG193" i="5"/>
  <c r="DD193" i="11" s="1"/>
  <c r="DH193" i="5"/>
  <c r="DE193" i="11" s="1"/>
  <c r="EP193" i="5"/>
  <c r="EJ193" i="11" s="1"/>
  <c r="EQ193" i="5"/>
  <c r="EK193" i="11" s="1"/>
  <c r="ER193" i="5"/>
  <c r="EL193" i="11" s="1"/>
  <c r="FZ193" i="5"/>
  <c r="GC193" i="11" s="1"/>
  <c r="L193" i="16" s="1"/>
  <c r="DG153" i="18" s="1"/>
  <c r="GA193" i="5"/>
  <c r="GD193" i="11" s="1"/>
  <c r="M193" i="16" s="1"/>
  <c r="DH153" i="18" s="1"/>
  <c r="GB193" i="5"/>
  <c r="GE193" i="11" s="1"/>
  <c r="N193" i="16" s="1"/>
  <c r="DI153" i="18" s="1"/>
  <c r="B194" i="5"/>
  <c r="C194" i="5"/>
  <c r="D194" i="5"/>
  <c r="E194" i="5"/>
  <c r="F194" i="5"/>
  <c r="AL194" i="5"/>
  <c r="AE194" i="11" s="1"/>
  <c r="AM194" i="5"/>
  <c r="AF194" i="11" s="1"/>
  <c r="AN194" i="5"/>
  <c r="AG194" i="11" s="1"/>
  <c r="BV194" i="5"/>
  <c r="AK194" i="1" s="1"/>
  <c r="L194" i="3" s="1"/>
  <c r="BW194" i="5"/>
  <c r="BX194" i="5"/>
  <c r="AM194" i="1" s="1"/>
  <c r="N194" i="3" s="1"/>
  <c r="DF194" i="5"/>
  <c r="DC194" i="11" s="1"/>
  <c r="DG194" i="5"/>
  <c r="DD194" i="11" s="1"/>
  <c r="DH194" i="5"/>
  <c r="DE194" i="11" s="1"/>
  <c r="EP194" i="5"/>
  <c r="EJ194" i="11" s="1"/>
  <c r="EQ194" i="5"/>
  <c r="EK194" i="11" s="1"/>
  <c r="ER194" i="5"/>
  <c r="EL194" i="11" s="1"/>
  <c r="FZ194" i="5"/>
  <c r="GC194" i="11" s="1"/>
  <c r="L194" i="16" s="1"/>
  <c r="DG154" i="18" s="1"/>
  <c r="GA194" i="5"/>
  <c r="GD194" i="11" s="1"/>
  <c r="M194" i="16" s="1"/>
  <c r="DH154" i="18" s="1"/>
  <c r="GB194" i="5"/>
  <c r="GE194" i="11" s="1"/>
  <c r="B195" i="5"/>
  <c r="C195" i="5"/>
  <c r="D195" i="5"/>
  <c r="E195" i="5"/>
  <c r="F195" i="5"/>
  <c r="AL195" i="5"/>
  <c r="AE195" i="11" s="1"/>
  <c r="AM195" i="5"/>
  <c r="AF195" i="11" s="1"/>
  <c r="AN195" i="5"/>
  <c r="AG195" i="11" s="1"/>
  <c r="BV195" i="5"/>
  <c r="BW195" i="5"/>
  <c r="BX195" i="5"/>
  <c r="BT195" i="1" s="1"/>
  <c r="N195" i="6" s="1"/>
  <c r="AR155" i="4" s="1"/>
  <c r="DF195" i="5"/>
  <c r="DC195" i="11" s="1"/>
  <c r="L195" i="14" s="1"/>
  <c r="BM155" i="18" s="1"/>
  <c r="DG195" i="5"/>
  <c r="DD195" i="11" s="1"/>
  <c r="DH195" i="5"/>
  <c r="DE195" i="11" s="1"/>
  <c r="N195" i="14" s="1"/>
  <c r="BO155" i="18" s="1"/>
  <c r="EP195" i="5"/>
  <c r="EJ195" i="11" s="1"/>
  <c r="L195" i="15" s="1"/>
  <c r="CJ155" i="18" s="1"/>
  <c r="EQ195" i="5"/>
  <c r="EK195" i="11" s="1"/>
  <c r="M195" i="15" s="1"/>
  <c r="CK155" i="18" s="1"/>
  <c r="ER195" i="5"/>
  <c r="EL195" i="11" s="1"/>
  <c r="N195" i="15" s="1"/>
  <c r="CL155" i="18" s="1"/>
  <c r="FZ195" i="5"/>
  <c r="GC195" i="11" s="1"/>
  <c r="L195" i="16" s="1"/>
  <c r="DG155" i="18" s="1"/>
  <c r="GA195" i="5"/>
  <c r="GD195" i="11" s="1"/>
  <c r="M195" i="16" s="1"/>
  <c r="DH155" i="18" s="1"/>
  <c r="GB195" i="5"/>
  <c r="GE195" i="11" s="1"/>
  <c r="N195" i="16" s="1"/>
  <c r="DI155" i="18" s="1"/>
  <c r="B196" i="5"/>
  <c r="C196" i="5"/>
  <c r="D196" i="5"/>
  <c r="E196" i="5"/>
  <c r="F196" i="5"/>
  <c r="AL196" i="5"/>
  <c r="AE196" i="11" s="1"/>
  <c r="AM196" i="5"/>
  <c r="AF196" i="11" s="1"/>
  <c r="AN196" i="5"/>
  <c r="AG196" i="11" s="1"/>
  <c r="BV196" i="5"/>
  <c r="BW196" i="5"/>
  <c r="BX196" i="5"/>
  <c r="DF196" i="5"/>
  <c r="DG196" i="5"/>
  <c r="DD196" i="11" s="1"/>
  <c r="M196" i="14" s="1"/>
  <c r="BN156" i="18" s="1"/>
  <c r="DH196" i="5"/>
  <c r="DE196" i="11" s="1"/>
  <c r="N196" i="14" s="1"/>
  <c r="BO156" i="18" s="1"/>
  <c r="EP196" i="5"/>
  <c r="EJ196" i="11" s="1"/>
  <c r="EQ196" i="5"/>
  <c r="EK196" i="11" s="1"/>
  <c r="M196" i="15" s="1"/>
  <c r="CK156" i="18" s="1"/>
  <c r="ER196" i="5"/>
  <c r="EL196" i="11" s="1"/>
  <c r="N196" i="15" s="1"/>
  <c r="CL156" i="18" s="1"/>
  <c r="FZ196" i="5"/>
  <c r="GC196" i="11" s="1"/>
  <c r="L196" i="16" s="1"/>
  <c r="DG156" i="18" s="1"/>
  <c r="GA196" i="5"/>
  <c r="GD196" i="11" s="1"/>
  <c r="M196" i="16" s="1"/>
  <c r="DH156" i="18" s="1"/>
  <c r="GB196" i="5"/>
  <c r="GE196" i="11" s="1"/>
  <c r="B197" i="5"/>
  <c r="C197" i="5"/>
  <c r="D197" i="5"/>
  <c r="E197" i="5"/>
  <c r="F197" i="5"/>
  <c r="AL197" i="5"/>
  <c r="AE197" i="11" s="1"/>
  <c r="AM197" i="5"/>
  <c r="AF197" i="11" s="1"/>
  <c r="AN197" i="5"/>
  <c r="AG197" i="11" s="1"/>
  <c r="BV197" i="5"/>
  <c r="BR197" i="1" s="1"/>
  <c r="L197" i="6" s="1"/>
  <c r="AP157" i="4" s="1"/>
  <c r="BW197" i="5"/>
  <c r="BX197" i="5"/>
  <c r="BT197" i="1" s="1"/>
  <c r="N197" i="6" s="1"/>
  <c r="AR157" i="4" s="1"/>
  <c r="DF197" i="5"/>
  <c r="DC197" i="11" s="1"/>
  <c r="L197" i="14" s="1"/>
  <c r="BM157" i="18" s="1"/>
  <c r="DG197" i="5"/>
  <c r="DD197" i="11" s="1"/>
  <c r="M197" i="14" s="1"/>
  <c r="BN157" i="18" s="1"/>
  <c r="DH197" i="5"/>
  <c r="DE197" i="11" s="1"/>
  <c r="N197" i="14" s="1"/>
  <c r="BO157" i="18" s="1"/>
  <c r="EP197" i="5"/>
  <c r="EJ197" i="11" s="1"/>
  <c r="EQ197" i="5"/>
  <c r="EK197" i="11" s="1"/>
  <c r="ER197" i="5"/>
  <c r="EL197" i="11" s="1"/>
  <c r="FZ197" i="5"/>
  <c r="GC197" i="11" s="1"/>
  <c r="L197" i="16" s="1"/>
  <c r="DG157" i="18" s="1"/>
  <c r="GA197" i="5"/>
  <c r="GD197" i="11" s="1"/>
  <c r="M197" i="16" s="1"/>
  <c r="DH157" i="18" s="1"/>
  <c r="GB197" i="5"/>
  <c r="GE197" i="11" s="1"/>
  <c r="N197" i="16" s="1"/>
  <c r="DI157" i="18" s="1"/>
  <c r="B198" i="5"/>
  <c r="C198" i="5"/>
  <c r="D198" i="5"/>
  <c r="E198" i="5"/>
  <c r="F198" i="5"/>
  <c r="AL198" i="5"/>
  <c r="AE198" i="11" s="1"/>
  <c r="AM198" i="5"/>
  <c r="AF198" i="11" s="1"/>
  <c r="AN198" i="5"/>
  <c r="AG198" i="11" s="1"/>
  <c r="BV198" i="5"/>
  <c r="BW198" i="5"/>
  <c r="BX198" i="5"/>
  <c r="AM198" i="1" s="1"/>
  <c r="N198" i="3" s="1"/>
  <c r="U158" i="4" s="1"/>
  <c r="DF198" i="5"/>
  <c r="DC198" i="11" s="1"/>
  <c r="L198" i="14" s="1"/>
  <c r="BM158" i="18" s="1"/>
  <c r="DG198" i="5"/>
  <c r="DD198" i="11" s="1"/>
  <c r="M198" i="14" s="1"/>
  <c r="BN158" i="18" s="1"/>
  <c r="DH198" i="5"/>
  <c r="DE198" i="11" s="1"/>
  <c r="N198" i="14" s="1"/>
  <c r="BO158" i="18" s="1"/>
  <c r="EP198" i="5"/>
  <c r="EJ198" i="11" s="1"/>
  <c r="L198" i="15" s="1"/>
  <c r="CJ158" i="18" s="1"/>
  <c r="EQ198" i="5"/>
  <c r="EK198" i="11" s="1"/>
  <c r="M198" i="15" s="1"/>
  <c r="CK158" i="18" s="1"/>
  <c r="ER198" i="5"/>
  <c r="EL198" i="11" s="1"/>
  <c r="FZ198" i="5"/>
  <c r="GC198" i="11" s="1"/>
  <c r="L198" i="16" s="1"/>
  <c r="DG158" i="18" s="1"/>
  <c r="GA198" i="5"/>
  <c r="GD198" i="11" s="1"/>
  <c r="M198" i="16" s="1"/>
  <c r="DH158" i="18" s="1"/>
  <c r="GB198" i="5"/>
  <c r="GE198" i="11" s="1"/>
  <c r="N198" i="16" s="1"/>
  <c r="DI158" i="18" s="1"/>
  <c r="J53" i="7"/>
  <c r="J53" i="9"/>
  <c r="I54" i="7"/>
  <c r="BK26" i="4" s="1"/>
  <c r="L56" i="6"/>
  <c r="AP28" i="4" s="1"/>
  <c r="J56" i="7"/>
  <c r="N56" i="7"/>
  <c r="BO28" i="4" s="1"/>
  <c r="L56" i="8"/>
  <c r="I57" i="7"/>
  <c r="BK29" i="4" s="1"/>
  <c r="J58" i="8"/>
  <c r="M58" i="9"/>
  <c r="DH30" i="4" s="1"/>
  <c r="I59" i="8"/>
  <c r="CH31" i="4" s="1"/>
  <c r="L59" i="9"/>
  <c r="DG31" i="4" s="1"/>
  <c r="H83" i="10"/>
  <c r="DQ76" i="4" s="1"/>
  <c r="I103" i="7"/>
  <c r="BK71" i="4" s="1"/>
  <c r="J103" i="9"/>
  <c r="J108" i="9"/>
  <c r="J109" i="8"/>
  <c r="H160" i="10"/>
  <c r="EE124" i="4" s="1"/>
  <c r="I166" i="9"/>
  <c r="CT151" i="4" s="1"/>
  <c r="I167" i="7"/>
  <c r="AZ152" i="4" s="1"/>
  <c r="I168" i="8"/>
  <c r="BW153" i="4" s="1"/>
  <c r="J168" i="8"/>
  <c r="B195" i="17"/>
  <c r="EA155" i="18" s="1"/>
  <c r="C195" i="17"/>
  <c r="EB155" i="18" s="1"/>
  <c r="D195" i="17"/>
  <c r="EC155" i="18" s="1"/>
  <c r="E195" i="17"/>
  <c r="F195" i="17"/>
  <c r="H195" i="17"/>
  <c r="EE155" i="18" s="1"/>
  <c r="B196" i="17"/>
  <c r="EA156" i="18" s="1"/>
  <c r="C196" i="17"/>
  <c r="EB156" i="18" s="1"/>
  <c r="D196" i="17"/>
  <c r="EC156" i="18" s="1"/>
  <c r="E196" i="17"/>
  <c r="F196" i="17"/>
  <c r="H196" i="17"/>
  <c r="EE156" i="18" s="1"/>
  <c r="B197" i="17"/>
  <c r="EA157" i="18" s="1"/>
  <c r="C197" i="17"/>
  <c r="EB157" i="18" s="1"/>
  <c r="D197" i="17"/>
  <c r="EC157" i="18" s="1"/>
  <c r="E197" i="17"/>
  <c r="F197" i="17"/>
  <c r="H197" i="17"/>
  <c r="EE157" i="18" s="1"/>
  <c r="B198" i="17"/>
  <c r="EA158" i="18" s="1"/>
  <c r="C198" i="17"/>
  <c r="EB158" i="18" s="1"/>
  <c r="D198" i="17"/>
  <c r="EC158" i="18" s="1"/>
  <c r="E198" i="17"/>
  <c r="F198" i="17"/>
  <c r="H198" i="17"/>
  <c r="EE158" i="18" s="1"/>
  <c r="B199" i="17"/>
  <c r="EA159" i="18" s="1"/>
  <c r="C199" i="17"/>
  <c r="EB159" i="18" s="1"/>
  <c r="D199" i="17"/>
  <c r="EC159" i="18" s="1"/>
  <c r="E199" i="17"/>
  <c r="F199" i="17"/>
  <c r="H199" i="17"/>
  <c r="EE159" i="18" s="1"/>
  <c r="B200" i="17"/>
  <c r="EA160" i="18" s="1"/>
  <c r="C200" i="17"/>
  <c r="EB160" i="18" s="1"/>
  <c r="D200" i="17"/>
  <c r="EC160" i="18" s="1"/>
  <c r="E200" i="17"/>
  <c r="F200" i="17"/>
  <c r="H200" i="17"/>
  <c r="EE160" i="18" s="1"/>
  <c r="B201" i="17"/>
  <c r="EA161" i="18" s="1"/>
  <c r="C201" i="17"/>
  <c r="EB161" i="18" s="1"/>
  <c r="D201" i="17"/>
  <c r="EC161" i="18" s="1"/>
  <c r="E201" i="17"/>
  <c r="F201" i="17"/>
  <c r="H201" i="17"/>
  <c r="EE161" i="18" s="1"/>
  <c r="B202" i="17"/>
  <c r="EA162" i="18" s="1"/>
  <c r="C202" i="17"/>
  <c r="EB162" i="18" s="1"/>
  <c r="D202" i="17"/>
  <c r="EC162" i="18" s="1"/>
  <c r="E202" i="17"/>
  <c r="F202" i="17"/>
  <c r="H202" i="17"/>
  <c r="EE162" i="18" s="1"/>
  <c r="B203" i="17"/>
  <c r="EA163" i="18" s="1"/>
  <c r="C203" i="17"/>
  <c r="EB163" i="18" s="1"/>
  <c r="D203" i="17"/>
  <c r="EC163" i="18" s="1"/>
  <c r="E203" i="17"/>
  <c r="F203" i="17"/>
  <c r="H203" i="17"/>
  <c r="EE163" i="18" s="1"/>
  <c r="B204" i="17"/>
  <c r="EA164" i="18" s="1"/>
  <c r="C204" i="17"/>
  <c r="EB164" i="18" s="1"/>
  <c r="D204" i="17"/>
  <c r="EC164" i="18" s="1"/>
  <c r="E204" i="17"/>
  <c r="F204" i="17"/>
  <c r="H204" i="17"/>
  <c r="EE164" i="18" s="1"/>
  <c r="B205" i="17"/>
  <c r="EA165" i="18" s="1"/>
  <c r="C205" i="17"/>
  <c r="EB165" i="18" s="1"/>
  <c r="D205" i="17"/>
  <c r="EC165" i="18" s="1"/>
  <c r="E205" i="17"/>
  <c r="F205" i="17"/>
  <c r="H205" i="17"/>
  <c r="EE165" i="18" s="1"/>
  <c r="B206" i="17"/>
  <c r="EA166" i="18" s="1"/>
  <c r="C206" i="17"/>
  <c r="EB166" i="18" s="1"/>
  <c r="D206" i="17"/>
  <c r="EC166" i="18" s="1"/>
  <c r="E206" i="17"/>
  <c r="F206" i="17"/>
  <c r="H206" i="17"/>
  <c r="EE166" i="18" s="1"/>
  <c r="B207" i="17"/>
  <c r="EA167" i="18" s="1"/>
  <c r="C207" i="17"/>
  <c r="EB167" i="18" s="1"/>
  <c r="D207" i="17"/>
  <c r="EC167" i="18" s="1"/>
  <c r="E207" i="17"/>
  <c r="F207" i="17"/>
  <c r="H207" i="17"/>
  <c r="EE167" i="18" s="1"/>
  <c r="B208" i="17"/>
  <c r="EA168" i="18" s="1"/>
  <c r="C208" i="17"/>
  <c r="EB168" i="18" s="1"/>
  <c r="D208" i="17"/>
  <c r="EC168" i="18" s="1"/>
  <c r="E208" i="17"/>
  <c r="F208" i="17"/>
  <c r="H208" i="17"/>
  <c r="EE168" i="18" s="1"/>
  <c r="B209" i="17"/>
  <c r="EA169" i="18" s="1"/>
  <c r="C209" i="17"/>
  <c r="EB169" i="18" s="1"/>
  <c r="D209" i="17"/>
  <c r="EC169" i="18" s="1"/>
  <c r="E209" i="17"/>
  <c r="F209" i="17"/>
  <c r="H209" i="17"/>
  <c r="EE169" i="18" s="1"/>
  <c r="B210" i="17"/>
  <c r="EA170" i="18" s="1"/>
  <c r="C210" i="17"/>
  <c r="EB170" i="18" s="1"/>
  <c r="D210" i="17"/>
  <c r="EC170" i="18" s="1"/>
  <c r="E210" i="17"/>
  <c r="F210" i="17"/>
  <c r="G210" i="17"/>
  <c r="ED170" i="18" s="1"/>
  <c r="H210" i="17"/>
  <c r="EE170" i="18" s="1"/>
  <c r="I210" i="17"/>
  <c r="EF170" i="18" s="1"/>
  <c r="J210" i="17"/>
  <c r="EG170" i="18" s="1"/>
  <c r="M210" i="17"/>
  <c r="EJ170" i="18" s="1"/>
  <c r="N210" i="17"/>
  <c r="EK170" i="18" s="1"/>
  <c r="O210" i="17"/>
  <c r="EL170" i="18" s="1"/>
  <c r="P210" i="17"/>
  <c r="EM170" i="18" s="1"/>
  <c r="B211" i="17"/>
  <c r="DM192" i="18" s="1"/>
  <c r="C211" i="17"/>
  <c r="DN192" i="18" s="1"/>
  <c r="D211" i="17"/>
  <c r="DO192" i="18" s="1"/>
  <c r="E211" i="17"/>
  <c r="F211" i="17"/>
  <c r="H211" i="17"/>
  <c r="DQ192" i="18" s="1"/>
  <c r="B212" i="17"/>
  <c r="DM193" i="18" s="1"/>
  <c r="C212" i="17"/>
  <c r="DN193" i="18" s="1"/>
  <c r="D212" i="17"/>
  <c r="DO193" i="18" s="1"/>
  <c r="E212" i="17"/>
  <c r="F212" i="17"/>
  <c r="H212" i="17"/>
  <c r="DQ193" i="18" s="1"/>
  <c r="B213" i="17"/>
  <c r="DM194" i="18" s="1"/>
  <c r="C213" i="17"/>
  <c r="DN194" i="18" s="1"/>
  <c r="D213" i="17"/>
  <c r="DO194" i="18" s="1"/>
  <c r="E213" i="17"/>
  <c r="F213" i="17"/>
  <c r="H213" i="17"/>
  <c r="DQ194" i="18" s="1"/>
  <c r="B214" i="17"/>
  <c r="DM195" i="18" s="1"/>
  <c r="C214" i="17"/>
  <c r="DN195" i="18" s="1"/>
  <c r="D214" i="17"/>
  <c r="DO195" i="18" s="1"/>
  <c r="E214" i="17"/>
  <c r="F214" i="17"/>
  <c r="H214" i="17"/>
  <c r="DQ195" i="18" s="1"/>
  <c r="B215" i="17"/>
  <c r="DM196" i="18" s="1"/>
  <c r="C215" i="17"/>
  <c r="DN196" i="18" s="1"/>
  <c r="D215" i="17"/>
  <c r="DO196" i="18" s="1"/>
  <c r="E215" i="17"/>
  <c r="F215" i="17"/>
  <c r="H215" i="17"/>
  <c r="DQ196" i="18" s="1"/>
  <c r="B216" i="17"/>
  <c r="DM197" i="18" s="1"/>
  <c r="C216" i="17"/>
  <c r="DN197" i="18" s="1"/>
  <c r="D216" i="17"/>
  <c r="DO197" i="18" s="1"/>
  <c r="E216" i="17"/>
  <c r="F216" i="17"/>
  <c r="H216" i="17"/>
  <c r="DQ197" i="18" s="1"/>
  <c r="B217" i="17"/>
  <c r="DM198" i="18" s="1"/>
  <c r="C217" i="17"/>
  <c r="DN198" i="18" s="1"/>
  <c r="D217" i="17"/>
  <c r="DO198" i="18" s="1"/>
  <c r="E217" i="17"/>
  <c r="F217" i="17"/>
  <c r="H217" i="17"/>
  <c r="DQ198" i="18" s="1"/>
  <c r="B218" i="17"/>
  <c r="DM199" i="18" s="1"/>
  <c r="C218" i="17"/>
  <c r="DN199" i="18" s="1"/>
  <c r="D218" i="17"/>
  <c r="DO199" i="18" s="1"/>
  <c r="E218" i="17"/>
  <c r="F218" i="17"/>
  <c r="H218" i="17"/>
  <c r="DQ199" i="18" s="1"/>
  <c r="M218" i="17"/>
  <c r="DV199" i="18" s="1"/>
  <c r="B219" i="17"/>
  <c r="DM200" i="18" s="1"/>
  <c r="C219" i="17"/>
  <c r="DN200" i="18" s="1"/>
  <c r="D219" i="17"/>
  <c r="DO200" i="18" s="1"/>
  <c r="E219" i="17"/>
  <c r="F219" i="17"/>
  <c r="H219" i="17"/>
  <c r="DQ200" i="18" s="1"/>
  <c r="B220" i="17"/>
  <c r="DM201" i="18" s="1"/>
  <c r="C220" i="17"/>
  <c r="DN201" i="18" s="1"/>
  <c r="D220" i="17"/>
  <c r="DO201" i="18" s="1"/>
  <c r="E220" i="17"/>
  <c r="F220" i="17"/>
  <c r="H220" i="17"/>
  <c r="DQ201" i="18" s="1"/>
  <c r="B221" i="17"/>
  <c r="DM202" i="18" s="1"/>
  <c r="C221" i="17"/>
  <c r="DN202" i="18" s="1"/>
  <c r="D221" i="17"/>
  <c r="DO202" i="18" s="1"/>
  <c r="E221" i="17"/>
  <c r="F221" i="17"/>
  <c r="H221" i="17"/>
  <c r="DQ202" i="18" s="1"/>
  <c r="B222" i="17"/>
  <c r="DM203" i="18" s="1"/>
  <c r="C222" i="17"/>
  <c r="DN203" i="18" s="1"/>
  <c r="D222" i="17"/>
  <c r="DO203" i="18" s="1"/>
  <c r="E222" i="17"/>
  <c r="F222" i="17"/>
  <c r="H222" i="17"/>
  <c r="DQ203" i="18" s="1"/>
  <c r="B223" i="17"/>
  <c r="DM204" i="18" s="1"/>
  <c r="C223" i="17"/>
  <c r="DN204" i="18" s="1"/>
  <c r="D223" i="17"/>
  <c r="DO204" i="18" s="1"/>
  <c r="E223" i="17"/>
  <c r="F223" i="17"/>
  <c r="B224" i="17"/>
  <c r="DM205" i="18" s="1"/>
  <c r="C224" i="17"/>
  <c r="DN205" i="18" s="1"/>
  <c r="D224" i="17"/>
  <c r="DO205" i="18" s="1"/>
  <c r="E224" i="17"/>
  <c r="F224" i="17"/>
  <c r="H224" i="17"/>
  <c r="DQ205" i="18" s="1"/>
  <c r="B225" i="17"/>
  <c r="DM206" i="18" s="1"/>
  <c r="C225" i="17"/>
  <c r="DN206" i="18" s="1"/>
  <c r="D225" i="17"/>
  <c r="DO206" i="18" s="1"/>
  <c r="E225" i="17"/>
  <c r="F225" i="17"/>
  <c r="H225" i="17"/>
  <c r="DQ206" i="18" s="1"/>
  <c r="B226" i="17"/>
  <c r="DM207" i="18" s="1"/>
  <c r="C226" i="17"/>
  <c r="DN207" i="18" s="1"/>
  <c r="D226" i="17"/>
  <c r="DO207" i="18" s="1"/>
  <c r="E226" i="17"/>
  <c r="F226" i="17"/>
  <c r="H226" i="17"/>
  <c r="DQ207" i="18" s="1"/>
  <c r="B227" i="17"/>
  <c r="DM208" i="18" s="1"/>
  <c r="C227" i="17"/>
  <c r="DN208" i="18" s="1"/>
  <c r="D227" i="17"/>
  <c r="DO208" i="18" s="1"/>
  <c r="E227" i="17"/>
  <c r="F227" i="17"/>
  <c r="H227" i="17"/>
  <c r="DQ208" i="18" s="1"/>
  <c r="B228" i="17"/>
  <c r="DM209" i="18" s="1"/>
  <c r="C228" i="17"/>
  <c r="DN209" i="18" s="1"/>
  <c r="D228" i="17"/>
  <c r="DO209" i="18" s="1"/>
  <c r="E228" i="17"/>
  <c r="F228" i="17"/>
  <c r="B229" i="17"/>
  <c r="DM210" i="18" s="1"/>
  <c r="C229" i="17"/>
  <c r="DN210" i="18" s="1"/>
  <c r="D229" i="17"/>
  <c r="DO210" i="18" s="1"/>
  <c r="E229" i="17"/>
  <c r="F229" i="17"/>
  <c r="H229" i="17"/>
  <c r="DQ210" i="18" s="1"/>
  <c r="B230" i="17"/>
  <c r="DM211" i="18" s="1"/>
  <c r="C230" i="17"/>
  <c r="DN211" i="18" s="1"/>
  <c r="D230" i="17"/>
  <c r="DO211" i="18" s="1"/>
  <c r="E230" i="17"/>
  <c r="F230" i="17"/>
  <c r="H230" i="17"/>
  <c r="DQ211" i="18" s="1"/>
  <c r="N230" i="17"/>
  <c r="DW211" i="18" s="1"/>
  <c r="B231" i="17"/>
  <c r="DM212" i="18" s="1"/>
  <c r="C231" i="17"/>
  <c r="DN212" i="18" s="1"/>
  <c r="D231" i="17"/>
  <c r="DO212" i="18" s="1"/>
  <c r="E231" i="17"/>
  <c r="F231" i="17"/>
  <c r="H231" i="17"/>
  <c r="DQ212" i="18" s="1"/>
  <c r="B232" i="17"/>
  <c r="DM213" i="18" s="1"/>
  <c r="C232" i="17"/>
  <c r="DN213" i="18" s="1"/>
  <c r="D232" i="17"/>
  <c r="DO213" i="18" s="1"/>
  <c r="E232" i="17"/>
  <c r="F232" i="17"/>
  <c r="H232" i="17"/>
  <c r="DQ213" i="18" s="1"/>
  <c r="B233" i="17"/>
  <c r="DM214" i="18" s="1"/>
  <c r="C233" i="17"/>
  <c r="DN214" i="18" s="1"/>
  <c r="D233" i="17"/>
  <c r="DO214" i="18" s="1"/>
  <c r="E233" i="17"/>
  <c r="F233" i="17"/>
  <c r="H233" i="17"/>
  <c r="DQ214" i="18" s="1"/>
  <c r="N233" i="17"/>
  <c r="DW214" i="18" s="1"/>
  <c r="B234" i="17"/>
  <c r="DM215" i="18" s="1"/>
  <c r="C234" i="17"/>
  <c r="DN215" i="18" s="1"/>
  <c r="D234" i="17"/>
  <c r="DO215" i="18" s="1"/>
  <c r="E234" i="17"/>
  <c r="F234" i="17"/>
  <c r="P234" i="17"/>
  <c r="DY215" i="18" s="1"/>
  <c r="B235" i="17"/>
  <c r="DM216" i="18" s="1"/>
  <c r="C235" i="17"/>
  <c r="DN216" i="18" s="1"/>
  <c r="D235" i="17"/>
  <c r="DO216" i="18" s="1"/>
  <c r="E235" i="17"/>
  <c r="F235" i="17"/>
  <c r="H235" i="17"/>
  <c r="DQ216" i="18" s="1"/>
  <c r="B236" i="17"/>
  <c r="EA192" i="18" s="1"/>
  <c r="C236" i="17"/>
  <c r="EB192" i="18" s="1"/>
  <c r="D236" i="17"/>
  <c r="EC192" i="18" s="1"/>
  <c r="E236" i="17"/>
  <c r="F236" i="17"/>
  <c r="H236" i="17"/>
  <c r="EE192" i="18" s="1"/>
  <c r="B237" i="17"/>
  <c r="EA193" i="18" s="1"/>
  <c r="C237" i="17"/>
  <c r="EB193" i="18" s="1"/>
  <c r="D237" i="17"/>
  <c r="EC193" i="18" s="1"/>
  <c r="E237" i="17"/>
  <c r="F237" i="17"/>
  <c r="H237" i="17"/>
  <c r="EE193" i="18" s="1"/>
  <c r="B238" i="17"/>
  <c r="EA194" i="18" s="1"/>
  <c r="C238" i="17"/>
  <c r="EB194" i="18" s="1"/>
  <c r="D238" i="17"/>
  <c r="EC194" i="18" s="1"/>
  <c r="E238" i="17"/>
  <c r="F238" i="17"/>
  <c r="H238" i="17"/>
  <c r="EE194" i="18" s="1"/>
  <c r="B239" i="17"/>
  <c r="EA195" i="18" s="1"/>
  <c r="C239" i="17"/>
  <c r="EB195" i="18" s="1"/>
  <c r="D239" i="17"/>
  <c r="EC195" i="18" s="1"/>
  <c r="E239" i="17"/>
  <c r="F239" i="17"/>
  <c r="H239" i="17"/>
  <c r="EE195" i="18" s="1"/>
  <c r="B240" i="17"/>
  <c r="EA196" i="18" s="1"/>
  <c r="C240" i="17"/>
  <c r="EB196" i="18" s="1"/>
  <c r="D240" i="17"/>
  <c r="EC196" i="18" s="1"/>
  <c r="E240" i="17"/>
  <c r="F240" i="17"/>
  <c r="H240" i="17"/>
  <c r="EE196" i="18" s="1"/>
  <c r="N240" i="17"/>
  <c r="EK196" i="18" s="1"/>
  <c r="B241" i="17"/>
  <c r="EA197" i="18" s="1"/>
  <c r="C241" i="17"/>
  <c r="EB197" i="18" s="1"/>
  <c r="D241" i="17"/>
  <c r="EC197" i="18" s="1"/>
  <c r="E241" i="17"/>
  <c r="F241" i="17"/>
  <c r="H241" i="17"/>
  <c r="EE197" i="18" s="1"/>
  <c r="N241" i="17"/>
  <c r="EK197" i="18" s="1"/>
  <c r="B242" i="17"/>
  <c r="EA198" i="18" s="1"/>
  <c r="C242" i="17"/>
  <c r="EB198" i="18" s="1"/>
  <c r="D242" i="17"/>
  <c r="EC198" i="18" s="1"/>
  <c r="E242" i="17"/>
  <c r="F242" i="17"/>
  <c r="H242" i="17"/>
  <c r="EE198" i="18" s="1"/>
  <c r="M242" i="17"/>
  <c r="EJ198" i="18" s="1"/>
  <c r="P242" i="17"/>
  <c r="EM198" i="18" s="1"/>
  <c r="B243" i="17"/>
  <c r="EA199" i="18" s="1"/>
  <c r="C243" i="17"/>
  <c r="EB199" i="18" s="1"/>
  <c r="D243" i="17"/>
  <c r="EC199" i="18" s="1"/>
  <c r="E243" i="17"/>
  <c r="F243" i="17"/>
  <c r="H243" i="17"/>
  <c r="EE199" i="18" s="1"/>
  <c r="P243" i="17"/>
  <c r="EM199" i="18" s="1"/>
  <c r="B244" i="17"/>
  <c r="EA200" i="18" s="1"/>
  <c r="C244" i="17"/>
  <c r="EB200" i="18" s="1"/>
  <c r="D244" i="17"/>
  <c r="EC200" i="18" s="1"/>
  <c r="E244" i="17"/>
  <c r="F244" i="17"/>
  <c r="H244" i="17"/>
  <c r="EE200" i="18" s="1"/>
  <c r="B245" i="17"/>
  <c r="EA201" i="18" s="1"/>
  <c r="C245" i="17"/>
  <c r="EB201" i="18" s="1"/>
  <c r="D245" i="17"/>
  <c r="EC201" i="18" s="1"/>
  <c r="E245" i="17"/>
  <c r="F245" i="17"/>
  <c r="H245" i="17"/>
  <c r="EE201" i="18" s="1"/>
  <c r="P245" i="17"/>
  <c r="EM201" i="18" s="1"/>
  <c r="B246" i="17"/>
  <c r="EA202" i="18" s="1"/>
  <c r="C246" i="17"/>
  <c r="EB202" i="18" s="1"/>
  <c r="D246" i="17"/>
  <c r="EC202" i="18" s="1"/>
  <c r="E246" i="17"/>
  <c r="F246" i="17"/>
  <c r="G246" i="17"/>
  <c r="ED202" i="18" s="1"/>
  <c r="H246" i="17"/>
  <c r="EE202" i="18" s="1"/>
  <c r="I246" i="17"/>
  <c r="EF202" i="18" s="1"/>
  <c r="B247" i="17"/>
  <c r="EA203" i="18" s="1"/>
  <c r="C247" i="17"/>
  <c r="EB203" i="18" s="1"/>
  <c r="D247" i="17"/>
  <c r="EC203" i="18" s="1"/>
  <c r="E247" i="17"/>
  <c r="F247" i="17"/>
  <c r="H247" i="17"/>
  <c r="EE203" i="18" s="1"/>
  <c r="B248" i="17"/>
  <c r="EA204" i="18" s="1"/>
  <c r="C248" i="17"/>
  <c r="EB204" i="18" s="1"/>
  <c r="D248" i="17"/>
  <c r="EC204" i="18" s="1"/>
  <c r="E248" i="17"/>
  <c r="F248" i="17"/>
  <c r="H248" i="17"/>
  <c r="EE204" i="18" s="1"/>
  <c r="N248" i="17"/>
  <c r="EK204" i="18" s="1"/>
  <c r="B249" i="17"/>
  <c r="EA205" i="18" s="1"/>
  <c r="C249" i="17"/>
  <c r="EB205" i="18" s="1"/>
  <c r="D249" i="17"/>
  <c r="EC205" i="18" s="1"/>
  <c r="E249" i="17"/>
  <c r="F249" i="17"/>
  <c r="H249" i="17"/>
  <c r="EE205" i="18" s="1"/>
  <c r="N249" i="17"/>
  <c r="EK205" i="18" s="1"/>
  <c r="B250" i="17"/>
  <c r="EA206" i="18" s="1"/>
  <c r="C250" i="17"/>
  <c r="EB206" i="18" s="1"/>
  <c r="D250" i="17"/>
  <c r="EC206" i="18" s="1"/>
  <c r="E250" i="17"/>
  <c r="F250" i="17"/>
  <c r="H250" i="17"/>
  <c r="EE206" i="18" s="1"/>
  <c r="M250" i="17"/>
  <c r="EJ206" i="18" s="1"/>
  <c r="B251" i="17"/>
  <c r="EA207" i="18" s="1"/>
  <c r="C251" i="17"/>
  <c r="EB207" i="18" s="1"/>
  <c r="D251" i="17"/>
  <c r="EC207" i="18" s="1"/>
  <c r="E251" i="17"/>
  <c r="F251" i="17"/>
  <c r="H251" i="17"/>
  <c r="EE207" i="18" s="1"/>
  <c r="B252" i="17"/>
  <c r="EA208" i="18" s="1"/>
  <c r="C252" i="17"/>
  <c r="EB208" i="18" s="1"/>
  <c r="D252" i="17"/>
  <c r="EC208" i="18" s="1"/>
  <c r="E252" i="17"/>
  <c r="F252" i="17"/>
  <c r="H252" i="17"/>
  <c r="EE208" i="18" s="1"/>
  <c r="O252" i="17"/>
  <c r="EL208" i="18" s="1"/>
  <c r="B253" i="17"/>
  <c r="EA209" i="18" s="1"/>
  <c r="C253" i="17"/>
  <c r="EB209" i="18" s="1"/>
  <c r="D253" i="17"/>
  <c r="EC209" i="18" s="1"/>
  <c r="E253" i="17"/>
  <c r="F253" i="17"/>
  <c r="H253" i="17"/>
  <c r="EE209" i="18" s="1"/>
  <c r="O253" i="17"/>
  <c r="EL209" i="18" s="1"/>
  <c r="B254" i="17"/>
  <c r="EA210" i="18" s="1"/>
  <c r="C254" i="17"/>
  <c r="EB210" i="18" s="1"/>
  <c r="D254" i="17"/>
  <c r="EC210" i="18" s="1"/>
  <c r="E254" i="17"/>
  <c r="F254" i="17"/>
  <c r="H254" i="17"/>
  <c r="EE210" i="18" s="1"/>
  <c r="N254" i="17"/>
  <c r="EK210" i="18" s="1"/>
  <c r="B255" i="17"/>
  <c r="EA211" i="18" s="1"/>
  <c r="C255" i="17"/>
  <c r="EB211" i="18" s="1"/>
  <c r="D255" i="17"/>
  <c r="EC211" i="18" s="1"/>
  <c r="E255" i="17"/>
  <c r="F255" i="17"/>
  <c r="H255" i="17"/>
  <c r="EE211" i="18" s="1"/>
  <c r="M255" i="17"/>
  <c r="EJ211" i="18" s="1"/>
  <c r="O255" i="17"/>
  <c r="EL211" i="18" s="1"/>
  <c r="B256" i="17"/>
  <c r="EA212" i="18" s="1"/>
  <c r="C256" i="17"/>
  <c r="EB212" i="18" s="1"/>
  <c r="D256" i="17"/>
  <c r="EC212" i="18" s="1"/>
  <c r="E256" i="17"/>
  <c r="F256" i="17"/>
  <c r="H256" i="17"/>
  <c r="EE212" i="18" s="1"/>
  <c r="M256" i="17"/>
  <c r="EJ212" i="18" s="1"/>
  <c r="B257" i="17"/>
  <c r="EA213" i="18" s="1"/>
  <c r="C257" i="17"/>
  <c r="EB213" i="18" s="1"/>
  <c r="D257" i="17"/>
  <c r="EC213" i="18" s="1"/>
  <c r="E257" i="17"/>
  <c r="F257" i="17"/>
  <c r="H257" i="17"/>
  <c r="EE213" i="18" s="1"/>
  <c r="N257" i="17"/>
  <c r="EK213" i="18" s="1"/>
  <c r="O257" i="17"/>
  <c r="EL213" i="18" s="1"/>
  <c r="B258" i="17"/>
  <c r="EA214" i="18" s="1"/>
  <c r="C258" i="17"/>
  <c r="EB214" i="18" s="1"/>
  <c r="D258" i="17"/>
  <c r="EC214" i="18" s="1"/>
  <c r="E258" i="17"/>
  <c r="F258" i="17"/>
  <c r="H258" i="17"/>
  <c r="EE214" i="18" s="1"/>
  <c r="B259" i="17"/>
  <c r="EA215" i="18" s="1"/>
  <c r="C259" i="17"/>
  <c r="EB215" i="18" s="1"/>
  <c r="D259" i="17"/>
  <c r="EC215" i="18" s="1"/>
  <c r="E259" i="17"/>
  <c r="F259" i="17"/>
  <c r="B260" i="17"/>
  <c r="EA216" i="18" s="1"/>
  <c r="C260" i="17"/>
  <c r="EB216" i="18" s="1"/>
  <c r="D260" i="17"/>
  <c r="EC216" i="18" s="1"/>
  <c r="E260" i="17"/>
  <c r="F260" i="17"/>
  <c r="H260" i="17"/>
  <c r="EE216" i="18" s="1"/>
  <c r="M260" i="17"/>
  <c r="EJ216" i="18" s="1"/>
  <c r="N260" i="17"/>
  <c r="EK216" i="18" s="1"/>
  <c r="O260" i="17"/>
  <c r="EL216" i="18" s="1"/>
  <c r="P260" i="17"/>
  <c r="EM216" i="18" s="1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DD25" i="18" s="1"/>
  <c r="H54" i="16"/>
  <c r="DD26" i="18" s="1"/>
  <c r="H55" i="16"/>
  <c r="DD27" i="18" s="1"/>
  <c r="H56" i="16"/>
  <c r="DD28" i="18" s="1"/>
  <c r="M56" i="16"/>
  <c r="DH28" i="18" s="1"/>
  <c r="N56" i="16"/>
  <c r="DI28" i="18" s="1"/>
  <c r="O56" i="16"/>
  <c r="DJ28" i="18" s="1"/>
  <c r="H57" i="16"/>
  <c r="DD29" i="18" s="1"/>
  <c r="L57" i="16"/>
  <c r="DG29" i="18" s="1"/>
  <c r="M57" i="16"/>
  <c r="DH29" i="18" s="1"/>
  <c r="H58" i="16"/>
  <c r="DD30" i="18" s="1"/>
  <c r="L58" i="16"/>
  <c r="DG30" i="18" s="1"/>
  <c r="H59" i="16"/>
  <c r="DD31" i="18" s="1"/>
  <c r="N59" i="16"/>
  <c r="DI31" i="18" s="1"/>
  <c r="H60" i="16"/>
  <c r="DD32" i="18" s="1"/>
  <c r="H61" i="16"/>
  <c r="CS54" i="18" s="1"/>
  <c r="H62" i="16"/>
  <c r="CS55" i="18" s="1"/>
  <c r="H63" i="16"/>
  <c r="CS56" i="18" s="1"/>
  <c r="H64" i="16"/>
  <c r="CS57" i="18" s="1"/>
  <c r="H65" i="16"/>
  <c r="CS58" i="18" s="1"/>
  <c r="H66" i="16"/>
  <c r="CS59" i="18" s="1"/>
  <c r="H67" i="16"/>
  <c r="CS60" i="18" s="1"/>
  <c r="H68" i="16"/>
  <c r="CS61" i="18" s="1"/>
  <c r="H69" i="16"/>
  <c r="CS62" i="18" s="1"/>
  <c r="H70" i="16"/>
  <c r="CS63" i="18" s="1"/>
  <c r="H71" i="16"/>
  <c r="CS64" i="18" s="1"/>
  <c r="H72" i="16"/>
  <c r="CS65" i="18" s="1"/>
  <c r="H73" i="16"/>
  <c r="CS66" i="18" s="1"/>
  <c r="H74" i="16"/>
  <c r="CS67" i="18" s="1"/>
  <c r="H75" i="16"/>
  <c r="CS68" i="18" s="1"/>
  <c r="H76" i="16"/>
  <c r="CS69" i="18" s="1"/>
  <c r="H77" i="16"/>
  <c r="CS70" i="18" s="1"/>
  <c r="H78" i="16"/>
  <c r="CS71" i="18" s="1"/>
  <c r="H79" i="16"/>
  <c r="CS72" i="18" s="1"/>
  <c r="H80" i="16"/>
  <c r="CS73" i="18" s="1"/>
  <c r="H81" i="16"/>
  <c r="CS74" i="18" s="1"/>
  <c r="H82" i="16"/>
  <c r="CS75" i="18" s="1"/>
  <c r="H83" i="16"/>
  <c r="CS76" i="18" s="1"/>
  <c r="H84" i="16"/>
  <c r="CS77" i="18" s="1"/>
  <c r="H85" i="16"/>
  <c r="CS78" i="18" s="1"/>
  <c r="H86" i="16"/>
  <c r="DD54" i="18" s="1"/>
  <c r="H87" i="16"/>
  <c r="DD55" i="18" s="1"/>
  <c r="H88" i="16"/>
  <c r="DD56" i="18" s="1"/>
  <c r="H89" i="16"/>
  <c r="DD57" i="18" s="1"/>
  <c r="H90" i="16"/>
  <c r="DD58" i="18" s="1"/>
  <c r="H91" i="16"/>
  <c r="DD59" i="18" s="1"/>
  <c r="H92" i="16"/>
  <c r="DD60" i="18" s="1"/>
  <c r="H93" i="16"/>
  <c r="DD61" i="18" s="1"/>
  <c r="H94" i="16"/>
  <c r="DD62" i="18" s="1"/>
  <c r="H95" i="16"/>
  <c r="DD63" i="18" s="1"/>
  <c r="H96" i="16"/>
  <c r="DD64" i="18" s="1"/>
  <c r="H97" i="16"/>
  <c r="DD65" i="18" s="1"/>
  <c r="H98" i="16"/>
  <c r="DD66" i="18" s="1"/>
  <c r="H99" i="16"/>
  <c r="DD67" i="18" s="1"/>
  <c r="H100" i="16"/>
  <c r="DD68" i="18" s="1"/>
  <c r="H101" i="16"/>
  <c r="DD69" i="18" s="1"/>
  <c r="H102" i="16"/>
  <c r="DD70" i="18" s="1"/>
  <c r="H103" i="16"/>
  <c r="DD71" i="18" s="1"/>
  <c r="H104" i="16"/>
  <c r="DD72" i="18" s="1"/>
  <c r="H105" i="16"/>
  <c r="DD73" i="18" s="1"/>
  <c r="H106" i="16"/>
  <c r="DD74" i="18" s="1"/>
  <c r="H107" i="16"/>
  <c r="DD75" i="18" s="1"/>
  <c r="H108" i="16"/>
  <c r="DD76" i="18" s="1"/>
  <c r="H109" i="16"/>
  <c r="DD77" i="18" s="1"/>
  <c r="H110" i="16"/>
  <c r="DD78" i="18" s="1"/>
  <c r="H111" i="16"/>
  <c r="CS100" i="18" s="1"/>
  <c r="H112" i="16"/>
  <c r="CS101" i="18" s="1"/>
  <c r="H113" i="16"/>
  <c r="CS102" i="18" s="1"/>
  <c r="H114" i="16"/>
  <c r="CS103" i="18" s="1"/>
  <c r="H115" i="16"/>
  <c r="CS104" i="18" s="1"/>
  <c r="H116" i="16"/>
  <c r="CS105" i="18" s="1"/>
  <c r="H117" i="16"/>
  <c r="CS106" i="18" s="1"/>
  <c r="H118" i="16"/>
  <c r="CS107" i="18" s="1"/>
  <c r="H119" i="16"/>
  <c r="CS108" i="18" s="1"/>
  <c r="H120" i="16"/>
  <c r="CS109" i="18" s="1"/>
  <c r="H121" i="16"/>
  <c r="CS110" i="18" s="1"/>
  <c r="H122" i="16"/>
  <c r="CS111" i="18" s="1"/>
  <c r="H123" i="16"/>
  <c r="CS112" i="18" s="1"/>
  <c r="H124" i="16"/>
  <c r="CS113" i="18" s="1"/>
  <c r="H125" i="16"/>
  <c r="CS114" i="18" s="1"/>
  <c r="H126" i="16"/>
  <c r="CS115" i="18" s="1"/>
  <c r="H127" i="16"/>
  <c r="CS116" i="18" s="1"/>
  <c r="H128" i="16"/>
  <c r="CS117" i="18" s="1"/>
  <c r="H129" i="16"/>
  <c r="CS118" i="18" s="1"/>
  <c r="H130" i="16"/>
  <c r="CS119" i="18" s="1"/>
  <c r="H131" i="16"/>
  <c r="CS120" i="18" s="1"/>
  <c r="H132" i="16"/>
  <c r="CS121" i="18" s="1"/>
  <c r="H133" i="16"/>
  <c r="CS122" i="18" s="1"/>
  <c r="H134" i="16"/>
  <c r="CS123" i="18" s="1"/>
  <c r="H135" i="16"/>
  <c r="CS124" i="18" s="1"/>
  <c r="H136" i="16"/>
  <c r="DD100" i="18" s="1"/>
  <c r="H137" i="16"/>
  <c r="DD101" i="18" s="1"/>
  <c r="H138" i="16"/>
  <c r="DD102" i="18" s="1"/>
  <c r="H139" i="16"/>
  <c r="DD103" i="18" s="1"/>
  <c r="H140" i="16"/>
  <c r="DD104" i="18" s="1"/>
  <c r="H141" i="16"/>
  <c r="DD105" i="18" s="1"/>
  <c r="H142" i="16"/>
  <c r="DD106" i="18" s="1"/>
  <c r="H143" i="16"/>
  <c r="DD107" i="18" s="1"/>
  <c r="H144" i="16"/>
  <c r="DD108" i="18" s="1"/>
  <c r="H145" i="16"/>
  <c r="DD109" i="18" s="1"/>
  <c r="H146" i="16"/>
  <c r="DD110" i="18" s="1"/>
  <c r="H147" i="16"/>
  <c r="DD111" i="18" s="1"/>
  <c r="H148" i="16"/>
  <c r="DD112" i="18" s="1"/>
  <c r="H149" i="16"/>
  <c r="DD113" i="18" s="1"/>
  <c r="H150" i="16"/>
  <c r="DD114" i="18" s="1"/>
  <c r="H151" i="16"/>
  <c r="DD115" i="18" s="1"/>
  <c r="H152" i="16"/>
  <c r="DD116" i="18" s="1"/>
  <c r="H153" i="16"/>
  <c r="DD117" i="18" s="1"/>
  <c r="H154" i="16"/>
  <c r="DD118" i="18" s="1"/>
  <c r="H155" i="16"/>
  <c r="DD119" i="18" s="1"/>
  <c r="H156" i="16"/>
  <c r="DD120" i="18" s="1"/>
  <c r="H157" i="16"/>
  <c r="DD121" i="18" s="1"/>
  <c r="N157" i="16"/>
  <c r="DI121" i="18" s="1"/>
  <c r="H158" i="16"/>
  <c r="DD122" i="18" s="1"/>
  <c r="H159" i="16"/>
  <c r="DD123" i="18" s="1"/>
  <c r="N159" i="16"/>
  <c r="DI123" i="18" s="1"/>
  <c r="H160" i="16"/>
  <c r="DD124" i="18" s="1"/>
  <c r="L160" i="16"/>
  <c r="DG124" i="18" s="1"/>
  <c r="M160" i="16"/>
  <c r="DH124" i="18" s="1"/>
  <c r="N160" i="16"/>
  <c r="DI124" i="18" s="1"/>
  <c r="O160" i="16"/>
  <c r="DJ124" i="18" s="1"/>
  <c r="H161" i="16"/>
  <c r="CS146" i="18" s="1"/>
  <c r="L161" i="16"/>
  <c r="CV146" i="18" s="1"/>
  <c r="N161" i="16"/>
  <c r="CX146" i="18" s="1"/>
  <c r="H162" i="16"/>
  <c r="CS147" i="18" s="1"/>
  <c r="L162" i="16"/>
  <c r="CV147" i="18" s="1"/>
  <c r="H163" i="16"/>
  <c r="CS148" i="18" s="1"/>
  <c r="H164" i="16"/>
  <c r="CS149" i="18" s="1"/>
  <c r="L164" i="16"/>
  <c r="CV149" i="18" s="1"/>
  <c r="H165" i="16"/>
  <c r="CS150" i="18" s="1"/>
  <c r="L165" i="16"/>
  <c r="CV150" i="18" s="1"/>
  <c r="N165" i="16"/>
  <c r="CX150" i="18" s="1"/>
  <c r="H166" i="16"/>
  <c r="CS151" i="18" s="1"/>
  <c r="L166" i="16"/>
  <c r="CV151" i="18" s="1"/>
  <c r="H167" i="16"/>
  <c r="CS152" i="18" s="1"/>
  <c r="H168" i="16"/>
  <c r="CS153" i="18" s="1"/>
  <c r="H169" i="16"/>
  <c r="CS154" i="18" s="1"/>
  <c r="H170" i="16"/>
  <c r="CS155" i="18" s="1"/>
  <c r="L170" i="16"/>
  <c r="CV155" i="18" s="1"/>
  <c r="H171" i="16"/>
  <c r="CS156" i="18" s="1"/>
  <c r="H172" i="16"/>
  <c r="CS157" i="18" s="1"/>
  <c r="H173" i="16"/>
  <c r="CS158" i="18" s="1"/>
  <c r="H174" i="16"/>
  <c r="CS159" i="18" s="1"/>
  <c r="H175" i="16"/>
  <c r="CS160" i="18" s="1"/>
  <c r="H176" i="16"/>
  <c r="CS161" i="18" s="1"/>
  <c r="H177" i="16"/>
  <c r="CS162" i="18" s="1"/>
  <c r="H178" i="16"/>
  <c r="CS163" i="18" s="1"/>
  <c r="N178" i="16"/>
  <c r="CX163" i="18" s="1"/>
  <c r="H179" i="16"/>
  <c r="CS164" i="18" s="1"/>
  <c r="H180" i="16"/>
  <c r="CS165" i="18" s="1"/>
  <c r="H181" i="16"/>
  <c r="CS166" i="18" s="1"/>
  <c r="M181" i="16"/>
  <c r="CW166" i="18" s="1"/>
  <c r="H182" i="16"/>
  <c r="CS167" i="18" s="1"/>
  <c r="H183" i="16"/>
  <c r="CS168" i="18" s="1"/>
  <c r="H184" i="16"/>
  <c r="CS169" i="18" s="1"/>
  <c r="H185" i="16"/>
  <c r="CS170" i="18" s="1"/>
  <c r="M185" i="16"/>
  <c r="CW170" i="18" s="1"/>
  <c r="N185" i="16"/>
  <c r="CX170" i="18" s="1"/>
  <c r="H186" i="16"/>
  <c r="DD146" i="18" s="1"/>
  <c r="H187" i="16"/>
  <c r="DD147" i="18" s="1"/>
  <c r="N187" i="16"/>
  <c r="DI147" i="18" s="1"/>
  <c r="H188" i="16"/>
  <c r="DD148" i="18" s="1"/>
  <c r="H189" i="16"/>
  <c r="DD149" i="18" s="1"/>
  <c r="H190" i="16"/>
  <c r="DD150" i="18" s="1"/>
  <c r="H191" i="16"/>
  <c r="DD151" i="18" s="1"/>
  <c r="H192" i="16"/>
  <c r="DD152" i="18" s="1"/>
  <c r="H193" i="16"/>
  <c r="DD153" i="18" s="1"/>
  <c r="H194" i="16"/>
  <c r="DD154" i="18" s="1"/>
  <c r="N194" i="16"/>
  <c r="DI154" i="18" s="1"/>
  <c r="B195" i="16"/>
  <c r="DA155" i="18" s="1"/>
  <c r="C195" i="16"/>
  <c r="DB155" i="18" s="1"/>
  <c r="D195" i="16"/>
  <c r="DC155" i="18" s="1"/>
  <c r="E195" i="16"/>
  <c r="F195" i="16"/>
  <c r="H195" i="16"/>
  <c r="DD155" i="18" s="1"/>
  <c r="I195" i="16"/>
  <c r="DE155" i="18" s="1"/>
  <c r="J195" i="16"/>
  <c r="B196" i="16"/>
  <c r="DA156" i="18" s="1"/>
  <c r="C196" i="16"/>
  <c r="DB156" i="18" s="1"/>
  <c r="D196" i="16"/>
  <c r="DC156" i="18" s="1"/>
  <c r="E196" i="16"/>
  <c r="F196" i="16"/>
  <c r="H196" i="16"/>
  <c r="DD156" i="18" s="1"/>
  <c r="I196" i="16"/>
  <c r="DE156" i="18" s="1"/>
  <c r="J196" i="16"/>
  <c r="N196" i="16"/>
  <c r="DI156" i="18" s="1"/>
  <c r="B197" i="16"/>
  <c r="DA157" i="18" s="1"/>
  <c r="C197" i="16"/>
  <c r="DB157" i="18" s="1"/>
  <c r="D197" i="16"/>
  <c r="DC157" i="18" s="1"/>
  <c r="E197" i="16"/>
  <c r="F197" i="16"/>
  <c r="G197" i="16"/>
  <c r="H197" i="16"/>
  <c r="DD157" i="18" s="1"/>
  <c r="I197" i="16"/>
  <c r="DE157" i="18" s="1"/>
  <c r="J197" i="16"/>
  <c r="B198" i="16"/>
  <c r="DA158" i="18" s="1"/>
  <c r="C198" i="16"/>
  <c r="DB158" i="18" s="1"/>
  <c r="D198" i="16"/>
  <c r="DC158" i="18" s="1"/>
  <c r="E198" i="16"/>
  <c r="F198" i="16"/>
  <c r="G198" i="16"/>
  <c r="H198" i="16"/>
  <c r="DD158" i="18" s="1"/>
  <c r="I198" i="16"/>
  <c r="DE158" i="18" s="1"/>
  <c r="J198" i="16"/>
  <c r="B199" i="16"/>
  <c r="DA159" i="18" s="1"/>
  <c r="C199" i="16"/>
  <c r="DB159" i="18" s="1"/>
  <c r="D199" i="16"/>
  <c r="DC159" i="18" s="1"/>
  <c r="E199" i="16"/>
  <c r="F199" i="16"/>
  <c r="G199" i="16"/>
  <c r="H199" i="16"/>
  <c r="DD159" i="18" s="1"/>
  <c r="I199" i="16"/>
  <c r="DE159" i="18" s="1"/>
  <c r="J199" i="16"/>
  <c r="O199" i="16"/>
  <c r="DJ159" i="18" s="1"/>
  <c r="B200" i="16"/>
  <c r="DA160" i="18" s="1"/>
  <c r="C200" i="16"/>
  <c r="DB160" i="18" s="1"/>
  <c r="D200" i="16"/>
  <c r="DC160" i="18" s="1"/>
  <c r="E200" i="16"/>
  <c r="F200" i="16"/>
  <c r="H200" i="16"/>
  <c r="DD160" i="18" s="1"/>
  <c r="I200" i="16"/>
  <c r="DE160" i="18" s="1"/>
  <c r="J200" i="16"/>
  <c r="M200" i="16"/>
  <c r="DH160" i="18" s="1"/>
  <c r="B201" i="16"/>
  <c r="DA161" i="18" s="1"/>
  <c r="C201" i="16"/>
  <c r="DB161" i="18" s="1"/>
  <c r="D201" i="16"/>
  <c r="DC161" i="18" s="1"/>
  <c r="E201" i="16"/>
  <c r="F201" i="16"/>
  <c r="G201" i="16"/>
  <c r="H201" i="16"/>
  <c r="DD161" i="18" s="1"/>
  <c r="I201" i="16"/>
  <c r="DE161" i="18" s="1"/>
  <c r="J201" i="16"/>
  <c r="L201" i="16"/>
  <c r="DG161" i="18" s="1"/>
  <c r="N201" i="16"/>
  <c r="DI161" i="18" s="1"/>
  <c r="B202" i="16"/>
  <c r="DA162" i="18" s="1"/>
  <c r="C202" i="16"/>
  <c r="DB162" i="18" s="1"/>
  <c r="D202" i="16"/>
  <c r="DC162" i="18" s="1"/>
  <c r="E202" i="16"/>
  <c r="F202" i="16"/>
  <c r="H202" i="16"/>
  <c r="DD162" i="18" s="1"/>
  <c r="I202" i="16"/>
  <c r="DE162" i="18" s="1"/>
  <c r="J202" i="16"/>
  <c r="M202" i="16"/>
  <c r="DH162" i="18" s="1"/>
  <c r="B203" i="16"/>
  <c r="DA163" i="18" s="1"/>
  <c r="C203" i="16"/>
  <c r="DB163" i="18" s="1"/>
  <c r="D203" i="16"/>
  <c r="DC163" i="18" s="1"/>
  <c r="E203" i="16"/>
  <c r="F203" i="16"/>
  <c r="G203" i="16"/>
  <c r="H203" i="16"/>
  <c r="DD163" i="18" s="1"/>
  <c r="I203" i="16"/>
  <c r="DE163" i="18" s="1"/>
  <c r="J203" i="16"/>
  <c r="N203" i="16"/>
  <c r="DI163" i="18" s="1"/>
  <c r="B204" i="16"/>
  <c r="DA164" i="18" s="1"/>
  <c r="C204" i="16"/>
  <c r="DB164" i="18" s="1"/>
  <c r="D204" i="16"/>
  <c r="DC164" i="18" s="1"/>
  <c r="E204" i="16"/>
  <c r="F204" i="16"/>
  <c r="G204" i="16"/>
  <c r="H204" i="16"/>
  <c r="DD164" i="18" s="1"/>
  <c r="I204" i="16"/>
  <c r="DE164" i="18" s="1"/>
  <c r="J204" i="16"/>
  <c r="N204" i="16"/>
  <c r="DI164" i="18" s="1"/>
  <c r="B205" i="16"/>
  <c r="DA165" i="18" s="1"/>
  <c r="C205" i="16"/>
  <c r="DB165" i="18" s="1"/>
  <c r="D205" i="16"/>
  <c r="DC165" i="18" s="1"/>
  <c r="E205" i="16"/>
  <c r="F205" i="16"/>
  <c r="G205" i="16"/>
  <c r="H205" i="16"/>
  <c r="DD165" i="18" s="1"/>
  <c r="I205" i="16"/>
  <c r="DE165" i="18" s="1"/>
  <c r="J205" i="16"/>
  <c r="M205" i="16"/>
  <c r="DH165" i="18" s="1"/>
  <c r="B206" i="16"/>
  <c r="DA166" i="18" s="1"/>
  <c r="C206" i="16"/>
  <c r="DB166" i="18" s="1"/>
  <c r="D206" i="16"/>
  <c r="DC166" i="18" s="1"/>
  <c r="E206" i="16"/>
  <c r="F206" i="16"/>
  <c r="H206" i="16"/>
  <c r="DD166" i="18" s="1"/>
  <c r="I206" i="16"/>
  <c r="DE166" i="18" s="1"/>
  <c r="J206" i="16"/>
  <c r="M206" i="16"/>
  <c r="DH166" i="18" s="1"/>
  <c r="O206" i="16"/>
  <c r="DJ166" i="18" s="1"/>
  <c r="B207" i="16"/>
  <c r="DA167" i="18" s="1"/>
  <c r="C207" i="16"/>
  <c r="DB167" i="18" s="1"/>
  <c r="D207" i="16"/>
  <c r="DC167" i="18" s="1"/>
  <c r="E207" i="16"/>
  <c r="F207" i="16"/>
  <c r="G207" i="16"/>
  <c r="H207" i="16"/>
  <c r="DD167" i="18" s="1"/>
  <c r="I207" i="16"/>
  <c r="DE167" i="18" s="1"/>
  <c r="J207" i="16"/>
  <c r="N207" i="16"/>
  <c r="DI167" i="18" s="1"/>
  <c r="O207" i="16"/>
  <c r="DJ167" i="18" s="1"/>
  <c r="B208" i="16"/>
  <c r="DA168" i="18" s="1"/>
  <c r="C208" i="16"/>
  <c r="DB168" i="18" s="1"/>
  <c r="D208" i="16"/>
  <c r="DC168" i="18" s="1"/>
  <c r="E208" i="16"/>
  <c r="F208" i="16"/>
  <c r="H208" i="16"/>
  <c r="DD168" i="18" s="1"/>
  <c r="I208" i="16"/>
  <c r="DE168" i="18" s="1"/>
  <c r="J208" i="16"/>
  <c r="M208" i="16"/>
  <c r="DH168" i="18" s="1"/>
  <c r="N208" i="16"/>
  <c r="DI168" i="18" s="1"/>
  <c r="B209" i="16"/>
  <c r="DA169" i="18" s="1"/>
  <c r="C209" i="16"/>
  <c r="DB169" i="18" s="1"/>
  <c r="D209" i="16"/>
  <c r="DC169" i="18" s="1"/>
  <c r="E209" i="16"/>
  <c r="F209" i="16"/>
  <c r="G209" i="16"/>
  <c r="H209" i="16"/>
  <c r="DD169" i="18" s="1"/>
  <c r="I209" i="16"/>
  <c r="DE169" i="18" s="1"/>
  <c r="J209" i="16"/>
  <c r="L209" i="16"/>
  <c r="DG169" i="18" s="1"/>
  <c r="M209" i="16"/>
  <c r="DH169" i="18" s="1"/>
  <c r="B210" i="16"/>
  <c r="DA170" i="18" s="1"/>
  <c r="C210" i="16"/>
  <c r="DB170" i="18" s="1"/>
  <c r="D210" i="16"/>
  <c r="DC170" i="18" s="1"/>
  <c r="E210" i="16"/>
  <c r="F210" i="16"/>
  <c r="G210" i="16"/>
  <c r="H210" i="16"/>
  <c r="DD170" i="18" s="1"/>
  <c r="I210" i="16"/>
  <c r="DE170" i="18" s="1"/>
  <c r="J210" i="16"/>
  <c r="L210" i="16"/>
  <c r="DG170" i="18" s="1"/>
  <c r="M210" i="16"/>
  <c r="DH170" i="18" s="1"/>
  <c r="N210" i="16"/>
  <c r="DI170" i="18" s="1"/>
  <c r="O210" i="16"/>
  <c r="DJ170" i="18" s="1"/>
  <c r="B211" i="16"/>
  <c r="CP192" i="18" s="1"/>
  <c r="C211" i="16"/>
  <c r="CQ192" i="18" s="1"/>
  <c r="D211" i="16"/>
  <c r="CR192" i="18" s="1"/>
  <c r="E211" i="16"/>
  <c r="F211" i="16"/>
  <c r="H211" i="16"/>
  <c r="CS192" i="18" s="1"/>
  <c r="I211" i="16"/>
  <c r="CT192" i="18" s="1"/>
  <c r="J211" i="16"/>
  <c r="L211" i="16"/>
  <c r="CV192" i="18" s="1"/>
  <c r="M211" i="16"/>
  <c r="CW192" i="18" s="1"/>
  <c r="N211" i="16"/>
  <c r="CX192" i="18" s="1"/>
  <c r="O211" i="16"/>
  <c r="CY192" i="18" s="1"/>
  <c r="B212" i="16"/>
  <c r="CP193" i="18" s="1"/>
  <c r="C212" i="16"/>
  <c r="CQ193" i="18" s="1"/>
  <c r="D212" i="16"/>
  <c r="CR193" i="18" s="1"/>
  <c r="E212" i="16"/>
  <c r="F212" i="16"/>
  <c r="H212" i="16"/>
  <c r="CS193" i="18" s="1"/>
  <c r="I212" i="16"/>
  <c r="CT193" i="18" s="1"/>
  <c r="J212" i="16"/>
  <c r="L212" i="16"/>
  <c r="CV193" i="18" s="1"/>
  <c r="M212" i="16"/>
  <c r="CW193" i="18" s="1"/>
  <c r="N212" i="16"/>
  <c r="CX193" i="18" s="1"/>
  <c r="O212" i="16"/>
  <c r="CY193" i="18" s="1"/>
  <c r="B213" i="16"/>
  <c r="CP194" i="18" s="1"/>
  <c r="C213" i="16"/>
  <c r="CQ194" i="18" s="1"/>
  <c r="D213" i="16"/>
  <c r="CR194" i="18" s="1"/>
  <c r="E213" i="16"/>
  <c r="F213" i="16"/>
  <c r="G213" i="16"/>
  <c r="H213" i="16"/>
  <c r="CS194" i="18" s="1"/>
  <c r="I213" i="16"/>
  <c r="CT194" i="18" s="1"/>
  <c r="J213" i="16"/>
  <c r="L213" i="16"/>
  <c r="CV194" i="18" s="1"/>
  <c r="M213" i="16"/>
  <c r="CW194" i="18" s="1"/>
  <c r="N213" i="16"/>
  <c r="CX194" i="18" s="1"/>
  <c r="O213" i="16"/>
  <c r="CY194" i="18" s="1"/>
  <c r="B214" i="16"/>
  <c r="CP195" i="18" s="1"/>
  <c r="C214" i="16"/>
  <c r="CQ195" i="18" s="1"/>
  <c r="D214" i="16"/>
  <c r="CR195" i="18" s="1"/>
  <c r="E214" i="16"/>
  <c r="F214" i="16"/>
  <c r="G214" i="16"/>
  <c r="H214" i="16"/>
  <c r="CS195" i="18" s="1"/>
  <c r="I214" i="16"/>
  <c r="CT195" i="18" s="1"/>
  <c r="J214" i="16"/>
  <c r="L214" i="16"/>
  <c r="CV195" i="18" s="1"/>
  <c r="M214" i="16"/>
  <c r="CW195" i="18" s="1"/>
  <c r="N214" i="16"/>
  <c r="CX195" i="18" s="1"/>
  <c r="O214" i="16"/>
  <c r="CY195" i="18" s="1"/>
  <c r="B215" i="16"/>
  <c r="CP196" i="18" s="1"/>
  <c r="C215" i="16"/>
  <c r="CQ196" i="18" s="1"/>
  <c r="D215" i="16"/>
  <c r="CR196" i="18" s="1"/>
  <c r="E215" i="16"/>
  <c r="F215" i="16"/>
  <c r="G215" i="16"/>
  <c r="H215" i="16"/>
  <c r="CS196" i="18" s="1"/>
  <c r="I215" i="16"/>
  <c r="CT196" i="18" s="1"/>
  <c r="J215" i="16"/>
  <c r="L215" i="16"/>
  <c r="CV196" i="18" s="1"/>
  <c r="M215" i="16"/>
  <c r="CW196" i="18" s="1"/>
  <c r="N215" i="16"/>
  <c r="CX196" i="18" s="1"/>
  <c r="O215" i="16"/>
  <c r="CY196" i="18" s="1"/>
  <c r="B216" i="16"/>
  <c r="CP197" i="18" s="1"/>
  <c r="C216" i="16"/>
  <c r="CQ197" i="18" s="1"/>
  <c r="D216" i="16"/>
  <c r="CR197" i="18" s="1"/>
  <c r="E216" i="16"/>
  <c r="F216" i="16"/>
  <c r="H216" i="16"/>
  <c r="CS197" i="18" s="1"/>
  <c r="I216" i="16"/>
  <c r="CT197" i="18" s="1"/>
  <c r="J216" i="16"/>
  <c r="L216" i="16"/>
  <c r="CV197" i="18" s="1"/>
  <c r="M216" i="16"/>
  <c r="CW197" i="18" s="1"/>
  <c r="N216" i="16"/>
  <c r="CX197" i="18" s="1"/>
  <c r="O216" i="16"/>
  <c r="CY197" i="18" s="1"/>
  <c r="B217" i="16"/>
  <c r="CP198" i="18" s="1"/>
  <c r="C217" i="16"/>
  <c r="CQ198" i="18" s="1"/>
  <c r="D217" i="16"/>
  <c r="CR198" i="18" s="1"/>
  <c r="E217" i="16"/>
  <c r="F217" i="16"/>
  <c r="G217" i="16"/>
  <c r="H217" i="16"/>
  <c r="CS198" i="18" s="1"/>
  <c r="I217" i="16"/>
  <c r="CT198" i="18" s="1"/>
  <c r="J217" i="16"/>
  <c r="L217" i="16"/>
  <c r="CV198" i="18" s="1"/>
  <c r="M217" i="16"/>
  <c r="CW198" i="18" s="1"/>
  <c r="N217" i="16"/>
  <c r="CX198" i="18" s="1"/>
  <c r="O217" i="16"/>
  <c r="CY198" i="18" s="1"/>
  <c r="B218" i="16"/>
  <c r="CP199" i="18" s="1"/>
  <c r="C218" i="16"/>
  <c r="CQ199" i="18" s="1"/>
  <c r="D218" i="16"/>
  <c r="CR199" i="18" s="1"/>
  <c r="E218" i="16"/>
  <c r="F218" i="16"/>
  <c r="H218" i="16"/>
  <c r="CS199" i="18" s="1"/>
  <c r="I218" i="16"/>
  <c r="CT199" i="18" s="1"/>
  <c r="J218" i="16"/>
  <c r="L218" i="16"/>
  <c r="CV199" i="18" s="1"/>
  <c r="M218" i="16"/>
  <c r="CW199" i="18" s="1"/>
  <c r="N218" i="16"/>
  <c r="CX199" i="18" s="1"/>
  <c r="O218" i="16"/>
  <c r="CY199" i="18" s="1"/>
  <c r="B219" i="16"/>
  <c r="CP200" i="18" s="1"/>
  <c r="C219" i="16"/>
  <c r="CQ200" i="18" s="1"/>
  <c r="D219" i="16"/>
  <c r="CR200" i="18" s="1"/>
  <c r="E219" i="16"/>
  <c r="F219" i="16"/>
  <c r="H219" i="16"/>
  <c r="CS200" i="18" s="1"/>
  <c r="I219" i="16"/>
  <c r="CT200" i="18" s="1"/>
  <c r="J219" i="16"/>
  <c r="L219" i="16"/>
  <c r="CV200" i="18" s="1"/>
  <c r="M219" i="16"/>
  <c r="CW200" i="18" s="1"/>
  <c r="N219" i="16"/>
  <c r="CX200" i="18" s="1"/>
  <c r="O219" i="16"/>
  <c r="CY200" i="18" s="1"/>
  <c r="B220" i="16"/>
  <c r="CP201" i="18" s="1"/>
  <c r="C220" i="16"/>
  <c r="CQ201" i="18" s="1"/>
  <c r="D220" i="16"/>
  <c r="CR201" i="18" s="1"/>
  <c r="E220" i="16"/>
  <c r="F220" i="16"/>
  <c r="H220" i="16"/>
  <c r="CS201" i="18" s="1"/>
  <c r="I220" i="16"/>
  <c r="CT201" i="18" s="1"/>
  <c r="J220" i="16"/>
  <c r="L220" i="16"/>
  <c r="CV201" i="18" s="1"/>
  <c r="M220" i="16"/>
  <c r="CW201" i="18" s="1"/>
  <c r="N220" i="16"/>
  <c r="CX201" i="18" s="1"/>
  <c r="O220" i="16"/>
  <c r="CY201" i="18" s="1"/>
  <c r="B221" i="16"/>
  <c r="CP202" i="18" s="1"/>
  <c r="C221" i="16"/>
  <c r="CQ202" i="18" s="1"/>
  <c r="D221" i="16"/>
  <c r="CR202" i="18" s="1"/>
  <c r="E221" i="16"/>
  <c r="F221" i="16"/>
  <c r="G221" i="16"/>
  <c r="H221" i="16"/>
  <c r="CS202" i="18" s="1"/>
  <c r="I221" i="16"/>
  <c r="CT202" i="18" s="1"/>
  <c r="J221" i="16"/>
  <c r="L221" i="16"/>
  <c r="CV202" i="18" s="1"/>
  <c r="M221" i="16"/>
  <c r="CW202" i="18" s="1"/>
  <c r="N221" i="16"/>
  <c r="CX202" i="18" s="1"/>
  <c r="O221" i="16"/>
  <c r="CY202" i="18" s="1"/>
  <c r="B222" i="16"/>
  <c r="CP203" i="18" s="1"/>
  <c r="C222" i="16"/>
  <c r="CQ203" i="18" s="1"/>
  <c r="D222" i="16"/>
  <c r="CR203" i="18" s="1"/>
  <c r="E222" i="16"/>
  <c r="F222" i="16"/>
  <c r="G222" i="16"/>
  <c r="H222" i="16"/>
  <c r="CS203" i="18" s="1"/>
  <c r="I222" i="16"/>
  <c r="CT203" i="18" s="1"/>
  <c r="J222" i="16"/>
  <c r="L222" i="16"/>
  <c r="CV203" i="18" s="1"/>
  <c r="M222" i="16"/>
  <c r="CW203" i="18" s="1"/>
  <c r="N222" i="16"/>
  <c r="CX203" i="18" s="1"/>
  <c r="O222" i="16"/>
  <c r="CY203" i="18" s="1"/>
  <c r="B223" i="16"/>
  <c r="CP204" i="18" s="1"/>
  <c r="C223" i="16"/>
  <c r="CQ204" i="18" s="1"/>
  <c r="D223" i="16"/>
  <c r="CR204" i="18" s="1"/>
  <c r="E223" i="16"/>
  <c r="F223" i="16"/>
  <c r="G223" i="16"/>
  <c r="H223" i="16"/>
  <c r="CS204" i="18" s="1"/>
  <c r="I223" i="16"/>
  <c r="CT204" i="18" s="1"/>
  <c r="J223" i="16"/>
  <c r="L223" i="16"/>
  <c r="CV204" i="18" s="1"/>
  <c r="M223" i="16"/>
  <c r="CW204" i="18" s="1"/>
  <c r="N223" i="16"/>
  <c r="CX204" i="18" s="1"/>
  <c r="O223" i="16"/>
  <c r="CY204" i="18" s="1"/>
  <c r="B224" i="16"/>
  <c r="CP205" i="18" s="1"/>
  <c r="C224" i="16"/>
  <c r="CQ205" i="18" s="1"/>
  <c r="D224" i="16"/>
  <c r="CR205" i="18" s="1"/>
  <c r="E224" i="16"/>
  <c r="F224" i="16"/>
  <c r="H224" i="16"/>
  <c r="CS205" i="18" s="1"/>
  <c r="I224" i="16"/>
  <c r="CT205" i="18" s="1"/>
  <c r="J224" i="16"/>
  <c r="L224" i="16"/>
  <c r="CV205" i="18" s="1"/>
  <c r="M224" i="16"/>
  <c r="CW205" i="18" s="1"/>
  <c r="N224" i="16"/>
  <c r="CX205" i="18" s="1"/>
  <c r="O224" i="16"/>
  <c r="CY205" i="18" s="1"/>
  <c r="B225" i="16"/>
  <c r="CP206" i="18" s="1"/>
  <c r="C225" i="16"/>
  <c r="CQ206" i="18" s="1"/>
  <c r="D225" i="16"/>
  <c r="CR206" i="18" s="1"/>
  <c r="E225" i="16"/>
  <c r="F225" i="16"/>
  <c r="G225" i="16"/>
  <c r="H225" i="16"/>
  <c r="CS206" i="18" s="1"/>
  <c r="I225" i="16"/>
  <c r="CT206" i="18" s="1"/>
  <c r="J225" i="16"/>
  <c r="L225" i="16"/>
  <c r="CV206" i="18" s="1"/>
  <c r="M225" i="16"/>
  <c r="CW206" i="18" s="1"/>
  <c r="N225" i="16"/>
  <c r="CX206" i="18" s="1"/>
  <c r="O225" i="16"/>
  <c r="CY206" i="18" s="1"/>
  <c r="B226" i="16"/>
  <c r="CP207" i="18" s="1"/>
  <c r="C226" i="16"/>
  <c r="CQ207" i="18" s="1"/>
  <c r="D226" i="16"/>
  <c r="CR207" i="18" s="1"/>
  <c r="E226" i="16"/>
  <c r="F226" i="16"/>
  <c r="H226" i="16"/>
  <c r="CS207" i="18" s="1"/>
  <c r="I226" i="16"/>
  <c r="CT207" i="18" s="1"/>
  <c r="J226" i="16"/>
  <c r="L226" i="16"/>
  <c r="CV207" i="18" s="1"/>
  <c r="M226" i="16"/>
  <c r="CW207" i="18" s="1"/>
  <c r="N226" i="16"/>
  <c r="CX207" i="18" s="1"/>
  <c r="O226" i="16"/>
  <c r="CY207" i="18" s="1"/>
  <c r="B227" i="16"/>
  <c r="CP208" i="18" s="1"/>
  <c r="C227" i="16"/>
  <c r="CQ208" i="18" s="1"/>
  <c r="D227" i="16"/>
  <c r="CR208" i="18" s="1"/>
  <c r="E227" i="16"/>
  <c r="F227" i="16"/>
  <c r="G227" i="16"/>
  <c r="H227" i="16"/>
  <c r="CS208" i="18" s="1"/>
  <c r="I227" i="16"/>
  <c r="CT208" i="18" s="1"/>
  <c r="J227" i="16"/>
  <c r="L227" i="16"/>
  <c r="CV208" i="18" s="1"/>
  <c r="M227" i="16"/>
  <c r="CW208" i="18" s="1"/>
  <c r="N227" i="16"/>
  <c r="CX208" i="18" s="1"/>
  <c r="O227" i="16"/>
  <c r="CY208" i="18" s="1"/>
  <c r="B228" i="16"/>
  <c r="CP209" i="18" s="1"/>
  <c r="C228" i="16"/>
  <c r="CQ209" i="18" s="1"/>
  <c r="D228" i="16"/>
  <c r="CR209" i="18" s="1"/>
  <c r="E228" i="16"/>
  <c r="F228" i="16"/>
  <c r="H228" i="16"/>
  <c r="CS209" i="18" s="1"/>
  <c r="I228" i="16"/>
  <c r="CT209" i="18" s="1"/>
  <c r="J228" i="16"/>
  <c r="L228" i="16"/>
  <c r="CV209" i="18" s="1"/>
  <c r="M228" i="16"/>
  <c r="CW209" i="18" s="1"/>
  <c r="N228" i="16"/>
  <c r="CX209" i="18" s="1"/>
  <c r="O228" i="16"/>
  <c r="CY209" i="18" s="1"/>
  <c r="B229" i="16"/>
  <c r="CP210" i="18" s="1"/>
  <c r="C229" i="16"/>
  <c r="CQ210" i="18" s="1"/>
  <c r="D229" i="16"/>
  <c r="CR210" i="18" s="1"/>
  <c r="E229" i="16"/>
  <c r="F229" i="16"/>
  <c r="G229" i="16"/>
  <c r="H229" i="16"/>
  <c r="CS210" i="18" s="1"/>
  <c r="I229" i="16"/>
  <c r="CT210" i="18" s="1"/>
  <c r="J229" i="16"/>
  <c r="L229" i="16"/>
  <c r="CV210" i="18" s="1"/>
  <c r="M229" i="16"/>
  <c r="CW210" i="18" s="1"/>
  <c r="N229" i="16"/>
  <c r="CX210" i="18" s="1"/>
  <c r="O229" i="16"/>
  <c r="CY210" i="18" s="1"/>
  <c r="B230" i="16"/>
  <c r="CP211" i="18" s="1"/>
  <c r="C230" i="16"/>
  <c r="CQ211" i="18" s="1"/>
  <c r="D230" i="16"/>
  <c r="CR211" i="18" s="1"/>
  <c r="E230" i="16"/>
  <c r="F230" i="16"/>
  <c r="G230" i="16"/>
  <c r="H230" i="16"/>
  <c r="CS211" i="18" s="1"/>
  <c r="I230" i="16"/>
  <c r="CT211" i="18" s="1"/>
  <c r="J230" i="16"/>
  <c r="L230" i="16"/>
  <c r="CV211" i="18" s="1"/>
  <c r="M230" i="16"/>
  <c r="CW211" i="18" s="1"/>
  <c r="N230" i="16"/>
  <c r="CX211" i="18" s="1"/>
  <c r="O230" i="16"/>
  <c r="CY211" i="18" s="1"/>
  <c r="B231" i="16"/>
  <c r="CP212" i="18" s="1"/>
  <c r="C231" i="16"/>
  <c r="CQ212" i="18" s="1"/>
  <c r="D231" i="16"/>
  <c r="CR212" i="18" s="1"/>
  <c r="E231" i="16"/>
  <c r="F231" i="16"/>
  <c r="G231" i="16"/>
  <c r="H231" i="16"/>
  <c r="CS212" i="18" s="1"/>
  <c r="I231" i="16"/>
  <c r="CT212" i="18" s="1"/>
  <c r="J231" i="16"/>
  <c r="L231" i="16"/>
  <c r="CV212" i="18" s="1"/>
  <c r="M231" i="16"/>
  <c r="CW212" i="18" s="1"/>
  <c r="N231" i="16"/>
  <c r="CX212" i="18" s="1"/>
  <c r="O231" i="16"/>
  <c r="CY212" i="18" s="1"/>
  <c r="B232" i="16"/>
  <c r="CP213" i="18" s="1"/>
  <c r="C232" i="16"/>
  <c r="CQ213" i="18" s="1"/>
  <c r="D232" i="16"/>
  <c r="CR213" i="18" s="1"/>
  <c r="E232" i="16"/>
  <c r="F232" i="16"/>
  <c r="G232" i="16"/>
  <c r="H232" i="16"/>
  <c r="CS213" i="18" s="1"/>
  <c r="I232" i="16"/>
  <c r="CT213" i="18" s="1"/>
  <c r="J232" i="16"/>
  <c r="L232" i="16"/>
  <c r="CV213" i="18" s="1"/>
  <c r="M232" i="16"/>
  <c r="CW213" i="18" s="1"/>
  <c r="N232" i="16"/>
  <c r="CX213" i="18" s="1"/>
  <c r="O232" i="16"/>
  <c r="CY213" i="18" s="1"/>
  <c r="B233" i="16"/>
  <c r="CP214" i="18" s="1"/>
  <c r="C233" i="16"/>
  <c r="CQ214" i="18" s="1"/>
  <c r="D233" i="16"/>
  <c r="CR214" i="18" s="1"/>
  <c r="E233" i="16"/>
  <c r="F233" i="16"/>
  <c r="G233" i="16"/>
  <c r="H233" i="16"/>
  <c r="CS214" i="18" s="1"/>
  <c r="I233" i="16"/>
  <c r="CT214" i="18" s="1"/>
  <c r="J233" i="16"/>
  <c r="L233" i="16"/>
  <c r="CV214" i="18" s="1"/>
  <c r="M233" i="16"/>
  <c r="CW214" i="18" s="1"/>
  <c r="N233" i="16"/>
  <c r="CX214" i="18" s="1"/>
  <c r="O233" i="16"/>
  <c r="CY214" i="18" s="1"/>
  <c r="B234" i="16"/>
  <c r="CP215" i="18" s="1"/>
  <c r="C234" i="16"/>
  <c r="CQ215" i="18" s="1"/>
  <c r="D234" i="16"/>
  <c r="CR215" i="18" s="1"/>
  <c r="E234" i="16"/>
  <c r="F234" i="16"/>
  <c r="H234" i="16"/>
  <c r="CS215" i="18" s="1"/>
  <c r="I234" i="16"/>
  <c r="CT215" i="18" s="1"/>
  <c r="J234" i="16"/>
  <c r="L234" i="16"/>
  <c r="CV215" i="18" s="1"/>
  <c r="M234" i="16"/>
  <c r="CW215" i="18" s="1"/>
  <c r="N234" i="16"/>
  <c r="CX215" i="18" s="1"/>
  <c r="O234" i="16"/>
  <c r="CY215" i="18" s="1"/>
  <c r="B235" i="16"/>
  <c r="CP216" i="18" s="1"/>
  <c r="C235" i="16"/>
  <c r="CQ216" i="18" s="1"/>
  <c r="D235" i="16"/>
  <c r="CR216" i="18" s="1"/>
  <c r="E235" i="16"/>
  <c r="F235" i="16"/>
  <c r="G235" i="16"/>
  <c r="H235" i="16"/>
  <c r="CS216" i="18" s="1"/>
  <c r="I235" i="16"/>
  <c r="CT216" i="18" s="1"/>
  <c r="J235" i="16"/>
  <c r="L235" i="16"/>
  <c r="CV216" i="18" s="1"/>
  <c r="M235" i="16"/>
  <c r="CW216" i="18" s="1"/>
  <c r="N235" i="16"/>
  <c r="CX216" i="18" s="1"/>
  <c r="O235" i="16"/>
  <c r="CY216" i="18" s="1"/>
  <c r="B236" i="16"/>
  <c r="DA192" i="18" s="1"/>
  <c r="C236" i="16"/>
  <c r="DB192" i="18" s="1"/>
  <c r="D236" i="16"/>
  <c r="DC192" i="18" s="1"/>
  <c r="E236" i="16"/>
  <c r="F236" i="16"/>
  <c r="G236" i="16"/>
  <c r="H236" i="16"/>
  <c r="DD192" i="18" s="1"/>
  <c r="I236" i="16"/>
  <c r="DE192" i="18" s="1"/>
  <c r="J236" i="16"/>
  <c r="L236" i="16"/>
  <c r="DG192" i="18" s="1"/>
  <c r="M236" i="16"/>
  <c r="DH192" i="18" s="1"/>
  <c r="N236" i="16"/>
  <c r="DI192" i="18" s="1"/>
  <c r="O236" i="16"/>
  <c r="DJ192" i="18" s="1"/>
  <c r="B237" i="16"/>
  <c r="DA193" i="18" s="1"/>
  <c r="C237" i="16"/>
  <c r="DB193" i="18" s="1"/>
  <c r="D237" i="16"/>
  <c r="DC193" i="18" s="1"/>
  <c r="E237" i="16"/>
  <c r="F237" i="16"/>
  <c r="G237" i="16"/>
  <c r="H237" i="16"/>
  <c r="DD193" i="18" s="1"/>
  <c r="I237" i="16"/>
  <c r="DE193" i="18" s="1"/>
  <c r="J237" i="16"/>
  <c r="L237" i="16"/>
  <c r="DG193" i="18" s="1"/>
  <c r="M237" i="16"/>
  <c r="DH193" i="18" s="1"/>
  <c r="N237" i="16"/>
  <c r="DI193" i="18" s="1"/>
  <c r="O237" i="16"/>
  <c r="DJ193" i="18" s="1"/>
  <c r="B238" i="16"/>
  <c r="DA194" i="18" s="1"/>
  <c r="C238" i="16"/>
  <c r="DB194" i="18" s="1"/>
  <c r="D238" i="16"/>
  <c r="DC194" i="18" s="1"/>
  <c r="E238" i="16"/>
  <c r="F238" i="16"/>
  <c r="H238" i="16"/>
  <c r="DD194" i="18" s="1"/>
  <c r="I238" i="16"/>
  <c r="DE194" i="18" s="1"/>
  <c r="J238" i="16"/>
  <c r="L238" i="16"/>
  <c r="DG194" i="18" s="1"/>
  <c r="M238" i="16"/>
  <c r="DH194" i="18" s="1"/>
  <c r="N238" i="16"/>
  <c r="DI194" i="18" s="1"/>
  <c r="O238" i="16"/>
  <c r="DJ194" i="18" s="1"/>
  <c r="B239" i="16"/>
  <c r="DA195" i="18" s="1"/>
  <c r="C239" i="16"/>
  <c r="DB195" i="18" s="1"/>
  <c r="D239" i="16"/>
  <c r="DC195" i="18" s="1"/>
  <c r="E239" i="16"/>
  <c r="F239" i="16"/>
  <c r="G239" i="16"/>
  <c r="H239" i="16"/>
  <c r="DD195" i="18" s="1"/>
  <c r="I239" i="16"/>
  <c r="DE195" i="18" s="1"/>
  <c r="J239" i="16"/>
  <c r="L239" i="16"/>
  <c r="DG195" i="18" s="1"/>
  <c r="M239" i="16"/>
  <c r="DH195" i="18" s="1"/>
  <c r="N239" i="16"/>
  <c r="DI195" i="18" s="1"/>
  <c r="O239" i="16"/>
  <c r="DJ195" i="18" s="1"/>
  <c r="B240" i="16"/>
  <c r="DA196" i="18" s="1"/>
  <c r="C240" i="16"/>
  <c r="DB196" i="18" s="1"/>
  <c r="D240" i="16"/>
  <c r="DC196" i="18" s="1"/>
  <c r="E240" i="16"/>
  <c r="F240" i="16"/>
  <c r="G240" i="16"/>
  <c r="H240" i="16"/>
  <c r="DD196" i="18" s="1"/>
  <c r="I240" i="16"/>
  <c r="DE196" i="18" s="1"/>
  <c r="J240" i="16"/>
  <c r="L240" i="16"/>
  <c r="DG196" i="18" s="1"/>
  <c r="M240" i="16"/>
  <c r="DH196" i="18" s="1"/>
  <c r="N240" i="16"/>
  <c r="DI196" i="18" s="1"/>
  <c r="O240" i="16"/>
  <c r="DJ196" i="18" s="1"/>
  <c r="B241" i="16"/>
  <c r="DA197" i="18" s="1"/>
  <c r="C241" i="16"/>
  <c r="DB197" i="18" s="1"/>
  <c r="D241" i="16"/>
  <c r="DC197" i="18" s="1"/>
  <c r="E241" i="16"/>
  <c r="F241" i="16"/>
  <c r="G241" i="16"/>
  <c r="H241" i="16"/>
  <c r="DD197" i="18" s="1"/>
  <c r="I241" i="16"/>
  <c r="DE197" i="18" s="1"/>
  <c r="J241" i="16"/>
  <c r="L241" i="16"/>
  <c r="DG197" i="18" s="1"/>
  <c r="M241" i="16"/>
  <c r="DH197" i="18" s="1"/>
  <c r="N241" i="16"/>
  <c r="DI197" i="18" s="1"/>
  <c r="O241" i="16"/>
  <c r="DJ197" i="18" s="1"/>
  <c r="B242" i="16"/>
  <c r="DA198" i="18" s="1"/>
  <c r="C242" i="16"/>
  <c r="DB198" i="18" s="1"/>
  <c r="D242" i="16"/>
  <c r="DC198" i="18" s="1"/>
  <c r="E242" i="16"/>
  <c r="F242" i="16"/>
  <c r="H242" i="16"/>
  <c r="DD198" i="18" s="1"/>
  <c r="I242" i="16"/>
  <c r="DE198" i="18" s="1"/>
  <c r="J242" i="16"/>
  <c r="L242" i="16"/>
  <c r="DG198" i="18" s="1"/>
  <c r="M242" i="16"/>
  <c r="DH198" i="18" s="1"/>
  <c r="N242" i="16"/>
  <c r="DI198" i="18" s="1"/>
  <c r="O242" i="16"/>
  <c r="DJ198" i="18" s="1"/>
  <c r="B243" i="16"/>
  <c r="DA199" i="18" s="1"/>
  <c r="C243" i="16"/>
  <c r="DB199" i="18" s="1"/>
  <c r="D243" i="16"/>
  <c r="DC199" i="18" s="1"/>
  <c r="E243" i="16"/>
  <c r="F243" i="16"/>
  <c r="G243" i="16"/>
  <c r="H243" i="16"/>
  <c r="DD199" i="18" s="1"/>
  <c r="I243" i="16"/>
  <c r="DE199" i="18" s="1"/>
  <c r="J243" i="16"/>
  <c r="L243" i="16"/>
  <c r="DG199" i="18" s="1"/>
  <c r="M243" i="16"/>
  <c r="DH199" i="18" s="1"/>
  <c r="N243" i="16"/>
  <c r="DI199" i="18" s="1"/>
  <c r="O243" i="16"/>
  <c r="DJ199" i="18" s="1"/>
  <c r="B244" i="16"/>
  <c r="DA200" i="18" s="1"/>
  <c r="C244" i="16"/>
  <c r="DB200" i="18" s="1"/>
  <c r="D244" i="16"/>
  <c r="DC200" i="18" s="1"/>
  <c r="E244" i="16"/>
  <c r="F244" i="16"/>
  <c r="H244" i="16"/>
  <c r="DD200" i="18" s="1"/>
  <c r="I244" i="16"/>
  <c r="DE200" i="18" s="1"/>
  <c r="J244" i="16"/>
  <c r="L244" i="16"/>
  <c r="DG200" i="18" s="1"/>
  <c r="M244" i="16"/>
  <c r="DH200" i="18" s="1"/>
  <c r="N244" i="16"/>
  <c r="DI200" i="18" s="1"/>
  <c r="O244" i="16"/>
  <c r="DJ200" i="18" s="1"/>
  <c r="B245" i="16"/>
  <c r="DA201" i="18" s="1"/>
  <c r="C245" i="16"/>
  <c r="DB201" i="18" s="1"/>
  <c r="D245" i="16"/>
  <c r="DC201" i="18" s="1"/>
  <c r="E245" i="16"/>
  <c r="F245" i="16"/>
  <c r="H245" i="16"/>
  <c r="DD201" i="18" s="1"/>
  <c r="I245" i="16"/>
  <c r="DE201" i="18" s="1"/>
  <c r="J245" i="16"/>
  <c r="L245" i="16"/>
  <c r="DG201" i="18" s="1"/>
  <c r="M245" i="16"/>
  <c r="DH201" i="18" s="1"/>
  <c r="N245" i="16"/>
  <c r="DI201" i="18" s="1"/>
  <c r="O245" i="16"/>
  <c r="DJ201" i="18" s="1"/>
  <c r="B246" i="16"/>
  <c r="DA202" i="18" s="1"/>
  <c r="C246" i="16"/>
  <c r="DB202" i="18" s="1"/>
  <c r="D246" i="16"/>
  <c r="DC202" i="18" s="1"/>
  <c r="E246" i="16"/>
  <c r="F246" i="16"/>
  <c r="H246" i="16"/>
  <c r="DD202" i="18" s="1"/>
  <c r="I246" i="16"/>
  <c r="DE202" i="18" s="1"/>
  <c r="J246" i="16"/>
  <c r="L246" i="16"/>
  <c r="DG202" i="18" s="1"/>
  <c r="M246" i="16"/>
  <c r="DH202" i="18" s="1"/>
  <c r="N246" i="16"/>
  <c r="DI202" i="18" s="1"/>
  <c r="O246" i="16"/>
  <c r="DJ202" i="18" s="1"/>
  <c r="B247" i="16"/>
  <c r="DA203" i="18" s="1"/>
  <c r="C247" i="16"/>
  <c r="DB203" i="18" s="1"/>
  <c r="D247" i="16"/>
  <c r="DC203" i="18" s="1"/>
  <c r="E247" i="16"/>
  <c r="F247" i="16"/>
  <c r="G247" i="16"/>
  <c r="H247" i="16"/>
  <c r="DD203" i="18" s="1"/>
  <c r="I247" i="16"/>
  <c r="DE203" i="18" s="1"/>
  <c r="J247" i="16"/>
  <c r="L247" i="16"/>
  <c r="DG203" i="18" s="1"/>
  <c r="M247" i="16"/>
  <c r="DH203" i="18" s="1"/>
  <c r="N247" i="16"/>
  <c r="DI203" i="18" s="1"/>
  <c r="O247" i="16"/>
  <c r="DJ203" i="18" s="1"/>
  <c r="B248" i="16"/>
  <c r="DA204" i="18" s="1"/>
  <c r="C248" i="16"/>
  <c r="DB204" i="18" s="1"/>
  <c r="D248" i="16"/>
  <c r="DC204" i="18" s="1"/>
  <c r="E248" i="16"/>
  <c r="F248" i="16"/>
  <c r="H248" i="16"/>
  <c r="DD204" i="18" s="1"/>
  <c r="I248" i="16"/>
  <c r="DE204" i="18" s="1"/>
  <c r="J248" i="16"/>
  <c r="L248" i="16"/>
  <c r="DG204" i="18" s="1"/>
  <c r="M248" i="16"/>
  <c r="DH204" i="18" s="1"/>
  <c r="N248" i="16"/>
  <c r="DI204" i="18" s="1"/>
  <c r="O248" i="16"/>
  <c r="DJ204" i="18" s="1"/>
  <c r="B249" i="16"/>
  <c r="DA205" i="18" s="1"/>
  <c r="C249" i="16"/>
  <c r="DB205" i="18" s="1"/>
  <c r="D249" i="16"/>
  <c r="DC205" i="18" s="1"/>
  <c r="E249" i="16"/>
  <c r="F249" i="16"/>
  <c r="G249" i="16"/>
  <c r="H249" i="16"/>
  <c r="DD205" i="18" s="1"/>
  <c r="I249" i="16"/>
  <c r="DE205" i="18" s="1"/>
  <c r="J249" i="16"/>
  <c r="L249" i="16"/>
  <c r="DG205" i="18" s="1"/>
  <c r="M249" i="16"/>
  <c r="DH205" i="18" s="1"/>
  <c r="N249" i="16"/>
  <c r="DI205" i="18" s="1"/>
  <c r="O249" i="16"/>
  <c r="DJ205" i="18" s="1"/>
  <c r="B250" i="16"/>
  <c r="DA206" i="18" s="1"/>
  <c r="C250" i="16"/>
  <c r="DB206" i="18" s="1"/>
  <c r="D250" i="16"/>
  <c r="DC206" i="18" s="1"/>
  <c r="E250" i="16"/>
  <c r="F250" i="16"/>
  <c r="G250" i="16"/>
  <c r="H250" i="16"/>
  <c r="DD206" i="18" s="1"/>
  <c r="I250" i="16"/>
  <c r="DE206" i="18" s="1"/>
  <c r="J250" i="16"/>
  <c r="L250" i="16"/>
  <c r="DG206" i="18" s="1"/>
  <c r="M250" i="16"/>
  <c r="DH206" i="18" s="1"/>
  <c r="N250" i="16"/>
  <c r="DI206" i="18" s="1"/>
  <c r="O250" i="16"/>
  <c r="DJ206" i="18" s="1"/>
  <c r="B251" i="16"/>
  <c r="DA207" i="18" s="1"/>
  <c r="C251" i="16"/>
  <c r="DB207" i="18" s="1"/>
  <c r="D251" i="16"/>
  <c r="DC207" i="18" s="1"/>
  <c r="E251" i="16"/>
  <c r="F251" i="16"/>
  <c r="G251" i="16"/>
  <c r="H251" i="16"/>
  <c r="DD207" i="18" s="1"/>
  <c r="I251" i="16"/>
  <c r="DE207" i="18" s="1"/>
  <c r="J251" i="16"/>
  <c r="L251" i="16"/>
  <c r="DG207" i="18" s="1"/>
  <c r="M251" i="16"/>
  <c r="DH207" i="18" s="1"/>
  <c r="N251" i="16"/>
  <c r="DI207" i="18" s="1"/>
  <c r="O251" i="16"/>
  <c r="DJ207" i="18" s="1"/>
  <c r="B252" i="16"/>
  <c r="DA208" i="18" s="1"/>
  <c r="C252" i="16"/>
  <c r="DB208" i="18" s="1"/>
  <c r="D252" i="16"/>
  <c r="DC208" i="18" s="1"/>
  <c r="E252" i="16"/>
  <c r="F252" i="16"/>
  <c r="H252" i="16"/>
  <c r="DD208" i="18" s="1"/>
  <c r="I252" i="16"/>
  <c r="DE208" i="18" s="1"/>
  <c r="J252" i="16"/>
  <c r="L252" i="16"/>
  <c r="DG208" i="18" s="1"/>
  <c r="M252" i="16"/>
  <c r="DH208" i="18" s="1"/>
  <c r="N252" i="16"/>
  <c r="DI208" i="18" s="1"/>
  <c r="O252" i="16"/>
  <c r="DJ208" i="18" s="1"/>
  <c r="B253" i="16"/>
  <c r="DA209" i="18" s="1"/>
  <c r="C253" i="16"/>
  <c r="DB209" i="18" s="1"/>
  <c r="D253" i="16"/>
  <c r="DC209" i="18" s="1"/>
  <c r="E253" i="16"/>
  <c r="F253" i="16"/>
  <c r="G253" i="16"/>
  <c r="H253" i="16"/>
  <c r="DD209" i="18" s="1"/>
  <c r="I253" i="16"/>
  <c r="DE209" i="18" s="1"/>
  <c r="J253" i="16"/>
  <c r="L253" i="16"/>
  <c r="DG209" i="18" s="1"/>
  <c r="M253" i="16"/>
  <c r="DH209" i="18" s="1"/>
  <c r="N253" i="16"/>
  <c r="DI209" i="18" s="1"/>
  <c r="O253" i="16"/>
  <c r="DJ209" i="18" s="1"/>
  <c r="B254" i="16"/>
  <c r="DA210" i="18" s="1"/>
  <c r="C254" i="16"/>
  <c r="DB210" i="18" s="1"/>
  <c r="D254" i="16"/>
  <c r="DC210" i="18" s="1"/>
  <c r="E254" i="16"/>
  <c r="F254" i="16"/>
  <c r="G254" i="16"/>
  <c r="H254" i="16"/>
  <c r="DD210" i="18" s="1"/>
  <c r="I254" i="16"/>
  <c r="DE210" i="18" s="1"/>
  <c r="J254" i="16"/>
  <c r="L254" i="16"/>
  <c r="DG210" i="18" s="1"/>
  <c r="M254" i="16"/>
  <c r="DH210" i="18" s="1"/>
  <c r="N254" i="16"/>
  <c r="DI210" i="18" s="1"/>
  <c r="O254" i="16"/>
  <c r="DJ210" i="18" s="1"/>
  <c r="B255" i="16"/>
  <c r="DA211" i="18" s="1"/>
  <c r="C255" i="16"/>
  <c r="DB211" i="18" s="1"/>
  <c r="D255" i="16"/>
  <c r="DC211" i="18" s="1"/>
  <c r="E255" i="16"/>
  <c r="F255" i="16"/>
  <c r="G255" i="16"/>
  <c r="H255" i="16"/>
  <c r="DD211" i="18" s="1"/>
  <c r="I255" i="16"/>
  <c r="DE211" i="18" s="1"/>
  <c r="J255" i="16"/>
  <c r="L255" i="16"/>
  <c r="DG211" i="18" s="1"/>
  <c r="M255" i="16"/>
  <c r="DH211" i="18" s="1"/>
  <c r="N255" i="16"/>
  <c r="DI211" i="18" s="1"/>
  <c r="O255" i="16"/>
  <c r="DJ211" i="18" s="1"/>
  <c r="B256" i="16"/>
  <c r="DA212" i="18" s="1"/>
  <c r="C256" i="16"/>
  <c r="DB212" i="18" s="1"/>
  <c r="D256" i="16"/>
  <c r="DC212" i="18" s="1"/>
  <c r="E256" i="16"/>
  <c r="F256" i="16"/>
  <c r="G256" i="16"/>
  <c r="H256" i="16"/>
  <c r="DD212" i="18" s="1"/>
  <c r="I256" i="16"/>
  <c r="DE212" i="18" s="1"/>
  <c r="J256" i="16"/>
  <c r="L256" i="16"/>
  <c r="DG212" i="18" s="1"/>
  <c r="M256" i="16"/>
  <c r="DH212" i="18" s="1"/>
  <c r="N256" i="16"/>
  <c r="DI212" i="18" s="1"/>
  <c r="O256" i="16"/>
  <c r="DJ212" i="18" s="1"/>
  <c r="B257" i="16"/>
  <c r="DA213" i="18" s="1"/>
  <c r="C257" i="16"/>
  <c r="DB213" i="18" s="1"/>
  <c r="D257" i="16"/>
  <c r="DC213" i="18" s="1"/>
  <c r="E257" i="16"/>
  <c r="F257" i="16"/>
  <c r="G257" i="16"/>
  <c r="H257" i="16"/>
  <c r="DD213" i="18" s="1"/>
  <c r="I257" i="16"/>
  <c r="DE213" i="18" s="1"/>
  <c r="J257" i="16"/>
  <c r="L257" i="16"/>
  <c r="DG213" i="18" s="1"/>
  <c r="M257" i="16"/>
  <c r="DH213" i="18" s="1"/>
  <c r="N257" i="16"/>
  <c r="DI213" i="18" s="1"/>
  <c r="O257" i="16"/>
  <c r="DJ213" i="18" s="1"/>
  <c r="B258" i="16"/>
  <c r="DA214" i="18" s="1"/>
  <c r="C258" i="16"/>
  <c r="DB214" i="18" s="1"/>
  <c r="D258" i="16"/>
  <c r="DC214" i="18" s="1"/>
  <c r="E258" i="16"/>
  <c r="F258" i="16"/>
  <c r="H258" i="16"/>
  <c r="DD214" i="18" s="1"/>
  <c r="I258" i="16"/>
  <c r="DE214" i="18" s="1"/>
  <c r="J258" i="16"/>
  <c r="L258" i="16"/>
  <c r="DG214" i="18" s="1"/>
  <c r="M258" i="16"/>
  <c r="DH214" i="18" s="1"/>
  <c r="N258" i="16"/>
  <c r="DI214" i="18" s="1"/>
  <c r="O258" i="16"/>
  <c r="DJ214" i="18" s="1"/>
  <c r="B259" i="16"/>
  <c r="DA215" i="18" s="1"/>
  <c r="C259" i="16"/>
  <c r="DB215" i="18" s="1"/>
  <c r="D259" i="16"/>
  <c r="DC215" i="18" s="1"/>
  <c r="E259" i="16"/>
  <c r="F259" i="16"/>
  <c r="G259" i="16"/>
  <c r="H259" i="16"/>
  <c r="DD215" i="18" s="1"/>
  <c r="I259" i="16"/>
  <c r="DE215" i="18" s="1"/>
  <c r="J259" i="16"/>
  <c r="L259" i="16"/>
  <c r="DG215" i="18" s="1"/>
  <c r="M259" i="16"/>
  <c r="DH215" i="18" s="1"/>
  <c r="N259" i="16"/>
  <c r="DI215" i="18" s="1"/>
  <c r="O259" i="16"/>
  <c r="DJ215" i="18" s="1"/>
  <c r="B260" i="16"/>
  <c r="DA216" i="18" s="1"/>
  <c r="C260" i="16"/>
  <c r="DB216" i="18" s="1"/>
  <c r="D260" i="16"/>
  <c r="DC216" i="18" s="1"/>
  <c r="E260" i="16"/>
  <c r="F260" i="16"/>
  <c r="G260" i="16"/>
  <c r="H260" i="16"/>
  <c r="DD216" i="18" s="1"/>
  <c r="I260" i="16"/>
  <c r="DE216" i="18" s="1"/>
  <c r="J260" i="16"/>
  <c r="L260" i="16"/>
  <c r="DG216" i="18" s="1"/>
  <c r="M260" i="16"/>
  <c r="DH216" i="18" s="1"/>
  <c r="N260" i="16"/>
  <c r="DI216" i="18" s="1"/>
  <c r="O260" i="16"/>
  <c r="DJ216" i="18" s="1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CG25" i="18" s="1"/>
  <c r="H54" i="15"/>
  <c r="CG26" i="18" s="1"/>
  <c r="B55" i="15"/>
  <c r="CD27" i="18" s="1"/>
  <c r="H55" i="15"/>
  <c r="CG27" i="18" s="1"/>
  <c r="B56" i="15"/>
  <c r="CD28" i="18" s="1"/>
  <c r="H56" i="15"/>
  <c r="CG28" i="18" s="1"/>
  <c r="B57" i="15"/>
  <c r="CD29" i="18" s="1"/>
  <c r="H57" i="15"/>
  <c r="CG29" i="18" s="1"/>
  <c r="B58" i="15"/>
  <c r="CD30" i="18" s="1"/>
  <c r="H58" i="15"/>
  <c r="CG30" i="18" s="1"/>
  <c r="B59" i="15"/>
  <c r="CD31" i="18" s="1"/>
  <c r="H59" i="15"/>
  <c r="CG31" i="18" s="1"/>
  <c r="B60" i="15"/>
  <c r="CD32" i="18" s="1"/>
  <c r="H60" i="15"/>
  <c r="CG32" i="18" s="1"/>
  <c r="H61" i="15"/>
  <c r="BV54" i="18" s="1"/>
  <c r="H62" i="15"/>
  <c r="BV55" i="18" s="1"/>
  <c r="H63" i="15"/>
  <c r="BV56" i="18" s="1"/>
  <c r="H64" i="15"/>
  <c r="BV57" i="18" s="1"/>
  <c r="H65" i="15"/>
  <c r="BV58" i="18" s="1"/>
  <c r="H66" i="15"/>
  <c r="BV59" i="18" s="1"/>
  <c r="H67" i="15"/>
  <c r="BV60" i="18" s="1"/>
  <c r="H68" i="15"/>
  <c r="BV61" i="18" s="1"/>
  <c r="H69" i="15"/>
  <c r="BV62" i="18" s="1"/>
  <c r="H70" i="15"/>
  <c r="BV63" i="18" s="1"/>
  <c r="H71" i="15"/>
  <c r="BV64" i="18" s="1"/>
  <c r="H72" i="15"/>
  <c r="BV65" i="18" s="1"/>
  <c r="H73" i="15"/>
  <c r="BV66" i="18" s="1"/>
  <c r="H74" i="15"/>
  <c r="BV67" i="18" s="1"/>
  <c r="H75" i="15"/>
  <c r="BV68" i="18" s="1"/>
  <c r="H76" i="15"/>
  <c r="BV69" i="18" s="1"/>
  <c r="H77" i="15"/>
  <c r="BV70" i="18" s="1"/>
  <c r="H78" i="15"/>
  <c r="BV71" i="18" s="1"/>
  <c r="H79" i="15"/>
  <c r="BV72" i="18" s="1"/>
  <c r="H80" i="15"/>
  <c r="BV73" i="18" s="1"/>
  <c r="H81" i="15"/>
  <c r="BV74" i="18" s="1"/>
  <c r="H82" i="15"/>
  <c r="BV75" i="18" s="1"/>
  <c r="H83" i="15"/>
  <c r="BV76" i="18" s="1"/>
  <c r="H84" i="15"/>
  <c r="BV77" i="18" s="1"/>
  <c r="H85" i="15"/>
  <c r="BV78" i="18" s="1"/>
  <c r="H86" i="15"/>
  <c r="CG54" i="18" s="1"/>
  <c r="H87" i="15"/>
  <c r="CG55" i="18" s="1"/>
  <c r="H88" i="15"/>
  <c r="CG56" i="18" s="1"/>
  <c r="H89" i="15"/>
  <c r="CG57" i="18" s="1"/>
  <c r="H90" i="15"/>
  <c r="CG58" i="18" s="1"/>
  <c r="H91" i="15"/>
  <c r="CG59" i="18" s="1"/>
  <c r="H92" i="15"/>
  <c r="CG60" i="18" s="1"/>
  <c r="H93" i="15"/>
  <c r="CG61" i="18" s="1"/>
  <c r="G94" i="15"/>
  <c r="H94" i="15"/>
  <c r="CG62" i="18" s="1"/>
  <c r="I94" i="15"/>
  <c r="CH62" i="18" s="1"/>
  <c r="J94" i="15"/>
  <c r="G95" i="15"/>
  <c r="H95" i="15"/>
  <c r="CG63" i="18" s="1"/>
  <c r="I95" i="15"/>
  <c r="CH63" i="18" s="1"/>
  <c r="J95" i="15"/>
  <c r="G96" i="15"/>
  <c r="H96" i="15"/>
  <c r="CG64" i="18" s="1"/>
  <c r="I96" i="15"/>
  <c r="CH64" i="18" s="1"/>
  <c r="J96" i="15"/>
  <c r="G97" i="15"/>
  <c r="H97" i="15"/>
  <c r="CG65" i="18" s="1"/>
  <c r="I97" i="15"/>
  <c r="CH65" i="18" s="1"/>
  <c r="J97" i="15"/>
  <c r="G98" i="15"/>
  <c r="H98" i="15"/>
  <c r="CG66" i="18" s="1"/>
  <c r="I98" i="15"/>
  <c r="CH66" i="18" s="1"/>
  <c r="J98" i="15"/>
  <c r="H99" i="15"/>
  <c r="CG67" i="18" s="1"/>
  <c r="I99" i="15"/>
  <c r="CH67" i="18" s="1"/>
  <c r="J99" i="15"/>
  <c r="G100" i="15"/>
  <c r="H100" i="15"/>
  <c r="CG68" i="18" s="1"/>
  <c r="I100" i="15"/>
  <c r="CH68" i="18" s="1"/>
  <c r="J100" i="15"/>
  <c r="G101" i="15"/>
  <c r="H101" i="15"/>
  <c r="CG69" i="18" s="1"/>
  <c r="I101" i="15"/>
  <c r="CH69" i="18" s="1"/>
  <c r="J101" i="15"/>
  <c r="G102" i="15"/>
  <c r="H102" i="15"/>
  <c r="CG70" i="18" s="1"/>
  <c r="I102" i="15"/>
  <c r="CH70" i="18" s="1"/>
  <c r="J102" i="15"/>
  <c r="H103" i="15"/>
  <c r="CG71" i="18" s="1"/>
  <c r="I103" i="15"/>
  <c r="CH71" i="18" s="1"/>
  <c r="J103" i="15"/>
  <c r="G104" i="15"/>
  <c r="H104" i="15"/>
  <c r="CG72" i="18" s="1"/>
  <c r="I104" i="15"/>
  <c r="CH72" i="18" s="1"/>
  <c r="J104" i="15"/>
  <c r="G105" i="15"/>
  <c r="H105" i="15"/>
  <c r="CG73" i="18" s="1"/>
  <c r="I105" i="15"/>
  <c r="CH73" i="18" s="1"/>
  <c r="J105" i="15"/>
  <c r="G106" i="15"/>
  <c r="H106" i="15"/>
  <c r="CG74" i="18" s="1"/>
  <c r="I106" i="15"/>
  <c r="CH74" i="18" s="1"/>
  <c r="J106" i="15"/>
  <c r="H107" i="15"/>
  <c r="CG75" i="18" s="1"/>
  <c r="I107" i="15"/>
  <c r="CH75" i="18" s="1"/>
  <c r="J107" i="15"/>
  <c r="G108" i="15"/>
  <c r="H108" i="15"/>
  <c r="CG76" i="18" s="1"/>
  <c r="I108" i="15"/>
  <c r="CH76" i="18" s="1"/>
  <c r="J108" i="15"/>
  <c r="G109" i="15"/>
  <c r="H109" i="15"/>
  <c r="CG77" i="18" s="1"/>
  <c r="I109" i="15"/>
  <c r="CH77" i="18" s="1"/>
  <c r="J109" i="15"/>
  <c r="B110" i="15"/>
  <c r="CD78" i="18" s="1"/>
  <c r="G110" i="15"/>
  <c r="H110" i="15"/>
  <c r="CG78" i="18" s="1"/>
  <c r="I110" i="15"/>
  <c r="CH78" i="18" s="1"/>
  <c r="J110" i="15"/>
  <c r="G111" i="15"/>
  <c r="H111" i="15"/>
  <c r="BV100" i="18" s="1"/>
  <c r="I111" i="15"/>
  <c r="BW100" i="18" s="1"/>
  <c r="J111" i="15"/>
  <c r="G112" i="15"/>
  <c r="H112" i="15"/>
  <c r="BV101" i="18" s="1"/>
  <c r="I112" i="15"/>
  <c r="BW101" i="18" s="1"/>
  <c r="J112" i="15"/>
  <c r="G113" i="15"/>
  <c r="H113" i="15"/>
  <c r="BV102" i="18" s="1"/>
  <c r="I113" i="15"/>
  <c r="BW102" i="18" s="1"/>
  <c r="J113" i="15"/>
  <c r="G114" i="15"/>
  <c r="H114" i="15"/>
  <c r="BV103" i="18" s="1"/>
  <c r="I114" i="15"/>
  <c r="BW103" i="18" s="1"/>
  <c r="J114" i="15"/>
  <c r="G115" i="15"/>
  <c r="H115" i="15"/>
  <c r="BV104" i="18" s="1"/>
  <c r="I115" i="15"/>
  <c r="BW104" i="18" s="1"/>
  <c r="J115" i="15"/>
  <c r="G116" i="15"/>
  <c r="H116" i="15"/>
  <c r="BV105" i="18" s="1"/>
  <c r="I116" i="15"/>
  <c r="BW105" i="18" s="1"/>
  <c r="J116" i="15"/>
  <c r="G117" i="15"/>
  <c r="H117" i="15"/>
  <c r="BV106" i="18" s="1"/>
  <c r="I117" i="15"/>
  <c r="BW106" i="18" s="1"/>
  <c r="J117" i="15"/>
  <c r="G118" i="15"/>
  <c r="H118" i="15"/>
  <c r="BV107" i="18" s="1"/>
  <c r="I118" i="15"/>
  <c r="BW107" i="18" s="1"/>
  <c r="J118" i="15"/>
  <c r="H119" i="15"/>
  <c r="BV108" i="18" s="1"/>
  <c r="I119" i="15"/>
  <c r="BW108" i="18" s="1"/>
  <c r="J119" i="15"/>
  <c r="G120" i="15"/>
  <c r="H120" i="15"/>
  <c r="BV109" i="18" s="1"/>
  <c r="I120" i="15"/>
  <c r="BW109" i="18" s="1"/>
  <c r="J120" i="15"/>
  <c r="G121" i="15"/>
  <c r="H121" i="15"/>
  <c r="BV110" i="18" s="1"/>
  <c r="I121" i="15"/>
  <c r="BW110" i="18" s="1"/>
  <c r="J121" i="15"/>
  <c r="G122" i="15"/>
  <c r="H122" i="15"/>
  <c r="BV111" i="18" s="1"/>
  <c r="I122" i="15"/>
  <c r="BW111" i="18" s="1"/>
  <c r="J122" i="15"/>
  <c r="H123" i="15"/>
  <c r="BV112" i="18" s="1"/>
  <c r="I123" i="15"/>
  <c r="BW112" i="18" s="1"/>
  <c r="J123" i="15"/>
  <c r="G124" i="15"/>
  <c r="H124" i="15"/>
  <c r="BV113" i="18" s="1"/>
  <c r="I124" i="15"/>
  <c r="BW113" i="18" s="1"/>
  <c r="J124" i="15"/>
  <c r="G125" i="15"/>
  <c r="H125" i="15"/>
  <c r="BV114" i="18" s="1"/>
  <c r="I125" i="15"/>
  <c r="BW114" i="18" s="1"/>
  <c r="J125" i="15"/>
  <c r="G126" i="15"/>
  <c r="H126" i="15"/>
  <c r="BV115" i="18" s="1"/>
  <c r="I126" i="15"/>
  <c r="BW115" i="18" s="1"/>
  <c r="J126" i="15"/>
  <c r="H127" i="15"/>
  <c r="BV116" i="18" s="1"/>
  <c r="I127" i="15"/>
  <c r="BW116" i="18" s="1"/>
  <c r="J127" i="15"/>
  <c r="G128" i="15"/>
  <c r="H128" i="15"/>
  <c r="BV117" i="18" s="1"/>
  <c r="I128" i="15"/>
  <c r="BW117" i="18" s="1"/>
  <c r="J128" i="15"/>
  <c r="G129" i="15"/>
  <c r="H129" i="15"/>
  <c r="BV118" i="18" s="1"/>
  <c r="I129" i="15"/>
  <c r="BW118" i="18" s="1"/>
  <c r="J129" i="15"/>
  <c r="G130" i="15"/>
  <c r="H130" i="15"/>
  <c r="BV119" i="18" s="1"/>
  <c r="I130" i="15"/>
  <c r="BW119" i="18" s="1"/>
  <c r="J130" i="15"/>
  <c r="H131" i="15"/>
  <c r="BV120" i="18" s="1"/>
  <c r="I131" i="15"/>
  <c r="BW120" i="18" s="1"/>
  <c r="J131" i="15"/>
  <c r="H132" i="15"/>
  <c r="BV121" i="18" s="1"/>
  <c r="I132" i="15"/>
  <c r="BW121" i="18" s="1"/>
  <c r="J132" i="15"/>
  <c r="G133" i="15"/>
  <c r="H133" i="15"/>
  <c r="BV122" i="18" s="1"/>
  <c r="I133" i="15"/>
  <c r="BW122" i="18" s="1"/>
  <c r="J133" i="15"/>
  <c r="G134" i="15"/>
  <c r="H134" i="15"/>
  <c r="BV123" i="18" s="1"/>
  <c r="I134" i="15"/>
  <c r="BW123" i="18" s="1"/>
  <c r="J134" i="15"/>
  <c r="H135" i="15"/>
  <c r="BV124" i="18" s="1"/>
  <c r="I135" i="15"/>
  <c r="BW124" i="18" s="1"/>
  <c r="J135" i="15"/>
  <c r="H136" i="15"/>
  <c r="CG100" i="18" s="1"/>
  <c r="I136" i="15"/>
  <c r="CH100" i="18" s="1"/>
  <c r="J136" i="15"/>
  <c r="G137" i="15"/>
  <c r="H137" i="15"/>
  <c r="CG101" i="18" s="1"/>
  <c r="I137" i="15"/>
  <c r="CH101" i="18" s="1"/>
  <c r="J137" i="15"/>
  <c r="H138" i="15"/>
  <c r="CG102" i="18" s="1"/>
  <c r="I138" i="15"/>
  <c r="CH102" i="18" s="1"/>
  <c r="J138" i="15"/>
  <c r="G139" i="15"/>
  <c r="H139" i="15"/>
  <c r="CG103" i="18" s="1"/>
  <c r="I139" i="15"/>
  <c r="CH103" i="18" s="1"/>
  <c r="J139" i="15"/>
  <c r="G140" i="15"/>
  <c r="H140" i="15"/>
  <c r="CG104" i="18" s="1"/>
  <c r="I140" i="15"/>
  <c r="CH104" i="18" s="1"/>
  <c r="J140" i="15"/>
  <c r="G141" i="15"/>
  <c r="H141" i="15"/>
  <c r="CG105" i="18" s="1"/>
  <c r="I141" i="15"/>
  <c r="CH105" i="18" s="1"/>
  <c r="J141" i="15"/>
  <c r="G142" i="15"/>
  <c r="H142" i="15"/>
  <c r="CG106" i="18" s="1"/>
  <c r="I142" i="15"/>
  <c r="CH106" i="18" s="1"/>
  <c r="J142" i="15"/>
  <c r="H143" i="15"/>
  <c r="CG107" i="18" s="1"/>
  <c r="I143" i="15"/>
  <c r="CH107" i="18" s="1"/>
  <c r="J143" i="15"/>
  <c r="G144" i="15"/>
  <c r="H144" i="15"/>
  <c r="CG108" i="18" s="1"/>
  <c r="I144" i="15"/>
  <c r="CH108" i="18" s="1"/>
  <c r="J144" i="15"/>
  <c r="G145" i="15"/>
  <c r="H145" i="15"/>
  <c r="CG109" i="18" s="1"/>
  <c r="I145" i="15"/>
  <c r="CH109" i="18" s="1"/>
  <c r="J145" i="15"/>
  <c r="H146" i="15"/>
  <c r="CG110" i="18" s="1"/>
  <c r="I146" i="15"/>
  <c r="CH110" i="18" s="1"/>
  <c r="J146" i="15"/>
  <c r="H147" i="15"/>
  <c r="CG111" i="18" s="1"/>
  <c r="I147" i="15"/>
  <c r="CH111" i="18" s="1"/>
  <c r="J147" i="15"/>
  <c r="G148" i="15"/>
  <c r="H148" i="15"/>
  <c r="CG112" i="18" s="1"/>
  <c r="I148" i="15"/>
  <c r="CH112" i="18" s="1"/>
  <c r="J148" i="15"/>
  <c r="G149" i="15"/>
  <c r="H149" i="15"/>
  <c r="CG113" i="18" s="1"/>
  <c r="I149" i="15"/>
  <c r="CH113" i="18" s="1"/>
  <c r="J149" i="15"/>
  <c r="H150" i="15"/>
  <c r="CG114" i="18" s="1"/>
  <c r="I150" i="15"/>
  <c r="CH114" i="18" s="1"/>
  <c r="J150" i="15"/>
  <c r="H151" i="15"/>
  <c r="CG115" i="18" s="1"/>
  <c r="I151" i="15"/>
  <c r="CH115" i="18" s="1"/>
  <c r="J151" i="15"/>
  <c r="G152" i="15"/>
  <c r="H152" i="15"/>
  <c r="CG116" i="18" s="1"/>
  <c r="I152" i="15"/>
  <c r="CH116" i="18" s="1"/>
  <c r="J152" i="15"/>
  <c r="G153" i="15"/>
  <c r="H153" i="15"/>
  <c r="CG117" i="18" s="1"/>
  <c r="I153" i="15"/>
  <c r="CH117" i="18" s="1"/>
  <c r="J153" i="15"/>
  <c r="G154" i="15"/>
  <c r="H154" i="15"/>
  <c r="CG118" i="18" s="1"/>
  <c r="I154" i="15"/>
  <c r="CH118" i="18" s="1"/>
  <c r="J154" i="15"/>
  <c r="H155" i="15"/>
  <c r="CG119" i="18" s="1"/>
  <c r="I155" i="15"/>
  <c r="CH119" i="18" s="1"/>
  <c r="J155" i="15"/>
  <c r="G156" i="15"/>
  <c r="H156" i="15"/>
  <c r="CG120" i="18" s="1"/>
  <c r="I156" i="15"/>
  <c r="CH120" i="18" s="1"/>
  <c r="J156" i="15"/>
  <c r="H157" i="15"/>
  <c r="CG121" i="18" s="1"/>
  <c r="I157" i="15"/>
  <c r="CH121" i="18" s="1"/>
  <c r="J157" i="15"/>
  <c r="G158" i="15"/>
  <c r="H158" i="15"/>
  <c r="CG122" i="18" s="1"/>
  <c r="I158" i="15"/>
  <c r="CH122" i="18" s="1"/>
  <c r="J158" i="15"/>
  <c r="G159" i="15"/>
  <c r="H159" i="15"/>
  <c r="CG123" i="18" s="1"/>
  <c r="I159" i="15"/>
  <c r="CH123" i="18" s="1"/>
  <c r="J159" i="15"/>
  <c r="G160" i="15"/>
  <c r="H160" i="15"/>
  <c r="CG124" i="18" s="1"/>
  <c r="I160" i="15"/>
  <c r="CH124" i="18" s="1"/>
  <c r="J160" i="15"/>
  <c r="B161" i="15"/>
  <c r="BS146" i="18" s="1"/>
  <c r="H161" i="15"/>
  <c r="BV146" i="18" s="1"/>
  <c r="I161" i="15"/>
  <c r="BW146" i="18" s="1"/>
  <c r="J161" i="15"/>
  <c r="B162" i="15"/>
  <c r="BS147" i="18" s="1"/>
  <c r="G162" i="15"/>
  <c r="H162" i="15"/>
  <c r="BV147" i="18" s="1"/>
  <c r="I162" i="15"/>
  <c r="BW147" i="18" s="1"/>
  <c r="J162" i="15"/>
  <c r="B163" i="15"/>
  <c r="BS148" i="18" s="1"/>
  <c r="H163" i="15"/>
  <c r="BV148" i="18" s="1"/>
  <c r="I163" i="15"/>
  <c r="BW148" i="18" s="1"/>
  <c r="J163" i="15"/>
  <c r="B164" i="15"/>
  <c r="BS149" i="18" s="1"/>
  <c r="H164" i="15"/>
  <c r="BV149" i="18" s="1"/>
  <c r="I164" i="15"/>
  <c r="BW149" i="18" s="1"/>
  <c r="J164" i="15"/>
  <c r="B165" i="15"/>
  <c r="BS150" i="18" s="1"/>
  <c r="H165" i="15"/>
  <c r="BV150" i="18" s="1"/>
  <c r="I165" i="15"/>
  <c r="BW150" i="18" s="1"/>
  <c r="J165" i="15"/>
  <c r="B166" i="15"/>
  <c r="BS151" i="18" s="1"/>
  <c r="G166" i="15"/>
  <c r="H166" i="15"/>
  <c r="BV151" i="18" s="1"/>
  <c r="I166" i="15"/>
  <c r="BW151" i="18" s="1"/>
  <c r="J166" i="15"/>
  <c r="B167" i="15"/>
  <c r="BS152" i="18" s="1"/>
  <c r="G167" i="15"/>
  <c r="H167" i="15"/>
  <c r="BV152" i="18" s="1"/>
  <c r="I167" i="15"/>
  <c r="BW152" i="18" s="1"/>
  <c r="J167" i="15"/>
  <c r="B168" i="15"/>
  <c r="BS153" i="18" s="1"/>
  <c r="H168" i="15"/>
  <c r="BV153" i="18" s="1"/>
  <c r="I168" i="15"/>
  <c r="BW153" i="18" s="1"/>
  <c r="J168" i="15"/>
  <c r="B169" i="15"/>
  <c r="BS154" i="18" s="1"/>
  <c r="H169" i="15"/>
  <c r="BV154" i="18" s="1"/>
  <c r="I169" i="15"/>
  <c r="BW154" i="18" s="1"/>
  <c r="J169" i="15"/>
  <c r="B170" i="15"/>
  <c r="BS155" i="18" s="1"/>
  <c r="G170" i="15"/>
  <c r="H170" i="15"/>
  <c r="BV155" i="18" s="1"/>
  <c r="I170" i="15"/>
  <c r="BW155" i="18" s="1"/>
  <c r="J170" i="15"/>
  <c r="B171" i="15"/>
  <c r="BS156" i="18" s="1"/>
  <c r="G171" i="15"/>
  <c r="H171" i="15"/>
  <c r="BV156" i="18" s="1"/>
  <c r="I171" i="15"/>
  <c r="BW156" i="18" s="1"/>
  <c r="J171" i="15"/>
  <c r="B172" i="15"/>
  <c r="BS157" i="18" s="1"/>
  <c r="H172" i="15"/>
  <c r="BV157" i="18" s="1"/>
  <c r="I172" i="15"/>
  <c r="BW157" i="18" s="1"/>
  <c r="J172" i="15"/>
  <c r="B173" i="15"/>
  <c r="BS158" i="18" s="1"/>
  <c r="G173" i="15"/>
  <c r="H173" i="15"/>
  <c r="BV158" i="18" s="1"/>
  <c r="I173" i="15"/>
  <c r="BW158" i="18" s="1"/>
  <c r="J173" i="15"/>
  <c r="B174" i="15"/>
  <c r="BS159" i="18" s="1"/>
  <c r="G174" i="15"/>
  <c r="H174" i="15"/>
  <c r="BV159" i="18" s="1"/>
  <c r="I174" i="15"/>
  <c r="BW159" i="18" s="1"/>
  <c r="J174" i="15"/>
  <c r="B175" i="15"/>
  <c r="BS160" i="18" s="1"/>
  <c r="H175" i="15"/>
  <c r="BV160" i="18" s="1"/>
  <c r="I175" i="15"/>
  <c r="BW160" i="18" s="1"/>
  <c r="J175" i="15"/>
  <c r="B176" i="15"/>
  <c r="BS161" i="18" s="1"/>
  <c r="G176" i="15"/>
  <c r="H176" i="15"/>
  <c r="BV161" i="18" s="1"/>
  <c r="I176" i="15"/>
  <c r="BW161" i="18" s="1"/>
  <c r="J176" i="15"/>
  <c r="B177" i="15"/>
  <c r="BS162" i="18" s="1"/>
  <c r="H177" i="15"/>
  <c r="BV162" i="18" s="1"/>
  <c r="I177" i="15"/>
  <c r="BW162" i="18" s="1"/>
  <c r="J177" i="15"/>
  <c r="B178" i="15"/>
  <c r="BS163" i="18" s="1"/>
  <c r="G178" i="15"/>
  <c r="H178" i="15"/>
  <c r="BV163" i="18" s="1"/>
  <c r="I178" i="15"/>
  <c r="BW163" i="18" s="1"/>
  <c r="J178" i="15"/>
  <c r="B179" i="15"/>
  <c r="BS164" i="18" s="1"/>
  <c r="G179" i="15"/>
  <c r="H179" i="15"/>
  <c r="BV164" i="18" s="1"/>
  <c r="I179" i="15"/>
  <c r="BW164" i="18" s="1"/>
  <c r="J179" i="15"/>
  <c r="B180" i="15"/>
  <c r="BS165" i="18" s="1"/>
  <c r="G180" i="15"/>
  <c r="H180" i="15"/>
  <c r="BV165" i="18" s="1"/>
  <c r="I180" i="15"/>
  <c r="BW165" i="18" s="1"/>
  <c r="J180" i="15"/>
  <c r="B181" i="15"/>
  <c r="BS166" i="18" s="1"/>
  <c r="H181" i="15"/>
  <c r="BV166" i="18" s="1"/>
  <c r="I181" i="15"/>
  <c r="BW166" i="18" s="1"/>
  <c r="J181" i="15"/>
  <c r="B182" i="15"/>
  <c r="BS167" i="18" s="1"/>
  <c r="G182" i="15"/>
  <c r="H182" i="15"/>
  <c r="BV167" i="18" s="1"/>
  <c r="I182" i="15"/>
  <c r="BW167" i="18" s="1"/>
  <c r="J182" i="15"/>
  <c r="B183" i="15"/>
  <c r="BS168" i="18" s="1"/>
  <c r="G183" i="15"/>
  <c r="H183" i="15"/>
  <c r="BV168" i="18" s="1"/>
  <c r="I183" i="15"/>
  <c r="BW168" i="18" s="1"/>
  <c r="J183" i="15"/>
  <c r="B184" i="15"/>
  <c r="BS169" i="18" s="1"/>
  <c r="G184" i="15"/>
  <c r="H184" i="15"/>
  <c r="BV169" i="18" s="1"/>
  <c r="I184" i="15"/>
  <c r="BW169" i="18" s="1"/>
  <c r="J184" i="15"/>
  <c r="B185" i="15"/>
  <c r="BS170" i="18" s="1"/>
  <c r="H185" i="15"/>
  <c r="BV170" i="18" s="1"/>
  <c r="I185" i="15"/>
  <c r="BW170" i="18" s="1"/>
  <c r="J185" i="15"/>
  <c r="B186" i="15"/>
  <c r="CD146" i="18" s="1"/>
  <c r="G186" i="15"/>
  <c r="H186" i="15"/>
  <c r="CG146" i="18" s="1"/>
  <c r="I186" i="15"/>
  <c r="CH146" i="18" s="1"/>
  <c r="J186" i="15"/>
  <c r="B187" i="15"/>
  <c r="CD147" i="18" s="1"/>
  <c r="G187" i="15"/>
  <c r="H187" i="15"/>
  <c r="CG147" i="18" s="1"/>
  <c r="I187" i="15"/>
  <c r="CH147" i="18" s="1"/>
  <c r="J187" i="15"/>
  <c r="B188" i="15"/>
  <c r="CD148" i="18" s="1"/>
  <c r="G188" i="15"/>
  <c r="H188" i="15"/>
  <c r="CG148" i="18" s="1"/>
  <c r="I188" i="15"/>
  <c r="CH148" i="18" s="1"/>
  <c r="J188" i="15"/>
  <c r="B189" i="15"/>
  <c r="CD149" i="18" s="1"/>
  <c r="H189" i="15"/>
  <c r="CG149" i="18" s="1"/>
  <c r="I189" i="15"/>
  <c r="CH149" i="18" s="1"/>
  <c r="J189" i="15"/>
  <c r="B190" i="15"/>
  <c r="CD150" i="18" s="1"/>
  <c r="G190" i="15"/>
  <c r="H190" i="15"/>
  <c r="CG150" i="18" s="1"/>
  <c r="I190" i="15"/>
  <c r="CH150" i="18" s="1"/>
  <c r="J190" i="15"/>
  <c r="B191" i="15"/>
  <c r="CD151" i="18" s="1"/>
  <c r="G191" i="15"/>
  <c r="H191" i="15"/>
  <c r="CG151" i="18" s="1"/>
  <c r="I191" i="15"/>
  <c r="CH151" i="18" s="1"/>
  <c r="J191" i="15"/>
  <c r="B192" i="15"/>
  <c r="CD152" i="18" s="1"/>
  <c r="H192" i="15"/>
  <c r="CG152" i="18" s="1"/>
  <c r="I192" i="15"/>
  <c r="CH152" i="18" s="1"/>
  <c r="J192" i="15"/>
  <c r="B193" i="15"/>
  <c r="CD153" i="18" s="1"/>
  <c r="H193" i="15"/>
  <c r="CG153" i="18" s="1"/>
  <c r="I193" i="15"/>
  <c r="CH153" i="18" s="1"/>
  <c r="J193" i="15"/>
  <c r="B194" i="15"/>
  <c r="CD154" i="18" s="1"/>
  <c r="G194" i="15"/>
  <c r="H194" i="15"/>
  <c r="CG154" i="18" s="1"/>
  <c r="I194" i="15"/>
  <c r="CH154" i="18" s="1"/>
  <c r="J194" i="15"/>
  <c r="B195" i="15"/>
  <c r="CD155" i="18" s="1"/>
  <c r="C195" i="15"/>
  <c r="CE155" i="18" s="1"/>
  <c r="D195" i="15"/>
  <c r="CF155" i="18" s="1"/>
  <c r="E195" i="15"/>
  <c r="F195" i="15"/>
  <c r="G195" i="15"/>
  <c r="H195" i="15"/>
  <c r="CG155" i="18" s="1"/>
  <c r="I195" i="15"/>
  <c r="CH155" i="18" s="1"/>
  <c r="J195" i="15"/>
  <c r="K195" i="15"/>
  <c r="CI155" i="18" s="1"/>
  <c r="B196" i="15"/>
  <c r="CD156" i="18" s="1"/>
  <c r="C196" i="15"/>
  <c r="CE156" i="18" s="1"/>
  <c r="D196" i="15"/>
  <c r="CF156" i="18" s="1"/>
  <c r="E196" i="15"/>
  <c r="F196" i="15"/>
  <c r="H196" i="15"/>
  <c r="CG156" i="18" s="1"/>
  <c r="I196" i="15"/>
  <c r="CH156" i="18" s="1"/>
  <c r="J196" i="15"/>
  <c r="K196" i="15"/>
  <c r="CI156" i="18" s="1"/>
  <c r="L196" i="15"/>
  <c r="CJ156" i="18" s="1"/>
  <c r="B197" i="15"/>
  <c r="CD157" i="18" s="1"/>
  <c r="C197" i="15"/>
  <c r="CE157" i="18" s="1"/>
  <c r="D197" i="15"/>
  <c r="CF157" i="18" s="1"/>
  <c r="E197" i="15"/>
  <c r="F197" i="15"/>
  <c r="G197" i="15"/>
  <c r="H197" i="15"/>
  <c r="CG157" i="18" s="1"/>
  <c r="I197" i="15"/>
  <c r="CH157" i="18" s="1"/>
  <c r="J197" i="15"/>
  <c r="K197" i="15"/>
  <c r="CI157" i="18" s="1"/>
  <c r="L197" i="15"/>
  <c r="CJ157" i="18" s="1"/>
  <c r="M197" i="15"/>
  <c r="CK157" i="18" s="1"/>
  <c r="N197" i="15"/>
  <c r="CL157" i="18" s="1"/>
  <c r="B198" i="15"/>
  <c r="CD158" i="18" s="1"/>
  <c r="C198" i="15"/>
  <c r="CE158" i="18" s="1"/>
  <c r="D198" i="15"/>
  <c r="CF158" i="18" s="1"/>
  <c r="E198" i="15"/>
  <c r="F198" i="15"/>
  <c r="G198" i="15"/>
  <c r="H198" i="15"/>
  <c r="CG158" i="18" s="1"/>
  <c r="I198" i="15"/>
  <c r="CH158" i="18" s="1"/>
  <c r="J198" i="15"/>
  <c r="K198" i="15"/>
  <c r="CI158" i="18" s="1"/>
  <c r="N198" i="15"/>
  <c r="CL158" i="18" s="1"/>
  <c r="B199" i="15"/>
  <c r="CD159" i="18" s="1"/>
  <c r="C199" i="15"/>
  <c r="CE159" i="18" s="1"/>
  <c r="D199" i="15"/>
  <c r="CF159" i="18" s="1"/>
  <c r="E199" i="15"/>
  <c r="F199" i="15"/>
  <c r="H199" i="15"/>
  <c r="CG159" i="18" s="1"/>
  <c r="I199" i="15"/>
  <c r="CH159" i="18" s="1"/>
  <c r="J199" i="15"/>
  <c r="K199" i="15"/>
  <c r="CI159" i="18" s="1"/>
  <c r="M199" i="15"/>
  <c r="CK159" i="18" s="1"/>
  <c r="B200" i="15"/>
  <c r="CD160" i="18" s="1"/>
  <c r="C200" i="15"/>
  <c r="CE160" i="18" s="1"/>
  <c r="D200" i="15"/>
  <c r="CF160" i="18" s="1"/>
  <c r="E200" i="15"/>
  <c r="F200" i="15"/>
  <c r="H200" i="15"/>
  <c r="CG160" i="18" s="1"/>
  <c r="I200" i="15"/>
  <c r="CH160" i="18" s="1"/>
  <c r="J200" i="15"/>
  <c r="K200" i="15"/>
  <c r="CI160" i="18" s="1"/>
  <c r="M200" i="15"/>
  <c r="CK160" i="18" s="1"/>
  <c r="B201" i="15"/>
  <c r="CD161" i="18" s="1"/>
  <c r="C201" i="15"/>
  <c r="CE161" i="18" s="1"/>
  <c r="D201" i="15"/>
  <c r="CF161" i="18" s="1"/>
  <c r="E201" i="15"/>
  <c r="F201" i="15"/>
  <c r="G201" i="15"/>
  <c r="H201" i="15"/>
  <c r="CG161" i="18" s="1"/>
  <c r="I201" i="15"/>
  <c r="CH161" i="18" s="1"/>
  <c r="J201" i="15"/>
  <c r="K201" i="15"/>
  <c r="CI161" i="18" s="1"/>
  <c r="N201" i="15"/>
  <c r="CL161" i="18" s="1"/>
  <c r="B202" i="15"/>
  <c r="CD162" i="18" s="1"/>
  <c r="C202" i="15"/>
  <c r="CE162" i="18" s="1"/>
  <c r="D202" i="15"/>
  <c r="CF162" i="18" s="1"/>
  <c r="E202" i="15"/>
  <c r="F202" i="15"/>
  <c r="G202" i="15"/>
  <c r="H202" i="15"/>
  <c r="CG162" i="18" s="1"/>
  <c r="I202" i="15"/>
  <c r="CH162" i="18" s="1"/>
  <c r="J202" i="15"/>
  <c r="K202" i="15"/>
  <c r="CI162" i="18" s="1"/>
  <c r="O202" i="15"/>
  <c r="CM162" i="18" s="1"/>
  <c r="B203" i="15"/>
  <c r="CD163" i="18" s="1"/>
  <c r="C203" i="15"/>
  <c r="CE163" i="18" s="1"/>
  <c r="D203" i="15"/>
  <c r="CF163" i="18" s="1"/>
  <c r="E203" i="15"/>
  <c r="F203" i="15"/>
  <c r="G203" i="15"/>
  <c r="H203" i="15"/>
  <c r="CG163" i="18" s="1"/>
  <c r="I203" i="15"/>
  <c r="CH163" i="18" s="1"/>
  <c r="J203" i="15"/>
  <c r="K203" i="15"/>
  <c r="CI163" i="18" s="1"/>
  <c r="N203" i="15"/>
  <c r="CL163" i="18" s="1"/>
  <c r="B204" i="15"/>
  <c r="CD164" i="18" s="1"/>
  <c r="C204" i="15"/>
  <c r="CE164" i="18" s="1"/>
  <c r="D204" i="15"/>
  <c r="CF164" i="18" s="1"/>
  <c r="E204" i="15"/>
  <c r="F204" i="15"/>
  <c r="H204" i="15"/>
  <c r="CG164" i="18" s="1"/>
  <c r="I204" i="15"/>
  <c r="CH164" i="18" s="1"/>
  <c r="J204" i="15"/>
  <c r="K204" i="15"/>
  <c r="CI164" i="18" s="1"/>
  <c r="L204" i="15"/>
  <c r="CJ164" i="18" s="1"/>
  <c r="M204" i="15"/>
  <c r="CK164" i="18" s="1"/>
  <c r="B205" i="15"/>
  <c r="CD165" i="18" s="1"/>
  <c r="C205" i="15"/>
  <c r="CE165" i="18" s="1"/>
  <c r="D205" i="15"/>
  <c r="CF165" i="18" s="1"/>
  <c r="E205" i="15"/>
  <c r="F205" i="15"/>
  <c r="G205" i="15"/>
  <c r="H205" i="15"/>
  <c r="CG165" i="18" s="1"/>
  <c r="I205" i="15"/>
  <c r="CH165" i="18" s="1"/>
  <c r="J205" i="15"/>
  <c r="K205" i="15"/>
  <c r="CI165" i="18" s="1"/>
  <c r="L205" i="15"/>
  <c r="CJ165" i="18" s="1"/>
  <c r="M205" i="15"/>
  <c r="CK165" i="18" s="1"/>
  <c r="B206" i="15"/>
  <c r="CD166" i="18" s="1"/>
  <c r="C206" i="15"/>
  <c r="CE166" i="18" s="1"/>
  <c r="D206" i="15"/>
  <c r="CF166" i="18" s="1"/>
  <c r="E206" i="15"/>
  <c r="F206" i="15"/>
  <c r="H206" i="15"/>
  <c r="CG166" i="18" s="1"/>
  <c r="I206" i="15"/>
  <c r="CH166" i="18" s="1"/>
  <c r="J206" i="15"/>
  <c r="K206" i="15"/>
  <c r="CI166" i="18" s="1"/>
  <c r="M206" i="15"/>
  <c r="CK166" i="18" s="1"/>
  <c r="B207" i="15"/>
  <c r="CD167" i="18" s="1"/>
  <c r="C207" i="15"/>
  <c r="CE167" i="18" s="1"/>
  <c r="D207" i="15"/>
  <c r="CF167" i="18" s="1"/>
  <c r="E207" i="15"/>
  <c r="F207" i="15"/>
  <c r="G207" i="15"/>
  <c r="H207" i="15"/>
  <c r="CG167" i="18" s="1"/>
  <c r="I207" i="15"/>
  <c r="CH167" i="18" s="1"/>
  <c r="J207" i="15"/>
  <c r="K207" i="15"/>
  <c r="CI167" i="18" s="1"/>
  <c r="M207" i="15"/>
  <c r="CK167" i="18" s="1"/>
  <c r="B208" i="15"/>
  <c r="CD168" i="18" s="1"/>
  <c r="C208" i="15"/>
  <c r="CE168" i="18" s="1"/>
  <c r="D208" i="15"/>
  <c r="CF168" i="18" s="1"/>
  <c r="E208" i="15"/>
  <c r="F208" i="15"/>
  <c r="G208" i="15"/>
  <c r="H208" i="15"/>
  <c r="CG168" i="18" s="1"/>
  <c r="I208" i="15"/>
  <c r="CH168" i="18" s="1"/>
  <c r="J208" i="15"/>
  <c r="K208" i="15"/>
  <c r="CI168" i="18" s="1"/>
  <c r="L208" i="15"/>
  <c r="CJ168" i="18" s="1"/>
  <c r="M208" i="15"/>
  <c r="CK168" i="18" s="1"/>
  <c r="B209" i="15"/>
  <c r="CD169" i="18" s="1"/>
  <c r="C209" i="15"/>
  <c r="CE169" i="18" s="1"/>
  <c r="D209" i="15"/>
  <c r="CF169" i="18" s="1"/>
  <c r="E209" i="15"/>
  <c r="F209" i="15"/>
  <c r="G209" i="15"/>
  <c r="H209" i="15"/>
  <c r="CG169" i="18" s="1"/>
  <c r="I209" i="15"/>
  <c r="CH169" i="18" s="1"/>
  <c r="J209" i="15"/>
  <c r="K209" i="15"/>
  <c r="CI169" i="18" s="1"/>
  <c r="L209" i="15"/>
  <c r="CJ169" i="18" s="1"/>
  <c r="B210" i="15"/>
  <c r="CD170" i="18" s="1"/>
  <c r="C210" i="15"/>
  <c r="CE170" i="18" s="1"/>
  <c r="D210" i="15"/>
  <c r="CF170" i="18" s="1"/>
  <c r="E210" i="15"/>
  <c r="F210" i="15"/>
  <c r="G210" i="15"/>
  <c r="H210" i="15"/>
  <c r="CG170" i="18" s="1"/>
  <c r="I210" i="15"/>
  <c r="CH170" i="18" s="1"/>
  <c r="J210" i="15"/>
  <c r="K210" i="15"/>
  <c r="CI170" i="18" s="1"/>
  <c r="L210" i="15"/>
  <c r="CJ170" i="18" s="1"/>
  <c r="M210" i="15"/>
  <c r="CK170" i="18" s="1"/>
  <c r="N210" i="15"/>
  <c r="CL170" i="18" s="1"/>
  <c r="O210" i="15"/>
  <c r="CM170" i="18" s="1"/>
  <c r="B211" i="15"/>
  <c r="BS192" i="18" s="1"/>
  <c r="C211" i="15"/>
  <c r="BT192" i="18" s="1"/>
  <c r="D211" i="15"/>
  <c r="BU192" i="18" s="1"/>
  <c r="E211" i="15"/>
  <c r="F211" i="15"/>
  <c r="G211" i="15"/>
  <c r="H211" i="15"/>
  <c r="BV192" i="18" s="1"/>
  <c r="I211" i="15"/>
  <c r="BW192" i="18" s="1"/>
  <c r="J211" i="15"/>
  <c r="K211" i="15"/>
  <c r="BX192" i="18" s="1"/>
  <c r="L211" i="15"/>
  <c r="BY192" i="18" s="1"/>
  <c r="M211" i="15"/>
  <c r="BZ192" i="18" s="1"/>
  <c r="N211" i="15"/>
  <c r="CA192" i="18" s="1"/>
  <c r="O211" i="15"/>
  <c r="CB192" i="18" s="1"/>
  <c r="B212" i="15"/>
  <c r="BS193" i="18" s="1"/>
  <c r="C212" i="15"/>
  <c r="BT193" i="18" s="1"/>
  <c r="D212" i="15"/>
  <c r="BU193" i="18" s="1"/>
  <c r="E212" i="15"/>
  <c r="F212" i="15"/>
  <c r="G212" i="15"/>
  <c r="H212" i="15"/>
  <c r="BV193" i="18" s="1"/>
  <c r="I212" i="15"/>
  <c r="BW193" i="18" s="1"/>
  <c r="J212" i="15"/>
  <c r="K212" i="15"/>
  <c r="BX193" i="18" s="1"/>
  <c r="L212" i="15"/>
  <c r="BY193" i="18" s="1"/>
  <c r="M212" i="15"/>
  <c r="BZ193" i="18" s="1"/>
  <c r="N212" i="15"/>
  <c r="CA193" i="18" s="1"/>
  <c r="O212" i="15"/>
  <c r="CB193" i="18" s="1"/>
  <c r="B213" i="15"/>
  <c r="BS194" i="18" s="1"/>
  <c r="C213" i="15"/>
  <c r="BT194" i="18" s="1"/>
  <c r="D213" i="15"/>
  <c r="BU194" i="18" s="1"/>
  <c r="E213" i="15"/>
  <c r="F213" i="15"/>
  <c r="G213" i="15"/>
  <c r="H213" i="15"/>
  <c r="BV194" i="18" s="1"/>
  <c r="I213" i="15"/>
  <c r="BW194" i="18" s="1"/>
  <c r="J213" i="15"/>
  <c r="K213" i="15"/>
  <c r="BX194" i="18" s="1"/>
  <c r="L213" i="15"/>
  <c r="BY194" i="18" s="1"/>
  <c r="M213" i="15"/>
  <c r="BZ194" i="18" s="1"/>
  <c r="N213" i="15"/>
  <c r="CA194" i="18" s="1"/>
  <c r="O213" i="15"/>
  <c r="CB194" i="18" s="1"/>
  <c r="B214" i="15"/>
  <c r="BS195" i="18" s="1"/>
  <c r="C214" i="15"/>
  <c r="BT195" i="18" s="1"/>
  <c r="D214" i="15"/>
  <c r="BU195" i="18" s="1"/>
  <c r="E214" i="15"/>
  <c r="F214" i="15"/>
  <c r="H214" i="15"/>
  <c r="BV195" i="18" s="1"/>
  <c r="I214" i="15"/>
  <c r="BW195" i="18" s="1"/>
  <c r="J214" i="15"/>
  <c r="K214" i="15"/>
  <c r="BX195" i="18" s="1"/>
  <c r="L214" i="15"/>
  <c r="BY195" i="18" s="1"/>
  <c r="M214" i="15"/>
  <c r="BZ195" i="18" s="1"/>
  <c r="N214" i="15"/>
  <c r="CA195" i="18" s="1"/>
  <c r="O214" i="15"/>
  <c r="CB195" i="18" s="1"/>
  <c r="B215" i="15"/>
  <c r="BS196" i="18" s="1"/>
  <c r="C215" i="15"/>
  <c r="BT196" i="18" s="1"/>
  <c r="D215" i="15"/>
  <c r="BU196" i="18" s="1"/>
  <c r="E215" i="15"/>
  <c r="F215" i="15"/>
  <c r="G215" i="15"/>
  <c r="H215" i="15"/>
  <c r="BV196" i="18" s="1"/>
  <c r="I215" i="15"/>
  <c r="BW196" i="18" s="1"/>
  <c r="J215" i="15"/>
  <c r="K215" i="15"/>
  <c r="BX196" i="18" s="1"/>
  <c r="L215" i="15"/>
  <c r="BY196" i="18" s="1"/>
  <c r="M215" i="15"/>
  <c r="BZ196" i="18" s="1"/>
  <c r="N215" i="15"/>
  <c r="CA196" i="18" s="1"/>
  <c r="O215" i="15"/>
  <c r="CB196" i="18" s="1"/>
  <c r="B216" i="15"/>
  <c r="BS197" i="18" s="1"/>
  <c r="C216" i="15"/>
  <c r="BT197" i="18" s="1"/>
  <c r="D216" i="15"/>
  <c r="BU197" i="18" s="1"/>
  <c r="E216" i="15"/>
  <c r="F216" i="15"/>
  <c r="G216" i="15"/>
  <c r="H216" i="15"/>
  <c r="BV197" i="18" s="1"/>
  <c r="I216" i="15"/>
  <c r="BW197" i="18" s="1"/>
  <c r="J216" i="15"/>
  <c r="K216" i="15"/>
  <c r="BX197" i="18" s="1"/>
  <c r="L216" i="15"/>
  <c r="BY197" i="18" s="1"/>
  <c r="M216" i="15"/>
  <c r="BZ197" i="18" s="1"/>
  <c r="N216" i="15"/>
  <c r="CA197" i="18" s="1"/>
  <c r="O216" i="15"/>
  <c r="CB197" i="18" s="1"/>
  <c r="B217" i="15"/>
  <c r="BS198" i="18" s="1"/>
  <c r="C217" i="15"/>
  <c r="BT198" i="18" s="1"/>
  <c r="D217" i="15"/>
  <c r="BU198" i="18" s="1"/>
  <c r="E217" i="15"/>
  <c r="F217" i="15"/>
  <c r="G217" i="15"/>
  <c r="H217" i="15"/>
  <c r="BV198" i="18" s="1"/>
  <c r="I217" i="15"/>
  <c r="BW198" i="18" s="1"/>
  <c r="J217" i="15"/>
  <c r="K217" i="15"/>
  <c r="BX198" i="18" s="1"/>
  <c r="L217" i="15"/>
  <c r="BY198" i="18" s="1"/>
  <c r="M217" i="15"/>
  <c r="BZ198" i="18" s="1"/>
  <c r="N217" i="15"/>
  <c r="CA198" i="18" s="1"/>
  <c r="O217" i="15"/>
  <c r="CB198" i="18" s="1"/>
  <c r="B218" i="15"/>
  <c r="BS199" i="18" s="1"/>
  <c r="C218" i="15"/>
  <c r="BT199" i="18" s="1"/>
  <c r="D218" i="15"/>
  <c r="BU199" i="18" s="1"/>
  <c r="E218" i="15"/>
  <c r="F218" i="15"/>
  <c r="G218" i="15"/>
  <c r="H218" i="15"/>
  <c r="BV199" i="18" s="1"/>
  <c r="I218" i="15"/>
  <c r="BW199" i="18" s="1"/>
  <c r="J218" i="15"/>
  <c r="K218" i="15"/>
  <c r="BX199" i="18" s="1"/>
  <c r="L218" i="15"/>
  <c r="BY199" i="18" s="1"/>
  <c r="M218" i="15"/>
  <c r="BZ199" i="18" s="1"/>
  <c r="N218" i="15"/>
  <c r="CA199" i="18" s="1"/>
  <c r="O218" i="15"/>
  <c r="CB199" i="18" s="1"/>
  <c r="B219" i="15"/>
  <c r="BS200" i="18" s="1"/>
  <c r="C219" i="15"/>
  <c r="BT200" i="18" s="1"/>
  <c r="D219" i="15"/>
  <c r="BU200" i="18" s="1"/>
  <c r="E219" i="15"/>
  <c r="F219" i="15"/>
  <c r="G219" i="15"/>
  <c r="H219" i="15"/>
  <c r="BV200" i="18" s="1"/>
  <c r="I219" i="15"/>
  <c r="BW200" i="18" s="1"/>
  <c r="J219" i="15"/>
  <c r="K219" i="15"/>
  <c r="BX200" i="18" s="1"/>
  <c r="L219" i="15"/>
  <c r="BY200" i="18" s="1"/>
  <c r="M219" i="15"/>
  <c r="BZ200" i="18" s="1"/>
  <c r="N219" i="15"/>
  <c r="CA200" i="18" s="1"/>
  <c r="O219" i="15"/>
  <c r="CB200" i="18" s="1"/>
  <c r="B220" i="15"/>
  <c r="BS201" i="18" s="1"/>
  <c r="C220" i="15"/>
  <c r="BT201" i="18" s="1"/>
  <c r="D220" i="15"/>
  <c r="BU201" i="18" s="1"/>
  <c r="E220" i="15"/>
  <c r="F220" i="15"/>
  <c r="G220" i="15"/>
  <c r="H220" i="15"/>
  <c r="BV201" i="18" s="1"/>
  <c r="I220" i="15"/>
  <c r="BW201" i="18" s="1"/>
  <c r="J220" i="15"/>
  <c r="K220" i="15"/>
  <c r="BX201" i="18" s="1"/>
  <c r="L220" i="15"/>
  <c r="BY201" i="18" s="1"/>
  <c r="M220" i="15"/>
  <c r="BZ201" i="18" s="1"/>
  <c r="N220" i="15"/>
  <c r="CA201" i="18" s="1"/>
  <c r="O220" i="15"/>
  <c r="CB201" i="18" s="1"/>
  <c r="B221" i="15"/>
  <c r="BS202" i="18" s="1"/>
  <c r="C221" i="15"/>
  <c r="BT202" i="18" s="1"/>
  <c r="D221" i="15"/>
  <c r="BU202" i="18" s="1"/>
  <c r="E221" i="15"/>
  <c r="F221" i="15"/>
  <c r="G221" i="15"/>
  <c r="H221" i="15"/>
  <c r="BV202" i="18" s="1"/>
  <c r="I221" i="15"/>
  <c r="BW202" i="18" s="1"/>
  <c r="J221" i="15"/>
  <c r="K221" i="15"/>
  <c r="BX202" i="18" s="1"/>
  <c r="L221" i="15"/>
  <c r="BY202" i="18" s="1"/>
  <c r="M221" i="15"/>
  <c r="BZ202" i="18" s="1"/>
  <c r="N221" i="15"/>
  <c r="CA202" i="18" s="1"/>
  <c r="O221" i="15"/>
  <c r="CB202" i="18" s="1"/>
  <c r="B222" i="15"/>
  <c r="BS203" i="18" s="1"/>
  <c r="C222" i="15"/>
  <c r="BT203" i="18" s="1"/>
  <c r="D222" i="15"/>
  <c r="BU203" i="18" s="1"/>
  <c r="E222" i="15"/>
  <c r="F222" i="15"/>
  <c r="H222" i="15"/>
  <c r="BV203" i="18" s="1"/>
  <c r="I222" i="15"/>
  <c r="BW203" i="18" s="1"/>
  <c r="J222" i="15"/>
  <c r="K222" i="15"/>
  <c r="BX203" i="18" s="1"/>
  <c r="L222" i="15"/>
  <c r="BY203" i="18" s="1"/>
  <c r="M222" i="15"/>
  <c r="BZ203" i="18" s="1"/>
  <c r="N222" i="15"/>
  <c r="CA203" i="18" s="1"/>
  <c r="O222" i="15"/>
  <c r="CB203" i="18" s="1"/>
  <c r="B223" i="15"/>
  <c r="BS204" i="18" s="1"/>
  <c r="C223" i="15"/>
  <c r="BT204" i="18" s="1"/>
  <c r="D223" i="15"/>
  <c r="BU204" i="18" s="1"/>
  <c r="E223" i="15"/>
  <c r="F223" i="15"/>
  <c r="G223" i="15"/>
  <c r="H223" i="15"/>
  <c r="BV204" i="18" s="1"/>
  <c r="I223" i="15"/>
  <c r="BW204" i="18" s="1"/>
  <c r="J223" i="15"/>
  <c r="K223" i="15"/>
  <c r="BX204" i="18" s="1"/>
  <c r="L223" i="15"/>
  <c r="BY204" i="18" s="1"/>
  <c r="M223" i="15"/>
  <c r="BZ204" i="18" s="1"/>
  <c r="N223" i="15"/>
  <c r="CA204" i="18" s="1"/>
  <c r="O223" i="15"/>
  <c r="CB204" i="18" s="1"/>
  <c r="B224" i="15"/>
  <c r="BS205" i="18" s="1"/>
  <c r="C224" i="15"/>
  <c r="BT205" i="18" s="1"/>
  <c r="D224" i="15"/>
  <c r="BU205" i="18" s="1"/>
  <c r="E224" i="15"/>
  <c r="F224" i="15"/>
  <c r="H224" i="15"/>
  <c r="BV205" i="18" s="1"/>
  <c r="I224" i="15"/>
  <c r="BW205" i="18" s="1"/>
  <c r="J224" i="15"/>
  <c r="K224" i="15"/>
  <c r="BX205" i="18" s="1"/>
  <c r="L224" i="15"/>
  <c r="BY205" i="18" s="1"/>
  <c r="M224" i="15"/>
  <c r="BZ205" i="18" s="1"/>
  <c r="N224" i="15"/>
  <c r="CA205" i="18" s="1"/>
  <c r="O224" i="15"/>
  <c r="CB205" i="18" s="1"/>
  <c r="B225" i="15"/>
  <c r="BS206" i="18" s="1"/>
  <c r="C225" i="15"/>
  <c r="BT206" i="18" s="1"/>
  <c r="D225" i="15"/>
  <c r="BU206" i="18" s="1"/>
  <c r="E225" i="15"/>
  <c r="F225" i="15"/>
  <c r="G225" i="15"/>
  <c r="H225" i="15"/>
  <c r="BV206" i="18" s="1"/>
  <c r="I225" i="15"/>
  <c r="BW206" i="18" s="1"/>
  <c r="J225" i="15"/>
  <c r="K225" i="15"/>
  <c r="BX206" i="18" s="1"/>
  <c r="L225" i="15"/>
  <c r="BY206" i="18" s="1"/>
  <c r="M225" i="15"/>
  <c r="BZ206" i="18" s="1"/>
  <c r="N225" i="15"/>
  <c r="CA206" i="18" s="1"/>
  <c r="O225" i="15"/>
  <c r="CB206" i="18" s="1"/>
  <c r="B226" i="15"/>
  <c r="BS207" i="18" s="1"/>
  <c r="C226" i="15"/>
  <c r="BT207" i="18" s="1"/>
  <c r="D226" i="15"/>
  <c r="BU207" i="18" s="1"/>
  <c r="E226" i="15"/>
  <c r="F226" i="15"/>
  <c r="H226" i="15"/>
  <c r="BV207" i="18" s="1"/>
  <c r="I226" i="15"/>
  <c r="BW207" i="18" s="1"/>
  <c r="J226" i="15"/>
  <c r="K226" i="15"/>
  <c r="BX207" i="18" s="1"/>
  <c r="L226" i="15"/>
  <c r="BY207" i="18" s="1"/>
  <c r="M226" i="15"/>
  <c r="BZ207" i="18" s="1"/>
  <c r="N226" i="15"/>
  <c r="CA207" i="18" s="1"/>
  <c r="O226" i="15"/>
  <c r="CB207" i="18" s="1"/>
  <c r="B227" i="15"/>
  <c r="BS208" i="18" s="1"/>
  <c r="C227" i="15"/>
  <c r="BT208" i="18" s="1"/>
  <c r="D227" i="15"/>
  <c r="BU208" i="18" s="1"/>
  <c r="E227" i="15"/>
  <c r="F227" i="15"/>
  <c r="G227" i="15"/>
  <c r="H227" i="15"/>
  <c r="BV208" i="18" s="1"/>
  <c r="I227" i="15"/>
  <c r="BW208" i="18" s="1"/>
  <c r="J227" i="15"/>
  <c r="K227" i="15"/>
  <c r="BX208" i="18" s="1"/>
  <c r="L227" i="15"/>
  <c r="BY208" i="18" s="1"/>
  <c r="M227" i="15"/>
  <c r="BZ208" i="18" s="1"/>
  <c r="N227" i="15"/>
  <c r="CA208" i="18" s="1"/>
  <c r="O227" i="15"/>
  <c r="CB208" i="18" s="1"/>
  <c r="B228" i="15"/>
  <c r="BS209" i="18" s="1"/>
  <c r="C228" i="15"/>
  <c r="BT209" i="18" s="1"/>
  <c r="D228" i="15"/>
  <c r="BU209" i="18" s="1"/>
  <c r="E228" i="15"/>
  <c r="F228" i="15"/>
  <c r="G228" i="15"/>
  <c r="H228" i="15"/>
  <c r="BV209" i="18" s="1"/>
  <c r="I228" i="15"/>
  <c r="BW209" i="18" s="1"/>
  <c r="J228" i="15"/>
  <c r="K228" i="15"/>
  <c r="BX209" i="18" s="1"/>
  <c r="L228" i="15"/>
  <c r="BY209" i="18" s="1"/>
  <c r="M228" i="15"/>
  <c r="BZ209" i="18" s="1"/>
  <c r="N228" i="15"/>
  <c r="CA209" i="18" s="1"/>
  <c r="O228" i="15"/>
  <c r="CB209" i="18" s="1"/>
  <c r="B229" i="15"/>
  <c r="BS210" i="18" s="1"/>
  <c r="C229" i="15"/>
  <c r="BT210" i="18" s="1"/>
  <c r="D229" i="15"/>
  <c r="BU210" i="18" s="1"/>
  <c r="E229" i="15"/>
  <c r="F229" i="15"/>
  <c r="G229" i="15"/>
  <c r="H229" i="15"/>
  <c r="BV210" i="18" s="1"/>
  <c r="I229" i="15"/>
  <c r="BW210" i="18" s="1"/>
  <c r="J229" i="15"/>
  <c r="K229" i="15"/>
  <c r="BX210" i="18" s="1"/>
  <c r="L229" i="15"/>
  <c r="BY210" i="18" s="1"/>
  <c r="M229" i="15"/>
  <c r="BZ210" i="18" s="1"/>
  <c r="N229" i="15"/>
  <c r="CA210" i="18" s="1"/>
  <c r="O229" i="15"/>
  <c r="CB210" i="18" s="1"/>
  <c r="B230" i="15"/>
  <c r="BS211" i="18" s="1"/>
  <c r="C230" i="15"/>
  <c r="BT211" i="18" s="1"/>
  <c r="D230" i="15"/>
  <c r="BU211" i="18" s="1"/>
  <c r="E230" i="15"/>
  <c r="F230" i="15"/>
  <c r="H230" i="15"/>
  <c r="BV211" i="18" s="1"/>
  <c r="I230" i="15"/>
  <c r="BW211" i="18" s="1"/>
  <c r="J230" i="15"/>
  <c r="K230" i="15"/>
  <c r="BX211" i="18" s="1"/>
  <c r="L230" i="15"/>
  <c r="BY211" i="18" s="1"/>
  <c r="M230" i="15"/>
  <c r="BZ211" i="18" s="1"/>
  <c r="N230" i="15"/>
  <c r="CA211" i="18" s="1"/>
  <c r="O230" i="15"/>
  <c r="CB211" i="18" s="1"/>
  <c r="B231" i="15"/>
  <c r="BS212" i="18" s="1"/>
  <c r="C231" i="15"/>
  <c r="BT212" i="18" s="1"/>
  <c r="D231" i="15"/>
  <c r="BU212" i="18" s="1"/>
  <c r="E231" i="15"/>
  <c r="F231" i="15"/>
  <c r="G231" i="15"/>
  <c r="H231" i="15"/>
  <c r="BV212" i="18" s="1"/>
  <c r="I231" i="15"/>
  <c r="BW212" i="18" s="1"/>
  <c r="J231" i="15"/>
  <c r="K231" i="15"/>
  <c r="BX212" i="18" s="1"/>
  <c r="L231" i="15"/>
  <c r="BY212" i="18" s="1"/>
  <c r="M231" i="15"/>
  <c r="BZ212" i="18" s="1"/>
  <c r="N231" i="15"/>
  <c r="CA212" i="18" s="1"/>
  <c r="O231" i="15"/>
  <c r="CB212" i="18" s="1"/>
  <c r="B232" i="15"/>
  <c r="BS213" i="18" s="1"/>
  <c r="C232" i="15"/>
  <c r="BT213" i="18" s="1"/>
  <c r="D232" i="15"/>
  <c r="BU213" i="18" s="1"/>
  <c r="E232" i="15"/>
  <c r="F232" i="15"/>
  <c r="G232" i="15"/>
  <c r="H232" i="15"/>
  <c r="BV213" i="18" s="1"/>
  <c r="I232" i="15"/>
  <c r="BW213" i="18" s="1"/>
  <c r="J232" i="15"/>
  <c r="K232" i="15"/>
  <c r="BX213" i="18" s="1"/>
  <c r="L232" i="15"/>
  <c r="BY213" i="18" s="1"/>
  <c r="M232" i="15"/>
  <c r="BZ213" i="18" s="1"/>
  <c r="N232" i="15"/>
  <c r="CA213" i="18" s="1"/>
  <c r="O232" i="15"/>
  <c r="CB213" i="18" s="1"/>
  <c r="B233" i="15"/>
  <c r="BS214" i="18" s="1"/>
  <c r="C233" i="15"/>
  <c r="BT214" i="18" s="1"/>
  <c r="D233" i="15"/>
  <c r="BU214" i="18" s="1"/>
  <c r="E233" i="15"/>
  <c r="F233" i="15"/>
  <c r="H233" i="15"/>
  <c r="BV214" i="18" s="1"/>
  <c r="I233" i="15"/>
  <c r="BW214" i="18" s="1"/>
  <c r="J233" i="15"/>
  <c r="K233" i="15"/>
  <c r="BX214" i="18" s="1"/>
  <c r="L233" i="15"/>
  <c r="BY214" i="18" s="1"/>
  <c r="M233" i="15"/>
  <c r="BZ214" i="18" s="1"/>
  <c r="N233" i="15"/>
  <c r="CA214" i="18" s="1"/>
  <c r="O233" i="15"/>
  <c r="CB214" i="18" s="1"/>
  <c r="B234" i="15"/>
  <c r="BS215" i="18" s="1"/>
  <c r="C234" i="15"/>
  <c r="BT215" i="18" s="1"/>
  <c r="D234" i="15"/>
  <c r="BU215" i="18" s="1"/>
  <c r="E234" i="15"/>
  <c r="F234" i="15"/>
  <c r="H234" i="15"/>
  <c r="BV215" i="18" s="1"/>
  <c r="I234" i="15"/>
  <c r="BW215" i="18" s="1"/>
  <c r="J234" i="15"/>
  <c r="K234" i="15"/>
  <c r="BX215" i="18" s="1"/>
  <c r="L234" i="15"/>
  <c r="BY215" i="18" s="1"/>
  <c r="M234" i="15"/>
  <c r="BZ215" i="18" s="1"/>
  <c r="N234" i="15"/>
  <c r="CA215" i="18" s="1"/>
  <c r="O234" i="15"/>
  <c r="CB215" i="18" s="1"/>
  <c r="B235" i="15"/>
  <c r="BS216" i="18" s="1"/>
  <c r="C235" i="15"/>
  <c r="BT216" i="18" s="1"/>
  <c r="D235" i="15"/>
  <c r="BU216" i="18" s="1"/>
  <c r="E235" i="15"/>
  <c r="F235" i="15"/>
  <c r="H235" i="15"/>
  <c r="BV216" i="18" s="1"/>
  <c r="I235" i="15"/>
  <c r="BW216" i="18" s="1"/>
  <c r="J235" i="15"/>
  <c r="K235" i="15"/>
  <c r="BX216" i="18" s="1"/>
  <c r="L235" i="15"/>
  <c r="BY216" i="18" s="1"/>
  <c r="M235" i="15"/>
  <c r="BZ216" i="18" s="1"/>
  <c r="N235" i="15"/>
  <c r="CA216" i="18" s="1"/>
  <c r="O235" i="15"/>
  <c r="CB216" i="18" s="1"/>
  <c r="B236" i="15"/>
  <c r="CD192" i="18" s="1"/>
  <c r="C236" i="15"/>
  <c r="CE192" i="18" s="1"/>
  <c r="D236" i="15"/>
  <c r="CF192" i="18" s="1"/>
  <c r="E236" i="15"/>
  <c r="F236" i="15"/>
  <c r="H236" i="15"/>
  <c r="CG192" i="18" s="1"/>
  <c r="I236" i="15"/>
  <c r="CH192" i="18" s="1"/>
  <c r="J236" i="15"/>
  <c r="K236" i="15"/>
  <c r="CI192" i="18" s="1"/>
  <c r="L236" i="15"/>
  <c r="CJ192" i="18" s="1"/>
  <c r="M236" i="15"/>
  <c r="CK192" i="18" s="1"/>
  <c r="N236" i="15"/>
  <c r="CL192" i="18" s="1"/>
  <c r="O236" i="15"/>
  <c r="CM192" i="18" s="1"/>
  <c r="B237" i="15"/>
  <c r="CD193" i="18" s="1"/>
  <c r="C237" i="15"/>
  <c r="CE193" i="18" s="1"/>
  <c r="D237" i="15"/>
  <c r="CF193" i="18" s="1"/>
  <c r="E237" i="15"/>
  <c r="F237" i="15"/>
  <c r="H237" i="15"/>
  <c r="CG193" i="18" s="1"/>
  <c r="I237" i="15"/>
  <c r="CH193" i="18" s="1"/>
  <c r="J237" i="15"/>
  <c r="K237" i="15"/>
  <c r="CI193" i="18" s="1"/>
  <c r="L237" i="15"/>
  <c r="CJ193" i="18" s="1"/>
  <c r="M237" i="15"/>
  <c r="CK193" i="18" s="1"/>
  <c r="N237" i="15"/>
  <c r="CL193" i="18" s="1"/>
  <c r="O237" i="15"/>
  <c r="CM193" i="18" s="1"/>
  <c r="B238" i="15"/>
  <c r="CD194" i="18" s="1"/>
  <c r="C238" i="15"/>
  <c r="CE194" i="18" s="1"/>
  <c r="D238" i="15"/>
  <c r="CF194" i="18" s="1"/>
  <c r="E238" i="15"/>
  <c r="F238" i="15"/>
  <c r="H238" i="15"/>
  <c r="CG194" i="18" s="1"/>
  <c r="I238" i="15"/>
  <c r="CH194" i="18" s="1"/>
  <c r="J238" i="15"/>
  <c r="K238" i="15"/>
  <c r="CI194" i="18" s="1"/>
  <c r="L238" i="15"/>
  <c r="CJ194" i="18" s="1"/>
  <c r="M238" i="15"/>
  <c r="CK194" i="18" s="1"/>
  <c r="N238" i="15"/>
  <c r="CL194" i="18" s="1"/>
  <c r="O238" i="15"/>
  <c r="CM194" i="18" s="1"/>
  <c r="B239" i="15"/>
  <c r="CD195" i="18" s="1"/>
  <c r="C239" i="15"/>
  <c r="CE195" i="18" s="1"/>
  <c r="D239" i="15"/>
  <c r="CF195" i="18" s="1"/>
  <c r="E239" i="15"/>
  <c r="F239" i="15"/>
  <c r="G239" i="15"/>
  <c r="H239" i="15"/>
  <c r="CG195" i="18" s="1"/>
  <c r="I239" i="15"/>
  <c r="CH195" i="18" s="1"/>
  <c r="J239" i="15"/>
  <c r="K239" i="15"/>
  <c r="CI195" i="18" s="1"/>
  <c r="L239" i="15"/>
  <c r="CJ195" i="18" s="1"/>
  <c r="M239" i="15"/>
  <c r="CK195" i="18" s="1"/>
  <c r="N239" i="15"/>
  <c r="CL195" i="18" s="1"/>
  <c r="O239" i="15"/>
  <c r="CM195" i="18" s="1"/>
  <c r="B240" i="15"/>
  <c r="CD196" i="18" s="1"/>
  <c r="C240" i="15"/>
  <c r="CE196" i="18" s="1"/>
  <c r="D240" i="15"/>
  <c r="CF196" i="18" s="1"/>
  <c r="E240" i="15"/>
  <c r="F240" i="15"/>
  <c r="H240" i="15"/>
  <c r="CG196" i="18" s="1"/>
  <c r="I240" i="15"/>
  <c r="CH196" i="18" s="1"/>
  <c r="J240" i="15"/>
  <c r="K240" i="15"/>
  <c r="CI196" i="18" s="1"/>
  <c r="L240" i="15"/>
  <c r="CJ196" i="18" s="1"/>
  <c r="M240" i="15"/>
  <c r="CK196" i="18" s="1"/>
  <c r="N240" i="15"/>
  <c r="CL196" i="18" s="1"/>
  <c r="O240" i="15"/>
  <c r="CM196" i="18" s="1"/>
  <c r="B241" i="15"/>
  <c r="CD197" i="18" s="1"/>
  <c r="C241" i="15"/>
  <c r="CE197" i="18" s="1"/>
  <c r="D241" i="15"/>
  <c r="CF197" i="18" s="1"/>
  <c r="E241" i="15"/>
  <c r="F241" i="15"/>
  <c r="H241" i="15"/>
  <c r="CG197" i="18" s="1"/>
  <c r="I241" i="15"/>
  <c r="CH197" i="18" s="1"/>
  <c r="J241" i="15"/>
  <c r="K241" i="15"/>
  <c r="CI197" i="18" s="1"/>
  <c r="L241" i="15"/>
  <c r="CJ197" i="18" s="1"/>
  <c r="M241" i="15"/>
  <c r="CK197" i="18" s="1"/>
  <c r="N241" i="15"/>
  <c r="CL197" i="18" s="1"/>
  <c r="O241" i="15"/>
  <c r="CM197" i="18" s="1"/>
  <c r="B242" i="15"/>
  <c r="CD198" i="18" s="1"/>
  <c r="C242" i="15"/>
  <c r="CE198" i="18" s="1"/>
  <c r="D242" i="15"/>
  <c r="CF198" i="18" s="1"/>
  <c r="E242" i="15"/>
  <c r="F242" i="15"/>
  <c r="G242" i="15"/>
  <c r="H242" i="15"/>
  <c r="CG198" i="18" s="1"/>
  <c r="I242" i="15"/>
  <c r="CH198" i="18" s="1"/>
  <c r="J242" i="15"/>
  <c r="K242" i="15"/>
  <c r="CI198" i="18" s="1"/>
  <c r="L242" i="15"/>
  <c r="CJ198" i="18" s="1"/>
  <c r="M242" i="15"/>
  <c r="CK198" i="18" s="1"/>
  <c r="N242" i="15"/>
  <c r="CL198" i="18" s="1"/>
  <c r="O242" i="15"/>
  <c r="CM198" i="18" s="1"/>
  <c r="B243" i="15"/>
  <c r="CD199" i="18" s="1"/>
  <c r="C243" i="15"/>
  <c r="CE199" i="18" s="1"/>
  <c r="D243" i="15"/>
  <c r="CF199" i="18" s="1"/>
  <c r="E243" i="15"/>
  <c r="F243" i="15"/>
  <c r="G243" i="15"/>
  <c r="H243" i="15"/>
  <c r="CG199" i="18" s="1"/>
  <c r="I243" i="15"/>
  <c r="CH199" i="18" s="1"/>
  <c r="J243" i="15"/>
  <c r="K243" i="15"/>
  <c r="CI199" i="18" s="1"/>
  <c r="L243" i="15"/>
  <c r="CJ199" i="18" s="1"/>
  <c r="M243" i="15"/>
  <c r="CK199" i="18" s="1"/>
  <c r="N243" i="15"/>
  <c r="CL199" i="18" s="1"/>
  <c r="O243" i="15"/>
  <c r="CM199" i="18" s="1"/>
  <c r="B244" i="15"/>
  <c r="CD200" i="18" s="1"/>
  <c r="C244" i="15"/>
  <c r="CE200" i="18" s="1"/>
  <c r="D244" i="15"/>
  <c r="CF200" i="18" s="1"/>
  <c r="E244" i="15"/>
  <c r="F244" i="15"/>
  <c r="H244" i="15"/>
  <c r="CG200" i="18" s="1"/>
  <c r="I244" i="15"/>
  <c r="CH200" i="18" s="1"/>
  <c r="J244" i="15"/>
  <c r="K244" i="15"/>
  <c r="CI200" i="18" s="1"/>
  <c r="L244" i="15"/>
  <c r="CJ200" i="18" s="1"/>
  <c r="M244" i="15"/>
  <c r="CK200" i="18" s="1"/>
  <c r="N244" i="15"/>
  <c r="CL200" i="18" s="1"/>
  <c r="O244" i="15"/>
  <c r="CM200" i="18" s="1"/>
  <c r="B245" i="15"/>
  <c r="CD201" i="18" s="1"/>
  <c r="C245" i="15"/>
  <c r="CE201" i="18" s="1"/>
  <c r="D245" i="15"/>
  <c r="CF201" i="18" s="1"/>
  <c r="E245" i="15"/>
  <c r="F245" i="15"/>
  <c r="H245" i="15"/>
  <c r="CG201" i="18" s="1"/>
  <c r="I245" i="15"/>
  <c r="CH201" i="18" s="1"/>
  <c r="J245" i="15"/>
  <c r="K245" i="15"/>
  <c r="CI201" i="18" s="1"/>
  <c r="L245" i="15"/>
  <c r="CJ201" i="18" s="1"/>
  <c r="M245" i="15"/>
  <c r="CK201" i="18" s="1"/>
  <c r="N245" i="15"/>
  <c r="CL201" i="18" s="1"/>
  <c r="O245" i="15"/>
  <c r="CM201" i="18" s="1"/>
  <c r="B246" i="15"/>
  <c r="CD202" i="18" s="1"/>
  <c r="C246" i="15"/>
  <c r="CE202" i="18" s="1"/>
  <c r="D246" i="15"/>
  <c r="CF202" i="18" s="1"/>
  <c r="E246" i="15"/>
  <c r="F246" i="15"/>
  <c r="H246" i="15"/>
  <c r="CG202" i="18" s="1"/>
  <c r="I246" i="15"/>
  <c r="CH202" i="18" s="1"/>
  <c r="J246" i="15"/>
  <c r="K246" i="15"/>
  <c r="CI202" i="18" s="1"/>
  <c r="L246" i="15"/>
  <c r="CJ202" i="18" s="1"/>
  <c r="M246" i="15"/>
  <c r="CK202" i="18" s="1"/>
  <c r="N246" i="15"/>
  <c r="CL202" i="18" s="1"/>
  <c r="O246" i="15"/>
  <c r="CM202" i="18" s="1"/>
  <c r="B247" i="15"/>
  <c r="CD203" i="18" s="1"/>
  <c r="C247" i="15"/>
  <c r="CE203" i="18" s="1"/>
  <c r="D247" i="15"/>
  <c r="CF203" i="18" s="1"/>
  <c r="E247" i="15"/>
  <c r="F247" i="15"/>
  <c r="H247" i="15"/>
  <c r="CG203" i="18" s="1"/>
  <c r="I247" i="15"/>
  <c r="CH203" i="18" s="1"/>
  <c r="J247" i="15"/>
  <c r="K247" i="15"/>
  <c r="CI203" i="18" s="1"/>
  <c r="L247" i="15"/>
  <c r="CJ203" i="18" s="1"/>
  <c r="M247" i="15"/>
  <c r="CK203" i="18" s="1"/>
  <c r="N247" i="15"/>
  <c r="CL203" i="18" s="1"/>
  <c r="O247" i="15"/>
  <c r="CM203" i="18" s="1"/>
  <c r="B248" i="15"/>
  <c r="CD204" i="18" s="1"/>
  <c r="C248" i="15"/>
  <c r="CE204" i="18" s="1"/>
  <c r="D248" i="15"/>
  <c r="CF204" i="18" s="1"/>
  <c r="E248" i="15"/>
  <c r="F248" i="15"/>
  <c r="G248" i="15"/>
  <c r="H248" i="15"/>
  <c r="CG204" i="18" s="1"/>
  <c r="I248" i="15"/>
  <c r="CH204" i="18" s="1"/>
  <c r="J248" i="15"/>
  <c r="K248" i="15"/>
  <c r="CI204" i="18" s="1"/>
  <c r="L248" i="15"/>
  <c r="CJ204" i="18" s="1"/>
  <c r="M248" i="15"/>
  <c r="CK204" i="18" s="1"/>
  <c r="N248" i="15"/>
  <c r="CL204" i="18" s="1"/>
  <c r="O248" i="15"/>
  <c r="CM204" i="18" s="1"/>
  <c r="B249" i="15"/>
  <c r="CD205" i="18" s="1"/>
  <c r="C249" i="15"/>
  <c r="CE205" i="18" s="1"/>
  <c r="D249" i="15"/>
  <c r="CF205" i="18" s="1"/>
  <c r="E249" i="15"/>
  <c r="F249" i="15"/>
  <c r="H249" i="15"/>
  <c r="CG205" i="18" s="1"/>
  <c r="I249" i="15"/>
  <c r="CH205" i="18" s="1"/>
  <c r="J249" i="15"/>
  <c r="K249" i="15"/>
  <c r="CI205" i="18" s="1"/>
  <c r="L249" i="15"/>
  <c r="CJ205" i="18" s="1"/>
  <c r="M249" i="15"/>
  <c r="CK205" i="18" s="1"/>
  <c r="N249" i="15"/>
  <c r="CL205" i="18" s="1"/>
  <c r="O249" i="15"/>
  <c r="CM205" i="18" s="1"/>
  <c r="B250" i="15"/>
  <c r="CD206" i="18" s="1"/>
  <c r="C250" i="15"/>
  <c r="CE206" i="18" s="1"/>
  <c r="D250" i="15"/>
  <c r="CF206" i="18" s="1"/>
  <c r="E250" i="15"/>
  <c r="F250" i="15"/>
  <c r="H250" i="15"/>
  <c r="CG206" i="18" s="1"/>
  <c r="I250" i="15"/>
  <c r="CH206" i="18" s="1"/>
  <c r="J250" i="15"/>
  <c r="K250" i="15"/>
  <c r="CI206" i="18" s="1"/>
  <c r="L250" i="15"/>
  <c r="CJ206" i="18" s="1"/>
  <c r="M250" i="15"/>
  <c r="CK206" i="18" s="1"/>
  <c r="N250" i="15"/>
  <c r="CL206" i="18" s="1"/>
  <c r="O250" i="15"/>
  <c r="CM206" i="18" s="1"/>
  <c r="B251" i="15"/>
  <c r="CD207" i="18" s="1"/>
  <c r="C251" i="15"/>
  <c r="CE207" i="18" s="1"/>
  <c r="D251" i="15"/>
  <c r="CF207" i="18" s="1"/>
  <c r="E251" i="15"/>
  <c r="F251" i="15"/>
  <c r="G251" i="15"/>
  <c r="H251" i="15"/>
  <c r="CG207" i="18" s="1"/>
  <c r="I251" i="15"/>
  <c r="CH207" i="18" s="1"/>
  <c r="J251" i="15"/>
  <c r="K251" i="15"/>
  <c r="CI207" i="18" s="1"/>
  <c r="L251" i="15"/>
  <c r="CJ207" i="18" s="1"/>
  <c r="M251" i="15"/>
  <c r="CK207" i="18" s="1"/>
  <c r="N251" i="15"/>
  <c r="CL207" i="18" s="1"/>
  <c r="O251" i="15"/>
  <c r="CM207" i="18" s="1"/>
  <c r="B252" i="15"/>
  <c r="CD208" i="18" s="1"/>
  <c r="C252" i="15"/>
  <c r="CE208" i="18" s="1"/>
  <c r="D252" i="15"/>
  <c r="CF208" i="18" s="1"/>
  <c r="E252" i="15"/>
  <c r="F252" i="15"/>
  <c r="G252" i="15"/>
  <c r="H252" i="15"/>
  <c r="CG208" i="18" s="1"/>
  <c r="I252" i="15"/>
  <c r="CH208" i="18" s="1"/>
  <c r="J252" i="15"/>
  <c r="K252" i="15"/>
  <c r="CI208" i="18" s="1"/>
  <c r="L252" i="15"/>
  <c r="CJ208" i="18" s="1"/>
  <c r="M252" i="15"/>
  <c r="CK208" i="18" s="1"/>
  <c r="N252" i="15"/>
  <c r="CL208" i="18" s="1"/>
  <c r="O252" i="15"/>
  <c r="CM208" i="18" s="1"/>
  <c r="B253" i="15"/>
  <c r="CD209" i="18" s="1"/>
  <c r="C253" i="15"/>
  <c r="CE209" i="18" s="1"/>
  <c r="D253" i="15"/>
  <c r="CF209" i="18" s="1"/>
  <c r="E253" i="15"/>
  <c r="F253" i="15"/>
  <c r="H253" i="15"/>
  <c r="CG209" i="18" s="1"/>
  <c r="I253" i="15"/>
  <c r="CH209" i="18" s="1"/>
  <c r="J253" i="15"/>
  <c r="K253" i="15"/>
  <c r="CI209" i="18" s="1"/>
  <c r="L253" i="15"/>
  <c r="CJ209" i="18" s="1"/>
  <c r="M253" i="15"/>
  <c r="CK209" i="18" s="1"/>
  <c r="N253" i="15"/>
  <c r="CL209" i="18" s="1"/>
  <c r="O253" i="15"/>
  <c r="CM209" i="18" s="1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BJ25" i="18" s="1"/>
  <c r="H54" i="14"/>
  <c r="BJ26" i="18" s="1"/>
  <c r="H55" i="14"/>
  <c r="BJ27" i="18" s="1"/>
  <c r="H56" i="14"/>
  <c r="BJ28" i="18" s="1"/>
  <c r="H57" i="14"/>
  <c r="BJ29" i="18" s="1"/>
  <c r="H58" i="14"/>
  <c r="BJ30" i="18" s="1"/>
  <c r="H59" i="14"/>
  <c r="BJ31" i="18" s="1"/>
  <c r="H60" i="14"/>
  <c r="BJ32" i="18" s="1"/>
  <c r="H61" i="14"/>
  <c r="AY54" i="18" s="1"/>
  <c r="H62" i="14"/>
  <c r="AY55" i="18" s="1"/>
  <c r="H63" i="14"/>
  <c r="AY56" i="18" s="1"/>
  <c r="H64" i="14"/>
  <c r="AY57" i="18" s="1"/>
  <c r="H65" i="14"/>
  <c r="AY58" i="18" s="1"/>
  <c r="H66" i="14"/>
  <c r="AY59" i="18" s="1"/>
  <c r="H67" i="14"/>
  <c r="AY60" i="18" s="1"/>
  <c r="H68" i="14"/>
  <c r="AY61" i="18" s="1"/>
  <c r="H69" i="14"/>
  <c r="AY62" i="18" s="1"/>
  <c r="H70" i="14"/>
  <c r="AY63" i="18" s="1"/>
  <c r="H71" i="14"/>
  <c r="AY64" i="18" s="1"/>
  <c r="H72" i="14"/>
  <c r="AY65" i="18" s="1"/>
  <c r="H73" i="14"/>
  <c r="AY66" i="18" s="1"/>
  <c r="H74" i="14"/>
  <c r="AY67" i="18" s="1"/>
  <c r="H75" i="14"/>
  <c r="AY68" i="18" s="1"/>
  <c r="H76" i="14"/>
  <c r="AY69" i="18" s="1"/>
  <c r="H77" i="14"/>
  <c r="AY70" i="18" s="1"/>
  <c r="H78" i="14"/>
  <c r="AY71" i="18" s="1"/>
  <c r="H79" i="14"/>
  <c r="AY72" i="18" s="1"/>
  <c r="H80" i="14"/>
  <c r="AY73" i="18" s="1"/>
  <c r="H81" i="14"/>
  <c r="AY74" i="18" s="1"/>
  <c r="H82" i="14"/>
  <c r="AY75" i="18" s="1"/>
  <c r="H83" i="14"/>
  <c r="AY76" i="18" s="1"/>
  <c r="H84" i="14"/>
  <c r="AY77" i="18" s="1"/>
  <c r="H85" i="14"/>
  <c r="AY78" i="18" s="1"/>
  <c r="H86" i="14"/>
  <c r="BJ54" i="18" s="1"/>
  <c r="H87" i="14"/>
  <c r="BJ55" i="18" s="1"/>
  <c r="H88" i="14"/>
  <c r="BJ56" i="18" s="1"/>
  <c r="H89" i="14"/>
  <c r="BJ57" i="18" s="1"/>
  <c r="H90" i="14"/>
  <c r="BJ58" i="18" s="1"/>
  <c r="H91" i="14"/>
  <c r="BJ59" i="18" s="1"/>
  <c r="H92" i="14"/>
  <c r="BJ60" i="18" s="1"/>
  <c r="H93" i="14"/>
  <c r="BJ61" i="18" s="1"/>
  <c r="G94" i="14"/>
  <c r="H94" i="14"/>
  <c r="BJ62" i="18" s="1"/>
  <c r="I94" i="14"/>
  <c r="BK62" i="18" s="1"/>
  <c r="J94" i="14"/>
  <c r="G95" i="14"/>
  <c r="H95" i="14"/>
  <c r="BJ63" i="18" s="1"/>
  <c r="I95" i="14"/>
  <c r="BK63" i="18" s="1"/>
  <c r="J95" i="14"/>
  <c r="G96" i="14"/>
  <c r="H96" i="14"/>
  <c r="BJ64" i="18" s="1"/>
  <c r="I96" i="14"/>
  <c r="BK64" i="18" s="1"/>
  <c r="J96" i="14"/>
  <c r="G97" i="14"/>
  <c r="H97" i="14"/>
  <c r="BJ65" i="18" s="1"/>
  <c r="I97" i="14"/>
  <c r="BK65" i="18" s="1"/>
  <c r="J97" i="14"/>
  <c r="G98" i="14"/>
  <c r="H98" i="14"/>
  <c r="BJ66" i="18" s="1"/>
  <c r="I98" i="14"/>
  <c r="BK66" i="18" s="1"/>
  <c r="J98" i="14"/>
  <c r="G99" i="14"/>
  <c r="H99" i="14"/>
  <c r="BJ67" i="18" s="1"/>
  <c r="I99" i="14"/>
  <c r="BK67" i="18" s="1"/>
  <c r="J99" i="14"/>
  <c r="G100" i="14"/>
  <c r="H100" i="14"/>
  <c r="BJ68" i="18" s="1"/>
  <c r="I100" i="14"/>
  <c r="BK68" i="18" s="1"/>
  <c r="J100" i="14"/>
  <c r="G101" i="14"/>
  <c r="H101" i="14"/>
  <c r="BJ69" i="18" s="1"/>
  <c r="I101" i="14"/>
  <c r="BK69" i="18" s="1"/>
  <c r="J101" i="14"/>
  <c r="G102" i="14"/>
  <c r="H102" i="14"/>
  <c r="BJ70" i="18" s="1"/>
  <c r="I102" i="14"/>
  <c r="BK70" i="18" s="1"/>
  <c r="J102" i="14"/>
  <c r="G103" i="14"/>
  <c r="H103" i="14"/>
  <c r="BJ71" i="18" s="1"/>
  <c r="I103" i="14"/>
  <c r="BK71" i="18" s="1"/>
  <c r="J103" i="14"/>
  <c r="G104" i="14"/>
  <c r="H104" i="14"/>
  <c r="BJ72" i="18" s="1"/>
  <c r="I104" i="14"/>
  <c r="BK72" i="18" s="1"/>
  <c r="J104" i="14"/>
  <c r="G105" i="14"/>
  <c r="H105" i="14"/>
  <c r="BJ73" i="18" s="1"/>
  <c r="I105" i="14"/>
  <c r="BK73" i="18" s="1"/>
  <c r="J105" i="14"/>
  <c r="G106" i="14"/>
  <c r="H106" i="14"/>
  <c r="BJ74" i="18" s="1"/>
  <c r="I106" i="14"/>
  <c r="BK74" i="18" s="1"/>
  <c r="J106" i="14"/>
  <c r="G107" i="14"/>
  <c r="H107" i="14"/>
  <c r="BJ75" i="18" s="1"/>
  <c r="I107" i="14"/>
  <c r="BK75" i="18" s="1"/>
  <c r="J107" i="14"/>
  <c r="G108" i="14"/>
  <c r="H108" i="14"/>
  <c r="BJ76" i="18" s="1"/>
  <c r="I108" i="14"/>
  <c r="BK76" i="18" s="1"/>
  <c r="J108" i="14"/>
  <c r="G109" i="14"/>
  <c r="H109" i="14"/>
  <c r="BJ77" i="18" s="1"/>
  <c r="I109" i="14"/>
  <c r="BK77" i="18" s="1"/>
  <c r="J109" i="14"/>
  <c r="G110" i="14"/>
  <c r="H110" i="14"/>
  <c r="BJ78" i="18" s="1"/>
  <c r="I110" i="14"/>
  <c r="BK78" i="18" s="1"/>
  <c r="J110" i="14"/>
  <c r="G111" i="14"/>
  <c r="H111" i="14"/>
  <c r="AY100" i="18" s="1"/>
  <c r="I111" i="14"/>
  <c r="AZ100" i="18" s="1"/>
  <c r="J111" i="14"/>
  <c r="G112" i="14"/>
  <c r="H112" i="14"/>
  <c r="AY101" i="18" s="1"/>
  <c r="I112" i="14"/>
  <c r="AZ101" i="18" s="1"/>
  <c r="J112" i="14"/>
  <c r="G113" i="14"/>
  <c r="H113" i="14"/>
  <c r="AY102" i="18" s="1"/>
  <c r="I113" i="14"/>
  <c r="AZ102" i="18" s="1"/>
  <c r="J113" i="14"/>
  <c r="G114" i="14"/>
  <c r="H114" i="14"/>
  <c r="AY103" i="18" s="1"/>
  <c r="I114" i="14"/>
  <c r="AZ103" i="18" s="1"/>
  <c r="J114" i="14"/>
  <c r="G115" i="14"/>
  <c r="H115" i="14"/>
  <c r="AY104" i="18" s="1"/>
  <c r="I115" i="14"/>
  <c r="AZ104" i="18" s="1"/>
  <c r="J115" i="14"/>
  <c r="G116" i="14"/>
  <c r="H116" i="14"/>
  <c r="AY105" i="18" s="1"/>
  <c r="I116" i="14"/>
  <c r="AZ105" i="18" s="1"/>
  <c r="J116" i="14"/>
  <c r="G117" i="14"/>
  <c r="H117" i="14"/>
  <c r="AY106" i="18" s="1"/>
  <c r="I117" i="14"/>
  <c r="AZ106" i="18" s="1"/>
  <c r="J117" i="14"/>
  <c r="G118" i="14"/>
  <c r="H118" i="14"/>
  <c r="AY107" i="18" s="1"/>
  <c r="I118" i="14"/>
  <c r="AZ107" i="18" s="1"/>
  <c r="J118" i="14"/>
  <c r="G119" i="14"/>
  <c r="H119" i="14"/>
  <c r="AY108" i="18" s="1"/>
  <c r="I119" i="14"/>
  <c r="AZ108" i="18" s="1"/>
  <c r="J119" i="14"/>
  <c r="G120" i="14"/>
  <c r="H120" i="14"/>
  <c r="AY109" i="18" s="1"/>
  <c r="I120" i="14"/>
  <c r="AZ109" i="18" s="1"/>
  <c r="J120" i="14"/>
  <c r="G121" i="14"/>
  <c r="H121" i="14"/>
  <c r="AY110" i="18" s="1"/>
  <c r="I121" i="14"/>
  <c r="AZ110" i="18" s="1"/>
  <c r="J121" i="14"/>
  <c r="G122" i="14"/>
  <c r="H122" i="14"/>
  <c r="AY111" i="18" s="1"/>
  <c r="I122" i="14"/>
  <c r="AZ111" i="18" s="1"/>
  <c r="J122" i="14"/>
  <c r="G123" i="14"/>
  <c r="H123" i="14"/>
  <c r="AY112" i="18" s="1"/>
  <c r="I123" i="14"/>
  <c r="AZ112" i="18" s="1"/>
  <c r="J123" i="14"/>
  <c r="G124" i="14"/>
  <c r="H124" i="14"/>
  <c r="AY113" i="18" s="1"/>
  <c r="I124" i="14"/>
  <c r="AZ113" i="18" s="1"/>
  <c r="J124" i="14"/>
  <c r="G125" i="14"/>
  <c r="H125" i="14"/>
  <c r="AY114" i="18" s="1"/>
  <c r="I125" i="14"/>
  <c r="AZ114" i="18" s="1"/>
  <c r="J125" i="14"/>
  <c r="G126" i="14"/>
  <c r="H126" i="14"/>
  <c r="AY115" i="18" s="1"/>
  <c r="I126" i="14"/>
  <c r="AZ115" i="18" s="1"/>
  <c r="J126" i="14"/>
  <c r="G127" i="14"/>
  <c r="H127" i="14"/>
  <c r="AY116" i="18" s="1"/>
  <c r="I127" i="14"/>
  <c r="AZ116" i="18" s="1"/>
  <c r="J127" i="14"/>
  <c r="G128" i="14"/>
  <c r="H128" i="14"/>
  <c r="AY117" i="18" s="1"/>
  <c r="I128" i="14"/>
  <c r="AZ117" i="18" s="1"/>
  <c r="J128" i="14"/>
  <c r="G129" i="14"/>
  <c r="H129" i="14"/>
  <c r="AY118" i="18" s="1"/>
  <c r="I129" i="14"/>
  <c r="AZ118" i="18" s="1"/>
  <c r="J129" i="14"/>
  <c r="G130" i="14"/>
  <c r="H130" i="14"/>
  <c r="AY119" i="18" s="1"/>
  <c r="I130" i="14"/>
  <c r="AZ119" i="18" s="1"/>
  <c r="J130" i="14"/>
  <c r="G131" i="14"/>
  <c r="H131" i="14"/>
  <c r="AY120" i="18" s="1"/>
  <c r="I131" i="14"/>
  <c r="AZ120" i="18" s="1"/>
  <c r="J131" i="14"/>
  <c r="G132" i="14"/>
  <c r="H132" i="14"/>
  <c r="AY121" i="18" s="1"/>
  <c r="I132" i="14"/>
  <c r="AZ121" i="18" s="1"/>
  <c r="J132" i="14"/>
  <c r="G133" i="14"/>
  <c r="H133" i="14"/>
  <c r="AY122" i="18" s="1"/>
  <c r="I133" i="14"/>
  <c r="AZ122" i="18" s="1"/>
  <c r="J133" i="14"/>
  <c r="G134" i="14"/>
  <c r="H134" i="14"/>
  <c r="AY123" i="18" s="1"/>
  <c r="I134" i="14"/>
  <c r="AZ123" i="18" s="1"/>
  <c r="J134" i="14"/>
  <c r="G135" i="14"/>
  <c r="H135" i="14"/>
  <c r="AY124" i="18" s="1"/>
  <c r="I135" i="14"/>
  <c r="AZ124" i="18" s="1"/>
  <c r="J135" i="14"/>
  <c r="G136" i="14"/>
  <c r="H136" i="14"/>
  <c r="BJ100" i="18" s="1"/>
  <c r="I136" i="14"/>
  <c r="BK100" i="18" s="1"/>
  <c r="J136" i="14"/>
  <c r="G137" i="14"/>
  <c r="H137" i="14"/>
  <c r="BJ101" i="18" s="1"/>
  <c r="I137" i="14"/>
  <c r="BK101" i="18" s="1"/>
  <c r="J137" i="14"/>
  <c r="G138" i="14"/>
  <c r="H138" i="14"/>
  <c r="BJ102" i="18" s="1"/>
  <c r="I138" i="14"/>
  <c r="BK102" i="18" s="1"/>
  <c r="J138" i="14"/>
  <c r="G139" i="14"/>
  <c r="H139" i="14"/>
  <c r="BJ103" i="18" s="1"/>
  <c r="I139" i="14"/>
  <c r="BK103" i="18" s="1"/>
  <c r="J139" i="14"/>
  <c r="G140" i="14"/>
  <c r="H140" i="14"/>
  <c r="BJ104" i="18" s="1"/>
  <c r="I140" i="14"/>
  <c r="BK104" i="18" s="1"/>
  <c r="J140" i="14"/>
  <c r="G141" i="14"/>
  <c r="H141" i="14"/>
  <c r="BJ105" i="18" s="1"/>
  <c r="I141" i="14"/>
  <c r="BK105" i="18" s="1"/>
  <c r="J141" i="14"/>
  <c r="G142" i="14"/>
  <c r="H142" i="14"/>
  <c r="BJ106" i="18" s="1"/>
  <c r="I142" i="14"/>
  <c r="BK106" i="18" s="1"/>
  <c r="J142" i="14"/>
  <c r="G143" i="14"/>
  <c r="H143" i="14"/>
  <c r="BJ107" i="18" s="1"/>
  <c r="I143" i="14"/>
  <c r="BK107" i="18" s="1"/>
  <c r="J143" i="14"/>
  <c r="G144" i="14"/>
  <c r="H144" i="14"/>
  <c r="BJ108" i="18" s="1"/>
  <c r="I144" i="14"/>
  <c r="BK108" i="18" s="1"/>
  <c r="J144" i="14"/>
  <c r="G145" i="14"/>
  <c r="H145" i="14"/>
  <c r="BJ109" i="18" s="1"/>
  <c r="I145" i="14"/>
  <c r="BK109" i="18" s="1"/>
  <c r="J145" i="14"/>
  <c r="G146" i="14"/>
  <c r="H146" i="14"/>
  <c r="BJ110" i="18" s="1"/>
  <c r="I146" i="14"/>
  <c r="BK110" i="18" s="1"/>
  <c r="J146" i="14"/>
  <c r="G147" i="14"/>
  <c r="H147" i="14"/>
  <c r="BJ111" i="18" s="1"/>
  <c r="I147" i="14"/>
  <c r="BK111" i="18" s="1"/>
  <c r="J147" i="14"/>
  <c r="G148" i="14"/>
  <c r="H148" i="14"/>
  <c r="BJ112" i="18" s="1"/>
  <c r="I148" i="14"/>
  <c r="BK112" i="18" s="1"/>
  <c r="J148" i="14"/>
  <c r="G149" i="14"/>
  <c r="H149" i="14"/>
  <c r="BJ113" i="18" s="1"/>
  <c r="I149" i="14"/>
  <c r="BK113" i="18" s="1"/>
  <c r="J149" i="14"/>
  <c r="G150" i="14"/>
  <c r="H150" i="14"/>
  <c r="BJ114" i="18" s="1"/>
  <c r="I150" i="14"/>
  <c r="BK114" i="18" s="1"/>
  <c r="J150" i="14"/>
  <c r="G151" i="14"/>
  <c r="H151" i="14"/>
  <c r="BJ115" i="18" s="1"/>
  <c r="I151" i="14"/>
  <c r="BK115" i="18" s="1"/>
  <c r="J151" i="14"/>
  <c r="G152" i="14"/>
  <c r="H152" i="14"/>
  <c r="BJ116" i="18" s="1"/>
  <c r="I152" i="14"/>
  <c r="BK116" i="18" s="1"/>
  <c r="J152" i="14"/>
  <c r="G153" i="14"/>
  <c r="H153" i="14"/>
  <c r="BJ117" i="18" s="1"/>
  <c r="I153" i="14"/>
  <c r="BK117" i="18" s="1"/>
  <c r="J153" i="14"/>
  <c r="G154" i="14"/>
  <c r="H154" i="14"/>
  <c r="BJ118" i="18" s="1"/>
  <c r="I154" i="14"/>
  <c r="BK118" i="18" s="1"/>
  <c r="J154" i="14"/>
  <c r="G155" i="14"/>
  <c r="H155" i="14"/>
  <c r="BJ119" i="18" s="1"/>
  <c r="I155" i="14"/>
  <c r="BK119" i="18" s="1"/>
  <c r="J155" i="14"/>
  <c r="G156" i="14"/>
  <c r="H156" i="14"/>
  <c r="BJ120" i="18" s="1"/>
  <c r="I156" i="14"/>
  <c r="BK120" i="18" s="1"/>
  <c r="J156" i="14"/>
  <c r="G157" i="14"/>
  <c r="H157" i="14"/>
  <c r="BJ121" i="18" s="1"/>
  <c r="I157" i="14"/>
  <c r="BK121" i="18" s="1"/>
  <c r="J157" i="14"/>
  <c r="G158" i="14"/>
  <c r="H158" i="14"/>
  <c r="BJ122" i="18" s="1"/>
  <c r="I158" i="14"/>
  <c r="BK122" i="18" s="1"/>
  <c r="J158" i="14"/>
  <c r="G159" i="14"/>
  <c r="H159" i="14"/>
  <c r="BJ123" i="18" s="1"/>
  <c r="I159" i="14"/>
  <c r="BK123" i="18" s="1"/>
  <c r="J159" i="14"/>
  <c r="G160" i="14"/>
  <c r="H160" i="14"/>
  <c r="BJ124" i="18" s="1"/>
  <c r="I160" i="14"/>
  <c r="BK124" i="18" s="1"/>
  <c r="J160" i="14"/>
  <c r="G161" i="14"/>
  <c r="H161" i="14"/>
  <c r="AY146" i="18" s="1"/>
  <c r="I161" i="14"/>
  <c r="AZ146" i="18" s="1"/>
  <c r="J161" i="14"/>
  <c r="G162" i="14"/>
  <c r="H162" i="14"/>
  <c r="AY147" i="18" s="1"/>
  <c r="I162" i="14"/>
  <c r="AZ147" i="18" s="1"/>
  <c r="J162" i="14"/>
  <c r="H163" i="14"/>
  <c r="AY148" i="18" s="1"/>
  <c r="I163" i="14"/>
  <c r="AZ148" i="18" s="1"/>
  <c r="J163" i="14"/>
  <c r="G164" i="14"/>
  <c r="H164" i="14"/>
  <c r="AY149" i="18" s="1"/>
  <c r="I164" i="14"/>
  <c r="AZ149" i="18" s="1"/>
  <c r="J164" i="14"/>
  <c r="G165" i="14"/>
  <c r="H165" i="14"/>
  <c r="AY150" i="18" s="1"/>
  <c r="I165" i="14"/>
  <c r="AZ150" i="18" s="1"/>
  <c r="J165" i="14"/>
  <c r="G166" i="14"/>
  <c r="H166" i="14"/>
  <c r="AY151" i="18" s="1"/>
  <c r="I166" i="14"/>
  <c r="AZ151" i="18" s="1"/>
  <c r="J166" i="14"/>
  <c r="G167" i="14"/>
  <c r="H167" i="14"/>
  <c r="AY152" i="18" s="1"/>
  <c r="I167" i="14"/>
  <c r="AZ152" i="18" s="1"/>
  <c r="J167" i="14"/>
  <c r="H168" i="14"/>
  <c r="AY153" i="18" s="1"/>
  <c r="I168" i="14"/>
  <c r="AZ153" i="18" s="1"/>
  <c r="J168" i="14"/>
  <c r="H169" i="14"/>
  <c r="AY154" i="18" s="1"/>
  <c r="I169" i="14"/>
  <c r="AZ154" i="18" s="1"/>
  <c r="J169" i="14"/>
  <c r="G170" i="14"/>
  <c r="H170" i="14"/>
  <c r="AY155" i="18" s="1"/>
  <c r="I170" i="14"/>
  <c r="AZ155" i="18" s="1"/>
  <c r="J170" i="14"/>
  <c r="G171" i="14"/>
  <c r="H171" i="14"/>
  <c r="AY156" i="18" s="1"/>
  <c r="I171" i="14"/>
  <c r="AZ156" i="18" s="1"/>
  <c r="J171" i="14"/>
  <c r="H172" i="14"/>
  <c r="AY157" i="18" s="1"/>
  <c r="I172" i="14"/>
  <c r="AZ157" i="18" s="1"/>
  <c r="J172" i="14"/>
  <c r="H173" i="14"/>
  <c r="AY158" i="18" s="1"/>
  <c r="I173" i="14"/>
  <c r="AZ158" i="18" s="1"/>
  <c r="J173" i="14"/>
  <c r="G174" i="14"/>
  <c r="H174" i="14"/>
  <c r="AY159" i="18" s="1"/>
  <c r="I174" i="14"/>
  <c r="AZ159" i="18" s="1"/>
  <c r="J174" i="14"/>
  <c r="G175" i="14"/>
  <c r="H175" i="14"/>
  <c r="AY160" i="18" s="1"/>
  <c r="I175" i="14"/>
  <c r="AZ160" i="18" s="1"/>
  <c r="J175" i="14"/>
  <c r="H176" i="14"/>
  <c r="AY161" i="18" s="1"/>
  <c r="I176" i="14"/>
  <c r="AZ161" i="18" s="1"/>
  <c r="J176" i="14"/>
  <c r="G177" i="14"/>
  <c r="H177" i="14"/>
  <c r="AY162" i="18" s="1"/>
  <c r="I177" i="14"/>
  <c r="AZ162" i="18" s="1"/>
  <c r="J177" i="14"/>
  <c r="G178" i="14"/>
  <c r="H178" i="14"/>
  <c r="AY163" i="18" s="1"/>
  <c r="I178" i="14"/>
  <c r="AZ163" i="18" s="1"/>
  <c r="J178" i="14"/>
  <c r="G179" i="14"/>
  <c r="H179" i="14"/>
  <c r="AY164" i="18" s="1"/>
  <c r="I179" i="14"/>
  <c r="AZ164" i="18" s="1"/>
  <c r="J179" i="14"/>
  <c r="H180" i="14"/>
  <c r="AY165" i="18" s="1"/>
  <c r="I180" i="14"/>
  <c r="AZ165" i="18" s="1"/>
  <c r="J180" i="14"/>
  <c r="H181" i="14"/>
  <c r="AY166" i="18" s="1"/>
  <c r="I181" i="14"/>
  <c r="AZ166" i="18" s="1"/>
  <c r="J181" i="14"/>
  <c r="G182" i="14"/>
  <c r="H182" i="14"/>
  <c r="AY167" i="18" s="1"/>
  <c r="I182" i="14"/>
  <c r="AZ167" i="18" s="1"/>
  <c r="J182" i="14"/>
  <c r="G183" i="14"/>
  <c r="H183" i="14"/>
  <c r="AY168" i="18" s="1"/>
  <c r="I183" i="14"/>
  <c r="AZ168" i="18" s="1"/>
  <c r="J183" i="14"/>
  <c r="H184" i="14"/>
  <c r="AY169" i="18" s="1"/>
  <c r="I184" i="14"/>
  <c r="AZ169" i="18" s="1"/>
  <c r="J184" i="14"/>
  <c r="G185" i="14"/>
  <c r="H185" i="14"/>
  <c r="AY170" i="18" s="1"/>
  <c r="I185" i="14"/>
  <c r="AZ170" i="18" s="1"/>
  <c r="J185" i="14"/>
  <c r="G186" i="14"/>
  <c r="H186" i="14"/>
  <c r="BJ146" i="18" s="1"/>
  <c r="I186" i="14"/>
  <c r="BK146" i="18" s="1"/>
  <c r="J186" i="14"/>
  <c r="G187" i="14"/>
  <c r="H187" i="14"/>
  <c r="BJ147" i="18" s="1"/>
  <c r="I187" i="14"/>
  <c r="BK147" i="18" s="1"/>
  <c r="J187" i="14"/>
  <c r="H188" i="14"/>
  <c r="BJ148" i="18" s="1"/>
  <c r="I188" i="14"/>
  <c r="BK148" i="18" s="1"/>
  <c r="J188" i="14"/>
  <c r="G189" i="14"/>
  <c r="H189" i="14"/>
  <c r="BJ149" i="18" s="1"/>
  <c r="I189" i="14"/>
  <c r="BK149" i="18" s="1"/>
  <c r="J189" i="14"/>
  <c r="G190" i="14"/>
  <c r="H190" i="14"/>
  <c r="BJ150" i="18" s="1"/>
  <c r="I190" i="14"/>
  <c r="BK150" i="18" s="1"/>
  <c r="J190" i="14"/>
  <c r="G191" i="14"/>
  <c r="H191" i="14"/>
  <c r="BJ151" i="18" s="1"/>
  <c r="I191" i="14"/>
  <c r="BK151" i="18" s="1"/>
  <c r="J191" i="14"/>
  <c r="G192" i="14"/>
  <c r="H192" i="14"/>
  <c r="BJ152" i="18" s="1"/>
  <c r="I192" i="14"/>
  <c r="BK152" i="18" s="1"/>
  <c r="J192" i="14"/>
  <c r="H193" i="14"/>
  <c r="BJ153" i="18" s="1"/>
  <c r="I193" i="14"/>
  <c r="BK153" i="18" s="1"/>
  <c r="J193" i="14"/>
  <c r="G194" i="14"/>
  <c r="H194" i="14"/>
  <c r="BJ154" i="18" s="1"/>
  <c r="I194" i="14"/>
  <c r="BK154" i="18" s="1"/>
  <c r="J194" i="14"/>
  <c r="B195" i="14"/>
  <c r="BG155" i="18" s="1"/>
  <c r="C195" i="14"/>
  <c r="BH155" i="18" s="1"/>
  <c r="D195" i="14"/>
  <c r="BI155" i="18" s="1"/>
  <c r="E195" i="14"/>
  <c r="F195" i="14"/>
  <c r="H195" i="14"/>
  <c r="BJ155" i="18" s="1"/>
  <c r="I195" i="14"/>
  <c r="BK155" i="18" s="1"/>
  <c r="J195" i="14"/>
  <c r="K195" i="14"/>
  <c r="BL155" i="18" s="1"/>
  <c r="M195" i="14"/>
  <c r="BN155" i="18" s="1"/>
  <c r="H56" i="13"/>
  <c r="AM28" i="18" s="1"/>
  <c r="H58" i="13"/>
  <c r="AM30" i="18" s="1"/>
  <c r="H60" i="13"/>
  <c r="AM32" i="18" s="1"/>
  <c r="H62" i="13"/>
  <c r="AB55" i="18" s="1"/>
  <c r="H63" i="13"/>
  <c r="AB56" i="18" s="1"/>
  <c r="H64" i="13"/>
  <c r="AB57" i="18" s="1"/>
  <c r="H65" i="13"/>
  <c r="AB58" i="18" s="1"/>
  <c r="H66" i="13"/>
  <c r="AB59" i="18" s="1"/>
  <c r="H68" i="13"/>
  <c r="AB61" i="18" s="1"/>
  <c r="H69" i="13"/>
  <c r="AB62" i="18" s="1"/>
  <c r="H70" i="13"/>
  <c r="AB63" i="18" s="1"/>
  <c r="H72" i="13"/>
  <c r="AB65" i="18" s="1"/>
  <c r="H73" i="13"/>
  <c r="AB66" i="18" s="1"/>
  <c r="H74" i="13"/>
  <c r="AB67" i="18" s="1"/>
  <c r="H76" i="13"/>
  <c r="AB69" i="18" s="1"/>
  <c r="H77" i="13"/>
  <c r="AB70" i="18" s="1"/>
  <c r="H78" i="13"/>
  <c r="AB71" i="18" s="1"/>
  <c r="H80" i="13"/>
  <c r="AB73" i="18" s="1"/>
  <c r="H81" i="13"/>
  <c r="AB74" i="18" s="1"/>
  <c r="H82" i="13"/>
  <c r="AB75" i="18" s="1"/>
  <c r="H84" i="13"/>
  <c r="AB77" i="18" s="1"/>
  <c r="H85" i="13"/>
  <c r="AB78" i="18" s="1"/>
  <c r="H86" i="13"/>
  <c r="AM54" i="18" s="1"/>
  <c r="H88" i="13"/>
  <c r="AM56" i="18" s="1"/>
  <c r="H89" i="13"/>
  <c r="AM57" i="18" s="1"/>
  <c r="H90" i="13"/>
  <c r="AM58" i="18" s="1"/>
  <c r="H91" i="13"/>
  <c r="AM59" i="18" s="1"/>
  <c r="H92" i="13"/>
  <c r="AM60" i="18" s="1"/>
  <c r="H93" i="13"/>
  <c r="AM61" i="18" s="1"/>
  <c r="G94" i="13"/>
  <c r="H94" i="13"/>
  <c r="AM62" i="18" s="1"/>
  <c r="G96" i="13"/>
  <c r="H96" i="13"/>
  <c r="AM64" i="18" s="1"/>
  <c r="J96" i="13"/>
  <c r="G97" i="13"/>
  <c r="H97" i="13"/>
  <c r="AM65" i="18" s="1"/>
  <c r="I97" i="13"/>
  <c r="AN65" i="18" s="1"/>
  <c r="J97" i="13"/>
  <c r="G99" i="13"/>
  <c r="H99" i="13"/>
  <c r="AM67" i="18" s="1"/>
  <c r="I99" i="13"/>
  <c r="AN67" i="18" s="1"/>
  <c r="G100" i="13"/>
  <c r="H100" i="13"/>
  <c r="AM68" i="18" s="1"/>
  <c r="G101" i="13"/>
  <c r="H101" i="13"/>
  <c r="AM69" i="18" s="1"/>
  <c r="I101" i="13"/>
  <c r="AN69" i="18" s="1"/>
  <c r="G103" i="13"/>
  <c r="H103" i="13"/>
  <c r="AM71" i="18" s="1"/>
  <c r="I103" i="13"/>
  <c r="AN71" i="18" s="1"/>
  <c r="G104" i="13"/>
  <c r="H104" i="13"/>
  <c r="AM72" i="18" s="1"/>
  <c r="I104" i="13"/>
  <c r="AN72" i="18" s="1"/>
  <c r="J104" i="13"/>
  <c r="G105" i="13"/>
  <c r="H105" i="13"/>
  <c r="AM73" i="18" s="1"/>
  <c r="G107" i="13"/>
  <c r="H107" i="13"/>
  <c r="AM75" i="18" s="1"/>
  <c r="I107" i="13"/>
  <c r="AN75" i="18" s="1"/>
  <c r="G108" i="13"/>
  <c r="H108" i="13"/>
  <c r="AM76" i="18" s="1"/>
  <c r="J108" i="13"/>
  <c r="G109" i="13"/>
  <c r="H109" i="13"/>
  <c r="AM77" i="18" s="1"/>
  <c r="G111" i="13"/>
  <c r="H111" i="13"/>
  <c r="AB100" i="18" s="1"/>
  <c r="I111" i="13"/>
  <c r="AC100" i="18" s="1"/>
  <c r="G112" i="13"/>
  <c r="H112" i="13"/>
  <c r="AB101" i="18" s="1"/>
  <c r="G113" i="13"/>
  <c r="H113" i="13"/>
  <c r="AB102" i="18" s="1"/>
  <c r="I113" i="13"/>
  <c r="AC102" i="18" s="1"/>
  <c r="G115" i="13"/>
  <c r="H115" i="13"/>
  <c r="AB104" i="18" s="1"/>
  <c r="I115" i="13"/>
  <c r="AC104" i="18" s="1"/>
  <c r="G116" i="13"/>
  <c r="H116" i="13"/>
  <c r="AB105" i="18" s="1"/>
  <c r="I116" i="13"/>
  <c r="AC105" i="18" s="1"/>
  <c r="J116" i="13"/>
  <c r="G117" i="13"/>
  <c r="H117" i="13"/>
  <c r="AB106" i="18" s="1"/>
  <c r="G119" i="13"/>
  <c r="H119" i="13"/>
  <c r="AB108" i="18" s="1"/>
  <c r="I119" i="13"/>
  <c r="AC108" i="18" s="1"/>
  <c r="G120" i="13"/>
  <c r="H120" i="13"/>
  <c r="AB109" i="18" s="1"/>
  <c r="J120" i="13"/>
  <c r="G121" i="13"/>
  <c r="H121" i="13"/>
  <c r="AB110" i="18" s="1"/>
  <c r="I121" i="13"/>
  <c r="AC110" i="18" s="1"/>
  <c r="J121" i="13"/>
  <c r="G122" i="13"/>
  <c r="H122" i="13"/>
  <c r="AB111" i="18" s="1"/>
  <c r="G123" i="13"/>
  <c r="H123" i="13"/>
  <c r="AB112" i="18" s="1"/>
  <c r="G124" i="13"/>
  <c r="H124" i="13"/>
  <c r="AB113" i="18" s="1"/>
  <c r="G125" i="13"/>
  <c r="H125" i="13"/>
  <c r="AB114" i="18" s="1"/>
  <c r="G126" i="13"/>
  <c r="H126" i="13"/>
  <c r="AB115" i="18" s="1"/>
  <c r="G127" i="13"/>
  <c r="H127" i="13"/>
  <c r="AB116" i="18" s="1"/>
  <c r="G128" i="13"/>
  <c r="H128" i="13"/>
  <c r="AB117" i="18" s="1"/>
  <c r="J128" i="13"/>
  <c r="G129" i="13"/>
  <c r="H129" i="13"/>
  <c r="AB118" i="18" s="1"/>
  <c r="G131" i="13"/>
  <c r="H131" i="13"/>
  <c r="AB120" i="18" s="1"/>
  <c r="G132" i="13"/>
  <c r="H132" i="13"/>
  <c r="AB121" i="18" s="1"/>
  <c r="I132" i="13"/>
  <c r="AC121" i="18" s="1"/>
  <c r="G133" i="13"/>
  <c r="H133" i="13"/>
  <c r="AB122" i="18" s="1"/>
  <c r="I133" i="13"/>
  <c r="AC122" i="18" s="1"/>
  <c r="J133" i="13"/>
  <c r="G135" i="13"/>
  <c r="H135" i="13"/>
  <c r="AB124" i="18" s="1"/>
  <c r="G136" i="13"/>
  <c r="H136" i="13"/>
  <c r="AM100" i="18" s="1"/>
  <c r="I136" i="13"/>
  <c r="AN100" i="18" s="1"/>
  <c r="G137" i="13"/>
  <c r="H137" i="13"/>
  <c r="AM101" i="18" s="1"/>
  <c r="I137" i="13"/>
  <c r="AN101" i="18" s="1"/>
  <c r="J137" i="13"/>
  <c r="G139" i="13"/>
  <c r="H139" i="13"/>
  <c r="AM103" i="18" s="1"/>
  <c r="G140" i="13"/>
  <c r="H140" i="13"/>
  <c r="AM104" i="18" s="1"/>
  <c r="I140" i="13"/>
  <c r="AN104" i="18" s="1"/>
  <c r="J140" i="13"/>
  <c r="G143" i="13"/>
  <c r="H143" i="13"/>
  <c r="AM107" i="18" s="1"/>
  <c r="G144" i="13"/>
  <c r="H144" i="13"/>
  <c r="AM108" i="18" s="1"/>
  <c r="J144" i="13"/>
  <c r="G145" i="13"/>
  <c r="H145" i="13"/>
  <c r="AM109" i="18" s="1"/>
  <c r="G147" i="13"/>
  <c r="H147" i="13"/>
  <c r="AM111" i="18" s="1"/>
  <c r="G148" i="13"/>
  <c r="H148" i="13"/>
  <c r="AM112" i="18" s="1"/>
  <c r="J148" i="13"/>
  <c r="G150" i="13"/>
  <c r="H150" i="13"/>
  <c r="AM114" i="18" s="1"/>
  <c r="G152" i="13"/>
  <c r="H152" i="13"/>
  <c r="AM116" i="18" s="1"/>
  <c r="G153" i="13"/>
  <c r="H153" i="13"/>
  <c r="AM117" i="18" s="1"/>
  <c r="I153" i="13"/>
  <c r="AN117" i="18" s="1"/>
  <c r="G155" i="13"/>
  <c r="H155" i="13"/>
  <c r="AM119" i="18" s="1"/>
  <c r="J155" i="13"/>
  <c r="G156" i="13"/>
  <c r="H156" i="13"/>
  <c r="AM120" i="18" s="1"/>
  <c r="G157" i="13"/>
  <c r="H157" i="13"/>
  <c r="AM121" i="18" s="1"/>
  <c r="I157" i="13"/>
  <c r="AN121" i="18" s="1"/>
  <c r="G158" i="13"/>
  <c r="H158" i="13"/>
  <c r="AM122" i="18" s="1"/>
  <c r="G160" i="13"/>
  <c r="H160" i="13"/>
  <c r="AM124" i="18" s="1"/>
  <c r="G161" i="13"/>
  <c r="H161" i="13"/>
  <c r="AB146" i="18" s="1"/>
  <c r="I161" i="13"/>
  <c r="AC146" i="18" s="1"/>
  <c r="G162" i="13"/>
  <c r="H162" i="13"/>
  <c r="AB147" i="18" s="1"/>
  <c r="I162" i="13"/>
  <c r="AC147" i="18" s="1"/>
  <c r="G164" i="13"/>
  <c r="H164" i="13"/>
  <c r="AB149" i="18" s="1"/>
  <c r="G165" i="13"/>
  <c r="H165" i="13"/>
  <c r="AB150" i="18" s="1"/>
  <c r="I165" i="13"/>
  <c r="AC150" i="18" s="1"/>
  <c r="G166" i="13"/>
  <c r="H166" i="13"/>
  <c r="AB151" i="18" s="1"/>
  <c r="I166" i="13"/>
  <c r="AC151" i="18" s="1"/>
  <c r="J166" i="13"/>
  <c r="G168" i="13"/>
  <c r="H168" i="13"/>
  <c r="AB153" i="18" s="1"/>
  <c r="G169" i="13"/>
  <c r="H169" i="13"/>
  <c r="AB154" i="18" s="1"/>
  <c r="I169" i="13"/>
  <c r="AC154" i="18" s="1"/>
  <c r="G170" i="13"/>
  <c r="H170" i="13"/>
  <c r="AB155" i="18" s="1"/>
  <c r="I170" i="13"/>
  <c r="AC155" i="18" s="1"/>
  <c r="J170" i="13"/>
  <c r="G173" i="13"/>
  <c r="H173" i="13"/>
  <c r="AB158" i="18" s="1"/>
  <c r="G174" i="13"/>
  <c r="H174" i="13"/>
  <c r="AB159" i="18" s="1"/>
  <c r="G175" i="13"/>
  <c r="H175" i="13"/>
  <c r="AB160" i="18" s="1"/>
  <c r="G177" i="13"/>
  <c r="H177" i="13"/>
  <c r="AB162" i="18" s="1"/>
  <c r="I177" i="13"/>
  <c r="AC162" i="18" s="1"/>
  <c r="G178" i="13"/>
  <c r="H178" i="13"/>
  <c r="AB163" i="18" s="1"/>
  <c r="I178" i="13"/>
  <c r="AC163" i="18" s="1"/>
  <c r="G181" i="13"/>
  <c r="H181" i="13"/>
  <c r="AB166" i="18" s="1"/>
  <c r="I181" i="13"/>
  <c r="AC166" i="18" s="1"/>
  <c r="G182" i="13"/>
  <c r="H182" i="13"/>
  <c r="AB167" i="18" s="1"/>
  <c r="I182" i="13"/>
  <c r="AC167" i="18" s="1"/>
  <c r="J182" i="13"/>
  <c r="G185" i="13"/>
  <c r="H185" i="13"/>
  <c r="AB170" i="18" s="1"/>
  <c r="I185" i="13"/>
  <c r="AC170" i="18" s="1"/>
  <c r="G186" i="13"/>
  <c r="H186" i="13"/>
  <c r="AM146" i="18" s="1"/>
  <c r="I186" i="13"/>
  <c r="AN146" i="18" s="1"/>
  <c r="G188" i="13"/>
  <c r="H188" i="13"/>
  <c r="AM148" i="18" s="1"/>
  <c r="G189" i="13"/>
  <c r="H189" i="13"/>
  <c r="AM149" i="18" s="1"/>
  <c r="G190" i="13"/>
  <c r="H190" i="13"/>
  <c r="AM150" i="18" s="1"/>
  <c r="I190" i="13"/>
  <c r="AN150" i="18" s="1"/>
  <c r="G192" i="13"/>
  <c r="H192" i="13"/>
  <c r="AM152" i="18" s="1"/>
  <c r="G193" i="13"/>
  <c r="H193" i="13"/>
  <c r="AM153" i="18" s="1"/>
  <c r="I193" i="13"/>
  <c r="AN153" i="18" s="1"/>
  <c r="B195" i="13"/>
  <c r="AJ155" i="18" s="1"/>
  <c r="C195" i="13"/>
  <c r="AK155" i="18" s="1"/>
  <c r="D195" i="13"/>
  <c r="AL155" i="18" s="1"/>
  <c r="E195" i="13"/>
  <c r="F195" i="13"/>
  <c r="G104" i="12"/>
  <c r="J104" i="12"/>
  <c r="G105" i="12"/>
  <c r="I105" i="12"/>
  <c r="Q73" i="18" s="1"/>
  <c r="G106" i="12"/>
  <c r="G107" i="12"/>
  <c r="G108" i="12"/>
  <c r="G109" i="12"/>
  <c r="J109" i="12"/>
  <c r="G110" i="12"/>
  <c r="J110" i="12"/>
  <c r="G112" i="12"/>
  <c r="I112" i="12"/>
  <c r="F101" i="18" s="1"/>
  <c r="G113" i="12"/>
  <c r="I113" i="12"/>
  <c r="F102" i="18" s="1"/>
  <c r="G114" i="12"/>
  <c r="G115" i="12"/>
  <c r="G116" i="12"/>
  <c r="G117" i="12"/>
  <c r="G118" i="12"/>
  <c r="G119" i="12"/>
  <c r="J119" i="12"/>
  <c r="G120" i="12"/>
  <c r="G121" i="12"/>
  <c r="G123" i="12"/>
  <c r="J123" i="12"/>
  <c r="G124" i="12"/>
  <c r="I124" i="12"/>
  <c r="F113" i="18" s="1"/>
  <c r="J124" i="12"/>
  <c r="G125" i="12"/>
  <c r="G126" i="12"/>
  <c r="G127" i="12"/>
  <c r="G128" i="12"/>
  <c r="G129" i="12"/>
  <c r="G131" i="12"/>
  <c r="G132" i="12"/>
  <c r="J132" i="12"/>
  <c r="G133" i="12"/>
  <c r="G134" i="12"/>
  <c r="G135" i="12"/>
  <c r="J135" i="12"/>
  <c r="G136" i="12"/>
  <c r="J136" i="12"/>
  <c r="G137" i="12"/>
  <c r="G139" i="12"/>
  <c r="J139" i="12"/>
  <c r="G140" i="12"/>
  <c r="G141" i="12"/>
  <c r="G142" i="12"/>
  <c r="G143" i="12"/>
  <c r="G144" i="12"/>
  <c r="G145" i="12"/>
  <c r="G147" i="12"/>
  <c r="G148" i="12"/>
  <c r="I148" i="12"/>
  <c r="Q112" i="18" s="1"/>
  <c r="J148" i="12"/>
  <c r="G149" i="12"/>
  <c r="G150" i="12"/>
  <c r="G151" i="12"/>
  <c r="G152" i="12"/>
  <c r="G153" i="12"/>
  <c r="G155" i="12"/>
  <c r="J155" i="12"/>
  <c r="G156" i="12"/>
  <c r="G157" i="12"/>
  <c r="G158" i="12"/>
  <c r="G159" i="12"/>
  <c r="J159" i="12"/>
  <c r="G160" i="12"/>
  <c r="I160" i="12"/>
  <c r="Q124" i="18" s="1"/>
  <c r="J160" i="12"/>
  <c r="G161" i="12"/>
  <c r="G162" i="12"/>
  <c r="G163" i="12"/>
  <c r="G164" i="12"/>
  <c r="I164" i="12"/>
  <c r="F149" i="18" s="1"/>
  <c r="J164" i="12"/>
  <c r="G165" i="12"/>
  <c r="J165" i="12"/>
  <c r="G166" i="12"/>
  <c r="I166" i="12"/>
  <c r="F151" i="18" s="1"/>
  <c r="G167" i="12"/>
  <c r="G168" i="12"/>
  <c r="J168" i="12"/>
  <c r="G169" i="12"/>
  <c r="I169" i="12"/>
  <c r="F154" i="18" s="1"/>
  <c r="G170" i="12"/>
  <c r="G171" i="12"/>
  <c r="G172" i="12"/>
  <c r="J172" i="12"/>
  <c r="G176" i="12"/>
  <c r="J176" i="12"/>
  <c r="G178" i="12"/>
  <c r="G179" i="12"/>
  <c r="G180" i="12"/>
  <c r="J180" i="12"/>
  <c r="G181" i="12"/>
  <c r="I181" i="12"/>
  <c r="F166" i="18" s="1"/>
  <c r="G182" i="12"/>
  <c r="G184" i="12"/>
  <c r="J184" i="12"/>
  <c r="G186" i="12"/>
  <c r="G188" i="12"/>
  <c r="J188" i="12"/>
  <c r="G190" i="12"/>
  <c r="G192" i="12"/>
  <c r="J192" i="12"/>
  <c r="G194" i="12"/>
  <c r="B195" i="12"/>
  <c r="M155" i="18" s="1"/>
  <c r="C195" i="12"/>
  <c r="N155" i="18" s="1"/>
  <c r="D195" i="12"/>
  <c r="O155" i="18" s="1"/>
  <c r="E195" i="12"/>
  <c r="F195" i="12"/>
  <c r="G195" i="12"/>
  <c r="H195" i="12"/>
  <c r="P155" i="18" s="1"/>
  <c r="B12" i="11"/>
  <c r="B12" i="17" s="1"/>
  <c r="B13" i="11"/>
  <c r="B13" i="12" s="1"/>
  <c r="D13" i="12"/>
  <c r="B14" i="11"/>
  <c r="B14" i="12" s="1"/>
  <c r="B15" i="11"/>
  <c r="B16" i="11"/>
  <c r="B17" i="11"/>
  <c r="B17" i="12" s="1"/>
  <c r="B18" i="11"/>
  <c r="B18" i="12" s="1"/>
  <c r="B19" i="11"/>
  <c r="B20" i="11"/>
  <c r="B21" i="11"/>
  <c r="B21" i="12" s="1"/>
  <c r="B22" i="11"/>
  <c r="B22" i="13" s="1"/>
  <c r="B23" i="11"/>
  <c r="B24" i="11"/>
  <c r="B25" i="11"/>
  <c r="B25" i="12" s="1"/>
  <c r="B26" i="11"/>
  <c r="B26" i="12" s="1"/>
  <c r="B27" i="11"/>
  <c r="B28" i="11"/>
  <c r="B29" i="11"/>
  <c r="B29" i="12" s="1"/>
  <c r="B30" i="11"/>
  <c r="B30" i="14" s="1"/>
  <c r="B31" i="11"/>
  <c r="B32" i="11"/>
  <c r="B33" i="11"/>
  <c r="B33" i="12" s="1"/>
  <c r="B34" i="11"/>
  <c r="B34" i="12" s="1"/>
  <c r="B35" i="11"/>
  <c r="B36" i="11"/>
  <c r="B37" i="11"/>
  <c r="B37" i="12" s="1"/>
  <c r="B38" i="11"/>
  <c r="B39" i="11"/>
  <c r="B40" i="11"/>
  <c r="B41" i="11"/>
  <c r="B41" i="12" s="1"/>
  <c r="B42" i="11"/>
  <c r="B42" i="12" s="1"/>
  <c r="B43" i="11"/>
  <c r="B44" i="11"/>
  <c r="B45" i="11"/>
  <c r="B45" i="12" s="1"/>
  <c r="B46" i="11"/>
  <c r="B47" i="11"/>
  <c r="B48" i="11"/>
  <c r="B49" i="11"/>
  <c r="B49" i="12" s="1"/>
  <c r="B50" i="11"/>
  <c r="B51" i="11"/>
  <c r="B52" i="11"/>
  <c r="B53" i="11"/>
  <c r="B53" i="12" s="1"/>
  <c r="M25" i="18" s="1"/>
  <c r="B54" i="11"/>
  <c r="B55" i="11"/>
  <c r="B56" i="11"/>
  <c r="E56" i="13"/>
  <c r="B57" i="11"/>
  <c r="B57" i="12" s="1"/>
  <c r="M29" i="18" s="1"/>
  <c r="D57" i="12"/>
  <c r="O29" i="18" s="1"/>
  <c r="B58" i="11"/>
  <c r="E58" i="13"/>
  <c r="B59" i="11"/>
  <c r="B60" i="11"/>
  <c r="D60" i="13"/>
  <c r="AL32" i="18" s="1"/>
  <c r="E60" i="13"/>
  <c r="B61" i="11"/>
  <c r="B61" i="12" s="1"/>
  <c r="B54" i="18" s="1"/>
  <c r="D61" i="12"/>
  <c r="D54" i="18" s="1"/>
  <c r="B62" i="11"/>
  <c r="B63" i="11"/>
  <c r="B64" i="11"/>
  <c r="C64" i="14"/>
  <c r="AW57" i="18" s="1"/>
  <c r="D64" i="13"/>
  <c r="AA57" i="18" s="1"/>
  <c r="E64" i="13"/>
  <c r="B65" i="11"/>
  <c r="B65" i="12" s="1"/>
  <c r="B58" i="18" s="1"/>
  <c r="D65" i="12"/>
  <c r="D58" i="18" s="1"/>
  <c r="B66" i="11"/>
  <c r="B66" i="13" s="1"/>
  <c r="Y59" i="18" s="1"/>
  <c r="C66" i="14"/>
  <c r="AW59" i="18" s="1"/>
  <c r="B67" i="11"/>
  <c r="B68" i="11"/>
  <c r="D68" i="13"/>
  <c r="AA61" i="18" s="1"/>
  <c r="B69" i="11"/>
  <c r="D69" i="12"/>
  <c r="D62" i="18" s="1"/>
  <c r="B70" i="11"/>
  <c r="B70" i="13" s="1"/>
  <c r="Y63" i="18" s="1"/>
  <c r="C70" i="14"/>
  <c r="AW63" i="18" s="1"/>
  <c r="B71" i="11"/>
  <c r="D71" i="12"/>
  <c r="D64" i="18" s="1"/>
  <c r="B72" i="11"/>
  <c r="D72" i="13"/>
  <c r="AA65" i="18" s="1"/>
  <c r="B73" i="11"/>
  <c r="D73" i="12"/>
  <c r="D66" i="18" s="1"/>
  <c r="B74" i="11"/>
  <c r="C74" i="14"/>
  <c r="AW67" i="18" s="1"/>
  <c r="B75" i="11"/>
  <c r="B76" i="11"/>
  <c r="D76" i="13"/>
  <c r="AA69" i="18" s="1"/>
  <c r="B77" i="11"/>
  <c r="D77" i="12"/>
  <c r="D70" i="18" s="1"/>
  <c r="B78" i="11"/>
  <c r="B79" i="11"/>
  <c r="D79" i="13"/>
  <c r="AA72" i="18" s="1"/>
  <c r="B80" i="11"/>
  <c r="B81" i="11"/>
  <c r="C81" i="13"/>
  <c r="Z74" i="18" s="1"/>
  <c r="D81" i="13"/>
  <c r="AA74" i="18" s="1"/>
  <c r="B82" i="11"/>
  <c r="B82" i="12" s="1"/>
  <c r="B75" i="18" s="1"/>
  <c r="B83" i="11"/>
  <c r="B84" i="11"/>
  <c r="B85" i="11"/>
  <c r="C85" i="13"/>
  <c r="Z78" i="18" s="1"/>
  <c r="D85" i="13"/>
  <c r="AA78" i="18" s="1"/>
  <c r="B86" i="11"/>
  <c r="B86" i="12" s="1"/>
  <c r="M54" i="18" s="1"/>
  <c r="B87" i="11"/>
  <c r="D87" i="13"/>
  <c r="AL55" i="18" s="1"/>
  <c r="B88" i="11"/>
  <c r="B89" i="11"/>
  <c r="C89" i="13"/>
  <c r="AK57" i="18" s="1"/>
  <c r="B90" i="11"/>
  <c r="B91" i="11"/>
  <c r="B92" i="11"/>
  <c r="B93" i="11"/>
  <c r="C93" i="13"/>
  <c r="AK61" i="18" s="1"/>
  <c r="B94" i="11"/>
  <c r="B95" i="11"/>
  <c r="D95" i="13"/>
  <c r="AL63" i="18" s="1"/>
  <c r="B96" i="11"/>
  <c r="B97" i="11"/>
  <c r="C97" i="13"/>
  <c r="AK65" i="18" s="1"/>
  <c r="D97" i="12"/>
  <c r="O65" i="18" s="1"/>
  <c r="B98" i="11"/>
  <c r="B98" i="13" s="1"/>
  <c r="AJ66" i="18" s="1"/>
  <c r="B99" i="11"/>
  <c r="B100" i="11"/>
  <c r="B101" i="11"/>
  <c r="C101" i="13"/>
  <c r="AK69" i="18" s="1"/>
  <c r="D101" i="12"/>
  <c r="O69" i="18" s="1"/>
  <c r="B102" i="11"/>
  <c r="B102" i="13" s="1"/>
  <c r="AJ70" i="18" s="1"/>
  <c r="B103" i="11"/>
  <c r="D103" i="13"/>
  <c r="AL71" i="18" s="1"/>
  <c r="B104" i="11"/>
  <c r="B105" i="11"/>
  <c r="C105" i="13"/>
  <c r="AK73" i="18" s="1"/>
  <c r="D105" i="13"/>
  <c r="AL73" i="18" s="1"/>
  <c r="B106" i="11"/>
  <c r="B107" i="11"/>
  <c r="B108" i="11"/>
  <c r="B109" i="11"/>
  <c r="C109" i="13"/>
  <c r="AK77" i="18" s="1"/>
  <c r="D109" i="13"/>
  <c r="AL77" i="18" s="1"/>
  <c r="B110" i="11"/>
  <c r="B110" i="13" s="1"/>
  <c r="AJ78" i="18" s="1"/>
  <c r="B111" i="11"/>
  <c r="B112" i="11"/>
  <c r="B113" i="11"/>
  <c r="C113" i="13"/>
  <c r="Z102" i="18" s="1"/>
  <c r="B114" i="11"/>
  <c r="B114" i="12" s="1"/>
  <c r="B103" i="18" s="1"/>
  <c r="B115" i="11"/>
  <c r="B116" i="11"/>
  <c r="C116" i="15"/>
  <c r="BT105" i="18" s="1"/>
  <c r="B117" i="11"/>
  <c r="C117" i="13"/>
  <c r="Z106" i="18" s="1"/>
  <c r="B118" i="11"/>
  <c r="B118" i="13" s="1"/>
  <c r="Y107" i="18" s="1"/>
  <c r="B119" i="11"/>
  <c r="B120" i="11"/>
  <c r="B121" i="11"/>
  <c r="C121" i="13"/>
  <c r="Z110" i="18" s="1"/>
  <c r="B122" i="11"/>
  <c r="B122" i="13" s="1"/>
  <c r="Y111" i="18" s="1"/>
  <c r="B123" i="11"/>
  <c r="B124" i="11"/>
  <c r="B125" i="11"/>
  <c r="C125" i="13"/>
  <c r="Z114" i="18" s="1"/>
  <c r="B126" i="11"/>
  <c r="B126" i="13" s="1"/>
  <c r="Y115" i="18" s="1"/>
  <c r="B127" i="11"/>
  <c r="B128" i="11"/>
  <c r="B129" i="11"/>
  <c r="B130" i="11"/>
  <c r="B130" i="12" s="1"/>
  <c r="B119" i="18" s="1"/>
  <c r="B131" i="11"/>
  <c r="B132" i="11"/>
  <c r="B133" i="11"/>
  <c r="C133" i="13"/>
  <c r="Z122" i="18" s="1"/>
  <c r="B134" i="11"/>
  <c r="B134" i="13" s="1"/>
  <c r="Y123" i="18" s="1"/>
  <c r="B135" i="11"/>
  <c r="B136" i="11"/>
  <c r="B137" i="11"/>
  <c r="C137" i="13"/>
  <c r="AK101" i="18" s="1"/>
  <c r="B138" i="11"/>
  <c r="B139" i="11"/>
  <c r="B140" i="11"/>
  <c r="C140" i="15"/>
  <c r="CE104" i="18" s="1"/>
  <c r="B141" i="11"/>
  <c r="C141" i="13"/>
  <c r="AK105" i="18" s="1"/>
  <c r="B142" i="11"/>
  <c r="B142" i="13" s="1"/>
  <c r="AJ106" i="18" s="1"/>
  <c r="B143" i="11"/>
  <c r="B144" i="11"/>
  <c r="B144" i="14" s="1"/>
  <c r="BG108" i="18" s="1"/>
  <c r="B145" i="11"/>
  <c r="B146" i="11"/>
  <c r="B146" i="14" s="1"/>
  <c r="BG110" i="18" s="1"/>
  <c r="B147" i="11"/>
  <c r="B148" i="11"/>
  <c r="B149" i="11"/>
  <c r="C149" i="13"/>
  <c r="AK113" i="18" s="1"/>
  <c r="B150" i="11"/>
  <c r="B150" i="12" s="1"/>
  <c r="M114" i="18" s="1"/>
  <c r="B151" i="11"/>
  <c r="B152" i="11"/>
  <c r="B153" i="11"/>
  <c r="C153" i="13"/>
  <c r="AK117" i="18" s="1"/>
  <c r="D153" i="13"/>
  <c r="AL117" i="18" s="1"/>
  <c r="B154" i="11"/>
  <c r="B155" i="11"/>
  <c r="D155" i="14"/>
  <c r="BI119" i="18" s="1"/>
  <c r="B156" i="11"/>
  <c r="B157" i="11"/>
  <c r="C157" i="13"/>
  <c r="AK121" i="18" s="1"/>
  <c r="D157" i="13"/>
  <c r="AL121" i="18" s="1"/>
  <c r="B158" i="11"/>
  <c r="B158" i="13" s="1"/>
  <c r="AJ122" i="18" s="1"/>
  <c r="B159" i="11"/>
  <c r="D159" i="13"/>
  <c r="AL123" i="18" s="1"/>
  <c r="B161" i="11"/>
  <c r="D161" i="12"/>
  <c r="D146" i="18" s="1"/>
  <c r="B162" i="11"/>
  <c r="B163" i="11"/>
  <c r="D163" i="14"/>
  <c r="AX148" i="18" s="1"/>
  <c r="B164" i="11"/>
  <c r="B165" i="11"/>
  <c r="C165" i="13"/>
  <c r="Z150" i="18" s="1"/>
  <c r="D165" i="12"/>
  <c r="D150" i="18" s="1"/>
  <c r="B166" i="11"/>
  <c r="B166" i="13" s="1"/>
  <c r="Y151" i="18" s="1"/>
  <c r="C166" i="15"/>
  <c r="BT151" i="18" s="1"/>
  <c r="B167" i="11"/>
  <c r="D167" i="13"/>
  <c r="AA152" i="18" s="1"/>
  <c r="B168" i="11"/>
  <c r="B169" i="11"/>
  <c r="D169" i="13"/>
  <c r="AA154" i="18" s="1"/>
  <c r="B170" i="11"/>
  <c r="B170" i="12" s="1"/>
  <c r="B155" i="18" s="1"/>
  <c r="B171" i="11"/>
  <c r="B172" i="11"/>
  <c r="B173" i="11"/>
  <c r="D173" i="13"/>
  <c r="AA158" i="18" s="1"/>
  <c r="B174" i="11"/>
  <c r="B174" i="13" s="1"/>
  <c r="Y159" i="18" s="1"/>
  <c r="C174" i="15"/>
  <c r="BT159" i="18" s="1"/>
  <c r="B175" i="11"/>
  <c r="D175" i="13"/>
  <c r="AA160" i="18" s="1"/>
  <c r="B176" i="11"/>
  <c r="B176" i="14" s="1"/>
  <c r="AV161" i="18" s="1"/>
  <c r="B177" i="11"/>
  <c r="D177" i="13"/>
  <c r="AA162" i="18" s="1"/>
  <c r="B178" i="11"/>
  <c r="B178" i="13" s="1"/>
  <c r="Y163" i="18" s="1"/>
  <c r="C178" i="15"/>
  <c r="BT163" i="18" s="1"/>
  <c r="B179" i="11"/>
  <c r="D179" i="14"/>
  <c r="AX164" i="18" s="1"/>
  <c r="B180" i="11"/>
  <c r="B181" i="11"/>
  <c r="B182" i="11"/>
  <c r="B182" i="13" s="1"/>
  <c r="Y167" i="18" s="1"/>
  <c r="C182" i="15"/>
  <c r="BT167" i="18" s="1"/>
  <c r="B183" i="11"/>
  <c r="B184" i="11"/>
  <c r="B185" i="11"/>
  <c r="C185" i="14"/>
  <c r="AW170" i="18" s="1"/>
  <c r="B186" i="11"/>
  <c r="B186" i="13" s="1"/>
  <c r="AJ146" i="18" s="1"/>
  <c r="C186" i="15"/>
  <c r="CE146" i="18" s="1"/>
  <c r="B187" i="11"/>
  <c r="B188" i="11"/>
  <c r="B189" i="11"/>
  <c r="D189" i="13"/>
  <c r="AL149" i="18" s="1"/>
  <c r="B190" i="11"/>
  <c r="B190" i="13" s="1"/>
  <c r="AJ150" i="18" s="1"/>
  <c r="B191" i="11"/>
  <c r="D191" i="13"/>
  <c r="AL151" i="18" s="1"/>
  <c r="B192" i="11"/>
  <c r="B193" i="11"/>
  <c r="C193" i="14"/>
  <c r="BH153" i="18" s="1"/>
  <c r="D193" i="13"/>
  <c r="AL153" i="18" s="1"/>
  <c r="B194" i="11"/>
  <c r="B194" i="13" s="1"/>
  <c r="AJ154" i="18" s="1"/>
  <c r="M193" i="4"/>
  <c r="P193" i="4"/>
  <c r="Q193" i="4"/>
  <c r="R193" i="4"/>
  <c r="S193" i="4"/>
  <c r="T193" i="4"/>
  <c r="U193" i="4"/>
  <c r="M194" i="4"/>
  <c r="P194" i="4"/>
  <c r="Q194" i="4"/>
  <c r="R194" i="4"/>
  <c r="M195" i="4"/>
  <c r="O195" i="4"/>
  <c r="P195" i="4"/>
  <c r="Q195" i="4"/>
  <c r="R195" i="4"/>
  <c r="S195" i="4"/>
  <c r="U195" i="4"/>
  <c r="M196" i="4"/>
  <c r="P196" i="4"/>
  <c r="Q196" i="4"/>
  <c r="R196" i="4"/>
  <c r="S196" i="4"/>
  <c r="T196" i="4"/>
  <c r="U196" i="4"/>
  <c r="M197" i="4"/>
  <c r="P197" i="4"/>
  <c r="Q197" i="4"/>
  <c r="R197" i="4"/>
  <c r="S197" i="4"/>
  <c r="T197" i="4"/>
  <c r="M198" i="4"/>
  <c r="P198" i="4"/>
  <c r="Q198" i="4"/>
  <c r="R198" i="4"/>
  <c r="S198" i="4"/>
  <c r="T198" i="4"/>
  <c r="U198" i="4"/>
  <c r="V198" i="4"/>
  <c r="M199" i="4"/>
  <c r="O199" i="4"/>
  <c r="P199" i="4"/>
  <c r="Q199" i="4"/>
  <c r="R199" i="4"/>
  <c r="S199" i="4"/>
  <c r="T199" i="4"/>
  <c r="M200" i="4"/>
  <c r="P200" i="4"/>
  <c r="Q200" i="4"/>
  <c r="R200" i="4"/>
  <c r="S200" i="4"/>
  <c r="T200" i="4"/>
  <c r="M201" i="4"/>
  <c r="P201" i="4"/>
  <c r="Q201" i="4"/>
  <c r="R201" i="4"/>
  <c r="S201" i="4"/>
  <c r="T201" i="4"/>
  <c r="U201" i="4"/>
  <c r="M202" i="4"/>
  <c r="P202" i="4"/>
  <c r="Q202" i="4"/>
  <c r="R202" i="4"/>
  <c r="S202" i="4"/>
  <c r="T202" i="4"/>
  <c r="U202" i="4"/>
  <c r="M203" i="4"/>
  <c r="P203" i="4"/>
  <c r="Q203" i="4"/>
  <c r="R203" i="4"/>
  <c r="S203" i="4"/>
  <c r="T203" i="4"/>
  <c r="M204" i="4"/>
  <c r="O204" i="4"/>
  <c r="P204" i="4"/>
  <c r="Q204" i="4"/>
  <c r="R204" i="4"/>
  <c r="S204" i="4"/>
  <c r="T204" i="4"/>
  <c r="U204" i="4"/>
  <c r="M205" i="4"/>
  <c r="P205" i="4"/>
  <c r="Q205" i="4"/>
  <c r="R205" i="4"/>
  <c r="S205" i="4"/>
  <c r="T205" i="4"/>
  <c r="U205" i="4"/>
  <c r="V205" i="4"/>
  <c r="M206" i="4"/>
  <c r="O206" i="4"/>
  <c r="P206" i="4"/>
  <c r="Q206" i="4"/>
  <c r="R206" i="4"/>
  <c r="S206" i="4"/>
  <c r="T206" i="4"/>
  <c r="U206" i="4"/>
  <c r="V206" i="4"/>
  <c r="M207" i="4"/>
  <c r="P207" i="4"/>
  <c r="Q207" i="4"/>
  <c r="R207" i="4"/>
  <c r="S207" i="4"/>
  <c r="U207" i="4"/>
  <c r="M208" i="4"/>
  <c r="P208" i="4"/>
  <c r="Q208" i="4"/>
  <c r="R208" i="4"/>
  <c r="S208" i="4"/>
  <c r="T208" i="4"/>
  <c r="U208" i="4"/>
  <c r="M209" i="4"/>
  <c r="P209" i="4"/>
  <c r="Q209" i="4"/>
  <c r="R209" i="4"/>
  <c r="S209" i="4"/>
  <c r="T209" i="4"/>
  <c r="M210" i="4"/>
  <c r="P210" i="4"/>
  <c r="Q210" i="4"/>
  <c r="R210" i="4"/>
  <c r="S210" i="4"/>
  <c r="T210" i="4"/>
  <c r="M211" i="4"/>
  <c r="P211" i="4"/>
  <c r="Q211" i="4"/>
  <c r="R211" i="4"/>
  <c r="S211" i="4"/>
  <c r="T211" i="4"/>
  <c r="U211" i="4"/>
  <c r="M212" i="4"/>
  <c r="N212" i="4"/>
  <c r="P212" i="4"/>
  <c r="Q212" i="4"/>
  <c r="R212" i="4"/>
  <c r="S212" i="4"/>
  <c r="T212" i="4"/>
  <c r="U212" i="4"/>
  <c r="M213" i="4"/>
  <c r="P213" i="4"/>
  <c r="Q213" i="4"/>
  <c r="R213" i="4"/>
  <c r="U213" i="4"/>
  <c r="M214" i="4"/>
  <c r="P214" i="4"/>
  <c r="Q214" i="4"/>
  <c r="R214" i="4"/>
  <c r="T214" i="4"/>
  <c r="U214" i="4"/>
  <c r="M215" i="4"/>
  <c r="P215" i="4"/>
  <c r="Q215" i="4"/>
  <c r="R215" i="4"/>
  <c r="T215" i="4"/>
  <c r="U215" i="4"/>
  <c r="B193" i="4"/>
  <c r="E193" i="4"/>
  <c r="F193" i="4"/>
  <c r="G193" i="4"/>
  <c r="H193" i="4"/>
  <c r="I193" i="4"/>
  <c r="J193" i="4"/>
  <c r="B194" i="4"/>
  <c r="E194" i="4"/>
  <c r="F194" i="4"/>
  <c r="G194" i="4"/>
  <c r="H194" i="4"/>
  <c r="I194" i="4"/>
  <c r="J194" i="4"/>
  <c r="B195" i="4"/>
  <c r="E195" i="4"/>
  <c r="F195" i="4"/>
  <c r="G195" i="4"/>
  <c r="H195" i="4"/>
  <c r="I195" i="4"/>
  <c r="J195" i="4"/>
  <c r="B196" i="4"/>
  <c r="E196" i="4"/>
  <c r="F196" i="4"/>
  <c r="G196" i="4"/>
  <c r="H196" i="4"/>
  <c r="I196" i="4"/>
  <c r="J196" i="4"/>
  <c r="B197" i="4"/>
  <c r="E197" i="4"/>
  <c r="F197" i="4"/>
  <c r="G197" i="4"/>
  <c r="H197" i="4"/>
  <c r="I197" i="4"/>
  <c r="J197" i="4"/>
  <c r="B198" i="4"/>
  <c r="E198" i="4"/>
  <c r="F198" i="4"/>
  <c r="G198" i="4"/>
  <c r="H198" i="4"/>
  <c r="I198" i="4"/>
  <c r="J198" i="4"/>
  <c r="B199" i="4"/>
  <c r="E199" i="4"/>
  <c r="F199" i="4"/>
  <c r="G199" i="4"/>
  <c r="H199" i="4"/>
  <c r="I199" i="4"/>
  <c r="J199" i="4"/>
  <c r="B200" i="4"/>
  <c r="E200" i="4"/>
  <c r="F200" i="4"/>
  <c r="G200" i="4"/>
  <c r="H200" i="4"/>
  <c r="I200" i="4"/>
  <c r="J200" i="4"/>
  <c r="B201" i="4"/>
  <c r="E201" i="4"/>
  <c r="F201" i="4"/>
  <c r="G201" i="4"/>
  <c r="H201" i="4"/>
  <c r="I201" i="4"/>
  <c r="J201" i="4"/>
  <c r="B202" i="4"/>
  <c r="D202" i="4"/>
  <c r="E202" i="4"/>
  <c r="F202" i="4"/>
  <c r="G202" i="4"/>
  <c r="H202" i="4"/>
  <c r="I202" i="4"/>
  <c r="J202" i="4"/>
  <c r="B203" i="4"/>
  <c r="D203" i="4"/>
  <c r="E203" i="4"/>
  <c r="F203" i="4"/>
  <c r="G203" i="4"/>
  <c r="H203" i="4"/>
  <c r="I203" i="4"/>
  <c r="J203" i="4"/>
  <c r="K203" i="4"/>
  <c r="B204" i="4"/>
  <c r="E204" i="4"/>
  <c r="F204" i="4"/>
  <c r="G204" i="4"/>
  <c r="H204" i="4"/>
  <c r="I204" i="4"/>
  <c r="J204" i="4"/>
  <c r="B205" i="4"/>
  <c r="E205" i="4"/>
  <c r="F205" i="4"/>
  <c r="G205" i="4"/>
  <c r="H205" i="4"/>
  <c r="J205" i="4"/>
  <c r="B206" i="4"/>
  <c r="E206" i="4"/>
  <c r="F206" i="4"/>
  <c r="G206" i="4"/>
  <c r="H206" i="4"/>
  <c r="I206" i="4"/>
  <c r="J206" i="4"/>
  <c r="B207" i="4"/>
  <c r="E207" i="4"/>
  <c r="F207" i="4"/>
  <c r="G207" i="4"/>
  <c r="H207" i="4"/>
  <c r="I207" i="4"/>
  <c r="J207" i="4"/>
  <c r="B208" i="4"/>
  <c r="D208" i="4"/>
  <c r="E208" i="4"/>
  <c r="F208" i="4"/>
  <c r="G208" i="4"/>
  <c r="H208" i="4"/>
  <c r="I208" i="4"/>
  <c r="J208" i="4"/>
  <c r="B209" i="4"/>
  <c r="C209" i="4"/>
  <c r="E209" i="4"/>
  <c r="F209" i="4"/>
  <c r="G209" i="4"/>
  <c r="H209" i="4"/>
  <c r="I209" i="4"/>
  <c r="J209" i="4"/>
  <c r="B210" i="4"/>
  <c r="E210" i="4"/>
  <c r="F210" i="4"/>
  <c r="G210" i="4"/>
  <c r="H210" i="4"/>
  <c r="I210" i="4"/>
  <c r="J210" i="4"/>
  <c r="B211" i="4"/>
  <c r="C211" i="4"/>
  <c r="D211" i="4"/>
  <c r="E211" i="4"/>
  <c r="F211" i="4"/>
  <c r="G211" i="4"/>
  <c r="H211" i="4"/>
  <c r="I211" i="4"/>
  <c r="J211" i="4"/>
  <c r="B212" i="4"/>
  <c r="C212" i="4"/>
  <c r="E212" i="4"/>
  <c r="F212" i="4"/>
  <c r="G212" i="4"/>
  <c r="H212" i="4"/>
  <c r="I212" i="4"/>
  <c r="J212" i="4"/>
  <c r="K212" i="4"/>
  <c r="B213" i="4"/>
  <c r="D213" i="4"/>
  <c r="E213" i="4"/>
  <c r="F213" i="4"/>
  <c r="G213" i="4"/>
  <c r="H213" i="4"/>
  <c r="I213" i="4"/>
  <c r="J213" i="4"/>
  <c r="B214" i="4"/>
  <c r="E214" i="4"/>
  <c r="F214" i="4"/>
  <c r="G214" i="4"/>
  <c r="I214" i="4"/>
  <c r="J214" i="4"/>
  <c r="B215" i="4"/>
  <c r="C215" i="4"/>
  <c r="E215" i="4"/>
  <c r="F215" i="4"/>
  <c r="G215" i="4"/>
  <c r="H215" i="4"/>
  <c r="I215" i="4"/>
  <c r="J215" i="4"/>
  <c r="B216" i="4"/>
  <c r="D216" i="4"/>
  <c r="E216" i="4"/>
  <c r="F216" i="4"/>
  <c r="G216" i="4"/>
  <c r="H216" i="4"/>
  <c r="I216" i="4"/>
  <c r="J216" i="4"/>
  <c r="M192" i="4"/>
  <c r="P192" i="4"/>
  <c r="Q192" i="4"/>
  <c r="R192" i="4"/>
  <c r="S192" i="4"/>
  <c r="T192" i="4"/>
  <c r="U192" i="4"/>
  <c r="M154" i="4"/>
  <c r="P154" i="4"/>
  <c r="Q154" i="4"/>
  <c r="R154" i="4"/>
  <c r="M155" i="4"/>
  <c r="P155" i="4"/>
  <c r="Q155" i="4"/>
  <c r="R155" i="4"/>
  <c r="M156" i="4"/>
  <c r="P156" i="4"/>
  <c r="Q156" i="4"/>
  <c r="R156" i="4"/>
  <c r="M157" i="4"/>
  <c r="N157" i="4"/>
  <c r="P157" i="4"/>
  <c r="Q157" i="4"/>
  <c r="R157" i="4"/>
  <c r="M158" i="4"/>
  <c r="P158" i="4"/>
  <c r="Q158" i="4"/>
  <c r="R158" i="4"/>
  <c r="M159" i="4"/>
  <c r="O159" i="4"/>
  <c r="P159" i="4"/>
  <c r="Q159" i="4"/>
  <c r="R159" i="4"/>
  <c r="M160" i="4"/>
  <c r="O160" i="4"/>
  <c r="P160" i="4"/>
  <c r="Q160" i="4"/>
  <c r="R160" i="4"/>
  <c r="M161" i="4"/>
  <c r="P161" i="4"/>
  <c r="Q161" i="4"/>
  <c r="R161" i="4"/>
  <c r="M162" i="4"/>
  <c r="N162" i="4"/>
  <c r="P162" i="4"/>
  <c r="Q162" i="4"/>
  <c r="R162" i="4"/>
  <c r="M163" i="4"/>
  <c r="P163" i="4"/>
  <c r="Q163" i="4"/>
  <c r="R163" i="4"/>
  <c r="M164" i="4"/>
  <c r="P164" i="4"/>
  <c r="Q164" i="4"/>
  <c r="R164" i="4"/>
  <c r="M165" i="4"/>
  <c r="P165" i="4"/>
  <c r="Q165" i="4"/>
  <c r="R165" i="4"/>
  <c r="M166" i="4"/>
  <c r="N166" i="4"/>
  <c r="P166" i="4"/>
  <c r="Q166" i="4"/>
  <c r="R166" i="4"/>
  <c r="M167" i="4"/>
  <c r="P167" i="4"/>
  <c r="Q167" i="4"/>
  <c r="R167" i="4"/>
  <c r="M168" i="4"/>
  <c r="P168" i="4"/>
  <c r="Q168" i="4"/>
  <c r="R168" i="4"/>
  <c r="M169" i="4"/>
  <c r="P169" i="4"/>
  <c r="Q169" i="4"/>
  <c r="R169" i="4"/>
  <c r="M170" i="4"/>
  <c r="N170" i="4"/>
  <c r="O170" i="4"/>
  <c r="P170" i="4"/>
  <c r="Q170" i="4"/>
  <c r="R170" i="4"/>
  <c r="S170" i="4"/>
  <c r="T170" i="4"/>
  <c r="U170" i="4"/>
  <c r="V170" i="4"/>
  <c r="B192" i="4"/>
  <c r="E192" i="4"/>
  <c r="F192" i="4"/>
  <c r="G192" i="4"/>
  <c r="H192" i="4"/>
  <c r="I192" i="4"/>
  <c r="J192" i="4"/>
  <c r="M124" i="4"/>
  <c r="N124" i="4"/>
  <c r="O124" i="4"/>
  <c r="P124" i="4"/>
  <c r="Q124" i="4"/>
  <c r="R124" i="4"/>
  <c r="S124" i="4"/>
  <c r="U124" i="4"/>
  <c r="AJ193" i="4"/>
  <c r="AK193" i="4"/>
  <c r="AL193" i="4"/>
  <c r="AP193" i="4"/>
  <c r="AQ193" i="4"/>
  <c r="AR193" i="4"/>
  <c r="AJ194" i="4"/>
  <c r="AL194" i="4"/>
  <c r="AP194" i="4"/>
  <c r="AQ194" i="4"/>
  <c r="AR194" i="4"/>
  <c r="AJ195" i="4"/>
  <c r="AK195" i="4"/>
  <c r="AL195" i="4"/>
  <c r="AM195" i="4"/>
  <c r="AP195" i="4"/>
  <c r="AR195" i="4"/>
  <c r="AJ196" i="4"/>
  <c r="AP196" i="4"/>
  <c r="AQ196" i="4"/>
  <c r="AR196" i="4"/>
  <c r="AJ197" i="4"/>
  <c r="AK197" i="4"/>
  <c r="AL197" i="4"/>
  <c r="AP197" i="4"/>
  <c r="AQ197" i="4"/>
  <c r="AR197" i="4"/>
  <c r="AJ198" i="4"/>
  <c r="AL198" i="4"/>
  <c r="AP198" i="4"/>
  <c r="AQ198" i="4"/>
  <c r="AR198" i="4"/>
  <c r="AJ199" i="4"/>
  <c r="AK199" i="4"/>
  <c r="AL199" i="4"/>
  <c r="AP199" i="4"/>
  <c r="AQ199" i="4"/>
  <c r="AR199" i="4"/>
  <c r="AS199" i="4"/>
  <c r="AJ200" i="4"/>
  <c r="AP200" i="4"/>
  <c r="AQ200" i="4"/>
  <c r="AR200" i="4"/>
  <c r="AS200" i="4"/>
  <c r="AJ201" i="4"/>
  <c r="AK201" i="4"/>
  <c r="AL201" i="4"/>
  <c r="AP201" i="4"/>
  <c r="AQ201" i="4"/>
  <c r="AR201" i="4"/>
  <c r="AJ202" i="4"/>
  <c r="AL202" i="4"/>
  <c r="AP202" i="4"/>
  <c r="AQ202" i="4"/>
  <c r="AR202" i="4"/>
  <c r="AJ203" i="4"/>
  <c r="AK203" i="4"/>
  <c r="AL203" i="4"/>
  <c r="AP203" i="4"/>
  <c r="AQ203" i="4"/>
  <c r="AR203" i="4"/>
  <c r="AJ204" i="4"/>
  <c r="AK204" i="4"/>
  <c r="AP204" i="4"/>
  <c r="AQ204" i="4"/>
  <c r="AR204" i="4"/>
  <c r="AJ205" i="4"/>
  <c r="AK205" i="4"/>
  <c r="AL205" i="4"/>
  <c r="AP205" i="4"/>
  <c r="AQ205" i="4"/>
  <c r="AR205" i="4"/>
  <c r="AJ206" i="4"/>
  <c r="AL206" i="4"/>
  <c r="AP206" i="4"/>
  <c r="AQ206" i="4"/>
  <c r="AR206" i="4"/>
  <c r="AJ207" i="4"/>
  <c r="AK207" i="4"/>
  <c r="AL207" i="4"/>
  <c r="AP207" i="4"/>
  <c r="AQ207" i="4"/>
  <c r="AR207" i="4"/>
  <c r="AJ208" i="4"/>
  <c r="AP208" i="4"/>
  <c r="AQ208" i="4"/>
  <c r="AR208" i="4"/>
  <c r="AJ209" i="4"/>
  <c r="AK209" i="4"/>
  <c r="AL209" i="4"/>
  <c r="AP209" i="4"/>
  <c r="AQ209" i="4"/>
  <c r="AR209" i="4"/>
  <c r="AJ210" i="4"/>
  <c r="AL210" i="4"/>
  <c r="AP210" i="4"/>
  <c r="AQ210" i="4"/>
  <c r="AR210" i="4"/>
  <c r="AS210" i="4"/>
  <c r="AJ211" i="4"/>
  <c r="AK211" i="4"/>
  <c r="AL211" i="4"/>
  <c r="AP211" i="4"/>
  <c r="AQ211" i="4"/>
  <c r="AR211" i="4"/>
  <c r="AJ212" i="4"/>
  <c r="AK212" i="4"/>
  <c r="AL212" i="4"/>
  <c r="AP212" i="4"/>
  <c r="AQ212" i="4"/>
  <c r="AR212" i="4"/>
  <c r="AJ213" i="4"/>
  <c r="AL213" i="4"/>
  <c r="AP213" i="4"/>
  <c r="AQ213" i="4"/>
  <c r="AR213" i="4"/>
  <c r="AJ214" i="4"/>
  <c r="AK214" i="4"/>
  <c r="AL214" i="4"/>
  <c r="AQ214" i="4"/>
  <c r="AR214" i="4"/>
  <c r="AJ215" i="4"/>
  <c r="AK215" i="4"/>
  <c r="AL215" i="4"/>
  <c r="AQ215" i="4"/>
  <c r="AR215" i="4"/>
  <c r="AJ216" i="4"/>
  <c r="AK216" i="4"/>
  <c r="AL216" i="4"/>
  <c r="AM216" i="4"/>
  <c r="AN216" i="4"/>
  <c r="AO216" i="4"/>
  <c r="AP216" i="4"/>
  <c r="AQ216" i="4"/>
  <c r="AR216" i="4"/>
  <c r="AS216" i="4"/>
  <c r="Y193" i="4"/>
  <c r="AA193" i="4"/>
  <c r="AF193" i="4"/>
  <c r="AG193" i="4"/>
  <c r="Y194" i="4"/>
  <c r="Z194" i="4"/>
  <c r="AF194" i="4"/>
  <c r="AG194" i="4"/>
  <c r="Y195" i="4"/>
  <c r="AA195" i="4"/>
  <c r="AE195" i="4"/>
  <c r="AF195" i="4"/>
  <c r="AG195" i="4"/>
  <c r="AH195" i="4"/>
  <c r="Y196" i="4"/>
  <c r="Z196" i="4"/>
  <c r="AA196" i="4"/>
  <c r="AE196" i="4"/>
  <c r="AF196" i="4"/>
  <c r="AG196" i="4"/>
  <c r="Y197" i="4"/>
  <c r="AE197" i="4"/>
  <c r="AF197" i="4"/>
  <c r="AG197" i="4"/>
  <c r="Y198" i="4"/>
  <c r="Z198" i="4"/>
  <c r="AA198" i="4"/>
  <c r="AE198" i="4"/>
  <c r="AF198" i="4"/>
  <c r="AG198" i="4"/>
  <c r="Y199" i="4"/>
  <c r="AA199" i="4"/>
  <c r="AE199" i="4"/>
  <c r="AF199" i="4"/>
  <c r="Y200" i="4"/>
  <c r="Z200" i="4"/>
  <c r="AA200" i="4"/>
  <c r="AE200" i="4"/>
  <c r="AF200" i="4"/>
  <c r="Y201" i="4"/>
  <c r="AE201" i="4"/>
  <c r="AF201" i="4"/>
  <c r="AG201" i="4"/>
  <c r="Y202" i="4"/>
  <c r="Z202" i="4"/>
  <c r="AA202" i="4"/>
  <c r="AE202" i="4"/>
  <c r="AF202" i="4"/>
  <c r="Y203" i="4"/>
  <c r="AA203" i="4"/>
  <c r="AE203" i="4"/>
  <c r="AG203" i="4"/>
  <c r="Y204" i="4"/>
  <c r="Z204" i="4"/>
  <c r="AA204" i="4"/>
  <c r="AE204" i="4"/>
  <c r="AF204" i="4"/>
  <c r="AG204" i="4"/>
  <c r="Y205" i="4"/>
  <c r="AE205" i="4"/>
  <c r="AF205" i="4"/>
  <c r="AG205" i="4"/>
  <c r="Y206" i="4"/>
  <c r="Z206" i="4"/>
  <c r="AA206" i="4"/>
  <c r="AE206" i="4"/>
  <c r="AF206" i="4"/>
  <c r="AG206" i="4"/>
  <c r="Y207" i="4"/>
  <c r="AA207" i="4"/>
  <c r="AE207" i="4"/>
  <c r="AF207" i="4"/>
  <c r="AG207" i="4"/>
  <c r="Y208" i="4"/>
  <c r="Z208" i="4"/>
  <c r="AA208" i="4"/>
  <c r="AE208" i="4"/>
  <c r="AF208" i="4"/>
  <c r="AG208" i="4"/>
  <c r="Y209" i="4"/>
  <c r="AE209" i="4"/>
  <c r="AF209" i="4"/>
  <c r="AG209" i="4"/>
  <c r="AH209" i="4"/>
  <c r="Y210" i="4"/>
  <c r="Z210" i="4"/>
  <c r="AA210" i="4"/>
  <c r="AE210" i="4"/>
  <c r="AF210" i="4"/>
  <c r="AG210" i="4"/>
  <c r="Y211" i="4"/>
  <c r="AA211" i="4"/>
  <c r="AE211" i="4"/>
  <c r="AF211" i="4"/>
  <c r="AG211" i="4"/>
  <c r="Y212" i="4"/>
  <c r="Z212" i="4"/>
  <c r="AA212" i="4"/>
  <c r="AE212" i="4"/>
  <c r="AF212" i="4"/>
  <c r="AG212" i="4"/>
  <c r="Y213" i="4"/>
  <c r="AE213" i="4"/>
  <c r="AF213" i="4"/>
  <c r="AG213" i="4"/>
  <c r="Y214" i="4"/>
  <c r="Z214" i="4"/>
  <c r="AA214" i="4"/>
  <c r="AE214" i="4"/>
  <c r="AF214" i="4"/>
  <c r="AG214" i="4"/>
  <c r="Y215" i="4"/>
  <c r="AA215" i="4"/>
  <c r="AE215" i="4"/>
  <c r="AF215" i="4"/>
  <c r="AG215" i="4"/>
  <c r="AH215" i="4"/>
  <c r="Y216" i="4"/>
  <c r="Z216" i="4"/>
  <c r="AA216" i="4"/>
  <c r="AE216" i="4"/>
  <c r="AF216" i="4"/>
  <c r="AG216" i="4"/>
  <c r="AJ192" i="4"/>
  <c r="AP192" i="4"/>
  <c r="AQ192" i="4"/>
  <c r="AR192" i="4"/>
  <c r="Y192" i="4"/>
  <c r="Z192" i="4"/>
  <c r="AA192" i="4"/>
  <c r="AJ147" i="4"/>
  <c r="AK147" i="4"/>
  <c r="AL147" i="4"/>
  <c r="AJ148" i="4"/>
  <c r="AK148" i="4"/>
  <c r="AJ149" i="4"/>
  <c r="AK149" i="4"/>
  <c r="AJ150" i="4"/>
  <c r="AK150" i="4"/>
  <c r="AL150" i="4"/>
  <c r="AJ151" i="4"/>
  <c r="AK151" i="4"/>
  <c r="AJ152" i="4"/>
  <c r="AK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J159" i="4"/>
  <c r="AK159" i="4"/>
  <c r="AL159" i="4"/>
  <c r="AJ160" i="4"/>
  <c r="AK160" i="4"/>
  <c r="AJ161" i="4"/>
  <c r="AK161" i="4"/>
  <c r="AL161" i="4"/>
  <c r="AJ162" i="4"/>
  <c r="AK162" i="4"/>
  <c r="AJ163" i="4"/>
  <c r="AK163" i="4"/>
  <c r="AJ164" i="4"/>
  <c r="AK164" i="4"/>
  <c r="AJ165" i="4"/>
  <c r="AK165" i="4"/>
  <c r="AL165" i="4"/>
  <c r="AJ166" i="4"/>
  <c r="AK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M170" i="4"/>
  <c r="AN170" i="4"/>
  <c r="AP170" i="4"/>
  <c r="AQ170" i="4"/>
  <c r="AR170" i="4"/>
  <c r="AS170" i="4"/>
  <c r="Y155" i="4"/>
  <c r="Z155" i="4"/>
  <c r="Y156" i="4"/>
  <c r="Z156" i="4"/>
  <c r="AA156" i="4"/>
  <c r="Y157" i="4"/>
  <c r="Z157" i="4"/>
  <c r="Y158" i="4"/>
  <c r="Z158" i="4"/>
  <c r="Y159" i="4"/>
  <c r="Z159" i="4"/>
  <c r="AA159" i="4"/>
  <c r="Y160" i="4"/>
  <c r="Z160" i="4"/>
  <c r="Y161" i="4"/>
  <c r="Z161" i="4"/>
  <c r="Y162" i="4"/>
  <c r="Z162" i="4"/>
  <c r="AA162" i="4"/>
  <c r="Y163" i="4"/>
  <c r="Z163" i="4"/>
  <c r="AA163" i="4"/>
  <c r="Y164" i="4"/>
  <c r="Z164" i="4"/>
  <c r="Y165" i="4"/>
  <c r="Z165" i="4"/>
  <c r="AA165" i="4"/>
  <c r="Y166" i="4"/>
  <c r="Z166" i="4"/>
  <c r="AA166" i="4"/>
  <c r="Y167" i="4"/>
  <c r="Z167" i="4"/>
  <c r="Y168" i="4"/>
  <c r="Z168" i="4"/>
  <c r="Y169" i="4"/>
  <c r="Z169" i="4"/>
  <c r="Y170" i="4"/>
  <c r="Z170" i="4"/>
  <c r="AA170" i="4"/>
  <c r="AJ146" i="4"/>
  <c r="AK146" i="4"/>
  <c r="AJ32" i="4"/>
  <c r="AK32" i="4"/>
  <c r="AL32" i="4"/>
  <c r="AM32" i="4"/>
  <c r="AN32" i="4"/>
  <c r="AO32" i="4"/>
  <c r="AP32" i="4"/>
  <c r="AQ32" i="4"/>
  <c r="AR32" i="4"/>
  <c r="AS32" i="4"/>
  <c r="EA193" i="4"/>
  <c r="EE193" i="4"/>
  <c r="EJ193" i="4"/>
  <c r="EK193" i="4"/>
  <c r="EA194" i="4"/>
  <c r="EC194" i="4"/>
  <c r="EE194" i="4"/>
  <c r="EJ194" i="4"/>
  <c r="EA195" i="4"/>
  <c r="EC195" i="4"/>
  <c r="EE195" i="4"/>
  <c r="EA196" i="4"/>
  <c r="EA197" i="4"/>
  <c r="EE197" i="4"/>
  <c r="EL197" i="4"/>
  <c r="EA198" i="4"/>
  <c r="EC198" i="4"/>
  <c r="EE198" i="4"/>
  <c r="EA199" i="4"/>
  <c r="EE199" i="4"/>
  <c r="EA200" i="4"/>
  <c r="EB200" i="4"/>
  <c r="EE200" i="4"/>
  <c r="EA201" i="4"/>
  <c r="EC201" i="4"/>
  <c r="EA202" i="4"/>
  <c r="EE202" i="4"/>
  <c r="EA203" i="4"/>
  <c r="EC203" i="4"/>
  <c r="EA204" i="4"/>
  <c r="EE204" i="4"/>
  <c r="EK204" i="4"/>
  <c r="EA205" i="4"/>
  <c r="EE205" i="4"/>
  <c r="EA206" i="4"/>
  <c r="EE206" i="4"/>
  <c r="EK206" i="4"/>
  <c r="EL206" i="4"/>
  <c r="EA207" i="4"/>
  <c r="EK207" i="4"/>
  <c r="EA208" i="4"/>
  <c r="EE208" i="4"/>
  <c r="EA209" i="4"/>
  <c r="EE209" i="4"/>
  <c r="EA210" i="4"/>
  <c r="EE210" i="4"/>
  <c r="EA211" i="4"/>
  <c r="EE211" i="4"/>
  <c r="EA212" i="4"/>
  <c r="EE212" i="4"/>
  <c r="EA213" i="4"/>
  <c r="EB213" i="4"/>
  <c r="EE213" i="4"/>
  <c r="EL213" i="4"/>
  <c r="EA214" i="4"/>
  <c r="EE214" i="4"/>
  <c r="EA215" i="4"/>
  <c r="EB215" i="4"/>
  <c r="EE215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DM193" i="4"/>
  <c r="DN193" i="4"/>
  <c r="DX193" i="4"/>
  <c r="DM194" i="4"/>
  <c r="DN194" i="4"/>
  <c r="DW194" i="4"/>
  <c r="DX194" i="4"/>
  <c r="DM195" i="4"/>
  <c r="DQ195" i="4"/>
  <c r="DM196" i="4"/>
  <c r="DO196" i="4"/>
  <c r="DM197" i="4"/>
  <c r="DN197" i="4"/>
  <c r="DQ197" i="4"/>
  <c r="DW197" i="4"/>
  <c r="DM198" i="4"/>
  <c r="DX198" i="4"/>
  <c r="DM199" i="4"/>
  <c r="DQ199" i="4"/>
  <c r="DM200" i="4"/>
  <c r="DO200" i="4"/>
  <c r="DM201" i="4"/>
  <c r="DQ201" i="4"/>
  <c r="DW201" i="4"/>
  <c r="DM202" i="4"/>
  <c r="DQ202" i="4"/>
  <c r="DM203" i="4"/>
  <c r="DO203" i="4"/>
  <c r="DQ203" i="4"/>
  <c r="DX203" i="4"/>
  <c r="DM204" i="4"/>
  <c r="DV204" i="4"/>
  <c r="DM205" i="4"/>
  <c r="DO205" i="4"/>
  <c r="DQ205" i="4"/>
  <c r="DV205" i="4"/>
  <c r="DM206" i="4"/>
  <c r="DM207" i="4"/>
  <c r="DQ207" i="4"/>
  <c r="DM208" i="4"/>
  <c r="DM209" i="4"/>
  <c r="DN209" i="4"/>
  <c r="DQ209" i="4"/>
  <c r="DM210" i="4"/>
  <c r="DQ210" i="4"/>
  <c r="DM211" i="4"/>
  <c r="DO211" i="4"/>
  <c r="DM212" i="4"/>
  <c r="DQ212" i="4"/>
  <c r="DM213" i="4"/>
  <c r="DM214" i="4"/>
  <c r="DQ214" i="4"/>
  <c r="DM215" i="4"/>
  <c r="DQ215" i="4"/>
  <c r="DX215" i="4"/>
  <c r="DM216" i="4"/>
  <c r="DQ216" i="4"/>
  <c r="EA192" i="4"/>
  <c r="EE192" i="4"/>
  <c r="EL192" i="4"/>
  <c r="EA147" i="4"/>
  <c r="EC147" i="4"/>
  <c r="EA148" i="4"/>
  <c r="EA149" i="4"/>
  <c r="EA150" i="4"/>
  <c r="EC150" i="4"/>
  <c r="EA151" i="4"/>
  <c r="EA152" i="4"/>
  <c r="EA153" i="4"/>
  <c r="EC153" i="4"/>
  <c r="EA154" i="4"/>
  <c r="EA155" i="4"/>
  <c r="EA156" i="4"/>
  <c r="EC156" i="4"/>
  <c r="EA157" i="4"/>
  <c r="EA158" i="4"/>
  <c r="EA159" i="4"/>
  <c r="EA160" i="4"/>
  <c r="EA161" i="4"/>
  <c r="EA162" i="4"/>
  <c r="EA163" i="4"/>
  <c r="EC163" i="4"/>
  <c r="EA164" i="4"/>
  <c r="EA165" i="4"/>
  <c r="EC165" i="4"/>
  <c r="EA166" i="4"/>
  <c r="EA167" i="4"/>
  <c r="EA168" i="4"/>
  <c r="EA169" i="4"/>
  <c r="EC169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DM192" i="4"/>
  <c r="DO192" i="4"/>
  <c r="DM155" i="4"/>
  <c r="DM156" i="4"/>
  <c r="DO156" i="4"/>
  <c r="DM157" i="4"/>
  <c r="DM158" i="4"/>
  <c r="DM159" i="4"/>
  <c r="DN159" i="4"/>
  <c r="DO159" i="4"/>
  <c r="DM160" i="4"/>
  <c r="DM161" i="4"/>
  <c r="DN161" i="4"/>
  <c r="DM162" i="4"/>
  <c r="DO162" i="4"/>
  <c r="DM163" i="4"/>
  <c r="DM164" i="4"/>
  <c r="DM165" i="4"/>
  <c r="DO165" i="4"/>
  <c r="DM166" i="4"/>
  <c r="DM167" i="4"/>
  <c r="DM168" i="4"/>
  <c r="DM169" i="4"/>
  <c r="DN169" i="4"/>
  <c r="DM170" i="4"/>
  <c r="EA146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DA193" i="4"/>
  <c r="DD193" i="4"/>
  <c r="DE193" i="4"/>
  <c r="DA194" i="4"/>
  <c r="DD194" i="4"/>
  <c r="DE194" i="4"/>
  <c r="DG194" i="4"/>
  <c r="DH194" i="4"/>
  <c r="DJ194" i="4"/>
  <c r="DA195" i="4"/>
  <c r="DC195" i="4"/>
  <c r="DE195" i="4"/>
  <c r="DH195" i="4"/>
  <c r="DI195" i="4"/>
  <c r="DJ195" i="4"/>
  <c r="DA196" i="4"/>
  <c r="DC196" i="4"/>
  <c r="DD196" i="4"/>
  <c r="DH196" i="4"/>
  <c r="DI196" i="4"/>
  <c r="DA197" i="4"/>
  <c r="DD197" i="4"/>
  <c r="DH197" i="4"/>
  <c r="DI197" i="4"/>
  <c r="DJ197" i="4"/>
  <c r="DA198" i="4"/>
  <c r="DD198" i="4"/>
  <c r="DE198" i="4"/>
  <c r="DA199" i="4"/>
  <c r="DB199" i="4"/>
  <c r="DC199" i="4"/>
  <c r="DD199" i="4"/>
  <c r="DE199" i="4"/>
  <c r="DG199" i="4"/>
  <c r="DH199" i="4"/>
  <c r="DA200" i="4"/>
  <c r="DD200" i="4"/>
  <c r="DI200" i="4"/>
  <c r="DA201" i="4"/>
  <c r="DD201" i="4"/>
  <c r="DE201" i="4"/>
  <c r="DG201" i="4"/>
  <c r="DH201" i="4"/>
  <c r="DI201" i="4"/>
  <c r="DA202" i="4"/>
  <c r="DE202" i="4"/>
  <c r="DH202" i="4"/>
  <c r="DI202" i="4"/>
  <c r="DJ202" i="4"/>
  <c r="DA203" i="4"/>
  <c r="DC203" i="4"/>
  <c r="DG203" i="4"/>
  <c r="DH203" i="4"/>
  <c r="DI203" i="4"/>
  <c r="DA204" i="4"/>
  <c r="DD204" i="4"/>
  <c r="DG204" i="4"/>
  <c r="DH204" i="4"/>
  <c r="DA205" i="4"/>
  <c r="DH205" i="4"/>
  <c r="DI205" i="4"/>
  <c r="DA206" i="4"/>
  <c r="DD206" i="4"/>
  <c r="DG206" i="4"/>
  <c r="DJ206" i="4"/>
  <c r="DA207" i="4"/>
  <c r="DB207" i="4"/>
  <c r="DC207" i="4"/>
  <c r="DE207" i="4"/>
  <c r="DH207" i="4"/>
  <c r="DI207" i="4"/>
  <c r="DA208" i="4"/>
  <c r="DD208" i="4"/>
  <c r="DG208" i="4"/>
  <c r="DH208" i="4"/>
  <c r="DI208" i="4"/>
  <c r="DA209" i="4"/>
  <c r="DD209" i="4"/>
  <c r="DE209" i="4"/>
  <c r="DH209" i="4"/>
  <c r="DI209" i="4"/>
  <c r="DA210" i="4"/>
  <c r="DB210" i="4"/>
  <c r="DD210" i="4"/>
  <c r="DE210" i="4"/>
  <c r="DG210" i="4"/>
  <c r="DH210" i="4"/>
  <c r="DI210" i="4"/>
  <c r="DJ210" i="4"/>
  <c r="DA211" i="4"/>
  <c r="DC211" i="4"/>
  <c r="DD211" i="4"/>
  <c r="DG211" i="4"/>
  <c r="DH211" i="4"/>
  <c r="DI211" i="4"/>
  <c r="DJ211" i="4"/>
  <c r="DA212" i="4"/>
  <c r="DC212" i="4"/>
  <c r="DD212" i="4"/>
  <c r="DH212" i="4"/>
  <c r="DI212" i="4"/>
  <c r="DJ212" i="4"/>
  <c r="DA213" i="4"/>
  <c r="DC213" i="4"/>
  <c r="DG213" i="4"/>
  <c r="DH213" i="4"/>
  <c r="DJ213" i="4"/>
  <c r="DA214" i="4"/>
  <c r="DD214" i="4"/>
  <c r="DE214" i="4"/>
  <c r="DH214" i="4"/>
  <c r="DI214" i="4"/>
  <c r="DJ214" i="4"/>
  <c r="DA215" i="4"/>
  <c r="DD215" i="4"/>
  <c r="DE215" i="4"/>
  <c r="DH215" i="4"/>
  <c r="DI215" i="4"/>
  <c r="DA216" i="4"/>
  <c r="DB216" i="4"/>
  <c r="DC216" i="4"/>
  <c r="DD216" i="4"/>
  <c r="DE216" i="4"/>
  <c r="DF216" i="4"/>
  <c r="DG216" i="4"/>
  <c r="DH216" i="4"/>
  <c r="DI216" i="4"/>
  <c r="DJ216" i="4"/>
  <c r="CP193" i="4"/>
  <c r="CS193" i="4"/>
  <c r="CV193" i="4"/>
  <c r="CX193" i="4"/>
  <c r="CP194" i="4"/>
  <c r="CR194" i="4"/>
  <c r="CS194" i="4"/>
  <c r="CV194" i="4"/>
  <c r="CW194" i="4"/>
  <c r="CX194" i="4"/>
  <c r="CP195" i="4"/>
  <c r="CW195" i="4"/>
  <c r="CY195" i="4"/>
  <c r="CP196" i="4"/>
  <c r="CS196" i="4"/>
  <c r="CV196" i="4"/>
  <c r="CW196" i="4"/>
  <c r="CX196" i="4"/>
  <c r="CP197" i="4"/>
  <c r="CT197" i="4"/>
  <c r="CP198" i="4"/>
  <c r="CS198" i="4"/>
  <c r="CT198" i="4"/>
  <c r="CV198" i="4"/>
  <c r="CW198" i="4"/>
  <c r="CX198" i="4"/>
  <c r="CY198" i="4"/>
  <c r="CP199" i="4"/>
  <c r="CR199" i="4"/>
  <c r="CS199" i="4"/>
  <c r="CT199" i="4"/>
  <c r="CV199" i="4"/>
  <c r="CW199" i="4"/>
  <c r="CX199" i="4"/>
  <c r="CP200" i="4"/>
  <c r="CR200" i="4"/>
  <c r="CS200" i="4"/>
  <c r="CX200" i="4"/>
  <c r="CP201" i="4"/>
  <c r="CX201" i="4"/>
  <c r="CP202" i="4"/>
  <c r="CS202" i="4"/>
  <c r="CV202" i="4"/>
  <c r="CW202" i="4"/>
  <c r="CX202" i="4"/>
  <c r="CP203" i="4"/>
  <c r="CQ203" i="4"/>
  <c r="CS203" i="4"/>
  <c r="CV203" i="4"/>
  <c r="CW203" i="4"/>
  <c r="CX203" i="4"/>
  <c r="CP204" i="4"/>
  <c r="CR204" i="4"/>
  <c r="CS204" i="4"/>
  <c r="CT204" i="4"/>
  <c r="CW204" i="4"/>
  <c r="CX204" i="4"/>
  <c r="CY204" i="4"/>
  <c r="CP205" i="4"/>
  <c r="CT205" i="4"/>
  <c r="CV205" i="4"/>
  <c r="CW205" i="4"/>
  <c r="CX205" i="4"/>
  <c r="CY205" i="4"/>
  <c r="CP206" i="4"/>
  <c r="CS206" i="4"/>
  <c r="CW206" i="4"/>
  <c r="CX206" i="4"/>
  <c r="CY206" i="4"/>
  <c r="CP207" i="4"/>
  <c r="CS207" i="4"/>
  <c r="CT207" i="4"/>
  <c r="CX207" i="4"/>
  <c r="CY207" i="4"/>
  <c r="CP208" i="4"/>
  <c r="CR208" i="4"/>
  <c r="CS208" i="4"/>
  <c r="CW208" i="4"/>
  <c r="CX208" i="4"/>
  <c r="CP209" i="4"/>
  <c r="CS209" i="4"/>
  <c r="CT209" i="4"/>
  <c r="CV209" i="4"/>
  <c r="CW209" i="4"/>
  <c r="CX209" i="4"/>
  <c r="CP210" i="4"/>
  <c r="CV210" i="4"/>
  <c r="CW210" i="4"/>
  <c r="CX210" i="4"/>
  <c r="CP211" i="4"/>
  <c r="CQ211" i="4"/>
  <c r="CS211" i="4"/>
  <c r="CT211" i="4"/>
  <c r="CW211" i="4"/>
  <c r="CX211" i="4"/>
  <c r="CY211" i="4"/>
  <c r="CP212" i="4"/>
  <c r="CR212" i="4"/>
  <c r="CS212" i="4"/>
  <c r="CV212" i="4"/>
  <c r="CW212" i="4"/>
  <c r="CX212" i="4"/>
  <c r="CP213" i="4"/>
  <c r="CS213" i="4"/>
  <c r="CT213" i="4"/>
  <c r="CW213" i="4"/>
  <c r="CX213" i="4"/>
  <c r="CP214" i="4"/>
  <c r="CQ214" i="4"/>
  <c r="CW214" i="4"/>
  <c r="CX214" i="4"/>
  <c r="CP215" i="4"/>
  <c r="CS215" i="4"/>
  <c r="CV215" i="4"/>
  <c r="CX215" i="4"/>
  <c r="CY215" i="4"/>
  <c r="CP216" i="4"/>
  <c r="CQ216" i="4"/>
  <c r="CR216" i="4"/>
  <c r="CS216" i="4"/>
  <c r="CV216" i="4"/>
  <c r="CW216" i="4"/>
  <c r="CX216" i="4"/>
  <c r="DA192" i="4"/>
  <c r="DD192" i="4"/>
  <c r="DE192" i="4"/>
  <c r="DH192" i="4"/>
  <c r="DI192" i="4"/>
  <c r="DA147" i="4"/>
  <c r="DD147" i="4"/>
  <c r="DA148" i="4"/>
  <c r="DA149" i="4"/>
  <c r="DA150" i="4"/>
  <c r="DC150" i="4"/>
  <c r="DD150" i="4"/>
  <c r="DA151" i="4"/>
  <c r="DC151" i="4"/>
  <c r="DD151" i="4"/>
  <c r="DA152" i="4"/>
  <c r="DA153" i="4"/>
  <c r="DD153" i="4"/>
  <c r="DA154" i="4"/>
  <c r="DA155" i="4"/>
  <c r="DA156" i="4"/>
  <c r="DD156" i="4"/>
  <c r="DA157" i="4"/>
  <c r="DD157" i="4"/>
  <c r="DA158" i="4"/>
  <c r="DB158" i="4"/>
  <c r="DD158" i="4"/>
  <c r="DA159" i="4"/>
  <c r="DB159" i="4"/>
  <c r="DD159" i="4"/>
  <c r="DA160" i="4"/>
  <c r="DC160" i="4"/>
  <c r="DA161" i="4"/>
  <c r="DD161" i="4"/>
  <c r="DA162" i="4"/>
  <c r="DD162" i="4"/>
  <c r="DA163" i="4"/>
  <c r="DC163" i="4"/>
  <c r="DD163" i="4"/>
  <c r="DA164" i="4"/>
  <c r="DD164" i="4"/>
  <c r="DA165" i="4"/>
  <c r="DD165" i="4"/>
  <c r="DA166" i="4"/>
  <c r="DB166" i="4"/>
  <c r="DC166" i="4"/>
  <c r="DD166" i="4"/>
  <c r="DA167" i="4"/>
  <c r="DB167" i="4"/>
  <c r="DA168" i="4"/>
  <c r="DD168" i="4"/>
  <c r="DA169" i="4"/>
  <c r="DD169" i="4"/>
  <c r="DA170" i="4"/>
  <c r="DB170" i="4"/>
  <c r="DC170" i="4"/>
  <c r="DD170" i="4"/>
  <c r="DE170" i="4"/>
  <c r="DF170" i="4"/>
  <c r="DG170" i="4"/>
  <c r="DH170" i="4"/>
  <c r="DI170" i="4"/>
  <c r="DJ170" i="4"/>
  <c r="CP192" i="4"/>
  <c r="CS192" i="4"/>
  <c r="CP156" i="4"/>
  <c r="CP157" i="4"/>
  <c r="CP158" i="4"/>
  <c r="CS158" i="4"/>
  <c r="CP159" i="4"/>
  <c r="CR159" i="4"/>
  <c r="CS159" i="4"/>
  <c r="CP160" i="4"/>
  <c r="CR160" i="4"/>
  <c r="CS160" i="4"/>
  <c r="CP161" i="4"/>
  <c r="CS161" i="4"/>
  <c r="CP162" i="4"/>
  <c r="CS162" i="4"/>
  <c r="CP163" i="4"/>
  <c r="CR163" i="4"/>
  <c r="CS163" i="4"/>
  <c r="CP164" i="4"/>
  <c r="CS164" i="4"/>
  <c r="CP165" i="4"/>
  <c r="CS165" i="4"/>
  <c r="CP166" i="4"/>
  <c r="CR166" i="4"/>
  <c r="CS166" i="4"/>
  <c r="CP167" i="4"/>
  <c r="CS167" i="4"/>
  <c r="CP168" i="4"/>
  <c r="CS168" i="4"/>
  <c r="CP169" i="4"/>
  <c r="CR169" i="4"/>
  <c r="CS169" i="4"/>
  <c r="CP170" i="4"/>
  <c r="CR170" i="4"/>
  <c r="CS170" i="4"/>
  <c r="DA146" i="4"/>
  <c r="DB146" i="4"/>
  <c r="DD146" i="4"/>
  <c r="DA78" i="4"/>
  <c r="DB78" i="4"/>
  <c r="DC78" i="4"/>
  <c r="DD78" i="4"/>
  <c r="DE78" i="4"/>
  <c r="DF78" i="4"/>
  <c r="DG78" i="4"/>
  <c r="DH78" i="4"/>
  <c r="DI78" i="4"/>
  <c r="DJ78" i="4"/>
  <c r="DA32" i="4"/>
  <c r="DB32" i="4"/>
  <c r="DC32" i="4"/>
  <c r="DD32" i="4"/>
  <c r="DE32" i="4"/>
  <c r="DF32" i="4"/>
  <c r="DG32" i="4"/>
  <c r="DH32" i="4"/>
  <c r="DI32" i="4"/>
  <c r="DJ32" i="4"/>
  <c r="CD193" i="4"/>
  <c r="CJ193" i="4"/>
  <c r="CK193" i="4"/>
  <c r="CL193" i="4"/>
  <c r="CM193" i="4"/>
  <c r="CD194" i="4"/>
  <c r="CH194" i="4"/>
  <c r="CJ194" i="4"/>
  <c r="CK194" i="4"/>
  <c r="CL194" i="4"/>
  <c r="CM194" i="4"/>
  <c r="CD195" i="4"/>
  <c r="CG195" i="4"/>
  <c r="CJ195" i="4"/>
  <c r="CK195" i="4"/>
  <c r="CL195" i="4"/>
  <c r="CD196" i="4"/>
  <c r="CF196" i="4"/>
  <c r="CG196" i="4"/>
  <c r="CJ196" i="4"/>
  <c r="CK196" i="4"/>
  <c r="CL196" i="4"/>
  <c r="CM196" i="4"/>
  <c r="CD197" i="4"/>
  <c r="CG197" i="4"/>
  <c r="CJ197" i="4"/>
  <c r="CK197" i="4"/>
  <c r="CL197" i="4"/>
  <c r="CD198" i="4"/>
  <c r="CG198" i="4"/>
  <c r="CJ198" i="4"/>
  <c r="CK198" i="4"/>
  <c r="CL198" i="4"/>
  <c r="CM198" i="4"/>
  <c r="CD199" i="4"/>
  <c r="CG199" i="4"/>
  <c r="CJ199" i="4"/>
  <c r="CK199" i="4"/>
  <c r="CL199" i="4"/>
  <c r="CD200" i="4"/>
  <c r="CF200" i="4"/>
  <c r="CG200" i="4"/>
  <c r="CJ200" i="4"/>
  <c r="CK200" i="4"/>
  <c r="CL200" i="4"/>
  <c r="CD201" i="4"/>
  <c r="CG201" i="4"/>
  <c r="CH201" i="4"/>
  <c r="CJ201" i="4"/>
  <c r="CK201" i="4"/>
  <c r="CL201" i="4"/>
  <c r="CM201" i="4"/>
  <c r="CD202" i="4"/>
  <c r="CH202" i="4"/>
  <c r="CJ202" i="4"/>
  <c r="CK202" i="4"/>
  <c r="CL202" i="4"/>
  <c r="CM202" i="4"/>
  <c r="CD203" i="4"/>
  <c r="CG203" i="4"/>
  <c r="CJ203" i="4"/>
  <c r="CK203" i="4"/>
  <c r="CL203" i="4"/>
  <c r="CM203" i="4"/>
  <c r="CD204" i="4"/>
  <c r="CF204" i="4"/>
  <c r="CG204" i="4"/>
  <c r="CJ204" i="4"/>
  <c r="CK204" i="4"/>
  <c r="CL204" i="4"/>
  <c r="CD205" i="4"/>
  <c r="CE205" i="4"/>
  <c r="CG205" i="4"/>
  <c r="CJ205" i="4"/>
  <c r="CK205" i="4"/>
  <c r="CL205" i="4"/>
  <c r="CD206" i="4"/>
  <c r="CH206" i="4"/>
  <c r="CJ206" i="4"/>
  <c r="CK206" i="4"/>
  <c r="CL206" i="4"/>
  <c r="CD207" i="4"/>
  <c r="CG207" i="4"/>
  <c r="CJ207" i="4"/>
  <c r="CK207" i="4"/>
  <c r="CL207" i="4"/>
  <c r="CM207" i="4"/>
  <c r="CD208" i="4"/>
  <c r="CF208" i="4"/>
  <c r="CG208" i="4"/>
  <c r="CJ208" i="4"/>
  <c r="CK208" i="4"/>
  <c r="CL208" i="4"/>
  <c r="CM208" i="4"/>
  <c r="CD209" i="4"/>
  <c r="CE209" i="4"/>
  <c r="CG209" i="4"/>
  <c r="CH209" i="4"/>
  <c r="CJ209" i="4"/>
  <c r="CL209" i="4"/>
  <c r="CM209" i="4"/>
  <c r="CD210" i="4"/>
  <c r="CH210" i="4"/>
  <c r="CJ210" i="4"/>
  <c r="CK210" i="4"/>
  <c r="CL210" i="4"/>
  <c r="CD211" i="4"/>
  <c r="CG211" i="4"/>
  <c r="CH211" i="4"/>
  <c r="CJ211" i="4"/>
  <c r="CK211" i="4"/>
  <c r="CL211" i="4"/>
  <c r="CD212" i="4"/>
  <c r="CG212" i="4"/>
  <c r="CH212" i="4"/>
  <c r="CJ212" i="4"/>
  <c r="CK212" i="4"/>
  <c r="CL212" i="4"/>
  <c r="CD213" i="4"/>
  <c r="CG213" i="4"/>
  <c r="CJ213" i="4"/>
  <c r="CK213" i="4"/>
  <c r="CL213" i="4"/>
  <c r="CM213" i="4"/>
  <c r="CD214" i="4"/>
  <c r="CF214" i="4"/>
  <c r="CG214" i="4"/>
  <c r="CJ214" i="4"/>
  <c r="CK214" i="4"/>
  <c r="CM214" i="4"/>
  <c r="CD215" i="4"/>
  <c r="CE215" i="4"/>
  <c r="CF215" i="4"/>
  <c r="CG215" i="4"/>
  <c r="CJ215" i="4"/>
  <c r="CK215" i="4"/>
  <c r="CL215" i="4"/>
  <c r="CD216" i="4"/>
  <c r="CE216" i="4"/>
  <c r="CF216" i="4"/>
  <c r="CG216" i="4"/>
  <c r="CH216" i="4"/>
  <c r="CI216" i="4"/>
  <c r="CJ216" i="4"/>
  <c r="CK216" i="4"/>
  <c r="CL216" i="4"/>
  <c r="CM216" i="4"/>
  <c r="BS193" i="4"/>
  <c r="BU193" i="4"/>
  <c r="BV193" i="4"/>
  <c r="BY193" i="4"/>
  <c r="BZ193" i="4"/>
  <c r="CA193" i="4"/>
  <c r="BS194" i="4"/>
  <c r="BT194" i="4"/>
  <c r="BU194" i="4"/>
  <c r="BV194" i="4"/>
  <c r="BY194" i="4"/>
  <c r="CA194" i="4"/>
  <c r="BS195" i="4"/>
  <c r="BW195" i="4"/>
  <c r="BY195" i="4"/>
  <c r="BZ195" i="4"/>
  <c r="CA195" i="4"/>
  <c r="CB195" i="4"/>
  <c r="BS196" i="4"/>
  <c r="BV196" i="4"/>
  <c r="BY196" i="4"/>
  <c r="BZ196" i="4"/>
  <c r="CA196" i="4"/>
  <c r="CB196" i="4"/>
  <c r="BS197" i="4"/>
  <c r="BU197" i="4"/>
  <c r="BV197" i="4"/>
  <c r="BW197" i="4"/>
  <c r="BY197" i="4"/>
  <c r="BZ197" i="4"/>
  <c r="CA197" i="4"/>
  <c r="BS198" i="4"/>
  <c r="BT198" i="4"/>
  <c r="BV198" i="4"/>
  <c r="BY198" i="4"/>
  <c r="BZ198" i="4"/>
  <c r="CA198" i="4"/>
  <c r="BS199" i="4"/>
  <c r="BW199" i="4"/>
  <c r="BY199" i="4"/>
  <c r="BZ199" i="4"/>
  <c r="CA199" i="4"/>
  <c r="CB199" i="4"/>
  <c r="BS200" i="4"/>
  <c r="BV200" i="4"/>
  <c r="BZ200" i="4"/>
  <c r="CA200" i="4"/>
  <c r="BS201" i="4"/>
  <c r="BU201" i="4"/>
  <c r="BV201" i="4"/>
  <c r="BW201" i="4"/>
  <c r="BZ201" i="4"/>
  <c r="CA201" i="4"/>
  <c r="CB201" i="4"/>
  <c r="BS202" i="4"/>
  <c r="BZ202" i="4"/>
  <c r="CA202" i="4"/>
  <c r="BS203" i="4"/>
  <c r="BV203" i="4"/>
  <c r="BW203" i="4"/>
  <c r="BY203" i="4"/>
  <c r="BZ203" i="4"/>
  <c r="CA203" i="4"/>
  <c r="CB203" i="4"/>
  <c r="BS204" i="4"/>
  <c r="BU204" i="4"/>
  <c r="BV204" i="4"/>
  <c r="BY204" i="4"/>
  <c r="BZ204" i="4"/>
  <c r="CA204" i="4"/>
  <c r="BS205" i="4"/>
  <c r="BU205" i="4"/>
  <c r="BV205" i="4"/>
  <c r="BY205" i="4"/>
  <c r="BZ205" i="4"/>
  <c r="CA205" i="4"/>
  <c r="BS206" i="4"/>
  <c r="BU206" i="4"/>
  <c r="BV206" i="4"/>
  <c r="BY206" i="4"/>
  <c r="BZ206" i="4"/>
  <c r="CA206" i="4"/>
  <c r="BS207" i="4"/>
  <c r="BV207" i="4"/>
  <c r="BY207" i="4"/>
  <c r="BZ207" i="4"/>
  <c r="CA207" i="4"/>
  <c r="CB207" i="4"/>
  <c r="BS208" i="4"/>
  <c r="BV208" i="4"/>
  <c r="BW208" i="4"/>
  <c r="BY208" i="4"/>
  <c r="BZ208" i="4"/>
  <c r="CA208" i="4"/>
  <c r="BS209" i="4"/>
  <c r="BT209" i="4"/>
  <c r="BU209" i="4"/>
  <c r="BV209" i="4"/>
  <c r="BY209" i="4"/>
  <c r="BZ209" i="4"/>
  <c r="CA209" i="4"/>
  <c r="BS210" i="4"/>
  <c r="BV210" i="4"/>
  <c r="BY210" i="4"/>
  <c r="BZ210" i="4"/>
  <c r="CA210" i="4"/>
  <c r="BS211" i="4"/>
  <c r="BV211" i="4"/>
  <c r="BW211" i="4"/>
  <c r="BY211" i="4"/>
  <c r="BZ211" i="4"/>
  <c r="CA211" i="4"/>
  <c r="CB211" i="4"/>
  <c r="BS212" i="4"/>
  <c r="BV212" i="4"/>
  <c r="BY212" i="4"/>
  <c r="BZ212" i="4"/>
  <c r="CA212" i="4"/>
  <c r="BS213" i="4"/>
  <c r="BT213" i="4"/>
  <c r="BU213" i="4"/>
  <c r="BV213" i="4"/>
  <c r="BY213" i="4"/>
  <c r="BZ213" i="4"/>
  <c r="CA213" i="4"/>
  <c r="BS214" i="4"/>
  <c r="BT214" i="4"/>
  <c r="BU214" i="4"/>
  <c r="BY214" i="4"/>
  <c r="BZ214" i="4"/>
  <c r="CA214" i="4"/>
  <c r="BS215" i="4"/>
  <c r="BW215" i="4"/>
  <c r="BY215" i="4"/>
  <c r="BZ215" i="4"/>
  <c r="CA215" i="4"/>
  <c r="BS216" i="4"/>
  <c r="BV216" i="4"/>
  <c r="BY216" i="4"/>
  <c r="BZ216" i="4"/>
  <c r="CA216" i="4"/>
  <c r="CB216" i="4"/>
  <c r="CD192" i="4"/>
  <c r="CE192" i="4"/>
  <c r="CF192" i="4"/>
  <c r="CG192" i="4"/>
  <c r="CJ192" i="4"/>
  <c r="CK192" i="4"/>
  <c r="CL192" i="4"/>
  <c r="CM192" i="4"/>
  <c r="CD147" i="4"/>
  <c r="CE147" i="4"/>
  <c r="CG147" i="4"/>
  <c r="CD148" i="4"/>
  <c r="CF148" i="4"/>
  <c r="CD149" i="4"/>
  <c r="CE149" i="4"/>
  <c r="CG149" i="4"/>
  <c r="CD150" i="4"/>
  <c r="CG150" i="4"/>
  <c r="CD151" i="4"/>
  <c r="CG151" i="4"/>
  <c r="CD152" i="4"/>
  <c r="CD153" i="4"/>
  <c r="CE153" i="4"/>
  <c r="CG153" i="4"/>
  <c r="CD154" i="4"/>
  <c r="CF154" i="4"/>
  <c r="CG154" i="4"/>
  <c r="CD155" i="4"/>
  <c r="CE155" i="4"/>
  <c r="CG155" i="4"/>
  <c r="CD156" i="4"/>
  <c r="CE156" i="4"/>
  <c r="CG156" i="4"/>
  <c r="CD157" i="4"/>
  <c r="CF157" i="4"/>
  <c r="CG157" i="4"/>
  <c r="CD158" i="4"/>
  <c r="CF158" i="4"/>
  <c r="CG158" i="4"/>
  <c r="CD159" i="4"/>
  <c r="CE159" i="4"/>
  <c r="CG159" i="4"/>
  <c r="CD160" i="4"/>
  <c r="CD161" i="4"/>
  <c r="CG161" i="4"/>
  <c r="CD162" i="4"/>
  <c r="CG162" i="4"/>
  <c r="CD163" i="4"/>
  <c r="CG163" i="4"/>
  <c r="CD164" i="4"/>
  <c r="CF164" i="4"/>
  <c r="CD165" i="4"/>
  <c r="CG165" i="4"/>
  <c r="CD166" i="4"/>
  <c r="CG166" i="4"/>
  <c r="CD167" i="4"/>
  <c r="CD168" i="4"/>
  <c r="CD169" i="4"/>
  <c r="CG169" i="4"/>
  <c r="CD170" i="4"/>
  <c r="CE170" i="4"/>
  <c r="CF170" i="4"/>
  <c r="CG170" i="4"/>
  <c r="CH170" i="4"/>
  <c r="CI170" i="4"/>
  <c r="CJ170" i="4"/>
  <c r="CK170" i="4"/>
  <c r="CL170" i="4"/>
  <c r="CM170" i="4"/>
  <c r="BS192" i="4"/>
  <c r="BV192" i="4"/>
  <c r="BS154" i="4"/>
  <c r="BV154" i="4"/>
  <c r="BS155" i="4"/>
  <c r="BV155" i="4"/>
  <c r="BS156" i="4"/>
  <c r="BV156" i="4"/>
  <c r="BS157" i="4"/>
  <c r="BU157" i="4"/>
  <c r="BV157" i="4"/>
  <c r="BS158" i="4"/>
  <c r="BT158" i="4"/>
  <c r="BV158" i="4"/>
  <c r="BS159" i="4"/>
  <c r="BT159" i="4"/>
  <c r="BV159" i="4"/>
  <c r="BS160" i="4"/>
  <c r="BV160" i="4"/>
  <c r="BS161" i="4"/>
  <c r="BS162" i="4"/>
  <c r="BV162" i="4"/>
  <c r="BS163" i="4"/>
  <c r="BU163" i="4"/>
  <c r="BV163" i="4"/>
  <c r="BS164" i="4"/>
  <c r="BU164" i="4"/>
  <c r="BS165" i="4"/>
  <c r="BV165" i="4"/>
  <c r="BS166" i="4"/>
  <c r="BV166" i="4"/>
  <c r="BS167" i="4"/>
  <c r="BU167" i="4"/>
  <c r="BV167" i="4"/>
  <c r="BS168" i="4"/>
  <c r="BS169" i="4"/>
  <c r="BT169" i="4"/>
  <c r="BV169" i="4"/>
  <c r="BS170" i="4"/>
  <c r="BU170" i="4"/>
  <c r="BV170" i="4"/>
  <c r="CD146" i="4"/>
  <c r="CG146" i="4"/>
  <c r="CD78" i="4"/>
  <c r="CE78" i="4"/>
  <c r="CF78" i="4"/>
  <c r="CG78" i="4"/>
  <c r="CH78" i="4"/>
  <c r="CI78" i="4"/>
  <c r="CJ78" i="4"/>
  <c r="CK78" i="4"/>
  <c r="CL78" i="4"/>
  <c r="CM78" i="4"/>
  <c r="C109" i="8"/>
  <c r="CE77" i="4" s="1"/>
  <c r="D109" i="8"/>
  <c r="CF77" i="4" s="1"/>
  <c r="E109" i="8"/>
  <c r="H109" i="8"/>
  <c r="CG77" i="4" s="1"/>
  <c r="CD32" i="4"/>
  <c r="CE32" i="4"/>
  <c r="CF32" i="4"/>
  <c r="CG32" i="4"/>
  <c r="CH32" i="4"/>
  <c r="CI32" i="4"/>
  <c r="CJ32" i="4"/>
  <c r="CK32" i="4"/>
  <c r="CL32" i="4"/>
  <c r="CM32" i="4"/>
  <c r="BG238" i="4"/>
  <c r="BH238" i="4"/>
  <c r="BI238" i="4"/>
  <c r="BJ238" i="4"/>
  <c r="BK238" i="4"/>
  <c r="BL238" i="4"/>
  <c r="BM238" i="4"/>
  <c r="BN238" i="4"/>
  <c r="BO238" i="4"/>
  <c r="BP238" i="4"/>
  <c r="BG239" i="4"/>
  <c r="BH239" i="4"/>
  <c r="BI239" i="4"/>
  <c r="BJ239" i="4"/>
  <c r="BK239" i="4"/>
  <c r="BL239" i="4"/>
  <c r="BM239" i="4"/>
  <c r="BN239" i="4"/>
  <c r="BO239" i="4"/>
  <c r="BP239" i="4"/>
  <c r="BG240" i="4"/>
  <c r="BH240" i="4"/>
  <c r="BI240" i="4"/>
  <c r="BJ240" i="4"/>
  <c r="BK240" i="4"/>
  <c r="BL240" i="4"/>
  <c r="BM240" i="4"/>
  <c r="BN240" i="4"/>
  <c r="BO240" i="4"/>
  <c r="BP240" i="4"/>
  <c r="BG241" i="4"/>
  <c r="BH241" i="4"/>
  <c r="BI241" i="4"/>
  <c r="BJ241" i="4"/>
  <c r="BK241" i="4"/>
  <c r="BL241" i="4"/>
  <c r="BM241" i="4"/>
  <c r="BN241" i="4"/>
  <c r="BO241" i="4"/>
  <c r="BP241" i="4"/>
  <c r="BG242" i="4"/>
  <c r="BH242" i="4"/>
  <c r="BI242" i="4"/>
  <c r="BJ242" i="4"/>
  <c r="BK242" i="4"/>
  <c r="BL242" i="4"/>
  <c r="BM242" i="4"/>
  <c r="BN242" i="4"/>
  <c r="BO242" i="4"/>
  <c r="BP242" i="4"/>
  <c r="BG243" i="4"/>
  <c r="BH243" i="4"/>
  <c r="BI243" i="4"/>
  <c r="BJ243" i="4"/>
  <c r="BK243" i="4"/>
  <c r="BL243" i="4"/>
  <c r="BM243" i="4"/>
  <c r="BN243" i="4"/>
  <c r="BO243" i="4"/>
  <c r="BP243" i="4"/>
  <c r="BG244" i="4"/>
  <c r="BH244" i="4"/>
  <c r="BI244" i="4"/>
  <c r="BJ244" i="4"/>
  <c r="BK244" i="4"/>
  <c r="BL244" i="4"/>
  <c r="BM244" i="4"/>
  <c r="BN244" i="4"/>
  <c r="BO244" i="4"/>
  <c r="BP244" i="4"/>
  <c r="BG245" i="4"/>
  <c r="BH245" i="4"/>
  <c r="BI245" i="4"/>
  <c r="BJ245" i="4"/>
  <c r="BK245" i="4"/>
  <c r="BL245" i="4"/>
  <c r="BM245" i="4"/>
  <c r="BN245" i="4"/>
  <c r="BO245" i="4"/>
  <c r="BP245" i="4"/>
  <c r="BG246" i="4"/>
  <c r="BH246" i="4"/>
  <c r="BI246" i="4"/>
  <c r="BJ246" i="4"/>
  <c r="BK246" i="4"/>
  <c r="BL246" i="4"/>
  <c r="BM246" i="4"/>
  <c r="BN246" i="4"/>
  <c r="BO246" i="4"/>
  <c r="BP246" i="4"/>
  <c r="BG247" i="4"/>
  <c r="BH247" i="4"/>
  <c r="BI247" i="4"/>
  <c r="BJ247" i="4"/>
  <c r="BK247" i="4"/>
  <c r="BL247" i="4"/>
  <c r="BM247" i="4"/>
  <c r="BN247" i="4"/>
  <c r="BO247" i="4"/>
  <c r="BP247" i="4"/>
  <c r="BG248" i="4"/>
  <c r="BH248" i="4"/>
  <c r="BI248" i="4"/>
  <c r="BJ248" i="4"/>
  <c r="BK248" i="4"/>
  <c r="BL248" i="4"/>
  <c r="BM248" i="4"/>
  <c r="BN248" i="4"/>
  <c r="BO248" i="4"/>
  <c r="BP248" i="4"/>
  <c r="BG249" i="4"/>
  <c r="BH249" i="4"/>
  <c r="BI249" i="4"/>
  <c r="BJ249" i="4"/>
  <c r="BK249" i="4"/>
  <c r="BL249" i="4"/>
  <c r="BM249" i="4"/>
  <c r="BN249" i="4"/>
  <c r="BO249" i="4"/>
  <c r="BP249" i="4"/>
  <c r="BG250" i="4"/>
  <c r="BH250" i="4"/>
  <c r="BI250" i="4"/>
  <c r="BJ250" i="4"/>
  <c r="BK250" i="4"/>
  <c r="BL250" i="4"/>
  <c r="BM250" i="4"/>
  <c r="BN250" i="4"/>
  <c r="BO250" i="4"/>
  <c r="BP250" i="4"/>
  <c r="BG251" i="4"/>
  <c r="BH251" i="4"/>
  <c r="BI251" i="4"/>
  <c r="BJ251" i="4"/>
  <c r="BK251" i="4"/>
  <c r="BL251" i="4"/>
  <c r="BM251" i="4"/>
  <c r="BN251" i="4"/>
  <c r="BO251" i="4"/>
  <c r="BP251" i="4"/>
  <c r="BG252" i="4"/>
  <c r="BH252" i="4"/>
  <c r="BI252" i="4"/>
  <c r="BJ252" i="4"/>
  <c r="BK252" i="4"/>
  <c r="BL252" i="4"/>
  <c r="BM252" i="4"/>
  <c r="BN252" i="4"/>
  <c r="BO252" i="4"/>
  <c r="BP252" i="4"/>
  <c r="BG253" i="4"/>
  <c r="BH253" i="4"/>
  <c r="BI253" i="4"/>
  <c r="BJ253" i="4"/>
  <c r="BK253" i="4"/>
  <c r="BL253" i="4"/>
  <c r="BM253" i="4"/>
  <c r="BN253" i="4"/>
  <c r="BO253" i="4"/>
  <c r="BP253" i="4"/>
  <c r="BG254" i="4"/>
  <c r="BH254" i="4"/>
  <c r="BI254" i="4"/>
  <c r="BJ254" i="4"/>
  <c r="BK254" i="4"/>
  <c r="BL254" i="4"/>
  <c r="BM254" i="4"/>
  <c r="BN254" i="4"/>
  <c r="BO254" i="4"/>
  <c r="BP254" i="4"/>
  <c r="BG255" i="4"/>
  <c r="BH255" i="4"/>
  <c r="BI255" i="4"/>
  <c r="BJ255" i="4"/>
  <c r="BK255" i="4"/>
  <c r="BL255" i="4"/>
  <c r="BM255" i="4"/>
  <c r="BN255" i="4"/>
  <c r="BO255" i="4"/>
  <c r="BP255" i="4"/>
  <c r="BG256" i="4"/>
  <c r="BH256" i="4"/>
  <c r="BI256" i="4"/>
  <c r="BJ256" i="4"/>
  <c r="BK256" i="4"/>
  <c r="BL256" i="4"/>
  <c r="BM256" i="4"/>
  <c r="BN256" i="4"/>
  <c r="BO256" i="4"/>
  <c r="BP256" i="4"/>
  <c r="BG257" i="4"/>
  <c r="BH257" i="4"/>
  <c r="BI257" i="4"/>
  <c r="BJ257" i="4"/>
  <c r="BK257" i="4"/>
  <c r="BL257" i="4"/>
  <c r="BM257" i="4"/>
  <c r="BN257" i="4"/>
  <c r="BO257" i="4"/>
  <c r="BP257" i="4"/>
  <c r="BG258" i="4"/>
  <c r="BH258" i="4"/>
  <c r="BI258" i="4"/>
  <c r="BJ258" i="4"/>
  <c r="BK258" i="4"/>
  <c r="BL258" i="4"/>
  <c r="BM258" i="4"/>
  <c r="BN258" i="4"/>
  <c r="BO258" i="4"/>
  <c r="BP258" i="4"/>
  <c r="BG259" i="4"/>
  <c r="BH259" i="4"/>
  <c r="BI259" i="4"/>
  <c r="BJ259" i="4"/>
  <c r="BK259" i="4"/>
  <c r="BL259" i="4"/>
  <c r="BM259" i="4"/>
  <c r="BN259" i="4"/>
  <c r="BO259" i="4"/>
  <c r="BP259" i="4"/>
  <c r="BG260" i="4"/>
  <c r="BH260" i="4"/>
  <c r="BI260" i="4"/>
  <c r="BJ260" i="4"/>
  <c r="BK260" i="4"/>
  <c r="BL260" i="4"/>
  <c r="BM260" i="4"/>
  <c r="BN260" i="4"/>
  <c r="BO260" i="4"/>
  <c r="BP260" i="4"/>
  <c r="BG261" i="4"/>
  <c r="BH261" i="4"/>
  <c r="BI261" i="4"/>
  <c r="BJ261" i="4"/>
  <c r="BK261" i="4"/>
  <c r="BL261" i="4"/>
  <c r="BM261" i="4"/>
  <c r="BN261" i="4"/>
  <c r="BO261" i="4"/>
  <c r="BP261" i="4"/>
  <c r="AV238" i="4"/>
  <c r="AW238" i="4"/>
  <c r="AX238" i="4"/>
  <c r="AY238" i="4"/>
  <c r="AZ238" i="4"/>
  <c r="BA238" i="4"/>
  <c r="BB238" i="4"/>
  <c r="BC238" i="4"/>
  <c r="BD238" i="4"/>
  <c r="BE238" i="4"/>
  <c r="AV239" i="4"/>
  <c r="AW239" i="4"/>
  <c r="AX239" i="4"/>
  <c r="AY239" i="4"/>
  <c r="AZ239" i="4"/>
  <c r="BA239" i="4"/>
  <c r="BB239" i="4"/>
  <c r="BC239" i="4"/>
  <c r="BD239" i="4"/>
  <c r="BE239" i="4"/>
  <c r="AV240" i="4"/>
  <c r="AW240" i="4"/>
  <c r="AX240" i="4"/>
  <c r="AY240" i="4"/>
  <c r="AZ240" i="4"/>
  <c r="BA240" i="4"/>
  <c r="BB240" i="4"/>
  <c r="BC240" i="4"/>
  <c r="BD240" i="4"/>
  <c r="BE240" i="4"/>
  <c r="AV241" i="4"/>
  <c r="AW241" i="4"/>
  <c r="AX241" i="4"/>
  <c r="AY241" i="4"/>
  <c r="AZ241" i="4"/>
  <c r="BA241" i="4"/>
  <c r="BB241" i="4"/>
  <c r="BC241" i="4"/>
  <c r="BD241" i="4"/>
  <c r="BE241" i="4"/>
  <c r="AV242" i="4"/>
  <c r="AW242" i="4"/>
  <c r="AX242" i="4"/>
  <c r="AY242" i="4"/>
  <c r="AZ242" i="4"/>
  <c r="BA242" i="4"/>
  <c r="BB242" i="4"/>
  <c r="BC242" i="4"/>
  <c r="BD242" i="4"/>
  <c r="BE242" i="4"/>
  <c r="AV243" i="4"/>
  <c r="AW243" i="4"/>
  <c r="AX243" i="4"/>
  <c r="AY243" i="4"/>
  <c r="AZ243" i="4"/>
  <c r="BA243" i="4"/>
  <c r="BB243" i="4"/>
  <c r="BC243" i="4"/>
  <c r="BD243" i="4"/>
  <c r="BE243" i="4"/>
  <c r="AV244" i="4"/>
  <c r="AW244" i="4"/>
  <c r="AX244" i="4"/>
  <c r="AY244" i="4"/>
  <c r="AZ244" i="4"/>
  <c r="BA244" i="4"/>
  <c r="BB244" i="4"/>
  <c r="BC244" i="4"/>
  <c r="BD244" i="4"/>
  <c r="BE244" i="4"/>
  <c r="AV245" i="4"/>
  <c r="AW245" i="4"/>
  <c r="AX245" i="4"/>
  <c r="AY245" i="4"/>
  <c r="AZ245" i="4"/>
  <c r="BA245" i="4"/>
  <c r="BB245" i="4"/>
  <c r="BC245" i="4"/>
  <c r="BD245" i="4"/>
  <c r="BE245" i="4"/>
  <c r="AV246" i="4"/>
  <c r="AW246" i="4"/>
  <c r="AX246" i="4"/>
  <c r="AY246" i="4"/>
  <c r="AZ246" i="4"/>
  <c r="BA246" i="4"/>
  <c r="BB246" i="4"/>
  <c r="BC246" i="4"/>
  <c r="BD246" i="4"/>
  <c r="BE246" i="4"/>
  <c r="AV247" i="4"/>
  <c r="AW247" i="4"/>
  <c r="AX247" i="4"/>
  <c r="AY247" i="4"/>
  <c r="AZ247" i="4"/>
  <c r="BA247" i="4"/>
  <c r="BB247" i="4"/>
  <c r="BC247" i="4"/>
  <c r="BD247" i="4"/>
  <c r="BE247" i="4"/>
  <c r="AV248" i="4"/>
  <c r="AW248" i="4"/>
  <c r="AX248" i="4"/>
  <c r="AY248" i="4"/>
  <c r="AZ248" i="4"/>
  <c r="BA248" i="4"/>
  <c r="BB248" i="4"/>
  <c r="BC248" i="4"/>
  <c r="BD248" i="4"/>
  <c r="BE248" i="4"/>
  <c r="AV249" i="4"/>
  <c r="AW249" i="4"/>
  <c r="AX249" i="4"/>
  <c r="AY249" i="4"/>
  <c r="AZ249" i="4"/>
  <c r="BA249" i="4"/>
  <c r="BB249" i="4"/>
  <c r="BC249" i="4"/>
  <c r="BD249" i="4"/>
  <c r="BE249" i="4"/>
  <c r="AV250" i="4"/>
  <c r="AW250" i="4"/>
  <c r="AX250" i="4"/>
  <c r="AY250" i="4"/>
  <c r="AZ250" i="4"/>
  <c r="BA250" i="4"/>
  <c r="BB250" i="4"/>
  <c r="BC250" i="4"/>
  <c r="BD250" i="4"/>
  <c r="BE250" i="4"/>
  <c r="AV251" i="4"/>
  <c r="AW251" i="4"/>
  <c r="AX251" i="4"/>
  <c r="AY251" i="4"/>
  <c r="AZ251" i="4"/>
  <c r="BA251" i="4"/>
  <c r="BB251" i="4"/>
  <c r="BC251" i="4"/>
  <c r="BD251" i="4"/>
  <c r="BE251" i="4"/>
  <c r="AV252" i="4"/>
  <c r="AW252" i="4"/>
  <c r="AX252" i="4"/>
  <c r="AY252" i="4"/>
  <c r="AZ252" i="4"/>
  <c r="BA252" i="4"/>
  <c r="BB252" i="4"/>
  <c r="BC252" i="4"/>
  <c r="BD252" i="4"/>
  <c r="BE252" i="4"/>
  <c r="AV253" i="4"/>
  <c r="AW253" i="4"/>
  <c r="AX253" i="4"/>
  <c r="AY253" i="4"/>
  <c r="AZ253" i="4"/>
  <c r="BA253" i="4"/>
  <c r="BB253" i="4"/>
  <c r="BC253" i="4"/>
  <c r="BD253" i="4"/>
  <c r="BE253" i="4"/>
  <c r="AV254" i="4"/>
  <c r="AW254" i="4"/>
  <c r="AX254" i="4"/>
  <c r="AY254" i="4"/>
  <c r="AZ254" i="4"/>
  <c r="BA254" i="4"/>
  <c r="BB254" i="4"/>
  <c r="BC254" i="4"/>
  <c r="BD254" i="4"/>
  <c r="BE254" i="4"/>
  <c r="AV255" i="4"/>
  <c r="AW255" i="4"/>
  <c r="AX255" i="4"/>
  <c r="AY255" i="4"/>
  <c r="AZ255" i="4"/>
  <c r="BA255" i="4"/>
  <c r="BB255" i="4"/>
  <c r="BC255" i="4"/>
  <c r="BD255" i="4"/>
  <c r="BE255" i="4"/>
  <c r="AV256" i="4"/>
  <c r="AW256" i="4"/>
  <c r="AX256" i="4"/>
  <c r="AY256" i="4"/>
  <c r="AZ256" i="4"/>
  <c r="BA256" i="4"/>
  <c r="BB256" i="4"/>
  <c r="BC256" i="4"/>
  <c r="BD256" i="4"/>
  <c r="BE256" i="4"/>
  <c r="AV257" i="4"/>
  <c r="AW257" i="4"/>
  <c r="AX257" i="4"/>
  <c r="AY257" i="4"/>
  <c r="AZ257" i="4"/>
  <c r="BA257" i="4"/>
  <c r="BB257" i="4"/>
  <c r="BC257" i="4"/>
  <c r="BD257" i="4"/>
  <c r="BE257" i="4"/>
  <c r="AV258" i="4"/>
  <c r="AW258" i="4"/>
  <c r="AX258" i="4"/>
  <c r="AY258" i="4"/>
  <c r="AZ258" i="4"/>
  <c r="BA258" i="4"/>
  <c r="BB258" i="4"/>
  <c r="BC258" i="4"/>
  <c r="BD258" i="4"/>
  <c r="BE258" i="4"/>
  <c r="AV259" i="4"/>
  <c r="AW259" i="4"/>
  <c r="AX259" i="4"/>
  <c r="AY259" i="4"/>
  <c r="AZ259" i="4"/>
  <c r="BA259" i="4"/>
  <c r="BB259" i="4"/>
  <c r="BC259" i="4"/>
  <c r="BD259" i="4"/>
  <c r="BE259" i="4"/>
  <c r="AV260" i="4"/>
  <c r="AW260" i="4"/>
  <c r="AX260" i="4"/>
  <c r="AY260" i="4"/>
  <c r="AZ260" i="4"/>
  <c r="BA260" i="4"/>
  <c r="BB260" i="4"/>
  <c r="BC260" i="4"/>
  <c r="BD260" i="4"/>
  <c r="BE260" i="4"/>
  <c r="AV261" i="4"/>
  <c r="AW261" i="4"/>
  <c r="AX261" i="4"/>
  <c r="AY261" i="4"/>
  <c r="AZ261" i="4"/>
  <c r="BA261" i="4"/>
  <c r="BB261" i="4"/>
  <c r="BC261" i="4"/>
  <c r="BD261" i="4"/>
  <c r="BE261" i="4"/>
  <c r="BG237" i="4"/>
  <c r="BH237" i="4"/>
  <c r="BI237" i="4"/>
  <c r="BJ237" i="4"/>
  <c r="BK237" i="4"/>
  <c r="BL237" i="4"/>
  <c r="BM237" i="4"/>
  <c r="BN237" i="4"/>
  <c r="BO237" i="4"/>
  <c r="BP237" i="4"/>
  <c r="BG193" i="4"/>
  <c r="BI193" i="4"/>
  <c r="BJ193" i="4"/>
  <c r="BK193" i="4"/>
  <c r="BM193" i="4"/>
  <c r="BN193" i="4"/>
  <c r="BO193" i="4"/>
  <c r="BG194" i="4"/>
  <c r="BJ194" i="4"/>
  <c r="BK194" i="4"/>
  <c r="BM194" i="4"/>
  <c r="BN194" i="4"/>
  <c r="BO194" i="4"/>
  <c r="BP194" i="4"/>
  <c r="BG195" i="4"/>
  <c r="BH195" i="4"/>
  <c r="BJ195" i="4"/>
  <c r="BM195" i="4"/>
  <c r="BN195" i="4"/>
  <c r="BO195" i="4"/>
  <c r="BG196" i="4"/>
  <c r="BJ196" i="4"/>
  <c r="BM196" i="4"/>
  <c r="BN196" i="4"/>
  <c r="BO196" i="4"/>
  <c r="BG197" i="4"/>
  <c r="BI197" i="4"/>
  <c r="BJ197" i="4"/>
  <c r="BM197" i="4"/>
  <c r="BN197" i="4"/>
  <c r="BO197" i="4"/>
  <c r="BG198" i="4"/>
  <c r="BJ198" i="4"/>
  <c r="BK198" i="4"/>
  <c r="BM198" i="4"/>
  <c r="BN198" i="4"/>
  <c r="BO198" i="4"/>
  <c r="BP198" i="4"/>
  <c r="BG199" i="4"/>
  <c r="BJ199" i="4"/>
  <c r="BM199" i="4"/>
  <c r="BN199" i="4"/>
  <c r="BO199" i="4"/>
  <c r="BG200" i="4"/>
  <c r="BJ200" i="4"/>
  <c r="BK200" i="4"/>
  <c r="BM200" i="4"/>
  <c r="BN200" i="4"/>
  <c r="BO200" i="4"/>
  <c r="BP200" i="4"/>
  <c r="BG201" i="4"/>
  <c r="BI201" i="4"/>
  <c r="BJ201" i="4"/>
  <c r="BM201" i="4"/>
  <c r="BN201" i="4"/>
  <c r="BO201" i="4"/>
  <c r="BG202" i="4"/>
  <c r="BH202" i="4"/>
  <c r="BJ202" i="4"/>
  <c r="BM202" i="4"/>
  <c r="BN202" i="4"/>
  <c r="BO202" i="4"/>
  <c r="BP202" i="4"/>
  <c r="BG203" i="4"/>
  <c r="BH203" i="4"/>
  <c r="BJ203" i="4"/>
  <c r="BK203" i="4"/>
  <c r="BM203" i="4"/>
  <c r="BN203" i="4"/>
  <c r="BO203" i="4"/>
  <c r="BP203" i="4"/>
  <c r="BG204" i="4"/>
  <c r="BH204" i="4"/>
  <c r="BJ204" i="4"/>
  <c r="BM204" i="4"/>
  <c r="BN204" i="4"/>
  <c r="BO204" i="4"/>
  <c r="BP204" i="4"/>
  <c r="BG205" i="4"/>
  <c r="BI205" i="4"/>
  <c r="BJ205" i="4"/>
  <c r="BK205" i="4"/>
  <c r="BM205" i="4"/>
  <c r="BN205" i="4"/>
  <c r="BO205" i="4"/>
  <c r="BP205" i="4"/>
  <c r="BG206" i="4"/>
  <c r="BJ206" i="4"/>
  <c r="BM206" i="4"/>
  <c r="BN206" i="4"/>
  <c r="BO206" i="4"/>
  <c r="BP206" i="4"/>
  <c r="BG207" i="4"/>
  <c r="BH207" i="4"/>
  <c r="BJ207" i="4"/>
  <c r="BM207" i="4"/>
  <c r="BN207" i="4"/>
  <c r="BO207" i="4"/>
  <c r="BG208" i="4"/>
  <c r="BJ208" i="4"/>
  <c r="BM208" i="4"/>
  <c r="BN208" i="4"/>
  <c r="BO208" i="4"/>
  <c r="BG209" i="4"/>
  <c r="BI209" i="4"/>
  <c r="BJ209" i="4"/>
  <c r="BK209" i="4"/>
  <c r="BM209" i="4"/>
  <c r="BN209" i="4"/>
  <c r="BO209" i="4"/>
  <c r="BG210" i="4"/>
  <c r="BJ210" i="4"/>
  <c r="BM210" i="4"/>
  <c r="BN210" i="4"/>
  <c r="BO210" i="4"/>
  <c r="BG211" i="4"/>
  <c r="BJ211" i="4"/>
  <c r="BK211" i="4"/>
  <c r="BM211" i="4"/>
  <c r="BN211" i="4"/>
  <c r="BO211" i="4"/>
  <c r="BG212" i="4"/>
  <c r="BJ212" i="4"/>
  <c r="BM212" i="4"/>
  <c r="BN212" i="4"/>
  <c r="BO212" i="4"/>
  <c r="BG213" i="4"/>
  <c r="BH213" i="4"/>
  <c r="BJ213" i="4"/>
  <c r="BM213" i="4"/>
  <c r="BN213" i="4"/>
  <c r="BO213" i="4"/>
  <c r="BP213" i="4"/>
  <c r="BG214" i="4"/>
  <c r="BJ214" i="4"/>
  <c r="BM214" i="4"/>
  <c r="BN214" i="4"/>
  <c r="BO214" i="4"/>
  <c r="BG215" i="4"/>
  <c r="BJ215" i="4"/>
  <c r="BM215" i="4"/>
  <c r="BN215" i="4"/>
  <c r="BO215" i="4"/>
  <c r="BG216" i="4"/>
  <c r="BH216" i="4"/>
  <c r="BI216" i="4"/>
  <c r="BJ216" i="4"/>
  <c r="BK216" i="4"/>
  <c r="BL216" i="4"/>
  <c r="BM216" i="4"/>
  <c r="BN216" i="4"/>
  <c r="BO216" i="4"/>
  <c r="BP216" i="4"/>
  <c r="AV237" i="4"/>
  <c r="AW237" i="4"/>
  <c r="AX237" i="4"/>
  <c r="AY237" i="4"/>
  <c r="AZ237" i="4"/>
  <c r="BA237" i="4"/>
  <c r="BB237" i="4"/>
  <c r="BC237" i="4"/>
  <c r="BD237" i="4"/>
  <c r="BE237" i="4"/>
  <c r="AV193" i="4"/>
  <c r="AY193" i="4"/>
  <c r="BB193" i="4"/>
  <c r="BC193" i="4"/>
  <c r="BD193" i="4"/>
  <c r="AV194" i="4"/>
  <c r="AY194" i="4"/>
  <c r="BB194" i="4"/>
  <c r="BC194" i="4"/>
  <c r="BD194" i="4"/>
  <c r="AV195" i="4"/>
  <c r="AX195" i="4"/>
  <c r="AY195" i="4"/>
  <c r="AZ195" i="4"/>
  <c r="BB195" i="4"/>
  <c r="BC195" i="4"/>
  <c r="BD195" i="4"/>
  <c r="BE195" i="4"/>
  <c r="AV196" i="4"/>
  <c r="AY196" i="4"/>
  <c r="BB196" i="4"/>
  <c r="BC196" i="4"/>
  <c r="BD196" i="4"/>
  <c r="BE196" i="4"/>
  <c r="AV197" i="4"/>
  <c r="AX197" i="4"/>
  <c r="AY197" i="4"/>
  <c r="BB197" i="4"/>
  <c r="BC197" i="4"/>
  <c r="BD197" i="4"/>
  <c r="BE197" i="4"/>
  <c r="AV198" i="4"/>
  <c r="AX198" i="4"/>
  <c r="AY198" i="4"/>
  <c r="AZ198" i="4"/>
  <c r="BC198" i="4"/>
  <c r="BD198" i="4"/>
  <c r="AV199" i="4"/>
  <c r="AX199" i="4"/>
  <c r="AY199" i="4"/>
  <c r="AZ199" i="4"/>
  <c r="BB199" i="4"/>
  <c r="BC199" i="4"/>
  <c r="BD199" i="4"/>
  <c r="BE199" i="4"/>
  <c r="AV200" i="4"/>
  <c r="AY200" i="4"/>
  <c r="AZ200" i="4"/>
  <c r="BB200" i="4"/>
  <c r="BC200" i="4"/>
  <c r="BD200" i="4"/>
  <c r="BE200" i="4"/>
  <c r="AV201" i="4"/>
  <c r="AY201" i="4"/>
  <c r="AZ201" i="4"/>
  <c r="BB201" i="4"/>
  <c r="BC201" i="4"/>
  <c r="BD201" i="4"/>
  <c r="BE201" i="4"/>
  <c r="AV202" i="4"/>
  <c r="AW202" i="4"/>
  <c r="AX202" i="4"/>
  <c r="AY202" i="4"/>
  <c r="AZ202" i="4"/>
  <c r="BB202" i="4"/>
  <c r="BC202" i="4"/>
  <c r="BD202" i="4"/>
  <c r="AV203" i="4"/>
  <c r="AX203" i="4"/>
  <c r="AY203" i="4"/>
  <c r="AZ203" i="4"/>
  <c r="BB203" i="4"/>
  <c r="BC203" i="4"/>
  <c r="BD203" i="4"/>
  <c r="BE203" i="4"/>
  <c r="AV204" i="4"/>
  <c r="AW204" i="4"/>
  <c r="AY204" i="4"/>
  <c r="BB204" i="4"/>
  <c r="BC204" i="4"/>
  <c r="BD204" i="4"/>
  <c r="AV205" i="4"/>
  <c r="AY205" i="4"/>
  <c r="AZ205" i="4"/>
  <c r="BB205" i="4"/>
  <c r="BC205" i="4"/>
  <c r="BD205" i="4"/>
  <c r="AV206" i="4"/>
  <c r="AX206" i="4"/>
  <c r="AY206" i="4"/>
  <c r="AZ206" i="4"/>
  <c r="BB206" i="4"/>
  <c r="BC206" i="4"/>
  <c r="BD206" i="4"/>
  <c r="AV207" i="4"/>
  <c r="AX207" i="4"/>
  <c r="AY207" i="4"/>
  <c r="AZ207" i="4"/>
  <c r="BB207" i="4"/>
  <c r="BC207" i="4"/>
  <c r="BD207" i="4"/>
  <c r="BE207" i="4"/>
  <c r="AV208" i="4"/>
  <c r="AY208" i="4"/>
  <c r="BB208" i="4"/>
  <c r="BC208" i="4"/>
  <c r="BD208" i="4"/>
  <c r="BE208" i="4"/>
  <c r="AV209" i="4"/>
  <c r="AY209" i="4"/>
  <c r="BB209" i="4"/>
  <c r="BC209" i="4"/>
  <c r="BD209" i="4"/>
  <c r="AV210" i="4"/>
  <c r="AW210" i="4"/>
  <c r="AX210" i="4"/>
  <c r="AY210" i="4"/>
  <c r="AZ210" i="4"/>
  <c r="BB210" i="4"/>
  <c r="BC210" i="4"/>
  <c r="BD210" i="4"/>
  <c r="AV211" i="4"/>
  <c r="AX211" i="4"/>
  <c r="AY211" i="4"/>
  <c r="AZ211" i="4"/>
  <c r="BB211" i="4"/>
  <c r="BC211" i="4"/>
  <c r="BD211" i="4"/>
  <c r="BE211" i="4"/>
  <c r="AV212" i="4"/>
  <c r="AY212" i="4"/>
  <c r="AZ212" i="4"/>
  <c r="BB212" i="4"/>
  <c r="BC212" i="4"/>
  <c r="BD212" i="4"/>
  <c r="BE212" i="4"/>
  <c r="AV213" i="4"/>
  <c r="AY213" i="4"/>
  <c r="BB213" i="4"/>
  <c r="BC213" i="4"/>
  <c r="BD213" i="4"/>
  <c r="BE213" i="4"/>
  <c r="AV214" i="4"/>
  <c r="AX214" i="4"/>
  <c r="AY214" i="4"/>
  <c r="AZ214" i="4"/>
  <c r="BB214" i="4"/>
  <c r="BC214" i="4"/>
  <c r="BD214" i="4"/>
  <c r="BE214" i="4"/>
  <c r="AV215" i="4"/>
  <c r="AY215" i="4"/>
  <c r="BB215" i="4"/>
  <c r="BC215" i="4"/>
  <c r="BE215" i="4"/>
  <c r="AV216" i="4"/>
  <c r="AW216" i="4"/>
  <c r="AY216" i="4"/>
  <c r="AZ216" i="4"/>
  <c r="BB216" i="4"/>
  <c r="BC216" i="4"/>
  <c r="BD216" i="4"/>
  <c r="BG192" i="4"/>
  <c r="BJ192" i="4"/>
  <c r="BM192" i="4"/>
  <c r="BN192" i="4"/>
  <c r="BO192" i="4"/>
  <c r="AV192" i="4"/>
  <c r="AW192" i="4"/>
  <c r="AY192" i="4"/>
  <c r="BG147" i="4"/>
  <c r="BI147" i="4"/>
  <c r="BJ147" i="4"/>
  <c r="BG148" i="4"/>
  <c r="BJ148" i="4"/>
  <c r="BG149" i="4"/>
  <c r="BI149" i="4"/>
  <c r="BJ149" i="4"/>
  <c r="BG150" i="4"/>
  <c r="BJ150" i="4"/>
  <c r="BG151" i="4"/>
  <c r="BJ151" i="4"/>
  <c r="BG152" i="4"/>
  <c r="BH152" i="4"/>
  <c r="BI152" i="4"/>
  <c r="BJ152" i="4"/>
  <c r="BG153" i="4"/>
  <c r="BH153" i="4"/>
  <c r="BJ153" i="4"/>
  <c r="BG154" i="4"/>
  <c r="BH154" i="4"/>
  <c r="BJ154" i="4"/>
  <c r="BG155" i="4"/>
  <c r="BI155" i="4"/>
  <c r="BG156" i="4"/>
  <c r="BJ156" i="4"/>
  <c r="BG157" i="4"/>
  <c r="BJ157" i="4"/>
  <c r="BG158" i="4"/>
  <c r="BJ158" i="4"/>
  <c r="BG159" i="4"/>
  <c r="BJ159" i="4"/>
  <c r="BG160" i="4"/>
  <c r="BJ160" i="4"/>
  <c r="BG161" i="4"/>
  <c r="BI161" i="4"/>
  <c r="BJ161" i="4"/>
  <c r="BG162" i="4"/>
  <c r="BI162" i="4"/>
  <c r="BJ162" i="4"/>
  <c r="BG163" i="4"/>
  <c r="BJ163" i="4"/>
  <c r="BG164" i="4"/>
  <c r="BH164" i="4"/>
  <c r="BJ164" i="4"/>
  <c r="BG165" i="4"/>
  <c r="BJ165" i="4"/>
  <c r="BK165" i="4"/>
  <c r="BG166" i="4"/>
  <c r="BJ166" i="4"/>
  <c r="BO166" i="4"/>
  <c r="BG167" i="4"/>
  <c r="BI167" i="4"/>
  <c r="BJ167" i="4"/>
  <c r="BG168" i="4"/>
  <c r="BH168" i="4"/>
  <c r="BI168" i="4"/>
  <c r="BJ168" i="4"/>
  <c r="BG169" i="4"/>
  <c r="BJ169" i="4"/>
  <c r="BG170" i="4"/>
  <c r="BH170" i="4"/>
  <c r="BI170" i="4"/>
  <c r="BJ170" i="4"/>
  <c r="BK170" i="4"/>
  <c r="BL170" i="4"/>
  <c r="BM170" i="4"/>
  <c r="BN170" i="4"/>
  <c r="BO170" i="4"/>
  <c r="BP170" i="4"/>
  <c r="AV153" i="4"/>
  <c r="AY153" i="4"/>
  <c r="AV154" i="4"/>
  <c r="AX154" i="4"/>
  <c r="AY154" i="4"/>
  <c r="AV155" i="4"/>
  <c r="AW155" i="4"/>
  <c r="AY155" i="4"/>
  <c r="AV156" i="4"/>
  <c r="AX156" i="4"/>
  <c r="AV157" i="4"/>
  <c r="AX157" i="4"/>
  <c r="AY157" i="4"/>
  <c r="AV158" i="4"/>
  <c r="AX158" i="4"/>
  <c r="AY158" i="4"/>
  <c r="AV159" i="4"/>
  <c r="AY159" i="4"/>
  <c r="AV160" i="4"/>
  <c r="AY160" i="4"/>
  <c r="AV161" i="4"/>
  <c r="AX161" i="4"/>
  <c r="AY161" i="4"/>
  <c r="AV162" i="4"/>
  <c r="AY162" i="4"/>
  <c r="AV163" i="4"/>
  <c r="AY163" i="4"/>
  <c r="AV164" i="4"/>
  <c r="AV165" i="4"/>
  <c r="AX165" i="4"/>
  <c r="AY165" i="4"/>
  <c r="AV166" i="4"/>
  <c r="AY166" i="4"/>
  <c r="AV167" i="4"/>
  <c r="AY167" i="4"/>
  <c r="AV168" i="4"/>
  <c r="AW168" i="4"/>
  <c r="AX168" i="4"/>
  <c r="AY168" i="4"/>
  <c r="AV169" i="4"/>
  <c r="AY169" i="4"/>
  <c r="AV170" i="4"/>
  <c r="AY170" i="4"/>
  <c r="BG146" i="4"/>
  <c r="BH146" i="4"/>
  <c r="BI146" i="4"/>
  <c r="BJ146" i="4"/>
  <c r="BG78" i="4"/>
  <c r="BH78" i="4"/>
  <c r="BI78" i="4"/>
  <c r="BJ78" i="4"/>
  <c r="BK78" i="4"/>
  <c r="BL78" i="4"/>
  <c r="BM78" i="4"/>
  <c r="BN78" i="4"/>
  <c r="BO78" i="4"/>
  <c r="BP78" i="4"/>
  <c r="BG32" i="4"/>
  <c r="BH32" i="4"/>
  <c r="BI32" i="4"/>
  <c r="BJ32" i="4"/>
  <c r="BK32" i="4"/>
  <c r="BL32" i="4"/>
  <c r="BM32" i="4"/>
  <c r="BN32" i="4"/>
  <c r="BO32" i="4"/>
  <c r="BP32" i="4"/>
  <c r="H33" i="10"/>
  <c r="H41" i="10"/>
  <c r="C53" i="10"/>
  <c r="EB25" i="4" s="1"/>
  <c r="D53" i="10"/>
  <c r="EC25" i="4" s="1"/>
  <c r="E53" i="10"/>
  <c r="C54" i="10"/>
  <c r="EB26" i="4" s="1"/>
  <c r="D54" i="10"/>
  <c r="EC26" i="4" s="1"/>
  <c r="E54" i="10"/>
  <c r="F54" i="10"/>
  <c r="B55" i="10"/>
  <c r="EA27" i="4" s="1"/>
  <c r="C55" i="10"/>
  <c r="EB27" i="4" s="1"/>
  <c r="D55" i="10"/>
  <c r="EC27" i="4" s="1"/>
  <c r="E55" i="10"/>
  <c r="B56" i="10"/>
  <c r="EA28" i="4" s="1"/>
  <c r="C56" i="10"/>
  <c r="EB28" i="4" s="1"/>
  <c r="D56" i="10"/>
  <c r="EC28" i="4" s="1"/>
  <c r="E56" i="10"/>
  <c r="F56" i="10"/>
  <c r="B57" i="10"/>
  <c r="EA29" i="4" s="1"/>
  <c r="C57" i="10"/>
  <c r="EB29" i="4" s="1"/>
  <c r="D57" i="10"/>
  <c r="EC29" i="4" s="1"/>
  <c r="E57" i="10"/>
  <c r="B58" i="10"/>
  <c r="EA30" i="4" s="1"/>
  <c r="C58" i="10"/>
  <c r="EB30" i="4" s="1"/>
  <c r="D58" i="10"/>
  <c r="EC30" i="4" s="1"/>
  <c r="E58" i="10"/>
  <c r="F58" i="10"/>
  <c r="B59" i="10"/>
  <c r="EA31" i="4" s="1"/>
  <c r="C59" i="10"/>
  <c r="EB31" i="4" s="1"/>
  <c r="D59" i="10"/>
  <c r="EC31" i="4" s="1"/>
  <c r="E59" i="10"/>
  <c r="H71" i="10"/>
  <c r="DQ64" i="4" s="1"/>
  <c r="H81" i="10"/>
  <c r="DQ74" i="4" s="1"/>
  <c r="H91" i="10"/>
  <c r="EE59" i="4" s="1"/>
  <c r="H99" i="10"/>
  <c r="EE67" i="4" s="1"/>
  <c r="C101" i="10"/>
  <c r="EB69" i="4" s="1"/>
  <c r="D101" i="10"/>
  <c r="EC69" i="4" s="1"/>
  <c r="E101" i="10"/>
  <c r="C102" i="10"/>
  <c r="EB70" i="4" s="1"/>
  <c r="D102" i="10"/>
  <c r="EC70" i="4" s="1"/>
  <c r="E102" i="10"/>
  <c r="C103" i="10"/>
  <c r="EB71" i="4" s="1"/>
  <c r="D103" i="10"/>
  <c r="EC71" i="4" s="1"/>
  <c r="E103" i="10"/>
  <c r="C104" i="10"/>
  <c r="EB72" i="4" s="1"/>
  <c r="D104" i="10"/>
  <c r="EC72" i="4" s="1"/>
  <c r="E104" i="10"/>
  <c r="F104" i="10"/>
  <c r="C105" i="10"/>
  <c r="EB73" i="4" s="1"/>
  <c r="D105" i="10"/>
  <c r="EC73" i="4" s="1"/>
  <c r="E105" i="10"/>
  <c r="C106" i="10"/>
  <c r="EB74" i="4" s="1"/>
  <c r="D106" i="10"/>
  <c r="EC74" i="4" s="1"/>
  <c r="E106" i="10"/>
  <c r="C107" i="10"/>
  <c r="EB75" i="4" s="1"/>
  <c r="D107" i="10"/>
  <c r="EC75" i="4" s="1"/>
  <c r="E107" i="10"/>
  <c r="C108" i="10"/>
  <c r="EB76" i="4" s="1"/>
  <c r="D108" i="10"/>
  <c r="EC76" i="4" s="1"/>
  <c r="E108" i="10"/>
  <c r="F108" i="10"/>
  <c r="C109" i="10"/>
  <c r="EB77" i="4" s="1"/>
  <c r="D109" i="10"/>
  <c r="EC77" i="4" s="1"/>
  <c r="E109" i="10"/>
  <c r="H128" i="10"/>
  <c r="DQ117" i="4" s="1"/>
  <c r="H132" i="10"/>
  <c r="DQ121" i="4" s="1"/>
  <c r="C151" i="10"/>
  <c r="EB115" i="4" s="1"/>
  <c r="D151" i="10"/>
  <c r="EC115" i="4" s="1"/>
  <c r="E151" i="10"/>
  <c r="C152" i="10"/>
  <c r="EB116" i="4" s="1"/>
  <c r="D152" i="10"/>
  <c r="EC116" i="4" s="1"/>
  <c r="E152" i="10"/>
  <c r="F152" i="10"/>
  <c r="C153" i="10"/>
  <c r="EB117" i="4" s="1"/>
  <c r="D153" i="10"/>
  <c r="EC117" i="4" s="1"/>
  <c r="E153" i="10"/>
  <c r="F153" i="10"/>
  <c r="C154" i="10"/>
  <c r="EB118" i="4" s="1"/>
  <c r="D154" i="10"/>
  <c r="EC118" i="4" s="1"/>
  <c r="E154" i="10"/>
  <c r="F154" i="10"/>
  <c r="C155" i="10"/>
  <c r="EB119" i="4" s="1"/>
  <c r="D155" i="10"/>
  <c r="EC119" i="4" s="1"/>
  <c r="E155" i="10"/>
  <c r="C156" i="10"/>
  <c r="EB120" i="4" s="1"/>
  <c r="D156" i="10"/>
  <c r="EC120" i="4" s="1"/>
  <c r="E156" i="10"/>
  <c r="F156" i="10"/>
  <c r="H156" i="10"/>
  <c r="EE120" i="4" s="1"/>
  <c r="C157" i="10"/>
  <c r="EB121" i="4" s="1"/>
  <c r="D157" i="10"/>
  <c r="EC121" i="4" s="1"/>
  <c r="E157" i="10"/>
  <c r="F157" i="10"/>
  <c r="C158" i="10"/>
  <c r="EB122" i="4" s="1"/>
  <c r="D158" i="10"/>
  <c r="EC122" i="4" s="1"/>
  <c r="E158" i="10"/>
  <c r="F158" i="10"/>
  <c r="C159" i="10"/>
  <c r="EB123" i="4" s="1"/>
  <c r="D159" i="10"/>
  <c r="EC123" i="4" s="1"/>
  <c r="E159" i="10"/>
  <c r="C160" i="10"/>
  <c r="EB124" i="4" s="1"/>
  <c r="D160" i="10"/>
  <c r="EC124" i="4" s="1"/>
  <c r="E160" i="10"/>
  <c r="F160" i="10"/>
  <c r="B161" i="10"/>
  <c r="DM146" i="4" s="1"/>
  <c r="C161" i="10"/>
  <c r="DN146" i="4" s="1"/>
  <c r="D161" i="10"/>
  <c r="DO146" i="4" s="1"/>
  <c r="E161" i="10"/>
  <c r="F161" i="10"/>
  <c r="B162" i="10"/>
  <c r="DM147" i="4" s="1"/>
  <c r="C162" i="10"/>
  <c r="DN147" i="4" s="1"/>
  <c r="D162" i="10"/>
  <c r="DO147" i="4" s="1"/>
  <c r="E162" i="10"/>
  <c r="F162" i="10"/>
  <c r="B163" i="10"/>
  <c r="DM148" i="4" s="1"/>
  <c r="C163" i="10"/>
  <c r="DN148" i="4" s="1"/>
  <c r="D163" i="10"/>
  <c r="DO148" i="4" s="1"/>
  <c r="E163" i="10"/>
  <c r="F163" i="10"/>
  <c r="B164" i="10"/>
  <c r="DM149" i="4" s="1"/>
  <c r="C164" i="10"/>
  <c r="DN149" i="4" s="1"/>
  <c r="D164" i="10"/>
  <c r="DO149" i="4" s="1"/>
  <c r="E164" i="10"/>
  <c r="F164" i="10"/>
  <c r="B165" i="10"/>
  <c r="DM150" i="4" s="1"/>
  <c r="C165" i="10"/>
  <c r="DN150" i="4" s="1"/>
  <c r="D165" i="10"/>
  <c r="DO150" i="4" s="1"/>
  <c r="E165" i="10"/>
  <c r="B166" i="10"/>
  <c r="DM151" i="4" s="1"/>
  <c r="C166" i="10"/>
  <c r="DN151" i="4" s="1"/>
  <c r="D166" i="10"/>
  <c r="DO151" i="4" s="1"/>
  <c r="E166" i="10"/>
  <c r="F166" i="10"/>
  <c r="B167" i="10"/>
  <c r="DM152" i="4" s="1"/>
  <c r="C167" i="10"/>
  <c r="DN152" i="4" s="1"/>
  <c r="D167" i="10"/>
  <c r="DO152" i="4" s="1"/>
  <c r="E167" i="10"/>
  <c r="F167" i="10"/>
  <c r="B168" i="10"/>
  <c r="DM153" i="4" s="1"/>
  <c r="C168" i="10"/>
  <c r="DN153" i="4" s="1"/>
  <c r="D168" i="10"/>
  <c r="DO153" i="4" s="1"/>
  <c r="E168" i="10"/>
  <c r="F168" i="10"/>
  <c r="B169" i="10"/>
  <c r="DM154" i="4" s="1"/>
  <c r="C169" i="10"/>
  <c r="DN154" i="4" s="1"/>
  <c r="D169" i="10"/>
  <c r="DO154" i="4" s="1"/>
  <c r="E169" i="10"/>
  <c r="F169" i="10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C53" i="9"/>
  <c r="DB25" i="4" s="1"/>
  <c r="D53" i="9"/>
  <c r="DC25" i="4" s="1"/>
  <c r="E53" i="9"/>
  <c r="H53" i="9"/>
  <c r="DD25" i="4" s="1"/>
  <c r="C54" i="9"/>
  <c r="DB26" i="4" s="1"/>
  <c r="D54" i="9"/>
  <c r="DC26" i="4" s="1"/>
  <c r="E54" i="9"/>
  <c r="F54" i="9"/>
  <c r="H54" i="9"/>
  <c r="DD26" i="4" s="1"/>
  <c r="J54" i="9"/>
  <c r="B55" i="9"/>
  <c r="DA27" i="4" s="1"/>
  <c r="C55" i="9"/>
  <c r="DB27" i="4" s="1"/>
  <c r="D55" i="9"/>
  <c r="DC27" i="4" s="1"/>
  <c r="E55" i="9"/>
  <c r="H55" i="9"/>
  <c r="DD27" i="4" s="1"/>
  <c r="B56" i="9"/>
  <c r="DA28" i="4" s="1"/>
  <c r="C56" i="9"/>
  <c r="DB28" i="4" s="1"/>
  <c r="D56" i="9"/>
  <c r="DC28" i="4" s="1"/>
  <c r="E56" i="9"/>
  <c r="F56" i="9"/>
  <c r="H56" i="9"/>
  <c r="DD28" i="4" s="1"/>
  <c r="B57" i="9"/>
  <c r="DA29" i="4" s="1"/>
  <c r="C57" i="9"/>
  <c r="DB29" i="4" s="1"/>
  <c r="D57" i="9"/>
  <c r="DC29" i="4" s="1"/>
  <c r="E57" i="9"/>
  <c r="H57" i="9"/>
  <c r="DD29" i="4" s="1"/>
  <c r="B58" i="9"/>
  <c r="DA30" i="4" s="1"/>
  <c r="C58" i="9"/>
  <c r="DB30" i="4" s="1"/>
  <c r="D58" i="9"/>
  <c r="DC30" i="4" s="1"/>
  <c r="E58" i="9"/>
  <c r="F58" i="9"/>
  <c r="H58" i="9"/>
  <c r="DD30" i="4" s="1"/>
  <c r="B59" i="9"/>
  <c r="DA31" i="4" s="1"/>
  <c r="C59" i="9"/>
  <c r="DB31" i="4" s="1"/>
  <c r="D59" i="9"/>
  <c r="DC31" i="4" s="1"/>
  <c r="E59" i="9"/>
  <c r="H59" i="9"/>
  <c r="DD31" i="4" s="1"/>
  <c r="J59" i="9"/>
  <c r="H61" i="9"/>
  <c r="CS54" i="4" s="1"/>
  <c r="H62" i="9"/>
  <c r="CS55" i="4" s="1"/>
  <c r="H63" i="9"/>
  <c r="CS56" i="4" s="1"/>
  <c r="H64" i="9"/>
  <c r="CS57" i="4" s="1"/>
  <c r="H65" i="9"/>
  <c r="CS58" i="4" s="1"/>
  <c r="H66" i="9"/>
  <c r="CS59" i="4" s="1"/>
  <c r="H67" i="9"/>
  <c r="CS60" i="4" s="1"/>
  <c r="H68" i="9"/>
  <c r="CS61" i="4" s="1"/>
  <c r="H69" i="9"/>
  <c r="CS62" i="4" s="1"/>
  <c r="H70" i="9"/>
  <c r="CS63" i="4" s="1"/>
  <c r="H71" i="9"/>
  <c r="CS64" i="4" s="1"/>
  <c r="H72" i="9"/>
  <c r="CS65" i="4" s="1"/>
  <c r="H73" i="9"/>
  <c r="CS66" i="4" s="1"/>
  <c r="H74" i="9"/>
  <c r="CS67" i="4" s="1"/>
  <c r="H75" i="9"/>
  <c r="CS68" i="4" s="1"/>
  <c r="H76" i="9"/>
  <c r="CS69" i="4" s="1"/>
  <c r="H77" i="9"/>
  <c r="CS70" i="4" s="1"/>
  <c r="H78" i="9"/>
  <c r="CS71" i="4" s="1"/>
  <c r="H79" i="9"/>
  <c r="CS72" i="4" s="1"/>
  <c r="H80" i="9"/>
  <c r="CS73" i="4" s="1"/>
  <c r="H81" i="9"/>
  <c r="CS74" i="4" s="1"/>
  <c r="H82" i="9"/>
  <c r="CS75" i="4" s="1"/>
  <c r="H83" i="9"/>
  <c r="CS76" i="4" s="1"/>
  <c r="H84" i="9"/>
  <c r="CS77" i="4" s="1"/>
  <c r="H85" i="9"/>
  <c r="CS78" i="4" s="1"/>
  <c r="H86" i="9"/>
  <c r="DD54" i="4" s="1"/>
  <c r="H87" i="9"/>
  <c r="DD55" i="4" s="1"/>
  <c r="H88" i="9"/>
  <c r="DD56" i="4" s="1"/>
  <c r="H89" i="9"/>
  <c r="DD57" i="4" s="1"/>
  <c r="H90" i="9"/>
  <c r="DD58" i="4" s="1"/>
  <c r="H91" i="9"/>
  <c r="DD59" i="4" s="1"/>
  <c r="H92" i="9"/>
  <c r="DD60" i="4" s="1"/>
  <c r="H93" i="9"/>
  <c r="DD61" i="4" s="1"/>
  <c r="H94" i="9"/>
  <c r="DD62" i="4" s="1"/>
  <c r="H95" i="9"/>
  <c r="DD63" i="4" s="1"/>
  <c r="H96" i="9"/>
  <c r="DD64" i="4" s="1"/>
  <c r="H97" i="9"/>
  <c r="DD65" i="4" s="1"/>
  <c r="H98" i="9"/>
  <c r="DD66" i="4" s="1"/>
  <c r="H99" i="9"/>
  <c r="DD67" i="4" s="1"/>
  <c r="H100" i="9"/>
  <c r="DD68" i="4" s="1"/>
  <c r="C101" i="9"/>
  <c r="DB69" i="4" s="1"/>
  <c r="D101" i="9"/>
  <c r="DC69" i="4" s="1"/>
  <c r="E101" i="9"/>
  <c r="H101" i="9"/>
  <c r="DD69" i="4" s="1"/>
  <c r="J101" i="9"/>
  <c r="C102" i="9"/>
  <c r="DB70" i="4" s="1"/>
  <c r="D102" i="9"/>
  <c r="DC70" i="4" s="1"/>
  <c r="E102" i="9"/>
  <c r="H102" i="9"/>
  <c r="DD70" i="4" s="1"/>
  <c r="I102" i="9"/>
  <c r="DE70" i="4" s="1"/>
  <c r="C103" i="9"/>
  <c r="DB71" i="4" s="1"/>
  <c r="D103" i="9"/>
  <c r="DC71" i="4" s="1"/>
  <c r="E103" i="9"/>
  <c r="H103" i="9"/>
  <c r="DD71" i="4" s="1"/>
  <c r="C104" i="9"/>
  <c r="DB72" i="4" s="1"/>
  <c r="D104" i="9"/>
  <c r="DC72" i="4" s="1"/>
  <c r="E104" i="9"/>
  <c r="F104" i="9"/>
  <c r="H104" i="9"/>
  <c r="DD72" i="4" s="1"/>
  <c r="C105" i="9"/>
  <c r="DB73" i="4" s="1"/>
  <c r="D105" i="9"/>
  <c r="DC73" i="4" s="1"/>
  <c r="E105" i="9"/>
  <c r="H105" i="9"/>
  <c r="DD73" i="4" s="1"/>
  <c r="C106" i="9"/>
  <c r="DB74" i="4" s="1"/>
  <c r="D106" i="9"/>
  <c r="DC74" i="4" s="1"/>
  <c r="E106" i="9"/>
  <c r="H106" i="9"/>
  <c r="DD74" i="4" s="1"/>
  <c r="J106" i="9"/>
  <c r="C107" i="9"/>
  <c r="DB75" i="4" s="1"/>
  <c r="D107" i="9"/>
  <c r="DC75" i="4" s="1"/>
  <c r="E107" i="9"/>
  <c r="H107" i="9"/>
  <c r="DD75" i="4" s="1"/>
  <c r="C108" i="9"/>
  <c r="DB76" i="4" s="1"/>
  <c r="D108" i="9"/>
  <c r="DC76" i="4" s="1"/>
  <c r="E108" i="9"/>
  <c r="F108" i="9"/>
  <c r="H108" i="9"/>
  <c r="DD76" i="4" s="1"/>
  <c r="I108" i="9"/>
  <c r="DE76" i="4" s="1"/>
  <c r="C109" i="9"/>
  <c r="DB77" i="4" s="1"/>
  <c r="D109" i="9"/>
  <c r="DC77" i="4" s="1"/>
  <c r="E109" i="9"/>
  <c r="H109" i="9"/>
  <c r="DD77" i="4" s="1"/>
  <c r="H111" i="9"/>
  <c r="CS100" i="4" s="1"/>
  <c r="H112" i="9"/>
  <c r="CS101" i="4" s="1"/>
  <c r="H113" i="9"/>
  <c r="CS102" i="4" s="1"/>
  <c r="H114" i="9"/>
  <c r="CS103" i="4" s="1"/>
  <c r="H115" i="9"/>
  <c r="CS104" i="4" s="1"/>
  <c r="H116" i="9"/>
  <c r="CS105" i="4" s="1"/>
  <c r="H117" i="9"/>
  <c r="CS106" i="4" s="1"/>
  <c r="H118" i="9"/>
  <c r="CS107" i="4" s="1"/>
  <c r="H119" i="9"/>
  <c r="CS108" i="4" s="1"/>
  <c r="H120" i="9"/>
  <c r="CS109" i="4" s="1"/>
  <c r="H121" i="9"/>
  <c r="CS110" i="4" s="1"/>
  <c r="H122" i="9"/>
  <c r="CS111" i="4" s="1"/>
  <c r="H123" i="9"/>
  <c r="CS112" i="4" s="1"/>
  <c r="H124" i="9"/>
  <c r="CS113" i="4" s="1"/>
  <c r="H125" i="9"/>
  <c r="CS114" i="4" s="1"/>
  <c r="H126" i="9"/>
  <c r="CS115" i="4" s="1"/>
  <c r="H127" i="9"/>
  <c r="CS116" i="4" s="1"/>
  <c r="H128" i="9"/>
  <c r="CS117" i="4" s="1"/>
  <c r="H129" i="9"/>
  <c r="CS118" i="4" s="1"/>
  <c r="H130" i="9"/>
  <c r="CS119" i="4" s="1"/>
  <c r="H131" i="9"/>
  <c r="CS120" i="4" s="1"/>
  <c r="H132" i="9"/>
  <c r="CS121" i="4" s="1"/>
  <c r="H133" i="9"/>
  <c r="CS122" i="4" s="1"/>
  <c r="H134" i="9"/>
  <c r="CS123" i="4" s="1"/>
  <c r="H135" i="9"/>
  <c r="CS124" i="4" s="1"/>
  <c r="H136" i="9"/>
  <c r="DD100" i="4" s="1"/>
  <c r="H137" i="9"/>
  <c r="DD101" i="4" s="1"/>
  <c r="H138" i="9"/>
  <c r="DD102" i="4" s="1"/>
  <c r="H139" i="9"/>
  <c r="DD103" i="4" s="1"/>
  <c r="H140" i="9"/>
  <c r="DD104" i="4" s="1"/>
  <c r="H141" i="9"/>
  <c r="DD105" i="4" s="1"/>
  <c r="H142" i="9"/>
  <c r="DD106" i="4" s="1"/>
  <c r="H143" i="9"/>
  <c r="DD107" i="4" s="1"/>
  <c r="H144" i="9"/>
  <c r="DD108" i="4" s="1"/>
  <c r="H145" i="9"/>
  <c r="DD109" i="4" s="1"/>
  <c r="H146" i="9"/>
  <c r="DD110" i="4" s="1"/>
  <c r="H147" i="9"/>
  <c r="DD111" i="4" s="1"/>
  <c r="H148" i="9"/>
  <c r="DD112" i="4" s="1"/>
  <c r="H149" i="9"/>
  <c r="DD113" i="4" s="1"/>
  <c r="H150" i="9"/>
  <c r="DD114" i="4" s="1"/>
  <c r="C151" i="9"/>
  <c r="DB115" i="4" s="1"/>
  <c r="D151" i="9"/>
  <c r="DC115" i="4" s="1"/>
  <c r="E151" i="9"/>
  <c r="H151" i="9"/>
  <c r="DD115" i="4" s="1"/>
  <c r="C152" i="9"/>
  <c r="DB116" i="4" s="1"/>
  <c r="D152" i="9"/>
  <c r="DC116" i="4" s="1"/>
  <c r="E152" i="9"/>
  <c r="F152" i="9"/>
  <c r="H152" i="9"/>
  <c r="DD116" i="4" s="1"/>
  <c r="C153" i="9"/>
  <c r="DB117" i="4" s="1"/>
  <c r="D153" i="9"/>
  <c r="DC117" i="4" s="1"/>
  <c r="E153" i="9"/>
  <c r="F153" i="9"/>
  <c r="H153" i="9"/>
  <c r="DD117" i="4" s="1"/>
  <c r="C154" i="9"/>
  <c r="DB118" i="4" s="1"/>
  <c r="D154" i="9"/>
  <c r="DC118" i="4" s="1"/>
  <c r="E154" i="9"/>
  <c r="F154" i="9"/>
  <c r="H154" i="9"/>
  <c r="DD118" i="4" s="1"/>
  <c r="C155" i="9"/>
  <c r="DB119" i="4" s="1"/>
  <c r="D155" i="9"/>
  <c r="DC119" i="4" s="1"/>
  <c r="E155" i="9"/>
  <c r="H155" i="9"/>
  <c r="DD119" i="4" s="1"/>
  <c r="C156" i="9"/>
  <c r="DB120" i="4" s="1"/>
  <c r="D156" i="9"/>
  <c r="DC120" i="4" s="1"/>
  <c r="E156" i="9"/>
  <c r="F156" i="9"/>
  <c r="H156" i="9"/>
  <c r="DD120" i="4" s="1"/>
  <c r="C157" i="9"/>
  <c r="DB121" i="4" s="1"/>
  <c r="D157" i="9"/>
  <c r="DC121" i="4" s="1"/>
  <c r="E157" i="9"/>
  <c r="F157" i="9"/>
  <c r="H157" i="9"/>
  <c r="DD121" i="4" s="1"/>
  <c r="C158" i="9"/>
  <c r="DB122" i="4" s="1"/>
  <c r="D158" i="9"/>
  <c r="DC122" i="4" s="1"/>
  <c r="E158" i="9"/>
  <c r="F158" i="9"/>
  <c r="H158" i="9"/>
  <c r="DD122" i="4" s="1"/>
  <c r="C159" i="9"/>
  <c r="DB123" i="4" s="1"/>
  <c r="D159" i="9"/>
  <c r="DC123" i="4" s="1"/>
  <c r="E159" i="9"/>
  <c r="H159" i="9"/>
  <c r="DD123" i="4" s="1"/>
  <c r="C160" i="9"/>
  <c r="DB124" i="4" s="1"/>
  <c r="D160" i="9"/>
  <c r="DC124" i="4" s="1"/>
  <c r="E160" i="9"/>
  <c r="F160" i="9"/>
  <c r="H160" i="9"/>
  <c r="DD124" i="4" s="1"/>
  <c r="B161" i="9"/>
  <c r="CP146" i="4" s="1"/>
  <c r="C161" i="9"/>
  <c r="CQ146" i="4" s="1"/>
  <c r="D161" i="9"/>
  <c r="CR146" i="4" s="1"/>
  <c r="E161" i="9"/>
  <c r="F161" i="9"/>
  <c r="H161" i="9"/>
  <c r="CS146" i="4" s="1"/>
  <c r="B162" i="9"/>
  <c r="CP147" i="4" s="1"/>
  <c r="C162" i="9"/>
  <c r="CQ147" i="4" s="1"/>
  <c r="D162" i="9"/>
  <c r="CR147" i="4" s="1"/>
  <c r="E162" i="9"/>
  <c r="F162" i="9"/>
  <c r="H162" i="9"/>
  <c r="CS147" i="4" s="1"/>
  <c r="B163" i="9"/>
  <c r="CP148" i="4" s="1"/>
  <c r="C163" i="9"/>
  <c r="CQ148" i="4" s="1"/>
  <c r="D163" i="9"/>
  <c r="CR148" i="4" s="1"/>
  <c r="E163" i="9"/>
  <c r="F163" i="9"/>
  <c r="H163" i="9"/>
  <c r="CS148" i="4" s="1"/>
  <c r="B164" i="9"/>
  <c r="CP149" i="4" s="1"/>
  <c r="C164" i="9"/>
  <c r="CQ149" i="4" s="1"/>
  <c r="D164" i="9"/>
  <c r="CR149" i="4" s="1"/>
  <c r="E164" i="9"/>
  <c r="F164" i="9"/>
  <c r="H164" i="9"/>
  <c r="CS149" i="4" s="1"/>
  <c r="B165" i="9"/>
  <c r="CP150" i="4" s="1"/>
  <c r="C165" i="9"/>
  <c r="CQ150" i="4" s="1"/>
  <c r="D165" i="9"/>
  <c r="CR150" i="4" s="1"/>
  <c r="E165" i="9"/>
  <c r="H165" i="9"/>
  <c r="CS150" i="4" s="1"/>
  <c r="B166" i="9"/>
  <c r="CP151" i="4" s="1"/>
  <c r="C166" i="9"/>
  <c r="CQ151" i="4" s="1"/>
  <c r="D166" i="9"/>
  <c r="CR151" i="4" s="1"/>
  <c r="E166" i="9"/>
  <c r="F166" i="9"/>
  <c r="H166" i="9"/>
  <c r="CS151" i="4" s="1"/>
  <c r="B167" i="9"/>
  <c r="CP152" i="4" s="1"/>
  <c r="C167" i="9"/>
  <c r="CQ152" i="4" s="1"/>
  <c r="D167" i="9"/>
  <c r="CR152" i="4" s="1"/>
  <c r="E167" i="9"/>
  <c r="F167" i="9"/>
  <c r="H167" i="9"/>
  <c r="CS152" i="4" s="1"/>
  <c r="B168" i="9"/>
  <c r="CP153" i="4" s="1"/>
  <c r="C168" i="9"/>
  <c r="CQ153" i="4" s="1"/>
  <c r="D168" i="9"/>
  <c r="CR153" i="4" s="1"/>
  <c r="E168" i="9"/>
  <c r="F168" i="9"/>
  <c r="H168" i="9"/>
  <c r="CS153" i="4" s="1"/>
  <c r="J168" i="9"/>
  <c r="B169" i="9"/>
  <c r="CP154" i="4" s="1"/>
  <c r="C169" i="9"/>
  <c r="CQ154" i="4" s="1"/>
  <c r="D169" i="9"/>
  <c r="CR154" i="4" s="1"/>
  <c r="E169" i="9"/>
  <c r="H169" i="9"/>
  <c r="CS154" i="4" s="1"/>
  <c r="B170" i="9"/>
  <c r="CP155" i="4" s="1"/>
  <c r="C170" i="9"/>
  <c r="CQ155" i="4" s="1"/>
  <c r="D170" i="9"/>
  <c r="CR155" i="4" s="1"/>
  <c r="E170" i="9"/>
  <c r="F170" i="9"/>
  <c r="H170" i="9"/>
  <c r="CS155" i="4" s="1"/>
  <c r="I170" i="9"/>
  <c r="CT155" i="4" s="1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C53" i="8"/>
  <c r="D53" i="8"/>
  <c r="E53" i="8"/>
  <c r="H53" i="8"/>
  <c r="C54" i="8"/>
  <c r="D54" i="8"/>
  <c r="E54" i="8"/>
  <c r="F54" i="8"/>
  <c r="H54" i="8"/>
  <c r="B55" i="8"/>
  <c r="C55" i="8"/>
  <c r="D55" i="8"/>
  <c r="E55" i="8"/>
  <c r="H55" i="8"/>
  <c r="B56" i="8"/>
  <c r="C56" i="8"/>
  <c r="D56" i="8"/>
  <c r="E56" i="8"/>
  <c r="F56" i="8"/>
  <c r="H56" i="8"/>
  <c r="I56" i="8"/>
  <c r="B57" i="8"/>
  <c r="C57" i="8"/>
  <c r="D57" i="8"/>
  <c r="E57" i="8"/>
  <c r="F57" i="8"/>
  <c r="H57" i="8"/>
  <c r="J57" i="8"/>
  <c r="L57" i="8"/>
  <c r="B58" i="8"/>
  <c r="CD30" i="4" s="1"/>
  <c r="C58" i="8"/>
  <c r="CE30" i="4" s="1"/>
  <c r="D58" i="8"/>
  <c r="CF30" i="4" s="1"/>
  <c r="E58" i="8"/>
  <c r="F58" i="8"/>
  <c r="H58" i="8"/>
  <c r="CG30" i="4" s="1"/>
  <c r="B59" i="8"/>
  <c r="CD31" i="4" s="1"/>
  <c r="C59" i="8"/>
  <c r="CE31" i="4" s="1"/>
  <c r="D59" i="8"/>
  <c r="CF31" i="4" s="1"/>
  <c r="E59" i="8"/>
  <c r="H59" i="8"/>
  <c r="CG31" i="4" s="1"/>
  <c r="H61" i="8"/>
  <c r="BV54" i="4" s="1"/>
  <c r="H62" i="8"/>
  <c r="BV55" i="4" s="1"/>
  <c r="H63" i="8"/>
  <c r="BV56" i="4" s="1"/>
  <c r="H64" i="8"/>
  <c r="BV57" i="4" s="1"/>
  <c r="H65" i="8"/>
  <c r="BV58" i="4" s="1"/>
  <c r="H66" i="8"/>
  <c r="BV59" i="4" s="1"/>
  <c r="H67" i="8"/>
  <c r="BV60" i="4" s="1"/>
  <c r="H68" i="8"/>
  <c r="BV61" i="4" s="1"/>
  <c r="H69" i="8"/>
  <c r="BV62" i="4" s="1"/>
  <c r="H70" i="8"/>
  <c r="BV63" i="4" s="1"/>
  <c r="H71" i="8"/>
  <c r="BV64" i="4" s="1"/>
  <c r="H72" i="8"/>
  <c r="BV65" i="4" s="1"/>
  <c r="H73" i="8"/>
  <c r="BV66" i="4" s="1"/>
  <c r="H74" i="8"/>
  <c r="BV67" i="4" s="1"/>
  <c r="H75" i="8"/>
  <c r="BV68" i="4" s="1"/>
  <c r="H76" i="8"/>
  <c r="BV69" i="4" s="1"/>
  <c r="H77" i="8"/>
  <c r="BV70" i="4" s="1"/>
  <c r="H78" i="8"/>
  <c r="BV71" i="4" s="1"/>
  <c r="H79" i="8"/>
  <c r="BV72" i="4" s="1"/>
  <c r="H80" i="8"/>
  <c r="BV73" i="4" s="1"/>
  <c r="H81" i="8"/>
  <c r="BV74" i="4" s="1"/>
  <c r="H82" i="8"/>
  <c r="BV75" i="4" s="1"/>
  <c r="H83" i="8"/>
  <c r="BV76" i="4" s="1"/>
  <c r="H84" i="8"/>
  <c r="BV77" i="4" s="1"/>
  <c r="H85" i="8"/>
  <c r="BV78" i="4" s="1"/>
  <c r="H86" i="8"/>
  <c r="CG54" i="4" s="1"/>
  <c r="H87" i="8"/>
  <c r="CG55" i="4" s="1"/>
  <c r="H88" i="8"/>
  <c r="CG56" i="4" s="1"/>
  <c r="H89" i="8"/>
  <c r="CG57" i="4" s="1"/>
  <c r="H90" i="8"/>
  <c r="CG58" i="4" s="1"/>
  <c r="H91" i="8"/>
  <c r="CG59" i="4" s="1"/>
  <c r="H92" i="8"/>
  <c r="CG60" i="4" s="1"/>
  <c r="H93" i="8"/>
  <c r="CG61" i="4" s="1"/>
  <c r="H94" i="8"/>
  <c r="CG62" i="4" s="1"/>
  <c r="H95" i="8"/>
  <c r="CG63" i="4" s="1"/>
  <c r="H96" i="8"/>
  <c r="CG64" i="4" s="1"/>
  <c r="H97" i="8"/>
  <c r="CG65" i="4" s="1"/>
  <c r="H98" i="8"/>
  <c r="CG66" i="4" s="1"/>
  <c r="H99" i="8"/>
  <c r="CG67" i="4" s="1"/>
  <c r="H100" i="8"/>
  <c r="CG68" i="4" s="1"/>
  <c r="C101" i="8"/>
  <c r="CE69" i="4" s="1"/>
  <c r="D101" i="8"/>
  <c r="CF69" i="4" s="1"/>
  <c r="E101" i="8"/>
  <c r="H101" i="8"/>
  <c r="CG69" i="4" s="1"/>
  <c r="J101" i="8"/>
  <c r="C102" i="8"/>
  <c r="CE70" i="4" s="1"/>
  <c r="D102" i="8"/>
  <c r="CF70" i="4" s="1"/>
  <c r="E102" i="8"/>
  <c r="F102" i="8"/>
  <c r="H102" i="8"/>
  <c r="CG70" i="4" s="1"/>
  <c r="J102" i="8"/>
  <c r="C103" i="8"/>
  <c r="CE71" i="4" s="1"/>
  <c r="D103" i="8"/>
  <c r="CF71" i="4" s="1"/>
  <c r="E103" i="8"/>
  <c r="H103" i="8"/>
  <c r="CG71" i="4" s="1"/>
  <c r="I103" i="8"/>
  <c r="CH71" i="4" s="1"/>
  <c r="J103" i="8"/>
  <c r="C104" i="8"/>
  <c r="CE72" i="4" s="1"/>
  <c r="D104" i="8"/>
  <c r="CF72" i="4" s="1"/>
  <c r="E104" i="8"/>
  <c r="F104" i="8"/>
  <c r="H104" i="8"/>
  <c r="CG72" i="4" s="1"/>
  <c r="C105" i="8"/>
  <c r="CE73" i="4" s="1"/>
  <c r="D105" i="8"/>
  <c r="CF73" i="4" s="1"/>
  <c r="E105" i="8"/>
  <c r="H105" i="8"/>
  <c r="CG73" i="4" s="1"/>
  <c r="I105" i="8"/>
  <c r="CH73" i="4" s="1"/>
  <c r="C106" i="8"/>
  <c r="CE74" i="4" s="1"/>
  <c r="D106" i="8"/>
  <c r="CF74" i="4" s="1"/>
  <c r="E106" i="8"/>
  <c r="F106" i="8"/>
  <c r="H106" i="8"/>
  <c r="CG74" i="4" s="1"/>
  <c r="I106" i="8"/>
  <c r="CH74" i="4" s="1"/>
  <c r="C107" i="8"/>
  <c r="CE75" i="4" s="1"/>
  <c r="D107" i="8"/>
  <c r="CF75" i="4" s="1"/>
  <c r="E107" i="8"/>
  <c r="H107" i="8"/>
  <c r="CG75" i="4" s="1"/>
  <c r="C108" i="8"/>
  <c r="CE76" i="4" s="1"/>
  <c r="D108" i="8"/>
  <c r="CF76" i="4" s="1"/>
  <c r="E108" i="8"/>
  <c r="F108" i="8"/>
  <c r="H108" i="8"/>
  <c r="CG76" i="4" s="1"/>
  <c r="I108" i="8"/>
  <c r="CH76" i="4" s="1"/>
  <c r="H111" i="8"/>
  <c r="BV100" i="4" s="1"/>
  <c r="H112" i="8"/>
  <c r="BV101" i="4" s="1"/>
  <c r="H113" i="8"/>
  <c r="BV102" i="4" s="1"/>
  <c r="H114" i="8"/>
  <c r="BV103" i="4" s="1"/>
  <c r="H115" i="8"/>
  <c r="BV104" i="4" s="1"/>
  <c r="H116" i="8"/>
  <c r="BV105" i="4" s="1"/>
  <c r="H117" i="8"/>
  <c r="BV106" i="4" s="1"/>
  <c r="H118" i="8"/>
  <c r="BV107" i="4" s="1"/>
  <c r="H119" i="8"/>
  <c r="BV108" i="4" s="1"/>
  <c r="H120" i="8"/>
  <c r="BV109" i="4" s="1"/>
  <c r="H121" i="8"/>
  <c r="BV110" i="4" s="1"/>
  <c r="H122" i="8"/>
  <c r="BV111" i="4" s="1"/>
  <c r="H123" i="8"/>
  <c r="BV112" i="4" s="1"/>
  <c r="H124" i="8"/>
  <c r="BV113" i="4" s="1"/>
  <c r="H125" i="8"/>
  <c r="BV114" i="4" s="1"/>
  <c r="H126" i="8"/>
  <c r="BV115" i="4" s="1"/>
  <c r="H127" i="8"/>
  <c r="BV116" i="4" s="1"/>
  <c r="H128" i="8"/>
  <c r="BV117" i="4" s="1"/>
  <c r="H129" i="8"/>
  <c r="BV118" i="4" s="1"/>
  <c r="H130" i="8"/>
  <c r="BV119" i="4" s="1"/>
  <c r="H131" i="8"/>
  <c r="BV120" i="4" s="1"/>
  <c r="H132" i="8"/>
  <c r="BV121" i="4" s="1"/>
  <c r="H133" i="8"/>
  <c r="BV122" i="4" s="1"/>
  <c r="H134" i="8"/>
  <c r="BV123" i="4" s="1"/>
  <c r="H135" i="8"/>
  <c r="BV124" i="4" s="1"/>
  <c r="H136" i="8"/>
  <c r="CG100" i="4" s="1"/>
  <c r="H137" i="8"/>
  <c r="CG101" i="4" s="1"/>
  <c r="H138" i="8"/>
  <c r="CG102" i="4" s="1"/>
  <c r="H139" i="8"/>
  <c r="CG103" i="4" s="1"/>
  <c r="H140" i="8"/>
  <c r="CG104" i="4" s="1"/>
  <c r="H141" i="8"/>
  <c r="CG105" i="4" s="1"/>
  <c r="H142" i="8"/>
  <c r="CG106" i="4" s="1"/>
  <c r="H143" i="8"/>
  <c r="CG107" i="4" s="1"/>
  <c r="H144" i="8"/>
  <c r="CG108" i="4" s="1"/>
  <c r="H145" i="8"/>
  <c r="CG109" i="4" s="1"/>
  <c r="H146" i="8"/>
  <c r="CG110" i="4" s="1"/>
  <c r="H147" i="8"/>
  <c r="CG111" i="4" s="1"/>
  <c r="H148" i="8"/>
  <c r="CG112" i="4" s="1"/>
  <c r="H149" i="8"/>
  <c r="CG113" i="4" s="1"/>
  <c r="H150" i="8"/>
  <c r="CG114" i="4" s="1"/>
  <c r="C151" i="8"/>
  <c r="CE115" i="4" s="1"/>
  <c r="D151" i="8"/>
  <c r="CF115" i="4" s="1"/>
  <c r="E151" i="8"/>
  <c r="H151" i="8"/>
  <c r="CG115" i="4" s="1"/>
  <c r="C152" i="8"/>
  <c r="CE116" i="4" s="1"/>
  <c r="D152" i="8"/>
  <c r="CF116" i="4" s="1"/>
  <c r="E152" i="8"/>
  <c r="F152" i="8"/>
  <c r="H152" i="8"/>
  <c r="CG116" i="4" s="1"/>
  <c r="C153" i="8"/>
  <c r="CE117" i="4" s="1"/>
  <c r="D153" i="8"/>
  <c r="CF117" i="4" s="1"/>
  <c r="E153" i="8"/>
  <c r="F153" i="8"/>
  <c r="H153" i="8"/>
  <c r="CG117" i="4" s="1"/>
  <c r="C154" i="8"/>
  <c r="CE118" i="4" s="1"/>
  <c r="D154" i="8"/>
  <c r="CF118" i="4" s="1"/>
  <c r="E154" i="8"/>
  <c r="F154" i="8"/>
  <c r="H154" i="8"/>
  <c r="CG118" i="4" s="1"/>
  <c r="C155" i="8"/>
  <c r="CE119" i="4" s="1"/>
  <c r="D155" i="8"/>
  <c r="CF119" i="4" s="1"/>
  <c r="E155" i="8"/>
  <c r="H155" i="8"/>
  <c r="CG119" i="4" s="1"/>
  <c r="C156" i="8"/>
  <c r="CE120" i="4" s="1"/>
  <c r="D156" i="8"/>
  <c r="CF120" i="4" s="1"/>
  <c r="E156" i="8"/>
  <c r="F156" i="8"/>
  <c r="H156" i="8"/>
  <c r="CG120" i="4" s="1"/>
  <c r="C157" i="8"/>
  <c r="CE121" i="4" s="1"/>
  <c r="D157" i="8"/>
  <c r="CF121" i="4" s="1"/>
  <c r="E157" i="8"/>
  <c r="F157" i="8"/>
  <c r="H157" i="8"/>
  <c r="CG121" i="4" s="1"/>
  <c r="C158" i="8"/>
  <c r="CE122" i="4" s="1"/>
  <c r="D158" i="8"/>
  <c r="CF122" i="4" s="1"/>
  <c r="E158" i="8"/>
  <c r="F158" i="8"/>
  <c r="H158" i="8"/>
  <c r="CG122" i="4" s="1"/>
  <c r="C159" i="8"/>
  <c r="CE123" i="4" s="1"/>
  <c r="D159" i="8"/>
  <c r="CF123" i="4" s="1"/>
  <c r="E159" i="8"/>
  <c r="H159" i="8"/>
  <c r="CG123" i="4" s="1"/>
  <c r="C160" i="8"/>
  <c r="CE124" i="4" s="1"/>
  <c r="D160" i="8"/>
  <c r="CF124" i="4" s="1"/>
  <c r="E160" i="8"/>
  <c r="F160" i="8"/>
  <c r="H160" i="8"/>
  <c r="CG124" i="4" s="1"/>
  <c r="B161" i="8"/>
  <c r="BS146" i="4" s="1"/>
  <c r="C161" i="8"/>
  <c r="BT146" i="4" s="1"/>
  <c r="D161" i="8"/>
  <c r="BU146" i="4" s="1"/>
  <c r="E161" i="8"/>
  <c r="F161" i="8"/>
  <c r="H161" i="8"/>
  <c r="BV146" i="4" s="1"/>
  <c r="B162" i="8"/>
  <c r="BS147" i="4" s="1"/>
  <c r="C162" i="8"/>
  <c r="BT147" i="4" s="1"/>
  <c r="D162" i="8"/>
  <c r="BU147" i="4" s="1"/>
  <c r="E162" i="8"/>
  <c r="F162" i="8"/>
  <c r="H162" i="8"/>
  <c r="BV147" i="4" s="1"/>
  <c r="B163" i="8"/>
  <c r="BS148" i="4" s="1"/>
  <c r="C163" i="8"/>
  <c r="BT148" i="4" s="1"/>
  <c r="D163" i="8"/>
  <c r="BU148" i="4" s="1"/>
  <c r="E163" i="8"/>
  <c r="F163" i="8"/>
  <c r="H163" i="8"/>
  <c r="BV148" i="4" s="1"/>
  <c r="B164" i="8"/>
  <c r="BS149" i="4" s="1"/>
  <c r="C164" i="8"/>
  <c r="BT149" i="4" s="1"/>
  <c r="D164" i="8"/>
  <c r="BU149" i="4" s="1"/>
  <c r="E164" i="8"/>
  <c r="F164" i="8"/>
  <c r="H164" i="8"/>
  <c r="BV149" i="4" s="1"/>
  <c r="J164" i="8"/>
  <c r="B165" i="8"/>
  <c r="BS150" i="4" s="1"/>
  <c r="C165" i="8"/>
  <c r="BT150" i="4" s="1"/>
  <c r="D165" i="8"/>
  <c r="BU150" i="4" s="1"/>
  <c r="E165" i="8"/>
  <c r="F165" i="8"/>
  <c r="H165" i="8"/>
  <c r="BV150" i="4" s="1"/>
  <c r="B166" i="8"/>
  <c r="BS151" i="4" s="1"/>
  <c r="C166" i="8"/>
  <c r="BT151" i="4" s="1"/>
  <c r="D166" i="8"/>
  <c r="BU151" i="4" s="1"/>
  <c r="E166" i="8"/>
  <c r="F166" i="8"/>
  <c r="H166" i="8"/>
  <c r="BV151" i="4" s="1"/>
  <c r="B167" i="8"/>
  <c r="BS152" i="4" s="1"/>
  <c r="C167" i="8"/>
  <c r="BT152" i="4" s="1"/>
  <c r="D167" i="8"/>
  <c r="BU152" i="4" s="1"/>
  <c r="E167" i="8"/>
  <c r="F167" i="8"/>
  <c r="H167" i="8"/>
  <c r="BV152" i="4" s="1"/>
  <c r="B168" i="8"/>
  <c r="BS153" i="4" s="1"/>
  <c r="C168" i="8"/>
  <c r="BT153" i="4" s="1"/>
  <c r="D168" i="8"/>
  <c r="BU153" i="4" s="1"/>
  <c r="E168" i="8"/>
  <c r="F168" i="8"/>
  <c r="H168" i="8"/>
  <c r="BV153" i="4" s="1"/>
  <c r="B168" i="6"/>
  <c r="Y153" i="4" s="1"/>
  <c r="Z153" i="4"/>
  <c r="B169" i="6"/>
  <c r="Y154" i="4" s="1"/>
  <c r="Z154" i="4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C53" i="7"/>
  <c r="BH25" i="4" s="1"/>
  <c r="D53" i="7"/>
  <c r="BI25" i="4" s="1"/>
  <c r="E53" i="7"/>
  <c r="H53" i="7"/>
  <c r="BJ25" i="4" s="1"/>
  <c r="I53" i="7"/>
  <c r="BK25" i="4" s="1"/>
  <c r="C54" i="7"/>
  <c r="BH26" i="4" s="1"/>
  <c r="D54" i="7"/>
  <c r="BI26" i="4" s="1"/>
  <c r="E54" i="7"/>
  <c r="F54" i="7"/>
  <c r="H54" i="7"/>
  <c r="BJ26" i="4" s="1"/>
  <c r="B55" i="7"/>
  <c r="BG27" i="4" s="1"/>
  <c r="C55" i="7"/>
  <c r="BH27" i="4" s="1"/>
  <c r="D55" i="7"/>
  <c r="BI27" i="4" s="1"/>
  <c r="E55" i="7"/>
  <c r="H55" i="7"/>
  <c r="BJ27" i="4" s="1"/>
  <c r="I55" i="7"/>
  <c r="BK27" i="4" s="1"/>
  <c r="J55" i="7"/>
  <c r="B56" i="7"/>
  <c r="BG28" i="4" s="1"/>
  <c r="C56" i="7"/>
  <c r="BH28" i="4" s="1"/>
  <c r="D56" i="7"/>
  <c r="BI28" i="4" s="1"/>
  <c r="E56" i="7"/>
  <c r="F56" i="7"/>
  <c r="H56" i="7"/>
  <c r="BJ28" i="4" s="1"/>
  <c r="I56" i="7"/>
  <c r="BK28" i="4" s="1"/>
  <c r="B57" i="7"/>
  <c r="BG29" i="4" s="1"/>
  <c r="C57" i="7"/>
  <c r="BH29" i="4" s="1"/>
  <c r="D57" i="7"/>
  <c r="BI29" i="4" s="1"/>
  <c r="E57" i="7"/>
  <c r="H57" i="7"/>
  <c r="BJ29" i="4" s="1"/>
  <c r="J57" i="7"/>
  <c r="B58" i="7"/>
  <c r="BG30" i="4" s="1"/>
  <c r="C58" i="7"/>
  <c r="BH30" i="4" s="1"/>
  <c r="D58" i="7"/>
  <c r="BI30" i="4" s="1"/>
  <c r="E58" i="7"/>
  <c r="F58" i="7"/>
  <c r="H58" i="7"/>
  <c r="BJ30" i="4" s="1"/>
  <c r="I58" i="7"/>
  <c r="BK30" i="4" s="1"/>
  <c r="J58" i="7"/>
  <c r="B59" i="7"/>
  <c r="BG31" i="4" s="1"/>
  <c r="C59" i="7"/>
  <c r="BH31" i="4" s="1"/>
  <c r="D59" i="7"/>
  <c r="BI31" i="4" s="1"/>
  <c r="E59" i="7"/>
  <c r="F59" i="7"/>
  <c r="H59" i="7"/>
  <c r="BJ31" i="4" s="1"/>
  <c r="J59" i="7"/>
  <c r="H61" i="7"/>
  <c r="AY54" i="4" s="1"/>
  <c r="H62" i="7"/>
  <c r="AY55" i="4" s="1"/>
  <c r="H63" i="7"/>
  <c r="AY56" i="4" s="1"/>
  <c r="H64" i="7"/>
  <c r="AY57" i="4" s="1"/>
  <c r="H65" i="7"/>
  <c r="AY58" i="4" s="1"/>
  <c r="H66" i="7"/>
  <c r="AY59" i="4" s="1"/>
  <c r="H67" i="7"/>
  <c r="AY60" i="4" s="1"/>
  <c r="H68" i="7"/>
  <c r="AY61" i="4" s="1"/>
  <c r="H69" i="7"/>
  <c r="AY62" i="4" s="1"/>
  <c r="H70" i="7"/>
  <c r="AY63" i="4" s="1"/>
  <c r="H71" i="7"/>
  <c r="AY64" i="4" s="1"/>
  <c r="H72" i="7"/>
  <c r="AY65" i="4" s="1"/>
  <c r="H73" i="7"/>
  <c r="AY66" i="4" s="1"/>
  <c r="H74" i="7"/>
  <c r="AY67" i="4" s="1"/>
  <c r="H75" i="7"/>
  <c r="AY68" i="4" s="1"/>
  <c r="H76" i="7"/>
  <c r="AY69" i="4" s="1"/>
  <c r="H77" i="7"/>
  <c r="AY70" i="4" s="1"/>
  <c r="H78" i="7"/>
  <c r="AY71" i="4" s="1"/>
  <c r="H79" i="7"/>
  <c r="AY72" i="4" s="1"/>
  <c r="H80" i="7"/>
  <c r="AY73" i="4" s="1"/>
  <c r="H81" i="7"/>
  <c r="AY74" i="4" s="1"/>
  <c r="H82" i="7"/>
  <c r="AY75" i="4" s="1"/>
  <c r="H83" i="7"/>
  <c r="AY76" i="4" s="1"/>
  <c r="H84" i="7"/>
  <c r="AY77" i="4" s="1"/>
  <c r="H85" i="7"/>
  <c r="AY78" i="4" s="1"/>
  <c r="H86" i="7"/>
  <c r="BJ54" i="4" s="1"/>
  <c r="H87" i="7"/>
  <c r="BJ55" i="4" s="1"/>
  <c r="H88" i="7"/>
  <c r="BJ56" i="4" s="1"/>
  <c r="H89" i="7"/>
  <c r="BJ57" i="4" s="1"/>
  <c r="H90" i="7"/>
  <c r="BJ58" i="4" s="1"/>
  <c r="H91" i="7"/>
  <c r="BJ59" i="4" s="1"/>
  <c r="H92" i="7"/>
  <c r="BJ60" i="4" s="1"/>
  <c r="H93" i="7"/>
  <c r="BJ61" i="4" s="1"/>
  <c r="H94" i="7"/>
  <c r="BJ62" i="4" s="1"/>
  <c r="H95" i="7"/>
  <c r="BJ63" i="4" s="1"/>
  <c r="H96" i="7"/>
  <c r="BJ64" i="4" s="1"/>
  <c r="H97" i="7"/>
  <c r="BJ65" i="4" s="1"/>
  <c r="H98" i="7"/>
  <c r="BJ66" i="4" s="1"/>
  <c r="H99" i="7"/>
  <c r="BJ67" i="4" s="1"/>
  <c r="H100" i="7"/>
  <c r="BJ68" i="4" s="1"/>
  <c r="C101" i="7"/>
  <c r="BH69" i="4" s="1"/>
  <c r="D101" i="7"/>
  <c r="BI69" i="4" s="1"/>
  <c r="E101" i="7"/>
  <c r="H101" i="7"/>
  <c r="BJ69" i="4" s="1"/>
  <c r="J101" i="7"/>
  <c r="C102" i="7"/>
  <c r="BH70" i="4" s="1"/>
  <c r="D102" i="7"/>
  <c r="BI70" i="4" s="1"/>
  <c r="E102" i="7"/>
  <c r="F102" i="7"/>
  <c r="H102" i="7"/>
  <c r="BJ70" i="4" s="1"/>
  <c r="I102" i="7"/>
  <c r="BK70" i="4" s="1"/>
  <c r="C103" i="7"/>
  <c r="BH71" i="4" s="1"/>
  <c r="D103" i="7"/>
  <c r="BI71" i="4" s="1"/>
  <c r="E103" i="7"/>
  <c r="H103" i="7"/>
  <c r="BJ71" i="4" s="1"/>
  <c r="C104" i="7"/>
  <c r="BH72" i="4" s="1"/>
  <c r="D104" i="7"/>
  <c r="BI72" i="4" s="1"/>
  <c r="E104" i="7"/>
  <c r="F104" i="7"/>
  <c r="H104" i="7"/>
  <c r="BJ72" i="4" s="1"/>
  <c r="I104" i="7"/>
  <c r="BK72" i="4" s="1"/>
  <c r="J104" i="7"/>
  <c r="C105" i="7"/>
  <c r="BH73" i="4" s="1"/>
  <c r="D105" i="7"/>
  <c r="BI73" i="4" s="1"/>
  <c r="E105" i="7"/>
  <c r="H105" i="7"/>
  <c r="BJ73" i="4" s="1"/>
  <c r="J105" i="7"/>
  <c r="C106" i="7"/>
  <c r="BH74" i="4" s="1"/>
  <c r="D106" i="7"/>
  <c r="BI74" i="4" s="1"/>
  <c r="E106" i="7"/>
  <c r="H106" i="7"/>
  <c r="BJ74" i="4" s="1"/>
  <c r="J106" i="7"/>
  <c r="C107" i="7"/>
  <c r="BH75" i="4" s="1"/>
  <c r="D107" i="7"/>
  <c r="BI75" i="4" s="1"/>
  <c r="E107" i="7"/>
  <c r="F107" i="7"/>
  <c r="H107" i="7"/>
  <c r="BJ75" i="4" s="1"/>
  <c r="J107" i="7"/>
  <c r="C108" i="7"/>
  <c r="BH76" i="4" s="1"/>
  <c r="D108" i="7"/>
  <c r="BI76" i="4" s="1"/>
  <c r="E108" i="7"/>
  <c r="F108" i="7"/>
  <c r="H108" i="7"/>
  <c r="BJ76" i="4" s="1"/>
  <c r="J108" i="7"/>
  <c r="C109" i="7"/>
  <c r="BH77" i="4" s="1"/>
  <c r="D109" i="7"/>
  <c r="BI77" i="4" s="1"/>
  <c r="E109" i="7"/>
  <c r="H109" i="7"/>
  <c r="BJ77" i="4" s="1"/>
  <c r="J109" i="7"/>
  <c r="H111" i="7"/>
  <c r="AY100" i="4" s="1"/>
  <c r="H112" i="7"/>
  <c r="AY101" i="4" s="1"/>
  <c r="H113" i="7"/>
  <c r="AY102" i="4" s="1"/>
  <c r="H114" i="7"/>
  <c r="AY103" i="4" s="1"/>
  <c r="H115" i="7"/>
  <c r="AY104" i="4" s="1"/>
  <c r="H116" i="7"/>
  <c r="AY105" i="4" s="1"/>
  <c r="H117" i="7"/>
  <c r="AY106" i="4" s="1"/>
  <c r="H118" i="7"/>
  <c r="AY107" i="4" s="1"/>
  <c r="H119" i="7"/>
  <c r="AY108" i="4" s="1"/>
  <c r="H120" i="7"/>
  <c r="AY109" i="4" s="1"/>
  <c r="H121" i="7"/>
  <c r="AY110" i="4" s="1"/>
  <c r="H122" i="7"/>
  <c r="AY111" i="4" s="1"/>
  <c r="H123" i="7"/>
  <c r="AY112" i="4" s="1"/>
  <c r="H124" i="7"/>
  <c r="AY113" i="4" s="1"/>
  <c r="H125" i="7"/>
  <c r="AY114" i="4" s="1"/>
  <c r="H126" i="7"/>
  <c r="AY115" i="4" s="1"/>
  <c r="H127" i="7"/>
  <c r="AY116" i="4" s="1"/>
  <c r="H128" i="7"/>
  <c r="AY117" i="4" s="1"/>
  <c r="H129" i="7"/>
  <c r="AY118" i="4" s="1"/>
  <c r="H130" i="7"/>
  <c r="AY119" i="4" s="1"/>
  <c r="H131" i="7"/>
  <c r="AY120" i="4" s="1"/>
  <c r="H132" i="7"/>
  <c r="AY121" i="4" s="1"/>
  <c r="H133" i="7"/>
  <c r="AY122" i="4" s="1"/>
  <c r="H134" i="7"/>
  <c r="AY123" i="4" s="1"/>
  <c r="H135" i="7"/>
  <c r="AY124" i="4" s="1"/>
  <c r="H136" i="7"/>
  <c r="BJ100" i="4" s="1"/>
  <c r="H137" i="7"/>
  <c r="BJ101" i="4" s="1"/>
  <c r="H138" i="7"/>
  <c r="BJ102" i="4" s="1"/>
  <c r="H139" i="7"/>
  <c r="BJ103" i="4" s="1"/>
  <c r="H140" i="7"/>
  <c r="BJ104" i="4" s="1"/>
  <c r="H141" i="7"/>
  <c r="BJ105" i="4" s="1"/>
  <c r="H142" i="7"/>
  <c r="BJ106" i="4" s="1"/>
  <c r="H143" i="7"/>
  <c r="BJ107" i="4" s="1"/>
  <c r="H144" i="7"/>
  <c r="BJ108" i="4" s="1"/>
  <c r="H145" i="7"/>
  <c r="BJ109" i="4" s="1"/>
  <c r="H146" i="7"/>
  <c r="BJ110" i="4" s="1"/>
  <c r="H147" i="7"/>
  <c r="BJ111" i="4" s="1"/>
  <c r="H148" i="7"/>
  <c r="BJ112" i="4" s="1"/>
  <c r="H149" i="7"/>
  <c r="BJ113" i="4" s="1"/>
  <c r="H150" i="7"/>
  <c r="BJ114" i="4" s="1"/>
  <c r="C151" i="7"/>
  <c r="BH115" i="4" s="1"/>
  <c r="D151" i="7"/>
  <c r="BI115" i="4" s="1"/>
  <c r="E151" i="7"/>
  <c r="F151" i="7"/>
  <c r="H151" i="7"/>
  <c r="BJ115" i="4" s="1"/>
  <c r="C152" i="7"/>
  <c r="BH116" i="4" s="1"/>
  <c r="D152" i="7"/>
  <c r="BI116" i="4" s="1"/>
  <c r="E152" i="7"/>
  <c r="F152" i="7"/>
  <c r="H152" i="7"/>
  <c r="BJ116" i="4" s="1"/>
  <c r="C153" i="7"/>
  <c r="BH117" i="4" s="1"/>
  <c r="D153" i="7"/>
  <c r="BI117" i="4" s="1"/>
  <c r="E153" i="7"/>
  <c r="F153" i="7"/>
  <c r="H153" i="7"/>
  <c r="BJ117" i="4" s="1"/>
  <c r="C154" i="7"/>
  <c r="BH118" i="4" s="1"/>
  <c r="D154" i="7"/>
  <c r="BI118" i="4" s="1"/>
  <c r="E154" i="7"/>
  <c r="F154" i="7"/>
  <c r="H154" i="7"/>
  <c r="BJ118" i="4" s="1"/>
  <c r="C155" i="7"/>
  <c r="BH119" i="4" s="1"/>
  <c r="D155" i="7"/>
  <c r="BI119" i="4" s="1"/>
  <c r="E155" i="7"/>
  <c r="F155" i="7"/>
  <c r="H155" i="7"/>
  <c r="BJ119" i="4" s="1"/>
  <c r="C156" i="7"/>
  <c r="BH120" i="4" s="1"/>
  <c r="D156" i="7"/>
  <c r="BI120" i="4" s="1"/>
  <c r="E156" i="7"/>
  <c r="F156" i="7"/>
  <c r="H156" i="7"/>
  <c r="BJ120" i="4" s="1"/>
  <c r="C157" i="7"/>
  <c r="BH121" i="4" s="1"/>
  <c r="D157" i="7"/>
  <c r="BI121" i="4" s="1"/>
  <c r="E157" i="7"/>
  <c r="F157" i="7"/>
  <c r="H157" i="7"/>
  <c r="BJ121" i="4" s="1"/>
  <c r="C158" i="7"/>
  <c r="BH122" i="4" s="1"/>
  <c r="D158" i="7"/>
  <c r="BI122" i="4" s="1"/>
  <c r="E158" i="7"/>
  <c r="F158" i="7"/>
  <c r="H158" i="7"/>
  <c r="BJ122" i="4" s="1"/>
  <c r="C159" i="7"/>
  <c r="BH123" i="4" s="1"/>
  <c r="D159" i="7"/>
  <c r="BI123" i="4" s="1"/>
  <c r="E159" i="7"/>
  <c r="F159" i="7"/>
  <c r="H159" i="7"/>
  <c r="BJ123" i="4" s="1"/>
  <c r="C160" i="7"/>
  <c r="BH124" i="4" s="1"/>
  <c r="D160" i="7"/>
  <c r="BI124" i="4" s="1"/>
  <c r="E160" i="7"/>
  <c r="F160" i="7"/>
  <c r="H160" i="7"/>
  <c r="BJ124" i="4" s="1"/>
  <c r="B161" i="7"/>
  <c r="AV146" i="4" s="1"/>
  <c r="C161" i="7"/>
  <c r="AW146" i="4" s="1"/>
  <c r="D161" i="7"/>
  <c r="AX146" i="4" s="1"/>
  <c r="E161" i="7"/>
  <c r="F161" i="7"/>
  <c r="H161" i="7"/>
  <c r="AY146" i="4" s="1"/>
  <c r="B162" i="7"/>
  <c r="AV147" i="4" s="1"/>
  <c r="C162" i="7"/>
  <c r="AW147" i="4" s="1"/>
  <c r="D162" i="7"/>
  <c r="AX147" i="4" s="1"/>
  <c r="E162" i="7"/>
  <c r="F162" i="7"/>
  <c r="H162" i="7"/>
  <c r="AY147" i="4" s="1"/>
  <c r="B163" i="7"/>
  <c r="AV148" i="4" s="1"/>
  <c r="C163" i="7"/>
  <c r="AW148" i="4" s="1"/>
  <c r="D163" i="7"/>
  <c r="AX148" i="4" s="1"/>
  <c r="E163" i="7"/>
  <c r="F163" i="7"/>
  <c r="H163" i="7"/>
  <c r="AY148" i="4" s="1"/>
  <c r="B164" i="7"/>
  <c r="AV149" i="4" s="1"/>
  <c r="C164" i="7"/>
  <c r="AW149" i="4" s="1"/>
  <c r="D164" i="7"/>
  <c r="AX149" i="4" s="1"/>
  <c r="E164" i="7"/>
  <c r="F164" i="7"/>
  <c r="H164" i="7"/>
  <c r="AY149" i="4" s="1"/>
  <c r="B165" i="7"/>
  <c r="AV150" i="4" s="1"/>
  <c r="C165" i="7"/>
  <c r="AW150" i="4" s="1"/>
  <c r="D165" i="7"/>
  <c r="AX150" i="4" s="1"/>
  <c r="E165" i="7"/>
  <c r="H165" i="7"/>
  <c r="AY150" i="4" s="1"/>
  <c r="I165" i="7"/>
  <c r="AZ150" i="4" s="1"/>
  <c r="B166" i="7"/>
  <c r="AV151" i="4" s="1"/>
  <c r="C166" i="7"/>
  <c r="AW151" i="4" s="1"/>
  <c r="D166" i="7"/>
  <c r="AX151" i="4" s="1"/>
  <c r="E166" i="7"/>
  <c r="F166" i="7"/>
  <c r="H166" i="7"/>
  <c r="AY151" i="4" s="1"/>
  <c r="B167" i="7"/>
  <c r="AV152" i="4" s="1"/>
  <c r="C167" i="7"/>
  <c r="AW152" i="4" s="1"/>
  <c r="D167" i="7"/>
  <c r="AX152" i="4" s="1"/>
  <c r="E167" i="7"/>
  <c r="F167" i="7"/>
  <c r="H167" i="7"/>
  <c r="AY152" i="4" s="1"/>
  <c r="C53" i="6"/>
  <c r="AK25" i="4" s="1"/>
  <c r="D53" i="6"/>
  <c r="AL25" i="4" s="1"/>
  <c r="E53" i="6"/>
  <c r="C54" i="6"/>
  <c r="AK26" i="4" s="1"/>
  <c r="D54" i="6"/>
  <c r="AL26" i="4" s="1"/>
  <c r="E54" i="6"/>
  <c r="F54" i="6"/>
  <c r="B55" i="6"/>
  <c r="AJ27" i="4" s="1"/>
  <c r="C55" i="6"/>
  <c r="AK27" i="4" s="1"/>
  <c r="D55" i="6"/>
  <c r="AL27" i="4" s="1"/>
  <c r="E55" i="6"/>
  <c r="B56" i="6"/>
  <c r="AJ28" i="4" s="1"/>
  <c r="C56" i="6"/>
  <c r="AK28" i="4" s="1"/>
  <c r="D56" i="6"/>
  <c r="AL28" i="4" s="1"/>
  <c r="E56" i="6"/>
  <c r="F56" i="6"/>
  <c r="B57" i="6"/>
  <c r="AJ29" i="4" s="1"/>
  <c r="C57" i="6"/>
  <c r="AK29" i="4" s="1"/>
  <c r="D57" i="6"/>
  <c r="AL29" i="4" s="1"/>
  <c r="E57" i="6"/>
  <c r="B58" i="6"/>
  <c r="AJ30" i="4" s="1"/>
  <c r="C58" i="6"/>
  <c r="AK30" i="4" s="1"/>
  <c r="D58" i="6"/>
  <c r="AL30" i="4" s="1"/>
  <c r="E58" i="6"/>
  <c r="F58" i="6"/>
  <c r="B59" i="6"/>
  <c r="AJ31" i="4" s="1"/>
  <c r="C59" i="6"/>
  <c r="AK31" i="4" s="1"/>
  <c r="D59" i="6"/>
  <c r="AL31" i="4" s="1"/>
  <c r="E59" i="6"/>
  <c r="C101" i="6"/>
  <c r="AK69" i="4" s="1"/>
  <c r="D101" i="6"/>
  <c r="AL69" i="4" s="1"/>
  <c r="E101" i="6"/>
  <c r="F101" i="6"/>
  <c r="C102" i="6"/>
  <c r="AK70" i="4" s="1"/>
  <c r="D102" i="6"/>
  <c r="AL70" i="4" s="1"/>
  <c r="E102" i="6"/>
  <c r="C103" i="6"/>
  <c r="AK71" i="4" s="1"/>
  <c r="D103" i="6"/>
  <c r="AL71" i="4" s="1"/>
  <c r="E103" i="6"/>
  <c r="C104" i="6"/>
  <c r="AK72" i="4" s="1"/>
  <c r="D104" i="6"/>
  <c r="AL72" i="4" s="1"/>
  <c r="E104" i="6"/>
  <c r="F104" i="6"/>
  <c r="C105" i="6"/>
  <c r="AK73" i="4" s="1"/>
  <c r="D105" i="6"/>
  <c r="AL73" i="4" s="1"/>
  <c r="E105" i="6"/>
  <c r="C106" i="6"/>
  <c r="AK74" i="4" s="1"/>
  <c r="D106" i="6"/>
  <c r="AL74" i="4" s="1"/>
  <c r="E106" i="6"/>
  <c r="C107" i="6"/>
  <c r="AK75" i="4" s="1"/>
  <c r="D107" i="6"/>
  <c r="AL75" i="4" s="1"/>
  <c r="E107" i="6"/>
  <c r="C108" i="6"/>
  <c r="AK76" i="4" s="1"/>
  <c r="D108" i="6"/>
  <c r="AL76" i="4" s="1"/>
  <c r="E108" i="6"/>
  <c r="F108" i="6"/>
  <c r="C109" i="6"/>
  <c r="AK77" i="4" s="1"/>
  <c r="D109" i="6"/>
  <c r="AL77" i="4" s="1"/>
  <c r="E109" i="6"/>
  <c r="AJ78" i="4"/>
  <c r="AK78" i="4"/>
  <c r="AL78" i="4"/>
  <c r="AM78" i="4"/>
  <c r="AN78" i="4"/>
  <c r="AO78" i="4"/>
  <c r="AP78" i="4"/>
  <c r="AQ78" i="4"/>
  <c r="AR78" i="4"/>
  <c r="AS78" i="4"/>
  <c r="AK115" i="4"/>
  <c r="AL115" i="4"/>
  <c r="AK116" i="4"/>
  <c r="AL116" i="4"/>
  <c r="AK117" i="4"/>
  <c r="AL117" i="4"/>
  <c r="AK118" i="4"/>
  <c r="AL118" i="4"/>
  <c r="AK119" i="4"/>
  <c r="AL119" i="4"/>
  <c r="AK120" i="4"/>
  <c r="AL120" i="4"/>
  <c r="AK121" i="4"/>
  <c r="AL121" i="4"/>
  <c r="AK122" i="4"/>
  <c r="AL122" i="4"/>
  <c r="AK123" i="4"/>
  <c r="AL123" i="4"/>
  <c r="AK124" i="4"/>
  <c r="AL124" i="4"/>
  <c r="B161" i="6"/>
  <c r="Y146" i="4" s="1"/>
  <c r="AA146" i="4"/>
  <c r="B162" i="6"/>
  <c r="Y147" i="4" s="1"/>
  <c r="Z147" i="4"/>
  <c r="AA147" i="4"/>
  <c r="B163" i="6"/>
  <c r="Y148" i="4" s="1"/>
  <c r="Z148" i="4"/>
  <c r="B164" i="6"/>
  <c r="Y149" i="4" s="1"/>
  <c r="Z149" i="4"/>
  <c r="B165" i="6"/>
  <c r="Y150" i="4" s="1"/>
  <c r="AA150" i="4"/>
  <c r="B166" i="6"/>
  <c r="Y151" i="4" s="1"/>
  <c r="AA151" i="4"/>
  <c r="B167" i="6"/>
  <c r="Y152" i="4" s="1"/>
  <c r="AA152" i="4"/>
  <c r="C29" i="3"/>
  <c r="D29" i="3"/>
  <c r="E29" i="3"/>
  <c r="C24" i="3"/>
  <c r="D24" i="3"/>
  <c r="E24" i="3"/>
  <c r="F24" i="3"/>
  <c r="B52" i="3"/>
  <c r="C52" i="3"/>
  <c r="D52" i="3"/>
  <c r="E52" i="3"/>
  <c r="B30" i="3"/>
  <c r="C30" i="3"/>
  <c r="D30" i="3"/>
  <c r="E30" i="3"/>
  <c r="F30" i="3"/>
  <c r="B13" i="3"/>
  <c r="C13" i="3"/>
  <c r="D13" i="3"/>
  <c r="E13" i="3"/>
  <c r="P29" i="4"/>
  <c r="M30" i="4"/>
  <c r="M31" i="4"/>
  <c r="M32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C84" i="3"/>
  <c r="D84" i="3"/>
  <c r="E84" i="3"/>
  <c r="P69" i="4"/>
  <c r="C107" i="3"/>
  <c r="D107" i="3"/>
  <c r="E107" i="3"/>
  <c r="P70" i="4"/>
  <c r="C85" i="3"/>
  <c r="D85" i="3"/>
  <c r="E85" i="3"/>
  <c r="P71" i="4"/>
  <c r="C106" i="3"/>
  <c r="D106" i="3"/>
  <c r="E106" i="3"/>
  <c r="F106" i="3"/>
  <c r="P72" i="4"/>
  <c r="C101" i="3"/>
  <c r="D101" i="3"/>
  <c r="E101" i="3"/>
  <c r="P73" i="4"/>
  <c r="C79" i="3"/>
  <c r="D79" i="3"/>
  <c r="E79" i="3"/>
  <c r="P74" i="4"/>
  <c r="C75" i="3"/>
  <c r="D75" i="3"/>
  <c r="E75" i="3"/>
  <c r="F75" i="3"/>
  <c r="P75" i="4"/>
  <c r="C86" i="3"/>
  <c r="D86" i="3"/>
  <c r="E86" i="3"/>
  <c r="F86" i="3"/>
  <c r="P76" i="4"/>
  <c r="C109" i="3"/>
  <c r="N77" i="4" s="1"/>
  <c r="D109" i="3"/>
  <c r="O77" i="4" s="1"/>
  <c r="E109" i="3"/>
  <c r="G109" i="3"/>
  <c r="P77" i="4"/>
  <c r="I109" i="3"/>
  <c r="Q77" i="4" s="1"/>
  <c r="J109" i="3"/>
  <c r="K109" i="3"/>
  <c r="R77" i="4" s="1"/>
  <c r="P78" i="4"/>
  <c r="Q78" i="4"/>
  <c r="R78" i="4"/>
  <c r="E117" i="4"/>
  <c r="C133" i="3"/>
  <c r="D133" i="3"/>
  <c r="E133" i="3"/>
  <c r="F133" i="3"/>
  <c r="C119" i="3"/>
  <c r="D119" i="3"/>
  <c r="E119" i="3"/>
  <c r="F119" i="3"/>
  <c r="C115" i="3"/>
  <c r="D115" i="3"/>
  <c r="E115" i="3"/>
  <c r="F115" i="3"/>
  <c r="C112" i="3"/>
  <c r="D112" i="3"/>
  <c r="E112" i="3"/>
  <c r="F112" i="3"/>
  <c r="C123" i="3"/>
  <c r="D123" i="3"/>
  <c r="E123" i="3"/>
  <c r="C141" i="3"/>
  <c r="D141" i="3"/>
  <c r="E141" i="3"/>
  <c r="F141" i="3"/>
  <c r="O121" i="4"/>
  <c r="P121" i="4"/>
  <c r="N122" i="4"/>
  <c r="N123" i="4"/>
  <c r="O123" i="4"/>
  <c r="P123" i="4"/>
  <c r="Q123" i="4"/>
  <c r="R123" i="4"/>
  <c r="B12" i="1"/>
  <c r="C12" i="1"/>
  <c r="C12" i="10" s="1"/>
  <c r="D12" i="1"/>
  <c r="D12" i="10" s="1"/>
  <c r="E12" i="1"/>
  <c r="E12" i="10" s="1"/>
  <c r="F12" i="10"/>
  <c r="B13" i="1"/>
  <c r="C13" i="1"/>
  <c r="C13" i="10" s="1"/>
  <c r="D13" i="1"/>
  <c r="E13" i="1"/>
  <c r="B14" i="1"/>
  <c r="C14" i="1"/>
  <c r="D14" i="1"/>
  <c r="E14" i="1"/>
  <c r="E14" i="10" s="1"/>
  <c r="F14" i="10"/>
  <c r="B15" i="1"/>
  <c r="C15" i="1"/>
  <c r="C15" i="10" s="1"/>
  <c r="D15" i="1"/>
  <c r="D15" i="10" s="1"/>
  <c r="E15" i="1"/>
  <c r="E15" i="10" s="1"/>
  <c r="B16" i="1"/>
  <c r="C16" i="1"/>
  <c r="C16" i="10" s="1"/>
  <c r="D16" i="1"/>
  <c r="D16" i="10" s="1"/>
  <c r="E16" i="1"/>
  <c r="E16" i="10" s="1"/>
  <c r="F16" i="10"/>
  <c r="B17" i="1"/>
  <c r="C17" i="1"/>
  <c r="C17" i="10" s="1"/>
  <c r="D17" i="1"/>
  <c r="E17" i="1"/>
  <c r="B18" i="1"/>
  <c r="C18" i="1"/>
  <c r="D18" i="1"/>
  <c r="E18" i="1"/>
  <c r="E18" i="10" s="1"/>
  <c r="F18" i="10"/>
  <c r="B19" i="1"/>
  <c r="C19" i="1"/>
  <c r="C19" i="10" s="1"/>
  <c r="D19" i="1"/>
  <c r="D19" i="10" s="1"/>
  <c r="E19" i="1"/>
  <c r="E19" i="10" s="1"/>
  <c r="B20" i="1"/>
  <c r="C20" i="1"/>
  <c r="C20" i="10" s="1"/>
  <c r="D20" i="1"/>
  <c r="D20" i="10" s="1"/>
  <c r="E20" i="1"/>
  <c r="E20" i="10" s="1"/>
  <c r="F20" i="10"/>
  <c r="B21" i="1"/>
  <c r="C21" i="1"/>
  <c r="C21" i="10" s="1"/>
  <c r="D21" i="1"/>
  <c r="E21" i="1"/>
  <c r="B22" i="1"/>
  <c r="C22" i="1"/>
  <c r="D22" i="1"/>
  <c r="E22" i="1"/>
  <c r="E22" i="10" s="1"/>
  <c r="F22" i="10"/>
  <c r="B23" i="1"/>
  <c r="C23" i="1"/>
  <c r="C23" i="10" s="1"/>
  <c r="D23" i="1"/>
  <c r="D23" i="10" s="1"/>
  <c r="E23" i="1"/>
  <c r="E23" i="10" s="1"/>
  <c r="B24" i="1"/>
  <c r="C24" i="1"/>
  <c r="C24" i="10" s="1"/>
  <c r="D24" i="1"/>
  <c r="D24" i="10" s="1"/>
  <c r="E24" i="1"/>
  <c r="E24" i="10" s="1"/>
  <c r="F24" i="10"/>
  <c r="B25" i="1"/>
  <c r="C25" i="1"/>
  <c r="C25" i="10" s="1"/>
  <c r="D25" i="1"/>
  <c r="E25" i="1"/>
  <c r="B26" i="1"/>
  <c r="C26" i="1"/>
  <c r="D26" i="1"/>
  <c r="E26" i="1"/>
  <c r="E26" i="10" s="1"/>
  <c r="F26" i="10"/>
  <c r="B27" i="1"/>
  <c r="C27" i="1"/>
  <c r="C27" i="10" s="1"/>
  <c r="D27" i="1"/>
  <c r="D27" i="10" s="1"/>
  <c r="E27" i="1"/>
  <c r="E27" i="10" s="1"/>
  <c r="B28" i="1"/>
  <c r="C28" i="1"/>
  <c r="C28" i="10" s="1"/>
  <c r="D28" i="1"/>
  <c r="D28" i="10" s="1"/>
  <c r="E28" i="1"/>
  <c r="E28" i="10" s="1"/>
  <c r="F28" i="10"/>
  <c r="B29" i="1"/>
  <c r="C29" i="1"/>
  <c r="C29" i="10" s="1"/>
  <c r="D29" i="1"/>
  <c r="E29" i="1"/>
  <c r="B30" i="1"/>
  <c r="C30" i="1"/>
  <c r="D30" i="1"/>
  <c r="E30" i="1"/>
  <c r="E30" i="10" s="1"/>
  <c r="F30" i="10"/>
  <c r="B31" i="1"/>
  <c r="C31" i="1"/>
  <c r="C31" i="10" s="1"/>
  <c r="D31" i="1"/>
  <c r="D31" i="10" s="1"/>
  <c r="E31" i="1"/>
  <c r="E31" i="10" s="1"/>
  <c r="B32" i="1"/>
  <c r="C32" i="1"/>
  <c r="C32" i="10" s="1"/>
  <c r="D32" i="1"/>
  <c r="D32" i="10" s="1"/>
  <c r="E32" i="1"/>
  <c r="E32" i="10" s="1"/>
  <c r="F32" i="10"/>
  <c r="B33" i="1"/>
  <c r="C33" i="1"/>
  <c r="C33" i="10" s="1"/>
  <c r="D33" i="1"/>
  <c r="E33" i="1"/>
  <c r="B34" i="1"/>
  <c r="C34" i="1"/>
  <c r="D34" i="1"/>
  <c r="E34" i="1"/>
  <c r="E34" i="10" s="1"/>
  <c r="F34" i="10"/>
  <c r="B35" i="1"/>
  <c r="C35" i="1"/>
  <c r="C35" i="10" s="1"/>
  <c r="D35" i="1"/>
  <c r="D35" i="10" s="1"/>
  <c r="E35" i="1"/>
  <c r="E35" i="10" s="1"/>
  <c r="B36" i="1"/>
  <c r="C36" i="1"/>
  <c r="C36" i="10" s="1"/>
  <c r="D36" i="1"/>
  <c r="D36" i="10" s="1"/>
  <c r="E36" i="1"/>
  <c r="E36" i="10" s="1"/>
  <c r="F36" i="10"/>
  <c r="B37" i="1"/>
  <c r="C37" i="1"/>
  <c r="C37" i="10" s="1"/>
  <c r="D37" i="1"/>
  <c r="E37" i="1"/>
  <c r="B38" i="1"/>
  <c r="C38" i="1"/>
  <c r="D38" i="1"/>
  <c r="E38" i="1"/>
  <c r="E38" i="10" s="1"/>
  <c r="F38" i="10"/>
  <c r="B39" i="1"/>
  <c r="C39" i="1"/>
  <c r="C39" i="10" s="1"/>
  <c r="D39" i="1"/>
  <c r="D39" i="10" s="1"/>
  <c r="E39" i="1"/>
  <c r="E39" i="10" s="1"/>
  <c r="B40" i="1"/>
  <c r="C40" i="1"/>
  <c r="C40" i="10" s="1"/>
  <c r="D40" i="1"/>
  <c r="D40" i="10" s="1"/>
  <c r="E40" i="1"/>
  <c r="E40" i="10" s="1"/>
  <c r="F40" i="10"/>
  <c r="B41" i="1"/>
  <c r="C41" i="1"/>
  <c r="C41" i="10" s="1"/>
  <c r="D41" i="1"/>
  <c r="E41" i="1"/>
  <c r="B42" i="1"/>
  <c r="C42" i="1"/>
  <c r="D42" i="1"/>
  <c r="E42" i="1"/>
  <c r="E42" i="10" s="1"/>
  <c r="F42" i="10"/>
  <c r="B43" i="1"/>
  <c r="C43" i="1"/>
  <c r="C43" i="10" s="1"/>
  <c r="D43" i="1"/>
  <c r="D43" i="10" s="1"/>
  <c r="E43" i="1"/>
  <c r="E43" i="10" s="1"/>
  <c r="B44" i="1"/>
  <c r="C44" i="1"/>
  <c r="C44" i="10" s="1"/>
  <c r="D44" i="1"/>
  <c r="D44" i="10" s="1"/>
  <c r="E44" i="1"/>
  <c r="E44" i="10" s="1"/>
  <c r="F44" i="10"/>
  <c r="B45" i="1"/>
  <c r="B45" i="10" s="1"/>
  <c r="C45" i="1"/>
  <c r="C45" i="10" s="1"/>
  <c r="D45" i="1"/>
  <c r="D57" i="3" s="1"/>
  <c r="E45" i="1"/>
  <c r="B46" i="1"/>
  <c r="B46" i="15" s="1"/>
  <c r="C46" i="1"/>
  <c r="D46" i="1"/>
  <c r="D27" i="3" s="1"/>
  <c r="E46" i="1"/>
  <c r="E46" i="10" s="1"/>
  <c r="F46" i="10"/>
  <c r="B47" i="1"/>
  <c r="C47" i="1"/>
  <c r="C47" i="10" s="1"/>
  <c r="D47" i="1"/>
  <c r="D47" i="10" s="1"/>
  <c r="E47" i="1"/>
  <c r="E47" i="10" s="1"/>
  <c r="B48" i="1"/>
  <c r="B48" i="15" s="1"/>
  <c r="C48" i="1"/>
  <c r="C48" i="10" s="1"/>
  <c r="D48" i="1"/>
  <c r="D48" i="10" s="1"/>
  <c r="E48" i="1"/>
  <c r="E48" i="10" s="1"/>
  <c r="F48" i="10"/>
  <c r="B49" i="1"/>
  <c r="B49" i="10" s="1"/>
  <c r="C49" i="1"/>
  <c r="C49" i="10" s="1"/>
  <c r="D49" i="1"/>
  <c r="D35" i="3" s="1"/>
  <c r="E49" i="1"/>
  <c r="E35" i="3" s="1"/>
  <c r="F35" i="3"/>
  <c r="B50" i="1"/>
  <c r="B50" i="15" s="1"/>
  <c r="C50" i="1"/>
  <c r="C28" i="3" s="1"/>
  <c r="D50" i="1"/>
  <c r="D28" i="3" s="1"/>
  <c r="E50" i="1"/>
  <c r="E50" i="10" s="1"/>
  <c r="F50" i="10"/>
  <c r="B51" i="1"/>
  <c r="C51" i="1"/>
  <c r="C51" i="10" s="1"/>
  <c r="D51" i="1"/>
  <c r="D51" i="10" s="1"/>
  <c r="E51" i="1"/>
  <c r="E51" i="10" s="1"/>
  <c r="B52" i="1"/>
  <c r="B52" i="15" s="1"/>
  <c r="C52" i="1"/>
  <c r="C52" i="10" s="1"/>
  <c r="D52" i="1"/>
  <c r="D52" i="10" s="1"/>
  <c r="E52" i="1"/>
  <c r="E52" i="10" s="1"/>
  <c r="F52" i="10"/>
  <c r="B53" i="1"/>
  <c r="B54" i="1"/>
  <c r="B54" i="15" s="1"/>
  <c r="CD26" i="18" s="1"/>
  <c r="B61" i="1"/>
  <c r="C61" i="1"/>
  <c r="C61" i="10" s="1"/>
  <c r="DN54" i="4" s="1"/>
  <c r="D61" i="1"/>
  <c r="D61" i="10" s="1"/>
  <c r="DO54" i="4" s="1"/>
  <c r="E61" i="1"/>
  <c r="E61" i="10" s="1"/>
  <c r="F61" i="1"/>
  <c r="F88" i="3" s="1"/>
  <c r="B62" i="1"/>
  <c r="B62" i="15" s="1"/>
  <c r="BS55" i="18" s="1"/>
  <c r="C62" i="1"/>
  <c r="C62" i="10" s="1"/>
  <c r="DN55" i="4" s="1"/>
  <c r="D62" i="1"/>
  <c r="D62" i="10" s="1"/>
  <c r="DO55" i="4" s="1"/>
  <c r="E62" i="1"/>
  <c r="E62" i="10" s="1"/>
  <c r="B63" i="1"/>
  <c r="C63" i="1"/>
  <c r="C63" i="10" s="1"/>
  <c r="DN56" i="4" s="1"/>
  <c r="D63" i="1"/>
  <c r="D72" i="3" s="1"/>
  <c r="E63" i="1"/>
  <c r="E72" i="3" s="1"/>
  <c r="F72" i="3"/>
  <c r="B64" i="1"/>
  <c r="B64" i="15" s="1"/>
  <c r="BS57" i="18" s="1"/>
  <c r="C64" i="1"/>
  <c r="C92" i="3" s="1"/>
  <c r="D64" i="1"/>
  <c r="D92" i="3" s="1"/>
  <c r="E64" i="1"/>
  <c r="E64" i="10" s="1"/>
  <c r="F64" i="10"/>
  <c r="B65" i="1"/>
  <c r="C65" i="1"/>
  <c r="C65" i="10" s="1"/>
  <c r="DN58" i="4" s="1"/>
  <c r="D65" i="1"/>
  <c r="D65" i="10" s="1"/>
  <c r="DO58" i="4" s="1"/>
  <c r="E65" i="1"/>
  <c r="E65" i="10" s="1"/>
  <c r="B66" i="1"/>
  <c r="B66" i="15" s="1"/>
  <c r="BS59" i="18" s="1"/>
  <c r="C66" i="1"/>
  <c r="C66" i="10" s="1"/>
  <c r="DN59" i="4" s="1"/>
  <c r="D66" i="1"/>
  <c r="D66" i="10" s="1"/>
  <c r="DO59" i="4" s="1"/>
  <c r="E66" i="1"/>
  <c r="E66" i="10" s="1"/>
  <c r="F66" i="10"/>
  <c r="B67" i="1"/>
  <c r="C67" i="1"/>
  <c r="C67" i="10" s="1"/>
  <c r="DN60" i="4" s="1"/>
  <c r="D67" i="1"/>
  <c r="D100" i="3" s="1"/>
  <c r="E67" i="1"/>
  <c r="E100" i="3" s="1"/>
  <c r="B68" i="1"/>
  <c r="B68" i="15" s="1"/>
  <c r="BS61" i="18" s="1"/>
  <c r="C68" i="1"/>
  <c r="C102" i="3" s="1"/>
  <c r="D68" i="1"/>
  <c r="D102" i="3" s="1"/>
  <c r="E68" i="1"/>
  <c r="E68" i="10" s="1"/>
  <c r="F68" i="10"/>
  <c r="B69" i="1"/>
  <c r="C69" i="1"/>
  <c r="C69" i="10" s="1"/>
  <c r="DN62" i="4" s="1"/>
  <c r="D69" i="1"/>
  <c r="D69" i="10" s="1"/>
  <c r="DO62" i="4" s="1"/>
  <c r="E69" i="1"/>
  <c r="E69" i="10" s="1"/>
  <c r="B70" i="1"/>
  <c r="B70" i="15" s="1"/>
  <c r="BS63" i="18" s="1"/>
  <c r="C70" i="1"/>
  <c r="C70" i="10" s="1"/>
  <c r="DN63" i="4" s="1"/>
  <c r="D70" i="1"/>
  <c r="D70" i="10" s="1"/>
  <c r="DO63" i="4" s="1"/>
  <c r="E70" i="1"/>
  <c r="E70" i="10" s="1"/>
  <c r="B71" i="1"/>
  <c r="C71" i="1"/>
  <c r="C71" i="10" s="1"/>
  <c r="DN64" i="4" s="1"/>
  <c r="D71" i="1"/>
  <c r="D83" i="3" s="1"/>
  <c r="E71" i="1"/>
  <c r="E83" i="3" s="1"/>
  <c r="B72" i="1"/>
  <c r="B72" i="15" s="1"/>
  <c r="BS65" i="18" s="1"/>
  <c r="C72" i="1"/>
  <c r="C76" i="3" s="1"/>
  <c r="D72" i="1"/>
  <c r="D76" i="3" s="1"/>
  <c r="E72" i="1"/>
  <c r="E72" i="10" s="1"/>
  <c r="F72" i="10"/>
  <c r="B73" i="1"/>
  <c r="C73" i="1"/>
  <c r="C73" i="10" s="1"/>
  <c r="DN66" i="4" s="1"/>
  <c r="D73" i="1"/>
  <c r="D73" i="10" s="1"/>
  <c r="DO66" i="4" s="1"/>
  <c r="E73" i="1"/>
  <c r="E73" i="10" s="1"/>
  <c r="B74" i="1"/>
  <c r="B74" i="15" s="1"/>
  <c r="BS67" i="18" s="1"/>
  <c r="C74" i="1"/>
  <c r="C74" i="10" s="1"/>
  <c r="DN67" i="4" s="1"/>
  <c r="D74" i="1"/>
  <c r="D74" i="10" s="1"/>
  <c r="DO67" i="4" s="1"/>
  <c r="E74" i="1"/>
  <c r="E74" i="10" s="1"/>
  <c r="B75" i="1"/>
  <c r="B75" i="10" s="1"/>
  <c r="DM68" i="4" s="1"/>
  <c r="C75" i="1"/>
  <c r="C75" i="10" s="1"/>
  <c r="DN68" i="4" s="1"/>
  <c r="D75" i="1"/>
  <c r="D64" i="3" s="1"/>
  <c r="E75" i="1"/>
  <c r="E64" i="3" s="1"/>
  <c r="B76" i="1"/>
  <c r="B76" i="15" s="1"/>
  <c r="BS69" i="18" s="1"/>
  <c r="C76" i="1"/>
  <c r="C74" i="3" s="1"/>
  <c r="D76" i="1"/>
  <c r="D74" i="3" s="1"/>
  <c r="E76" i="1"/>
  <c r="E76" i="10" s="1"/>
  <c r="F76" i="10"/>
  <c r="B77" i="1"/>
  <c r="C77" i="1"/>
  <c r="C77" i="10" s="1"/>
  <c r="DN70" i="4" s="1"/>
  <c r="D77" i="1"/>
  <c r="D77" i="10" s="1"/>
  <c r="DO70" i="4" s="1"/>
  <c r="E77" i="1"/>
  <c r="E77" i="10" s="1"/>
  <c r="B78" i="1"/>
  <c r="B78" i="15" s="1"/>
  <c r="BS71" i="18" s="1"/>
  <c r="C78" i="1"/>
  <c r="C78" i="10" s="1"/>
  <c r="DN71" i="4" s="1"/>
  <c r="D78" i="1"/>
  <c r="D78" i="10" s="1"/>
  <c r="DO71" i="4" s="1"/>
  <c r="E78" i="1"/>
  <c r="E78" i="10" s="1"/>
  <c r="B79" i="1"/>
  <c r="C79" i="1"/>
  <c r="C79" i="10" s="1"/>
  <c r="DN72" i="4" s="1"/>
  <c r="D79" i="1"/>
  <c r="D61" i="3" s="1"/>
  <c r="E79" i="1"/>
  <c r="E61" i="3" s="1"/>
  <c r="B80" i="1"/>
  <c r="B80" i="15" s="1"/>
  <c r="BS73" i="18" s="1"/>
  <c r="C80" i="1"/>
  <c r="C62" i="3" s="1"/>
  <c r="D80" i="1"/>
  <c r="D62" i="3" s="1"/>
  <c r="E80" i="1"/>
  <c r="E80" i="10" s="1"/>
  <c r="F80" i="10"/>
  <c r="B81" i="1"/>
  <c r="C81" i="1"/>
  <c r="C81" i="10" s="1"/>
  <c r="DN74" i="4" s="1"/>
  <c r="D81" i="1"/>
  <c r="D81" i="10" s="1"/>
  <c r="DO74" i="4" s="1"/>
  <c r="E81" i="1"/>
  <c r="E81" i="10" s="1"/>
  <c r="B82" i="1"/>
  <c r="B82" i="15" s="1"/>
  <c r="BS75" i="18" s="1"/>
  <c r="C82" i="1"/>
  <c r="C82" i="10" s="1"/>
  <c r="DN75" i="4" s="1"/>
  <c r="D82" i="1"/>
  <c r="D82" i="10" s="1"/>
  <c r="DO75" i="4" s="1"/>
  <c r="E82" i="1"/>
  <c r="E82" i="10" s="1"/>
  <c r="F82" i="10"/>
  <c r="B83" i="1"/>
  <c r="B83" i="10" s="1"/>
  <c r="DM76" i="4" s="1"/>
  <c r="C83" i="1"/>
  <c r="C83" i="10" s="1"/>
  <c r="DN76" i="4" s="1"/>
  <c r="D83" i="1"/>
  <c r="D63" i="3" s="1"/>
  <c r="E83" i="1"/>
  <c r="E63" i="3" s="1"/>
  <c r="F63" i="3"/>
  <c r="B84" i="1"/>
  <c r="B84" i="15" s="1"/>
  <c r="BS77" i="18" s="1"/>
  <c r="C84" i="1"/>
  <c r="C81" i="3" s="1"/>
  <c r="D84" i="1"/>
  <c r="D81" i="3" s="1"/>
  <c r="E84" i="1"/>
  <c r="E84" i="10" s="1"/>
  <c r="F84" i="10"/>
  <c r="B85" i="1"/>
  <c r="C85" i="1"/>
  <c r="C85" i="10" s="1"/>
  <c r="DN78" i="4" s="1"/>
  <c r="D85" i="1"/>
  <c r="D85" i="10" s="1"/>
  <c r="DO78" i="4" s="1"/>
  <c r="E85" i="1"/>
  <c r="E85" i="10" s="1"/>
  <c r="B86" i="1"/>
  <c r="B86" i="15" s="1"/>
  <c r="CD54" i="18" s="1"/>
  <c r="C86" i="1"/>
  <c r="C86" i="10" s="1"/>
  <c r="EB54" i="4" s="1"/>
  <c r="D86" i="1"/>
  <c r="D86" i="10" s="1"/>
  <c r="EC54" i="4" s="1"/>
  <c r="E86" i="1"/>
  <c r="E86" i="10" s="1"/>
  <c r="B87" i="1"/>
  <c r="B87" i="10" s="1"/>
  <c r="EA55" i="4" s="1"/>
  <c r="C87" i="1"/>
  <c r="C87" i="10" s="1"/>
  <c r="EB55" i="4" s="1"/>
  <c r="D87" i="1"/>
  <c r="D98" i="3" s="1"/>
  <c r="E87" i="1"/>
  <c r="E98" i="3" s="1"/>
  <c r="F98" i="3"/>
  <c r="B88" i="1"/>
  <c r="B88" i="15" s="1"/>
  <c r="CD56" i="18" s="1"/>
  <c r="C88" i="1"/>
  <c r="C97" i="3" s="1"/>
  <c r="D88" i="1"/>
  <c r="D97" i="3" s="1"/>
  <c r="E88" i="1"/>
  <c r="E88" i="10" s="1"/>
  <c r="F88" i="10"/>
  <c r="B89" i="1"/>
  <c r="C89" i="1"/>
  <c r="C89" i="10" s="1"/>
  <c r="EB57" i="4" s="1"/>
  <c r="D89" i="1"/>
  <c r="D89" i="10" s="1"/>
  <c r="EC57" i="4" s="1"/>
  <c r="E89" i="1"/>
  <c r="E89" i="10" s="1"/>
  <c r="B90" i="1"/>
  <c r="B90" i="15" s="1"/>
  <c r="CD58" i="18" s="1"/>
  <c r="C90" i="1"/>
  <c r="C90" i="10" s="1"/>
  <c r="EB58" i="4" s="1"/>
  <c r="D90" i="1"/>
  <c r="D90" i="10" s="1"/>
  <c r="EC58" i="4" s="1"/>
  <c r="E90" i="1"/>
  <c r="E90" i="10" s="1"/>
  <c r="B91" i="1"/>
  <c r="B91" i="10" s="1"/>
  <c r="EA59" i="4" s="1"/>
  <c r="C91" i="1"/>
  <c r="C91" i="10" s="1"/>
  <c r="EB59" i="4" s="1"/>
  <c r="D91" i="1"/>
  <c r="D82" i="3" s="1"/>
  <c r="E91" i="1"/>
  <c r="E82" i="3" s="1"/>
  <c r="F82" i="3"/>
  <c r="B92" i="1"/>
  <c r="B92" i="15" s="1"/>
  <c r="CD60" i="18" s="1"/>
  <c r="C92" i="1"/>
  <c r="C78" i="3" s="1"/>
  <c r="D92" i="1"/>
  <c r="D78" i="3" s="1"/>
  <c r="E92" i="1"/>
  <c r="E92" i="10" s="1"/>
  <c r="F92" i="10"/>
  <c r="B93" i="1"/>
  <c r="C93" i="1"/>
  <c r="C93" i="10" s="1"/>
  <c r="EB61" i="4" s="1"/>
  <c r="D93" i="1"/>
  <c r="D93" i="10" s="1"/>
  <c r="EC61" i="4" s="1"/>
  <c r="E93" i="1"/>
  <c r="E93" i="10" s="1"/>
  <c r="B94" i="1"/>
  <c r="B94" i="15" s="1"/>
  <c r="CD62" i="18" s="1"/>
  <c r="C94" i="1"/>
  <c r="C94" i="10" s="1"/>
  <c r="EB62" i="4" s="1"/>
  <c r="D94" i="1"/>
  <c r="D94" i="10" s="1"/>
  <c r="EC62" i="4" s="1"/>
  <c r="E94" i="1"/>
  <c r="E94" i="10" s="1"/>
  <c r="B95" i="1"/>
  <c r="B95" i="10" s="1"/>
  <c r="EA63" i="4" s="1"/>
  <c r="C95" i="1"/>
  <c r="C95" i="10" s="1"/>
  <c r="EB63" i="4" s="1"/>
  <c r="D95" i="1"/>
  <c r="D80" i="3" s="1"/>
  <c r="E95" i="1"/>
  <c r="E80" i="3" s="1"/>
  <c r="F80" i="3"/>
  <c r="B96" i="1"/>
  <c r="B96" i="15" s="1"/>
  <c r="CD64" i="18" s="1"/>
  <c r="C96" i="1"/>
  <c r="C87" i="3" s="1"/>
  <c r="D96" i="1"/>
  <c r="D87" i="3" s="1"/>
  <c r="E96" i="1"/>
  <c r="E96" i="10" s="1"/>
  <c r="F96" i="10"/>
  <c r="B97" i="1"/>
  <c r="C97" i="1"/>
  <c r="C97" i="10" s="1"/>
  <c r="EB65" i="4" s="1"/>
  <c r="D97" i="1"/>
  <c r="D97" i="10" s="1"/>
  <c r="EC65" i="4" s="1"/>
  <c r="E97" i="1"/>
  <c r="E97" i="10" s="1"/>
  <c r="B98" i="1"/>
  <c r="B98" i="15" s="1"/>
  <c r="CD66" i="18" s="1"/>
  <c r="C98" i="1"/>
  <c r="C98" i="10" s="1"/>
  <c r="EB66" i="4" s="1"/>
  <c r="D98" i="1"/>
  <c r="D98" i="10" s="1"/>
  <c r="EC66" i="4" s="1"/>
  <c r="E98" i="1"/>
  <c r="E98" i="10" s="1"/>
  <c r="F98" i="10"/>
  <c r="B99" i="1"/>
  <c r="B99" i="10" s="1"/>
  <c r="EA67" i="4" s="1"/>
  <c r="C99" i="1"/>
  <c r="C99" i="10" s="1"/>
  <c r="EB67" i="4" s="1"/>
  <c r="D99" i="1"/>
  <c r="D96" i="3" s="1"/>
  <c r="E99" i="1"/>
  <c r="E96" i="3" s="1"/>
  <c r="B100" i="1"/>
  <c r="B100" i="15" s="1"/>
  <c r="CD68" i="18" s="1"/>
  <c r="C100" i="1"/>
  <c r="C105" i="3" s="1"/>
  <c r="D100" i="1"/>
  <c r="D105" i="3" s="1"/>
  <c r="E100" i="1"/>
  <c r="E100" i="10" s="1"/>
  <c r="F100" i="10"/>
  <c r="B101" i="1"/>
  <c r="B102" i="1"/>
  <c r="B102" i="15" s="1"/>
  <c r="CD70" i="18" s="1"/>
  <c r="B103" i="1"/>
  <c r="B104" i="1"/>
  <c r="B104" i="15" s="1"/>
  <c r="CD72" i="18" s="1"/>
  <c r="B105" i="1"/>
  <c r="B106" i="1"/>
  <c r="B106" i="15" s="1"/>
  <c r="CD74" i="18" s="1"/>
  <c r="B107" i="1"/>
  <c r="B107" i="10" s="1"/>
  <c r="EA75" i="4" s="1"/>
  <c r="B108" i="1"/>
  <c r="B108" i="15" s="1"/>
  <c r="CD76" i="18" s="1"/>
  <c r="B109" i="1"/>
  <c r="B111" i="1"/>
  <c r="B111" i="15" s="1"/>
  <c r="BS100" i="18" s="1"/>
  <c r="C111" i="1"/>
  <c r="C111" i="6" s="1"/>
  <c r="Z100" i="4" s="1"/>
  <c r="D111" i="1"/>
  <c r="D111" i="10" s="1"/>
  <c r="DO100" i="4" s="1"/>
  <c r="E111" i="1"/>
  <c r="E111" i="10" s="1"/>
  <c r="F111" i="1"/>
  <c r="F111" i="10" s="1"/>
  <c r="B112" i="1"/>
  <c r="C112" i="1"/>
  <c r="C112" i="10" s="1"/>
  <c r="DN101" i="4" s="1"/>
  <c r="D112" i="1"/>
  <c r="D131" i="3" s="1"/>
  <c r="E112" i="1"/>
  <c r="E131" i="3" s="1"/>
  <c r="F131" i="3"/>
  <c r="B113" i="1"/>
  <c r="B113" i="15" s="1"/>
  <c r="BS102" i="18" s="1"/>
  <c r="C113" i="1"/>
  <c r="C113" i="6" s="1"/>
  <c r="Z102" i="4" s="1"/>
  <c r="D113" i="1"/>
  <c r="D113" i="6" s="1"/>
  <c r="AA102" i="4" s="1"/>
  <c r="E113" i="1"/>
  <c r="E113" i="10" s="1"/>
  <c r="F113" i="10"/>
  <c r="B114" i="1"/>
  <c r="C114" i="1"/>
  <c r="C114" i="10" s="1"/>
  <c r="DN103" i="4" s="1"/>
  <c r="D114" i="1"/>
  <c r="D114" i="10" s="1"/>
  <c r="DO103" i="4" s="1"/>
  <c r="E114" i="1"/>
  <c r="E114" i="10" s="1"/>
  <c r="B115" i="1"/>
  <c r="B115" i="15" s="1"/>
  <c r="BS104" i="18" s="1"/>
  <c r="C115" i="6"/>
  <c r="Z104" i="4" s="1"/>
  <c r="D115" i="1"/>
  <c r="D115" i="10" s="1"/>
  <c r="DO104" i="4" s="1"/>
  <c r="E115" i="1"/>
  <c r="E115" i="10" s="1"/>
  <c r="B116" i="1"/>
  <c r="C116" i="1"/>
  <c r="C116" i="10" s="1"/>
  <c r="DN105" i="4" s="1"/>
  <c r="D116" i="1"/>
  <c r="D122" i="3" s="1"/>
  <c r="E116" i="1"/>
  <c r="E122" i="3" s="1"/>
  <c r="F122" i="3"/>
  <c r="B117" i="1"/>
  <c r="B117" i="15" s="1"/>
  <c r="BS106" i="18" s="1"/>
  <c r="C117" i="1"/>
  <c r="C117" i="6" s="1"/>
  <c r="Z106" i="4" s="1"/>
  <c r="D117" i="1"/>
  <c r="D117" i="6" s="1"/>
  <c r="AA106" i="4" s="1"/>
  <c r="E117" i="1"/>
  <c r="E117" i="10" s="1"/>
  <c r="F117" i="10"/>
  <c r="B118" i="1"/>
  <c r="C118" i="1"/>
  <c r="C118" i="10" s="1"/>
  <c r="DN107" i="4" s="1"/>
  <c r="D118" i="1"/>
  <c r="D118" i="10" s="1"/>
  <c r="DO107" i="4" s="1"/>
  <c r="E118" i="1"/>
  <c r="E118" i="10" s="1"/>
  <c r="B119" i="1"/>
  <c r="B119" i="15" s="1"/>
  <c r="BS108" i="18" s="1"/>
  <c r="C119" i="1"/>
  <c r="C119" i="6" s="1"/>
  <c r="Z108" i="4" s="1"/>
  <c r="D119" i="1"/>
  <c r="D119" i="10" s="1"/>
  <c r="DO108" i="4" s="1"/>
  <c r="E119" i="1"/>
  <c r="E119" i="10" s="1"/>
  <c r="B120" i="1"/>
  <c r="C120" i="1"/>
  <c r="C120" i="10" s="1"/>
  <c r="DN109" i="4" s="1"/>
  <c r="D120" i="1"/>
  <c r="D134" i="3" s="1"/>
  <c r="E120" i="1"/>
  <c r="E134" i="3" s="1"/>
  <c r="F134" i="3"/>
  <c r="B121" i="1"/>
  <c r="B121" i="15" s="1"/>
  <c r="BS110" i="18" s="1"/>
  <c r="C121" i="1"/>
  <c r="C121" i="6" s="1"/>
  <c r="Z110" i="4" s="1"/>
  <c r="D121" i="1"/>
  <c r="D121" i="6" s="1"/>
  <c r="AA110" i="4" s="1"/>
  <c r="E121" i="1"/>
  <c r="E121" i="10" s="1"/>
  <c r="F121" i="10"/>
  <c r="B122" i="1"/>
  <c r="C122" i="1"/>
  <c r="C122" i="10" s="1"/>
  <c r="DN111" i="4" s="1"/>
  <c r="D122" i="1"/>
  <c r="D122" i="10" s="1"/>
  <c r="DO111" i="4" s="1"/>
  <c r="E122" i="1"/>
  <c r="E122" i="10" s="1"/>
  <c r="B123" i="1"/>
  <c r="B123" i="10" s="1"/>
  <c r="DM112" i="4" s="1"/>
  <c r="C123" i="1"/>
  <c r="C123" i="10" s="1"/>
  <c r="DN112" i="4" s="1"/>
  <c r="D123" i="1"/>
  <c r="D123" i="10" s="1"/>
  <c r="DO112" i="4" s="1"/>
  <c r="E123" i="1"/>
  <c r="E123" i="6" s="1"/>
  <c r="B124" i="1"/>
  <c r="C124" i="1"/>
  <c r="C124" i="10" s="1"/>
  <c r="DN113" i="4" s="1"/>
  <c r="D124" i="1"/>
  <c r="D114" i="3" s="1"/>
  <c r="E124" i="1"/>
  <c r="E114" i="3" s="1"/>
  <c r="F114" i="3"/>
  <c r="B125" i="1"/>
  <c r="B125" i="15" s="1"/>
  <c r="BS114" i="18" s="1"/>
  <c r="C125" i="1"/>
  <c r="C153" i="3" s="1"/>
  <c r="D125" i="1"/>
  <c r="D153" i="3" s="1"/>
  <c r="E125" i="1"/>
  <c r="E125" i="10" s="1"/>
  <c r="F125" i="10"/>
  <c r="B126" i="1"/>
  <c r="C126" i="1"/>
  <c r="C126" i="6" s="1"/>
  <c r="Z115" i="4" s="1"/>
  <c r="D126" i="1"/>
  <c r="D126" i="6" s="1"/>
  <c r="AA115" i="4" s="1"/>
  <c r="E126" i="1"/>
  <c r="E126" i="10" s="1"/>
  <c r="F126" i="6"/>
  <c r="B127" i="1"/>
  <c r="B127" i="10" s="1"/>
  <c r="DM116" i="4" s="1"/>
  <c r="C127" i="1"/>
  <c r="C127" i="10" s="1"/>
  <c r="DN116" i="4" s="1"/>
  <c r="D127" i="1"/>
  <c r="D127" i="10" s="1"/>
  <c r="DO116" i="4" s="1"/>
  <c r="E127" i="1"/>
  <c r="E127" i="6" s="1"/>
  <c r="B128" i="1"/>
  <c r="C128" i="1"/>
  <c r="C128" i="10" s="1"/>
  <c r="DN117" i="4" s="1"/>
  <c r="D128" i="1"/>
  <c r="D129" i="3" s="1"/>
  <c r="E128" i="1"/>
  <c r="E129" i="3" s="1"/>
  <c r="F129" i="3"/>
  <c r="B129" i="1"/>
  <c r="B129" i="15" s="1"/>
  <c r="BS118" i="18" s="1"/>
  <c r="C129" i="1"/>
  <c r="C124" i="3" s="1"/>
  <c r="D129" i="1"/>
  <c r="D124" i="3" s="1"/>
  <c r="E129" i="1"/>
  <c r="E129" i="10" s="1"/>
  <c r="F129" i="10"/>
  <c r="B130" i="1"/>
  <c r="C130" i="1"/>
  <c r="C130" i="6" s="1"/>
  <c r="Z119" i="4" s="1"/>
  <c r="D130" i="1"/>
  <c r="D130" i="6" s="1"/>
  <c r="AA119" i="4" s="1"/>
  <c r="E130" i="1"/>
  <c r="E130" i="10" s="1"/>
  <c r="B131" i="1"/>
  <c r="B131" i="10" s="1"/>
  <c r="DM120" i="4" s="1"/>
  <c r="C131" i="1"/>
  <c r="C131" i="10" s="1"/>
  <c r="DN120" i="4" s="1"/>
  <c r="D131" i="1"/>
  <c r="D131" i="10" s="1"/>
  <c r="DO120" i="4" s="1"/>
  <c r="E131" i="1"/>
  <c r="E131" i="6" s="1"/>
  <c r="B132" i="1"/>
  <c r="C132" i="1"/>
  <c r="C132" i="10" s="1"/>
  <c r="DN121" i="4" s="1"/>
  <c r="D132" i="1"/>
  <c r="D154" i="3" s="1"/>
  <c r="E132" i="1"/>
  <c r="E154" i="3" s="1"/>
  <c r="F154" i="3"/>
  <c r="B133" i="1"/>
  <c r="B133" i="15" s="1"/>
  <c r="BS122" i="18" s="1"/>
  <c r="C133" i="1"/>
  <c r="C146" i="3" s="1"/>
  <c r="D133" i="1"/>
  <c r="D146" i="3" s="1"/>
  <c r="E133" i="1"/>
  <c r="E133" i="10" s="1"/>
  <c r="F133" i="10"/>
  <c r="B134" i="1"/>
  <c r="C134" i="1"/>
  <c r="C134" i="6" s="1"/>
  <c r="Z123" i="4" s="1"/>
  <c r="D134" i="1"/>
  <c r="D134" i="6" s="1"/>
  <c r="AA123" i="4" s="1"/>
  <c r="E134" i="1"/>
  <c r="E134" i="10" s="1"/>
  <c r="B135" i="1"/>
  <c r="B135" i="10" s="1"/>
  <c r="DM124" i="4" s="1"/>
  <c r="C135" i="1"/>
  <c r="C135" i="10" s="1"/>
  <c r="DN124" i="4" s="1"/>
  <c r="D135" i="1"/>
  <c r="D135" i="10" s="1"/>
  <c r="DO124" i="4" s="1"/>
  <c r="E135" i="1"/>
  <c r="E135" i="6" s="1"/>
  <c r="B136" i="1"/>
  <c r="C136" i="1"/>
  <c r="C136" i="10" s="1"/>
  <c r="EB100" i="4" s="1"/>
  <c r="D136" i="1"/>
  <c r="D155" i="3" s="1"/>
  <c r="E136" i="1"/>
  <c r="E155" i="3" s="1"/>
  <c r="F155" i="3"/>
  <c r="B137" i="1"/>
  <c r="B137" i="15" s="1"/>
  <c r="CD101" i="18" s="1"/>
  <c r="C137" i="1"/>
  <c r="C113" i="3" s="1"/>
  <c r="D137" i="1"/>
  <c r="D113" i="3" s="1"/>
  <c r="E137" i="1"/>
  <c r="E137" i="10" s="1"/>
  <c r="F137" i="10"/>
  <c r="B138" i="1"/>
  <c r="C138" i="1"/>
  <c r="C138" i="6" s="1"/>
  <c r="AK102" i="4" s="1"/>
  <c r="D138" i="1"/>
  <c r="D138" i="6" s="1"/>
  <c r="AL102" i="4" s="1"/>
  <c r="E138" i="1"/>
  <c r="E138" i="10" s="1"/>
  <c r="B139" i="1"/>
  <c r="B139" i="10" s="1"/>
  <c r="EA103" i="4" s="1"/>
  <c r="C139" i="1"/>
  <c r="C139" i="10" s="1"/>
  <c r="EB103" i="4" s="1"/>
  <c r="D139" i="1"/>
  <c r="D139" i="10" s="1"/>
  <c r="EC103" i="4" s="1"/>
  <c r="E139" i="1"/>
  <c r="E139" i="6" s="1"/>
  <c r="B140" i="1"/>
  <c r="C140" i="1"/>
  <c r="C140" i="10" s="1"/>
  <c r="EB104" i="4" s="1"/>
  <c r="D140" i="1"/>
  <c r="D139" i="3" s="1"/>
  <c r="E140" i="1"/>
  <c r="E139" i="3" s="1"/>
  <c r="F139" i="3"/>
  <c r="B141" i="1"/>
  <c r="B141" i="15" s="1"/>
  <c r="CD105" i="18" s="1"/>
  <c r="C141" i="1"/>
  <c r="C138" i="3" s="1"/>
  <c r="D141" i="1"/>
  <c r="D138" i="3" s="1"/>
  <c r="E141" i="1"/>
  <c r="E141" i="10" s="1"/>
  <c r="F141" i="10"/>
  <c r="B142" i="1"/>
  <c r="C142" i="1"/>
  <c r="C142" i="6" s="1"/>
  <c r="AK106" i="4" s="1"/>
  <c r="D142" i="1"/>
  <c r="D142" i="6" s="1"/>
  <c r="AL106" i="4" s="1"/>
  <c r="E142" i="1"/>
  <c r="E142" i="10" s="1"/>
  <c r="F142" i="6"/>
  <c r="B143" i="1"/>
  <c r="B143" i="10" s="1"/>
  <c r="EA107" i="4" s="1"/>
  <c r="C143" i="1"/>
  <c r="C143" i="10" s="1"/>
  <c r="EB107" i="4" s="1"/>
  <c r="D143" i="1"/>
  <c r="D143" i="10" s="1"/>
  <c r="EC107" i="4" s="1"/>
  <c r="E143" i="1"/>
  <c r="E143" i="6" s="1"/>
  <c r="B144" i="1"/>
  <c r="B144" i="10" s="1"/>
  <c r="EA108" i="4" s="1"/>
  <c r="C144" i="1"/>
  <c r="C144" i="10" s="1"/>
  <c r="EB108" i="4" s="1"/>
  <c r="D144" i="1"/>
  <c r="D152" i="3" s="1"/>
  <c r="E144" i="1"/>
  <c r="E152" i="3" s="1"/>
  <c r="F152" i="3"/>
  <c r="B145" i="1"/>
  <c r="B145" i="15" s="1"/>
  <c r="CD109" i="18" s="1"/>
  <c r="C145" i="1"/>
  <c r="C127" i="3" s="1"/>
  <c r="D145" i="1"/>
  <c r="D127" i="3" s="1"/>
  <c r="E145" i="1"/>
  <c r="E145" i="10" s="1"/>
  <c r="F145" i="10"/>
  <c r="B146" i="1"/>
  <c r="C146" i="1"/>
  <c r="C146" i="6" s="1"/>
  <c r="AK110" i="4" s="1"/>
  <c r="D146" i="1"/>
  <c r="D146" i="6" s="1"/>
  <c r="AL110" i="4" s="1"/>
  <c r="E146" i="1"/>
  <c r="E146" i="10" s="1"/>
  <c r="B147" i="1"/>
  <c r="C147" i="1"/>
  <c r="C147" i="10" s="1"/>
  <c r="EB111" i="4" s="1"/>
  <c r="D147" i="1"/>
  <c r="D147" i="10" s="1"/>
  <c r="EC111" i="4" s="1"/>
  <c r="E147" i="1"/>
  <c r="E147" i="6" s="1"/>
  <c r="B148" i="1"/>
  <c r="B148" i="10" s="1"/>
  <c r="EA112" i="4" s="1"/>
  <c r="C148" i="1"/>
  <c r="C148" i="10" s="1"/>
  <c r="EB112" i="4" s="1"/>
  <c r="D148" i="1"/>
  <c r="D117" i="3" s="1"/>
  <c r="E148" i="1"/>
  <c r="E117" i="3" s="1"/>
  <c r="F117" i="3"/>
  <c r="B149" i="1"/>
  <c r="B149" i="15" s="1"/>
  <c r="CD113" i="18" s="1"/>
  <c r="C149" i="1"/>
  <c r="C142" i="3" s="1"/>
  <c r="D149" i="1"/>
  <c r="D142" i="3" s="1"/>
  <c r="E149" i="1"/>
  <c r="E149" i="10" s="1"/>
  <c r="F149" i="10"/>
  <c r="B150" i="1"/>
  <c r="B150" i="10" s="1"/>
  <c r="EA114" i="4" s="1"/>
  <c r="C150" i="1"/>
  <c r="C150" i="6" s="1"/>
  <c r="AK114" i="4" s="1"/>
  <c r="D150" i="1"/>
  <c r="D150" i="6" s="1"/>
  <c r="AL114" i="4" s="1"/>
  <c r="E150" i="1"/>
  <c r="E150" i="10" s="1"/>
  <c r="B151" i="1"/>
  <c r="B152" i="1"/>
  <c r="B152" i="10" s="1"/>
  <c r="EA116" i="4" s="1"/>
  <c r="B153" i="1"/>
  <c r="B153" i="15" s="1"/>
  <c r="CD117" i="18" s="1"/>
  <c r="B154" i="1"/>
  <c r="B155" i="1"/>
  <c r="B156" i="1"/>
  <c r="B156" i="10" s="1"/>
  <c r="EA120" i="4" s="1"/>
  <c r="B157" i="15"/>
  <c r="CD121" i="18" s="1"/>
  <c r="B158" i="10"/>
  <c r="EA122" i="4" s="1"/>
  <c r="B160" i="15"/>
  <c r="CD124" i="18" s="1"/>
  <c r="M146" i="4"/>
  <c r="M147" i="4"/>
  <c r="O147" i="4"/>
  <c r="M148" i="4"/>
  <c r="N148" i="4"/>
  <c r="M149" i="4"/>
  <c r="M150" i="4"/>
  <c r="N150" i="4"/>
  <c r="M151" i="4"/>
  <c r="O151" i="4"/>
  <c r="M152" i="4"/>
  <c r="M153" i="4"/>
  <c r="C11" i="1"/>
  <c r="C49" i="3" s="1"/>
  <c r="D11" i="1"/>
  <c r="D49" i="3" s="1"/>
  <c r="E11" i="1"/>
  <c r="E49" i="3" s="1"/>
  <c r="F11" i="1"/>
  <c r="F49" i="3" s="1"/>
  <c r="O60" i="4" l="1"/>
  <c r="N60" i="4"/>
  <c r="CC262" i="11"/>
  <c r="CX262" i="11"/>
  <c r="BR257" i="11"/>
  <c r="H257" i="13" s="1"/>
  <c r="AM213" i="18" s="1"/>
  <c r="G257" i="13"/>
  <c r="G230" i="13"/>
  <c r="BR230" i="11"/>
  <c r="BT124" i="11"/>
  <c r="J124" i="13" s="1"/>
  <c r="GG124" i="11"/>
  <c r="GI124" i="11" s="1"/>
  <c r="BS124" i="11"/>
  <c r="I124" i="13" s="1"/>
  <c r="AC113" i="18" s="1"/>
  <c r="BS94" i="11"/>
  <c r="I94" i="13" s="1"/>
  <c r="AN62" i="18" s="1"/>
  <c r="BT94" i="11"/>
  <c r="J94" i="13" s="1"/>
  <c r="DJ257" i="11"/>
  <c r="EE257" i="11"/>
  <c r="G257" i="15" s="1"/>
  <c r="ER246" i="11"/>
  <c r="FX246" i="11"/>
  <c r="G246" i="16" s="1"/>
  <c r="DJ230" i="11"/>
  <c r="EE230" i="11"/>
  <c r="G230" i="15" s="1"/>
  <c r="GM228" i="11"/>
  <c r="M228" i="17" s="1"/>
  <c r="DV209" i="18" s="1"/>
  <c r="L228" i="14"/>
  <c r="BB209" i="18" s="1"/>
  <c r="CC220" i="11"/>
  <c r="CX220" i="11"/>
  <c r="G220" i="14" s="1"/>
  <c r="BS125" i="11"/>
  <c r="I125" i="13" s="1"/>
  <c r="AC114" i="18" s="1"/>
  <c r="BT125" i="11"/>
  <c r="J125" i="13" s="1"/>
  <c r="BS86" i="11"/>
  <c r="GG86" i="11"/>
  <c r="GI86" i="11" s="1"/>
  <c r="BT86" i="11"/>
  <c r="EE263" i="11"/>
  <c r="GG263" i="11"/>
  <c r="BS263" i="11"/>
  <c r="BT263" i="11"/>
  <c r="GM258" i="11"/>
  <c r="M258" i="17" s="1"/>
  <c r="EJ214" i="18" s="1"/>
  <c r="AV252" i="11"/>
  <c r="BQ252" i="11"/>
  <c r="AV247" i="11"/>
  <c r="BQ247" i="11"/>
  <c r="BR240" i="11"/>
  <c r="H240" i="13" s="1"/>
  <c r="AM196" i="18" s="1"/>
  <c r="G240" i="13"/>
  <c r="GN236" i="11"/>
  <c r="N236" i="17" s="1"/>
  <c r="EK192" i="18" s="1"/>
  <c r="FX211" i="11"/>
  <c r="G211" i="16" s="1"/>
  <c r="BS174" i="11"/>
  <c r="I174" i="13" s="1"/>
  <c r="AC159" i="18" s="1"/>
  <c r="BT174" i="11"/>
  <c r="J174" i="13" s="1"/>
  <c r="GG152" i="11"/>
  <c r="BS152" i="11"/>
  <c r="I152" i="13" s="1"/>
  <c r="AN116" i="18" s="1"/>
  <c r="BT69" i="11"/>
  <c r="GG69" i="11"/>
  <c r="BS69" i="11"/>
  <c r="BT43" i="11"/>
  <c r="BS43" i="11"/>
  <c r="DJ240" i="11"/>
  <c r="EE240" i="11"/>
  <c r="G240" i="15" s="1"/>
  <c r="AV235" i="11"/>
  <c r="BQ235" i="11"/>
  <c r="H218" i="13"/>
  <c r="AB199" i="18" s="1"/>
  <c r="GG218" i="11"/>
  <c r="BT218" i="11"/>
  <c r="J218" i="13" s="1"/>
  <c r="BQ212" i="11"/>
  <c r="BS127" i="11"/>
  <c r="I127" i="13" s="1"/>
  <c r="AC116" i="18" s="1"/>
  <c r="GG127" i="11"/>
  <c r="GI127" i="11" s="1"/>
  <c r="GK127" i="11" s="1"/>
  <c r="BS117" i="11"/>
  <c r="I117" i="13" s="1"/>
  <c r="AC106" i="18" s="1"/>
  <c r="GG117" i="11"/>
  <c r="GI117" i="11" s="1"/>
  <c r="GJ117" i="11" s="1"/>
  <c r="BT117" i="11"/>
  <c r="J117" i="13" s="1"/>
  <c r="BS109" i="11"/>
  <c r="I109" i="13" s="1"/>
  <c r="AN77" i="18" s="1"/>
  <c r="GG109" i="11"/>
  <c r="GI109" i="11" s="1"/>
  <c r="GJ109" i="11" s="1"/>
  <c r="BT109" i="11"/>
  <c r="J109" i="13" s="1"/>
  <c r="BS90" i="11"/>
  <c r="GG90" i="11"/>
  <c r="BT90" i="11"/>
  <c r="BS82" i="11"/>
  <c r="BT82" i="11"/>
  <c r="EE247" i="11"/>
  <c r="G247" i="15" s="1"/>
  <c r="BR227" i="11"/>
  <c r="G227" i="13"/>
  <c r="G216" i="13"/>
  <c r="BR216" i="11"/>
  <c r="G214" i="13"/>
  <c r="BR214" i="11"/>
  <c r="BQ262" i="11"/>
  <c r="BR262" i="11" s="1"/>
  <c r="DJ256" i="11"/>
  <c r="EE256" i="11"/>
  <c r="G256" i="15" s="1"/>
  <c r="BR256" i="11"/>
  <c r="H256" i="13" s="1"/>
  <c r="AM212" i="18" s="1"/>
  <c r="G256" i="13"/>
  <c r="GP255" i="11"/>
  <c r="P255" i="17" s="1"/>
  <c r="EM211" i="18" s="1"/>
  <c r="O255" i="15"/>
  <c r="CM211" i="18" s="1"/>
  <c r="EE235" i="11"/>
  <c r="G235" i="15" s="1"/>
  <c r="FX219" i="11"/>
  <c r="G219" i="16" s="1"/>
  <c r="ER208" i="11"/>
  <c r="FX208" i="11"/>
  <c r="G208" i="16" s="1"/>
  <c r="AX223" i="18"/>
  <c r="BS189" i="11"/>
  <c r="I189" i="13" s="1"/>
  <c r="AN149" i="18" s="1"/>
  <c r="BS66" i="11"/>
  <c r="GG66" i="11"/>
  <c r="GI66" i="11" s="1"/>
  <c r="BT66" i="11"/>
  <c r="CC248" i="11"/>
  <c r="CX248" i="11"/>
  <c r="G248" i="14" s="1"/>
  <c r="CX231" i="11"/>
  <c r="G231" i="14" s="1"/>
  <c r="BQ220" i="11"/>
  <c r="GN215" i="11"/>
  <c r="N215" i="17" s="1"/>
  <c r="DW196" i="18" s="1"/>
  <c r="GO212" i="11"/>
  <c r="O212" i="17" s="1"/>
  <c r="DX193" i="18" s="1"/>
  <c r="BS129" i="11"/>
  <c r="I129" i="13" s="1"/>
  <c r="AC118" i="18" s="1"/>
  <c r="BT129" i="11"/>
  <c r="J129" i="13" s="1"/>
  <c r="BS15" i="11"/>
  <c r="GG15" i="11"/>
  <c r="GI15" i="11" s="1"/>
  <c r="BT15" i="11"/>
  <c r="D76" i="4"/>
  <c r="D65" i="4"/>
  <c r="BS254" i="11"/>
  <c r="I254" i="13" s="1"/>
  <c r="AN210" i="18" s="1"/>
  <c r="H254" i="13"/>
  <c r="AM210" i="18" s="1"/>
  <c r="GM235" i="11"/>
  <c r="M235" i="17" s="1"/>
  <c r="DV216" i="18" s="1"/>
  <c r="GO216" i="11"/>
  <c r="O216" i="17" s="1"/>
  <c r="DX197" i="18" s="1"/>
  <c r="BT100" i="11"/>
  <c r="J100" i="13" s="1"/>
  <c r="GG100" i="11"/>
  <c r="GI100" i="11" s="1"/>
  <c r="BS100" i="11"/>
  <c r="I100" i="13" s="1"/>
  <c r="AN68" i="18" s="1"/>
  <c r="BS78" i="11"/>
  <c r="GG78" i="11"/>
  <c r="GI78" i="11" s="1"/>
  <c r="BT78" i="11"/>
  <c r="BT62" i="11"/>
  <c r="BS62" i="11"/>
  <c r="GG62" i="11"/>
  <c r="GI62" i="11" s="1"/>
  <c r="ER265" i="11"/>
  <c r="FX265" i="11"/>
  <c r="DJ254" i="11"/>
  <c r="EE254" i="11"/>
  <c r="G254" i="15" s="1"/>
  <c r="GP251" i="11"/>
  <c r="P251" i="17" s="1"/>
  <c r="EM207" i="18" s="1"/>
  <c r="BR249" i="11"/>
  <c r="H249" i="13" s="1"/>
  <c r="AM205" i="18" s="1"/>
  <c r="G249" i="13"/>
  <c r="ER244" i="11"/>
  <c r="FX244" i="11"/>
  <c r="G244" i="16" s="1"/>
  <c r="DJ224" i="11"/>
  <c r="EE224" i="11"/>
  <c r="G224" i="15" s="1"/>
  <c r="H224" i="13"/>
  <c r="AB205" i="18" s="1"/>
  <c r="G222" i="13"/>
  <c r="BR222" i="11"/>
  <c r="BS123" i="11"/>
  <c r="I123" i="13" s="1"/>
  <c r="AC112" i="18" s="1"/>
  <c r="GG123" i="11"/>
  <c r="GI123" i="11" s="1"/>
  <c r="BT47" i="11"/>
  <c r="BS47" i="11"/>
  <c r="BS266" i="11"/>
  <c r="GP254" i="11"/>
  <c r="P254" i="17" s="1"/>
  <c r="EM210" i="18" s="1"/>
  <c r="DJ249" i="11"/>
  <c r="EE249" i="11"/>
  <c r="G249" i="15" s="1"/>
  <c r="N237" i="14"/>
  <c r="BO193" i="18" s="1"/>
  <c r="GO237" i="11"/>
  <c r="O237" i="17" s="1"/>
  <c r="EL193" i="18" s="1"/>
  <c r="GM232" i="11"/>
  <c r="M232" i="17" s="1"/>
  <c r="DV213" i="18" s="1"/>
  <c r="GP213" i="11"/>
  <c r="P213" i="17" s="1"/>
  <c r="DY194" i="18" s="1"/>
  <c r="BS173" i="11"/>
  <c r="I173" i="13" s="1"/>
  <c r="AC158" i="18" s="1"/>
  <c r="BT112" i="11"/>
  <c r="J112" i="13" s="1"/>
  <c r="GG112" i="11"/>
  <c r="GI112" i="11" s="1"/>
  <c r="BS112" i="11"/>
  <c r="I112" i="13" s="1"/>
  <c r="AC101" i="18" s="1"/>
  <c r="AX219" i="18"/>
  <c r="BA223" i="18"/>
  <c r="BA221" i="18"/>
  <c r="AX221" i="18"/>
  <c r="DJ266" i="11"/>
  <c r="EE266" i="11"/>
  <c r="ER252" i="11"/>
  <c r="FX252" i="11"/>
  <c r="G252" i="16" s="1"/>
  <c r="GO226" i="11"/>
  <c r="O226" i="17" s="1"/>
  <c r="DX207" i="18" s="1"/>
  <c r="CC218" i="11"/>
  <c r="CX218" i="11"/>
  <c r="G218" i="14" s="1"/>
  <c r="CC212" i="11"/>
  <c r="CX212" i="11"/>
  <c r="G212" i="14" s="1"/>
  <c r="GP266" i="11"/>
  <c r="AV265" i="11"/>
  <c r="BQ265" i="11"/>
  <c r="BR265" i="11" s="1"/>
  <c r="AV244" i="11"/>
  <c r="BQ244" i="11"/>
  <c r="DJ241" i="11"/>
  <c r="EE241" i="11"/>
  <c r="G241" i="15" s="1"/>
  <c r="BR241" i="11"/>
  <c r="H241" i="13" s="1"/>
  <c r="AM197" i="18" s="1"/>
  <c r="G241" i="13"/>
  <c r="CC216" i="11"/>
  <c r="CX216" i="11"/>
  <c r="G216" i="14" s="1"/>
  <c r="BS105" i="11"/>
  <c r="I105" i="13" s="1"/>
  <c r="AN73" i="18" s="1"/>
  <c r="GG105" i="11"/>
  <c r="GI105" i="11" s="1"/>
  <c r="GJ105" i="11" s="1"/>
  <c r="BT105" i="11"/>
  <c r="J105" i="13" s="1"/>
  <c r="GJ206" i="1"/>
  <c r="CX258" i="11"/>
  <c r="G258" i="14" s="1"/>
  <c r="FX248" i="11"/>
  <c r="G248" i="16" s="1"/>
  <c r="GN242" i="11"/>
  <c r="N242" i="17" s="1"/>
  <c r="EK198" i="18" s="1"/>
  <c r="EE237" i="11"/>
  <c r="G237" i="15" s="1"/>
  <c r="GP225" i="11"/>
  <c r="P225" i="17" s="1"/>
  <c r="DY206" i="18" s="1"/>
  <c r="EE222" i="11"/>
  <c r="G222" i="15" s="1"/>
  <c r="BQ221" i="11"/>
  <c r="FX220" i="11"/>
  <c r="G220" i="16" s="1"/>
  <c r="FX216" i="11"/>
  <c r="G216" i="16" s="1"/>
  <c r="EE214" i="11"/>
  <c r="G214" i="15" s="1"/>
  <c r="FX212" i="11"/>
  <c r="G212" i="16" s="1"/>
  <c r="BQ205" i="11"/>
  <c r="BQ203" i="11"/>
  <c r="FX202" i="11"/>
  <c r="G202" i="16" s="1"/>
  <c r="BR201" i="11"/>
  <c r="H201" i="13" s="1"/>
  <c r="AM161" i="18" s="1"/>
  <c r="G201" i="13"/>
  <c r="FX200" i="11"/>
  <c r="G200" i="16" s="1"/>
  <c r="CX200" i="11"/>
  <c r="G200" i="14" s="1"/>
  <c r="EE196" i="11"/>
  <c r="G196" i="15" s="1"/>
  <c r="CX193" i="11"/>
  <c r="G193" i="14" s="1"/>
  <c r="EE189" i="11"/>
  <c r="G189" i="15" s="1"/>
  <c r="FX184" i="11"/>
  <c r="GI181" i="11"/>
  <c r="CX169" i="11"/>
  <c r="G169" i="14" s="1"/>
  <c r="CX168" i="11"/>
  <c r="G168" i="14" s="1"/>
  <c r="FX159" i="11"/>
  <c r="EE157" i="11"/>
  <c r="G157" i="15" s="1"/>
  <c r="BQ151" i="11"/>
  <c r="GI147" i="11"/>
  <c r="FX142" i="11"/>
  <c r="EE135" i="11"/>
  <c r="G135" i="15" s="1"/>
  <c r="BQ106" i="11"/>
  <c r="EE29" i="11"/>
  <c r="J197" i="11"/>
  <c r="AI197" i="11"/>
  <c r="J185" i="11"/>
  <c r="AI185" i="11"/>
  <c r="BQ198" i="11"/>
  <c r="GG190" i="11"/>
  <c r="GI190" i="11" s="1"/>
  <c r="BT190" i="11"/>
  <c r="J190" i="13" s="1"/>
  <c r="FX185" i="11"/>
  <c r="FX175" i="11"/>
  <c r="EE163" i="11"/>
  <c r="G163" i="15" s="1"/>
  <c r="FX161" i="11"/>
  <c r="BQ154" i="11"/>
  <c r="FX143" i="11"/>
  <c r="EE138" i="11"/>
  <c r="G138" i="15" s="1"/>
  <c r="EE136" i="11"/>
  <c r="G136" i="15" s="1"/>
  <c r="EE132" i="11"/>
  <c r="G132" i="15" s="1"/>
  <c r="EE131" i="11"/>
  <c r="G131" i="15" s="1"/>
  <c r="FX119" i="11"/>
  <c r="BQ114" i="11"/>
  <c r="BT113" i="11"/>
  <c r="J113" i="13" s="1"/>
  <c r="EE103" i="11"/>
  <c r="G103" i="15" s="1"/>
  <c r="EE89" i="11"/>
  <c r="EE88" i="11"/>
  <c r="BS65" i="11"/>
  <c r="EE54" i="11"/>
  <c r="BQ45" i="11"/>
  <c r="BR45" i="11" s="1"/>
  <c r="BQ44" i="11"/>
  <c r="BR44" i="11" s="1"/>
  <c r="BQ28" i="11"/>
  <c r="BR28" i="11" s="1"/>
  <c r="BT28" i="11" s="1"/>
  <c r="BQ27" i="11"/>
  <c r="BR27" i="11" s="1"/>
  <c r="BS27" i="11" s="1"/>
  <c r="FX25" i="11"/>
  <c r="EE24" i="11"/>
  <c r="FX20" i="11"/>
  <c r="J198" i="11"/>
  <c r="AI198" i="11"/>
  <c r="BS267" i="11"/>
  <c r="GM263" i="11"/>
  <c r="GN262" i="11"/>
  <c r="GO254" i="11"/>
  <c r="O254" i="17" s="1"/>
  <c r="EL210" i="18" s="1"/>
  <c r="GM247" i="11"/>
  <c r="M247" i="17" s="1"/>
  <c r="EJ203" i="18" s="1"/>
  <c r="GO230" i="11"/>
  <c r="O230" i="17" s="1"/>
  <c r="DX211" i="18" s="1"/>
  <c r="GP229" i="11"/>
  <c r="P229" i="17" s="1"/>
  <c r="DY210" i="18" s="1"/>
  <c r="GN225" i="11"/>
  <c r="N225" i="17" s="1"/>
  <c r="DW206" i="18" s="1"/>
  <c r="GM222" i="11"/>
  <c r="M222" i="17" s="1"/>
  <c r="DV203" i="18" s="1"/>
  <c r="GM214" i="11"/>
  <c r="M214" i="17" s="1"/>
  <c r="DV195" i="18" s="1"/>
  <c r="BR208" i="11"/>
  <c r="CX195" i="11"/>
  <c r="G195" i="14" s="1"/>
  <c r="BQ195" i="11"/>
  <c r="BQ194" i="11"/>
  <c r="CX188" i="11"/>
  <c r="G188" i="14" s="1"/>
  <c r="FX180" i="11"/>
  <c r="BQ167" i="11"/>
  <c r="GI166" i="11"/>
  <c r="EE165" i="11"/>
  <c r="G165" i="15" s="1"/>
  <c r="EE164" i="11"/>
  <c r="G164" i="15" s="1"/>
  <c r="GG113" i="11"/>
  <c r="GI113" i="11" s="1"/>
  <c r="GJ113" i="11" s="1"/>
  <c r="BS96" i="11"/>
  <c r="I96" i="13" s="1"/>
  <c r="AN64" i="18" s="1"/>
  <c r="BS93" i="11"/>
  <c r="BS85" i="11"/>
  <c r="J265" i="11"/>
  <c r="AI265" i="11"/>
  <c r="AJ265" i="11" s="1"/>
  <c r="AK265" i="11" s="1"/>
  <c r="G258" i="12"/>
  <c r="AJ258" i="11"/>
  <c r="GO246" i="11"/>
  <c r="O246" i="17" s="1"/>
  <c r="EL202" i="18" s="1"/>
  <c r="BR245" i="11"/>
  <c r="H245" i="13" s="1"/>
  <c r="AM201" i="18" s="1"/>
  <c r="G245" i="13"/>
  <c r="BS238" i="11"/>
  <c r="I238" i="13" s="1"/>
  <c r="AN194" i="18" s="1"/>
  <c r="H238" i="13"/>
  <c r="AM194" i="18" s="1"/>
  <c r="FX234" i="11"/>
  <c r="G234" i="16" s="1"/>
  <c r="GP231" i="11"/>
  <c r="P231" i="17" s="1"/>
  <c r="DY212" i="18" s="1"/>
  <c r="BR228" i="11"/>
  <c r="BR225" i="11"/>
  <c r="G225" i="13"/>
  <c r="BR200" i="11"/>
  <c r="BT197" i="11"/>
  <c r="J197" i="13" s="1"/>
  <c r="H197" i="13"/>
  <c r="AM157" i="18" s="1"/>
  <c r="BS196" i="11"/>
  <c r="I196" i="13" s="1"/>
  <c r="AN156" i="18" s="1"/>
  <c r="H196" i="13"/>
  <c r="AM156" i="18" s="1"/>
  <c r="FX42" i="11"/>
  <c r="FX33" i="11"/>
  <c r="BQ29" i="11"/>
  <c r="BR29" i="11" s="1"/>
  <c r="GG29" i="11" s="1"/>
  <c r="GI29" i="11" s="1"/>
  <c r="FX16" i="11"/>
  <c r="AJ248" i="11"/>
  <c r="G248" i="12"/>
  <c r="GJ211" i="1"/>
  <c r="CX265" i="11"/>
  <c r="GN264" i="11"/>
  <c r="BR258" i="11"/>
  <c r="BS255" i="11"/>
  <c r="I255" i="13" s="1"/>
  <c r="AN211" i="18" s="1"/>
  <c r="CX246" i="11"/>
  <c r="G246" i="14" s="1"/>
  <c r="EE245" i="11"/>
  <c r="G245" i="15" s="1"/>
  <c r="CX244" i="11"/>
  <c r="G244" i="14" s="1"/>
  <c r="GM243" i="11"/>
  <c r="M243" i="17" s="1"/>
  <c r="EJ199" i="18" s="1"/>
  <c r="BQ243" i="11"/>
  <c r="FX242" i="11"/>
  <c r="G242" i="16" s="1"/>
  <c r="GO238" i="11"/>
  <c r="O238" i="17" s="1"/>
  <c r="EL194" i="18" s="1"/>
  <c r="EE238" i="11"/>
  <c r="G238" i="15" s="1"/>
  <c r="GM219" i="11"/>
  <c r="M219" i="17" s="1"/>
  <c r="DV200" i="18" s="1"/>
  <c r="BR219" i="11"/>
  <c r="H219" i="13" s="1"/>
  <c r="AB200" i="18" s="1"/>
  <c r="G219" i="13"/>
  <c r="BQ211" i="11"/>
  <c r="EE206" i="11"/>
  <c r="G206" i="15" s="1"/>
  <c r="BR206" i="11"/>
  <c r="BT202" i="11"/>
  <c r="J202" i="13" s="1"/>
  <c r="BQ187" i="11"/>
  <c r="EE185" i="11"/>
  <c r="G185" i="15" s="1"/>
  <c r="FX176" i="11"/>
  <c r="EE175" i="11"/>
  <c r="G175" i="15" s="1"/>
  <c r="FX173" i="11"/>
  <c r="CX163" i="11"/>
  <c r="G163" i="14" s="1"/>
  <c r="BQ163" i="11"/>
  <c r="EE161" i="11"/>
  <c r="G161" i="15" s="1"/>
  <c r="FX153" i="11"/>
  <c r="EE143" i="11"/>
  <c r="G143" i="15" s="1"/>
  <c r="BQ138" i="11"/>
  <c r="EE119" i="11"/>
  <c r="G119" i="15" s="1"/>
  <c r="FX43" i="11"/>
  <c r="BQ40" i="11"/>
  <c r="BR40" i="11" s="1"/>
  <c r="EE25" i="11"/>
  <c r="BQ23" i="11"/>
  <c r="BR23" i="11" s="1"/>
  <c r="BS23" i="11" s="1"/>
  <c r="EE20" i="11"/>
  <c r="J233" i="11"/>
  <c r="AI233" i="11"/>
  <c r="G222" i="12"/>
  <c r="AJ222" i="11"/>
  <c r="H222" i="12" s="1"/>
  <c r="E203" i="18" s="1"/>
  <c r="AI174" i="11"/>
  <c r="AL152" i="11"/>
  <c r="J152" i="12" s="1"/>
  <c r="AK152" i="11"/>
  <c r="I152" i="12" s="1"/>
  <c r="Q116" i="18" s="1"/>
  <c r="GP267" i="11"/>
  <c r="BS250" i="11"/>
  <c r="I250" i="13" s="1"/>
  <c r="AN206" i="18" s="1"/>
  <c r="H250" i="13"/>
  <c r="AM206" i="18" s="1"/>
  <c r="GO242" i="11"/>
  <c r="O242" i="17" s="1"/>
  <c r="EL198" i="18" s="1"/>
  <c r="GN238" i="11"/>
  <c r="N238" i="17" s="1"/>
  <c r="EK194" i="18" s="1"/>
  <c r="BR236" i="11"/>
  <c r="H236" i="13" s="1"/>
  <c r="AM192" i="18" s="1"/>
  <c r="G236" i="13"/>
  <c r="BR233" i="11"/>
  <c r="H233" i="13" s="1"/>
  <c r="AB214" i="18" s="1"/>
  <c r="G233" i="13"/>
  <c r="GN231" i="11"/>
  <c r="N231" i="17" s="1"/>
  <c r="DW212" i="18" s="1"/>
  <c r="BT226" i="11"/>
  <c r="J226" i="13" s="1"/>
  <c r="H226" i="13"/>
  <c r="AB207" i="18" s="1"/>
  <c r="BR215" i="11"/>
  <c r="H215" i="13" s="1"/>
  <c r="AB196" i="18" s="1"/>
  <c r="G215" i="13"/>
  <c r="BS204" i="11"/>
  <c r="I204" i="13" s="1"/>
  <c r="AN164" i="18" s="1"/>
  <c r="H204" i="13"/>
  <c r="AM164" i="18" s="1"/>
  <c r="GG186" i="11"/>
  <c r="GI186" i="11" s="1"/>
  <c r="BT186" i="11"/>
  <c r="J186" i="13" s="1"/>
  <c r="GG162" i="11"/>
  <c r="BT162" i="11"/>
  <c r="J162" i="13" s="1"/>
  <c r="EE146" i="11"/>
  <c r="G146" i="15" s="1"/>
  <c r="BQ141" i="11"/>
  <c r="BQ130" i="11"/>
  <c r="EE127" i="11"/>
  <c r="G127" i="15" s="1"/>
  <c r="FX107" i="11"/>
  <c r="GI104" i="11"/>
  <c r="BQ102" i="11"/>
  <c r="BT101" i="11"/>
  <c r="J101" i="13" s="1"/>
  <c r="BT74" i="11"/>
  <c r="BT70" i="11"/>
  <c r="BQ41" i="11"/>
  <c r="BR41" i="11" s="1"/>
  <c r="BQ31" i="11"/>
  <c r="BR31" i="11" s="1"/>
  <c r="BQ24" i="11"/>
  <c r="BR24" i="11" s="1"/>
  <c r="BT24" i="11" s="1"/>
  <c r="AL261" i="11"/>
  <c r="AK261" i="11"/>
  <c r="G212" i="12"/>
  <c r="AJ212" i="11"/>
  <c r="AL128" i="11"/>
  <c r="J128" i="12" s="1"/>
  <c r="AK128" i="11"/>
  <c r="I128" i="12" s="1"/>
  <c r="F117" i="18" s="1"/>
  <c r="GP263" i="11"/>
  <c r="FX262" i="11"/>
  <c r="GP262" i="11"/>
  <c r="GM259" i="11"/>
  <c r="M259" i="17" s="1"/>
  <c r="EJ215" i="18" s="1"/>
  <c r="BT259" i="11"/>
  <c r="J259" i="13" s="1"/>
  <c r="GN258" i="11"/>
  <c r="N258" i="17" s="1"/>
  <c r="EK214" i="18" s="1"/>
  <c r="EE250" i="11"/>
  <c r="G250" i="15" s="1"/>
  <c r="BQ248" i="11"/>
  <c r="GM245" i="11"/>
  <c r="M245" i="17" s="1"/>
  <c r="EJ201" i="18" s="1"/>
  <c r="CX242" i="11"/>
  <c r="G242" i="14" s="1"/>
  <c r="GP239" i="11"/>
  <c r="P239" i="17" s="1"/>
  <c r="EM195" i="18" s="1"/>
  <c r="GO236" i="11"/>
  <c r="O236" i="17" s="1"/>
  <c r="EL192" i="18" s="1"/>
  <c r="EE236" i="11"/>
  <c r="G236" i="15" s="1"/>
  <c r="EE233" i="11"/>
  <c r="G233" i="15" s="1"/>
  <c r="CX232" i="11"/>
  <c r="G232" i="14" s="1"/>
  <c r="GM231" i="11"/>
  <c r="M231" i="17" s="1"/>
  <c r="DV212" i="18" s="1"/>
  <c r="BQ231" i="11"/>
  <c r="EE226" i="11"/>
  <c r="G226" i="15" s="1"/>
  <c r="GP220" i="11"/>
  <c r="P220" i="17" s="1"/>
  <c r="DY201" i="18" s="1"/>
  <c r="FX218" i="11"/>
  <c r="G218" i="16" s="1"/>
  <c r="GP212" i="11"/>
  <c r="P212" i="17" s="1"/>
  <c r="DY193" i="18" s="1"/>
  <c r="EE204" i="11"/>
  <c r="G204" i="15" s="1"/>
  <c r="EE200" i="11"/>
  <c r="G200" i="15" s="1"/>
  <c r="FX193" i="11"/>
  <c r="CX184" i="11"/>
  <c r="G184" i="14" s="1"/>
  <c r="BQ184" i="11"/>
  <c r="BQ183" i="11"/>
  <c r="GI182" i="11"/>
  <c r="EE181" i="11"/>
  <c r="G181" i="15" s="1"/>
  <c r="EE172" i="11"/>
  <c r="G172" i="15" s="1"/>
  <c r="FX169" i="11"/>
  <c r="FX168" i="11"/>
  <c r="BQ159" i="11"/>
  <c r="GG157" i="11"/>
  <c r="GI157" i="11" s="1"/>
  <c r="FX155" i="11"/>
  <c r="EE150" i="11"/>
  <c r="G150" i="15" s="1"/>
  <c r="EE147" i="11"/>
  <c r="G147" i="15" s="1"/>
  <c r="BS144" i="11"/>
  <c r="I144" i="13" s="1"/>
  <c r="AN108" i="18" s="1"/>
  <c r="BQ142" i="11"/>
  <c r="BS120" i="11"/>
  <c r="I120" i="13" s="1"/>
  <c r="AC109" i="18" s="1"/>
  <c r="FX115" i="11"/>
  <c r="BQ110" i="11"/>
  <c r="GG101" i="11"/>
  <c r="GI101" i="11" s="1"/>
  <c r="GJ101" i="11" s="1"/>
  <c r="EE99" i="11"/>
  <c r="G99" i="15" s="1"/>
  <c r="FX87" i="11"/>
  <c r="GG74" i="11"/>
  <c r="GI74" i="11" s="1"/>
  <c r="BQ71" i="11"/>
  <c r="BR71" i="11" s="1"/>
  <c r="H71" i="13" s="1"/>
  <c r="AB64" i="18" s="1"/>
  <c r="FX37" i="11"/>
  <c r="EE33" i="11"/>
  <c r="FX28" i="11"/>
  <c r="BQ19" i="11"/>
  <c r="BR19" i="11" s="1"/>
  <c r="EE16" i="11"/>
  <c r="EE14" i="11"/>
  <c r="AV13" i="11"/>
  <c r="BQ13" i="11"/>
  <c r="BR13" i="11" s="1"/>
  <c r="GM56" i="11"/>
  <c r="J267" i="11"/>
  <c r="GI267" i="11"/>
  <c r="BS246" i="11"/>
  <c r="I246" i="13" s="1"/>
  <c r="AN202" i="18" s="1"/>
  <c r="H246" i="13"/>
  <c r="AM202" i="18" s="1"/>
  <c r="GP217" i="11"/>
  <c r="P217" i="17" s="1"/>
  <c r="DY198" i="18" s="1"/>
  <c r="FX195" i="11"/>
  <c r="G195" i="16" s="1"/>
  <c r="EE192" i="11"/>
  <c r="G192" i="15" s="1"/>
  <c r="CX180" i="11"/>
  <c r="G180" i="14" s="1"/>
  <c r="BQ180" i="11"/>
  <c r="BQ179" i="11"/>
  <c r="EE177" i="11"/>
  <c r="G177" i="15" s="1"/>
  <c r="GG165" i="11"/>
  <c r="GI165" i="11" s="1"/>
  <c r="FX156" i="11"/>
  <c r="BQ149" i="11"/>
  <c r="BS148" i="11"/>
  <c r="I148" i="13" s="1"/>
  <c r="AN112" i="18" s="1"/>
  <c r="BQ146" i="11"/>
  <c r="GI139" i="11"/>
  <c r="BS128" i="11"/>
  <c r="I128" i="13" s="1"/>
  <c r="AC117" i="18" s="1"/>
  <c r="BQ118" i="11"/>
  <c r="EE107" i="11"/>
  <c r="G107" i="15" s="1"/>
  <c r="FX95" i="11"/>
  <c r="FX93" i="11"/>
  <c r="FX85" i="11"/>
  <c r="AI254" i="11"/>
  <c r="J254" i="11"/>
  <c r="G204" i="12"/>
  <c r="AJ204" i="11"/>
  <c r="CX266" i="11"/>
  <c r="EE265" i="11"/>
  <c r="BQ261" i="11"/>
  <c r="BR261" i="11" s="1"/>
  <c r="CX257" i="11"/>
  <c r="G257" i="14" s="1"/>
  <c r="GN256" i="11"/>
  <c r="N256" i="17" s="1"/>
  <c r="EK212" i="18" s="1"/>
  <c r="CX254" i="11"/>
  <c r="G254" i="14" s="1"/>
  <c r="GP253" i="11"/>
  <c r="P253" i="17" s="1"/>
  <c r="EM209" i="18" s="1"/>
  <c r="BQ253" i="11"/>
  <c r="GO251" i="11"/>
  <c r="O251" i="17" s="1"/>
  <c r="EL207" i="18" s="1"/>
  <c r="CX249" i="11"/>
  <c r="G249" i="14" s="1"/>
  <c r="EE246" i="11"/>
  <c r="G246" i="15" s="1"/>
  <c r="FX245" i="11"/>
  <c r="G245" i="16" s="1"/>
  <c r="EE244" i="11"/>
  <c r="G244" i="15" s="1"/>
  <c r="CX240" i="11"/>
  <c r="G240" i="14" s="1"/>
  <c r="GM239" i="11"/>
  <c r="M239" i="17" s="1"/>
  <c r="EJ195" i="18" s="1"/>
  <c r="BQ239" i="11"/>
  <c r="FX238" i="11"/>
  <c r="G238" i="16" s="1"/>
  <c r="BS234" i="11"/>
  <c r="I234" i="13" s="1"/>
  <c r="AC215" i="18" s="1"/>
  <c r="H234" i="13"/>
  <c r="AB215" i="18" s="1"/>
  <c r="FX228" i="11"/>
  <c r="G228" i="16" s="1"/>
  <c r="BQ209" i="11"/>
  <c r="BQ199" i="11"/>
  <c r="FX196" i="11"/>
  <c r="G196" i="16" s="1"/>
  <c r="EE193" i="11"/>
  <c r="G193" i="15" s="1"/>
  <c r="FX189" i="11"/>
  <c r="CX181" i="11"/>
  <c r="G181" i="14" s="1"/>
  <c r="GG178" i="11"/>
  <c r="BT178" i="11"/>
  <c r="J178" i="13" s="1"/>
  <c r="CX172" i="11"/>
  <c r="G172" i="14" s="1"/>
  <c r="BQ172" i="11"/>
  <c r="BQ171" i="11"/>
  <c r="EE169" i="11"/>
  <c r="G169" i="15" s="1"/>
  <c r="EE168" i="11"/>
  <c r="G168" i="15" s="1"/>
  <c r="FX157" i="11"/>
  <c r="EE155" i="11"/>
  <c r="G155" i="15" s="1"/>
  <c r="EE37" i="11"/>
  <c r="FX29" i="11"/>
  <c r="EE28" i="11"/>
  <c r="FX22" i="11"/>
  <c r="BQ16" i="11"/>
  <c r="BR16" i="11" s="1"/>
  <c r="G259" i="12"/>
  <c r="AJ259" i="11"/>
  <c r="H259" i="12" s="1"/>
  <c r="P215" i="18" s="1"/>
  <c r="J228" i="11"/>
  <c r="AI228" i="11"/>
  <c r="EE261" i="11"/>
  <c r="GP259" i="11"/>
  <c r="P259" i="17" s="1"/>
  <c r="EM215" i="18" s="1"/>
  <c r="O259" i="15"/>
  <c r="CM215" i="18" s="1"/>
  <c r="FX258" i="11"/>
  <c r="G258" i="16" s="1"/>
  <c r="GP258" i="11"/>
  <c r="P258" i="17" s="1"/>
  <c r="EM214" i="18" s="1"/>
  <c r="O258" i="15"/>
  <c r="CM214" i="18" s="1"/>
  <c r="EE253" i="11"/>
  <c r="G253" i="15" s="1"/>
  <c r="GN252" i="11"/>
  <c r="N252" i="17" s="1"/>
  <c r="EK208" i="18" s="1"/>
  <c r="CX252" i="11"/>
  <c r="G252" i="14" s="1"/>
  <c r="GO245" i="11"/>
  <c r="O245" i="17" s="1"/>
  <c r="EL201" i="18" s="1"/>
  <c r="BR242" i="11"/>
  <c r="EE234" i="11"/>
  <c r="G234" i="15" s="1"/>
  <c r="BQ232" i="11"/>
  <c r="GN221" i="11"/>
  <c r="N221" i="17" s="1"/>
  <c r="DW202" i="18" s="1"/>
  <c r="GN219" i="11"/>
  <c r="N219" i="17" s="1"/>
  <c r="DW200" i="18" s="1"/>
  <c r="GN213" i="11"/>
  <c r="N213" i="17" s="1"/>
  <c r="DW194" i="18" s="1"/>
  <c r="GN211" i="11"/>
  <c r="N211" i="17" s="1"/>
  <c r="DW192" i="18" s="1"/>
  <c r="CX208" i="11"/>
  <c r="G208" i="14" s="1"/>
  <c r="BQ207" i="11"/>
  <c r="FX206" i="11"/>
  <c r="G206" i="16" s="1"/>
  <c r="EE199" i="11"/>
  <c r="G199" i="15" s="1"/>
  <c r="CX176" i="11"/>
  <c r="G176" i="14" s="1"/>
  <c r="BQ176" i="11"/>
  <c r="CX173" i="11"/>
  <c r="G173" i="14" s="1"/>
  <c r="GG170" i="11"/>
  <c r="GI170" i="11" s="1"/>
  <c r="FX163" i="11"/>
  <c r="GG161" i="11"/>
  <c r="GI161" i="11" s="1"/>
  <c r="BT153" i="11"/>
  <c r="J153" i="13" s="1"/>
  <c r="FX138" i="11"/>
  <c r="FX136" i="11"/>
  <c r="FX132" i="11"/>
  <c r="EE123" i="11"/>
  <c r="G123" i="15" s="1"/>
  <c r="GG119" i="11"/>
  <c r="GI119" i="11" s="1"/>
  <c r="BS108" i="11"/>
  <c r="I108" i="13" s="1"/>
  <c r="AN76" i="18" s="1"/>
  <c r="FX103" i="11"/>
  <c r="BQ98" i="11"/>
  <c r="FX89" i="11"/>
  <c r="FX88" i="11"/>
  <c r="EE84" i="11"/>
  <c r="FX56" i="11"/>
  <c r="EE45" i="11"/>
  <c r="FX24" i="11"/>
  <c r="EE17" i="11"/>
  <c r="G250" i="12"/>
  <c r="AJ250" i="11"/>
  <c r="H250" i="12" s="1"/>
  <c r="P206" i="18" s="1"/>
  <c r="G238" i="12"/>
  <c r="AJ238" i="11"/>
  <c r="H238" i="12" s="1"/>
  <c r="P194" i="18" s="1"/>
  <c r="GO267" i="11"/>
  <c r="GM251" i="11"/>
  <c r="M251" i="17" s="1"/>
  <c r="EJ207" i="18" s="1"/>
  <c r="BR251" i="11"/>
  <c r="H251" i="13" s="1"/>
  <c r="AM207" i="18" s="1"/>
  <c r="G251" i="13"/>
  <c r="GP250" i="11"/>
  <c r="P250" i="17" s="1"/>
  <c r="EM206" i="18" s="1"/>
  <c r="GP247" i="11"/>
  <c r="P247" i="17" s="1"/>
  <c r="EM203" i="18" s="1"/>
  <c r="GN245" i="11"/>
  <c r="N245" i="17" s="1"/>
  <c r="EK201" i="18" s="1"/>
  <c r="GP237" i="11"/>
  <c r="P237" i="17" s="1"/>
  <c r="EM193" i="18" s="1"/>
  <c r="BR237" i="11"/>
  <c r="H237" i="13" s="1"/>
  <c r="AM193" i="18" s="1"/>
  <c r="G237" i="13"/>
  <c r="GP235" i="11"/>
  <c r="P235" i="17" s="1"/>
  <c r="DY216" i="18" s="1"/>
  <c r="GN223" i="11"/>
  <c r="N223" i="17" s="1"/>
  <c r="DW204" i="18" s="1"/>
  <c r="BR217" i="11"/>
  <c r="H217" i="13" s="1"/>
  <c r="AB198" i="18" s="1"/>
  <c r="G217" i="13"/>
  <c r="BR213" i="11"/>
  <c r="H213" i="13" s="1"/>
  <c r="AB194" i="18" s="1"/>
  <c r="G213" i="13"/>
  <c r="BS51" i="11"/>
  <c r="BS35" i="11"/>
  <c r="AI266" i="11"/>
  <c r="AJ266" i="11" s="1"/>
  <c r="AK266" i="11" s="1"/>
  <c r="J266" i="11"/>
  <c r="J253" i="11"/>
  <c r="AI253" i="11"/>
  <c r="G206" i="12"/>
  <c r="AJ206" i="11"/>
  <c r="H206" i="12" s="1"/>
  <c r="P166" i="18" s="1"/>
  <c r="AJ256" i="11"/>
  <c r="G256" i="12"/>
  <c r="AI230" i="11"/>
  <c r="AI217" i="11"/>
  <c r="J173" i="11"/>
  <c r="AI173" i="11"/>
  <c r="AI240" i="11"/>
  <c r="J238" i="11"/>
  <c r="AI214" i="11"/>
  <c r="J204" i="11"/>
  <c r="AI201" i="11"/>
  <c r="AJ242" i="11"/>
  <c r="H242" i="12" s="1"/>
  <c r="P198" i="18" s="1"/>
  <c r="AI232" i="11"/>
  <c r="AJ196" i="11"/>
  <c r="AI255" i="11"/>
  <c r="AI245" i="11"/>
  <c r="AJ234" i="11"/>
  <c r="AI224" i="11"/>
  <c r="AJ208" i="11"/>
  <c r="AI203" i="11"/>
  <c r="AK163" i="11"/>
  <c r="I163" i="12" s="1"/>
  <c r="F148" i="18" s="1"/>
  <c r="AL163" i="11"/>
  <c r="J163" i="12" s="1"/>
  <c r="AJ247" i="11"/>
  <c r="H247" i="12" s="1"/>
  <c r="P203" i="18" s="1"/>
  <c r="G247" i="12"/>
  <c r="AJ237" i="11"/>
  <c r="G237" i="12"/>
  <c r="AJ226" i="11"/>
  <c r="H226" i="12" s="1"/>
  <c r="E207" i="18" s="1"/>
  <c r="AJ216" i="11"/>
  <c r="G216" i="12"/>
  <c r="AJ205" i="11"/>
  <c r="H205" i="12" s="1"/>
  <c r="P165" i="18" s="1"/>
  <c r="G205" i="12"/>
  <c r="AJ239" i="11"/>
  <c r="H239" i="12" s="1"/>
  <c r="P195" i="18" s="1"/>
  <c r="G239" i="12"/>
  <c r="AJ229" i="11"/>
  <c r="G229" i="12"/>
  <c r="AJ211" i="11"/>
  <c r="H211" i="12" s="1"/>
  <c r="E192" i="18" s="1"/>
  <c r="G211" i="12"/>
  <c r="J193" i="11"/>
  <c r="AI193" i="11"/>
  <c r="AJ257" i="11"/>
  <c r="G257" i="12"/>
  <c r="AJ252" i="11"/>
  <c r="H252" i="12" s="1"/>
  <c r="P208" i="18" s="1"/>
  <c r="G252" i="12"/>
  <c r="AJ231" i="11"/>
  <c r="H231" i="12" s="1"/>
  <c r="E212" i="18" s="1"/>
  <c r="G231" i="12"/>
  <c r="AJ221" i="11"/>
  <c r="G221" i="12"/>
  <c r="AJ213" i="11"/>
  <c r="G213" i="12"/>
  <c r="AJ249" i="11"/>
  <c r="H249" i="12" s="1"/>
  <c r="P205" i="18" s="1"/>
  <c r="G249" i="12"/>
  <c r="AJ244" i="11"/>
  <c r="G244" i="12"/>
  <c r="AJ223" i="11"/>
  <c r="H223" i="12" s="1"/>
  <c r="E204" i="18" s="1"/>
  <c r="G223" i="12"/>
  <c r="AJ202" i="11"/>
  <c r="J189" i="11"/>
  <c r="AI189" i="11"/>
  <c r="AJ241" i="11"/>
  <c r="G241" i="12"/>
  <c r="AJ236" i="11"/>
  <c r="H236" i="12" s="1"/>
  <c r="P192" i="18" s="1"/>
  <c r="G236" i="12"/>
  <c r="AI177" i="11"/>
  <c r="AI225" i="11"/>
  <c r="AI220" i="11"/>
  <c r="AI209" i="11"/>
  <c r="AI187" i="11"/>
  <c r="AN242" i="1"/>
  <c r="O230" i="3" s="1"/>
  <c r="K211" i="4" s="1"/>
  <c r="BU242" i="1"/>
  <c r="O242" i="6" s="1"/>
  <c r="AS198" i="4" s="1"/>
  <c r="N244" i="3"/>
  <c r="U200" i="4" s="1"/>
  <c r="GL230" i="1"/>
  <c r="O230" i="10" s="1"/>
  <c r="DX211" i="4" s="1"/>
  <c r="GL223" i="1"/>
  <c r="O223" i="10" s="1"/>
  <c r="DX204" i="4" s="1"/>
  <c r="GJ258" i="1"/>
  <c r="AN227" i="1"/>
  <c r="O218" i="3" s="1"/>
  <c r="K199" i="4" s="1"/>
  <c r="BU227" i="1"/>
  <c r="O227" i="6" s="1"/>
  <c r="AH208" i="4" s="1"/>
  <c r="AN226" i="1"/>
  <c r="O219" i="3" s="1"/>
  <c r="K200" i="4" s="1"/>
  <c r="BU226" i="1"/>
  <c r="AN245" i="1"/>
  <c r="O228" i="3" s="1"/>
  <c r="K209" i="4" s="1"/>
  <c r="BU245" i="1"/>
  <c r="O245" i="6" s="1"/>
  <c r="AS201" i="4" s="1"/>
  <c r="AN229" i="1"/>
  <c r="O253" i="3" s="1"/>
  <c r="V209" i="4" s="1"/>
  <c r="BU229" i="1"/>
  <c r="O229" i="6" s="1"/>
  <c r="AH210" i="4" s="1"/>
  <c r="BU246" i="1"/>
  <c r="AN246" i="1"/>
  <c r="O221" i="3" s="1"/>
  <c r="K202" i="4" s="1"/>
  <c r="AN230" i="1"/>
  <c r="O244" i="3" s="1"/>
  <c r="V200" i="4" s="1"/>
  <c r="BU230" i="1"/>
  <c r="GJ247" i="1"/>
  <c r="M247" i="10" s="1"/>
  <c r="EJ203" i="4" s="1"/>
  <c r="GJ230" i="1"/>
  <c r="M230" i="10" s="1"/>
  <c r="DV211" i="4" s="1"/>
  <c r="AN250" i="1"/>
  <c r="O235" i="3" s="1"/>
  <c r="K216" i="4" s="1"/>
  <c r="BU250" i="1"/>
  <c r="O250" i="6" s="1"/>
  <c r="AS206" i="4" s="1"/>
  <c r="GJ243" i="1"/>
  <c r="M243" i="10" s="1"/>
  <c r="EJ199" i="4" s="1"/>
  <c r="GJ248" i="1"/>
  <c r="M248" i="10" s="1"/>
  <c r="EJ204" i="4" s="1"/>
  <c r="GO204" i="11"/>
  <c r="O204" i="17" s="1"/>
  <c r="EL164" i="18" s="1"/>
  <c r="GN57" i="11"/>
  <c r="GP57" i="11"/>
  <c r="GC203" i="1"/>
  <c r="O203" i="9" s="1"/>
  <c r="DJ163" i="4" s="1"/>
  <c r="EM205" i="11"/>
  <c r="O205" i="15" s="1"/>
  <c r="CM165" i="18" s="1"/>
  <c r="GN201" i="11"/>
  <c r="N201" i="17" s="1"/>
  <c r="EK161" i="18" s="1"/>
  <c r="BY201" i="11"/>
  <c r="O201" i="13" s="1"/>
  <c r="AS161" i="18" s="1"/>
  <c r="EI206" i="1"/>
  <c r="GN207" i="11"/>
  <c r="N207" i="17" s="1"/>
  <c r="EK167" i="18" s="1"/>
  <c r="EI209" i="1"/>
  <c r="O209" i="8" s="1"/>
  <c r="CM169" i="4" s="1"/>
  <c r="GJ208" i="1"/>
  <c r="DB207" i="1"/>
  <c r="GC204" i="1"/>
  <c r="O204" i="9" s="1"/>
  <c r="DJ164" i="4" s="1"/>
  <c r="BU201" i="1"/>
  <c r="O201" i="6" s="1"/>
  <c r="AS161" i="4" s="1"/>
  <c r="AN201" i="1"/>
  <c r="O201" i="3" s="1"/>
  <c r="V161" i="4" s="1"/>
  <c r="DF202" i="11"/>
  <c r="O202" i="14" s="1"/>
  <c r="BP162" i="18" s="1"/>
  <c r="DB209" i="1"/>
  <c r="O209" i="7" s="1"/>
  <c r="BP169" i="4" s="1"/>
  <c r="BY209" i="11"/>
  <c r="O209" i="13" s="1"/>
  <c r="AS169" i="18" s="1"/>
  <c r="AQ209" i="11"/>
  <c r="O209" i="12" s="1"/>
  <c r="V169" i="18" s="1"/>
  <c r="GN199" i="11"/>
  <c r="N199" i="17" s="1"/>
  <c r="EK159" i="18" s="1"/>
  <c r="N204" i="15"/>
  <c r="CL164" i="18" s="1"/>
  <c r="BU209" i="1"/>
  <c r="O209" i="6" s="1"/>
  <c r="AS169" i="4" s="1"/>
  <c r="EI207" i="1"/>
  <c r="O207" i="8" s="1"/>
  <c r="CM167" i="4" s="1"/>
  <c r="GJ203" i="1"/>
  <c r="M203" i="10" s="1"/>
  <c r="EJ163" i="4" s="1"/>
  <c r="GP209" i="11"/>
  <c r="P209" i="17" s="1"/>
  <c r="EM169" i="18" s="1"/>
  <c r="GO208" i="11"/>
  <c r="O208" i="17" s="1"/>
  <c r="EL168" i="18" s="1"/>
  <c r="GN205" i="11"/>
  <c r="N205" i="17" s="1"/>
  <c r="EK165" i="18" s="1"/>
  <c r="GN203" i="11"/>
  <c r="N203" i="17" s="1"/>
  <c r="EK163" i="18" s="1"/>
  <c r="GP205" i="11"/>
  <c r="P205" i="17" s="1"/>
  <c r="EM165" i="18" s="1"/>
  <c r="O209" i="16"/>
  <c r="DJ169" i="18" s="1"/>
  <c r="O205" i="16"/>
  <c r="DJ165" i="18" s="1"/>
  <c r="L56" i="16"/>
  <c r="DG28" i="18" s="1"/>
  <c r="GJ204" i="1"/>
  <c r="M204" i="10" s="1"/>
  <c r="EJ164" i="4" s="1"/>
  <c r="BU203" i="1"/>
  <c r="O203" i="6" s="1"/>
  <c r="AS163" i="4" s="1"/>
  <c r="AN203" i="1"/>
  <c r="O203" i="3" s="1"/>
  <c r="EI201" i="1"/>
  <c r="O201" i="8" s="1"/>
  <c r="CM161" i="4" s="1"/>
  <c r="GJ59" i="1"/>
  <c r="O13" i="3"/>
  <c r="N30" i="3"/>
  <c r="GM204" i="11"/>
  <c r="M204" i="17" s="1"/>
  <c r="EJ164" i="18" s="1"/>
  <c r="EM203" i="11"/>
  <c r="O203" i="15" s="1"/>
  <c r="CM163" i="18" s="1"/>
  <c r="BY203" i="11"/>
  <c r="GM202" i="11"/>
  <c r="M202" i="17" s="1"/>
  <c r="EJ162" i="18" s="1"/>
  <c r="GM201" i="11"/>
  <c r="M201" i="17" s="1"/>
  <c r="EJ161" i="18" s="1"/>
  <c r="BY200" i="11"/>
  <c r="GP199" i="11"/>
  <c r="P199" i="17" s="1"/>
  <c r="EM159" i="18" s="1"/>
  <c r="GN59" i="11"/>
  <c r="DB205" i="1"/>
  <c r="O205" i="7" s="1"/>
  <c r="BP165" i="4" s="1"/>
  <c r="DB200" i="1"/>
  <c r="N13" i="3"/>
  <c r="M30" i="3"/>
  <c r="GM206" i="11"/>
  <c r="M206" i="17" s="1"/>
  <c r="EJ166" i="18" s="1"/>
  <c r="GP204" i="11"/>
  <c r="P204" i="17" s="1"/>
  <c r="EM164" i="18" s="1"/>
  <c r="GF201" i="11"/>
  <c r="GO200" i="11"/>
  <c r="O200" i="17" s="1"/>
  <c r="EL160" i="18" s="1"/>
  <c r="GO199" i="11"/>
  <c r="O199" i="17" s="1"/>
  <c r="EL159" i="18" s="1"/>
  <c r="GM58" i="11"/>
  <c r="GO56" i="11"/>
  <c r="GP56" i="11"/>
  <c r="M201" i="16"/>
  <c r="DH161" i="18" s="1"/>
  <c r="BU200" i="1"/>
  <c r="O200" i="6" s="1"/>
  <c r="AS160" i="4" s="1"/>
  <c r="AN200" i="1"/>
  <c r="O200" i="3" s="1"/>
  <c r="L30" i="3"/>
  <c r="GM209" i="11"/>
  <c r="M209" i="17" s="1"/>
  <c r="EJ169" i="18" s="1"/>
  <c r="GO207" i="11"/>
  <c r="O207" i="17" s="1"/>
  <c r="EL167" i="18" s="1"/>
  <c r="GM205" i="11"/>
  <c r="M205" i="17" s="1"/>
  <c r="EJ165" i="18" s="1"/>
  <c r="GO203" i="11"/>
  <c r="O203" i="17" s="1"/>
  <c r="EL163" i="18" s="1"/>
  <c r="D72" i="4"/>
  <c r="O55" i="4"/>
  <c r="O68" i="4"/>
  <c r="C77" i="4"/>
  <c r="C69" i="4"/>
  <c r="N75" i="4"/>
  <c r="O70" i="4"/>
  <c r="N69" i="4"/>
  <c r="D77" i="4"/>
  <c r="O75" i="4"/>
  <c r="O74" i="4"/>
  <c r="O73" i="4"/>
  <c r="AJ156" i="1"/>
  <c r="K141" i="3" s="1"/>
  <c r="R105" i="4" s="1"/>
  <c r="H141" i="3"/>
  <c r="AJ140" i="1"/>
  <c r="K139" i="3" s="1"/>
  <c r="R103" i="4" s="1"/>
  <c r="H139" i="3"/>
  <c r="P103" i="4" s="1"/>
  <c r="AJ116" i="1"/>
  <c r="K122" i="3" s="1"/>
  <c r="G111" i="4" s="1"/>
  <c r="H122" i="3"/>
  <c r="E111" i="4" s="1"/>
  <c r="AJ112" i="1"/>
  <c r="K131" i="3" s="1"/>
  <c r="G120" i="4" s="1"/>
  <c r="H131" i="3"/>
  <c r="E120" i="4" s="1"/>
  <c r="AJ111" i="1"/>
  <c r="K128" i="3" s="1"/>
  <c r="G117" i="4" s="1"/>
  <c r="AJ153" i="1"/>
  <c r="K115" i="3" s="1"/>
  <c r="G104" i="4" s="1"/>
  <c r="H115" i="3"/>
  <c r="AJ149" i="1"/>
  <c r="K142" i="3" s="1"/>
  <c r="R106" i="4" s="1"/>
  <c r="H142" i="3"/>
  <c r="P106" i="4" s="1"/>
  <c r="AJ145" i="1"/>
  <c r="K127" i="3" s="1"/>
  <c r="G116" i="4" s="1"/>
  <c r="H127" i="3"/>
  <c r="E116" i="4" s="1"/>
  <c r="H138" i="3"/>
  <c r="P102" i="4" s="1"/>
  <c r="AJ141" i="1"/>
  <c r="K138" i="3" s="1"/>
  <c r="R102" i="4" s="1"/>
  <c r="AJ137" i="1"/>
  <c r="K113" i="3" s="1"/>
  <c r="G102" i="4" s="1"/>
  <c r="H113" i="3"/>
  <c r="AJ133" i="1"/>
  <c r="K146" i="3" s="1"/>
  <c r="R110" i="4" s="1"/>
  <c r="H146" i="3"/>
  <c r="P110" i="4" s="1"/>
  <c r="AJ129" i="1"/>
  <c r="K124" i="3" s="1"/>
  <c r="H124" i="3"/>
  <c r="E113" i="4" s="1"/>
  <c r="H153" i="3"/>
  <c r="P117" i="4" s="1"/>
  <c r="AJ125" i="1"/>
  <c r="K153" i="3" s="1"/>
  <c r="R117" i="4" s="1"/>
  <c r="AJ121" i="1"/>
  <c r="K116" i="3" s="1"/>
  <c r="G105" i="4" s="1"/>
  <c r="H116" i="3"/>
  <c r="E105" i="4" s="1"/>
  <c r="AJ117" i="1"/>
  <c r="K144" i="3" s="1"/>
  <c r="R108" i="4" s="1"/>
  <c r="H144" i="3"/>
  <c r="P108" i="4" s="1"/>
  <c r="AJ113" i="1"/>
  <c r="K148" i="3" s="1"/>
  <c r="R112" i="4" s="1"/>
  <c r="H148" i="3"/>
  <c r="P112" i="4" s="1"/>
  <c r="AJ152" i="1"/>
  <c r="K119" i="3" s="1"/>
  <c r="G108" i="4" s="1"/>
  <c r="H119" i="3"/>
  <c r="E108" i="4" s="1"/>
  <c r="AJ148" i="1"/>
  <c r="K117" i="3" s="1"/>
  <c r="G106" i="4" s="1"/>
  <c r="H117" i="3"/>
  <c r="AJ144" i="1"/>
  <c r="K152" i="3" s="1"/>
  <c r="R116" i="4" s="1"/>
  <c r="H152" i="3"/>
  <c r="P116" i="4" s="1"/>
  <c r="AJ136" i="1"/>
  <c r="K155" i="3" s="1"/>
  <c r="R119" i="4" s="1"/>
  <c r="H155" i="3"/>
  <c r="P119" i="4" s="1"/>
  <c r="AJ132" i="1"/>
  <c r="K154" i="3" s="1"/>
  <c r="R118" i="4" s="1"/>
  <c r="H154" i="3"/>
  <c r="P118" i="4" s="1"/>
  <c r="AJ128" i="1"/>
  <c r="K129" i="3" s="1"/>
  <c r="G118" i="4" s="1"/>
  <c r="H129" i="3"/>
  <c r="AJ120" i="1"/>
  <c r="K134" i="3" s="1"/>
  <c r="G123" i="4" s="1"/>
  <c r="H134" i="3"/>
  <c r="E123" i="4" s="1"/>
  <c r="AJ154" i="1"/>
  <c r="K112" i="3" s="1"/>
  <c r="G101" i="4" s="1"/>
  <c r="H112" i="3"/>
  <c r="E101" i="4" s="1"/>
  <c r="AJ150" i="1"/>
  <c r="K150" i="3" s="1"/>
  <c r="R114" i="4" s="1"/>
  <c r="H150" i="3"/>
  <c r="P114" i="4" s="1"/>
  <c r="H143" i="3"/>
  <c r="P107" i="4" s="1"/>
  <c r="AJ146" i="1"/>
  <c r="K143" i="3" s="1"/>
  <c r="R107" i="4" s="1"/>
  <c r="H130" i="3"/>
  <c r="E119" i="4" s="1"/>
  <c r="AJ142" i="1"/>
  <c r="K130" i="3" s="1"/>
  <c r="G119" i="4" s="1"/>
  <c r="AJ138" i="1"/>
  <c r="K156" i="3" s="1"/>
  <c r="R120" i="4" s="1"/>
  <c r="H156" i="3"/>
  <c r="AJ134" i="1"/>
  <c r="K147" i="3" s="1"/>
  <c r="R111" i="4" s="1"/>
  <c r="H147" i="3"/>
  <c r="P111" i="4" s="1"/>
  <c r="H145" i="3"/>
  <c r="P109" i="4" s="1"/>
  <c r="AJ130" i="1"/>
  <c r="K145" i="3" s="1"/>
  <c r="R109" i="4" s="1"/>
  <c r="H149" i="3"/>
  <c r="P113" i="4" s="1"/>
  <c r="AJ126" i="1"/>
  <c r="K149" i="3" s="1"/>
  <c r="R113" i="4" s="1"/>
  <c r="AJ122" i="1"/>
  <c r="K111" i="3" s="1"/>
  <c r="H111" i="3"/>
  <c r="AJ118" i="1"/>
  <c r="K137" i="3" s="1"/>
  <c r="R101" i="4" s="1"/>
  <c r="H137" i="3"/>
  <c r="H121" i="3"/>
  <c r="E110" i="4" s="1"/>
  <c r="AJ114" i="1"/>
  <c r="K121" i="3" s="1"/>
  <c r="G110" i="4" s="1"/>
  <c r="AJ124" i="1"/>
  <c r="K114" i="3" s="1"/>
  <c r="G103" i="4" s="1"/>
  <c r="H114" i="3"/>
  <c r="E103" i="4" s="1"/>
  <c r="H123" i="3"/>
  <c r="E112" i="4" s="1"/>
  <c r="AJ155" i="1"/>
  <c r="K123" i="3" s="1"/>
  <c r="G112" i="4" s="1"/>
  <c r="H133" i="3"/>
  <c r="E122" i="4" s="1"/>
  <c r="AJ151" i="1"/>
  <c r="K133" i="3" s="1"/>
  <c r="G122" i="4" s="1"/>
  <c r="H140" i="3"/>
  <c r="P104" i="4" s="1"/>
  <c r="AJ147" i="1"/>
  <c r="K140" i="3" s="1"/>
  <c r="R104" i="4" s="1"/>
  <c r="H136" i="3"/>
  <c r="P100" i="4" s="1"/>
  <c r="AJ143" i="1"/>
  <c r="K136" i="3" s="1"/>
  <c r="R100" i="4" s="1"/>
  <c r="AJ139" i="1"/>
  <c r="K118" i="3" s="1"/>
  <c r="G107" i="4" s="1"/>
  <c r="H118" i="3"/>
  <c r="E107" i="4" s="1"/>
  <c r="H126" i="3"/>
  <c r="E115" i="4" s="1"/>
  <c r="AJ135" i="1"/>
  <c r="K126" i="3" s="1"/>
  <c r="G115" i="4" s="1"/>
  <c r="H135" i="3"/>
  <c r="E124" i="4" s="1"/>
  <c r="AJ131" i="1"/>
  <c r="K135" i="3" s="1"/>
  <c r="G124" i="4" s="1"/>
  <c r="H120" i="3"/>
  <c r="E109" i="4" s="1"/>
  <c r="AJ127" i="1"/>
  <c r="K120" i="3" s="1"/>
  <c r="G109" i="4" s="1"/>
  <c r="AJ123" i="1"/>
  <c r="K151" i="3" s="1"/>
  <c r="R115" i="4" s="1"/>
  <c r="H151" i="3"/>
  <c r="P115" i="4" s="1"/>
  <c r="H125" i="3"/>
  <c r="E114" i="4" s="1"/>
  <c r="AJ119" i="1"/>
  <c r="K125" i="3" s="1"/>
  <c r="G114" i="4" s="1"/>
  <c r="H132" i="3"/>
  <c r="E121" i="4" s="1"/>
  <c r="AJ115" i="1"/>
  <c r="K132" i="3" s="1"/>
  <c r="G121" i="4" s="1"/>
  <c r="D56" i="4"/>
  <c r="O64" i="4"/>
  <c r="N73" i="4"/>
  <c r="D73" i="4"/>
  <c r="D69" i="4"/>
  <c r="D68" i="4"/>
  <c r="D57" i="4"/>
  <c r="N74" i="4"/>
  <c r="N70" i="4"/>
  <c r="O69" i="4"/>
  <c r="O118" i="4"/>
  <c r="D113" i="4"/>
  <c r="N117" i="4"/>
  <c r="O116" i="4"/>
  <c r="R122" i="4"/>
  <c r="R121" i="4"/>
  <c r="N121" i="4"/>
  <c r="P120" i="4"/>
  <c r="O119" i="4"/>
  <c r="G113" i="4"/>
  <c r="E104" i="4"/>
  <c r="J169" i="4"/>
  <c r="J168" i="4"/>
  <c r="J166" i="4"/>
  <c r="J164" i="4"/>
  <c r="J163" i="4"/>
  <c r="J161" i="4"/>
  <c r="J159" i="4"/>
  <c r="J153" i="4"/>
  <c r="J152" i="4"/>
  <c r="J151" i="4"/>
  <c r="J149" i="4"/>
  <c r="J147" i="4"/>
  <c r="U168" i="4"/>
  <c r="U167" i="4"/>
  <c r="V166" i="4"/>
  <c r="V160" i="4"/>
  <c r="O29" i="4"/>
  <c r="V162" i="4"/>
  <c r="U161" i="4"/>
  <c r="C155" i="4"/>
  <c r="D168" i="4"/>
  <c r="D155" i="4"/>
  <c r="D169" i="4"/>
  <c r="D148" i="4"/>
  <c r="Q122" i="4"/>
  <c r="P122" i="4"/>
  <c r="O122" i="4"/>
  <c r="Q121" i="4"/>
  <c r="O117" i="4"/>
  <c r="P105" i="4"/>
  <c r="P101" i="4"/>
  <c r="E118" i="4"/>
  <c r="E106" i="4"/>
  <c r="E102" i="4"/>
  <c r="S163" i="4"/>
  <c r="H147" i="4"/>
  <c r="S168" i="4"/>
  <c r="S167" i="4"/>
  <c r="T166" i="4"/>
  <c r="T165" i="4"/>
  <c r="S164" i="4"/>
  <c r="V163" i="4"/>
  <c r="U162" i="4"/>
  <c r="T161" i="4"/>
  <c r="T160" i="4"/>
  <c r="S159" i="4"/>
  <c r="C157" i="4"/>
  <c r="C161" i="4"/>
  <c r="C165" i="4"/>
  <c r="D149" i="4"/>
  <c r="D152" i="4"/>
  <c r="C151" i="4"/>
  <c r="V167" i="4"/>
  <c r="D163" i="4"/>
  <c r="C170" i="4"/>
  <c r="C152" i="4"/>
  <c r="L209" i="9"/>
  <c r="DG169" i="4" s="1"/>
  <c r="GJ209" i="1"/>
  <c r="M209" i="10" s="1"/>
  <c r="EJ169" i="4" s="1"/>
  <c r="AH209" i="1"/>
  <c r="AJ209" i="1"/>
  <c r="AI209" i="1"/>
  <c r="AI208" i="1"/>
  <c r="AH208" i="1"/>
  <c r="AJ208" i="1"/>
  <c r="AI207" i="1"/>
  <c r="AJ207" i="1"/>
  <c r="AH207" i="1"/>
  <c r="AI204" i="1"/>
  <c r="AH204" i="1"/>
  <c r="AJ204" i="1"/>
  <c r="L201" i="9"/>
  <c r="DG161" i="4" s="1"/>
  <c r="GJ201" i="1"/>
  <c r="M201" i="10" s="1"/>
  <c r="EJ161" i="4" s="1"/>
  <c r="AJ199" i="1"/>
  <c r="AH199" i="1"/>
  <c r="AI199" i="1"/>
  <c r="AI190" i="1"/>
  <c r="AH190" i="1"/>
  <c r="AJ190" i="1"/>
  <c r="AJ189" i="1"/>
  <c r="AI189" i="1"/>
  <c r="AH189" i="1"/>
  <c r="AJ187" i="1"/>
  <c r="AH187" i="1"/>
  <c r="AI187" i="1"/>
  <c r="AI186" i="1"/>
  <c r="AH186" i="1"/>
  <c r="AJ186" i="1"/>
  <c r="AI184" i="1"/>
  <c r="AH184" i="1"/>
  <c r="AJ184" i="1"/>
  <c r="AI180" i="1"/>
  <c r="AH180" i="1"/>
  <c r="AJ180" i="1"/>
  <c r="AH179" i="1"/>
  <c r="AI179" i="1"/>
  <c r="AJ179" i="1"/>
  <c r="AI166" i="1"/>
  <c r="AJ166" i="1"/>
  <c r="AH166" i="1"/>
  <c r="AI164" i="1"/>
  <c r="AH164" i="1"/>
  <c r="AJ164" i="1"/>
  <c r="AI159" i="1"/>
  <c r="AI155" i="1"/>
  <c r="J123" i="3" s="1"/>
  <c r="AH155" i="1"/>
  <c r="I123" i="3" s="1"/>
  <c r="F112" i="4" s="1"/>
  <c r="AI151" i="1"/>
  <c r="J133" i="3" s="1"/>
  <c r="AH151" i="1"/>
  <c r="I133" i="3" s="1"/>
  <c r="F122" i="4" s="1"/>
  <c r="AI147" i="1"/>
  <c r="J140" i="3" s="1"/>
  <c r="AH147" i="1"/>
  <c r="I140" i="3" s="1"/>
  <c r="Q104" i="4" s="1"/>
  <c r="AI143" i="1"/>
  <c r="J136" i="3" s="1"/>
  <c r="AH143" i="1"/>
  <c r="I136" i="3" s="1"/>
  <c r="Q100" i="4" s="1"/>
  <c r="AI139" i="1"/>
  <c r="J118" i="3" s="1"/>
  <c r="AH139" i="1"/>
  <c r="I118" i="3" s="1"/>
  <c r="F107" i="4" s="1"/>
  <c r="AI135" i="1"/>
  <c r="J126" i="3" s="1"/>
  <c r="AH135" i="1"/>
  <c r="I126" i="3" s="1"/>
  <c r="F115" i="4" s="1"/>
  <c r="AI131" i="1"/>
  <c r="J135" i="3" s="1"/>
  <c r="AH131" i="1"/>
  <c r="I135" i="3" s="1"/>
  <c r="F124" i="4" s="1"/>
  <c r="AI127" i="1"/>
  <c r="J120" i="3" s="1"/>
  <c r="AH127" i="1"/>
  <c r="I120" i="3" s="1"/>
  <c r="F109" i="4" s="1"/>
  <c r="AI123" i="1"/>
  <c r="J151" i="3" s="1"/>
  <c r="AH123" i="1"/>
  <c r="I151" i="3" s="1"/>
  <c r="Q115" i="4" s="1"/>
  <c r="AI119" i="1"/>
  <c r="J125" i="3" s="1"/>
  <c r="AH119" i="1"/>
  <c r="I125" i="3" s="1"/>
  <c r="F114" i="4" s="1"/>
  <c r="AI115" i="1"/>
  <c r="J132" i="3" s="1"/>
  <c r="AH115" i="1"/>
  <c r="I132" i="3" s="1"/>
  <c r="F121" i="4" s="1"/>
  <c r="GJ56" i="1"/>
  <c r="L241" i="9"/>
  <c r="DG197" i="4" s="1"/>
  <c r="GJ241" i="1"/>
  <c r="GJ221" i="1"/>
  <c r="GJ212" i="1"/>
  <c r="GJ219" i="1"/>
  <c r="M219" i="10" s="1"/>
  <c r="DV200" i="4" s="1"/>
  <c r="AI206" i="1"/>
  <c r="AJ206" i="1"/>
  <c r="AH206" i="1"/>
  <c r="AJ205" i="1"/>
  <c r="AI205" i="1"/>
  <c r="AH205" i="1"/>
  <c r="GJ202" i="1"/>
  <c r="M202" i="10" s="1"/>
  <c r="EJ162" i="4" s="1"/>
  <c r="AH201" i="1"/>
  <c r="AJ201" i="1"/>
  <c r="AI201" i="1"/>
  <c r="AI200" i="1"/>
  <c r="AH200" i="1"/>
  <c r="AJ200" i="1"/>
  <c r="AI196" i="1"/>
  <c r="AH196" i="1"/>
  <c r="AJ196" i="1"/>
  <c r="AI188" i="1"/>
  <c r="AJ188" i="1"/>
  <c r="AH188" i="1"/>
  <c r="AJ177" i="1"/>
  <c r="AH177" i="1"/>
  <c r="AI177" i="1"/>
  <c r="AI176" i="1"/>
  <c r="AH176" i="1"/>
  <c r="AJ176" i="1"/>
  <c r="AI170" i="1"/>
  <c r="AH170" i="1"/>
  <c r="AJ170" i="1"/>
  <c r="AJ169" i="1"/>
  <c r="AH169" i="1"/>
  <c r="AI169" i="1"/>
  <c r="AJ167" i="1"/>
  <c r="AH167" i="1"/>
  <c r="AI167" i="1"/>
  <c r="AH161" i="1"/>
  <c r="AJ161" i="1"/>
  <c r="AI161" i="1"/>
  <c r="AI156" i="1"/>
  <c r="J141" i="3" s="1"/>
  <c r="AH156" i="1"/>
  <c r="I141" i="3" s="1"/>
  <c r="Q105" i="4" s="1"/>
  <c r="AH152" i="1"/>
  <c r="I119" i="3" s="1"/>
  <c r="F108" i="4" s="1"/>
  <c r="AI152" i="1"/>
  <c r="J119" i="3" s="1"/>
  <c r="AI148" i="1"/>
  <c r="J117" i="3" s="1"/>
  <c r="AH148" i="1"/>
  <c r="I117" i="3" s="1"/>
  <c r="F106" i="4" s="1"/>
  <c r="AH144" i="1"/>
  <c r="I152" i="3" s="1"/>
  <c r="Q116" i="4" s="1"/>
  <c r="AI144" i="1"/>
  <c r="J152" i="3" s="1"/>
  <c r="AI140" i="1"/>
  <c r="J139" i="3" s="1"/>
  <c r="AH140" i="1"/>
  <c r="I139" i="3" s="1"/>
  <c r="Q103" i="4" s="1"/>
  <c r="AH136" i="1"/>
  <c r="I155" i="3" s="1"/>
  <c r="Q119" i="4" s="1"/>
  <c r="AI136" i="1"/>
  <c r="J155" i="3" s="1"/>
  <c r="AI132" i="1"/>
  <c r="J154" i="3" s="1"/>
  <c r="AH132" i="1"/>
  <c r="I154" i="3" s="1"/>
  <c r="Q118" i="4" s="1"/>
  <c r="AH128" i="1"/>
  <c r="I129" i="3" s="1"/>
  <c r="F118" i="4" s="1"/>
  <c r="AI128" i="1"/>
  <c r="J129" i="3" s="1"/>
  <c r="AI124" i="1"/>
  <c r="J114" i="3" s="1"/>
  <c r="AH124" i="1"/>
  <c r="I114" i="3" s="1"/>
  <c r="F103" i="4" s="1"/>
  <c r="AH120" i="1"/>
  <c r="I134" i="3" s="1"/>
  <c r="F123" i="4" s="1"/>
  <c r="AI120" i="1"/>
  <c r="J134" i="3" s="1"/>
  <c r="AI116" i="1"/>
  <c r="J122" i="3" s="1"/>
  <c r="AH116" i="1"/>
  <c r="I122" i="3" s="1"/>
  <c r="F111" i="4" s="1"/>
  <c r="AH112" i="1"/>
  <c r="I131" i="3" s="1"/>
  <c r="F120" i="4" s="1"/>
  <c r="AI112" i="1"/>
  <c r="J131" i="3" s="1"/>
  <c r="L57" i="9"/>
  <c r="DG29" i="4" s="1"/>
  <c r="GJ57" i="1"/>
  <c r="M57" i="10" s="1"/>
  <c r="EJ29" i="4" s="1"/>
  <c r="AJ211" i="1"/>
  <c r="AI211" i="1"/>
  <c r="AH211" i="1"/>
  <c r="L207" i="9"/>
  <c r="DG167" i="4" s="1"/>
  <c r="GJ207" i="1"/>
  <c r="AI202" i="1"/>
  <c r="AJ202" i="1"/>
  <c r="AH202" i="1"/>
  <c r="AH197" i="1"/>
  <c r="AI197" i="1"/>
  <c r="AJ197" i="1"/>
  <c r="AH195" i="1"/>
  <c r="AJ195" i="1"/>
  <c r="AI195" i="1"/>
  <c r="AI194" i="1"/>
  <c r="AJ194" i="1"/>
  <c r="AH194" i="1"/>
  <c r="AI192" i="1"/>
  <c r="AH192" i="1"/>
  <c r="AJ192" i="1"/>
  <c r="AH191" i="1"/>
  <c r="AJ191" i="1"/>
  <c r="AI191" i="1"/>
  <c r="AI182" i="1"/>
  <c r="AH182" i="1"/>
  <c r="AJ182" i="1"/>
  <c r="AI175" i="1"/>
  <c r="AH175" i="1"/>
  <c r="AJ175" i="1"/>
  <c r="AJ165" i="1"/>
  <c r="AI165" i="1"/>
  <c r="AH165" i="1"/>
  <c r="AI162" i="1"/>
  <c r="AJ162" i="1"/>
  <c r="AH162" i="1"/>
  <c r="AI157" i="1"/>
  <c r="AI153" i="1"/>
  <c r="J115" i="3" s="1"/>
  <c r="AH153" i="1"/>
  <c r="I115" i="3" s="1"/>
  <c r="F104" i="4" s="1"/>
  <c r="AI149" i="1"/>
  <c r="J142" i="3" s="1"/>
  <c r="AH149" i="1"/>
  <c r="I142" i="3" s="1"/>
  <c r="Q106" i="4" s="1"/>
  <c r="AI145" i="1"/>
  <c r="J127" i="3" s="1"/>
  <c r="AH145" i="1"/>
  <c r="I127" i="3" s="1"/>
  <c r="F116" i="4" s="1"/>
  <c r="AI141" i="1"/>
  <c r="J138" i="3" s="1"/>
  <c r="AH141" i="1"/>
  <c r="I138" i="3" s="1"/>
  <c r="Q102" i="4" s="1"/>
  <c r="AI137" i="1"/>
  <c r="J113" i="3" s="1"/>
  <c r="AH137" i="1"/>
  <c r="I113" i="3" s="1"/>
  <c r="F102" i="4" s="1"/>
  <c r="AI133" i="1"/>
  <c r="J146" i="3" s="1"/>
  <c r="AH133" i="1"/>
  <c r="I146" i="3" s="1"/>
  <c r="Q110" i="4" s="1"/>
  <c r="AI129" i="1"/>
  <c r="J124" i="3" s="1"/>
  <c r="AH129" i="1"/>
  <c r="I124" i="3" s="1"/>
  <c r="F113" i="4" s="1"/>
  <c r="AI125" i="1"/>
  <c r="J153" i="3" s="1"/>
  <c r="AH125" i="1"/>
  <c r="I153" i="3" s="1"/>
  <c r="Q117" i="4" s="1"/>
  <c r="AI121" i="1"/>
  <c r="J116" i="3" s="1"/>
  <c r="AH121" i="1"/>
  <c r="I116" i="3" s="1"/>
  <c r="F105" i="4" s="1"/>
  <c r="AI117" i="1"/>
  <c r="J144" i="3" s="1"/>
  <c r="AH117" i="1"/>
  <c r="I144" i="3" s="1"/>
  <c r="Q108" i="4" s="1"/>
  <c r="AI113" i="1"/>
  <c r="J148" i="3" s="1"/>
  <c r="AH113" i="1"/>
  <c r="I148" i="3" s="1"/>
  <c r="Q112" i="4" s="1"/>
  <c r="L58" i="9"/>
  <c r="DG30" i="4" s="1"/>
  <c r="GJ58" i="1"/>
  <c r="M58" i="10" s="1"/>
  <c r="EJ30" i="4" s="1"/>
  <c r="GJ217" i="1"/>
  <c r="M217" i="10" s="1"/>
  <c r="DV198" i="4" s="1"/>
  <c r="GJ257" i="1"/>
  <c r="M257" i="10" s="1"/>
  <c r="EJ213" i="4" s="1"/>
  <c r="GJ259" i="1"/>
  <c r="L205" i="9"/>
  <c r="DG165" i="4" s="1"/>
  <c r="GJ205" i="1"/>
  <c r="AH203" i="1"/>
  <c r="AI203" i="1"/>
  <c r="AJ203" i="1"/>
  <c r="L200" i="9"/>
  <c r="DG160" i="4" s="1"/>
  <c r="GJ200" i="1"/>
  <c r="M200" i="10" s="1"/>
  <c r="EJ160" i="4" s="1"/>
  <c r="L199" i="9"/>
  <c r="DG159" i="4" s="1"/>
  <c r="GJ199" i="1"/>
  <c r="AI198" i="1"/>
  <c r="AJ198" i="1"/>
  <c r="AH198" i="1"/>
  <c r="AJ193" i="1"/>
  <c r="AH193" i="1"/>
  <c r="AI193" i="1"/>
  <c r="AJ185" i="1"/>
  <c r="AH185" i="1"/>
  <c r="AI185" i="1"/>
  <c r="AI183" i="1"/>
  <c r="AJ183" i="1"/>
  <c r="AH183" i="1"/>
  <c r="AJ181" i="1"/>
  <c r="AI181" i="1"/>
  <c r="AH181" i="1"/>
  <c r="AI178" i="1"/>
  <c r="AJ178" i="1"/>
  <c r="AH178" i="1"/>
  <c r="AI174" i="1"/>
  <c r="AH174" i="1"/>
  <c r="AJ174" i="1"/>
  <c r="AJ173" i="1"/>
  <c r="AI173" i="1"/>
  <c r="AH173" i="1"/>
  <c r="AI172" i="1"/>
  <c r="AJ172" i="1"/>
  <c r="AH172" i="1"/>
  <c r="AH171" i="1"/>
  <c r="AI171" i="1"/>
  <c r="AJ171" i="1"/>
  <c r="AI168" i="1"/>
  <c r="AH168" i="1"/>
  <c r="AJ168" i="1"/>
  <c r="AH163" i="1"/>
  <c r="AJ163" i="1"/>
  <c r="AI163" i="1"/>
  <c r="AI158" i="1"/>
  <c r="AH154" i="1"/>
  <c r="I112" i="3" s="1"/>
  <c r="F101" i="4" s="1"/>
  <c r="AI154" i="1"/>
  <c r="J112" i="3" s="1"/>
  <c r="AH150" i="1"/>
  <c r="I150" i="3" s="1"/>
  <c r="Q114" i="4" s="1"/>
  <c r="AI150" i="1"/>
  <c r="J150" i="3" s="1"/>
  <c r="AI146" i="1"/>
  <c r="J143" i="3" s="1"/>
  <c r="AH146" i="1"/>
  <c r="I143" i="3" s="1"/>
  <c r="Q107" i="4" s="1"/>
  <c r="AH142" i="1"/>
  <c r="I130" i="3" s="1"/>
  <c r="F119" i="4" s="1"/>
  <c r="AI142" i="1"/>
  <c r="J130" i="3" s="1"/>
  <c r="AI138" i="1"/>
  <c r="J156" i="3" s="1"/>
  <c r="AH138" i="1"/>
  <c r="I156" i="3" s="1"/>
  <c r="Q120" i="4" s="1"/>
  <c r="AH134" i="1"/>
  <c r="I147" i="3" s="1"/>
  <c r="Q111" i="4" s="1"/>
  <c r="AI134" i="1"/>
  <c r="J147" i="3" s="1"/>
  <c r="AI130" i="1"/>
  <c r="J145" i="3" s="1"/>
  <c r="AH130" i="1"/>
  <c r="I145" i="3" s="1"/>
  <c r="Q109" i="4" s="1"/>
  <c r="AH126" i="1"/>
  <c r="I149" i="3" s="1"/>
  <c r="Q113" i="4" s="1"/>
  <c r="AI126" i="1"/>
  <c r="J149" i="3" s="1"/>
  <c r="AH122" i="1"/>
  <c r="I111" i="3" s="1"/>
  <c r="AI122" i="1"/>
  <c r="J111" i="3" s="1"/>
  <c r="AH118" i="1"/>
  <c r="I137" i="3" s="1"/>
  <c r="Q101" i="4" s="1"/>
  <c r="AI118" i="1"/>
  <c r="J137" i="3" s="1"/>
  <c r="AI114" i="1"/>
  <c r="J121" i="3" s="1"/>
  <c r="AH114" i="1"/>
  <c r="I121" i="3" s="1"/>
  <c r="F110" i="4" s="1"/>
  <c r="L239" i="9"/>
  <c r="DG195" i="4" s="1"/>
  <c r="GJ239" i="1"/>
  <c r="M239" i="10" s="1"/>
  <c r="EJ195" i="4" s="1"/>
  <c r="L240" i="9"/>
  <c r="DG196" i="4" s="1"/>
  <c r="GJ240" i="1"/>
  <c r="M240" i="10" s="1"/>
  <c r="EJ196" i="4" s="1"/>
  <c r="GJ213" i="1"/>
  <c r="M213" i="10" s="1"/>
  <c r="DV194" i="4" s="1"/>
  <c r="AL156" i="11"/>
  <c r="J156" i="12" s="1"/>
  <c r="AK156" i="11"/>
  <c r="I156" i="12" s="1"/>
  <c r="Q120" i="18" s="1"/>
  <c r="GG129" i="11"/>
  <c r="GI129" i="11" s="1"/>
  <c r="AL120" i="11"/>
  <c r="J120" i="12" s="1"/>
  <c r="GG120" i="11"/>
  <c r="GI120" i="11" s="1"/>
  <c r="AK120" i="11"/>
  <c r="I120" i="12" s="1"/>
  <c r="F109" i="18" s="1"/>
  <c r="GG73" i="11"/>
  <c r="AK64" i="11"/>
  <c r="AL64" i="11"/>
  <c r="AK60" i="11"/>
  <c r="AL60" i="11"/>
  <c r="AK48" i="11"/>
  <c r="AL48" i="11"/>
  <c r="AL32" i="11"/>
  <c r="GG32" i="11"/>
  <c r="GI32" i="11" s="1"/>
  <c r="GG30" i="11"/>
  <c r="GI30" i="11" s="1"/>
  <c r="AL16" i="11"/>
  <c r="GG14" i="11"/>
  <c r="GI14" i="11" s="1"/>
  <c r="GK14" i="11" s="1"/>
  <c r="GG133" i="11"/>
  <c r="GI133" i="11" s="1"/>
  <c r="GG82" i="11"/>
  <c r="GI82" i="11" s="1"/>
  <c r="GG56" i="11"/>
  <c r="GI56" i="11" s="1"/>
  <c r="AL144" i="11"/>
  <c r="J144" i="12" s="1"/>
  <c r="GG144" i="11"/>
  <c r="GI144" i="11" s="1"/>
  <c r="AK144" i="11"/>
  <c r="I144" i="12" s="1"/>
  <c r="Q108" i="18" s="1"/>
  <c r="GG125" i="11"/>
  <c r="GI125" i="11" s="1"/>
  <c r="GJ125" i="11" s="1"/>
  <c r="AL116" i="11"/>
  <c r="J116" i="12" s="1"/>
  <c r="AK116" i="11"/>
  <c r="I116" i="12" s="1"/>
  <c r="F105" i="18" s="1"/>
  <c r="GG116" i="11"/>
  <c r="GI116" i="11" s="1"/>
  <c r="AK114" i="11"/>
  <c r="I114" i="12" s="1"/>
  <c r="F103" i="18" s="1"/>
  <c r="AL114" i="11"/>
  <c r="J114" i="12" s="1"/>
  <c r="AK76" i="11"/>
  <c r="AL76" i="11"/>
  <c r="AL68" i="11"/>
  <c r="GG68" i="11"/>
  <c r="GI68" i="11" s="1"/>
  <c r="AK68" i="11"/>
  <c r="AL42" i="11"/>
  <c r="GG153" i="11"/>
  <c r="GI153" i="11" s="1"/>
  <c r="GK153" i="11" s="1"/>
  <c r="AL140" i="11"/>
  <c r="J140" i="12" s="1"/>
  <c r="AK140" i="11"/>
  <c r="I140" i="12" s="1"/>
  <c r="Q104" i="18" s="1"/>
  <c r="GG140" i="11"/>
  <c r="GI140" i="11" s="1"/>
  <c r="AL84" i="11"/>
  <c r="AL52" i="11"/>
  <c r="AK52" i="11"/>
  <c r="GG52" i="11"/>
  <c r="GI52" i="11" s="1"/>
  <c r="AK50" i="11"/>
  <c r="GG50" i="11"/>
  <c r="GI50" i="11" s="1"/>
  <c r="AL36" i="11"/>
  <c r="GG34" i="11"/>
  <c r="GI34" i="11" s="1"/>
  <c r="AL20" i="11"/>
  <c r="GG18" i="11"/>
  <c r="GI18" i="11" s="1"/>
  <c r="AL59" i="11"/>
  <c r="AL44" i="11"/>
  <c r="AK25" i="11"/>
  <c r="AK12" i="11"/>
  <c r="AL151" i="11"/>
  <c r="J151" i="12" s="1"/>
  <c r="AL127" i="11"/>
  <c r="J127" i="12" s="1"/>
  <c r="AK101" i="11"/>
  <c r="AK89" i="11"/>
  <c r="AL143" i="11"/>
  <c r="J143" i="12" s="1"/>
  <c r="AK136" i="11"/>
  <c r="I136" i="12" s="1"/>
  <c r="Q100" i="18" s="1"/>
  <c r="AK132" i="11"/>
  <c r="I132" i="12" s="1"/>
  <c r="F121" i="18" s="1"/>
  <c r="AL112" i="11"/>
  <c r="J112" i="12" s="1"/>
  <c r="AL100" i="11"/>
  <c r="AL92" i="11"/>
  <c r="AL88" i="11"/>
  <c r="AL80" i="11"/>
  <c r="AL12" i="11"/>
  <c r="F101" i="3"/>
  <c r="F101" i="8"/>
  <c r="F105" i="9"/>
  <c r="F105" i="8"/>
  <c r="AI102" i="1"/>
  <c r="J107" i="3" s="1"/>
  <c r="AJ102" i="1"/>
  <c r="K107" i="3" s="1"/>
  <c r="R75" i="4" s="1"/>
  <c r="AH102" i="1"/>
  <c r="I107" i="3" s="1"/>
  <c r="Q75" i="4" s="1"/>
  <c r="AH99" i="1"/>
  <c r="I96" i="3" s="1"/>
  <c r="Q64" i="4" s="1"/>
  <c r="AI99" i="1"/>
  <c r="J96" i="3" s="1"/>
  <c r="AJ99" i="1"/>
  <c r="K96" i="3" s="1"/>
  <c r="R64" i="4" s="1"/>
  <c r="AH95" i="1"/>
  <c r="I80" i="3" s="1"/>
  <c r="F73" i="4" s="1"/>
  <c r="AI95" i="1"/>
  <c r="J80" i="3" s="1"/>
  <c r="AJ95" i="1"/>
  <c r="K80" i="3" s="1"/>
  <c r="AH91" i="1"/>
  <c r="I82" i="3" s="1"/>
  <c r="F75" i="4" s="1"/>
  <c r="AI91" i="1"/>
  <c r="J82" i="3" s="1"/>
  <c r="AJ91" i="1"/>
  <c r="K82" i="3" s="1"/>
  <c r="AH87" i="1"/>
  <c r="I98" i="3" s="1"/>
  <c r="Q66" i="4" s="1"/>
  <c r="AI87" i="1"/>
  <c r="J98" i="3" s="1"/>
  <c r="AJ87" i="1"/>
  <c r="K98" i="3" s="1"/>
  <c r="R66" i="4" s="1"/>
  <c r="AH83" i="1"/>
  <c r="I63" i="3" s="1"/>
  <c r="F56" i="4" s="1"/>
  <c r="AI83" i="1"/>
  <c r="J63" i="3" s="1"/>
  <c r="AJ83" i="1"/>
  <c r="K63" i="3" s="1"/>
  <c r="G56" i="4" s="1"/>
  <c r="AH79" i="1"/>
  <c r="I61" i="3" s="1"/>
  <c r="AI79" i="1"/>
  <c r="J61" i="3" s="1"/>
  <c r="AJ79" i="1"/>
  <c r="K61" i="3" s="1"/>
  <c r="AH75" i="1"/>
  <c r="I64" i="3" s="1"/>
  <c r="F57" i="4" s="1"/>
  <c r="AI75" i="1"/>
  <c r="J64" i="3" s="1"/>
  <c r="AJ75" i="1"/>
  <c r="K64" i="3" s="1"/>
  <c r="AH71" i="1"/>
  <c r="I83" i="3" s="1"/>
  <c r="F76" i="4" s="1"/>
  <c r="AI71" i="1"/>
  <c r="J83" i="3" s="1"/>
  <c r="AJ71" i="1"/>
  <c r="K83" i="3" s="1"/>
  <c r="G76" i="4" s="1"/>
  <c r="AH67" i="1"/>
  <c r="I100" i="3" s="1"/>
  <c r="Q68" i="4" s="1"/>
  <c r="AI67" i="1"/>
  <c r="J100" i="3" s="1"/>
  <c r="AJ67" i="1"/>
  <c r="K100" i="3" s="1"/>
  <c r="R68" i="4" s="1"/>
  <c r="AH63" i="1"/>
  <c r="I72" i="3" s="1"/>
  <c r="F65" i="4" s="1"/>
  <c r="AI63" i="1"/>
  <c r="J72" i="3" s="1"/>
  <c r="AJ63" i="1"/>
  <c r="K72" i="3" s="1"/>
  <c r="AI111" i="1"/>
  <c r="J128" i="3" s="1"/>
  <c r="AH111" i="1"/>
  <c r="I128" i="3" s="1"/>
  <c r="F117" i="4" s="1"/>
  <c r="AH107" i="1"/>
  <c r="I75" i="3" s="1"/>
  <c r="F68" i="4" s="1"/>
  <c r="AI107" i="1"/>
  <c r="J75" i="3" s="1"/>
  <c r="AJ107" i="1"/>
  <c r="K75" i="3" s="1"/>
  <c r="G68" i="4" s="1"/>
  <c r="AJ106" i="1"/>
  <c r="K79" i="3" s="1"/>
  <c r="G72" i="4" s="1"/>
  <c r="AH106" i="1"/>
  <c r="I79" i="3" s="1"/>
  <c r="F72" i="4" s="1"/>
  <c r="AI106" i="1"/>
  <c r="J79" i="3" s="1"/>
  <c r="AI100" i="1"/>
  <c r="J105" i="3" s="1"/>
  <c r="AH100" i="1"/>
  <c r="I105" i="3" s="1"/>
  <c r="Q73" i="4" s="1"/>
  <c r="AJ100" i="1"/>
  <c r="K105" i="3" s="1"/>
  <c r="R73" i="4" s="1"/>
  <c r="AI96" i="1"/>
  <c r="J87" i="3" s="1"/>
  <c r="AJ96" i="1"/>
  <c r="K87" i="3" s="1"/>
  <c r="R55" i="4" s="1"/>
  <c r="AH96" i="1"/>
  <c r="I87" i="3" s="1"/>
  <c r="Q55" i="4" s="1"/>
  <c r="AH92" i="1"/>
  <c r="I78" i="3" s="1"/>
  <c r="F71" i="4" s="1"/>
  <c r="AI92" i="1"/>
  <c r="J78" i="3" s="1"/>
  <c r="AJ92" i="1"/>
  <c r="K78" i="3" s="1"/>
  <c r="AI88" i="1"/>
  <c r="J97" i="3" s="1"/>
  <c r="AJ88" i="1"/>
  <c r="K97" i="3" s="1"/>
  <c r="AH88" i="1"/>
  <c r="I97" i="3" s="1"/>
  <c r="Q65" i="4" s="1"/>
  <c r="AI84" i="1"/>
  <c r="J81" i="3" s="1"/>
  <c r="AJ84" i="1"/>
  <c r="K81" i="3" s="1"/>
  <c r="G74" i="4" s="1"/>
  <c r="AH84" i="1"/>
  <c r="I81" i="3" s="1"/>
  <c r="F74" i="4" s="1"/>
  <c r="AI80" i="1"/>
  <c r="J62" i="3" s="1"/>
  <c r="AH80" i="1"/>
  <c r="I62" i="3" s="1"/>
  <c r="F55" i="4" s="1"/>
  <c r="AJ80" i="1"/>
  <c r="K62" i="3" s="1"/>
  <c r="G55" i="4" s="1"/>
  <c r="AI76" i="1"/>
  <c r="J74" i="3" s="1"/>
  <c r="AJ76" i="1"/>
  <c r="K74" i="3" s="1"/>
  <c r="AH76" i="1"/>
  <c r="I74" i="3" s="1"/>
  <c r="F67" i="4" s="1"/>
  <c r="AI72" i="1"/>
  <c r="J76" i="3" s="1"/>
  <c r="AJ72" i="1"/>
  <c r="K76" i="3" s="1"/>
  <c r="AH72" i="1"/>
  <c r="I76" i="3" s="1"/>
  <c r="F69" i="4" s="1"/>
  <c r="AH68" i="1"/>
  <c r="I102" i="3" s="1"/>
  <c r="Q70" i="4" s="1"/>
  <c r="AI68" i="1"/>
  <c r="J102" i="3" s="1"/>
  <c r="AJ68" i="1"/>
  <c r="K102" i="3" s="1"/>
  <c r="AI64" i="1"/>
  <c r="J92" i="3" s="1"/>
  <c r="AJ64" i="1"/>
  <c r="K92" i="3" s="1"/>
  <c r="R60" i="4" s="1"/>
  <c r="AH64" i="1"/>
  <c r="I92" i="3" s="1"/>
  <c r="Q60" i="4" s="1"/>
  <c r="AH105" i="1"/>
  <c r="I101" i="3" s="1"/>
  <c r="Q69" i="4" s="1"/>
  <c r="AJ105" i="1"/>
  <c r="K101" i="3" s="1"/>
  <c r="R69" i="4" s="1"/>
  <c r="AI105" i="1"/>
  <c r="J101" i="3" s="1"/>
  <c r="AH101" i="1"/>
  <c r="I84" i="3" s="1"/>
  <c r="F77" i="4" s="1"/>
  <c r="AJ101" i="1"/>
  <c r="K84" i="3" s="1"/>
  <c r="AI101" i="1"/>
  <c r="J84" i="3" s="1"/>
  <c r="AH97" i="1"/>
  <c r="I70" i="3" s="1"/>
  <c r="F63" i="4" s="1"/>
  <c r="AJ97" i="1"/>
  <c r="K70" i="3" s="1"/>
  <c r="G63" i="4" s="1"/>
  <c r="AI97" i="1"/>
  <c r="J70" i="3" s="1"/>
  <c r="AH93" i="1"/>
  <c r="I90" i="3" s="1"/>
  <c r="Q58" i="4" s="1"/>
  <c r="AJ93" i="1"/>
  <c r="K90" i="3" s="1"/>
  <c r="R58" i="4" s="1"/>
  <c r="AI93" i="1"/>
  <c r="J90" i="3" s="1"/>
  <c r="AH89" i="1"/>
  <c r="I103" i="3" s="1"/>
  <c r="Q71" i="4" s="1"/>
  <c r="AJ89" i="1"/>
  <c r="K103" i="3" s="1"/>
  <c r="R71" i="4" s="1"/>
  <c r="AI89" i="1"/>
  <c r="J103" i="3" s="1"/>
  <c r="AH85" i="1"/>
  <c r="I108" i="3" s="1"/>
  <c r="Q76" i="4" s="1"/>
  <c r="AJ85" i="1"/>
  <c r="K108" i="3" s="1"/>
  <c r="R76" i="4" s="1"/>
  <c r="AI85" i="1"/>
  <c r="J108" i="3" s="1"/>
  <c r="AH81" i="1"/>
  <c r="I77" i="3" s="1"/>
  <c r="F70" i="4" s="1"/>
  <c r="AJ81" i="1"/>
  <c r="K77" i="3" s="1"/>
  <c r="G70" i="4" s="1"/>
  <c r="AI81" i="1"/>
  <c r="J77" i="3" s="1"/>
  <c r="AH77" i="1"/>
  <c r="I104" i="3" s="1"/>
  <c r="Q72" i="4" s="1"/>
  <c r="AJ77" i="1"/>
  <c r="K104" i="3" s="1"/>
  <c r="R72" i="4" s="1"/>
  <c r="AI77" i="1"/>
  <c r="J104" i="3" s="1"/>
  <c r="AH73" i="1"/>
  <c r="I65" i="3" s="1"/>
  <c r="F58" i="4" s="1"/>
  <c r="AJ73" i="1"/>
  <c r="K65" i="3" s="1"/>
  <c r="G58" i="4" s="1"/>
  <c r="AI73" i="1"/>
  <c r="J65" i="3" s="1"/>
  <c r="AH69" i="1"/>
  <c r="I93" i="3" s="1"/>
  <c r="Q61" i="4" s="1"/>
  <c r="AJ69" i="1"/>
  <c r="K93" i="3" s="1"/>
  <c r="AI69" i="1"/>
  <c r="J93" i="3" s="1"/>
  <c r="AH65" i="1"/>
  <c r="I66" i="3" s="1"/>
  <c r="F59" i="4" s="1"/>
  <c r="AJ65" i="1"/>
  <c r="K66" i="3" s="1"/>
  <c r="G59" i="4" s="1"/>
  <c r="AI65" i="1"/>
  <c r="J66" i="3" s="1"/>
  <c r="AH109" i="1"/>
  <c r="AJ109" i="1"/>
  <c r="AI109" i="1"/>
  <c r="AJ108" i="1"/>
  <c r="K86" i="3" s="1"/>
  <c r="AH108" i="1"/>
  <c r="I86" i="3" s="1"/>
  <c r="Q54" i="4" s="1"/>
  <c r="AI108" i="1"/>
  <c r="J86" i="3" s="1"/>
  <c r="AJ104" i="1"/>
  <c r="K106" i="3" s="1"/>
  <c r="R74" i="4" s="1"/>
  <c r="AI104" i="1"/>
  <c r="J106" i="3" s="1"/>
  <c r="AH104" i="1"/>
  <c r="I106" i="3" s="1"/>
  <c r="Q74" i="4" s="1"/>
  <c r="AH103" i="1"/>
  <c r="I85" i="3" s="1"/>
  <c r="F78" i="4" s="1"/>
  <c r="AI103" i="1"/>
  <c r="J85" i="3" s="1"/>
  <c r="AJ103" i="1"/>
  <c r="K85" i="3" s="1"/>
  <c r="AJ98" i="1"/>
  <c r="K99" i="3" s="1"/>
  <c r="R67" i="4" s="1"/>
  <c r="AH98" i="1"/>
  <c r="I99" i="3" s="1"/>
  <c r="Q67" i="4" s="1"/>
  <c r="AI98" i="1"/>
  <c r="J99" i="3" s="1"/>
  <c r="AJ94" i="1"/>
  <c r="K91" i="3" s="1"/>
  <c r="AI94" i="1"/>
  <c r="J91" i="3" s="1"/>
  <c r="AH94" i="1"/>
  <c r="I91" i="3" s="1"/>
  <c r="Q59" i="4" s="1"/>
  <c r="AJ90" i="1"/>
  <c r="K67" i="3" s="1"/>
  <c r="G60" i="4" s="1"/>
  <c r="AI90" i="1"/>
  <c r="J67" i="3" s="1"/>
  <c r="AH90" i="1"/>
  <c r="I67" i="3" s="1"/>
  <c r="F60" i="4" s="1"/>
  <c r="AJ86" i="1"/>
  <c r="K71" i="3" s="1"/>
  <c r="G64" i="4" s="1"/>
  <c r="AH86" i="1"/>
  <c r="I71" i="3" s="1"/>
  <c r="F64" i="4" s="1"/>
  <c r="AI86" i="1"/>
  <c r="J71" i="3" s="1"/>
  <c r="AJ82" i="1"/>
  <c r="K95" i="3" s="1"/>
  <c r="AH82" i="1"/>
  <c r="I95" i="3" s="1"/>
  <c r="Q63" i="4" s="1"/>
  <c r="AI82" i="1"/>
  <c r="J95" i="3" s="1"/>
  <c r="AJ78" i="1"/>
  <c r="K69" i="3" s="1"/>
  <c r="AI78" i="1"/>
  <c r="J69" i="3" s="1"/>
  <c r="AH78" i="1"/>
  <c r="I69" i="3" s="1"/>
  <c r="F62" i="4" s="1"/>
  <c r="AJ74" i="1"/>
  <c r="K73" i="3" s="1"/>
  <c r="G66" i="4" s="1"/>
  <c r="AH74" i="1"/>
  <c r="I73" i="3" s="1"/>
  <c r="F66" i="4" s="1"/>
  <c r="AI74" i="1"/>
  <c r="J73" i="3" s="1"/>
  <c r="AJ70" i="1"/>
  <c r="K68" i="3" s="1"/>
  <c r="G61" i="4" s="1"/>
  <c r="AI70" i="1"/>
  <c r="J68" i="3" s="1"/>
  <c r="AH70" i="1"/>
  <c r="I68" i="3" s="1"/>
  <c r="F61" i="4" s="1"/>
  <c r="AJ66" i="1"/>
  <c r="K94" i="3" s="1"/>
  <c r="AI66" i="1"/>
  <c r="J94" i="3" s="1"/>
  <c r="AH66" i="1"/>
  <c r="I94" i="3" s="1"/>
  <c r="Q62" i="4" s="1"/>
  <c r="AJ62" i="1"/>
  <c r="K89" i="3" s="1"/>
  <c r="AH62" i="1"/>
  <c r="I89" i="3" s="1"/>
  <c r="Q57" i="4" s="1"/>
  <c r="AI62" i="1"/>
  <c r="J89" i="3" s="1"/>
  <c r="AI61" i="1"/>
  <c r="J88" i="3" s="1"/>
  <c r="AH61" i="1"/>
  <c r="I88" i="3" s="1"/>
  <c r="Q56" i="4" s="1"/>
  <c r="AJ61" i="1"/>
  <c r="K88" i="3" s="1"/>
  <c r="R56" i="4" s="1"/>
  <c r="AI57" i="1"/>
  <c r="J13" i="3" s="1"/>
  <c r="AH57" i="1"/>
  <c r="I13" i="3" s="1"/>
  <c r="AJ58" i="1"/>
  <c r="AH58" i="1"/>
  <c r="AI58" i="1"/>
  <c r="AI55" i="1"/>
  <c r="J52" i="3" s="1"/>
  <c r="AH55" i="1"/>
  <c r="I52" i="3" s="1"/>
  <c r="AH52" i="1"/>
  <c r="I21" i="3" s="1"/>
  <c r="AI52" i="1"/>
  <c r="J21" i="3" s="1"/>
  <c r="AH50" i="1"/>
  <c r="I28" i="3" s="1"/>
  <c r="AI50" i="1"/>
  <c r="J28" i="3" s="1"/>
  <c r="AH48" i="1"/>
  <c r="I23" i="3" s="1"/>
  <c r="AI48" i="1"/>
  <c r="J23" i="3" s="1"/>
  <c r="AH46" i="1"/>
  <c r="I27" i="3" s="1"/>
  <c r="AI46" i="1"/>
  <c r="J27" i="3" s="1"/>
  <c r="AH44" i="1"/>
  <c r="I53" i="3" s="1"/>
  <c r="Q25" i="4" s="1"/>
  <c r="AI44" i="1"/>
  <c r="J53" i="3" s="1"/>
  <c r="AH42" i="1"/>
  <c r="I43" i="3" s="1"/>
  <c r="AI42" i="1"/>
  <c r="J43" i="3" s="1"/>
  <c r="AH40" i="1"/>
  <c r="I14" i="3" s="1"/>
  <c r="AI40" i="1"/>
  <c r="J14" i="3" s="1"/>
  <c r="AH38" i="1"/>
  <c r="I54" i="3" s="1"/>
  <c r="AI38" i="1"/>
  <c r="J54" i="3" s="1"/>
  <c r="AH36" i="1"/>
  <c r="I12" i="3" s="1"/>
  <c r="AI36" i="1"/>
  <c r="J12" i="3" s="1"/>
  <c r="AH34" i="1"/>
  <c r="I55" i="3" s="1"/>
  <c r="AI34" i="1"/>
  <c r="J55" i="3" s="1"/>
  <c r="AH32" i="1"/>
  <c r="I25" i="3" s="1"/>
  <c r="AI32" i="1"/>
  <c r="J25" i="3" s="1"/>
  <c r="AH30" i="1"/>
  <c r="I16" i="3" s="1"/>
  <c r="AI30" i="1"/>
  <c r="J16" i="3" s="1"/>
  <c r="AH28" i="1"/>
  <c r="I17" i="3" s="1"/>
  <c r="AI28" i="1"/>
  <c r="J17" i="3" s="1"/>
  <c r="AH26" i="1"/>
  <c r="I51" i="3" s="1"/>
  <c r="AI26" i="1"/>
  <c r="J51" i="3" s="1"/>
  <c r="AH24" i="1"/>
  <c r="I18" i="3" s="1"/>
  <c r="AI24" i="1"/>
  <c r="J18" i="3" s="1"/>
  <c r="AH22" i="1"/>
  <c r="I34" i="3" s="1"/>
  <c r="AI22" i="1"/>
  <c r="J34" i="3" s="1"/>
  <c r="AH20" i="1"/>
  <c r="I36" i="3" s="1"/>
  <c r="AI20" i="1"/>
  <c r="J36" i="3" s="1"/>
  <c r="AH18" i="1"/>
  <c r="I33" i="3" s="1"/>
  <c r="AI18" i="1"/>
  <c r="J33" i="3" s="1"/>
  <c r="AH16" i="1"/>
  <c r="I46" i="3" s="1"/>
  <c r="AI16" i="1"/>
  <c r="J46" i="3" s="1"/>
  <c r="AH14" i="1"/>
  <c r="I45" i="3" s="1"/>
  <c r="AI14" i="1"/>
  <c r="J45" i="3" s="1"/>
  <c r="AH12" i="1"/>
  <c r="I11" i="3" s="1"/>
  <c r="AI12" i="1"/>
  <c r="J11" i="3" s="1"/>
  <c r="AH56" i="1"/>
  <c r="I30" i="3" s="1"/>
  <c r="AI56" i="1"/>
  <c r="J30" i="3" s="1"/>
  <c r="AI59" i="1"/>
  <c r="AJ59" i="1"/>
  <c r="AH59" i="1"/>
  <c r="AH54" i="1"/>
  <c r="I24" i="3" s="1"/>
  <c r="AI54" i="1"/>
  <c r="J24" i="3" s="1"/>
  <c r="AI53" i="1"/>
  <c r="J29" i="3" s="1"/>
  <c r="AH53" i="1"/>
  <c r="I29" i="3" s="1"/>
  <c r="AI51" i="1"/>
  <c r="J44" i="3" s="1"/>
  <c r="AH51" i="1"/>
  <c r="I44" i="3" s="1"/>
  <c r="AI49" i="1"/>
  <c r="J35" i="3" s="1"/>
  <c r="AH49" i="1"/>
  <c r="I35" i="3" s="1"/>
  <c r="AI47" i="1"/>
  <c r="J19" i="3" s="1"/>
  <c r="AH47" i="1"/>
  <c r="I19" i="3" s="1"/>
  <c r="AI45" i="1"/>
  <c r="J57" i="3" s="1"/>
  <c r="AJ45" i="1"/>
  <c r="K57" i="3" s="1"/>
  <c r="R29" i="4" s="1"/>
  <c r="AH45" i="1"/>
  <c r="I57" i="3" s="1"/>
  <c r="AI43" i="1"/>
  <c r="J41" i="3" s="1"/>
  <c r="AH43" i="1"/>
  <c r="I41" i="3" s="1"/>
  <c r="AI41" i="1"/>
  <c r="J26" i="3" s="1"/>
  <c r="AH41" i="1"/>
  <c r="I26" i="3" s="1"/>
  <c r="AI39" i="1"/>
  <c r="J15" i="3" s="1"/>
  <c r="AH39" i="1"/>
  <c r="I15" i="3" s="1"/>
  <c r="AI37" i="1"/>
  <c r="J32" i="3" s="1"/>
  <c r="AH37" i="1"/>
  <c r="I32" i="3" s="1"/>
  <c r="AI35" i="1"/>
  <c r="J48" i="3" s="1"/>
  <c r="AH35" i="1"/>
  <c r="I48" i="3" s="1"/>
  <c r="AI33" i="1"/>
  <c r="J37" i="3" s="1"/>
  <c r="AH33" i="1"/>
  <c r="I37" i="3" s="1"/>
  <c r="AI31" i="1"/>
  <c r="J40" i="3" s="1"/>
  <c r="AH31" i="1"/>
  <c r="I40" i="3" s="1"/>
  <c r="AI29" i="1"/>
  <c r="J22" i="3" s="1"/>
  <c r="AH29" i="1"/>
  <c r="I22" i="3" s="1"/>
  <c r="AI27" i="1"/>
  <c r="J42" i="3" s="1"/>
  <c r="AH27" i="1"/>
  <c r="I42" i="3" s="1"/>
  <c r="AI25" i="1"/>
  <c r="J56" i="3" s="1"/>
  <c r="AH25" i="1"/>
  <c r="I56" i="3" s="1"/>
  <c r="AI23" i="1"/>
  <c r="J31" i="3" s="1"/>
  <c r="AH23" i="1"/>
  <c r="I31" i="3" s="1"/>
  <c r="AI21" i="1"/>
  <c r="J50" i="3" s="1"/>
  <c r="AH21" i="1"/>
  <c r="I50" i="3" s="1"/>
  <c r="AI19" i="1"/>
  <c r="J47" i="3" s="1"/>
  <c r="AH19" i="1"/>
  <c r="I47" i="3" s="1"/>
  <c r="AI17" i="1"/>
  <c r="J20" i="3" s="1"/>
  <c r="AH17" i="1"/>
  <c r="I20" i="3" s="1"/>
  <c r="AI15" i="1"/>
  <c r="J39" i="3" s="1"/>
  <c r="AH15" i="1"/>
  <c r="I39" i="3" s="1"/>
  <c r="AI13" i="1"/>
  <c r="J38" i="3" s="1"/>
  <c r="AH13" i="1"/>
  <c r="I38" i="3" s="1"/>
  <c r="F29" i="3"/>
  <c r="F103" i="8"/>
  <c r="F107" i="9"/>
  <c r="F57" i="9"/>
  <c r="F103" i="10"/>
  <c r="F57" i="10"/>
  <c r="F85" i="3"/>
  <c r="F13" i="3"/>
  <c r="F103" i="6"/>
  <c r="F53" i="6"/>
  <c r="F57" i="7"/>
  <c r="F53" i="8"/>
  <c r="F107" i="10"/>
  <c r="F53" i="10"/>
  <c r="F107" i="6"/>
  <c r="F53" i="7"/>
  <c r="F103" i="7"/>
  <c r="GM58" i="1"/>
  <c r="GK240" i="1"/>
  <c r="N240" i="10" s="1"/>
  <c r="EK196" i="4" s="1"/>
  <c r="K192" i="8"/>
  <c r="CI152" i="4" s="1"/>
  <c r="GL220" i="1"/>
  <c r="O220" i="10" s="1"/>
  <c r="DX201" i="4" s="1"/>
  <c r="GM242" i="1"/>
  <c r="P242" i="10" s="1"/>
  <c r="EM198" i="4" s="1"/>
  <c r="M241" i="10"/>
  <c r="EJ197" i="4" s="1"/>
  <c r="GK56" i="1"/>
  <c r="GM250" i="1"/>
  <c r="P250" i="10" s="1"/>
  <c r="EM206" i="4" s="1"/>
  <c r="K240" i="8"/>
  <c r="CI196" i="4" s="1"/>
  <c r="K216" i="8"/>
  <c r="BX197" i="4" s="1"/>
  <c r="K236" i="8"/>
  <c r="CI192" i="4" s="1"/>
  <c r="K252" i="8"/>
  <c r="CI208" i="4" s="1"/>
  <c r="K240" i="7"/>
  <c r="BL196" i="4" s="1"/>
  <c r="K224" i="7"/>
  <c r="BA205" i="4" s="1"/>
  <c r="K220" i="8"/>
  <c r="BX201" i="4" s="1"/>
  <c r="K232" i="7"/>
  <c r="BA213" i="4" s="1"/>
  <c r="K216" i="7"/>
  <c r="BA197" i="4" s="1"/>
  <c r="K256" i="8"/>
  <c r="CI212" i="4" s="1"/>
  <c r="K248" i="8"/>
  <c r="CI204" i="4" s="1"/>
  <c r="K247" i="8"/>
  <c r="CI203" i="4" s="1"/>
  <c r="K212" i="7"/>
  <c r="BA193" i="4" s="1"/>
  <c r="K242" i="7"/>
  <c r="BL198" i="4" s="1"/>
  <c r="K220" i="7"/>
  <c r="BA201" i="4" s="1"/>
  <c r="K234" i="7"/>
  <c r="BA215" i="4" s="1"/>
  <c r="K230" i="7"/>
  <c r="BA211" i="4" s="1"/>
  <c r="K226" i="8"/>
  <c r="BX207" i="4" s="1"/>
  <c r="K244" i="8"/>
  <c r="CI200" i="4" s="1"/>
  <c r="K226" i="7"/>
  <c r="BA207" i="4" s="1"/>
  <c r="K215" i="8"/>
  <c r="BX196" i="4" s="1"/>
  <c r="K212" i="8"/>
  <c r="BX193" i="4" s="1"/>
  <c r="K231" i="8"/>
  <c r="BX212" i="4" s="1"/>
  <c r="K246" i="8"/>
  <c r="CI202" i="4" s="1"/>
  <c r="K251" i="8"/>
  <c r="CI207" i="4" s="1"/>
  <c r="K234" i="8"/>
  <c r="BX215" i="4" s="1"/>
  <c r="K239" i="8"/>
  <c r="CI195" i="4" s="1"/>
  <c r="K224" i="8"/>
  <c r="BX205" i="4" s="1"/>
  <c r="K238" i="7"/>
  <c r="BL194" i="4" s="1"/>
  <c r="K232" i="8"/>
  <c r="BX213" i="4" s="1"/>
  <c r="K228" i="8"/>
  <c r="BX209" i="4" s="1"/>
  <c r="K258" i="8"/>
  <c r="CI214" i="4" s="1"/>
  <c r="K230" i="8"/>
  <c r="BX211" i="4" s="1"/>
  <c r="K235" i="8"/>
  <c r="BX216" i="4" s="1"/>
  <c r="K218" i="8"/>
  <c r="BX199" i="4" s="1"/>
  <c r="K223" i="8"/>
  <c r="BX204" i="4" s="1"/>
  <c r="K259" i="7"/>
  <c r="BL215" i="4" s="1"/>
  <c r="K255" i="7"/>
  <c r="BL211" i="4" s="1"/>
  <c r="K235" i="7"/>
  <c r="BA216" i="4" s="1"/>
  <c r="K179" i="7"/>
  <c r="BA164" i="4" s="1"/>
  <c r="K253" i="7"/>
  <c r="BL209" i="4" s="1"/>
  <c r="K245" i="7"/>
  <c r="BL201" i="4" s="1"/>
  <c r="K237" i="7"/>
  <c r="BL193" i="4" s="1"/>
  <c r="K229" i="7"/>
  <c r="BA210" i="4" s="1"/>
  <c r="K207" i="7"/>
  <c r="BL167" i="4" s="1"/>
  <c r="K194" i="7"/>
  <c r="BL154" i="4" s="1"/>
  <c r="K223" i="7"/>
  <c r="BA204" i="4" s="1"/>
  <c r="K250" i="7"/>
  <c r="BL206" i="4" s="1"/>
  <c r="K217" i="7"/>
  <c r="BA198" i="4" s="1"/>
  <c r="K258" i="7"/>
  <c r="BL214" i="4" s="1"/>
  <c r="K244" i="7"/>
  <c r="BL200" i="4" s="1"/>
  <c r="K166" i="7"/>
  <c r="BA151" i="4" s="1"/>
  <c r="K82" i="7"/>
  <c r="BA75" i="4" s="1"/>
  <c r="K102" i="7"/>
  <c r="BL70" i="4" s="1"/>
  <c r="K245" i="8"/>
  <c r="CI201" i="4" s="1"/>
  <c r="K229" i="8"/>
  <c r="BX210" i="4" s="1"/>
  <c r="K213" i="8"/>
  <c r="BX194" i="4" s="1"/>
  <c r="K195" i="8"/>
  <c r="CI155" i="4" s="1"/>
  <c r="K227" i="8"/>
  <c r="BX208" i="4" s="1"/>
  <c r="K222" i="8"/>
  <c r="BX203" i="4" s="1"/>
  <c r="K197" i="8"/>
  <c r="CI157" i="4" s="1"/>
  <c r="K242" i="8"/>
  <c r="CI198" i="4" s="1"/>
  <c r="GM199" i="1"/>
  <c r="P199" i="10" s="1"/>
  <c r="EM159" i="4" s="1"/>
  <c r="K190" i="8"/>
  <c r="CI150" i="4" s="1"/>
  <c r="K186" i="8"/>
  <c r="CI146" i="4" s="1"/>
  <c r="K194" i="8"/>
  <c r="CI154" i="4" s="1"/>
  <c r="K180" i="8"/>
  <c r="BX165" i="4" s="1"/>
  <c r="K202" i="8"/>
  <c r="CI162" i="4" s="1"/>
  <c r="K202" i="7"/>
  <c r="BL162" i="4" s="1"/>
  <c r="K198" i="7"/>
  <c r="BL158" i="4" s="1"/>
  <c r="K186" i="7"/>
  <c r="BL146" i="4" s="1"/>
  <c r="K182" i="7"/>
  <c r="BA167" i="4" s="1"/>
  <c r="K174" i="7"/>
  <c r="BA159" i="4" s="1"/>
  <c r="K165" i="7"/>
  <c r="BA150" i="4" s="1"/>
  <c r="K184" i="7"/>
  <c r="BA169" i="4" s="1"/>
  <c r="K173" i="7"/>
  <c r="BA158" i="4" s="1"/>
  <c r="K177" i="8"/>
  <c r="BX162" i="4" s="1"/>
  <c r="K167" i="8"/>
  <c r="BX152" i="4" s="1"/>
  <c r="K188" i="7"/>
  <c r="BL148" i="4" s="1"/>
  <c r="K192" i="7"/>
  <c r="BL152" i="4" s="1"/>
  <c r="K180" i="7"/>
  <c r="BA165" i="4" s="1"/>
  <c r="K168" i="8"/>
  <c r="BX153" i="4" s="1"/>
  <c r="K175" i="7"/>
  <c r="BA160" i="4" s="1"/>
  <c r="K164" i="8"/>
  <c r="BX149" i="4" s="1"/>
  <c r="K201" i="8"/>
  <c r="CI161" i="4" s="1"/>
  <c r="K200" i="7"/>
  <c r="BL160" i="4" s="1"/>
  <c r="K206" i="8"/>
  <c r="CI166" i="4" s="1"/>
  <c r="K167" i="7"/>
  <c r="BA152" i="4" s="1"/>
  <c r="K169" i="8"/>
  <c r="BX154" i="4" s="1"/>
  <c r="K196" i="8"/>
  <c r="CI156" i="4" s="1"/>
  <c r="K172" i="8"/>
  <c r="BX157" i="4" s="1"/>
  <c r="K178" i="8"/>
  <c r="BX163" i="4" s="1"/>
  <c r="K184" i="8"/>
  <c r="BX169" i="4" s="1"/>
  <c r="K189" i="8"/>
  <c r="CI149" i="4" s="1"/>
  <c r="K204" i="7"/>
  <c r="BL164" i="4" s="1"/>
  <c r="K208" i="7"/>
  <c r="BL168" i="4" s="1"/>
  <c r="K196" i="7"/>
  <c r="BL156" i="4" s="1"/>
  <c r="K169" i="7"/>
  <c r="BA154" i="4" s="1"/>
  <c r="K165" i="8"/>
  <c r="BX150" i="4" s="1"/>
  <c r="K166" i="8"/>
  <c r="BX151" i="4" s="1"/>
  <c r="K171" i="7"/>
  <c r="BA156" i="4" s="1"/>
  <c r="K173" i="8"/>
  <c r="BX158" i="4" s="1"/>
  <c r="K176" i="8"/>
  <c r="BX161" i="4" s="1"/>
  <c r="K170" i="8"/>
  <c r="BX155" i="4" s="1"/>
  <c r="K185" i="8"/>
  <c r="BX170" i="4" s="1"/>
  <c r="K171" i="8"/>
  <c r="BX156" i="4" s="1"/>
  <c r="K174" i="8"/>
  <c r="BX159" i="4" s="1"/>
  <c r="K181" i="8"/>
  <c r="BX166" i="4" s="1"/>
  <c r="K243" i="7"/>
  <c r="BL199" i="4" s="1"/>
  <c r="K195" i="7"/>
  <c r="BL155" i="4" s="1"/>
  <c r="K189" i="7"/>
  <c r="BL149" i="4" s="1"/>
  <c r="K222" i="7"/>
  <c r="BA203" i="4" s="1"/>
  <c r="K218" i="7"/>
  <c r="BA199" i="4" s="1"/>
  <c r="K214" i="7"/>
  <c r="BA195" i="4" s="1"/>
  <c r="K201" i="7"/>
  <c r="BL161" i="4" s="1"/>
  <c r="K191" i="7"/>
  <c r="BL151" i="4" s="1"/>
  <c r="K178" i="7"/>
  <c r="BA163" i="4" s="1"/>
  <c r="K231" i="7"/>
  <c r="BA212" i="4" s="1"/>
  <c r="K211" i="7"/>
  <c r="BA192" i="4" s="1"/>
  <c r="K187" i="7"/>
  <c r="BL147" i="4" s="1"/>
  <c r="K181" i="7"/>
  <c r="BA166" i="4" s="1"/>
  <c r="K176" i="7"/>
  <c r="BA161" i="4" s="1"/>
  <c r="K236" i="7"/>
  <c r="BL192" i="4" s="1"/>
  <c r="K221" i="7"/>
  <c r="BA202" i="4" s="1"/>
  <c r="K172" i="7"/>
  <c r="BA157" i="4" s="1"/>
  <c r="K233" i="7"/>
  <c r="BA214" i="4" s="1"/>
  <c r="K225" i="7"/>
  <c r="BA206" i="4" s="1"/>
  <c r="K252" i="7"/>
  <c r="BL208" i="4" s="1"/>
  <c r="K177" i="7"/>
  <c r="BA162" i="4" s="1"/>
  <c r="K78" i="7"/>
  <c r="BA71" i="4" s="1"/>
  <c r="K109" i="7"/>
  <c r="BL77" i="4" s="1"/>
  <c r="K107" i="7"/>
  <c r="BL75" i="4" s="1"/>
  <c r="K257" i="8"/>
  <c r="CI213" i="4" s="1"/>
  <c r="K241" i="8"/>
  <c r="CI197" i="4" s="1"/>
  <c r="K225" i="8"/>
  <c r="BX206" i="4" s="1"/>
  <c r="K207" i="8"/>
  <c r="CI167" i="4" s="1"/>
  <c r="K191" i="8"/>
  <c r="CI151" i="4" s="1"/>
  <c r="K243" i="8"/>
  <c r="CI199" i="4" s="1"/>
  <c r="K238" i="8"/>
  <c r="CI194" i="4" s="1"/>
  <c r="K208" i="8"/>
  <c r="CI168" i="4" s="1"/>
  <c r="K179" i="8"/>
  <c r="BX164" i="4" s="1"/>
  <c r="K255" i="8"/>
  <c r="CI211" i="4" s="1"/>
  <c r="K250" i="8"/>
  <c r="CI206" i="4" s="1"/>
  <c r="K193" i="8"/>
  <c r="CI153" i="4" s="1"/>
  <c r="K188" i="8"/>
  <c r="CI148" i="4" s="1"/>
  <c r="K205" i="8"/>
  <c r="CI165" i="4" s="1"/>
  <c r="K200" i="8"/>
  <c r="CI160" i="4" s="1"/>
  <c r="M199" i="10"/>
  <c r="EJ159" i="4" s="1"/>
  <c r="K104" i="8"/>
  <c r="CI72" i="4" s="1"/>
  <c r="K96" i="8"/>
  <c r="CI64" i="4" s="1"/>
  <c r="K103" i="7"/>
  <c r="BL71" i="4" s="1"/>
  <c r="K89" i="7"/>
  <c r="BL57" i="4" s="1"/>
  <c r="K69" i="7"/>
  <c r="BA62" i="4" s="1"/>
  <c r="K80" i="7"/>
  <c r="BA73" i="4" s="1"/>
  <c r="K101" i="7"/>
  <c r="BL69" i="4" s="1"/>
  <c r="K107" i="8"/>
  <c r="CI75" i="4" s="1"/>
  <c r="K108" i="8"/>
  <c r="CI76" i="4" s="1"/>
  <c r="K109" i="8"/>
  <c r="CI77" i="4" s="1"/>
  <c r="K106" i="8"/>
  <c r="CI74" i="4" s="1"/>
  <c r="K103" i="8"/>
  <c r="CI71" i="4" s="1"/>
  <c r="K106" i="7"/>
  <c r="BL74" i="4" s="1"/>
  <c r="K83" i="7"/>
  <c r="BA76" i="4" s="1"/>
  <c r="K102" i="8"/>
  <c r="CI70" i="4" s="1"/>
  <c r="K78" i="8"/>
  <c r="BX71" i="4" s="1"/>
  <c r="K61" i="8"/>
  <c r="BX54" i="4" s="1"/>
  <c r="K101" i="8"/>
  <c r="CI69" i="4" s="1"/>
  <c r="K104" i="7"/>
  <c r="BL72" i="4" s="1"/>
  <c r="K87" i="8"/>
  <c r="CI55" i="4" s="1"/>
  <c r="K105" i="7"/>
  <c r="BL73" i="4" s="1"/>
  <c r="K67" i="8"/>
  <c r="BX60" i="4" s="1"/>
  <c r="K81" i="8"/>
  <c r="BX74" i="4" s="1"/>
  <c r="K105" i="8"/>
  <c r="CI73" i="4" s="1"/>
  <c r="M221" i="10"/>
  <c r="DV202" i="4" s="1"/>
  <c r="GL221" i="1"/>
  <c r="O221" i="10" s="1"/>
  <c r="DX202" i="4" s="1"/>
  <c r="K247" i="7"/>
  <c r="BL203" i="4" s="1"/>
  <c r="K205" i="7"/>
  <c r="BL165" i="4" s="1"/>
  <c r="K257" i="7"/>
  <c r="BL213" i="4" s="1"/>
  <c r="K249" i="7"/>
  <c r="BL205" i="4" s="1"/>
  <c r="K185" i="7"/>
  <c r="BA170" i="4" s="1"/>
  <c r="K239" i="7"/>
  <c r="BL195" i="4" s="1"/>
  <c r="K215" i="7"/>
  <c r="BA196" i="4" s="1"/>
  <c r="K203" i="7"/>
  <c r="BL163" i="4" s="1"/>
  <c r="K197" i="7"/>
  <c r="BL157" i="4" s="1"/>
  <c r="K248" i="7"/>
  <c r="BL204" i="4" s="1"/>
  <c r="K241" i="7"/>
  <c r="BL197" i="4" s="1"/>
  <c r="K190" i="7"/>
  <c r="BL150" i="4" s="1"/>
  <c r="K168" i="7"/>
  <c r="BA153" i="4" s="1"/>
  <c r="K246" i="7"/>
  <c r="BL202" i="4" s="1"/>
  <c r="K183" i="7"/>
  <c r="BA168" i="4" s="1"/>
  <c r="K193" i="7"/>
  <c r="BL153" i="4" s="1"/>
  <c r="K170" i="7"/>
  <c r="BA155" i="4" s="1"/>
  <c r="K79" i="7"/>
  <c r="BA72" i="4" s="1"/>
  <c r="K108" i="7"/>
  <c r="BL76" i="4" s="1"/>
  <c r="K253" i="8"/>
  <c r="CI209" i="4" s="1"/>
  <c r="K237" i="8"/>
  <c r="CI193" i="4" s="1"/>
  <c r="K221" i="8"/>
  <c r="BX202" i="4" s="1"/>
  <c r="K203" i="8"/>
  <c r="CI163" i="4" s="1"/>
  <c r="K187" i="8"/>
  <c r="CI147" i="4" s="1"/>
  <c r="K259" i="8"/>
  <c r="CI215" i="4" s="1"/>
  <c r="K254" i="8"/>
  <c r="CI210" i="4" s="1"/>
  <c r="K209" i="8"/>
  <c r="CI169" i="4" s="1"/>
  <c r="K204" i="8"/>
  <c r="CI164" i="4" s="1"/>
  <c r="K219" i="8"/>
  <c r="BX200" i="4" s="1"/>
  <c r="K214" i="8"/>
  <c r="BX195" i="4" s="1"/>
  <c r="K175" i="8"/>
  <c r="BX160" i="4" s="1"/>
  <c r="GK57" i="1"/>
  <c r="N57" i="10" s="1"/>
  <c r="EK29" i="4" s="1"/>
  <c r="K251" i="7"/>
  <c r="BL207" i="4" s="1"/>
  <c r="K227" i="7"/>
  <c r="BA208" i="4" s="1"/>
  <c r="K219" i="7"/>
  <c r="BA200" i="4" s="1"/>
  <c r="K256" i="7"/>
  <c r="BL212" i="4" s="1"/>
  <c r="K254" i="7"/>
  <c r="BL210" i="4" s="1"/>
  <c r="K206" i="7"/>
  <c r="BL166" i="4" s="1"/>
  <c r="K199" i="7"/>
  <c r="BL159" i="4" s="1"/>
  <c r="K228" i="7"/>
  <c r="BA209" i="4" s="1"/>
  <c r="K213" i="7"/>
  <c r="BA194" i="4" s="1"/>
  <c r="K209" i="7"/>
  <c r="BL169" i="4" s="1"/>
  <c r="K164" i="7"/>
  <c r="BA149" i="4" s="1"/>
  <c r="K249" i="8"/>
  <c r="CI205" i="4" s="1"/>
  <c r="K233" i="8"/>
  <c r="BX214" i="4" s="1"/>
  <c r="K217" i="8"/>
  <c r="BX198" i="4" s="1"/>
  <c r="K199" i="8"/>
  <c r="CI159" i="4" s="1"/>
  <c r="K183" i="8"/>
  <c r="BX168" i="4" s="1"/>
  <c r="K211" i="8"/>
  <c r="BX192" i="4" s="1"/>
  <c r="K182" i="8"/>
  <c r="BX167" i="4" s="1"/>
  <c r="K198" i="8"/>
  <c r="CI158" i="4" s="1"/>
  <c r="GL211" i="1"/>
  <c r="O211" i="10" s="1"/>
  <c r="DX192" i="4" s="1"/>
  <c r="N211" i="9"/>
  <c r="CX192" i="4" s="1"/>
  <c r="GL208" i="1"/>
  <c r="O208" i="10" s="1"/>
  <c r="EL168" i="4" s="1"/>
  <c r="N208" i="9"/>
  <c r="DI168" i="4" s="1"/>
  <c r="GL207" i="1"/>
  <c r="O207" i="10" s="1"/>
  <c r="EL167" i="4" s="1"/>
  <c r="N207" i="9"/>
  <c r="DI167" i="4" s="1"/>
  <c r="GM204" i="1"/>
  <c r="P204" i="10" s="1"/>
  <c r="EM164" i="4" s="1"/>
  <c r="GM202" i="1"/>
  <c r="P202" i="10" s="1"/>
  <c r="EM162" i="4" s="1"/>
  <c r="O202" i="8"/>
  <c r="CM162" i="4" s="1"/>
  <c r="GK199" i="1"/>
  <c r="N199" i="10" s="1"/>
  <c r="EK159" i="4" s="1"/>
  <c r="M199" i="9"/>
  <c r="DH159" i="4" s="1"/>
  <c r="GK59" i="1"/>
  <c r="N59" i="10" s="1"/>
  <c r="EK31" i="4" s="1"/>
  <c r="G59" i="9"/>
  <c r="GL56" i="1"/>
  <c r="GM234" i="1"/>
  <c r="P234" i="10" s="1"/>
  <c r="DY215" i="4" s="1"/>
  <c r="GM229" i="1"/>
  <c r="P229" i="10" s="1"/>
  <c r="DY210" i="4" s="1"/>
  <c r="O229" i="9"/>
  <c r="CY210" i="4" s="1"/>
  <c r="GL218" i="1"/>
  <c r="O218" i="10" s="1"/>
  <c r="DX199" i="4" s="1"/>
  <c r="GK241" i="1"/>
  <c r="N241" i="10" s="1"/>
  <c r="EK197" i="4" s="1"/>
  <c r="GK238" i="1"/>
  <c r="N238" i="10" s="1"/>
  <c r="EK194" i="4" s="1"/>
  <c r="M239" i="3"/>
  <c r="T195" i="4" s="1"/>
  <c r="GK211" i="1"/>
  <c r="N211" i="10" s="1"/>
  <c r="DW192" i="4" s="1"/>
  <c r="M211" i="9"/>
  <c r="CW192" i="4" s="1"/>
  <c r="GK209" i="1"/>
  <c r="N209" i="10" s="1"/>
  <c r="EK169" i="4" s="1"/>
  <c r="GL209" i="1"/>
  <c r="O209" i="10" s="1"/>
  <c r="EL169" i="4" s="1"/>
  <c r="N209" i="8"/>
  <c r="CL169" i="4" s="1"/>
  <c r="GK208" i="1"/>
  <c r="N208" i="10" s="1"/>
  <c r="EK168" i="4" s="1"/>
  <c r="M207" i="10"/>
  <c r="EJ167" i="4" s="1"/>
  <c r="GK207" i="1"/>
  <c r="N207" i="10" s="1"/>
  <c r="EK167" i="4" s="1"/>
  <c r="M207" i="9"/>
  <c r="DH167" i="4" s="1"/>
  <c r="GK206" i="1"/>
  <c r="N206" i="10" s="1"/>
  <c r="EK166" i="4" s="1"/>
  <c r="M206" i="9"/>
  <c r="DH166" i="4" s="1"/>
  <c r="GL205" i="1"/>
  <c r="O205" i="10" s="1"/>
  <c r="EL165" i="4" s="1"/>
  <c r="GL204" i="1"/>
  <c r="O204" i="10" s="1"/>
  <c r="EL164" i="4" s="1"/>
  <c r="N204" i="9"/>
  <c r="DI164" i="4" s="1"/>
  <c r="GL203" i="1"/>
  <c r="O203" i="10" s="1"/>
  <c r="EL163" i="4" s="1"/>
  <c r="N203" i="9"/>
  <c r="DI163" i="4" s="1"/>
  <c r="GK202" i="1"/>
  <c r="N202" i="10" s="1"/>
  <c r="EK162" i="4" s="1"/>
  <c r="M202" i="9"/>
  <c r="DH162" i="4" s="1"/>
  <c r="GL201" i="1"/>
  <c r="O201" i="10" s="1"/>
  <c r="EL161" i="4" s="1"/>
  <c r="O200" i="9"/>
  <c r="DJ160" i="4" s="1"/>
  <c r="G191" i="7"/>
  <c r="GM227" i="1"/>
  <c r="P227" i="10" s="1"/>
  <c r="DY208" i="4" s="1"/>
  <c r="O227" i="9"/>
  <c r="CY208" i="4" s="1"/>
  <c r="GM244" i="1"/>
  <c r="P244" i="10" s="1"/>
  <c r="EM200" i="4" s="1"/>
  <c r="O244" i="8"/>
  <c r="CM200" i="4" s="1"/>
  <c r="M211" i="10"/>
  <c r="DV192" i="4" s="1"/>
  <c r="L211" i="9"/>
  <c r="CV192" i="4" s="1"/>
  <c r="M208" i="10"/>
  <c r="EJ168" i="4" s="1"/>
  <c r="L208" i="9"/>
  <c r="DG168" i="4" s="1"/>
  <c r="M206" i="10"/>
  <c r="EJ166" i="4" s="1"/>
  <c r="L206" i="9"/>
  <c r="DG166" i="4" s="1"/>
  <c r="GK205" i="1"/>
  <c r="N205" i="10" s="1"/>
  <c r="EK165" i="4" s="1"/>
  <c r="GK204" i="1"/>
  <c r="N204" i="10" s="1"/>
  <c r="EK164" i="4" s="1"/>
  <c r="GM203" i="1"/>
  <c r="P203" i="10" s="1"/>
  <c r="EM163" i="4" s="1"/>
  <c r="GK203" i="1"/>
  <c r="N203" i="10" s="1"/>
  <c r="EK163" i="4" s="1"/>
  <c r="M203" i="9"/>
  <c r="DH163" i="4" s="1"/>
  <c r="L202" i="9"/>
  <c r="DG162" i="4" s="1"/>
  <c r="GK201" i="1"/>
  <c r="N201" i="10" s="1"/>
  <c r="EK161" i="4" s="1"/>
  <c r="GK200" i="1"/>
  <c r="N200" i="10" s="1"/>
  <c r="EK160" i="4" s="1"/>
  <c r="GL200" i="1"/>
  <c r="O200" i="10" s="1"/>
  <c r="EL160" i="4" s="1"/>
  <c r="N200" i="9"/>
  <c r="DI160" i="4" s="1"/>
  <c r="GM59" i="1"/>
  <c r="GL58" i="1"/>
  <c r="GM243" i="1"/>
  <c r="P243" i="10" s="1"/>
  <c r="EM199" i="4" s="1"/>
  <c r="O243" i="9"/>
  <c r="DJ199" i="4" s="1"/>
  <c r="GM245" i="1"/>
  <c r="P245" i="10" s="1"/>
  <c r="EM201" i="4" s="1"/>
  <c r="O245" i="9"/>
  <c r="DJ201" i="4" s="1"/>
  <c r="L233" i="3"/>
  <c r="H214" i="4" s="1"/>
  <c r="M220" i="10"/>
  <c r="DV201" i="4" s="1"/>
  <c r="L220" i="8"/>
  <c r="BY201" i="4" s="1"/>
  <c r="GL258" i="1"/>
  <c r="O258" i="10" s="1"/>
  <c r="EL214" i="4" s="1"/>
  <c r="N258" i="8"/>
  <c r="CL214" i="4" s="1"/>
  <c r="G252" i="6"/>
  <c r="GM211" i="1"/>
  <c r="P211" i="10" s="1"/>
  <c r="DY192" i="4" s="1"/>
  <c r="O211" i="9"/>
  <c r="CY192" i="4" s="1"/>
  <c r="O209" i="9"/>
  <c r="DJ169" i="4" s="1"/>
  <c r="GM208" i="1"/>
  <c r="P208" i="10" s="1"/>
  <c r="EM168" i="4" s="1"/>
  <c r="O208" i="9"/>
  <c r="DJ168" i="4" s="1"/>
  <c r="O207" i="9"/>
  <c r="DJ167" i="4" s="1"/>
  <c r="O206" i="9"/>
  <c r="DJ166" i="4" s="1"/>
  <c r="L204" i="9"/>
  <c r="DG164" i="4" s="1"/>
  <c r="L203" i="9"/>
  <c r="DG163" i="4" s="1"/>
  <c r="GL199" i="1"/>
  <c r="O199" i="10" s="1"/>
  <c r="EL159" i="4" s="1"/>
  <c r="N199" i="9"/>
  <c r="DI159" i="4" s="1"/>
  <c r="GM228" i="1"/>
  <c r="P228" i="10" s="1"/>
  <c r="DY209" i="4" s="1"/>
  <c r="O228" i="8"/>
  <c r="CB209" i="4" s="1"/>
  <c r="M242" i="10"/>
  <c r="EJ198" i="4" s="1"/>
  <c r="L242" i="9"/>
  <c r="DG198" i="4" s="1"/>
  <c r="G208" i="9"/>
  <c r="G199" i="9"/>
  <c r="G179" i="9"/>
  <c r="J239" i="6"/>
  <c r="J242" i="6"/>
  <c r="G208" i="7"/>
  <c r="G204" i="8"/>
  <c r="G199" i="7"/>
  <c r="GD230" i="1"/>
  <c r="GF230" i="1" s="1"/>
  <c r="GD242" i="1"/>
  <c r="G242" i="10" s="1"/>
  <c r="ED198" i="4" s="1"/>
  <c r="I239" i="6"/>
  <c r="AN195" i="4" s="1"/>
  <c r="H242" i="6"/>
  <c r="AM198" i="4" s="1"/>
  <c r="GD239" i="1"/>
  <c r="GF239" i="1" s="1"/>
  <c r="G228" i="6"/>
  <c r="GD252" i="1"/>
  <c r="GF252" i="1" s="1"/>
  <c r="H252" i="6"/>
  <c r="AM208" i="4" s="1"/>
  <c r="I252" i="6"/>
  <c r="AN208" i="4" s="1"/>
  <c r="J252" i="6"/>
  <c r="G209" i="8"/>
  <c r="G208" i="8"/>
  <c r="G207" i="7"/>
  <c r="G199" i="8"/>
  <c r="G198" i="6"/>
  <c r="G191" i="8"/>
  <c r="G183" i="8"/>
  <c r="G182" i="9"/>
  <c r="G182" i="6"/>
  <c r="J230" i="6"/>
  <c r="H230" i="6"/>
  <c r="AB211" i="4" s="1"/>
  <c r="G230" i="6"/>
  <c r="G207" i="9"/>
  <c r="G202" i="6"/>
  <c r="G248" i="6"/>
  <c r="I244" i="6"/>
  <c r="AN200" i="4" s="1"/>
  <c r="G244" i="6"/>
  <c r="G195" i="8"/>
  <c r="G194" i="7"/>
  <c r="G186" i="6"/>
  <c r="G182" i="8"/>
  <c r="G170" i="7"/>
  <c r="GD150" i="1"/>
  <c r="GF150" i="1" s="1"/>
  <c r="G184" i="7"/>
  <c r="G188" i="8"/>
  <c r="G195" i="7"/>
  <c r="G194" i="8"/>
  <c r="G189" i="7"/>
  <c r="G185" i="6"/>
  <c r="G258" i="6"/>
  <c r="G211" i="7"/>
  <c r="G186" i="8"/>
  <c r="G183" i="9"/>
  <c r="G173" i="6"/>
  <c r="G205" i="7"/>
  <c r="G204" i="9"/>
  <c r="G204" i="7"/>
  <c r="G195" i="9"/>
  <c r="G187" i="9"/>
  <c r="G177" i="6"/>
  <c r="G176" i="7"/>
  <c r="G234" i="6"/>
  <c r="H257" i="6"/>
  <c r="AM213" i="4" s="1"/>
  <c r="G197" i="6"/>
  <c r="G182" i="7"/>
  <c r="GD234" i="1"/>
  <c r="G234" i="10" s="1"/>
  <c r="DP215" i="4" s="1"/>
  <c r="I248" i="6"/>
  <c r="AN204" i="4" s="1"/>
  <c r="G249" i="6"/>
  <c r="G226" i="6"/>
  <c r="H234" i="6"/>
  <c r="AB215" i="4" s="1"/>
  <c r="G232" i="6"/>
  <c r="J257" i="6"/>
  <c r="GD257" i="1"/>
  <c r="I257" i="6"/>
  <c r="AN213" i="4" s="1"/>
  <c r="G207" i="6"/>
  <c r="G186" i="9"/>
  <c r="G211" i="9"/>
  <c r="G211" i="8"/>
  <c r="G194" i="9"/>
  <c r="G170" i="8"/>
  <c r="G59" i="7"/>
  <c r="GF228" i="1"/>
  <c r="G228" i="10"/>
  <c r="DP209" i="4" s="1"/>
  <c r="G194" i="6"/>
  <c r="H194" i="6"/>
  <c r="AM154" i="4" s="1"/>
  <c r="G200" i="9"/>
  <c r="G178" i="9"/>
  <c r="G175" i="8"/>
  <c r="G59" i="8"/>
  <c r="GD58" i="1"/>
  <c r="GF58" i="1" s="1"/>
  <c r="G202" i="7"/>
  <c r="G190" i="7"/>
  <c r="GF241" i="1"/>
  <c r="G241" i="10"/>
  <c r="ED197" i="4" s="1"/>
  <c r="G214" i="6"/>
  <c r="GF223" i="1"/>
  <c r="G223" i="10"/>
  <c r="DP204" i="4" s="1"/>
  <c r="GF256" i="1"/>
  <c r="G256" i="10"/>
  <c r="ED212" i="4" s="1"/>
  <c r="G197" i="7"/>
  <c r="H186" i="6"/>
  <c r="AM146" i="4" s="1"/>
  <c r="G178" i="7"/>
  <c r="G178" i="6"/>
  <c r="G174" i="9"/>
  <c r="G171" i="7"/>
  <c r="G168" i="7"/>
  <c r="G219" i="6"/>
  <c r="GD105" i="1"/>
  <c r="GF105" i="1" s="1"/>
  <c r="GD62" i="1"/>
  <c r="GF62" i="1" s="1"/>
  <c r="GF243" i="1"/>
  <c r="G243" i="10"/>
  <c r="ED199" i="4" s="1"/>
  <c r="G237" i="6"/>
  <c r="BA220" i="18"/>
  <c r="BA222" i="18"/>
  <c r="BA224" i="18"/>
  <c r="AX218" i="4"/>
  <c r="AX264" i="4"/>
  <c r="G206" i="6"/>
  <c r="G200" i="7"/>
  <c r="G190" i="6"/>
  <c r="G186" i="7"/>
  <c r="G183" i="7"/>
  <c r="G178" i="8"/>
  <c r="G175" i="9"/>
  <c r="G173" i="9"/>
  <c r="G171" i="8"/>
  <c r="GD101" i="1"/>
  <c r="GF101" i="1" s="1"/>
  <c r="G206" i="8"/>
  <c r="G192" i="8"/>
  <c r="G181" i="6"/>
  <c r="GD181" i="1"/>
  <c r="GD148" i="1"/>
  <c r="GF148" i="1" s="1"/>
  <c r="GD136" i="1"/>
  <c r="GF136" i="1" s="1"/>
  <c r="GD45" i="1"/>
  <c r="GF45" i="1" s="1"/>
  <c r="G170" i="6"/>
  <c r="H170" i="6"/>
  <c r="AB155" i="4" s="1"/>
  <c r="G203" i="8"/>
  <c r="G203" i="7"/>
  <c r="G203" i="6"/>
  <c r="G190" i="8"/>
  <c r="GD128" i="1"/>
  <c r="GF128" i="1" s="1"/>
  <c r="G225" i="6"/>
  <c r="G187" i="7"/>
  <c r="G177" i="8"/>
  <c r="G174" i="7"/>
  <c r="G174" i="6"/>
  <c r="G173" i="7"/>
  <c r="G172" i="8"/>
  <c r="G171" i="9"/>
  <c r="G169" i="8"/>
  <c r="G203" i="9"/>
  <c r="G200" i="8"/>
  <c r="G198" i="8"/>
  <c r="G190" i="9"/>
  <c r="G187" i="8"/>
  <c r="G181" i="9"/>
  <c r="G176" i="9"/>
  <c r="G174" i="8"/>
  <c r="GD109" i="1"/>
  <c r="GF109" i="1" s="1"/>
  <c r="GD29" i="1"/>
  <c r="GF29" i="1" s="1"/>
  <c r="GD14" i="1"/>
  <c r="GF14" i="1" s="1"/>
  <c r="GD15" i="1"/>
  <c r="GF15" i="1" s="1"/>
  <c r="G246" i="6"/>
  <c r="G227" i="6"/>
  <c r="G253" i="6"/>
  <c r="G215" i="6"/>
  <c r="GD54" i="1"/>
  <c r="GF54" i="1" s="1"/>
  <c r="GD169" i="1"/>
  <c r="GF169" i="1" s="1"/>
  <c r="P28" i="4"/>
  <c r="P25" i="4"/>
  <c r="GD165" i="1"/>
  <c r="GF165" i="1" s="1"/>
  <c r="GD152" i="1"/>
  <c r="GF152" i="1" s="1"/>
  <c r="H205" i="6"/>
  <c r="AM165" i="4" s="1"/>
  <c r="G205" i="6"/>
  <c r="G209" i="9"/>
  <c r="G206" i="9"/>
  <c r="G205" i="8"/>
  <c r="G202" i="8"/>
  <c r="G201" i="7"/>
  <c r="G198" i="9"/>
  <c r="G197" i="8"/>
  <c r="G196" i="8"/>
  <c r="G192" i="9"/>
  <c r="G189" i="8"/>
  <c r="G188" i="9"/>
  <c r="G185" i="7"/>
  <c r="I185" i="6"/>
  <c r="AC170" i="4" s="1"/>
  <c r="H185" i="6"/>
  <c r="AB170" i="4" s="1"/>
  <c r="G184" i="8"/>
  <c r="G180" i="7"/>
  <c r="G177" i="9"/>
  <c r="G173" i="8"/>
  <c r="G172" i="9"/>
  <c r="G169" i="7"/>
  <c r="GD131" i="1"/>
  <c r="GF131" i="1" s="1"/>
  <c r="GD23" i="1"/>
  <c r="GF23" i="1" s="1"/>
  <c r="R70" i="4"/>
  <c r="G75" i="4"/>
  <c r="G73" i="4"/>
  <c r="R59" i="4"/>
  <c r="G67" i="4"/>
  <c r="R54" i="4"/>
  <c r="R57" i="4"/>
  <c r="G65" i="4"/>
  <c r="R65" i="4"/>
  <c r="G57" i="4"/>
  <c r="R61" i="4"/>
  <c r="G77" i="4"/>
  <c r="G71" i="4"/>
  <c r="G78" i="4"/>
  <c r="G69" i="4"/>
  <c r="G62" i="4"/>
  <c r="R62" i="4"/>
  <c r="R63" i="4"/>
  <c r="H191" i="6"/>
  <c r="AM151" i="4" s="1"/>
  <c r="G191" i="6"/>
  <c r="H184" i="6"/>
  <c r="AB169" i="4" s="1"/>
  <c r="G184" i="6"/>
  <c r="G205" i="9"/>
  <c r="G202" i="9"/>
  <c r="G201" i="8"/>
  <c r="G197" i="9"/>
  <c r="G196" i="9"/>
  <c r="J194" i="6"/>
  <c r="G193" i="8"/>
  <c r="G189" i="9"/>
  <c r="J186" i="6"/>
  <c r="G185" i="8"/>
  <c r="G184" i="9"/>
  <c r="G181" i="7"/>
  <c r="I181" i="6"/>
  <c r="AC166" i="4" s="1"/>
  <c r="H181" i="6"/>
  <c r="AB166" i="4" s="1"/>
  <c r="G180" i="8"/>
  <c r="H176" i="6"/>
  <c r="AB161" i="4" s="1"/>
  <c r="G176" i="6"/>
  <c r="J170" i="6"/>
  <c r="GD100" i="1"/>
  <c r="GF100" i="1" s="1"/>
  <c r="GD51" i="1"/>
  <c r="GF51" i="1" s="1"/>
  <c r="G209" i="7"/>
  <c r="G206" i="7"/>
  <c r="G201" i="9"/>
  <c r="G198" i="7"/>
  <c r="I194" i="6"/>
  <c r="AN154" i="4" s="1"/>
  <c r="G193" i="9"/>
  <c r="G192" i="7"/>
  <c r="G188" i="7"/>
  <c r="GD185" i="1"/>
  <c r="G185" i="9"/>
  <c r="G181" i="8"/>
  <c r="G180" i="9"/>
  <c r="G177" i="7"/>
  <c r="G176" i="8"/>
  <c r="G172" i="7"/>
  <c r="G167" i="7"/>
  <c r="GD156" i="1"/>
  <c r="GF156" i="1" s="1"/>
  <c r="GD98" i="1"/>
  <c r="GF98" i="1" s="1"/>
  <c r="GD63" i="1"/>
  <c r="GF63" i="1" s="1"/>
  <c r="GD33" i="1"/>
  <c r="GF33" i="1" s="1"/>
  <c r="GD50" i="1"/>
  <c r="GF50" i="1" s="1"/>
  <c r="G240" i="6"/>
  <c r="GD70" i="1"/>
  <c r="GF70" i="1" s="1"/>
  <c r="GD67" i="1"/>
  <c r="GF67" i="1" s="1"/>
  <c r="GD96" i="1"/>
  <c r="GF96" i="1" s="1"/>
  <c r="G254" i="6"/>
  <c r="G229" i="6"/>
  <c r="GD89" i="1"/>
  <c r="GF89" i="1" s="1"/>
  <c r="GD18" i="1"/>
  <c r="GF18" i="1" s="1"/>
  <c r="G213" i="6"/>
  <c r="G259" i="6"/>
  <c r="GD19" i="1"/>
  <c r="GF19" i="1" s="1"/>
  <c r="G222" i="6"/>
  <c r="G236" i="6"/>
  <c r="G233" i="6"/>
  <c r="G218" i="6"/>
  <c r="G216" i="6"/>
  <c r="G212" i="6"/>
  <c r="G220" i="6"/>
  <c r="G238" i="6"/>
  <c r="G245" i="6"/>
  <c r="G255" i="6"/>
  <c r="GD124" i="1"/>
  <c r="GF124" i="1" s="1"/>
  <c r="GD120" i="1"/>
  <c r="GF120" i="1" s="1"/>
  <c r="GD114" i="1"/>
  <c r="GF114" i="1" s="1"/>
  <c r="AO198" i="11"/>
  <c r="M198" i="12" s="1"/>
  <c r="T158" i="18" s="1"/>
  <c r="BW198" i="11"/>
  <c r="M198" i="13" s="1"/>
  <c r="AQ158" i="18" s="1"/>
  <c r="AO197" i="11"/>
  <c r="M197" i="12" s="1"/>
  <c r="T157" i="18" s="1"/>
  <c r="BW197" i="11"/>
  <c r="BW196" i="11"/>
  <c r="M196" i="13" s="1"/>
  <c r="AQ156" i="18" s="1"/>
  <c r="AO196" i="11"/>
  <c r="AO195" i="11"/>
  <c r="M195" i="12" s="1"/>
  <c r="T155" i="18" s="1"/>
  <c r="BW195" i="11"/>
  <c r="AO194" i="11"/>
  <c r="BW194" i="11"/>
  <c r="AO193" i="11"/>
  <c r="BW193" i="11"/>
  <c r="AO192" i="11"/>
  <c r="BW192" i="11"/>
  <c r="BW191" i="11"/>
  <c r="AO191" i="11"/>
  <c r="AO190" i="11"/>
  <c r="BW190" i="11"/>
  <c r="BW189" i="11"/>
  <c r="AO189" i="11"/>
  <c r="AO188" i="11"/>
  <c r="BW188" i="11"/>
  <c r="AO187" i="11"/>
  <c r="BW187" i="11"/>
  <c r="AO186" i="11"/>
  <c r="BW186" i="11"/>
  <c r="AO185" i="11"/>
  <c r="BW185" i="11"/>
  <c r="AO184" i="11"/>
  <c r="BW184" i="11"/>
  <c r="AO183" i="11"/>
  <c r="BW183" i="11"/>
  <c r="AO182" i="11"/>
  <c r="BW182" i="11"/>
  <c r="BW181" i="11"/>
  <c r="AO181" i="11"/>
  <c r="AO180" i="11"/>
  <c r="BW180" i="11"/>
  <c r="AO179" i="11"/>
  <c r="BW179" i="11"/>
  <c r="AO178" i="11"/>
  <c r="BW178" i="11"/>
  <c r="AO177" i="11"/>
  <c r="BW177" i="11"/>
  <c r="AO176" i="11"/>
  <c r="BW176" i="11"/>
  <c r="AO175" i="11"/>
  <c r="BW175" i="11"/>
  <c r="GC174" i="11"/>
  <c r="AO174" i="11"/>
  <c r="BW174" i="11"/>
  <c r="GC173" i="11"/>
  <c r="BW173" i="11"/>
  <c r="AO173" i="11"/>
  <c r="GC172" i="11"/>
  <c r="AO172" i="11"/>
  <c r="BW172" i="11"/>
  <c r="GC171" i="11"/>
  <c r="AO171" i="11"/>
  <c r="BW171" i="11"/>
  <c r="AO170" i="11"/>
  <c r="BW170" i="11"/>
  <c r="DE169" i="11"/>
  <c r="AO169" i="11"/>
  <c r="BW169" i="11"/>
  <c r="GC168" i="11"/>
  <c r="BW168" i="11"/>
  <c r="AO168" i="11"/>
  <c r="AO167" i="11"/>
  <c r="BW167" i="11"/>
  <c r="AO166" i="11"/>
  <c r="BW166" i="11"/>
  <c r="BW165" i="11"/>
  <c r="AO165" i="11"/>
  <c r="AO164" i="11"/>
  <c r="BW164" i="11"/>
  <c r="AO163" i="11"/>
  <c r="BW163" i="11"/>
  <c r="AO162" i="11"/>
  <c r="BW162" i="11"/>
  <c r="AO161" i="11"/>
  <c r="BW161" i="11"/>
  <c r="AO159" i="11"/>
  <c r="BW159" i="11"/>
  <c r="AO158" i="11"/>
  <c r="BW158" i="11"/>
  <c r="BW157" i="11"/>
  <c r="AO157" i="11"/>
  <c r="AO156" i="11"/>
  <c r="BW156" i="11"/>
  <c r="GN156" i="11" s="1"/>
  <c r="AO155" i="11"/>
  <c r="BW155" i="11"/>
  <c r="AO154" i="11"/>
  <c r="BW154" i="11"/>
  <c r="DE153" i="11"/>
  <c r="DA153" i="1"/>
  <c r="N153" i="7" s="1"/>
  <c r="BO117" i="4" s="1"/>
  <c r="AO153" i="11"/>
  <c r="BW153" i="11"/>
  <c r="AL153" i="1"/>
  <c r="M115" i="3" s="1"/>
  <c r="BS153" i="1"/>
  <c r="M153" i="6" s="1"/>
  <c r="AQ117" i="4" s="1"/>
  <c r="AE153" i="11"/>
  <c r="GC152" i="11"/>
  <c r="FZ152" i="1"/>
  <c r="DE152" i="11"/>
  <c r="DA152" i="1"/>
  <c r="BW152" i="11"/>
  <c r="AO152" i="11"/>
  <c r="AL152" i="1"/>
  <c r="BS152" i="1"/>
  <c r="AE152" i="11"/>
  <c r="GC151" i="11"/>
  <c r="FZ151" i="1"/>
  <c r="L151" i="9" s="1"/>
  <c r="DG115" i="4" s="1"/>
  <c r="DE151" i="11"/>
  <c r="DA151" i="1"/>
  <c r="AO151" i="11"/>
  <c r="BW151" i="11"/>
  <c r="AL151" i="1"/>
  <c r="BS151" i="1"/>
  <c r="AE151" i="11"/>
  <c r="GC150" i="11"/>
  <c r="FZ150" i="1"/>
  <c r="DE150" i="11"/>
  <c r="DA150" i="1"/>
  <c r="AO150" i="11"/>
  <c r="BW150" i="11"/>
  <c r="AL150" i="1"/>
  <c r="M150" i="3" s="1"/>
  <c r="BS150" i="1"/>
  <c r="AE150" i="11"/>
  <c r="GC149" i="11"/>
  <c r="FZ149" i="1"/>
  <c r="DE149" i="11"/>
  <c r="DA149" i="1"/>
  <c r="N149" i="7" s="1"/>
  <c r="BO113" i="4" s="1"/>
  <c r="AO149" i="11"/>
  <c r="BW149" i="11"/>
  <c r="AL149" i="1"/>
  <c r="M142" i="3" s="1"/>
  <c r="BS149" i="1"/>
  <c r="M149" i="6" s="1"/>
  <c r="AQ113" i="4" s="1"/>
  <c r="AE149" i="11"/>
  <c r="GC148" i="11"/>
  <c r="FZ148" i="1"/>
  <c r="DE148" i="11"/>
  <c r="DA148" i="1"/>
  <c r="BW148" i="11"/>
  <c r="AO148" i="11"/>
  <c r="BS148" i="1"/>
  <c r="M148" i="6" s="1"/>
  <c r="AQ112" i="4" s="1"/>
  <c r="AL148" i="1"/>
  <c r="AE148" i="11"/>
  <c r="GC147" i="11"/>
  <c r="FZ147" i="1"/>
  <c r="L147" i="9" s="1"/>
  <c r="DG111" i="4" s="1"/>
  <c r="DE147" i="11"/>
  <c r="DA147" i="1"/>
  <c r="BW147" i="11"/>
  <c r="AO147" i="11"/>
  <c r="AL147" i="1"/>
  <c r="BS147" i="1"/>
  <c r="AE147" i="11"/>
  <c r="GC146" i="11"/>
  <c r="L146" i="16" s="1"/>
  <c r="DG110" i="18" s="1"/>
  <c r="FZ146" i="1"/>
  <c r="DE146" i="11"/>
  <c r="DA146" i="1"/>
  <c r="AO146" i="11"/>
  <c r="BW146" i="11"/>
  <c r="BS146" i="1"/>
  <c r="AL146" i="1"/>
  <c r="M143" i="3" s="1"/>
  <c r="AE146" i="11"/>
  <c r="GC145" i="11"/>
  <c r="FZ145" i="1"/>
  <c r="DE145" i="11"/>
  <c r="DA145" i="1"/>
  <c r="N145" i="7" s="1"/>
  <c r="BO109" i="4" s="1"/>
  <c r="AO145" i="11"/>
  <c r="BW145" i="11"/>
  <c r="AL145" i="1"/>
  <c r="M127" i="3" s="1"/>
  <c r="BS145" i="1"/>
  <c r="AE145" i="11"/>
  <c r="GC144" i="11"/>
  <c r="FZ144" i="1"/>
  <c r="DE144" i="11"/>
  <c r="DA144" i="1"/>
  <c r="BW144" i="11"/>
  <c r="AO144" i="11"/>
  <c r="AL144" i="1"/>
  <c r="BS144" i="1"/>
  <c r="AE144" i="11"/>
  <c r="GC143" i="11"/>
  <c r="FZ143" i="1"/>
  <c r="L143" i="9" s="1"/>
  <c r="DG107" i="4" s="1"/>
  <c r="DE143" i="11"/>
  <c r="DA143" i="1"/>
  <c r="AO143" i="11"/>
  <c r="BW143" i="11"/>
  <c r="AL143" i="1"/>
  <c r="BS143" i="1"/>
  <c r="AE143" i="11"/>
  <c r="GC142" i="11"/>
  <c r="L142" i="16" s="1"/>
  <c r="DG106" i="18" s="1"/>
  <c r="FZ142" i="1"/>
  <c r="DE142" i="11"/>
  <c r="DA142" i="1"/>
  <c r="AO142" i="11"/>
  <c r="BW142" i="11"/>
  <c r="BS142" i="1"/>
  <c r="AL142" i="1"/>
  <c r="AE142" i="11"/>
  <c r="GC141" i="11"/>
  <c r="FZ141" i="1"/>
  <c r="DE141" i="11"/>
  <c r="DA141" i="1"/>
  <c r="N141" i="7" s="1"/>
  <c r="BO105" i="4" s="1"/>
  <c r="AO141" i="11"/>
  <c r="BW141" i="11"/>
  <c r="AL141" i="1"/>
  <c r="BS141" i="1"/>
  <c r="M141" i="6" s="1"/>
  <c r="AQ105" i="4" s="1"/>
  <c r="AE141" i="11"/>
  <c r="GC140" i="11"/>
  <c r="FZ140" i="1"/>
  <c r="DE140" i="11"/>
  <c r="DA140" i="1"/>
  <c r="BW140" i="11"/>
  <c r="AO140" i="11"/>
  <c r="AL140" i="1"/>
  <c r="BS140" i="1"/>
  <c r="AE140" i="11"/>
  <c r="GC139" i="11"/>
  <c r="FZ139" i="1"/>
  <c r="L139" i="9" s="1"/>
  <c r="DG103" i="4" s="1"/>
  <c r="DE139" i="11"/>
  <c r="DA139" i="1"/>
  <c r="AO139" i="11"/>
  <c r="BW139" i="11"/>
  <c r="AL139" i="1"/>
  <c r="BS139" i="1"/>
  <c r="AE139" i="11"/>
  <c r="GC138" i="11"/>
  <c r="L138" i="16" s="1"/>
  <c r="DG102" i="18" s="1"/>
  <c r="FZ138" i="1"/>
  <c r="DE138" i="11"/>
  <c r="DA138" i="1"/>
  <c r="AO138" i="11"/>
  <c r="BW138" i="11"/>
  <c r="AL138" i="1"/>
  <c r="BS138" i="1"/>
  <c r="AE138" i="11"/>
  <c r="GC137" i="11"/>
  <c r="FZ137" i="1"/>
  <c r="DE137" i="11"/>
  <c r="DA137" i="1"/>
  <c r="N137" i="7" s="1"/>
  <c r="BO101" i="4" s="1"/>
  <c r="BW137" i="11"/>
  <c r="AO137" i="11"/>
  <c r="AL137" i="1"/>
  <c r="BS137" i="1"/>
  <c r="M137" i="6" s="1"/>
  <c r="AQ101" i="4" s="1"/>
  <c r="AE137" i="11"/>
  <c r="GC136" i="11"/>
  <c r="FZ136" i="1"/>
  <c r="DE136" i="11"/>
  <c r="DA136" i="1"/>
  <c r="AO136" i="11"/>
  <c r="BW136" i="11"/>
  <c r="AL136" i="1"/>
  <c r="BS136" i="1"/>
  <c r="AE136" i="11"/>
  <c r="GC135" i="11"/>
  <c r="L135" i="16" s="1"/>
  <c r="CV124" i="18" s="1"/>
  <c r="FZ135" i="1"/>
  <c r="L135" i="9" s="1"/>
  <c r="CV124" i="4" s="1"/>
  <c r="DE135" i="11"/>
  <c r="DA135" i="1"/>
  <c r="AO135" i="11"/>
  <c r="BW135" i="11"/>
  <c r="AL135" i="1"/>
  <c r="BS135" i="1"/>
  <c r="AE135" i="11"/>
  <c r="GC134" i="11"/>
  <c r="L134" i="16" s="1"/>
  <c r="CV123" i="18" s="1"/>
  <c r="FZ134" i="1"/>
  <c r="DE134" i="11"/>
  <c r="DA134" i="1"/>
  <c r="AO134" i="11"/>
  <c r="BW134" i="11"/>
  <c r="AL134" i="1"/>
  <c r="BS134" i="1"/>
  <c r="AE134" i="11"/>
  <c r="GC133" i="11"/>
  <c r="FZ133" i="1"/>
  <c r="DE133" i="11"/>
  <c r="DA133" i="1"/>
  <c r="N133" i="7" s="1"/>
  <c r="BD122" i="4" s="1"/>
  <c r="AO133" i="11"/>
  <c r="BW133" i="11"/>
  <c r="AL133" i="1"/>
  <c r="BS133" i="1"/>
  <c r="AE133" i="11"/>
  <c r="GC132" i="11"/>
  <c r="FZ132" i="1"/>
  <c r="DE132" i="11"/>
  <c r="DA132" i="1"/>
  <c r="BW132" i="11"/>
  <c r="AO132" i="11"/>
  <c r="AL132" i="1"/>
  <c r="BS132" i="1"/>
  <c r="AE132" i="11"/>
  <c r="GC131" i="11"/>
  <c r="L131" i="16" s="1"/>
  <c r="CV120" i="18" s="1"/>
  <c r="FZ131" i="1"/>
  <c r="L131" i="9" s="1"/>
  <c r="CV120" i="4" s="1"/>
  <c r="DE131" i="11"/>
  <c r="DA131" i="1"/>
  <c r="AO131" i="11"/>
  <c r="BW131" i="11"/>
  <c r="AL131" i="1"/>
  <c r="BS131" i="1"/>
  <c r="AE131" i="11"/>
  <c r="GC130" i="11"/>
  <c r="FZ130" i="1"/>
  <c r="DE130" i="11"/>
  <c r="DA130" i="1"/>
  <c r="AO130" i="11"/>
  <c r="BW130" i="11"/>
  <c r="AL130" i="1"/>
  <c r="BS130" i="1"/>
  <c r="AE130" i="11"/>
  <c r="GC129" i="11"/>
  <c r="FZ129" i="1"/>
  <c r="DE129" i="11"/>
  <c r="DA129" i="1"/>
  <c r="N129" i="7" s="1"/>
  <c r="BD118" i="4" s="1"/>
  <c r="AO129" i="11"/>
  <c r="BW129" i="11"/>
  <c r="AL129" i="1"/>
  <c r="BS129" i="1"/>
  <c r="M129" i="6" s="1"/>
  <c r="AF118" i="4" s="1"/>
  <c r="AE129" i="11"/>
  <c r="GC128" i="11"/>
  <c r="FZ128" i="1"/>
  <c r="DE128" i="11"/>
  <c r="DA128" i="1"/>
  <c r="BW128" i="11"/>
  <c r="AO128" i="11"/>
  <c r="BS128" i="1"/>
  <c r="M128" i="6" s="1"/>
  <c r="AF117" i="4" s="1"/>
  <c r="AL128" i="1"/>
  <c r="AE128" i="11"/>
  <c r="GC127" i="11"/>
  <c r="FZ127" i="1"/>
  <c r="L127" i="9" s="1"/>
  <c r="CV116" i="4" s="1"/>
  <c r="DE127" i="11"/>
  <c r="DA127" i="1"/>
  <c r="BW127" i="11"/>
  <c r="AO127" i="11"/>
  <c r="AL127" i="1"/>
  <c r="BS127" i="1"/>
  <c r="AE127" i="11"/>
  <c r="GC126" i="11"/>
  <c r="L126" i="16" s="1"/>
  <c r="CV115" i="18" s="1"/>
  <c r="FZ126" i="1"/>
  <c r="DE126" i="11"/>
  <c r="DA126" i="1"/>
  <c r="AO126" i="11"/>
  <c r="BW126" i="11"/>
  <c r="AL126" i="1"/>
  <c r="BS126" i="1"/>
  <c r="AE126" i="11"/>
  <c r="GC125" i="11"/>
  <c r="FZ125" i="1"/>
  <c r="DE125" i="11"/>
  <c r="DA125" i="1"/>
  <c r="N125" i="7" s="1"/>
  <c r="BD114" i="4" s="1"/>
  <c r="AO125" i="11"/>
  <c r="BW125" i="11"/>
  <c r="AL125" i="1"/>
  <c r="BS125" i="1"/>
  <c r="M125" i="6" s="1"/>
  <c r="AF114" i="4" s="1"/>
  <c r="AE125" i="11"/>
  <c r="GC124" i="11"/>
  <c r="FZ124" i="1"/>
  <c r="DE124" i="11"/>
  <c r="DA124" i="1"/>
  <c r="BW124" i="11"/>
  <c r="AO124" i="11"/>
  <c r="BS124" i="1"/>
  <c r="M124" i="6" s="1"/>
  <c r="AF113" i="4" s="1"/>
  <c r="AL124" i="1"/>
  <c r="AE124" i="11"/>
  <c r="GC123" i="11"/>
  <c r="FZ123" i="1"/>
  <c r="L123" i="9" s="1"/>
  <c r="CV112" i="4" s="1"/>
  <c r="DE123" i="11"/>
  <c r="DA123" i="1"/>
  <c r="BW123" i="11"/>
  <c r="AO123" i="11"/>
  <c r="AL123" i="1"/>
  <c r="BS123" i="1"/>
  <c r="AE123" i="11"/>
  <c r="GC122" i="11"/>
  <c r="L122" i="16" s="1"/>
  <c r="CV111" i="18" s="1"/>
  <c r="FZ122" i="1"/>
  <c r="DE122" i="11"/>
  <c r="DA122" i="1"/>
  <c r="AO122" i="11"/>
  <c r="BW122" i="11"/>
  <c r="AL122" i="1"/>
  <c r="M111" i="3" s="1"/>
  <c r="BS122" i="1"/>
  <c r="AE122" i="11"/>
  <c r="GC121" i="11"/>
  <c r="FZ121" i="1"/>
  <c r="DE121" i="11"/>
  <c r="DA121" i="1"/>
  <c r="N121" i="7" s="1"/>
  <c r="BD110" i="4" s="1"/>
  <c r="AO121" i="11"/>
  <c r="BW121" i="11"/>
  <c r="AL121" i="1"/>
  <c r="BS121" i="1"/>
  <c r="M121" i="6" s="1"/>
  <c r="AF110" i="4" s="1"/>
  <c r="AE121" i="11"/>
  <c r="GC120" i="11"/>
  <c r="FZ120" i="1"/>
  <c r="DE120" i="11"/>
  <c r="DA120" i="1"/>
  <c r="BW120" i="11"/>
  <c r="AO120" i="11"/>
  <c r="AL120" i="1"/>
  <c r="BS120" i="1"/>
  <c r="AE120" i="11"/>
  <c r="GC119" i="11"/>
  <c r="FZ119" i="1"/>
  <c r="L119" i="9" s="1"/>
  <c r="CV108" i="4" s="1"/>
  <c r="DE119" i="11"/>
  <c r="DA119" i="1"/>
  <c r="AO119" i="11"/>
  <c r="BW119" i="11"/>
  <c r="AL119" i="1"/>
  <c r="BS119" i="1"/>
  <c r="AE119" i="11"/>
  <c r="GC118" i="11"/>
  <c r="L118" i="16" s="1"/>
  <c r="CV107" i="18" s="1"/>
  <c r="FZ118" i="1"/>
  <c r="DE118" i="11"/>
  <c r="DA118" i="1"/>
  <c r="AO118" i="11"/>
  <c r="BW118" i="11"/>
  <c r="AL118" i="1"/>
  <c r="BS118" i="1"/>
  <c r="AE118" i="11"/>
  <c r="GC117" i="11"/>
  <c r="FZ117" i="1"/>
  <c r="DE117" i="11"/>
  <c r="DA117" i="1"/>
  <c r="AO117" i="11"/>
  <c r="BW117" i="11"/>
  <c r="AL117" i="1"/>
  <c r="BS117" i="1"/>
  <c r="M117" i="6" s="1"/>
  <c r="AF106" i="4" s="1"/>
  <c r="AE117" i="11"/>
  <c r="GC116" i="11"/>
  <c r="FZ116" i="1"/>
  <c r="DE116" i="11"/>
  <c r="DA116" i="1"/>
  <c r="AO116" i="11"/>
  <c r="BW116" i="11"/>
  <c r="AL116" i="1"/>
  <c r="BS116" i="1"/>
  <c r="AE116" i="11"/>
  <c r="GC115" i="11"/>
  <c r="FZ115" i="1"/>
  <c r="L115" i="9" s="1"/>
  <c r="CV104" i="4" s="1"/>
  <c r="DE115" i="11"/>
  <c r="DA115" i="1"/>
  <c r="BW115" i="11"/>
  <c r="AO115" i="11"/>
  <c r="AL115" i="1"/>
  <c r="BS115" i="1"/>
  <c r="AE115" i="11"/>
  <c r="GC114" i="11"/>
  <c r="L114" i="16" s="1"/>
  <c r="CV103" i="18" s="1"/>
  <c r="FZ114" i="1"/>
  <c r="DE114" i="11"/>
  <c r="DA114" i="1"/>
  <c r="AO114" i="11"/>
  <c r="BW114" i="11"/>
  <c r="BS114" i="1"/>
  <c r="AL114" i="1"/>
  <c r="AE114" i="11"/>
  <c r="GC113" i="11"/>
  <c r="FZ113" i="1"/>
  <c r="DE113" i="11"/>
  <c r="DA113" i="1"/>
  <c r="AO113" i="11"/>
  <c r="BW113" i="11"/>
  <c r="AL113" i="1"/>
  <c r="BS113" i="1"/>
  <c r="M113" i="6" s="1"/>
  <c r="AF102" i="4" s="1"/>
  <c r="AE113" i="11"/>
  <c r="GC112" i="11"/>
  <c r="FZ112" i="1"/>
  <c r="DE112" i="11"/>
  <c r="DA112" i="1"/>
  <c r="BW112" i="11"/>
  <c r="AO112" i="11"/>
  <c r="AL112" i="1"/>
  <c r="BS112" i="1"/>
  <c r="AE112" i="11"/>
  <c r="GC111" i="11"/>
  <c r="FZ111" i="1"/>
  <c r="L111" i="9" s="1"/>
  <c r="CV100" i="4" s="1"/>
  <c r="DE111" i="11"/>
  <c r="DA111" i="1"/>
  <c r="BW111" i="11"/>
  <c r="AO111" i="11"/>
  <c r="AL111" i="1"/>
  <c r="BS111" i="1"/>
  <c r="AE111" i="11"/>
  <c r="AO110" i="11"/>
  <c r="BW110" i="11"/>
  <c r="GC109" i="11"/>
  <c r="FZ109" i="1"/>
  <c r="DE109" i="11"/>
  <c r="DA109" i="1"/>
  <c r="N109" i="7" s="1"/>
  <c r="BO77" i="4" s="1"/>
  <c r="AO109" i="11"/>
  <c r="BW109" i="11"/>
  <c r="AL109" i="1"/>
  <c r="M109" i="3" s="1"/>
  <c r="T77" i="4" s="1"/>
  <c r="BS109" i="1"/>
  <c r="M109" i="6" s="1"/>
  <c r="AQ77" i="4" s="1"/>
  <c r="AE109" i="11"/>
  <c r="GC108" i="11"/>
  <c r="FZ108" i="1"/>
  <c r="DE108" i="11"/>
  <c r="DA108" i="1"/>
  <c r="N108" i="7" s="1"/>
  <c r="BO76" i="4" s="1"/>
  <c r="BW108" i="11"/>
  <c r="AO108" i="11"/>
  <c r="AL108" i="1"/>
  <c r="BS108" i="1"/>
  <c r="M108" i="6" s="1"/>
  <c r="AQ76" i="4" s="1"/>
  <c r="AE108" i="11"/>
  <c r="GC107" i="11"/>
  <c r="FZ107" i="1"/>
  <c r="DE107" i="11"/>
  <c r="DA107" i="1"/>
  <c r="N107" i="7" s="1"/>
  <c r="BO75" i="4" s="1"/>
  <c r="AO107" i="11"/>
  <c r="BW107" i="11"/>
  <c r="AL107" i="1"/>
  <c r="BS107" i="1"/>
  <c r="M107" i="6" s="1"/>
  <c r="AQ75" i="4" s="1"/>
  <c r="AE107" i="11"/>
  <c r="GC106" i="11"/>
  <c r="L106" i="16" s="1"/>
  <c r="DG74" i="18" s="1"/>
  <c r="FZ106" i="1"/>
  <c r="DE106" i="11"/>
  <c r="DA106" i="1"/>
  <c r="N106" i="7" s="1"/>
  <c r="BO74" i="4" s="1"/>
  <c r="AO106" i="11"/>
  <c r="BW106" i="11"/>
  <c r="AL106" i="1"/>
  <c r="BS106" i="1"/>
  <c r="M106" i="6" s="1"/>
  <c r="AQ74" i="4" s="1"/>
  <c r="AE106" i="11"/>
  <c r="GC105" i="11"/>
  <c r="FZ105" i="1"/>
  <c r="DE105" i="11"/>
  <c r="DA105" i="1"/>
  <c r="N105" i="7" s="1"/>
  <c r="BO73" i="4" s="1"/>
  <c r="AO105" i="11"/>
  <c r="BW105" i="11"/>
  <c r="BS105" i="1"/>
  <c r="M105" i="6" s="1"/>
  <c r="AQ73" i="4" s="1"/>
  <c r="AL105" i="1"/>
  <c r="AE105" i="11"/>
  <c r="GC104" i="11"/>
  <c r="FZ104" i="1"/>
  <c r="DE104" i="11"/>
  <c r="DA104" i="1"/>
  <c r="N104" i="7" s="1"/>
  <c r="BO72" i="4" s="1"/>
  <c r="BW104" i="11"/>
  <c r="AO104" i="11"/>
  <c r="AL104" i="1"/>
  <c r="BS104" i="1"/>
  <c r="M104" i="6" s="1"/>
  <c r="AQ72" i="4" s="1"/>
  <c r="AE104" i="11"/>
  <c r="GC103" i="11"/>
  <c r="FZ103" i="1"/>
  <c r="DE103" i="11"/>
  <c r="DA103" i="1"/>
  <c r="N103" i="7" s="1"/>
  <c r="BO71" i="4" s="1"/>
  <c r="AO103" i="11"/>
  <c r="BW103" i="11"/>
  <c r="AL103" i="1"/>
  <c r="BS103" i="1"/>
  <c r="M103" i="6" s="1"/>
  <c r="AQ71" i="4" s="1"/>
  <c r="AE103" i="11"/>
  <c r="GC102" i="11"/>
  <c r="L102" i="16" s="1"/>
  <c r="DG70" i="18" s="1"/>
  <c r="FZ102" i="1"/>
  <c r="DE102" i="11"/>
  <c r="DA102" i="1"/>
  <c r="N102" i="7" s="1"/>
  <c r="BO70" i="4" s="1"/>
  <c r="AO102" i="11"/>
  <c r="BW102" i="11"/>
  <c r="BS102" i="1"/>
  <c r="M102" i="6" s="1"/>
  <c r="AQ70" i="4" s="1"/>
  <c r="AL102" i="1"/>
  <c r="AE102" i="11"/>
  <c r="GC101" i="11"/>
  <c r="FZ101" i="1"/>
  <c r="DE101" i="11"/>
  <c r="DA101" i="1"/>
  <c r="N101" i="7" s="1"/>
  <c r="BO69" i="4" s="1"/>
  <c r="AO101" i="11"/>
  <c r="BW101" i="11"/>
  <c r="AL101" i="1"/>
  <c r="BS101" i="1"/>
  <c r="M101" i="6" s="1"/>
  <c r="AQ69" i="4" s="1"/>
  <c r="AE101" i="11"/>
  <c r="GC100" i="11"/>
  <c r="FZ100" i="1"/>
  <c r="L100" i="9" s="1"/>
  <c r="DG68" i="4" s="1"/>
  <c r="DE100" i="11"/>
  <c r="DA100" i="1"/>
  <c r="AO100" i="11"/>
  <c r="BW100" i="11"/>
  <c r="BS100" i="1"/>
  <c r="AL100" i="1"/>
  <c r="M105" i="3" s="1"/>
  <c r="AE100" i="11"/>
  <c r="GC99" i="11"/>
  <c r="FZ99" i="1"/>
  <c r="DE99" i="11"/>
  <c r="DA99" i="1"/>
  <c r="AO99" i="11"/>
  <c r="BW99" i="11"/>
  <c r="BS99" i="1"/>
  <c r="AL99" i="1"/>
  <c r="AE99" i="11"/>
  <c r="GC98" i="11"/>
  <c r="L98" i="16" s="1"/>
  <c r="DG66" i="18" s="1"/>
  <c r="FZ98" i="1"/>
  <c r="DE98" i="11"/>
  <c r="DA98" i="1"/>
  <c r="N98" i="7" s="1"/>
  <c r="BO66" i="4" s="1"/>
  <c r="AO98" i="11"/>
  <c r="BW98" i="11"/>
  <c r="BS98" i="1"/>
  <c r="AL98" i="1"/>
  <c r="AE98" i="11"/>
  <c r="GC97" i="11"/>
  <c r="FZ97" i="1"/>
  <c r="DE97" i="11"/>
  <c r="DA97" i="1"/>
  <c r="AO97" i="11"/>
  <c r="BW97" i="11"/>
  <c r="AL97" i="1"/>
  <c r="BS97" i="1"/>
  <c r="AE97" i="11"/>
  <c r="GC96" i="11"/>
  <c r="FZ96" i="1"/>
  <c r="L96" i="9" s="1"/>
  <c r="DG64" i="4" s="1"/>
  <c r="DE96" i="11"/>
  <c r="DA96" i="1"/>
  <c r="AO96" i="11"/>
  <c r="BW96" i="11"/>
  <c r="BS96" i="1"/>
  <c r="AL96" i="1"/>
  <c r="M87" i="3" s="1"/>
  <c r="AE96" i="11"/>
  <c r="GC95" i="11"/>
  <c r="FZ95" i="1"/>
  <c r="DE95" i="11"/>
  <c r="DA95" i="1"/>
  <c r="BW95" i="11"/>
  <c r="AO95" i="11"/>
  <c r="AL95" i="1"/>
  <c r="BS95" i="1"/>
  <c r="AE95" i="11"/>
  <c r="GC94" i="11"/>
  <c r="FZ94" i="1"/>
  <c r="DE94" i="11"/>
  <c r="DA94" i="1"/>
  <c r="N94" i="7" s="1"/>
  <c r="BO62" i="4" s="1"/>
  <c r="AO94" i="11"/>
  <c r="BW94" i="11"/>
  <c r="BS94" i="1"/>
  <c r="AL94" i="1"/>
  <c r="M91" i="3" s="1"/>
  <c r="AE94" i="11"/>
  <c r="GC93" i="11"/>
  <c r="FZ93" i="1"/>
  <c r="DE93" i="11"/>
  <c r="DA93" i="1"/>
  <c r="BW93" i="11"/>
  <c r="AO93" i="11"/>
  <c r="AL93" i="1"/>
  <c r="BS93" i="1"/>
  <c r="AE93" i="11"/>
  <c r="GC92" i="11"/>
  <c r="L92" i="16" s="1"/>
  <c r="DG60" i="18" s="1"/>
  <c r="FZ92" i="1"/>
  <c r="L92" i="9" s="1"/>
  <c r="DG60" i="4" s="1"/>
  <c r="DE92" i="11"/>
  <c r="DA92" i="1"/>
  <c r="AO92" i="11"/>
  <c r="BW92" i="11"/>
  <c r="BS92" i="1"/>
  <c r="AL92" i="1"/>
  <c r="AE92" i="11"/>
  <c r="GC91" i="11"/>
  <c r="L91" i="16" s="1"/>
  <c r="DG59" i="18" s="1"/>
  <c r="FZ91" i="1"/>
  <c r="DE91" i="11"/>
  <c r="DA91" i="1"/>
  <c r="AO91" i="11"/>
  <c r="BW91" i="11"/>
  <c r="AL91" i="1"/>
  <c r="BS91" i="1"/>
  <c r="AE91" i="11"/>
  <c r="GC90" i="11"/>
  <c r="FZ90" i="1"/>
  <c r="DE90" i="11"/>
  <c r="DA90" i="1"/>
  <c r="N90" i="7" s="1"/>
  <c r="BO58" i="4" s="1"/>
  <c r="AO90" i="11"/>
  <c r="BW90" i="11"/>
  <c r="AL90" i="1"/>
  <c r="M67" i="3" s="1"/>
  <c r="BS90" i="1"/>
  <c r="M90" i="6" s="1"/>
  <c r="AQ58" i="4" s="1"/>
  <c r="AE90" i="11"/>
  <c r="GC89" i="11"/>
  <c r="FZ89" i="1"/>
  <c r="DE89" i="11"/>
  <c r="DA89" i="1"/>
  <c r="BW89" i="11"/>
  <c r="AO89" i="11"/>
  <c r="AL89" i="1"/>
  <c r="BS89" i="1"/>
  <c r="AE89" i="11"/>
  <c r="GC88" i="11"/>
  <c r="FZ88" i="1"/>
  <c r="DE88" i="11"/>
  <c r="DA88" i="1"/>
  <c r="AO88" i="11"/>
  <c r="BW88" i="11"/>
  <c r="AL88" i="1"/>
  <c r="BS88" i="1"/>
  <c r="AE88" i="11"/>
  <c r="GC87" i="11"/>
  <c r="L87" i="16" s="1"/>
  <c r="DG55" i="18" s="1"/>
  <c r="FZ87" i="1"/>
  <c r="DE87" i="11"/>
  <c r="DA87" i="1"/>
  <c r="AO87" i="11"/>
  <c r="BW87" i="11"/>
  <c r="AL87" i="1"/>
  <c r="BS87" i="1"/>
  <c r="AE87" i="11"/>
  <c r="GC86" i="11"/>
  <c r="FZ86" i="1"/>
  <c r="DE86" i="11"/>
  <c r="DA86" i="1"/>
  <c r="N86" i="7" s="1"/>
  <c r="BO54" i="4" s="1"/>
  <c r="AO86" i="11"/>
  <c r="BW86" i="11"/>
  <c r="BS86" i="1"/>
  <c r="AL86" i="1"/>
  <c r="M71" i="3" s="1"/>
  <c r="AE86" i="11"/>
  <c r="GC85" i="11"/>
  <c r="FZ85" i="1"/>
  <c r="DE85" i="11"/>
  <c r="DA85" i="1"/>
  <c r="BW85" i="11"/>
  <c r="AO85" i="11"/>
  <c r="AL85" i="1"/>
  <c r="BS85" i="1"/>
  <c r="AE85" i="11"/>
  <c r="GC84" i="11"/>
  <c r="FZ84" i="1"/>
  <c r="L84" i="9" s="1"/>
  <c r="CV77" i="4" s="1"/>
  <c r="DE84" i="11"/>
  <c r="DA84" i="1"/>
  <c r="BW84" i="11"/>
  <c r="AO84" i="11"/>
  <c r="BS84" i="1"/>
  <c r="AL84" i="1"/>
  <c r="AE84" i="11"/>
  <c r="GC83" i="11"/>
  <c r="FZ83" i="1"/>
  <c r="DE83" i="11"/>
  <c r="DA83" i="1"/>
  <c r="BW83" i="11"/>
  <c r="AO83" i="11"/>
  <c r="AL83" i="1"/>
  <c r="BS83" i="1"/>
  <c r="AE83" i="11"/>
  <c r="GC82" i="11"/>
  <c r="FZ82" i="1"/>
  <c r="DE82" i="11"/>
  <c r="DA82" i="1"/>
  <c r="N82" i="7" s="1"/>
  <c r="BD75" i="4" s="1"/>
  <c r="AO82" i="11"/>
  <c r="BW82" i="11"/>
  <c r="AL82" i="1"/>
  <c r="M95" i="3" s="1"/>
  <c r="BS82" i="1"/>
  <c r="M82" i="6" s="1"/>
  <c r="AF75" i="4" s="1"/>
  <c r="AE82" i="11"/>
  <c r="GC81" i="11"/>
  <c r="FZ81" i="1"/>
  <c r="DE81" i="11"/>
  <c r="DA81" i="1"/>
  <c r="BW81" i="11"/>
  <c r="AO81" i="11"/>
  <c r="AL81" i="1"/>
  <c r="BS81" i="1"/>
  <c r="AE81" i="11"/>
  <c r="GC80" i="11"/>
  <c r="FZ80" i="1"/>
  <c r="L80" i="9" s="1"/>
  <c r="CV73" i="4" s="1"/>
  <c r="DE80" i="11"/>
  <c r="DA80" i="1"/>
  <c r="BW80" i="11"/>
  <c r="AO80" i="11"/>
  <c r="AL80" i="1"/>
  <c r="BS80" i="1"/>
  <c r="AE80" i="11"/>
  <c r="GC79" i="11"/>
  <c r="FZ79" i="1"/>
  <c r="DE79" i="11"/>
  <c r="DA79" i="1"/>
  <c r="BW79" i="11"/>
  <c r="AO79" i="11"/>
  <c r="AL79" i="1"/>
  <c r="BS79" i="1"/>
  <c r="AE79" i="11"/>
  <c r="GC78" i="11"/>
  <c r="FZ78" i="1"/>
  <c r="DE78" i="11"/>
  <c r="DA78" i="1"/>
  <c r="N78" i="7" s="1"/>
  <c r="BD71" i="4" s="1"/>
  <c r="AO78" i="11"/>
  <c r="BW78" i="11"/>
  <c r="BS78" i="1"/>
  <c r="M78" i="6" s="1"/>
  <c r="AF71" i="4" s="1"/>
  <c r="AL78" i="1"/>
  <c r="M69" i="3" s="1"/>
  <c r="AE78" i="11"/>
  <c r="GC77" i="11"/>
  <c r="FZ77" i="1"/>
  <c r="L77" i="9" s="1"/>
  <c r="CV70" i="4" s="1"/>
  <c r="DE77" i="11"/>
  <c r="DA77" i="1"/>
  <c r="BW77" i="11"/>
  <c r="AO77" i="11"/>
  <c r="AL77" i="1"/>
  <c r="BS77" i="1"/>
  <c r="AE77" i="11"/>
  <c r="GC76" i="11"/>
  <c r="L76" i="16" s="1"/>
  <c r="CV69" i="18" s="1"/>
  <c r="FZ76" i="1"/>
  <c r="L76" i="9" s="1"/>
  <c r="CV69" i="4" s="1"/>
  <c r="DE76" i="11"/>
  <c r="DA76" i="1"/>
  <c r="BW76" i="11"/>
  <c r="AO76" i="11"/>
  <c r="BS76" i="1"/>
  <c r="AL76" i="1"/>
  <c r="AE76" i="11"/>
  <c r="GC75" i="11"/>
  <c r="FZ75" i="1"/>
  <c r="DE75" i="11"/>
  <c r="DA75" i="1"/>
  <c r="N75" i="7" s="1"/>
  <c r="BD68" i="4" s="1"/>
  <c r="BW75" i="11"/>
  <c r="AO75" i="11"/>
  <c r="AL75" i="1"/>
  <c r="BS75" i="1"/>
  <c r="AE75" i="11"/>
  <c r="GC74" i="11"/>
  <c r="FZ74" i="1"/>
  <c r="DE74" i="11"/>
  <c r="DA74" i="1"/>
  <c r="N74" i="7" s="1"/>
  <c r="BD67" i="4" s="1"/>
  <c r="AO74" i="11"/>
  <c r="BW74" i="11"/>
  <c r="AL74" i="1"/>
  <c r="BS74" i="1"/>
  <c r="M74" i="6" s="1"/>
  <c r="AF67" i="4" s="1"/>
  <c r="AE74" i="11"/>
  <c r="GC73" i="11"/>
  <c r="FZ73" i="1"/>
  <c r="DE73" i="11"/>
  <c r="DA73" i="1"/>
  <c r="BW73" i="11"/>
  <c r="AO73" i="11"/>
  <c r="BS73" i="1"/>
  <c r="M73" i="6" s="1"/>
  <c r="AF66" i="4" s="1"/>
  <c r="AL73" i="1"/>
  <c r="AE73" i="11"/>
  <c r="GC72" i="11"/>
  <c r="L72" i="16" s="1"/>
  <c r="CV65" i="18" s="1"/>
  <c r="FZ72" i="1"/>
  <c r="L72" i="9" s="1"/>
  <c r="CV65" i="4" s="1"/>
  <c r="DE72" i="11"/>
  <c r="DA72" i="1"/>
  <c r="AO72" i="11"/>
  <c r="BW72" i="11"/>
  <c r="AL72" i="1"/>
  <c r="BS72" i="1"/>
  <c r="AE72" i="11"/>
  <c r="GC71" i="11"/>
  <c r="L71" i="16" s="1"/>
  <c r="CV64" i="18" s="1"/>
  <c r="FZ71" i="1"/>
  <c r="DE71" i="11"/>
  <c r="DA71" i="1"/>
  <c r="N71" i="7" s="1"/>
  <c r="BD64" i="4" s="1"/>
  <c r="BW71" i="11"/>
  <c r="AO71" i="11"/>
  <c r="AL71" i="1"/>
  <c r="BS71" i="1"/>
  <c r="AE71" i="11"/>
  <c r="GC70" i="11"/>
  <c r="FZ70" i="1"/>
  <c r="DE70" i="11"/>
  <c r="DA70" i="1"/>
  <c r="AO70" i="11"/>
  <c r="BW70" i="11"/>
  <c r="AL70" i="1"/>
  <c r="M68" i="3" s="1"/>
  <c r="BS70" i="1"/>
  <c r="M70" i="6" s="1"/>
  <c r="AF63" i="4" s="1"/>
  <c r="AE70" i="11"/>
  <c r="GC69" i="11"/>
  <c r="FZ69" i="1"/>
  <c r="L69" i="9" s="1"/>
  <c r="CV62" i="4" s="1"/>
  <c r="DE69" i="11"/>
  <c r="DA69" i="1"/>
  <c r="BW69" i="11"/>
  <c r="AO69" i="11"/>
  <c r="BS69" i="1"/>
  <c r="M69" i="6" s="1"/>
  <c r="AF62" i="4" s="1"/>
  <c r="AL69" i="1"/>
  <c r="AE69" i="11"/>
  <c r="GC68" i="11"/>
  <c r="L68" i="16" s="1"/>
  <c r="CV61" i="18" s="1"/>
  <c r="FZ68" i="1"/>
  <c r="L68" i="9" s="1"/>
  <c r="CV61" i="4" s="1"/>
  <c r="DE68" i="11"/>
  <c r="DA68" i="1"/>
  <c r="BW68" i="11"/>
  <c r="AO68" i="11"/>
  <c r="AL68" i="1"/>
  <c r="BS68" i="1"/>
  <c r="AE68" i="11"/>
  <c r="GC67" i="11"/>
  <c r="L67" i="16" s="1"/>
  <c r="CV60" i="18" s="1"/>
  <c r="FZ67" i="1"/>
  <c r="DE67" i="11"/>
  <c r="DA67" i="1"/>
  <c r="BW67" i="11"/>
  <c r="AO67" i="11"/>
  <c r="BS67" i="1"/>
  <c r="AL67" i="1"/>
  <c r="AE67" i="11"/>
  <c r="GC66" i="11"/>
  <c r="FZ66" i="1"/>
  <c r="DE66" i="11"/>
  <c r="DA66" i="1"/>
  <c r="N66" i="7" s="1"/>
  <c r="BD59" i="4" s="1"/>
  <c r="AO66" i="11"/>
  <c r="BW66" i="11"/>
  <c r="BS66" i="1"/>
  <c r="M66" i="6" s="1"/>
  <c r="AF59" i="4" s="1"/>
  <c r="AL66" i="1"/>
  <c r="M94" i="3" s="1"/>
  <c r="AE66" i="11"/>
  <c r="GC65" i="11"/>
  <c r="FZ65" i="1"/>
  <c r="L65" i="9" s="1"/>
  <c r="CV58" i="4" s="1"/>
  <c r="DE65" i="11"/>
  <c r="DA65" i="1"/>
  <c r="BW65" i="11"/>
  <c r="AO65" i="11"/>
  <c r="BS65" i="1"/>
  <c r="M65" i="6" s="1"/>
  <c r="AF58" i="4" s="1"/>
  <c r="AL65" i="1"/>
  <c r="AE65" i="11"/>
  <c r="GC64" i="11"/>
  <c r="L64" i="16" s="1"/>
  <c r="CV57" i="18" s="1"/>
  <c r="FZ64" i="1"/>
  <c r="L64" i="9" s="1"/>
  <c r="CV57" i="4" s="1"/>
  <c r="DE64" i="11"/>
  <c r="DA64" i="1"/>
  <c r="AO64" i="11"/>
  <c r="BW64" i="11"/>
  <c r="AL64" i="1"/>
  <c r="BS64" i="1"/>
  <c r="AE64" i="11"/>
  <c r="GC63" i="11"/>
  <c r="L63" i="16" s="1"/>
  <c r="CV56" i="18" s="1"/>
  <c r="FZ63" i="1"/>
  <c r="DE63" i="11"/>
  <c r="DA63" i="1"/>
  <c r="N63" i="7" s="1"/>
  <c r="BD56" i="4" s="1"/>
  <c r="AO63" i="11"/>
  <c r="BW63" i="11"/>
  <c r="BS63" i="1"/>
  <c r="AL63" i="1"/>
  <c r="AE63" i="11"/>
  <c r="GC62" i="11"/>
  <c r="FZ62" i="1"/>
  <c r="DE62" i="11"/>
  <c r="DA62" i="1"/>
  <c r="N62" i="7" s="1"/>
  <c r="BD55" i="4" s="1"/>
  <c r="AO62" i="11"/>
  <c r="BW62" i="11"/>
  <c r="AL62" i="1"/>
  <c r="M89" i="3" s="1"/>
  <c r="BS62" i="1"/>
  <c r="AE62" i="11"/>
  <c r="GC61" i="11"/>
  <c r="FZ61" i="1"/>
  <c r="DE61" i="11"/>
  <c r="DA61" i="1"/>
  <c r="BW61" i="11"/>
  <c r="AO61" i="11"/>
  <c r="BS61" i="1"/>
  <c r="AL61" i="1"/>
  <c r="M88" i="3" s="1"/>
  <c r="AE61" i="11"/>
  <c r="BW60" i="11"/>
  <c r="AO60" i="11"/>
  <c r="EL55" i="11"/>
  <c r="EH55" i="1"/>
  <c r="N55" i="8" s="1"/>
  <c r="DD55" i="11"/>
  <c r="CZ55" i="1"/>
  <c r="M55" i="7" s="1"/>
  <c r="BN27" i="4" s="1"/>
  <c r="AN55" i="11"/>
  <c r="BV55" i="11"/>
  <c r="BR55" i="1"/>
  <c r="L55" i="6" s="1"/>
  <c r="AP27" i="4" s="1"/>
  <c r="AK55" i="1"/>
  <c r="GE54" i="11"/>
  <c r="N54" i="16" s="1"/>
  <c r="DI26" i="18" s="1"/>
  <c r="GB54" i="1"/>
  <c r="N54" i="9" s="1"/>
  <c r="DI26" i="4" s="1"/>
  <c r="EK54" i="11"/>
  <c r="EG54" i="1"/>
  <c r="M54" i="8" s="1"/>
  <c r="DC54" i="11"/>
  <c r="CY54" i="1"/>
  <c r="L54" i="7" s="1"/>
  <c r="BM26" i="4" s="1"/>
  <c r="AG54" i="11"/>
  <c r="GD53" i="11"/>
  <c r="GA53" i="1"/>
  <c r="EJ53" i="11"/>
  <c r="EF53" i="1"/>
  <c r="L53" i="8" s="1"/>
  <c r="BX53" i="11"/>
  <c r="AP53" i="11"/>
  <c r="AM53" i="1"/>
  <c r="BT53" i="1"/>
  <c r="N53" i="6" s="1"/>
  <c r="AR25" i="4" s="1"/>
  <c r="AF53" i="11"/>
  <c r="GC52" i="11"/>
  <c r="L52" i="16" s="1"/>
  <c r="FZ52" i="1"/>
  <c r="DE52" i="11"/>
  <c r="DA52" i="1"/>
  <c r="N52" i="7" s="1"/>
  <c r="AO52" i="11"/>
  <c r="BW52" i="11"/>
  <c r="AL52" i="1"/>
  <c r="M21" i="3" s="1"/>
  <c r="BS52" i="1"/>
  <c r="AE52" i="11"/>
  <c r="GC51" i="11"/>
  <c r="FZ51" i="1"/>
  <c r="DE51" i="11"/>
  <c r="DA51" i="1"/>
  <c r="AO51" i="11"/>
  <c r="BW51" i="11"/>
  <c r="BS51" i="1"/>
  <c r="AL51" i="1"/>
  <c r="M44" i="3" s="1"/>
  <c r="AE51" i="11"/>
  <c r="GC50" i="11"/>
  <c r="FZ50" i="1"/>
  <c r="L50" i="9" s="1"/>
  <c r="DE50" i="11"/>
  <c r="DA50" i="1"/>
  <c r="AO50" i="11"/>
  <c r="BW50" i="11"/>
  <c r="BS50" i="1"/>
  <c r="AL50" i="1"/>
  <c r="M28" i="3" s="1"/>
  <c r="AE50" i="11"/>
  <c r="GC49" i="11"/>
  <c r="L49" i="16" s="1"/>
  <c r="FZ49" i="1"/>
  <c r="DE49" i="11"/>
  <c r="DA49" i="1"/>
  <c r="N49" i="7" s="1"/>
  <c r="AO49" i="11"/>
  <c r="BW49" i="11"/>
  <c r="AL49" i="1"/>
  <c r="M35" i="3" s="1"/>
  <c r="BS49" i="1"/>
  <c r="AE49" i="11"/>
  <c r="GC48" i="11"/>
  <c r="FZ48" i="1"/>
  <c r="DE48" i="11"/>
  <c r="DA48" i="1"/>
  <c r="N48" i="7" s="1"/>
  <c r="AO48" i="11"/>
  <c r="BW48" i="11"/>
  <c r="AL48" i="1"/>
  <c r="M23" i="3" s="1"/>
  <c r="BS48" i="1"/>
  <c r="AE48" i="11"/>
  <c r="GC47" i="11"/>
  <c r="FZ47" i="1"/>
  <c r="L47" i="9" s="1"/>
  <c r="DE47" i="11"/>
  <c r="DA47" i="1"/>
  <c r="BW47" i="11"/>
  <c r="AO47" i="11"/>
  <c r="AL47" i="1"/>
  <c r="M19" i="3" s="1"/>
  <c r="BS47" i="1"/>
  <c r="AE47" i="11"/>
  <c r="GC46" i="11"/>
  <c r="L46" i="16" s="1"/>
  <c r="FZ46" i="1"/>
  <c r="L46" i="9" s="1"/>
  <c r="DE46" i="11"/>
  <c r="DA46" i="1"/>
  <c r="AO46" i="11"/>
  <c r="BW46" i="11"/>
  <c r="AL46" i="1"/>
  <c r="M27" i="3" s="1"/>
  <c r="BS46" i="1"/>
  <c r="AE46" i="11"/>
  <c r="GC45" i="11"/>
  <c r="L45" i="16" s="1"/>
  <c r="FZ45" i="1"/>
  <c r="DE45" i="11"/>
  <c r="DA45" i="1"/>
  <c r="AO45" i="11"/>
  <c r="BW45" i="11"/>
  <c r="AL45" i="1"/>
  <c r="M57" i="3" s="1"/>
  <c r="T29" i="4" s="1"/>
  <c r="BS45" i="1"/>
  <c r="AE45" i="11"/>
  <c r="GC44" i="11"/>
  <c r="FZ44" i="1"/>
  <c r="DE44" i="11"/>
  <c r="DA44" i="1"/>
  <c r="N44" i="7" s="1"/>
  <c r="BW44" i="11"/>
  <c r="AO44" i="11"/>
  <c r="AL44" i="1"/>
  <c r="M53" i="3" s="1"/>
  <c r="BS44" i="1"/>
  <c r="AE44" i="11"/>
  <c r="GC43" i="11"/>
  <c r="FZ43" i="1"/>
  <c r="DE43" i="11"/>
  <c r="DA43" i="1"/>
  <c r="BW43" i="11"/>
  <c r="AO43" i="11"/>
  <c r="AL43" i="1"/>
  <c r="M41" i="3" s="1"/>
  <c r="BS43" i="1"/>
  <c r="AE43" i="11"/>
  <c r="GC42" i="11"/>
  <c r="L42" i="16" s="1"/>
  <c r="FZ42" i="1"/>
  <c r="L42" i="9" s="1"/>
  <c r="DE42" i="11"/>
  <c r="DA42" i="1"/>
  <c r="BW42" i="11"/>
  <c r="AO42" i="11"/>
  <c r="AL42" i="1"/>
  <c r="M43" i="3" s="1"/>
  <c r="BS42" i="1"/>
  <c r="AE42" i="11"/>
  <c r="GC41" i="11"/>
  <c r="L41" i="16" s="1"/>
  <c r="FZ41" i="1"/>
  <c r="DE41" i="11"/>
  <c r="DA41" i="1"/>
  <c r="N41" i="7" s="1"/>
  <c r="AO41" i="11"/>
  <c r="BW41" i="11"/>
  <c r="AL41" i="1"/>
  <c r="M26" i="3" s="1"/>
  <c r="BS41" i="1"/>
  <c r="AE41" i="11"/>
  <c r="GC40" i="11"/>
  <c r="FZ40" i="1"/>
  <c r="DE40" i="11"/>
  <c r="DA40" i="1"/>
  <c r="AO40" i="11"/>
  <c r="BW40" i="11"/>
  <c r="BS40" i="1"/>
  <c r="AL40" i="1"/>
  <c r="M14" i="3" s="1"/>
  <c r="AE40" i="11"/>
  <c r="GC39" i="11"/>
  <c r="FZ39" i="1"/>
  <c r="DE39" i="11"/>
  <c r="DA39" i="1"/>
  <c r="AO39" i="11"/>
  <c r="BW39" i="11"/>
  <c r="AL39" i="1"/>
  <c r="M15" i="3" s="1"/>
  <c r="BS39" i="1"/>
  <c r="AE39" i="11"/>
  <c r="GC38" i="11"/>
  <c r="L38" i="16" s="1"/>
  <c r="FZ38" i="1"/>
  <c r="L38" i="9" s="1"/>
  <c r="DE38" i="11"/>
  <c r="DA38" i="1"/>
  <c r="BW38" i="11"/>
  <c r="AO38" i="11"/>
  <c r="AL38" i="1"/>
  <c r="M54" i="3" s="1"/>
  <c r="BS38" i="1"/>
  <c r="AE38" i="11"/>
  <c r="GC37" i="11"/>
  <c r="L37" i="16" s="1"/>
  <c r="FZ37" i="1"/>
  <c r="DE37" i="11"/>
  <c r="DA37" i="1"/>
  <c r="AO37" i="11"/>
  <c r="BW37" i="11"/>
  <c r="AL37" i="1"/>
  <c r="M32" i="3" s="1"/>
  <c r="BS37" i="1"/>
  <c r="AE37" i="11"/>
  <c r="GC36" i="11"/>
  <c r="FZ36" i="1"/>
  <c r="DE36" i="11"/>
  <c r="DA36" i="1"/>
  <c r="AO36" i="11"/>
  <c r="BW36" i="11"/>
  <c r="AL36" i="1"/>
  <c r="M12" i="3" s="1"/>
  <c r="BS36" i="1"/>
  <c r="AE36" i="11"/>
  <c r="GC35" i="11"/>
  <c r="FZ35" i="1"/>
  <c r="L35" i="9" s="1"/>
  <c r="DE35" i="11"/>
  <c r="DA35" i="1"/>
  <c r="BW35" i="11"/>
  <c r="AO35" i="11"/>
  <c r="AL35" i="1"/>
  <c r="M48" i="3" s="1"/>
  <c r="BS35" i="1"/>
  <c r="AE35" i="11"/>
  <c r="GC34" i="11"/>
  <c r="L34" i="16" s="1"/>
  <c r="FZ34" i="1"/>
  <c r="L34" i="9" s="1"/>
  <c r="DE34" i="11"/>
  <c r="DA34" i="1"/>
  <c r="BW34" i="11"/>
  <c r="AO34" i="11"/>
  <c r="AL34" i="1"/>
  <c r="M55" i="3" s="1"/>
  <c r="BS34" i="1"/>
  <c r="AE34" i="11"/>
  <c r="GC33" i="11"/>
  <c r="L33" i="16" s="1"/>
  <c r="FZ33" i="1"/>
  <c r="DE33" i="11"/>
  <c r="DA33" i="1"/>
  <c r="N33" i="7" s="1"/>
  <c r="BW33" i="11"/>
  <c r="AO33" i="11"/>
  <c r="AL33" i="1"/>
  <c r="M37" i="3" s="1"/>
  <c r="BS33" i="1"/>
  <c r="AE33" i="11"/>
  <c r="GC32" i="11"/>
  <c r="FZ32" i="1"/>
  <c r="DE32" i="11"/>
  <c r="DA32" i="1"/>
  <c r="N32" i="7" s="1"/>
  <c r="BW32" i="11"/>
  <c r="AO32" i="11"/>
  <c r="AL32" i="1"/>
  <c r="M25" i="3" s="1"/>
  <c r="BS32" i="1"/>
  <c r="AE32" i="11"/>
  <c r="GC31" i="11"/>
  <c r="FZ31" i="1"/>
  <c r="L31" i="9" s="1"/>
  <c r="DE31" i="11"/>
  <c r="DA31" i="1"/>
  <c r="AO31" i="11"/>
  <c r="BW31" i="11"/>
  <c r="AL31" i="1"/>
  <c r="M40" i="3" s="1"/>
  <c r="BS31" i="1"/>
  <c r="AE31" i="11"/>
  <c r="GC30" i="11"/>
  <c r="FZ30" i="1"/>
  <c r="L30" i="9" s="1"/>
  <c r="DE30" i="11"/>
  <c r="DA30" i="1"/>
  <c r="BW30" i="11"/>
  <c r="AO30" i="11"/>
  <c r="BS30" i="1"/>
  <c r="AL30" i="1"/>
  <c r="M16" i="3" s="1"/>
  <c r="AE30" i="11"/>
  <c r="GC29" i="11"/>
  <c r="FZ29" i="1"/>
  <c r="DE29" i="11"/>
  <c r="DA29" i="1"/>
  <c r="N29" i="7" s="1"/>
  <c r="AO29" i="11"/>
  <c r="BW29" i="11"/>
  <c r="BS29" i="1"/>
  <c r="AL29" i="1"/>
  <c r="M22" i="3" s="1"/>
  <c r="AE29" i="11"/>
  <c r="GC28" i="11"/>
  <c r="FZ28" i="1"/>
  <c r="DE28" i="11"/>
  <c r="DA28" i="1"/>
  <c r="N28" i="7" s="1"/>
  <c r="AO28" i="11"/>
  <c r="BW28" i="11"/>
  <c r="AL28" i="1"/>
  <c r="M17" i="3" s="1"/>
  <c r="BS28" i="1"/>
  <c r="AE28" i="11"/>
  <c r="GC27" i="11"/>
  <c r="FZ27" i="1"/>
  <c r="DE27" i="11"/>
  <c r="DA27" i="1"/>
  <c r="BW27" i="11"/>
  <c r="AO27" i="11"/>
  <c r="BS27" i="1"/>
  <c r="AL27" i="1"/>
  <c r="M42" i="3" s="1"/>
  <c r="AE27" i="11"/>
  <c r="GC26" i="11"/>
  <c r="L26" i="16" s="1"/>
  <c r="FZ26" i="1"/>
  <c r="L26" i="9" s="1"/>
  <c r="DE26" i="11"/>
  <c r="DA26" i="1"/>
  <c r="AO26" i="11"/>
  <c r="BW26" i="11"/>
  <c r="BS26" i="1"/>
  <c r="AL26" i="1"/>
  <c r="M51" i="3" s="1"/>
  <c r="AE26" i="11"/>
  <c r="GC25" i="11"/>
  <c r="FZ25" i="1"/>
  <c r="DE25" i="11"/>
  <c r="DA25" i="1"/>
  <c r="AO25" i="11"/>
  <c r="BW25" i="11"/>
  <c r="AL25" i="1"/>
  <c r="M56" i="3" s="1"/>
  <c r="T28" i="4" s="1"/>
  <c r="BS25" i="1"/>
  <c r="AE25" i="11"/>
  <c r="GC24" i="11"/>
  <c r="FZ24" i="1"/>
  <c r="DE24" i="11"/>
  <c r="DA24" i="1"/>
  <c r="N24" i="7" s="1"/>
  <c r="AO24" i="11"/>
  <c r="BW24" i="11"/>
  <c r="AL24" i="1"/>
  <c r="M18" i="3" s="1"/>
  <c r="BS24" i="1"/>
  <c r="AE24" i="11"/>
  <c r="GC23" i="11"/>
  <c r="FZ23" i="1"/>
  <c r="L23" i="9" s="1"/>
  <c r="DE23" i="11"/>
  <c r="DA23" i="1"/>
  <c r="AO23" i="11"/>
  <c r="BW23" i="11"/>
  <c r="BS23" i="1"/>
  <c r="AL23" i="1"/>
  <c r="M31" i="3" s="1"/>
  <c r="AE23" i="11"/>
  <c r="GC22" i="11"/>
  <c r="L22" i="16" s="1"/>
  <c r="FZ22" i="1"/>
  <c r="DE22" i="11"/>
  <c r="DA22" i="1"/>
  <c r="BW22" i="11"/>
  <c r="AO22" i="11"/>
  <c r="BS22" i="1"/>
  <c r="AL22" i="1"/>
  <c r="M34" i="3" s="1"/>
  <c r="AE22" i="11"/>
  <c r="GC21" i="11"/>
  <c r="FZ21" i="1"/>
  <c r="DE21" i="11"/>
  <c r="DA21" i="1"/>
  <c r="N21" i="7" s="1"/>
  <c r="AO21" i="11"/>
  <c r="BW21" i="11"/>
  <c r="AL21" i="1"/>
  <c r="M50" i="3" s="1"/>
  <c r="BS21" i="1"/>
  <c r="AE21" i="11"/>
  <c r="GC20" i="11"/>
  <c r="FZ20" i="1"/>
  <c r="DE20" i="11"/>
  <c r="DA20" i="1"/>
  <c r="N20" i="7" s="1"/>
  <c r="AO20" i="11"/>
  <c r="BW20" i="11"/>
  <c r="AL20" i="1"/>
  <c r="M36" i="3" s="1"/>
  <c r="BS20" i="1"/>
  <c r="AE20" i="11"/>
  <c r="GC19" i="11"/>
  <c r="FZ19" i="1"/>
  <c r="L19" i="9" s="1"/>
  <c r="DE19" i="11"/>
  <c r="DA19" i="1"/>
  <c r="AO19" i="11"/>
  <c r="BW19" i="11"/>
  <c r="BS19" i="1"/>
  <c r="AL19" i="1"/>
  <c r="M47" i="3" s="1"/>
  <c r="AE19" i="11"/>
  <c r="GC18" i="11"/>
  <c r="FZ18" i="1"/>
  <c r="L18" i="9" s="1"/>
  <c r="DE18" i="11"/>
  <c r="DA18" i="1"/>
  <c r="BW18" i="11"/>
  <c r="AO18" i="11"/>
  <c r="AL18" i="1"/>
  <c r="M33" i="3" s="1"/>
  <c r="BS18" i="1"/>
  <c r="AE18" i="11"/>
  <c r="GC17" i="11"/>
  <c r="FZ17" i="1"/>
  <c r="DE17" i="11"/>
  <c r="DA17" i="1"/>
  <c r="N17" i="7" s="1"/>
  <c r="AO17" i="11"/>
  <c r="BW17" i="11"/>
  <c r="BS17" i="1"/>
  <c r="AL17" i="1"/>
  <c r="M20" i="3" s="1"/>
  <c r="AE17" i="11"/>
  <c r="GC16" i="11"/>
  <c r="FZ16" i="1"/>
  <c r="DE16" i="11"/>
  <c r="DA16" i="1"/>
  <c r="AO16" i="11"/>
  <c r="BW16" i="11"/>
  <c r="AL16" i="1"/>
  <c r="M46" i="3" s="1"/>
  <c r="BS16" i="1"/>
  <c r="AE16" i="11"/>
  <c r="GC15" i="11"/>
  <c r="FZ15" i="1"/>
  <c r="L15" i="9" s="1"/>
  <c r="DE15" i="11"/>
  <c r="DA15" i="1"/>
  <c r="AO15" i="11"/>
  <c r="BW15" i="11"/>
  <c r="AL15" i="1"/>
  <c r="M39" i="3" s="1"/>
  <c r="BS15" i="1"/>
  <c r="AE15" i="11"/>
  <c r="GC14" i="11"/>
  <c r="L14" i="16" s="1"/>
  <c r="FZ14" i="1"/>
  <c r="L14" i="9" s="1"/>
  <c r="DE14" i="11"/>
  <c r="DA14" i="1"/>
  <c r="AO14" i="11"/>
  <c r="BW14" i="11"/>
  <c r="BS14" i="1"/>
  <c r="AL14" i="1"/>
  <c r="M45" i="3" s="1"/>
  <c r="AE14" i="11"/>
  <c r="GC13" i="11"/>
  <c r="FZ13" i="1"/>
  <c r="DE13" i="11"/>
  <c r="DA13" i="1"/>
  <c r="AO13" i="11"/>
  <c r="BW13" i="11"/>
  <c r="AL13" i="1"/>
  <c r="M38" i="3" s="1"/>
  <c r="BS13" i="1"/>
  <c r="AE13" i="11"/>
  <c r="GC12" i="11"/>
  <c r="FZ12" i="1"/>
  <c r="DE12" i="11"/>
  <c r="DA12" i="1"/>
  <c r="N12" i="7" s="1"/>
  <c r="AO12" i="11"/>
  <c r="BW12" i="11"/>
  <c r="AL12" i="1"/>
  <c r="M11" i="3" s="1"/>
  <c r="BS12" i="1"/>
  <c r="AE12" i="11"/>
  <c r="FZ198" i="1"/>
  <c r="DA198" i="1"/>
  <c r="N198" i="7" s="1"/>
  <c r="BO158" i="4" s="1"/>
  <c r="BS198" i="1"/>
  <c r="M198" i="6" s="1"/>
  <c r="AQ158" i="4" s="1"/>
  <c r="EH197" i="1"/>
  <c r="N197" i="8" s="1"/>
  <c r="CL157" i="4" s="1"/>
  <c r="CZ197" i="1"/>
  <c r="M197" i="7" s="1"/>
  <c r="BN157" i="4" s="1"/>
  <c r="GA196" i="1"/>
  <c r="M196" i="9" s="1"/>
  <c r="DH156" i="4" s="1"/>
  <c r="EF196" i="1"/>
  <c r="L196" i="8" s="1"/>
  <c r="CJ156" i="4" s="1"/>
  <c r="BS196" i="1"/>
  <c r="M196" i="6" s="1"/>
  <c r="AQ156" i="4" s="1"/>
  <c r="AL196" i="1"/>
  <c r="M196" i="3" s="1"/>
  <c r="GB195" i="1"/>
  <c r="N195" i="9" s="1"/>
  <c r="DI155" i="4" s="1"/>
  <c r="EH195" i="1"/>
  <c r="N195" i="8" s="1"/>
  <c r="CL155" i="4" s="1"/>
  <c r="DA195" i="1"/>
  <c r="N195" i="7" s="1"/>
  <c r="BO155" i="4" s="1"/>
  <c r="AL195" i="1"/>
  <c r="M195" i="3" s="1"/>
  <c r="FZ194" i="1"/>
  <c r="EF194" i="1"/>
  <c r="L194" i="8" s="1"/>
  <c r="CJ154" i="4" s="1"/>
  <c r="CY194" i="1"/>
  <c r="L194" i="7" s="1"/>
  <c r="BM154" i="4" s="1"/>
  <c r="BR194" i="1"/>
  <c r="L194" i="6" s="1"/>
  <c r="AP154" i="4" s="1"/>
  <c r="FZ193" i="1"/>
  <c r="DA193" i="1"/>
  <c r="N193" i="7" s="1"/>
  <c r="BO153" i="4" s="1"/>
  <c r="AM193" i="1"/>
  <c r="N193" i="3" s="1"/>
  <c r="FZ192" i="1"/>
  <c r="DA192" i="1"/>
  <c r="N192" i="7" s="1"/>
  <c r="BO152" i="4" s="1"/>
  <c r="BS192" i="1"/>
  <c r="M192" i="6" s="1"/>
  <c r="AQ152" i="4" s="1"/>
  <c r="FZ191" i="1"/>
  <c r="EF191" i="1"/>
  <c r="L191" i="8" s="1"/>
  <c r="CJ151" i="4" s="1"/>
  <c r="CY191" i="1"/>
  <c r="L191" i="7" s="1"/>
  <c r="BM151" i="4" s="1"/>
  <c r="BR191" i="1"/>
  <c r="L191" i="6" s="1"/>
  <c r="AP151" i="4" s="1"/>
  <c r="EH189" i="1"/>
  <c r="N189" i="8" s="1"/>
  <c r="CL149" i="4" s="1"/>
  <c r="CZ189" i="1"/>
  <c r="M189" i="7" s="1"/>
  <c r="BN149" i="4" s="1"/>
  <c r="AM189" i="1"/>
  <c r="N189" i="3" s="1"/>
  <c r="FZ188" i="1"/>
  <c r="DA188" i="1"/>
  <c r="N188" i="7" s="1"/>
  <c r="BO148" i="4" s="1"/>
  <c r="BS188" i="1"/>
  <c r="M188" i="6" s="1"/>
  <c r="AQ148" i="4" s="1"/>
  <c r="AL188" i="1"/>
  <c r="M188" i="3" s="1"/>
  <c r="GA187" i="1"/>
  <c r="M187" i="9" s="1"/>
  <c r="DH147" i="4" s="1"/>
  <c r="EG187" i="1"/>
  <c r="M187" i="8" s="1"/>
  <c r="CK147" i="4" s="1"/>
  <c r="CZ187" i="1"/>
  <c r="M187" i="7" s="1"/>
  <c r="BN147" i="4" s="1"/>
  <c r="BS187" i="1"/>
  <c r="M187" i="6" s="1"/>
  <c r="AQ147" i="4" s="1"/>
  <c r="AL187" i="1"/>
  <c r="M187" i="3" s="1"/>
  <c r="FZ186" i="1"/>
  <c r="EF186" i="1"/>
  <c r="L186" i="8" s="1"/>
  <c r="CJ146" i="4" s="1"/>
  <c r="CY186" i="1"/>
  <c r="L186" i="7" s="1"/>
  <c r="BM146" i="4" s="1"/>
  <c r="BR186" i="1"/>
  <c r="L186" i="6" s="1"/>
  <c r="AP146" i="4" s="1"/>
  <c r="FZ185" i="1"/>
  <c r="DA185" i="1"/>
  <c r="N185" i="7" s="1"/>
  <c r="BD170" i="4" s="1"/>
  <c r="BS185" i="1"/>
  <c r="M185" i="6" s="1"/>
  <c r="AF170" i="4" s="1"/>
  <c r="GA184" i="1"/>
  <c r="M184" i="9" s="1"/>
  <c r="CW169" i="4" s="1"/>
  <c r="EF184" i="1"/>
  <c r="L184" i="8" s="1"/>
  <c r="BY169" i="4" s="1"/>
  <c r="BT184" i="1"/>
  <c r="N184" i="6" s="1"/>
  <c r="AG169" i="4" s="1"/>
  <c r="GB183" i="1"/>
  <c r="EH183" i="1"/>
  <c r="N183" i="8" s="1"/>
  <c r="CA168" i="4" s="1"/>
  <c r="DA183" i="1"/>
  <c r="N183" i="7" s="1"/>
  <c r="BD168" i="4" s="1"/>
  <c r="BT183" i="1"/>
  <c r="N183" i="6" s="1"/>
  <c r="AG168" i="4" s="1"/>
  <c r="GA182" i="1"/>
  <c r="M182" i="9" s="1"/>
  <c r="CW167" i="4" s="1"/>
  <c r="EG182" i="1"/>
  <c r="M182" i="8" s="1"/>
  <c r="BZ167" i="4" s="1"/>
  <c r="CZ182" i="1"/>
  <c r="M182" i="7" s="1"/>
  <c r="BC167" i="4" s="1"/>
  <c r="BS182" i="1"/>
  <c r="M182" i="6" s="1"/>
  <c r="AF167" i="4" s="1"/>
  <c r="AL182" i="1"/>
  <c r="M182" i="3" s="1"/>
  <c r="GA181" i="1"/>
  <c r="M181" i="9" s="1"/>
  <c r="CW166" i="4" s="1"/>
  <c r="EF181" i="1"/>
  <c r="L181" i="8" s="1"/>
  <c r="BY166" i="4" s="1"/>
  <c r="BT181" i="1"/>
  <c r="N181" i="6" s="1"/>
  <c r="AG166" i="4" s="1"/>
  <c r="GB180" i="1"/>
  <c r="N180" i="9" s="1"/>
  <c r="CX165" i="4" s="1"/>
  <c r="EG180" i="1"/>
  <c r="M180" i="8" s="1"/>
  <c r="BZ165" i="4" s="1"/>
  <c r="GB178" i="1"/>
  <c r="N178" i="9" s="1"/>
  <c r="CX163" i="4" s="1"/>
  <c r="EH178" i="1"/>
  <c r="N178" i="8" s="1"/>
  <c r="CA163" i="4" s="1"/>
  <c r="DA178" i="1"/>
  <c r="N178" i="7" s="1"/>
  <c r="BD163" i="4" s="1"/>
  <c r="BT178" i="1"/>
  <c r="N178" i="6" s="1"/>
  <c r="AG163" i="4" s="1"/>
  <c r="GB177" i="1"/>
  <c r="N177" i="9" s="1"/>
  <c r="CX162" i="4" s="1"/>
  <c r="EG177" i="1"/>
  <c r="M177" i="8" s="1"/>
  <c r="BZ162" i="4" s="1"/>
  <c r="CY177" i="1"/>
  <c r="L177" i="7" s="1"/>
  <c r="BB162" i="4" s="1"/>
  <c r="AL177" i="1"/>
  <c r="M177" i="3" s="1"/>
  <c r="EH176" i="1"/>
  <c r="N176" i="8" s="1"/>
  <c r="CA161" i="4" s="1"/>
  <c r="CZ176" i="1"/>
  <c r="M176" i="7" s="1"/>
  <c r="BC161" i="4" s="1"/>
  <c r="BR176" i="1"/>
  <c r="L176" i="6" s="1"/>
  <c r="AE161" i="4" s="1"/>
  <c r="FZ175" i="1"/>
  <c r="EF175" i="1"/>
  <c r="L175" i="8" s="1"/>
  <c r="BY160" i="4" s="1"/>
  <c r="CY175" i="1"/>
  <c r="L175" i="7" s="1"/>
  <c r="BB160" i="4" s="1"/>
  <c r="BR175" i="1"/>
  <c r="L175" i="6" s="1"/>
  <c r="AE160" i="4" s="1"/>
  <c r="EH173" i="1"/>
  <c r="CZ173" i="1"/>
  <c r="M173" i="7" s="1"/>
  <c r="BC158" i="4" s="1"/>
  <c r="AM173" i="1"/>
  <c r="N173" i="3" s="1"/>
  <c r="J158" i="4" s="1"/>
  <c r="FZ172" i="1"/>
  <c r="DA172" i="1"/>
  <c r="N172" i="7" s="1"/>
  <c r="BD157" i="4" s="1"/>
  <c r="BS172" i="1"/>
  <c r="M172" i="6" s="1"/>
  <c r="AF157" i="4" s="1"/>
  <c r="AL172" i="1"/>
  <c r="M172" i="3" s="1"/>
  <c r="CZ171" i="1"/>
  <c r="BS171" i="1"/>
  <c r="M171" i="6" s="1"/>
  <c r="AF156" i="4" s="1"/>
  <c r="AL171" i="1"/>
  <c r="M171" i="3" s="1"/>
  <c r="FZ170" i="1"/>
  <c r="BR170" i="1"/>
  <c r="L170" i="6" s="1"/>
  <c r="AE155" i="4" s="1"/>
  <c r="FZ169" i="1"/>
  <c r="DA169" i="1"/>
  <c r="N169" i="7" s="1"/>
  <c r="BD154" i="4" s="1"/>
  <c r="BS169" i="1"/>
  <c r="EF168" i="1"/>
  <c r="L168" i="8" s="1"/>
  <c r="BY153" i="4" s="1"/>
  <c r="BT168" i="1"/>
  <c r="N168" i="6" s="1"/>
  <c r="AG153" i="4" s="1"/>
  <c r="GB167" i="1"/>
  <c r="EG167" i="1"/>
  <c r="CY167" i="1"/>
  <c r="L167" i="7" s="1"/>
  <c r="BB152" i="4" s="1"/>
  <c r="GB166" i="1"/>
  <c r="N166" i="9" s="1"/>
  <c r="CX151" i="4" s="1"/>
  <c r="EH166" i="1"/>
  <c r="N166" i="8" s="1"/>
  <c r="CA151" i="4" s="1"/>
  <c r="DA166" i="1"/>
  <c r="N166" i="7" s="1"/>
  <c r="BD151" i="4" s="1"/>
  <c r="BT166" i="1"/>
  <c r="N166" i="6" s="1"/>
  <c r="AG151" i="4" s="1"/>
  <c r="GB165" i="1"/>
  <c r="N165" i="9" s="1"/>
  <c r="CX150" i="4" s="1"/>
  <c r="EG165" i="1"/>
  <c r="M165" i="8" s="1"/>
  <c r="BZ150" i="4" s="1"/>
  <c r="CY165" i="1"/>
  <c r="AL165" i="1"/>
  <c r="M165" i="3" s="1"/>
  <c r="EH164" i="1"/>
  <c r="N164" i="8" s="1"/>
  <c r="CA149" i="4" s="1"/>
  <c r="CZ164" i="1"/>
  <c r="M164" i="7" s="1"/>
  <c r="BC149" i="4" s="1"/>
  <c r="BR164" i="1"/>
  <c r="L164" i="6" s="1"/>
  <c r="AE149" i="4" s="1"/>
  <c r="FZ163" i="1"/>
  <c r="DA163" i="1"/>
  <c r="N163" i="7" s="1"/>
  <c r="BD148" i="4" s="1"/>
  <c r="BS163" i="1"/>
  <c r="AL163" i="1"/>
  <c r="M163" i="3" s="1"/>
  <c r="I148" i="4" s="1"/>
  <c r="FZ162" i="1"/>
  <c r="EF162" i="1"/>
  <c r="L162" i="8" s="1"/>
  <c r="BY147" i="4" s="1"/>
  <c r="CY162" i="1"/>
  <c r="BR162" i="1"/>
  <c r="EH161" i="1"/>
  <c r="CZ161" i="1"/>
  <c r="M161" i="7" s="1"/>
  <c r="BC146" i="4" s="1"/>
  <c r="AM161" i="1"/>
  <c r="N161" i="3" s="1"/>
  <c r="U123" i="4" s="1"/>
  <c r="GA159" i="1"/>
  <c r="EF159" i="1"/>
  <c r="BT159" i="1"/>
  <c r="N159" i="6" s="1"/>
  <c r="AR123" i="4" s="1"/>
  <c r="GA158" i="1"/>
  <c r="EG158" i="1"/>
  <c r="CZ158" i="1"/>
  <c r="BS158" i="1"/>
  <c r="M158" i="6" s="1"/>
  <c r="AQ122" i="4" s="1"/>
  <c r="FZ157" i="1"/>
  <c r="DA157" i="1"/>
  <c r="BS157" i="1"/>
  <c r="GB156" i="1"/>
  <c r="EG156" i="1"/>
  <c r="CY156" i="1"/>
  <c r="EH155" i="1"/>
  <c r="CZ155" i="1"/>
  <c r="M155" i="7" s="1"/>
  <c r="BN119" i="4" s="1"/>
  <c r="BR155" i="1"/>
  <c r="GA153" i="1"/>
  <c r="AN198" i="11"/>
  <c r="L198" i="12" s="1"/>
  <c r="S158" i="18" s="1"/>
  <c r="BV198" i="11"/>
  <c r="BV197" i="11"/>
  <c r="AN197" i="11"/>
  <c r="L197" i="12" s="1"/>
  <c r="S157" i="18" s="1"/>
  <c r="BV196" i="11"/>
  <c r="L196" i="13" s="1"/>
  <c r="AP156" i="18" s="1"/>
  <c r="AN196" i="11"/>
  <c r="L196" i="12" s="1"/>
  <c r="S156" i="18" s="1"/>
  <c r="AN195" i="11"/>
  <c r="BV195" i="11"/>
  <c r="L195" i="13" s="1"/>
  <c r="AP155" i="18" s="1"/>
  <c r="AN194" i="11"/>
  <c r="BV194" i="11"/>
  <c r="BV193" i="11"/>
  <c r="AN193" i="11"/>
  <c r="AN192" i="11"/>
  <c r="BV192" i="11"/>
  <c r="AN191" i="11"/>
  <c r="BV191" i="11"/>
  <c r="AN190" i="11"/>
  <c r="BV190" i="11"/>
  <c r="BV189" i="11"/>
  <c r="AN189" i="11"/>
  <c r="BV188" i="11"/>
  <c r="AN188" i="11"/>
  <c r="AN187" i="11"/>
  <c r="BV187" i="11"/>
  <c r="AN186" i="11"/>
  <c r="BV186" i="11"/>
  <c r="AN185" i="11"/>
  <c r="BV185" i="11"/>
  <c r="AN184" i="11"/>
  <c r="BV184" i="11"/>
  <c r="AN183" i="11"/>
  <c r="BV183" i="11"/>
  <c r="AN182" i="11"/>
  <c r="BV182" i="11"/>
  <c r="BV181" i="11"/>
  <c r="AN181" i="11"/>
  <c r="AN180" i="11"/>
  <c r="BV180" i="11"/>
  <c r="AN179" i="11"/>
  <c r="BV179" i="11"/>
  <c r="AN178" i="11"/>
  <c r="BV178" i="11"/>
  <c r="AN177" i="11"/>
  <c r="BV177" i="11"/>
  <c r="AN176" i="11"/>
  <c r="BV176" i="11"/>
  <c r="AN175" i="11"/>
  <c r="BV175" i="11"/>
  <c r="AN174" i="11"/>
  <c r="BV174" i="11"/>
  <c r="AN173" i="11"/>
  <c r="BV173" i="11"/>
  <c r="AN172" i="11"/>
  <c r="BV172" i="11"/>
  <c r="AN171" i="11"/>
  <c r="BV171" i="11"/>
  <c r="AN170" i="11"/>
  <c r="BV170" i="11"/>
  <c r="BV169" i="11"/>
  <c r="AN169" i="11"/>
  <c r="AN168" i="11"/>
  <c r="BV168" i="11"/>
  <c r="AN167" i="11"/>
  <c r="BV167" i="11"/>
  <c r="AN166" i="11"/>
  <c r="BV166" i="11"/>
  <c r="BV165" i="11"/>
  <c r="AN165" i="11"/>
  <c r="AN164" i="11"/>
  <c r="BV164" i="11"/>
  <c r="AN163" i="11"/>
  <c r="BV163" i="11"/>
  <c r="AN162" i="11"/>
  <c r="BV162" i="11"/>
  <c r="AN161" i="11"/>
  <c r="BV161" i="11"/>
  <c r="AN159" i="11"/>
  <c r="BV159" i="11"/>
  <c r="AN158" i="11"/>
  <c r="BV158" i="11"/>
  <c r="AN157" i="11"/>
  <c r="BV157" i="11"/>
  <c r="AN156" i="11"/>
  <c r="BV156" i="11"/>
  <c r="AN155" i="11"/>
  <c r="BV155" i="11"/>
  <c r="AN154" i="11"/>
  <c r="BV154" i="11"/>
  <c r="EL153" i="11"/>
  <c r="EH153" i="1"/>
  <c r="N153" i="8" s="1"/>
  <c r="CL117" i="4" s="1"/>
  <c r="DD153" i="11"/>
  <c r="CZ153" i="1"/>
  <c r="BV153" i="11"/>
  <c r="AN153" i="11"/>
  <c r="AK153" i="1"/>
  <c r="L115" i="3" s="1"/>
  <c r="BR153" i="1"/>
  <c r="EL152" i="11"/>
  <c r="EH152" i="1"/>
  <c r="N152" i="8" s="1"/>
  <c r="CL116" i="4" s="1"/>
  <c r="DD152" i="11"/>
  <c r="CZ152" i="1"/>
  <c r="BV152" i="11"/>
  <c r="AN152" i="11"/>
  <c r="AK152" i="1"/>
  <c r="BR152" i="1"/>
  <c r="EL151" i="11"/>
  <c r="EH151" i="1"/>
  <c r="N151" i="8" s="1"/>
  <c r="CL115" i="4" s="1"/>
  <c r="DD151" i="11"/>
  <c r="CZ151" i="1"/>
  <c r="AN151" i="11"/>
  <c r="BV151" i="11"/>
  <c r="BR151" i="1"/>
  <c r="AK151" i="1"/>
  <c r="EL150" i="11"/>
  <c r="EH150" i="1"/>
  <c r="N150" i="8" s="1"/>
  <c r="CL114" i="4" s="1"/>
  <c r="DD150" i="11"/>
  <c r="CZ150" i="1"/>
  <c r="AN150" i="11"/>
  <c r="BV150" i="11"/>
  <c r="AK150" i="1"/>
  <c r="BR150" i="1"/>
  <c r="EL149" i="11"/>
  <c r="EH149" i="1"/>
  <c r="DD149" i="11"/>
  <c r="CZ149" i="1"/>
  <c r="AN149" i="11"/>
  <c r="BV149" i="11"/>
  <c r="AK149" i="1"/>
  <c r="L142" i="3" s="1"/>
  <c r="BR149" i="1"/>
  <c r="EL148" i="11"/>
  <c r="EH148" i="1"/>
  <c r="N148" i="8" s="1"/>
  <c r="CL112" i="4" s="1"/>
  <c r="DD148" i="11"/>
  <c r="CZ148" i="1"/>
  <c r="BV148" i="11"/>
  <c r="AN148" i="11"/>
  <c r="BR148" i="1"/>
  <c r="AK148" i="1"/>
  <c r="L117" i="3" s="1"/>
  <c r="EL147" i="11"/>
  <c r="EH147" i="1"/>
  <c r="N147" i="8" s="1"/>
  <c r="CL111" i="4" s="1"/>
  <c r="DD147" i="11"/>
  <c r="CZ147" i="1"/>
  <c r="AN147" i="11"/>
  <c r="BV147" i="11"/>
  <c r="AK147" i="1"/>
  <c r="BR147" i="1"/>
  <c r="EL146" i="11"/>
  <c r="EH146" i="1"/>
  <c r="DD146" i="11"/>
  <c r="CZ146" i="1"/>
  <c r="AN146" i="11"/>
  <c r="BV146" i="11"/>
  <c r="BR146" i="1"/>
  <c r="AK146" i="1"/>
  <c r="EL145" i="11"/>
  <c r="EH145" i="1"/>
  <c r="DD145" i="11"/>
  <c r="CZ145" i="1"/>
  <c r="AN145" i="11"/>
  <c r="BV145" i="11"/>
  <c r="AK145" i="1"/>
  <c r="L127" i="3" s="1"/>
  <c r="BR145" i="1"/>
  <c r="EL144" i="11"/>
  <c r="EH144" i="1"/>
  <c r="N144" i="8" s="1"/>
  <c r="CL108" i="4" s="1"/>
  <c r="DD144" i="11"/>
  <c r="CZ144" i="1"/>
  <c r="BV144" i="11"/>
  <c r="AN144" i="11"/>
  <c r="BR144" i="1"/>
  <c r="AK144" i="1"/>
  <c r="L152" i="3" s="1"/>
  <c r="EL143" i="11"/>
  <c r="EH143" i="1"/>
  <c r="N143" i="8" s="1"/>
  <c r="CL107" i="4" s="1"/>
  <c r="DD143" i="11"/>
  <c r="CZ143" i="1"/>
  <c r="AN143" i="11"/>
  <c r="BV143" i="11"/>
  <c r="AK143" i="1"/>
  <c r="BR143" i="1"/>
  <c r="EL142" i="11"/>
  <c r="EH142" i="1"/>
  <c r="N142" i="8" s="1"/>
  <c r="CL106" i="4" s="1"/>
  <c r="DD142" i="11"/>
  <c r="CZ142" i="1"/>
  <c r="AN142" i="11"/>
  <c r="BV142" i="11"/>
  <c r="AK142" i="1"/>
  <c r="BR142" i="1"/>
  <c r="EL141" i="11"/>
  <c r="EH141" i="1"/>
  <c r="N141" i="8" s="1"/>
  <c r="CL105" i="4" s="1"/>
  <c r="DD141" i="11"/>
  <c r="CZ141" i="1"/>
  <c r="AN141" i="11"/>
  <c r="BV141" i="11"/>
  <c r="AK141" i="1"/>
  <c r="BR141" i="1"/>
  <c r="EL140" i="11"/>
  <c r="EH140" i="1"/>
  <c r="DD140" i="11"/>
  <c r="CZ140" i="1"/>
  <c r="AN140" i="11"/>
  <c r="BV140" i="11"/>
  <c r="BR140" i="1"/>
  <c r="AK140" i="1"/>
  <c r="L139" i="3" s="1"/>
  <c r="EL139" i="11"/>
  <c r="EH139" i="1"/>
  <c r="DD139" i="11"/>
  <c r="CZ139" i="1"/>
  <c r="AN139" i="11"/>
  <c r="BV139" i="11"/>
  <c r="AK139" i="1"/>
  <c r="BR139" i="1"/>
  <c r="EL138" i="11"/>
  <c r="EH138" i="1"/>
  <c r="N138" i="8" s="1"/>
  <c r="CL102" i="4" s="1"/>
  <c r="DD138" i="11"/>
  <c r="CZ138" i="1"/>
  <c r="AN138" i="11"/>
  <c r="BV138" i="11"/>
  <c r="AK138" i="1"/>
  <c r="BR138" i="1"/>
  <c r="EL137" i="11"/>
  <c r="EH137" i="1"/>
  <c r="N137" i="8" s="1"/>
  <c r="CL101" i="4" s="1"/>
  <c r="DD137" i="11"/>
  <c r="CZ137" i="1"/>
  <c r="AN137" i="11"/>
  <c r="BV137" i="11"/>
  <c r="AK137" i="1"/>
  <c r="BR137" i="1"/>
  <c r="EL136" i="11"/>
  <c r="EH136" i="1"/>
  <c r="DD136" i="11"/>
  <c r="CZ136" i="1"/>
  <c r="BV136" i="11"/>
  <c r="AN136" i="11"/>
  <c r="AK136" i="1"/>
  <c r="BR136" i="1"/>
  <c r="EL135" i="11"/>
  <c r="EH135" i="1"/>
  <c r="N135" i="8" s="1"/>
  <c r="CA124" i="4" s="1"/>
  <c r="DD135" i="11"/>
  <c r="CZ135" i="1"/>
  <c r="BV135" i="11"/>
  <c r="AN135" i="11"/>
  <c r="AK135" i="1"/>
  <c r="BR135" i="1"/>
  <c r="EL134" i="11"/>
  <c r="EH134" i="1"/>
  <c r="DD134" i="11"/>
  <c r="CZ134" i="1"/>
  <c r="BV134" i="11"/>
  <c r="AN134" i="11"/>
  <c r="AK134" i="1"/>
  <c r="BR134" i="1"/>
  <c r="EL133" i="11"/>
  <c r="EH133" i="1"/>
  <c r="N133" i="8" s="1"/>
  <c r="CA122" i="4" s="1"/>
  <c r="DD133" i="11"/>
  <c r="CZ133" i="1"/>
  <c r="AN133" i="11"/>
  <c r="BV133" i="11"/>
  <c r="AK133" i="1"/>
  <c r="BR133" i="1"/>
  <c r="EL132" i="11"/>
  <c r="EH132" i="1"/>
  <c r="N132" i="8" s="1"/>
  <c r="CA121" i="4" s="1"/>
  <c r="DD132" i="11"/>
  <c r="CZ132" i="1"/>
  <c r="BV132" i="11"/>
  <c r="AN132" i="11"/>
  <c r="BR132" i="1"/>
  <c r="AK132" i="1"/>
  <c r="L154" i="3" s="1"/>
  <c r="EL131" i="11"/>
  <c r="EH131" i="1"/>
  <c r="N131" i="8" s="1"/>
  <c r="CA120" i="4" s="1"/>
  <c r="DD131" i="11"/>
  <c r="CZ131" i="1"/>
  <c r="AN131" i="11"/>
  <c r="BV131" i="11"/>
  <c r="AK131" i="1"/>
  <c r="BR131" i="1"/>
  <c r="EL130" i="11"/>
  <c r="EH130" i="1"/>
  <c r="DD130" i="11"/>
  <c r="CZ130" i="1"/>
  <c r="AN130" i="11"/>
  <c r="BV130" i="11"/>
  <c r="AK130" i="1"/>
  <c r="BR130" i="1"/>
  <c r="EL129" i="11"/>
  <c r="EH129" i="1"/>
  <c r="DD129" i="11"/>
  <c r="CZ129" i="1"/>
  <c r="AN129" i="11"/>
  <c r="BV129" i="11"/>
  <c r="AK129" i="1"/>
  <c r="BR129" i="1"/>
  <c r="EL128" i="11"/>
  <c r="EH128" i="1"/>
  <c r="N128" i="8" s="1"/>
  <c r="CA117" i="4" s="1"/>
  <c r="DD128" i="11"/>
  <c r="CZ128" i="1"/>
  <c r="BV128" i="11"/>
  <c r="AN128" i="11"/>
  <c r="BR128" i="1"/>
  <c r="AK128" i="1"/>
  <c r="L129" i="3" s="1"/>
  <c r="EL127" i="11"/>
  <c r="EH127" i="1"/>
  <c r="DD127" i="11"/>
  <c r="CZ127" i="1"/>
  <c r="BV127" i="11"/>
  <c r="AN127" i="11"/>
  <c r="AK127" i="1"/>
  <c r="BR127" i="1"/>
  <c r="EL126" i="11"/>
  <c r="EH126" i="1"/>
  <c r="N126" i="8" s="1"/>
  <c r="CA115" i="4" s="1"/>
  <c r="DD126" i="11"/>
  <c r="CZ126" i="1"/>
  <c r="AN126" i="11"/>
  <c r="BV126" i="11"/>
  <c r="AK126" i="1"/>
  <c r="BR126" i="1"/>
  <c r="EL125" i="11"/>
  <c r="EH125" i="1"/>
  <c r="N125" i="8" s="1"/>
  <c r="CA114" i="4" s="1"/>
  <c r="DD125" i="11"/>
  <c r="CZ125" i="1"/>
  <c r="AN125" i="11"/>
  <c r="BV125" i="11"/>
  <c r="AK125" i="1"/>
  <c r="BR125" i="1"/>
  <c r="EL124" i="11"/>
  <c r="EH124" i="1"/>
  <c r="DD124" i="11"/>
  <c r="CZ124" i="1"/>
  <c r="BV124" i="11"/>
  <c r="AN124" i="11"/>
  <c r="AK124" i="1"/>
  <c r="BR124" i="1"/>
  <c r="EL123" i="11"/>
  <c r="EH123" i="1"/>
  <c r="N123" i="8" s="1"/>
  <c r="CA112" i="4" s="1"/>
  <c r="DD123" i="11"/>
  <c r="CZ123" i="1"/>
  <c r="AN123" i="11"/>
  <c r="BV123" i="11"/>
  <c r="AK123" i="1"/>
  <c r="BR123" i="1"/>
  <c r="EL122" i="11"/>
  <c r="EH122" i="1"/>
  <c r="N122" i="8" s="1"/>
  <c r="CA111" i="4" s="1"/>
  <c r="DD122" i="11"/>
  <c r="CZ122" i="1"/>
  <c r="AN122" i="11"/>
  <c r="BV122" i="11"/>
  <c r="AK122" i="1"/>
  <c r="BR122" i="1"/>
  <c r="EL121" i="11"/>
  <c r="EH121" i="1"/>
  <c r="N121" i="8" s="1"/>
  <c r="CA110" i="4" s="1"/>
  <c r="DD121" i="11"/>
  <c r="CZ121" i="1"/>
  <c r="AN121" i="11"/>
  <c r="BV121" i="11"/>
  <c r="AK121" i="1"/>
  <c r="BR121" i="1"/>
  <c r="EL120" i="11"/>
  <c r="EH120" i="1"/>
  <c r="DD120" i="11"/>
  <c r="CZ120" i="1"/>
  <c r="AN120" i="11"/>
  <c r="BV120" i="11"/>
  <c r="AK120" i="1"/>
  <c r="BR120" i="1"/>
  <c r="EL119" i="11"/>
  <c r="EH119" i="1"/>
  <c r="DD119" i="11"/>
  <c r="CZ119" i="1"/>
  <c r="BV119" i="11"/>
  <c r="AN119" i="11"/>
  <c r="AK119" i="1"/>
  <c r="BR119" i="1"/>
  <c r="EL118" i="11"/>
  <c r="EH118" i="1"/>
  <c r="N118" i="8" s="1"/>
  <c r="CA107" i="4" s="1"/>
  <c r="DD118" i="11"/>
  <c r="CZ118" i="1"/>
  <c r="AN118" i="11"/>
  <c r="BV118" i="11"/>
  <c r="AK118" i="1"/>
  <c r="BR118" i="1"/>
  <c r="EL117" i="11"/>
  <c r="EH117" i="1"/>
  <c r="N117" i="8" s="1"/>
  <c r="CA106" i="4" s="1"/>
  <c r="DD117" i="11"/>
  <c r="CZ117" i="1"/>
  <c r="AN117" i="11"/>
  <c r="BV117" i="11"/>
  <c r="AK117" i="1"/>
  <c r="BR117" i="1"/>
  <c r="EL116" i="11"/>
  <c r="EH116" i="1"/>
  <c r="N116" i="8" s="1"/>
  <c r="CA105" i="4" s="1"/>
  <c r="DD116" i="11"/>
  <c r="CZ116" i="1"/>
  <c r="BV116" i="11"/>
  <c r="AN116" i="11"/>
  <c r="AK116" i="1"/>
  <c r="BR116" i="1"/>
  <c r="EL115" i="11"/>
  <c r="EH115" i="1"/>
  <c r="N115" i="8" s="1"/>
  <c r="CA104" i="4" s="1"/>
  <c r="DD115" i="11"/>
  <c r="CZ115" i="1"/>
  <c r="BV115" i="11"/>
  <c r="AN115" i="11"/>
  <c r="AK115" i="1"/>
  <c r="BR115" i="1"/>
  <c r="EL114" i="11"/>
  <c r="EH114" i="1"/>
  <c r="N114" i="8" s="1"/>
  <c r="CA103" i="4" s="1"/>
  <c r="DD114" i="11"/>
  <c r="CZ114" i="1"/>
  <c r="AN114" i="11"/>
  <c r="BV114" i="11"/>
  <c r="BR114" i="1"/>
  <c r="AK114" i="1"/>
  <c r="L121" i="3" s="1"/>
  <c r="EL113" i="11"/>
  <c r="EH113" i="1"/>
  <c r="N113" i="8" s="1"/>
  <c r="CA102" i="4" s="1"/>
  <c r="DD113" i="11"/>
  <c r="CZ113" i="1"/>
  <c r="AN113" i="11"/>
  <c r="BV113" i="11"/>
  <c r="AK113" i="1"/>
  <c r="BR113" i="1"/>
  <c r="EL112" i="11"/>
  <c r="EH112" i="1"/>
  <c r="N112" i="8" s="1"/>
  <c r="CA101" i="4" s="1"/>
  <c r="DD112" i="11"/>
  <c r="CZ112" i="1"/>
  <c r="BV112" i="11"/>
  <c r="AN112" i="11"/>
  <c r="AK112" i="1"/>
  <c r="BR112" i="1"/>
  <c r="EL111" i="11"/>
  <c r="EH111" i="1"/>
  <c r="N111" i="8" s="1"/>
  <c r="CA100" i="4" s="1"/>
  <c r="DD111" i="11"/>
  <c r="CZ111" i="1"/>
  <c r="AN111" i="11"/>
  <c r="BV111" i="11"/>
  <c r="AK111" i="1"/>
  <c r="BR111" i="1"/>
  <c r="AN110" i="11"/>
  <c r="BV110" i="11"/>
  <c r="EL109" i="11"/>
  <c r="EH109" i="1"/>
  <c r="N109" i="8" s="1"/>
  <c r="CL77" i="4" s="1"/>
  <c r="DD109" i="11"/>
  <c r="CZ109" i="1"/>
  <c r="M109" i="7" s="1"/>
  <c r="BN77" i="4" s="1"/>
  <c r="AN109" i="11"/>
  <c r="BV109" i="11"/>
  <c r="BR109" i="1"/>
  <c r="L109" i="6" s="1"/>
  <c r="AP77" i="4" s="1"/>
  <c r="AK109" i="1"/>
  <c r="L109" i="3" s="1"/>
  <c r="S77" i="4" s="1"/>
  <c r="EL108" i="11"/>
  <c r="EH108" i="1"/>
  <c r="N108" i="8" s="1"/>
  <c r="CL76" i="4" s="1"/>
  <c r="DD108" i="11"/>
  <c r="CZ108" i="1"/>
  <c r="M108" i="7" s="1"/>
  <c r="BN76" i="4" s="1"/>
  <c r="BV108" i="11"/>
  <c r="AN108" i="11"/>
  <c r="AK108" i="1"/>
  <c r="BR108" i="1"/>
  <c r="L108" i="6" s="1"/>
  <c r="AP76" i="4" s="1"/>
  <c r="EL107" i="11"/>
  <c r="EH107" i="1"/>
  <c r="N107" i="8" s="1"/>
  <c r="CL75" i="4" s="1"/>
  <c r="DD107" i="11"/>
  <c r="CZ107" i="1"/>
  <c r="M107" i="7" s="1"/>
  <c r="BN75" i="4" s="1"/>
  <c r="AN107" i="11"/>
  <c r="BV107" i="11"/>
  <c r="AK107" i="1"/>
  <c r="BR107" i="1"/>
  <c r="L107" i="6" s="1"/>
  <c r="AP75" i="4" s="1"/>
  <c r="EL106" i="11"/>
  <c r="EH106" i="1"/>
  <c r="N106" i="8" s="1"/>
  <c r="CL74" i="4" s="1"/>
  <c r="DD106" i="11"/>
  <c r="CZ106" i="1"/>
  <c r="M106" i="7" s="1"/>
  <c r="BN74" i="4" s="1"/>
  <c r="AN106" i="11"/>
  <c r="BV106" i="11"/>
  <c r="BR106" i="1"/>
  <c r="L106" i="6" s="1"/>
  <c r="AP74" i="4" s="1"/>
  <c r="AK106" i="1"/>
  <c r="EL105" i="11"/>
  <c r="EH105" i="1"/>
  <c r="N105" i="8" s="1"/>
  <c r="CL73" i="4" s="1"/>
  <c r="DD105" i="11"/>
  <c r="CZ105" i="1"/>
  <c r="M105" i="7" s="1"/>
  <c r="BN73" i="4" s="1"/>
  <c r="AN105" i="11"/>
  <c r="BV105" i="11"/>
  <c r="AK105" i="1"/>
  <c r="BR105" i="1"/>
  <c r="L105" i="6" s="1"/>
  <c r="AP73" i="4" s="1"/>
  <c r="EL104" i="11"/>
  <c r="EH104" i="1"/>
  <c r="N104" i="8" s="1"/>
  <c r="CL72" i="4" s="1"/>
  <c r="DD104" i="11"/>
  <c r="CZ104" i="1"/>
  <c r="M104" i="7" s="1"/>
  <c r="BN72" i="4" s="1"/>
  <c r="AN104" i="11"/>
  <c r="BV104" i="11"/>
  <c r="AK104" i="1"/>
  <c r="BR104" i="1"/>
  <c r="L104" i="6" s="1"/>
  <c r="AP72" i="4" s="1"/>
  <c r="EL103" i="11"/>
  <c r="EH103" i="1"/>
  <c r="N103" i="8" s="1"/>
  <c r="CL71" i="4" s="1"/>
  <c r="DD103" i="11"/>
  <c r="CZ103" i="1"/>
  <c r="M103" i="7" s="1"/>
  <c r="BN71" i="4" s="1"/>
  <c r="AN103" i="11"/>
  <c r="BV103" i="11"/>
  <c r="AK103" i="1"/>
  <c r="BR103" i="1"/>
  <c r="L103" i="6" s="1"/>
  <c r="AP71" i="4" s="1"/>
  <c r="EL102" i="11"/>
  <c r="EH102" i="1"/>
  <c r="N102" i="8" s="1"/>
  <c r="CL70" i="4" s="1"/>
  <c r="DD102" i="11"/>
  <c r="CZ102" i="1"/>
  <c r="M102" i="7" s="1"/>
  <c r="BN70" i="4" s="1"/>
  <c r="AN102" i="11"/>
  <c r="BV102" i="11"/>
  <c r="BR102" i="1"/>
  <c r="L102" i="6" s="1"/>
  <c r="AP70" i="4" s="1"/>
  <c r="AK102" i="1"/>
  <c r="EL101" i="11"/>
  <c r="EH101" i="1"/>
  <c r="N101" i="8" s="1"/>
  <c r="CL69" i="4" s="1"/>
  <c r="DD101" i="11"/>
  <c r="CZ101" i="1"/>
  <c r="M101" i="7" s="1"/>
  <c r="BN69" i="4" s="1"/>
  <c r="AN101" i="11"/>
  <c r="BV101" i="11"/>
  <c r="BR101" i="1"/>
  <c r="L101" i="6" s="1"/>
  <c r="AP69" i="4" s="1"/>
  <c r="AK101" i="1"/>
  <c r="EL100" i="11"/>
  <c r="EH100" i="1"/>
  <c r="DD100" i="11"/>
  <c r="CZ100" i="1"/>
  <c r="M100" i="7" s="1"/>
  <c r="BN68" i="4" s="1"/>
  <c r="BV100" i="11"/>
  <c r="AN100" i="11"/>
  <c r="AK100" i="1"/>
  <c r="BR100" i="1"/>
  <c r="EL99" i="11"/>
  <c r="EH99" i="1"/>
  <c r="DD99" i="11"/>
  <c r="CZ99" i="1"/>
  <c r="M99" i="7" s="1"/>
  <c r="BN67" i="4" s="1"/>
  <c r="BV99" i="11"/>
  <c r="AN99" i="11"/>
  <c r="AK99" i="1"/>
  <c r="L96" i="3" s="1"/>
  <c r="BR99" i="1"/>
  <c r="L99" i="6" s="1"/>
  <c r="AP67" i="4" s="1"/>
  <c r="EL98" i="11"/>
  <c r="EH98" i="1"/>
  <c r="DD98" i="11"/>
  <c r="CZ98" i="1"/>
  <c r="AN98" i="11"/>
  <c r="BV98" i="11"/>
  <c r="AK98" i="1"/>
  <c r="BR98" i="1"/>
  <c r="L98" i="6" s="1"/>
  <c r="AP66" i="4" s="1"/>
  <c r="EL97" i="11"/>
  <c r="EH97" i="1"/>
  <c r="DD97" i="11"/>
  <c r="CZ97" i="1"/>
  <c r="M97" i="7" s="1"/>
  <c r="BN65" i="4" s="1"/>
  <c r="AN97" i="11"/>
  <c r="BV97" i="11"/>
  <c r="AK97" i="1"/>
  <c r="BR97" i="1"/>
  <c r="L97" i="6" s="1"/>
  <c r="AP65" i="4" s="1"/>
  <c r="EL96" i="11"/>
  <c r="EH96" i="1"/>
  <c r="DD96" i="11"/>
  <c r="CZ96" i="1"/>
  <c r="M96" i="7" s="1"/>
  <c r="BN64" i="4" s="1"/>
  <c r="BV96" i="11"/>
  <c r="AN96" i="11"/>
  <c r="BR96" i="1"/>
  <c r="AK96" i="1"/>
  <c r="EL95" i="11"/>
  <c r="EH95" i="1"/>
  <c r="DD95" i="11"/>
  <c r="CZ95" i="1"/>
  <c r="M95" i="7" s="1"/>
  <c r="BN63" i="4" s="1"/>
  <c r="BV95" i="11"/>
  <c r="AN95" i="11"/>
  <c r="BR95" i="1"/>
  <c r="AK95" i="1"/>
  <c r="L80" i="3" s="1"/>
  <c r="EL94" i="11"/>
  <c r="EH94" i="1"/>
  <c r="DD94" i="11"/>
  <c r="CZ94" i="1"/>
  <c r="M94" i="7" s="1"/>
  <c r="BN62" i="4" s="1"/>
  <c r="AN94" i="11"/>
  <c r="BV94" i="11"/>
  <c r="AK94" i="1"/>
  <c r="BR94" i="1"/>
  <c r="L94" i="6" s="1"/>
  <c r="AP62" i="4" s="1"/>
  <c r="EL93" i="11"/>
  <c r="EH93" i="1"/>
  <c r="DD93" i="11"/>
  <c r="CZ93" i="1"/>
  <c r="AN93" i="11"/>
  <c r="BV93" i="11"/>
  <c r="AK93" i="1"/>
  <c r="BR93" i="1"/>
  <c r="L93" i="6" s="1"/>
  <c r="AP61" i="4" s="1"/>
  <c r="EL92" i="11"/>
  <c r="EH92" i="1"/>
  <c r="DD92" i="11"/>
  <c r="CZ92" i="1"/>
  <c r="M92" i="7" s="1"/>
  <c r="BN60" i="4" s="1"/>
  <c r="AN92" i="11"/>
  <c r="BV92" i="11"/>
  <c r="BR92" i="1"/>
  <c r="AK92" i="1"/>
  <c r="EL91" i="11"/>
  <c r="EH91" i="1"/>
  <c r="DD91" i="11"/>
  <c r="CZ91" i="1"/>
  <c r="AN91" i="11"/>
  <c r="BV91" i="11"/>
  <c r="AK91" i="1"/>
  <c r="BR91" i="1"/>
  <c r="L91" i="6" s="1"/>
  <c r="AP59" i="4" s="1"/>
  <c r="EL90" i="11"/>
  <c r="EH90" i="1"/>
  <c r="DD90" i="11"/>
  <c r="CZ90" i="1"/>
  <c r="M90" i="7" s="1"/>
  <c r="BN58" i="4" s="1"/>
  <c r="AN90" i="11"/>
  <c r="BV90" i="11"/>
  <c r="AK90" i="1"/>
  <c r="BR90" i="1"/>
  <c r="L90" i="6" s="1"/>
  <c r="AP58" i="4" s="1"/>
  <c r="EL89" i="11"/>
  <c r="EH89" i="1"/>
  <c r="DD89" i="11"/>
  <c r="CZ89" i="1"/>
  <c r="BV89" i="11"/>
  <c r="AN89" i="11"/>
  <c r="AK89" i="1"/>
  <c r="L103" i="3" s="1"/>
  <c r="BR89" i="1"/>
  <c r="L89" i="6" s="1"/>
  <c r="AP57" i="4" s="1"/>
  <c r="EL88" i="11"/>
  <c r="EH88" i="1"/>
  <c r="DD88" i="11"/>
  <c r="CZ88" i="1"/>
  <c r="M88" i="7" s="1"/>
  <c r="BN56" i="4" s="1"/>
  <c r="AN88" i="11"/>
  <c r="BV88" i="11"/>
  <c r="BR88" i="1"/>
  <c r="AK88" i="1"/>
  <c r="EL87" i="11"/>
  <c r="EH87" i="1"/>
  <c r="DD87" i="11"/>
  <c r="CZ87" i="1"/>
  <c r="M87" i="7" s="1"/>
  <c r="BN55" i="4" s="1"/>
  <c r="BV87" i="11"/>
  <c r="AN87" i="11"/>
  <c r="AK87" i="1"/>
  <c r="BR87" i="1"/>
  <c r="L87" i="6" s="1"/>
  <c r="AP55" i="4" s="1"/>
  <c r="EL86" i="11"/>
  <c r="EH86" i="1"/>
  <c r="DD86" i="11"/>
  <c r="CZ86" i="1"/>
  <c r="M86" i="7" s="1"/>
  <c r="BN54" i="4" s="1"/>
  <c r="AN86" i="11"/>
  <c r="BV86" i="11"/>
  <c r="BR86" i="1"/>
  <c r="AK86" i="1"/>
  <c r="EL85" i="11"/>
  <c r="EH85" i="1"/>
  <c r="DD85" i="11"/>
  <c r="CZ85" i="1"/>
  <c r="BV85" i="11"/>
  <c r="AN85" i="11"/>
  <c r="AK85" i="1"/>
  <c r="L108" i="3" s="1"/>
  <c r="BR85" i="1"/>
  <c r="L85" i="6" s="1"/>
  <c r="AE78" i="4" s="1"/>
  <c r="EL84" i="11"/>
  <c r="EH84" i="1"/>
  <c r="DD84" i="11"/>
  <c r="CZ84" i="1"/>
  <c r="M84" i="7" s="1"/>
  <c r="BC77" i="4" s="1"/>
  <c r="BV84" i="11"/>
  <c r="AN84" i="11"/>
  <c r="BR84" i="1"/>
  <c r="AK84" i="1"/>
  <c r="EL83" i="11"/>
  <c r="EH83" i="1"/>
  <c r="DD83" i="11"/>
  <c r="CZ83" i="1"/>
  <c r="BV83" i="11"/>
  <c r="AN83" i="11"/>
  <c r="AK83" i="1"/>
  <c r="BR83" i="1"/>
  <c r="EL82" i="11"/>
  <c r="EH82" i="1"/>
  <c r="DD82" i="11"/>
  <c r="CZ82" i="1"/>
  <c r="M82" i="7" s="1"/>
  <c r="BC75" i="4" s="1"/>
  <c r="AN82" i="11"/>
  <c r="BV82" i="11"/>
  <c r="AK82" i="1"/>
  <c r="BR82" i="1"/>
  <c r="EL81" i="11"/>
  <c r="EH81" i="1"/>
  <c r="DD81" i="11"/>
  <c r="CZ81" i="1"/>
  <c r="M81" i="7" s="1"/>
  <c r="BC74" i="4" s="1"/>
  <c r="AN81" i="11"/>
  <c r="BV81" i="11"/>
  <c r="AK81" i="1"/>
  <c r="L77" i="3" s="1"/>
  <c r="BR81" i="1"/>
  <c r="L81" i="6" s="1"/>
  <c r="AE74" i="4" s="1"/>
  <c r="EL80" i="11"/>
  <c r="EH80" i="1"/>
  <c r="DD80" i="11"/>
  <c r="CZ80" i="1"/>
  <c r="BV80" i="11"/>
  <c r="AN80" i="11"/>
  <c r="BR80" i="1"/>
  <c r="L80" i="6" s="1"/>
  <c r="AE73" i="4" s="1"/>
  <c r="AK80" i="1"/>
  <c r="EL79" i="11"/>
  <c r="EH79" i="1"/>
  <c r="DD79" i="11"/>
  <c r="CZ79" i="1"/>
  <c r="M79" i="7" s="1"/>
  <c r="BC72" i="4" s="1"/>
  <c r="BV79" i="11"/>
  <c r="AN79" i="11"/>
  <c r="AK79" i="1"/>
  <c r="BR79" i="1"/>
  <c r="L79" i="6" s="1"/>
  <c r="AE72" i="4" s="1"/>
  <c r="EL78" i="11"/>
  <c r="EH78" i="1"/>
  <c r="DD78" i="11"/>
  <c r="CZ78" i="1"/>
  <c r="M78" i="7" s="1"/>
  <c r="BC71" i="4" s="1"/>
  <c r="AN78" i="11"/>
  <c r="BV78" i="11"/>
  <c r="BR78" i="1"/>
  <c r="AK78" i="1"/>
  <c r="EL77" i="11"/>
  <c r="EH77" i="1"/>
  <c r="DD77" i="11"/>
  <c r="CZ77" i="1"/>
  <c r="M77" i="7" s="1"/>
  <c r="BC70" i="4" s="1"/>
  <c r="AN77" i="11"/>
  <c r="BV77" i="11"/>
  <c r="AK77" i="1"/>
  <c r="L104" i="3" s="1"/>
  <c r="BR77" i="1"/>
  <c r="L77" i="6" s="1"/>
  <c r="AE70" i="4" s="1"/>
  <c r="EL76" i="11"/>
  <c r="EH76" i="1"/>
  <c r="DD76" i="11"/>
  <c r="CZ76" i="1"/>
  <c r="M76" i="7" s="1"/>
  <c r="BC69" i="4" s="1"/>
  <c r="BV76" i="11"/>
  <c r="AN76" i="11"/>
  <c r="BR76" i="1"/>
  <c r="L76" i="6" s="1"/>
  <c r="AE69" i="4" s="1"/>
  <c r="AK76" i="1"/>
  <c r="EL75" i="11"/>
  <c r="EH75" i="1"/>
  <c r="DD75" i="11"/>
  <c r="CZ75" i="1"/>
  <c r="M75" i="7" s="1"/>
  <c r="BC68" i="4" s="1"/>
  <c r="BV75" i="11"/>
  <c r="AN75" i="11"/>
  <c r="BR75" i="1"/>
  <c r="AK75" i="1"/>
  <c r="EL74" i="11"/>
  <c r="EH74" i="1"/>
  <c r="DD74" i="11"/>
  <c r="CZ74" i="1"/>
  <c r="M74" i="7" s="1"/>
  <c r="BC67" i="4" s="1"/>
  <c r="AN74" i="11"/>
  <c r="BV74" i="11"/>
  <c r="BR74" i="1"/>
  <c r="AK74" i="1"/>
  <c r="EL73" i="11"/>
  <c r="EH73" i="1"/>
  <c r="DD73" i="11"/>
  <c r="CZ73" i="1"/>
  <c r="M73" i="7" s="1"/>
  <c r="BC66" i="4" s="1"/>
  <c r="AN73" i="11"/>
  <c r="BV73" i="11"/>
  <c r="AK73" i="1"/>
  <c r="L65" i="3" s="1"/>
  <c r="BR73" i="1"/>
  <c r="L73" i="6" s="1"/>
  <c r="AE66" i="4" s="1"/>
  <c r="EL72" i="11"/>
  <c r="EH72" i="1"/>
  <c r="DD72" i="11"/>
  <c r="CZ72" i="1"/>
  <c r="AN72" i="11"/>
  <c r="BV72" i="11"/>
  <c r="BR72" i="1"/>
  <c r="L72" i="6" s="1"/>
  <c r="AE65" i="4" s="1"/>
  <c r="AK72" i="1"/>
  <c r="EL71" i="11"/>
  <c r="EH71" i="1"/>
  <c r="DD71" i="11"/>
  <c r="CZ71" i="1"/>
  <c r="M71" i="7" s="1"/>
  <c r="BC64" i="4" s="1"/>
  <c r="AN71" i="11"/>
  <c r="BV71" i="11"/>
  <c r="BR71" i="1"/>
  <c r="AK71" i="1"/>
  <c r="EL70" i="11"/>
  <c r="EH70" i="1"/>
  <c r="DD70" i="11"/>
  <c r="CZ70" i="1"/>
  <c r="M70" i="7" s="1"/>
  <c r="BC63" i="4" s="1"/>
  <c r="AN70" i="11"/>
  <c r="BV70" i="11"/>
  <c r="BR70" i="1"/>
  <c r="L70" i="6" s="1"/>
  <c r="AE63" i="4" s="1"/>
  <c r="AK70" i="1"/>
  <c r="EL69" i="11"/>
  <c r="EH69" i="1"/>
  <c r="DD69" i="11"/>
  <c r="CZ69" i="1"/>
  <c r="M69" i="7" s="1"/>
  <c r="BC62" i="4" s="1"/>
  <c r="AN69" i="11"/>
  <c r="BV69" i="11"/>
  <c r="BR69" i="1"/>
  <c r="AK69" i="1"/>
  <c r="L93" i="3" s="1"/>
  <c r="EL68" i="11"/>
  <c r="EH68" i="1"/>
  <c r="DD68" i="11"/>
  <c r="CZ68" i="1"/>
  <c r="M68" i="7" s="1"/>
  <c r="BC61" i="4" s="1"/>
  <c r="AN68" i="11"/>
  <c r="BV68" i="11"/>
  <c r="AK68" i="1"/>
  <c r="BR68" i="1"/>
  <c r="L68" i="6" s="1"/>
  <c r="AE61" i="4" s="1"/>
  <c r="EL67" i="11"/>
  <c r="EH67" i="1"/>
  <c r="DD67" i="11"/>
  <c r="CZ67" i="1"/>
  <c r="M67" i="7" s="1"/>
  <c r="BC60" i="4" s="1"/>
  <c r="BV67" i="11"/>
  <c r="AN67" i="11"/>
  <c r="BR67" i="1"/>
  <c r="AK67" i="1"/>
  <c r="EL66" i="11"/>
  <c r="EH66" i="1"/>
  <c r="DD66" i="11"/>
  <c r="CZ66" i="1"/>
  <c r="M66" i="7" s="1"/>
  <c r="BC59" i="4" s="1"/>
  <c r="AN66" i="11"/>
  <c r="BV66" i="11"/>
  <c r="AK66" i="1"/>
  <c r="BR66" i="1"/>
  <c r="L66" i="6" s="1"/>
  <c r="AE59" i="4" s="1"/>
  <c r="EL65" i="11"/>
  <c r="EH65" i="1"/>
  <c r="DD65" i="11"/>
  <c r="CZ65" i="1"/>
  <c r="M65" i="7" s="1"/>
  <c r="BC58" i="4" s="1"/>
  <c r="BV65" i="11"/>
  <c r="AN65" i="11"/>
  <c r="BR65" i="1"/>
  <c r="AK65" i="1"/>
  <c r="L66" i="3" s="1"/>
  <c r="EL64" i="11"/>
  <c r="EH64" i="1"/>
  <c r="DD64" i="11"/>
  <c r="CZ64" i="1"/>
  <c r="M64" i="7" s="1"/>
  <c r="BC57" i="4" s="1"/>
  <c r="AN64" i="11"/>
  <c r="BV64" i="11"/>
  <c r="AK64" i="1"/>
  <c r="BR64" i="1"/>
  <c r="L64" i="6" s="1"/>
  <c r="AE57" i="4" s="1"/>
  <c r="EL63" i="11"/>
  <c r="EH63" i="1"/>
  <c r="DD63" i="11"/>
  <c r="CZ63" i="1"/>
  <c r="M63" i="7" s="1"/>
  <c r="BC56" i="4" s="1"/>
  <c r="AN63" i="11"/>
  <c r="BV63" i="11"/>
  <c r="BR63" i="1"/>
  <c r="AK63" i="1"/>
  <c r="EL62" i="11"/>
  <c r="EH62" i="1"/>
  <c r="DD62" i="11"/>
  <c r="CZ62" i="1"/>
  <c r="M62" i="7" s="1"/>
  <c r="BC55" i="4" s="1"/>
  <c r="AN62" i="11"/>
  <c r="BV62" i="11"/>
  <c r="AK62" i="1"/>
  <c r="BR62" i="1"/>
  <c r="EL61" i="11"/>
  <c r="EH61" i="1"/>
  <c r="DD61" i="11"/>
  <c r="CZ61" i="1"/>
  <c r="M61" i="7" s="1"/>
  <c r="BC54" i="4" s="1"/>
  <c r="AN61" i="11"/>
  <c r="BV61" i="11"/>
  <c r="BR61" i="1"/>
  <c r="AK61" i="1"/>
  <c r="L88" i="3" s="1"/>
  <c r="BV60" i="11"/>
  <c r="AN60" i="11"/>
  <c r="GE55" i="11"/>
  <c r="N55" i="16" s="1"/>
  <c r="DI27" i="18" s="1"/>
  <c r="GB55" i="1"/>
  <c r="N55" i="9" s="1"/>
  <c r="DI27" i="4" s="1"/>
  <c r="EK55" i="11"/>
  <c r="EG55" i="1"/>
  <c r="M55" i="8" s="1"/>
  <c r="DC55" i="11"/>
  <c r="CY55" i="1"/>
  <c r="L55" i="7" s="1"/>
  <c r="BM27" i="4" s="1"/>
  <c r="AG55" i="11"/>
  <c r="GD54" i="11"/>
  <c r="M54" i="16" s="1"/>
  <c r="DH26" i="18" s="1"/>
  <c r="GA54" i="1"/>
  <c r="M54" i="9" s="1"/>
  <c r="DH26" i="4" s="1"/>
  <c r="EJ54" i="11"/>
  <c r="EF54" i="1"/>
  <c r="L54" i="8" s="1"/>
  <c r="AP54" i="11"/>
  <c r="BX54" i="11"/>
  <c r="AM54" i="1"/>
  <c r="BT54" i="1"/>
  <c r="N54" i="6" s="1"/>
  <c r="AR26" i="4" s="1"/>
  <c r="AF54" i="11"/>
  <c r="GC53" i="11"/>
  <c r="L53" i="16" s="1"/>
  <c r="DG25" i="18" s="1"/>
  <c r="FZ53" i="1"/>
  <c r="L53" i="9" s="1"/>
  <c r="DG25" i="4" s="1"/>
  <c r="DE53" i="11"/>
  <c r="DA53" i="1"/>
  <c r="N53" i="7" s="1"/>
  <c r="BO25" i="4" s="1"/>
  <c r="AO53" i="11"/>
  <c r="BW53" i="11"/>
  <c r="AL53" i="1"/>
  <c r="BS53" i="1"/>
  <c r="AE53" i="11"/>
  <c r="EL52" i="11"/>
  <c r="EH52" i="1"/>
  <c r="DD52" i="11"/>
  <c r="CZ52" i="1"/>
  <c r="M52" i="7" s="1"/>
  <c r="AN52" i="11"/>
  <c r="BV52" i="11"/>
  <c r="AK52" i="1"/>
  <c r="L21" i="3" s="1"/>
  <c r="BR52" i="1"/>
  <c r="EL51" i="11"/>
  <c r="EH51" i="1"/>
  <c r="DD51" i="11"/>
  <c r="CZ51" i="1"/>
  <c r="M51" i="7" s="1"/>
  <c r="BV51" i="11"/>
  <c r="AN51" i="11"/>
  <c r="BR51" i="1"/>
  <c r="AK51" i="1"/>
  <c r="L44" i="3" s="1"/>
  <c r="EL50" i="11"/>
  <c r="EH50" i="1"/>
  <c r="DD50" i="11"/>
  <c r="CZ50" i="1"/>
  <c r="M50" i="7" s="1"/>
  <c r="AN50" i="11"/>
  <c r="BV50" i="11"/>
  <c r="AK50" i="1"/>
  <c r="L28" i="3" s="1"/>
  <c r="BR50" i="1"/>
  <c r="EL49" i="11"/>
  <c r="EH49" i="1"/>
  <c r="DD49" i="11"/>
  <c r="CZ49" i="1"/>
  <c r="BV49" i="11"/>
  <c r="AN49" i="11"/>
  <c r="BR49" i="1"/>
  <c r="AK49" i="1"/>
  <c r="L35" i="3" s="1"/>
  <c r="EL48" i="11"/>
  <c r="EH48" i="1"/>
  <c r="DD48" i="11"/>
  <c r="CZ48" i="1"/>
  <c r="M48" i="7" s="1"/>
  <c r="AN48" i="11"/>
  <c r="BV48" i="11"/>
  <c r="AK48" i="1"/>
  <c r="L23" i="3" s="1"/>
  <c r="BR48" i="1"/>
  <c r="EL47" i="11"/>
  <c r="EH47" i="1"/>
  <c r="DD47" i="11"/>
  <c r="CZ47" i="1"/>
  <c r="BV47" i="11"/>
  <c r="AN47" i="11"/>
  <c r="AK47" i="1"/>
  <c r="L19" i="3" s="1"/>
  <c r="BR47" i="1"/>
  <c r="EL46" i="11"/>
  <c r="EH46" i="1"/>
  <c r="DD46" i="11"/>
  <c r="CZ46" i="1"/>
  <c r="AN46" i="11"/>
  <c r="BV46" i="11"/>
  <c r="AK46" i="1"/>
  <c r="L27" i="3" s="1"/>
  <c r="BR46" i="1"/>
  <c r="EL45" i="11"/>
  <c r="EH45" i="1"/>
  <c r="DD45" i="11"/>
  <c r="CZ45" i="1"/>
  <c r="M45" i="7" s="1"/>
  <c r="AN45" i="11"/>
  <c r="BV45" i="11"/>
  <c r="AK45" i="1"/>
  <c r="L57" i="3" s="1"/>
  <c r="S29" i="4" s="1"/>
  <c r="BR45" i="1"/>
  <c r="EL44" i="11"/>
  <c r="EH44" i="1"/>
  <c r="DD44" i="11"/>
  <c r="CZ44" i="1"/>
  <c r="AN44" i="11"/>
  <c r="BV44" i="11"/>
  <c r="AK44" i="1"/>
  <c r="L53" i="3" s="1"/>
  <c r="BR44" i="1"/>
  <c r="EL43" i="11"/>
  <c r="EH43" i="1"/>
  <c r="DD43" i="11"/>
  <c r="CZ43" i="1"/>
  <c r="AN43" i="11"/>
  <c r="BV43" i="11"/>
  <c r="BR43" i="1"/>
  <c r="AK43" i="1"/>
  <c r="L41" i="3" s="1"/>
  <c r="EL42" i="11"/>
  <c r="EH42" i="1"/>
  <c r="DD42" i="11"/>
  <c r="CZ42" i="1"/>
  <c r="M42" i="7" s="1"/>
  <c r="BV42" i="11"/>
  <c r="AN42" i="11"/>
  <c r="AK42" i="1"/>
  <c r="L43" i="3" s="1"/>
  <c r="BR42" i="1"/>
  <c r="EL41" i="11"/>
  <c r="EH41" i="1"/>
  <c r="DD41" i="11"/>
  <c r="CZ41" i="1"/>
  <c r="AN41" i="11"/>
  <c r="BV41" i="11"/>
  <c r="AK41" i="1"/>
  <c r="L26" i="3" s="1"/>
  <c r="BR41" i="1"/>
  <c r="EL40" i="11"/>
  <c r="EH40" i="1"/>
  <c r="DD40" i="11"/>
  <c r="CZ40" i="1"/>
  <c r="M40" i="7" s="1"/>
  <c r="AN40" i="11"/>
  <c r="BV40" i="11"/>
  <c r="BR40" i="1"/>
  <c r="AK40" i="1"/>
  <c r="L14" i="3" s="1"/>
  <c r="EL39" i="11"/>
  <c r="EH39" i="1"/>
  <c r="DD39" i="11"/>
  <c r="CZ39" i="1"/>
  <c r="BV39" i="11"/>
  <c r="AN39" i="11"/>
  <c r="AK39" i="1"/>
  <c r="L15" i="3" s="1"/>
  <c r="BR39" i="1"/>
  <c r="EL38" i="11"/>
  <c r="EH38" i="1"/>
  <c r="DD38" i="11"/>
  <c r="CZ38" i="1"/>
  <c r="AN38" i="11"/>
  <c r="BV38" i="11"/>
  <c r="AK38" i="1"/>
  <c r="L54" i="3" s="1"/>
  <c r="BR38" i="1"/>
  <c r="EL37" i="11"/>
  <c r="EH37" i="1"/>
  <c r="DD37" i="11"/>
  <c r="CZ37" i="1"/>
  <c r="M37" i="7" s="1"/>
  <c r="AN37" i="11"/>
  <c r="BV37" i="11"/>
  <c r="AK37" i="1"/>
  <c r="L32" i="3" s="1"/>
  <c r="BR37" i="1"/>
  <c r="EL36" i="11"/>
  <c r="EH36" i="1"/>
  <c r="DD36" i="11"/>
  <c r="CZ36" i="1"/>
  <c r="AN36" i="11"/>
  <c r="BV36" i="11"/>
  <c r="AK36" i="1"/>
  <c r="L12" i="3" s="1"/>
  <c r="BR36" i="1"/>
  <c r="EL35" i="11"/>
  <c r="EH35" i="1"/>
  <c r="DD35" i="11"/>
  <c r="CZ35" i="1"/>
  <c r="M35" i="7" s="1"/>
  <c r="BV35" i="11"/>
  <c r="AN35" i="11"/>
  <c r="AK35" i="1"/>
  <c r="L48" i="3" s="1"/>
  <c r="BR35" i="1"/>
  <c r="EL34" i="11"/>
  <c r="EH34" i="1"/>
  <c r="DD34" i="11"/>
  <c r="CZ34" i="1"/>
  <c r="AN34" i="11"/>
  <c r="BV34" i="11"/>
  <c r="BR34" i="1"/>
  <c r="AK34" i="1"/>
  <c r="L55" i="3" s="1"/>
  <c r="EL33" i="11"/>
  <c r="EH33" i="1"/>
  <c r="DD33" i="11"/>
  <c r="CZ33" i="1"/>
  <c r="AN33" i="11"/>
  <c r="BV33" i="11"/>
  <c r="BR33" i="1"/>
  <c r="AK33" i="1"/>
  <c r="L37" i="3" s="1"/>
  <c r="EL32" i="11"/>
  <c r="EH32" i="1"/>
  <c r="DD32" i="11"/>
  <c r="CZ32" i="1"/>
  <c r="AN32" i="11"/>
  <c r="BV32" i="11"/>
  <c r="AK32" i="1"/>
  <c r="L25" i="3" s="1"/>
  <c r="BR32" i="1"/>
  <c r="EL31" i="11"/>
  <c r="EH31" i="1"/>
  <c r="DD31" i="11"/>
  <c r="CZ31" i="1"/>
  <c r="M31" i="7" s="1"/>
  <c r="AN31" i="11"/>
  <c r="BV31" i="11"/>
  <c r="AK31" i="1"/>
  <c r="L40" i="3" s="1"/>
  <c r="BR31" i="1"/>
  <c r="EL30" i="11"/>
  <c r="EH30" i="1"/>
  <c r="DD30" i="11"/>
  <c r="CZ30" i="1"/>
  <c r="M30" i="7" s="1"/>
  <c r="BV30" i="11"/>
  <c r="AN30" i="11"/>
  <c r="BR30" i="1"/>
  <c r="AK30" i="1"/>
  <c r="L16" i="3" s="1"/>
  <c r="EL29" i="11"/>
  <c r="EH29" i="1"/>
  <c r="DD29" i="11"/>
  <c r="CZ29" i="1"/>
  <c r="M29" i="7" s="1"/>
  <c r="AN29" i="11"/>
  <c r="BV29" i="11"/>
  <c r="AK29" i="1"/>
  <c r="L22" i="3" s="1"/>
  <c r="BR29" i="1"/>
  <c r="EL28" i="11"/>
  <c r="EH28" i="1"/>
  <c r="DD28" i="11"/>
  <c r="CZ28" i="1"/>
  <c r="M28" i="7" s="1"/>
  <c r="AN28" i="11"/>
  <c r="BV28" i="11"/>
  <c r="AK28" i="1"/>
  <c r="L17" i="3" s="1"/>
  <c r="BR28" i="1"/>
  <c r="EL27" i="11"/>
  <c r="EH27" i="1"/>
  <c r="DD27" i="11"/>
  <c r="CZ27" i="1"/>
  <c r="AN27" i="11"/>
  <c r="BV27" i="11"/>
  <c r="AK27" i="1"/>
  <c r="L42" i="3" s="1"/>
  <c r="BR27" i="1"/>
  <c r="EL26" i="11"/>
  <c r="EH26" i="1"/>
  <c r="DD26" i="11"/>
  <c r="CZ26" i="1"/>
  <c r="BV26" i="11"/>
  <c r="AN26" i="11"/>
  <c r="AK26" i="1"/>
  <c r="L51" i="3" s="1"/>
  <c r="BR26" i="1"/>
  <c r="EL25" i="11"/>
  <c r="EH25" i="1"/>
  <c r="DD25" i="11"/>
  <c r="CZ25" i="1"/>
  <c r="AN25" i="11"/>
  <c r="BV25" i="11"/>
  <c r="AK25" i="1"/>
  <c r="L56" i="3" s="1"/>
  <c r="S28" i="4" s="1"/>
  <c r="BR25" i="1"/>
  <c r="EL24" i="11"/>
  <c r="EH24" i="1"/>
  <c r="DD24" i="11"/>
  <c r="CZ24" i="1"/>
  <c r="AN24" i="11"/>
  <c r="BV24" i="11"/>
  <c r="AK24" i="1"/>
  <c r="L18" i="3" s="1"/>
  <c r="BR24" i="1"/>
  <c r="EL23" i="11"/>
  <c r="EH23" i="1"/>
  <c r="DD23" i="11"/>
  <c r="CZ23" i="1"/>
  <c r="M23" i="7" s="1"/>
  <c r="AN23" i="11"/>
  <c r="BV23" i="11"/>
  <c r="BR23" i="1"/>
  <c r="AK23" i="1"/>
  <c r="L31" i="3" s="1"/>
  <c r="EL22" i="11"/>
  <c r="EH22" i="1"/>
  <c r="DD22" i="11"/>
  <c r="CZ22" i="1"/>
  <c r="AN22" i="11"/>
  <c r="BV22" i="11"/>
  <c r="BR22" i="1"/>
  <c r="AK22" i="1"/>
  <c r="L34" i="3" s="1"/>
  <c r="EL21" i="11"/>
  <c r="EH21" i="1"/>
  <c r="DD21" i="11"/>
  <c r="CZ21" i="1"/>
  <c r="BV21" i="11"/>
  <c r="AN21" i="11"/>
  <c r="BR21" i="1"/>
  <c r="AK21" i="1"/>
  <c r="L50" i="3" s="1"/>
  <c r="EL20" i="11"/>
  <c r="EH20" i="1"/>
  <c r="DD20" i="11"/>
  <c r="CZ20" i="1"/>
  <c r="AN20" i="11"/>
  <c r="BV20" i="11"/>
  <c r="AK20" i="1"/>
  <c r="L36" i="3" s="1"/>
  <c r="BR20" i="1"/>
  <c r="EL19" i="11"/>
  <c r="EH19" i="1"/>
  <c r="DD19" i="11"/>
  <c r="CZ19" i="1"/>
  <c r="M19" i="7" s="1"/>
  <c r="AN19" i="11"/>
  <c r="BV19" i="11"/>
  <c r="BR19" i="1"/>
  <c r="AK19" i="1"/>
  <c r="L47" i="3" s="1"/>
  <c r="EL18" i="11"/>
  <c r="EH18" i="1"/>
  <c r="DD18" i="11"/>
  <c r="CZ18" i="1"/>
  <c r="AN18" i="11"/>
  <c r="BV18" i="11"/>
  <c r="AK18" i="1"/>
  <c r="L33" i="3" s="1"/>
  <c r="BR18" i="1"/>
  <c r="EL17" i="11"/>
  <c r="EH17" i="1"/>
  <c r="DD17" i="11"/>
  <c r="CZ17" i="1"/>
  <c r="BV17" i="11"/>
  <c r="AN17" i="11"/>
  <c r="BR17" i="1"/>
  <c r="AK17" i="1"/>
  <c r="L20" i="3" s="1"/>
  <c r="EL16" i="11"/>
  <c r="EH16" i="1"/>
  <c r="DD16" i="11"/>
  <c r="CZ16" i="1"/>
  <c r="AN16" i="11"/>
  <c r="BV16" i="11"/>
  <c r="AK16" i="1"/>
  <c r="L46" i="3" s="1"/>
  <c r="BR16" i="1"/>
  <c r="EL15" i="11"/>
  <c r="EH15" i="1"/>
  <c r="DD15" i="11"/>
  <c r="CZ15" i="1"/>
  <c r="M15" i="7" s="1"/>
  <c r="AN15" i="11"/>
  <c r="BV15" i="11"/>
  <c r="BR15" i="1"/>
  <c r="AK15" i="1"/>
  <c r="L39" i="3" s="1"/>
  <c r="EL14" i="11"/>
  <c r="EH14" i="1"/>
  <c r="DD14" i="11"/>
  <c r="CZ14" i="1"/>
  <c r="BV14" i="11"/>
  <c r="AN14" i="11"/>
  <c r="BR14" i="1"/>
  <c r="AK14" i="1"/>
  <c r="L45" i="3" s="1"/>
  <c r="EL13" i="11"/>
  <c r="EH13" i="1"/>
  <c r="DD13" i="11"/>
  <c r="CZ13" i="1"/>
  <c r="M13" i="7" s="1"/>
  <c r="AN13" i="11"/>
  <c r="BV13" i="11"/>
  <c r="AK13" i="1"/>
  <c r="L38" i="3" s="1"/>
  <c r="BR13" i="1"/>
  <c r="EL12" i="11"/>
  <c r="EH12" i="1"/>
  <c r="DD12" i="11"/>
  <c r="CZ12" i="1"/>
  <c r="M12" i="7" s="1"/>
  <c r="AN12" i="11"/>
  <c r="BV12" i="11"/>
  <c r="AK12" i="1"/>
  <c r="L11" i="3" s="1"/>
  <c r="BR12" i="1"/>
  <c r="EH198" i="1"/>
  <c r="N198" i="8" s="1"/>
  <c r="CL158" i="4" s="1"/>
  <c r="CZ198" i="1"/>
  <c r="M198" i="7" s="1"/>
  <c r="BN158" i="4" s="1"/>
  <c r="BR198" i="1"/>
  <c r="L198" i="6" s="1"/>
  <c r="AP158" i="4" s="1"/>
  <c r="GB197" i="1"/>
  <c r="N197" i="9" s="1"/>
  <c r="DI157" i="4" s="1"/>
  <c r="EG197" i="1"/>
  <c r="M197" i="8" s="1"/>
  <c r="CK157" i="4" s="1"/>
  <c r="CY197" i="1"/>
  <c r="L197" i="7" s="1"/>
  <c r="BM157" i="4" s="1"/>
  <c r="AM197" i="1"/>
  <c r="N197" i="3" s="1"/>
  <c r="U157" i="4" s="1"/>
  <c r="FZ196" i="1"/>
  <c r="DA196" i="1"/>
  <c r="N196" i="7" s="1"/>
  <c r="BO156" i="4" s="1"/>
  <c r="BR196" i="1"/>
  <c r="L196" i="6" s="1"/>
  <c r="AP156" i="4" s="1"/>
  <c r="AK196" i="1"/>
  <c r="L196" i="3" s="1"/>
  <c r="GA195" i="1"/>
  <c r="M195" i="9" s="1"/>
  <c r="DH155" i="4" s="1"/>
  <c r="EG195" i="1"/>
  <c r="M195" i="8" s="1"/>
  <c r="CK155" i="4" s="1"/>
  <c r="CZ195" i="1"/>
  <c r="M195" i="7" s="1"/>
  <c r="BN155" i="4" s="1"/>
  <c r="BS195" i="1"/>
  <c r="M195" i="6" s="1"/>
  <c r="AQ155" i="4" s="1"/>
  <c r="AK195" i="1"/>
  <c r="L195" i="3" s="1"/>
  <c r="EH193" i="1"/>
  <c r="N193" i="8" s="1"/>
  <c r="CL153" i="4" s="1"/>
  <c r="CZ193" i="1"/>
  <c r="M193" i="7" s="1"/>
  <c r="BN153" i="4" s="1"/>
  <c r="AL193" i="1"/>
  <c r="M193" i="3" s="1"/>
  <c r="EH192" i="1"/>
  <c r="N192" i="8" s="1"/>
  <c r="CL152" i="4" s="1"/>
  <c r="CZ192" i="1"/>
  <c r="M192" i="7" s="1"/>
  <c r="BN152" i="4" s="1"/>
  <c r="BR192" i="1"/>
  <c r="L192" i="6" s="1"/>
  <c r="AP152" i="4" s="1"/>
  <c r="GB190" i="1"/>
  <c r="N190" i="9" s="1"/>
  <c r="DI150" i="4" s="1"/>
  <c r="EH190" i="1"/>
  <c r="N190" i="8" s="1"/>
  <c r="CL150" i="4" s="1"/>
  <c r="DA190" i="1"/>
  <c r="N190" i="7" s="1"/>
  <c r="BO150" i="4" s="1"/>
  <c r="BT190" i="1"/>
  <c r="N190" i="6" s="1"/>
  <c r="AR150" i="4" s="1"/>
  <c r="GB189" i="1"/>
  <c r="N189" i="9" s="1"/>
  <c r="DI149" i="4" s="1"/>
  <c r="EG189" i="1"/>
  <c r="M189" i="8" s="1"/>
  <c r="CK149" i="4" s="1"/>
  <c r="CY189" i="1"/>
  <c r="L189" i="7" s="1"/>
  <c r="BM149" i="4" s="1"/>
  <c r="AL189" i="1"/>
  <c r="M189" i="3" s="1"/>
  <c r="EH188" i="1"/>
  <c r="N188" i="8" s="1"/>
  <c r="CL148" i="4" s="1"/>
  <c r="CZ188" i="1"/>
  <c r="M188" i="7" s="1"/>
  <c r="BN148" i="4" s="1"/>
  <c r="BR188" i="1"/>
  <c r="L188" i="6" s="1"/>
  <c r="AP148" i="4" s="1"/>
  <c r="AK188" i="1"/>
  <c r="L188" i="3" s="1"/>
  <c r="FZ187" i="1"/>
  <c r="EF187" i="1"/>
  <c r="L187" i="8" s="1"/>
  <c r="CJ147" i="4" s="1"/>
  <c r="CY187" i="1"/>
  <c r="L187" i="7" s="1"/>
  <c r="BM147" i="4" s="1"/>
  <c r="BR187" i="1"/>
  <c r="L187" i="6" s="1"/>
  <c r="AP147" i="4" s="1"/>
  <c r="AK187" i="1"/>
  <c r="L187" i="3" s="1"/>
  <c r="EH185" i="1"/>
  <c r="N185" i="8" s="1"/>
  <c r="CA170" i="4" s="1"/>
  <c r="CZ185" i="1"/>
  <c r="M185" i="7" s="1"/>
  <c r="BC170" i="4" s="1"/>
  <c r="BR185" i="1"/>
  <c r="L185" i="6" s="1"/>
  <c r="AE170" i="4" s="1"/>
  <c r="FZ184" i="1"/>
  <c r="DA184" i="1"/>
  <c r="N184" i="7" s="1"/>
  <c r="BD169" i="4" s="1"/>
  <c r="BS184" i="1"/>
  <c r="M184" i="6" s="1"/>
  <c r="AF169" i="4" s="1"/>
  <c r="AL184" i="1"/>
  <c r="M184" i="3" s="1"/>
  <c r="GA183" i="1"/>
  <c r="M183" i="9" s="1"/>
  <c r="CW168" i="4" s="1"/>
  <c r="EG183" i="1"/>
  <c r="M183" i="8" s="1"/>
  <c r="BZ168" i="4" s="1"/>
  <c r="CZ183" i="1"/>
  <c r="M183" i="7" s="1"/>
  <c r="BC168" i="4" s="1"/>
  <c r="BS183" i="1"/>
  <c r="M183" i="6" s="1"/>
  <c r="AF168" i="4" s="1"/>
  <c r="AL183" i="1"/>
  <c r="M183" i="3" s="1"/>
  <c r="FZ182" i="1"/>
  <c r="EF182" i="1"/>
  <c r="L182" i="8" s="1"/>
  <c r="BY167" i="4" s="1"/>
  <c r="CY182" i="1"/>
  <c r="L182" i="7" s="1"/>
  <c r="BB167" i="4" s="1"/>
  <c r="BR182" i="1"/>
  <c r="L182" i="6" s="1"/>
  <c r="AE167" i="4" s="1"/>
  <c r="AK182" i="1"/>
  <c r="L182" i="3" s="1"/>
  <c r="FZ181" i="1"/>
  <c r="DA181" i="1"/>
  <c r="N181" i="7" s="1"/>
  <c r="BD166" i="4" s="1"/>
  <c r="BS181" i="1"/>
  <c r="M181" i="6" s="1"/>
  <c r="AF166" i="4" s="1"/>
  <c r="GA180" i="1"/>
  <c r="M180" i="9" s="1"/>
  <c r="CW165" i="4" s="1"/>
  <c r="EF180" i="1"/>
  <c r="L180" i="8" s="1"/>
  <c r="BY165" i="4" s="1"/>
  <c r="BT180" i="1"/>
  <c r="N180" i="6" s="1"/>
  <c r="AG165" i="4" s="1"/>
  <c r="GB179" i="1"/>
  <c r="N179" i="9" s="1"/>
  <c r="CX164" i="4" s="1"/>
  <c r="EH179" i="1"/>
  <c r="N179" i="8" s="1"/>
  <c r="CA164" i="4" s="1"/>
  <c r="DA179" i="1"/>
  <c r="N179" i="7" s="1"/>
  <c r="BD164" i="4" s="1"/>
  <c r="BT179" i="1"/>
  <c r="N179" i="6" s="1"/>
  <c r="AG164" i="4" s="1"/>
  <c r="GA178" i="1"/>
  <c r="M178" i="9" s="1"/>
  <c r="CW163" i="4" s="1"/>
  <c r="EG178" i="1"/>
  <c r="M178" i="8" s="1"/>
  <c r="BZ163" i="4" s="1"/>
  <c r="CZ178" i="1"/>
  <c r="M178" i="7" s="1"/>
  <c r="BC163" i="4" s="1"/>
  <c r="BS178" i="1"/>
  <c r="M178" i="6" s="1"/>
  <c r="AF163" i="4" s="1"/>
  <c r="AL178" i="1"/>
  <c r="M178" i="3" s="1"/>
  <c r="GA177" i="1"/>
  <c r="M177" i="9" s="1"/>
  <c r="CW162" i="4" s="1"/>
  <c r="EF177" i="1"/>
  <c r="L177" i="8" s="1"/>
  <c r="BY162" i="4" s="1"/>
  <c r="AK177" i="1"/>
  <c r="L177" i="3" s="1"/>
  <c r="GB176" i="1"/>
  <c r="N176" i="9" s="1"/>
  <c r="CX161" i="4" s="1"/>
  <c r="EG176" i="1"/>
  <c r="M176" i="8" s="1"/>
  <c r="BZ161" i="4" s="1"/>
  <c r="CY176" i="1"/>
  <c r="L176" i="7" s="1"/>
  <c r="BB161" i="4" s="1"/>
  <c r="EH174" i="1"/>
  <c r="DA174" i="1"/>
  <c r="N174" i="7" s="1"/>
  <c r="BD159" i="4" s="1"/>
  <c r="BT174" i="1"/>
  <c r="N174" i="6" s="1"/>
  <c r="AG159" i="4" s="1"/>
  <c r="EG173" i="1"/>
  <c r="CY173" i="1"/>
  <c r="L173" i="7" s="1"/>
  <c r="BB158" i="4" s="1"/>
  <c r="AL173" i="1"/>
  <c r="M173" i="3" s="1"/>
  <c r="EH172" i="1"/>
  <c r="N172" i="8" s="1"/>
  <c r="CA157" i="4" s="1"/>
  <c r="CZ172" i="1"/>
  <c r="M172" i="7" s="1"/>
  <c r="BC157" i="4" s="1"/>
  <c r="BR172" i="1"/>
  <c r="L172" i="6" s="1"/>
  <c r="AE157" i="4" s="1"/>
  <c r="AK172" i="1"/>
  <c r="L172" i="3" s="1"/>
  <c r="FZ171" i="1"/>
  <c r="BR171" i="1"/>
  <c r="L171" i="6" s="1"/>
  <c r="AE156" i="4" s="1"/>
  <c r="AK171" i="1"/>
  <c r="L171" i="3" s="1"/>
  <c r="EH169" i="1"/>
  <c r="N169" i="8" s="1"/>
  <c r="CA154" i="4" s="1"/>
  <c r="CZ169" i="1"/>
  <c r="M169" i="7" s="1"/>
  <c r="BC154" i="4" s="1"/>
  <c r="BR169" i="1"/>
  <c r="L169" i="6" s="1"/>
  <c r="AE154" i="4" s="1"/>
  <c r="FZ168" i="1"/>
  <c r="DA168" i="1"/>
  <c r="N168" i="7" s="1"/>
  <c r="BD153" i="4" s="1"/>
  <c r="BS168" i="1"/>
  <c r="M168" i="6" s="1"/>
  <c r="AF153" i="4" s="1"/>
  <c r="AL168" i="1"/>
  <c r="M168" i="3" s="1"/>
  <c r="GA167" i="1"/>
  <c r="EF167" i="1"/>
  <c r="BT167" i="1"/>
  <c r="N167" i="6" s="1"/>
  <c r="AG152" i="4" s="1"/>
  <c r="GA166" i="1"/>
  <c r="M166" i="9" s="1"/>
  <c r="CW151" i="4" s="1"/>
  <c r="EG166" i="1"/>
  <c r="CZ166" i="1"/>
  <c r="M166" i="7" s="1"/>
  <c r="BC151" i="4" s="1"/>
  <c r="BS166" i="1"/>
  <c r="M166" i="6" s="1"/>
  <c r="AF151" i="4" s="1"/>
  <c r="AL166" i="1"/>
  <c r="M166" i="3" s="1"/>
  <c r="I151" i="4" s="1"/>
  <c r="GA165" i="1"/>
  <c r="M165" i="9" s="1"/>
  <c r="CW150" i="4" s="1"/>
  <c r="EF165" i="1"/>
  <c r="L165" i="8" s="1"/>
  <c r="BY150" i="4" s="1"/>
  <c r="AK165" i="1"/>
  <c r="L165" i="3" s="1"/>
  <c r="GB164" i="1"/>
  <c r="N164" i="9" s="1"/>
  <c r="CX149" i="4" s="1"/>
  <c r="EG164" i="1"/>
  <c r="M164" i="8" s="1"/>
  <c r="BZ149" i="4" s="1"/>
  <c r="CY164" i="1"/>
  <c r="L164" i="7" s="1"/>
  <c r="BB149" i="4" s="1"/>
  <c r="EH163" i="1"/>
  <c r="CZ163" i="1"/>
  <c r="M163" i="7" s="1"/>
  <c r="BC148" i="4" s="1"/>
  <c r="BR163" i="1"/>
  <c r="AK163" i="1"/>
  <c r="L163" i="3" s="1"/>
  <c r="H148" i="4" s="1"/>
  <c r="GB161" i="1"/>
  <c r="EG161" i="1"/>
  <c r="CY161" i="1"/>
  <c r="AL161" i="1"/>
  <c r="M161" i="3" s="1"/>
  <c r="I146" i="4" s="1"/>
  <c r="FZ159" i="1"/>
  <c r="DA159" i="1"/>
  <c r="N159" i="7" s="1"/>
  <c r="BO123" i="4" s="1"/>
  <c r="BS159" i="1"/>
  <c r="T123" i="4"/>
  <c r="FZ158" i="1"/>
  <c r="EF158" i="1"/>
  <c r="L158" i="8" s="1"/>
  <c r="CJ122" i="4" s="1"/>
  <c r="CY158" i="1"/>
  <c r="BR158" i="1"/>
  <c r="EH157" i="1"/>
  <c r="CZ157" i="1"/>
  <c r="BR157" i="1"/>
  <c r="GA156" i="1"/>
  <c r="EF156" i="1"/>
  <c r="BT156" i="1"/>
  <c r="N156" i="6" s="1"/>
  <c r="AR120" i="4" s="1"/>
  <c r="GB155" i="1"/>
  <c r="EG155" i="1"/>
  <c r="CY155" i="1"/>
  <c r="GB154" i="1"/>
  <c r="N154" i="9" s="1"/>
  <c r="DI118" i="4" s="1"/>
  <c r="EH154" i="1"/>
  <c r="DA154" i="1"/>
  <c r="BT154" i="1"/>
  <c r="FZ153" i="1"/>
  <c r="L153" i="9" s="1"/>
  <c r="DG117" i="4" s="1"/>
  <c r="EF153" i="1"/>
  <c r="DI196" i="5"/>
  <c r="DC196" i="11"/>
  <c r="DI180" i="5"/>
  <c r="DC180" i="11"/>
  <c r="GE174" i="11"/>
  <c r="GE173" i="11"/>
  <c r="GE172" i="11"/>
  <c r="EK172" i="11"/>
  <c r="N167" i="9"/>
  <c r="CX152" i="4" s="1"/>
  <c r="GE171" i="11"/>
  <c r="M167" i="8"/>
  <c r="BZ152" i="4" s="1"/>
  <c r="EK171" i="11"/>
  <c r="DC171" i="11"/>
  <c r="GE170" i="11"/>
  <c r="M166" i="8"/>
  <c r="BZ151" i="4" s="1"/>
  <c r="EK170" i="11"/>
  <c r="DC170" i="11"/>
  <c r="EK169" i="11"/>
  <c r="L165" i="7"/>
  <c r="BB150" i="4" s="1"/>
  <c r="DC169" i="11"/>
  <c r="GE168" i="11"/>
  <c r="EK168" i="11"/>
  <c r="DC168" i="11"/>
  <c r="EK153" i="11"/>
  <c r="EG153" i="1"/>
  <c r="DC153" i="11"/>
  <c r="CY153" i="1"/>
  <c r="L153" i="7" s="1"/>
  <c r="BM117" i="4" s="1"/>
  <c r="AG153" i="11"/>
  <c r="GE152" i="11"/>
  <c r="N152" i="16" s="1"/>
  <c r="DI116" i="18" s="1"/>
  <c r="GB152" i="1"/>
  <c r="EK152" i="11"/>
  <c r="EG152" i="1"/>
  <c r="DC152" i="11"/>
  <c r="CY152" i="1"/>
  <c r="AG152" i="11"/>
  <c r="GE151" i="11"/>
  <c r="GB151" i="1"/>
  <c r="EK151" i="11"/>
  <c r="EG151" i="1"/>
  <c r="M151" i="8" s="1"/>
  <c r="CK115" i="4" s="1"/>
  <c r="DC151" i="11"/>
  <c r="CY151" i="1"/>
  <c r="AG151" i="11"/>
  <c r="GE150" i="11"/>
  <c r="GB150" i="1"/>
  <c r="EK150" i="11"/>
  <c r="EG150" i="1"/>
  <c r="DC150" i="11"/>
  <c r="CY150" i="1"/>
  <c r="AG150" i="11"/>
  <c r="GE149" i="11"/>
  <c r="GB149" i="1"/>
  <c r="N149" i="9" s="1"/>
  <c r="DI113" i="4" s="1"/>
  <c r="EK149" i="11"/>
  <c r="EG149" i="1"/>
  <c r="DC149" i="11"/>
  <c r="CY149" i="1"/>
  <c r="L149" i="7" s="1"/>
  <c r="BM113" i="4" s="1"/>
  <c r="AG149" i="11"/>
  <c r="GE148" i="11"/>
  <c r="N148" i="16" s="1"/>
  <c r="DI112" i="18" s="1"/>
  <c r="GB148" i="1"/>
  <c r="EK148" i="11"/>
  <c r="EG148" i="1"/>
  <c r="DC148" i="11"/>
  <c r="CY148" i="1"/>
  <c r="AG148" i="11"/>
  <c r="GE147" i="11"/>
  <c r="GB147" i="1"/>
  <c r="EK147" i="11"/>
  <c r="EG147" i="1"/>
  <c r="M147" i="8" s="1"/>
  <c r="CK111" i="4" s="1"/>
  <c r="DC147" i="11"/>
  <c r="CY147" i="1"/>
  <c r="AG147" i="11"/>
  <c r="GE146" i="11"/>
  <c r="GB146" i="1"/>
  <c r="EK146" i="11"/>
  <c r="EG146" i="1"/>
  <c r="DC146" i="11"/>
  <c r="CY146" i="1"/>
  <c r="AG146" i="11"/>
  <c r="GE145" i="11"/>
  <c r="GB145" i="1"/>
  <c r="N145" i="9" s="1"/>
  <c r="DI109" i="4" s="1"/>
  <c r="EK145" i="11"/>
  <c r="EG145" i="1"/>
  <c r="DC145" i="11"/>
  <c r="CY145" i="1"/>
  <c r="L145" i="7" s="1"/>
  <c r="BM109" i="4" s="1"/>
  <c r="AG145" i="11"/>
  <c r="GE144" i="11"/>
  <c r="N144" i="16" s="1"/>
  <c r="DI108" i="18" s="1"/>
  <c r="GB144" i="1"/>
  <c r="EK144" i="11"/>
  <c r="EG144" i="1"/>
  <c r="DC144" i="11"/>
  <c r="CY144" i="1"/>
  <c r="AG144" i="11"/>
  <c r="GE143" i="11"/>
  <c r="GB143" i="1"/>
  <c r="EK143" i="11"/>
  <c r="EG143" i="1"/>
  <c r="M143" i="8" s="1"/>
  <c r="CK107" i="4" s="1"/>
  <c r="DC143" i="11"/>
  <c r="CY143" i="1"/>
  <c r="AG143" i="11"/>
  <c r="GE142" i="11"/>
  <c r="GB142" i="1"/>
  <c r="EK142" i="11"/>
  <c r="EG142" i="1"/>
  <c r="DC142" i="11"/>
  <c r="CY142" i="1"/>
  <c r="AG142" i="11"/>
  <c r="GE141" i="11"/>
  <c r="GB141" i="1"/>
  <c r="N141" i="9" s="1"/>
  <c r="DI105" i="4" s="1"/>
  <c r="EK141" i="11"/>
  <c r="EG141" i="1"/>
  <c r="DC141" i="11"/>
  <c r="CY141" i="1"/>
  <c r="L141" i="7" s="1"/>
  <c r="BM105" i="4" s="1"/>
  <c r="AG141" i="11"/>
  <c r="GE140" i="11"/>
  <c r="N140" i="16" s="1"/>
  <c r="DI104" i="18" s="1"/>
  <c r="GB140" i="1"/>
  <c r="EK140" i="11"/>
  <c r="EG140" i="1"/>
  <c r="DC140" i="11"/>
  <c r="CY140" i="1"/>
  <c r="AG140" i="11"/>
  <c r="GE139" i="11"/>
  <c r="GB139" i="1"/>
  <c r="EK139" i="11"/>
  <c r="EG139" i="1"/>
  <c r="M139" i="8" s="1"/>
  <c r="CK103" i="4" s="1"/>
  <c r="DC139" i="11"/>
  <c r="CY139" i="1"/>
  <c r="AG139" i="11"/>
  <c r="GE138" i="11"/>
  <c r="GB138" i="1"/>
  <c r="EK138" i="11"/>
  <c r="EG138" i="1"/>
  <c r="DC138" i="11"/>
  <c r="CY138" i="1"/>
  <c r="AG138" i="11"/>
  <c r="GE137" i="11"/>
  <c r="GB137" i="1"/>
  <c r="EK137" i="11"/>
  <c r="EG137" i="1"/>
  <c r="DC137" i="11"/>
  <c r="CY137" i="1"/>
  <c r="AG137" i="11"/>
  <c r="GE136" i="11"/>
  <c r="GB136" i="1"/>
  <c r="EK136" i="11"/>
  <c r="EG136" i="1"/>
  <c r="DC136" i="11"/>
  <c r="CY136" i="1"/>
  <c r="AG136" i="11"/>
  <c r="GE135" i="11"/>
  <c r="GB135" i="1"/>
  <c r="EK135" i="11"/>
  <c r="EG135" i="1"/>
  <c r="M135" i="8" s="1"/>
  <c r="BZ124" i="4" s="1"/>
  <c r="DC135" i="11"/>
  <c r="CY135" i="1"/>
  <c r="AG135" i="11"/>
  <c r="GE134" i="11"/>
  <c r="GB134" i="1"/>
  <c r="EK134" i="11"/>
  <c r="EG134" i="1"/>
  <c r="DC134" i="11"/>
  <c r="CY134" i="1"/>
  <c r="AG134" i="11"/>
  <c r="GE133" i="11"/>
  <c r="GB133" i="1"/>
  <c r="N133" i="9" s="1"/>
  <c r="CX122" i="4" s="1"/>
  <c r="EK133" i="11"/>
  <c r="EG133" i="1"/>
  <c r="DC133" i="11"/>
  <c r="CY133" i="1"/>
  <c r="L133" i="7" s="1"/>
  <c r="BB122" i="4" s="1"/>
  <c r="AG133" i="11"/>
  <c r="GE132" i="11"/>
  <c r="GB132" i="1"/>
  <c r="EK132" i="11"/>
  <c r="EG132" i="1"/>
  <c r="DC132" i="11"/>
  <c r="CY132" i="1"/>
  <c r="AG132" i="11"/>
  <c r="GE131" i="11"/>
  <c r="GB131" i="1"/>
  <c r="EK131" i="11"/>
  <c r="EG131" i="1"/>
  <c r="M131" i="8" s="1"/>
  <c r="BZ120" i="4" s="1"/>
  <c r="DC131" i="11"/>
  <c r="CY131" i="1"/>
  <c r="AG131" i="11"/>
  <c r="GE130" i="11"/>
  <c r="GB130" i="1"/>
  <c r="EK130" i="11"/>
  <c r="EG130" i="1"/>
  <c r="DC130" i="11"/>
  <c r="CY130" i="1"/>
  <c r="AG130" i="11"/>
  <c r="GE129" i="11"/>
  <c r="GB129" i="1"/>
  <c r="N129" i="9" s="1"/>
  <c r="CX118" i="4" s="1"/>
  <c r="EK129" i="11"/>
  <c r="EG129" i="1"/>
  <c r="DC129" i="11"/>
  <c r="CY129" i="1"/>
  <c r="L129" i="7" s="1"/>
  <c r="BB118" i="4" s="1"/>
  <c r="AG129" i="11"/>
  <c r="GE128" i="11"/>
  <c r="N128" i="16" s="1"/>
  <c r="CX117" i="18" s="1"/>
  <c r="GB128" i="1"/>
  <c r="EK128" i="11"/>
  <c r="EG128" i="1"/>
  <c r="DC128" i="11"/>
  <c r="CY128" i="1"/>
  <c r="AG128" i="11"/>
  <c r="GE127" i="11"/>
  <c r="GB127" i="1"/>
  <c r="EK127" i="11"/>
  <c r="EG127" i="1"/>
  <c r="M127" i="8" s="1"/>
  <c r="BZ116" i="4" s="1"/>
  <c r="DC127" i="11"/>
  <c r="CY127" i="1"/>
  <c r="AG127" i="11"/>
  <c r="GE126" i="11"/>
  <c r="GB126" i="1"/>
  <c r="EK126" i="11"/>
  <c r="EG126" i="1"/>
  <c r="DC126" i="11"/>
  <c r="CY126" i="1"/>
  <c r="AG126" i="11"/>
  <c r="GE125" i="11"/>
  <c r="GB125" i="1"/>
  <c r="EK125" i="11"/>
  <c r="EG125" i="1"/>
  <c r="DC125" i="11"/>
  <c r="CY125" i="1"/>
  <c r="AG125" i="11"/>
  <c r="GE124" i="11"/>
  <c r="N124" i="16" s="1"/>
  <c r="CX113" i="18" s="1"/>
  <c r="GB124" i="1"/>
  <c r="EK124" i="11"/>
  <c r="EG124" i="1"/>
  <c r="DC124" i="11"/>
  <c r="CY124" i="1"/>
  <c r="AG124" i="11"/>
  <c r="GE123" i="11"/>
  <c r="GB123" i="1"/>
  <c r="EK123" i="11"/>
  <c r="EG123" i="1"/>
  <c r="M123" i="8" s="1"/>
  <c r="BZ112" i="4" s="1"/>
  <c r="DC123" i="11"/>
  <c r="CY123" i="1"/>
  <c r="AG123" i="11"/>
  <c r="GE122" i="11"/>
  <c r="GB122" i="1"/>
  <c r="EK122" i="11"/>
  <c r="EG122" i="1"/>
  <c r="DC122" i="11"/>
  <c r="CY122" i="1"/>
  <c r="AG122" i="11"/>
  <c r="GE121" i="11"/>
  <c r="GB121" i="1"/>
  <c r="N121" i="9" s="1"/>
  <c r="CX110" i="4" s="1"/>
  <c r="EK121" i="11"/>
  <c r="EG121" i="1"/>
  <c r="DC121" i="11"/>
  <c r="CY121" i="1"/>
  <c r="AG121" i="11"/>
  <c r="GE120" i="11"/>
  <c r="N120" i="16" s="1"/>
  <c r="CX109" i="18" s="1"/>
  <c r="GB120" i="1"/>
  <c r="EK120" i="11"/>
  <c r="EG120" i="1"/>
  <c r="DC120" i="11"/>
  <c r="CY120" i="1"/>
  <c r="AG120" i="11"/>
  <c r="GE119" i="11"/>
  <c r="GB119" i="1"/>
  <c r="EK119" i="11"/>
  <c r="EG119" i="1"/>
  <c r="M119" i="8" s="1"/>
  <c r="BZ108" i="4" s="1"/>
  <c r="DC119" i="11"/>
  <c r="CY119" i="1"/>
  <c r="AG119" i="11"/>
  <c r="GE118" i="11"/>
  <c r="GB118" i="1"/>
  <c r="EK118" i="11"/>
  <c r="EG118" i="1"/>
  <c r="DC118" i="11"/>
  <c r="CY118" i="1"/>
  <c r="AG118" i="11"/>
  <c r="GE117" i="11"/>
  <c r="GB117" i="1"/>
  <c r="N117" i="9" s="1"/>
  <c r="CX106" i="4" s="1"/>
  <c r="EK117" i="11"/>
  <c r="EG117" i="1"/>
  <c r="DC117" i="11"/>
  <c r="CY117" i="1"/>
  <c r="L117" i="7" s="1"/>
  <c r="BB106" i="4" s="1"/>
  <c r="AG117" i="11"/>
  <c r="GE116" i="11"/>
  <c r="N116" i="16" s="1"/>
  <c r="CX105" i="18" s="1"/>
  <c r="GB116" i="1"/>
  <c r="EK116" i="11"/>
  <c r="EG116" i="1"/>
  <c r="DC116" i="11"/>
  <c r="CY116" i="1"/>
  <c r="AG116" i="11"/>
  <c r="GE115" i="11"/>
  <c r="GB115" i="1"/>
  <c r="EK115" i="11"/>
  <c r="EG115" i="1"/>
  <c r="DC115" i="11"/>
  <c r="CY115" i="1"/>
  <c r="AG115" i="11"/>
  <c r="GE114" i="11"/>
  <c r="GB114" i="1"/>
  <c r="EK114" i="11"/>
  <c r="EG114" i="1"/>
  <c r="DC114" i="11"/>
  <c r="CY114" i="1"/>
  <c r="AG114" i="11"/>
  <c r="GE113" i="11"/>
  <c r="GB113" i="1"/>
  <c r="EK113" i="11"/>
  <c r="EG113" i="1"/>
  <c r="DC113" i="11"/>
  <c r="CY113" i="1"/>
  <c r="L113" i="7" s="1"/>
  <c r="BB102" i="4" s="1"/>
  <c r="AG113" i="11"/>
  <c r="GE112" i="11"/>
  <c r="N112" i="16" s="1"/>
  <c r="CX101" i="18" s="1"/>
  <c r="GB112" i="1"/>
  <c r="EK112" i="11"/>
  <c r="EG112" i="1"/>
  <c r="DC112" i="11"/>
  <c r="CY112" i="1"/>
  <c r="AG112" i="11"/>
  <c r="GE111" i="11"/>
  <c r="GB111" i="1"/>
  <c r="EK111" i="11"/>
  <c r="EG111" i="1"/>
  <c r="M111" i="8" s="1"/>
  <c r="BZ100" i="4" s="1"/>
  <c r="DC111" i="11"/>
  <c r="CY111" i="1"/>
  <c r="AG111" i="11"/>
  <c r="GE110" i="11"/>
  <c r="EK110" i="11"/>
  <c r="DC110" i="11"/>
  <c r="GE109" i="11"/>
  <c r="GB109" i="1"/>
  <c r="N109" i="9" s="1"/>
  <c r="DI77" i="4" s="1"/>
  <c r="EK109" i="11"/>
  <c r="EG109" i="1"/>
  <c r="M109" i="8" s="1"/>
  <c r="CK77" i="4" s="1"/>
  <c r="DC109" i="11"/>
  <c r="CY109" i="1"/>
  <c r="L109" i="7" s="1"/>
  <c r="BM77" i="4" s="1"/>
  <c r="AG109" i="11"/>
  <c r="GE108" i="11"/>
  <c r="N108" i="16" s="1"/>
  <c r="DI76" i="18" s="1"/>
  <c r="GB108" i="1"/>
  <c r="EK108" i="11"/>
  <c r="EG108" i="1"/>
  <c r="M108" i="8" s="1"/>
  <c r="CK76" i="4" s="1"/>
  <c r="DC108" i="11"/>
  <c r="CY108" i="1"/>
  <c r="L108" i="7" s="1"/>
  <c r="BM76" i="4" s="1"/>
  <c r="AG108" i="11"/>
  <c r="GE107" i="11"/>
  <c r="GB107" i="1"/>
  <c r="EK107" i="11"/>
  <c r="EG107" i="1"/>
  <c r="M107" i="8" s="1"/>
  <c r="CK75" i="4" s="1"/>
  <c r="DC107" i="11"/>
  <c r="CY107" i="1"/>
  <c r="L107" i="7" s="1"/>
  <c r="BM75" i="4" s="1"/>
  <c r="AG107" i="11"/>
  <c r="GE106" i="11"/>
  <c r="GB106" i="1"/>
  <c r="N106" i="9" s="1"/>
  <c r="DI74" i="4" s="1"/>
  <c r="EK106" i="11"/>
  <c r="EG106" i="1"/>
  <c r="M106" i="8" s="1"/>
  <c r="CK74" i="4" s="1"/>
  <c r="DC106" i="11"/>
  <c r="CY106" i="1"/>
  <c r="L106" i="7" s="1"/>
  <c r="BM74" i="4" s="1"/>
  <c r="AG106" i="11"/>
  <c r="GE105" i="11"/>
  <c r="GB105" i="1"/>
  <c r="N105" i="9" s="1"/>
  <c r="DI73" i="4" s="1"/>
  <c r="EK105" i="11"/>
  <c r="EG105" i="1"/>
  <c r="M105" i="8" s="1"/>
  <c r="CK73" i="4" s="1"/>
  <c r="DC105" i="11"/>
  <c r="CY105" i="1"/>
  <c r="L105" i="7" s="1"/>
  <c r="BM73" i="4" s="1"/>
  <c r="AG105" i="11"/>
  <c r="GE104" i="11"/>
  <c r="N104" i="16" s="1"/>
  <c r="DI72" i="18" s="1"/>
  <c r="GB104" i="1"/>
  <c r="EK104" i="11"/>
  <c r="EG104" i="1"/>
  <c r="M104" i="8" s="1"/>
  <c r="CK72" i="4" s="1"/>
  <c r="DC104" i="11"/>
  <c r="CY104" i="1"/>
  <c r="L104" i="7" s="1"/>
  <c r="BM72" i="4" s="1"/>
  <c r="AG104" i="11"/>
  <c r="GE103" i="11"/>
  <c r="GB103" i="1"/>
  <c r="N103" i="9" s="1"/>
  <c r="DI71" i="4" s="1"/>
  <c r="EK103" i="11"/>
  <c r="EG103" i="1"/>
  <c r="M103" i="8" s="1"/>
  <c r="CK71" i="4" s="1"/>
  <c r="DC103" i="11"/>
  <c r="CY103" i="1"/>
  <c r="L103" i="7" s="1"/>
  <c r="BM71" i="4" s="1"/>
  <c r="AG103" i="11"/>
  <c r="GE102" i="11"/>
  <c r="GB102" i="1"/>
  <c r="N102" i="9" s="1"/>
  <c r="DI70" i="4" s="1"/>
  <c r="EK102" i="11"/>
  <c r="EG102" i="1"/>
  <c r="M102" i="8" s="1"/>
  <c r="CK70" i="4" s="1"/>
  <c r="DC102" i="11"/>
  <c r="CY102" i="1"/>
  <c r="L102" i="7" s="1"/>
  <c r="BM70" i="4" s="1"/>
  <c r="AG102" i="11"/>
  <c r="GE101" i="11"/>
  <c r="GB101" i="1"/>
  <c r="EK101" i="11"/>
  <c r="EG101" i="1"/>
  <c r="M101" i="8" s="1"/>
  <c r="CK69" i="4" s="1"/>
  <c r="DC101" i="11"/>
  <c r="CY101" i="1"/>
  <c r="L101" i="7" s="1"/>
  <c r="BM69" i="4" s="1"/>
  <c r="AG101" i="11"/>
  <c r="GE100" i="11"/>
  <c r="N100" i="16" s="1"/>
  <c r="DI68" i="18" s="1"/>
  <c r="GB100" i="1"/>
  <c r="EK100" i="11"/>
  <c r="EG100" i="1"/>
  <c r="DC100" i="11"/>
  <c r="CY100" i="1"/>
  <c r="AG100" i="11"/>
  <c r="GE99" i="11"/>
  <c r="GB99" i="1"/>
  <c r="EK99" i="11"/>
  <c r="EG99" i="1"/>
  <c r="M99" i="8" s="1"/>
  <c r="CK67" i="4" s="1"/>
  <c r="DC99" i="11"/>
  <c r="CY99" i="1"/>
  <c r="AG99" i="11"/>
  <c r="GE98" i="11"/>
  <c r="GB98" i="1"/>
  <c r="EK98" i="11"/>
  <c r="EG98" i="1"/>
  <c r="DC98" i="11"/>
  <c r="CY98" i="1"/>
  <c r="AG98" i="11"/>
  <c r="GE97" i="11"/>
  <c r="GB97" i="1"/>
  <c r="EK97" i="11"/>
  <c r="EG97" i="1"/>
  <c r="DC97" i="11"/>
  <c r="CY97" i="1"/>
  <c r="L97" i="7" s="1"/>
  <c r="BM65" i="4" s="1"/>
  <c r="AG97" i="11"/>
  <c r="GE96" i="11"/>
  <c r="N96" i="16" s="1"/>
  <c r="DI64" i="18" s="1"/>
  <c r="GB96" i="1"/>
  <c r="EK96" i="11"/>
  <c r="EG96" i="1"/>
  <c r="DC96" i="11"/>
  <c r="CY96" i="1"/>
  <c r="AG96" i="11"/>
  <c r="GE95" i="11"/>
  <c r="GB95" i="1"/>
  <c r="EK95" i="11"/>
  <c r="EG95" i="1"/>
  <c r="M95" i="8" s="1"/>
  <c r="CK63" i="4" s="1"/>
  <c r="DC95" i="11"/>
  <c r="CY95" i="1"/>
  <c r="AG95" i="11"/>
  <c r="GE94" i="11"/>
  <c r="GB94" i="1"/>
  <c r="EK94" i="11"/>
  <c r="EG94" i="1"/>
  <c r="DC94" i="11"/>
  <c r="CY94" i="1"/>
  <c r="AG94" i="11"/>
  <c r="GE93" i="11"/>
  <c r="GB93" i="1"/>
  <c r="EK93" i="11"/>
  <c r="EG93" i="1"/>
  <c r="DC93" i="11"/>
  <c r="CY93" i="1"/>
  <c r="AG93" i="11"/>
  <c r="GE92" i="11"/>
  <c r="GB92" i="1"/>
  <c r="EK92" i="11"/>
  <c r="EG92" i="1"/>
  <c r="DC92" i="11"/>
  <c r="CY92" i="1"/>
  <c r="AG92" i="11"/>
  <c r="GE91" i="11"/>
  <c r="GB91" i="1"/>
  <c r="EK91" i="11"/>
  <c r="EG91" i="1"/>
  <c r="M91" i="8" s="1"/>
  <c r="CK59" i="4" s="1"/>
  <c r="DC91" i="11"/>
  <c r="CY91" i="1"/>
  <c r="AG91" i="11"/>
  <c r="GE90" i="11"/>
  <c r="GB90" i="1"/>
  <c r="EK90" i="11"/>
  <c r="EG90" i="1"/>
  <c r="DC90" i="11"/>
  <c r="CY90" i="1"/>
  <c r="AG90" i="11"/>
  <c r="GE89" i="11"/>
  <c r="N89" i="16" s="1"/>
  <c r="DI57" i="18" s="1"/>
  <c r="GB89" i="1"/>
  <c r="EK89" i="11"/>
  <c r="EG89" i="1"/>
  <c r="DC89" i="11"/>
  <c r="CY89" i="1"/>
  <c r="AG89" i="11"/>
  <c r="GE88" i="11"/>
  <c r="GB88" i="1"/>
  <c r="EK88" i="11"/>
  <c r="EG88" i="1"/>
  <c r="DC88" i="11"/>
  <c r="CY88" i="1"/>
  <c r="AG88" i="11"/>
  <c r="GE87" i="11"/>
  <c r="N87" i="16" s="1"/>
  <c r="DI55" i="18" s="1"/>
  <c r="GB87" i="1"/>
  <c r="EK87" i="11"/>
  <c r="EG87" i="1"/>
  <c r="M87" i="8" s="1"/>
  <c r="CK55" i="4" s="1"/>
  <c r="DC87" i="11"/>
  <c r="CY87" i="1"/>
  <c r="AG87" i="11"/>
  <c r="GE86" i="11"/>
  <c r="GB86" i="1"/>
  <c r="EK86" i="11"/>
  <c r="EG86" i="1"/>
  <c r="DC86" i="11"/>
  <c r="CY86" i="1"/>
  <c r="AG86" i="11"/>
  <c r="GE85" i="11"/>
  <c r="GB85" i="1"/>
  <c r="N85" i="9" s="1"/>
  <c r="CX78" i="4" s="1"/>
  <c r="EK85" i="11"/>
  <c r="EG85" i="1"/>
  <c r="DC85" i="11"/>
  <c r="CY85" i="1"/>
  <c r="L85" i="7" s="1"/>
  <c r="BB78" i="4" s="1"/>
  <c r="AG85" i="11"/>
  <c r="GE84" i="11"/>
  <c r="GB84" i="1"/>
  <c r="EK84" i="11"/>
  <c r="EG84" i="1"/>
  <c r="DC84" i="11"/>
  <c r="CY84" i="1"/>
  <c r="AG84" i="11"/>
  <c r="GE83" i="11"/>
  <c r="GB83" i="1"/>
  <c r="EK83" i="11"/>
  <c r="EG83" i="1"/>
  <c r="M83" i="8" s="1"/>
  <c r="BZ76" i="4" s="1"/>
  <c r="DC83" i="11"/>
  <c r="CY83" i="1"/>
  <c r="AG83" i="11"/>
  <c r="GE82" i="11"/>
  <c r="GB82" i="1"/>
  <c r="EK82" i="11"/>
  <c r="EG82" i="1"/>
  <c r="M82" i="8" s="1"/>
  <c r="BZ75" i="4" s="1"/>
  <c r="DC82" i="11"/>
  <c r="CY82" i="1"/>
  <c r="AG82" i="11"/>
  <c r="GE81" i="11"/>
  <c r="GB81" i="1"/>
  <c r="EK81" i="11"/>
  <c r="EG81" i="1"/>
  <c r="DC81" i="11"/>
  <c r="CY81" i="1"/>
  <c r="L81" i="7" s="1"/>
  <c r="BB74" i="4" s="1"/>
  <c r="AG81" i="11"/>
  <c r="GE80" i="11"/>
  <c r="GB80" i="1"/>
  <c r="N80" i="9" s="1"/>
  <c r="CX73" i="4" s="1"/>
  <c r="EK80" i="11"/>
  <c r="EG80" i="1"/>
  <c r="DC80" i="11"/>
  <c r="CY80" i="1"/>
  <c r="AG80" i="11"/>
  <c r="GE79" i="11"/>
  <c r="GB79" i="1"/>
  <c r="EK79" i="11"/>
  <c r="EG79" i="1"/>
  <c r="M79" i="8" s="1"/>
  <c r="BZ72" i="4" s="1"/>
  <c r="DC79" i="11"/>
  <c r="CY79" i="1"/>
  <c r="AG79" i="11"/>
  <c r="GE78" i="11"/>
  <c r="GB78" i="1"/>
  <c r="EK78" i="11"/>
  <c r="EG78" i="1"/>
  <c r="M78" i="8" s="1"/>
  <c r="BZ71" i="4" s="1"/>
  <c r="DI78" i="5"/>
  <c r="DC78" i="11"/>
  <c r="CY78" i="1"/>
  <c r="AG78" i="11"/>
  <c r="GE77" i="11"/>
  <c r="GB77" i="1"/>
  <c r="EK77" i="11"/>
  <c r="EG77" i="1"/>
  <c r="M77" i="8" s="1"/>
  <c r="BZ70" i="4" s="1"/>
  <c r="DC77" i="11"/>
  <c r="CY77" i="1"/>
  <c r="AG77" i="11"/>
  <c r="GE76" i="11"/>
  <c r="GB76" i="1"/>
  <c r="EK76" i="11"/>
  <c r="EG76" i="1"/>
  <c r="DC76" i="11"/>
  <c r="CY76" i="1"/>
  <c r="L76" i="7" s="1"/>
  <c r="BB69" i="4" s="1"/>
  <c r="AG76" i="11"/>
  <c r="GE75" i="11"/>
  <c r="GB75" i="1"/>
  <c r="EK75" i="11"/>
  <c r="EG75" i="1"/>
  <c r="DC75" i="11"/>
  <c r="CY75" i="1"/>
  <c r="L75" i="7" s="1"/>
  <c r="BB68" i="4" s="1"/>
  <c r="AG75" i="11"/>
  <c r="GE74" i="11"/>
  <c r="GB74" i="1"/>
  <c r="EK74" i="11"/>
  <c r="EG74" i="1"/>
  <c r="M74" i="8" s="1"/>
  <c r="BZ67" i="4" s="1"/>
  <c r="DC74" i="11"/>
  <c r="CY74" i="1"/>
  <c r="AG74" i="11"/>
  <c r="GE73" i="11"/>
  <c r="GB73" i="1"/>
  <c r="EK73" i="11"/>
  <c r="EG73" i="1"/>
  <c r="DC73" i="11"/>
  <c r="CY73" i="1"/>
  <c r="AG73" i="11"/>
  <c r="GE72" i="11"/>
  <c r="GB72" i="1"/>
  <c r="N72" i="9" s="1"/>
  <c r="CX65" i="4" s="1"/>
  <c r="EK72" i="11"/>
  <c r="EG72" i="1"/>
  <c r="DC72" i="11"/>
  <c r="CY72" i="1"/>
  <c r="L72" i="7" s="1"/>
  <c r="BB65" i="4" s="1"/>
  <c r="AG72" i="11"/>
  <c r="GE71" i="11"/>
  <c r="GB71" i="1"/>
  <c r="EK71" i="11"/>
  <c r="EG71" i="1"/>
  <c r="DC71" i="11"/>
  <c r="CY71" i="1"/>
  <c r="L71" i="7" s="1"/>
  <c r="BB64" i="4" s="1"/>
  <c r="AG71" i="11"/>
  <c r="GE70" i="11"/>
  <c r="GB70" i="1"/>
  <c r="EK70" i="11"/>
  <c r="EG70" i="1"/>
  <c r="M70" i="8" s="1"/>
  <c r="BZ63" i="4" s="1"/>
  <c r="DC70" i="11"/>
  <c r="CY70" i="1"/>
  <c r="AG70" i="11"/>
  <c r="GE69" i="11"/>
  <c r="N69" i="16" s="1"/>
  <c r="CX62" i="18" s="1"/>
  <c r="GB69" i="1"/>
  <c r="EK69" i="11"/>
  <c r="EG69" i="1"/>
  <c r="M69" i="8" s="1"/>
  <c r="BZ62" i="4" s="1"/>
  <c r="DC69" i="11"/>
  <c r="CY69" i="1"/>
  <c r="AG69" i="11"/>
  <c r="GE68" i="11"/>
  <c r="GB68" i="1"/>
  <c r="N68" i="9" s="1"/>
  <c r="CX61" i="4" s="1"/>
  <c r="EK68" i="11"/>
  <c r="EG68" i="1"/>
  <c r="DC68" i="11"/>
  <c r="CY68" i="1"/>
  <c r="L68" i="7" s="1"/>
  <c r="BB61" i="4" s="1"/>
  <c r="AG68" i="11"/>
  <c r="GE67" i="11"/>
  <c r="GB67" i="1"/>
  <c r="N67" i="9" s="1"/>
  <c r="CX60" i="4" s="1"/>
  <c r="EK67" i="11"/>
  <c r="EG67" i="1"/>
  <c r="DC67" i="11"/>
  <c r="CY67" i="1"/>
  <c r="L67" i="7" s="1"/>
  <c r="BB60" i="4" s="1"/>
  <c r="AG67" i="11"/>
  <c r="GE66" i="11"/>
  <c r="GB66" i="1"/>
  <c r="EK66" i="11"/>
  <c r="EG66" i="1"/>
  <c r="M66" i="8" s="1"/>
  <c r="BZ59" i="4" s="1"/>
  <c r="DC66" i="11"/>
  <c r="CY66" i="1"/>
  <c r="AG66" i="11"/>
  <c r="GE65" i="11"/>
  <c r="N65" i="16" s="1"/>
  <c r="CX58" i="18" s="1"/>
  <c r="GB65" i="1"/>
  <c r="EK65" i="11"/>
  <c r="EG65" i="1"/>
  <c r="M65" i="8" s="1"/>
  <c r="BZ58" i="4" s="1"/>
  <c r="DC65" i="11"/>
  <c r="CY65" i="1"/>
  <c r="AG65" i="11"/>
  <c r="GE64" i="11"/>
  <c r="GB64" i="1"/>
  <c r="N64" i="9" s="1"/>
  <c r="CX57" i="4" s="1"/>
  <c r="EK64" i="11"/>
  <c r="EG64" i="1"/>
  <c r="DC64" i="11"/>
  <c r="CY64" i="1"/>
  <c r="L64" i="7" s="1"/>
  <c r="BB57" i="4" s="1"/>
  <c r="AG64" i="11"/>
  <c r="GC63" i="5"/>
  <c r="GE63" i="11"/>
  <c r="GB63" i="1"/>
  <c r="N63" i="9" s="1"/>
  <c r="CX56" i="4" s="1"/>
  <c r="M59" i="8"/>
  <c r="CK31" i="4" s="1"/>
  <c r="EK63" i="11"/>
  <c r="EG63" i="1"/>
  <c r="M63" i="8" s="1"/>
  <c r="BZ56" i="4" s="1"/>
  <c r="L59" i="7"/>
  <c r="BM31" i="4" s="1"/>
  <c r="DC63" i="11"/>
  <c r="CY63" i="1"/>
  <c r="AO63" i="5"/>
  <c r="AG63" i="11"/>
  <c r="N58" i="9"/>
  <c r="DI30" i="4" s="1"/>
  <c r="GE62" i="11"/>
  <c r="GB62" i="1"/>
  <c r="M58" i="8"/>
  <c r="CK30" i="4" s="1"/>
  <c r="EK62" i="11"/>
  <c r="EG62" i="1"/>
  <c r="DC62" i="11"/>
  <c r="CY62" i="1"/>
  <c r="AG62" i="11"/>
  <c r="N57" i="9"/>
  <c r="DI29" i="4" s="1"/>
  <c r="GE61" i="11"/>
  <c r="GB61" i="1"/>
  <c r="M57" i="8"/>
  <c r="EK61" i="11"/>
  <c r="EG61" i="1"/>
  <c r="L57" i="7"/>
  <c r="BM29" i="4" s="1"/>
  <c r="DC61" i="11"/>
  <c r="CY61" i="1"/>
  <c r="AG61" i="11"/>
  <c r="N56" i="9"/>
  <c r="DI28" i="4" s="1"/>
  <c r="GE60" i="11"/>
  <c r="M56" i="8"/>
  <c r="EK60" i="11"/>
  <c r="L56" i="7"/>
  <c r="BM28" i="4" s="1"/>
  <c r="DC60" i="11"/>
  <c r="GD55" i="11"/>
  <c r="GA55" i="1"/>
  <c r="M55" i="9" s="1"/>
  <c r="DH27" i="4" s="1"/>
  <c r="EJ55" i="11"/>
  <c r="EF55" i="1"/>
  <c r="L55" i="8" s="1"/>
  <c r="AP55" i="11"/>
  <c r="BX55" i="11"/>
  <c r="BT55" i="1"/>
  <c r="N55" i="6" s="1"/>
  <c r="AR27" i="4" s="1"/>
  <c r="AM55" i="1"/>
  <c r="N52" i="3" s="1"/>
  <c r="AF55" i="11"/>
  <c r="GC54" i="11"/>
  <c r="L54" i="16" s="1"/>
  <c r="DG26" i="18" s="1"/>
  <c r="FZ54" i="1"/>
  <c r="L54" i="9" s="1"/>
  <c r="DG26" i="4" s="1"/>
  <c r="DE54" i="11"/>
  <c r="DA54" i="1"/>
  <c r="N54" i="7" s="1"/>
  <c r="BO26" i="4" s="1"/>
  <c r="AO54" i="11"/>
  <c r="BW54" i="11"/>
  <c r="AL54" i="1"/>
  <c r="M24" i="3" s="1"/>
  <c r="BS54" i="1"/>
  <c r="M54" i="6" s="1"/>
  <c r="AQ26" i="4" s="1"/>
  <c r="AE54" i="11"/>
  <c r="EL53" i="11"/>
  <c r="EH53" i="1"/>
  <c r="N53" i="8" s="1"/>
  <c r="DD53" i="11"/>
  <c r="CZ53" i="1"/>
  <c r="M53" i="7" s="1"/>
  <c r="BN25" i="4" s="1"/>
  <c r="BV53" i="11"/>
  <c r="AN53" i="11"/>
  <c r="AK53" i="1"/>
  <c r="L29" i="3" s="1"/>
  <c r="BR53" i="1"/>
  <c r="L53" i="6" s="1"/>
  <c r="AP25" i="4" s="1"/>
  <c r="GE52" i="11"/>
  <c r="GB52" i="1"/>
  <c r="EK52" i="11"/>
  <c r="EG52" i="1"/>
  <c r="M52" i="8" s="1"/>
  <c r="DC52" i="11"/>
  <c r="CY52" i="1"/>
  <c r="AG52" i="11"/>
  <c r="GE51" i="11"/>
  <c r="N51" i="16" s="1"/>
  <c r="GB51" i="1"/>
  <c r="N51" i="9" s="1"/>
  <c r="EK51" i="11"/>
  <c r="EG51" i="1"/>
  <c r="DC51" i="11"/>
  <c r="CY51" i="1"/>
  <c r="L51" i="7" s="1"/>
  <c r="AG51" i="11"/>
  <c r="GE50" i="11"/>
  <c r="GB50" i="1"/>
  <c r="EK50" i="11"/>
  <c r="EG50" i="1"/>
  <c r="DC50" i="11"/>
  <c r="CY50" i="1"/>
  <c r="AG50" i="11"/>
  <c r="GE49" i="11"/>
  <c r="GB49" i="1"/>
  <c r="EK49" i="11"/>
  <c r="EG49" i="1"/>
  <c r="M49" i="8" s="1"/>
  <c r="DC49" i="11"/>
  <c r="CY49" i="1"/>
  <c r="AG49" i="11"/>
  <c r="GE48" i="11"/>
  <c r="GB48" i="1"/>
  <c r="EK48" i="11"/>
  <c r="EG48" i="1"/>
  <c r="M48" i="8" s="1"/>
  <c r="DC48" i="11"/>
  <c r="CY48" i="1"/>
  <c r="AG48" i="11"/>
  <c r="GE47" i="11"/>
  <c r="N47" i="16" s="1"/>
  <c r="GB47" i="1"/>
  <c r="N47" i="9" s="1"/>
  <c r="EK47" i="11"/>
  <c r="EG47" i="1"/>
  <c r="DC47" i="11"/>
  <c r="CY47" i="1"/>
  <c r="L47" i="7" s="1"/>
  <c r="AG47" i="11"/>
  <c r="GE46" i="11"/>
  <c r="GB46" i="1"/>
  <c r="N46" i="9" s="1"/>
  <c r="EK46" i="11"/>
  <c r="EG46" i="1"/>
  <c r="DC46" i="11"/>
  <c r="CY46" i="1"/>
  <c r="L46" i="7" s="1"/>
  <c r="AG46" i="11"/>
  <c r="GE45" i="11"/>
  <c r="GB45" i="1"/>
  <c r="EK45" i="11"/>
  <c r="EG45" i="1"/>
  <c r="M45" i="8" s="1"/>
  <c r="DC45" i="11"/>
  <c r="CY45" i="1"/>
  <c r="AG45" i="11"/>
  <c r="GE44" i="11"/>
  <c r="N44" i="16" s="1"/>
  <c r="GB44" i="1"/>
  <c r="EK44" i="11"/>
  <c r="EG44" i="1"/>
  <c r="DC44" i="11"/>
  <c r="CY44" i="1"/>
  <c r="AG44" i="11"/>
  <c r="GE43" i="11"/>
  <c r="GB43" i="1"/>
  <c r="N43" i="9" s="1"/>
  <c r="EK43" i="11"/>
  <c r="EG43" i="1"/>
  <c r="DC43" i="11"/>
  <c r="CY43" i="1"/>
  <c r="L43" i="7" s="1"/>
  <c r="AG43" i="11"/>
  <c r="GE42" i="11"/>
  <c r="GB42" i="1"/>
  <c r="EK42" i="11"/>
  <c r="EG42" i="1"/>
  <c r="DI42" i="5"/>
  <c r="DC42" i="11"/>
  <c r="CY42" i="1"/>
  <c r="AG42" i="11"/>
  <c r="GE41" i="11"/>
  <c r="GB41" i="1"/>
  <c r="EK41" i="11"/>
  <c r="EG41" i="1"/>
  <c r="DC41" i="11"/>
  <c r="CY41" i="1"/>
  <c r="AG41" i="11"/>
  <c r="GE40" i="11"/>
  <c r="GB40" i="1"/>
  <c r="EK40" i="11"/>
  <c r="EG40" i="1"/>
  <c r="DC40" i="11"/>
  <c r="CY40" i="1"/>
  <c r="AG40" i="11"/>
  <c r="GE39" i="11"/>
  <c r="N39" i="16" s="1"/>
  <c r="GB39" i="1"/>
  <c r="EK39" i="11"/>
  <c r="EG39" i="1"/>
  <c r="DC39" i="11"/>
  <c r="CY39" i="1"/>
  <c r="AG39" i="11"/>
  <c r="GE38" i="11"/>
  <c r="GB38" i="1"/>
  <c r="EK38" i="11"/>
  <c r="EG38" i="1"/>
  <c r="DC38" i="11"/>
  <c r="CY38" i="1"/>
  <c r="L38" i="7" s="1"/>
  <c r="AG38" i="11"/>
  <c r="GE37" i="11"/>
  <c r="GB37" i="1"/>
  <c r="EK37" i="11"/>
  <c r="EG37" i="1"/>
  <c r="DC37" i="11"/>
  <c r="CY37" i="1"/>
  <c r="L37" i="7" s="1"/>
  <c r="AG37" i="11"/>
  <c r="GE36" i="11"/>
  <c r="GB36" i="1"/>
  <c r="EK36" i="11"/>
  <c r="EG36" i="1"/>
  <c r="DC36" i="11"/>
  <c r="CY36" i="1"/>
  <c r="AG36" i="11"/>
  <c r="GE35" i="11"/>
  <c r="N35" i="16" s="1"/>
  <c r="GB35" i="1"/>
  <c r="EK35" i="11"/>
  <c r="EG35" i="1"/>
  <c r="M35" i="8" s="1"/>
  <c r="DC35" i="11"/>
  <c r="CY35" i="1"/>
  <c r="AG35" i="11"/>
  <c r="GE34" i="11"/>
  <c r="GB34" i="1"/>
  <c r="EK34" i="11"/>
  <c r="EG34" i="1"/>
  <c r="DC34" i="11"/>
  <c r="CY34" i="1"/>
  <c r="L34" i="7" s="1"/>
  <c r="AG34" i="11"/>
  <c r="GE33" i="11"/>
  <c r="GB33" i="1"/>
  <c r="N33" i="9" s="1"/>
  <c r="EK33" i="11"/>
  <c r="EG33" i="1"/>
  <c r="DC33" i="11"/>
  <c r="CY33" i="1"/>
  <c r="AG33" i="11"/>
  <c r="GE32" i="11"/>
  <c r="N32" i="16" s="1"/>
  <c r="GB32" i="1"/>
  <c r="EK32" i="11"/>
  <c r="EG32" i="1"/>
  <c r="M32" i="8" s="1"/>
  <c r="DC32" i="11"/>
  <c r="CY32" i="1"/>
  <c r="AG32" i="11"/>
  <c r="GE31" i="11"/>
  <c r="GB31" i="1"/>
  <c r="EK31" i="11"/>
  <c r="EG31" i="1"/>
  <c r="M31" i="8" s="1"/>
  <c r="DC31" i="11"/>
  <c r="CY31" i="1"/>
  <c r="AG31" i="11"/>
  <c r="GE30" i="11"/>
  <c r="N30" i="16" s="1"/>
  <c r="GB30" i="1"/>
  <c r="N30" i="9" s="1"/>
  <c r="EK30" i="11"/>
  <c r="EG30" i="1"/>
  <c r="DC30" i="11"/>
  <c r="CY30" i="1"/>
  <c r="L30" i="7" s="1"/>
  <c r="AG30" i="11"/>
  <c r="GE29" i="11"/>
  <c r="GB29" i="1"/>
  <c r="EK29" i="11"/>
  <c r="EG29" i="1"/>
  <c r="DC29" i="11"/>
  <c r="CY29" i="1"/>
  <c r="AG29" i="11"/>
  <c r="GE28" i="11"/>
  <c r="GB28" i="1"/>
  <c r="EK28" i="11"/>
  <c r="EG28" i="1"/>
  <c r="M28" i="8" s="1"/>
  <c r="DC28" i="11"/>
  <c r="CY28" i="1"/>
  <c r="AG28" i="11"/>
  <c r="GE27" i="11"/>
  <c r="GB27" i="1"/>
  <c r="EK27" i="11"/>
  <c r="EG27" i="1"/>
  <c r="DC27" i="11"/>
  <c r="CY27" i="1"/>
  <c r="AG27" i="11"/>
  <c r="GE26" i="11"/>
  <c r="GB26" i="1"/>
  <c r="N26" i="9" s="1"/>
  <c r="EK26" i="11"/>
  <c r="EG26" i="1"/>
  <c r="DI26" i="5"/>
  <c r="DC26" i="11"/>
  <c r="CY26" i="1"/>
  <c r="AG26" i="11"/>
  <c r="GE25" i="11"/>
  <c r="GB25" i="1"/>
  <c r="N25" i="9" s="1"/>
  <c r="EK25" i="11"/>
  <c r="EG25" i="1"/>
  <c r="DC25" i="11"/>
  <c r="CY25" i="1"/>
  <c r="L25" i="7" s="1"/>
  <c r="AG25" i="11"/>
  <c r="GE24" i="11"/>
  <c r="N24" i="16" s="1"/>
  <c r="GB24" i="1"/>
  <c r="EK24" i="11"/>
  <c r="EG24" i="1"/>
  <c r="DC24" i="11"/>
  <c r="CY24" i="1"/>
  <c r="L24" i="7" s="1"/>
  <c r="AG24" i="11"/>
  <c r="GE23" i="11"/>
  <c r="N23" i="16" s="1"/>
  <c r="GB23" i="1"/>
  <c r="EK23" i="11"/>
  <c r="EG23" i="1"/>
  <c r="M23" i="8" s="1"/>
  <c r="DC23" i="11"/>
  <c r="CY23" i="1"/>
  <c r="AG23" i="11"/>
  <c r="GE22" i="11"/>
  <c r="GB22" i="1"/>
  <c r="EK22" i="11"/>
  <c r="EG22" i="1"/>
  <c r="DC22" i="11"/>
  <c r="CY22" i="1"/>
  <c r="AG22" i="11"/>
  <c r="GE21" i="11"/>
  <c r="GB21" i="1"/>
  <c r="N21" i="9" s="1"/>
  <c r="EK21" i="11"/>
  <c r="EG21" i="1"/>
  <c r="DC21" i="11"/>
  <c r="CY21" i="1"/>
  <c r="L21" i="7" s="1"/>
  <c r="AG21" i="11"/>
  <c r="GE20" i="11"/>
  <c r="N20" i="16" s="1"/>
  <c r="GB20" i="1"/>
  <c r="N20" i="9" s="1"/>
  <c r="EK20" i="11"/>
  <c r="EG20" i="1"/>
  <c r="DC20" i="11"/>
  <c r="CY20" i="1"/>
  <c r="L20" i="7" s="1"/>
  <c r="AG20" i="11"/>
  <c r="GE19" i="11"/>
  <c r="GB19" i="1"/>
  <c r="EK19" i="11"/>
  <c r="EG19" i="1"/>
  <c r="M19" i="8" s="1"/>
  <c r="DC19" i="11"/>
  <c r="CY19" i="1"/>
  <c r="AG19" i="11"/>
  <c r="GE18" i="11"/>
  <c r="GB18" i="1"/>
  <c r="EK18" i="11"/>
  <c r="EG18" i="1"/>
  <c r="M18" i="8" s="1"/>
  <c r="DC18" i="11"/>
  <c r="CY18" i="1"/>
  <c r="AG18" i="11"/>
  <c r="GE17" i="11"/>
  <c r="GB17" i="1"/>
  <c r="N17" i="9" s="1"/>
  <c r="EK17" i="11"/>
  <c r="EG17" i="1"/>
  <c r="DC17" i="11"/>
  <c r="CY17" i="1"/>
  <c r="L17" i="7" s="1"/>
  <c r="AG17" i="11"/>
  <c r="GE16" i="11"/>
  <c r="N16" i="16" s="1"/>
  <c r="GB16" i="1"/>
  <c r="N16" i="9" s="1"/>
  <c r="EK16" i="11"/>
  <c r="EG16" i="1"/>
  <c r="DC16" i="11"/>
  <c r="CY16" i="1"/>
  <c r="L16" i="7" s="1"/>
  <c r="AG16" i="11"/>
  <c r="GE15" i="11"/>
  <c r="GB15" i="1"/>
  <c r="EK15" i="11"/>
  <c r="EG15" i="1"/>
  <c r="M15" i="8" s="1"/>
  <c r="DC15" i="11"/>
  <c r="CY15" i="1"/>
  <c r="AG15" i="11"/>
  <c r="GE14" i="11"/>
  <c r="GB14" i="1"/>
  <c r="EK14" i="11"/>
  <c r="EG14" i="1"/>
  <c r="M14" i="8" s="1"/>
  <c r="DC14" i="11"/>
  <c r="CY14" i="1"/>
  <c r="AG14" i="11"/>
  <c r="GE13" i="11"/>
  <c r="GB13" i="1"/>
  <c r="N13" i="9" s="1"/>
  <c r="EK13" i="11"/>
  <c r="EG13" i="1"/>
  <c r="DC13" i="11"/>
  <c r="CY13" i="1"/>
  <c r="L13" i="7" s="1"/>
  <c r="AG13" i="11"/>
  <c r="GE12" i="11"/>
  <c r="GB12" i="1"/>
  <c r="EK12" i="11"/>
  <c r="EG12" i="1"/>
  <c r="DC12" i="11"/>
  <c r="CY12" i="1"/>
  <c r="AG12" i="11"/>
  <c r="GL206" i="1"/>
  <c r="O206" i="10" s="1"/>
  <c r="EL166" i="4" s="1"/>
  <c r="GB198" i="1"/>
  <c r="N198" i="9" s="1"/>
  <c r="DI158" i="4" s="1"/>
  <c r="EG198" i="1"/>
  <c r="M198" i="8" s="1"/>
  <c r="CK158" i="4" s="1"/>
  <c r="CY198" i="1"/>
  <c r="L198" i="7" s="1"/>
  <c r="BM158" i="4" s="1"/>
  <c r="AL198" i="1"/>
  <c r="M198" i="3" s="1"/>
  <c r="T158" i="4" s="1"/>
  <c r="GA197" i="1"/>
  <c r="M197" i="9" s="1"/>
  <c r="DH157" i="4" s="1"/>
  <c r="EF197" i="1"/>
  <c r="L197" i="8" s="1"/>
  <c r="CJ157" i="4" s="1"/>
  <c r="AL197" i="1"/>
  <c r="M197" i="3" s="1"/>
  <c r="T157" i="4" s="1"/>
  <c r="EH196" i="1"/>
  <c r="N196" i="8" s="1"/>
  <c r="CL156" i="4" s="1"/>
  <c r="CZ196" i="1"/>
  <c r="M196" i="7" s="1"/>
  <c r="BN156" i="4" s="1"/>
  <c r="FZ195" i="1"/>
  <c r="EF195" i="1"/>
  <c r="L195" i="8" s="1"/>
  <c r="CJ155" i="4" s="1"/>
  <c r="CY195" i="1"/>
  <c r="L195" i="7" s="1"/>
  <c r="BM155" i="4" s="1"/>
  <c r="BR195" i="1"/>
  <c r="L195" i="6" s="1"/>
  <c r="AP155" i="4" s="1"/>
  <c r="GB194" i="1"/>
  <c r="N194" i="9" s="1"/>
  <c r="DI154" i="4" s="1"/>
  <c r="EH194" i="1"/>
  <c r="N194" i="8" s="1"/>
  <c r="CL154" i="4" s="1"/>
  <c r="DA194" i="1"/>
  <c r="N194" i="7" s="1"/>
  <c r="BO154" i="4" s="1"/>
  <c r="BT194" i="1"/>
  <c r="N194" i="6" s="1"/>
  <c r="AR154" i="4" s="1"/>
  <c r="GB193" i="1"/>
  <c r="EG193" i="1"/>
  <c r="M193" i="8" s="1"/>
  <c r="CK153" i="4" s="1"/>
  <c r="CY193" i="1"/>
  <c r="L193" i="7" s="1"/>
  <c r="BM153" i="4" s="1"/>
  <c r="AK193" i="1"/>
  <c r="L193" i="3" s="1"/>
  <c r="GB192" i="1"/>
  <c r="N192" i="9" s="1"/>
  <c r="DI152" i="4" s="1"/>
  <c r="EG192" i="1"/>
  <c r="M192" i="8" s="1"/>
  <c r="CK152" i="4" s="1"/>
  <c r="CY192" i="1"/>
  <c r="L192" i="7" s="1"/>
  <c r="BM152" i="4" s="1"/>
  <c r="GB191" i="1"/>
  <c r="N191" i="9" s="1"/>
  <c r="DI151" i="4" s="1"/>
  <c r="EH191" i="1"/>
  <c r="N191" i="8" s="1"/>
  <c r="CL151" i="4" s="1"/>
  <c r="DA191" i="1"/>
  <c r="N191" i="7" s="1"/>
  <c r="BO151" i="4" s="1"/>
  <c r="BT191" i="1"/>
  <c r="N191" i="6" s="1"/>
  <c r="AR151" i="4" s="1"/>
  <c r="GA190" i="1"/>
  <c r="M190" i="9" s="1"/>
  <c r="DH150" i="4" s="1"/>
  <c r="EG190" i="1"/>
  <c r="M190" i="8" s="1"/>
  <c r="CK150" i="4" s="1"/>
  <c r="CZ190" i="1"/>
  <c r="M190" i="7" s="1"/>
  <c r="BN150" i="4" s="1"/>
  <c r="BS190" i="1"/>
  <c r="M190" i="6" s="1"/>
  <c r="AQ150" i="4" s="1"/>
  <c r="AL190" i="1"/>
  <c r="M190" i="3" s="1"/>
  <c r="GA189" i="1"/>
  <c r="M189" i="9" s="1"/>
  <c r="DH149" i="4" s="1"/>
  <c r="EF189" i="1"/>
  <c r="L189" i="8" s="1"/>
  <c r="CJ149" i="4" s="1"/>
  <c r="AK189" i="1"/>
  <c r="L189" i="3" s="1"/>
  <c r="GB188" i="1"/>
  <c r="N188" i="9" s="1"/>
  <c r="DI148" i="4" s="1"/>
  <c r="EG188" i="1"/>
  <c r="M188" i="8" s="1"/>
  <c r="CK148" i="4" s="1"/>
  <c r="CY188" i="1"/>
  <c r="L188" i="7" s="1"/>
  <c r="BM148" i="4" s="1"/>
  <c r="GB186" i="1"/>
  <c r="EH186" i="1"/>
  <c r="N186" i="8" s="1"/>
  <c r="CL146" i="4" s="1"/>
  <c r="DA186" i="1"/>
  <c r="N186" i="7" s="1"/>
  <c r="BO146" i="4" s="1"/>
  <c r="BT186" i="1"/>
  <c r="N186" i="6" s="1"/>
  <c r="AR146" i="4" s="1"/>
  <c r="GB185" i="1"/>
  <c r="N185" i="9" s="1"/>
  <c r="CX170" i="4" s="1"/>
  <c r="EG185" i="1"/>
  <c r="M185" i="8" s="1"/>
  <c r="BZ170" i="4" s="1"/>
  <c r="CY185" i="1"/>
  <c r="L185" i="7" s="1"/>
  <c r="BB170" i="4" s="1"/>
  <c r="AL185" i="1"/>
  <c r="M185" i="3" s="1"/>
  <c r="I170" i="4" s="1"/>
  <c r="EH184" i="1"/>
  <c r="N184" i="8" s="1"/>
  <c r="CA169" i="4" s="1"/>
  <c r="CZ184" i="1"/>
  <c r="M184" i="7" s="1"/>
  <c r="BC169" i="4" s="1"/>
  <c r="BR184" i="1"/>
  <c r="L184" i="6" s="1"/>
  <c r="AE169" i="4" s="1"/>
  <c r="AK184" i="1"/>
  <c r="L184" i="3" s="1"/>
  <c r="H169" i="4" s="1"/>
  <c r="FZ183" i="1"/>
  <c r="EF183" i="1"/>
  <c r="L183" i="8" s="1"/>
  <c r="BY168" i="4" s="1"/>
  <c r="CY183" i="1"/>
  <c r="L183" i="7" s="1"/>
  <c r="BB168" i="4" s="1"/>
  <c r="BR183" i="1"/>
  <c r="L183" i="6" s="1"/>
  <c r="AE168" i="4" s="1"/>
  <c r="AK183" i="1"/>
  <c r="L183" i="3" s="1"/>
  <c r="EH181" i="1"/>
  <c r="N181" i="8" s="1"/>
  <c r="CA166" i="4" s="1"/>
  <c r="CZ181" i="1"/>
  <c r="M181" i="7" s="1"/>
  <c r="BC166" i="4" s="1"/>
  <c r="BR181" i="1"/>
  <c r="L181" i="6" s="1"/>
  <c r="AE166" i="4" s="1"/>
  <c r="FZ180" i="1"/>
  <c r="DA180" i="1"/>
  <c r="N180" i="7" s="1"/>
  <c r="BD165" i="4" s="1"/>
  <c r="BS180" i="1"/>
  <c r="M180" i="6" s="1"/>
  <c r="AF165" i="4" s="1"/>
  <c r="AL180" i="1"/>
  <c r="M180" i="3" s="1"/>
  <c r="I165" i="4" s="1"/>
  <c r="GA179" i="1"/>
  <c r="M179" i="9" s="1"/>
  <c r="CW164" i="4" s="1"/>
  <c r="EG179" i="1"/>
  <c r="M179" i="8" s="1"/>
  <c r="BZ164" i="4" s="1"/>
  <c r="CZ179" i="1"/>
  <c r="M179" i="7" s="1"/>
  <c r="BC164" i="4" s="1"/>
  <c r="BS179" i="1"/>
  <c r="M179" i="6" s="1"/>
  <c r="AF164" i="4" s="1"/>
  <c r="AL179" i="1"/>
  <c r="M179" i="3" s="1"/>
  <c r="FZ178" i="1"/>
  <c r="EF178" i="1"/>
  <c r="L178" i="8" s="1"/>
  <c r="BY163" i="4" s="1"/>
  <c r="CY178" i="1"/>
  <c r="L178" i="7" s="1"/>
  <c r="BB163" i="4" s="1"/>
  <c r="BR178" i="1"/>
  <c r="L178" i="6" s="1"/>
  <c r="AE163" i="4" s="1"/>
  <c r="AK178" i="1"/>
  <c r="L178" i="3" s="1"/>
  <c r="FZ177" i="1"/>
  <c r="DA177" i="1"/>
  <c r="N177" i="7" s="1"/>
  <c r="BD162" i="4" s="1"/>
  <c r="BS177" i="1"/>
  <c r="M177" i="6" s="1"/>
  <c r="AF162" i="4" s="1"/>
  <c r="GA176" i="1"/>
  <c r="M176" i="9" s="1"/>
  <c r="CW161" i="4" s="1"/>
  <c r="EF176" i="1"/>
  <c r="L176" i="8" s="1"/>
  <c r="BY161" i="4" s="1"/>
  <c r="BT176" i="1"/>
  <c r="N176" i="6" s="1"/>
  <c r="AG161" i="4" s="1"/>
  <c r="GB175" i="1"/>
  <c r="N175" i="9" s="1"/>
  <c r="CX160" i="4" s="1"/>
  <c r="EH175" i="1"/>
  <c r="N175" i="8" s="1"/>
  <c r="CA160" i="4" s="1"/>
  <c r="DA175" i="1"/>
  <c r="N175" i="7" s="1"/>
  <c r="BD160" i="4" s="1"/>
  <c r="BT175" i="1"/>
  <c r="N175" i="6" s="1"/>
  <c r="AG160" i="4" s="1"/>
  <c r="EG174" i="1"/>
  <c r="CZ174" i="1"/>
  <c r="M174" i="7" s="1"/>
  <c r="BC159" i="4" s="1"/>
  <c r="BS174" i="1"/>
  <c r="M174" i="6" s="1"/>
  <c r="AF159" i="4" s="1"/>
  <c r="AL174" i="1"/>
  <c r="M174" i="3" s="1"/>
  <c r="EF173" i="1"/>
  <c r="L173" i="8" s="1"/>
  <c r="BY158" i="4" s="1"/>
  <c r="AK173" i="1"/>
  <c r="L173" i="3" s="1"/>
  <c r="H158" i="4" s="1"/>
  <c r="GB172" i="1"/>
  <c r="N172" i="9" s="1"/>
  <c r="CX157" i="4" s="1"/>
  <c r="EG172" i="1"/>
  <c r="M172" i="8" s="1"/>
  <c r="BZ157" i="4" s="1"/>
  <c r="CY172" i="1"/>
  <c r="L172" i="7" s="1"/>
  <c r="BB157" i="4" s="1"/>
  <c r="GB170" i="1"/>
  <c r="EH170" i="1"/>
  <c r="N170" i="8" s="1"/>
  <c r="CA155" i="4" s="1"/>
  <c r="DA170" i="1"/>
  <c r="N170" i="7" s="1"/>
  <c r="BD155" i="4" s="1"/>
  <c r="BT170" i="1"/>
  <c r="N170" i="6" s="1"/>
  <c r="AG155" i="4" s="1"/>
  <c r="GB169" i="1"/>
  <c r="EG169" i="1"/>
  <c r="M169" i="8" s="1"/>
  <c r="BZ154" i="4" s="1"/>
  <c r="CY169" i="1"/>
  <c r="L169" i="7" s="1"/>
  <c r="BB154" i="4" s="1"/>
  <c r="AL169" i="1"/>
  <c r="M169" i="3" s="1"/>
  <c r="I154" i="4" s="1"/>
  <c r="EH168" i="1"/>
  <c r="N168" i="8" s="1"/>
  <c r="CA153" i="4" s="1"/>
  <c r="CZ168" i="1"/>
  <c r="M168" i="7" s="1"/>
  <c r="BC153" i="4" s="1"/>
  <c r="BR168" i="1"/>
  <c r="L168" i="6" s="1"/>
  <c r="AE153" i="4" s="1"/>
  <c r="AK168" i="1"/>
  <c r="L168" i="3" s="1"/>
  <c r="H153" i="4" s="1"/>
  <c r="FZ167" i="1"/>
  <c r="DA167" i="1"/>
  <c r="N167" i="7" s="1"/>
  <c r="BD152" i="4" s="1"/>
  <c r="BS167" i="1"/>
  <c r="M167" i="6" s="1"/>
  <c r="AF152" i="4" s="1"/>
  <c r="AL167" i="1"/>
  <c r="M167" i="3" s="1"/>
  <c r="I152" i="4" s="1"/>
  <c r="FZ166" i="1"/>
  <c r="EF166" i="1"/>
  <c r="L166" i="8" s="1"/>
  <c r="BY151" i="4" s="1"/>
  <c r="CY166" i="1"/>
  <c r="L166" i="7" s="1"/>
  <c r="BB151" i="4" s="1"/>
  <c r="BR166" i="1"/>
  <c r="L166" i="6" s="1"/>
  <c r="AE151" i="4" s="1"/>
  <c r="AK166" i="1"/>
  <c r="L166" i="3" s="1"/>
  <c r="H151" i="4" s="1"/>
  <c r="FZ165" i="1"/>
  <c r="DA165" i="1"/>
  <c r="N165" i="7" s="1"/>
  <c r="BD150" i="4" s="1"/>
  <c r="BS165" i="1"/>
  <c r="M165" i="6" s="1"/>
  <c r="AF150" i="4" s="1"/>
  <c r="GA164" i="1"/>
  <c r="M164" i="9" s="1"/>
  <c r="CW149" i="4" s="1"/>
  <c r="EF164" i="1"/>
  <c r="L164" i="8" s="1"/>
  <c r="BY149" i="4" s="1"/>
  <c r="BT164" i="1"/>
  <c r="N164" i="6" s="1"/>
  <c r="AG149" i="4" s="1"/>
  <c r="GB163" i="1"/>
  <c r="EG163" i="1"/>
  <c r="CY163" i="1"/>
  <c r="GB162" i="1"/>
  <c r="N162" i="9" s="1"/>
  <c r="CX147" i="4" s="1"/>
  <c r="EH162" i="1"/>
  <c r="DA162" i="1"/>
  <c r="BT162" i="1"/>
  <c r="GA161" i="1"/>
  <c r="EF161" i="1"/>
  <c r="AK161" i="1"/>
  <c r="L161" i="3" s="1"/>
  <c r="H146" i="4" s="1"/>
  <c r="EH159" i="1"/>
  <c r="CZ159" i="1"/>
  <c r="M159" i="7" s="1"/>
  <c r="BN123" i="4" s="1"/>
  <c r="BR159" i="1"/>
  <c r="S123" i="4"/>
  <c r="GB157" i="1"/>
  <c r="EG157" i="1"/>
  <c r="M157" i="8" s="1"/>
  <c r="CK121" i="4" s="1"/>
  <c r="CY157" i="1"/>
  <c r="T121" i="4"/>
  <c r="FZ156" i="1"/>
  <c r="DA156" i="1"/>
  <c r="N156" i="7" s="1"/>
  <c r="BO120" i="4" s="1"/>
  <c r="BS156" i="1"/>
  <c r="AL156" i="1"/>
  <c r="GA155" i="1"/>
  <c r="EF155" i="1"/>
  <c r="L155" i="8" s="1"/>
  <c r="CJ119" i="4" s="1"/>
  <c r="BT155" i="1"/>
  <c r="GA154" i="1"/>
  <c r="EG154" i="1"/>
  <c r="CZ154" i="1"/>
  <c r="M154" i="7" s="1"/>
  <c r="BN118" i="4" s="1"/>
  <c r="BS154" i="1"/>
  <c r="AL154" i="1"/>
  <c r="M112" i="3" s="1"/>
  <c r="GN198" i="11"/>
  <c r="N198" i="17" s="1"/>
  <c r="EK158" i="18" s="1"/>
  <c r="AP198" i="11"/>
  <c r="N198" i="12" s="1"/>
  <c r="U158" i="18" s="1"/>
  <c r="BX198" i="11"/>
  <c r="BX197" i="11"/>
  <c r="N197" i="13" s="1"/>
  <c r="AR157" i="18" s="1"/>
  <c r="AP197" i="11"/>
  <c r="AP196" i="11"/>
  <c r="N196" i="12" s="1"/>
  <c r="U156" i="18" s="1"/>
  <c r="BX196" i="11"/>
  <c r="AP195" i="11"/>
  <c r="N195" i="12" s="1"/>
  <c r="U155" i="18" s="1"/>
  <c r="BX195" i="11"/>
  <c r="N195" i="13" s="1"/>
  <c r="AR155" i="18" s="1"/>
  <c r="GN194" i="11"/>
  <c r="AP194" i="11"/>
  <c r="BX194" i="11"/>
  <c r="BX193" i="11"/>
  <c r="AP193" i="11"/>
  <c r="BX192" i="11"/>
  <c r="AP192" i="11"/>
  <c r="BX191" i="11"/>
  <c r="AP191" i="11"/>
  <c r="GN190" i="11"/>
  <c r="AP190" i="11"/>
  <c r="BX190" i="11"/>
  <c r="AP189" i="11"/>
  <c r="BX189" i="11"/>
  <c r="AP188" i="11"/>
  <c r="BX188" i="11"/>
  <c r="AP187" i="11"/>
  <c r="BX187" i="11"/>
  <c r="GN186" i="11"/>
  <c r="AP186" i="11"/>
  <c r="BX186" i="11"/>
  <c r="BX185" i="11"/>
  <c r="AP185" i="11"/>
  <c r="GN184" i="11"/>
  <c r="AP184" i="11"/>
  <c r="BX184" i="11"/>
  <c r="AP183" i="11"/>
  <c r="BX183" i="11"/>
  <c r="GN182" i="11"/>
  <c r="AP182" i="11"/>
  <c r="BX182" i="11"/>
  <c r="AP181" i="11"/>
  <c r="BX181" i="11"/>
  <c r="GN180" i="11"/>
  <c r="AP180" i="11"/>
  <c r="BX180" i="11"/>
  <c r="AP179" i="11"/>
  <c r="BX179" i="11"/>
  <c r="GN178" i="11"/>
  <c r="AP178" i="11"/>
  <c r="BX178" i="11"/>
  <c r="BX177" i="11"/>
  <c r="AP177" i="11"/>
  <c r="GN176" i="11"/>
  <c r="AP176" i="11"/>
  <c r="BX176" i="11"/>
  <c r="AP175" i="11"/>
  <c r="BX175" i="11"/>
  <c r="GD174" i="11"/>
  <c r="AP174" i="11"/>
  <c r="BX174" i="11"/>
  <c r="GD173" i="11"/>
  <c r="BX173" i="11"/>
  <c r="AP173" i="11"/>
  <c r="M168" i="9"/>
  <c r="CW153" i="4" s="1"/>
  <c r="GD172" i="11"/>
  <c r="EJ172" i="11"/>
  <c r="AP172" i="11"/>
  <c r="BX172" i="11"/>
  <c r="M167" i="9"/>
  <c r="CW152" i="4" s="1"/>
  <c r="GD171" i="11"/>
  <c r="L167" i="8"/>
  <c r="BY152" i="4" s="1"/>
  <c r="EJ171" i="11"/>
  <c r="AP171" i="11"/>
  <c r="BX171" i="11"/>
  <c r="GD170" i="11"/>
  <c r="EJ170" i="11"/>
  <c r="AP170" i="11"/>
  <c r="BX170" i="11"/>
  <c r="GD169" i="11"/>
  <c r="EJ169" i="11"/>
  <c r="GM169" i="11" s="1"/>
  <c r="BY169" i="5"/>
  <c r="AP169" i="11"/>
  <c r="BX169" i="11"/>
  <c r="GD168" i="11"/>
  <c r="BX168" i="11"/>
  <c r="AP168" i="11"/>
  <c r="GN167" i="11"/>
  <c r="AP167" i="11"/>
  <c r="BX167" i="11"/>
  <c r="AP166" i="11"/>
  <c r="BX166" i="11"/>
  <c r="GN165" i="11"/>
  <c r="AP165" i="11"/>
  <c r="BX165" i="11"/>
  <c r="BX164" i="11"/>
  <c r="GO164" i="11" s="1"/>
  <c r="AP164" i="11"/>
  <c r="GN163" i="11"/>
  <c r="AP163" i="11"/>
  <c r="BX163" i="11"/>
  <c r="AP162" i="11"/>
  <c r="BX162" i="11"/>
  <c r="GN161" i="11"/>
  <c r="BX161" i="11"/>
  <c r="AP161" i="11"/>
  <c r="AP159" i="11"/>
  <c r="BX159" i="11"/>
  <c r="GN158" i="11"/>
  <c r="AP158" i="11"/>
  <c r="BX158" i="11"/>
  <c r="BX157" i="11"/>
  <c r="AP157" i="11"/>
  <c r="AP156" i="11"/>
  <c r="BX156" i="11"/>
  <c r="BX155" i="11"/>
  <c r="AP155" i="11"/>
  <c r="GN154" i="11"/>
  <c r="AP154" i="11"/>
  <c r="BX154" i="11"/>
  <c r="GN153" i="11"/>
  <c r="BX153" i="11"/>
  <c r="AP153" i="11"/>
  <c r="AM153" i="1"/>
  <c r="BT153" i="1"/>
  <c r="AF153" i="11"/>
  <c r="GD152" i="11"/>
  <c r="GA152" i="1"/>
  <c r="M152" i="9" s="1"/>
  <c r="DH116" i="4" s="1"/>
  <c r="EJ152" i="11"/>
  <c r="EF152" i="1"/>
  <c r="L152" i="8" s="1"/>
  <c r="CJ116" i="4" s="1"/>
  <c r="BX152" i="11"/>
  <c r="AP152" i="11"/>
  <c r="AM152" i="1"/>
  <c r="BT152" i="1"/>
  <c r="AF152" i="11"/>
  <c r="GD151" i="11"/>
  <c r="GA151" i="1"/>
  <c r="EJ151" i="11"/>
  <c r="EF151" i="1"/>
  <c r="AP151" i="11"/>
  <c r="BX151" i="11"/>
  <c r="BT151" i="1"/>
  <c r="N151" i="6" s="1"/>
  <c r="AR115" i="4" s="1"/>
  <c r="AM151" i="1"/>
  <c r="N133" i="3" s="1"/>
  <c r="AF151" i="11"/>
  <c r="GD150" i="11"/>
  <c r="GA150" i="1"/>
  <c r="M150" i="9" s="1"/>
  <c r="DH114" i="4" s="1"/>
  <c r="EJ150" i="11"/>
  <c r="EF150" i="1"/>
  <c r="L150" i="8" s="1"/>
  <c r="CJ114" i="4" s="1"/>
  <c r="AP150" i="11"/>
  <c r="BX150" i="11"/>
  <c r="BT150" i="1"/>
  <c r="N150" i="6" s="1"/>
  <c r="AR114" i="4" s="1"/>
  <c r="AM150" i="1"/>
  <c r="N150" i="3" s="1"/>
  <c r="AF150" i="11"/>
  <c r="GD149" i="11"/>
  <c r="GA149" i="1"/>
  <c r="EJ149" i="11"/>
  <c r="EF149" i="1"/>
  <c r="AP149" i="11"/>
  <c r="BX149" i="11"/>
  <c r="AM149" i="1"/>
  <c r="BT149" i="1"/>
  <c r="AF149" i="11"/>
  <c r="GD148" i="11"/>
  <c r="GA148" i="1"/>
  <c r="M148" i="9" s="1"/>
  <c r="DH112" i="4" s="1"/>
  <c r="EJ148" i="11"/>
  <c r="EF148" i="1"/>
  <c r="AP148" i="11"/>
  <c r="BX148" i="11"/>
  <c r="AM148" i="1"/>
  <c r="BT148" i="1"/>
  <c r="N148" i="6" s="1"/>
  <c r="AR112" i="4" s="1"/>
  <c r="AF148" i="11"/>
  <c r="GD147" i="11"/>
  <c r="M147" i="16" s="1"/>
  <c r="DH111" i="18" s="1"/>
  <c r="GA147" i="1"/>
  <c r="EJ147" i="11"/>
  <c r="EF147" i="1"/>
  <c r="L147" i="8" s="1"/>
  <c r="CJ111" i="4" s="1"/>
  <c r="BX147" i="11"/>
  <c r="AP147" i="11"/>
  <c r="AM147" i="1"/>
  <c r="N140" i="3" s="1"/>
  <c r="BT147" i="1"/>
  <c r="AF147" i="11"/>
  <c r="GD146" i="11"/>
  <c r="GA146" i="1"/>
  <c r="EJ146" i="11"/>
  <c r="EF146" i="1"/>
  <c r="AP146" i="11"/>
  <c r="BX146" i="11"/>
  <c r="BT146" i="1"/>
  <c r="AM146" i="1"/>
  <c r="N143" i="3" s="1"/>
  <c r="AF146" i="11"/>
  <c r="GD145" i="11"/>
  <c r="GA145" i="1"/>
  <c r="EJ145" i="11"/>
  <c r="EF145" i="1"/>
  <c r="AP145" i="11"/>
  <c r="BX145" i="11"/>
  <c r="AM145" i="1"/>
  <c r="BT145" i="1"/>
  <c r="AF145" i="11"/>
  <c r="GD144" i="11"/>
  <c r="GA144" i="1"/>
  <c r="M144" i="9" s="1"/>
  <c r="DH108" i="4" s="1"/>
  <c r="EJ144" i="11"/>
  <c r="EF144" i="1"/>
  <c r="BX144" i="11"/>
  <c r="AP144" i="11"/>
  <c r="AM144" i="1"/>
  <c r="BT144" i="1"/>
  <c r="AF144" i="11"/>
  <c r="GD143" i="11"/>
  <c r="M143" i="16" s="1"/>
  <c r="DH107" i="18" s="1"/>
  <c r="GA143" i="1"/>
  <c r="EJ143" i="11"/>
  <c r="EF143" i="1"/>
  <c r="BX143" i="11"/>
  <c r="AP143" i="11"/>
  <c r="AM143" i="1"/>
  <c r="N136" i="3" s="1"/>
  <c r="BT143" i="1"/>
  <c r="N143" i="6" s="1"/>
  <c r="AR107" i="4" s="1"/>
  <c r="AF143" i="11"/>
  <c r="GD142" i="11"/>
  <c r="GA142" i="1"/>
  <c r="EJ142" i="11"/>
  <c r="EF142" i="1"/>
  <c r="L142" i="8" s="1"/>
  <c r="CJ106" i="4" s="1"/>
  <c r="AP142" i="11"/>
  <c r="BX142" i="11"/>
  <c r="BT142" i="1"/>
  <c r="AM142" i="1"/>
  <c r="AF142" i="11"/>
  <c r="GD141" i="11"/>
  <c r="GA141" i="1"/>
  <c r="EJ141" i="11"/>
  <c r="EF141" i="1"/>
  <c r="BX141" i="11"/>
  <c r="AP141" i="11"/>
  <c r="AM141" i="1"/>
  <c r="BT141" i="1"/>
  <c r="AF141" i="11"/>
  <c r="GD140" i="11"/>
  <c r="GA140" i="1"/>
  <c r="M140" i="9" s="1"/>
  <c r="DH104" i="4" s="1"/>
  <c r="EJ140" i="11"/>
  <c r="EF140" i="1"/>
  <c r="L140" i="8" s="1"/>
  <c r="CJ104" i="4" s="1"/>
  <c r="AP140" i="11"/>
  <c r="BX140" i="11"/>
  <c r="AM140" i="1"/>
  <c r="BT140" i="1"/>
  <c r="AF140" i="11"/>
  <c r="GD139" i="11"/>
  <c r="M139" i="16" s="1"/>
  <c r="DH103" i="18" s="1"/>
  <c r="GA139" i="1"/>
  <c r="EJ139" i="11"/>
  <c r="EF139" i="1"/>
  <c r="L139" i="8" s="1"/>
  <c r="CJ103" i="4" s="1"/>
  <c r="AP139" i="11"/>
  <c r="BX139" i="11"/>
  <c r="AM139" i="1"/>
  <c r="N118" i="3" s="1"/>
  <c r="BT139" i="1"/>
  <c r="AF139" i="11"/>
  <c r="GD138" i="11"/>
  <c r="GA138" i="1"/>
  <c r="M138" i="9" s="1"/>
  <c r="DH102" i="4" s="1"/>
  <c r="EJ138" i="11"/>
  <c r="EF138" i="1"/>
  <c r="L138" i="8" s="1"/>
  <c r="CJ102" i="4" s="1"/>
  <c r="BX138" i="11"/>
  <c r="AP138" i="11"/>
  <c r="AM138" i="1"/>
  <c r="BT138" i="1"/>
  <c r="N138" i="6" s="1"/>
  <c r="AR102" i="4" s="1"/>
  <c r="AF138" i="11"/>
  <c r="GD137" i="11"/>
  <c r="GA137" i="1"/>
  <c r="EJ137" i="11"/>
  <c r="EF137" i="1"/>
  <c r="AP137" i="11"/>
  <c r="BX137" i="11"/>
  <c r="AM137" i="1"/>
  <c r="BT137" i="1"/>
  <c r="AF137" i="11"/>
  <c r="GD136" i="11"/>
  <c r="GA136" i="1"/>
  <c r="EJ136" i="11"/>
  <c r="EF136" i="1"/>
  <c r="L136" i="8" s="1"/>
  <c r="CJ100" i="4" s="1"/>
  <c r="BX136" i="11"/>
  <c r="AP136" i="11"/>
  <c r="BT136" i="1"/>
  <c r="AM136" i="1"/>
  <c r="N155" i="3" s="1"/>
  <c r="U119" i="4" s="1"/>
  <c r="AF136" i="11"/>
  <c r="GD135" i="11"/>
  <c r="M135" i="16" s="1"/>
  <c r="CW124" i="18" s="1"/>
  <c r="GA135" i="1"/>
  <c r="EJ135" i="11"/>
  <c r="EF135" i="1"/>
  <c r="L135" i="8" s="1"/>
  <c r="BY124" i="4" s="1"/>
  <c r="AP135" i="11"/>
  <c r="BX135" i="11"/>
  <c r="AM135" i="1"/>
  <c r="BT135" i="1"/>
  <c r="AF135" i="11"/>
  <c r="GD134" i="11"/>
  <c r="GA134" i="1"/>
  <c r="EJ134" i="11"/>
  <c r="EF134" i="1"/>
  <c r="BX134" i="11"/>
  <c r="AP134" i="11"/>
  <c r="AM134" i="1"/>
  <c r="N147" i="3" s="1"/>
  <c r="BT134" i="1"/>
  <c r="N134" i="6" s="1"/>
  <c r="AG123" i="4" s="1"/>
  <c r="AF134" i="11"/>
  <c r="GD133" i="11"/>
  <c r="GA133" i="1"/>
  <c r="M133" i="9" s="1"/>
  <c r="CW122" i="4" s="1"/>
  <c r="EJ133" i="11"/>
  <c r="EF133" i="1"/>
  <c r="AP133" i="11"/>
  <c r="BX133" i="11"/>
  <c r="AM133" i="1"/>
  <c r="BT133" i="1"/>
  <c r="AF133" i="11"/>
  <c r="GD132" i="11"/>
  <c r="GA132" i="1"/>
  <c r="EJ132" i="11"/>
  <c r="EF132" i="1"/>
  <c r="BX132" i="11"/>
  <c r="AP132" i="11"/>
  <c r="AM132" i="1"/>
  <c r="N154" i="3" s="1"/>
  <c r="U118" i="4" s="1"/>
  <c r="BT132" i="1"/>
  <c r="N132" i="6" s="1"/>
  <c r="AG121" i="4" s="1"/>
  <c r="AF132" i="11"/>
  <c r="GD131" i="11"/>
  <c r="GA131" i="1"/>
  <c r="EJ131" i="11"/>
  <c r="EF131" i="1"/>
  <c r="BX131" i="11"/>
  <c r="AP131" i="11"/>
  <c r="AM131" i="1"/>
  <c r="BT131" i="1"/>
  <c r="N131" i="6" s="1"/>
  <c r="AG120" i="4" s="1"/>
  <c r="AF131" i="11"/>
  <c r="GD130" i="11"/>
  <c r="GA130" i="1"/>
  <c r="EJ130" i="11"/>
  <c r="EF130" i="1"/>
  <c r="L130" i="8" s="1"/>
  <c r="BY119" i="4" s="1"/>
  <c r="AP130" i="11"/>
  <c r="BX130" i="11"/>
  <c r="AM130" i="1"/>
  <c r="N145" i="3" s="1"/>
  <c r="BT130" i="1"/>
  <c r="AF130" i="11"/>
  <c r="GD129" i="11"/>
  <c r="GA129" i="1"/>
  <c r="EJ129" i="11"/>
  <c r="EF129" i="1"/>
  <c r="AP129" i="11"/>
  <c r="BX129" i="11"/>
  <c r="AM129" i="1"/>
  <c r="BT129" i="1"/>
  <c r="AF129" i="11"/>
  <c r="GD128" i="11"/>
  <c r="GA128" i="1"/>
  <c r="EJ128" i="11"/>
  <c r="EF128" i="1"/>
  <c r="AP128" i="11"/>
  <c r="BX128" i="11"/>
  <c r="AM128" i="1"/>
  <c r="N129" i="3" s="1"/>
  <c r="BT128" i="1"/>
  <c r="N128" i="6" s="1"/>
  <c r="AG117" i="4" s="1"/>
  <c r="AF128" i="11"/>
  <c r="GD127" i="11"/>
  <c r="M127" i="16" s="1"/>
  <c r="CW116" i="18" s="1"/>
  <c r="GA127" i="1"/>
  <c r="EJ127" i="11"/>
  <c r="EF127" i="1"/>
  <c r="L127" i="8" s="1"/>
  <c r="BY116" i="4" s="1"/>
  <c r="AP127" i="11"/>
  <c r="BX127" i="11"/>
  <c r="AM127" i="1"/>
  <c r="BT127" i="1"/>
  <c r="AF127" i="11"/>
  <c r="GD126" i="11"/>
  <c r="GA126" i="1"/>
  <c r="M126" i="9" s="1"/>
  <c r="CW115" i="4" s="1"/>
  <c r="EJ126" i="11"/>
  <c r="EF126" i="1"/>
  <c r="L126" i="8" s="1"/>
  <c r="BY115" i="4" s="1"/>
  <c r="AP126" i="11"/>
  <c r="BX126" i="11"/>
  <c r="AM126" i="1"/>
  <c r="N149" i="3" s="1"/>
  <c r="BT126" i="1"/>
  <c r="AF126" i="11"/>
  <c r="GD125" i="11"/>
  <c r="GA125" i="1"/>
  <c r="EJ125" i="11"/>
  <c r="EF125" i="1"/>
  <c r="AP125" i="11"/>
  <c r="BX125" i="11"/>
  <c r="AM125" i="1"/>
  <c r="BT125" i="1"/>
  <c r="AF125" i="11"/>
  <c r="GD124" i="11"/>
  <c r="GA124" i="1"/>
  <c r="M124" i="9" s="1"/>
  <c r="CW113" i="4" s="1"/>
  <c r="EJ124" i="11"/>
  <c r="EF124" i="1"/>
  <c r="L124" i="8" s="1"/>
  <c r="BY113" i="4" s="1"/>
  <c r="AP124" i="11"/>
  <c r="BX124" i="11"/>
  <c r="BT124" i="1"/>
  <c r="AM124" i="1"/>
  <c r="AF124" i="11"/>
  <c r="GD123" i="11"/>
  <c r="M123" i="16" s="1"/>
  <c r="CW112" i="18" s="1"/>
  <c r="GA123" i="1"/>
  <c r="EJ123" i="11"/>
  <c r="EF123" i="1"/>
  <c r="L123" i="8" s="1"/>
  <c r="BY112" i="4" s="1"/>
  <c r="BX123" i="11"/>
  <c r="AP123" i="11"/>
  <c r="AM123" i="1"/>
  <c r="BT123" i="1"/>
  <c r="AF123" i="11"/>
  <c r="GD122" i="11"/>
  <c r="GA122" i="1"/>
  <c r="M122" i="9" s="1"/>
  <c r="CW111" i="4" s="1"/>
  <c r="EJ122" i="11"/>
  <c r="EF122" i="1"/>
  <c r="L122" i="8" s="1"/>
  <c r="BY111" i="4" s="1"/>
  <c r="AP122" i="11"/>
  <c r="BX122" i="11"/>
  <c r="AM122" i="1"/>
  <c r="N111" i="3" s="1"/>
  <c r="BT122" i="1"/>
  <c r="AF122" i="11"/>
  <c r="GD121" i="11"/>
  <c r="GA121" i="1"/>
  <c r="EJ121" i="11"/>
  <c r="EF121" i="1"/>
  <c r="AP121" i="11"/>
  <c r="BX121" i="11"/>
  <c r="AM121" i="1"/>
  <c r="BT121" i="1"/>
  <c r="AF121" i="11"/>
  <c r="GD120" i="11"/>
  <c r="GA120" i="1"/>
  <c r="EJ120" i="11"/>
  <c r="EF120" i="1"/>
  <c r="L120" i="8" s="1"/>
  <c r="BY109" i="4" s="1"/>
  <c r="BX120" i="11"/>
  <c r="AP120" i="11"/>
  <c r="BT120" i="1"/>
  <c r="AM120" i="1"/>
  <c r="AF120" i="11"/>
  <c r="GD119" i="11"/>
  <c r="M119" i="16" s="1"/>
  <c r="CW108" i="18" s="1"/>
  <c r="GA119" i="1"/>
  <c r="EJ119" i="11"/>
  <c r="EF119" i="1"/>
  <c r="L119" i="8" s="1"/>
  <c r="BY108" i="4" s="1"/>
  <c r="AP119" i="11"/>
  <c r="BX119" i="11"/>
  <c r="AM119" i="1"/>
  <c r="BT119" i="1"/>
  <c r="N119" i="6" s="1"/>
  <c r="AG108" i="4" s="1"/>
  <c r="AF119" i="11"/>
  <c r="GD118" i="11"/>
  <c r="GA118" i="1"/>
  <c r="M118" i="9" s="1"/>
  <c r="CW107" i="4" s="1"/>
  <c r="EJ118" i="11"/>
  <c r="EF118" i="1"/>
  <c r="L118" i="8" s="1"/>
  <c r="BY107" i="4" s="1"/>
  <c r="AP118" i="11"/>
  <c r="BX118" i="11"/>
  <c r="AM118" i="1"/>
  <c r="N137" i="3" s="1"/>
  <c r="BT118" i="1"/>
  <c r="N118" i="6" s="1"/>
  <c r="AG107" i="4" s="1"/>
  <c r="AF118" i="11"/>
  <c r="GD117" i="11"/>
  <c r="GA117" i="1"/>
  <c r="M117" i="9" s="1"/>
  <c r="CW106" i="4" s="1"/>
  <c r="EJ117" i="11"/>
  <c r="EF117" i="1"/>
  <c r="AP117" i="11"/>
  <c r="BX117" i="11"/>
  <c r="AM117" i="1"/>
  <c r="BT117" i="1"/>
  <c r="AF117" i="11"/>
  <c r="GD116" i="11"/>
  <c r="GA116" i="1"/>
  <c r="EJ116" i="11"/>
  <c r="EF116" i="1"/>
  <c r="L116" i="8" s="1"/>
  <c r="BY105" i="4" s="1"/>
  <c r="BX116" i="11"/>
  <c r="AP116" i="11"/>
  <c r="AM116" i="1"/>
  <c r="N122" i="3" s="1"/>
  <c r="BT116" i="1"/>
  <c r="AF116" i="11"/>
  <c r="GD115" i="11"/>
  <c r="M115" i="16" s="1"/>
  <c r="CW104" i="18" s="1"/>
  <c r="GA115" i="1"/>
  <c r="EJ115" i="11"/>
  <c r="EF115" i="1"/>
  <c r="AP115" i="11"/>
  <c r="BX115" i="11"/>
  <c r="AM115" i="1"/>
  <c r="BT115" i="1"/>
  <c r="AF115" i="11"/>
  <c r="GD114" i="11"/>
  <c r="GA114" i="1"/>
  <c r="M114" i="9" s="1"/>
  <c r="CW103" i="4" s="1"/>
  <c r="EJ114" i="11"/>
  <c r="EF114" i="1"/>
  <c r="L114" i="8" s="1"/>
  <c r="BY103" i="4" s="1"/>
  <c r="AP114" i="11"/>
  <c r="BX114" i="11"/>
  <c r="BT114" i="1"/>
  <c r="N114" i="6" s="1"/>
  <c r="AG103" i="4" s="1"/>
  <c r="AM114" i="1"/>
  <c r="AF114" i="11"/>
  <c r="GD113" i="11"/>
  <c r="GA113" i="1"/>
  <c r="M113" i="9" s="1"/>
  <c r="CW102" i="4" s="1"/>
  <c r="EJ113" i="11"/>
  <c r="EF113" i="1"/>
  <c r="AP113" i="11"/>
  <c r="BX113" i="11"/>
  <c r="AM113" i="1"/>
  <c r="BT113" i="1"/>
  <c r="AF113" i="11"/>
  <c r="GD112" i="11"/>
  <c r="GA112" i="1"/>
  <c r="EJ112" i="11"/>
  <c r="EF112" i="1"/>
  <c r="L112" i="8" s="1"/>
  <c r="BY101" i="4" s="1"/>
  <c r="BX112" i="11"/>
  <c r="AP112" i="11"/>
  <c r="AM112" i="1"/>
  <c r="N131" i="3" s="1"/>
  <c r="BT112" i="1"/>
  <c r="AF112" i="11"/>
  <c r="GD111" i="11"/>
  <c r="M111" i="16" s="1"/>
  <c r="CW100" i="18" s="1"/>
  <c r="GA111" i="1"/>
  <c r="EJ111" i="11"/>
  <c r="EF111" i="1"/>
  <c r="BX111" i="11"/>
  <c r="AP111" i="11"/>
  <c r="AM111" i="1"/>
  <c r="BT111" i="1"/>
  <c r="N111" i="6" s="1"/>
  <c r="AG100" i="4" s="1"/>
  <c r="AF111" i="11"/>
  <c r="GD110" i="11"/>
  <c r="AP110" i="11"/>
  <c r="BX110" i="11"/>
  <c r="GD109" i="11"/>
  <c r="GA109" i="1"/>
  <c r="EJ109" i="11"/>
  <c r="EF109" i="1"/>
  <c r="L109" i="8" s="1"/>
  <c r="CJ77" i="4" s="1"/>
  <c r="AP109" i="11"/>
  <c r="BX109" i="11"/>
  <c r="AM109" i="1"/>
  <c r="N109" i="3" s="1"/>
  <c r="U77" i="4" s="1"/>
  <c r="BT109" i="1"/>
  <c r="N109" i="6" s="1"/>
  <c r="AR77" i="4" s="1"/>
  <c r="AF109" i="11"/>
  <c r="GD108" i="11"/>
  <c r="GA108" i="1"/>
  <c r="EJ108" i="11"/>
  <c r="EF108" i="1"/>
  <c r="L108" i="8" s="1"/>
  <c r="CJ76" i="4" s="1"/>
  <c r="BX108" i="11"/>
  <c r="AP108" i="11"/>
  <c r="AM108" i="1"/>
  <c r="BT108" i="1"/>
  <c r="N108" i="6" s="1"/>
  <c r="AR76" i="4" s="1"/>
  <c r="AF108" i="11"/>
  <c r="GD107" i="11"/>
  <c r="M107" i="16" s="1"/>
  <c r="DH75" i="18" s="1"/>
  <c r="GA107" i="1"/>
  <c r="EJ107" i="11"/>
  <c r="EF107" i="1"/>
  <c r="BX107" i="11"/>
  <c r="AP107" i="11"/>
  <c r="AM107" i="1"/>
  <c r="BT107" i="1"/>
  <c r="AF107" i="11"/>
  <c r="GD106" i="11"/>
  <c r="GA106" i="1"/>
  <c r="EJ106" i="11"/>
  <c r="EF106" i="1"/>
  <c r="AP106" i="11"/>
  <c r="BX106" i="11"/>
  <c r="BT106" i="1"/>
  <c r="AM106" i="1"/>
  <c r="AF106" i="11"/>
  <c r="GD105" i="11"/>
  <c r="GA105" i="1"/>
  <c r="EJ105" i="11"/>
  <c r="EF105" i="1"/>
  <c r="L105" i="8" s="1"/>
  <c r="CJ73" i="4" s="1"/>
  <c r="AP105" i="11"/>
  <c r="BX105" i="11"/>
  <c r="BT105" i="1"/>
  <c r="AM105" i="1"/>
  <c r="AF105" i="11"/>
  <c r="GD104" i="11"/>
  <c r="GA104" i="1"/>
  <c r="EJ104" i="11"/>
  <c r="EF104" i="1"/>
  <c r="L104" i="8" s="1"/>
  <c r="CJ72" i="4" s="1"/>
  <c r="BX104" i="11"/>
  <c r="AP104" i="11"/>
  <c r="AM104" i="1"/>
  <c r="BT104" i="1"/>
  <c r="N104" i="6" s="1"/>
  <c r="AR72" i="4" s="1"/>
  <c r="AF104" i="11"/>
  <c r="GD103" i="11"/>
  <c r="M103" i="16" s="1"/>
  <c r="DH71" i="18" s="1"/>
  <c r="GA103" i="1"/>
  <c r="EJ103" i="11"/>
  <c r="EF103" i="1"/>
  <c r="BX103" i="11"/>
  <c r="AP103" i="11"/>
  <c r="AM103" i="1"/>
  <c r="BT103" i="1"/>
  <c r="N103" i="6" s="1"/>
  <c r="AR71" i="4" s="1"/>
  <c r="AF103" i="11"/>
  <c r="GD102" i="11"/>
  <c r="GA102" i="1"/>
  <c r="EJ102" i="11"/>
  <c r="EF102" i="1"/>
  <c r="L102" i="8" s="1"/>
  <c r="CJ70" i="4" s="1"/>
  <c r="AP102" i="11"/>
  <c r="BX102" i="11"/>
  <c r="BT102" i="1"/>
  <c r="AM102" i="1"/>
  <c r="AF102" i="11"/>
  <c r="GD101" i="11"/>
  <c r="GA101" i="1"/>
  <c r="EJ101" i="11"/>
  <c r="EF101" i="1"/>
  <c r="L101" i="8" s="1"/>
  <c r="CJ69" i="4" s="1"/>
  <c r="AP101" i="11"/>
  <c r="BX101" i="11"/>
  <c r="AM101" i="1"/>
  <c r="BT101" i="1"/>
  <c r="N101" i="6" s="1"/>
  <c r="AR69" i="4" s="1"/>
  <c r="AF101" i="11"/>
  <c r="GD100" i="11"/>
  <c r="GA100" i="1"/>
  <c r="EJ100" i="11"/>
  <c r="EF100" i="1"/>
  <c r="L100" i="8" s="1"/>
  <c r="CJ68" i="4" s="1"/>
  <c r="BX100" i="11"/>
  <c r="AP100" i="11"/>
  <c r="BT100" i="1"/>
  <c r="N100" i="6" s="1"/>
  <c r="AR68" i="4" s="1"/>
  <c r="AM100" i="1"/>
  <c r="AF100" i="11"/>
  <c r="GD99" i="11"/>
  <c r="M99" i="16" s="1"/>
  <c r="DH67" i="18" s="1"/>
  <c r="GA99" i="1"/>
  <c r="EJ99" i="11"/>
  <c r="EF99" i="1"/>
  <c r="AP99" i="11"/>
  <c r="BX99" i="11"/>
  <c r="BT99" i="1"/>
  <c r="AM99" i="1"/>
  <c r="AF99" i="11"/>
  <c r="GD98" i="11"/>
  <c r="GA98" i="1"/>
  <c r="M98" i="9" s="1"/>
  <c r="DH66" i="4" s="1"/>
  <c r="EJ98" i="11"/>
  <c r="EF98" i="1"/>
  <c r="AP98" i="11"/>
  <c r="BX98" i="11"/>
  <c r="BT98" i="1"/>
  <c r="AM98" i="1"/>
  <c r="AF98" i="11"/>
  <c r="GD97" i="11"/>
  <c r="GA97" i="1"/>
  <c r="EJ97" i="11"/>
  <c r="EF97" i="1"/>
  <c r="L97" i="8" s="1"/>
  <c r="CJ65" i="4" s="1"/>
  <c r="AP97" i="11"/>
  <c r="BX97" i="11"/>
  <c r="AM97" i="1"/>
  <c r="N70" i="3" s="1"/>
  <c r="BT97" i="1"/>
  <c r="N97" i="6" s="1"/>
  <c r="AR65" i="4" s="1"/>
  <c r="AF97" i="11"/>
  <c r="GD96" i="11"/>
  <c r="GA96" i="1"/>
  <c r="EJ96" i="11"/>
  <c r="EF96" i="1"/>
  <c r="BX96" i="11"/>
  <c r="AP96" i="11"/>
  <c r="BT96" i="1"/>
  <c r="N96" i="6" s="1"/>
  <c r="AR64" i="4" s="1"/>
  <c r="AM96" i="1"/>
  <c r="AF96" i="11"/>
  <c r="GD95" i="11"/>
  <c r="GA95" i="1"/>
  <c r="EJ95" i="11"/>
  <c r="EF95" i="1"/>
  <c r="BX95" i="11"/>
  <c r="AP95" i="11"/>
  <c r="BT95" i="1"/>
  <c r="N95" i="6" s="1"/>
  <c r="AR63" i="4" s="1"/>
  <c r="AM95" i="1"/>
  <c r="AF95" i="11"/>
  <c r="GD94" i="11"/>
  <c r="GA94" i="1"/>
  <c r="M94" i="9" s="1"/>
  <c r="DH62" i="4" s="1"/>
  <c r="EJ94" i="11"/>
  <c r="EF94" i="1"/>
  <c r="L94" i="8" s="1"/>
  <c r="CJ62" i="4" s="1"/>
  <c r="AP94" i="11"/>
  <c r="BX94" i="11"/>
  <c r="BT94" i="1"/>
  <c r="AM94" i="1"/>
  <c r="AF94" i="11"/>
  <c r="GD93" i="11"/>
  <c r="GA93" i="1"/>
  <c r="EJ93" i="11"/>
  <c r="EF93" i="1"/>
  <c r="L93" i="8" s="1"/>
  <c r="CJ61" i="4" s="1"/>
  <c r="BX93" i="11"/>
  <c r="AP93" i="11"/>
  <c r="AM93" i="1"/>
  <c r="N90" i="3" s="1"/>
  <c r="BT93" i="1"/>
  <c r="AF93" i="11"/>
  <c r="GD92" i="11"/>
  <c r="GA92" i="1"/>
  <c r="M92" i="9" s="1"/>
  <c r="DH60" i="4" s="1"/>
  <c r="EJ92" i="11"/>
  <c r="EF92" i="1"/>
  <c r="L92" i="8" s="1"/>
  <c r="CJ60" i="4" s="1"/>
  <c r="BX92" i="11"/>
  <c r="AP92" i="11"/>
  <c r="BT92" i="1"/>
  <c r="AM92" i="1"/>
  <c r="AF92" i="11"/>
  <c r="GD91" i="11"/>
  <c r="GA91" i="1"/>
  <c r="EJ91" i="11"/>
  <c r="EF91" i="1"/>
  <c r="AP91" i="11"/>
  <c r="BX91" i="11"/>
  <c r="AM91" i="1"/>
  <c r="N82" i="3" s="1"/>
  <c r="BT91" i="1"/>
  <c r="AF91" i="11"/>
  <c r="GD90" i="11"/>
  <c r="GA90" i="1"/>
  <c r="EJ90" i="11"/>
  <c r="EF90" i="1"/>
  <c r="L90" i="8" s="1"/>
  <c r="CJ58" i="4" s="1"/>
  <c r="AP90" i="11"/>
  <c r="BX90" i="11"/>
  <c r="BT90" i="1"/>
  <c r="AM90" i="1"/>
  <c r="AF90" i="11"/>
  <c r="GD89" i="11"/>
  <c r="GA89" i="1"/>
  <c r="EJ89" i="11"/>
  <c r="EF89" i="1"/>
  <c r="L89" i="8" s="1"/>
  <c r="CJ57" i="4" s="1"/>
  <c r="AP89" i="11"/>
  <c r="BX89" i="11"/>
  <c r="AM89" i="1"/>
  <c r="BT89" i="1"/>
  <c r="AF89" i="11"/>
  <c r="GD88" i="11"/>
  <c r="GA88" i="1"/>
  <c r="M88" i="9" s="1"/>
  <c r="DH56" i="4" s="1"/>
  <c r="EJ88" i="11"/>
  <c r="EF88" i="1"/>
  <c r="L88" i="8" s="1"/>
  <c r="CJ56" i="4" s="1"/>
  <c r="BY88" i="5"/>
  <c r="AP88" i="11"/>
  <c r="BX88" i="11"/>
  <c r="BT88" i="1"/>
  <c r="N88" i="6" s="1"/>
  <c r="AR56" i="4" s="1"/>
  <c r="AM88" i="1"/>
  <c r="AF88" i="11"/>
  <c r="GD87" i="11"/>
  <c r="GA87" i="1"/>
  <c r="M87" i="9" s="1"/>
  <c r="DH55" i="4" s="1"/>
  <c r="EJ87" i="11"/>
  <c r="EF87" i="1"/>
  <c r="L87" i="8" s="1"/>
  <c r="CJ55" i="4" s="1"/>
  <c r="BX87" i="11"/>
  <c r="AP87" i="11"/>
  <c r="AM87" i="1"/>
  <c r="N98" i="3" s="1"/>
  <c r="BT87" i="1"/>
  <c r="N87" i="6" s="1"/>
  <c r="AR55" i="4" s="1"/>
  <c r="AF87" i="11"/>
  <c r="GD86" i="11"/>
  <c r="GA86" i="1"/>
  <c r="EJ86" i="11"/>
  <c r="EF86" i="1"/>
  <c r="AP86" i="11"/>
  <c r="BX86" i="11"/>
  <c r="AM86" i="1"/>
  <c r="BT86" i="1"/>
  <c r="N86" i="6" s="1"/>
  <c r="AR54" i="4" s="1"/>
  <c r="AF86" i="11"/>
  <c r="GD85" i="11"/>
  <c r="GA85" i="1"/>
  <c r="M85" i="9" s="1"/>
  <c r="CW78" i="4" s="1"/>
  <c r="EJ85" i="11"/>
  <c r="EF85" i="1"/>
  <c r="L85" i="8" s="1"/>
  <c r="BY78" i="4" s="1"/>
  <c r="BX85" i="11"/>
  <c r="AP85" i="11"/>
  <c r="AM85" i="1"/>
  <c r="BT85" i="1"/>
  <c r="AF85" i="11"/>
  <c r="GD84" i="11"/>
  <c r="M84" i="16" s="1"/>
  <c r="CW77" i="18" s="1"/>
  <c r="GA84" i="1"/>
  <c r="EJ84" i="11"/>
  <c r="EF84" i="1"/>
  <c r="BY84" i="5"/>
  <c r="AP84" i="11"/>
  <c r="BX84" i="11"/>
  <c r="BT84" i="1"/>
  <c r="AM84" i="1"/>
  <c r="AF84" i="11"/>
  <c r="GD83" i="11"/>
  <c r="GA83" i="1"/>
  <c r="EJ83" i="11"/>
  <c r="EF83" i="1"/>
  <c r="L83" i="8" s="1"/>
  <c r="BY76" i="4" s="1"/>
  <c r="BX83" i="11"/>
  <c r="AP83" i="11"/>
  <c r="AM83" i="1"/>
  <c r="N63" i="3" s="1"/>
  <c r="BT83" i="1"/>
  <c r="N83" i="6" s="1"/>
  <c r="AG76" i="4" s="1"/>
  <c r="AF83" i="11"/>
  <c r="GD82" i="11"/>
  <c r="GA82" i="1"/>
  <c r="M82" i="9" s="1"/>
  <c r="CW75" i="4" s="1"/>
  <c r="EJ82" i="11"/>
  <c r="EF82" i="1"/>
  <c r="L82" i="8" s="1"/>
  <c r="BY75" i="4" s="1"/>
  <c r="AP82" i="11"/>
  <c r="BX82" i="11"/>
  <c r="BT82" i="1"/>
  <c r="N82" i="6" s="1"/>
  <c r="AG75" i="4" s="1"/>
  <c r="AM82" i="1"/>
  <c r="AF82" i="11"/>
  <c r="GD81" i="11"/>
  <c r="GA81" i="1"/>
  <c r="M81" i="9" s="1"/>
  <c r="CW74" i="4" s="1"/>
  <c r="EJ81" i="11"/>
  <c r="EF81" i="1"/>
  <c r="BX81" i="11"/>
  <c r="AP81" i="11"/>
  <c r="AM81" i="1"/>
  <c r="BT81" i="1"/>
  <c r="AF81" i="11"/>
  <c r="GD80" i="11"/>
  <c r="M80" i="16" s="1"/>
  <c r="CW73" i="18" s="1"/>
  <c r="GA80" i="1"/>
  <c r="M80" i="9" s="1"/>
  <c r="CW73" i="4" s="1"/>
  <c r="EJ80" i="11"/>
  <c r="EF80" i="1"/>
  <c r="L80" i="8" s="1"/>
  <c r="BY73" i="4" s="1"/>
  <c r="AP80" i="11"/>
  <c r="BX80" i="11"/>
  <c r="BT80" i="1"/>
  <c r="AM80" i="1"/>
  <c r="AF80" i="11"/>
  <c r="GD79" i="11"/>
  <c r="GA79" i="1"/>
  <c r="EJ79" i="11"/>
  <c r="EF79" i="1"/>
  <c r="L79" i="8" s="1"/>
  <c r="BY72" i="4" s="1"/>
  <c r="BY79" i="5"/>
  <c r="BX79" i="11"/>
  <c r="AP79" i="11"/>
  <c r="AM79" i="1"/>
  <c r="N61" i="3" s="1"/>
  <c r="BT79" i="1"/>
  <c r="N79" i="6" s="1"/>
  <c r="AG72" i="4" s="1"/>
  <c r="AF79" i="11"/>
  <c r="GD78" i="11"/>
  <c r="GA78" i="1"/>
  <c r="M78" i="9" s="1"/>
  <c r="CW71" i="4" s="1"/>
  <c r="EJ78" i="11"/>
  <c r="EF78" i="1"/>
  <c r="AP78" i="11"/>
  <c r="BX78" i="11"/>
  <c r="AM78" i="1"/>
  <c r="BT78" i="1"/>
  <c r="AF78" i="11"/>
  <c r="GD77" i="11"/>
  <c r="GA77" i="1"/>
  <c r="M77" i="9" s="1"/>
  <c r="CW70" i="4" s="1"/>
  <c r="EJ77" i="11"/>
  <c r="EF77" i="1"/>
  <c r="BX77" i="11"/>
  <c r="AP77" i="11"/>
  <c r="AM77" i="1"/>
  <c r="BT77" i="1"/>
  <c r="N77" i="6" s="1"/>
  <c r="AG70" i="4" s="1"/>
  <c r="AF77" i="11"/>
  <c r="GD76" i="11"/>
  <c r="M76" i="16" s="1"/>
  <c r="CW69" i="18" s="1"/>
  <c r="GA76" i="1"/>
  <c r="EJ76" i="11"/>
  <c r="EF76" i="1"/>
  <c r="L76" i="8" s="1"/>
  <c r="BY69" i="4" s="1"/>
  <c r="AP76" i="11"/>
  <c r="BX76" i="11"/>
  <c r="BT76" i="1"/>
  <c r="N76" i="6" s="1"/>
  <c r="AG69" i="4" s="1"/>
  <c r="AM76" i="1"/>
  <c r="AF76" i="11"/>
  <c r="GD75" i="11"/>
  <c r="GA75" i="1"/>
  <c r="M75" i="9" s="1"/>
  <c r="CW68" i="4" s="1"/>
  <c r="EJ75" i="11"/>
  <c r="EF75" i="1"/>
  <c r="L75" i="8" s="1"/>
  <c r="BY68" i="4" s="1"/>
  <c r="BX75" i="11"/>
  <c r="AP75" i="11"/>
  <c r="AM75" i="1"/>
  <c r="BT75" i="1"/>
  <c r="N75" i="6" s="1"/>
  <c r="AG68" i="4" s="1"/>
  <c r="AF75" i="11"/>
  <c r="GD74" i="11"/>
  <c r="GA74" i="1"/>
  <c r="EJ74" i="11"/>
  <c r="EF74" i="1"/>
  <c r="AP74" i="11"/>
  <c r="BX74" i="11"/>
  <c r="AM74" i="1"/>
  <c r="BT74" i="1"/>
  <c r="AF74" i="11"/>
  <c r="GD73" i="11"/>
  <c r="GA73" i="1"/>
  <c r="M73" i="9" s="1"/>
  <c r="CW66" i="4" s="1"/>
  <c r="EJ73" i="11"/>
  <c r="EF73" i="1"/>
  <c r="L73" i="8" s="1"/>
  <c r="BY66" i="4" s="1"/>
  <c r="BX73" i="11"/>
  <c r="AP73" i="11"/>
  <c r="BT73" i="1"/>
  <c r="AM73" i="1"/>
  <c r="AF73" i="11"/>
  <c r="GD72" i="11"/>
  <c r="M72" i="16" s="1"/>
  <c r="CW65" i="18" s="1"/>
  <c r="GA72" i="1"/>
  <c r="EJ72" i="11"/>
  <c r="EF72" i="1"/>
  <c r="L72" i="8" s="1"/>
  <c r="BY65" i="4" s="1"/>
  <c r="AP72" i="11"/>
  <c r="BX72" i="11"/>
  <c r="BT72" i="1"/>
  <c r="N72" i="6" s="1"/>
  <c r="AG65" i="4" s="1"/>
  <c r="AM72" i="1"/>
  <c r="AF72" i="11"/>
  <c r="GD71" i="11"/>
  <c r="GA71" i="1"/>
  <c r="M71" i="9" s="1"/>
  <c r="CW64" i="4" s="1"/>
  <c r="EJ71" i="11"/>
  <c r="EF71" i="1"/>
  <c r="L71" i="8" s="1"/>
  <c r="BY64" i="4" s="1"/>
  <c r="AP71" i="11"/>
  <c r="BX71" i="11"/>
  <c r="AM71" i="1"/>
  <c r="BT71" i="1"/>
  <c r="N71" i="6" s="1"/>
  <c r="AG64" i="4" s="1"/>
  <c r="AF71" i="11"/>
  <c r="GD70" i="11"/>
  <c r="GA70" i="1"/>
  <c r="M70" i="9" s="1"/>
  <c r="CW63" i="4" s="1"/>
  <c r="EJ70" i="11"/>
  <c r="EF70" i="1"/>
  <c r="AP70" i="11"/>
  <c r="BX70" i="11"/>
  <c r="AM70" i="1"/>
  <c r="BT70" i="1"/>
  <c r="AF70" i="11"/>
  <c r="GD69" i="11"/>
  <c r="GA69" i="1"/>
  <c r="M69" i="9" s="1"/>
  <c r="CW62" i="4" s="1"/>
  <c r="EJ69" i="11"/>
  <c r="EF69" i="1"/>
  <c r="L69" i="8" s="1"/>
  <c r="BY62" i="4" s="1"/>
  <c r="AP69" i="11"/>
  <c r="BX69" i="11"/>
  <c r="BT69" i="1"/>
  <c r="AM69" i="1"/>
  <c r="AF69" i="11"/>
  <c r="GD68" i="11"/>
  <c r="M68" i="16" s="1"/>
  <c r="CW61" i="18" s="1"/>
  <c r="GA68" i="1"/>
  <c r="EJ68" i="11"/>
  <c r="EF68" i="1"/>
  <c r="L68" i="8" s="1"/>
  <c r="BY61" i="4" s="1"/>
  <c r="BX68" i="11"/>
  <c r="AP68" i="11"/>
  <c r="AM68" i="1"/>
  <c r="BT68" i="1"/>
  <c r="AF68" i="11"/>
  <c r="GD67" i="11"/>
  <c r="GA67" i="1"/>
  <c r="EJ67" i="11"/>
  <c r="EF67" i="1"/>
  <c r="L67" i="8" s="1"/>
  <c r="BY60" i="4" s="1"/>
  <c r="BX67" i="11"/>
  <c r="AP67" i="11"/>
  <c r="AM67" i="1"/>
  <c r="BT67" i="1"/>
  <c r="N67" i="6" s="1"/>
  <c r="AG60" i="4" s="1"/>
  <c r="AF67" i="11"/>
  <c r="GD66" i="11"/>
  <c r="GA66" i="1"/>
  <c r="M66" i="9" s="1"/>
  <c r="CW59" i="4" s="1"/>
  <c r="EJ66" i="11"/>
  <c r="EF66" i="1"/>
  <c r="AP66" i="11"/>
  <c r="BX66" i="11"/>
  <c r="BT66" i="1"/>
  <c r="N66" i="6" s="1"/>
  <c r="AG59" i="4" s="1"/>
  <c r="AM66" i="1"/>
  <c r="AF66" i="11"/>
  <c r="GD65" i="11"/>
  <c r="GA65" i="1"/>
  <c r="M65" i="9" s="1"/>
  <c r="CW58" i="4" s="1"/>
  <c r="EJ65" i="11"/>
  <c r="EF65" i="1"/>
  <c r="BX65" i="11"/>
  <c r="AP65" i="11"/>
  <c r="AM65" i="1"/>
  <c r="BT65" i="1"/>
  <c r="N65" i="6" s="1"/>
  <c r="AG58" i="4" s="1"/>
  <c r="AF65" i="11"/>
  <c r="GD64" i="11"/>
  <c r="M64" i="16" s="1"/>
  <c r="CW57" i="18" s="1"/>
  <c r="GA64" i="1"/>
  <c r="EJ64" i="11"/>
  <c r="EF64" i="1"/>
  <c r="L64" i="8" s="1"/>
  <c r="BY57" i="4" s="1"/>
  <c r="BX64" i="11"/>
  <c r="AP64" i="11"/>
  <c r="AM64" i="1"/>
  <c r="BT64" i="1"/>
  <c r="N64" i="6" s="1"/>
  <c r="AG57" i="4" s="1"/>
  <c r="AF64" i="11"/>
  <c r="GD63" i="11"/>
  <c r="GA63" i="1"/>
  <c r="M63" i="9" s="1"/>
  <c r="CW56" i="4" s="1"/>
  <c r="EJ63" i="11"/>
  <c r="EF63" i="1"/>
  <c r="L63" i="8" s="1"/>
  <c r="BY56" i="4" s="1"/>
  <c r="AP63" i="11"/>
  <c r="BX63" i="11"/>
  <c r="AM63" i="1"/>
  <c r="N72" i="3" s="1"/>
  <c r="BT63" i="1"/>
  <c r="AF63" i="11"/>
  <c r="GD62" i="11"/>
  <c r="GA62" i="1"/>
  <c r="EJ62" i="11"/>
  <c r="EF62" i="1"/>
  <c r="AP62" i="11"/>
  <c r="BX62" i="11"/>
  <c r="BT62" i="1"/>
  <c r="AM62" i="1"/>
  <c r="AF62" i="11"/>
  <c r="GD61" i="11"/>
  <c r="GA61" i="1"/>
  <c r="M61" i="9" s="1"/>
  <c r="CW54" i="4" s="1"/>
  <c r="EJ61" i="11"/>
  <c r="EF61" i="1"/>
  <c r="L61" i="8" s="1"/>
  <c r="BY54" i="4" s="1"/>
  <c r="BX61" i="11"/>
  <c r="AP61" i="11"/>
  <c r="BT61" i="1"/>
  <c r="AM61" i="1"/>
  <c r="N88" i="3" s="1"/>
  <c r="AF61" i="11"/>
  <c r="AP60" i="11"/>
  <c r="BX60" i="11"/>
  <c r="GC55" i="11"/>
  <c r="FZ55" i="1"/>
  <c r="DE55" i="11"/>
  <c r="DA55" i="1"/>
  <c r="N55" i="7" s="1"/>
  <c r="BO27" i="4" s="1"/>
  <c r="AO55" i="11"/>
  <c r="BW55" i="11"/>
  <c r="AL55" i="1"/>
  <c r="BS55" i="1"/>
  <c r="M55" i="6" s="1"/>
  <c r="AQ27" i="4" s="1"/>
  <c r="AE55" i="11"/>
  <c r="EL54" i="11"/>
  <c r="EH54" i="1"/>
  <c r="N54" i="8" s="1"/>
  <c r="DD54" i="11"/>
  <c r="CZ54" i="1"/>
  <c r="M54" i="7" s="1"/>
  <c r="BN26" i="4" s="1"/>
  <c r="BV54" i="11"/>
  <c r="AN54" i="11"/>
  <c r="BR54" i="1"/>
  <c r="L54" i="6" s="1"/>
  <c r="AP26" i="4" s="1"/>
  <c r="AK54" i="1"/>
  <c r="GE53" i="11"/>
  <c r="GB53" i="1"/>
  <c r="EK53" i="11"/>
  <c r="EG53" i="1"/>
  <c r="M53" i="8" s="1"/>
  <c r="DC53" i="11"/>
  <c r="CY53" i="1"/>
  <c r="L53" i="7" s="1"/>
  <c r="BM25" i="4" s="1"/>
  <c r="AG53" i="11"/>
  <c r="GD52" i="11"/>
  <c r="GA52" i="1"/>
  <c r="M52" i="9" s="1"/>
  <c r="EJ52" i="11"/>
  <c r="EF52" i="1"/>
  <c r="AP52" i="11"/>
  <c r="BX52" i="11"/>
  <c r="AM52" i="1"/>
  <c r="N21" i="3" s="1"/>
  <c r="BT52" i="1"/>
  <c r="AF52" i="11"/>
  <c r="GD51" i="11"/>
  <c r="GA51" i="1"/>
  <c r="M51" i="9" s="1"/>
  <c r="EJ51" i="11"/>
  <c r="EF51" i="1"/>
  <c r="L51" i="8" s="1"/>
  <c r="BX51" i="11"/>
  <c r="AP51" i="11"/>
  <c r="BT51" i="1"/>
  <c r="AM51" i="1"/>
  <c r="N44" i="3" s="1"/>
  <c r="AF51" i="11"/>
  <c r="GD50" i="11"/>
  <c r="M50" i="16" s="1"/>
  <c r="GA50" i="1"/>
  <c r="EJ50" i="11"/>
  <c r="EF50" i="1"/>
  <c r="BX50" i="11"/>
  <c r="AP50" i="11"/>
  <c r="BT50" i="1"/>
  <c r="AM50" i="1"/>
  <c r="N28" i="3" s="1"/>
  <c r="AF50" i="11"/>
  <c r="GD49" i="11"/>
  <c r="GA49" i="1"/>
  <c r="M49" i="9" s="1"/>
  <c r="EJ49" i="11"/>
  <c r="EF49" i="1"/>
  <c r="L49" i="8" s="1"/>
  <c r="BX49" i="11"/>
  <c r="AP49" i="11"/>
  <c r="AM49" i="1"/>
  <c r="N35" i="3" s="1"/>
  <c r="BT49" i="1"/>
  <c r="AF49" i="11"/>
  <c r="GD48" i="11"/>
  <c r="GA48" i="1"/>
  <c r="EJ48" i="11"/>
  <c r="EF48" i="1"/>
  <c r="BX48" i="11"/>
  <c r="AP48" i="11"/>
  <c r="BT48" i="1"/>
  <c r="AM48" i="1"/>
  <c r="N23" i="3" s="1"/>
  <c r="AF48" i="11"/>
  <c r="GD47" i="11"/>
  <c r="GA47" i="1"/>
  <c r="M47" i="9" s="1"/>
  <c r="EJ47" i="11"/>
  <c r="EF47" i="1"/>
  <c r="BX47" i="11"/>
  <c r="AP47" i="11"/>
  <c r="AM47" i="1"/>
  <c r="N19" i="3" s="1"/>
  <c r="BT47" i="1"/>
  <c r="AF47" i="11"/>
  <c r="GD46" i="11"/>
  <c r="M46" i="16" s="1"/>
  <c r="GA46" i="1"/>
  <c r="EJ46" i="11"/>
  <c r="EF46" i="1"/>
  <c r="BX46" i="11"/>
  <c r="AP46" i="11"/>
  <c r="AM46" i="1"/>
  <c r="N27" i="3" s="1"/>
  <c r="BT46" i="1"/>
  <c r="AF46" i="11"/>
  <c r="GD45" i="11"/>
  <c r="GA45" i="1"/>
  <c r="M45" i="9" s="1"/>
  <c r="EJ45" i="11"/>
  <c r="EF45" i="1"/>
  <c r="L45" i="8" s="1"/>
  <c r="AP45" i="11"/>
  <c r="BX45" i="11"/>
  <c r="BT45" i="1"/>
  <c r="AM45" i="1"/>
  <c r="N57" i="3" s="1"/>
  <c r="U29" i="4" s="1"/>
  <c r="AF45" i="11"/>
  <c r="GD44" i="11"/>
  <c r="GA44" i="1"/>
  <c r="EJ44" i="11"/>
  <c r="EF44" i="1"/>
  <c r="AP44" i="11"/>
  <c r="BX44" i="11"/>
  <c r="AM44" i="1"/>
  <c r="N53" i="3" s="1"/>
  <c r="BT44" i="1"/>
  <c r="AF44" i="11"/>
  <c r="GD43" i="11"/>
  <c r="GA43" i="1"/>
  <c r="M43" i="9" s="1"/>
  <c r="EJ43" i="11"/>
  <c r="EF43" i="1"/>
  <c r="L43" i="8" s="1"/>
  <c r="BX43" i="11"/>
  <c r="AP43" i="11"/>
  <c r="AM43" i="1"/>
  <c r="N41" i="3" s="1"/>
  <c r="BT43" i="1"/>
  <c r="AF43" i="11"/>
  <c r="GD42" i="11"/>
  <c r="M42" i="16" s="1"/>
  <c r="GA42" i="1"/>
  <c r="EJ42" i="11"/>
  <c r="EF42" i="1"/>
  <c r="AP42" i="11"/>
  <c r="BX42" i="11"/>
  <c r="AM42" i="1"/>
  <c r="N43" i="3" s="1"/>
  <c r="BT42" i="1"/>
  <c r="AF42" i="11"/>
  <c r="GD41" i="11"/>
  <c r="GA41" i="1"/>
  <c r="EJ41" i="11"/>
  <c r="EF41" i="1"/>
  <c r="AP41" i="11"/>
  <c r="BX41" i="11"/>
  <c r="BT41" i="1"/>
  <c r="AM41" i="1"/>
  <c r="N26" i="3" s="1"/>
  <c r="AF41" i="11"/>
  <c r="GD40" i="11"/>
  <c r="GA40" i="1"/>
  <c r="M40" i="9" s="1"/>
  <c r="EJ40" i="11"/>
  <c r="EF40" i="1"/>
  <c r="AP40" i="11"/>
  <c r="BX40" i="11"/>
  <c r="AM40" i="1"/>
  <c r="N14" i="3" s="1"/>
  <c r="BT40" i="1"/>
  <c r="AF40" i="11"/>
  <c r="GD39" i="11"/>
  <c r="GA39" i="1"/>
  <c r="M39" i="9" s="1"/>
  <c r="EJ39" i="11"/>
  <c r="EF39" i="1"/>
  <c r="L39" i="8" s="1"/>
  <c r="BX39" i="11"/>
  <c r="AP39" i="11"/>
  <c r="AM39" i="1"/>
  <c r="N15" i="3" s="1"/>
  <c r="BT39" i="1"/>
  <c r="AF39" i="11"/>
  <c r="GD38" i="11"/>
  <c r="M38" i="16" s="1"/>
  <c r="GA38" i="1"/>
  <c r="EJ38" i="11"/>
  <c r="EF38" i="1"/>
  <c r="L38" i="8" s="1"/>
  <c r="BX38" i="11"/>
  <c r="AP38" i="11"/>
  <c r="AM38" i="1"/>
  <c r="N54" i="3" s="1"/>
  <c r="BT38" i="1"/>
  <c r="AF38" i="11"/>
  <c r="GD37" i="11"/>
  <c r="GA37" i="1"/>
  <c r="M37" i="9" s="1"/>
  <c r="EJ37" i="11"/>
  <c r="EF37" i="1"/>
  <c r="L37" i="8" s="1"/>
  <c r="AP37" i="11"/>
  <c r="BX37" i="11"/>
  <c r="BT37" i="1"/>
  <c r="AM37" i="1"/>
  <c r="N32" i="3" s="1"/>
  <c r="AF37" i="11"/>
  <c r="GD36" i="11"/>
  <c r="GA36" i="1"/>
  <c r="M36" i="9" s="1"/>
  <c r="EJ36" i="11"/>
  <c r="EF36" i="1"/>
  <c r="AP36" i="11"/>
  <c r="BX36" i="11"/>
  <c r="AM36" i="1"/>
  <c r="N12" i="3" s="1"/>
  <c r="BT36" i="1"/>
  <c r="AF36" i="11"/>
  <c r="GD35" i="11"/>
  <c r="GA35" i="1"/>
  <c r="M35" i="9" s="1"/>
  <c r="EJ35" i="11"/>
  <c r="EF35" i="1"/>
  <c r="BX35" i="11"/>
  <c r="AP35" i="11"/>
  <c r="AM35" i="1"/>
  <c r="N48" i="3" s="1"/>
  <c r="BT35" i="1"/>
  <c r="AF35" i="11"/>
  <c r="GD34" i="11"/>
  <c r="M34" i="16" s="1"/>
  <c r="GA34" i="1"/>
  <c r="EJ34" i="11"/>
  <c r="EF34" i="1"/>
  <c r="L34" i="8" s="1"/>
  <c r="BX34" i="11"/>
  <c r="AP34" i="11"/>
  <c r="BT34" i="1"/>
  <c r="AM34" i="1"/>
  <c r="N55" i="3" s="1"/>
  <c r="AF34" i="11"/>
  <c r="GD33" i="11"/>
  <c r="GA33" i="1"/>
  <c r="M33" i="9" s="1"/>
  <c r="EJ33" i="11"/>
  <c r="EF33" i="1"/>
  <c r="L33" i="8" s="1"/>
  <c r="BX33" i="11"/>
  <c r="AP33" i="11"/>
  <c r="AM33" i="1"/>
  <c r="N37" i="3" s="1"/>
  <c r="BT33" i="1"/>
  <c r="AF33" i="11"/>
  <c r="GD32" i="11"/>
  <c r="M32" i="16" s="1"/>
  <c r="GA32" i="1"/>
  <c r="M32" i="9" s="1"/>
  <c r="EJ32" i="11"/>
  <c r="EF32" i="1"/>
  <c r="BX32" i="11"/>
  <c r="AP32" i="11"/>
  <c r="AM32" i="1"/>
  <c r="N25" i="3" s="1"/>
  <c r="BT32" i="1"/>
  <c r="AF32" i="11"/>
  <c r="GD31" i="11"/>
  <c r="GA31" i="1"/>
  <c r="M31" i="9" s="1"/>
  <c r="EJ31" i="11"/>
  <c r="EF31" i="1"/>
  <c r="L31" i="8" s="1"/>
  <c r="AP31" i="11"/>
  <c r="BX31" i="11"/>
  <c r="AM31" i="1"/>
  <c r="N40" i="3" s="1"/>
  <c r="BT31" i="1"/>
  <c r="AF31" i="11"/>
  <c r="GD30" i="11"/>
  <c r="M30" i="16" s="1"/>
  <c r="GA30" i="1"/>
  <c r="EJ30" i="11"/>
  <c r="EF30" i="1"/>
  <c r="L30" i="8" s="1"/>
  <c r="BX30" i="11"/>
  <c r="AP30" i="11"/>
  <c r="BT30" i="1"/>
  <c r="AM30" i="1"/>
  <c r="N16" i="3" s="1"/>
  <c r="AF30" i="11"/>
  <c r="GD29" i="11"/>
  <c r="GA29" i="1"/>
  <c r="M29" i="9" s="1"/>
  <c r="EJ29" i="11"/>
  <c r="EF29" i="1"/>
  <c r="L29" i="8" s="1"/>
  <c r="AP29" i="11"/>
  <c r="BX29" i="11"/>
  <c r="BT29" i="1"/>
  <c r="AM29" i="1"/>
  <c r="N22" i="3" s="1"/>
  <c r="AF29" i="11"/>
  <c r="GD28" i="11"/>
  <c r="GA28" i="1"/>
  <c r="M28" i="9" s="1"/>
  <c r="EJ28" i="11"/>
  <c r="EF28" i="1"/>
  <c r="BX28" i="11"/>
  <c r="AP28" i="11"/>
  <c r="AM28" i="1"/>
  <c r="N17" i="3" s="1"/>
  <c r="BT28" i="1"/>
  <c r="AF28" i="11"/>
  <c r="GD27" i="11"/>
  <c r="GA27" i="1"/>
  <c r="M27" i="9" s="1"/>
  <c r="EJ27" i="11"/>
  <c r="EF27" i="1"/>
  <c r="L27" i="8" s="1"/>
  <c r="AP27" i="11"/>
  <c r="BX27" i="11"/>
  <c r="AM27" i="1"/>
  <c r="N42" i="3" s="1"/>
  <c r="BT27" i="1"/>
  <c r="AF27" i="11"/>
  <c r="GD26" i="11"/>
  <c r="M26" i="16" s="1"/>
  <c r="GA26" i="1"/>
  <c r="EJ26" i="11"/>
  <c r="EF26" i="1"/>
  <c r="L26" i="8" s="1"/>
  <c r="AP26" i="11"/>
  <c r="BX26" i="11"/>
  <c r="BT26" i="1"/>
  <c r="AM26" i="1"/>
  <c r="N51" i="3" s="1"/>
  <c r="AF26" i="11"/>
  <c r="GD25" i="11"/>
  <c r="GA25" i="1"/>
  <c r="M25" i="9" s="1"/>
  <c r="EJ25" i="11"/>
  <c r="EF25" i="1"/>
  <c r="L25" i="8" s="1"/>
  <c r="AP25" i="11"/>
  <c r="BX25" i="11"/>
  <c r="AM25" i="1"/>
  <c r="N56" i="3" s="1"/>
  <c r="U28" i="4" s="1"/>
  <c r="BT25" i="1"/>
  <c r="AF25" i="11"/>
  <c r="GD24" i="11"/>
  <c r="GA24" i="1"/>
  <c r="M24" i="9" s="1"/>
  <c r="EJ24" i="11"/>
  <c r="EF24" i="1"/>
  <c r="AP24" i="11"/>
  <c r="BX24" i="11"/>
  <c r="AM24" i="1"/>
  <c r="N18" i="3" s="1"/>
  <c r="BT24" i="1"/>
  <c r="AF24" i="11"/>
  <c r="GD23" i="11"/>
  <c r="GA23" i="1"/>
  <c r="M23" i="9" s="1"/>
  <c r="EJ23" i="11"/>
  <c r="EF23" i="1"/>
  <c r="L23" i="8" s="1"/>
  <c r="AP23" i="11"/>
  <c r="BX23" i="11"/>
  <c r="BT23" i="1"/>
  <c r="AM23" i="1"/>
  <c r="N31" i="3" s="1"/>
  <c r="AF23" i="11"/>
  <c r="GD22" i="11"/>
  <c r="M22" i="16" s="1"/>
  <c r="GA22" i="1"/>
  <c r="EJ22" i="11"/>
  <c r="EF22" i="1"/>
  <c r="L22" i="8" s="1"/>
  <c r="BX22" i="11"/>
  <c r="AP22" i="11"/>
  <c r="AM22" i="1"/>
  <c r="N34" i="3" s="1"/>
  <c r="BT22" i="1"/>
  <c r="AF22" i="11"/>
  <c r="GD21" i="11"/>
  <c r="GA21" i="1"/>
  <c r="M21" i="9" s="1"/>
  <c r="EJ21" i="11"/>
  <c r="EF21" i="1"/>
  <c r="L21" i="8" s="1"/>
  <c r="BX21" i="11"/>
  <c r="AP21" i="11"/>
  <c r="BT21" i="1"/>
  <c r="AM21" i="1"/>
  <c r="N50" i="3" s="1"/>
  <c r="AF21" i="11"/>
  <c r="GD20" i="11"/>
  <c r="GA20" i="1"/>
  <c r="EJ20" i="11"/>
  <c r="EF20" i="1"/>
  <c r="AP20" i="11"/>
  <c r="BX20" i="11"/>
  <c r="AM20" i="1"/>
  <c r="N36" i="3" s="1"/>
  <c r="BT20" i="1"/>
  <c r="AF20" i="11"/>
  <c r="GD19" i="11"/>
  <c r="GA19" i="1"/>
  <c r="M19" i="9" s="1"/>
  <c r="EJ19" i="11"/>
  <c r="EF19" i="1"/>
  <c r="L19" i="8" s="1"/>
  <c r="AP19" i="11"/>
  <c r="BX19" i="11"/>
  <c r="AM19" i="1"/>
  <c r="N47" i="3" s="1"/>
  <c r="BT19" i="1"/>
  <c r="AF19" i="11"/>
  <c r="GD18" i="11"/>
  <c r="GA18" i="1"/>
  <c r="EJ18" i="11"/>
  <c r="EF18" i="1"/>
  <c r="BX18" i="11"/>
  <c r="AP18" i="11"/>
  <c r="BT18" i="1"/>
  <c r="AM18" i="1"/>
  <c r="N33" i="3" s="1"/>
  <c r="AF18" i="11"/>
  <c r="GD17" i="11"/>
  <c r="GA17" i="1"/>
  <c r="M17" i="9" s="1"/>
  <c r="EJ17" i="11"/>
  <c r="EF17" i="1"/>
  <c r="L17" i="8" s="1"/>
  <c r="BX17" i="11"/>
  <c r="AP17" i="11"/>
  <c r="AM17" i="1"/>
  <c r="N20" i="3" s="1"/>
  <c r="BT17" i="1"/>
  <c r="AF17" i="11"/>
  <c r="GD16" i="11"/>
  <c r="GA16" i="1"/>
  <c r="M16" i="9" s="1"/>
  <c r="EJ16" i="11"/>
  <c r="EF16" i="1"/>
  <c r="AP16" i="11"/>
  <c r="BX16" i="11"/>
  <c r="AM16" i="1"/>
  <c r="N46" i="3" s="1"/>
  <c r="BT16" i="1"/>
  <c r="AF16" i="11"/>
  <c r="GD15" i="11"/>
  <c r="GA15" i="1"/>
  <c r="M15" i="9" s="1"/>
  <c r="EJ15" i="11"/>
  <c r="EF15" i="1"/>
  <c r="L15" i="8" s="1"/>
  <c r="BY15" i="5"/>
  <c r="AP15" i="11"/>
  <c r="BX15" i="11"/>
  <c r="BT15" i="1"/>
  <c r="AM15" i="1"/>
  <c r="N39" i="3" s="1"/>
  <c r="AF15" i="11"/>
  <c r="GD14" i="11"/>
  <c r="GA14" i="1"/>
  <c r="EJ14" i="11"/>
  <c r="EF14" i="1"/>
  <c r="L14" i="8" s="1"/>
  <c r="AP14" i="11"/>
  <c r="BX14" i="11"/>
  <c r="AM14" i="1"/>
  <c r="N45" i="3" s="1"/>
  <c r="BT14" i="1"/>
  <c r="AF14" i="11"/>
  <c r="GD13" i="11"/>
  <c r="GA13" i="1"/>
  <c r="EJ13" i="11"/>
  <c r="EF13" i="1"/>
  <c r="AP13" i="11"/>
  <c r="BX13" i="11"/>
  <c r="AM13" i="1"/>
  <c r="N38" i="3" s="1"/>
  <c r="BT13" i="1"/>
  <c r="AF13" i="11"/>
  <c r="GD12" i="11"/>
  <c r="GA12" i="1"/>
  <c r="M12" i="9" s="1"/>
  <c r="EJ12" i="11"/>
  <c r="EF12" i="1"/>
  <c r="L12" i="8" s="1"/>
  <c r="AP12" i="11"/>
  <c r="BX12" i="11"/>
  <c r="AM12" i="1"/>
  <c r="N11" i="3" s="1"/>
  <c r="BT12" i="1"/>
  <c r="AF12" i="11"/>
  <c r="GL202" i="1"/>
  <c r="O202" i="10" s="1"/>
  <c r="EL162" i="4" s="1"/>
  <c r="GA198" i="1"/>
  <c r="EF198" i="1"/>
  <c r="L198" i="8" s="1"/>
  <c r="CJ158" i="4" s="1"/>
  <c r="BT198" i="1"/>
  <c r="N198" i="6" s="1"/>
  <c r="AR158" i="4" s="1"/>
  <c r="AK198" i="1"/>
  <c r="L198" i="3" s="1"/>
  <c r="S158" i="4" s="1"/>
  <c r="FZ197" i="1"/>
  <c r="DA197" i="1"/>
  <c r="N197" i="7" s="1"/>
  <c r="BO157" i="4" s="1"/>
  <c r="BS197" i="1"/>
  <c r="M197" i="6" s="1"/>
  <c r="AQ157" i="4" s="1"/>
  <c r="AK197" i="1"/>
  <c r="L197" i="3" s="1"/>
  <c r="S157" i="4" s="1"/>
  <c r="GB196" i="1"/>
  <c r="N196" i="9" s="1"/>
  <c r="DI156" i="4" s="1"/>
  <c r="EG196" i="1"/>
  <c r="M196" i="8" s="1"/>
  <c r="CK156" i="4" s="1"/>
  <c r="CY196" i="1"/>
  <c r="L196" i="7" s="1"/>
  <c r="BM156" i="4" s="1"/>
  <c r="BT196" i="1"/>
  <c r="N196" i="6" s="1"/>
  <c r="AR156" i="4" s="1"/>
  <c r="AM196" i="1"/>
  <c r="N196" i="3" s="1"/>
  <c r="U156" i="4" s="1"/>
  <c r="AM195" i="1"/>
  <c r="N195" i="3" s="1"/>
  <c r="U155" i="4" s="1"/>
  <c r="GA194" i="1"/>
  <c r="M194" i="9" s="1"/>
  <c r="DH154" i="4" s="1"/>
  <c r="EG194" i="1"/>
  <c r="M194" i="8" s="1"/>
  <c r="CK154" i="4" s="1"/>
  <c r="CZ194" i="1"/>
  <c r="M194" i="7" s="1"/>
  <c r="BN154" i="4" s="1"/>
  <c r="BS194" i="1"/>
  <c r="M194" i="6" s="1"/>
  <c r="AQ154" i="4" s="1"/>
  <c r="AL194" i="1"/>
  <c r="M194" i="3" s="1"/>
  <c r="T154" i="4" s="1"/>
  <c r="GA193" i="1"/>
  <c r="EF193" i="1"/>
  <c r="L193" i="8" s="1"/>
  <c r="CJ153" i="4" s="1"/>
  <c r="BS193" i="1"/>
  <c r="M193" i="6" s="1"/>
  <c r="AQ153" i="4" s="1"/>
  <c r="GA192" i="1"/>
  <c r="M192" i="9" s="1"/>
  <c r="DH152" i="4" s="1"/>
  <c r="EF192" i="1"/>
  <c r="L192" i="8" s="1"/>
  <c r="CJ152" i="4" s="1"/>
  <c r="BT192" i="1"/>
  <c r="N192" i="6" s="1"/>
  <c r="AR152" i="4" s="1"/>
  <c r="AL192" i="1"/>
  <c r="M192" i="3" s="1"/>
  <c r="GA191" i="1"/>
  <c r="M191" i="9" s="1"/>
  <c r="DH151" i="4" s="1"/>
  <c r="EG191" i="1"/>
  <c r="M191" i="8" s="1"/>
  <c r="CK151" i="4" s="1"/>
  <c r="CZ191" i="1"/>
  <c r="M191" i="7" s="1"/>
  <c r="BN151" i="4" s="1"/>
  <c r="BS191" i="1"/>
  <c r="M191" i="6" s="1"/>
  <c r="AQ151" i="4" s="1"/>
  <c r="AL191" i="1"/>
  <c r="M191" i="3" s="1"/>
  <c r="FZ190" i="1"/>
  <c r="EF190" i="1"/>
  <c r="L190" i="8" s="1"/>
  <c r="CJ150" i="4" s="1"/>
  <c r="CY190" i="1"/>
  <c r="L190" i="7" s="1"/>
  <c r="BM150" i="4" s="1"/>
  <c r="BR190" i="1"/>
  <c r="L190" i="6" s="1"/>
  <c r="AP150" i="4" s="1"/>
  <c r="AK190" i="1"/>
  <c r="L190" i="3" s="1"/>
  <c r="FZ189" i="1"/>
  <c r="DA189" i="1"/>
  <c r="N189" i="7" s="1"/>
  <c r="BO149" i="4" s="1"/>
  <c r="BS189" i="1"/>
  <c r="M189" i="6" s="1"/>
  <c r="AQ149" i="4" s="1"/>
  <c r="GA188" i="1"/>
  <c r="EF188" i="1"/>
  <c r="L188" i="8" s="1"/>
  <c r="CJ148" i="4" s="1"/>
  <c r="BT188" i="1"/>
  <c r="N188" i="6" s="1"/>
  <c r="AR148" i="4" s="1"/>
  <c r="AM188" i="1"/>
  <c r="N188" i="3" s="1"/>
  <c r="GB187" i="1"/>
  <c r="N187" i="9" s="1"/>
  <c r="DI147" i="4" s="1"/>
  <c r="EH187" i="1"/>
  <c r="N187" i="8" s="1"/>
  <c r="CL147" i="4" s="1"/>
  <c r="DA187" i="1"/>
  <c r="N187" i="7" s="1"/>
  <c r="BO147" i="4" s="1"/>
  <c r="BT187" i="1"/>
  <c r="N187" i="6" s="1"/>
  <c r="AR147" i="4" s="1"/>
  <c r="AM187" i="1"/>
  <c r="N187" i="3" s="1"/>
  <c r="J170" i="4" s="1"/>
  <c r="GA186" i="1"/>
  <c r="M186" i="9" s="1"/>
  <c r="DH146" i="4" s="1"/>
  <c r="EG186" i="1"/>
  <c r="M186" i="8" s="1"/>
  <c r="CK146" i="4" s="1"/>
  <c r="CZ186" i="1"/>
  <c r="M186" i="7" s="1"/>
  <c r="BN146" i="4" s="1"/>
  <c r="BS186" i="1"/>
  <c r="M186" i="6" s="1"/>
  <c r="AQ146" i="4" s="1"/>
  <c r="AL186" i="1"/>
  <c r="M186" i="3" s="1"/>
  <c r="GA185" i="1"/>
  <c r="EF185" i="1"/>
  <c r="L185" i="8" s="1"/>
  <c r="BY170" i="4" s="1"/>
  <c r="BT185" i="1"/>
  <c r="N185" i="6" s="1"/>
  <c r="AG170" i="4" s="1"/>
  <c r="AK185" i="1"/>
  <c r="L185" i="3" s="1"/>
  <c r="H170" i="4" s="1"/>
  <c r="GB184" i="1"/>
  <c r="EG184" i="1"/>
  <c r="M184" i="8" s="1"/>
  <c r="BZ169" i="4" s="1"/>
  <c r="CY184" i="1"/>
  <c r="L184" i="7" s="1"/>
  <c r="BB169" i="4" s="1"/>
  <c r="GB182" i="1"/>
  <c r="N182" i="9" s="1"/>
  <c r="CX167" i="4" s="1"/>
  <c r="EH182" i="1"/>
  <c r="N182" i="8" s="1"/>
  <c r="CA167" i="4" s="1"/>
  <c r="DA182" i="1"/>
  <c r="N182" i="7" s="1"/>
  <c r="BD167" i="4" s="1"/>
  <c r="BT182" i="1"/>
  <c r="N182" i="6" s="1"/>
  <c r="AG167" i="4" s="1"/>
  <c r="AM182" i="1"/>
  <c r="N182" i="3" s="1"/>
  <c r="J167" i="4" s="1"/>
  <c r="GB181" i="1"/>
  <c r="EG181" i="1"/>
  <c r="M181" i="8" s="1"/>
  <c r="BZ166" i="4" s="1"/>
  <c r="CY181" i="1"/>
  <c r="L181" i="7" s="1"/>
  <c r="BB166" i="4" s="1"/>
  <c r="AL181" i="1"/>
  <c r="M181" i="3" s="1"/>
  <c r="I166" i="4" s="1"/>
  <c r="EH180" i="1"/>
  <c r="N180" i="8" s="1"/>
  <c r="CA165" i="4" s="1"/>
  <c r="CZ180" i="1"/>
  <c r="M180" i="7" s="1"/>
  <c r="BC165" i="4" s="1"/>
  <c r="BR180" i="1"/>
  <c r="L180" i="6" s="1"/>
  <c r="AE165" i="4" s="1"/>
  <c r="AK180" i="1"/>
  <c r="L180" i="3" s="1"/>
  <c r="H165" i="4" s="1"/>
  <c r="FZ179" i="1"/>
  <c r="EF179" i="1"/>
  <c r="L179" i="8" s="1"/>
  <c r="BY164" i="4" s="1"/>
  <c r="CY179" i="1"/>
  <c r="L179" i="7" s="1"/>
  <c r="BB164" i="4" s="1"/>
  <c r="BR179" i="1"/>
  <c r="L179" i="6" s="1"/>
  <c r="AE164" i="4" s="1"/>
  <c r="AK179" i="1"/>
  <c r="L179" i="3" s="1"/>
  <c r="H164" i="4" s="1"/>
  <c r="EH177" i="1"/>
  <c r="N177" i="8" s="1"/>
  <c r="CA162" i="4" s="1"/>
  <c r="CZ177" i="1"/>
  <c r="M177" i="7" s="1"/>
  <c r="BC162" i="4" s="1"/>
  <c r="BR177" i="1"/>
  <c r="L177" i="6" s="1"/>
  <c r="AE162" i="4" s="1"/>
  <c r="AM177" i="1"/>
  <c r="N177" i="3" s="1"/>
  <c r="J162" i="4" s="1"/>
  <c r="FZ176" i="1"/>
  <c r="DA176" i="1"/>
  <c r="N176" i="7" s="1"/>
  <c r="BD161" i="4" s="1"/>
  <c r="BS176" i="1"/>
  <c r="M176" i="6" s="1"/>
  <c r="AF161" i="4" s="1"/>
  <c r="AL176" i="1"/>
  <c r="M176" i="3" s="1"/>
  <c r="I161" i="4" s="1"/>
  <c r="GA175" i="1"/>
  <c r="M175" i="9" s="1"/>
  <c r="CW160" i="4" s="1"/>
  <c r="EG175" i="1"/>
  <c r="M175" i="8" s="1"/>
  <c r="BZ160" i="4" s="1"/>
  <c r="CZ175" i="1"/>
  <c r="M175" i="7" s="1"/>
  <c r="BC160" i="4" s="1"/>
  <c r="BS175" i="1"/>
  <c r="M175" i="6" s="1"/>
  <c r="AF160" i="4" s="1"/>
  <c r="AL175" i="1"/>
  <c r="M175" i="3" s="1"/>
  <c r="I160" i="4" s="1"/>
  <c r="FZ174" i="1"/>
  <c r="EF174" i="1"/>
  <c r="L174" i="8" s="1"/>
  <c r="BY159" i="4" s="1"/>
  <c r="CY174" i="1"/>
  <c r="L174" i="7" s="1"/>
  <c r="BB159" i="4" s="1"/>
  <c r="BR174" i="1"/>
  <c r="L174" i="6" s="1"/>
  <c r="AE159" i="4" s="1"/>
  <c r="AK174" i="1"/>
  <c r="L174" i="3" s="1"/>
  <c r="H159" i="4" s="1"/>
  <c r="FZ173" i="1"/>
  <c r="DA173" i="1"/>
  <c r="N173" i="7" s="1"/>
  <c r="BD158" i="4" s="1"/>
  <c r="BS173" i="1"/>
  <c r="M173" i="6" s="1"/>
  <c r="AF158" i="4" s="1"/>
  <c r="GA172" i="1"/>
  <c r="EF172" i="1"/>
  <c r="L172" i="8" s="1"/>
  <c r="BY157" i="4" s="1"/>
  <c r="BT172" i="1"/>
  <c r="N172" i="6" s="1"/>
  <c r="AG157" i="4" s="1"/>
  <c r="AM172" i="1"/>
  <c r="N172" i="3" s="1"/>
  <c r="J157" i="4" s="1"/>
  <c r="GB171" i="1"/>
  <c r="N171" i="9" s="1"/>
  <c r="CX156" i="4" s="1"/>
  <c r="EH171" i="1"/>
  <c r="N171" i="8" s="1"/>
  <c r="CA156" i="4" s="1"/>
  <c r="DA171" i="1"/>
  <c r="N171" i="7" s="1"/>
  <c r="BD156" i="4" s="1"/>
  <c r="BT171" i="1"/>
  <c r="N171" i="6" s="1"/>
  <c r="AG156" i="4" s="1"/>
  <c r="AM171" i="1"/>
  <c r="N171" i="3" s="1"/>
  <c r="J156" i="4" s="1"/>
  <c r="GA170" i="1"/>
  <c r="EG170" i="1"/>
  <c r="M170" i="8" s="1"/>
  <c r="BZ155" i="4" s="1"/>
  <c r="CZ170" i="1"/>
  <c r="M170" i="7" s="1"/>
  <c r="BC155" i="4" s="1"/>
  <c r="BS170" i="1"/>
  <c r="M170" i="6" s="1"/>
  <c r="AF155" i="4" s="1"/>
  <c r="AL170" i="1"/>
  <c r="M170" i="3" s="1"/>
  <c r="I155" i="4" s="1"/>
  <c r="GA169" i="1"/>
  <c r="EF169" i="1"/>
  <c r="L169" i="8" s="1"/>
  <c r="BY154" i="4" s="1"/>
  <c r="BT169" i="1"/>
  <c r="N169" i="6" s="1"/>
  <c r="AG154" i="4" s="1"/>
  <c r="AK169" i="1"/>
  <c r="L169" i="3" s="1"/>
  <c r="H154" i="4" s="1"/>
  <c r="GB168" i="1"/>
  <c r="EG168" i="1"/>
  <c r="CY168" i="1"/>
  <c r="L168" i="7" s="1"/>
  <c r="BB153" i="4" s="1"/>
  <c r="EH167" i="1"/>
  <c r="N167" i="8" s="1"/>
  <c r="CA152" i="4" s="1"/>
  <c r="CZ167" i="1"/>
  <c r="M167" i="7" s="1"/>
  <c r="BC152" i="4" s="1"/>
  <c r="BR167" i="1"/>
  <c r="L167" i="6" s="1"/>
  <c r="AE152" i="4" s="1"/>
  <c r="AK167" i="1"/>
  <c r="L167" i="3" s="1"/>
  <c r="H152" i="4" s="1"/>
  <c r="EH165" i="1"/>
  <c r="N165" i="8" s="1"/>
  <c r="CA150" i="4" s="1"/>
  <c r="CZ165" i="1"/>
  <c r="M165" i="7" s="1"/>
  <c r="BC150" i="4" s="1"/>
  <c r="BR165" i="1"/>
  <c r="L165" i="6" s="1"/>
  <c r="AE150" i="4" s="1"/>
  <c r="AM165" i="1"/>
  <c r="N165" i="3" s="1"/>
  <c r="J150" i="4" s="1"/>
  <c r="FZ164" i="1"/>
  <c r="DA164" i="1"/>
  <c r="N164" i="7" s="1"/>
  <c r="BD149" i="4" s="1"/>
  <c r="BS164" i="1"/>
  <c r="M164" i="6" s="1"/>
  <c r="AF149" i="4" s="1"/>
  <c r="AL164" i="1"/>
  <c r="M164" i="3" s="1"/>
  <c r="I149" i="4" s="1"/>
  <c r="GA163" i="1"/>
  <c r="EF163" i="1"/>
  <c r="L163" i="8" s="1"/>
  <c r="BY148" i="4" s="1"/>
  <c r="BT163" i="1"/>
  <c r="AM163" i="1"/>
  <c r="N163" i="3" s="1"/>
  <c r="J148" i="4" s="1"/>
  <c r="GA162" i="1"/>
  <c r="EG162" i="1"/>
  <c r="M162" i="8" s="1"/>
  <c r="BZ147" i="4" s="1"/>
  <c r="CZ162" i="1"/>
  <c r="M162" i="7" s="1"/>
  <c r="BC147" i="4" s="1"/>
  <c r="BS162" i="1"/>
  <c r="M162" i="6" s="1"/>
  <c r="AF147" i="4" s="1"/>
  <c r="AL162" i="1"/>
  <c r="M162" i="3" s="1"/>
  <c r="FZ161" i="1"/>
  <c r="DA161" i="1"/>
  <c r="N161" i="7" s="1"/>
  <c r="BD146" i="4" s="1"/>
  <c r="BS161" i="1"/>
  <c r="M161" i="6" s="1"/>
  <c r="AF146" i="4" s="1"/>
  <c r="GB159" i="1"/>
  <c r="EG159" i="1"/>
  <c r="M159" i="8" s="1"/>
  <c r="CK123" i="4" s="1"/>
  <c r="CY159" i="1"/>
  <c r="L159" i="7" s="1"/>
  <c r="BM123" i="4" s="1"/>
  <c r="GB158" i="1"/>
  <c r="N158" i="9" s="1"/>
  <c r="DI122" i="4" s="1"/>
  <c r="EH158" i="1"/>
  <c r="DA158" i="1"/>
  <c r="N158" i="7" s="1"/>
  <c r="BO122" i="4" s="1"/>
  <c r="BT158" i="1"/>
  <c r="N158" i="6" s="1"/>
  <c r="AR122" i="4" s="1"/>
  <c r="U122" i="4"/>
  <c r="GA157" i="1"/>
  <c r="EF157" i="1"/>
  <c r="BT157" i="1"/>
  <c r="N157" i="6" s="1"/>
  <c r="AR121" i="4" s="1"/>
  <c r="S121" i="4"/>
  <c r="EH156" i="1"/>
  <c r="CZ156" i="1"/>
  <c r="BR156" i="1"/>
  <c r="AK156" i="1"/>
  <c r="FZ155" i="1"/>
  <c r="DA155" i="1"/>
  <c r="N155" i="7" s="1"/>
  <c r="BO119" i="4" s="1"/>
  <c r="BS155" i="1"/>
  <c r="M155" i="6" s="1"/>
  <c r="AQ119" i="4" s="1"/>
  <c r="AL155" i="1"/>
  <c r="FZ154" i="1"/>
  <c r="EF154" i="1"/>
  <c r="CY154" i="1"/>
  <c r="L154" i="7" s="1"/>
  <c r="BM118" i="4" s="1"/>
  <c r="BR154" i="1"/>
  <c r="L154" i="6" s="1"/>
  <c r="AP118" i="4" s="1"/>
  <c r="AK154" i="1"/>
  <c r="GB153" i="1"/>
  <c r="GL57" i="1"/>
  <c r="O57" i="10" s="1"/>
  <c r="EL29" i="4" s="1"/>
  <c r="GM56" i="1"/>
  <c r="GK58" i="1"/>
  <c r="N58" i="10" s="1"/>
  <c r="EK30" i="4" s="1"/>
  <c r="GL59" i="1"/>
  <c r="GM57" i="1"/>
  <c r="GO262" i="11"/>
  <c r="GN253" i="11"/>
  <c r="N253" i="17" s="1"/>
  <c r="EK209" i="18" s="1"/>
  <c r="GP246" i="11"/>
  <c r="P246" i="17" s="1"/>
  <c r="EM202" i="18" s="1"/>
  <c r="GO244" i="11"/>
  <c r="O244" i="17" s="1"/>
  <c r="EL200" i="18" s="1"/>
  <c r="GM244" i="11"/>
  <c r="M244" i="17" s="1"/>
  <c r="EJ200" i="18" s="1"/>
  <c r="GN237" i="11"/>
  <c r="N237" i="17" s="1"/>
  <c r="EK193" i="18" s="1"/>
  <c r="GN229" i="11"/>
  <c r="N229" i="17" s="1"/>
  <c r="DW210" i="18" s="1"/>
  <c r="GO228" i="11"/>
  <c r="O228" i="17" s="1"/>
  <c r="DX209" i="18" s="1"/>
  <c r="GN227" i="11"/>
  <c r="N227" i="17" s="1"/>
  <c r="DW208" i="18" s="1"/>
  <c r="GM220" i="11"/>
  <c r="M220" i="17" s="1"/>
  <c r="DV201" i="18" s="1"/>
  <c r="GO220" i="11"/>
  <c r="O220" i="17" s="1"/>
  <c r="DX201" i="18" s="1"/>
  <c r="GP219" i="11"/>
  <c r="P219" i="17" s="1"/>
  <c r="DY200" i="18" s="1"/>
  <c r="GO218" i="11"/>
  <c r="O218" i="17" s="1"/>
  <c r="DX199" i="18" s="1"/>
  <c r="GM216" i="11"/>
  <c r="M216" i="17" s="1"/>
  <c r="DV197" i="18" s="1"/>
  <c r="GO258" i="11"/>
  <c r="O258" i="17" s="1"/>
  <c r="EL214" i="18" s="1"/>
  <c r="GO249" i="11"/>
  <c r="O249" i="17" s="1"/>
  <c r="EL205" i="18" s="1"/>
  <c r="GO233" i="11"/>
  <c r="O233" i="17" s="1"/>
  <c r="DX214" i="18" s="1"/>
  <c r="GN266" i="11"/>
  <c r="GM265" i="11"/>
  <c r="GO265" i="11"/>
  <c r="GP264" i="11"/>
  <c r="GO263" i="11"/>
  <c r="GO250" i="11"/>
  <c r="O250" i="17" s="1"/>
  <c r="EL206" i="18" s="1"/>
  <c r="GO235" i="11"/>
  <c r="O235" i="17" s="1"/>
  <c r="DX216" i="18" s="1"/>
  <c r="GM234" i="11"/>
  <c r="M234" i="17" s="1"/>
  <c r="DV215" i="18" s="1"/>
  <c r="GO234" i="11"/>
  <c r="O234" i="17" s="1"/>
  <c r="DX215" i="18" s="1"/>
  <c r="GN232" i="11"/>
  <c r="N232" i="17" s="1"/>
  <c r="DW213" i="18" s="1"/>
  <c r="GM226" i="11"/>
  <c r="M226" i="17" s="1"/>
  <c r="DV207" i="18" s="1"/>
  <c r="GO224" i="11"/>
  <c r="O224" i="17" s="1"/>
  <c r="DX205" i="18" s="1"/>
  <c r="GP222" i="11"/>
  <c r="P222" i="17" s="1"/>
  <c r="DY203" i="18" s="1"/>
  <c r="GM221" i="11"/>
  <c r="M221" i="17" s="1"/>
  <c r="DV202" i="18" s="1"/>
  <c r="GM217" i="11"/>
  <c r="M217" i="17" s="1"/>
  <c r="DV198" i="18" s="1"/>
  <c r="GP214" i="11"/>
  <c r="P214" i="17" s="1"/>
  <c r="DY195" i="18" s="1"/>
  <c r="GM213" i="11"/>
  <c r="M213" i="17" s="1"/>
  <c r="DV194" i="18" s="1"/>
  <c r="GM208" i="11"/>
  <c r="M208" i="17" s="1"/>
  <c r="EJ168" i="18" s="1"/>
  <c r="GO206" i="11"/>
  <c r="O206" i="17" s="1"/>
  <c r="EL166" i="18" s="1"/>
  <c r="GM200" i="11"/>
  <c r="M200" i="17" s="1"/>
  <c r="EJ160" i="18" s="1"/>
  <c r="GP265" i="11"/>
  <c r="GN265" i="11"/>
  <c r="GO259" i="11"/>
  <c r="O259" i="17" s="1"/>
  <c r="EL215" i="18" s="1"/>
  <c r="GM252" i="11"/>
  <c r="M252" i="17" s="1"/>
  <c r="EJ208" i="18" s="1"/>
  <c r="GN251" i="11"/>
  <c r="N251" i="17" s="1"/>
  <c r="EK207" i="18" s="1"/>
  <c r="GM248" i="11"/>
  <c r="M248" i="17" s="1"/>
  <c r="EJ204" i="18" s="1"/>
  <c r="GP244" i="11"/>
  <c r="P244" i="17" s="1"/>
  <c r="EM200" i="18" s="1"/>
  <c r="GN244" i="11"/>
  <c r="N244" i="17" s="1"/>
  <c r="EK200" i="18" s="1"/>
  <c r="GO243" i="11"/>
  <c r="O243" i="17" s="1"/>
  <c r="EL199" i="18" s="1"/>
  <c r="GM236" i="11"/>
  <c r="M236" i="17" s="1"/>
  <c r="EJ192" i="18" s="1"/>
  <c r="GP218" i="11"/>
  <c r="P218" i="17" s="1"/>
  <c r="DY199" i="18" s="1"/>
  <c r="GP59" i="11"/>
  <c r="GO58" i="11"/>
  <c r="GN56" i="11"/>
  <c r="GN58" i="11"/>
  <c r="GO59" i="11"/>
  <c r="GM57" i="11"/>
  <c r="BU233" i="1"/>
  <c r="O233" i="6" s="1"/>
  <c r="AH214" i="4" s="1"/>
  <c r="AN233" i="1"/>
  <c r="AN221" i="1"/>
  <c r="O243" i="3" s="1"/>
  <c r="V199" i="4" s="1"/>
  <c r="BU221" i="1"/>
  <c r="AN258" i="1"/>
  <c r="BU258" i="1"/>
  <c r="O258" i="6" s="1"/>
  <c r="AS214" i="4" s="1"/>
  <c r="AN239" i="1"/>
  <c r="O220" i="3" s="1"/>
  <c r="K201" i="4" s="1"/>
  <c r="BU239" i="1"/>
  <c r="O239" i="6" s="1"/>
  <c r="AS195" i="4" s="1"/>
  <c r="BU255" i="1"/>
  <c r="O255" i="6" s="1"/>
  <c r="AS211" i="4" s="1"/>
  <c r="AN255" i="1"/>
  <c r="O255" i="3" s="1"/>
  <c r="V211" i="4" s="1"/>
  <c r="AN257" i="1"/>
  <c r="O257" i="3" s="1"/>
  <c r="V213" i="4" s="1"/>
  <c r="BU257" i="1"/>
  <c r="GK222" i="1"/>
  <c r="N222" i="10" s="1"/>
  <c r="DW203" i="4" s="1"/>
  <c r="M258" i="10"/>
  <c r="EJ214" i="4" s="1"/>
  <c r="L258" i="6"/>
  <c r="AP214" i="4" s="1"/>
  <c r="AN216" i="1"/>
  <c r="BU216" i="1"/>
  <c r="O216" i="6" s="1"/>
  <c r="AH197" i="4" s="1"/>
  <c r="AN248" i="1"/>
  <c r="O234" i="3" s="1"/>
  <c r="K215" i="4" s="1"/>
  <c r="BU248" i="1"/>
  <c r="O248" i="6" s="1"/>
  <c r="AS204" i="4" s="1"/>
  <c r="AN237" i="1"/>
  <c r="O236" i="3" s="1"/>
  <c r="V192" i="4" s="1"/>
  <c r="BU237" i="1"/>
  <c r="O237" i="6" s="1"/>
  <c r="AS193" i="4" s="1"/>
  <c r="BU241" i="1"/>
  <c r="O241" i="6" s="1"/>
  <c r="AS197" i="4" s="1"/>
  <c r="AN241" i="1"/>
  <c r="AN256" i="1"/>
  <c r="O256" i="3" s="1"/>
  <c r="V212" i="4" s="1"/>
  <c r="BU256" i="1"/>
  <c r="BU213" i="1"/>
  <c r="O213" i="6" s="1"/>
  <c r="AH194" i="4" s="1"/>
  <c r="AN213" i="1"/>
  <c r="BU218" i="1"/>
  <c r="AN218" i="1"/>
  <c r="O214" i="3" s="1"/>
  <c r="K195" i="4" s="1"/>
  <c r="M212" i="10"/>
  <c r="DV193" i="4" s="1"/>
  <c r="BU217" i="1"/>
  <c r="AN217" i="1"/>
  <c r="O226" i="3" s="1"/>
  <c r="K207" i="4" s="1"/>
  <c r="BU249" i="1"/>
  <c r="O249" i="6" s="1"/>
  <c r="AS205" i="4" s="1"/>
  <c r="AN249" i="1"/>
  <c r="O248" i="3" s="1"/>
  <c r="V204" i="4" s="1"/>
  <c r="AN223" i="1"/>
  <c r="BU223" i="1"/>
  <c r="O223" i="6" s="1"/>
  <c r="AH204" i="4" s="1"/>
  <c r="AN212" i="1"/>
  <c r="O212" i="3" s="1"/>
  <c r="K193" i="4" s="1"/>
  <c r="BU212" i="1"/>
  <c r="O212" i="6" s="1"/>
  <c r="AH193" i="4" s="1"/>
  <c r="GM254" i="1"/>
  <c r="P254" i="10" s="1"/>
  <c r="EM210" i="4" s="1"/>
  <c r="GL219" i="1"/>
  <c r="O219" i="10" s="1"/>
  <c r="DX200" i="4" s="1"/>
  <c r="GK239" i="1"/>
  <c r="N239" i="10" s="1"/>
  <c r="EK195" i="4" s="1"/>
  <c r="BU232" i="1"/>
  <c r="O232" i="6" s="1"/>
  <c r="AH213" i="4" s="1"/>
  <c r="AN232" i="1"/>
  <c r="O213" i="3" s="1"/>
  <c r="K194" i="4" s="1"/>
  <c r="AN253" i="1"/>
  <c r="BU253" i="1"/>
  <c r="O253" i="6" s="1"/>
  <c r="AS209" i="4" s="1"/>
  <c r="BU225" i="1"/>
  <c r="AN225" i="1"/>
  <c r="O229" i="3" s="1"/>
  <c r="K210" i="4" s="1"/>
  <c r="AN222" i="1"/>
  <c r="O251" i="3" s="1"/>
  <c r="V207" i="4" s="1"/>
  <c r="BU222" i="1"/>
  <c r="O222" i="6" s="1"/>
  <c r="AH203" i="4" s="1"/>
  <c r="AN238" i="1"/>
  <c r="O239" i="3" s="1"/>
  <c r="V195" i="4" s="1"/>
  <c r="BU238" i="1"/>
  <c r="M259" i="10"/>
  <c r="EJ215" i="4" s="1"/>
  <c r="M205" i="10"/>
  <c r="EJ165" i="4" s="1"/>
  <c r="GO264" i="11"/>
  <c r="GN263" i="11"/>
  <c r="GN259" i="11"/>
  <c r="N259" i="17" s="1"/>
  <c r="EK215" i="18" s="1"/>
  <c r="GM249" i="11"/>
  <c r="M249" i="17" s="1"/>
  <c r="EJ205" i="18" s="1"/>
  <c r="GP248" i="11"/>
  <c r="P248" i="17" s="1"/>
  <c r="EM204" i="18" s="1"/>
  <c r="GO247" i="11"/>
  <c r="O247" i="17" s="1"/>
  <c r="EL203" i="18" s="1"/>
  <c r="GN246" i="11"/>
  <c r="N246" i="17" s="1"/>
  <c r="EK202" i="18" s="1"/>
  <c r="GM241" i="11"/>
  <c r="M241" i="17" s="1"/>
  <c r="EJ197" i="18" s="1"/>
  <c r="GP240" i="11"/>
  <c r="P240" i="17" s="1"/>
  <c r="EM196" i="18" s="1"/>
  <c r="GO239" i="11"/>
  <c r="O239" i="17" s="1"/>
  <c r="EL195" i="18" s="1"/>
  <c r="GM238" i="11"/>
  <c r="M238" i="17" s="1"/>
  <c r="EJ194" i="18" s="1"/>
  <c r="GP233" i="11"/>
  <c r="P233" i="17" s="1"/>
  <c r="DY214" i="18" s="1"/>
  <c r="GO232" i="11"/>
  <c r="O232" i="17" s="1"/>
  <c r="DX213" i="18" s="1"/>
  <c r="GM230" i="11"/>
  <c r="M230" i="17" s="1"/>
  <c r="DV211" i="18" s="1"/>
  <c r="GP227" i="11"/>
  <c r="P227" i="17" s="1"/>
  <c r="DY208" i="18" s="1"/>
  <c r="GO227" i="11"/>
  <c r="O227" i="17" s="1"/>
  <c r="DX208" i="18" s="1"/>
  <c r="GN226" i="11"/>
  <c r="N226" i="17" s="1"/>
  <c r="DW207" i="18" s="1"/>
  <c r="GO225" i="11"/>
  <c r="O225" i="17" s="1"/>
  <c r="DX206" i="18" s="1"/>
  <c r="GN224" i="11"/>
  <c r="N224" i="17" s="1"/>
  <c r="DW205" i="18" s="1"/>
  <c r="GP223" i="11"/>
  <c r="P223" i="17" s="1"/>
  <c r="DY204" i="18" s="1"/>
  <c r="GO221" i="11"/>
  <c r="O221" i="17" s="1"/>
  <c r="DX202" i="18" s="1"/>
  <c r="GN217" i="11"/>
  <c r="N217" i="17" s="1"/>
  <c r="DW198" i="18" s="1"/>
  <c r="GP216" i="11"/>
  <c r="P216" i="17" s="1"/>
  <c r="DY197" i="18" s="1"/>
  <c r="GN216" i="11"/>
  <c r="N216" i="17" s="1"/>
  <c r="DW197" i="18" s="1"/>
  <c r="GP215" i="11"/>
  <c r="P215" i="17" s="1"/>
  <c r="DY196" i="18" s="1"/>
  <c r="GO215" i="11"/>
  <c r="O215" i="17" s="1"/>
  <c r="DX196" i="18" s="1"/>
  <c r="GM212" i="11"/>
  <c r="M212" i="17" s="1"/>
  <c r="DV193" i="18" s="1"/>
  <c r="GN209" i="11"/>
  <c r="N209" i="17" s="1"/>
  <c r="EK169" i="18" s="1"/>
  <c r="GP208" i="11"/>
  <c r="P208" i="17" s="1"/>
  <c r="EM168" i="18" s="1"/>
  <c r="GN208" i="11"/>
  <c r="N208" i="17" s="1"/>
  <c r="EK168" i="18" s="1"/>
  <c r="GP207" i="11"/>
  <c r="P207" i="17" s="1"/>
  <c r="EM167" i="18" s="1"/>
  <c r="GN200" i="11"/>
  <c r="N200" i="17" s="1"/>
  <c r="EK160" i="18" s="1"/>
  <c r="GM205" i="1"/>
  <c r="P205" i="10" s="1"/>
  <c r="EM165" i="4" s="1"/>
  <c r="GM261" i="11"/>
  <c r="GM257" i="11"/>
  <c r="M257" i="17" s="1"/>
  <c r="EJ213" i="18" s="1"/>
  <c r="GP256" i="11"/>
  <c r="P256" i="17" s="1"/>
  <c r="EM212" i="18" s="1"/>
  <c r="GM254" i="11"/>
  <c r="M254" i="17" s="1"/>
  <c r="EJ210" i="18" s="1"/>
  <c r="GP249" i="11"/>
  <c r="P249" i="17" s="1"/>
  <c r="EM205" i="18" s="1"/>
  <c r="GO248" i="11"/>
  <c r="O248" i="17" s="1"/>
  <c r="EL204" i="18" s="1"/>
  <c r="GN247" i="11"/>
  <c r="N247" i="17" s="1"/>
  <c r="EK203" i="18" s="1"/>
  <c r="GM246" i="11"/>
  <c r="M246" i="17" s="1"/>
  <c r="EJ202" i="18" s="1"/>
  <c r="GP241" i="11"/>
  <c r="P241" i="17" s="1"/>
  <c r="EM197" i="18" s="1"/>
  <c r="GO240" i="11"/>
  <c r="O240" i="17" s="1"/>
  <c r="EL196" i="18" s="1"/>
  <c r="GN239" i="11"/>
  <c r="N239" i="17" s="1"/>
  <c r="EK195" i="18" s="1"/>
  <c r="GM237" i="11"/>
  <c r="M237" i="17" s="1"/>
  <c r="EJ193" i="18" s="1"/>
  <c r="GP236" i="11"/>
  <c r="P236" i="17" s="1"/>
  <c r="EM192" i="18" s="1"/>
  <c r="GN234" i="11"/>
  <c r="N234" i="17" s="1"/>
  <c r="DW215" i="18" s="1"/>
  <c r="GP230" i="11"/>
  <c r="P230" i="17" s="1"/>
  <c r="DY211" i="18" s="1"/>
  <c r="GP228" i="11"/>
  <c r="P228" i="17" s="1"/>
  <c r="DY209" i="18" s="1"/>
  <c r="GN228" i="11"/>
  <c r="N228" i="17" s="1"/>
  <c r="DW209" i="18" s="1"/>
  <c r="GP226" i="11"/>
  <c r="P226" i="17" s="1"/>
  <c r="DY207" i="18" s="1"/>
  <c r="GP224" i="11"/>
  <c r="P224" i="17" s="1"/>
  <c r="DY205" i="18" s="1"/>
  <c r="GN212" i="11"/>
  <c r="N212" i="17" s="1"/>
  <c r="DW193" i="18" s="1"/>
  <c r="GO211" i="11"/>
  <c r="O211" i="17" s="1"/>
  <c r="DX192" i="18" s="1"/>
  <c r="GP206" i="11"/>
  <c r="P206" i="17" s="1"/>
  <c r="EM166" i="18" s="1"/>
  <c r="GN204" i="11"/>
  <c r="N204" i="17" s="1"/>
  <c r="EK164" i="18" s="1"/>
  <c r="GO202" i="11"/>
  <c r="O202" i="17" s="1"/>
  <c r="EL162" i="18" s="1"/>
  <c r="GN267" i="11"/>
  <c r="GM266" i="11"/>
  <c r="GP261" i="11"/>
  <c r="GP257" i="11"/>
  <c r="P257" i="17" s="1"/>
  <c r="EM213" i="18" s="1"/>
  <c r="GO256" i="11"/>
  <c r="O256" i="17" s="1"/>
  <c r="EL212" i="18" s="1"/>
  <c r="GN255" i="11"/>
  <c r="N255" i="17" s="1"/>
  <c r="EK211" i="18" s="1"/>
  <c r="GM253" i="11"/>
  <c r="M253" i="17" s="1"/>
  <c r="EJ209" i="18" s="1"/>
  <c r="GP252" i="11"/>
  <c r="P252" i="17" s="1"/>
  <c r="EM208" i="18" s="1"/>
  <c r="GN250" i="11"/>
  <c r="N250" i="17" s="1"/>
  <c r="EK206" i="18" s="1"/>
  <c r="GN220" i="11"/>
  <c r="N220" i="17" s="1"/>
  <c r="DW201" i="18" s="1"/>
  <c r="GO219" i="11"/>
  <c r="O219" i="17" s="1"/>
  <c r="DX200" i="18" s="1"/>
  <c r="GN218" i="11"/>
  <c r="N218" i="17" s="1"/>
  <c r="DW199" i="18" s="1"/>
  <c r="GO217" i="11"/>
  <c r="O217" i="17" s="1"/>
  <c r="DX198" i="18" s="1"/>
  <c r="GM215" i="11"/>
  <c r="M215" i="17" s="1"/>
  <c r="DV196" i="18" s="1"/>
  <c r="GO209" i="11"/>
  <c r="O209" i="17" s="1"/>
  <c r="EL169" i="18" s="1"/>
  <c r="GM207" i="11"/>
  <c r="M207" i="17" s="1"/>
  <c r="EJ167" i="18" s="1"/>
  <c r="GN202" i="11"/>
  <c r="N202" i="17" s="1"/>
  <c r="EK162" i="18" s="1"/>
  <c r="GO201" i="11"/>
  <c r="O201" i="17" s="1"/>
  <c r="EL161" i="18" s="1"/>
  <c r="GN243" i="11"/>
  <c r="N243" i="17" s="1"/>
  <c r="EK199" i="18" s="1"/>
  <c r="GM233" i="11"/>
  <c r="M233" i="17" s="1"/>
  <c r="DV214" i="18" s="1"/>
  <c r="GP232" i="11"/>
  <c r="P232" i="17" s="1"/>
  <c r="DY213" i="18" s="1"/>
  <c r="GO231" i="11"/>
  <c r="O231" i="17" s="1"/>
  <c r="DX212" i="18" s="1"/>
  <c r="GM229" i="11"/>
  <c r="M229" i="17" s="1"/>
  <c r="DV210" i="18" s="1"/>
  <c r="GO229" i="11"/>
  <c r="O229" i="17" s="1"/>
  <c r="DX210" i="18" s="1"/>
  <c r="GM225" i="11"/>
  <c r="M225" i="17" s="1"/>
  <c r="DV206" i="18" s="1"/>
  <c r="GO223" i="11"/>
  <c r="O223" i="17" s="1"/>
  <c r="DX204" i="18" s="1"/>
  <c r="GO222" i="11"/>
  <c r="O222" i="17" s="1"/>
  <c r="DX203" i="18" s="1"/>
  <c r="GN222" i="11"/>
  <c r="N222" i="17" s="1"/>
  <c r="DW203" i="18" s="1"/>
  <c r="GO214" i="11"/>
  <c r="O214" i="17" s="1"/>
  <c r="DX195" i="18" s="1"/>
  <c r="GN214" i="11"/>
  <c r="N214" i="17" s="1"/>
  <c r="DW195" i="18" s="1"/>
  <c r="GO213" i="11"/>
  <c r="O213" i="17" s="1"/>
  <c r="DX194" i="18" s="1"/>
  <c r="GM211" i="11"/>
  <c r="M211" i="17" s="1"/>
  <c r="DV192" i="18" s="1"/>
  <c r="GN206" i="11"/>
  <c r="N206" i="17" s="1"/>
  <c r="EK166" i="18" s="1"/>
  <c r="GO205" i="11"/>
  <c r="O205" i="17" s="1"/>
  <c r="EL165" i="18" s="1"/>
  <c r="GM203" i="11"/>
  <c r="M203" i="17" s="1"/>
  <c r="EJ163" i="18" s="1"/>
  <c r="GP202" i="11"/>
  <c r="P202" i="17" s="1"/>
  <c r="EM162" i="18" s="1"/>
  <c r="GM199" i="11"/>
  <c r="M199" i="17" s="1"/>
  <c r="EJ159" i="18" s="1"/>
  <c r="BU231" i="1"/>
  <c r="O231" i="6" s="1"/>
  <c r="AH212" i="4" s="1"/>
  <c r="AN231" i="1"/>
  <c r="O240" i="3" s="1"/>
  <c r="V196" i="4" s="1"/>
  <c r="AN235" i="1"/>
  <c r="O227" i="3" s="1"/>
  <c r="K208" i="4" s="1"/>
  <c r="BU235" i="1"/>
  <c r="O235" i="6" s="1"/>
  <c r="AH216" i="4" s="1"/>
  <c r="BU247" i="1"/>
  <c r="O247" i="6" s="1"/>
  <c r="AS203" i="4" s="1"/>
  <c r="AN247" i="1"/>
  <c r="AN236" i="1"/>
  <c r="O225" i="3" s="1"/>
  <c r="K206" i="4" s="1"/>
  <c r="BU236" i="1"/>
  <c r="BU224" i="1"/>
  <c r="O224" i="6" s="1"/>
  <c r="AH205" i="4" s="1"/>
  <c r="AN224" i="1"/>
  <c r="BU219" i="1"/>
  <c r="O219" i="6" s="1"/>
  <c r="AH200" i="4" s="1"/>
  <c r="AN219" i="1"/>
  <c r="O254" i="3" s="1"/>
  <c r="V210" i="4" s="1"/>
  <c r="BU251" i="1"/>
  <c r="O251" i="6" s="1"/>
  <c r="AS207" i="4" s="1"/>
  <c r="AN251" i="1"/>
  <c r="AN259" i="1"/>
  <c r="O259" i="3" s="1"/>
  <c r="V215" i="4" s="1"/>
  <c r="BU259" i="1"/>
  <c r="O259" i="6" s="1"/>
  <c r="AS215" i="4" s="1"/>
  <c r="AN240" i="1"/>
  <c r="O224" i="3" s="1"/>
  <c r="K205" i="4" s="1"/>
  <c r="BU240" i="1"/>
  <c r="O240" i="6" s="1"/>
  <c r="AS196" i="4" s="1"/>
  <c r="AN215" i="1"/>
  <c r="O216" i="3" s="1"/>
  <c r="K197" i="4" s="1"/>
  <c r="BU215" i="1"/>
  <c r="O215" i="6" s="1"/>
  <c r="AH196" i="4" s="1"/>
  <c r="BU220" i="1"/>
  <c r="O220" i="6" s="1"/>
  <c r="AH201" i="4" s="1"/>
  <c r="AN220" i="1"/>
  <c r="O241" i="3" s="1"/>
  <c r="V197" i="4" s="1"/>
  <c r="AN252" i="1"/>
  <c r="O245" i="3" s="1"/>
  <c r="V201" i="4" s="1"/>
  <c r="BU252" i="1"/>
  <c r="O252" i="6" s="1"/>
  <c r="AS208" i="4" s="1"/>
  <c r="G224" i="6"/>
  <c r="G235" i="6"/>
  <c r="G247" i="6"/>
  <c r="G231" i="6"/>
  <c r="G221" i="6"/>
  <c r="G217" i="6"/>
  <c r="G251" i="6"/>
  <c r="F102" i="6"/>
  <c r="F102" i="10"/>
  <c r="F79" i="3"/>
  <c r="F106" i="7"/>
  <c r="F106" i="6"/>
  <c r="F107" i="3"/>
  <c r="F106" i="9"/>
  <c r="F55" i="9"/>
  <c r="F55" i="10"/>
  <c r="BX223" i="18"/>
  <c r="BX221" i="18"/>
  <c r="BU219" i="18"/>
  <c r="BU223" i="18"/>
  <c r="BU221" i="18"/>
  <c r="BX224" i="18"/>
  <c r="BX222" i="18"/>
  <c r="BX220" i="18"/>
  <c r="BU220" i="18"/>
  <c r="BU224" i="18"/>
  <c r="BU222" i="18"/>
  <c r="F165" i="7"/>
  <c r="F165" i="9"/>
  <c r="F165" i="10"/>
  <c r="F159" i="10"/>
  <c r="F159" i="9"/>
  <c r="F155" i="9"/>
  <c r="F151" i="9"/>
  <c r="F155" i="10"/>
  <c r="F151" i="10"/>
  <c r="F123" i="3"/>
  <c r="F84" i="3"/>
  <c r="F105" i="7"/>
  <c r="F101" i="7"/>
  <c r="F109" i="9"/>
  <c r="F101" i="9"/>
  <c r="F109" i="6"/>
  <c r="F105" i="6"/>
  <c r="F109" i="8"/>
  <c r="F109" i="3"/>
  <c r="F109" i="7"/>
  <c r="F59" i="10"/>
  <c r="F59" i="6"/>
  <c r="F59" i="9"/>
  <c r="F52" i="3"/>
  <c r="F55" i="6"/>
  <c r="F55" i="7"/>
  <c r="AX220" i="18"/>
  <c r="AX218" i="18" s="1"/>
  <c r="AX222" i="18"/>
  <c r="AX224" i="18"/>
  <c r="AK252" i="11"/>
  <c r="I252" i="12" s="1"/>
  <c r="Q208" i="18" s="1"/>
  <c r="AL252" i="11"/>
  <c r="J252" i="12" s="1"/>
  <c r="AK239" i="11"/>
  <c r="I239" i="12" s="1"/>
  <c r="Q195" i="18" s="1"/>
  <c r="AL239" i="11"/>
  <c r="J239" i="12" s="1"/>
  <c r="AK238" i="11"/>
  <c r="I238" i="12" s="1"/>
  <c r="Q194" i="18" s="1"/>
  <c r="AL238" i="11"/>
  <c r="J238" i="12" s="1"/>
  <c r="GG238" i="11"/>
  <c r="AL249" i="11"/>
  <c r="J249" i="12" s="1"/>
  <c r="AK249" i="11"/>
  <c r="I249" i="12" s="1"/>
  <c r="Q205" i="18" s="1"/>
  <c r="AK263" i="11"/>
  <c r="AL263" i="11"/>
  <c r="J251" i="11"/>
  <c r="AI251" i="11"/>
  <c r="AK236" i="11"/>
  <c r="I236" i="12" s="1"/>
  <c r="Q192" i="18" s="1"/>
  <c r="AK223" i="11"/>
  <c r="I223" i="12" s="1"/>
  <c r="F204" i="18" s="1"/>
  <c r="AL223" i="11"/>
  <c r="J223" i="12" s="1"/>
  <c r="AK222" i="11"/>
  <c r="I222" i="12" s="1"/>
  <c r="F203" i="18" s="1"/>
  <c r="AL222" i="11"/>
  <c r="J222" i="12" s="1"/>
  <c r="AL205" i="11"/>
  <c r="J205" i="12" s="1"/>
  <c r="AK202" i="11"/>
  <c r="I202" i="12" s="1"/>
  <c r="Q162" i="18" s="1"/>
  <c r="AL202" i="11"/>
  <c r="J202" i="12" s="1"/>
  <c r="AK186" i="11"/>
  <c r="I186" i="12" s="1"/>
  <c r="Q146" i="18" s="1"/>
  <c r="AL186" i="11"/>
  <c r="J186" i="12" s="1"/>
  <c r="AK171" i="11"/>
  <c r="I171" i="12" s="1"/>
  <c r="F156" i="18" s="1"/>
  <c r="AL171" i="11"/>
  <c r="J171" i="12" s="1"/>
  <c r="AK170" i="11"/>
  <c r="I170" i="12" s="1"/>
  <c r="F155" i="18" s="1"/>
  <c r="AL170" i="11"/>
  <c r="J170" i="12" s="1"/>
  <c r="AK158" i="11"/>
  <c r="I158" i="12" s="1"/>
  <c r="Q122" i="18" s="1"/>
  <c r="AL158" i="11"/>
  <c r="J158" i="12" s="1"/>
  <c r="AK157" i="11"/>
  <c r="I157" i="12" s="1"/>
  <c r="Q121" i="18" s="1"/>
  <c r="AL157" i="11"/>
  <c r="J157" i="12" s="1"/>
  <c r="AK131" i="11"/>
  <c r="I131" i="12" s="1"/>
  <c r="F120" i="18" s="1"/>
  <c r="AL131" i="11"/>
  <c r="J131" i="12" s="1"/>
  <c r="AK95" i="11"/>
  <c r="AL95" i="11"/>
  <c r="AK94" i="11"/>
  <c r="AL94" i="11"/>
  <c r="GG94" i="11"/>
  <c r="GI94" i="11" s="1"/>
  <c r="GJ94" i="11" s="1"/>
  <c r="AK78" i="11"/>
  <c r="AL78" i="11"/>
  <c r="AL73" i="11"/>
  <c r="AK73" i="11"/>
  <c r="AK70" i="11"/>
  <c r="AL70" i="11"/>
  <c r="GG70" i="11"/>
  <c r="GI70" i="11" s="1"/>
  <c r="GJ70" i="11" s="1"/>
  <c r="AL69" i="11"/>
  <c r="AK69" i="11"/>
  <c r="AL266" i="11"/>
  <c r="AL258" i="11"/>
  <c r="J258" i="12" s="1"/>
  <c r="AK250" i="11"/>
  <c r="I250" i="12" s="1"/>
  <c r="Q206" i="18" s="1"/>
  <c r="AL250" i="11"/>
  <c r="J250" i="12" s="1"/>
  <c r="AK248" i="11"/>
  <c r="I248" i="12" s="1"/>
  <c r="Q204" i="18" s="1"/>
  <c r="AI235" i="11"/>
  <c r="AK234" i="11"/>
  <c r="I234" i="12" s="1"/>
  <c r="F215" i="18" s="1"/>
  <c r="AL234" i="11"/>
  <c r="J234" i="12" s="1"/>
  <c r="AL229" i="11"/>
  <c r="J229" i="12" s="1"/>
  <c r="AI219" i="11"/>
  <c r="AK218" i="11"/>
  <c r="I218" i="12" s="1"/>
  <c r="F199" i="18" s="1"/>
  <c r="AL218" i="11"/>
  <c r="J218" i="12" s="1"/>
  <c r="AK216" i="11"/>
  <c r="I216" i="12" s="1"/>
  <c r="F197" i="18" s="1"/>
  <c r="AI207" i="11"/>
  <c r="AK206" i="11"/>
  <c r="I206" i="12" s="1"/>
  <c r="Q166" i="18" s="1"/>
  <c r="AL206" i="11"/>
  <c r="J206" i="12" s="1"/>
  <c r="AI191" i="11"/>
  <c r="AK190" i="11"/>
  <c r="I190" i="12" s="1"/>
  <c r="Q150" i="18" s="1"/>
  <c r="AL190" i="11"/>
  <c r="J190" i="12" s="1"/>
  <c r="AI175" i="11"/>
  <c r="AK162" i="11"/>
  <c r="I162" i="12" s="1"/>
  <c r="F147" i="18" s="1"/>
  <c r="AL162" i="11"/>
  <c r="J162" i="12" s="1"/>
  <c r="AK142" i="11"/>
  <c r="I142" i="12" s="1"/>
  <c r="Q106" i="18" s="1"/>
  <c r="AL142" i="11"/>
  <c r="J142" i="12" s="1"/>
  <c r="AK141" i="11"/>
  <c r="I141" i="12" s="1"/>
  <c r="Q105" i="18" s="1"/>
  <c r="AL141" i="11"/>
  <c r="J141" i="12" s="1"/>
  <c r="AK115" i="11"/>
  <c r="I115" i="12" s="1"/>
  <c r="F104" i="18" s="1"/>
  <c r="AL115" i="11"/>
  <c r="J115" i="12" s="1"/>
  <c r="AK267" i="11"/>
  <c r="AL267" i="11"/>
  <c r="AK259" i="11"/>
  <c r="I259" i="12" s="1"/>
  <c r="Q215" i="18" s="1"/>
  <c r="AL259" i="11"/>
  <c r="J259" i="12" s="1"/>
  <c r="AK247" i="11"/>
  <c r="I247" i="12" s="1"/>
  <c r="Q203" i="18" s="1"/>
  <c r="AL247" i="11"/>
  <c r="J247" i="12" s="1"/>
  <c r="AK246" i="11"/>
  <c r="I246" i="12" s="1"/>
  <c r="Q202" i="18" s="1"/>
  <c r="AL246" i="11"/>
  <c r="J246" i="12" s="1"/>
  <c r="AK244" i="11"/>
  <c r="I244" i="12" s="1"/>
  <c r="Q200" i="18" s="1"/>
  <c r="AL241" i="11"/>
  <c r="J241" i="12" s="1"/>
  <c r="AK231" i="11"/>
  <c r="I231" i="12" s="1"/>
  <c r="F212" i="18" s="1"/>
  <c r="AL231" i="11"/>
  <c r="J231" i="12" s="1"/>
  <c r="AL213" i="11"/>
  <c r="J213" i="12" s="1"/>
  <c r="AK211" i="11"/>
  <c r="I211" i="12" s="1"/>
  <c r="F192" i="18" s="1"/>
  <c r="AL211" i="11"/>
  <c r="J211" i="12" s="1"/>
  <c r="AK195" i="11"/>
  <c r="I195" i="12" s="1"/>
  <c r="Q155" i="18" s="1"/>
  <c r="AL195" i="11"/>
  <c r="J195" i="12" s="1"/>
  <c r="AK194" i="11"/>
  <c r="I194" i="12" s="1"/>
  <c r="Q154" i="18" s="1"/>
  <c r="AL194" i="11"/>
  <c r="J194" i="12" s="1"/>
  <c r="AL181" i="11"/>
  <c r="J181" i="12" s="1"/>
  <c r="AK179" i="11"/>
  <c r="I179" i="12" s="1"/>
  <c r="F164" i="18" s="1"/>
  <c r="AL179" i="11"/>
  <c r="J179" i="12" s="1"/>
  <c r="AK178" i="11"/>
  <c r="I178" i="12" s="1"/>
  <c r="F163" i="18" s="1"/>
  <c r="AL178" i="11"/>
  <c r="J178" i="12" s="1"/>
  <c r="J146" i="11"/>
  <c r="AI146" i="11"/>
  <c r="AK126" i="11"/>
  <c r="I126" i="12" s="1"/>
  <c r="F115" i="18" s="1"/>
  <c r="AL126" i="11"/>
  <c r="J126" i="12" s="1"/>
  <c r="AK125" i="11"/>
  <c r="I125" i="12" s="1"/>
  <c r="F114" i="18" s="1"/>
  <c r="AL125" i="11"/>
  <c r="J125" i="12" s="1"/>
  <c r="GI263" i="11"/>
  <c r="GJ263" i="11" s="1"/>
  <c r="GI178" i="11"/>
  <c r="GI162" i="11"/>
  <c r="GK162" i="11" s="1"/>
  <c r="GI152" i="11"/>
  <c r="GJ152" i="11" s="1"/>
  <c r="GI90" i="11"/>
  <c r="AL265" i="11"/>
  <c r="AI264" i="11"/>
  <c r="AJ264" i="11" s="1"/>
  <c r="AL262" i="11"/>
  <c r="AL257" i="11"/>
  <c r="J257" i="12" s="1"/>
  <c r="AI243" i="11"/>
  <c r="AK242" i="11"/>
  <c r="I242" i="12" s="1"/>
  <c r="Q198" i="18" s="1"/>
  <c r="AL242" i="11"/>
  <c r="J242" i="12" s="1"/>
  <c r="AL237" i="11"/>
  <c r="J237" i="12" s="1"/>
  <c r="AL236" i="11"/>
  <c r="J236" i="12" s="1"/>
  <c r="AI227" i="11"/>
  <c r="AK226" i="11"/>
  <c r="I226" i="12" s="1"/>
  <c r="F207" i="18" s="1"/>
  <c r="AL226" i="11"/>
  <c r="J226" i="12" s="1"/>
  <c r="AL221" i="11"/>
  <c r="J221" i="12" s="1"/>
  <c r="AI215" i="11"/>
  <c r="AK205" i="11"/>
  <c r="I205" i="12" s="1"/>
  <c r="Q165" i="18" s="1"/>
  <c r="AI199" i="11"/>
  <c r="AI183" i="11"/>
  <c r="AK182" i="11"/>
  <c r="I182" i="12" s="1"/>
  <c r="F167" i="18" s="1"/>
  <c r="AL182" i="11"/>
  <c r="J182" i="12" s="1"/>
  <c r="AL169" i="11"/>
  <c r="J169" i="12" s="1"/>
  <c r="AK167" i="11"/>
  <c r="I167" i="12" s="1"/>
  <c r="F152" i="18" s="1"/>
  <c r="AL167" i="11"/>
  <c r="J167" i="12" s="1"/>
  <c r="AK147" i="11"/>
  <c r="I147" i="12" s="1"/>
  <c r="Q111" i="18" s="1"/>
  <c r="AL147" i="11"/>
  <c r="J147" i="12" s="1"/>
  <c r="J130" i="11"/>
  <c r="AI130" i="11"/>
  <c r="J54" i="11"/>
  <c r="AI54" i="11"/>
  <c r="AJ54" i="11" s="1"/>
  <c r="AL37" i="11"/>
  <c r="AK37" i="11"/>
  <c r="AK212" i="11"/>
  <c r="I212" i="12" s="1"/>
  <c r="F193" i="18" s="1"/>
  <c r="AK208" i="11"/>
  <c r="I208" i="12" s="1"/>
  <c r="Q168" i="18" s="1"/>
  <c r="AK204" i="11"/>
  <c r="I204" i="12" s="1"/>
  <c r="Q164" i="18" s="1"/>
  <c r="AK200" i="11"/>
  <c r="I200" i="12" s="1"/>
  <c r="Q160" i="18" s="1"/>
  <c r="AK196" i="11"/>
  <c r="I196" i="12" s="1"/>
  <c r="Q156" i="18" s="1"/>
  <c r="AK192" i="11"/>
  <c r="I192" i="12" s="1"/>
  <c r="Q152" i="18" s="1"/>
  <c r="AK188" i="11"/>
  <c r="I188" i="12" s="1"/>
  <c r="Q148" i="18" s="1"/>
  <c r="AK184" i="11"/>
  <c r="I184" i="12" s="1"/>
  <c r="F169" i="18" s="1"/>
  <c r="AK180" i="11"/>
  <c r="I180" i="12" s="1"/>
  <c r="F165" i="18" s="1"/>
  <c r="AK176" i="11"/>
  <c r="I176" i="12" s="1"/>
  <c r="F161" i="18" s="1"/>
  <c r="AK172" i="11"/>
  <c r="I172" i="12" s="1"/>
  <c r="F157" i="18" s="1"/>
  <c r="AK168" i="11"/>
  <c r="I168" i="12" s="1"/>
  <c r="F153" i="18" s="1"/>
  <c r="AL166" i="11"/>
  <c r="J166" i="12" s="1"/>
  <c r="AK165" i="11"/>
  <c r="I165" i="12" s="1"/>
  <c r="F150" i="18" s="1"/>
  <c r="AK161" i="11"/>
  <c r="I161" i="12" s="1"/>
  <c r="F146" i="18" s="1"/>
  <c r="AL161" i="11"/>
  <c r="J161" i="12" s="1"/>
  <c r="AK151" i="11"/>
  <c r="I151" i="12" s="1"/>
  <c r="Q115" i="18" s="1"/>
  <c r="AK145" i="11"/>
  <c r="I145" i="12" s="1"/>
  <c r="Q109" i="18" s="1"/>
  <c r="AL145" i="11"/>
  <c r="J145" i="12" s="1"/>
  <c r="AK135" i="11"/>
  <c r="I135" i="12" s="1"/>
  <c r="F124" i="18" s="1"/>
  <c r="AK129" i="11"/>
  <c r="I129" i="12" s="1"/>
  <c r="F118" i="18" s="1"/>
  <c r="AL129" i="11"/>
  <c r="J129" i="12" s="1"/>
  <c r="AK119" i="11"/>
  <c r="I119" i="12" s="1"/>
  <c r="F108" i="18" s="1"/>
  <c r="AL97" i="11"/>
  <c r="AK97" i="11"/>
  <c r="J55" i="11"/>
  <c r="AI55" i="11"/>
  <c r="AJ55" i="11" s="1"/>
  <c r="AK155" i="11"/>
  <c r="I155" i="12" s="1"/>
  <c r="Q119" i="18" s="1"/>
  <c r="AK150" i="11"/>
  <c r="I150" i="12" s="1"/>
  <c r="Q114" i="18" s="1"/>
  <c r="AL150" i="11"/>
  <c r="J150" i="12" s="1"/>
  <c r="AK149" i="11"/>
  <c r="I149" i="12" s="1"/>
  <c r="Q113" i="18" s="1"/>
  <c r="AL149" i="11"/>
  <c r="J149" i="12" s="1"/>
  <c r="AK139" i="11"/>
  <c r="I139" i="12" s="1"/>
  <c r="Q103" i="18" s="1"/>
  <c r="AK134" i="11"/>
  <c r="I134" i="12" s="1"/>
  <c r="F123" i="18" s="1"/>
  <c r="AL134" i="11"/>
  <c r="J134" i="12" s="1"/>
  <c r="AK133" i="11"/>
  <c r="I133" i="12" s="1"/>
  <c r="F122" i="18" s="1"/>
  <c r="AL133" i="11"/>
  <c r="J133" i="12" s="1"/>
  <c r="AK123" i="11"/>
  <c r="I123" i="12" s="1"/>
  <c r="F112" i="18" s="1"/>
  <c r="AK118" i="11"/>
  <c r="I118" i="12" s="1"/>
  <c r="F107" i="18" s="1"/>
  <c r="AL118" i="11"/>
  <c r="J118" i="12" s="1"/>
  <c r="AK117" i="11"/>
  <c r="I117" i="12" s="1"/>
  <c r="F106" i="18" s="1"/>
  <c r="AL117" i="11"/>
  <c r="J117" i="12" s="1"/>
  <c r="AK108" i="11"/>
  <c r="I108" i="12" s="1"/>
  <c r="Q76" i="18" s="1"/>
  <c r="AL108" i="11"/>
  <c r="J108" i="12" s="1"/>
  <c r="J99" i="11"/>
  <c r="AI99" i="11"/>
  <c r="AJ99" i="11" s="1"/>
  <c r="AL81" i="11"/>
  <c r="AK81" i="11"/>
  <c r="AK159" i="11"/>
  <c r="I159" i="12" s="1"/>
  <c r="Q123" i="18" s="1"/>
  <c r="AI154" i="11"/>
  <c r="AK153" i="11"/>
  <c r="I153" i="12" s="1"/>
  <c r="Q117" i="18" s="1"/>
  <c r="AL153" i="11"/>
  <c r="J153" i="12" s="1"/>
  <c r="AK143" i="11"/>
  <c r="I143" i="12" s="1"/>
  <c r="Q107" i="18" s="1"/>
  <c r="AI138" i="11"/>
  <c r="AK137" i="11"/>
  <c r="I137" i="12" s="1"/>
  <c r="Q101" i="18" s="1"/>
  <c r="AL137" i="11"/>
  <c r="J137" i="12" s="1"/>
  <c r="AK127" i="11"/>
  <c r="I127" i="12" s="1"/>
  <c r="F116" i="18" s="1"/>
  <c r="AI122" i="11"/>
  <c r="AK121" i="11"/>
  <c r="I121" i="12" s="1"/>
  <c r="F110" i="18" s="1"/>
  <c r="AL121" i="11"/>
  <c r="J121" i="12" s="1"/>
  <c r="J83" i="11"/>
  <c r="AI83" i="11"/>
  <c r="AJ83" i="11" s="1"/>
  <c r="J53" i="11"/>
  <c r="AI53" i="11"/>
  <c r="AJ53" i="11" s="1"/>
  <c r="AK51" i="11"/>
  <c r="AL51" i="11"/>
  <c r="AL113" i="11"/>
  <c r="J113" i="12" s="1"/>
  <c r="AL101" i="11"/>
  <c r="AK98" i="11"/>
  <c r="AL98" i="11"/>
  <c r="AL85" i="11"/>
  <c r="AK82" i="11"/>
  <c r="AL82" i="11"/>
  <c r="AL77" i="11"/>
  <c r="AK62" i="11"/>
  <c r="AL57" i="11"/>
  <c r="AK57" i="11"/>
  <c r="AK46" i="11"/>
  <c r="AL46" i="11"/>
  <c r="J43" i="11"/>
  <c r="AI43" i="11"/>
  <c r="AJ43" i="11" s="1"/>
  <c r="AK19" i="11"/>
  <c r="AL19" i="11"/>
  <c r="AK18" i="11"/>
  <c r="AL18" i="11"/>
  <c r="AI111" i="11"/>
  <c r="AK109" i="11"/>
  <c r="I109" i="12" s="1"/>
  <c r="Q77" i="18" s="1"/>
  <c r="AL105" i="11"/>
  <c r="J105" i="12" s="1"/>
  <c r="AI103" i="11"/>
  <c r="AK102" i="11"/>
  <c r="AL102" i="11"/>
  <c r="AL89" i="11"/>
  <c r="AI87" i="11"/>
  <c r="AJ87" i="11" s="1"/>
  <c r="AK86" i="11"/>
  <c r="AL86" i="11"/>
  <c r="AK74" i="11"/>
  <c r="AL74" i="11"/>
  <c r="AK72" i="11"/>
  <c r="AL72" i="11"/>
  <c r="AL61" i="11"/>
  <c r="AK38" i="11"/>
  <c r="AL38" i="11"/>
  <c r="AL21" i="11"/>
  <c r="AK21" i="11"/>
  <c r="AK110" i="11"/>
  <c r="I110" i="12" s="1"/>
  <c r="Q78" i="18" s="1"/>
  <c r="AK107" i="11"/>
  <c r="I107" i="12" s="1"/>
  <c r="Q75" i="18" s="1"/>
  <c r="AL107" i="11"/>
  <c r="J107" i="12" s="1"/>
  <c r="AK106" i="11"/>
  <c r="I106" i="12" s="1"/>
  <c r="Q74" i="18" s="1"/>
  <c r="AL106" i="11"/>
  <c r="J106" i="12" s="1"/>
  <c r="AL93" i="11"/>
  <c r="AK91" i="11"/>
  <c r="AL91" i="11"/>
  <c r="AK90" i="11"/>
  <c r="AL90" i="11"/>
  <c r="J71" i="11"/>
  <c r="AI71" i="11"/>
  <c r="AJ71" i="11" s="1"/>
  <c r="AK67" i="11"/>
  <c r="AL67" i="11"/>
  <c r="AK58" i="11"/>
  <c r="AL58" i="11"/>
  <c r="AK56" i="11"/>
  <c r="AL56" i="11"/>
  <c r="AL45" i="11"/>
  <c r="AK45" i="11"/>
  <c r="AK35" i="11"/>
  <c r="AL35" i="11"/>
  <c r="AK34" i="11"/>
  <c r="AL34" i="11"/>
  <c r="J23" i="11"/>
  <c r="AI23" i="11"/>
  <c r="AJ23" i="11" s="1"/>
  <c r="AK104" i="11"/>
  <c r="I104" i="12" s="1"/>
  <c r="Q72" i="18" s="1"/>
  <c r="AK100" i="11"/>
  <c r="AK96" i="11"/>
  <c r="AK92" i="11"/>
  <c r="AK88" i="11"/>
  <c r="AK84" i="11"/>
  <c r="AK80" i="11"/>
  <c r="AK75" i="11"/>
  <c r="AL66" i="11"/>
  <c r="AK65" i="11"/>
  <c r="AK59" i="11"/>
  <c r="AL50" i="11"/>
  <c r="AK49" i="11"/>
  <c r="AK44" i="11"/>
  <c r="AK41" i="11"/>
  <c r="AL25" i="11"/>
  <c r="AK22" i="11"/>
  <c r="AL22" i="11"/>
  <c r="AK42" i="11"/>
  <c r="AL29" i="11"/>
  <c r="AK27" i="11"/>
  <c r="AL27" i="11"/>
  <c r="AK26" i="11"/>
  <c r="AL26" i="11"/>
  <c r="AI79" i="11"/>
  <c r="AJ79" i="11" s="1"/>
  <c r="AI63" i="11"/>
  <c r="AJ63" i="11" s="1"/>
  <c r="AI47" i="11"/>
  <c r="AJ47" i="11" s="1"/>
  <c r="AK40" i="11"/>
  <c r="AI39" i="11"/>
  <c r="AJ39" i="11" s="1"/>
  <c r="AL33" i="11"/>
  <c r="AK31" i="11"/>
  <c r="AL31" i="11"/>
  <c r="AK30" i="11"/>
  <c r="AL30" i="11"/>
  <c r="AL17" i="11"/>
  <c r="AK15" i="11"/>
  <c r="AL15" i="11"/>
  <c r="AK14" i="11"/>
  <c r="AL14" i="11"/>
  <c r="AK36" i="11"/>
  <c r="AK32" i="11"/>
  <c r="AK28" i="11"/>
  <c r="AK24" i="11"/>
  <c r="AK20" i="11"/>
  <c r="AK16" i="11"/>
  <c r="GK263" i="11"/>
  <c r="GG257" i="11"/>
  <c r="BS257" i="11"/>
  <c r="I257" i="13" s="1"/>
  <c r="AN213" i="18" s="1"/>
  <c r="BT257" i="11"/>
  <c r="J257" i="13" s="1"/>
  <c r="BT256" i="11"/>
  <c r="J256" i="13" s="1"/>
  <c r="GG256" i="11"/>
  <c r="BS256" i="11"/>
  <c r="I256" i="13" s="1"/>
  <c r="AN212" i="18" s="1"/>
  <c r="GG261" i="11"/>
  <c r="BS261" i="11"/>
  <c r="BT261" i="11"/>
  <c r="GG249" i="11"/>
  <c r="BS249" i="11"/>
  <c r="I249" i="13" s="1"/>
  <c r="AN205" i="18" s="1"/>
  <c r="BT249" i="11"/>
  <c r="J249" i="13" s="1"/>
  <c r="GG241" i="11"/>
  <c r="BS241" i="11"/>
  <c r="I241" i="13" s="1"/>
  <c r="AN197" i="18" s="1"/>
  <c r="BT241" i="11"/>
  <c r="J241" i="13" s="1"/>
  <c r="BT240" i="11"/>
  <c r="J240" i="13" s="1"/>
  <c r="BS240" i="11"/>
  <c r="I240" i="13" s="1"/>
  <c r="AN196" i="18" s="1"/>
  <c r="BS233" i="11"/>
  <c r="I233" i="13" s="1"/>
  <c r="AC214" i="18" s="1"/>
  <c r="BT233" i="11"/>
  <c r="J233" i="13" s="1"/>
  <c r="GJ267" i="11"/>
  <c r="GK267" i="11"/>
  <c r="BT264" i="11"/>
  <c r="GG264" i="11"/>
  <c r="BS264" i="11"/>
  <c r="BS251" i="11"/>
  <c r="I251" i="13" s="1"/>
  <c r="AN207" i="18" s="1"/>
  <c r="BT251" i="11"/>
  <c r="J251" i="13" s="1"/>
  <c r="GG265" i="11"/>
  <c r="BS265" i="11"/>
  <c r="BT265" i="11"/>
  <c r="GK246" i="11"/>
  <c r="K246" i="17" s="1"/>
  <c r="GJ246" i="11"/>
  <c r="J246" i="17" s="1"/>
  <c r="EG202" i="18" s="1"/>
  <c r="BS245" i="11"/>
  <c r="I245" i="13" s="1"/>
  <c r="AN201" i="18" s="1"/>
  <c r="BT245" i="11"/>
  <c r="J245" i="13" s="1"/>
  <c r="GG237" i="11"/>
  <c r="BS237" i="11"/>
  <c r="I237" i="13" s="1"/>
  <c r="AN193" i="18" s="1"/>
  <c r="BT237" i="11"/>
  <c r="J237" i="13" s="1"/>
  <c r="BT236" i="11"/>
  <c r="J236" i="13" s="1"/>
  <c r="GG236" i="11"/>
  <c r="BS236" i="11"/>
  <c r="I236" i="13" s="1"/>
  <c r="AN192" i="18" s="1"/>
  <c r="CX230" i="11"/>
  <c r="G230" i="14" s="1"/>
  <c r="GM227" i="11"/>
  <c r="M227" i="17" s="1"/>
  <c r="DV208" i="18" s="1"/>
  <c r="GG226" i="11"/>
  <c r="FX226" i="11"/>
  <c r="G226" i="16" s="1"/>
  <c r="GM224" i="11"/>
  <c r="M224" i="17" s="1"/>
  <c r="DV205" i="18" s="1"/>
  <c r="FX224" i="11"/>
  <c r="G224" i="16" s="1"/>
  <c r="BQ223" i="11"/>
  <c r="BS219" i="11"/>
  <c r="I219" i="13" s="1"/>
  <c r="AC200" i="18" s="1"/>
  <c r="BT219" i="11"/>
  <c r="J219" i="13" s="1"/>
  <c r="BS213" i="11"/>
  <c r="I213" i="13" s="1"/>
  <c r="AC194" i="18" s="1"/>
  <c r="BT213" i="11"/>
  <c r="J213" i="13" s="1"/>
  <c r="GG213" i="11"/>
  <c r="BT266" i="11"/>
  <c r="BT262" i="11"/>
  <c r="BT258" i="11"/>
  <c r="J258" i="13" s="1"/>
  <c r="BT254" i="11"/>
  <c r="J254" i="13" s="1"/>
  <c r="BT250" i="11"/>
  <c r="J250" i="13" s="1"/>
  <c r="BT246" i="11"/>
  <c r="J246" i="13" s="1"/>
  <c r="BT242" i="11"/>
  <c r="J242" i="13" s="1"/>
  <c r="BT238" i="11"/>
  <c r="J238" i="13" s="1"/>
  <c r="BT234" i="11"/>
  <c r="J234" i="13" s="1"/>
  <c r="BS230" i="11"/>
  <c r="I230" i="13" s="1"/>
  <c r="AC211" i="18" s="1"/>
  <c r="BT225" i="11"/>
  <c r="J225" i="13" s="1"/>
  <c r="BQ229" i="11"/>
  <c r="BS228" i="11"/>
  <c r="I228" i="13" s="1"/>
  <c r="AC209" i="18" s="1"/>
  <c r="BS224" i="11"/>
  <c r="I224" i="13" s="1"/>
  <c r="AC205" i="18" s="1"/>
  <c r="BT224" i="11"/>
  <c r="J224" i="13" s="1"/>
  <c r="GM223" i="11"/>
  <c r="M223" i="17" s="1"/>
  <c r="DV204" i="18" s="1"/>
  <c r="BS217" i="11"/>
  <c r="I217" i="13" s="1"/>
  <c r="AC198" i="18" s="1"/>
  <c r="BT217" i="11"/>
  <c r="J217" i="13" s="1"/>
  <c r="BS215" i="11"/>
  <c r="I215" i="13" s="1"/>
  <c r="AC196" i="18" s="1"/>
  <c r="BT215" i="11"/>
  <c r="J215" i="13" s="1"/>
  <c r="BS201" i="11"/>
  <c r="I201" i="13" s="1"/>
  <c r="AN161" i="18" s="1"/>
  <c r="BT201" i="11"/>
  <c r="J201" i="13" s="1"/>
  <c r="BT227" i="11"/>
  <c r="J227" i="13" s="1"/>
  <c r="BS226" i="11"/>
  <c r="I226" i="13" s="1"/>
  <c r="AC207" i="18" s="1"/>
  <c r="BS222" i="11"/>
  <c r="I222" i="13" s="1"/>
  <c r="AC203" i="18" s="1"/>
  <c r="BS218" i="11"/>
  <c r="I218" i="13" s="1"/>
  <c r="AC199" i="18" s="1"/>
  <c r="BS214" i="11"/>
  <c r="I214" i="13" s="1"/>
  <c r="AC195" i="18" s="1"/>
  <c r="BS206" i="11"/>
  <c r="I206" i="13" s="1"/>
  <c r="AN166" i="18" s="1"/>
  <c r="BS202" i="11"/>
  <c r="I202" i="13" s="1"/>
  <c r="AN162" i="18" s="1"/>
  <c r="GG192" i="11"/>
  <c r="GI192" i="11" s="1"/>
  <c r="FX192" i="11"/>
  <c r="BQ191" i="11"/>
  <c r="GG188" i="11"/>
  <c r="GI188" i="11" s="1"/>
  <c r="FX188" i="11"/>
  <c r="GJ178" i="11"/>
  <c r="GK178" i="11"/>
  <c r="GJ162" i="11"/>
  <c r="GK152" i="11"/>
  <c r="BT216" i="11"/>
  <c r="J216" i="13" s="1"/>
  <c r="K210" i="17"/>
  <c r="BT208" i="11"/>
  <c r="J208" i="13" s="1"/>
  <c r="BT204" i="11"/>
  <c r="J204" i="13" s="1"/>
  <c r="BT200" i="11"/>
  <c r="J200" i="13" s="1"/>
  <c r="BT196" i="11"/>
  <c r="J196" i="13" s="1"/>
  <c r="BT193" i="11"/>
  <c r="J193" i="13" s="1"/>
  <c r="BT189" i="11"/>
  <c r="J189" i="13" s="1"/>
  <c r="BT175" i="11"/>
  <c r="J175" i="13" s="1"/>
  <c r="BS175" i="11"/>
  <c r="I175" i="13" s="1"/>
  <c r="AC160" i="18" s="1"/>
  <c r="GJ168" i="11"/>
  <c r="GK168" i="11"/>
  <c r="GK161" i="11"/>
  <c r="GJ161" i="11"/>
  <c r="GJ182" i="11"/>
  <c r="GK182" i="11"/>
  <c r="GK169" i="11"/>
  <c r="GJ169" i="11"/>
  <c r="GJ166" i="11"/>
  <c r="GK166" i="11"/>
  <c r="GJ164" i="11"/>
  <c r="GK164" i="11"/>
  <c r="GK157" i="11"/>
  <c r="GJ157" i="11"/>
  <c r="GG156" i="11"/>
  <c r="GI156" i="11" s="1"/>
  <c r="BS156" i="11"/>
  <c r="I156" i="13" s="1"/>
  <c r="AN120" i="18" s="1"/>
  <c r="BT156" i="11"/>
  <c r="J156" i="13" s="1"/>
  <c r="BS192" i="11"/>
  <c r="I192" i="13" s="1"/>
  <c r="AN152" i="18" s="1"/>
  <c r="BT192" i="11"/>
  <c r="J192" i="13" s="1"/>
  <c r="GJ190" i="11"/>
  <c r="GK190" i="11"/>
  <c r="BS188" i="11"/>
  <c r="I188" i="13" s="1"/>
  <c r="AN148" i="18" s="1"/>
  <c r="BT188" i="11"/>
  <c r="J188" i="13" s="1"/>
  <c r="GJ186" i="11"/>
  <c r="GK186" i="11"/>
  <c r="GK181" i="11"/>
  <c r="GJ181" i="11"/>
  <c r="GK165" i="11"/>
  <c r="GJ165" i="11"/>
  <c r="BS158" i="11"/>
  <c r="I158" i="13" s="1"/>
  <c r="AN122" i="18" s="1"/>
  <c r="BT158" i="11"/>
  <c r="J158" i="13" s="1"/>
  <c r="GG158" i="11"/>
  <c r="GI158" i="11" s="1"/>
  <c r="BT168" i="11"/>
  <c r="J168" i="13" s="1"/>
  <c r="BT164" i="11"/>
  <c r="J164" i="13" s="1"/>
  <c r="J160" i="13"/>
  <c r="BS155" i="11"/>
  <c r="I155" i="13" s="1"/>
  <c r="AN119" i="18" s="1"/>
  <c r="GJ153" i="11"/>
  <c r="EE151" i="11"/>
  <c r="G151" i="15" s="1"/>
  <c r="GI148" i="11"/>
  <c r="GJ139" i="11"/>
  <c r="GK139" i="11"/>
  <c r="BT185" i="11"/>
  <c r="J185" i="13" s="1"/>
  <c r="BT181" i="11"/>
  <c r="J181" i="13" s="1"/>
  <c r="BT177" i="11"/>
  <c r="J177" i="13" s="1"/>
  <c r="BT173" i="11"/>
  <c r="J173" i="13" s="1"/>
  <c r="BT169" i="11"/>
  <c r="J169" i="13" s="1"/>
  <c r="BS168" i="11"/>
  <c r="I168" i="13" s="1"/>
  <c r="AC153" i="18" s="1"/>
  <c r="BT165" i="11"/>
  <c r="J165" i="13" s="1"/>
  <c r="BS164" i="11"/>
  <c r="I164" i="13" s="1"/>
  <c r="AC149" i="18" s="1"/>
  <c r="BT161" i="11"/>
  <c r="J161" i="13" s="1"/>
  <c r="I160" i="13"/>
  <c r="AN124" i="18" s="1"/>
  <c r="BT157" i="11"/>
  <c r="J157" i="13" s="1"/>
  <c r="GK155" i="11"/>
  <c r="BT150" i="11"/>
  <c r="J150" i="13" s="1"/>
  <c r="GG150" i="11"/>
  <c r="GI150" i="11" s="1"/>
  <c r="BS150" i="11"/>
  <c r="I150" i="13" s="1"/>
  <c r="AN114" i="18" s="1"/>
  <c r="GK144" i="11"/>
  <c r="GJ144" i="11"/>
  <c r="BT152" i="11"/>
  <c r="J152" i="13" s="1"/>
  <c r="GJ147" i="11"/>
  <c r="GK147" i="11"/>
  <c r="GK140" i="11"/>
  <c r="GJ140" i="11"/>
  <c r="BS145" i="11"/>
  <c r="I145" i="13" s="1"/>
  <c r="AN109" i="18" s="1"/>
  <c r="BT145" i="11"/>
  <c r="J145" i="13" s="1"/>
  <c r="GG145" i="11"/>
  <c r="GI145" i="11" s="1"/>
  <c r="GJ143" i="11"/>
  <c r="GK143" i="11"/>
  <c r="BT147" i="11"/>
  <c r="J147" i="13" s="1"/>
  <c r="BT143" i="11"/>
  <c r="J143" i="13" s="1"/>
  <c r="BT139" i="11"/>
  <c r="J139" i="13" s="1"/>
  <c r="GG137" i="11"/>
  <c r="GI137" i="11" s="1"/>
  <c r="GK136" i="11"/>
  <c r="BT136" i="11"/>
  <c r="J136" i="13" s="1"/>
  <c r="GK132" i="11"/>
  <c r="BT132" i="11"/>
  <c r="J132" i="13" s="1"/>
  <c r="GK131" i="11"/>
  <c r="GJ127" i="11"/>
  <c r="FX127" i="11"/>
  <c r="GJ124" i="11"/>
  <c r="GK124" i="11"/>
  <c r="BS122" i="11"/>
  <c r="I122" i="13" s="1"/>
  <c r="AC111" i="18" s="1"/>
  <c r="BT122" i="11"/>
  <c r="J122" i="13" s="1"/>
  <c r="GJ119" i="11"/>
  <c r="GK119" i="11"/>
  <c r="GJ116" i="11"/>
  <c r="GK116" i="11"/>
  <c r="GJ108" i="11"/>
  <c r="GK108" i="11"/>
  <c r="GJ100" i="11"/>
  <c r="GK100" i="11"/>
  <c r="BS147" i="11"/>
  <c r="I147" i="13" s="1"/>
  <c r="AN111" i="18" s="1"/>
  <c r="BS143" i="11"/>
  <c r="I143" i="13" s="1"/>
  <c r="AN107" i="18" s="1"/>
  <c r="BS139" i="11"/>
  <c r="I139" i="13" s="1"/>
  <c r="AN103" i="18" s="1"/>
  <c r="GI128" i="11"/>
  <c r="BS135" i="11"/>
  <c r="I135" i="13" s="1"/>
  <c r="AC124" i="18" s="1"/>
  <c r="BT135" i="11"/>
  <c r="J135" i="13" s="1"/>
  <c r="GJ133" i="11"/>
  <c r="GK133" i="11"/>
  <c r="BS131" i="11"/>
  <c r="I131" i="13" s="1"/>
  <c r="AC120" i="18" s="1"/>
  <c r="BT131" i="11"/>
  <c r="J131" i="13" s="1"/>
  <c r="GG126" i="11"/>
  <c r="GI126" i="11" s="1"/>
  <c r="BS126" i="11"/>
  <c r="I126" i="13" s="1"/>
  <c r="AC115" i="18" s="1"/>
  <c r="BT126" i="11"/>
  <c r="J126" i="13" s="1"/>
  <c r="GJ123" i="11"/>
  <c r="GK123" i="11"/>
  <c r="GJ120" i="11"/>
  <c r="GK120" i="11"/>
  <c r="GJ115" i="11"/>
  <c r="GK115" i="11"/>
  <c r="GJ112" i="11"/>
  <c r="GK112" i="11"/>
  <c r="GJ107" i="11"/>
  <c r="GK107" i="11"/>
  <c r="GJ104" i="11"/>
  <c r="GK104" i="11"/>
  <c r="GJ96" i="11"/>
  <c r="GK96" i="11"/>
  <c r="GG135" i="11"/>
  <c r="GI135" i="11" s="1"/>
  <c r="FX135" i="11"/>
  <c r="BQ134" i="11"/>
  <c r="FX131" i="11"/>
  <c r="GJ129" i="11"/>
  <c r="GK129" i="11"/>
  <c r="GJ90" i="11"/>
  <c r="GK90" i="11"/>
  <c r="BS88" i="11"/>
  <c r="BT88" i="11"/>
  <c r="GG88" i="11"/>
  <c r="GI88" i="11" s="1"/>
  <c r="BS92" i="11"/>
  <c r="BT92" i="11"/>
  <c r="GK70" i="11"/>
  <c r="GJ65" i="11"/>
  <c r="GK65" i="11"/>
  <c r="GJ62" i="11"/>
  <c r="GK62" i="11"/>
  <c r="DJ60" i="11"/>
  <c r="EE60" i="11"/>
  <c r="CC58" i="11"/>
  <c r="CX58" i="11"/>
  <c r="GJ56" i="11"/>
  <c r="GK56" i="11"/>
  <c r="GJ52" i="11"/>
  <c r="GK52" i="11"/>
  <c r="GJ50" i="11"/>
  <c r="GK50" i="11"/>
  <c r="AV49" i="11"/>
  <c r="BQ49" i="11"/>
  <c r="BR49" i="11" s="1"/>
  <c r="GG45" i="11"/>
  <c r="GI45" i="11" s="1"/>
  <c r="BS45" i="11"/>
  <c r="BT45" i="11"/>
  <c r="ER14" i="11"/>
  <c r="FX14" i="11"/>
  <c r="GG12" i="11"/>
  <c r="GI12" i="11" s="1"/>
  <c r="BS12" i="11"/>
  <c r="BT12" i="11"/>
  <c r="BQ95" i="11"/>
  <c r="FX92" i="11"/>
  <c r="GG91" i="11"/>
  <c r="GI91" i="11" s="1"/>
  <c r="BS91" i="11"/>
  <c r="GJ86" i="11"/>
  <c r="GK86" i="11"/>
  <c r="BS84" i="11"/>
  <c r="BT84" i="11"/>
  <c r="GJ82" i="11"/>
  <c r="GK82" i="11"/>
  <c r="GI81" i="11"/>
  <c r="EE80" i="11"/>
  <c r="BS80" i="11"/>
  <c r="BT80" i="11"/>
  <c r="GJ78" i="11"/>
  <c r="GK78" i="11"/>
  <c r="GI77" i="11"/>
  <c r="EE76" i="11"/>
  <c r="BS76" i="11"/>
  <c r="BT76" i="11"/>
  <c r="GJ74" i="11"/>
  <c r="GK74" i="11"/>
  <c r="GI73" i="11"/>
  <c r="EE72" i="11"/>
  <c r="BS72" i="11"/>
  <c r="BT72" i="11"/>
  <c r="GJ68" i="11"/>
  <c r="FX68" i="11"/>
  <c r="BQ67" i="11"/>
  <c r="BR67" i="11" s="1"/>
  <c r="CX64" i="11"/>
  <c r="BS64" i="11"/>
  <c r="BT64" i="11"/>
  <c r="ER54" i="11"/>
  <c r="FX54" i="11"/>
  <c r="CC46" i="11"/>
  <c r="CX46" i="11"/>
  <c r="BT127" i="11"/>
  <c r="J127" i="13" s="1"/>
  <c r="GK125" i="11"/>
  <c r="BT123" i="11"/>
  <c r="J123" i="13" s="1"/>
  <c r="GK121" i="11"/>
  <c r="BT119" i="11"/>
  <c r="J119" i="13" s="1"/>
  <c r="GK117" i="11"/>
  <c r="BT115" i="11"/>
  <c r="J115" i="13" s="1"/>
  <c r="GK113" i="11"/>
  <c r="BT111" i="11"/>
  <c r="J111" i="13" s="1"/>
  <c r="GK109" i="11"/>
  <c r="BT107" i="11"/>
  <c r="J107" i="13" s="1"/>
  <c r="GK105" i="11"/>
  <c r="BT103" i="11"/>
  <c r="J103" i="13" s="1"/>
  <c r="GK101" i="11"/>
  <c r="BT99" i="11"/>
  <c r="J99" i="13" s="1"/>
  <c r="GK97" i="11"/>
  <c r="GK93" i="11"/>
  <c r="BT93" i="11"/>
  <c r="GK92" i="11"/>
  <c r="GK89" i="11"/>
  <c r="BT89" i="11"/>
  <c r="BQ87" i="11"/>
  <c r="BR87" i="11" s="1"/>
  <c r="GG84" i="11"/>
  <c r="GI84" i="11" s="1"/>
  <c r="FX84" i="11"/>
  <c r="BQ83" i="11"/>
  <c r="BR83" i="11" s="1"/>
  <c r="GG80" i="11"/>
  <c r="GI80" i="11" s="1"/>
  <c r="FX80" i="11"/>
  <c r="BQ79" i="11"/>
  <c r="BR79" i="11" s="1"/>
  <c r="GG76" i="11"/>
  <c r="GI76" i="11" s="1"/>
  <c r="FX76" i="11"/>
  <c r="BQ75" i="11"/>
  <c r="BR75" i="11" s="1"/>
  <c r="GG72" i="11"/>
  <c r="GI72" i="11" s="1"/>
  <c r="FX72" i="11"/>
  <c r="GI69" i="11"/>
  <c r="GJ66" i="11"/>
  <c r="GK66" i="11"/>
  <c r="EE64" i="11"/>
  <c r="AV61" i="11"/>
  <c r="BQ61" i="11"/>
  <c r="BR61" i="11" s="1"/>
  <c r="GM60" i="11"/>
  <c r="BT55" i="11"/>
  <c r="GG55" i="11"/>
  <c r="GI55" i="11" s="1"/>
  <c r="BS55" i="11"/>
  <c r="DJ52" i="11"/>
  <c r="EE52" i="11"/>
  <c r="GJ92" i="11"/>
  <c r="CX92" i="11"/>
  <c r="CX88" i="11"/>
  <c r="GK85" i="11"/>
  <c r="BT85" i="11"/>
  <c r="BT81" i="11"/>
  <c r="BT77" i="11"/>
  <c r="BT73" i="11"/>
  <c r="GG71" i="11"/>
  <c r="GI71" i="11" s="1"/>
  <c r="BS71" i="11"/>
  <c r="BT71" i="11"/>
  <c r="GK68" i="11"/>
  <c r="BS68" i="11"/>
  <c r="BT68" i="11"/>
  <c r="GG64" i="11"/>
  <c r="GI64" i="11" s="1"/>
  <c r="FX64" i="11"/>
  <c r="GG63" i="11"/>
  <c r="GI63" i="11" s="1"/>
  <c r="BS63" i="11"/>
  <c r="BT63" i="11"/>
  <c r="GP58" i="11"/>
  <c r="BS54" i="11"/>
  <c r="BT54" i="11"/>
  <c r="AV53" i="11"/>
  <c r="BQ53" i="11"/>
  <c r="BR53" i="11" s="1"/>
  <c r="BS60" i="11"/>
  <c r="GI51" i="11"/>
  <c r="GG48" i="11"/>
  <c r="GI48" i="11" s="1"/>
  <c r="BS48" i="11"/>
  <c r="BS46" i="11"/>
  <c r="BT46" i="11"/>
  <c r="GG41" i="11"/>
  <c r="GI41" i="11" s="1"/>
  <c r="BS41" i="11"/>
  <c r="BT41" i="11"/>
  <c r="AV21" i="11"/>
  <c r="BQ21" i="11"/>
  <c r="BR21" i="11" s="1"/>
  <c r="BT19" i="11"/>
  <c r="GG19" i="11"/>
  <c r="GI19" i="11" s="1"/>
  <c r="BS19" i="11"/>
  <c r="GG60" i="11"/>
  <c r="GI60" i="11" s="1"/>
  <c r="FX60" i="11"/>
  <c r="BQ59" i="11"/>
  <c r="BR59" i="11" s="1"/>
  <c r="EE58" i="11"/>
  <c r="BS58" i="11"/>
  <c r="GO57" i="11"/>
  <c r="CX56" i="11"/>
  <c r="FX52" i="11"/>
  <c r="BS52" i="11"/>
  <c r="CX50" i="11"/>
  <c r="BS50" i="11"/>
  <c r="BT50" i="11"/>
  <c r="EE46" i="11"/>
  <c r="CC42" i="11"/>
  <c r="CX42" i="11"/>
  <c r="ER34" i="11"/>
  <c r="FX34" i="11"/>
  <c r="GJ32" i="11"/>
  <c r="GK32" i="11"/>
  <c r="GM59" i="11"/>
  <c r="GG58" i="11"/>
  <c r="GI58" i="11" s="1"/>
  <c r="FX58" i="11"/>
  <c r="BQ57" i="11"/>
  <c r="BR57" i="11" s="1"/>
  <c r="EE56" i="11"/>
  <c r="BS56" i="11"/>
  <c r="CX54" i="11"/>
  <c r="EE50" i="11"/>
  <c r="GG46" i="11"/>
  <c r="GI46" i="11" s="1"/>
  <c r="FX46" i="11"/>
  <c r="EE43" i="11"/>
  <c r="GG40" i="11"/>
  <c r="GI40" i="11" s="1"/>
  <c r="BS40" i="11"/>
  <c r="BT40" i="11"/>
  <c r="DJ38" i="11"/>
  <c r="EE38" i="11"/>
  <c r="BS38" i="11"/>
  <c r="BT38" i="11"/>
  <c r="GG38" i="11"/>
  <c r="GI38" i="11" s="1"/>
  <c r="BS42" i="11"/>
  <c r="BT42" i="11"/>
  <c r="GJ34" i="11"/>
  <c r="BS32" i="11"/>
  <c r="BT32" i="11"/>
  <c r="GJ30" i="11"/>
  <c r="GJ29" i="11"/>
  <c r="GK29" i="11"/>
  <c r="EE42" i="11"/>
  <c r="FX38" i="11"/>
  <c r="GI35" i="11"/>
  <c r="BQ33" i="11"/>
  <c r="BR33" i="11" s="1"/>
  <c r="GG31" i="11"/>
  <c r="GI31" i="11" s="1"/>
  <c r="BS31" i="11"/>
  <c r="BT31" i="11"/>
  <c r="GG25" i="11"/>
  <c r="GI25" i="11" s="1"/>
  <c r="BS25" i="11"/>
  <c r="BT25" i="11"/>
  <c r="CC22" i="11"/>
  <c r="CX22" i="11"/>
  <c r="GG16" i="11"/>
  <c r="GI16" i="11" s="1"/>
  <c r="BS16" i="11"/>
  <c r="BT16" i="11"/>
  <c r="GG44" i="11"/>
  <c r="GI44" i="11" s="1"/>
  <c r="GG42" i="11"/>
  <c r="GI42" i="11" s="1"/>
  <c r="GG37" i="11"/>
  <c r="GI37" i="11" s="1"/>
  <c r="BS37" i="11"/>
  <c r="BT37" i="11"/>
  <c r="GG36" i="11"/>
  <c r="GI36" i="11" s="1"/>
  <c r="BS36" i="11"/>
  <c r="GK34" i="11"/>
  <c r="BS34" i="11"/>
  <c r="BT34" i="11"/>
  <c r="GK30" i="11"/>
  <c r="DJ26" i="11"/>
  <c r="EE26" i="11"/>
  <c r="BS26" i="11"/>
  <c r="BT26" i="11"/>
  <c r="GG26" i="11"/>
  <c r="GI26" i="11" s="1"/>
  <c r="GJ18" i="11"/>
  <c r="GK18" i="11"/>
  <c r="BT30" i="11"/>
  <c r="GG28" i="11"/>
  <c r="GI28" i="11" s="1"/>
  <c r="BS28" i="11"/>
  <c r="BS22" i="11"/>
  <c r="BT22" i="11"/>
  <c r="GJ14" i="11"/>
  <c r="CX32" i="11"/>
  <c r="BT27" i="11"/>
  <c r="GG27" i="11"/>
  <c r="GI27" i="11" s="1"/>
  <c r="FX26" i="11"/>
  <c r="GG24" i="11"/>
  <c r="GI24" i="11" s="1"/>
  <c r="BS24" i="11"/>
  <c r="EE22" i="11"/>
  <c r="CX18" i="11"/>
  <c r="BS18" i="11"/>
  <c r="BT18" i="11"/>
  <c r="BQ17" i="11"/>
  <c r="BR17" i="11" s="1"/>
  <c r="BS29" i="11"/>
  <c r="BT29" i="11"/>
  <c r="BT23" i="11"/>
  <c r="GG23" i="11"/>
  <c r="GI23" i="11" s="1"/>
  <c r="GJ22" i="11"/>
  <c r="GG20" i="11"/>
  <c r="GI20" i="11" s="1"/>
  <c r="BS20" i="11"/>
  <c r="BS14" i="11"/>
  <c r="BT14" i="11"/>
  <c r="GG13" i="11"/>
  <c r="GI13" i="11" s="1"/>
  <c r="BS13" i="11"/>
  <c r="BT13" i="11"/>
  <c r="Q26" i="4"/>
  <c r="GD207" i="1"/>
  <c r="P26" i="4"/>
  <c r="Q27" i="4"/>
  <c r="P27" i="4"/>
  <c r="GD203" i="1"/>
  <c r="GD205" i="1"/>
  <c r="I205" i="6"/>
  <c r="AN165" i="4" s="1"/>
  <c r="J205" i="6"/>
  <c r="GD184" i="1"/>
  <c r="I184" i="6"/>
  <c r="AC169" i="4" s="1"/>
  <c r="J184" i="6"/>
  <c r="GD168" i="1"/>
  <c r="GF168" i="1" s="1"/>
  <c r="GD166" i="1"/>
  <c r="GF166" i="1" s="1"/>
  <c r="GD161" i="1"/>
  <c r="GF161" i="1" s="1"/>
  <c r="GD158" i="1"/>
  <c r="GF158" i="1" s="1"/>
  <c r="J198" i="6"/>
  <c r="GD190" i="1"/>
  <c r="GD174" i="1"/>
  <c r="GD167" i="1"/>
  <c r="GF167" i="1" s="1"/>
  <c r="GD159" i="1"/>
  <c r="GF159" i="1" s="1"/>
  <c r="GD153" i="1"/>
  <c r="GF153" i="1" s="1"/>
  <c r="J206" i="6"/>
  <c r="G196" i="7"/>
  <c r="G193" i="7"/>
  <c r="J191" i="6"/>
  <c r="GD191" i="1"/>
  <c r="I191" i="6"/>
  <c r="AN151" i="4" s="1"/>
  <c r="GD186" i="1"/>
  <c r="GD176" i="1"/>
  <c r="I176" i="6"/>
  <c r="AC161" i="4" s="1"/>
  <c r="J176" i="6"/>
  <c r="GD170" i="1"/>
  <c r="GD164" i="1"/>
  <c r="GF164" i="1" s="1"/>
  <c r="GD162" i="1"/>
  <c r="GF162" i="1" s="1"/>
  <c r="GD157" i="1"/>
  <c r="GF157" i="1" s="1"/>
  <c r="GD154" i="1"/>
  <c r="GF154" i="1" s="1"/>
  <c r="GD194" i="1"/>
  <c r="GD163" i="1"/>
  <c r="GF163" i="1" s="1"/>
  <c r="GD155" i="1"/>
  <c r="GF155" i="1" s="1"/>
  <c r="GD149" i="1"/>
  <c r="GF149" i="1" s="1"/>
  <c r="GD141" i="1"/>
  <c r="GF141" i="1" s="1"/>
  <c r="GD135" i="1"/>
  <c r="GF135" i="1" s="1"/>
  <c r="GD134" i="1"/>
  <c r="GF134" i="1" s="1"/>
  <c r="GD129" i="1"/>
  <c r="GF129" i="1" s="1"/>
  <c r="GD119" i="1"/>
  <c r="GF119" i="1" s="1"/>
  <c r="GD118" i="1"/>
  <c r="GF118" i="1" s="1"/>
  <c r="GD117" i="1"/>
  <c r="GF117" i="1" s="1"/>
  <c r="J185" i="6"/>
  <c r="J181" i="6"/>
  <c r="J177" i="6"/>
  <c r="GD143" i="1"/>
  <c r="GF143" i="1" s="1"/>
  <c r="GD142" i="1"/>
  <c r="GF142" i="1" s="1"/>
  <c r="GD130" i="1"/>
  <c r="GF130" i="1" s="1"/>
  <c r="GD125" i="1"/>
  <c r="GF125" i="1" s="1"/>
  <c r="GD147" i="1"/>
  <c r="GF147" i="1" s="1"/>
  <c r="GD145" i="1"/>
  <c r="GF145" i="1" s="1"/>
  <c r="GD144" i="1"/>
  <c r="GF144" i="1" s="1"/>
  <c r="GD140" i="1"/>
  <c r="GF140" i="1" s="1"/>
  <c r="GD139" i="1"/>
  <c r="GF139" i="1" s="1"/>
  <c r="GD137" i="1"/>
  <c r="GF137" i="1" s="1"/>
  <c r="GD127" i="1"/>
  <c r="GF127" i="1" s="1"/>
  <c r="GD126" i="1"/>
  <c r="GF126" i="1" s="1"/>
  <c r="GD121" i="1"/>
  <c r="GF121" i="1" s="1"/>
  <c r="GD113" i="1"/>
  <c r="GF113" i="1" s="1"/>
  <c r="GD146" i="1"/>
  <c r="GF146" i="1" s="1"/>
  <c r="GD138" i="1"/>
  <c r="GF138" i="1" s="1"/>
  <c r="GD133" i="1"/>
  <c r="GF133" i="1" s="1"/>
  <c r="GD123" i="1"/>
  <c r="GF123" i="1" s="1"/>
  <c r="GD122" i="1"/>
  <c r="GF122" i="1" s="1"/>
  <c r="GD116" i="1"/>
  <c r="GF116" i="1" s="1"/>
  <c r="GD108" i="1"/>
  <c r="GF108" i="1" s="1"/>
  <c r="GD107" i="1"/>
  <c r="GF107" i="1" s="1"/>
  <c r="GD115" i="1"/>
  <c r="GF115" i="1" s="1"/>
  <c r="GD112" i="1"/>
  <c r="GF112" i="1" s="1"/>
  <c r="GD111" i="1"/>
  <c r="GF111" i="1" s="1"/>
  <c r="GD104" i="1"/>
  <c r="GF104" i="1" s="1"/>
  <c r="GD103" i="1"/>
  <c r="GF103" i="1" s="1"/>
  <c r="GD91" i="1"/>
  <c r="GF91" i="1" s="1"/>
  <c r="GD83" i="1"/>
  <c r="GF83" i="1" s="1"/>
  <c r="GD80" i="1"/>
  <c r="GF80" i="1" s="1"/>
  <c r="GD86" i="1"/>
  <c r="GF86" i="1" s="1"/>
  <c r="GD78" i="1"/>
  <c r="GF78" i="1" s="1"/>
  <c r="GD97" i="1"/>
  <c r="GF97" i="1" s="1"/>
  <c r="GD92" i="1"/>
  <c r="GF92" i="1" s="1"/>
  <c r="GD87" i="1"/>
  <c r="GF87" i="1" s="1"/>
  <c r="GD84" i="1"/>
  <c r="GF84" i="1" s="1"/>
  <c r="I84" i="10" s="1"/>
  <c r="DR77" i="4" s="1"/>
  <c r="GD79" i="1"/>
  <c r="GF79" i="1" s="1"/>
  <c r="GD76" i="1"/>
  <c r="GF76" i="1" s="1"/>
  <c r="I76" i="10" s="1"/>
  <c r="DR69" i="4" s="1"/>
  <c r="GD93" i="1"/>
  <c r="GF93" i="1" s="1"/>
  <c r="GD90" i="1"/>
  <c r="GF90" i="1" s="1"/>
  <c r="GD85" i="1"/>
  <c r="GF85" i="1" s="1"/>
  <c r="GD82" i="1"/>
  <c r="GF82" i="1" s="1"/>
  <c r="GD71" i="1"/>
  <c r="GF71" i="1" s="1"/>
  <c r="GD64" i="1"/>
  <c r="GF64" i="1" s="1"/>
  <c r="GD53" i="1"/>
  <c r="GF53" i="1" s="1"/>
  <c r="GD75" i="1"/>
  <c r="GF75" i="1" s="1"/>
  <c r="GD72" i="1"/>
  <c r="GF72" i="1" s="1"/>
  <c r="GD66" i="1"/>
  <c r="GF66" i="1" s="1"/>
  <c r="GD57" i="1"/>
  <c r="GF57" i="1" s="1"/>
  <c r="GD56" i="1"/>
  <c r="GF56" i="1" s="1"/>
  <c r="GD52" i="1"/>
  <c r="GF52" i="1" s="1"/>
  <c r="GD46" i="1"/>
  <c r="GF46" i="1" s="1"/>
  <c r="GD38" i="1"/>
  <c r="GF38" i="1" s="1"/>
  <c r="GD48" i="1"/>
  <c r="GF48" i="1" s="1"/>
  <c r="GD43" i="1"/>
  <c r="GF43" i="1" s="1"/>
  <c r="GD42" i="1"/>
  <c r="GF42" i="1" s="1"/>
  <c r="GD49" i="1"/>
  <c r="GF49" i="1" s="1"/>
  <c r="GD47" i="1"/>
  <c r="GF47" i="1" s="1"/>
  <c r="GD44" i="1"/>
  <c r="GF44" i="1" s="1"/>
  <c r="GD41" i="1"/>
  <c r="GF41" i="1" s="1"/>
  <c r="GD39" i="1"/>
  <c r="GF39" i="1" s="1"/>
  <c r="GD37" i="1"/>
  <c r="GF37" i="1" s="1"/>
  <c r="GD34" i="1"/>
  <c r="GF34" i="1" s="1"/>
  <c r="GD30" i="1"/>
  <c r="GF30" i="1" s="1"/>
  <c r="GD25" i="1"/>
  <c r="GF25" i="1" s="1"/>
  <c r="GD32" i="1"/>
  <c r="GF32" i="1" s="1"/>
  <c r="GD31" i="1"/>
  <c r="GF31" i="1" s="1"/>
  <c r="GD28" i="1"/>
  <c r="GF28" i="1" s="1"/>
  <c r="GD27" i="1"/>
  <c r="GF27" i="1" s="1"/>
  <c r="GD24" i="1"/>
  <c r="GF24" i="1" s="1"/>
  <c r="GD36" i="1"/>
  <c r="GF36" i="1" s="1"/>
  <c r="GD35" i="1"/>
  <c r="GF35" i="1" s="1"/>
  <c r="GD16" i="1"/>
  <c r="GF16" i="1" s="1"/>
  <c r="GD26" i="1"/>
  <c r="GF26" i="1" s="1"/>
  <c r="GD20" i="1"/>
  <c r="GF20" i="1" s="1"/>
  <c r="GD13" i="1"/>
  <c r="GF13" i="1" s="1"/>
  <c r="GD12" i="1"/>
  <c r="GF12" i="1" s="1"/>
  <c r="D181" i="12"/>
  <c r="D166" i="18" s="1"/>
  <c r="D137" i="12"/>
  <c r="O101" i="18" s="1"/>
  <c r="D121" i="12"/>
  <c r="D110" i="18" s="1"/>
  <c r="D97" i="13"/>
  <c r="AL65" i="18" s="1"/>
  <c r="D105" i="12"/>
  <c r="O73" i="18" s="1"/>
  <c r="F164" i="12"/>
  <c r="F68" i="12"/>
  <c r="D173" i="12"/>
  <c r="D158" i="18" s="1"/>
  <c r="F156" i="12"/>
  <c r="D149" i="12"/>
  <c r="O113" i="18" s="1"/>
  <c r="D117" i="12"/>
  <c r="D106" i="18" s="1"/>
  <c r="D165" i="13"/>
  <c r="AA150" i="18" s="1"/>
  <c r="D15" i="14"/>
  <c r="F124" i="12"/>
  <c r="D169" i="12"/>
  <c r="D154" i="18" s="1"/>
  <c r="D145" i="12"/>
  <c r="O109" i="18" s="1"/>
  <c r="F132" i="12"/>
  <c r="D125" i="12"/>
  <c r="D114" i="18" s="1"/>
  <c r="D113" i="12"/>
  <c r="D102" i="18" s="1"/>
  <c r="F100" i="12"/>
  <c r="D85" i="12"/>
  <c r="D78" i="18" s="1"/>
  <c r="D133" i="13"/>
  <c r="AA122" i="18" s="1"/>
  <c r="F84" i="13"/>
  <c r="D189" i="12"/>
  <c r="O149" i="18" s="1"/>
  <c r="D141" i="12"/>
  <c r="O105" i="18" s="1"/>
  <c r="D109" i="12"/>
  <c r="O77" i="18" s="1"/>
  <c r="D17" i="12"/>
  <c r="D129" i="13"/>
  <c r="AA118" i="18" s="1"/>
  <c r="C169" i="13"/>
  <c r="Z154" i="18" s="1"/>
  <c r="C169" i="14"/>
  <c r="AW154" i="18" s="1"/>
  <c r="F166" i="14"/>
  <c r="F166" i="13"/>
  <c r="B162" i="14"/>
  <c r="AV147" i="18" s="1"/>
  <c r="B162" i="13"/>
  <c r="Y147" i="18" s="1"/>
  <c r="F150" i="14"/>
  <c r="F150" i="13"/>
  <c r="C129" i="13"/>
  <c r="Z118" i="18" s="1"/>
  <c r="C129" i="14"/>
  <c r="AW118" i="18" s="1"/>
  <c r="C69" i="12"/>
  <c r="C62" i="18" s="1"/>
  <c r="C69" i="13"/>
  <c r="Z62" i="18" s="1"/>
  <c r="F66" i="13"/>
  <c r="F66" i="12"/>
  <c r="C65" i="12"/>
  <c r="C58" i="18" s="1"/>
  <c r="C65" i="13"/>
  <c r="Z58" i="18" s="1"/>
  <c r="C57" i="12"/>
  <c r="N29" i="18" s="1"/>
  <c r="C57" i="13"/>
  <c r="AK29" i="18" s="1"/>
  <c r="B50" i="13"/>
  <c r="B50" i="12"/>
  <c r="F166" i="12"/>
  <c r="B122" i="12"/>
  <c r="B111" i="18" s="1"/>
  <c r="F106" i="12"/>
  <c r="F94" i="13"/>
  <c r="C137" i="14"/>
  <c r="BH101" i="18" s="1"/>
  <c r="D63" i="14"/>
  <c r="AX56" i="18" s="1"/>
  <c r="D63" i="12"/>
  <c r="D56" i="18" s="1"/>
  <c r="D59" i="13"/>
  <c r="AL31" i="18" s="1"/>
  <c r="D59" i="12"/>
  <c r="O31" i="18" s="1"/>
  <c r="D55" i="13"/>
  <c r="AL27" i="18" s="1"/>
  <c r="D55" i="12"/>
  <c r="O27" i="18" s="1"/>
  <c r="D51" i="13"/>
  <c r="D51" i="12"/>
  <c r="D47" i="13"/>
  <c r="D47" i="14"/>
  <c r="D47" i="12"/>
  <c r="D35" i="13"/>
  <c r="D35" i="12"/>
  <c r="D31" i="14"/>
  <c r="D31" i="12"/>
  <c r="D27" i="13"/>
  <c r="D27" i="12"/>
  <c r="D19" i="13"/>
  <c r="D19" i="12"/>
  <c r="F170" i="12"/>
  <c r="B166" i="12"/>
  <c r="B151" i="18" s="1"/>
  <c r="B162" i="12"/>
  <c r="B147" i="18" s="1"/>
  <c r="F138" i="12"/>
  <c r="B134" i="12"/>
  <c r="B123" i="18" s="1"/>
  <c r="F110" i="12"/>
  <c r="B70" i="12"/>
  <c r="B63" i="18" s="1"/>
  <c r="D43" i="12"/>
  <c r="B30" i="12"/>
  <c r="F126" i="13"/>
  <c r="B114" i="13"/>
  <c r="Y103" i="18" s="1"/>
  <c r="F90" i="13"/>
  <c r="F42" i="13"/>
  <c r="B30" i="13"/>
  <c r="C161" i="13"/>
  <c r="Z146" i="18" s="1"/>
  <c r="C161" i="14"/>
  <c r="AW146" i="18" s="1"/>
  <c r="C145" i="13"/>
  <c r="AK109" i="18" s="1"/>
  <c r="C145" i="14"/>
  <c r="BH109" i="18" s="1"/>
  <c r="B138" i="14"/>
  <c r="BG102" i="18" s="1"/>
  <c r="B138" i="13"/>
  <c r="AJ102" i="18" s="1"/>
  <c r="F102" i="12"/>
  <c r="F102" i="13"/>
  <c r="B94" i="12"/>
  <c r="M62" i="18" s="1"/>
  <c r="B94" i="13"/>
  <c r="AJ62" i="18" s="1"/>
  <c r="F86" i="13"/>
  <c r="F86" i="12"/>
  <c r="B78" i="13"/>
  <c r="Y71" i="18" s="1"/>
  <c r="B78" i="12"/>
  <c r="B71" i="18" s="1"/>
  <c r="C73" i="12"/>
  <c r="C66" i="18" s="1"/>
  <c r="C73" i="13"/>
  <c r="Z66" i="18" s="1"/>
  <c r="F70" i="13"/>
  <c r="F70" i="12"/>
  <c r="F62" i="13"/>
  <c r="F62" i="12"/>
  <c r="B62" i="14"/>
  <c r="AV55" i="18" s="1"/>
  <c r="B62" i="13"/>
  <c r="Y55" i="18" s="1"/>
  <c r="C61" i="12"/>
  <c r="C54" i="18" s="1"/>
  <c r="C61" i="13"/>
  <c r="Z54" i="18" s="1"/>
  <c r="B54" i="14"/>
  <c r="BG26" i="18" s="1"/>
  <c r="B54" i="13"/>
  <c r="AJ26" i="18" s="1"/>
  <c r="B54" i="12"/>
  <c r="M26" i="18" s="1"/>
  <c r="C53" i="12"/>
  <c r="N25" i="18" s="1"/>
  <c r="C53" i="13"/>
  <c r="AK25" i="18" s="1"/>
  <c r="F50" i="13"/>
  <c r="F50" i="12"/>
  <c r="C49" i="12"/>
  <c r="C49" i="13"/>
  <c r="F46" i="13"/>
  <c r="F46" i="12"/>
  <c r="B46" i="13"/>
  <c r="B46" i="12"/>
  <c r="B38" i="13"/>
  <c r="B38" i="12"/>
  <c r="F34" i="12"/>
  <c r="F34" i="14"/>
  <c r="F162" i="12"/>
  <c r="B158" i="12"/>
  <c r="M122" i="18" s="1"/>
  <c r="F130" i="12"/>
  <c r="B126" i="12"/>
  <c r="B115" i="18" s="1"/>
  <c r="B98" i="12"/>
  <c r="M66" i="18" s="1"/>
  <c r="B62" i="12"/>
  <c r="B55" i="18" s="1"/>
  <c r="B150" i="13"/>
  <c r="AJ114" i="18" s="1"/>
  <c r="F180" i="13"/>
  <c r="F180" i="14"/>
  <c r="F108" i="13"/>
  <c r="F108" i="12"/>
  <c r="F92" i="12"/>
  <c r="F92" i="13"/>
  <c r="D193" i="12"/>
  <c r="O153" i="18" s="1"/>
  <c r="B190" i="12"/>
  <c r="M150" i="18" s="1"/>
  <c r="F188" i="12"/>
  <c r="D185" i="12"/>
  <c r="D170" i="18" s="1"/>
  <c r="B182" i="12"/>
  <c r="B167" i="18" s="1"/>
  <c r="F180" i="12"/>
  <c r="D177" i="12"/>
  <c r="D162" i="18" s="1"/>
  <c r="B174" i="12"/>
  <c r="B159" i="18" s="1"/>
  <c r="F172" i="12"/>
  <c r="D157" i="12"/>
  <c r="O121" i="18" s="1"/>
  <c r="D153" i="12"/>
  <c r="O117" i="18" s="1"/>
  <c r="F150" i="12"/>
  <c r="F146" i="12"/>
  <c r="B142" i="12"/>
  <c r="M106" i="18" s="1"/>
  <c r="F140" i="12"/>
  <c r="B138" i="12"/>
  <c r="M102" i="18" s="1"/>
  <c r="F118" i="12"/>
  <c r="F114" i="12"/>
  <c r="B110" i="12"/>
  <c r="M78" i="18" s="1"/>
  <c r="B102" i="12"/>
  <c r="M70" i="18" s="1"/>
  <c r="F58" i="12"/>
  <c r="D39" i="12"/>
  <c r="D161" i="13"/>
  <c r="AA146" i="18" s="1"/>
  <c r="F158" i="13"/>
  <c r="B146" i="13"/>
  <c r="AJ110" i="18" s="1"/>
  <c r="F122" i="13"/>
  <c r="F116" i="13"/>
  <c r="B86" i="13"/>
  <c r="AJ54" i="18" s="1"/>
  <c r="C153" i="14"/>
  <c r="BH117" i="18" s="1"/>
  <c r="B170" i="14"/>
  <c r="AV155" i="18" s="1"/>
  <c r="B170" i="13"/>
  <c r="Y155" i="18" s="1"/>
  <c r="B154" i="17"/>
  <c r="EA118" i="18" s="1"/>
  <c r="B154" i="13"/>
  <c r="AJ118" i="18" s="1"/>
  <c r="F142" i="14"/>
  <c r="F142" i="13"/>
  <c r="F134" i="14"/>
  <c r="F134" i="13"/>
  <c r="B130" i="14"/>
  <c r="AV119" i="18" s="1"/>
  <c r="B130" i="13"/>
  <c r="Y119" i="18" s="1"/>
  <c r="B106" i="13"/>
  <c r="AJ74" i="18" s="1"/>
  <c r="B106" i="12"/>
  <c r="M74" i="18" s="1"/>
  <c r="F98" i="12"/>
  <c r="F98" i="13"/>
  <c r="B90" i="12"/>
  <c r="M58" i="18" s="1"/>
  <c r="B90" i="13"/>
  <c r="AJ58" i="18" s="1"/>
  <c r="F82" i="13"/>
  <c r="F82" i="12"/>
  <c r="C77" i="12"/>
  <c r="C70" i="18" s="1"/>
  <c r="C77" i="13"/>
  <c r="Z70" i="18" s="1"/>
  <c r="B74" i="13"/>
  <c r="Y67" i="18" s="1"/>
  <c r="B74" i="12"/>
  <c r="B67" i="18" s="1"/>
  <c r="B58" i="13"/>
  <c r="AJ30" i="18" s="1"/>
  <c r="B58" i="12"/>
  <c r="M30" i="18" s="1"/>
  <c r="F26" i="14"/>
  <c r="F26" i="13"/>
  <c r="B22" i="14"/>
  <c r="B22" i="12"/>
  <c r="F18" i="13"/>
  <c r="F18" i="12"/>
  <c r="B154" i="12"/>
  <c r="M118" i="18" s="1"/>
  <c r="F74" i="12"/>
  <c r="B82" i="13"/>
  <c r="Y75" i="18" s="1"/>
  <c r="D93" i="13"/>
  <c r="AL61" i="18" s="1"/>
  <c r="D93" i="12"/>
  <c r="O61" i="18" s="1"/>
  <c r="D89" i="13"/>
  <c r="AL57" i="18" s="1"/>
  <c r="D89" i="12"/>
  <c r="O57" i="18" s="1"/>
  <c r="E76" i="14"/>
  <c r="E76" i="13"/>
  <c r="F55" i="15"/>
  <c r="F55" i="13"/>
  <c r="D41" i="13"/>
  <c r="D41" i="12"/>
  <c r="D33" i="13"/>
  <c r="D33" i="12"/>
  <c r="D25" i="13"/>
  <c r="D25" i="12"/>
  <c r="F158" i="12"/>
  <c r="F154" i="12"/>
  <c r="F148" i="12"/>
  <c r="B146" i="12"/>
  <c r="M110" i="18" s="1"/>
  <c r="B118" i="12"/>
  <c r="B107" i="18" s="1"/>
  <c r="D81" i="12"/>
  <c r="D74" i="18" s="1"/>
  <c r="F78" i="12"/>
  <c r="B66" i="12"/>
  <c r="B59" i="18" s="1"/>
  <c r="F54" i="12"/>
  <c r="F26" i="12"/>
  <c r="F148" i="13"/>
  <c r="D101" i="13"/>
  <c r="AL69" i="18" s="1"/>
  <c r="F34" i="13"/>
  <c r="B14" i="13"/>
  <c r="B193" i="17"/>
  <c r="EA153" i="18" s="1"/>
  <c r="B193" i="16"/>
  <c r="DA153" i="18" s="1"/>
  <c r="B193" i="14"/>
  <c r="BG153" i="18" s="1"/>
  <c r="B193" i="13"/>
  <c r="AJ153" i="18" s="1"/>
  <c r="B193" i="12"/>
  <c r="M153" i="18" s="1"/>
  <c r="E190" i="17"/>
  <c r="E190" i="15"/>
  <c r="E190" i="16"/>
  <c r="E190" i="14"/>
  <c r="E190" i="13"/>
  <c r="E190" i="12"/>
  <c r="C188" i="17"/>
  <c r="EB148" i="18" s="1"/>
  <c r="C188" i="16"/>
  <c r="DB148" i="18" s="1"/>
  <c r="C188" i="14"/>
  <c r="BH148" i="18" s="1"/>
  <c r="C188" i="13"/>
  <c r="AK148" i="18" s="1"/>
  <c r="C188" i="12"/>
  <c r="N148" i="18" s="1"/>
  <c r="C188" i="15"/>
  <c r="CE148" i="18" s="1"/>
  <c r="B185" i="17"/>
  <c r="DM170" i="18" s="1"/>
  <c r="B185" i="16"/>
  <c r="CP170" i="18" s="1"/>
  <c r="B185" i="14"/>
  <c r="AV170" i="18" s="1"/>
  <c r="B185" i="13"/>
  <c r="Y170" i="18" s="1"/>
  <c r="B185" i="12"/>
  <c r="B170" i="18" s="1"/>
  <c r="B181" i="17"/>
  <c r="DM166" i="18" s="1"/>
  <c r="B181" i="16"/>
  <c r="CP166" i="18" s="1"/>
  <c r="B181" i="14"/>
  <c r="AV166" i="18" s="1"/>
  <c r="B181" i="13"/>
  <c r="Y166" i="18" s="1"/>
  <c r="B181" i="12"/>
  <c r="B166" i="18" s="1"/>
  <c r="E178" i="17"/>
  <c r="E178" i="16"/>
  <c r="E178" i="15"/>
  <c r="E178" i="13"/>
  <c r="E178" i="12"/>
  <c r="C176" i="17"/>
  <c r="DN161" i="18" s="1"/>
  <c r="C176" i="16"/>
  <c r="CQ161" i="18" s="1"/>
  <c r="C176" i="14"/>
  <c r="AW161" i="18" s="1"/>
  <c r="C176" i="13"/>
  <c r="Z161" i="18" s="1"/>
  <c r="C176" i="12"/>
  <c r="C161" i="18" s="1"/>
  <c r="C176" i="15"/>
  <c r="BT161" i="18" s="1"/>
  <c r="E170" i="17"/>
  <c r="E170" i="16"/>
  <c r="E170" i="15"/>
  <c r="E170" i="13"/>
  <c r="E170" i="12"/>
  <c r="B165" i="17"/>
  <c r="DM150" i="18" s="1"/>
  <c r="B165" i="16"/>
  <c r="CP150" i="18" s="1"/>
  <c r="B165" i="14"/>
  <c r="AV150" i="18" s="1"/>
  <c r="B165" i="13"/>
  <c r="Y150" i="18" s="1"/>
  <c r="B165" i="12"/>
  <c r="B150" i="18" s="1"/>
  <c r="F157" i="17"/>
  <c r="F157" i="16"/>
  <c r="F157" i="15"/>
  <c r="F157" i="14"/>
  <c r="F157" i="13"/>
  <c r="F157" i="12"/>
  <c r="C152" i="17"/>
  <c r="EB116" i="18" s="1"/>
  <c r="C152" i="14"/>
  <c r="BH116" i="18" s="1"/>
  <c r="C152" i="13"/>
  <c r="AK116" i="18" s="1"/>
  <c r="C152" i="12"/>
  <c r="N116" i="18" s="1"/>
  <c r="C152" i="15"/>
  <c r="CE116" i="18" s="1"/>
  <c r="C148" i="17"/>
  <c r="EB112" i="18" s="1"/>
  <c r="C148" i="16"/>
  <c r="DB112" i="18" s="1"/>
  <c r="C148" i="14"/>
  <c r="BH112" i="18" s="1"/>
  <c r="C148" i="13"/>
  <c r="AK112" i="18" s="1"/>
  <c r="C148" i="12"/>
  <c r="N112" i="18" s="1"/>
  <c r="D143" i="17"/>
  <c r="EC107" i="18" s="1"/>
  <c r="D143" i="16"/>
  <c r="DC107" i="18" s="1"/>
  <c r="D143" i="15"/>
  <c r="CF107" i="18" s="1"/>
  <c r="D143" i="14"/>
  <c r="BI107" i="18" s="1"/>
  <c r="D135" i="17"/>
  <c r="DO124" i="18" s="1"/>
  <c r="D135" i="16"/>
  <c r="CR124" i="18" s="1"/>
  <c r="D135" i="15"/>
  <c r="BU124" i="18" s="1"/>
  <c r="D135" i="14"/>
  <c r="AX124" i="18" s="1"/>
  <c r="B133" i="16"/>
  <c r="CP122" i="18" s="1"/>
  <c r="B133" i="17"/>
  <c r="DM122" i="18" s="1"/>
  <c r="B133" i="14"/>
  <c r="AV122" i="18" s="1"/>
  <c r="B133" i="13"/>
  <c r="Y122" i="18" s="1"/>
  <c r="B133" i="12"/>
  <c r="B122" i="18" s="1"/>
  <c r="D127" i="17"/>
  <c r="DO116" i="18" s="1"/>
  <c r="D127" i="16"/>
  <c r="CR116" i="18" s="1"/>
  <c r="D127" i="14"/>
  <c r="AX116" i="18" s="1"/>
  <c r="D127" i="15"/>
  <c r="BU116" i="18" s="1"/>
  <c r="B125" i="16"/>
  <c r="CP114" i="18" s="1"/>
  <c r="B125" i="17"/>
  <c r="DM114" i="18" s="1"/>
  <c r="B125" i="14"/>
  <c r="AV114" i="18" s="1"/>
  <c r="B125" i="13"/>
  <c r="Y114" i="18" s="1"/>
  <c r="B125" i="12"/>
  <c r="B114" i="18" s="1"/>
  <c r="F121" i="16"/>
  <c r="F121" i="17"/>
  <c r="F121" i="15"/>
  <c r="F121" i="14"/>
  <c r="F121" i="13"/>
  <c r="F121" i="12"/>
  <c r="B121" i="17"/>
  <c r="DM110" i="18" s="1"/>
  <c r="B121" i="16"/>
  <c r="CP110" i="18" s="1"/>
  <c r="B121" i="14"/>
  <c r="AV110" i="18" s="1"/>
  <c r="B121" i="13"/>
  <c r="Y110" i="18" s="1"/>
  <c r="B121" i="12"/>
  <c r="B110" i="18" s="1"/>
  <c r="E118" i="17"/>
  <c r="E118" i="16"/>
  <c r="E118" i="15"/>
  <c r="E118" i="13"/>
  <c r="E118" i="12"/>
  <c r="B117" i="17"/>
  <c r="DM106" i="18" s="1"/>
  <c r="B117" i="16"/>
  <c r="CP106" i="18" s="1"/>
  <c r="B117" i="14"/>
  <c r="AV106" i="18" s="1"/>
  <c r="B117" i="13"/>
  <c r="Y106" i="18" s="1"/>
  <c r="B117" i="12"/>
  <c r="B106" i="18" s="1"/>
  <c r="C112" i="17"/>
  <c r="DN101" i="18" s="1"/>
  <c r="C112" i="16"/>
  <c r="CQ101" i="18" s="1"/>
  <c r="C112" i="14"/>
  <c r="AW101" i="18" s="1"/>
  <c r="C112" i="13"/>
  <c r="Z101" i="18" s="1"/>
  <c r="C112" i="12"/>
  <c r="C101" i="18" s="1"/>
  <c r="C112" i="15"/>
  <c r="BT101" i="18" s="1"/>
  <c r="E110" i="17"/>
  <c r="E110" i="16"/>
  <c r="E110" i="15"/>
  <c r="E110" i="13"/>
  <c r="E110" i="12"/>
  <c r="E106" i="17"/>
  <c r="E106" i="16"/>
  <c r="E106" i="15"/>
  <c r="E106" i="13"/>
  <c r="E106" i="12"/>
  <c r="C104" i="17"/>
  <c r="EB72" i="18" s="1"/>
  <c r="C104" i="16"/>
  <c r="DB72" i="18" s="1"/>
  <c r="C104" i="15"/>
  <c r="CE72" i="18" s="1"/>
  <c r="C104" i="14"/>
  <c r="BH72" i="18" s="1"/>
  <c r="C104" i="13"/>
  <c r="AK72" i="18" s="1"/>
  <c r="C104" i="12"/>
  <c r="N72" i="18" s="1"/>
  <c r="B101" i="17"/>
  <c r="EA69" i="18" s="1"/>
  <c r="B101" i="16"/>
  <c r="DA69" i="18" s="1"/>
  <c r="B101" i="14"/>
  <c r="BG69" i="18" s="1"/>
  <c r="B101" i="13"/>
  <c r="AJ69" i="18" s="1"/>
  <c r="B101" i="12"/>
  <c r="M69" i="18" s="1"/>
  <c r="E98" i="17"/>
  <c r="E98" i="16"/>
  <c r="E98" i="15"/>
  <c r="E98" i="13"/>
  <c r="E98" i="12"/>
  <c r="B97" i="17"/>
  <c r="EA65" i="18" s="1"/>
  <c r="B97" i="16"/>
  <c r="DA65" i="18" s="1"/>
  <c r="B97" i="14"/>
  <c r="BG65" i="18" s="1"/>
  <c r="B97" i="13"/>
  <c r="AJ65" i="18" s="1"/>
  <c r="B97" i="12"/>
  <c r="M65" i="18" s="1"/>
  <c r="D91" i="17"/>
  <c r="EC59" i="18" s="1"/>
  <c r="D91" i="16"/>
  <c r="DC59" i="18" s="1"/>
  <c r="D91" i="15"/>
  <c r="CF59" i="18" s="1"/>
  <c r="D91" i="14"/>
  <c r="BI59" i="18" s="1"/>
  <c r="C84" i="17"/>
  <c r="DN77" i="18" s="1"/>
  <c r="C84" i="16"/>
  <c r="CQ77" i="18" s="1"/>
  <c r="C84" i="15"/>
  <c r="BT77" i="18" s="1"/>
  <c r="C84" i="14"/>
  <c r="AW77" i="18" s="1"/>
  <c r="C84" i="13"/>
  <c r="Z77" i="18" s="1"/>
  <c r="C84" i="12"/>
  <c r="C77" i="18" s="1"/>
  <c r="E82" i="17"/>
  <c r="E82" i="16"/>
  <c r="E82" i="15"/>
  <c r="E82" i="13"/>
  <c r="E82" i="12"/>
  <c r="B81" i="17"/>
  <c r="DM74" i="18" s="1"/>
  <c r="B81" i="16"/>
  <c r="CP74" i="18" s="1"/>
  <c r="B81" i="14"/>
  <c r="AV74" i="18" s="1"/>
  <c r="B81" i="13"/>
  <c r="Y74" i="18" s="1"/>
  <c r="B81" i="12"/>
  <c r="B74" i="18" s="1"/>
  <c r="F77" i="17"/>
  <c r="F77" i="16"/>
  <c r="F77" i="15"/>
  <c r="F77" i="14"/>
  <c r="F77" i="13"/>
  <c r="F77" i="12"/>
  <c r="F73" i="17"/>
  <c r="F73" i="16"/>
  <c r="F73" i="15"/>
  <c r="F73" i="14"/>
  <c r="F73" i="13"/>
  <c r="F73" i="12"/>
  <c r="F69" i="17"/>
  <c r="F69" i="16"/>
  <c r="F69" i="15"/>
  <c r="F69" i="14"/>
  <c r="F69" i="13"/>
  <c r="F69" i="12"/>
  <c r="B69" i="17"/>
  <c r="DM62" i="18" s="1"/>
  <c r="B69" i="16"/>
  <c r="CP62" i="18" s="1"/>
  <c r="B69" i="14"/>
  <c r="AV62" i="18" s="1"/>
  <c r="B69" i="12"/>
  <c r="B62" i="18" s="1"/>
  <c r="B69" i="13"/>
  <c r="Y62" i="18" s="1"/>
  <c r="D194" i="17"/>
  <c r="EC154" i="18" s="1"/>
  <c r="D194" i="16"/>
  <c r="DC154" i="18" s="1"/>
  <c r="D194" i="15"/>
  <c r="CF154" i="18" s="1"/>
  <c r="D194" i="14"/>
  <c r="BI154" i="18" s="1"/>
  <c r="D194" i="13"/>
  <c r="AL154" i="18" s="1"/>
  <c r="D194" i="12"/>
  <c r="O154" i="18" s="1"/>
  <c r="E193" i="17"/>
  <c r="E193" i="16"/>
  <c r="E193" i="15"/>
  <c r="E193" i="14"/>
  <c r="E193" i="13"/>
  <c r="E193" i="12"/>
  <c r="F192" i="17"/>
  <c r="F192" i="16"/>
  <c r="F192" i="15"/>
  <c r="F192" i="14"/>
  <c r="B192" i="17"/>
  <c r="EA152" i="18" s="1"/>
  <c r="B192" i="16"/>
  <c r="DA152" i="18" s="1"/>
  <c r="C191" i="17"/>
  <c r="EB151" i="18" s="1"/>
  <c r="C191" i="15"/>
  <c r="CE151" i="18" s="1"/>
  <c r="C191" i="16"/>
  <c r="DB151" i="18" s="1"/>
  <c r="C191" i="14"/>
  <c r="BH151" i="18" s="1"/>
  <c r="C191" i="13"/>
  <c r="AK151" i="18" s="1"/>
  <c r="C191" i="12"/>
  <c r="N151" i="18" s="1"/>
  <c r="D190" i="17"/>
  <c r="EC150" i="18" s="1"/>
  <c r="D190" i="16"/>
  <c r="DC150" i="18" s="1"/>
  <c r="D190" i="15"/>
  <c r="CF150" i="18" s="1"/>
  <c r="D190" i="14"/>
  <c r="BI150" i="18" s="1"/>
  <c r="D190" i="13"/>
  <c r="AL150" i="18" s="1"/>
  <c r="D190" i="12"/>
  <c r="O150" i="18" s="1"/>
  <c r="E189" i="17"/>
  <c r="E189" i="16"/>
  <c r="E189" i="15"/>
  <c r="E189" i="14"/>
  <c r="E189" i="13"/>
  <c r="E189" i="12"/>
  <c r="F188" i="17"/>
  <c r="F188" i="15"/>
  <c r="F188" i="16"/>
  <c r="B188" i="17"/>
  <c r="EA148" i="18" s="1"/>
  <c r="B188" i="16"/>
  <c r="DA148" i="18" s="1"/>
  <c r="B188" i="14"/>
  <c r="BG148" i="18" s="1"/>
  <c r="C187" i="17"/>
  <c r="EB147" i="18" s="1"/>
  <c r="C187" i="16"/>
  <c r="DB147" i="18" s="1"/>
  <c r="C187" i="15"/>
  <c r="CE147" i="18" s="1"/>
  <c r="C187" i="14"/>
  <c r="BH147" i="18" s="1"/>
  <c r="C187" i="13"/>
  <c r="AK147" i="18" s="1"/>
  <c r="C187" i="12"/>
  <c r="N147" i="18" s="1"/>
  <c r="D186" i="16"/>
  <c r="DC146" i="18" s="1"/>
  <c r="D186" i="17"/>
  <c r="EC146" i="18" s="1"/>
  <c r="D186" i="15"/>
  <c r="CF146" i="18" s="1"/>
  <c r="D186" i="14"/>
  <c r="BI146" i="18" s="1"/>
  <c r="D186" i="13"/>
  <c r="AL146" i="18" s="1"/>
  <c r="D186" i="12"/>
  <c r="O146" i="18" s="1"/>
  <c r="E185" i="17"/>
  <c r="E185" i="16"/>
  <c r="E185" i="15"/>
  <c r="E185" i="14"/>
  <c r="E185" i="13"/>
  <c r="E185" i="12"/>
  <c r="F184" i="17"/>
  <c r="F184" i="16"/>
  <c r="F184" i="15"/>
  <c r="F184" i="14"/>
  <c r="B184" i="17"/>
  <c r="DM169" i="18" s="1"/>
  <c r="B184" i="16"/>
  <c r="CP169" i="18" s="1"/>
  <c r="C183" i="17"/>
  <c r="DN168" i="18" s="1"/>
  <c r="C183" i="15"/>
  <c r="BT168" i="18" s="1"/>
  <c r="C183" i="16"/>
  <c r="CQ168" i="18" s="1"/>
  <c r="C183" i="14"/>
  <c r="AW168" i="18" s="1"/>
  <c r="C183" i="13"/>
  <c r="Z168" i="18" s="1"/>
  <c r="C183" i="12"/>
  <c r="C168" i="18" s="1"/>
  <c r="D182" i="17"/>
  <c r="DO167" i="18" s="1"/>
  <c r="D182" i="16"/>
  <c r="CR167" i="18" s="1"/>
  <c r="D182" i="15"/>
  <c r="BU167" i="18" s="1"/>
  <c r="D182" i="14"/>
  <c r="AX167" i="18" s="1"/>
  <c r="D182" i="13"/>
  <c r="AA167" i="18" s="1"/>
  <c r="D182" i="12"/>
  <c r="D167" i="18" s="1"/>
  <c r="E181" i="17"/>
  <c r="E181" i="15"/>
  <c r="E181" i="16"/>
  <c r="E181" i="14"/>
  <c r="E181" i="13"/>
  <c r="E181" i="12"/>
  <c r="F180" i="17"/>
  <c r="F180" i="15"/>
  <c r="F180" i="16"/>
  <c r="B180" i="17"/>
  <c r="DM165" i="18" s="1"/>
  <c r="B180" i="16"/>
  <c r="CP165" i="18" s="1"/>
  <c r="B180" i="14"/>
  <c r="AV165" i="18" s="1"/>
  <c r="C179" i="17"/>
  <c r="DN164" i="18" s="1"/>
  <c r="C179" i="16"/>
  <c r="CQ164" i="18" s="1"/>
  <c r="C179" i="15"/>
  <c r="BT164" i="18" s="1"/>
  <c r="C179" i="14"/>
  <c r="AW164" i="18" s="1"/>
  <c r="C179" i="13"/>
  <c r="Z164" i="18" s="1"/>
  <c r="C179" i="12"/>
  <c r="C164" i="18" s="1"/>
  <c r="D178" i="17"/>
  <c r="DO163" i="18" s="1"/>
  <c r="D178" i="16"/>
  <c r="CR163" i="18" s="1"/>
  <c r="D178" i="15"/>
  <c r="BU163" i="18" s="1"/>
  <c r="D178" i="14"/>
  <c r="AX163" i="18" s="1"/>
  <c r="D178" i="13"/>
  <c r="AA163" i="18" s="1"/>
  <c r="D178" i="12"/>
  <c r="D163" i="18" s="1"/>
  <c r="E177" i="17"/>
  <c r="E177" i="16"/>
  <c r="E177" i="15"/>
  <c r="E177" i="14"/>
  <c r="E177" i="13"/>
  <c r="E177" i="12"/>
  <c r="F176" i="17"/>
  <c r="F176" i="16"/>
  <c r="F176" i="15"/>
  <c r="F176" i="14"/>
  <c r="B176" i="17"/>
  <c r="DM161" i="18" s="1"/>
  <c r="B176" i="16"/>
  <c r="CP161" i="18" s="1"/>
  <c r="C175" i="17"/>
  <c r="DN160" i="18" s="1"/>
  <c r="C175" i="15"/>
  <c r="BT160" i="18" s="1"/>
  <c r="C175" i="16"/>
  <c r="CQ160" i="18" s="1"/>
  <c r="C175" i="14"/>
  <c r="AW160" i="18" s="1"/>
  <c r="C175" i="13"/>
  <c r="Z160" i="18" s="1"/>
  <c r="C175" i="12"/>
  <c r="C160" i="18" s="1"/>
  <c r="D174" i="17"/>
  <c r="DO159" i="18" s="1"/>
  <c r="D174" i="16"/>
  <c r="CR159" i="18" s="1"/>
  <c r="D174" i="15"/>
  <c r="BU159" i="18" s="1"/>
  <c r="D174" i="14"/>
  <c r="AX159" i="18" s="1"/>
  <c r="D174" i="13"/>
  <c r="AA159" i="18" s="1"/>
  <c r="D174" i="12"/>
  <c r="D159" i="18" s="1"/>
  <c r="E173" i="17"/>
  <c r="E173" i="15"/>
  <c r="E173" i="14"/>
  <c r="E173" i="16"/>
  <c r="E173" i="13"/>
  <c r="E173" i="12"/>
  <c r="F172" i="17"/>
  <c r="F172" i="16"/>
  <c r="F172" i="15"/>
  <c r="B172" i="17"/>
  <c r="DM157" i="18" s="1"/>
  <c r="B172" i="16"/>
  <c r="CP157" i="18" s="1"/>
  <c r="B172" i="14"/>
  <c r="AV157" i="18" s="1"/>
  <c r="C171" i="17"/>
  <c r="DN156" i="18" s="1"/>
  <c r="C171" i="16"/>
  <c r="CQ156" i="18" s="1"/>
  <c r="C171" i="15"/>
  <c r="BT156" i="18" s="1"/>
  <c r="C171" i="14"/>
  <c r="AW156" i="18" s="1"/>
  <c r="C171" i="13"/>
  <c r="Z156" i="18" s="1"/>
  <c r="C171" i="12"/>
  <c r="C156" i="18" s="1"/>
  <c r="D170" i="17"/>
  <c r="DO155" i="18" s="1"/>
  <c r="D170" i="16"/>
  <c r="CR155" i="18" s="1"/>
  <c r="D170" i="15"/>
  <c r="BU155" i="18" s="1"/>
  <c r="D170" i="14"/>
  <c r="AX155" i="18" s="1"/>
  <c r="D170" i="13"/>
  <c r="AA155" i="18" s="1"/>
  <c r="D170" i="12"/>
  <c r="D155" i="18" s="1"/>
  <c r="E169" i="17"/>
  <c r="E169" i="16"/>
  <c r="E169" i="15"/>
  <c r="E169" i="14"/>
  <c r="E169" i="13"/>
  <c r="E169" i="12"/>
  <c r="F168" i="17"/>
  <c r="F168" i="16"/>
  <c r="F168" i="15"/>
  <c r="F168" i="14"/>
  <c r="B168" i="17"/>
  <c r="DM153" i="18" s="1"/>
  <c r="B168" i="16"/>
  <c r="CP153" i="18" s="1"/>
  <c r="C167" i="17"/>
  <c r="DN152" i="18" s="1"/>
  <c r="C167" i="15"/>
  <c r="BT152" i="18" s="1"/>
  <c r="C167" i="16"/>
  <c r="CQ152" i="18" s="1"/>
  <c r="C167" i="14"/>
  <c r="AW152" i="18" s="1"/>
  <c r="C167" i="13"/>
  <c r="Z152" i="18" s="1"/>
  <c r="C167" i="12"/>
  <c r="C152" i="18" s="1"/>
  <c r="D166" i="16"/>
  <c r="CR151" i="18" s="1"/>
  <c r="D166" i="17"/>
  <c r="DO151" i="18" s="1"/>
  <c r="D166" i="15"/>
  <c r="BU151" i="18" s="1"/>
  <c r="D166" i="14"/>
  <c r="AX151" i="18" s="1"/>
  <c r="D166" i="13"/>
  <c r="AA151" i="18" s="1"/>
  <c r="D166" i="12"/>
  <c r="D151" i="18" s="1"/>
  <c r="E165" i="17"/>
  <c r="E165" i="15"/>
  <c r="E165" i="14"/>
  <c r="E165" i="13"/>
  <c r="E165" i="12"/>
  <c r="E165" i="16"/>
  <c r="F164" i="17"/>
  <c r="F164" i="15"/>
  <c r="F164" i="16"/>
  <c r="B164" i="17"/>
  <c r="DM149" i="18" s="1"/>
  <c r="B164" i="16"/>
  <c r="CP149" i="18" s="1"/>
  <c r="B164" i="14"/>
  <c r="AV149" i="18" s="1"/>
  <c r="C163" i="17"/>
  <c r="DN148" i="18" s="1"/>
  <c r="C163" i="16"/>
  <c r="CQ148" i="18" s="1"/>
  <c r="C163" i="15"/>
  <c r="BT148" i="18" s="1"/>
  <c r="C163" i="14"/>
  <c r="AW148" i="18" s="1"/>
  <c r="C163" i="13"/>
  <c r="Z148" i="18" s="1"/>
  <c r="C163" i="12"/>
  <c r="C148" i="18" s="1"/>
  <c r="D162" i="17"/>
  <c r="DO147" i="18" s="1"/>
  <c r="D162" i="16"/>
  <c r="CR147" i="18" s="1"/>
  <c r="D162" i="15"/>
  <c r="BU147" i="18" s="1"/>
  <c r="D162" i="14"/>
  <c r="AX147" i="18" s="1"/>
  <c r="D162" i="13"/>
  <c r="AA147" i="18" s="1"/>
  <c r="D162" i="12"/>
  <c r="D147" i="18" s="1"/>
  <c r="E161" i="16"/>
  <c r="E161" i="15"/>
  <c r="E161" i="14"/>
  <c r="E161" i="13"/>
  <c r="E161" i="12"/>
  <c r="E161" i="17"/>
  <c r="F160" i="17"/>
  <c r="F160" i="16"/>
  <c r="F160" i="15"/>
  <c r="F160" i="14"/>
  <c r="B160" i="17"/>
  <c r="EA124" i="18" s="1"/>
  <c r="B160" i="16"/>
  <c r="DA124" i="18" s="1"/>
  <c r="C159" i="17"/>
  <c r="EB123" i="18" s="1"/>
  <c r="C159" i="16"/>
  <c r="DB123" i="18" s="1"/>
  <c r="C159" i="15"/>
  <c r="CE123" i="18" s="1"/>
  <c r="C159" i="14"/>
  <c r="BH123" i="18" s="1"/>
  <c r="C159" i="13"/>
  <c r="AK123" i="18" s="1"/>
  <c r="C159" i="12"/>
  <c r="N123" i="18" s="1"/>
  <c r="D158" i="16"/>
  <c r="DC122" i="18" s="1"/>
  <c r="D158" i="17"/>
  <c r="EC122" i="18" s="1"/>
  <c r="D158" i="15"/>
  <c r="CF122" i="18" s="1"/>
  <c r="D158" i="14"/>
  <c r="BI122" i="18" s="1"/>
  <c r="D158" i="13"/>
  <c r="AL122" i="18" s="1"/>
  <c r="D158" i="12"/>
  <c r="O122" i="18" s="1"/>
  <c r="E157" i="17"/>
  <c r="E157" i="15"/>
  <c r="E157" i="16"/>
  <c r="E157" i="14"/>
  <c r="E157" i="13"/>
  <c r="E157" i="12"/>
  <c r="F156" i="17"/>
  <c r="F156" i="15"/>
  <c r="F156" i="16"/>
  <c r="B156" i="17"/>
  <c r="EA120" i="18" s="1"/>
  <c r="B156" i="16"/>
  <c r="DA120" i="18" s="1"/>
  <c r="B156" i="14"/>
  <c r="BG120" i="18" s="1"/>
  <c r="C155" i="17"/>
  <c r="EB119" i="18" s="1"/>
  <c r="C155" i="16"/>
  <c r="DB119" i="18" s="1"/>
  <c r="C155" i="15"/>
  <c r="CE119" i="18" s="1"/>
  <c r="C155" i="14"/>
  <c r="BH119" i="18" s="1"/>
  <c r="C155" i="13"/>
  <c r="AK119" i="18" s="1"/>
  <c r="C155" i="12"/>
  <c r="N119" i="18" s="1"/>
  <c r="D154" i="17"/>
  <c r="EC118" i="18" s="1"/>
  <c r="D154" i="16"/>
  <c r="DC118" i="18" s="1"/>
  <c r="D154" i="15"/>
  <c r="CF118" i="18" s="1"/>
  <c r="D154" i="14"/>
  <c r="BI118" i="18" s="1"/>
  <c r="D154" i="13"/>
  <c r="AL118" i="18" s="1"/>
  <c r="D154" i="12"/>
  <c r="O118" i="18" s="1"/>
  <c r="E153" i="17"/>
  <c r="E153" i="16"/>
  <c r="E153" i="15"/>
  <c r="E153" i="14"/>
  <c r="E153" i="13"/>
  <c r="E153" i="12"/>
  <c r="F152" i="17"/>
  <c r="F152" i="16"/>
  <c r="F152" i="15"/>
  <c r="F152" i="14"/>
  <c r="B152" i="17"/>
  <c r="EA116" i="18" s="1"/>
  <c r="B152" i="16"/>
  <c r="DA116" i="18" s="1"/>
  <c r="C151" i="17"/>
  <c r="EB115" i="18" s="1"/>
  <c r="C151" i="16"/>
  <c r="DB115" i="18" s="1"/>
  <c r="C151" i="15"/>
  <c r="CE115" i="18" s="1"/>
  <c r="C151" i="14"/>
  <c r="BH115" i="18" s="1"/>
  <c r="C151" i="13"/>
  <c r="AK115" i="18" s="1"/>
  <c r="C151" i="12"/>
  <c r="N115" i="18" s="1"/>
  <c r="D150" i="16"/>
  <c r="DC114" i="18" s="1"/>
  <c r="D150" i="17"/>
  <c r="EC114" i="18" s="1"/>
  <c r="D150" i="15"/>
  <c r="CF114" i="18" s="1"/>
  <c r="D150" i="14"/>
  <c r="BI114" i="18" s="1"/>
  <c r="D150" i="13"/>
  <c r="AL114" i="18" s="1"/>
  <c r="D150" i="12"/>
  <c r="O114" i="18" s="1"/>
  <c r="E149" i="17"/>
  <c r="E149" i="15"/>
  <c r="E149" i="16"/>
  <c r="E149" i="14"/>
  <c r="E149" i="13"/>
  <c r="E149" i="12"/>
  <c r="F148" i="17"/>
  <c r="F148" i="15"/>
  <c r="F148" i="16"/>
  <c r="B148" i="17"/>
  <c r="EA112" i="18" s="1"/>
  <c r="B148" i="16"/>
  <c r="DA112" i="18" s="1"/>
  <c r="B148" i="14"/>
  <c r="BG112" i="18" s="1"/>
  <c r="C147" i="17"/>
  <c r="EB111" i="18" s="1"/>
  <c r="C147" i="16"/>
  <c r="DB111" i="18" s="1"/>
  <c r="C147" i="15"/>
  <c r="CE111" i="18" s="1"/>
  <c r="C147" i="14"/>
  <c r="BH111" i="18" s="1"/>
  <c r="C147" i="13"/>
  <c r="AK111" i="18" s="1"/>
  <c r="C147" i="12"/>
  <c r="N111" i="18" s="1"/>
  <c r="D146" i="17"/>
  <c r="EC110" i="18" s="1"/>
  <c r="D146" i="16"/>
  <c r="DC110" i="18" s="1"/>
  <c r="D146" i="15"/>
  <c r="CF110" i="18" s="1"/>
  <c r="D146" i="14"/>
  <c r="BI110" i="18" s="1"/>
  <c r="D146" i="13"/>
  <c r="AL110" i="18" s="1"/>
  <c r="D146" i="12"/>
  <c r="O110" i="18" s="1"/>
  <c r="E145" i="17"/>
  <c r="E145" i="16"/>
  <c r="E145" i="15"/>
  <c r="E145" i="14"/>
  <c r="E145" i="13"/>
  <c r="E145" i="12"/>
  <c r="F144" i="17"/>
  <c r="F144" i="16"/>
  <c r="F144" i="15"/>
  <c r="F144" i="14"/>
  <c r="B144" i="17"/>
  <c r="EA108" i="18" s="1"/>
  <c r="B144" i="16"/>
  <c r="DA108" i="18" s="1"/>
  <c r="C143" i="17"/>
  <c r="EB107" i="18" s="1"/>
  <c r="C143" i="16"/>
  <c r="DB107" i="18" s="1"/>
  <c r="C143" i="15"/>
  <c r="CE107" i="18" s="1"/>
  <c r="C143" i="14"/>
  <c r="BH107" i="18" s="1"/>
  <c r="C143" i="13"/>
  <c r="AK107" i="18" s="1"/>
  <c r="C143" i="12"/>
  <c r="N107" i="18" s="1"/>
  <c r="D142" i="16"/>
  <c r="DC106" i="18" s="1"/>
  <c r="D142" i="17"/>
  <c r="EC106" i="18" s="1"/>
  <c r="D142" i="15"/>
  <c r="CF106" i="18" s="1"/>
  <c r="D142" i="14"/>
  <c r="BI106" i="18" s="1"/>
  <c r="D142" i="13"/>
  <c r="AL106" i="18" s="1"/>
  <c r="D142" i="12"/>
  <c r="O106" i="18" s="1"/>
  <c r="E141" i="16"/>
  <c r="E141" i="15"/>
  <c r="E141" i="14"/>
  <c r="E141" i="17"/>
  <c r="E141" i="13"/>
  <c r="E141" i="12"/>
  <c r="F140" i="17"/>
  <c r="F140" i="16"/>
  <c r="F140" i="15"/>
  <c r="B140" i="17"/>
  <c r="EA104" i="18" s="1"/>
  <c r="B140" i="16"/>
  <c r="DA104" i="18" s="1"/>
  <c r="B140" i="14"/>
  <c r="BG104" i="18" s="1"/>
  <c r="C139" i="17"/>
  <c r="EB103" i="18" s="1"/>
  <c r="C139" i="15"/>
  <c r="CE103" i="18" s="1"/>
  <c r="C139" i="16"/>
  <c r="DB103" i="18" s="1"/>
  <c r="C139" i="14"/>
  <c r="BH103" i="18" s="1"/>
  <c r="C139" i="13"/>
  <c r="AK103" i="18" s="1"/>
  <c r="C139" i="12"/>
  <c r="N103" i="18" s="1"/>
  <c r="D138" i="16"/>
  <c r="DC102" i="18" s="1"/>
  <c r="D138" i="17"/>
  <c r="EC102" i="18" s="1"/>
  <c r="D138" i="15"/>
  <c r="CF102" i="18" s="1"/>
  <c r="D138" i="14"/>
  <c r="BI102" i="18" s="1"/>
  <c r="D138" i="13"/>
  <c r="AL102" i="18" s="1"/>
  <c r="D138" i="12"/>
  <c r="O102" i="18" s="1"/>
  <c r="E137" i="17"/>
  <c r="E137" i="16"/>
  <c r="E137" i="15"/>
  <c r="E137" i="14"/>
  <c r="E137" i="13"/>
  <c r="E137" i="12"/>
  <c r="F136" i="16"/>
  <c r="F136" i="17"/>
  <c r="F136" i="15"/>
  <c r="F136" i="14"/>
  <c r="B136" i="17"/>
  <c r="EA100" i="18" s="1"/>
  <c r="B136" i="16"/>
  <c r="DA100" i="18" s="1"/>
  <c r="C135" i="17"/>
  <c r="DN124" i="18" s="1"/>
  <c r="C135" i="16"/>
  <c r="CQ124" i="18" s="1"/>
  <c r="C135" i="15"/>
  <c r="BT124" i="18" s="1"/>
  <c r="C135" i="14"/>
  <c r="AW124" i="18" s="1"/>
  <c r="C135" i="13"/>
  <c r="Z124" i="18" s="1"/>
  <c r="C135" i="12"/>
  <c r="C124" i="18" s="1"/>
  <c r="D134" i="17"/>
  <c r="DO123" i="18" s="1"/>
  <c r="D134" i="16"/>
  <c r="CR123" i="18" s="1"/>
  <c r="D134" i="15"/>
  <c r="BU123" i="18" s="1"/>
  <c r="D134" i="14"/>
  <c r="AX123" i="18" s="1"/>
  <c r="D134" i="13"/>
  <c r="AA123" i="18" s="1"/>
  <c r="D134" i="12"/>
  <c r="D123" i="18" s="1"/>
  <c r="E133" i="17"/>
  <c r="E133" i="16"/>
  <c r="E133" i="15"/>
  <c r="E133" i="14"/>
  <c r="E133" i="13"/>
  <c r="E133" i="12"/>
  <c r="F132" i="17"/>
  <c r="F132" i="16"/>
  <c r="F132" i="15"/>
  <c r="B132" i="17"/>
  <c r="DM121" i="18" s="1"/>
  <c r="B132" i="16"/>
  <c r="CP121" i="18" s="1"/>
  <c r="B132" i="14"/>
  <c r="AV121" i="18" s="1"/>
  <c r="C131" i="17"/>
  <c r="DN120" i="18" s="1"/>
  <c r="C131" i="16"/>
  <c r="CQ120" i="18" s="1"/>
  <c r="C131" i="15"/>
  <c r="BT120" i="18" s="1"/>
  <c r="C131" i="14"/>
  <c r="AW120" i="18" s="1"/>
  <c r="C131" i="13"/>
  <c r="Z120" i="18" s="1"/>
  <c r="C131" i="12"/>
  <c r="C120" i="18" s="1"/>
  <c r="D130" i="17"/>
  <c r="DO119" i="18" s="1"/>
  <c r="D130" i="16"/>
  <c r="CR119" i="18" s="1"/>
  <c r="D130" i="15"/>
  <c r="BU119" i="18" s="1"/>
  <c r="D130" i="14"/>
  <c r="AX119" i="18" s="1"/>
  <c r="D130" i="13"/>
  <c r="AA119" i="18" s="1"/>
  <c r="D130" i="12"/>
  <c r="D119" i="18" s="1"/>
  <c r="E129" i="17"/>
  <c r="E129" i="16"/>
  <c r="E129" i="15"/>
  <c r="E129" i="14"/>
  <c r="E129" i="13"/>
  <c r="E129" i="12"/>
  <c r="F128" i="17"/>
  <c r="F128" i="16"/>
  <c r="F128" i="15"/>
  <c r="F128" i="14"/>
  <c r="B128" i="17"/>
  <c r="DM117" i="18" s="1"/>
  <c r="B128" i="16"/>
  <c r="CP117" i="18" s="1"/>
  <c r="C127" i="17"/>
  <c r="DN116" i="18" s="1"/>
  <c r="C127" i="16"/>
  <c r="CQ116" i="18" s="1"/>
  <c r="C127" i="15"/>
  <c r="BT116" i="18" s="1"/>
  <c r="C127" i="14"/>
  <c r="AW116" i="18" s="1"/>
  <c r="C127" i="13"/>
  <c r="Z116" i="18" s="1"/>
  <c r="C127" i="12"/>
  <c r="C116" i="18" s="1"/>
  <c r="D126" i="17"/>
  <c r="DO115" i="18" s="1"/>
  <c r="D126" i="16"/>
  <c r="CR115" i="18" s="1"/>
  <c r="D126" i="15"/>
  <c r="BU115" i="18" s="1"/>
  <c r="D126" i="14"/>
  <c r="AX115" i="18" s="1"/>
  <c r="D126" i="13"/>
  <c r="AA115" i="18" s="1"/>
  <c r="D126" i="12"/>
  <c r="D115" i="18" s="1"/>
  <c r="E125" i="17"/>
  <c r="E125" i="16"/>
  <c r="E125" i="15"/>
  <c r="E125" i="14"/>
  <c r="E125" i="13"/>
  <c r="E125" i="12"/>
  <c r="F124" i="17"/>
  <c r="F124" i="16"/>
  <c r="F124" i="15"/>
  <c r="F124" i="14"/>
  <c r="B124" i="17"/>
  <c r="DM113" i="18" s="1"/>
  <c r="B124" i="16"/>
  <c r="CP113" i="18" s="1"/>
  <c r="B124" i="14"/>
  <c r="AV113" i="18" s="1"/>
  <c r="C123" i="17"/>
  <c r="DN112" i="18" s="1"/>
  <c r="C123" i="15"/>
  <c r="BT112" i="18" s="1"/>
  <c r="C123" i="16"/>
  <c r="CQ112" i="18" s="1"/>
  <c r="C123" i="14"/>
  <c r="AW112" i="18" s="1"/>
  <c r="C123" i="13"/>
  <c r="Z112" i="18" s="1"/>
  <c r="C123" i="12"/>
  <c r="C112" i="18" s="1"/>
  <c r="D122" i="16"/>
  <c r="CR111" i="18" s="1"/>
  <c r="D122" i="17"/>
  <c r="DO111" i="18" s="1"/>
  <c r="D122" i="15"/>
  <c r="BU111" i="18" s="1"/>
  <c r="D122" i="14"/>
  <c r="AX111" i="18" s="1"/>
  <c r="D122" i="13"/>
  <c r="AA111" i="18" s="1"/>
  <c r="D122" i="12"/>
  <c r="D111" i="18" s="1"/>
  <c r="E121" i="17"/>
  <c r="E121" i="16"/>
  <c r="E121" i="15"/>
  <c r="E121" i="14"/>
  <c r="E121" i="13"/>
  <c r="E121" i="12"/>
  <c r="F120" i="17"/>
  <c r="F120" i="16"/>
  <c r="F120" i="15"/>
  <c r="F120" i="14"/>
  <c r="B120" i="17"/>
  <c r="DM109" i="18" s="1"/>
  <c r="B120" i="16"/>
  <c r="CP109" i="18" s="1"/>
  <c r="B120" i="14"/>
  <c r="AV109" i="18" s="1"/>
  <c r="C119" i="17"/>
  <c r="DN108" i="18" s="1"/>
  <c r="C119" i="16"/>
  <c r="CQ108" i="18" s="1"/>
  <c r="C119" i="15"/>
  <c r="BT108" i="18" s="1"/>
  <c r="C119" i="14"/>
  <c r="AW108" i="18" s="1"/>
  <c r="C119" i="13"/>
  <c r="Z108" i="18" s="1"/>
  <c r="C119" i="12"/>
  <c r="C108" i="18" s="1"/>
  <c r="D118" i="17"/>
  <c r="DO107" i="18" s="1"/>
  <c r="D118" i="16"/>
  <c r="CR107" i="18" s="1"/>
  <c r="D118" i="15"/>
  <c r="BU107" i="18" s="1"/>
  <c r="D118" i="14"/>
  <c r="AX107" i="18" s="1"/>
  <c r="D118" i="13"/>
  <c r="AA107" i="18" s="1"/>
  <c r="D118" i="12"/>
  <c r="D107" i="18" s="1"/>
  <c r="E117" i="17"/>
  <c r="E117" i="16"/>
  <c r="E117" i="15"/>
  <c r="E117" i="14"/>
  <c r="E117" i="13"/>
  <c r="E117" i="12"/>
  <c r="F116" i="17"/>
  <c r="F116" i="15"/>
  <c r="F116" i="14"/>
  <c r="F116" i="16"/>
  <c r="B116" i="17"/>
  <c r="DM105" i="18" s="1"/>
  <c r="B116" i="16"/>
  <c r="CP105" i="18" s="1"/>
  <c r="B116" i="14"/>
  <c r="AV105" i="18" s="1"/>
  <c r="C115" i="17"/>
  <c r="DN104" i="18" s="1"/>
  <c r="C115" i="16"/>
  <c r="CQ104" i="18" s="1"/>
  <c r="C115" i="15"/>
  <c r="BT104" i="18" s="1"/>
  <c r="C115" i="14"/>
  <c r="AW104" i="18" s="1"/>
  <c r="C115" i="13"/>
  <c r="Z104" i="18" s="1"/>
  <c r="C115" i="12"/>
  <c r="C104" i="18" s="1"/>
  <c r="D114" i="17"/>
  <c r="DO103" i="18" s="1"/>
  <c r="D114" i="16"/>
  <c r="CR103" i="18" s="1"/>
  <c r="D114" i="15"/>
  <c r="BU103" i="18" s="1"/>
  <c r="D114" i="14"/>
  <c r="AX103" i="18" s="1"/>
  <c r="D114" i="13"/>
  <c r="AA103" i="18" s="1"/>
  <c r="D114" i="12"/>
  <c r="D103" i="18" s="1"/>
  <c r="E113" i="16"/>
  <c r="E113" i="17"/>
  <c r="E113" i="15"/>
  <c r="E113" i="14"/>
  <c r="E113" i="13"/>
  <c r="E113" i="12"/>
  <c r="F112" i="16"/>
  <c r="F112" i="17"/>
  <c r="F112" i="15"/>
  <c r="F112" i="14"/>
  <c r="B112" i="17"/>
  <c r="DM101" i="18" s="1"/>
  <c r="B112" i="16"/>
  <c r="CP101" i="18" s="1"/>
  <c r="B112" i="14"/>
  <c r="AV101" i="18" s="1"/>
  <c r="C111" i="17"/>
  <c r="DN100" i="18" s="1"/>
  <c r="C111" i="16"/>
  <c r="CQ100" i="18" s="1"/>
  <c r="C111" i="15"/>
  <c r="BT100" i="18" s="1"/>
  <c r="C111" i="14"/>
  <c r="AW100" i="18" s="1"/>
  <c r="C111" i="13"/>
  <c r="Z100" i="18" s="1"/>
  <c r="C111" i="12"/>
  <c r="C100" i="18" s="1"/>
  <c r="D110" i="17"/>
  <c r="EC78" i="18" s="1"/>
  <c r="D110" i="16"/>
  <c r="DC78" i="18" s="1"/>
  <c r="D110" i="15"/>
  <c r="CF78" i="18" s="1"/>
  <c r="D110" i="14"/>
  <c r="BI78" i="18" s="1"/>
  <c r="D110" i="13"/>
  <c r="AL78" i="18" s="1"/>
  <c r="D110" i="12"/>
  <c r="O78" i="18" s="1"/>
  <c r="E109" i="17"/>
  <c r="E109" i="15"/>
  <c r="E109" i="16"/>
  <c r="E109" i="14"/>
  <c r="E109" i="13"/>
  <c r="E109" i="12"/>
  <c r="F108" i="17"/>
  <c r="F108" i="16"/>
  <c r="F108" i="15"/>
  <c r="F108" i="14"/>
  <c r="B108" i="17"/>
  <c r="EA76" i="18" s="1"/>
  <c r="B108" i="16"/>
  <c r="DA76" i="18" s="1"/>
  <c r="B108" i="14"/>
  <c r="BG76" i="18" s="1"/>
  <c r="C107" i="17"/>
  <c r="EB75" i="18" s="1"/>
  <c r="C107" i="16"/>
  <c r="DB75" i="18" s="1"/>
  <c r="C107" i="15"/>
  <c r="CE75" i="18" s="1"/>
  <c r="C107" i="14"/>
  <c r="BH75" i="18" s="1"/>
  <c r="C107" i="13"/>
  <c r="AK75" i="18" s="1"/>
  <c r="C107" i="12"/>
  <c r="N75" i="18" s="1"/>
  <c r="D106" i="17"/>
  <c r="EC74" i="18" s="1"/>
  <c r="D106" i="16"/>
  <c r="DC74" i="18" s="1"/>
  <c r="D106" i="15"/>
  <c r="CF74" i="18" s="1"/>
  <c r="D106" i="14"/>
  <c r="BI74" i="18" s="1"/>
  <c r="D106" i="13"/>
  <c r="AL74" i="18" s="1"/>
  <c r="D106" i="12"/>
  <c r="O74" i="18" s="1"/>
  <c r="E105" i="17"/>
  <c r="E105" i="16"/>
  <c r="E105" i="15"/>
  <c r="E105" i="14"/>
  <c r="E105" i="13"/>
  <c r="E105" i="12"/>
  <c r="F104" i="17"/>
  <c r="F104" i="16"/>
  <c r="F104" i="15"/>
  <c r="F104" i="14"/>
  <c r="B104" i="17"/>
  <c r="EA72" i="18" s="1"/>
  <c r="B104" i="16"/>
  <c r="DA72" i="18" s="1"/>
  <c r="B104" i="14"/>
  <c r="BG72" i="18" s="1"/>
  <c r="C103" i="17"/>
  <c r="EB71" i="18" s="1"/>
  <c r="C103" i="16"/>
  <c r="DB71" i="18" s="1"/>
  <c r="C103" i="15"/>
  <c r="CE71" i="18" s="1"/>
  <c r="C103" i="14"/>
  <c r="BH71" i="18" s="1"/>
  <c r="C103" i="13"/>
  <c r="AK71" i="18" s="1"/>
  <c r="C103" i="12"/>
  <c r="N71" i="18" s="1"/>
  <c r="D102" i="16"/>
  <c r="DC70" i="18" s="1"/>
  <c r="D102" i="15"/>
  <c r="CF70" i="18" s="1"/>
  <c r="D102" i="17"/>
  <c r="EC70" i="18" s="1"/>
  <c r="D102" i="14"/>
  <c r="BI70" i="18" s="1"/>
  <c r="D102" i="13"/>
  <c r="AL70" i="18" s="1"/>
  <c r="D102" i="12"/>
  <c r="O70" i="18" s="1"/>
  <c r="E101" i="17"/>
  <c r="E101" i="15"/>
  <c r="E101" i="14"/>
  <c r="E101" i="13"/>
  <c r="E101" i="12"/>
  <c r="E101" i="16"/>
  <c r="F100" i="17"/>
  <c r="F100" i="16"/>
  <c r="F100" i="15"/>
  <c r="F100" i="14"/>
  <c r="B100" i="17"/>
  <c r="EA68" i="18" s="1"/>
  <c r="B100" i="16"/>
  <c r="DA68" i="18" s="1"/>
  <c r="B100" i="14"/>
  <c r="BG68" i="18" s="1"/>
  <c r="C99" i="17"/>
  <c r="EB67" i="18" s="1"/>
  <c r="C99" i="16"/>
  <c r="DB67" i="18" s="1"/>
  <c r="C99" i="15"/>
  <c r="CE67" i="18" s="1"/>
  <c r="C99" i="14"/>
  <c r="BH67" i="18" s="1"/>
  <c r="C99" i="13"/>
  <c r="AK67" i="18" s="1"/>
  <c r="C99" i="12"/>
  <c r="N67" i="18" s="1"/>
  <c r="D98" i="17"/>
  <c r="EC66" i="18" s="1"/>
  <c r="D98" i="16"/>
  <c r="DC66" i="18" s="1"/>
  <c r="D98" i="15"/>
  <c r="CF66" i="18" s="1"/>
  <c r="D98" i="14"/>
  <c r="BI66" i="18" s="1"/>
  <c r="D98" i="13"/>
  <c r="AL66" i="18" s="1"/>
  <c r="D98" i="12"/>
  <c r="O66" i="18" s="1"/>
  <c r="E97" i="17"/>
  <c r="E97" i="16"/>
  <c r="E97" i="15"/>
  <c r="E97" i="14"/>
  <c r="E97" i="13"/>
  <c r="E97" i="12"/>
  <c r="F96" i="16"/>
  <c r="F96" i="17"/>
  <c r="F96" i="15"/>
  <c r="F96" i="14"/>
  <c r="B96" i="17"/>
  <c r="EA64" i="18" s="1"/>
  <c r="B96" i="16"/>
  <c r="DA64" i="18" s="1"/>
  <c r="B96" i="14"/>
  <c r="BG64" i="18" s="1"/>
  <c r="C95" i="16"/>
  <c r="DB63" i="18" s="1"/>
  <c r="C95" i="15"/>
  <c r="CE63" i="18" s="1"/>
  <c r="C95" i="17"/>
  <c r="EB63" i="18" s="1"/>
  <c r="C95" i="14"/>
  <c r="BH63" i="18" s="1"/>
  <c r="C95" i="13"/>
  <c r="AK63" i="18" s="1"/>
  <c r="C95" i="12"/>
  <c r="N63" i="18" s="1"/>
  <c r="D94" i="16"/>
  <c r="DC62" i="18" s="1"/>
  <c r="D94" i="17"/>
  <c r="EC62" i="18" s="1"/>
  <c r="D94" i="15"/>
  <c r="CF62" i="18" s="1"/>
  <c r="D94" i="14"/>
  <c r="BI62" i="18" s="1"/>
  <c r="D94" i="13"/>
  <c r="AL62" i="18" s="1"/>
  <c r="D94" i="12"/>
  <c r="O62" i="18" s="1"/>
  <c r="E93" i="17"/>
  <c r="E93" i="16"/>
  <c r="E93" i="15"/>
  <c r="E93" i="14"/>
  <c r="E93" i="13"/>
  <c r="E93" i="12"/>
  <c r="F92" i="17"/>
  <c r="F92" i="15"/>
  <c r="F92" i="16"/>
  <c r="F92" i="14"/>
  <c r="B92" i="17"/>
  <c r="EA60" i="18" s="1"/>
  <c r="B92" i="16"/>
  <c r="DA60" i="18" s="1"/>
  <c r="B92" i="14"/>
  <c r="BG60" i="18" s="1"/>
  <c r="C91" i="17"/>
  <c r="EB59" i="18" s="1"/>
  <c r="C91" i="16"/>
  <c r="DB59" i="18" s="1"/>
  <c r="C91" i="15"/>
  <c r="CE59" i="18" s="1"/>
  <c r="C91" i="14"/>
  <c r="BH59" i="18" s="1"/>
  <c r="C91" i="13"/>
  <c r="AK59" i="18" s="1"/>
  <c r="C91" i="12"/>
  <c r="N59" i="18" s="1"/>
  <c r="D90" i="17"/>
  <c r="EC58" i="18" s="1"/>
  <c r="D90" i="16"/>
  <c r="DC58" i="18" s="1"/>
  <c r="D90" i="15"/>
  <c r="CF58" i="18" s="1"/>
  <c r="D90" i="14"/>
  <c r="BI58" i="18" s="1"/>
  <c r="D90" i="13"/>
  <c r="AL58" i="18" s="1"/>
  <c r="D90" i="12"/>
  <c r="O58" i="18" s="1"/>
  <c r="E89" i="17"/>
  <c r="E89" i="16"/>
  <c r="E89" i="15"/>
  <c r="E89" i="14"/>
  <c r="E89" i="13"/>
  <c r="E89" i="12"/>
  <c r="F88" i="17"/>
  <c r="F88" i="16"/>
  <c r="F88" i="15"/>
  <c r="F88" i="14"/>
  <c r="B88" i="17"/>
  <c r="EA56" i="18" s="1"/>
  <c r="B88" i="16"/>
  <c r="DA56" i="18" s="1"/>
  <c r="B88" i="14"/>
  <c r="BG56" i="18" s="1"/>
  <c r="C87" i="17"/>
  <c r="EB55" i="18" s="1"/>
  <c r="C87" i="16"/>
  <c r="DB55" i="18" s="1"/>
  <c r="C87" i="15"/>
  <c r="CE55" i="18" s="1"/>
  <c r="C87" i="14"/>
  <c r="BH55" i="18" s="1"/>
  <c r="C87" i="13"/>
  <c r="AK55" i="18" s="1"/>
  <c r="C87" i="12"/>
  <c r="N55" i="18" s="1"/>
  <c r="D86" i="16"/>
  <c r="DC54" i="18" s="1"/>
  <c r="D86" i="17"/>
  <c r="EC54" i="18" s="1"/>
  <c r="D86" i="15"/>
  <c r="CF54" i="18" s="1"/>
  <c r="D86" i="14"/>
  <c r="BI54" i="18" s="1"/>
  <c r="D86" i="13"/>
  <c r="AL54" i="18" s="1"/>
  <c r="D86" i="12"/>
  <c r="O54" i="18" s="1"/>
  <c r="E85" i="17"/>
  <c r="E85" i="16"/>
  <c r="E85" i="15"/>
  <c r="E85" i="14"/>
  <c r="E85" i="13"/>
  <c r="E85" i="12"/>
  <c r="F84" i="17"/>
  <c r="F84" i="15"/>
  <c r="F84" i="14"/>
  <c r="F84" i="16"/>
  <c r="B84" i="16"/>
  <c r="CP77" i="18" s="1"/>
  <c r="B84" i="17"/>
  <c r="DM77" i="18" s="1"/>
  <c r="B84" i="14"/>
  <c r="AV77" i="18" s="1"/>
  <c r="C83" i="17"/>
  <c r="DN76" i="18" s="1"/>
  <c r="C83" i="16"/>
  <c r="CQ76" i="18" s="1"/>
  <c r="C83" i="15"/>
  <c r="BT76" i="18" s="1"/>
  <c r="C83" i="14"/>
  <c r="AW76" i="18" s="1"/>
  <c r="C83" i="13"/>
  <c r="Z76" i="18" s="1"/>
  <c r="C83" i="12"/>
  <c r="C76" i="18" s="1"/>
  <c r="D82" i="17"/>
  <c r="DO75" i="18" s="1"/>
  <c r="D82" i="16"/>
  <c r="CR75" i="18" s="1"/>
  <c r="D82" i="15"/>
  <c r="BU75" i="18" s="1"/>
  <c r="D82" i="14"/>
  <c r="AX75" i="18" s="1"/>
  <c r="D82" i="13"/>
  <c r="AA75" i="18" s="1"/>
  <c r="D82" i="12"/>
  <c r="D75" i="18" s="1"/>
  <c r="E81" i="17"/>
  <c r="E81" i="16"/>
  <c r="E81" i="15"/>
  <c r="E81" i="14"/>
  <c r="E81" i="13"/>
  <c r="E81" i="12"/>
  <c r="F80" i="17"/>
  <c r="F80" i="16"/>
  <c r="F80" i="15"/>
  <c r="F80" i="14"/>
  <c r="B80" i="17"/>
  <c r="DM73" i="18" s="1"/>
  <c r="B80" i="16"/>
  <c r="CP73" i="18" s="1"/>
  <c r="B80" i="14"/>
  <c r="AV73" i="18" s="1"/>
  <c r="C79" i="17"/>
  <c r="DN72" i="18" s="1"/>
  <c r="C79" i="16"/>
  <c r="CQ72" i="18" s="1"/>
  <c r="C79" i="15"/>
  <c r="BT72" i="18" s="1"/>
  <c r="C79" i="14"/>
  <c r="AW72" i="18" s="1"/>
  <c r="C79" i="13"/>
  <c r="Z72" i="18" s="1"/>
  <c r="C79" i="12"/>
  <c r="C72" i="18" s="1"/>
  <c r="D78" i="16"/>
  <c r="CR71" i="18" s="1"/>
  <c r="D78" i="15"/>
  <c r="BU71" i="18" s="1"/>
  <c r="D78" i="17"/>
  <c r="DO71" i="18" s="1"/>
  <c r="D78" i="14"/>
  <c r="AX71" i="18" s="1"/>
  <c r="D78" i="13"/>
  <c r="AA71" i="18" s="1"/>
  <c r="D78" i="12"/>
  <c r="D71" i="18" s="1"/>
  <c r="E77" i="17"/>
  <c r="E77" i="15"/>
  <c r="E77" i="16"/>
  <c r="E77" i="14"/>
  <c r="E77" i="13"/>
  <c r="E77" i="12"/>
  <c r="F76" i="17"/>
  <c r="F76" i="16"/>
  <c r="F76" i="15"/>
  <c r="F76" i="14"/>
  <c r="F76" i="13"/>
  <c r="B76" i="16"/>
  <c r="CP69" i="18" s="1"/>
  <c r="B76" i="17"/>
  <c r="DM69" i="18" s="1"/>
  <c r="B76" i="14"/>
  <c r="AV69" i="18" s="1"/>
  <c r="B76" i="13"/>
  <c r="Y69" i="18" s="1"/>
  <c r="C75" i="17"/>
  <c r="DN68" i="18" s="1"/>
  <c r="C75" i="16"/>
  <c r="CQ68" i="18" s="1"/>
  <c r="C75" i="15"/>
  <c r="BT68" i="18" s="1"/>
  <c r="C75" i="14"/>
  <c r="AW68" i="18" s="1"/>
  <c r="C75" i="13"/>
  <c r="Z68" i="18" s="1"/>
  <c r="C75" i="12"/>
  <c r="C68" i="18" s="1"/>
  <c r="D74" i="17"/>
  <c r="DO67" i="18" s="1"/>
  <c r="D74" i="16"/>
  <c r="CR67" i="18" s="1"/>
  <c r="D74" i="15"/>
  <c r="BU67" i="18" s="1"/>
  <c r="D74" i="14"/>
  <c r="AX67" i="18" s="1"/>
  <c r="D74" i="13"/>
  <c r="AA67" i="18" s="1"/>
  <c r="D74" i="12"/>
  <c r="D67" i="18" s="1"/>
  <c r="E73" i="17"/>
  <c r="E73" i="16"/>
  <c r="E73" i="15"/>
  <c r="E73" i="13"/>
  <c r="E73" i="12"/>
  <c r="E73" i="14"/>
  <c r="F72" i="17"/>
  <c r="F72" i="16"/>
  <c r="F72" i="15"/>
  <c r="F72" i="13"/>
  <c r="B72" i="16"/>
  <c r="CP65" i="18" s="1"/>
  <c r="B72" i="17"/>
  <c r="DM65" i="18" s="1"/>
  <c r="B72" i="14"/>
  <c r="AV65" i="18" s="1"/>
  <c r="B72" i="13"/>
  <c r="Y65" i="18" s="1"/>
  <c r="C71" i="17"/>
  <c r="DN64" i="18" s="1"/>
  <c r="C71" i="16"/>
  <c r="CQ64" i="18" s="1"/>
  <c r="C71" i="15"/>
  <c r="BT64" i="18" s="1"/>
  <c r="C71" i="14"/>
  <c r="AW64" i="18" s="1"/>
  <c r="C71" i="13"/>
  <c r="Z64" i="18" s="1"/>
  <c r="C71" i="12"/>
  <c r="C64" i="18" s="1"/>
  <c r="D70" i="17"/>
  <c r="DO63" i="18" s="1"/>
  <c r="D70" i="16"/>
  <c r="CR63" i="18" s="1"/>
  <c r="D70" i="15"/>
  <c r="BU63" i="18" s="1"/>
  <c r="D70" i="14"/>
  <c r="AX63" i="18" s="1"/>
  <c r="D70" i="13"/>
  <c r="AA63" i="18" s="1"/>
  <c r="D70" i="12"/>
  <c r="D63" i="18" s="1"/>
  <c r="E69" i="17"/>
  <c r="E69" i="15"/>
  <c r="E69" i="16"/>
  <c r="E69" i="13"/>
  <c r="E69" i="12"/>
  <c r="E69" i="14"/>
  <c r="F68" i="17"/>
  <c r="F68" i="16"/>
  <c r="F68" i="15"/>
  <c r="F68" i="13"/>
  <c r="B68" i="17"/>
  <c r="DM61" i="18" s="1"/>
  <c r="B68" i="16"/>
  <c r="CP61" i="18" s="1"/>
  <c r="B68" i="14"/>
  <c r="AV61" i="18" s="1"/>
  <c r="B68" i="13"/>
  <c r="Y61" i="18" s="1"/>
  <c r="C67" i="17"/>
  <c r="DN60" i="18" s="1"/>
  <c r="C67" i="16"/>
  <c r="CQ60" i="18" s="1"/>
  <c r="C67" i="15"/>
  <c r="BT60" i="18" s="1"/>
  <c r="C67" i="14"/>
  <c r="AW60" i="18" s="1"/>
  <c r="C67" i="13"/>
  <c r="Z60" i="18" s="1"/>
  <c r="C67" i="12"/>
  <c r="C60" i="18" s="1"/>
  <c r="D66" i="17"/>
  <c r="DO59" i="18" s="1"/>
  <c r="D66" i="16"/>
  <c r="CR59" i="18" s="1"/>
  <c r="D66" i="15"/>
  <c r="BU59" i="18" s="1"/>
  <c r="D66" i="14"/>
  <c r="AX59" i="18" s="1"/>
  <c r="D66" i="13"/>
  <c r="AA59" i="18" s="1"/>
  <c r="D66" i="12"/>
  <c r="D59" i="18" s="1"/>
  <c r="E65" i="17"/>
  <c r="E65" i="16"/>
  <c r="E65" i="15"/>
  <c r="E65" i="13"/>
  <c r="E65" i="12"/>
  <c r="E65" i="14"/>
  <c r="F64" i="17"/>
  <c r="F64" i="16"/>
  <c r="F64" i="15"/>
  <c r="F64" i="14"/>
  <c r="F64" i="13"/>
  <c r="B64" i="17"/>
  <c r="DM57" i="18" s="1"/>
  <c r="B64" i="16"/>
  <c r="CP57" i="18" s="1"/>
  <c r="B64" i="14"/>
  <c r="AV57" i="18" s="1"/>
  <c r="B64" i="13"/>
  <c r="Y57" i="18" s="1"/>
  <c r="C63" i="17"/>
  <c r="DN56" i="18" s="1"/>
  <c r="C63" i="16"/>
  <c r="CQ56" i="18" s="1"/>
  <c r="C63" i="15"/>
  <c r="BT56" i="18" s="1"/>
  <c r="C63" i="14"/>
  <c r="AW56" i="18" s="1"/>
  <c r="C63" i="13"/>
  <c r="Z56" i="18" s="1"/>
  <c r="C63" i="12"/>
  <c r="C56" i="18" s="1"/>
  <c r="D62" i="17"/>
  <c r="DO55" i="18" s="1"/>
  <c r="D62" i="16"/>
  <c r="CR55" i="18" s="1"/>
  <c r="D62" i="14"/>
  <c r="AX55" i="18" s="1"/>
  <c r="D62" i="15"/>
  <c r="BU55" i="18" s="1"/>
  <c r="D62" i="13"/>
  <c r="AA55" i="18" s="1"/>
  <c r="D62" i="12"/>
  <c r="D55" i="18" s="1"/>
  <c r="E61" i="17"/>
  <c r="E61" i="16"/>
  <c r="E61" i="15"/>
  <c r="E61" i="14"/>
  <c r="E61" i="13"/>
  <c r="E61" i="12"/>
  <c r="F60" i="17"/>
  <c r="F60" i="15"/>
  <c r="F60" i="16"/>
  <c r="F60" i="14"/>
  <c r="F60" i="13"/>
  <c r="B60" i="17"/>
  <c r="EA32" i="18" s="1"/>
  <c r="B60" i="16"/>
  <c r="DA32" i="18" s="1"/>
  <c r="B60" i="14"/>
  <c r="BG32" i="18" s="1"/>
  <c r="B60" i="13"/>
  <c r="AJ32" i="18" s="1"/>
  <c r="C59" i="17"/>
  <c r="EB31" i="18" s="1"/>
  <c r="C59" i="16"/>
  <c r="DB31" i="18" s="1"/>
  <c r="C59" i="15"/>
  <c r="CE31" i="18" s="1"/>
  <c r="C59" i="14"/>
  <c r="BH31" i="18" s="1"/>
  <c r="C59" i="13"/>
  <c r="AK31" i="18" s="1"/>
  <c r="C59" i="12"/>
  <c r="N31" i="18" s="1"/>
  <c r="D58" i="17"/>
  <c r="EC30" i="18" s="1"/>
  <c r="D58" i="16"/>
  <c r="DC30" i="18" s="1"/>
  <c r="D58" i="14"/>
  <c r="BI30" i="18" s="1"/>
  <c r="D58" i="15"/>
  <c r="CF30" i="18" s="1"/>
  <c r="D58" i="13"/>
  <c r="AL30" i="18" s="1"/>
  <c r="D58" i="12"/>
  <c r="O30" i="18" s="1"/>
  <c r="E57" i="17"/>
  <c r="E57" i="16"/>
  <c r="E57" i="15"/>
  <c r="E57" i="13"/>
  <c r="E57" i="14"/>
  <c r="E57" i="12"/>
  <c r="F56" i="17"/>
  <c r="F56" i="16"/>
  <c r="F56" i="15"/>
  <c r="F56" i="14"/>
  <c r="F56" i="13"/>
  <c r="B56" i="17"/>
  <c r="EA28" i="18" s="1"/>
  <c r="B56" i="16"/>
  <c r="DA28" i="18" s="1"/>
  <c r="B56" i="14"/>
  <c r="BG28" i="18" s="1"/>
  <c r="B56" i="13"/>
  <c r="AJ28" i="18" s="1"/>
  <c r="C55" i="17"/>
  <c r="EB27" i="18" s="1"/>
  <c r="C55" i="16"/>
  <c r="DB27" i="18" s="1"/>
  <c r="C55" i="15"/>
  <c r="CE27" i="18" s="1"/>
  <c r="C55" i="14"/>
  <c r="BH27" i="18" s="1"/>
  <c r="C55" i="13"/>
  <c r="AK27" i="18" s="1"/>
  <c r="C55" i="12"/>
  <c r="N27" i="18" s="1"/>
  <c r="D54" i="17"/>
  <c r="EC26" i="18" s="1"/>
  <c r="D54" i="16"/>
  <c r="DC26" i="18" s="1"/>
  <c r="D54" i="14"/>
  <c r="BI26" i="18" s="1"/>
  <c r="D54" i="15"/>
  <c r="CF26" i="18" s="1"/>
  <c r="D54" i="13"/>
  <c r="AL26" i="18" s="1"/>
  <c r="D54" i="12"/>
  <c r="O26" i="18" s="1"/>
  <c r="E53" i="17"/>
  <c r="E53" i="16"/>
  <c r="E53" i="14"/>
  <c r="E53" i="13"/>
  <c r="E53" i="15"/>
  <c r="E53" i="12"/>
  <c r="F52" i="17"/>
  <c r="F52" i="16"/>
  <c r="F52" i="15"/>
  <c r="F52" i="14"/>
  <c r="F52" i="13"/>
  <c r="B52" i="17"/>
  <c r="B52" i="16"/>
  <c r="B52" i="14"/>
  <c r="B52" i="13"/>
  <c r="C51" i="17"/>
  <c r="C51" i="16"/>
  <c r="C51" i="14"/>
  <c r="C51" i="15"/>
  <c r="C51" i="13"/>
  <c r="C51" i="12"/>
  <c r="D50" i="16"/>
  <c r="D50" i="14"/>
  <c r="D50" i="15"/>
  <c r="D50" i="17"/>
  <c r="D50" i="13"/>
  <c r="D50" i="12"/>
  <c r="E49" i="17"/>
  <c r="E49" i="16"/>
  <c r="E49" i="13"/>
  <c r="E49" i="15"/>
  <c r="E49" i="12"/>
  <c r="F48" i="17"/>
  <c r="F48" i="16"/>
  <c r="F48" i="15"/>
  <c r="F48" i="14"/>
  <c r="F48" i="13"/>
  <c r="B48" i="17"/>
  <c r="B48" i="16"/>
  <c r="B48" i="14"/>
  <c r="B48" i="13"/>
  <c r="C47" i="17"/>
  <c r="C47" i="16"/>
  <c r="C47" i="14"/>
  <c r="C47" i="15"/>
  <c r="C47" i="13"/>
  <c r="C47" i="12"/>
  <c r="D46" i="17"/>
  <c r="D46" i="16"/>
  <c r="D46" i="14"/>
  <c r="D46" i="15"/>
  <c r="D46" i="13"/>
  <c r="D46" i="12"/>
  <c r="E45" i="17"/>
  <c r="E45" i="16"/>
  <c r="E45" i="14"/>
  <c r="E45" i="13"/>
  <c r="E45" i="15"/>
  <c r="E45" i="12"/>
  <c r="F44" i="16"/>
  <c r="F44" i="17"/>
  <c r="F44" i="15"/>
  <c r="F44" i="14"/>
  <c r="F44" i="13"/>
  <c r="B44" i="17"/>
  <c r="B44" i="16"/>
  <c r="B44" i="14"/>
  <c r="B44" i="13"/>
  <c r="C43" i="17"/>
  <c r="C43" i="16"/>
  <c r="C43" i="14"/>
  <c r="C43" i="15"/>
  <c r="C43" i="13"/>
  <c r="C43" i="12"/>
  <c r="D42" i="17"/>
  <c r="D42" i="16"/>
  <c r="D42" i="14"/>
  <c r="D42" i="15"/>
  <c r="D42" i="13"/>
  <c r="D42" i="12"/>
  <c r="E41" i="17"/>
  <c r="E41" i="16"/>
  <c r="E41" i="13"/>
  <c r="E41" i="15"/>
  <c r="E41" i="12"/>
  <c r="E41" i="14"/>
  <c r="F40" i="17"/>
  <c r="F40" i="16"/>
  <c r="F40" i="15"/>
  <c r="F40" i="14"/>
  <c r="F40" i="13"/>
  <c r="B40" i="17"/>
  <c r="B40" i="16"/>
  <c r="B40" i="14"/>
  <c r="B40" i="13"/>
  <c r="C39" i="17"/>
  <c r="C39" i="16"/>
  <c r="C39" i="14"/>
  <c r="C39" i="15"/>
  <c r="C39" i="12"/>
  <c r="D38" i="16"/>
  <c r="D38" i="14"/>
  <c r="D38" i="17"/>
  <c r="D38" i="15"/>
  <c r="D38" i="13"/>
  <c r="D38" i="12"/>
  <c r="E37" i="17"/>
  <c r="E37" i="16"/>
  <c r="E37" i="14"/>
  <c r="E37" i="13"/>
  <c r="E37" i="15"/>
  <c r="E37" i="12"/>
  <c r="F36" i="16"/>
  <c r="F36" i="17"/>
  <c r="F36" i="15"/>
  <c r="F36" i="14"/>
  <c r="F36" i="13"/>
  <c r="B36" i="17"/>
  <c r="B36" i="16"/>
  <c r="B36" i="14"/>
  <c r="B36" i="13"/>
  <c r="C35" i="17"/>
  <c r="C35" i="16"/>
  <c r="C35" i="14"/>
  <c r="C35" i="15"/>
  <c r="C35" i="13"/>
  <c r="C35" i="12"/>
  <c r="D34" i="17"/>
  <c r="D34" i="16"/>
  <c r="D34" i="14"/>
  <c r="D34" i="15"/>
  <c r="D34" i="13"/>
  <c r="D34" i="12"/>
  <c r="E33" i="17"/>
  <c r="E33" i="16"/>
  <c r="E33" i="13"/>
  <c r="E33" i="15"/>
  <c r="E33" i="12"/>
  <c r="E33" i="14"/>
  <c r="F32" i="17"/>
  <c r="F32" i="16"/>
  <c r="F32" i="15"/>
  <c r="F32" i="14"/>
  <c r="F32" i="13"/>
  <c r="B32" i="17"/>
  <c r="B32" i="16"/>
  <c r="B32" i="14"/>
  <c r="B32" i="13"/>
  <c r="C31" i="17"/>
  <c r="C31" i="16"/>
  <c r="C31" i="14"/>
  <c r="C31" i="15"/>
  <c r="C31" i="12"/>
  <c r="D30" i="17"/>
  <c r="D30" i="16"/>
  <c r="D30" i="14"/>
  <c r="D30" i="15"/>
  <c r="D30" i="13"/>
  <c r="D30" i="12"/>
  <c r="E29" i="17"/>
  <c r="E29" i="16"/>
  <c r="E29" i="14"/>
  <c r="E29" i="13"/>
  <c r="E29" i="15"/>
  <c r="E29" i="12"/>
  <c r="F28" i="17"/>
  <c r="F28" i="16"/>
  <c r="F28" i="15"/>
  <c r="F28" i="14"/>
  <c r="F28" i="13"/>
  <c r="B28" i="17"/>
  <c r="B28" i="16"/>
  <c r="B28" i="14"/>
  <c r="B28" i="13"/>
  <c r="C27" i="17"/>
  <c r="C27" i="16"/>
  <c r="C27" i="14"/>
  <c r="C27" i="15"/>
  <c r="C27" i="13"/>
  <c r="C27" i="12"/>
  <c r="D26" i="17"/>
  <c r="D26" i="16"/>
  <c r="D26" i="14"/>
  <c r="D26" i="15"/>
  <c r="D26" i="13"/>
  <c r="D26" i="12"/>
  <c r="E25" i="17"/>
  <c r="E25" i="16"/>
  <c r="E25" i="13"/>
  <c r="E25" i="15"/>
  <c r="E25" i="14"/>
  <c r="E25" i="12"/>
  <c r="F24" i="17"/>
  <c r="F24" i="16"/>
  <c r="F24" i="15"/>
  <c r="F24" i="14"/>
  <c r="F24" i="13"/>
  <c r="B24" i="17"/>
  <c r="B24" i="16"/>
  <c r="B24" i="14"/>
  <c r="B24" i="13"/>
  <c r="C23" i="17"/>
  <c r="C23" i="16"/>
  <c r="C23" i="14"/>
  <c r="C23" i="15"/>
  <c r="C23" i="12"/>
  <c r="D22" i="16"/>
  <c r="D22" i="17"/>
  <c r="D22" i="14"/>
  <c r="D22" i="15"/>
  <c r="D22" i="13"/>
  <c r="D22" i="12"/>
  <c r="E21" i="17"/>
  <c r="E21" i="16"/>
  <c r="E21" i="14"/>
  <c r="E21" i="13"/>
  <c r="E21" i="15"/>
  <c r="E21" i="12"/>
  <c r="F20" i="17"/>
  <c r="F20" i="16"/>
  <c r="F20" i="15"/>
  <c r="F20" i="14"/>
  <c r="F20" i="13"/>
  <c r="B20" i="17"/>
  <c r="B20" i="16"/>
  <c r="B20" i="14"/>
  <c r="B20" i="13"/>
  <c r="C19" i="17"/>
  <c r="C19" i="16"/>
  <c r="C19" i="14"/>
  <c r="C19" i="15"/>
  <c r="C19" i="13"/>
  <c r="C19" i="12"/>
  <c r="D18" i="17"/>
  <c r="D18" i="16"/>
  <c r="D18" i="14"/>
  <c r="D18" i="15"/>
  <c r="D18" i="13"/>
  <c r="D18" i="12"/>
  <c r="E17" i="17"/>
  <c r="E17" i="16"/>
  <c r="E17" i="13"/>
  <c r="E17" i="15"/>
  <c r="E17" i="12"/>
  <c r="F16" i="17"/>
  <c r="F16" i="16"/>
  <c r="F16" i="15"/>
  <c r="F16" i="14"/>
  <c r="F16" i="13"/>
  <c r="B16" i="17"/>
  <c r="B16" i="16"/>
  <c r="B16" i="14"/>
  <c r="B16" i="13"/>
  <c r="C15" i="17"/>
  <c r="C15" i="16"/>
  <c r="C15" i="14"/>
  <c r="C15" i="15"/>
  <c r="C15" i="12"/>
  <c r="D14" i="17"/>
  <c r="D14" i="16"/>
  <c r="D14" i="14"/>
  <c r="D14" i="15"/>
  <c r="D14" i="13"/>
  <c r="D14" i="12"/>
  <c r="E13" i="17"/>
  <c r="E13" i="16"/>
  <c r="E13" i="14"/>
  <c r="E13" i="13"/>
  <c r="E13" i="15"/>
  <c r="E13" i="12"/>
  <c r="F12" i="17"/>
  <c r="F12" i="15"/>
  <c r="F12" i="16"/>
  <c r="F12" i="14"/>
  <c r="F12" i="13"/>
  <c r="B12" i="16"/>
  <c r="B12" i="14"/>
  <c r="B12" i="13"/>
  <c r="F194" i="12"/>
  <c r="D191" i="12"/>
  <c r="O151" i="18" s="1"/>
  <c r="B188" i="12"/>
  <c r="M148" i="18" s="1"/>
  <c r="F186" i="12"/>
  <c r="D183" i="12"/>
  <c r="D168" i="18" s="1"/>
  <c r="B180" i="12"/>
  <c r="B165" i="18" s="1"/>
  <c r="F178" i="12"/>
  <c r="D175" i="12"/>
  <c r="D160" i="18" s="1"/>
  <c r="B172" i="12"/>
  <c r="B157" i="18" s="1"/>
  <c r="D167" i="12"/>
  <c r="D152" i="18" s="1"/>
  <c r="B164" i="12"/>
  <c r="B149" i="18" s="1"/>
  <c r="D159" i="12"/>
  <c r="O123" i="18" s="1"/>
  <c r="B156" i="12"/>
  <c r="M120" i="18" s="1"/>
  <c r="D151" i="12"/>
  <c r="O115" i="18" s="1"/>
  <c r="B148" i="12"/>
  <c r="M112" i="18" s="1"/>
  <c r="D143" i="12"/>
  <c r="O107" i="18" s="1"/>
  <c r="B140" i="12"/>
  <c r="M104" i="18" s="1"/>
  <c r="D135" i="12"/>
  <c r="D124" i="18" s="1"/>
  <c r="B132" i="12"/>
  <c r="B121" i="18" s="1"/>
  <c r="D127" i="12"/>
  <c r="D116" i="18" s="1"/>
  <c r="B124" i="12"/>
  <c r="B113" i="18" s="1"/>
  <c r="D119" i="12"/>
  <c r="D108" i="18" s="1"/>
  <c r="B116" i="12"/>
  <c r="B105" i="18" s="1"/>
  <c r="D111" i="12"/>
  <c r="D100" i="18" s="1"/>
  <c r="B108" i="12"/>
  <c r="M76" i="18" s="1"/>
  <c r="D103" i="12"/>
  <c r="O71" i="18" s="1"/>
  <c r="B100" i="12"/>
  <c r="M68" i="18" s="1"/>
  <c r="D95" i="12"/>
  <c r="O63" i="18" s="1"/>
  <c r="B92" i="12"/>
  <c r="M60" i="18" s="1"/>
  <c r="D87" i="12"/>
  <c r="O55" i="18" s="1"/>
  <c r="B84" i="12"/>
  <c r="B77" i="18" s="1"/>
  <c r="D79" i="12"/>
  <c r="D72" i="18" s="1"/>
  <c r="B76" i="12"/>
  <c r="B69" i="18" s="1"/>
  <c r="B68" i="12"/>
  <c r="B61" i="18" s="1"/>
  <c r="B60" i="12"/>
  <c r="M32" i="18" s="1"/>
  <c r="B52" i="12"/>
  <c r="B44" i="12"/>
  <c r="B36" i="12"/>
  <c r="B28" i="12"/>
  <c r="B20" i="12"/>
  <c r="B12" i="12"/>
  <c r="B188" i="13"/>
  <c r="AJ148" i="18" s="1"/>
  <c r="B180" i="13"/>
  <c r="Y165" i="18" s="1"/>
  <c r="B172" i="13"/>
  <c r="Y157" i="18" s="1"/>
  <c r="B164" i="13"/>
  <c r="Y149" i="18" s="1"/>
  <c r="B156" i="13"/>
  <c r="AJ120" i="18" s="1"/>
  <c r="B148" i="13"/>
  <c r="AJ112" i="18" s="1"/>
  <c r="D143" i="13"/>
  <c r="AL107" i="18" s="1"/>
  <c r="B140" i="13"/>
  <c r="AJ104" i="18" s="1"/>
  <c r="D135" i="13"/>
  <c r="AA124" i="18" s="1"/>
  <c r="B132" i="13"/>
  <c r="Y121" i="18" s="1"/>
  <c r="D127" i="13"/>
  <c r="AA116" i="18" s="1"/>
  <c r="B124" i="13"/>
  <c r="Y113" i="18" s="1"/>
  <c r="B116" i="13"/>
  <c r="Y105" i="18" s="1"/>
  <c r="B108" i="13"/>
  <c r="AJ76" i="18" s="1"/>
  <c r="B100" i="13"/>
  <c r="AJ68" i="18" s="1"/>
  <c r="B92" i="13"/>
  <c r="AJ60" i="18" s="1"/>
  <c r="B84" i="13"/>
  <c r="Y77" i="18" s="1"/>
  <c r="C23" i="13"/>
  <c r="F172" i="14"/>
  <c r="E170" i="14"/>
  <c r="B168" i="14"/>
  <c r="AV153" i="18" s="1"/>
  <c r="F140" i="14"/>
  <c r="B136" i="14"/>
  <c r="BG100" i="18" s="1"/>
  <c r="E118" i="14"/>
  <c r="E110" i="14"/>
  <c r="C152" i="16"/>
  <c r="DB116" i="18" s="1"/>
  <c r="E194" i="17"/>
  <c r="E194" i="16"/>
  <c r="E194" i="15"/>
  <c r="E194" i="13"/>
  <c r="E194" i="12"/>
  <c r="C192" i="17"/>
  <c r="EB152" i="18" s="1"/>
  <c r="C192" i="14"/>
  <c r="BH152" i="18" s="1"/>
  <c r="C192" i="16"/>
  <c r="DB152" i="18" s="1"/>
  <c r="C192" i="13"/>
  <c r="AK152" i="18" s="1"/>
  <c r="C192" i="12"/>
  <c r="N152" i="18" s="1"/>
  <c r="C192" i="15"/>
  <c r="CE152" i="18" s="1"/>
  <c r="F189" i="17"/>
  <c r="F189" i="16"/>
  <c r="F189" i="15"/>
  <c r="F189" i="14"/>
  <c r="F189" i="13"/>
  <c r="F189" i="12"/>
  <c r="D187" i="17"/>
  <c r="EC147" i="18" s="1"/>
  <c r="D187" i="16"/>
  <c r="DC147" i="18" s="1"/>
  <c r="D187" i="15"/>
  <c r="CF147" i="18" s="1"/>
  <c r="F185" i="16"/>
  <c r="F185" i="17"/>
  <c r="F185" i="15"/>
  <c r="F185" i="14"/>
  <c r="F185" i="13"/>
  <c r="F185" i="12"/>
  <c r="C184" i="17"/>
  <c r="DN169" i="18" s="1"/>
  <c r="C184" i="14"/>
  <c r="AW169" i="18" s="1"/>
  <c r="C184" i="13"/>
  <c r="Z169" i="18" s="1"/>
  <c r="C184" i="12"/>
  <c r="C169" i="18" s="1"/>
  <c r="C184" i="15"/>
  <c r="BT169" i="18" s="1"/>
  <c r="C184" i="16"/>
  <c r="CQ169" i="18" s="1"/>
  <c r="E182" i="17"/>
  <c r="E182" i="15"/>
  <c r="E182" i="14"/>
  <c r="E182" i="13"/>
  <c r="E182" i="12"/>
  <c r="C180" i="17"/>
  <c r="DN165" i="18" s="1"/>
  <c r="C180" i="16"/>
  <c r="CQ165" i="18" s="1"/>
  <c r="C180" i="14"/>
  <c r="AW165" i="18" s="1"/>
  <c r="C180" i="13"/>
  <c r="Z165" i="18" s="1"/>
  <c r="C180" i="12"/>
  <c r="C165" i="18" s="1"/>
  <c r="C180" i="15"/>
  <c r="BT165" i="18" s="1"/>
  <c r="F177" i="17"/>
  <c r="F177" i="16"/>
  <c r="F177" i="15"/>
  <c r="F177" i="14"/>
  <c r="F177" i="13"/>
  <c r="F177" i="12"/>
  <c r="D175" i="17"/>
  <c r="DO160" i="18" s="1"/>
  <c r="D175" i="16"/>
  <c r="CR160" i="18" s="1"/>
  <c r="D175" i="14"/>
  <c r="AX160" i="18" s="1"/>
  <c r="D175" i="15"/>
  <c r="BU160" i="18" s="1"/>
  <c r="F173" i="17"/>
  <c r="F173" i="16"/>
  <c r="F173" i="15"/>
  <c r="F173" i="14"/>
  <c r="F173" i="13"/>
  <c r="F173" i="12"/>
  <c r="C172" i="17"/>
  <c r="DN157" i="18" s="1"/>
  <c r="C172" i="16"/>
  <c r="CQ157" i="18" s="1"/>
  <c r="C172" i="14"/>
  <c r="AW157" i="18" s="1"/>
  <c r="C172" i="13"/>
  <c r="Z157" i="18" s="1"/>
  <c r="C172" i="12"/>
  <c r="C157" i="18" s="1"/>
  <c r="C172" i="15"/>
  <c r="BT157" i="18" s="1"/>
  <c r="B169" i="16"/>
  <c r="CP154" i="18" s="1"/>
  <c r="B169" i="17"/>
  <c r="DM154" i="18" s="1"/>
  <c r="B169" i="14"/>
  <c r="AV154" i="18" s="1"/>
  <c r="B169" i="13"/>
  <c r="Y154" i="18" s="1"/>
  <c r="B169" i="12"/>
  <c r="B154" i="18" s="1"/>
  <c r="D167" i="17"/>
  <c r="DO152" i="18" s="1"/>
  <c r="D167" i="16"/>
  <c r="CR152" i="18" s="1"/>
  <c r="D167" i="14"/>
  <c r="AX152" i="18" s="1"/>
  <c r="D167" i="15"/>
  <c r="BU152" i="18" s="1"/>
  <c r="F165" i="16"/>
  <c r="F165" i="17"/>
  <c r="F165" i="15"/>
  <c r="F165" i="14"/>
  <c r="F165" i="13"/>
  <c r="F165" i="12"/>
  <c r="D163" i="17"/>
  <c r="DO148" i="18" s="1"/>
  <c r="D163" i="16"/>
  <c r="CR148" i="18" s="1"/>
  <c r="D163" i="15"/>
  <c r="BU148" i="18" s="1"/>
  <c r="F161" i="16"/>
  <c r="F161" i="17"/>
  <c r="F161" i="15"/>
  <c r="F161" i="14"/>
  <c r="F161" i="13"/>
  <c r="F161" i="12"/>
  <c r="C160" i="17"/>
  <c r="EB124" i="18" s="1"/>
  <c r="C160" i="14"/>
  <c r="BH124" i="18" s="1"/>
  <c r="C160" i="16"/>
  <c r="DB124" i="18" s="1"/>
  <c r="C160" i="13"/>
  <c r="AK124" i="18" s="1"/>
  <c r="C160" i="12"/>
  <c r="N124" i="18" s="1"/>
  <c r="C160" i="15"/>
  <c r="CE124" i="18" s="1"/>
  <c r="E158" i="17"/>
  <c r="E158" i="16"/>
  <c r="E158" i="14"/>
  <c r="E158" i="15"/>
  <c r="E158" i="13"/>
  <c r="E158" i="12"/>
  <c r="C156" i="17"/>
  <c r="EB120" i="18" s="1"/>
  <c r="C156" i="16"/>
  <c r="DB120" i="18" s="1"/>
  <c r="C156" i="14"/>
  <c r="BH120" i="18" s="1"/>
  <c r="C156" i="13"/>
  <c r="AK120" i="18" s="1"/>
  <c r="C156" i="12"/>
  <c r="N120" i="18" s="1"/>
  <c r="E154" i="17"/>
  <c r="E154" i="16"/>
  <c r="E154" i="15"/>
  <c r="E154" i="13"/>
  <c r="E154" i="12"/>
  <c r="F153" i="17"/>
  <c r="F153" i="16"/>
  <c r="F153" i="15"/>
  <c r="F153" i="14"/>
  <c r="F153" i="13"/>
  <c r="F153" i="12"/>
  <c r="D151" i="17"/>
  <c r="EC115" i="18" s="1"/>
  <c r="D151" i="16"/>
  <c r="DC115" i="18" s="1"/>
  <c r="D151" i="15"/>
  <c r="CF115" i="18" s="1"/>
  <c r="D151" i="14"/>
  <c r="BI115" i="18" s="1"/>
  <c r="F149" i="17"/>
  <c r="F149" i="16"/>
  <c r="F149" i="15"/>
  <c r="F149" i="14"/>
  <c r="F149" i="13"/>
  <c r="F149" i="12"/>
  <c r="D147" i="17"/>
  <c r="EC111" i="18" s="1"/>
  <c r="D147" i="16"/>
  <c r="DC111" i="18" s="1"/>
  <c r="D147" i="15"/>
  <c r="CF111" i="18" s="1"/>
  <c r="F145" i="16"/>
  <c r="F145" i="17"/>
  <c r="F145" i="15"/>
  <c r="F145" i="14"/>
  <c r="F145" i="13"/>
  <c r="F145" i="12"/>
  <c r="B145" i="17"/>
  <c r="EA109" i="18" s="1"/>
  <c r="B145" i="16"/>
  <c r="DA109" i="18" s="1"/>
  <c r="B145" i="14"/>
  <c r="BG109" i="18" s="1"/>
  <c r="B145" i="13"/>
  <c r="AJ109" i="18" s="1"/>
  <c r="B145" i="12"/>
  <c r="M109" i="18" s="1"/>
  <c r="F141" i="17"/>
  <c r="F141" i="16"/>
  <c r="F141" i="15"/>
  <c r="F141" i="14"/>
  <c r="F141" i="13"/>
  <c r="F141" i="12"/>
  <c r="B141" i="17"/>
  <c r="EA105" i="18" s="1"/>
  <c r="B141" i="16"/>
  <c r="DA105" i="18" s="1"/>
  <c r="B141" i="14"/>
  <c r="BG105" i="18" s="1"/>
  <c r="B141" i="13"/>
  <c r="AJ105" i="18" s="1"/>
  <c r="B141" i="12"/>
  <c r="M105" i="18" s="1"/>
  <c r="D139" i="17"/>
  <c r="EC103" i="18" s="1"/>
  <c r="D139" i="16"/>
  <c r="DC103" i="18" s="1"/>
  <c r="D139" i="15"/>
  <c r="CF103" i="18" s="1"/>
  <c r="F137" i="16"/>
  <c r="F137" i="17"/>
  <c r="F137" i="15"/>
  <c r="F137" i="14"/>
  <c r="F137" i="13"/>
  <c r="F137" i="12"/>
  <c r="B137" i="17"/>
  <c r="EA101" i="18" s="1"/>
  <c r="B137" i="16"/>
  <c r="DA101" i="18" s="1"/>
  <c r="B137" i="14"/>
  <c r="BG101" i="18" s="1"/>
  <c r="B137" i="13"/>
  <c r="AJ101" i="18" s="1"/>
  <c r="B137" i="12"/>
  <c r="M101" i="18" s="1"/>
  <c r="E134" i="17"/>
  <c r="E134" i="16"/>
  <c r="E134" i="14"/>
  <c r="E134" i="15"/>
  <c r="E134" i="13"/>
  <c r="E134" i="12"/>
  <c r="C132" i="17"/>
  <c r="DN121" i="18" s="1"/>
  <c r="C132" i="16"/>
  <c r="CQ121" i="18" s="1"/>
  <c r="C132" i="14"/>
  <c r="AW121" i="18" s="1"/>
  <c r="C132" i="13"/>
  <c r="Z121" i="18" s="1"/>
  <c r="C132" i="12"/>
  <c r="C121" i="18" s="1"/>
  <c r="F129" i="17"/>
  <c r="F129" i="16"/>
  <c r="F129" i="15"/>
  <c r="F129" i="14"/>
  <c r="F129" i="13"/>
  <c r="F129" i="12"/>
  <c r="B129" i="17"/>
  <c r="DM118" i="18" s="1"/>
  <c r="B129" i="16"/>
  <c r="CP118" i="18" s="1"/>
  <c r="B129" i="14"/>
  <c r="AV118" i="18" s="1"/>
  <c r="B129" i="13"/>
  <c r="Y118" i="18" s="1"/>
  <c r="B129" i="12"/>
  <c r="B118" i="18" s="1"/>
  <c r="F125" i="17"/>
  <c r="F125" i="16"/>
  <c r="F125" i="15"/>
  <c r="F125" i="14"/>
  <c r="F125" i="13"/>
  <c r="F125" i="12"/>
  <c r="D123" i="16"/>
  <c r="CR112" i="18" s="1"/>
  <c r="D123" i="17"/>
  <c r="DO112" i="18" s="1"/>
  <c r="D123" i="14"/>
  <c r="AX112" i="18" s="1"/>
  <c r="D123" i="15"/>
  <c r="BU112" i="18" s="1"/>
  <c r="C120" i="17"/>
  <c r="DN109" i="18" s="1"/>
  <c r="C120" i="14"/>
  <c r="AW109" i="18" s="1"/>
  <c r="C120" i="13"/>
  <c r="Z109" i="18" s="1"/>
  <c r="C120" i="12"/>
  <c r="C109" i="18" s="1"/>
  <c r="C120" i="16"/>
  <c r="CQ109" i="18" s="1"/>
  <c r="C120" i="15"/>
  <c r="BT109" i="18" s="1"/>
  <c r="F117" i="16"/>
  <c r="F117" i="17"/>
  <c r="F117" i="15"/>
  <c r="F117" i="14"/>
  <c r="F117" i="13"/>
  <c r="F117" i="12"/>
  <c r="D115" i="17"/>
  <c r="DO104" i="18" s="1"/>
  <c r="D115" i="16"/>
  <c r="CR104" i="18" s="1"/>
  <c r="D115" i="14"/>
  <c r="AX104" i="18" s="1"/>
  <c r="D115" i="15"/>
  <c r="BU104" i="18" s="1"/>
  <c r="E114" i="17"/>
  <c r="E114" i="16"/>
  <c r="E114" i="15"/>
  <c r="E114" i="13"/>
  <c r="E114" i="12"/>
  <c r="B113" i="17"/>
  <c r="DM102" i="18" s="1"/>
  <c r="B113" i="16"/>
  <c r="CP102" i="18" s="1"/>
  <c r="B113" i="14"/>
  <c r="AV102" i="18" s="1"/>
  <c r="B113" i="13"/>
  <c r="Y102" i="18" s="1"/>
  <c r="B113" i="12"/>
  <c r="B102" i="18" s="1"/>
  <c r="F109" i="17"/>
  <c r="F109" i="16"/>
  <c r="F109" i="15"/>
  <c r="F109" i="14"/>
  <c r="F109" i="13"/>
  <c r="F109" i="12"/>
  <c r="C108" i="17"/>
  <c r="EB76" i="18" s="1"/>
  <c r="C108" i="16"/>
  <c r="DB76" i="18" s="1"/>
  <c r="C108" i="15"/>
  <c r="CE76" i="18" s="1"/>
  <c r="C108" i="14"/>
  <c r="BH76" i="18" s="1"/>
  <c r="C108" i="13"/>
  <c r="AK76" i="18" s="1"/>
  <c r="C108" i="12"/>
  <c r="N76" i="18" s="1"/>
  <c r="F105" i="17"/>
  <c r="F105" i="16"/>
  <c r="F105" i="15"/>
  <c r="F105" i="14"/>
  <c r="F105" i="13"/>
  <c r="F105" i="12"/>
  <c r="D103" i="17"/>
  <c r="EC71" i="18" s="1"/>
  <c r="D103" i="15"/>
  <c r="CF71" i="18" s="1"/>
  <c r="D103" i="14"/>
  <c r="BI71" i="18" s="1"/>
  <c r="D103" i="16"/>
  <c r="DC71" i="18" s="1"/>
  <c r="F101" i="16"/>
  <c r="F101" i="15"/>
  <c r="F101" i="14"/>
  <c r="F101" i="13"/>
  <c r="F101" i="12"/>
  <c r="D99" i="17"/>
  <c r="EC67" i="18" s="1"/>
  <c r="D99" i="16"/>
  <c r="DC67" i="18" s="1"/>
  <c r="D99" i="15"/>
  <c r="CF67" i="18" s="1"/>
  <c r="D99" i="14"/>
  <c r="BI67" i="18" s="1"/>
  <c r="C96" i="17"/>
  <c r="EB64" i="18" s="1"/>
  <c r="C96" i="16"/>
  <c r="DB64" i="18" s="1"/>
  <c r="C96" i="15"/>
  <c r="CE64" i="18" s="1"/>
  <c r="C96" i="14"/>
  <c r="BH64" i="18" s="1"/>
  <c r="C96" i="13"/>
  <c r="AK64" i="18" s="1"/>
  <c r="C96" i="12"/>
  <c r="N64" i="18" s="1"/>
  <c r="E94" i="17"/>
  <c r="E94" i="16"/>
  <c r="E94" i="15"/>
  <c r="E94" i="13"/>
  <c r="E94" i="12"/>
  <c r="C92" i="17"/>
  <c r="EB60" i="18" s="1"/>
  <c r="C92" i="16"/>
  <c r="DB60" i="18" s="1"/>
  <c r="C92" i="15"/>
  <c r="CE60" i="18" s="1"/>
  <c r="C92" i="14"/>
  <c r="BH60" i="18" s="1"/>
  <c r="C92" i="13"/>
  <c r="AK60" i="18" s="1"/>
  <c r="C92" i="12"/>
  <c r="N60" i="18" s="1"/>
  <c r="E90" i="17"/>
  <c r="E90" i="16"/>
  <c r="E90" i="15"/>
  <c r="E90" i="13"/>
  <c r="E90" i="12"/>
  <c r="C88" i="17"/>
  <c r="EB56" i="18" s="1"/>
  <c r="C88" i="15"/>
  <c r="CE56" i="18" s="1"/>
  <c r="C88" i="16"/>
  <c r="DB56" i="18" s="1"/>
  <c r="C88" i="14"/>
  <c r="BH56" i="18" s="1"/>
  <c r="C88" i="13"/>
  <c r="AK56" i="18" s="1"/>
  <c r="C88" i="12"/>
  <c r="N56" i="18" s="1"/>
  <c r="F85" i="17"/>
  <c r="F85" i="16"/>
  <c r="F85" i="15"/>
  <c r="F85" i="14"/>
  <c r="F85" i="13"/>
  <c r="F85" i="12"/>
  <c r="B85" i="16"/>
  <c r="CP78" i="18" s="1"/>
  <c r="B85" i="17"/>
  <c r="DM78" i="18" s="1"/>
  <c r="B85" i="14"/>
  <c r="AV78" i="18" s="1"/>
  <c r="B85" i="13"/>
  <c r="Y78" i="18" s="1"/>
  <c r="B85" i="12"/>
  <c r="B78" i="18" s="1"/>
  <c r="C80" i="17"/>
  <c r="DN73" i="18" s="1"/>
  <c r="C80" i="16"/>
  <c r="CQ73" i="18" s="1"/>
  <c r="C80" i="15"/>
  <c r="BT73" i="18" s="1"/>
  <c r="C80" i="14"/>
  <c r="AW73" i="18" s="1"/>
  <c r="C80" i="13"/>
  <c r="Z73" i="18" s="1"/>
  <c r="C80" i="12"/>
  <c r="C73" i="18" s="1"/>
  <c r="C76" i="17"/>
  <c r="DN69" i="18" s="1"/>
  <c r="C76" i="16"/>
  <c r="CQ69" i="18" s="1"/>
  <c r="C76" i="15"/>
  <c r="BT69" i="18" s="1"/>
  <c r="C76" i="14"/>
  <c r="AW69" i="18" s="1"/>
  <c r="C76" i="13"/>
  <c r="Z69" i="18" s="1"/>
  <c r="C76" i="12"/>
  <c r="C69" i="18" s="1"/>
  <c r="E74" i="17"/>
  <c r="E74" i="16"/>
  <c r="E74" i="14"/>
  <c r="E74" i="15"/>
  <c r="E74" i="13"/>
  <c r="E74" i="12"/>
  <c r="C72" i="17"/>
  <c r="DN65" i="18" s="1"/>
  <c r="C72" i="16"/>
  <c r="CQ65" i="18" s="1"/>
  <c r="C72" i="15"/>
  <c r="BT65" i="18" s="1"/>
  <c r="C72" i="14"/>
  <c r="AW65" i="18" s="1"/>
  <c r="C72" i="13"/>
  <c r="Z65" i="18" s="1"/>
  <c r="C72" i="12"/>
  <c r="C65" i="18" s="1"/>
  <c r="E70" i="17"/>
  <c r="E70" i="16"/>
  <c r="E70" i="14"/>
  <c r="E70" i="15"/>
  <c r="E70" i="13"/>
  <c r="E70" i="12"/>
  <c r="D67" i="17"/>
  <c r="DO60" i="18" s="1"/>
  <c r="D67" i="16"/>
  <c r="CR60" i="18" s="1"/>
  <c r="D67" i="15"/>
  <c r="BU60" i="18" s="1"/>
  <c r="D67" i="14"/>
  <c r="AX60" i="18" s="1"/>
  <c r="D67" i="13"/>
  <c r="AA60" i="18" s="1"/>
  <c r="C148" i="15"/>
  <c r="CE112" i="18" s="1"/>
  <c r="B194" i="12"/>
  <c r="M154" i="18" s="1"/>
  <c r="F192" i="12"/>
  <c r="B186" i="12"/>
  <c r="M146" i="18" s="1"/>
  <c r="F184" i="12"/>
  <c r="B178" i="12"/>
  <c r="B163" i="18" s="1"/>
  <c r="F176" i="12"/>
  <c r="F168" i="12"/>
  <c r="F160" i="12"/>
  <c r="F152" i="12"/>
  <c r="F144" i="12"/>
  <c r="F136" i="12"/>
  <c r="F128" i="12"/>
  <c r="F120" i="12"/>
  <c r="F112" i="12"/>
  <c r="F104" i="12"/>
  <c r="F96" i="12"/>
  <c r="F88" i="12"/>
  <c r="F80" i="12"/>
  <c r="F72" i="12"/>
  <c r="F64" i="12"/>
  <c r="F56" i="12"/>
  <c r="F48" i="12"/>
  <c r="F40" i="12"/>
  <c r="F32" i="12"/>
  <c r="F24" i="12"/>
  <c r="F16" i="12"/>
  <c r="F192" i="13"/>
  <c r="F184" i="13"/>
  <c r="F176" i="13"/>
  <c r="F168" i="13"/>
  <c r="F160" i="13"/>
  <c r="F152" i="13"/>
  <c r="F144" i="13"/>
  <c r="F136" i="13"/>
  <c r="F128" i="13"/>
  <c r="F120" i="13"/>
  <c r="F112" i="13"/>
  <c r="F104" i="13"/>
  <c r="F96" i="13"/>
  <c r="F88" i="13"/>
  <c r="F80" i="13"/>
  <c r="C15" i="13"/>
  <c r="E194" i="14"/>
  <c r="B192" i="14"/>
  <c r="BG152" i="18" s="1"/>
  <c r="F164" i="14"/>
  <c r="B160" i="14"/>
  <c r="BG124" i="18" s="1"/>
  <c r="D147" i="14"/>
  <c r="BI111" i="18" s="1"/>
  <c r="F132" i="14"/>
  <c r="B128" i="14"/>
  <c r="AV117" i="18" s="1"/>
  <c r="F72" i="14"/>
  <c r="C132" i="15"/>
  <c r="BT121" i="18" s="1"/>
  <c r="E182" i="16"/>
  <c r="F193" i="17"/>
  <c r="F193" i="16"/>
  <c r="F193" i="15"/>
  <c r="F193" i="14"/>
  <c r="F193" i="13"/>
  <c r="F193" i="12"/>
  <c r="D191" i="17"/>
  <c r="EC151" i="18" s="1"/>
  <c r="D191" i="16"/>
  <c r="DC151" i="18" s="1"/>
  <c r="D191" i="14"/>
  <c r="BI151" i="18" s="1"/>
  <c r="D191" i="15"/>
  <c r="CF151" i="18" s="1"/>
  <c r="B189" i="16"/>
  <c r="DA149" i="18" s="1"/>
  <c r="B189" i="17"/>
  <c r="EA149" i="18" s="1"/>
  <c r="B189" i="14"/>
  <c r="BG149" i="18" s="1"/>
  <c r="B189" i="13"/>
  <c r="AJ149" i="18" s="1"/>
  <c r="B189" i="12"/>
  <c r="M149" i="18" s="1"/>
  <c r="E186" i="17"/>
  <c r="E186" i="16"/>
  <c r="E186" i="15"/>
  <c r="E186" i="13"/>
  <c r="E186" i="12"/>
  <c r="D183" i="17"/>
  <c r="DO168" i="18" s="1"/>
  <c r="D183" i="16"/>
  <c r="CR168" i="18" s="1"/>
  <c r="D183" i="14"/>
  <c r="AX168" i="18" s="1"/>
  <c r="D183" i="15"/>
  <c r="BU168" i="18" s="1"/>
  <c r="F181" i="16"/>
  <c r="F181" i="17"/>
  <c r="F181" i="15"/>
  <c r="F181" i="14"/>
  <c r="F181" i="13"/>
  <c r="F181" i="12"/>
  <c r="D179" i="17"/>
  <c r="DO164" i="18" s="1"/>
  <c r="D179" i="16"/>
  <c r="CR164" i="18" s="1"/>
  <c r="D179" i="15"/>
  <c r="BU164" i="18" s="1"/>
  <c r="B177" i="17"/>
  <c r="DM162" i="18" s="1"/>
  <c r="B177" i="16"/>
  <c r="CP162" i="18" s="1"/>
  <c r="B177" i="14"/>
  <c r="AV162" i="18" s="1"/>
  <c r="B177" i="13"/>
  <c r="Y162" i="18" s="1"/>
  <c r="B177" i="12"/>
  <c r="B162" i="18" s="1"/>
  <c r="E174" i="17"/>
  <c r="E174" i="15"/>
  <c r="E174" i="16"/>
  <c r="E174" i="14"/>
  <c r="E174" i="13"/>
  <c r="E174" i="12"/>
  <c r="B173" i="16"/>
  <c r="CP158" i="18" s="1"/>
  <c r="B173" i="17"/>
  <c r="DM158" i="18" s="1"/>
  <c r="B173" i="14"/>
  <c r="AV158" i="18" s="1"/>
  <c r="B173" i="13"/>
  <c r="Y158" i="18" s="1"/>
  <c r="B173" i="12"/>
  <c r="B158" i="18" s="1"/>
  <c r="D171" i="17"/>
  <c r="DO156" i="18" s="1"/>
  <c r="D171" i="16"/>
  <c r="CR156" i="18" s="1"/>
  <c r="D171" i="15"/>
  <c r="BU156" i="18" s="1"/>
  <c r="F169" i="17"/>
  <c r="F169" i="16"/>
  <c r="F169" i="15"/>
  <c r="F169" i="14"/>
  <c r="F169" i="13"/>
  <c r="F169" i="12"/>
  <c r="C168" i="17"/>
  <c r="DN153" i="18" s="1"/>
  <c r="C168" i="16"/>
  <c r="CQ153" i="18" s="1"/>
  <c r="C168" i="14"/>
  <c r="AW153" i="18" s="1"/>
  <c r="C168" i="13"/>
  <c r="Z153" i="18" s="1"/>
  <c r="C168" i="12"/>
  <c r="C153" i="18" s="1"/>
  <c r="C168" i="15"/>
  <c r="BT153" i="18" s="1"/>
  <c r="E166" i="17"/>
  <c r="E166" i="15"/>
  <c r="E166" i="16"/>
  <c r="E166" i="14"/>
  <c r="E166" i="13"/>
  <c r="E166" i="12"/>
  <c r="C164" i="17"/>
  <c r="DN149" i="18" s="1"/>
  <c r="C164" i="16"/>
  <c r="CQ149" i="18" s="1"/>
  <c r="C164" i="14"/>
  <c r="AW149" i="18" s="1"/>
  <c r="C164" i="13"/>
  <c r="Z149" i="18" s="1"/>
  <c r="C164" i="12"/>
  <c r="C149" i="18" s="1"/>
  <c r="C164" i="15"/>
  <c r="BT149" i="18" s="1"/>
  <c r="E162" i="17"/>
  <c r="E162" i="16"/>
  <c r="E162" i="15"/>
  <c r="E162" i="13"/>
  <c r="E162" i="12"/>
  <c r="B161" i="17"/>
  <c r="DM146" i="18" s="1"/>
  <c r="B161" i="16"/>
  <c r="CP146" i="18" s="1"/>
  <c r="B161" i="14"/>
  <c r="AV146" i="18" s="1"/>
  <c r="B161" i="13"/>
  <c r="Y146" i="18" s="1"/>
  <c r="B161" i="12"/>
  <c r="B146" i="18" s="1"/>
  <c r="D159" i="17"/>
  <c r="EC123" i="18" s="1"/>
  <c r="D159" i="16"/>
  <c r="DC123" i="18" s="1"/>
  <c r="D159" i="15"/>
  <c r="CF123" i="18" s="1"/>
  <c r="D159" i="14"/>
  <c r="BI123" i="18" s="1"/>
  <c r="B157" i="17"/>
  <c r="EA121" i="18" s="1"/>
  <c r="B157" i="16"/>
  <c r="DA121" i="18" s="1"/>
  <c r="B157" i="14"/>
  <c r="BG121" i="18" s="1"/>
  <c r="B157" i="13"/>
  <c r="AJ121" i="18" s="1"/>
  <c r="B157" i="12"/>
  <c r="M121" i="18" s="1"/>
  <c r="D155" i="17"/>
  <c r="EC119" i="18" s="1"/>
  <c r="D155" i="16"/>
  <c r="DC119" i="18" s="1"/>
  <c r="D155" i="15"/>
  <c r="CF119" i="18" s="1"/>
  <c r="B153" i="16"/>
  <c r="DA117" i="18" s="1"/>
  <c r="B153" i="17"/>
  <c r="EA117" i="18" s="1"/>
  <c r="B153" i="14"/>
  <c r="BG117" i="18" s="1"/>
  <c r="B153" i="13"/>
  <c r="AJ117" i="18" s="1"/>
  <c r="B153" i="12"/>
  <c r="M117" i="18" s="1"/>
  <c r="E150" i="17"/>
  <c r="E150" i="16"/>
  <c r="E150" i="14"/>
  <c r="E150" i="15"/>
  <c r="E150" i="13"/>
  <c r="E150" i="12"/>
  <c r="B149" i="16"/>
  <c r="DA113" i="18" s="1"/>
  <c r="B149" i="17"/>
  <c r="EA113" i="18" s="1"/>
  <c r="B149" i="14"/>
  <c r="BG113" i="18" s="1"/>
  <c r="B149" i="13"/>
  <c r="AJ113" i="18" s="1"/>
  <c r="B149" i="12"/>
  <c r="M113" i="18" s="1"/>
  <c r="E146" i="17"/>
  <c r="E146" i="16"/>
  <c r="E146" i="15"/>
  <c r="E146" i="13"/>
  <c r="E146" i="12"/>
  <c r="C144" i="17"/>
  <c r="EB108" i="18" s="1"/>
  <c r="C144" i="16"/>
  <c r="DB108" i="18" s="1"/>
  <c r="C144" i="14"/>
  <c r="BH108" i="18" s="1"/>
  <c r="C144" i="13"/>
  <c r="AK108" i="18" s="1"/>
  <c r="C144" i="12"/>
  <c r="N108" i="18" s="1"/>
  <c r="C144" i="15"/>
  <c r="CE108" i="18" s="1"/>
  <c r="E142" i="17"/>
  <c r="E142" i="16"/>
  <c r="E142" i="14"/>
  <c r="E142" i="15"/>
  <c r="E142" i="13"/>
  <c r="E142" i="12"/>
  <c r="C140" i="17"/>
  <c r="EB104" i="18" s="1"/>
  <c r="C140" i="16"/>
  <c r="DB104" i="18" s="1"/>
  <c r="C140" i="14"/>
  <c r="BH104" i="18" s="1"/>
  <c r="C140" i="13"/>
  <c r="AK104" i="18" s="1"/>
  <c r="C140" i="12"/>
  <c r="N104" i="18" s="1"/>
  <c r="E138" i="17"/>
  <c r="E138" i="16"/>
  <c r="E138" i="15"/>
  <c r="E138" i="13"/>
  <c r="E138" i="12"/>
  <c r="C136" i="17"/>
  <c r="EB100" i="18" s="1"/>
  <c r="C136" i="16"/>
  <c r="DB100" i="18" s="1"/>
  <c r="C136" i="14"/>
  <c r="BH100" i="18" s="1"/>
  <c r="C136" i="13"/>
  <c r="AK100" i="18" s="1"/>
  <c r="C136" i="12"/>
  <c r="N100" i="18" s="1"/>
  <c r="C136" i="15"/>
  <c r="CE100" i="18" s="1"/>
  <c r="F133" i="17"/>
  <c r="F133" i="16"/>
  <c r="F133" i="15"/>
  <c r="F133" i="14"/>
  <c r="F133" i="13"/>
  <c r="F133" i="12"/>
  <c r="D131" i="17"/>
  <c r="DO120" i="18" s="1"/>
  <c r="D131" i="16"/>
  <c r="CR120" i="18" s="1"/>
  <c r="D131" i="15"/>
  <c r="BU120" i="18" s="1"/>
  <c r="E130" i="17"/>
  <c r="E130" i="16"/>
  <c r="E130" i="15"/>
  <c r="E130" i="13"/>
  <c r="E130" i="12"/>
  <c r="C128" i="17"/>
  <c r="DN117" i="18" s="1"/>
  <c r="C128" i="16"/>
  <c r="CQ117" i="18" s="1"/>
  <c r="C128" i="14"/>
  <c r="AW117" i="18" s="1"/>
  <c r="C128" i="13"/>
  <c r="Z117" i="18" s="1"/>
  <c r="C128" i="12"/>
  <c r="C117" i="18" s="1"/>
  <c r="C128" i="15"/>
  <c r="BT117" i="18" s="1"/>
  <c r="E126" i="17"/>
  <c r="E126" i="16"/>
  <c r="E126" i="15"/>
  <c r="E126" i="13"/>
  <c r="E126" i="12"/>
  <c r="C124" i="17"/>
  <c r="DN113" i="18" s="1"/>
  <c r="C124" i="16"/>
  <c r="CQ113" i="18" s="1"/>
  <c r="C124" i="14"/>
  <c r="AW113" i="18" s="1"/>
  <c r="C124" i="13"/>
  <c r="Z113" i="18" s="1"/>
  <c r="C124" i="12"/>
  <c r="C113" i="18" s="1"/>
  <c r="E122" i="17"/>
  <c r="E122" i="16"/>
  <c r="E122" i="15"/>
  <c r="E122" i="13"/>
  <c r="E122" i="12"/>
  <c r="D119" i="17"/>
  <c r="DO108" i="18" s="1"/>
  <c r="D119" i="16"/>
  <c r="CR108" i="18" s="1"/>
  <c r="D119" i="14"/>
  <c r="AX108" i="18" s="1"/>
  <c r="D119" i="15"/>
  <c r="BU108" i="18" s="1"/>
  <c r="C116" i="17"/>
  <c r="DN105" i="18" s="1"/>
  <c r="C116" i="16"/>
  <c r="CQ105" i="18" s="1"/>
  <c r="C116" i="14"/>
  <c r="AW105" i="18" s="1"/>
  <c r="C116" i="13"/>
  <c r="Z105" i="18" s="1"/>
  <c r="C116" i="12"/>
  <c r="C105" i="18" s="1"/>
  <c r="F113" i="17"/>
  <c r="F113" i="16"/>
  <c r="F113" i="15"/>
  <c r="F113" i="14"/>
  <c r="F113" i="13"/>
  <c r="F113" i="12"/>
  <c r="D111" i="17"/>
  <c r="DO100" i="18" s="1"/>
  <c r="D111" i="16"/>
  <c r="CR100" i="18" s="1"/>
  <c r="D111" i="14"/>
  <c r="AX100" i="18" s="1"/>
  <c r="D111" i="15"/>
  <c r="BU100" i="18" s="1"/>
  <c r="B109" i="16"/>
  <c r="DA77" i="18" s="1"/>
  <c r="B109" i="17"/>
  <c r="EA77" i="18" s="1"/>
  <c r="B109" i="14"/>
  <c r="BG77" i="18" s="1"/>
  <c r="B109" i="13"/>
  <c r="AJ77" i="18" s="1"/>
  <c r="B109" i="12"/>
  <c r="M77" i="18" s="1"/>
  <c r="D107" i="17"/>
  <c r="EC75" i="18" s="1"/>
  <c r="D107" i="16"/>
  <c r="DC75" i="18" s="1"/>
  <c r="D107" i="15"/>
  <c r="CF75" i="18" s="1"/>
  <c r="D107" i="14"/>
  <c r="BI75" i="18" s="1"/>
  <c r="B105" i="16"/>
  <c r="DA73" i="18" s="1"/>
  <c r="B105" i="17"/>
  <c r="EA73" i="18" s="1"/>
  <c r="B105" i="14"/>
  <c r="BG73" i="18" s="1"/>
  <c r="B105" i="13"/>
  <c r="AJ73" i="18" s="1"/>
  <c r="B105" i="12"/>
  <c r="M73" i="18" s="1"/>
  <c r="E102" i="17"/>
  <c r="E102" i="16"/>
  <c r="E102" i="15"/>
  <c r="E102" i="13"/>
  <c r="E102" i="12"/>
  <c r="C100" i="17"/>
  <c r="EB68" i="18" s="1"/>
  <c r="C100" i="16"/>
  <c r="DB68" i="18" s="1"/>
  <c r="C100" i="15"/>
  <c r="CE68" i="18" s="1"/>
  <c r="C100" i="14"/>
  <c r="BH68" i="18" s="1"/>
  <c r="C100" i="13"/>
  <c r="AK68" i="18" s="1"/>
  <c r="C100" i="12"/>
  <c r="N68" i="18" s="1"/>
  <c r="F97" i="16"/>
  <c r="F97" i="17"/>
  <c r="F97" i="15"/>
  <c r="F97" i="14"/>
  <c r="F97" i="13"/>
  <c r="F97" i="12"/>
  <c r="D95" i="17"/>
  <c r="EC63" i="18" s="1"/>
  <c r="D95" i="16"/>
  <c r="DC63" i="18" s="1"/>
  <c r="D95" i="15"/>
  <c r="CF63" i="18" s="1"/>
  <c r="D95" i="14"/>
  <c r="BI63" i="18" s="1"/>
  <c r="F93" i="17"/>
  <c r="F93" i="16"/>
  <c r="F93" i="15"/>
  <c r="F93" i="14"/>
  <c r="F93" i="13"/>
  <c r="F93" i="12"/>
  <c r="B93" i="17"/>
  <c r="EA61" i="18" s="1"/>
  <c r="B93" i="16"/>
  <c r="DA61" i="18" s="1"/>
  <c r="B93" i="14"/>
  <c r="BG61" i="18" s="1"/>
  <c r="B93" i="13"/>
  <c r="AJ61" i="18" s="1"/>
  <c r="B93" i="12"/>
  <c r="M61" i="18" s="1"/>
  <c r="F89" i="17"/>
  <c r="F89" i="16"/>
  <c r="F89" i="15"/>
  <c r="F89" i="14"/>
  <c r="F89" i="13"/>
  <c r="F89" i="12"/>
  <c r="B89" i="16"/>
  <c r="DA57" i="18" s="1"/>
  <c r="B89" i="17"/>
  <c r="EA57" i="18" s="1"/>
  <c r="B89" i="14"/>
  <c r="BG57" i="18" s="1"/>
  <c r="B89" i="13"/>
  <c r="AJ57" i="18" s="1"/>
  <c r="B89" i="12"/>
  <c r="M57" i="18" s="1"/>
  <c r="D87" i="17"/>
  <c r="EC55" i="18" s="1"/>
  <c r="D87" i="16"/>
  <c r="DC55" i="18" s="1"/>
  <c r="D87" i="15"/>
  <c r="CF55" i="18" s="1"/>
  <c r="D87" i="14"/>
  <c r="BI55" i="18" s="1"/>
  <c r="E86" i="17"/>
  <c r="E86" i="15"/>
  <c r="E86" i="16"/>
  <c r="E86" i="13"/>
  <c r="E86" i="12"/>
  <c r="D83" i="16"/>
  <c r="CR76" i="18" s="1"/>
  <c r="D83" i="17"/>
  <c r="DO76" i="18" s="1"/>
  <c r="D83" i="15"/>
  <c r="BU76" i="18" s="1"/>
  <c r="D83" i="14"/>
  <c r="AX76" i="18" s="1"/>
  <c r="F81" i="16"/>
  <c r="F81" i="17"/>
  <c r="F81" i="15"/>
  <c r="F81" i="14"/>
  <c r="F81" i="13"/>
  <c r="F81" i="12"/>
  <c r="D79" i="17"/>
  <c r="DO72" i="18" s="1"/>
  <c r="D79" i="16"/>
  <c r="CR72" i="18" s="1"/>
  <c r="D79" i="15"/>
  <c r="BU72" i="18" s="1"/>
  <c r="D79" i="14"/>
  <c r="AX72" i="18" s="1"/>
  <c r="E78" i="17"/>
  <c r="E78" i="16"/>
  <c r="E78" i="15"/>
  <c r="E78" i="13"/>
  <c r="E78" i="12"/>
  <c r="B77" i="17"/>
  <c r="DM70" i="18" s="1"/>
  <c r="B77" i="16"/>
  <c r="CP70" i="18" s="1"/>
  <c r="B77" i="14"/>
  <c r="AV70" i="18" s="1"/>
  <c r="B77" i="12"/>
  <c r="B70" i="18" s="1"/>
  <c r="B77" i="13"/>
  <c r="Y70" i="18" s="1"/>
  <c r="D75" i="17"/>
  <c r="DO68" i="18" s="1"/>
  <c r="D75" i="16"/>
  <c r="CR68" i="18" s="1"/>
  <c r="D75" i="15"/>
  <c r="BU68" i="18" s="1"/>
  <c r="D75" i="14"/>
  <c r="AX68" i="18" s="1"/>
  <c r="D75" i="13"/>
  <c r="AA68" i="18" s="1"/>
  <c r="B73" i="17"/>
  <c r="DM66" i="18" s="1"/>
  <c r="B73" i="16"/>
  <c r="CP66" i="18" s="1"/>
  <c r="B73" i="14"/>
  <c r="AV66" i="18" s="1"/>
  <c r="B73" i="12"/>
  <c r="B66" i="18" s="1"/>
  <c r="B73" i="13"/>
  <c r="Y66" i="18" s="1"/>
  <c r="D71" i="17"/>
  <c r="DO64" i="18" s="1"/>
  <c r="D71" i="15"/>
  <c r="BU64" i="18" s="1"/>
  <c r="D71" i="14"/>
  <c r="AX64" i="18" s="1"/>
  <c r="D71" i="16"/>
  <c r="CR64" i="18" s="1"/>
  <c r="D71" i="13"/>
  <c r="AA64" i="18" s="1"/>
  <c r="C68" i="17"/>
  <c r="DN61" i="18" s="1"/>
  <c r="C68" i="16"/>
  <c r="CQ61" i="18" s="1"/>
  <c r="C68" i="15"/>
  <c r="BT61" i="18" s="1"/>
  <c r="C68" i="14"/>
  <c r="AW61" i="18" s="1"/>
  <c r="C68" i="13"/>
  <c r="Z61" i="18" s="1"/>
  <c r="C68" i="12"/>
  <c r="C61" i="18" s="1"/>
  <c r="E178" i="14"/>
  <c r="E146" i="14"/>
  <c r="F194" i="17"/>
  <c r="F194" i="16"/>
  <c r="F194" i="15"/>
  <c r="F194" i="14"/>
  <c r="B194" i="17"/>
  <c r="EA154" i="18" s="1"/>
  <c r="B194" i="16"/>
  <c r="DA154" i="18" s="1"/>
  <c r="B194" i="14"/>
  <c r="BG154" i="18" s="1"/>
  <c r="C193" i="17"/>
  <c r="EB153" i="18" s="1"/>
  <c r="C193" i="16"/>
  <c r="DB153" i="18" s="1"/>
  <c r="C193" i="15"/>
  <c r="CE153" i="18" s="1"/>
  <c r="C193" i="13"/>
  <c r="AK153" i="18" s="1"/>
  <c r="C193" i="12"/>
  <c r="N153" i="18" s="1"/>
  <c r="D192" i="16"/>
  <c r="DC152" i="18" s="1"/>
  <c r="D192" i="15"/>
  <c r="CF152" i="18" s="1"/>
  <c r="D192" i="17"/>
  <c r="EC152" i="18" s="1"/>
  <c r="D192" i="14"/>
  <c r="BI152" i="18" s="1"/>
  <c r="D192" i="13"/>
  <c r="AL152" i="18" s="1"/>
  <c r="D192" i="12"/>
  <c r="O152" i="18" s="1"/>
  <c r="E191" i="16"/>
  <c r="E191" i="17"/>
  <c r="E191" i="15"/>
  <c r="E191" i="14"/>
  <c r="E191" i="13"/>
  <c r="E191" i="12"/>
  <c r="F190" i="16"/>
  <c r="F190" i="15"/>
  <c r="F190" i="17"/>
  <c r="F190" i="14"/>
  <c r="B190" i="17"/>
  <c r="EA150" i="18" s="1"/>
  <c r="B190" i="16"/>
  <c r="DA150" i="18" s="1"/>
  <c r="B190" i="14"/>
  <c r="BG150" i="18" s="1"/>
  <c r="C189" i="17"/>
  <c r="EB149" i="18" s="1"/>
  <c r="C189" i="16"/>
  <c r="DB149" i="18" s="1"/>
  <c r="C189" i="15"/>
  <c r="CE149" i="18" s="1"/>
  <c r="C189" i="14"/>
  <c r="BH149" i="18" s="1"/>
  <c r="C189" i="13"/>
  <c r="AK149" i="18" s="1"/>
  <c r="C189" i="12"/>
  <c r="N149" i="18" s="1"/>
  <c r="D188" i="17"/>
  <c r="EC148" i="18" s="1"/>
  <c r="D188" i="16"/>
  <c r="DC148" i="18" s="1"/>
  <c r="D188" i="15"/>
  <c r="CF148" i="18" s="1"/>
  <c r="D188" i="14"/>
  <c r="BI148" i="18" s="1"/>
  <c r="D188" i="13"/>
  <c r="AL148" i="18" s="1"/>
  <c r="D188" i="12"/>
  <c r="O148" i="18" s="1"/>
  <c r="E187" i="17"/>
  <c r="E187" i="16"/>
  <c r="E187" i="15"/>
  <c r="E187" i="14"/>
  <c r="E187" i="13"/>
  <c r="E187" i="12"/>
  <c r="F186" i="17"/>
  <c r="F186" i="16"/>
  <c r="F186" i="15"/>
  <c r="F186" i="14"/>
  <c r="B186" i="17"/>
  <c r="EA146" i="18" s="1"/>
  <c r="B186" i="16"/>
  <c r="DA146" i="18" s="1"/>
  <c r="B186" i="14"/>
  <c r="BG146" i="18" s="1"/>
  <c r="C185" i="17"/>
  <c r="DN170" i="18" s="1"/>
  <c r="C185" i="15"/>
  <c r="BT170" i="18" s="1"/>
  <c r="C185" i="16"/>
  <c r="CQ170" i="18" s="1"/>
  <c r="C185" i="13"/>
  <c r="Z170" i="18" s="1"/>
  <c r="C185" i="12"/>
  <c r="C170" i="18" s="1"/>
  <c r="D184" i="16"/>
  <c r="CR169" i="18" s="1"/>
  <c r="D184" i="17"/>
  <c r="DO169" i="18" s="1"/>
  <c r="D184" i="15"/>
  <c r="BU169" i="18" s="1"/>
  <c r="D184" i="14"/>
  <c r="AX169" i="18" s="1"/>
  <c r="D184" i="13"/>
  <c r="AA169" i="18" s="1"/>
  <c r="D184" i="12"/>
  <c r="D169" i="18" s="1"/>
  <c r="E183" i="17"/>
  <c r="E183" i="16"/>
  <c r="E183" i="15"/>
  <c r="E183" i="14"/>
  <c r="E183" i="13"/>
  <c r="E183" i="12"/>
  <c r="F182" i="17"/>
  <c r="F182" i="16"/>
  <c r="F182" i="15"/>
  <c r="F182" i="14"/>
  <c r="B182" i="17"/>
  <c r="DM167" i="18" s="1"/>
  <c r="B182" i="16"/>
  <c r="CP167" i="18" s="1"/>
  <c r="B182" i="14"/>
  <c r="AV167" i="18" s="1"/>
  <c r="C181" i="17"/>
  <c r="DN166" i="18" s="1"/>
  <c r="C181" i="16"/>
  <c r="CQ166" i="18" s="1"/>
  <c r="C181" i="15"/>
  <c r="BT166" i="18" s="1"/>
  <c r="C181" i="14"/>
  <c r="AW166" i="18" s="1"/>
  <c r="C181" i="13"/>
  <c r="Z166" i="18" s="1"/>
  <c r="C181" i="12"/>
  <c r="C166" i="18" s="1"/>
  <c r="D180" i="17"/>
  <c r="DO165" i="18" s="1"/>
  <c r="D180" i="16"/>
  <c r="CR165" i="18" s="1"/>
  <c r="D180" i="15"/>
  <c r="BU165" i="18" s="1"/>
  <c r="D180" i="14"/>
  <c r="AX165" i="18" s="1"/>
  <c r="D180" i="13"/>
  <c r="AA165" i="18" s="1"/>
  <c r="D180" i="12"/>
  <c r="D165" i="18" s="1"/>
  <c r="E179" i="17"/>
  <c r="E179" i="16"/>
  <c r="E179" i="15"/>
  <c r="E179" i="14"/>
  <c r="E179" i="13"/>
  <c r="E179" i="12"/>
  <c r="F178" i="17"/>
  <c r="F178" i="16"/>
  <c r="F178" i="15"/>
  <c r="F178" i="14"/>
  <c r="B178" i="16"/>
  <c r="CP163" i="18" s="1"/>
  <c r="B178" i="17"/>
  <c r="DM163" i="18" s="1"/>
  <c r="B178" i="14"/>
  <c r="AV163" i="18" s="1"/>
  <c r="C177" i="17"/>
  <c r="DN162" i="18" s="1"/>
  <c r="C177" i="15"/>
  <c r="BT162" i="18" s="1"/>
  <c r="C177" i="16"/>
  <c r="CQ162" i="18" s="1"/>
  <c r="C177" i="13"/>
  <c r="Z162" i="18" s="1"/>
  <c r="C177" i="12"/>
  <c r="C162" i="18" s="1"/>
  <c r="D176" i="16"/>
  <c r="CR161" i="18" s="1"/>
  <c r="D176" i="15"/>
  <c r="BU161" i="18" s="1"/>
  <c r="D176" i="17"/>
  <c r="DO161" i="18" s="1"/>
  <c r="D176" i="14"/>
  <c r="AX161" i="18" s="1"/>
  <c r="D176" i="13"/>
  <c r="AA161" i="18" s="1"/>
  <c r="D176" i="12"/>
  <c r="D161" i="18" s="1"/>
  <c r="E175" i="17"/>
  <c r="E175" i="16"/>
  <c r="E175" i="15"/>
  <c r="E175" i="14"/>
  <c r="E175" i="13"/>
  <c r="E175" i="12"/>
  <c r="F174" i="17"/>
  <c r="F174" i="16"/>
  <c r="F174" i="15"/>
  <c r="F174" i="14"/>
  <c r="B174" i="17"/>
  <c r="DM159" i="18" s="1"/>
  <c r="B174" i="16"/>
  <c r="CP159" i="18" s="1"/>
  <c r="B174" i="14"/>
  <c r="AV159" i="18" s="1"/>
  <c r="C173" i="17"/>
  <c r="DN158" i="18" s="1"/>
  <c r="C173" i="16"/>
  <c r="CQ158" i="18" s="1"/>
  <c r="C173" i="15"/>
  <c r="BT158" i="18" s="1"/>
  <c r="C173" i="14"/>
  <c r="AW158" i="18" s="1"/>
  <c r="C173" i="13"/>
  <c r="Z158" i="18" s="1"/>
  <c r="C173" i="12"/>
  <c r="C158" i="18" s="1"/>
  <c r="D172" i="17"/>
  <c r="DO157" i="18" s="1"/>
  <c r="D172" i="16"/>
  <c r="CR157" i="18" s="1"/>
  <c r="D172" i="15"/>
  <c r="BU157" i="18" s="1"/>
  <c r="D172" i="14"/>
  <c r="AX157" i="18" s="1"/>
  <c r="D172" i="13"/>
  <c r="AA157" i="18" s="1"/>
  <c r="D172" i="12"/>
  <c r="D157" i="18" s="1"/>
  <c r="E171" i="17"/>
  <c r="E171" i="16"/>
  <c r="E171" i="15"/>
  <c r="E171" i="14"/>
  <c r="E171" i="13"/>
  <c r="E171" i="12"/>
  <c r="B192" i="12"/>
  <c r="M152" i="18" s="1"/>
  <c r="F190" i="12"/>
  <c r="D187" i="12"/>
  <c r="O147" i="18" s="1"/>
  <c r="B184" i="12"/>
  <c r="B169" i="18" s="1"/>
  <c r="F182" i="12"/>
  <c r="D179" i="12"/>
  <c r="D164" i="18" s="1"/>
  <c r="B176" i="12"/>
  <c r="B161" i="18" s="1"/>
  <c r="F174" i="12"/>
  <c r="D171" i="12"/>
  <c r="D156" i="18" s="1"/>
  <c r="B168" i="12"/>
  <c r="B153" i="18" s="1"/>
  <c r="D163" i="12"/>
  <c r="D148" i="18" s="1"/>
  <c r="B160" i="12"/>
  <c r="M124" i="18" s="1"/>
  <c r="D155" i="12"/>
  <c r="O119" i="18" s="1"/>
  <c r="B152" i="12"/>
  <c r="M116" i="18" s="1"/>
  <c r="D147" i="12"/>
  <c r="O111" i="18" s="1"/>
  <c r="B144" i="12"/>
  <c r="M108" i="18" s="1"/>
  <c r="D139" i="12"/>
  <c r="O103" i="18" s="1"/>
  <c r="B136" i="12"/>
  <c r="M100" i="18" s="1"/>
  <c r="D131" i="12"/>
  <c r="D120" i="18" s="1"/>
  <c r="B128" i="12"/>
  <c r="B117" i="18" s="1"/>
  <c r="D123" i="12"/>
  <c r="D112" i="18" s="1"/>
  <c r="B120" i="12"/>
  <c r="B109" i="18" s="1"/>
  <c r="D115" i="12"/>
  <c r="D104" i="18" s="1"/>
  <c r="B112" i="12"/>
  <c r="B101" i="18" s="1"/>
  <c r="D107" i="12"/>
  <c r="O75" i="18" s="1"/>
  <c r="B104" i="12"/>
  <c r="M72" i="18" s="1"/>
  <c r="D99" i="12"/>
  <c r="O67" i="18" s="1"/>
  <c r="B96" i="12"/>
  <c r="M64" i="18" s="1"/>
  <c r="D91" i="12"/>
  <c r="O59" i="18" s="1"/>
  <c r="B88" i="12"/>
  <c r="M56" i="18" s="1"/>
  <c r="D83" i="12"/>
  <c r="D76" i="18" s="1"/>
  <c r="B80" i="12"/>
  <c r="B73" i="18" s="1"/>
  <c r="D75" i="12"/>
  <c r="D68" i="18" s="1"/>
  <c r="B72" i="12"/>
  <c r="B65" i="18" s="1"/>
  <c r="D67" i="12"/>
  <c r="D60" i="18" s="1"/>
  <c r="B64" i="12"/>
  <c r="B57" i="18" s="1"/>
  <c r="B56" i="12"/>
  <c r="M28" i="18" s="1"/>
  <c r="B48" i="12"/>
  <c r="B40" i="12"/>
  <c r="B32" i="12"/>
  <c r="B24" i="12"/>
  <c r="B16" i="12"/>
  <c r="B192" i="13"/>
  <c r="AJ152" i="18" s="1"/>
  <c r="F190" i="13"/>
  <c r="D187" i="13"/>
  <c r="AL147" i="18" s="1"/>
  <c r="B184" i="13"/>
  <c r="Y169" i="18" s="1"/>
  <c r="F182" i="13"/>
  <c r="D179" i="13"/>
  <c r="AA164" i="18" s="1"/>
  <c r="B176" i="13"/>
  <c r="Y161" i="18" s="1"/>
  <c r="F174" i="13"/>
  <c r="D171" i="13"/>
  <c r="AA156" i="18" s="1"/>
  <c r="B168" i="13"/>
  <c r="Y153" i="18" s="1"/>
  <c r="D163" i="13"/>
  <c r="AA148" i="18" s="1"/>
  <c r="B160" i="13"/>
  <c r="AJ124" i="18" s="1"/>
  <c r="D155" i="13"/>
  <c r="AL119" i="18" s="1"/>
  <c r="B152" i="13"/>
  <c r="AJ116" i="18" s="1"/>
  <c r="D147" i="13"/>
  <c r="AL111" i="18" s="1"/>
  <c r="B144" i="13"/>
  <c r="AJ108" i="18" s="1"/>
  <c r="D139" i="13"/>
  <c r="AL103" i="18" s="1"/>
  <c r="B136" i="13"/>
  <c r="AJ100" i="18" s="1"/>
  <c r="D131" i="13"/>
  <c r="AA120" i="18" s="1"/>
  <c r="B128" i="13"/>
  <c r="Y117" i="18" s="1"/>
  <c r="D123" i="13"/>
  <c r="AA112" i="18" s="1"/>
  <c r="B120" i="13"/>
  <c r="Y109" i="18" s="1"/>
  <c r="D115" i="13"/>
  <c r="AA104" i="18" s="1"/>
  <c r="B112" i="13"/>
  <c r="Y101" i="18" s="1"/>
  <c r="D107" i="13"/>
  <c r="AL75" i="18" s="1"/>
  <c r="B104" i="13"/>
  <c r="AJ72" i="18" s="1"/>
  <c r="D99" i="13"/>
  <c r="AL67" i="18" s="1"/>
  <c r="B96" i="13"/>
  <c r="AJ64" i="18" s="1"/>
  <c r="D91" i="13"/>
  <c r="AL59" i="18" s="1"/>
  <c r="B88" i="13"/>
  <c r="AJ56" i="18" s="1"/>
  <c r="D83" i="13"/>
  <c r="AA76" i="18" s="1"/>
  <c r="B80" i="13"/>
  <c r="Y73" i="18" s="1"/>
  <c r="C39" i="13"/>
  <c r="F188" i="14"/>
  <c r="E186" i="14"/>
  <c r="B184" i="14"/>
  <c r="AV169" i="18" s="1"/>
  <c r="D171" i="14"/>
  <c r="AX156" i="18" s="1"/>
  <c r="F156" i="14"/>
  <c r="E154" i="14"/>
  <c r="B152" i="14"/>
  <c r="BG116" i="18" s="1"/>
  <c r="D139" i="14"/>
  <c r="BI103" i="18" s="1"/>
  <c r="E122" i="14"/>
  <c r="E114" i="14"/>
  <c r="E106" i="14"/>
  <c r="E98" i="14"/>
  <c r="E90" i="14"/>
  <c r="E82" i="14"/>
  <c r="E49" i="14"/>
  <c r="C156" i="15"/>
  <c r="CE120" i="18" s="1"/>
  <c r="C124" i="15"/>
  <c r="BT113" i="18" s="1"/>
  <c r="C194" i="17"/>
  <c r="EB154" i="18" s="1"/>
  <c r="C194" i="14"/>
  <c r="BH154" i="18" s="1"/>
  <c r="C194" i="16"/>
  <c r="DB154" i="18" s="1"/>
  <c r="D193" i="17"/>
  <c r="EC153" i="18" s="1"/>
  <c r="D193" i="16"/>
  <c r="DC153" i="18" s="1"/>
  <c r="E192" i="17"/>
  <c r="E192" i="16"/>
  <c r="E192" i="15"/>
  <c r="F191" i="17"/>
  <c r="F191" i="16"/>
  <c r="F191" i="15"/>
  <c r="F191" i="14"/>
  <c r="B191" i="17"/>
  <c r="EA151" i="18" s="1"/>
  <c r="B191" i="16"/>
  <c r="DA151" i="18" s="1"/>
  <c r="B191" i="14"/>
  <c r="BG151" i="18" s="1"/>
  <c r="C190" i="17"/>
  <c r="EB150" i="18" s="1"/>
  <c r="C190" i="16"/>
  <c r="DB150" i="18" s="1"/>
  <c r="C190" i="14"/>
  <c r="BH150" i="18" s="1"/>
  <c r="D189" i="17"/>
  <c r="EC149" i="18" s="1"/>
  <c r="D189" i="16"/>
  <c r="DC149" i="18" s="1"/>
  <c r="E188" i="17"/>
  <c r="E188" i="15"/>
  <c r="E188" i="16"/>
  <c r="F187" i="17"/>
  <c r="F187" i="16"/>
  <c r="F187" i="15"/>
  <c r="F187" i="14"/>
  <c r="B187" i="17"/>
  <c r="EA147" i="18" s="1"/>
  <c r="B187" i="16"/>
  <c r="DA147" i="18" s="1"/>
  <c r="B187" i="14"/>
  <c r="BG147" i="18" s="1"/>
  <c r="C186" i="17"/>
  <c r="EB146" i="18" s="1"/>
  <c r="C186" i="16"/>
  <c r="DB146" i="18" s="1"/>
  <c r="C186" i="14"/>
  <c r="BH146" i="18" s="1"/>
  <c r="D185" i="17"/>
  <c r="DO170" i="18" s="1"/>
  <c r="D185" i="16"/>
  <c r="CR170" i="18" s="1"/>
  <c r="E184" i="17"/>
  <c r="E184" i="16"/>
  <c r="E184" i="15"/>
  <c r="F183" i="17"/>
  <c r="F183" i="16"/>
  <c r="F183" i="15"/>
  <c r="F183" i="14"/>
  <c r="B183" i="17"/>
  <c r="DM168" i="18" s="1"/>
  <c r="B183" i="16"/>
  <c r="CP168" i="18" s="1"/>
  <c r="B183" i="14"/>
  <c r="AV168" i="18" s="1"/>
  <c r="C182" i="17"/>
  <c r="DN167" i="18" s="1"/>
  <c r="C182" i="16"/>
  <c r="CQ167" i="18" s="1"/>
  <c r="C182" i="14"/>
  <c r="AW167" i="18" s="1"/>
  <c r="D181" i="17"/>
  <c r="DO166" i="18" s="1"/>
  <c r="D181" i="16"/>
  <c r="CR166" i="18" s="1"/>
  <c r="E180" i="17"/>
  <c r="E180" i="15"/>
  <c r="E180" i="16"/>
  <c r="F179" i="17"/>
  <c r="F179" i="16"/>
  <c r="F179" i="15"/>
  <c r="F179" i="14"/>
  <c r="B179" i="17"/>
  <c r="DM164" i="18" s="1"/>
  <c r="B179" i="16"/>
  <c r="CP164" i="18" s="1"/>
  <c r="B179" i="14"/>
  <c r="AV164" i="18" s="1"/>
  <c r="C178" i="17"/>
  <c r="DN163" i="18" s="1"/>
  <c r="C178" i="16"/>
  <c r="CQ163" i="18" s="1"/>
  <c r="C178" i="14"/>
  <c r="AW163" i="18" s="1"/>
  <c r="D177" i="17"/>
  <c r="DO162" i="18" s="1"/>
  <c r="D177" i="16"/>
  <c r="CR162" i="18" s="1"/>
  <c r="E176" i="17"/>
  <c r="E176" i="16"/>
  <c r="E176" i="15"/>
  <c r="F175" i="17"/>
  <c r="F175" i="16"/>
  <c r="F175" i="15"/>
  <c r="F175" i="14"/>
  <c r="B175" i="17"/>
  <c r="DM160" i="18" s="1"/>
  <c r="B175" i="16"/>
  <c r="CP160" i="18" s="1"/>
  <c r="B175" i="14"/>
  <c r="AV160" i="18" s="1"/>
  <c r="C174" i="17"/>
  <c r="DN159" i="18" s="1"/>
  <c r="C174" i="16"/>
  <c r="CQ159" i="18" s="1"/>
  <c r="C174" i="14"/>
  <c r="AW159" i="18" s="1"/>
  <c r="D173" i="17"/>
  <c r="DO158" i="18" s="1"/>
  <c r="D173" i="16"/>
  <c r="CR158" i="18" s="1"/>
  <c r="E172" i="17"/>
  <c r="E172" i="15"/>
  <c r="E172" i="16"/>
  <c r="F171" i="17"/>
  <c r="F171" i="16"/>
  <c r="F171" i="15"/>
  <c r="F171" i="14"/>
  <c r="B171" i="17"/>
  <c r="DM156" i="18" s="1"/>
  <c r="B171" i="16"/>
  <c r="CP156" i="18" s="1"/>
  <c r="B171" i="14"/>
  <c r="AV156" i="18" s="1"/>
  <c r="C170" i="17"/>
  <c r="DN155" i="18" s="1"/>
  <c r="C170" i="16"/>
  <c r="CQ155" i="18" s="1"/>
  <c r="C170" i="14"/>
  <c r="AW155" i="18" s="1"/>
  <c r="D169" i="17"/>
  <c r="DO154" i="18" s="1"/>
  <c r="D169" i="16"/>
  <c r="CR154" i="18" s="1"/>
  <c r="E168" i="17"/>
  <c r="E168" i="16"/>
  <c r="E168" i="15"/>
  <c r="F167" i="17"/>
  <c r="F167" i="16"/>
  <c r="F167" i="15"/>
  <c r="F167" i="14"/>
  <c r="B167" i="17"/>
  <c r="DM152" i="18" s="1"/>
  <c r="B167" i="16"/>
  <c r="CP152" i="18" s="1"/>
  <c r="B167" i="14"/>
  <c r="AV152" i="18" s="1"/>
  <c r="C166" i="17"/>
  <c r="DN151" i="18" s="1"/>
  <c r="C166" i="16"/>
  <c r="CQ151" i="18" s="1"/>
  <c r="C166" i="14"/>
  <c r="AW151" i="18" s="1"/>
  <c r="D165" i="17"/>
  <c r="DO150" i="18" s="1"/>
  <c r="D165" i="16"/>
  <c r="CR150" i="18" s="1"/>
  <c r="E164" i="17"/>
  <c r="E164" i="15"/>
  <c r="E164" i="16"/>
  <c r="F163" i="17"/>
  <c r="F163" i="16"/>
  <c r="F163" i="15"/>
  <c r="F163" i="14"/>
  <c r="B163" i="17"/>
  <c r="DM148" i="18" s="1"/>
  <c r="B163" i="16"/>
  <c r="CP148" i="18" s="1"/>
  <c r="B163" i="14"/>
  <c r="AV148" i="18" s="1"/>
  <c r="C162" i="17"/>
  <c r="DN147" i="18" s="1"/>
  <c r="C162" i="16"/>
  <c r="CQ147" i="18" s="1"/>
  <c r="C162" i="14"/>
  <c r="AW147" i="18" s="1"/>
  <c r="D161" i="17"/>
  <c r="DO146" i="18" s="1"/>
  <c r="D161" i="16"/>
  <c r="CR146" i="18" s="1"/>
  <c r="E160" i="17"/>
  <c r="E160" i="16"/>
  <c r="E160" i="15"/>
  <c r="F159" i="17"/>
  <c r="F159" i="16"/>
  <c r="F159" i="15"/>
  <c r="F159" i="14"/>
  <c r="B159" i="17"/>
  <c r="EA123" i="18" s="1"/>
  <c r="B159" i="16"/>
  <c r="DA123" i="18" s="1"/>
  <c r="B159" i="14"/>
  <c r="BG123" i="18" s="1"/>
  <c r="C158" i="17"/>
  <c r="EB122" i="18" s="1"/>
  <c r="C158" i="15"/>
  <c r="CE122" i="18" s="1"/>
  <c r="C158" i="16"/>
  <c r="DB122" i="18" s="1"/>
  <c r="C158" i="14"/>
  <c r="BH122" i="18" s="1"/>
  <c r="D157" i="17"/>
  <c r="EC121" i="18" s="1"/>
  <c r="D157" i="15"/>
  <c r="CF121" i="18" s="1"/>
  <c r="D157" i="16"/>
  <c r="DC121" i="18" s="1"/>
  <c r="E156" i="17"/>
  <c r="E156" i="15"/>
  <c r="E156" i="16"/>
  <c r="F155" i="17"/>
  <c r="F155" i="16"/>
  <c r="F155" i="15"/>
  <c r="F155" i="14"/>
  <c r="B155" i="17"/>
  <c r="EA119" i="18" s="1"/>
  <c r="B155" i="16"/>
  <c r="DA119" i="18" s="1"/>
  <c r="B155" i="14"/>
  <c r="BG119" i="18" s="1"/>
  <c r="C154" i="17"/>
  <c r="EB118" i="18" s="1"/>
  <c r="C154" i="16"/>
  <c r="DB118" i="18" s="1"/>
  <c r="C154" i="15"/>
  <c r="CE118" i="18" s="1"/>
  <c r="C154" i="14"/>
  <c r="BH118" i="18" s="1"/>
  <c r="D153" i="17"/>
  <c r="EC117" i="18" s="1"/>
  <c r="D153" i="16"/>
  <c r="DC117" i="18" s="1"/>
  <c r="D153" i="15"/>
  <c r="CF117" i="18" s="1"/>
  <c r="E152" i="17"/>
  <c r="E152" i="16"/>
  <c r="E152" i="15"/>
  <c r="F151" i="17"/>
  <c r="F151" i="16"/>
  <c r="F151" i="15"/>
  <c r="F151" i="14"/>
  <c r="B151" i="17"/>
  <c r="EA115" i="18" s="1"/>
  <c r="B151" i="16"/>
  <c r="DA115" i="18" s="1"/>
  <c r="B151" i="14"/>
  <c r="BG115" i="18" s="1"/>
  <c r="C150" i="17"/>
  <c r="EB114" i="18" s="1"/>
  <c r="C150" i="15"/>
  <c r="CE114" i="18" s="1"/>
  <c r="C150" i="16"/>
  <c r="DB114" i="18" s="1"/>
  <c r="C150" i="14"/>
  <c r="BH114" i="18" s="1"/>
  <c r="D149" i="17"/>
  <c r="EC113" i="18" s="1"/>
  <c r="D149" i="15"/>
  <c r="CF113" i="18" s="1"/>
  <c r="D149" i="16"/>
  <c r="DC113" i="18" s="1"/>
  <c r="E148" i="17"/>
  <c r="E148" i="15"/>
  <c r="E148" i="16"/>
  <c r="F147" i="17"/>
  <c r="F147" i="16"/>
  <c r="F147" i="15"/>
  <c r="F147" i="14"/>
  <c r="B147" i="17"/>
  <c r="EA111" i="18" s="1"/>
  <c r="B147" i="16"/>
  <c r="DA111" i="18" s="1"/>
  <c r="B147" i="14"/>
  <c r="BG111" i="18" s="1"/>
  <c r="C146" i="17"/>
  <c r="EB110" i="18" s="1"/>
  <c r="C146" i="15"/>
  <c r="CE110" i="18" s="1"/>
  <c r="C146" i="16"/>
  <c r="DB110" i="18" s="1"/>
  <c r="C146" i="14"/>
  <c r="BH110" i="18" s="1"/>
  <c r="D145" i="17"/>
  <c r="EC109" i="18" s="1"/>
  <c r="D145" i="16"/>
  <c r="DC109" i="18" s="1"/>
  <c r="D145" i="15"/>
  <c r="CF109" i="18" s="1"/>
  <c r="E144" i="17"/>
  <c r="E144" i="16"/>
  <c r="E144" i="15"/>
  <c r="F143" i="17"/>
  <c r="F143" i="16"/>
  <c r="F143" i="15"/>
  <c r="F143" i="14"/>
  <c r="B143" i="17"/>
  <c r="EA107" i="18" s="1"/>
  <c r="B143" i="16"/>
  <c r="DA107" i="18" s="1"/>
  <c r="B143" i="14"/>
  <c r="BG107" i="18" s="1"/>
  <c r="C142" i="17"/>
  <c r="EB106" i="18" s="1"/>
  <c r="C142" i="16"/>
  <c r="DB106" i="18" s="1"/>
  <c r="C142" i="15"/>
  <c r="CE106" i="18" s="1"/>
  <c r="C142" i="14"/>
  <c r="BH106" i="18" s="1"/>
  <c r="D141" i="17"/>
  <c r="EC105" i="18" s="1"/>
  <c r="D141" i="16"/>
  <c r="DC105" i="18" s="1"/>
  <c r="D141" i="15"/>
  <c r="CF105" i="18" s="1"/>
  <c r="E140" i="17"/>
  <c r="E140" i="16"/>
  <c r="E140" i="15"/>
  <c r="F139" i="17"/>
  <c r="F139" i="16"/>
  <c r="F139" i="15"/>
  <c r="F139" i="14"/>
  <c r="B139" i="17"/>
  <c r="EA103" i="18" s="1"/>
  <c r="B139" i="16"/>
  <c r="DA103" i="18" s="1"/>
  <c r="B139" i="14"/>
  <c r="BG103" i="18" s="1"/>
  <c r="C138" i="17"/>
  <c r="EB102" i="18" s="1"/>
  <c r="C138" i="16"/>
  <c r="DB102" i="18" s="1"/>
  <c r="C138" i="15"/>
  <c r="CE102" i="18" s="1"/>
  <c r="C138" i="14"/>
  <c r="BH102" i="18" s="1"/>
  <c r="D137" i="17"/>
  <c r="EC101" i="18" s="1"/>
  <c r="D137" i="15"/>
  <c r="CF101" i="18" s="1"/>
  <c r="D137" i="16"/>
  <c r="DC101" i="18" s="1"/>
  <c r="E136" i="17"/>
  <c r="E136" i="15"/>
  <c r="E136" i="16"/>
  <c r="F135" i="17"/>
  <c r="F135" i="16"/>
  <c r="F135" i="15"/>
  <c r="F135" i="14"/>
  <c r="B135" i="17"/>
  <c r="DM124" i="18" s="1"/>
  <c r="B135" i="16"/>
  <c r="CP124" i="18" s="1"/>
  <c r="B135" i="14"/>
  <c r="AV124" i="18" s="1"/>
  <c r="C134" i="17"/>
  <c r="DN123" i="18" s="1"/>
  <c r="C134" i="16"/>
  <c r="CQ123" i="18" s="1"/>
  <c r="C134" i="15"/>
  <c r="BT123" i="18" s="1"/>
  <c r="C134" i="14"/>
  <c r="AW123" i="18" s="1"/>
  <c r="D133" i="17"/>
  <c r="DO122" i="18" s="1"/>
  <c r="D133" i="16"/>
  <c r="CR122" i="18" s="1"/>
  <c r="D133" i="15"/>
  <c r="BU122" i="18" s="1"/>
  <c r="E132" i="17"/>
  <c r="E132" i="16"/>
  <c r="E132" i="15"/>
  <c r="F131" i="17"/>
  <c r="F131" i="16"/>
  <c r="F131" i="15"/>
  <c r="F131" i="14"/>
  <c r="B131" i="17"/>
  <c r="DM120" i="18" s="1"/>
  <c r="B131" i="16"/>
  <c r="CP120" i="18" s="1"/>
  <c r="B131" i="14"/>
  <c r="AV120" i="18" s="1"/>
  <c r="C130" i="17"/>
  <c r="DN119" i="18" s="1"/>
  <c r="C130" i="15"/>
  <c r="BT119" i="18" s="1"/>
  <c r="C130" i="16"/>
  <c r="CQ119" i="18" s="1"/>
  <c r="C130" i="14"/>
  <c r="AW119" i="18" s="1"/>
  <c r="D129" i="17"/>
  <c r="DO118" i="18" s="1"/>
  <c r="D129" i="16"/>
  <c r="CR118" i="18" s="1"/>
  <c r="D129" i="15"/>
  <c r="BU118" i="18" s="1"/>
  <c r="E128" i="17"/>
  <c r="E128" i="16"/>
  <c r="E128" i="15"/>
  <c r="F127" i="17"/>
  <c r="F127" i="16"/>
  <c r="F127" i="15"/>
  <c r="F127" i="14"/>
  <c r="B127" i="17"/>
  <c r="DM116" i="18" s="1"/>
  <c r="B127" i="16"/>
  <c r="CP116" i="18" s="1"/>
  <c r="B127" i="14"/>
  <c r="AV116" i="18" s="1"/>
  <c r="C126" i="17"/>
  <c r="DN115" i="18" s="1"/>
  <c r="C126" i="16"/>
  <c r="CQ115" i="18" s="1"/>
  <c r="C126" i="15"/>
  <c r="BT115" i="18" s="1"/>
  <c r="C126" i="14"/>
  <c r="AW115" i="18" s="1"/>
  <c r="D125" i="17"/>
  <c r="DO114" i="18" s="1"/>
  <c r="D125" i="16"/>
  <c r="CR114" i="18" s="1"/>
  <c r="D125" i="15"/>
  <c r="BU114" i="18" s="1"/>
  <c r="D125" i="14"/>
  <c r="AX114" i="18" s="1"/>
  <c r="E124" i="16"/>
  <c r="E124" i="15"/>
  <c r="F123" i="17"/>
  <c r="F123" i="16"/>
  <c r="F123" i="15"/>
  <c r="F123" i="14"/>
  <c r="B123" i="17"/>
  <c r="DM112" i="18" s="1"/>
  <c r="B123" i="16"/>
  <c r="CP112" i="18" s="1"/>
  <c r="B123" i="14"/>
  <c r="AV112" i="18" s="1"/>
  <c r="C122" i="17"/>
  <c r="DN111" i="18" s="1"/>
  <c r="C122" i="16"/>
  <c r="CQ111" i="18" s="1"/>
  <c r="C122" i="15"/>
  <c r="BT111" i="18" s="1"/>
  <c r="C122" i="14"/>
  <c r="AW111" i="18" s="1"/>
  <c r="D121" i="17"/>
  <c r="DO110" i="18" s="1"/>
  <c r="D121" i="15"/>
  <c r="BU110" i="18" s="1"/>
  <c r="D121" i="16"/>
  <c r="CR110" i="18" s="1"/>
  <c r="D121" i="14"/>
  <c r="AX110" i="18" s="1"/>
  <c r="E120" i="17"/>
  <c r="E120" i="16"/>
  <c r="E120" i="15"/>
  <c r="F119" i="17"/>
  <c r="F119" i="16"/>
  <c r="F119" i="15"/>
  <c r="F119" i="14"/>
  <c r="B119" i="17"/>
  <c r="DM108" i="18" s="1"/>
  <c r="B119" i="16"/>
  <c r="CP108" i="18" s="1"/>
  <c r="B119" i="14"/>
  <c r="AV108" i="18" s="1"/>
  <c r="C118" i="17"/>
  <c r="DN107" i="18" s="1"/>
  <c r="C118" i="16"/>
  <c r="CQ107" i="18" s="1"/>
  <c r="C118" i="15"/>
  <c r="BT107" i="18" s="1"/>
  <c r="C118" i="14"/>
  <c r="AW107" i="18" s="1"/>
  <c r="D117" i="17"/>
  <c r="DO106" i="18" s="1"/>
  <c r="D117" i="16"/>
  <c r="CR106" i="18" s="1"/>
  <c r="D117" i="15"/>
  <c r="BU106" i="18" s="1"/>
  <c r="D117" i="14"/>
  <c r="AX106" i="18" s="1"/>
  <c r="E116" i="17"/>
  <c r="E116" i="16"/>
  <c r="E116" i="15"/>
  <c r="F115" i="17"/>
  <c r="F115" i="16"/>
  <c r="F115" i="15"/>
  <c r="F115" i="14"/>
  <c r="B115" i="17"/>
  <c r="DM104" i="18" s="1"/>
  <c r="B115" i="16"/>
  <c r="CP104" i="18" s="1"/>
  <c r="B115" i="14"/>
  <c r="AV104" i="18" s="1"/>
  <c r="C114" i="17"/>
  <c r="DN103" i="18" s="1"/>
  <c r="C114" i="16"/>
  <c r="CQ103" i="18" s="1"/>
  <c r="C114" i="15"/>
  <c r="BT103" i="18" s="1"/>
  <c r="C114" i="14"/>
  <c r="AW103" i="18" s="1"/>
  <c r="D113" i="17"/>
  <c r="DO102" i="18" s="1"/>
  <c r="D113" i="16"/>
  <c r="CR102" i="18" s="1"/>
  <c r="D113" i="15"/>
  <c r="BU102" i="18" s="1"/>
  <c r="D113" i="14"/>
  <c r="AX102" i="18" s="1"/>
  <c r="E112" i="17"/>
  <c r="E112" i="16"/>
  <c r="E112" i="15"/>
  <c r="F111" i="17"/>
  <c r="F111" i="16"/>
  <c r="F111" i="15"/>
  <c r="F111" i="14"/>
  <c r="B111" i="17"/>
  <c r="DM100" i="18" s="1"/>
  <c r="B111" i="16"/>
  <c r="CP100" i="18" s="1"/>
  <c r="B111" i="14"/>
  <c r="AV100" i="18" s="1"/>
  <c r="C110" i="17"/>
  <c r="EB78" i="18" s="1"/>
  <c r="C110" i="16"/>
  <c r="DB78" i="18" s="1"/>
  <c r="C110" i="15"/>
  <c r="CE78" i="18" s="1"/>
  <c r="C110" i="14"/>
  <c r="BH78" i="18" s="1"/>
  <c r="D109" i="17"/>
  <c r="EC77" i="18" s="1"/>
  <c r="D109" i="16"/>
  <c r="DC77" i="18" s="1"/>
  <c r="D109" i="15"/>
  <c r="CF77" i="18" s="1"/>
  <c r="D109" i="14"/>
  <c r="BI77" i="18" s="1"/>
  <c r="E108" i="16"/>
  <c r="E108" i="15"/>
  <c r="E108" i="17"/>
  <c r="F107" i="17"/>
  <c r="F107" i="16"/>
  <c r="F107" i="15"/>
  <c r="F107" i="14"/>
  <c r="B107" i="17"/>
  <c r="EA75" i="18" s="1"/>
  <c r="B107" i="16"/>
  <c r="DA75" i="18" s="1"/>
  <c r="B107" i="14"/>
  <c r="BG75" i="18" s="1"/>
  <c r="C106" i="17"/>
  <c r="EB74" i="18" s="1"/>
  <c r="C106" i="16"/>
  <c r="DB74" i="18" s="1"/>
  <c r="C106" i="15"/>
  <c r="CE74" i="18" s="1"/>
  <c r="C106" i="14"/>
  <c r="BH74" i="18" s="1"/>
  <c r="D105" i="17"/>
  <c r="EC73" i="18" s="1"/>
  <c r="D105" i="16"/>
  <c r="DC73" i="18" s="1"/>
  <c r="D105" i="15"/>
  <c r="CF73" i="18" s="1"/>
  <c r="D105" i="14"/>
  <c r="BI73" i="18" s="1"/>
  <c r="E104" i="16"/>
  <c r="E104" i="17"/>
  <c r="E104" i="15"/>
  <c r="F103" i="17"/>
  <c r="F103" i="16"/>
  <c r="F103" i="15"/>
  <c r="F103" i="14"/>
  <c r="B103" i="17"/>
  <c r="EA71" i="18" s="1"/>
  <c r="B103" i="16"/>
  <c r="DA71" i="18" s="1"/>
  <c r="B103" i="14"/>
  <c r="BG71" i="18" s="1"/>
  <c r="C102" i="17"/>
  <c r="EB70" i="18" s="1"/>
  <c r="C102" i="16"/>
  <c r="DB70" i="18" s="1"/>
  <c r="C102" i="15"/>
  <c r="CE70" i="18" s="1"/>
  <c r="C102" i="14"/>
  <c r="BH70" i="18" s="1"/>
  <c r="D101" i="17"/>
  <c r="EC69" i="18" s="1"/>
  <c r="D101" i="16"/>
  <c r="DC69" i="18" s="1"/>
  <c r="D101" i="15"/>
  <c r="CF69" i="18" s="1"/>
  <c r="D101" i="14"/>
  <c r="BI69" i="18" s="1"/>
  <c r="E100" i="17"/>
  <c r="E100" i="16"/>
  <c r="E100" i="15"/>
  <c r="F99" i="17"/>
  <c r="F99" i="16"/>
  <c r="F99" i="15"/>
  <c r="F99" i="14"/>
  <c r="B99" i="17"/>
  <c r="EA67" i="18" s="1"/>
  <c r="B99" i="16"/>
  <c r="DA67" i="18" s="1"/>
  <c r="B99" i="14"/>
  <c r="BG67" i="18" s="1"/>
  <c r="C98" i="16"/>
  <c r="DB66" i="18" s="1"/>
  <c r="C98" i="17"/>
  <c r="EB66" i="18" s="1"/>
  <c r="C98" i="15"/>
  <c r="CE66" i="18" s="1"/>
  <c r="C98" i="14"/>
  <c r="BH66" i="18" s="1"/>
  <c r="D97" i="17"/>
  <c r="EC65" i="18" s="1"/>
  <c r="D97" i="16"/>
  <c r="DC65" i="18" s="1"/>
  <c r="D97" i="15"/>
  <c r="CF65" i="18" s="1"/>
  <c r="D97" i="14"/>
  <c r="BI65" i="18" s="1"/>
  <c r="E96" i="17"/>
  <c r="E96" i="16"/>
  <c r="E96" i="15"/>
  <c r="F95" i="17"/>
  <c r="F95" i="16"/>
  <c r="F95" i="15"/>
  <c r="F95" i="14"/>
  <c r="B95" i="17"/>
  <c r="EA63" i="18" s="1"/>
  <c r="B95" i="16"/>
  <c r="DA63" i="18" s="1"/>
  <c r="B95" i="14"/>
  <c r="BG63" i="18" s="1"/>
  <c r="C94" i="17"/>
  <c r="EB62" i="18" s="1"/>
  <c r="C94" i="16"/>
  <c r="DB62" i="18" s="1"/>
  <c r="C94" i="15"/>
  <c r="CE62" i="18" s="1"/>
  <c r="C94" i="14"/>
  <c r="BH62" i="18" s="1"/>
  <c r="D93" i="17"/>
  <c r="EC61" i="18" s="1"/>
  <c r="D93" i="16"/>
  <c r="DC61" i="18" s="1"/>
  <c r="D93" i="15"/>
  <c r="CF61" i="18" s="1"/>
  <c r="D93" i="14"/>
  <c r="BI61" i="18" s="1"/>
  <c r="E92" i="17"/>
  <c r="E92" i="16"/>
  <c r="E92" i="15"/>
  <c r="F91" i="17"/>
  <c r="F91" i="16"/>
  <c r="F91" i="15"/>
  <c r="F91" i="14"/>
  <c r="B91" i="17"/>
  <c r="EA59" i="18" s="1"/>
  <c r="B91" i="16"/>
  <c r="DA59" i="18" s="1"/>
  <c r="B91" i="14"/>
  <c r="BG59" i="18" s="1"/>
  <c r="C90" i="16"/>
  <c r="DB58" i="18" s="1"/>
  <c r="C90" i="15"/>
  <c r="CE58" i="18" s="1"/>
  <c r="C90" i="17"/>
  <c r="EB58" i="18" s="1"/>
  <c r="C90" i="14"/>
  <c r="BH58" i="18" s="1"/>
  <c r="D89" i="17"/>
  <c r="EC57" i="18" s="1"/>
  <c r="D89" i="16"/>
  <c r="DC57" i="18" s="1"/>
  <c r="D89" i="15"/>
  <c r="CF57" i="18" s="1"/>
  <c r="D89" i="14"/>
  <c r="BI57" i="18" s="1"/>
  <c r="E88" i="16"/>
  <c r="E88" i="15"/>
  <c r="F87" i="17"/>
  <c r="F87" i="16"/>
  <c r="F87" i="15"/>
  <c r="F87" i="14"/>
  <c r="B87" i="17"/>
  <c r="EA55" i="18" s="1"/>
  <c r="B87" i="16"/>
  <c r="DA55" i="18" s="1"/>
  <c r="B87" i="14"/>
  <c r="BG55" i="18" s="1"/>
  <c r="C86" i="17"/>
  <c r="EB54" i="18" s="1"/>
  <c r="C86" i="16"/>
  <c r="DB54" i="18" s="1"/>
  <c r="C86" i="15"/>
  <c r="CE54" i="18" s="1"/>
  <c r="C86" i="14"/>
  <c r="BH54" i="18" s="1"/>
  <c r="D85" i="17"/>
  <c r="DO78" i="18" s="1"/>
  <c r="D85" i="16"/>
  <c r="CR78" i="18" s="1"/>
  <c r="D85" i="15"/>
  <c r="BU78" i="18" s="1"/>
  <c r="D85" i="14"/>
  <c r="AX78" i="18" s="1"/>
  <c r="E84" i="17"/>
  <c r="E84" i="16"/>
  <c r="E84" i="15"/>
  <c r="F83" i="17"/>
  <c r="F83" i="16"/>
  <c r="F83" i="15"/>
  <c r="F83" i="14"/>
  <c r="B83" i="17"/>
  <c r="DM76" i="18" s="1"/>
  <c r="B83" i="16"/>
  <c r="CP76" i="18" s="1"/>
  <c r="B83" i="14"/>
  <c r="AV76" i="18" s="1"/>
  <c r="C82" i="16"/>
  <c r="CQ75" i="18" s="1"/>
  <c r="C82" i="17"/>
  <c r="DN75" i="18" s="1"/>
  <c r="C82" i="15"/>
  <c r="BT75" i="18" s="1"/>
  <c r="C82" i="14"/>
  <c r="AW75" i="18" s="1"/>
  <c r="D81" i="17"/>
  <c r="DO74" i="18" s="1"/>
  <c r="D81" i="16"/>
  <c r="CR74" i="18" s="1"/>
  <c r="D81" i="15"/>
  <c r="BU74" i="18" s="1"/>
  <c r="D81" i="14"/>
  <c r="AX74" i="18" s="1"/>
  <c r="E80" i="17"/>
  <c r="E80" i="16"/>
  <c r="E80" i="15"/>
  <c r="F79" i="17"/>
  <c r="F79" i="16"/>
  <c r="F79" i="15"/>
  <c r="F79" i="14"/>
  <c r="B79" i="17"/>
  <c r="DM72" i="18" s="1"/>
  <c r="B79" i="16"/>
  <c r="CP72" i="18" s="1"/>
  <c r="B79" i="14"/>
  <c r="AV72" i="18" s="1"/>
  <c r="C78" i="17"/>
  <c r="DN71" i="18" s="1"/>
  <c r="C78" i="16"/>
  <c r="CQ71" i="18" s="1"/>
  <c r="C78" i="15"/>
  <c r="BT71" i="18" s="1"/>
  <c r="C78" i="14"/>
  <c r="AW71" i="18" s="1"/>
  <c r="D77" i="17"/>
  <c r="DO70" i="18" s="1"/>
  <c r="D77" i="16"/>
  <c r="CR70" i="18" s="1"/>
  <c r="D77" i="15"/>
  <c r="BU70" i="18" s="1"/>
  <c r="D77" i="14"/>
  <c r="AX70" i="18" s="1"/>
  <c r="E76" i="17"/>
  <c r="E76" i="16"/>
  <c r="E76" i="15"/>
  <c r="F75" i="17"/>
  <c r="F75" i="16"/>
  <c r="F75" i="15"/>
  <c r="F75" i="14"/>
  <c r="B75" i="17"/>
  <c r="DM68" i="18" s="1"/>
  <c r="B75" i="16"/>
  <c r="CP68" i="18" s="1"/>
  <c r="C74" i="17"/>
  <c r="DN67" i="18" s="1"/>
  <c r="C74" i="16"/>
  <c r="CQ67" i="18" s="1"/>
  <c r="C74" i="15"/>
  <c r="BT67" i="18" s="1"/>
  <c r="C74" i="13"/>
  <c r="Z67" i="18" s="1"/>
  <c r="D73" i="17"/>
  <c r="DO66" i="18" s="1"/>
  <c r="D73" i="16"/>
  <c r="CR66" i="18" s="1"/>
  <c r="D73" i="15"/>
  <c r="BU66" i="18" s="1"/>
  <c r="D73" i="14"/>
  <c r="AX66" i="18" s="1"/>
  <c r="E72" i="17"/>
  <c r="E72" i="16"/>
  <c r="E72" i="15"/>
  <c r="E72" i="14"/>
  <c r="F71" i="17"/>
  <c r="F71" i="16"/>
  <c r="F71" i="15"/>
  <c r="F71" i="14"/>
  <c r="B71" i="17"/>
  <c r="DM64" i="18" s="1"/>
  <c r="B71" i="16"/>
  <c r="CP64" i="18" s="1"/>
  <c r="C70" i="17"/>
  <c r="DN63" i="18" s="1"/>
  <c r="C70" i="16"/>
  <c r="CQ63" i="18" s="1"/>
  <c r="C70" i="15"/>
  <c r="BT63" i="18" s="1"/>
  <c r="C70" i="13"/>
  <c r="Z63" i="18" s="1"/>
  <c r="D69" i="17"/>
  <c r="DO62" i="18" s="1"/>
  <c r="D69" i="16"/>
  <c r="CR62" i="18" s="1"/>
  <c r="D69" i="15"/>
  <c r="BU62" i="18" s="1"/>
  <c r="D69" i="14"/>
  <c r="AX62" i="18" s="1"/>
  <c r="E68" i="17"/>
  <c r="E68" i="16"/>
  <c r="E68" i="15"/>
  <c r="E68" i="14"/>
  <c r="F67" i="17"/>
  <c r="F67" i="16"/>
  <c r="F67" i="15"/>
  <c r="F67" i="14"/>
  <c r="B67" i="17"/>
  <c r="DM60" i="18" s="1"/>
  <c r="B67" i="16"/>
  <c r="CP60" i="18" s="1"/>
  <c r="C66" i="17"/>
  <c r="DN59" i="18" s="1"/>
  <c r="C66" i="16"/>
  <c r="CQ59" i="18" s="1"/>
  <c r="C66" i="15"/>
  <c r="BT59" i="18" s="1"/>
  <c r="C66" i="13"/>
  <c r="Z59" i="18" s="1"/>
  <c r="D65" i="17"/>
  <c r="DO58" i="18" s="1"/>
  <c r="D65" i="16"/>
  <c r="CR58" i="18" s="1"/>
  <c r="D65" i="15"/>
  <c r="BU58" i="18" s="1"/>
  <c r="D65" i="14"/>
  <c r="AX58" i="18" s="1"/>
  <c r="E64" i="17"/>
  <c r="E64" i="16"/>
  <c r="E64" i="15"/>
  <c r="E64" i="14"/>
  <c r="F63" i="17"/>
  <c r="F63" i="16"/>
  <c r="F63" i="15"/>
  <c r="F63" i="14"/>
  <c r="B63" i="17"/>
  <c r="DM56" i="18" s="1"/>
  <c r="B63" i="16"/>
  <c r="CP56" i="18" s="1"/>
  <c r="B63" i="14"/>
  <c r="AV56" i="18" s="1"/>
  <c r="C62" i="17"/>
  <c r="DN55" i="18" s="1"/>
  <c r="C62" i="16"/>
  <c r="CQ55" i="18" s="1"/>
  <c r="C62" i="15"/>
  <c r="BT55" i="18" s="1"/>
  <c r="C62" i="14"/>
  <c r="AW55" i="18" s="1"/>
  <c r="C62" i="13"/>
  <c r="Z55" i="18" s="1"/>
  <c r="D61" i="17"/>
  <c r="DO54" i="18" s="1"/>
  <c r="D61" i="16"/>
  <c r="CR54" i="18" s="1"/>
  <c r="D61" i="15"/>
  <c r="BU54" i="18" s="1"/>
  <c r="D61" i="14"/>
  <c r="AX54" i="18" s="1"/>
  <c r="E60" i="17"/>
  <c r="E60" i="16"/>
  <c r="E60" i="15"/>
  <c r="E60" i="14"/>
  <c r="F59" i="17"/>
  <c r="F59" i="16"/>
  <c r="F59" i="14"/>
  <c r="B59" i="17"/>
  <c r="EA31" i="18" s="1"/>
  <c r="B59" i="16"/>
  <c r="DA31" i="18" s="1"/>
  <c r="B59" i="14"/>
  <c r="BG31" i="18" s="1"/>
  <c r="C58" i="17"/>
  <c r="EB30" i="18" s="1"/>
  <c r="C58" i="16"/>
  <c r="DB30" i="18" s="1"/>
  <c r="C58" i="15"/>
  <c r="CE30" i="18" s="1"/>
  <c r="C58" i="13"/>
  <c r="AK30" i="18" s="1"/>
  <c r="C58" i="14"/>
  <c r="BH30" i="18" s="1"/>
  <c r="D57" i="17"/>
  <c r="EC29" i="18" s="1"/>
  <c r="D57" i="16"/>
  <c r="DC29" i="18" s="1"/>
  <c r="D57" i="15"/>
  <c r="CF29" i="18" s="1"/>
  <c r="D57" i="14"/>
  <c r="BI29" i="18" s="1"/>
  <c r="E56" i="17"/>
  <c r="E56" i="16"/>
  <c r="E56" i="15"/>
  <c r="E56" i="14"/>
  <c r="F55" i="17"/>
  <c r="F55" i="16"/>
  <c r="F55" i="14"/>
  <c r="B55" i="17"/>
  <c r="EA27" i="18" s="1"/>
  <c r="B55" i="16"/>
  <c r="DA27" i="18" s="1"/>
  <c r="B55" i="14"/>
  <c r="BG27" i="18" s="1"/>
  <c r="C54" i="17"/>
  <c r="EB26" i="18" s="1"/>
  <c r="C54" i="16"/>
  <c r="DB26" i="18" s="1"/>
  <c r="C54" i="15"/>
  <c r="CE26" i="18" s="1"/>
  <c r="C54" i="14"/>
  <c r="BH26" i="18" s="1"/>
  <c r="C54" i="13"/>
  <c r="AK26" i="18" s="1"/>
  <c r="D53" i="17"/>
  <c r="EC25" i="18" s="1"/>
  <c r="D53" i="16"/>
  <c r="DC25" i="18" s="1"/>
  <c r="D53" i="15"/>
  <c r="CF25" i="18" s="1"/>
  <c r="D53" i="14"/>
  <c r="BI25" i="18" s="1"/>
  <c r="E52" i="17"/>
  <c r="E52" i="16"/>
  <c r="E52" i="14"/>
  <c r="E52" i="15"/>
  <c r="F51" i="17"/>
  <c r="F51" i="16"/>
  <c r="F51" i="14"/>
  <c r="F51" i="15"/>
  <c r="B51" i="17"/>
  <c r="B51" i="16"/>
  <c r="B51" i="14"/>
  <c r="C50" i="17"/>
  <c r="C50" i="16"/>
  <c r="C50" i="15"/>
  <c r="C50" i="13"/>
  <c r="C50" i="14"/>
  <c r="D49" i="17"/>
  <c r="D49" i="16"/>
  <c r="D49" i="15"/>
  <c r="D49" i="14"/>
  <c r="E48" i="17"/>
  <c r="E48" i="16"/>
  <c r="E48" i="14"/>
  <c r="E48" i="15"/>
  <c r="F47" i="17"/>
  <c r="F47" i="16"/>
  <c r="F47" i="14"/>
  <c r="F47" i="15"/>
  <c r="B47" i="17"/>
  <c r="B47" i="16"/>
  <c r="B47" i="14"/>
  <c r="C46" i="17"/>
  <c r="C46" i="16"/>
  <c r="C46" i="15"/>
  <c r="C46" i="14"/>
  <c r="C46" i="13"/>
  <c r="D45" i="17"/>
  <c r="D45" i="16"/>
  <c r="D45" i="15"/>
  <c r="D45" i="14"/>
  <c r="E44" i="17"/>
  <c r="E44" i="16"/>
  <c r="E44" i="14"/>
  <c r="E44" i="15"/>
  <c r="F43" i="17"/>
  <c r="F43" i="16"/>
  <c r="F43" i="14"/>
  <c r="F43" i="15"/>
  <c r="F43" i="13"/>
  <c r="B43" i="17"/>
  <c r="B43" i="16"/>
  <c r="B43" i="14"/>
  <c r="B43" i="13"/>
  <c r="C42" i="17"/>
  <c r="C42" i="16"/>
  <c r="C42" i="15"/>
  <c r="C42" i="13"/>
  <c r="C42" i="14"/>
  <c r="D41" i="17"/>
  <c r="D41" i="16"/>
  <c r="D41" i="15"/>
  <c r="D41" i="14"/>
  <c r="E40" i="17"/>
  <c r="E40" i="16"/>
  <c r="E40" i="14"/>
  <c r="E40" i="15"/>
  <c r="F39" i="17"/>
  <c r="F39" i="16"/>
  <c r="F39" i="14"/>
  <c r="F39" i="15"/>
  <c r="F39" i="13"/>
  <c r="B39" i="17"/>
  <c r="B39" i="16"/>
  <c r="B39" i="14"/>
  <c r="B39" i="13"/>
  <c r="C38" i="17"/>
  <c r="C38" i="16"/>
  <c r="C38" i="15"/>
  <c r="C38" i="14"/>
  <c r="C38" i="13"/>
  <c r="D37" i="17"/>
  <c r="D37" i="16"/>
  <c r="D37" i="15"/>
  <c r="D37" i="14"/>
  <c r="E36" i="17"/>
  <c r="E36" i="16"/>
  <c r="E36" i="14"/>
  <c r="E36" i="15"/>
  <c r="F35" i="17"/>
  <c r="F35" i="16"/>
  <c r="F35" i="14"/>
  <c r="F35" i="15"/>
  <c r="F35" i="13"/>
  <c r="B35" i="17"/>
  <c r="B35" i="16"/>
  <c r="B35" i="14"/>
  <c r="B35" i="13"/>
  <c r="C34" i="17"/>
  <c r="C34" i="16"/>
  <c r="C34" i="15"/>
  <c r="C34" i="13"/>
  <c r="C34" i="14"/>
  <c r="D33" i="17"/>
  <c r="D33" i="16"/>
  <c r="D33" i="15"/>
  <c r="D33" i="14"/>
  <c r="E32" i="17"/>
  <c r="E32" i="16"/>
  <c r="E32" i="14"/>
  <c r="E32" i="15"/>
  <c r="F31" i="17"/>
  <c r="F31" i="16"/>
  <c r="F31" i="14"/>
  <c r="F31" i="15"/>
  <c r="F31" i="13"/>
  <c r="B31" i="17"/>
  <c r="B31" i="16"/>
  <c r="B31" i="14"/>
  <c r="B31" i="13"/>
  <c r="C30" i="17"/>
  <c r="C30" i="16"/>
  <c r="C30" i="15"/>
  <c r="C30" i="14"/>
  <c r="C30" i="13"/>
  <c r="D29" i="17"/>
  <c r="D29" i="16"/>
  <c r="D29" i="15"/>
  <c r="D29" i="14"/>
  <c r="E28" i="17"/>
  <c r="E28" i="16"/>
  <c r="E28" i="14"/>
  <c r="E28" i="15"/>
  <c r="F27" i="17"/>
  <c r="F27" i="16"/>
  <c r="F27" i="14"/>
  <c r="F27" i="15"/>
  <c r="F27" i="13"/>
  <c r="B27" i="17"/>
  <c r="B27" i="16"/>
  <c r="B27" i="14"/>
  <c r="B27" i="13"/>
  <c r="C26" i="17"/>
  <c r="C26" i="16"/>
  <c r="C26" i="15"/>
  <c r="C26" i="13"/>
  <c r="C26" i="14"/>
  <c r="D25" i="17"/>
  <c r="D25" i="16"/>
  <c r="D25" i="15"/>
  <c r="D25" i="14"/>
  <c r="E24" i="17"/>
  <c r="E24" i="16"/>
  <c r="E24" i="14"/>
  <c r="E24" i="15"/>
  <c r="F23" i="17"/>
  <c r="F23" i="16"/>
  <c r="F23" i="14"/>
  <c r="F23" i="15"/>
  <c r="F23" i="13"/>
  <c r="B23" i="17"/>
  <c r="B23" i="16"/>
  <c r="B23" i="14"/>
  <c r="B23" i="13"/>
  <c r="C22" i="17"/>
  <c r="C22" i="16"/>
  <c r="C22" i="15"/>
  <c r="C22" i="14"/>
  <c r="C22" i="13"/>
  <c r="D21" i="17"/>
  <c r="D21" i="16"/>
  <c r="D21" i="15"/>
  <c r="D21" i="14"/>
  <c r="E20" i="17"/>
  <c r="E20" i="16"/>
  <c r="E20" i="14"/>
  <c r="E20" i="15"/>
  <c r="F19" i="17"/>
  <c r="F19" i="16"/>
  <c r="F19" i="14"/>
  <c r="F19" i="15"/>
  <c r="F19" i="13"/>
  <c r="B19" i="17"/>
  <c r="B19" i="16"/>
  <c r="B19" i="14"/>
  <c r="B19" i="13"/>
  <c r="C18" i="17"/>
  <c r="C18" i="16"/>
  <c r="C18" i="15"/>
  <c r="C18" i="13"/>
  <c r="C18" i="14"/>
  <c r="D17" i="17"/>
  <c r="D17" i="16"/>
  <c r="D17" i="15"/>
  <c r="D17" i="14"/>
  <c r="E16" i="17"/>
  <c r="E16" i="16"/>
  <c r="E16" i="14"/>
  <c r="E16" i="15"/>
  <c r="F15" i="17"/>
  <c r="F15" i="16"/>
  <c r="F15" i="14"/>
  <c r="F15" i="15"/>
  <c r="F15" i="13"/>
  <c r="B15" i="17"/>
  <c r="B15" i="14"/>
  <c r="B15" i="16"/>
  <c r="B15" i="13"/>
  <c r="C14" i="17"/>
  <c r="C14" i="16"/>
  <c r="C14" i="15"/>
  <c r="C14" i="14"/>
  <c r="C14" i="13"/>
  <c r="D13" i="17"/>
  <c r="D13" i="16"/>
  <c r="D13" i="15"/>
  <c r="D13" i="14"/>
  <c r="E12" i="17"/>
  <c r="E12" i="16"/>
  <c r="E12" i="14"/>
  <c r="E12" i="15"/>
  <c r="E192" i="12"/>
  <c r="E188" i="12"/>
  <c r="E184" i="12"/>
  <c r="E180" i="12"/>
  <c r="E176" i="12"/>
  <c r="E172" i="12"/>
  <c r="C169" i="12"/>
  <c r="C154" i="18" s="1"/>
  <c r="E168" i="12"/>
  <c r="C165" i="12"/>
  <c r="C150" i="18" s="1"/>
  <c r="E164" i="12"/>
  <c r="C161" i="12"/>
  <c r="C146" i="18" s="1"/>
  <c r="E160" i="12"/>
  <c r="C157" i="12"/>
  <c r="N121" i="18" s="1"/>
  <c r="E156" i="12"/>
  <c r="C153" i="12"/>
  <c r="N117" i="18" s="1"/>
  <c r="E152" i="12"/>
  <c r="C149" i="12"/>
  <c r="N113" i="18" s="1"/>
  <c r="E148" i="12"/>
  <c r="C145" i="12"/>
  <c r="N109" i="18" s="1"/>
  <c r="E144" i="12"/>
  <c r="C141" i="12"/>
  <c r="N105" i="18" s="1"/>
  <c r="E140" i="12"/>
  <c r="C137" i="12"/>
  <c r="N101" i="18" s="1"/>
  <c r="E136" i="12"/>
  <c r="C133" i="12"/>
  <c r="C122" i="18" s="1"/>
  <c r="E132" i="12"/>
  <c r="C129" i="12"/>
  <c r="C118" i="18" s="1"/>
  <c r="E128" i="12"/>
  <c r="C125" i="12"/>
  <c r="C114" i="18" s="1"/>
  <c r="E124" i="12"/>
  <c r="C121" i="12"/>
  <c r="C110" i="18" s="1"/>
  <c r="E120" i="12"/>
  <c r="C117" i="12"/>
  <c r="C106" i="18" s="1"/>
  <c r="E116" i="12"/>
  <c r="C113" i="12"/>
  <c r="C102" i="18" s="1"/>
  <c r="E112" i="12"/>
  <c r="C109" i="12"/>
  <c r="N77" i="18" s="1"/>
  <c r="E108" i="12"/>
  <c r="C105" i="12"/>
  <c r="N73" i="18" s="1"/>
  <c r="E104" i="12"/>
  <c r="C101" i="12"/>
  <c r="N69" i="18" s="1"/>
  <c r="E100" i="12"/>
  <c r="C97" i="12"/>
  <c r="N65" i="18" s="1"/>
  <c r="E96" i="12"/>
  <c r="C93" i="12"/>
  <c r="N61" i="18" s="1"/>
  <c r="E92" i="12"/>
  <c r="C89" i="12"/>
  <c r="N57" i="18" s="1"/>
  <c r="E88" i="12"/>
  <c r="C85" i="12"/>
  <c r="C78" i="18" s="1"/>
  <c r="E84" i="12"/>
  <c r="C81" i="12"/>
  <c r="C74" i="18" s="1"/>
  <c r="E80" i="12"/>
  <c r="E76" i="12"/>
  <c r="E72" i="12"/>
  <c r="E68" i="12"/>
  <c r="E66" i="12"/>
  <c r="E64" i="12"/>
  <c r="E62" i="12"/>
  <c r="E60" i="12"/>
  <c r="E58" i="12"/>
  <c r="E56" i="12"/>
  <c r="E54" i="12"/>
  <c r="E52" i="12"/>
  <c r="E50" i="12"/>
  <c r="E48" i="12"/>
  <c r="E46" i="12"/>
  <c r="E44" i="12"/>
  <c r="E42" i="12"/>
  <c r="C41" i="12"/>
  <c r="E40" i="12"/>
  <c r="E36" i="12"/>
  <c r="E34" i="12"/>
  <c r="C33" i="12"/>
  <c r="E32" i="12"/>
  <c r="E28" i="12"/>
  <c r="E26" i="12"/>
  <c r="C25" i="12"/>
  <c r="E24" i="12"/>
  <c r="E20" i="12"/>
  <c r="E18" i="12"/>
  <c r="C17" i="12"/>
  <c r="E16" i="12"/>
  <c r="E12" i="12"/>
  <c r="E192" i="13"/>
  <c r="E188" i="13"/>
  <c r="E184" i="13"/>
  <c r="E180" i="13"/>
  <c r="E176" i="13"/>
  <c r="E172" i="13"/>
  <c r="E168" i="13"/>
  <c r="E164" i="13"/>
  <c r="E160" i="13"/>
  <c r="E156" i="13"/>
  <c r="E152" i="13"/>
  <c r="E148" i="13"/>
  <c r="E144" i="13"/>
  <c r="E140" i="13"/>
  <c r="E136" i="13"/>
  <c r="E132" i="13"/>
  <c r="E128" i="13"/>
  <c r="E124" i="13"/>
  <c r="E120" i="13"/>
  <c r="E116" i="13"/>
  <c r="E112" i="13"/>
  <c r="E108" i="13"/>
  <c r="E104" i="13"/>
  <c r="E100" i="13"/>
  <c r="E96" i="13"/>
  <c r="E92" i="13"/>
  <c r="E88" i="13"/>
  <c r="E84" i="13"/>
  <c r="E80" i="13"/>
  <c r="B65" i="13"/>
  <c r="Y58" i="18" s="1"/>
  <c r="D63" i="13"/>
  <c r="AA56" i="18" s="1"/>
  <c r="B61" i="13"/>
  <c r="Y54" i="18" s="1"/>
  <c r="F58" i="13"/>
  <c r="B57" i="13"/>
  <c r="AJ29" i="18" s="1"/>
  <c r="B53" i="13"/>
  <c r="AJ25" i="18" s="1"/>
  <c r="B49" i="13"/>
  <c r="D189" i="14"/>
  <c r="BI149" i="18" s="1"/>
  <c r="E188" i="14"/>
  <c r="D181" i="14"/>
  <c r="AX166" i="18" s="1"/>
  <c r="E180" i="14"/>
  <c r="D173" i="14"/>
  <c r="AX158" i="18" s="1"/>
  <c r="E172" i="14"/>
  <c r="D165" i="14"/>
  <c r="AX150" i="18" s="1"/>
  <c r="E164" i="14"/>
  <c r="D157" i="14"/>
  <c r="BI121" i="18" s="1"/>
  <c r="E156" i="14"/>
  <c r="B154" i="14"/>
  <c r="BG118" i="18" s="1"/>
  <c r="D149" i="14"/>
  <c r="BI113" i="18" s="1"/>
  <c r="E148" i="14"/>
  <c r="D141" i="14"/>
  <c r="BI105" i="18" s="1"/>
  <c r="E140" i="14"/>
  <c r="D133" i="14"/>
  <c r="AX122" i="18" s="1"/>
  <c r="E132" i="14"/>
  <c r="B154" i="16"/>
  <c r="DA118" i="18" s="1"/>
  <c r="E124" i="17"/>
  <c r="F170" i="17"/>
  <c r="F170" i="16"/>
  <c r="F170" i="15"/>
  <c r="B170" i="17"/>
  <c r="DM155" i="18" s="1"/>
  <c r="B170" i="16"/>
  <c r="CP155" i="18" s="1"/>
  <c r="C169" i="17"/>
  <c r="DN154" i="18" s="1"/>
  <c r="C169" i="15"/>
  <c r="BT154" i="18" s="1"/>
  <c r="D168" i="16"/>
  <c r="CR153" i="18" s="1"/>
  <c r="D168" i="17"/>
  <c r="DO153" i="18" s="1"/>
  <c r="D168" i="15"/>
  <c r="BU153" i="18" s="1"/>
  <c r="D168" i="14"/>
  <c r="AX153" i="18" s="1"/>
  <c r="E167" i="17"/>
  <c r="E167" i="16"/>
  <c r="E167" i="15"/>
  <c r="E167" i="14"/>
  <c r="F166" i="17"/>
  <c r="F166" i="16"/>
  <c r="F166" i="15"/>
  <c r="B166" i="17"/>
  <c r="DM151" i="18" s="1"/>
  <c r="B166" i="16"/>
  <c r="CP151" i="18" s="1"/>
  <c r="C165" i="17"/>
  <c r="DN150" i="18" s="1"/>
  <c r="C165" i="16"/>
  <c r="CQ150" i="18" s="1"/>
  <c r="C165" i="15"/>
  <c r="BT150" i="18" s="1"/>
  <c r="D164" i="17"/>
  <c r="DO149" i="18" s="1"/>
  <c r="D164" i="16"/>
  <c r="CR149" i="18" s="1"/>
  <c r="D164" i="15"/>
  <c r="BU149" i="18" s="1"/>
  <c r="D164" i="14"/>
  <c r="AX149" i="18" s="1"/>
  <c r="E163" i="17"/>
  <c r="E163" i="16"/>
  <c r="E163" i="15"/>
  <c r="E163" i="14"/>
  <c r="F162" i="17"/>
  <c r="F162" i="16"/>
  <c r="F162" i="15"/>
  <c r="B162" i="17"/>
  <c r="DM147" i="18" s="1"/>
  <c r="B162" i="16"/>
  <c r="CP147" i="18" s="1"/>
  <c r="C161" i="17"/>
  <c r="DN146" i="18" s="1"/>
  <c r="C161" i="15"/>
  <c r="BT146" i="18" s="1"/>
  <c r="C161" i="16"/>
  <c r="CQ146" i="18" s="1"/>
  <c r="D160" i="17"/>
  <c r="EC124" i="18" s="1"/>
  <c r="D160" i="16"/>
  <c r="DC124" i="18" s="1"/>
  <c r="D160" i="15"/>
  <c r="CF124" i="18" s="1"/>
  <c r="D160" i="14"/>
  <c r="BI124" i="18" s="1"/>
  <c r="E159" i="17"/>
  <c r="E159" i="16"/>
  <c r="E159" i="15"/>
  <c r="E159" i="14"/>
  <c r="F158" i="17"/>
  <c r="F158" i="16"/>
  <c r="F158" i="15"/>
  <c r="B158" i="17"/>
  <c r="EA122" i="18" s="1"/>
  <c r="B158" i="16"/>
  <c r="DA122" i="18" s="1"/>
  <c r="C157" i="17"/>
  <c r="EB121" i="18" s="1"/>
  <c r="C157" i="15"/>
  <c r="CE121" i="18" s="1"/>
  <c r="C157" i="16"/>
  <c r="DB121" i="18" s="1"/>
  <c r="D156" i="17"/>
  <c r="EC120" i="18" s="1"/>
  <c r="D156" i="16"/>
  <c r="DC120" i="18" s="1"/>
  <c r="D156" i="15"/>
  <c r="CF120" i="18" s="1"/>
  <c r="D156" i="14"/>
  <c r="BI120" i="18" s="1"/>
  <c r="E155" i="17"/>
  <c r="E155" i="15"/>
  <c r="E155" i="16"/>
  <c r="E155" i="14"/>
  <c r="F154" i="17"/>
  <c r="F154" i="15"/>
  <c r="F154" i="16"/>
  <c r="C153" i="17"/>
  <c r="EB117" i="18" s="1"/>
  <c r="C153" i="15"/>
  <c r="CE117" i="18" s="1"/>
  <c r="C153" i="16"/>
  <c r="DB117" i="18" s="1"/>
  <c r="D152" i="17"/>
  <c r="EC116" i="18" s="1"/>
  <c r="D152" i="16"/>
  <c r="DC116" i="18" s="1"/>
  <c r="D152" i="15"/>
  <c r="CF116" i="18" s="1"/>
  <c r="D152" i="14"/>
  <c r="BI116" i="18" s="1"/>
  <c r="E151" i="17"/>
  <c r="E151" i="16"/>
  <c r="E151" i="15"/>
  <c r="E151" i="14"/>
  <c r="F150" i="17"/>
  <c r="F150" i="16"/>
  <c r="F150" i="15"/>
  <c r="B150" i="17"/>
  <c r="EA114" i="18" s="1"/>
  <c r="B150" i="16"/>
  <c r="DA114" i="18" s="1"/>
  <c r="C149" i="17"/>
  <c r="EB113" i="18" s="1"/>
  <c r="C149" i="15"/>
  <c r="CE113" i="18" s="1"/>
  <c r="C149" i="16"/>
  <c r="DB113" i="18" s="1"/>
  <c r="D148" i="16"/>
  <c r="DC112" i="18" s="1"/>
  <c r="D148" i="17"/>
  <c r="EC112" i="18" s="1"/>
  <c r="D148" i="15"/>
  <c r="CF112" i="18" s="1"/>
  <c r="D148" i="14"/>
  <c r="BI112" i="18" s="1"/>
  <c r="E147" i="17"/>
  <c r="E147" i="15"/>
  <c r="E147" i="16"/>
  <c r="E147" i="14"/>
  <c r="F146" i="17"/>
  <c r="F146" i="16"/>
  <c r="F146" i="15"/>
  <c r="B146" i="17"/>
  <c r="EA110" i="18" s="1"/>
  <c r="B146" i="16"/>
  <c r="DA110" i="18" s="1"/>
  <c r="C145" i="17"/>
  <c r="EB109" i="18" s="1"/>
  <c r="C145" i="15"/>
  <c r="CE109" i="18" s="1"/>
  <c r="C145" i="16"/>
  <c r="DB109" i="18" s="1"/>
  <c r="D144" i="17"/>
  <c r="EC108" i="18" s="1"/>
  <c r="D144" i="16"/>
  <c r="DC108" i="18" s="1"/>
  <c r="D144" i="15"/>
  <c r="CF108" i="18" s="1"/>
  <c r="D144" i="14"/>
  <c r="BI108" i="18" s="1"/>
  <c r="E143" i="17"/>
  <c r="E143" i="15"/>
  <c r="E143" i="16"/>
  <c r="E143" i="14"/>
  <c r="F142" i="15"/>
  <c r="F142" i="17"/>
  <c r="F142" i="16"/>
  <c r="B142" i="17"/>
  <c r="EA106" i="18" s="1"/>
  <c r="B142" i="16"/>
  <c r="DA106" i="18" s="1"/>
  <c r="C141" i="17"/>
  <c r="EB105" i="18" s="1"/>
  <c r="C141" i="16"/>
  <c r="DB105" i="18" s="1"/>
  <c r="C141" i="15"/>
  <c r="CE105" i="18" s="1"/>
  <c r="D140" i="17"/>
  <c r="EC104" i="18" s="1"/>
  <c r="D140" i="16"/>
  <c r="DC104" i="18" s="1"/>
  <c r="D140" i="15"/>
  <c r="CF104" i="18" s="1"/>
  <c r="D140" i="14"/>
  <c r="BI104" i="18" s="1"/>
  <c r="E139" i="17"/>
  <c r="E139" i="16"/>
  <c r="E139" i="15"/>
  <c r="E139" i="14"/>
  <c r="F138" i="17"/>
  <c r="F138" i="16"/>
  <c r="F138" i="15"/>
  <c r="B138" i="17"/>
  <c r="EA102" i="18" s="1"/>
  <c r="B138" i="16"/>
  <c r="DA102" i="18" s="1"/>
  <c r="C137" i="17"/>
  <c r="EB101" i="18" s="1"/>
  <c r="C137" i="15"/>
  <c r="CE101" i="18" s="1"/>
  <c r="C137" i="16"/>
  <c r="DB101" i="18" s="1"/>
  <c r="D136" i="17"/>
  <c r="EC100" i="18" s="1"/>
  <c r="D136" i="16"/>
  <c r="DC100" i="18" s="1"/>
  <c r="D136" i="15"/>
  <c r="CF100" i="18" s="1"/>
  <c r="D136" i="14"/>
  <c r="BI100" i="18" s="1"/>
  <c r="E135" i="17"/>
  <c r="E135" i="16"/>
  <c r="E135" i="15"/>
  <c r="E135" i="14"/>
  <c r="F134" i="17"/>
  <c r="F134" i="15"/>
  <c r="F134" i="16"/>
  <c r="B134" i="17"/>
  <c r="DM123" i="18" s="1"/>
  <c r="B134" i="16"/>
  <c r="CP123" i="18" s="1"/>
  <c r="C133" i="17"/>
  <c r="DN122" i="18" s="1"/>
  <c r="C133" i="16"/>
  <c r="CQ122" i="18" s="1"/>
  <c r="C133" i="15"/>
  <c r="BT122" i="18" s="1"/>
  <c r="D132" i="16"/>
  <c r="CR121" i="18" s="1"/>
  <c r="D132" i="17"/>
  <c r="DO121" i="18" s="1"/>
  <c r="D132" i="15"/>
  <c r="BU121" i="18" s="1"/>
  <c r="D132" i="14"/>
  <c r="AX121" i="18" s="1"/>
  <c r="E131" i="17"/>
  <c r="E131" i="16"/>
  <c r="E131" i="15"/>
  <c r="E131" i="14"/>
  <c r="F130" i="16"/>
  <c r="F130" i="17"/>
  <c r="F130" i="15"/>
  <c r="B130" i="17"/>
  <c r="DM119" i="18" s="1"/>
  <c r="B130" i="16"/>
  <c r="CP119" i="18" s="1"/>
  <c r="C129" i="17"/>
  <c r="DN118" i="18" s="1"/>
  <c r="C129" i="15"/>
  <c r="BT118" i="18" s="1"/>
  <c r="D128" i="16"/>
  <c r="CR117" i="18" s="1"/>
  <c r="D128" i="17"/>
  <c r="DO117" i="18" s="1"/>
  <c r="D128" i="15"/>
  <c r="BU117" i="18" s="1"/>
  <c r="D128" i="14"/>
  <c r="AX117" i="18" s="1"/>
  <c r="E127" i="17"/>
  <c r="E127" i="15"/>
  <c r="E127" i="16"/>
  <c r="E127" i="14"/>
  <c r="F126" i="17"/>
  <c r="F126" i="15"/>
  <c r="F126" i="14"/>
  <c r="B126" i="17"/>
  <c r="DM115" i="18" s="1"/>
  <c r="B126" i="16"/>
  <c r="CP115" i="18" s="1"/>
  <c r="B126" i="14"/>
  <c r="AV115" i="18" s="1"/>
  <c r="C125" i="17"/>
  <c r="DN114" i="18" s="1"/>
  <c r="C125" i="16"/>
  <c r="CQ114" i="18" s="1"/>
  <c r="C125" i="15"/>
  <c r="BT114" i="18" s="1"/>
  <c r="D124" i="17"/>
  <c r="DO113" i="18" s="1"/>
  <c r="D124" i="16"/>
  <c r="CR113" i="18" s="1"/>
  <c r="D124" i="15"/>
  <c r="BU113" i="18" s="1"/>
  <c r="D124" i="14"/>
  <c r="AX113" i="18" s="1"/>
  <c r="E123" i="17"/>
  <c r="E123" i="16"/>
  <c r="E123" i="15"/>
  <c r="E123" i="14"/>
  <c r="F122" i="16"/>
  <c r="F122" i="15"/>
  <c r="F122" i="17"/>
  <c r="F122" i="14"/>
  <c r="B122" i="17"/>
  <c r="DM111" i="18" s="1"/>
  <c r="B122" i="16"/>
  <c r="CP111" i="18" s="1"/>
  <c r="B122" i="14"/>
  <c r="AV111" i="18" s="1"/>
  <c r="C121" i="17"/>
  <c r="DN110" i="18" s="1"/>
  <c r="C121" i="15"/>
  <c r="BT110" i="18" s="1"/>
  <c r="C121" i="16"/>
  <c r="CQ110" i="18" s="1"/>
  <c r="D120" i="16"/>
  <c r="CR109" i="18" s="1"/>
  <c r="D120" i="17"/>
  <c r="DO109" i="18" s="1"/>
  <c r="D120" i="15"/>
  <c r="BU109" i="18" s="1"/>
  <c r="D120" i="14"/>
  <c r="AX109" i="18" s="1"/>
  <c r="E119" i="17"/>
  <c r="E119" i="16"/>
  <c r="E119" i="15"/>
  <c r="E119" i="14"/>
  <c r="F118" i="17"/>
  <c r="F118" i="16"/>
  <c r="F118" i="15"/>
  <c r="F118" i="14"/>
  <c r="B118" i="17"/>
  <c r="DM107" i="18" s="1"/>
  <c r="B118" i="16"/>
  <c r="CP107" i="18" s="1"/>
  <c r="B118" i="14"/>
  <c r="AV107" i="18" s="1"/>
  <c r="C117" i="17"/>
  <c r="DN106" i="18" s="1"/>
  <c r="C117" i="16"/>
  <c r="CQ106" i="18" s="1"/>
  <c r="C117" i="15"/>
  <c r="BT106" i="18" s="1"/>
  <c r="D116" i="17"/>
  <c r="DO105" i="18" s="1"/>
  <c r="D116" i="16"/>
  <c r="CR105" i="18" s="1"/>
  <c r="D116" i="15"/>
  <c r="BU105" i="18" s="1"/>
  <c r="D116" i="14"/>
  <c r="AX105" i="18" s="1"/>
  <c r="E115" i="17"/>
  <c r="E115" i="16"/>
  <c r="E115" i="15"/>
  <c r="E115" i="14"/>
  <c r="F114" i="17"/>
  <c r="F114" i="16"/>
  <c r="F114" i="15"/>
  <c r="F114" i="14"/>
  <c r="B114" i="17"/>
  <c r="DM103" i="18" s="1"/>
  <c r="B114" i="16"/>
  <c r="CP103" i="18" s="1"/>
  <c r="B114" i="14"/>
  <c r="AV103" i="18" s="1"/>
  <c r="C113" i="17"/>
  <c r="DN102" i="18" s="1"/>
  <c r="C113" i="15"/>
  <c r="BT102" i="18" s="1"/>
  <c r="C113" i="16"/>
  <c r="CQ102" i="18" s="1"/>
  <c r="D112" i="16"/>
  <c r="CR101" i="18" s="1"/>
  <c r="D112" i="17"/>
  <c r="DO101" i="18" s="1"/>
  <c r="D112" i="15"/>
  <c r="BU101" i="18" s="1"/>
  <c r="D112" i="14"/>
  <c r="AX101" i="18" s="1"/>
  <c r="E111" i="16"/>
  <c r="E111" i="17"/>
  <c r="E111" i="15"/>
  <c r="E111" i="14"/>
  <c r="F110" i="17"/>
  <c r="F110" i="16"/>
  <c r="F110" i="15"/>
  <c r="F110" i="14"/>
  <c r="B110" i="16"/>
  <c r="DA78" i="18" s="1"/>
  <c r="B110" i="14"/>
  <c r="BG78" i="18" s="1"/>
  <c r="B110" i="17"/>
  <c r="EA78" i="18" s="1"/>
  <c r="C109" i="17"/>
  <c r="EB77" i="18" s="1"/>
  <c r="C109" i="16"/>
  <c r="DB77" i="18" s="1"/>
  <c r="C109" i="15"/>
  <c r="CE77" i="18" s="1"/>
  <c r="D108" i="17"/>
  <c r="EC76" i="18" s="1"/>
  <c r="D108" i="16"/>
  <c r="DC76" i="18" s="1"/>
  <c r="D108" i="15"/>
  <c r="CF76" i="18" s="1"/>
  <c r="D108" i="14"/>
  <c r="BI76" i="18" s="1"/>
  <c r="E107" i="17"/>
  <c r="E107" i="16"/>
  <c r="E107" i="15"/>
  <c r="E107" i="14"/>
  <c r="F106" i="17"/>
  <c r="F106" i="16"/>
  <c r="F106" i="14"/>
  <c r="F106" i="15"/>
  <c r="B106" i="17"/>
  <c r="EA74" i="18" s="1"/>
  <c r="B106" i="16"/>
  <c r="DA74" i="18" s="1"/>
  <c r="B106" i="14"/>
  <c r="BG74" i="18" s="1"/>
  <c r="C105" i="17"/>
  <c r="EB73" i="18" s="1"/>
  <c r="C105" i="15"/>
  <c r="CE73" i="18" s="1"/>
  <c r="C105" i="16"/>
  <c r="DB73" i="18" s="1"/>
  <c r="D104" i="16"/>
  <c r="DC72" i="18" s="1"/>
  <c r="D104" i="17"/>
  <c r="EC72" i="18" s="1"/>
  <c r="D104" i="15"/>
  <c r="CF72" i="18" s="1"/>
  <c r="D104" i="14"/>
  <c r="BI72" i="18" s="1"/>
  <c r="E103" i="16"/>
  <c r="E103" i="17"/>
  <c r="E103" i="15"/>
  <c r="E103" i="14"/>
  <c r="F102" i="17"/>
  <c r="F102" i="16"/>
  <c r="F102" i="14"/>
  <c r="F102" i="15"/>
  <c r="B102" i="17"/>
  <c r="EA70" i="18" s="1"/>
  <c r="B102" i="16"/>
  <c r="DA70" i="18" s="1"/>
  <c r="B102" i="14"/>
  <c r="BG70" i="18" s="1"/>
  <c r="C101" i="17"/>
  <c r="EB69" i="18" s="1"/>
  <c r="C101" i="16"/>
  <c r="DB69" i="18" s="1"/>
  <c r="C101" i="15"/>
  <c r="CE69" i="18" s="1"/>
  <c r="D100" i="17"/>
  <c r="EC68" i="18" s="1"/>
  <c r="D100" i="16"/>
  <c r="DC68" i="18" s="1"/>
  <c r="D100" i="15"/>
  <c r="CF68" i="18" s="1"/>
  <c r="D100" i="14"/>
  <c r="BI68" i="18" s="1"/>
  <c r="E99" i="17"/>
  <c r="E99" i="16"/>
  <c r="E99" i="15"/>
  <c r="E99" i="14"/>
  <c r="F98" i="17"/>
  <c r="F98" i="16"/>
  <c r="F98" i="14"/>
  <c r="F98" i="15"/>
  <c r="B98" i="17"/>
  <c r="EA66" i="18" s="1"/>
  <c r="B98" i="16"/>
  <c r="DA66" i="18" s="1"/>
  <c r="B98" i="14"/>
  <c r="BG66" i="18" s="1"/>
  <c r="C97" i="17"/>
  <c r="EB65" i="18" s="1"/>
  <c r="C97" i="16"/>
  <c r="DB65" i="18" s="1"/>
  <c r="C97" i="15"/>
  <c r="CE65" i="18" s="1"/>
  <c r="D96" i="17"/>
  <c r="EC64" i="18" s="1"/>
  <c r="D96" i="16"/>
  <c r="DC64" i="18" s="1"/>
  <c r="D96" i="15"/>
  <c r="CF64" i="18" s="1"/>
  <c r="D96" i="14"/>
  <c r="BI64" i="18" s="1"/>
  <c r="E95" i="17"/>
  <c r="E95" i="16"/>
  <c r="E95" i="15"/>
  <c r="E95" i="14"/>
  <c r="F94" i="17"/>
  <c r="F94" i="16"/>
  <c r="F94" i="14"/>
  <c r="F94" i="15"/>
  <c r="B94" i="16"/>
  <c r="DA62" i="18" s="1"/>
  <c r="B94" i="17"/>
  <c r="EA62" i="18" s="1"/>
  <c r="B94" i="14"/>
  <c r="BG62" i="18" s="1"/>
  <c r="C93" i="16"/>
  <c r="DB61" i="18" s="1"/>
  <c r="C93" i="17"/>
  <c r="EB61" i="18" s="1"/>
  <c r="C93" i="15"/>
  <c r="CE61" i="18" s="1"/>
  <c r="D92" i="17"/>
  <c r="EC60" i="18" s="1"/>
  <c r="D92" i="16"/>
  <c r="DC60" i="18" s="1"/>
  <c r="D92" i="15"/>
  <c r="CF60" i="18" s="1"/>
  <c r="D92" i="14"/>
  <c r="BI60" i="18" s="1"/>
  <c r="E91" i="17"/>
  <c r="E91" i="16"/>
  <c r="E91" i="15"/>
  <c r="E91" i="14"/>
  <c r="F90" i="17"/>
  <c r="F90" i="16"/>
  <c r="F90" i="14"/>
  <c r="F90" i="15"/>
  <c r="B90" i="17"/>
  <c r="EA58" i="18" s="1"/>
  <c r="B90" i="14"/>
  <c r="BG58" i="18" s="1"/>
  <c r="C89" i="17"/>
  <c r="EB57" i="18" s="1"/>
  <c r="C89" i="16"/>
  <c r="DB57" i="18" s="1"/>
  <c r="C89" i="15"/>
  <c r="CE57" i="18" s="1"/>
  <c r="D88" i="17"/>
  <c r="EC56" i="18" s="1"/>
  <c r="D88" i="16"/>
  <c r="DC56" i="18" s="1"/>
  <c r="D88" i="15"/>
  <c r="CF56" i="18" s="1"/>
  <c r="D88" i="14"/>
  <c r="BI56" i="18" s="1"/>
  <c r="E87" i="17"/>
  <c r="E87" i="16"/>
  <c r="E87" i="15"/>
  <c r="E87" i="14"/>
  <c r="F86" i="17"/>
  <c r="F86" i="16"/>
  <c r="F86" i="14"/>
  <c r="F86" i="15"/>
  <c r="B86" i="17"/>
  <c r="EA54" i="18" s="1"/>
  <c r="B86" i="16"/>
  <c r="DA54" i="18" s="1"/>
  <c r="B86" i="14"/>
  <c r="BG54" i="18" s="1"/>
  <c r="C85" i="17"/>
  <c r="DN78" i="18" s="1"/>
  <c r="C85" i="16"/>
  <c r="CQ78" i="18" s="1"/>
  <c r="C85" i="15"/>
  <c r="BT78" i="18" s="1"/>
  <c r="D84" i="16"/>
  <c r="CR77" i="18" s="1"/>
  <c r="D84" i="17"/>
  <c r="DO77" i="18" s="1"/>
  <c r="D84" i="15"/>
  <c r="BU77" i="18" s="1"/>
  <c r="D84" i="14"/>
  <c r="AX77" i="18" s="1"/>
  <c r="E83" i="16"/>
  <c r="E83" i="17"/>
  <c r="E83" i="15"/>
  <c r="E83" i="14"/>
  <c r="F82" i="16"/>
  <c r="F82" i="17"/>
  <c r="F82" i="14"/>
  <c r="F82" i="15"/>
  <c r="B82" i="17"/>
  <c r="DM75" i="18" s="1"/>
  <c r="B82" i="16"/>
  <c r="CP75" i="18" s="1"/>
  <c r="B82" i="14"/>
  <c r="AV75" i="18" s="1"/>
  <c r="C81" i="17"/>
  <c r="DN74" i="18" s="1"/>
  <c r="C81" i="16"/>
  <c r="CQ74" i="18" s="1"/>
  <c r="C81" i="15"/>
  <c r="BT74" i="18" s="1"/>
  <c r="D80" i="17"/>
  <c r="DO73" i="18" s="1"/>
  <c r="D80" i="16"/>
  <c r="CR73" i="18" s="1"/>
  <c r="D80" i="15"/>
  <c r="BU73" i="18" s="1"/>
  <c r="D80" i="14"/>
  <c r="AX73" i="18" s="1"/>
  <c r="E79" i="17"/>
  <c r="E79" i="16"/>
  <c r="E79" i="15"/>
  <c r="E79" i="14"/>
  <c r="F78" i="17"/>
  <c r="F78" i="16"/>
  <c r="F78" i="14"/>
  <c r="F78" i="15"/>
  <c r="B78" i="17"/>
  <c r="DM71" i="18" s="1"/>
  <c r="B78" i="16"/>
  <c r="CP71" i="18" s="1"/>
  <c r="B78" i="14"/>
  <c r="AV71" i="18" s="1"/>
  <c r="C77" i="17"/>
  <c r="DN70" i="18" s="1"/>
  <c r="C77" i="16"/>
  <c r="CQ70" i="18" s="1"/>
  <c r="C77" i="15"/>
  <c r="BT70" i="18" s="1"/>
  <c r="D76" i="17"/>
  <c r="DO69" i="18" s="1"/>
  <c r="D76" i="16"/>
  <c r="CR69" i="18" s="1"/>
  <c r="D76" i="15"/>
  <c r="BU69" i="18" s="1"/>
  <c r="D76" i="14"/>
  <c r="AX69" i="18" s="1"/>
  <c r="E75" i="17"/>
  <c r="E75" i="16"/>
  <c r="E75" i="15"/>
  <c r="E75" i="14"/>
  <c r="E75" i="13"/>
  <c r="F74" i="17"/>
  <c r="F74" i="16"/>
  <c r="F74" i="14"/>
  <c r="F74" i="15"/>
  <c r="B74" i="17"/>
  <c r="DM67" i="18" s="1"/>
  <c r="B74" i="16"/>
  <c r="CP67" i="18" s="1"/>
  <c r="B74" i="14"/>
  <c r="AV67" i="18" s="1"/>
  <c r="C73" i="17"/>
  <c r="DN66" i="18" s="1"/>
  <c r="C73" i="14"/>
  <c r="AW66" i="18" s="1"/>
  <c r="C73" i="15"/>
  <c r="BT66" i="18" s="1"/>
  <c r="C73" i="16"/>
  <c r="CQ66" i="18" s="1"/>
  <c r="D72" i="17"/>
  <c r="DO65" i="18" s="1"/>
  <c r="D72" i="16"/>
  <c r="CR65" i="18" s="1"/>
  <c r="D72" i="15"/>
  <c r="BU65" i="18" s="1"/>
  <c r="D72" i="14"/>
  <c r="AX65" i="18" s="1"/>
  <c r="E71" i="17"/>
  <c r="E71" i="16"/>
  <c r="E71" i="15"/>
  <c r="E71" i="14"/>
  <c r="E71" i="13"/>
  <c r="F70" i="17"/>
  <c r="F70" i="16"/>
  <c r="F70" i="14"/>
  <c r="F70" i="15"/>
  <c r="B70" i="17"/>
  <c r="DM63" i="18" s="1"/>
  <c r="B70" i="16"/>
  <c r="CP63" i="18" s="1"/>
  <c r="B70" i="14"/>
  <c r="AV63" i="18" s="1"/>
  <c r="C69" i="17"/>
  <c r="DN62" i="18" s="1"/>
  <c r="C69" i="16"/>
  <c r="CQ62" i="18" s="1"/>
  <c r="C69" i="14"/>
  <c r="AW62" i="18" s="1"/>
  <c r="C69" i="15"/>
  <c r="BT62" i="18" s="1"/>
  <c r="D68" i="17"/>
  <c r="DO61" i="18" s="1"/>
  <c r="D68" i="16"/>
  <c r="CR61" i="18" s="1"/>
  <c r="D68" i="15"/>
  <c r="BU61" i="18" s="1"/>
  <c r="D68" i="14"/>
  <c r="AX61" i="18" s="1"/>
  <c r="E67" i="17"/>
  <c r="E67" i="16"/>
  <c r="E67" i="15"/>
  <c r="E67" i="14"/>
  <c r="E67" i="13"/>
  <c r="F66" i="17"/>
  <c r="F66" i="16"/>
  <c r="F66" i="14"/>
  <c r="F66" i="15"/>
  <c r="B66" i="17"/>
  <c r="DM59" i="18" s="1"/>
  <c r="B66" i="16"/>
  <c r="CP59" i="18" s="1"/>
  <c r="B66" i="14"/>
  <c r="AV59" i="18" s="1"/>
  <c r="C65" i="17"/>
  <c r="DN58" i="18" s="1"/>
  <c r="C65" i="16"/>
  <c r="CQ58" i="18" s="1"/>
  <c r="C65" i="14"/>
  <c r="AW58" i="18" s="1"/>
  <c r="C65" i="15"/>
  <c r="BT58" i="18" s="1"/>
  <c r="D64" i="17"/>
  <c r="DO57" i="18" s="1"/>
  <c r="D64" i="16"/>
  <c r="CR57" i="18" s="1"/>
  <c r="D64" i="14"/>
  <c r="AX57" i="18" s="1"/>
  <c r="D64" i="15"/>
  <c r="BU57" i="18" s="1"/>
  <c r="E63" i="17"/>
  <c r="E63" i="16"/>
  <c r="E63" i="15"/>
  <c r="E63" i="14"/>
  <c r="E63" i="13"/>
  <c r="F62" i="17"/>
  <c r="F62" i="16"/>
  <c r="F62" i="14"/>
  <c r="F62" i="15"/>
  <c r="B62" i="17"/>
  <c r="DM55" i="18" s="1"/>
  <c r="B62" i="16"/>
  <c r="CP55" i="18" s="1"/>
  <c r="C61" i="16"/>
  <c r="CQ54" i="18" s="1"/>
  <c r="C61" i="14"/>
  <c r="AW54" i="18" s="1"/>
  <c r="C61" i="17"/>
  <c r="DN54" i="18" s="1"/>
  <c r="C61" i="15"/>
  <c r="BT54" i="18" s="1"/>
  <c r="D60" i="17"/>
  <c r="EC32" i="18" s="1"/>
  <c r="D60" i="16"/>
  <c r="DC32" i="18" s="1"/>
  <c r="D60" i="14"/>
  <c r="BI32" i="18" s="1"/>
  <c r="D60" i="15"/>
  <c r="CF32" i="18" s="1"/>
  <c r="E59" i="17"/>
  <c r="E59" i="16"/>
  <c r="E59" i="15"/>
  <c r="E59" i="13"/>
  <c r="E59" i="14"/>
  <c r="F58" i="17"/>
  <c r="F58" i="16"/>
  <c r="F58" i="15"/>
  <c r="B58" i="17"/>
  <c r="EA30" i="18" s="1"/>
  <c r="B58" i="16"/>
  <c r="DA30" i="18" s="1"/>
  <c r="B58" i="14"/>
  <c r="BG30" i="18" s="1"/>
  <c r="C57" i="16"/>
  <c r="DB29" i="18" s="1"/>
  <c r="C57" i="17"/>
  <c r="EB29" i="18" s="1"/>
  <c r="C57" i="15"/>
  <c r="CE29" i="18" s="1"/>
  <c r="C57" i="14"/>
  <c r="BH29" i="18" s="1"/>
  <c r="D56" i="17"/>
  <c r="EC28" i="18" s="1"/>
  <c r="D56" i="16"/>
  <c r="DC28" i="18" s="1"/>
  <c r="D56" i="14"/>
  <c r="BI28" i="18" s="1"/>
  <c r="D56" i="15"/>
  <c r="CF28" i="18" s="1"/>
  <c r="E55" i="17"/>
  <c r="E55" i="16"/>
  <c r="E55" i="15"/>
  <c r="E55" i="14"/>
  <c r="E55" i="13"/>
  <c r="F54" i="17"/>
  <c r="F54" i="16"/>
  <c r="F54" i="15"/>
  <c r="F54" i="14"/>
  <c r="B54" i="17"/>
  <c r="EA26" i="18" s="1"/>
  <c r="B54" i="16"/>
  <c r="DA26" i="18" s="1"/>
  <c r="C53" i="17"/>
  <c r="EB25" i="18" s="1"/>
  <c r="C53" i="16"/>
  <c r="DB25" i="18" s="1"/>
  <c r="C53" i="15"/>
  <c r="CE25" i="18" s="1"/>
  <c r="C53" i="14"/>
  <c r="BH25" i="18" s="1"/>
  <c r="D52" i="17"/>
  <c r="D52" i="16"/>
  <c r="D52" i="14"/>
  <c r="D52" i="15"/>
  <c r="E51" i="17"/>
  <c r="E51" i="16"/>
  <c r="E51" i="15"/>
  <c r="E51" i="13"/>
  <c r="E51" i="14"/>
  <c r="F50" i="17"/>
  <c r="F50" i="16"/>
  <c r="F50" i="15"/>
  <c r="B50" i="17"/>
  <c r="B50" i="16"/>
  <c r="B50" i="14"/>
  <c r="C49" i="16"/>
  <c r="C49" i="17"/>
  <c r="C49" i="15"/>
  <c r="C49" i="14"/>
  <c r="D48" i="17"/>
  <c r="D48" i="16"/>
  <c r="D48" i="14"/>
  <c r="D48" i="15"/>
  <c r="E47" i="17"/>
  <c r="E47" i="16"/>
  <c r="E47" i="15"/>
  <c r="E47" i="14"/>
  <c r="E47" i="13"/>
  <c r="F46" i="17"/>
  <c r="F46" i="16"/>
  <c r="F46" i="15"/>
  <c r="F46" i="14"/>
  <c r="B46" i="17"/>
  <c r="B46" i="16"/>
  <c r="C45" i="17"/>
  <c r="C45" i="16"/>
  <c r="C45" i="15"/>
  <c r="C45" i="14"/>
  <c r="D44" i="17"/>
  <c r="D44" i="16"/>
  <c r="D44" i="14"/>
  <c r="D44" i="15"/>
  <c r="D44" i="13"/>
  <c r="E43" i="17"/>
  <c r="E43" i="16"/>
  <c r="E43" i="15"/>
  <c r="E43" i="13"/>
  <c r="E43" i="14"/>
  <c r="F42" i="17"/>
  <c r="F42" i="16"/>
  <c r="F42" i="15"/>
  <c r="B42" i="17"/>
  <c r="B42" i="16"/>
  <c r="B42" i="14"/>
  <c r="C41" i="17"/>
  <c r="C41" i="16"/>
  <c r="C41" i="15"/>
  <c r="C41" i="14"/>
  <c r="D40" i="17"/>
  <c r="D40" i="16"/>
  <c r="D40" i="14"/>
  <c r="D40" i="15"/>
  <c r="D40" i="13"/>
  <c r="E39" i="16"/>
  <c r="E39" i="17"/>
  <c r="E39" i="15"/>
  <c r="E39" i="14"/>
  <c r="E39" i="13"/>
  <c r="F38" i="17"/>
  <c r="F38" i="16"/>
  <c r="F38" i="15"/>
  <c r="F38" i="14"/>
  <c r="B38" i="17"/>
  <c r="B38" i="16"/>
  <c r="C37" i="17"/>
  <c r="C37" i="16"/>
  <c r="C37" i="15"/>
  <c r="C37" i="14"/>
  <c r="D36" i="17"/>
  <c r="D36" i="16"/>
  <c r="D36" i="14"/>
  <c r="D36" i="15"/>
  <c r="D36" i="13"/>
  <c r="E35" i="16"/>
  <c r="E35" i="15"/>
  <c r="E35" i="13"/>
  <c r="E35" i="17"/>
  <c r="E35" i="14"/>
  <c r="F34" i="17"/>
  <c r="F34" i="16"/>
  <c r="F34" i="15"/>
  <c r="B34" i="17"/>
  <c r="B34" i="16"/>
  <c r="B34" i="14"/>
  <c r="C33" i="17"/>
  <c r="C33" i="16"/>
  <c r="C33" i="15"/>
  <c r="C33" i="14"/>
  <c r="D32" i="17"/>
  <c r="D32" i="16"/>
  <c r="D32" i="14"/>
  <c r="D32" i="15"/>
  <c r="D32" i="13"/>
  <c r="E31" i="17"/>
  <c r="E31" i="16"/>
  <c r="E31" i="15"/>
  <c r="E31" i="14"/>
  <c r="E31" i="13"/>
  <c r="F30" i="17"/>
  <c r="F30" i="16"/>
  <c r="F30" i="15"/>
  <c r="F30" i="14"/>
  <c r="B30" i="17"/>
  <c r="B30" i="16"/>
  <c r="C29" i="16"/>
  <c r="C29" i="17"/>
  <c r="C29" i="15"/>
  <c r="C29" i="14"/>
  <c r="D28" i="17"/>
  <c r="D28" i="16"/>
  <c r="D28" i="14"/>
  <c r="D28" i="15"/>
  <c r="D28" i="13"/>
  <c r="E27" i="17"/>
  <c r="E27" i="16"/>
  <c r="E27" i="15"/>
  <c r="E27" i="13"/>
  <c r="E27" i="14"/>
  <c r="F26" i="17"/>
  <c r="F26" i="16"/>
  <c r="F26" i="15"/>
  <c r="B26" i="17"/>
  <c r="B26" i="16"/>
  <c r="B26" i="14"/>
  <c r="C25" i="16"/>
  <c r="C25" i="17"/>
  <c r="C25" i="15"/>
  <c r="C25" i="14"/>
  <c r="D24" i="17"/>
  <c r="D24" i="16"/>
  <c r="D24" i="14"/>
  <c r="D24" i="15"/>
  <c r="D24" i="13"/>
  <c r="E23" i="17"/>
  <c r="E23" i="16"/>
  <c r="E23" i="15"/>
  <c r="E23" i="14"/>
  <c r="E23" i="13"/>
  <c r="F22" i="17"/>
  <c r="F22" i="16"/>
  <c r="F22" i="15"/>
  <c r="F22" i="14"/>
  <c r="B22" i="17"/>
  <c r="B22" i="16"/>
  <c r="C21" i="17"/>
  <c r="C21" i="16"/>
  <c r="C21" i="15"/>
  <c r="C21" i="14"/>
  <c r="D20" i="17"/>
  <c r="D20" i="16"/>
  <c r="D20" i="14"/>
  <c r="D20" i="15"/>
  <c r="D20" i="13"/>
  <c r="E19" i="17"/>
  <c r="E19" i="16"/>
  <c r="E19" i="15"/>
  <c r="E19" i="13"/>
  <c r="E19" i="14"/>
  <c r="F18" i="17"/>
  <c r="F18" i="16"/>
  <c r="F18" i="15"/>
  <c r="B18" i="17"/>
  <c r="B18" i="16"/>
  <c r="B18" i="14"/>
  <c r="C17" i="17"/>
  <c r="C17" i="16"/>
  <c r="C17" i="15"/>
  <c r="C17" i="14"/>
  <c r="D16" i="17"/>
  <c r="D16" i="16"/>
  <c r="D16" i="14"/>
  <c r="D16" i="15"/>
  <c r="D16" i="13"/>
  <c r="E15" i="17"/>
  <c r="E15" i="16"/>
  <c r="E15" i="15"/>
  <c r="E15" i="14"/>
  <c r="E15" i="13"/>
  <c r="F14" i="17"/>
  <c r="F14" i="16"/>
  <c r="F14" i="15"/>
  <c r="F14" i="14"/>
  <c r="B14" i="17"/>
  <c r="B14" i="16"/>
  <c r="C13" i="16"/>
  <c r="C13" i="17"/>
  <c r="C13" i="15"/>
  <c r="C13" i="14"/>
  <c r="D12" i="17"/>
  <c r="D12" i="16"/>
  <c r="D12" i="14"/>
  <c r="D12" i="15"/>
  <c r="D12" i="13"/>
  <c r="F191" i="12"/>
  <c r="B191" i="12"/>
  <c r="M151" i="18" s="1"/>
  <c r="F187" i="12"/>
  <c r="B187" i="12"/>
  <c r="M147" i="18" s="1"/>
  <c r="F183" i="12"/>
  <c r="B183" i="12"/>
  <c r="B168" i="18" s="1"/>
  <c r="F179" i="12"/>
  <c r="B179" i="12"/>
  <c r="B164" i="18" s="1"/>
  <c r="F175" i="12"/>
  <c r="B175" i="12"/>
  <c r="B160" i="18" s="1"/>
  <c r="F171" i="12"/>
  <c r="B171" i="12"/>
  <c r="B156" i="18" s="1"/>
  <c r="D168" i="12"/>
  <c r="D153" i="18" s="1"/>
  <c r="F167" i="12"/>
  <c r="B167" i="12"/>
  <c r="B152" i="18" s="1"/>
  <c r="D164" i="12"/>
  <c r="D149" i="18" s="1"/>
  <c r="F163" i="12"/>
  <c r="B163" i="12"/>
  <c r="B148" i="18" s="1"/>
  <c r="D160" i="12"/>
  <c r="O124" i="18" s="1"/>
  <c r="F159" i="12"/>
  <c r="B159" i="12"/>
  <c r="M123" i="18" s="1"/>
  <c r="D156" i="12"/>
  <c r="O120" i="18" s="1"/>
  <c r="F155" i="12"/>
  <c r="B155" i="12"/>
  <c r="M119" i="18" s="1"/>
  <c r="D152" i="12"/>
  <c r="O116" i="18" s="1"/>
  <c r="F151" i="12"/>
  <c r="B151" i="12"/>
  <c r="M115" i="18" s="1"/>
  <c r="D148" i="12"/>
  <c r="O112" i="18" s="1"/>
  <c r="F147" i="12"/>
  <c r="B147" i="12"/>
  <c r="M111" i="18" s="1"/>
  <c r="D144" i="12"/>
  <c r="O108" i="18" s="1"/>
  <c r="F143" i="12"/>
  <c r="B143" i="12"/>
  <c r="M107" i="18" s="1"/>
  <c r="D140" i="12"/>
  <c r="O104" i="18" s="1"/>
  <c r="F139" i="12"/>
  <c r="B139" i="12"/>
  <c r="M103" i="18" s="1"/>
  <c r="D136" i="12"/>
  <c r="O100" i="18" s="1"/>
  <c r="F135" i="12"/>
  <c r="B135" i="12"/>
  <c r="B124" i="18" s="1"/>
  <c r="D132" i="12"/>
  <c r="D121" i="18" s="1"/>
  <c r="F131" i="12"/>
  <c r="B131" i="12"/>
  <c r="B120" i="18" s="1"/>
  <c r="D128" i="12"/>
  <c r="D117" i="18" s="1"/>
  <c r="F127" i="12"/>
  <c r="B127" i="12"/>
  <c r="B116" i="18" s="1"/>
  <c r="D124" i="12"/>
  <c r="D113" i="18" s="1"/>
  <c r="F123" i="12"/>
  <c r="B123" i="12"/>
  <c r="B112" i="18" s="1"/>
  <c r="D120" i="12"/>
  <c r="D109" i="18" s="1"/>
  <c r="F119" i="12"/>
  <c r="B119" i="12"/>
  <c r="B108" i="18" s="1"/>
  <c r="D116" i="12"/>
  <c r="D105" i="18" s="1"/>
  <c r="F115" i="12"/>
  <c r="B115" i="12"/>
  <c r="B104" i="18" s="1"/>
  <c r="D112" i="12"/>
  <c r="D101" i="18" s="1"/>
  <c r="F111" i="12"/>
  <c r="B111" i="12"/>
  <c r="B100" i="18" s="1"/>
  <c r="D108" i="12"/>
  <c r="O76" i="18" s="1"/>
  <c r="F107" i="12"/>
  <c r="B107" i="12"/>
  <c r="M75" i="18" s="1"/>
  <c r="D104" i="12"/>
  <c r="O72" i="18" s="1"/>
  <c r="F103" i="12"/>
  <c r="B103" i="12"/>
  <c r="M71" i="18" s="1"/>
  <c r="D100" i="12"/>
  <c r="O68" i="18" s="1"/>
  <c r="F99" i="12"/>
  <c r="B99" i="12"/>
  <c r="M67" i="18" s="1"/>
  <c r="D96" i="12"/>
  <c r="O64" i="18" s="1"/>
  <c r="F95" i="12"/>
  <c r="B95" i="12"/>
  <c r="M63" i="18" s="1"/>
  <c r="D92" i="12"/>
  <c r="O60" i="18" s="1"/>
  <c r="F91" i="12"/>
  <c r="B91" i="12"/>
  <c r="M59" i="18" s="1"/>
  <c r="D88" i="12"/>
  <c r="O56" i="18" s="1"/>
  <c r="F87" i="12"/>
  <c r="B87" i="12"/>
  <c r="M55" i="18" s="1"/>
  <c r="D84" i="12"/>
  <c r="D77" i="18" s="1"/>
  <c r="F83" i="12"/>
  <c r="B83" i="12"/>
  <c r="B76" i="18" s="1"/>
  <c r="D80" i="12"/>
  <c r="D73" i="18" s="1"/>
  <c r="F79" i="12"/>
  <c r="B79" i="12"/>
  <c r="B72" i="18" s="1"/>
  <c r="D76" i="12"/>
  <c r="D69" i="18" s="1"/>
  <c r="F75" i="12"/>
  <c r="B75" i="12"/>
  <c r="B68" i="18" s="1"/>
  <c r="D72" i="12"/>
  <c r="D65" i="18" s="1"/>
  <c r="F71" i="12"/>
  <c r="B71" i="12"/>
  <c r="B64" i="18" s="1"/>
  <c r="D68" i="12"/>
  <c r="D61" i="18" s="1"/>
  <c r="F67" i="12"/>
  <c r="B67" i="12"/>
  <c r="B60" i="18" s="1"/>
  <c r="F65" i="12"/>
  <c r="D64" i="12"/>
  <c r="D57" i="18" s="1"/>
  <c r="F63" i="12"/>
  <c r="B63" i="12"/>
  <c r="B56" i="18" s="1"/>
  <c r="F61" i="12"/>
  <c r="D60" i="12"/>
  <c r="O32" i="18" s="1"/>
  <c r="F59" i="12"/>
  <c r="B59" i="12"/>
  <c r="M31" i="18" s="1"/>
  <c r="F57" i="12"/>
  <c r="D56" i="12"/>
  <c r="O28" i="18" s="1"/>
  <c r="F55" i="12"/>
  <c r="B55" i="12"/>
  <c r="M27" i="18" s="1"/>
  <c r="F53" i="12"/>
  <c r="D52" i="12"/>
  <c r="F51" i="12"/>
  <c r="B51" i="12"/>
  <c r="F49" i="12"/>
  <c r="D48" i="12"/>
  <c r="F47" i="12"/>
  <c r="B47" i="12"/>
  <c r="D44" i="12"/>
  <c r="F43" i="12"/>
  <c r="B43" i="12"/>
  <c r="D40" i="12"/>
  <c r="F39" i="12"/>
  <c r="B39" i="12"/>
  <c r="D36" i="12"/>
  <c r="F35" i="12"/>
  <c r="B35" i="12"/>
  <c r="D32" i="12"/>
  <c r="F31" i="12"/>
  <c r="B31" i="12"/>
  <c r="D28" i="12"/>
  <c r="F27" i="12"/>
  <c r="B27" i="12"/>
  <c r="D24" i="12"/>
  <c r="F23" i="12"/>
  <c r="B23" i="12"/>
  <c r="D20" i="12"/>
  <c r="F19" i="12"/>
  <c r="B19" i="12"/>
  <c r="D16" i="12"/>
  <c r="F15" i="12"/>
  <c r="B15" i="12"/>
  <c r="D12" i="12"/>
  <c r="F191" i="13"/>
  <c r="B191" i="13"/>
  <c r="AJ151" i="18" s="1"/>
  <c r="F187" i="13"/>
  <c r="B187" i="13"/>
  <c r="AJ147" i="18" s="1"/>
  <c r="F183" i="13"/>
  <c r="B183" i="13"/>
  <c r="Y168" i="18" s="1"/>
  <c r="F179" i="13"/>
  <c r="B179" i="13"/>
  <c r="Y164" i="18" s="1"/>
  <c r="F175" i="13"/>
  <c r="B175" i="13"/>
  <c r="Y160" i="18" s="1"/>
  <c r="F171" i="13"/>
  <c r="B171" i="13"/>
  <c r="Y156" i="18" s="1"/>
  <c r="D168" i="13"/>
  <c r="AA153" i="18" s="1"/>
  <c r="F167" i="13"/>
  <c r="B167" i="13"/>
  <c r="Y152" i="18" s="1"/>
  <c r="D164" i="13"/>
  <c r="AA149" i="18" s="1"/>
  <c r="F163" i="13"/>
  <c r="B163" i="13"/>
  <c r="Y148" i="18" s="1"/>
  <c r="D160" i="13"/>
  <c r="AL124" i="18" s="1"/>
  <c r="F159" i="13"/>
  <c r="B159" i="13"/>
  <c r="AJ123" i="18" s="1"/>
  <c r="D156" i="13"/>
  <c r="AL120" i="18" s="1"/>
  <c r="F155" i="13"/>
  <c r="B155" i="13"/>
  <c r="AJ119" i="18" s="1"/>
  <c r="D152" i="13"/>
  <c r="AL116" i="18" s="1"/>
  <c r="F151" i="13"/>
  <c r="B151" i="13"/>
  <c r="AJ115" i="18" s="1"/>
  <c r="D148" i="13"/>
  <c r="AL112" i="18" s="1"/>
  <c r="F147" i="13"/>
  <c r="B147" i="13"/>
  <c r="AJ111" i="18" s="1"/>
  <c r="D144" i="13"/>
  <c r="AL108" i="18" s="1"/>
  <c r="F143" i="13"/>
  <c r="B143" i="13"/>
  <c r="AJ107" i="18" s="1"/>
  <c r="D140" i="13"/>
  <c r="AL104" i="18" s="1"/>
  <c r="F139" i="13"/>
  <c r="B139" i="13"/>
  <c r="AJ103" i="18" s="1"/>
  <c r="D136" i="13"/>
  <c r="AL100" i="18" s="1"/>
  <c r="F135" i="13"/>
  <c r="B135" i="13"/>
  <c r="Y124" i="18" s="1"/>
  <c r="D132" i="13"/>
  <c r="AA121" i="18" s="1"/>
  <c r="F131" i="13"/>
  <c r="B131" i="13"/>
  <c r="Y120" i="18" s="1"/>
  <c r="D128" i="13"/>
  <c r="AA117" i="18" s="1"/>
  <c r="F127" i="13"/>
  <c r="B127" i="13"/>
  <c r="Y116" i="18" s="1"/>
  <c r="D124" i="13"/>
  <c r="AA113" i="18" s="1"/>
  <c r="F123" i="13"/>
  <c r="B123" i="13"/>
  <c r="Y112" i="18" s="1"/>
  <c r="D120" i="13"/>
  <c r="AA109" i="18" s="1"/>
  <c r="F119" i="13"/>
  <c r="B119" i="13"/>
  <c r="Y108" i="18" s="1"/>
  <c r="D116" i="13"/>
  <c r="AA105" i="18" s="1"/>
  <c r="F115" i="13"/>
  <c r="B115" i="13"/>
  <c r="Y104" i="18" s="1"/>
  <c r="D112" i="13"/>
  <c r="AA101" i="18" s="1"/>
  <c r="F111" i="13"/>
  <c r="B111" i="13"/>
  <c r="Y100" i="18" s="1"/>
  <c r="D108" i="13"/>
  <c r="AL76" i="18" s="1"/>
  <c r="F107" i="13"/>
  <c r="B107" i="13"/>
  <c r="AJ75" i="18" s="1"/>
  <c r="D104" i="13"/>
  <c r="AL72" i="18" s="1"/>
  <c r="F103" i="13"/>
  <c r="B103" i="13"/>
  <c r="AJ71" i="18" s="1"/>
  <c r="D100" i="13"/>
  <c r="AL68" i="18" s="1"/>
  <c r="F99" i="13"/>
  <c r="B99" i="13"/>
  <c r="AJ67" i="18" s="1"/>
  <c r="D96" i="13"/>
  <c r="AL64" i="18" s="1"/>
  <c r="F95" i="13"/>
  <c r="B95" i="13"/>
  <c r="AJ63" i="18" s="1"/>
  <c r="D92" i="13"/>
  <c r="AL60" i="18" s="1"/>
  <c r="F91" i="13"/>
  <c r="B91" i="13"/>
  <c r="AJ59" i="18" s="1"/>
  <c r="D88" i="13"/>
  <c r="AL56" i="18" s="1"/>
  <c r="F87" i="13"/>
  <c r="B87" i="13"/>
  <c r="AJ55" i="18" s="1"/>
  <c r="D84" i="13"/>
  <c r="AA77" i="18" s="1"/>
  <c r="F83" i="13"/>
  <c r="B83" i="13"/>
  <c r="Y76" i="18" s="1"/>
  <c r="D80" i="13"/>
  <c r="AA73" i="18" s="1"/>
  <c r="F79" i="13"/>
  <c r="B79" i="13"/>
  <c r="Y72" i="18" s="1"/>
  <c r="D45" i="13"/>
  <c r="E44" i="13"/>
  <c r="B42" i="13"/>
  <c r="F38" i="13"/>
  <c r="D37" i="13"/>
  <c r="E36" i="13"/>
  <c r="B34" i="13"/>
  <c r="F30" i="13"/>
  <c r="D29" i="13"/>
  <c r="E28" i="13"/>
  <c r="B26" i="13"/>
  <c r="F22" i="13"/>
  <c r="D21" i="13"/>
  <c r="E20" i="13"/>
  <c r="B18" i="13"/>
  <c r="F14" i="13"/>
  <c r="D13" i="13"/>
  <c r="E12" i="13"/>
  <c r="C165" i="14"/>
  <c r="AW150" i="18" s="1"/>
  <c r="C157" i="14"/>
  <c r="BH121" i="18" s="1"/>
  <c r="C149" i="14"/>
  <c r="BH113" i="18" s="1"/>
  <c r="C141" i="14"/>
  <c r="BH105" i="18" s="1"/>
  <c r="C133" i="14"/>
  <c r="AW122" i="18" s="1"/>
  <c r="C125" i="14"/>
  <c r="AW114" i="18" s="1"/>
  <c r="C121" i="14"/>
  <c r="AW110" i="18" s="1"/>
  <c r="C117" i="14"/>
  <c r="AW106" i="18" s="1"/>
  <c r="C113" i="14"/>
  <c r="AW102" i="18" s="1"/>
  <c r="C109" i="14"/>
  <c r="BH77" i="18" s="1"/>
  <c r="C105" i="14"/>
  <c r="BH73" i="18" s="1"/>
  <c r="C101" i="14"/>
  <c r="BH69" i="18" s="1"/>
  <c r="C97" i="14"/>
  <c r="BH65" i="18" s="1"/>
  <c r="C93" i="14"/>
  <c r="BH61" i="18" s="1"/>
  <c r="C89" i="14"/>
  <c r="BH57" i="18" s="1"/>
  <c r="C85" i="14"/>
  <c r="AW78" i="18" s="1"/>
  <c r="C81" i="14"/>
  <c r="AW74" i="18" s="1"/>
  <c r="C77" i="14"/>
  <c r="AW70" i="18" s="1"/>
  <c r="B75" i="14"/>
  <c r="AV68" i="18" s="1"/>
  <c r="B71" i="14"/>
  <c r="AV64" i="18" s="1"/>
  <c r="B67" i="14"/>
  <c r="AV60" i="18" s="1"/>
  <c r="F50" i="14"/>
  <c r="B46" i="14"/>
  <c r="F18" i="14"/>
  <c r="B14" i="14"/>
  <c r="C129" i="16"/>
  <c r="CQ118" i="18" s="1"/>
  <c r="F126" i="16"/>
  <c r="B90" i="16"/>
  <c r="DA58" i="18" s="1"/>
  <c r="E66" i="17"/>
  <c r="E66" i="16"/>
  <c r="E66" i="14"/>
  <c r="E66" i="15"/>
  <c r="F65" i="17"/>
  <c r="F65" i="16"/>
  <c r="F65" i="15"/>
  <c r="F65" i="14"/>
  <c r="B65" i="17"/>
  <c r="DM58" i="18" s="1"/>
  <c r="B65" i="16"/>
  <c r="CP58" i="18" s="1"/>
  <c r="B65" i="14"/>
  <c r="AV58" i="18" s="1"/>
  <c r="C64" i="17"/>
  <c r="DN57" i="18" s="1"/>
  <c r="C64" i="16"/>
  <c r="CQ57" i="18" s="1"/>
  <c r="C64" i="15"/>
  <c r="BT57" i="18" s="1"/>
  <c r="C64" i="13"/>
  <c r="Z57" i="18" s="1"/>
  <c r="D63" i="17"/>
  <c r="DO56" i="18" s="1"/>
  <c r="D63" i="16"/>
  <c r="CR56" i="18" s="1"/>
  <c r="D63" i="15"/>
  <c r="BU56" i="18" s="1"/>
  <c r="E62" i="17"/>
  <c r="E62" i="14"/>
  <c r="E62" i="16"/>
  <c r="E62" i="15"/>
  <c r="F61" i="17"/>
  <c r="F61" i="16"/>
  <c r="F61" i="14"/>
  <c r="F61" i="15"/>
  <c r="B61" i="17"/>
  <c r="DM54" i="18" s="1"/>
  <c r="B61" i="16"/>
  <c r="CP54" i="18" s="1"/>
  <c r="B61" i="14"/>
  <c r="AV54" i="18" s="1"/>
  <c r="C60" i="17"/>
  <c r="EB32" i="18" s="1"/>
  <c r="C60" i="16"/>
  <c r="DB32" i="18" s="1"/>
  <c r="C60" i="15"/>
  <c r="CE32" i="18" s="1"/>
  <c r="C60" i="14"/>
  <c r="BH32" i="18" s="1"/>
  <c r="C60" i="13"/>
  <c r="AK32" i="18" s="1"/>
  <c r="D59" i="17"/>
  <c r="EC31" i="18" s="1"/>
  <c r="D59" i="16"/>
  <c r="DC31" i="18" s="1"/>
  <c r="D59" i="15"/>
  <c r="CF31" i="18" s="1"/>
  <c r="D59" i="14"/>
  <c r="BI31" i="18" s="1"/>
  <c r="E58" i="17"/>
  <c r="E58" i="16"/>
  <c r="E58" i="15"/>
  <c r="E58" i="14"/>
  <c r="F57" i="17"/>
  <c r="F57" i="16"/>
  <c r="F57" i="14"/>
  <c r="F57" i="15"/>
  <c r="B57" i="17"/>
  <c r="EA29" i="18" s="1"/>
  <c r="B57" i="16"/>
  <c r="DA29" i="18" s="1"/>
  <c r="B57" i="14"/>
  <c r="BG29" i="18" s="1"/>
  <c r="C56" i="17"/>
  <c r="EB28" i="18" s="1"/>
  <c r="C56" i="16"/>
  <c r="DB28" i="18" s="1"/>
  <c r="C56" i="15"/>
  <c r="CE28" i="18" s="1"/>
  <c r="C56" i="13"/>
  <c r="AK28" i="18" s="1"/>
  <c r="D55" i="17"/>
  <c r="EC27" i="18" s="1"/>
  <c r="D55" i="16"/>
  <c r="DC27" i="18" s="1"/>
  <c r="D55" i="15"/>
  <c r="CF27" i="18" s="1"/>
  <c r="E54" i="17"/>
  <c r="E54" i="16"/>
  <c r="E54" i="15"/>
  <c r="E54" i="14"/>
  <c r="F53" i="17"/>
  <c r="F53" i="16"/>
  <c r="F53" i="15"/>
  <c r="F53" i="14"/>
  <c r="B53" i="17"/>
  <c r="EA25" i="18" s="1"/>
  <c r="B53" i="16"/>
  <c r="DA25" i="18" s="1"/>
  <c r="B53" i="14"/>
  <c r="BG25" i="18" s="1"/>
  <c r="C52" i="17"/>
  <c r="C52" i="16"/>
  <c r="C52" i="15"/>
  <c r="C52" i="14"/>
  <c r="C52" i="13"/>
  <c r="D51" i="17"/>
  <c r="D51" i="16"/>
  <c r="D51" i="15"/>
  <c r="D51" i="14"/>
  <c r="E50" i="17"/>
  <c r="E50" i="16"/>
  <c r="E50" i="15"/>
  <c r="E50" i="14"/>
  <c r="F49" i="17"/>
  <c r="F49" i="16"/>
  <c r="F49" i="15"/>
  <c r="F49" i="14"/>
  <c r="B49" i="17"/>
  <c r="B49" i="16"/>
  <c r="B49" i="14"/>
  <c r="C48" i="17"/>
  <c r="C48" i="16"/>
  <c r="C48" i="15"/>
  <c r="C48" i="13"/>
  <c r="D47" i="17"/>
  <c r="D47" i="16"/>
  <c r="D47" i="15"/>
  <c r="E46" i="17"/>
  <c r="E46" i="16"/>
  <c r="E46" i="15"/>
  <c r="E46" i="14"/>
  <c r="F45" i="17"/>
  <c r="F45" i="16"/>
  <c r="F45" i="15"/>
  <c r="F45" i="14"/>
  <c r="F45" i="13"/>
  <c r="B45" i="17"/>
  <c r="B45" i="16"/>
  <c r="B45" i="14"/>
  <c r="B45" i="13"/>
  <c r="C44" i="17"/>
  <c r="C44" i="16"/>
  <c r="C44" i="15"/>
  <c r="C44" i="14"/>
  <c r="C44" i="13"/>
  <c r="D43" i="17"/>
  <c r="D43" i="16"/>
  <c r="D43" i="15"/>
  <c r="D43" i="14"/>
  <c r="E42" i="17"/>
  <c r="E42" i="16"/>
  <c r="E42" i="15"/>
  <c r="E42" i="14"/>
  <c r="F41" i="17"/>
  <c r="F41" i="16"/>
  <c r="F41" i="15"/>
  <c r="F41" i="14"/>
  <c r="F41" i="13"/>
  <c r="B41" i="17"/>
  <c r="B41" i="16"/>
  <c r="B41" i="14"/>
  <c r="B41" i="13"/>
  <c r="C40" i="17"/>
  <c r="C40" i="16"/>
  <c r="C40" i="15"/>
  <c r="C40" i="13"/>
  <c r="D39" i="17"/>
  <c r="D39" i="16"/>
  <c r="D39" i="15"/>
  <c r="E38" i="17"/>
  <c r="E38" i="16"/>
  <c r="E38" i="15"/>
  <c r="E38" i="14"/>
  <c r="F37" i="17"/>
  <c r="F37" i="16"/>
  <c r="F37" i="15"/>
  <c r="F37" i="14"/>
  <c r="F37" i="13"/>
  <c r="B37" i="17"/>
  <c r="B37" i="16"/>
  <c r="B37" i="14"/>
  <c r="B37" i="13"/>
  <c r="C36" i="17"/>
  <c r="C36" i="16"/>
  <c r="C36" i="15"/>
  <c r="C36" i="14"/>
  <c r="C36" i="13"/>
  <c r="D35" i="17"/>
  <c r="D35" i="16"/>
  <c r="D35" i="15"/>
  <c r="D35" i="14"/>
  <c r="E34" i="17"/>
  <c r="E34" i="16"/>
  <c r="E34" i="15"/>
  <c r="E34" i="14"/>
  <c r="F33" i="17"/>
  <c r="F33" i="16"/>
  <c r="F33" i="15"/>
  <c r="F33" i="14"/>
  <c r="F33" i="13"/>
  <c r="B33" i="17"/>
  <c r="B33" i="16"/>
  <c r="B33" i="14"/>
  <c r="B33" i="13"/>
  <c r="C32" i="17"/>
  <c r="C32" i="16"/>
  <c r="C32" i="15"/>
  <c r="C32" i="13"/>
  <c r="D31" i="17"/>
  <c r="D31" i="16"/>
  <c r="D31" i="15"/>
  <c r="E30" i="17"/>
  <c r="E30" i="16"/>
  <c r="E30" i="15"/>
  <c r="E30" i="14"/>
  <c r="F29" i="17"/>
  <c r="F29" i="16"/>
  <c r="F29" i="15"/>
  <c r="F29" i="14"/>
  <c r="F29" i="13"/>
  <c r="B29" i="17"/>
  <c r="B29" i="16"/>
  <c r="B29" i="14"/>
  <c r="B29" i="13"/>
  <c r="C28" i="17"/>
  <c r="C28" i="16"/>
  <c r="C28" i="15"/>
  <c r="C28" i="14"/>
  <c r="C28" i="13"/>
  <c r="D27" i="17"/>
  <c r="D27" i="16"/>
  <c r="D27" i="15"/>
  <c r="D27" i="14"/>
  <c r="E26" i="17"/>
  <c r="E26" i="16"/>
  <c r="E26" i="15"/>
  <c r="E26" i="14"/>
  <c r="F25" i="17"/>
  <c r="F25" i="16"/>
  <c r="F25" i="15"/>
  <c r="F25" i="14"/>
  <c r="F25" i="13"/>
  <c r="B25" i="17"/>
  <c r="B25" i="16"/>
  <c r="B25" i="14"/>
  <c r="B25" i="13"/>
  <c r="C24" i="17"/>
  <c r="C24" i="16"/>
  <c r="C24" i="15"/>
  <c r="C24" i="13"/>
  <c r="D23" i="17"/>
  <c r="D23" i="16"/>
  <c r="D23" i="15"/>
  <c r="E22" i="17"/>
  <c r="E22" i="16"/>
  <c r="E22" i="15"/>
  <c r="E22" i="14"/>
  <c r="F21" i="17"/>
  <c r="F21" i="16"/>
  <c r="F21" i="15"/>
  <c r="F21" i="14"/>
  <c r="F21" i="13"/>
  <c r="B21" i="17"/>
  <c r="B21" i="16"/>
  <c r="B21" i="14"/>
  <c r="B21" i="13"/>
  <c r="C20" i="17"/>
  <c r="C20" i="16"/>
  <c r="C20" i="15"/>
  <c r="C20" i="14"/>
  <c r="C20" i="13"/>
  <c r="D19" i="17"/>
  <c r="D19" i="16"/>
  <c r="D19" i="15"/>
  <c r="D19" i="14"/>
  <c r="E18" i="17"/>
  <c r="E18" i="16"/>
  <c r="E18" i="15"/>
  <c r="E18" i="14"/>
  <c r="F17" i="17"/>
  <c r="F17" i="16"/>
  <c r="F17" i="15"/>
  <c r="F17" i="14"/>
  <c r="F17" i="13"/>
  <c r="B17" i="17"/>
  <c r="B17" i="16"/>
  <c r="B17" i="14"/>
  <c r="B17" i="13"/>
  <c r="C16" i="17"/>
  <c r="C16" i="16"/>
  <c r="C16" i="15"/>
  <c r="C16" i="13"/>
  <c r="D15" i="17"/>
  <c r="D15" i="16"/>
  <c r="D15" i="15"/>
  <c r="E14" i="17"/>
  <c r="E14" i="16"/>
  <c r="E14" i="15"/>
  <c r="E14" i="14"/>
  <c r="F13" i="17"/>
  <c r="F13" i="16"/>
  <c r="F13" i="15"/>
  <c r="F13" i="14"/>
  <c r="F13" i="13"/>
  <c r="B13" i="17"/>
  <c r="B13" i="16"/>
  <c r="B13" i="14"/>
  <c r="B13" i="13"/>
  <c r="C12" i="17"/>
  <c r="C12" i="16"/>
  <c r="C12" i="15"/>
  <c r="C12" i="14"/>
  <c r="C12" i="13"/>
  <c r="C194" i="12"/>
  <c r="N154" i="18" s="1"/>
  <c r="C190" i="12"/>
  <c r="N150" i="18" s="1"/>
  <c r="C186" i="12"/>
  <c r="N146" i="18" s="1"/>
  <c r="C182" i="12"/>
  <c r="C167" i="18" s="1"/>
  <c r="C178" i="12"/>
  <c r="C163" i="18" s="1"/>
  <c r="C174" i="12"/>
  <c r="C159" i="18" s="1"/>
  <c r="C170" i="12"/>
  <c r="C155" i="18" s="1"/>
  <c r="E167" i="12"/>
  <c r="C166" i="12"/>
  <c r="C151" i="18" s="1"/>
  <c r="E163" i="12"/>
  <c r="C162" i="12"/>
  <c r="C147" i="18" s="1"/>
  <c r="E159" i="12"/>
  <c r="C158" i="12"/>
  <c r="N122" i="18" s="1"/>
  <c r="E155" i="12"/>
  <c r="C154" i="12"/>
  <c r="N118" i="18" s="1"/>
  <c r="E151" i="12"/>
  <c r="C150" i="12"/>
  <c r="N114" i="18" s="1"/>
  <c r="E147" i="12"/>
  <c r="C146" i="12"/>
  <c r="N110" i="18" s="1"/>
  <c r="E143" i="12"/>
  <c r="C142" i="12"/>
  <c r="N106" i="18" s="1"/>
  <c r="E139" i="12"/>
  <c r="C138" i="12"/>
  <c r="N102" i="18" s="1"/>
  <c r="E135" i="12"/>
  <c r="C134" i="12"/>
  <c r="C123" i="18" s="1"/>
  <c r="E131" i="12"/>
  <c r="C130" i="12"/>
  <c r="C119" i="18" s="1"/>
  <c r="E127" i="12"/>
  <c r="C126" i="12"/>
  <c r="C115" i="18" s="1"/>
  <c r="E123" i="12"/>
  <c r="C122" i="12"/>
  <c r="C111" i="18" s="1"/>
  <c r="E119" i="12"/>
  <c r="C118" i="12"/>
  <c r="C107" i="18" s="1"/>
  <c r="E115" i="12"/>
  <c r="C114" i="12"/>
  <c r="C103" i="18" s="1"/>
  <c r="E111" i="12"/>
  <c r="C110" i="12"/>
  <c r="N78" i="18" s="1"/>
  <c r="E107" i="12"/>
  <c r="C106" i="12"/>
  <c r="N74" i="18" s="1"/>
  <c r="E103" i="12"/>
  <c r="C102" i="12"/>
  <c r="N70" i="18" s="1"/>
  <c r="E99" i="12"/>
  <c r="C98" i="12"/>
  <c r="N66" i="18" s="1"/>
  <c r="E95" i="12"/>
  <c r="C94" i="12"/>
  <c r="N62" i="18" s="1"/>
  <c r="E91" i="12"/>
  <c r="C90" i="12"/>
  <c r="N58" i="18" s="1"/>
  <c r="E87" i="12"/>
  <c r="C86" i="12"/>
  <c r="N54" i="18" s="1"/>
  <c r="E83" i="12"/>
  <c r="C82" i="12"/>
  <c r="C75" i="18" s="1"/>
  <c r="E79" i="12"/>
  <c r="C78" i="12"/>
  <c r="C71" i="18" s="1"/>
  <c r="E75" i="12"/>
  <c r="C74" i="12"/>
  <c r="C67" i="18" s="1"/>
  <c r="E71" i="12"/>
  <c r="C70" i="12"/>
  <c r="C63" i="18" s="1"/>
  <c r="E67" i="12"/>
  <c r="C66" i="12"/>
  <c r="C59" i="18" s="1"/>
  <c r="C64" i="12"/>
  <c r="C57" i="18" s="1"/>
  <c r="E63" i="12"/>
  <c r="C62" i="12"/>
  <c r="C55" i="18" s="1"/>
  <c r="C60" i="12"/>
  <c r="N32" i="18" s="1"/>
  <c r="E59" i="12"/>
  <c r="C58" i="12"/>
  <c r="N30" i="18" s="1"/>
  <c r="C56" i="12"/>
  <c r="N28" i="18" s="1"/>
  <c r="E55" i="12"/>
  <c r="C54" i="12"/>
  <c r="N26" i="18" s="1"/>
  <c r="C52" i="12"/>
  <c r="E51" i="12"/>
  <c r="C50" i="12"/>
  <c r="C48" i="12"/>
  <c r="E47" i="12"/>
  <c r="C46" i="12"/>
  <c r="C44" i="12"/>
  <c r="E43" i="12"/>
  <c r="C42" i="12"/>
  <c r="C40" i="12"/>
  <c r="E39" i="12"/>
  <c r="C38" i="12"/>
  <c r="C36" i="12"/>
  <c r="E35" i="12"/>
  <c r="C34" i="12"/>
  <c r="C32" i="12"/>
  <c r="E31" i="12"/>
  <c r="C30" i="12"/>
  <c r="C28" i="12"/>
  <c r="E27" i="12"/>
  <c r="C26" i="12"/>
  <c r="C24" i="12"/>
  <c r="E23" i="12"/>
  <c r="C22" i="12"/>
  <c r="C20" i="12"/>
  <c r="E19" i="12"/>
  <c r="C18" i="12"/>
  <c r="C16" i="12"/>
  <c r="E15" i="12"/>
  <c r="C14" i="12"/>
  <c r="C12" i="12"/>
  <c r="C194" i="13"/>
  <c r="AK154" i="18" s="1"/>
  <c r="C190" i="13"/>
  <c r="AK150" i="18" s="1"/>
  <c r="C186" i="13"/>
  <c r="AK146" i="18" s="1"/>
  <c r="C182" i="13"/>
  <c r="Z167" i="18" s="1"/>
  <c r="C178" i="13"/>
  <c r="Z163" i="18" s="1"/>
  <c r="C174" i="13"/>
  <c r="Z159" i="18" s="1"/>
  <c r="C170" i="13"/>
  <c r="Z155" i="18" s="1"/>
  <c r="E167" i="13"/>
  <c r="C166" i="13"/>
  <c r="Z151" i="18" s="1"/>
  <c r="E163" i="13"/>
  <c r="C162" i="13"/>
  <c r="Z147" i="18" s="1"/>
  <c r="E159" i="13"/>
  <c r="C158" i="13"/>
  <c r="AK122" i="18" s="1"/>
  <c r="E155" i="13"/>
  <c r="C154" i="13"/>
  <c r="AK118" i="18" s="1"/>
  <c r="E151" i="13"/>
  <c r="C150" i="13"/>
  <c r="AK114" i="18" s="1"/>
  <c r="E147" i="13"/>
  <c r="C146" i="13"/>
  <c r="AK110" i="18" s="1"/>
  <c r="E143" i="13"/>
  <c r="C142" i="13"/>
  <c r="AK106" i="18" s="1"/>
  <c r="E139" i="13"/>
  <c r="C138" i="13"/>
  <c r="AK102" i="18" s="1"/>
  <c r="E135" i="13"/>
  <c r="C134" i="13"/>
  <c r="Z123" i="18" s="1"/>
  <c r="E131" i="13"/>
  <c r="C130" i="13"/>
  <c r="Z119" i="18" s="1"/>
  <c r="E127" i="13"/>
  <c r="C126" i="13"/>
  <c r="Z115" i="18" s="1"/>
  <c r="E123" i="13"/>
  <c r="C122" i="13"/>
  <c r="Z111" i="18" s="1"/>
  <c r="E119" i="13"/>
  <c r="C118" i="13"/>
  <c r="Z107" i="18" s="1"/>
  <c r="E115" i="13"/>
  <c r="C114" i="13"/>
  <c r="Z103" i="18" s="1"/>
  <c r="E111" i="13"/>
  <c r="C110" i="13"/>
  <c r="AK78" i="18" s="1"/>
  <c r="E107" i="13"/>
  <c r="C106" i="13"/>
  <c r="AK74" i="18" s="1"/>
  <c r="E103" i="13"/>
  <c r="C102" i="13"/>
  <c r="AK70" i="18" s="1"/>
  <c r="E99" i="13"/>
  <c r="C98" i="13"/>
  <c r="AK66" i="18" s="1"/>
  <c r="E95" i="13"/>
  <c r="C94" i="13"/>
  <c r="AK62" i="18" s="1"/>
  <c r="E91" i="13"/>
  <c r="C90" i="13"/>
  <c r="AK58" i="18" s="1"/>
  <c r="E87" i="13"/>
  <c r="C86" i="13"/>
  <c r="AK54" i="18" s="1"/>
  <c r="E83" i="13"/>
  <c r="C82" i="13"/>
  <c r="Z75" i="18" s="1"/>
  <c r="E79" i="13"/>
  <c r="C78" i="13"/>
  <c r="Z71" i="18" s="1"/>
  <c r="D77" i="13"/>
  <c r="AA70" i="18" s="1"/>
  <c r="B75" i="13"/>
  <c r="Y68" i="18" s="1"/>
  <c r="D73" i="13"/>
  <c r="AA66" i="18" s="1"/>
  <c r="B71" i="13"/>
  <c r="Y64" i="18" s="1"/>
  <c r="D69" i="13"/>
  <c r="AA62" i="18" s="1"/>
  <c r="B67" i="13"/>
  <c r="Y60" i="18" s="1"/>
  <c r="D65" i="13"/>
  <c r="AA58" i="18" s="1"/>
  <c r="B63" i="13"/>
  <c r="Y56" i="18" s="1"/>
  <c r="D61" i="13"/>
  <c r="AA54" i="18" s="1"/>
  <c r="B59" i="13"/>
  <c r="AJ31" i="18" s="1"/>
  <c r="D57" i="13"/>
  <c r="AL29" i="18" s="1"/>
  <c r="B55" i="13"/>
  <c r="AJ27" i="18" s="1"/>
  <c r="D53" i="13"/>
  <c r="AL25" i="18" s="1"/>
  <c r="B51" i="13"/>
  <c r="D49" i="13"/>
  <c r="B47" i="13"/>
  <c r="C45" i="13"/>
  <c r="D39" i="13"/>
  <c r="E38" i="13"/>
  <c r="C37" i="13"/>
  <c r="D31" i="13"/>
  <c r="E30" i="13"/>
  <c r="C29" i="13"/>
  <c r="D23" i="13"/>
  <c r="E22" i="13"/>
  <c r="C21" i="13"/>
  <c r="D15" i="13"/>
  <c r="E14" i="13"/>
  <c r="C13" i="13"/>
  <c r="D193" i="14"/>
  <c r="BI153" i="18" s="1"/>
  <c r="E192" i="14"/>
  <c r="D185" i="14"/>
  <c r="AX170" i="18" s="1"/>
  <c r="E184" i="14"/>
  <c r="D177" i="14"/>
  <c r="AX162" i="18" s="1"/>
  <c r="E176" i="14"/>
  <c r="F170" i="14"/>
  <c r="D169" i="14"/>
  <c r="AX154" i="18" s="1"/>
  <c r="E168" i="14"/>
  <c r="B166" i="14"/>
  <c r="AV151" i="18" s="1"/>
  <c r="F162" i="14"/>
  <c r="D161" i="14"/>
  <c r="AX146" i="18" s="1"/>
  <c r="E160" i="14"/>
  <c r="B158" i="14"/>
  <c r="BG122" i="18" s="1"/>
  <c r="F154" i="14"/>
  <c r="D153" i="14"/>
  <c r="BI117" i="18" s="1"/>
  <c r="E152" i="14"/>
  <c r="B150" i="14"/>
  <c r="BG114" i="18" s="1"/>
  <c r="F146" i="14"/>
  <c r="D145" i="14"/>
  <c r="BI109" i="18" s="1"/>
  <c r="E144" i="14"/>
  <c r="B142" i="14"/>
  <c r="BG106" i="18" s="1"/>
  <c r="F138" i="14"/>
  <c r="D137" i="14"/>
  <c r="BI101" i="18" s="1"/>
  <c r="E136" i="14"/>
  <c r="B134" i="14"/>
  <c r="AV123" i="18" s="1"/>
  <c r="F130" i="14"/>
  <c r="D129" i="14"/>
  <c r="AX118" i="18" s="1"/>
  <c r="E128" i="14"/>
  <c r="D55" i="14"/>
  <c r="BI27" i="18" s="1"/>
  <c r="F42" i="14"/>
  <c r="C40" i="14"/>
  <c r="B38" i="14"/>
  <c r="D23" i="14"/>
  <c r="D193" i="15"/>
  <c r="CF153" i="18" s="1"/>
  <c r="D189" i="15"/>
  <c r="CF149" i="18" s="1"/>
  <c r="D185" i="15"/>
  <c r="BU170" i="18" s="1"/>
  <c r="D181" i="15"/>
  <c r="BU166" i="18" s="1"/>
  <c r="D177" i="15"/>
  <c r="BU162" i="18" s="1"/>
  <c r="D173" i="15"/>
  <c r="BU158" i="18" s="1"/>
  <c r="D169" i="15"/>
  <c r="BU154" i="18" s="1"/>
  <c r="D165" i="15"/>
  <c r="BU150" i="18" s="1"/>
  <c r="D161" i="15"/>
  <c r="BU146" i="18" s="1"/>
  <c r="F59" i="15"/>
  <c r="C169" i="16"/>
  <c r="CQ154" i="18" s="1"/>
  <c r="E88" i="17"/>
  <c r="BY92" i="5"/>
  <c r="M169" i="6"/>
  <c r="AF154" i="4" s="1"/>
  <c r="DI87" i="5"/>
  <c r="GC75" i="5"/>
  <c r="ES176" i="5"/>
  <c r="ES175" i="5"/>
  <c r="ES174" i="5"/>
  <c r="ES148" i="5"/>
  <c r="N135" i="6"/>
  <c r="AG124" i="4" s="1"/>
  <c r="ES127" i="5"/>
  <c r="ES119" i="5"/>
  <c r="ES110" i="5"/>
  <c r="ES105" i="5"/>
  <c r="DI164" i="5"/>
  <c r="ES196" i="5"/>
  <c r="ES191" i="5"/>
  <c r="ES190" i="5"/>
  <c r="GC185" i="5"/>
  <c r="AO185" i="5"/>
  <c r="ES180" i="5"/>
  <c r="BY168" i="5"/>
  <c r="BY164" i="5"/>
  <c r="N59" i="9"/>
  <c r="DI31" i="4" s="1"/>
  <c r="DI189" i="5"/>
  <c r="AO75" i="5"/>
  <c r="N165" i="6"/>
  <c r="AG150" i="4" s="1"/>
  <c r="GC148" i="5"/>
  <c r="AO148" i="5"/>
  <c r="GC147" i="5"/>
  <c r="AO147" i="5"/>
  <c r="GC144" i="5"/>
  <c r="AO144" i="5"/>
  <c r="GC143" i="5"/>
  <c r="AO143" i="5"/>
  <c r="GC142" i="5"/>
  <c r="AO142" i="5"/>
  <c r="GC141" i="5"/>
  <c r="AO141" i="5"/>
  <c r="GC140" i="5"/>
  <c r="GC132" i="5"/>
  <c r="AO132" i="5"/>
  <c r="DI124" i="5"/>
  <c r="ES87" i="5"/>
  <c r="ES78" i="5"/>
  <c r="GC87" i="5"/>
  <c r="GC78" i="5"/>
  <c r="AO78" i="5"/>
  <c r="BY87" i="5"/>
  <c r="BY78" i="5"/>
  <c r="ES62" i="5"/>
  <c r="ES34" i="5"/>
  <c r="ES30" i="5"/>
  <c r="ES26" i="5"/>
  <c r="DI185" i="5"/>
  <c r="ES164" i="5"/>
  <c r="BY163" i="5"/>
  <c r="BY160" i="5"/>
  <c r="BY151" i="5"/>
  <c r="BY148" i="5"/>
  <c r="ES145" i="5"/>
  <c r="DI135" i="5"/>
  <c r="BY132" i="5"/>
  <c r="BY127" i="5"/>
  <c r="GC62" i="5"/>
  <c r="AO62" i="5"/>
  <c r="GC61" i="5"/>
  <c r="AO61" i="5"/>
  <c r="GC55" i="5"/>
  <c r="AO53" i="5"/>
  <c r="GC51" i="5"/>
  <c r="GC50" i="5"/>
  <c r="AO50" i="5"/>
  <c r="DI47" i="5"/>
  <c r="GC46" i="5"/>
  <c r="AO46" i="5"/>
  <c r="DI35" i="5"/>
  <c r="DI31" i="5"/>
  <c r="DI177" i="5"/>
  <c r="DI172" i="5"/>
  <c r="DI167" i="5"/>
  <c r="GC164" i="5"/>
  <c r="AO164" i="5"/>
  <c r="DI160" i="5"/>
  <c r="DI156" i="5"/>
  <c r="DI155" i="5"/>
  <c r="GC152" i="5"/>
  <c r="AO152" i="5"/>
  <c r="GC149" i="5"/>
  <c r="AO149" i="5"/>
  <c r="DI148" i="5"/>
  <c r="DI127" i="5"/>
  <c r="DI119" i="5"/>
  <c r="DI115" i="5"/>
  <c r="DI111" i="5"/>
  <c r="DI107" i="5"/>
  <c r="DI106" i="5"/>
  <c r="DI99" i="5"/>
  <c r="DI95" i="5"/>
  <c r="DI91" i="5"/>
  <c r="DI90" i="5"/>
  <c r="DI83" i="5"/>
  <c r="ES71" i="5"/>
  <c r="BY70" i="5"/>
  <c r="BY66" i="5"/>
  <c r="BY62" i="5"/>
  <c r="ES55" i="5"/>
  <c r="ES51" i="5"/>
  <c r="BY124" i="5"/>
  <c r="N107" i="6"/>
  <c r="AR75" i="4" s="1"/>
  <c r="BY108" i="5"/>
  <c r="ES107" i="5"/>
  <c r="L103" i="8"/>
  <c r="CJ71" i="4" s="1"/>
  <c r="N102" i="6"/>
  <c r="AR70" i="4" s="1"/>
  <c r="ES99" i="5"/>
  <c r="L95" i="8"/>
  <c r="CJ63" i="4" s="1"/>
  <c r="DI62" i="5"/>
  <c r="L58" i="7"/>
  <c r="BM30" i="4" s="1"/>
  <c r="DI18" i="5"/>
  <c r="DI14" i="5"/>
  <c r="ES192" i="5"/>
  <c r="BY120" i="5"/>
  <c r="ES111" i="5"/>
  <c r="L107" i="8"/>
  <c r="CJ75" i="4" s="1"/>
  <c r="AO109" i="5"/>
  <c r="L106" i="8"/>
  <c r="CJ74" i="4" s="1"/>
  <c r="N106" i="6"/>
  <c r="AR74" i="4" s="1"/>
  <c r="N115" i="6"/>
  <c r="AG104" i="4" s="1"/>
  <c r="ES115" i="5"/>
  <c r="N105" i="6"/>
  <c r="AR73" i="4" s="1"/>
  <c r="ES106" i="5"/>
  <c r="AO105" i="5"/>
  <c r="BY104" i="5"/>
  <c r="BY103" i="5"/>
  <c r="GC197" i="5"/>
  <c r="AO197" i="5"/>
  <c r="ES185" i="5"/>
  <c r="GC181" i="5"/>
  <c r="AO181" i="5"/>
  <c r="GC169" i="5"/>
  <c r="AO169" i="5"/>
  <c r="AO168" i="5"/>
  <c r="GC165" i="5"/>
  <c r="AO165" i="5"/>
  <c r="ES161" i="5"/>
  <c r="ES152" i="5"/>
  <c r="GC127" i="5"/>
  <c r="AO127" i="5"/>
  <c r="GC119" i="5"/>
  <c r="AO119" i="5"/>
  <c r="ES42" i="5"/>
  <c r="DI151" i="5"/>
  <c r="BY147" i="5"/>
  <c r="BY144" i="5"/>
  <c r="BY119" i="5"/>
  <c r="GC42" i="5"/>
  <c r="AO42" i="5"/>
  <c r="GC26" i="5"/>
  <c r="AO26" i="5"/>
  <c r="GC196" i="5"/>
  <c r="AO196" i="5"/>
  <c r="GC193" i="5"/>
  <c r="AO193" i="5"/>
  <c r="GC192" i="5"/>
  <c r="AO192" i="5"/>
  <c r="GC188" i="5"/>
  <c r="AO188" i="5"/>
  <c r="BY185" i="5"/>
  <c r="GC116" i="5"/>
  <c r="AO116" i="5"/>
  <c r="GC103" i="5"/>
  <c r="ES101" i="5"/>
  <c r="GC100" i="5"/>
  <c r="AO100" i="5"/>
  <c r="BY42" i="5"/>
  <c r="BY26" i="5"/>
  <c r="ES94" i="5"/>
  <c r="GC93" i="5"/>
  <c r="AO93" i="5"/>
  <c r="ES86" i="5"/>
  <c r="GC85" i="5"/>
  <c r="AO85" i="5"/>
  <c r="ES83" i="5"/>
  <c r="DI74" i="5"/>
  <c r="DI66" i="5"/>
  <c r="DI65" i="5"/>
  <c r="ES64" i="5"/>
  <c r="BY61" i="5"/>
  <c r="DI60" i="5"/>
  <c r="BY54" i="5"/>
  <c r="BY46" i="5"/>
  <c r="GC41" i="5"/>
  <c r="AO41" i="5"/>
  <c r="GC38" i="5"/>
  <c r="AO38" i="5"/>
  <c r="GC37" i="5"/>
  <c r="AO37" i="5"/>
  <c r="GC36" i="5"/>
  <c r="BY36" i="5"/>
  <c r="GC35" i="5"/>
  <c r="GC30" i="5"/>
  <c r="AO30" i="5"/>
  <c r="ES22" i="5"/>
  <c r="ES17" i="5"/>
  <c r="ES16" i="5"/>
  <c r="AO16" i="5"/>
  <c r="ES14" i="5"/>
  <c r="ES197" i="5"/>
  <c r="BY196" i="5"/>
  <c r="GC180" i="5"/>
  <c r="AO180" i="5"/>
  <c r="AO177" i="5"/>
  <c r="GC176" i="5"/>
  <c r="AO176" i="5"/>
  <c r="DI173" i="5"/>
  <c r="DI169" i="5"/>
  <c r="DI168" i="5"/>
  <c r="ES160" i="5"/>
  <c r="ES159" i="5"/>
  <c r="ES156" i="5"/>
  <c r="ES155" i="5"/>
  <c r="BY153" i="5"/>
  <c r="BY152" i="5"/>
  <c r="DI144" i="5"/>
  <c r="ES135" i="5"/>
  <c r="DI131" i="5"/>
  <c r="DI130" i="5"/>
  <c r="DI129" i="5"/>
  <c r="GC128" i="5"/>
  <c r="AO128" i="5"/>
  <c r="BY126" i="5"/>
  <c r="BY123" i="5"/>
  <c r="GC115" i="5"/>
  <c r="AO115" i="5"/>
  <c r="GC114" i="5"/>
  <c r="AO114" i="5"/>
  <c r="DI112" i="5"/>
  <c r="DI108" i="5"/>
  <c r="DI103" i="5"/>
  <c r="GC99" i="5"/>
  <c r="AO99" i="5"/>
  <c r="GC98" i="5"/>
  <c r="AO98" i="5"/>
  <c r="BY97" i="5"/>
  <c r="DI96" i="5"/>
  <c r="DI92" i="5"/>
  <c r="DI84" i="5"/>
  <c r="ES74" i="5"/>
  <c r="ES69" i="5"/>
  <c r="GC68" i="5"/>
  <c r="AO68" i="5"/>
  <c r="BY67" i="5"/>
  <c r="DI54" i="5"/>
  <c r="DI45" i="5"/>
  <c r="ES44" i="5"/>
  <c r="AO43" i="5"/>
  <c r="BY41" i="5"/>
  <c r="DI40" i="5"/>
  <c r="BY38" i="5"/>
  <c r="GC25" i="5"/>
  <c r="AO25" i="5"/>
  <c r="GC22" i="5"/>
  <c r="AO22" i="5"/>
  <c r="GC21" i="5"/>
  <c r="AO21" i="5"/>
  <c r="GC20" i="5"/>
  <c r="BY20" i="5"/>
  <c r="DI19" i="5"/>
  <c r="DI15" i="5"/>
  <c r="DI193" i="5"/>
  <c r="BY184" i="5"/>
  <c r="ES181" i="5"/>
  <c r="BY180" i="5"/>
  <c r="ES169" i="5"/>
  <c r="ES168" i="5"/>
  <c r="BY167" i="5"/>
  <c r="GC163" i="5"/>
  <c r="AO163" i="5"/>
  <c r="GC160" i="5"/>
  <c r="AO160" i="5"/>
  <c r="GC159" i="5"/>
  <c r="AO159" i="5"/>
  <c r="DI157" i="5"/>
  <c r="DI152" i="5"/>
  <c r="ES144" i="5"/>
  <c r="ES143" i="5"/>
  <c r="ES142" i="5"/>
  <c r="ES140" i="5"/>
  <c r="ES139" i="5"/>
  <c r="ES138" i="5"/>
  <c r="ES137" i="5"/>
  <c r="GC135" i="5"/>
  <c r="AO135" i="5"/>
  <c r="DI122" i="5"/>
  <c r="GC120" i="5"/>
  <c r="AO120" i="5"/>
  <c r="BY118" i="5"/>
  <c r="ES116" i="5"/>
  <c r="BY115" i="5"/>
  <c r="ES112" i="5"/>
  <c r="ES103" i="5"/>
  <c r="BY102" i="5"/>
  <c r="ES100" i="5"/>
  <c r="BY99" i="5"/>
  <c r="ES96" i="5"/>
  <c r="GC74" i="5"/>
  <c r="AO74" i="5"/>
  <c r="GC73" i="5"/>
  <c r="AO73" i="5"/>
  <c r="BY72" i="5"/>
  <c r="DI71" i="5"/>
  <c r="DI67" i="5"/>
  <c r="ES54" i="5"/>
  <c r="ES49" i="5"/>
  <c r="AO48" i="5"/>
  <c r="BY47" i="5"/>
  <c r="DI38" i="5"/>
  <c r="DI34" i="5"/>
  <c r="DI29" i="5"/>
  <c r="ES28" i="5"/>
  <c r="AO27" i="5"/>
  <c r="BY25" i="5"/>
  <c r="DI24" i="5"/>
  <c r="BY22" i="5"/>
  <c r="ES19" i="5"/>
  <c r="ES38" i="5"/>
  <c r="ES33" i="5"/>
  <c r="AO32" i="5"/>
  <c r="ES31" i="5"/>
  <c r="BY31" i="5"/>
  <c r="DI22" i="5"/>
  <c r="L22" i="7"/>
  <c r="DI13" i="5"/>
  <c r="DI12" i="5"/>
  <c r="GC139" i="5"/>
  <c r="AO139" i="5"/>
  <c r="DI136" i="5"/>
  <c r="BY135" i="5"/>
  <c r="DI102" i="5"/>
  <c r="ES89" i="5"/>
  <c r="GC88" i="5"/>
  <c r="AO88" i="5"/>
  <c r="DI82" i="5"/>
  <c r="GC79" i="5"/>
  <c r="AO79" i="5"/>
  <c r="BY77" i="5"/>
  <c r="DI76" i="5"/>
  <c r="ES75" i="5"/>
  <c r="BY74" i="5"/>
  <c r="GC54" i="5"/>
  <c r="AO54" i="5"/>
  <c r="GC53" i="5"/>
  <c r="M53" i="6"/>
  <c r="AQ25" i="4" s="1"/>
  <c r="BY52" i="5"/>
  <c r="DI51" i="5"/>
  <c r="M97" i="8"/>
  <c r="CK65" i="4" s="1"/>
  <c r="AO140" i="5"/>
  <c r="AO103" i="5"/>
  <c r="ES80" i="5"/>
  <c r="M76" i="8"/>
  <c r="BZ69" i="4" s="1"/>
  <c r="N99" i="9"/>
  <c r="DI67" i="4" s="1"/>
  <c r="BY195" i="5"/>
  <c r="BY194" i="5"/>
  <c r="BY193" i="5"/>
  <c r="BY188" i="5"/>
  <c r="ES177" i="5"/>
  <c r="ES172" i="5"/>
  <c r="DI188" i="5"/>
  <c r="GC177" i="5"/>
  <c r="GC172" i="5"/>
  <c r="AO172" i="5"/>
  <c r="DI132" i="5"/>
  <c r="ES193" i="5"/>
  <c r="BY189" i="5"/>
  <c r="ES188" i="5"/>
  <c r="DI184" i="5"/>
  <c r="BY179" i="5"/>
  <c r="BY178" i="5"/>
  <c r="BY177" i="5"/>
  <c r="BY172" i="5"/>
  <c r="GC156" i="5"/>
  <c r="ES132" i="5"/>
  <c r="ES198" i="5"/>
  <c r="BY197" i="5"/>
  <c r="BY192" i="5"/>
  <c r="ES189" i="5"/>
  <c r="ES184" i="5"/>
  <c r="ES183" i="5"/>
  <c r="ES182" i="5"/>
  <c r="BY181" i="5"/>
  <c r="BY176" i="5"/>
  <c r="ES173" i="5"/>
  <c r="ES167" i="5"/>
  <c r="ES166" i="5"/>
  <c r="BY165" i="5"/>
  <c r="DI163" i="5"/>
  <c r="DI162" i="5"/>
  <c r="GC161" i="5"/>
  <c r="AO161" i="5"/>
  <c r="BY159" i="5"/>
  <c r="BY158" i="5"/>
  <c r="ES157" i="5"/>
  <c r="AO156" i="5"/>
  <c r="GC155" i="5"/>
  <c r="AO155" i="5"/>
  <c r="GC154" i="5"/>
  <c r="AO154" i="5"/>
  <c r="DI153" i="5"/>
  <c r="ES151" i="5"/>
  <c r="ES150" i="5"/>
  <c r="BY149" i="5"/>
  <c r="DI147" i="5"/>
  <c r="DI146" i="5"/>
  <c r="GC145" i="5"/>
  <c r="AO145" i="5"/>
  <c r="BY143" i="5"/>
  <c r="BY142" i="5"/>
  <c r="BY141" i="5"/>
  <c r="BY140" i="5"/>
  <c r="DI123" i="5"/>
  <c r="GC111" i="5"/>
  <c r="AO111" i="5"/>
  <c r="GC110" i="5"/>
  <c r="AO110" i="5"/>
  <c r="AH110" i="11" s="1"/>
  <c r="GC109" i="5"/>
  <c r="GC107" i="5"/>
  <c r="AO107" i="5"/>
  <c r="ES95" i="5"/>
  <c r="ES91" i="5"/>
  <c r="DI197" i="5"/>
  <c r="DI192" i="5"/>
  <c r="DI191" i="5"/>
  <c r="GC189" i="5"/>
  <c r="AO189" i="5"/>
  <c r="BY187" i="5"/>
  <c r="BY186" i="5"/>
  <c r="GC184" i="5"/>
  <c r="AO184" i="5"/>
  <c r="DI181" i="5"/>
  <c r="DI176" i="5"/>
  <c r="GC173" i="5"/>
  <c r="AO173" i="5"/>
  <c r="BY171" i="5"/>
  <c r="BY170" i="5"/>
  <c r="GC168" i="5"/>
  <c r="GC167" i="5"/>
  <c r="AO167" i="5"/>
  <c r="DI165" i="5"/>
  <c r="ES163" i="5"/>
  <c r="BY161" i="5"/>
  <c r="DI159" i="5"/>
  <c r="GC157" i="5"/>
  <c r="AO157" i="5"/>
  <c r="BY156" i="5"/>
  <c r="DI140" i="5"/>
  <c r="DI139" i="5"/>
  <c r="DI138" i="5"/>
  <c r="DI137" i="5"/>
  <c r="GC136" i="5"/>
  <c r="AO136" i="5"/>
  <c r="BY134" i="5"/>
  <c r="BY133" i="5"/>
  <c r="GC131" i="5"/>
  <c r="AO131" i="5"/>
  <c r="DI128" i="5"/>
  <c r="ES126" i="5"/>
  <c r="ES123" i="5"/>
  <c r="ES122" i="5"/>
  <c r="ES121" i="5"/>
  <c r="DI118" i="5"/>
  <c r="DI117" i="5"/>
  <c r="BY114" i="5"/>
  <c r="BY113" i="5"/>
  <c r="BY111" i="5"/>
  <c r="BY107" i="5"/>
  <c r="GC95" i="5"/>
  <c r="AO95" i="5"/>
  <c r="GC91" i="5"/>
  <c r="AO91" i="5"/>
  <c r="BY173" i="5"/>
  <c r="ES165" i="5"/>
  <c r="DI161" i="5"/>
  <c r="BY157" i="5"/>
  <c r="GC153" i="5"/>
  <c r="AO153" i="5"/>
  <c r="ES149" i="5"/>
  <c r="DI145" i="5"/>
  <c r="BY136" i="5"/>
  <c r="BY131" i="5"/>
  <c r="ES128" i="5"/>
  <c r="GC126" i="5"/>
  <c r="AO126" i="5"/>
  <c r="GC125" i="5"/>
  <c r="AO125" i="5"/>
  <c r="GC123" i="5"/>
  <c r="AO123" i="5"/>
  <c r="GC104" i="5"/>
  <c r="AO104" i="5"/>
  <c r="DI101" i="5"/>
  <c r="BY95" i="5"/>
  <c r="BY91" i="5"/>
  <c r="BY98" i="5"/>
  <c r="DI97" i="5"/>
  <c r="GC94" i="5"/>
  <c r="AO94" i="5"/>
  <c r="BY93" i="5"/>
  <c r="ES90" i="5"/>
  <c r="GC89" i="5"/>
  <c r="AO89" i="5"/>
  <c r="DI70" i="5"/>
  <c r="BY50" i="5"/>
  <c r="GC34" i="5"/>
  <c r="AO34" i="5"/>
  <c r="ES18" i="5"/>
  <c r="BY125" i="5"/>
  <c r="ES124" i="5"/>
  <c r="GC122" i="5"/>
  <c r="AO122" i="5"/>
  <c r="GC121" i="5"/>
  <c r="AO121" i="5"/>
  <c r="DI120" i="5"/>
  <c r="ES118" i="5"/>
  <c r="ES117" i="5"/>
  <c r="BY116" i="5"/>
  <c r="DI114" i="5"/>
  <c r="DI113" i="5"/>
  <c r="GC112" i="5"/>
  <c r="AO112" i="5"/>
  <c r="BY110" i="5"/>
  <c r="BY109" i="5"/>
  <c r="ES108" i="5"/>
  <c r="GC106" i="5"/>
  <c r="AO106" i="5"/>
  <c r="GC105" i="5"/>
  <c r="BY105" i="5"/>
  <c r="DI104" i="5"/>
  <c r="ES102" i="5"/>
  <c r="AO101" i="5"/>
  <c r="BY100" i="5"/>
  <c r="DI98" i="5"/>
  <c r="ES97" i="5"/>
  <c r="GC96" i="5"/>
  <c r="AO96" i="5"/>
  <c r="BY94" i="5"/>
  <c r="DI93" i="5"/>
  <c r="ES92" i="5"/>
  <c r="GC90" i="5"/>
  <c r="AO90" i="5"/>
  <c r="BY89" i="5"/>
  <c r="DI88" i="5"/>
  <c r="AO87" i="5"/>
  <c r="GC86" i="5"/>
  <c r="AO86" i="5"/>
  <c r="GC83" i="5"/>
  <c r="AO83" i="5"/>
  <c r="ES70" i="5"/>
  <c r="ES66" i="5"/>
  <c r="DI50" i="5"/>
  <c r="DI46" i="5"/>
  <c r="BY34" i="5"/>
  <c r="BY30" i="5"/>
  <c r="GC18" i="5"/>
  <c r="AO18" i="5"/>
  <c r="GC14" i="5"/>
  <c r="AO14" i="5"/>
  <c r="BY155" i="5"/>
  <c r="ES153" i="5"/>
  <c r="GC151" i="5"/>
  <c r="AO151" i="5"/>
  <c r="DI149" i="5"/>
  <c r="ES147" i="5"/>
  <c r="BY145" i="5"/>
  <c r="DI143" i="5"/>
  <c r="DI142" i="5"/>
  <c r="BY139" i="5"/>
  <c r="ES136" i="5"/>
  <c r="GC134" i="5"/>
  <c r="AO134" i="5"/>
  <c r="GC133" i="5"/>
  <c r="AO133" i="5"/>
  <c r="ES131" i="5"/>
  <c r="ES130" i="5"/>
  <c r="ES129" i="5"/>
  <c r="BY128" i="5"/>
  <c r="DI126" i="5"/>
  <c r="GC124" i="5"/>
  <c r="AO124" i="5"/>
  <c r="BY122" i="5"/>
  <c r="ES120" i="5"/>
  <c r="GC118" i="5"/>
  <c r="AO118" i="5"/>
  <c r="DI116" i="5"/>
  <c r="ES114" i="5"/>
  <c r="AO113" i="5"/>
  <c r="BY112" i="5"/>
  <c r="DI110" i="5"/>
  <c r="GC108" i="5"/>
  <c r="AO108" i="5"/>
  <c r="BY106" i="5"/>
  <c r="DI105" i="5"/>
  <c r="ES104" i="5"/>
  <c r="GC102" i="5"/>
  <c r="AO102" i="5"/>
  <c r="BY101" i="5"/>
  <c r="DI100" i="5"/>
  <c r="ES98" i="5"/>
  <c r="GC97" i="5"/>
  <c r="AO97" i="5"/>
  <c r="BY96" i="5"/>
  <c r="DI94" i="5"/>
  <c r="ES93" i="5"/>
  <c r="GC92" i="5"/>
  <c r="AO92" i="5"/>
  <c r="BY90" i="5"/>
  <c r="DI89" i="5"/>
  <c r="ES88" i="5"/>
  <c r="BY83" i="5"/>
  <c r="GC70" i="5"/>
  <c r="AO70" i="5"/>
  <c r="GC66" i="5"/>
  <c r="AO66" i="5"/>
  <c r="ES50" i="5"/>
  <c r="ES46" i="5"/>
  <c r="DI30" i="5"/>
  <c r="BY18" i="5"/>
  <c r="BY14" i="5"/>
  <c r="BY85" i="5"/>
  <c r="ES82" i="5"/>
  <c r="ES81" i="5"/>
  <c r="GC80" i="5"/>
  <c r="AO80" i="5"/>
  <c r="DI77" i="5"/>
  <c r="ES76" i="5"/>
  <c r="BY73" i="5"/>
  <c r="DI72" i="5"/>
  <c r="GC69" i="5"/>
  <c r="AO69" i="5"/>
  <c r="BY68" i="5"/>
  <c r="ES65" i="5"/>
  <c r="GC64" i="5"/>
  <c r="AO64" i="5"/>
  <c r="BY63" i="5"/>
  <c r="DI61" i="5"/>
  <c r="ES60" i="5"/>
  <c r="AO55" i="5"/>
  <c r="BY53" i="5"/>
  <c r="DI52" i="5"/>
  <c r="GC49" i="5"/>
  <c r="AO49" i="5"/>
  <c r="BY48" i="5"/>
  <c r="ES45" i="5"/>
  <c r="AO44" i="5"/>
  <c r="BY43" i="5"/>
  <c r="DI41" i="5"/>
  <c r="ES40" i="5"/>
  <c r="AO39" i="5"/>
  <c r="BY37" i="5"/>
  <c r="DI36" i="5"/>
  <c r="GC33" i="5"/>
  <c r="AO33" i="5"/>
  <c r="BY32" i="5"/>
  <c r="ES29" i="5"/>
  <c r="AO28" i="5"/>
  <c r="BY27" i="5"/>
  <c r="DI25" i="5"/>
  <c r="ES24" i="5"/>
  <c r="AO23" i="5"/>
  <c r="BY21" i="5"/>
  <c r="GC17" i="5"/>
  <c r="AO17" i="5"/>
  <c r="ES13" i="5"/>
  <c r="AO12" i="5"/>
  <c r="BY86" i="5"/>
  <c r="DI85" i="5"/>
  <c r="ES84" i="5"/>
  <c r="GC82" i="5"/>
  <c r="AO82" i="5"/>
  <c r="GC81" i="5"/>
  <c r="AO81" i="5"/>
  <c r="BY80" i="5"/>
  <c r="DI79" i="5"/>
  <c r="ES77" i="5"/>
  <c r="GC76" i="5"/>
  <c r="AO76" i="5"/>
  <c r="BY75" i="5"/>
  <c r="DI73" i="5"/>
  <c r="ES72" i="5"/>
  <c r="GC71" i="5"/>
  <c r="AO71" i="5"/>
  <c r="BY69" i="5"/>
  <c r="DI68" i="5"/>
  <c r="ES67" i="5"/>
  <c r="GC65" i="5"/>
  <c r="AO65" i="5"/>
  <c r="BY64" i="5"/>
  <c r="DI63" i="5"/>
  <c r="ES61" i="5"/>
  <c r="GC60" i="5"/>
  <c r="AO60" i="5"/>
  <c r="AH60" i="11" s="1"/>
  <c r="BY55" i="5"/>
  <c r="DI53" i="5"/>
  <c r="ES52" i="5"/>
  <c r="AO51" i="5"/>
  <c r="BY49" i="5"/>
  <c r="DI48" i="5"/>
  <c r="ES47" i="5"/>
  <c r="GC45" i="5"/>
  <c r="AO45" i="5"/>
  <c r="GC44" i="5"/>
  <c r="BY44" i="5"/>
  <c r="DI43" i="5"/>
  <c r="ES41" i="5"/>
  <c r="AO40" i="5"/>
  <c r="BY39" i="5"/>
  <c r="DI37" i="5"/>
  <c r="ES36" i="5"/>
  <c r="AO35" i="5"/>
  <c r="BY33" i="5"/>
  <c r="DI32" i="5"/>
  <c r="GC29" i="5"/>
  <c r="AO29" i="5"/>
  <c r="GC28" i="5"/>
  <c r="BY28" i="5"/>
  <c r="DI27" i="5"/>
  <c r="ES25" i="5"/>
  <c r="GC24" i="5"/>
  <c r="AO24" i="5"/>
  <c r="BY23" i="5"/>
  <c r="DI21" i="5"/>
  <c r="DI20" i="5"/>
  <c r="GC19" i="5"/>
  <c r="AO19" i="5"/>
  <c r="BY17" i="5"/>
  <c r="ES15" i="5"/>
  <c r="GC13" i="5"/>
  <c r="AO13" i="5"/>
  <c r="DI86" i="5"/>
  <c r="ES85" i="5"/>
  <c r="GC84" i="5"/>
  <c r="AO84" i="5"/>
  <c r="BY82" i="5"/>
  <c r="DI80" i="5"/>
  <c r="ES79" i="5"/>
  <c r="GC77" i="5"/>
  <c r="AO77" i="5"/>
  <c r="BY76" i="5"/>
  <c r="DI75" i="5"/>
  <c r="ES73" i="5"/>
  <c r="GC72" i="5"/>
  <c r="AO72" i="5"/>
  <c r="BY71" i="5"/>
  <c r="DI69" i="5"/>
  <c r="ES68" i="5"/>
  <c r="GC67" i="5"/>
  <c r="AO67" i="5"/>
  <c r="BY65" i="5"/>
  <c r="DI64" i="5"/>
  <c r="ES63" i="5"/>
  <c r="BY60" i="5"/>
  <c r="DI55" i="5"/>
  <c r="ES53" i="5"/>
  <c r="GC52" i="5"/>
  <c r="AO52" i="5"/>
  <c r="BY51" i="5"/>
  <c r="DI49" i="5"/>
  <c r="ES48" i="5"/>
  <c r="AO47" i="5"/>
  <c r="BY45" i="5"/>
  <c r="DI44" i="5"/>
  <c r="ES43" i="5"/>
  <c r="BY40" i="5"/>
  <c r="DI39" i="5"/>
  <c r="ES37" i="5"/>
  <c r="AO36" i="5"/>
  <c r="ES35" i="5"/>
  <c r="BY35" i="5"/>
  <c r="DI33" i="5"/>
  <c r="ES32" i="5"/>
  <c r="AO31" i="5"/>
  <c r="BY29" i="5"/>
  <c r="DI28" i="5"/>
  <c r="BY24" i="5"/>
  <c r="DI23" i="5"/>
  <c r="ES21" i="5"/>
  <c r="AO20" i="5"/>
  <c r="BY19" i="5"/>
  <c r="DI17" i="5"/>
  <c r="GC15" i="5"/>
  <c r="AO15" i="5"/>
  <c r="BY13" i="5"/>
  <c r="G55" i="8"/>
  <c r="G165" i="9"/>
  <c r="G165" i="8"/>
  <c r="G55" i="9"/>
  <c r="G55" i="7"/>
  <c r="G54" i="8"/>
  <c r="G166" i="9"/>
  <c r="G107" i="7"/>
  <c r="G106" i="7"/>
  <c r="G105" i="7"/>
  <c r="G57" i="9"/>
  <c r="G106" i="8"/>
  <c r="G109" i="8"/>
  <c r="G57" i="7"/>
  <c r="G168" i="8"/>
  <c r="G167" i="8"/>
  <c r="G166" i="8"/>
  <c r="G164" i="8"/>
  <c r="G57" i="8"/>
  <c r="G103" i="8"/>
  <c r="G102" i="9"/>
  <c r="G170" i="9"/>
  <c r="G164" i="9"/>
  <c r="G106" i="9"/>
  <c r="G105" i="9"/>
  <c r="G101" i="8"/>
  <c r="G101" i="9"/>
  <c r="G56" i="7"/>
  <c r="G103" i="9"/>
  <c r="G102" i="8"/>
  <c r="G53" i="9"/>
  <c r="G53" i="8"/>
  <c r="G166" i="7"/>
  <c r="G165" i="7"/>
  <c r="G109" i="7"/>
  <c r="G104" i="8"/>
  <c r="G104" i="7"/>
  <c r="M59" i="10"/>
  <c r="EJ31" i="4" s="1"/>
  <c r="B155" i="6"/>
  <c r="AJ119" i="4" s="1"/>
  <c r="B155" i="15"/>
  <c r="CD119" i="18" s="1"/>
  <c r="B146" i="6"/>
  <c r="AJ110" i="4" s="1"/>
  <c r="B146" i="15"/>
  <c r="CD110" i="18" s="1"/>
  <c r="B142" i="6"/>
  <c r="AJ106" i="4" s="1"/>
  <c r="B142" i="15"/>
  <c r="CD106" i="18" s="1"/>
  <c r="B130" i="6"/>
  <c r="Y119" i="4" s="1"/>
  <c r="B130" i="15"/>
  <c r="BS119" i="18" s="1"/>
  <c r="B126" i="6"/>
  <c r="Y115" i="4" s="1"/>
  <c r="B126" i="15"/>
  <c r="BS115" i="18" s="1"/>
  <c r="B111" i="3"/>
  <c r="B122" i="15"/>
  <c r="BS111" i="18" s="1"/>
  <c r="B137" i="3"/>
  <c r="B118" i="15"/>
  <c r="BS107" i="18" s="1"/>
  <c r="B121" i="3"/>
  <c r="B114" i="15"/>
  <c r="BS103" i="18" s="1"/>
  <c r="B109" i="3"/>
  <c r="M77" i="4" s="1"/>
  <c r="B109" i="15"/>
  <c r="CD77" i="18" s="1"/>
  <c r="B109" i="8"/>
  <c r="CD77" i="4" s="1"/>
  <c r="B101" i="3"/>
  <c r="B105" i="15"/>
  <c r="CD73" i="18" s="1"/>
  <c r="B84" i="3"/>
  <c r="B101" i="15"/>
  <c r="CD69" i="18" s="1"/>
  <c r="B70" i="3"/>
  <c r="B97" i="15"/>
  <c r="CD65" i="18" s="1"/>
  <c r="B90" i="3"/>
  <c r="B93" i="15"/>
  <c r="CD61" i="18" s="1"/>
  <c r="B103" i="3"/>
  <c r="B89" i="15"/>
  <c r="CD57" i="18" s="1"/>
  <c r="B108" i="3"/>
  <c r="B85" i="15"/>
  <c r="BS78" i="18" s="1"/>
  <c r="B77" i="3"/>
  <c r="B81" i="15"/>
  <c r="BS74" i="18" s="1"/>
  <c r="B104" i="3"/>
  <c r="B77" i="15"/>
  <c r="BS70" i="18" s="1"/>
  <c r="B65" i="3"/>
  <c r="B73" i="15"/>
  <c r="BS66" i="18" s="1"/>
  <c r="B93" i="3"/>
  <c r="B69" i="15"/>
  <c r="BS62" i="18" s="1"/>
  <c r="B66" i="3"/>
  <c r="B58" i="4" s="1"/>
  <c r="B65" i="15"/>
  <c r="BS58" i="18" s="1"/>
  <c r="B88" i="3"/>
  <c r="B61" i="15"/>
  <c r="BS54" i="18" s="1"/>
  <c r="B44" i="3"/>
  <c r="B51" i="15"/>
  <c r="B19" i="3"/>
  <c r="B47" i="15"/>
  <c r="C27" i="3"/>
  <c r="C46" i="10"/>
  <c r="F41" i="3"/>
  <c r="F43" i="10"/>
  <c r="B41" i="3"/>
  <c r="B43" i="15"/>
  <c r="B43" i="10"/>
  <c r="C43" i="3"/>
  <c r="C42" i="10"/>
  <c r="D26" i="3"/>
  <c r="D41" i="10"/>
  <c r="F15" i="3"/>
  <c r="F39" i="10"/>
  <c r="B15" i="3"/>
  <c r="B39" i="15"/>
  <c r="B39" i="10"/>
  <c r="C54" i="3"/>
  <c r="N26" i="4" s="1"/>
  <c r="C38" i="10"/>
  <c r="D32" i="3"/>
  <c r="D37" i="10"/>
  <c r="F48" i="3"/>
  <c r="F35" i="10"/>
  <c r="B48" i="3"/>
  <c r="B35" i="15"/>
  <c r="B35" i="10"/>
  <c r="C55" i="3"/>
  <c r="N27" i="4" s="1"/>
  <c r="C34" i="10"/>
  <c r="D37" i="3"/>
  <c r="D33" i="10"/>
  <c r="F40" i="3"/>
  <c r="F31" i="10"/>
  <c r="B40" i="3"/>
  <c r="B31" i="15"/>
  <c r="B31" i="10"/>
  <c r="C16" i="3"/>
  <c r="C30" i="10"/>
  <c r="D22" i="3"/>
  <c r="D29" i="10"/>
  <c r="F42" i="3"/>
  <c r="F27" i="10"/>
  <c r="B42" i="3"/>
  <c r="B27" i="15"/>
  <c r="B27" i="10"/>
  <c r="C51" i="3"/>
  <c r="C26" i="10"/>
  <c r="D56" i="3"/>
  <c r="O28" i="4" s="1"/>
  <c r="D25" i="10"/>
  <c r="F31" i="3"/>
  <c r="F23" i="10"/>
  <c r="B31" i="3"/>
  <c r="B23" i="15"/>
  <c r="B23" i="10"/>
  <c r="C34" i="3"/>
  <c r="C22" i="10"/>
  <c r="D50" i="3"/>
  <c r="O22" i="4" s="1"/>
  <c r="D21" i="10"/>
  <c r="F47" i="3"/>
  <c r="F19" i="10"/>
  <c r="B47" i="3"/>
  <c r="B19" i="15"/>
  <c r="B19" i="10"/>
  <c r="C33" i="3"/>
  <c r="C18" i="10"/>
  <c r="D20" i="3"/>
  <c r="D17" i="10"/>
  <c r="F39" i="3"/>
  <c r="F15" i="10"/>
  <c r="B39" i="3"/>
  <c r="B15" i="15"/>
  <c r="B15" i="10"/>
  <c r="C45" i="3"/>
  <c r="C14" i="10"/>
  <c r="D38" i="3"/>
  <c r="D13" i="10"/>
  <c r="C150" i="10"/>
  <c r="EB114" i="4" s="1"/>
  <c r="E147" i="10"/>
  <c r="C146" i="10"/>
  <c r="EB110" i="4" s="1"/>
  <c r="C141" i="10"/>
  <c r="EB105" i="4" s="1"/>
  <c r="E140" i="10"/>
  <c r="F139" i="10"/>
  <c r="D138" i="10"/>
  <c r="EC102" i="4" s="1"/>
  <c r="B137" i="10"/>
  <c r="EA101" i="4" s="1"/>
  <c r="D136" i="10"/>
  <c r="EC100" i="4" s="1"/>
  <c r="F135" i="10"/>
  <c r="D134" i="10"/>
  <c r="DO123" i="4" s="1"/>
  <c r="B133" i="10"/>
  <c r="DM122" i="4" s="1"/>
  <c r="D132" i="10"/>
  <c r="DO121" i="4" s="1"/>
  <c r="F131" i="10"/>
  <c r="D130" i="10"/>
  <c r="DO119" i="4" s="1"/>
  <c r="B129" i="10"/>
  <c r="DM118" i="4" s="1"/>
  <c r="D128" i="10"/>
  <c r="DO117" i="4" s="1"/>
  <c r="F127" i="10"/>
  <c r="D126" i="10"/>
  <c r="DO115" i="4" s="1"/>
  <c r="B125" i="10"/>
  <c r="DM114" i="4" s="1"/>
  <c r="D124" i="10"/>
  <c r="DO113" i="4" s="1"/>
  <c r="F123" i="10"/>
  <c r="B121" i="10"/>
  <c r="DM110" i="4" s="1"/>
  <c r="D120" i="10"/>
  <c r="DO109" i="4" s="1"/>
  <c r="B119" i="10"/>
  <c r="DM108" i="4" s="1"/>
  <c r="B117" i="10"/>
  <c r="DM106" i="4" s="1"/>
  <c r="D116" i="10"/>
  <c r="DO105" i="4" s="1"/>
  <c r="B115" i="10"/>
  <c r="DM104" i="4" s="1"/>
  <c r="B113" i="10"/>
  <c r="DM102" i="4" s="1"/>
  <c r="D112" i="10"/>
  <c r="DO101" i="4" s="1"/>
  <c r="B111" i="10"/>
  <c r="DM100" i="4" s="1"/>
  <c r="C80" i="10"/>
  <c r="DN73" i="4" s="1"/>
  <c r="E79" i="10"/>
  <c r="C72" i="10"/>
  <c r="DN65" i="4" s="1"/>
  <c r="E71" i="10"/>
  <c r="C68" i="10"/>
  <c r="DN61" i="4" s="1"/>
  <c r="E67" i="10"/>
  <c r="C64" i="10"/>
  <c r="DN57" i="4" s="1"/>
  <c r="E63" i="10"/>
  <c r="B52" i="10"/>
  <c r="D46" i="10"/>
  <c r="D45" i="10"/>
  <c r="B147" i="6"/>
  <c r="AJ111" i="4" s="1"/>
  <c r="B147" i="15"/>
  <c r="CD111" i="18" s="1"/>
  <c r="B154" i="6"/>
  <c r="AJ118" i="4" s="1"/>
  <c r="B154" i="15"/>
  <c r="CD118" i="18" s="1"/>
  <c r="B138" i="6"/>
  <c r="AJ102" i="4" s="1"/>
  <c r="B138" i="15"/>
  <c r="CD102" i="18" s="1"/>
  <c r="B134" i="6"/>
  <c r="Y123" i="4" s="1"/>
  <c r="B134" i="15"/>
  <c r="BS123" i="18" s="1"/>
  <c r="B42" i="15"/>
  <c r="B42" i="10"/>
  <c r="B38" i="15"/>
  <c r="B38" i="10"/>
  <c r="B34" i="15"/>
  <c r="B34" i="10"/>
  <c r="B30" i="15"/>
  <c r="B30" i="10"/>
  <c r="B26" i="15"/>
  <c r="B26" i="10"/>
  <c r="B22" i="15"/>
  <c r="B22" i="10"/>
  <c r="B18" i="15"/>
  <c r="B18" i="10"/>
  <c r="B14" i="15"/>
  <c r="B14" i="10"/>
  <c r="B160" i="10"/>
  <c r="EA124" i="4" s="1"/>
  <c r="B154" i="10"/>
  <c r="EA118" i="4" s="1"/>
  <c r="F150" i="10"/>
  <c r="D149" i="10"/>
  <c r="EC113" i="4" s="1"/>
  <c r="F148" i="10"/>
  <c r="F146" i="10"/>
  <c r="B146" i="10"/>
  <c r="EA110" i="4" s="1"/>
  <c r="D145" i="10"/>
  <c r="EC109" i="4" s="1"/>
  <c r="F144" i="10"/>
  <c r="F143" i="10"/>
  <c r="D142" i="10"/>
  <c r="EC106" i="4" s="1"/>
  <c r="B141" i="10"/>
  <c r="EA105" i="4" s="1"/>
  <c r="D140" i="10"/>
  <c r="EC104" i="4" s="1"/>
  <c r="E139" i="10"/>
  <c r="C138" i="10"/>
  <c r="EB102" i="4" s="1"/>
  <c r="E135" i="10"/>
  <c r="C134" i="10"/>
  <c r="DN123" i="4" s="1"/>
  <c r="E131" i="10"/>
  <c r="C130" i="10"/>
  <c r="DN119" i="4" s="1"/>
  <c r="E127" i="10"/>
  <c r="C126" i="10"/>
  <c r="DN115" i="4" s="1"/>
  <c r="E123" i="10"/>
  <c r="B102" i="10"/>
  <c r="EA70" i="4" s="1"/>
  <c r="B101" i="10"/>
  <c r="EA69" i="4" s="1"/>
  <c r="D100" i="10"/>
  <c r="EC68" i="4" s="1"/>
  <c r="F99" i="10"/>
  <c r="F97" i="10"/>
  <c r="B97" i="10"/>
  <c r="EA65" i="4" s="1"/>
  <c r="D96" i="10"/>
  <c r="EC64" i="4" s="1"/>
  <c r="F95" i="10"/>
  <c r="F93" i="10"/>
  <c r="B93" i="10"/>
  <c r="EA61" i="4" s="1"/>
  <c r="D92" i="10"/>
  <c r="EC60" i="4" s="1"/>
  <c r="F91" i="10"/>
  <c r="F89" i="10"/>
  <c r="B89" i="10"/>
  <c r="EA57" i="4" s="1"/>
  <c r="D88" i="10"/>
  <c r="EC56" i="4" s="1"/>
  <c r="F87" i="10"/>
  <c r="B86" i="10"/>
  <c r="EA54" i="4" s="1"/>
  <c r="D84" i="10"/>
  <c r="DO77" i="4" s="1"/>
  <c r="F83" i="10"/>
  <c r="F81" i="10"/>
  <c r="B81" i="10"/>
  <c r="DM74" i="4" s="1"/>
  <c r="B80" i="10"/>
  <c r="DM73" i="4" s="1"/>
  <c r="D79" i="10"/>
  <c r="DO72" i="4" s="1"/>
  <c r="B78" i="10"/>
  <c r="DM71" i="4" s="1"/>
  <c r="D76" i="10"/>
  <c r="DO69" i="4" s="1"/>
  <c r="F75" i="10"/>
  <c r="F73" i="10"/>
  <c r="B73" i="10"/>
  <c r="DM66" i="4" s="1"/>
  <c r="B72" i="10"/>
  <c r="DM65" i="4" s="1"/>
  <c r="D71" i="10"/>
  <c r="DO64" i="4" s="1"/>
  <c r="B70" i="10"/>
  <c r="DM63" i="4" s="1"/>
  <c r="B68" i="10"/>
  <c r="DM61" i="4" s="1"/>
  <c r="D67" i="10"/>
  <c r="DO60" i="4" s="1"/>
  <c r="B66" i="10"/>
  <c r="DM59" i="4" s="1"/>
  <c r="B64" i="10"/>
  <c r="DM57" i="4" s="1"/>
  <c r="D63" i="10"/>
  <c r="DO56" i="4" s="1"/>
  <c r="B62" i="10"/>
  <c r="DM55" i="4" s="1"/>
  <c r="B54" i="10"/>
  <c r="EA26" i="4" s="1"/>
  <c r="D50" i="10"/>
  <c r="F49" i="10"/>
  <c r="B47" i="10"/>
  <c r="B46" i="10"/>
  <c r="B159" i="6"/>
  <c r="AJ123" i="4" s="1"/>
  <c r="B159" i="15"/>
  <c r="CD123" i="18" s="1"/>
  <c r="B151" i="6"/>
  <c r="AJ115" i="4" s="1"/>
  <c r="B151" i="15"/>
  <c r="CD115" i="18" s="1"/>
  <c r="B158" i="6"/>
  <c r="AJ122" i="4" s="1"/>
  <c r="B158" i="15"/>
  <c r="CD122" i="18" s="1"/>
  <c r="B150" i="6"/>
  <c r="AJ114" i="4" s="1"/>
  <c r="B150" i="15"/>
  <c r="CD114" i="18" s="1"/>
  <c r="B141" i="3"/>
  <c r="B156" i="15"/>
  <c r="CD120" i="18" s="1"/>
  <c r="B119" i="3"/>
  <c r="B152" i="15"/>
  <c r="CD116" i="18" s="1"/>
  <c r="B117" i="3"/>
  <c r="B148" i="15"/>
  <c r="CD112" i="18" s="1"/>
  <c r="B152" i="3"/>
  <c r="B144" i="15"/>
  <c r="CD108" i="18" s="1"/>
  <c r="B139" i="3"/>
  <c r="B140" i="15"/>
  <c r="CD104" i="18" s="1"/>
  <c r="B155" i="3"/>
  <c r="B136" i="15"/>
  <c r="CD100" i="18" s="1"/>
  <c r="B154" i="3"/>
  <c r="B132" i="15"/>
  <c r="BS121" i="18" s="1"/>
  <c r="B129" i="3"/>
  <c r="B128" i="15"/>
  <c r="BS117" i="18" s="1"/>
  <c r="B114" i="3"/>
  <c r="B124" i="15"/>
  <c r="BS113" i="18" s="1"/>
  <c r="B134" i="3"/>
  <c r="B120" i="15"/>
  <c r="BS109" i="18" s="1"/>
  <c r="B122" i="3"/>
  <c r="B116" i="15"/>
  <c r="BS105" i="18" s="1"/>
  <c r="B131" i="3"/>
  <c r="B112" i="15"/>
  <c r="BS101" i="18" s="1"/>
  <c r="B75" i="3"/>
  <c r="B107" i="15"/>
  <c r="CD75" i="18" s="1"/>
  <c r="B85" i="3"/>
  <c r="B103" i="15"/>
  <c r="CD71" i="18" s="1"/>
  <c r="B96" i="3"/>
  <c r="B99" i="15"/>
  <c r="CD67" i="18" s="1"/>
  <c r="B80" i="3"/>
  <c r="B95" i="15"/>
  <c r="CD63" i="18" s="1"/>
  <c r="B82" i="3"/>
  <c r="B91" i="15"/>
  <c r="CD59" i="18" s="1"/>
  <c r="B98" i="3"/>
  <c r="B87" i="15"/>
  <c r="CD55" i="18" s="1"/>
  <c r="B63" i="3"/>
  <c r="B83" i="15"/>
  <c r="BS76" i="18" s="1"/>
  <c r="B61" i="3"/>
  <c r="B79" i="15"/>
  <c r="BS72" i="18" s="1"/>
  <c r="B64" i="3"/>
  <c r="B75" i="15"/>
  <c r="BS68" i="18" s="1"/>
  <c r="B83" i="3"/>
  <c r="B71" i="15"/>
  <c r="BS64" i="18" s="1"/>
  <c r="B100" i="3"/>
  <c r="B67" i="15"/>
  <c r="BS60" i="18" s="1"/>
  <c r="B72" i="3"/>
  <c r="B63" i="15"/>
  <c r="BS56" i="18" s="1"/>
  <c r="B29" i="3"/>
  <c r="B53" i="15"/>
  <c r="CD25" i="18" s="1"/>
  <c r="B35" i="3"/>
  <c r="B49" i="15"/>
  <c r="B57" i="3"/>
  <c r="M29" i="4" s="1"/>
  <c r="B45" i="15"/>
  <c r="F26" i="3"/>
  <c r="F41" i="10"/>
  <c r="B26" i="3"/>
  <c r="B41" i="15"/>
  <c r="B41" i="10"/>
  <c r="F32" i="3"/>
  <c r="F37" i="10"/>
  <c r="B32" i="3"/>
  <c r="B37" i="15"/>
  <c r="B37" i="10"/>
  <c r="F37" i="3"/>
  <c r="F33" i="10"/>
  <c r="B37" i="3"/>
  <c r="B33" i="15"/>
  <c r="B33" i="10"/>
  <c r="F22" i="3"/>
  <c r="F29" i="10"/>
  <c r="B22" i="3"/>
  <c r="B29" i="15"/>
  <c r="B29" i="10"/>
  <c r="F56" i="3"/>
  <c r="F25" i="10"/>
  <c r="B56" i="3"/>
  <c r="M28" i="4" s="1"/>
  <c r="B25" i="15"/>
  <c r="B25" i="10"/>
  <c r="F50" i="3"/>
  <c r="F21" i="10"/>
  <c r="B50" i="3"/>
  <c r="B21" i="15"/>
  <c r="B21" i="10"/>
  <c r="F20" i="3"/>
  <c r="F17" i="10"/>
  <c r="B20" i="3"/>
  <c r="B17" i="15"/>
  <c r="B17" i="10"/>
  <c r="F38" i="3"/>
  <c r="F13" i="10"/>
  <c r="B38" i="3"/>
  <c r="B13" i="15"/>
  <c r="B13" i="10"/>
  <c r="C149" i="10"/>
  <c r="EB113" i="4" s="1"/>
  <c r="E148" i="10"/>
  <c r="C145" i="10"/>
  <c r="EB109" i="4" s="1"/>
  <c r="E144" i="10"/>
  <c r="E143" i="10"/>
  <c r="C142" i="10"/>
  <c r="EB106" i="4" s="1"/>
  <c r="F138" i="10"/>
  <c r="B138" i="10"/>
  <c r="EA102" i="4" s="1"/>
  <c r="D137" i="10"/>
  <c r="EC101" i="4" s="1"/>
  <c r="F136" i="10"/>
  <c r="B136" i="10"/>
  <c r="EA100" i="4" s="1"/>
  <c r="F134" i="10"/>
  <c r="B134" i="10"/>
  <c r="DM123" i="4" s="1"/>
  <c r="D133" i="10"/>
  <c r="DO122" i="4" s="1"/>
  <c r="F132" i="10"/>
  <c r="B132" i="10"/>
  <c r="DM121" i="4" s="1"/>
  <c r="F130" i="10"/>
  <c r="B130" i="10"/>
  <c r="DM119" i="4" s="1"/>
  <c r="D129" i="10"/>
  <c r="DO118" i="4" s="1"/>
  <c r="F128" i="10"/>
  <c r="B128" i="10"/>
  <c r="DM117" i="4" s="1"/>
  <c r="F126" i="10"/>
  <c r="B126" i="10"/>
  <c r="DM115" i="4" s="1"/>
  <c r="D125" i="10"/>
  <c r="DO114" i="4" s="1"/>
  <c r="F124" i="10"/>
  <c r="B124" i="10"/>
  <c r="DM113" i="4" s="1"/>
  <c r="F122" i="10"/>
  <c r="B122" i="10"/>
  <c r="DM111" i="4" s="1"/>
  <c r="D121" i="10"/>
  <c r="DO110" i="4" s="1"/>
  <c r="F120" i="10"/>
  <c r="B120" i="10"/>
  <c r="DM109" i="4" s="1"/>
  <c r="F118" i="10"/>
  <c r="B118" i="10"/>
  <c r="DM107" i="4" s="1"/>
  <c r="D117" i="10"/>
  <c r="DO106" i="4" s="1"/>
  <c r="F116" i="10"/>
  <c r="B116" i="10"/>
  <c r="DM105" i="4" s="1"/>
  <c r="F114" i="10"/>
  <c r="B114" i="10"/>
  <c r="DM103" i="4" s="1"/>
  <c r="D113" i="10"/>
  <c r="DO102" i="4" s="1"/>
  <c r="F112" i="10"/>
  <c r="B112" i="10"/>
  <c r="DM101" i="4" s="1"/>
  <c r="B106" i="10"/>
  <c r="EA74" i="4" s="1"/>
  <c r="B105" i="10"/>
  <c r="EA73" i="4" s="1"/>
  <c r="C100" i="10"/>
  <c r="EB68" i="4" s="1"/>
  <c r="E99" i="10"/>
  <c r="C96" i="10"/>
  <c r="EB64" i="4" s="1"/>
  <c r="E95" i="10"/>
  <c r="C92" i="10"/>
  <c r="EB60" i="4" s="1"/>
  <c r="E91" i="10"/>
  <c r="C88" i="10"/>
  <c r="EB56" i="4" s="1"/>
  <c r="E87" i="10"/>
  <c r="C84" i="10"/>
  <c r="DN77" i="4" s="1"/>
  <c r="E83" i="10"/>
  <c r="C76" i="10"/>
  <c r="DN69" i="4" s="1"/>
  <c r="E75" i="10"/>
  <c r="B53" i="10"/>
  <c r="EA25" i="4" s="1"/>
  <c r="F51" i="10"/>
  <c r="B51" i="10"/>
  <c r="C50" i="10"/>
  <c r="E49" i="10"/>
  <c r="B143" i="6"/>
  <c r="AJ107" i="4" s="1"/>
  <c r="B143" i="15"/>
  <c r="CD107" i="18" s="1"/>
  <c r="B139" i="6"/>
  <c r="AJ103" i="4" s="1"/>
  <c r="B139" i="15"/>
  <c r="CD103" i="18" s="1"/>
  <c r="B135" i="6"/>
  <c r="Y124" i="4" s="1"/>
  <c r="B135" i="15"/>
  <c r="BS124" i="18" s="1"/>
  <c r="B131" i="6"/>
  <c r="Y120" i="4" s="1"/>
  <c r="B131" i="15"/>
  <c r="BS120" i="18" s="1"/>
  <c r="B127" i="6"/>
  <c r="Y116" i="4" s="1"/>
  <c r="B127" i="15"/>
  <c r="BS116" i="18" s="1"/>
  <c r="B123" i="6"/>
  <c r="Y112" i="4" s="1"/>
  <c r="B123" i="15"/>
  <c r="BS112" i="18" s="1"/>
  <c r="E57" i="3"/>
  <c r="E45" i="10"/>
  <c r="B44" i="15"/>
  <c r="B44" i="10"/>
  <c r="D43" i="3"/>
  <c r="D42" i="10"/>
  <c r="E26" i="3"/>
  <c r="E41" i="10"/>
  <c r="B40" i="15"/>
  <c r="B40" i="10"/>
  <c r="D54" i="3"/>
  <c r="O26" i="4" s="1"/>
  <c r="D38" i="10"/>
  <c r="E32" i="3"/>
  <c r="E37" i="10"/>
  <c r="B36" i="15"/>
  <c r="B36" i="10"/>
  <c r="D55" i="3"/>
  <c r="O27" i="4" s="1"/>
  <c r="D34" i="10"/>
  <c r="E37" i="3"/>
  <c r="E33" i="10"/>
  <c r="B32" i="15"/>
  <c r="B32" i="10"/>
  <c r="D16" i="3"/>
  <c r="D30" i="10"/>
  <c r="E22" i="3"/>
  <c r="E29" i="10"/>
  <c r="B28" i="15"/>
  <c r="B28" i="10"/>
  <c r="D51" i="3"/>
  <c r="D26" i="10"/>
  <c r="E56" i="3"/>
  <c r="E25" i="10"/>
  <c r="B24" i="15"/>
  <c r="B24" i="10"/>
  <c r="D34" i="3"/>
  <c r="D22" i="10"/>
  <c r="E50" i="3"/>
  <c r="E21" i="10"/>
  <c r="B20" i="15"/>
  <c r="B20" i="10"/>
  <c r="D33" i="3"/>
  <c r="D18" i="10"/>
  <c r="E20" i="3"/>
  <c r="E17" i="10"/>
  <c r="B16" i="15"/>
  <c r="B16" i="10"/>
  <c r="D45" i="3"/>
  <c r="O17" i="4" s="1"/>
  <c r="D14" i="10"/>
  <c r="E38" i="3"/>
  <c r="E13" i="10"/>
  <c r="B12" i="15"/>
  <c r="B12" i="10"/>
  <c r="B159" i="10"/>
  <c r="EA123" i="4" s="1"/>
  <c r="B157" i="10"/>
  <c r="EA121" i="4" s="1"/>
  <c r="B155" i="10"/>
  <c r="EA119" i="4" s="1"/>
  <c r="B153" i="10"/>
  <c r="EA117" i="4" s="1"/>
  <c r="B151" i="10"/>
  <c r="EA115" i="4" s="1"/>
  <c r="D150" i="10"/>
  <c r="EC114" i="4" s="1"/>
  <c r="B149" i="10"/>
  <c r="EA113" i="4" s="1"/>
  <c r="D148" i="10"/>
  <c r="EC112" i="4" s="1"/>
  <c r="F147" i="10"/>
  <c r="B147" i="10"/>
  <c r="EA111" i="4" s="1"/>
  <c r="D146" i="10"/>
  <c r="EC110" i="4" s="1"/>
  <c r="B145" i="10"/>
  <c r="EA109" i="4" s="1"/>
  <c r="D144" i="10"/>
  <c r="EC108" i="4" s="1"/>
  <c r="F142" i="10"/>
  <c r="B142" i="10"/>
  <c r="EA106" i="4" s="1"/>
  <c r="D141" i="10"/>
  <c r="EC105" i="4" s="1"/>
  <c r="F140" i="10"/>
  <c r="B140" i="10"/>
  <c r="EA104" i="4" s="1"/>
  <c r="C137" i="10"/>
  <c r="EB101" i="4" s="1"/>
  <c r="E136" i="10"/>
  <c r="C133" i="10"/>
  <c r="DN122" i="4" s="1"/>
  <c r="E132" i="10"/>
  <c r="C129" i="10"/>
  <c r="DN118" i="4" s="1"/>
  <c r="E128" i="10"/>
  <c r="C125" i="10"/>
  <c r="DN114" i="4" s="1"/>
  <c r="E124" i="10"/>
  <c r="C121" i="10"/>
  <c r="DN110" i="4" s="1"/>
  <c r="E120" i="10"/>
  <c r="C119" i="10"/>
  <c r="DN108" i="4" s="1"/>
  <c r="C117" i="10"/>
  <c r="DN106" i="4" s="1"/>
  <c r="E116" i="10"/>
  <c r="C115" i="10"/>
  <c r="DN104" i="4" s="1"/>
  <c r="C113" i="10"/>
  <c r="DN102" i="4" s="1"/>
  <c r="E112" i="10"/>
  <c r="C111" i="10"/>
  <c r="DN100" i="4" s="1"/>
  <c r="B109" i="10"/>
  <c r="EA77" i="4" s="1"/>
  <c r="B108" i="10"/>
  <c r="EA76" i="4" s="1"/>
  <c r="B104" i="10"/>
  <c r="EA72" i="4" s="1"/>
  <c r="B103" i="10"/>
  <c r="EA71" i="4" s="1"/>
  <c r="B100" i="10"/>
  <c r="EA68" i="4" s="1"/>
  <c r="D99" i="10"/>
  <c r="EC67" i="4" s="1"/>
  <c r="B98" i="10"/>
  <c r="EA66" i="4" s="1"/>
  <c r="B96" i="10"/>
  <c r="EA64" i="4" s="1"/>
  <c r="D95" i="10"/>
  <c r="EC63" i="4" s="1"/>
  <c r="B94" i="10"/>
  <c r="EA62" i="4" s="1"/>
  <c r="B92" i="10"/>
  <c r="EA60" i="4" s="1"/>
  <c r="D91" i="10"/>
  <c r="EC59" i="4" s="1"/>
  <c r="B90" i="10"/>
  <c r="EA58" i="4" s="1"/>
  <c r="B88" i="10"/>
  <c r="EA56" i="4" s="1"/>
  <c r="D87" i="10"/>
  <c r="EC55" i="4" s="1"/>
  <c r="F85" i="10"/>
  <c r="B85" i="10"/>
  <c r="DM78" i="4" s="1"/>
  <c r="B84" i="10"/>
  <c r="DM77" i="4" s="1"/>
  <c r="D83" i="10"/>
  <c r="DO76" i="4" s="1"/>
  <c r="B82" i="10"/>
  <c r="DM75" i="4" s="1"/>
  <c r="D80" i="10"/>
  <c r="DO73" i="4" s="1"/>
  <c r="F79" i="10"/>
  <c r="B79" i="10"/>
  <c r="DM72" i="4" s="1"/>
  <c r="F77" i="10"/>
  <c r="B77" i="10"/>
  <c r="DM70" i="4" s="1"/>
  <c r="B76" i="10"/>
  <c r="DM69" i="4" s="1"/>
  <c r="D75" i="10"/>
  <c r="DO68" i="4" s="1"/>
  <c r="B74" i="10"/>
  <c r="DM67" i="4" s="1"/>
  <c r="D72" i="10"/>
  <c r="DO65" i="4" s="1"/>
  <c r="F71" i="10"/>
  <c r="B71" i="10"/>
  <c r="DM64" i="4" s="1"/>
  <c r="F69" i="10"/>
  <c r="B69" i="10"/>
  <c r="DM62" i="4" s="1"/>
  <c r="D68" i="10"/>
  <c r="DO61" i="4" s="1"/>
  <c r="F67" i="10"/>
  <c r="B67" i="10"/>
  <c r="DM60" i="4" s="1"/>
  <c r="F65" i="10"/>
  <c r="B65" i="10"/>
  <c r="DM58" i="4" s="1"/>
  <c r="D64" i="10"/>
  <c r="DO57" i="4" s="1"/>
  <c r="F63" i="10"/>
  <c r="B63" i="10"/>
  <c r="DM56" i="4" s="1"/>
  <c r="F61" i="10"/>
  <c r="B61" i="10"/>
  <c r="DM54" i="4" s="1"/>
  <c r="B50" i="10"/>
  <c r="D49" i="10"/>
  <c r="B48" i="10"/>
  <c r="F47" i="10"/>
  <c r="F45" i="10"/>
  <c r="Q28" i="4"/>
  <c r="G168" i="9"/>
  <c r="G169" i="9"/>
  <c r="G104" i="9"/>
  <c r="G108" i="7"/>
  <c r="G53" i="7"/>
  <c r="G167" i="9"/>
  <c r="G164" i="7"/>
  <c r="G102" i="7"/>
  <c r="G108" i="8"/>
  <c r="G107" i="8"/>
  <c r="G105" i="8"/>
  <c r="G58" i="7"/>
  <c r="G56" i="8"/>
  <c r="G58" i="8"/>
  <c r="G109" i="9"/>
  <c r="G108" i="9"/>
  <c r="G107" i="9"/>
  <c r="G103" i="7"/>
  <c r="G101" i="7"/>
  <c r="G54" i="7"/>
  <c r="O59" i="10"/>
  <c r="EL31" i="4" s="1"/>
  <c r="M56" i="10"/>
  <c r="EJ28" i="4" s="1"/>
  <c r="GC198" i="5"/>
  <c r="AO198" i="5"/>
  <c r="DI195" i="5"/>
  <c r="DI194" i="5"/>
  <c r="GC191" i="5"/>
  <c r="AO191" i="5"/>
  <c r="GC190" i="5"/>
  <c r="AO190" i="5"/>
  <c r="DI187" i="5"/>
  <c r="DI186" i="5"/>
  <c r="GC183" i="5"/>
  <c r="AO183" i="5"/>
  <c r="GC182" i="5"/>
  <c r="AO182" i="5"/>
  <c r="DI179" i="5"/>
  <c r="DI178" i="5"/>
  <c r="GC175" i="5"/>
  <c r="AO175" i="5"/>
  <c r="GC174" i="5"/>
  <c r="AO174" i="5"/>
  <c r="DI171" i="5"/>
  <c r="DI170" i="5"/>
  <c r="GC166" i="5"/>
  <c r="AO166" i="5"/>
  <c r="ES162" i="5"/>
  <c r="DI158" i="5"/>
  <c r="BY154" i="5"/>
  <c r="GC150" i="5"/>
  <c r="AO150" i="5"/>
  <c r="ES146" i="5"/>
  <c r="BY198" i="5"/>
  <c r="ES195" i="5"/>
  <c r="ES194" i="5"/>
  <c r="BY191" i="5"/>
  <c r="BY190" i="5"/>
  <c r="ES187" i="5"/>
  <c r="ES186" i="5"/>
  <c r="BY183" i="5"/>
  <c r="BY182" i="5"/>
  <c r="ES179" i="5"/>
  <c r="ES178" i="5"/>
  <c r="BY175" i="5"/>
  <c r="BY174" i="5"/>
  <c r="ES171" i="5"/>
  <c r="ES170" i="5"/>
  <c r="BY166" i="5"/>
  <c r="GC162" i="5"/>
  <c r="AO162" i="5"/>
  <c r="ES158" i="5"/>
  <c r="DI154" i="5"/>
  <c r="BY150" i="5"/>
  <c r="GC146" i="5"/>
  <c r="AO146" i="5"/>
  <c r="DI198" i="5"/>
  <c r="GC195" i="5"/>
  <c r="AO195" i="5"/>
  <c r="GC194" i="5"/>
  <c r="AO194" i="5"/>
  <c r="DI190" i="5"/>
  <c r="GC187" i="5"/>
  <c r="AO187" i="5"/>
  <c r="GC186" i="5"/>
  <c r="AO186" i="5"/>
  <c r="DI183" i="5"/>
  <c r="DI182" i="5"/>
  <c r="GC179" i="5"/>
  <c r="AO179" i="5"/>
  <c r="GC178" i="5"/>
  <c r="AO178" i="5"/>
  <c r="DI175" i="5"/>
  <c r="DI174" i="5"/>
  <c r="GC171" i="5"/>
  <c r="AO171" i="5"/>
  <c r="GC170" i="5"/>
  <c r="AO170" i="5"/>
  <c r="DI166" i="5"/>
  <c r="BY162" i="5"/>
  <c r="GC158" i="5"/>
  <c r="AO158" i="5"/>
  <c r="ES154" i="5"/>
  <c r="DI150" i="5"/>
  <c r="BY146" i="5"/>
  <c r="DI141" i="5"/>
  <c r="GC138" i="5"/>
  <c r="AO138" i="5"/>
  <c r="GC137" i="5"/>
  <c r="AO137" i="5"/>
  <c r="DI134" i="5"/>
  <c r="DI133" i="5"/>
  <c r="GC130" i="5"/>
  <c r="AO130" i="5"/>
  <c r="GC129" i="5"/>
  <c r="AO129" i="5"/>
  <c r="DI125" i="5"/>
  <c r="BY121" i="5"/>
  <c r="GC117" i="5"/>
  <c r="AO117" i="5"/>
  <c r="ES113" i="5"/>
  <c r="DI109" i="5"/>
  <c r="GC101" i="5"/>
  <c r="O58" i="10"/>
  <c r="EL30" i="4" s="1"/>
  <c r="O56" i="10"/>
  <c r="EL28" i="4" s="1"/>
  <c r="ES141" i="5"/>
  <c r="BY138" i="5"/>
  <c r="BY137" i="5"/>
  <c r="ES134" i="5"/>
  <c r="ES133" i="5"/>
  <c r="BY130" i="5"/>
  <c r="BY129" i="5"/>
  <c r="ES125" i="5"/>
  <c r="DI121" i="5"/>
  <c r="BY117" i="5"/>
  <c r="GC113" i="5"/>
  <c r="ES109" i="5"/>
  <c r="BY81" i="5"/>
  <c r="GC48" i="5"/>
  <c r="GC47" i="5"/>
  <c r="GC32" i="5"/>
  <c r="GC31" i="5"/>
  <c r="ES27" i="5"/>
  <c r="GC16" i="5"/>
  <c r="ES12" i="5"/>
  <c r="DI81" i="5"/>
  <c r="GC43" i="5"/>
  <c r="ES39" i="5"/>
  <c r="GC27" i="5"/>
  <c r="ES23" i="5"/>
  <c r="BY16" i="5"/>
  <c r="GC12" i="5"/>
  <c r="GC40" i="5"/>
  <c r="GC39" i="5"/>
  <c r="GC23" i="5"/>
  <c r="ES20" i="5"/>
  <c r="DI16" i="5"/>
  <c r="BY12" i="5"/>
  <c r="Q29" i="4"/>
  <c r="G58" i="9"/>
  <c r="N56" i="10"/>
  <c r="EK28" i="4" s="1"/>
  <c r="G56" i="9"/>
  <c r="G54" i="9"/>
  <c r="B157" i="9"/>
  <c r="DA121" i="4" s="1"/>
  <c r="B157" i="8"/>
  <c r="CD121" i="4" s="1"/>
  <c r="B157" i="7"/>
  <c r="BG121" i="4" s="1"/>
  <c r="B153" i="9"/>
  <c r="DA117" i="4" s="1"/>
  <c r="B153" i="8"/>
  <c r="CD117" i="4" s="1"/>
  <c r="B153" i="7"/>
  <c r="BG117" i="4" s="1"/>
  <c r="E150" i="9"/>
  <c r="E150" i="8"/>
  <c r="E150" i="7"/>
  <c r="F149" i="9"/>
  <c r="F149" i="8"/>
  <c r="F149" i="7"/>
  <c r="B149" i="9"/>
  <c r="DA113" i="4" s="1"/>
  <c r="B149" i="8"/>
  <c r="CD113" i="4" s="1"/>
  <c r="B149" i="7"/>
  <c r="BG113" i="4" s="1"/>
  <c r="C148" i="9"/>
  <c r="DB112" i="4" s="1"/>
  <c r="C148" i="8"/>
  <c r="CE112" i="4" s="1"/>
  <c r="C148" i="7"/>
  <c r="BH112" i="4" s="1"/>
  <c r="D147" i="9"/>
  <c r="DC111" i="4" s="1"/>
  <c r="D147" i="8"/>
  <c r="CF111" i="4" s="1"/>
  <c r="D147" i="7"/>
  <c r="BI111" i="4" s="1"/>
  <c r="E146" i="9"/>
  <c r="E146" i="8"/>
  <c r="E146" i="7"/>
  <c r="F145" i="9"/>
  <c r="F145" i="8"/>
  <c r="F145" i="7"/>
  <c r="B145" i="9"/>
  <c r="DA109" i="4" s="1"/>
  <c r="B145" i="8"/>
  <c r="CD109" i="4" s="1"/>
  <c r="B145" i="7"/>
  <c r="BG109" i="4" s="1"/>
  <c r="C144" i="9"/>
  <c r="DB108" i="4" s="1"/>
  <c r="C144" i="8"/>
  <c r="CE108" i="4" s="1"/>
  <c r="C144" i="7"/>
  <c r="BH108" i="4" s="1"/>
  <c r="D143" i="9"/>
  <c r="DC107" i="4" s="1"/>
  <c r="D143" i="8"/>
  <c r="CF107" i="4" s="1"/>
  <c r="D143" i="7"/>
  <c r="BI107" i="4" s="1"/>
  <c r="E142" i="9"/>
  <c r="E142" i="8"/>
  <c r="E142" i="7"/>
  <c r="F141" i="9"/>
  <c r="F141" i="8"/>
  <c r="F141" i="7"/>
  <c r="B141" i="9"/>
  <c r="DA105" i="4" s="1"/>
  <c r="B141" i="8"/>
  <c r="CD105" i="4" s="1"/>
  <c r="B141" i="7"/>
  <c r="BG105" i="4" s="1"/>
  <c r="C140" i="9"/>
  <c r="DB104" i="4" s="1"/>
  <c r="C140" i="8"/>
  <c r="CE104" i="4" s="1"/>
  <c r="C140" i="7"/>
  <c r="BH104" i="4" s="1"/>
  <c r="D139" i="9"/>
  <c r="DC103" i="4" s="1"/>
  <c r="D139" i="8"/>
  <c r="CF103" i="4" s="1"/>
  <c r="D139" i="7"/>
  <c r="BI103" i="4" s="1"/>
  <c r="E138" i="9"/>
  <c r="E138" i="8"/>
  <c r="E138" i="7"/>
  <c r="F137" i="9"/>
  <c r="F137" i="8"/>
  <c r="F137" i="7"/>
  <c r="B137" i="9"/>
  <c r="DA101" i="4" s="1"/>
  <c r="B137" i="8"/>
  <c r="CD101" i="4" s="1"/>
  <c r="B137" i="7"/>
  <c r="BG101" i="4" s="1"/>
  <c r="C136" i="9"/>
  <c r="DB100" i="4" s="1"/>
  <c r="C136" i="8"/>
  <c r="CE100" i="4" s="1"/>
  <c r="C136" i="7"/>
  <c r="BH100" i="4" s="1"/>
  <c r="D135" i="9"/>
  <c r="CR124" i="4" s="1"/>
  <c r="D135" i="8"/>
  <c r="BU124" i="4" s="1"/>
  <c r="D135" i="7"/>
  <c r="AX124" i="4" s="1"/>
  <c r="E134" i="9"/>
  <c r="E134" i="8"/>
  <c r="E134" i="7"/>
  <c r="F133" i="9"/>
  <c r="F133" i="8"/>
  <c r="F133" i="7"/>
  <c r="B133" i="9"/>
  <c r="CP122" i="4" s="1"/>
  <c r="B133" i="8"/>
  <c r="BS122" i="4" s="1"/>
  <c r="B133" i="7"/>
  <c r="AV122" i="4" s="1"/>
  <c r="C132" i="9"/>
  <c r="CQ121" i="4" s="1"/>
  <c r="C132" i="8"/>
  <c r="BT121" i="4" s="1"/>
  <c r="C132" i="7"/>
  <c r="AW121" i="4" s="1"/>
  <c r="D131" i="9"/>
  <c r="CR120" i="4" s="1"/>
  <c r="D131" i="8"/>
  <c r="BU120" i="4" s="1"/>
  <c r="D131" i="7"/>
  <c r="AX120" i="4" s="1"/>
  <c r="E130" i="9"/>
  <c r="E130" i="8"/>
  <c r="E130" i="7"/>
  <c r="F129" i="9"/>
  <c r="F129" i="8"/>
  <c r="F129" i="7"/>
  <c r="B129" i="9"/>
  <c r="CP118" i="4" s="1"/>
  <c r="B129" i="8"/>
  <c r="BS118" i="4" s="1"/>
  <c r="B129" i="7"/>
  <c r="AV118" i="4" s="1"/>
  <c r="C128" i="9"/>
  <c r="CQ117" i="4" s="1"/>
  <c r="C128" i="8"/>
  <c r="BT117" i="4" s="1"/>
  <c r="C128" i="7"/>
  <c r="AW117" i="4" s="1"/>
  <c r="D127" i="9"/>
  <c r="CR116" i="4" s="1"/>
  <c r="D127" i="8"/>
  <c r="BU116" i="4" s="1"/>
  <c r="D127" i="7"/>
  <c r="AX116" i="4" s="1"/>
  <c r="E126" i="9"/>
  <c r="E126" i="8"/>
  <c r="E126" i="7"/>
  <c r="F125" i="9"/>
  <c r="F125" i="8"/>
  <c r="F125" i="7"/>
  <c r="B125" i="9"/>
  <c r="CP114" i="4" s="1"/>
  <c r="B125" i="8"/>
  <c r="BS114" i="4" s="1"/>
  <c r="B125" i="7"/>
  <c r="AV114" i="4" s="1"/>
  <c r="C124" i="9"/>
  <c r="CQ113" i="4" s="1"/>
  <c r="C124" i="8"/>
  <c r="BT113" i="4" s="1"/>
  <c r="C124" i="7"/>
  <c r="AW113" i="4" s="1"/>
  <c r="D123" i="9"/>
  <c r="CR112" i="4" s="1"/>
  <c r="D123" i="8"/>
  <c r="BU112" i="4" s="1"/>
  <c r="D123" i="7"/>
  <c r="AX112" i="4" s="1"/>
  <c r="E122" i="9"/>
  <c r="E122" i="8"/>
  <c r="E122" i="7"/>
  <c r="F121" i="9"/>
  <c r="F121" i="8"/>
  <c r="F121" i="7"/>
  <c r="F121" i="6"/>
  <c r="B121" i="8"/>
  <c r="BS110" i="4" s="1"/>
  <c r="B121" i="9"/>
  <c r="CP110" i="4" s="1"/>
  <c r="B121" i="7"/>
  <c r="AV110" i="4" s="1"/>
  <c r="B121" i="6"/>
  <c r="Y110" i="4" s="1"/>
  <c r="C120" i="9"/>
  <c r="CQ109" i="4" s="1"/>
  <c r="C120" i="8"/>
  <c r="BT109" i="4" s="1"/>
  <c r="C120" i="7"/>
  <c r="AW109" i="4" s="1"/>
  <c r="C120" i="6"/>
  <c r="Z109" i="4" s="1"/>
  <c r="D119" i="9"/>
  <c r="CR108" i="4" s="1"/>
  <c r="D119" i="8"/>
  <c r="BU108" i="4" s="1"/>
  <c r="D119" i="7"/>
  <c r="AX108" i="4" s="1"/>
  <c r="E118" i="9"/>
  <c r="E118" i="8"/>
  <c r="E118" i="7"/>
  <c r="F117" i="9"/>
  <c r="F117" i="8"/>
  <c r="F117" i="7"/>
  <c r="F117" i="6"/>
  <c r="B117" i="9"/>
  <c r="CP106" i="4" s="1"/>
  <c r="B117" i="8"/>
  <c r="BS106" i="4" s="1"/>
  <c r="B117" i="7"/>
  <c r="AV106" i="4" s="1"/>
  <c r="B117" i="6"/>
  <c r="Y106" i="4" s="1"/>
  <c r="C116" i="9"/>
  <c r="CQ105" i="4" s="1"/>
  <c r="C116" i="8"/>
  <c r="BT105" i="4" s="1"/>
  <c r="C116" i="7"/>
  <c r="AW105" i="4" s="1"/>
  <c r="C116" i="6"/>
  <c r="Z105" i="4" s="1"/>
  <c r="D115" i="9"/>
  <c r="CR104" i="4" s="1"/>
  <c r="D115" i="8"/>
  <c r="BU104" i="4" s="1"/>
  <c r="D115" i="7"/>
  <c r="AX104" i="4" s="1"/>
  <c r="E114" i="9"/>
  <c r="E114" i="8"/>
  <c r="E114" i="7"/>
  <c r="F113" i="8"/>
  <c r="F113" i="9"/>
  <c r="F113" i="7"/>
  <c r="F113" i="6"/>
  <c r="B113" i="9"/>
  <c r="CP102" i="4" s="1"/>
  <c r="B113" i="8"/>
  <c r="BS102" i="4" s="1"/>
  <c r="B113" i="7"/>
  <c r="AV102" i="4" s="1"/>
  <c r="B113" i="6"/>
  <c r="Y102" i="4" s="1"/>
  <c r="C112" i="9"/>
  <c r="CQ101" i="4" s="1"/>
  <c r="C112" i="8"/>
  <c r="BT101" i="4" s="1"/>
  <c r="C112" i="7"/>
  <c r="AW101" i="4" s="1"/>
  <c r="C112" i="6"/>
  <c r="Z101" i="4" s="1"/>
  <c r="D111" i="9"/>
  <c r="CR100" i="4" s="1"/>
  <c r="D111" i="8"/>
  <c r="BU100" i="4" s="1"/>
  <c r="D111" i="7"/>
  <c r="AX100" i="4" s="1"/>
  <c r="B108" i="9"/>
  <c r="DA76" i="4" s="1"/>
  <c r="B108" i="8"/>
  <c r="CD76" i="4" s="1"/>
  <c r="B108" i="7"/>
  <c r="BG76" i="4" s="1"/>
  <c r="B104" i="9"/>
  <c r="DA72" i="4" s="1"/>
  <c r="B104" i="8"/>
  <c r="CD72" i="4" s="1"/>
  <c r="B104" i="7"/>
  <c r="BG72" i="4" s="1"/>
  <c r="B104" i="6"/>
  <c r="AJ72" i="4" s="1"/>
  <c r="F100" i="9"/>
  <c r="F100" i="8"/>
  <c r="F100" i="7"/>
  <c r="F100" i="6"/>
  <c r="B100" i="9"/>
  <c r="DA68" i="4" s="1"/>
  <c r="B100" i="8"/>
  <c r="CD68" i="4" s="1"/>
  <c r="B100" i="7"/>
  <c r="BG68" i="4" s="1"/>
  <c r="B100" i="6"/>
  <c r="AJ68" i="4" s="1"/>
  <c r="C99" i="8"/>
  <c r="CE67" i="4" s="1"/>
  <c r="C99" i="9"/>
  <c r="DB67" i="4" s="1"/>
  <c r="C99" i="7"/>
  <c r="BH67" i="4" s="1"/>
  <c r="C99" i="6"/>
  <c r="AK67" i="4" s="1"/>
  <c r="D98" i="9"/>
  <c r="DC66" i="4" s="1"/>
  <c r="D98" i="8"/>
  <c r="CF66" i="4" s="1"/>
  <c r="D98" i="7"/>
  <c r="BI66" i="4" s="1"/>
  <c r="D98" i="6"/>
  <c r="AL66" i="4" s="1"/>
  <c r="E97" i="9"/>
  <c r="E97" i="8"/>
  <c r="E97" i="7"/>
  <c r="E97" i="6"/>
  <c r="F96" i="9"/>
  <c r="F96" i="8"/>
  <c r="F96" i="7"/>
  <c r="F96" i="6"/>
  <c r="B96" i="9"/>
  <c r="DA64" i="4" s="1"/>
  <c r="B96" i="8"/>
  <c r="CD64" i="4" s="1"/>
  <c r="B96" i="7"/>
  <c r="BG64" i="4" s="1"/>
  <c r="B96" i="6"/>
  <c r="AJ64" i="4" s="1"/>
  <c r="C95" i="9"/>
  <c r="DB63" i="4" s="1"/>
  <c r="C95" i="8"/>
  <c r="CE63" i="4" s="1"/>
  <c r="C95" i="7"/>
  <c r="BH63" i="4" s="1"/>
  <c r="C95" i="6"/>
  <c r="AK63" i="4" s="1"/>
  <c r="D94" i="9"/>
  <c r="DC62" i="4" s="1"/>
  <c r="D94" i="8"/>
  <c r="CF62" i="4" s="1"/>
  <c r="D94" i="7"/>
  <c r="BI62" i="4" s="1"/>
  <c r="D94" i="6"/>
  <c r="AL62" i="4" s="1"/>
  <c r="E93" i="9"/>
  <c r="E93" i="8"/>
  <c r="E93" i="7"/>
  <c r="E93" i="6"/>
  <c r="F92" i="8"/>
  <c r="F92" i="9"/>
  <c r="F92" i="7"/>
  <c r="F92" i="6"/>
  <c r="B92" i="9"/>
  <c r="DA60" i="4" s="1"/>
  <c r="B92" i="8"/>
  <c r="CD60" i="4" s="1"/>
  <c r="B92" i="7"/>
  <c r="BG60" i="4" s="1"/>
  <c r="B92" i="6"/>
  <c r="AJ60" i="4" s="1"/>
  <c r="C91" i="9"/>
  <c r="DB59" i="4" s="1"/>
  <c r="C91" i="8"/>
  <c r="CE59" i="4" s="1"/>
  <c r="C91" i="7"/>
  <c r="BH59" i="4" s="1"/>
  <c r="C91" i="6"/>
  <c r="AK59" i="4" s="1"/>
  <c r="D90" i="9"/>
  <c r="DC58" i="4" s="1"/>
  <c r="D90" i="8"/>
  <c r="CF58" i="4" s="1"/>
  <c r="D90" i="7"/>
  <c r="BI58" i="4" s="1"/>
  <c r="D90" i="6"/>
  <c r="AL58" i="4" s="1"/>
  <c r="E89" i="9"/>
  <c r="E89" i="8"/>
  <c r="E89" i="7"/>
  <c r="E89" i="6"/>
  <c r="F88" i="9"/>
  <c r="F88" i="8"/>
  <c r="F88" i="7"/>
  <c r="F88" i="6"/>
  <c r="B88" i="9"/>
  <c r="DA56" i="4" s="1"/>
  <c r="B88" i="8"/>
  <c r="CD56" i="4" s="1"/>
  <c r="B88" i="7"/>
  <c r="BG56" i="4" s="1"/>
  <c r="B88" i="6"/>
  <c r="AJ56" i="4" s="1"/>
  <c r="C87" i="9"/>
  <c r="DB55" i="4" s="1"/>
  <c r="C87" i="8"/>
  <c r="CE55" i="4" s="1"/>
  <c r="C87" i="7"/>
  <c r="BH55" i="4" s="1"/>
  <c r="C87" i="6"/>
  <c r="AK55" i="4" s="1"/>
  <c r="D86" i="9"/>
  <c r="DC54" i="4" s="1"/>
  <c r="D86" i="8"/>
  <c r="CF54" i="4" s="1"/>
  <c r="D86" i="7"/>
  <c r="BI54" i="4" s="1"/>
  <c r="D86" i="6"/>
  <c r="AL54" i="4" s="1"/>
  <c r="E85" i="9"/>
  <c r="E85" i="8"/>
  <c r="E85" i="7"/>
  <c r="E85" i="6"/>
  <c r="F84" i="8"/>
  <c r="F84" i="9"/>
  <c r="F84" i="7"/>
  <c r="F84" i="6"/>
  <c r="B84" i="9"/>
  <c r="CP77" i="4" s="1"/>
  <c r="B84" i="8"/>
  <c r="BS77" i="4" s="1"/>
  <c r="B84" i="7"/>
  <c r="AV77" i="4" s="1"/>
  <c r="B84" i="6"/>
  <c r="Y77" i="4" s="1"/>
  <c r="C83" i="9"/>
  <c r="CQ76" i="4" s="1"/>
  <c r="C83" i="8"/>
  <c r="BT76" i="4" s="1"/>
  <c r="C83" i="7"/>
  <c r="AW76" i="4" s="1"/>
  <c r="C83" i="6"/>
  <c r="Z76" i="4" s="1"/>
  <c r="D82" i="9"/>
  <c r="CR75" i="4" s="1"/>
  <c r="D82" i="8"/>
  <c r="BU75" i="4" s="1"/>
  <c r="D82" i="7"/>
  <c r="AX75" i="4" s="1"/>
  <c r="D82" i="6"/>
  <c r="AA75" i="4" s="1"/>
  <c r="E81" i="9"/>
  <c r="E81" i="8"/>
  <c r="E81" i="7"/>
  <c r="E81" i="6"/>
  <c r="F80" i="9"/>
  <c r="F80" i="8"/>
  <c r="F80" i="7"/>
  <c r="F80" i="6"/>
  <c r="B80" i="9"/>
  <c r="CP73" i="4" s="1"/>
  <c r="B80" i="8"/>
  <c r="BS73" i="4" s="1"/>
  <c r="B80" i="7"/>
  <c r="AV73" i="4" s="1"/>
  <c r="B80" i="6"/>
  <c r="Y73" i="4" s="1"/>
  <c r="C79" i="9"/>
  <c r="CQ72" i="4" s="1"/>
  <c r="C79" i="8"/>
  <c r="BT72" i="4" s="1"/>
  <c r="C79" i="7"/>
  <c r="AW72" i="4" s="1"/>
  <c r="C79" i="6"/>
  <c r="Z72" i="4" s="1"/>
  <c r="D78" i="9"/>
  <c r="CR71" i="4" s="1"/>
  <c r="D78" i="8"/>
  <c r="BU71" i="4" s="1"/>
  <c r="D78" i="7"/>
  <c r="AX71" i="4" s="1"/>
  <c r="D78" i="6"/>
  <c r="AA71" i="4" s="1"/>
  <c r="E77" i="9"/>
  <c r="E77" i="8"/>
  <c r="E77" i="7"/>
  <c r="E77" i="6"/>
  <c r="F76" i="8"/>
  <c r="F76" i="9"/>
  <c r="F76" i="7"/>
  <c r="F76" i="6"/>
  <c r="B76" i="9"/>
  <c r="CP69" i="4" s="1"/>
  <c r="B76" i="8"/>
  <c r="BS69" i="4" s="1"/>
  <c r="B76" i="7"/>
  <c r="AV69" i="4" s="1"/>
  <c r="B76" i="6"/>
  <c r="Y69" i="4" s="1"/>
  <c r="C75" i="9"/>
  <c r="CQ68" i="4" s="1"/>
  <c r="C75" i="8"/>
  <c r="BT68" i="4" s="1"/>
  <c r="C75" i="7"/>
  <c r="AW68" i="4" s="1"/>
  <c r="C75" i="6"/>
  <c r="Z68" i="4" s="1"/>
  <c r="D74" i="9"/>
  <c r="CR67" i="4" s="1"/>
  <c r="D74" i="8"/>
  <c r="BU67" i="4" s="1"/>
  <c r="D74" i="7"/>
  <c r="AX67" i="4" s="1"/>
  <c r="D74" i="6"/>
  <c r="AA67" i="4" s="1"/>
  <c r="E73" i="9"/>
  <c r="E73" i="8"/>
  <c r="E73" i="7"/>
  <c r="E73" i="6"/>
  <c r="F72" i="9"/>
  <c r="F72" i="8"/>
  <c r="F72" i="7"/>
  <c r="F72" i="6"/>
  <c r="B72" i="8"/>
  <c r="BS65" i="4" s="1"/>
  <c r="B72" i="9"/>
  <c r="CP65" i="4" s="1"/>
  <c r="B72" i="7"/>
  <c r="AV65" i="4" s="1"/>
  <c r="B72" i="6"/>
  <c r="Y65" i="4" s="1"/>
  <c r="C71" i="9"/>
  <c r="CQ64" i="4" s="1"/>
  <c r="C71" i="8"/>
  <c r="BT64" i="4" s="1"/>
  <c r="C71" i="7"/>
  <c r="AW64" i="4" s="1"/>
  <c r="C71" i="6"/>
  <c r="Z64" i="4" s="1"/>
  <c r="D70" i="9"/>
  <c r="CR63" i="4" s="1"/>
  <c r="D70" i="8"/>
  <c r="BU63" i="4" s="1"/>
  <c r="D70" i="7"/>
  <c r="AX63" i="4" s="1"/>
  <c r="D70" i="6"/>
  <c r="AA63" i="4" s="1"/>
  <c r="E69" i="9"/>
  <c r="E69" i="8"/>
  <c r="E69" i="7"/>
  <c r="E69" i="6"/>
  <c r="F68" i="9"/>
  <c r="F68" i="8"/>
  <c r="F68" i="7"/>
  <c r="F68" i="6"/>
  <c r="B68" i="9"/>
  <c r="CP61" i="4" s="1"/>
  <c r="B68" i="8"/>
  <c r="BS61" i="4" s="1"/>
  <c r="B68" i="7"/>
  <c r="AV61" i="4" s="1"/>
  <c r="B68" i="6"/>
  <c r="Y61" i="4" s="1"/>
  <c r="C67" i="9"/>
  <c r="CQ60" i="4" s="1"/>
  <c r="C67" i="8"/>
  <c r="BT60" i="4" s="1"/>
  <c r="C67" i="7"/>
  <c r="AW60" i="4" s="1"/>
  <c r="C67" i="6"/>
  <c r="Z60" i="4" s="1"/>
  <c r="D66" i="9"/>
  <c r="CR59" i="4" s="1"/>
  <c r="D66" i="8"/>
  <c r="BU59" i="4" s="1"/>
  <c r="D66" i="7"/>
  <c r="AX59" i="4" s="1"/>
  <c r="D66" i="6"/>
  <c r="AA59" i="4" s="1"/>
  <c r="E65" i="9"/>
  <c r="E65" i="8"/>
  <c r="E65" i="7"/>
  <c r="E65" i="6"/>
  <c r="F64" i="9"/>
  <c r="F64" i="8"/>
  <c r="F64" i="7"/>
  <c r="F64" i="6"/>
  <c r="B64" i="8"/>
  <c r="BS57" i="4" s="1"/>
  <c r="B64" i="9"/>
  <c r="CP57" i="4" s="1"/>
  <c r="B64" i="7"/>
  <c r="AV57" i="4" s="1"/>
  <c r="B64" i="6"/>
  <c r="Y57" i="4" s="1"/>
  <c r="C63" i="9"/>
  <c r="CQ56" i="4" s="1"/>
  <c r="C63" i="8"/>
  <c r="BT56" i="4" s="1"/>
  <c r="C63" i="7"/>
  <c r="AW56" i="4" s="1"/>
  <c r="C63" i="6"/>
  <c r="Z56" i="4" s="1"/>
  <c r="D62" i="9"/>
  <c r="CR55" i="4" s="1"/>
  <c r="D62" i="8"/>
  <c r="BU55" i="4" s="1"/>
  <c r="D62" i="7"/>
  <c r="AX55" i="4" s="1"/>
  <c r="D62" i="6"/>
  <c r="AA55" i="4" s="1"/>
  <c r="E61" i="9"/>
  <c r="E61" i="8"/>
  <c r="E61" i="7"/>
  <c r="E61" i="6"/>
  <c r="B54" i="9"/>
  <c r="DA26" i="4" s="1"/>
  <c r="B54" i="8"/>
  <c r="B54" i="7"/>
  <c r="BG26" i="4" s="1"/>
  <c r="B54" i="6"/>
  <c r="AJ26" i="4" s="1"/>
  <c r="D52" i="9"/>
  <c r="D52" i="8"/>
  <c r="D52" i="7"/>
  <c r="D52" i="6"/>
  <c r="E51" i="9"/>
  <c r="E51" i="8"/>
  <c r="E51" i="7"/>
  <c r="E51" i="6"/>
  <c r="F50" i="9"/>
  <c r="F50" i="8"/>
  <c r="F50" i="7"/>
  <c r="F50" i="6"/>
  <c r="B50" i="9"/>
  <c r="B50" i="8"/>
  <c r="B50" i="7"/>
  <c r="B50" i="6"/>
  <c r="C49" i="9"/>
  <c r="C49" i="8"/>
  <c r="C49" i="7"/>
  <c r="C49" i="6"/>
  <c r="D48" i="9"/>
  <c r="D48" i="8"/>
  <c r="D48" i="7"/>
  <c r="D48" i="6"/>
  <c r="E47" i="9"/>
  <c r="E47" i="8"/>
  <c r="E47" i="7"/>
  <c r="E47" i="6"/>
  <c r="F46" i="9"/>
  <c r="F46" i="8"/>
  <c r="F46" i="7"/>
  <c r="F46" i="6"/>
  <c r="B46" i="9"/>
  <c r="B46" i="8"/>
  <c r="B46" i="7"/>
  <c r="B46" i="6"/>
  <c r="C45" i="9"/>
  <c r="C45" i="8"/>
  <c r="C45" i="7"/>
  <c r="C45" i="6"/>
  <c r="D44" i="9"/>
  <c r="D44" i="8"/>
  <c r="D44" i="7"/>
  <c r="D44" i="6"/>
  <c r="E43" i="9"/>
  <c r="E43" i="8"/>
  <c r="E43" i="7"/>
  <c r="E43" i="6"/>
  <c r="F42" i="9"/>
  <c r="F42" i="8"/>
  <c r="F42" i="7"/>
  <c r="F42" i="6"/>
  <c r="B42" i="9"/>
  <c r="B42" i="8"/>
  <c r="B42" i="7"/>
  <c r="B42" i="6"/>
  <c r="C41" i="9"/>
  <c r="C41" i="8"/>
  <c r="C41" i="7"/>
  <c r="C41" i="6"/>
  <c r="D40" i="8"/>
  <c r="D40" i="9"/>
  <c r="D40" i="7"/>
  <c r="D40" i="6"/>
  <c r="E39" i="9"/>
  <c r="E39" i="8"/>
  <c r="E39" i="7"/>
  <c r="E39" i="6"/>
  <c r="F38" i="9"/>
  <c r="F38" i="8"/>
  <c r="F38" i="7"/>
  <c r="F38" i="6"/>
  <c r="B38" i="9"/>
  <c r="B38" i="8"/>
  <c r="B38" i="7"/>
  <c r="B38" i="6"/>
  <c r="C37" i="9"/>
  <c r="C37" i="8"/>
  <c r="C37" i="7"/>
  <c r="C37" i="6"/>
  <c r="D36" i="9"/>
  <c r="D36" i="8"/>
  <c r="D36" i="7"/>
  <c r="D36" i="6"/>
  <c r="E35" i="9"/>
  <c r="E35" i="8"/>
  <c r="E35" i="7"/>
  <c r="E35" i="6"/>
  <c r="F34" i="9"/>
  <c r="F34" i="8"/>
  <c r="F34" i="7"/>
  <c r="F34" i="6"/>
  <c r="B34" i="9"/>
  <c r="B34" i="8"/>
  <c r="B34" i="7"/>
  <c r="B34" i="6"/>
  <c r="C33" i="9"/>
  <c r="C33" i="8"/>
  <c r="C33" i="7"/>
  <c r="C33" i="6"/>
  <c r="D32" i="9"/>
  <c r="D32" i="8"/>
  <c r="D32" i="7"/>
  <c r="D32" i="6"/>
  <c r="E31" i="9"/>
  <c r="E31" i="8"/>
  <c r="E31" i="7"/>
  <c r="E31" i="6"/>
  <c r="F30" i="9"/>
  <c r="F30" i="8"/>
  <c r="F30" i="7"/>
  <c r="F30" i="6"/>
  <c r="B30" i="9"/>
  <c r="B30" i="8"/>
  <c r="B30" i="7"/>
  <c r="B30" i="6"/>
  <c r="C29" i="9"/>
  <c r="C29" i="8"/>
  <c r="C29" i="7"/>
  <c r="C29" i="6"/>
  <c r="D28" i="9"/>
  <c r="D28" i="8"/>
  <c r="D28" i="7"/>
  <c r="D28" i="6"/>
  <c r="E27" i="9"/>
  <c r="E27" i="8"/>
  <c r="E27" i="7"/>
  <c r="E27" i="6"/>
  <c r="F26" i="9"/>
  <c r="F26" i="8"/>
  <c r="F26" i="7"/>
  <c r="F26" i="6"/>
  <c r="B26" i="9"/>
  <c r="B26" i="8"/>
  <c r="B26" i="7"/>
  <c r="B26" i="6"/>
  <c r="C25" i="9"/>
  <c r="C25" i="8"/>
  <c r="C25" i="7"/>
  <c r="C25" i="6"/>
  <c r="D24" i="9"/>
  <c r="D24" i="8"/>
  <c r="D24" i="7"/>
  <c r="D24" i="6"/>
  <c r="E23" i="9"/>
  <c r="E23" i="8"/>
  <c r="E23" i="7"/>
  <c r="E23" i="6"/>
  <c r="F22" i="9"/>
  <c r="F22" i="8"/>
  <c r="F22" i="7"/>
  <c r="F22" i="6"/>
  <c r="B22" i="9"/>
  <c r="B22" i="8"/>
  <c r="B22" i="7"/>
  <c r="B22" i="6"/>
  <c r="C21" i="9"/>
  <c r="C21" i="8"/>
  <c r="C21" i="7"/>
  <c r="C21" i="6"/>
  <c r="D20" i="9"/>
  <c r="D20" i="8"/>
  <c r="D20" i="7"/>
  <c r="D20" i="6"/>
  <c r="E19" i="9"/>
  <c r="E19" i="8"/>
  <c r="E19" i="7"/>
  <c r="E19" i="6"/>
  <c r="F18" i="9"/>
  <c r="F18" i="8"/>
  <c r="F18" i="7"/>
  <c r="F18" i="6"/>
  <c r="B18" i="9"/>
  <c r="B18" i="8"/>
  <c r="B18" i="7"/>
  <c r="B18" i="6"/>
  <c r="C17" i="9"/>
  <c r="C17" i="8"/>
  <c r="C17" i="7"/>
  <c r="C17" i="6"/>
  <c r="D16" i="9"/>
  <c r="D16" i="8"/>
  <c r="D16" i="7"/>
  <c r="D16" i="6"/>
  <c r="E15" i="9"/>
  <c r="E15" i="8"/>
  <c r="E15" i="7"/>
  <c r="E15" i="6"/>
  <c r="F14" i="9"/>
  <c r="F14" i="8"/>
  <c r="F14" i="7"/>
  <c r="F14" i="6"/>
  <c r="B14" i="9"/>
  <c r="B14" i="8"/>
  <c r="B14" i="7"/>
  <c r="B14" i="6"/>
  <c r="C13" i="9"/>
  <c r="C13" i="8"/>
  <c r="C13" i="7"/>
  <c r="C13" i="6"/>
  <c r="D12" i="9"/>
  <c r="D12" i="8"/>
  <c r="D12" i="7"/>
  <c r="D12" i="6"/>
  <c r="B112" i="3"/>
  <c r="F150" i="3"/>
  <c r="B150" i="3"/>
  <c r="D140" i="3"/>
  <c r="F143" i="3"/>
  <c r="B143" i="3"/>
  <c r="D136" i="3"/>
  <c r="F130" i="3"/>
  <c r="B130" i="3"/>
  <c r="D118" i="3"/>
  <c r="O103" i="4" s="1"/>
  <c r="F156" i="3"/>
  <c r="B156" i="3"/>
  <c r="D126" i="3"/>
  <c r="F147" i="3"/>
  <c r="B147" i="3"/>
  <c r="D135" i="3"/>
  <c r="D120" i="4" s="1"/>
  <c r="F145" i="3"/>
  <c r="B145" i="3"/>
  <c r="D120" i="3"/>
  <c r="F149" i="3"/>
  <c r="B149" i="3"/>
  <c r="D151" i="3"/>
  <c r="D112" i="4" s="1"/>
  <c r="F111" i="3"/>
  <c r="D116" i="3"/>
  <c r="D125" i="3"/>
  <c r="D108" i="4" s="1"/>
  <c r="F137" i="3"/>
  <c r="D144" i="3"/>
  <c r="D132" i="3"/>
  <c r="D104" i="4" s="1"/>
  <c r="F121" i="3"/>
  <c r="D148" i="3"/>
  <c r="D128" i="3"/>
  <c r="D117" i="4" s="1"/>
  <c r="D99" i="3"/>
  <c r="O66" i="4" s="1"/>
  <c r="D91" i="3"/>
  <c r="D67" i="3"/>
  <c r="D71" i="3"/>
  <c r="O54" i="4" s="1"/>
  <c r="D95" i="3"/>
  <c r="D75" i="4" s="1"/>
  <c r="D69" i="3"/>
  <c r="D71" i="4" s="1"/>
  <c r="D73" i="3"/>
  <c r="D67" i="4" s="1"/>
  <c r="D68" i="3"/>
  <c r="D94" i="3"/>
  <c r="D89" i="3"/>
  <c r="D55" i="4" s="1"/>
  <c r="D21" i="3"/>
  <c r="D23" i="3"/>
  <c r="D53" i="3"/>
  <c r="O25" i="4" s="1"/>
  <c r="D14" i="3"/>
  <c r="D12" i="3"/>
  <c r="D25" i="3"/>
  <c r="D17" i="3"/>
  <c r="D18" i="3"/>
  <c r="D36" i="3"/>
  <c r="D46" i="3"/>
  <c r="D11" i="3"/>
  <c r="B157" i="6"/>
  <c r="AJ121" i="4" s="1"/>
  <c r="B153" i="6"/>
  <c r="AJ117" i="4" s="1"/>
  <c r="F149" i="6"/>
  <c r="B149" i="6"/>
  <c r="AJ113" i="4" s="1"/>
  <c r="D148" i="6"/>
  <c r="AL112" i="4" s="1"/>
  <c r="F145" i="6"/>
  <c r="B145" i="6"/>
  <c r="AJ109" i="4" s="1"/>
  <c r="D144" i="6"/>
  <c r="AL108" i="4" s="1"/>
  <c r="F141" i="6"/>
  <c r="B141" i="6"/>
  <c r="AJ105" i="4" s="1"/>
  <c r="D140" i="6"/>
  <c r="AL104" i="4" s="1"/>
  <c r="F137" i="6"/>
  <c r="B137" i="6"/>
  <c r="AJ101" i="4" s="1"/>
  <c r="D136" i="6"/>
  <c r="AL100" i="4" s="1"/>
  <c r="F133" i="6"/>
  <c r="B133" i="6"/>
  <c r="Y122" i="4" s="1"/>
  <c r="D132" i="6"/>
  <c r="AA121" i="4" s="1"/>
  <c r="F129" i="6"/>
  <c r="B129" i="6"/>
  <c r="Y118" i="4" s="1"/>
  <c r="D128" i="6"/>
  <c r="AA117" i="4" s="1"/>
  <c r="F125" i="6"/>
  <c r="B125" i="6"/>
  <c r="Y114" i="4" s="1"/>
  <c r="D124" i="6"/>
  <c r="AA113" i="4" s="1"/>
  <c r="E120" i="6"/>
  <c r="E116" i="6"/>
  <c r="E112" i="6"/>
  <c r="B160" i="9"/>
  <c r="DA124" i="4" s="1"/>
  <c r="B160" i="8"/>
  <c r="CD124" i="4" s="1"/>
  <c r="B160" i="7"/>
  <c r="BG124" i="4" s="1"/>
  <c r="B156" i="9"/>
  <c r="DA120" i="4" s="1"/>
  <c r="B156" i="8"/>
  <c r="CD120" i="4" s="1"/>
  <c r="B156" i="7"/>
  <c r="BG120" i="4" s="1"/>
  <c r="B152" i="9"/>
  <c r="DA116" i="4" s="1"/>
  <c r="B152" i="8"/>
  <c r="CD116" i="4" s="1"/>
  <c r="B152" i="7"/>
  <c r="BG116" i="4" s="1"/>
  <c r="D150" i="9"/>
  <c r="DC114" i="4" s="1"/>
  <c r="D150" i="8"/>
  <c r="CF114" i="4" s="1"/>
  <c r="D150" i="7"/>
  <c r="BI114" i="4" s="1"/>
  <c r="E149" i="9"/>
  <c r="E149" i="8"/>
  <c r="E149" i="7"/>
  <c r="F148" i="9"/>
  <c r="F148" i="8"/>
  <c r="F148" i="7"/>
  <c r="B148" i="9"/>
  <c r="DA112" i="4" s="1"/>
  <c r="B148" i="8"/>
  <c r="CD112" i="4" s="1"/>
  <c r="B148" i="7"/>
  <c r="BG112" i="4" s="1"/>
  <c r="C147" i="9"/>
  <c r="DB111" i="4" s="1"/>
  <c r="C147" i="8"/>
  <c r="CE111" i="4" s="1"/>
  <c r="C147" i="7"/>
  <c r="BH111" i="4" s="1"/>
  <c r="D146" i="9"/>
  <c r="DC110" i="4" s="1"/>
  <c r="D146" i="8"/>
  <c r="CF110" i="4" s="1"/>
  <c r="D146" i="7"/>
  <c r="BI110" i="4" s="1"/>
  <c r="E145" i="9"/>
  <c r="E145" i="8"/>
  <c r="E145" i="7"/>
  <c r="F144" i="9"/>
  <c r="F144" i="8"/>
  <c r="F144" i="7"/>
  <c r="B144" i="9"/>
  <c r="DA108" i="4" s="1"/>
  <c r="B144" i="8"/>
  <c r="CD108" i="4" s="1"/>
  <c r="B144" i="7"/>
  <c r="BG108" i="4" s="1"/>
  <c r="C143" i="9"/>
  <c r="DB107" i="4" s="1"/>
  <c r="C143" i="8"/>
  <c r="CE107" i="4" s="1"/>
  <c r="C143" i="7"/>
  <c r="BH107" i="4" s="1"/>
  <c r="D142" i="9"/>
  <c r="DC106" i="4" s="1"/>
  <c r="D142" i="8"/>
  <c r="CF106" i="4" s="1"/>
  <c r="D142" i="7"/>
  <c r="BI106" i="4" s="1"/>
  <c r="E141" i="9"/>
  <c r="E141" i="8"/>
  <c r="E141" i="7"/>
  <c r="F140" i="9"/>
  <c r="F140" i="8"/>
  <c r="F140" i="7"/>
  <c r="B140" i="9"/>
  <c r="DA104" i="4" s="1"/>
  <c r="B140" i="8"/>
  <c r="CD104" i="4" s="1"/>
  <c r="B140" i="7"/>
  <c r="BG104" i="4" s="1"/>
  <c r="C139" i="9"/>
  <c r="DB103" i="4" s="1"/>
  <c r="C139" i="8"/>
  <c r="CE103" i="4" s="1"/>
  <c r="C139" i="7"/>
  <c r="BH103" i="4" s="1"/>
  <c r="D138" i="9"/>
  <c r="DC102" i="4" s="1"/>
  <c r="D138" i="8"/>
  <c r="CF102" i="4" s="1"/>
  <c r="D138" i="7"/>
  <c r="BI102" i="4" s="1"/>
  <c r="E137" i="9"/>
  <c r="E137" i="8"/>
  <c r="E137" i="7"/>
  <c r="F136" i="9"/>
  <c r="F136" i="8"/>
  <c r="F136" i="7"/>
  <c r="B136" i="9"/>
  <c r="DA100" i="4" s="1"/>
  <c r="B136" i="8"/>
  <c r="CD100" i="4" s="1"/>
  <c r="B136" i="7"/>
  <c r="BG100" i="4" s="1"/>
  <c r="C135" i="9"/>
  <c r="CQ124" i="4" s="1"/>
  <c r="C135" i="8"/>
  <c r="BT124" i="4" s="1"/>
  <c r="C135" i="7"/>
  <c r="AW124" i="4" s="1"/>
  <c r="D134" i="9"/>
  <c r="CR123" i="4" s="1"/>
  <c r="D134" i="8"/>
  <c r="BU123" i="4" s="1"/>
  <c r="D134" i="7"/>
  <c r="AX123" i="4" s="1"/>
  <c r="E133" i="9"/>
  <c r="E133" i="8"/>
  <c r="E133" i="7"/>
  <c r="F132" i="9"/>
  <c r="F132" i="8"/>
  <c r="F132" i="7"/>
  <c r="B132" i="9"/>
  <c r="CP121" i="4" s="1"/>
  <c r="B132" i="8"/>
  <c r="BS121" i="4" s="1"/>
  <c r="B132" i="7"/>
  <c r="AV121" i="4" s="1"/>
  <c r="C131" i="9"/>
  <c r="CQ120" i="4" s="1"/>
  <c r="C131" i="8"/>
  <c r="BT120" i="4" s="1"/>
  <c r="C131" i="7"/>
  <c r="AW120" i="4" s="1"/>
  <c r="D130" i="9"/>
  <c r="CR119" i="4" s="1"/>
  <c r="D130" i="8"/>
  <c r="BU119" i="4" s="1"/>
  <c r="D130" i="7"/>
  <c r="AX119" i="4" s="1"/>
  <c r="E129" i="9"/>
  <c r="E129" i="8"/>
  <c r="E129" i="7"/>
  <c r="F128" i="9"/>
  <c r="F128" i="8"/>
  <c r="F128" i="7"/>
  <c r="B128" i="9"/>
  <c r="CP117" i="4" s="1"/>
  <c r="B128" i="8"/>
  <c r="BS117" i="4" s="1"/>
  <c r="B128" i="7"/>
  <c r="AV117" i="4" s="1"/>
  <c r="C127" i="9"/>
  <c r="CQ116" i="4" s="1"/>
  <c r="C127" i="8"/>
  <c r="BT116" i="4" s="1"/>
  <c r="C127" i="7"/>
  <c r="AW116" i="4" s="1"/>
  <c r="D126" i="9"/>
  <c r="CR115" i="4" s="1"/>
  <c r="D126" i="8"/>
  <c r="BU115" i="4" s="1"/>
  <c r="D126" i="7"/>
  <c r="AX115" i="4" s="1"/>
  <c r="E125" i="9"/>
  <c r="E125" i="8"/>
  <c r="E125" i="7"/>
  <c r="F124" i="9"/>
  <c r="F124" i="8"/>
  <c r="F124" i="7"/>
  <c r="B124" i="9"/>
  <c r="CP113" i="4" s="1"/>
  <c r="B124" i="8"/>
  <c r="BS113" i="4" s="1"/>
  <c r="B124" i="7"/>
  <c r="AV113" i="4" s="1"/>
  <c r="C123" i="9"/>
  <c r="CQ112" i="4" s="1"/>
  <c r="C123" i="8"/>
  <c r="BT112" i="4" s="1"/>
  <c r="C123" i="7"/>
  <c r="AW112" i="4" s="1"/>
  <c r="D122" i="8"/>
  <c r="BU111" i="4" s="1"/>
  <c r="D122" i="9"/>
  <c r="CR111" i="4" s="1"/>
  <c r="D122" i="7"/>
  <c r="AX111" i="4" s="1"/>
  <c r="D122" i="6"/>
  <c r="AA111" i="4" s="1"/>
  <c r="E121" i="9"/>
  <c r="E121" i="8"/>
  <c r="E121" i="7"/>
  <c r="E121" i="6"/>
  <c r="F120" i="9"/>
  <c r="F120" i="8"/>
  <c r="F120" i="7"/>
  <c r="B120" i="9"/>
  <c r="CP109" i="4" s="1"/>
  <c r="B120" i="8"/>
  <c r="BS109" i="4" s="1"/>
  <c r="B120" i="7"/>
  <c r="AV109" i="4" s="1"/>
  <c r="C119" i="9"/>
  <c r="CQ108" i="4" s="1"/>
  <c r="C119" i="8"/>
  <c r="BT108" i="4" s="1"/>
  <c r="C119" i="7"/>
  <c r="AW108" i="4" s="1"/>
  <c r="D118" i="9"/>
  <c r="CR107" i="4" s="1"/>
  <c r="D118" i="8"/>
  <c r="BU107" i="4" s="1"/>
  <c r="D118" i="7"/>
  <c r="AX107" i="4" s="1"/>
  <c r="D118" i="6"/>
  <c r="AA107" i="4" s="1"/>
  <c r="E117" i="9"/>
  <c r="E117" i="8"/>
  <c r="E117" i="7"/>
  <c r="E117" i="6"/>
  <c r="F116" i="9"/>
  <c r="F116" i="8"/>
  <c r="F116" i="7"/>
  <c r="B116" i="9"/>
  <c r="CP105" i="4" s="1"/>
  <c r="B116" i="8"/>
  <c r="BS105" i="4" s="1"/>
  <c r="B116" i="7"/>
  <c r="AV105" i="4" s="1"/>
  <c r="C115" i="9"/>
  <c r="CQ104" i="4" s="1"/>
  <c r="C115" i="8"/>
  <c r="BT104" i="4" s="1"/>
  <c r="C115" i="7"/>
  <c r="AW104" i="4" s="1"/>
  <c r="D114" i="9"/>
  <c r="CR103" i="4" s="1"/>
  <c r="D114" i="8"/>
  <c r="BU103" i="4" s="1"/>
  <c r="D114" i="7"/>
  <c r="AX103" i="4" s="1"/>
  <c r="D114" i="6"/>
  <c r="AA103" i="4" s="1"/>
  <c r="E113" i="9"/>
  <c r="E113" i="8"/>
  <c r="E113" i="7"/>
  <c r="E113" i="6"/>
  <c r="F112" i="9"/>
  <c r="F112" i="8"/>
  <c r="F112" i="7"/>
  <c r="B112" i="9"/>
  <c r="CP101" i="4" s="1"/>
  <c r="B112" i="8"/>
  <c r="BS101" i="4" s="1"/>
  <c r="B112" i="7"/>
  <c r="AV101" i="4" s="1"/>
  <c r="C111" i="9"/>
  <c r="CQ100" i="4" s="1"/>
  <c r="C111" i="8"/>
  <c r="BT100" i="4" s="1"/>
  <c r="C111" i="7"/>
  <c r="AW100" i="4" s="1"/>
  <c r="B107" i="9"/>
  <c r="DA75" i="4" s="1"/>
  <c r="B107" i="8"/>
  <c r="CD75" i="4" s="1"/>
  <c r="B107" i="7"/>
  <c r="BG75" i="4" s="1"/>
  <c r="B107" i="6"/>
  <c r="AJ75" i="4" s="1"/>
  <c r="B103" i="9"/>
  <c r="DA71" i="4" s="1"/>
  <c r="B103" i="8"/>
  <c r="CD71" i="4" s="1"/>
  <c r="B103" i="7"/>
  <c r="BG71" i="4" s="1"/>
  <c r="B103" i="6"/>
  <c r="AJ71" i="4" s="1"/>
  <c r="E100" i="9"/>
  <c r="E100" i="8"/>
  <c r="E100" i="7"/>
  <c r="E100" i="6"/>
  <c r="F99" i="9"/>
  <c r="F99" i="8"/>
  <c r="F99" i="7"/>
  <c r="F99" i="6"/>
  <c r="B99" i="9"/>
  <c r="DA67" i="4" s="1"/>
  <c r="B99" i="8"/>
  <c r="CD67" i="4" s="1"/>
  <c r="B99" i="7"/>
  <c r="BG67" i="4" s="1"/>
  <c r="B99" i="6"/>
  <c r="AJ67" i="4" s="1"/>
  <c r="C98" i="9"/>
  <c r="DB66" i="4" s="1"/>
  <c r="C98" i="8"/>
  <c r="CE66" i="4" s="1"/>
  <c r="C98" i="7"/>
  <c r="BH66" i="4" s="1"/>
  <c r="C98" i="6"/>
  <c r="AK66" i="4" s="1"/>
  <c r="D97" i="8"/>
  <c r="CF65" i="4" s="1"/>
  <c r="D97" i="9"/>
  <c r="DC65" i="4" s="1"/>
  <c r="D97" i="7"/>
  <c r="BI65" i="4" s="1"/>
  <c r="D97" i="6"/>
  <c r="AL65" i="4" s="1"/>
  <c r="E96" i="9"/>
  <c r="E96" i="8"/>
  <c r="E96" i="7"/>
  <c r="E96" i="6"/>
  <c r="F95" i="9"/>
  <c r="F95" i="8"/>
  <c r="F95" i="7"/>
  <c r="F95" i="6"/>
  <c r="B95" i="9"/>
  <c r="DA63" i="4" s="1"/>
  <c r="B95" i="8"/>
  <c r="CD63" i="4" s="1"/>
  <c r="B95" i="7"/>
  <c r="BG63" i="4" s="1"/>
  <c r="B95" i="6"/>
  <c r="AJ63" i="4" s="1"/>
  <c r="C94" i="9"/>
  <c r="DB62" i="4" s="1"/>
  <c r="C94" i="8"/>
  <c r="CE62" i="4" s="1"/>
  <c r="C94" i="7"/>
  <c r="BH62" i="4" s="1"/>
  <c r="C94" i="6"/>
  <c r="AK62" i="4" s="1"/>
  <c r="D93" i="9"/>
  <c r="DC61" i="4" s="1"/>
  <c r="D93" i="8"/>
  <c r="CF61" i="4" s="1"/>
  <c r="D93" i="7"/>
  <c r="BI61" i="4" s="1"/>
  <c r="D93" i="6"/>
  <c r="AL61" i="4" s="1"/>
  <c r="E92" i="8"/>
  <c r="E92" i="9"/>
  <c r="E92" i="7"/>
  <c r="E92" i="6"/>
  <c r="F91" i="9"/>
  <c r="F91" i="8"/>
  <c r="F91" i="7"/>
  <c r="F91" i="6"/>
  <c r="B91" i="9"/>
  <c r="DA59" i="4" s="1"/>
  <c r="B91" i="8"/>
  <c r="CD59" i="4" s="1"/>
  <c r="B91" i="7"/>
  <c r="BG59" i="4" s="1"/>
  <c r="B91" i="6"/>
  <c r="AJ59" i="4" s="1"/>
  <c r="C90" i="9"/>
  <c r="DB58" i="4" s="1"/>
  <c r="C90" i="8"/>
  <c r="CE58" i="4" s="1"/>
  <c r="C90" i="7"/>
  <c r="BH58" i="4" s="1"/>
  <c r="C90" i="6"/>
  <c r="AK58" i="4" s="1"/>
  <c r="D89" i="9"/>
  <c r="DC57" i="4" s="1"/>
  <c r="D89" i="8"/>
  <c r="CF57" i="4" s="1"/>
  <c r="D89" i="7"/>
  <c r="BI57" i="4" s="1"/>
  <c r="D89" i="6"/>
  <c r="AL57" i="4" s="1"/>
  <c r="E88" i="9"/>
  <c r="E88" i="8"/>
  <c r="E88" i="7"/>
  <c r="E88" i="6"/>
  <c r="F87" i="9"/>
  <c r="F87" i="8"/>
  <c r="F87" i="7"/>
  <c r="F87" i="6"/>
  <c r="B87" i="9"/>
  <c r="DA55" i="4" s="1"/>
  <c r="B87" i="8"/>
  <c r="CD55" i="4" s="1"/>
  <c r="B87" i="7"/>
  <c r="BG55" i="4" s="1"/>
  <c r="B87" i="6"/>
  <c r="AJ55" i="4" s="1"/>
  <c r="C86" i="9"/>
  <c r="DB54" i="4" s="1"/>
  <c r="C86" i="8"/>
  <c r="CE54" i="4" s="1"/>
  <c r="C86" i="7"/>
  <c r="BH54" i="4" s="1"/>
  <c r="C86" i="6"/>
  <c r="AK54" i="4" s="1"/>
  <c r="D85" i="9"/>
  <c r="CR78" i="4" s="1"/>
  <c r="D85" i="8"/>
  <c r="BU78" i="4" s="1"/>
  <c r="D85" i="7"/>
  <c r="AX78" i="4" s="1"/>
  <c r="D85" i="6"/>
  <c r="AA78" i="4" s="1"/>
  <c r="E84" i="9"/>
  <c r="E84" i="8"/>
  <c r="E84" i="7"/>
  <c r="E84" i="6"/>
  <c r="F83" i="9"/>
  <c r="F83" i="8"/>
  <c r="F83" i="7"/>
  <c r="F83" i="6"/>
  <c r="B83" i="9"/>
  <c r="CP76" i="4" s="1"/>
  <c r="B83" i="8"/>
  <c r="BS76" i="4" s="1"/>
  <c r="B83" i="7"/>
  <c r="AV76" i="4" s="1"/>
  <c r="B83" i="6"/>
  <c r="Y76" i="4" s="1"/>
  <c r="C82" i="9"/>
  <c r="CQ75" i="4" s="1"/>
  <c r="C82" i="8"/>
  <c r="BT75" i="4" s="1"/>
  <c r="C82" i="7"/>
  <c r="AW75" i="4" s="1"/>
  <c r="C82" i="6"/>
  <c r="Z75" i="4" s="1"/>
  <c r="D81" i="9"/>
  <c r="CR74" i="4" s="1"/>
  <c r="D81" i="8"/>
  <c r="BU74" i="4" s="1"/>
  <c r="D81" i="7"/>
  <c r="AX74" i="4" s="1"/>
  <c r="D81" i="6"/>
  <c r="AA74" i="4" s="1"/>
  <c r="E80" i="9"/>
  <c r="E80" i="8"/>
  <c r="E80" i="7"/>
  <c r="E80" i="6"/>
  <c r="F79" i="9"/>
  <c r="F79" i="8"/>
  <c r="F79" i="7"/>
  <c r="F79" i="6"/>
  <c r="B79" i="9"/>
  <c r="CP72" i="4" s="1"/>
  <c r="B79" i="8"/>
  <c r="BS72" i="4" s="1"/>
  <c r="B79" i="7"/>
  <c r="AV72" i="4" s="1"/>
  <c r="B79" i="6"/>
  <c r="Y72" i="4" s="1"/>
  <c r="C78" i="9"/>
  <c r="CQ71" i="4" s="1"/>
  <c r="C78" i="8"/>
  <c r="BT71" i="4" s="1"/>
  <c r="C78" i="7"/>
  <c r="AW71" i="4" s="1"/>
  <c r="C78" i="6"/>
  <c r="Z71" i="4" s="1"/>
  <c r="D77" i="9"/>
  <c r="CR70" i="4" s="1"/>
  <c r="D77" i="8"/>
  <c r="BU70" i="4" s="1"/>
  <c r="D77" i="7"/>
  <c r="AX70" i="4" s="1"/>
  <c r="D77" i="6"/>
  <c r="AA70" i="4" s="1"/>
  <c r="E76" i="9"/>
  <c r="E76" i="8"/>
  <c r="E76" i="7"/>
  <c r="E76" i="6"/>
  <c r="F75" i="9"/>
  <c r="F75" i="8"/>
  <c r="F75" i="7"/>
  <c r="F75" i="6"/>
  <c r="B75" i="9"/>
  <c r="CP68" i="4" s="1"/>
  <c r="B75" i="8"/>
  <c r="BS68" i="4" s="1"/>
  <c r="B75" i="7"/>
  <c r="AV68" i="4" s="1"/>
  <c r="B75" i="6"/>
  <c r="Y68" i="4" s="1"/>
  <c r="C74" i="9"/>
  <c r="CQ67" i="4" s="1"/>
  <c r="C74" i="8"/>
  <c r="BT67" i="4" s="1"/>
  <c r="C74" i="7"/>
  <c r="AW67" i="4" s="1"/>
  <c r="C74" i="6"/>
  <c r="Z67" i="4" s="1"/>
  <c r="D73" i="9"/>
  <c r="CR66" i="4" s="1"/>
  <c r="D73" i="8"/>
  <c r="BU66" i="4" s="1"/>
  <c r="D73" i="7"/>
  <c r="AX66" i="4" s="1"/>
  <c r="D73" i="6"/>
  <c r="AA66" i="4" s="1"/>
  <c r="E72" i="9"/>
  <c r="E72" i="8"/>
  <c r="E72" i="7"/>
  <c r="E72" i="6"/>
  <c r="F71" i="9"/>
  <c r="F71" i="8"/>
  <c r="F71" i="7"/>
  <c r="F71" i="6"/>
  <c r="B71" i="9"/>
  <c r="CP64" i="4" s="1"/>
  <c r="B71" i="8"/>
  <c r="BS64" i="4" s="1"/>
  <c r="B71" i="7"/>
  <c r="AV64" i="4" s="1"/>
  <c r="B71" i="6"/>
  <c r="Y64" i="4" s="1"/>
  <c r="C70" i="9"/>
  <c r="CQ63" i="4" s="1"/>
  <c r="C70" i="8"/>
  <c r="BT63" i="4" s="1"/>
  <c r="C70" i="7"/>
  <c r="AW63" i="4" s="1"/>
  <c r="C70" i="6"/>
  <c r="Z63" i="4" s="1"/>
  <c r="D69" i="8"/>
  <c r="BU62" i="4" s="1"/>
  <c r="D69" i="9"/>
  <c r="CR62" i="4" s="1"/>
  <c r="D69" i="7"/>
  <c r="AX62" i="4" s="1"/>
  <c r="D69" i="6"/>
  <c r="AA62" i="4" s="1"/>
  <c r="E68" i="9"/>
  <c r="E68" i="8"/>
  <c r="E68" i="7"/>
  <c r="E68" i="6"/>
  <c r="F67" i="9"/>
  <c r="F67" i="8"/>
  <c r="F67" i="7"/>
  <c r="F67" i="6"/>
  <c r="B67" i="9"/>
  <c r="CP60" i="4" s="1"/>
  <c r="B67" i="8"/>
  <c r="BS60" i="4" s="1"/>
  <c r="B67" i="7"/>
  <c r="AV60" i="4" s="1"/>
  <c r="B67" i="6"/>
  <c r="Y60" i="4" s="1"/>
  <c r="C66" i="9"/>
  <c r="CQ59" i="4" s="1"/>
  <c r="C66" i="8"/>
  <c r="BT59" i="4" s="1"/>
  <c r="C66" i="7"/>
  <c r="AW59" i="4" s="1"/>
  <c r="C66" i="6"/>
  <c r="Z59" i="4" s="1"/>
  <c r="D65" i="9"/>
  <c r="CR58" i="4" s="1"/>
  <c r="D65" i="8"/>
  <c r="BU58" i="4" s="1"/>
  <c r="D65" i="7"/>
  <c r="AX58" i="4" s="1"/>
  <c r="D65" i="6"/>
  <c r="AA58" i="4" s="1"/>
  <c r="E64" i="9"/>
  <c r="E64" i="8"/>
  <c r="E64" i="7"/>
  <c r="E64" i="6"/>
  <c r="F63" i="9"/>
  <c r="F63" i="8"/>
  <c r="F63" i="7"/>
  <c r="F63" i="6"/>
  <c r="B63" i="9"/>
  <c r="CP56" i="4" s="1"/>
  <c r="B63" i="8"/>
  <c r="BS56" i="4" s="1"/>
  <c r="B63" i="7"/>
  <c r="AV56" i="4" s="1"/>
  <c r="B63" i="6"/>
  <c r="Y56" i="4" s="1"/>
  <c r="C62" i="9"/>
  <c r="CQ55" i="4" s="1"/>
  <c r="C62" i="8"/>
  <c r="BT55" i="4" s="1"/>
  <c r="C62" i="7"/>
  <c r="AW55" i="4" s="1"/>
  <c r="C62" i="6"/>
  <c r="Z55" i="4" s="1"/>
  <c r="D61" i="9"/>
  <c r="CR54" i="4" s="1"/>
  <c r="D61" i="8"/>
  <c r="BU54" i="4" s="1"/>
  <c r="D61" i="7"/>
  <c r="AX54" i="4" s="1"/>
  <c r="D61" i="6"/>
  <c r="AA54" i="4" s="1"/>
  <c r="B53" i="9"/>
  <c r="DA25" i="4" s="1"/>
  <c r="B53" i="8"/>
  <c r="B53" i="7"/>
  <c r="BG25" i="4" s="1"/>
  <c r="B53" i="6"/>
  <c r="AJ25" i="4" s="1"/>
  <c r="C52" i="9"/>
  <c r="C52" i="8"/>
  <c r="C52" i="7"/>
  <c r="C52" i="6"/>
  <c r="D51" i="9"/>
  <c r="D51" i="8"/>
  <c r="D51" i="7"/>
  <c r="D51" i="6"/>
  <c r="E50" i="9"/>
  <c r="E50" i="8"/>
  <c r="E50" i="7"/>
  <c r="E50" i="6"/>
  <c r="F49" i="9"/>
  <c r="F49" i="8"/>
  <c r="F49" i="7"/>
  <c r="F49" i="6"/>
  <c r="B49" i="8"/>
  <c r="B49" i="9"/>
  <c r="B49" i="7"/>
  <c r="B49" i="6"/>
  <c r="C48" i="9"/>
  <c r="C48" i="8"/>
  <c r="C48" i="7"/>
  <c r="C48" i="6"/>
  <c r="D47" i="9"/>
  <c r="D47" i="8"/>
  <c r="D47" i="7"/>
  <c r="D47" i="6"/>
  <c r="E46" i="9"/>
  <c r="E46" i="8"/>
  <c r="E46" i="7"/>
  <c r="E46" i="6"/>
  <c r="F45" i="9"/>
  <c r="F45" i="8"/>
  <c r="F45" i="7"/>
  <c r="F45" i="6"/>
  <c r="B45" i="9"/>
  <c r="B45" i="8"/>
  <c r="B45" i="7"/>
  <c r="B45" i="6"/>
  <c r="C44" i="9"/>
  <c r="C44" i="8"/>
  <c r="C44" i="7"/>
  <c r="C44" i="6"/>
  <c r="D43" i="9"/>
  <c r="D43" i="8"/>
  <c r="D43" i="7"/>
  <c r="D43" i="6"/>
  <c r="E42" i="9"/>
  <c r="E42" i="8"/>
  <c r="E42" i="7"/>
  <c r="E42" i="6"/>
  <c r="F41" i="8"/>
  <c r="F41" i="9"/>
  <c r="F41" i="7"/>
  <c r="F41" i="6"/>
  <c r="B41" i="9"/>
  <c r="B41" i="8"/>
  <c r="B41" i="7"/>
  <c r="B41" i="6"/>
  <c r="C40" i="9"/>
  <c r="C40" i="8"/>
  <c r="C40" i="7"/>
  <c r="C40" i="6"/>
  <c r="D39" i="9"/>
  <c r="D39" i="8"/>
  <c r="D39" i="7"/>
  <c r="D39" i="6"/>
  <c r="E38" i="9"/>
  <c r="E38" i="8"/>
  <c r="E38" i="7"/>
  <c r="E38" i="6"/>
  <c r="F37" i="9"/>
  <c r="F37" i="8"/>
  <c r="F37" i="7"/>
  <c r="F37" i="6"/>
  <c r="B37" i="9"/>
  <c r="B37" i="8"/>
  <c r="B37" i="7"/>
  <c r="B37" i="6"/>
  <c r="C36" i="9"/>
  <c r="C36" i="8"/>
  <c r="C36" i="7"/>
  <c r="C36" i="6"/>
  <c r="D35" i="9"/>
  <c r="D35" i="8"/>
  <c r="D35" i="7"/>
  <c r="D35" i="6"/>
  <c r="E34" i="9"/>
  <c r="E34" i="8"/>
  <c r="E34" i="7"/>
  <c r="E34" i="6"/>
  <c r="F33" i="8"/>
  <c r="F33" i="9"/>
  <c r="F33" i="7"/>
  <c r="F33" i="6"/>
  <c r="B33" i="9"/>
  <c r="B33" i="8"/>
  <c r="B33" i="7"/>
  <c r="B33" i="6"/>
  <c r="C32" i="9"/>
  <c r="C32" i="8"/>
  <c r="C32" i="7"/>
  <c r="C32" i="6"/>
  <c r="D31" i="9"/>
  <c r="D31" i="8"/>
  <c r="D31" i="7"/>
  <c r="D31" i="6"/>
  <c r="E30" i="9"/>
  <c r="E30" i="8"/>
  <c r="E30" i="7"/>
  <c r="E30" i="6"/>
  <c r="F29" i="9"/>
  <c r="F29" i="8"/>
  <c r="F29" i="7"/>
  <c r="F29" i="6"/>
  <c r="B29" i="9"/>
  <c r="B29" i="8"/>
  <c r="B29" i="7"/>
  <c r="B29" i="6"/>
  <c r="C28" i="9"/>
  <c r="C28" i="8"/>
  <c r="C28" i="7"/>
  <c r="C28" i="6"/>
  <c r="D27" i="9"/>
  <c r="D27" i="8"/>
  <c r="D27" i="7"/>
  <c r="D27" i="6"/>
  <c r="E26" i="8"/>
  <c r="E26" i="9"/>
  <c r="E26" i="7"/>
  <c r="E26" i="6"/>
  <c r="F25" i="9"/>
  <c r="F25" i="8"/>
  <c r="F25" i="7"/>
  <c r="F25" i="6"/>
  <c r="B25" i="9"/>
  <c r="B25" i="8"/>
  <c r="B25" i="7"/>
  <c r="B25" i="6"/>
  <c r="C24" i="9"/>
  <c r="C24" i="8"/>
  <c r="C24" i="7"/>
  <c r="C24" i="6"/>
  <c r="D23" i="9"/>
  <c r="D23" i="8"/>
  <c r="D23" i="7"/>
  <c r="D23" i="6"/>
  <c r="E22" i="9"/>
  <c r="E22" i="8"/>
  <c r="E22" i="7"/>
  <c r="E22" i="6"/>
  <c r="F21" i="9"/>
  <c r="F21" i="8"/>
  <c r="F21" i="7"/>
  <c r="F21" i="6"/>
  <c r="B21" i="8"/>
  <c r="B21" i="9"/>
  <c r="B21" i="7"/>
  <c r="B21" i="6"/>
  <c r="C20" i="9"/>
  <c r="C20" i="8"/>
  <c r="C20" i="7"/>
  <c r="C20" i="6"/>
  <c r="D19" i="9"/>
  <c r="D19" i="8"/>
  <c r="D19" i="7"/>
  <c r="D19" i="6"/>
  <c r="E18" i="9"/>
  <c r="E18" i="8"/>
  <c r="E18" i="7"/>
  <c r="E18" i="6"/>
  <c r="F17" i="9"/>
  <c r="F17" i="8"/>
  <c r="F17" i="7"/>
  <c r="F17" i="6"/>
  <c r="B17" i="9"/>
  <c r="B17" i="8"/>
  <c r="B17" i="7"/>
  <c r="B17" i="6"/>
  <c r="C16" i="9"/>
  <c r="C16" i="8"/>
  <c r="C16" i="7"/>
  <c r="C16" i="6"/>
  <c r="D15" i="9"/>
  <c r="D15" i="8"/>
  <c r="D15" i="7"/>
  <c r="D15" i="6"/>
  <c r="E14" i="9"/>
  <c r="E14" i="8"/>
  <c r="E14" i="7"/>
  <c r="E14" i="6"/>
  <c r="F13" i="9"/>
  <c r="F13" i="8"/>
  <c r="F13" i="7"/>
  <c r="F13" i="6"/>
  <c r="B13" i="9"/>
  <c r="B13" i="8"/>
  <c r="B13" i="7"/>
  <c r="B13" i="6"/>
  <c r="C12" i="9"/>
  <c r="C12" i="8"/>
  <c r="C12" i="7"/>
  <c r="C12" i="6"/>
  <c r="E150" i="3"/>
  <c r="C140" i="3"/>
  <c r="E143" i="3"/>
  <c r="C136" i="3"/>
  <c r="E130" i="3"/>
  <c r="C118" i="3"/>
  <c r="E156" i="3"/>
  <c r="C126" i="3"/>
  <c r="E147" i="3"/>
  <c r="C135" i="3"/>
  <c r="E145" i="3"/>
  <c r="C120" i="3"/>
  <c r="E149" i="3"/>
  <c r="C151" i="3"/>
  <c r="N115" i="4" s="1"/>
  <c r="E111" i="3"/>
  <c r="C116" i="3"/>
  <c r="C125" i="3"/>
  <c r="E137" i="3"/>
  <c r="C144" i="3"/>
  <c r="C132" i="3"/>
  <c r="E121" i="3"/>
  <c r="C148" i="3"/>
  <c r="C128" i="3"/>
  <c r="C99" i="3"/>
  <c r="E70" i="3"/>
  <c r="C91" i="3"/>
  <c r="E90" i="3"/>
  <c r="C67" i="3"/>
  <c r="E103" i="3"/>
  <c r="C71" i="3"/>
  <c r="N54" i="4" s="1"/>
  <c r="E108" i="3"/>
  <c r="C95" i="3"/>
  <c r="E77" i="3"/>
  <c r="C69" i="3"/>
  <c r="C71" i="4" s="1"/>
  <c r="E104" i="3"/>
  <c r="C73" i="3"/>
  <c r="C67" i="4" s="1"/>
  <c r="E65" i="3"/>
  <c r="C68" i="3"/>
  <c r="C61" i="4" s="1"/>
  <c r="E93" i="3"/>
  <c r="C94" i="3"/>
  <c r="E66" i="3"/>
  <c r="C89" i="3"/>
  <c r="C55" i="4" s="1"/>
  <c r="E88" i="3"/>
  <c r="C21" i="3"/>
  <c r="E44" i="3"/>
  <c r="C23" i="3"/>
  <c r="E19" i="3"/>
  <c r="C53" i="3"/>
  <c r="N25" i="4" s="1"/>
  <c r="E41" i="3"/>
  <c r="C14" i="3"/>
  <c r="E15" i="3"/>
  <c r="C12" i="3"/>
  <c r="E48" i="3"/>
  <c r="C25" i="3"/>
  <c r="E40" i="3"/>
  <c r="C17" i="3"/>
  <c r="E42" i="3"/>
  <c r="C18" i="3"/>
  <c r="E31" i="3"/>
  <c r="C36" i="3"/>
  <c r="E47" i="3"/>
  <c r="C46" i="3"/>
  <c r="E39" i="3"/>
  <c r="C11" i="3"/>
  <c r="E149" i="6"/>
  <c r="C148" i="6"/>
  <c r="AK112" i="4" s="1"/>
  <c r="E145" i="6"/>
  <c r="C144" i="6"/>
  <c r="AK108" i="4" s="1"/>
  <c r="E141" i="6"/>
  <c r="C140" i="6"/>
  <c r="AK104" i="4" s="1"/>
  <c r="E137" i="6"/>
  <c r="C136" i="6"/>
  <c r="AK100" i="4" s="1"/>
  <c r="E133" i="6"/>
  <c r="C132" i="6"/>
  <c r="Z121" i="4" s="1"/>
  <c r="E129" i="6"/>
  <c r="C128" i="6"/>
  <c r="Z117" i="4" s="1"/>
  <c r="E125" i="6"/>
  <c r="C124" i="6"/>
  <c r="Z113" i="4" s="1"/>
  <c r="B120" i="6"/>
  <c r="Y109" i="4" s="1"/>
  <c r="B116" i="6"/>
  <c r="Y105" i="4" s="1"/>
  <c r="B112" i="6"/>
  <c r="Y101" i="4" s="1"/>
  <c r="B108" i="6"/>
  <c r="AJ76" i="4" s="1"/>
  <c r="B159" i="9"/>
  <c r="DA123" i="4" s="1"/>
  <c r="B159" i="8"/>
  <c r="CD123" i="4" s="1"/>
  <c r="B159" i="7"/>
  <c r="BG123" i="4" s="1"/>
  <c r="B155" i="9"/>
  <c r="DA119" i="4" s="1"/>
  <c r="B155" i="8"/>
  <c r="CD119" i="4" s="1"/>
  <c r="B155" i="7"/>
  <c r="BG119" i="4" s="1"/>
  <c r="B151" i="9"/>
  <c r="DA115" i="4" s="1"/>
  <c r="B151" i="8"/>
  <c r="CD115" i="4" s="1"/>
  <c r="B151" i="7"/>
  <c r="BG115" i="4" s="1"/>
  <c r="C150" i="9"/>
  <c r="DB114" i="4" s="1"/>
  <c r="C150" i="8"/>
  <c r="CE114" i="4" s="1"/>
  <c r="C150" i="7"/>
  <c r="BH114" i="4" s="1"/>
  <c r="D149" i="9"/>
  <c r="DC113" i="4" s="1"/>
  <c r="D149" i="8"/>
  <c r="CF113" i="4" s="1"/>
  <c r="D149" i="7"/>
  <c r="BI113" i="4" s="1"/>
  <c r="E148" i="9"/>
  <c r="E148" i="8"/>
  <c r="E148" i="7"/>
  <c r="F147" i="9"/>
  <c r="F147" i="8"/>
  <c r="F147" i="7"/>
  <c r="B147" i="9"/>
  <c r="DA111" i="4" s="1"/>
  <c r="B147" i="8"/>
  <c r="CD111" i="4" s="1"/>
  <c r="B147" i="7"/>
  <c r="BG111" i="4" s="1"/>
  <c r="C146" i="9"/>
  <c r="DB110" i="4" s="1"/>
  <c r="C146" i="8"/>
  <c r="CE110" i="4" s="1"/>
  <c r="C146" i="7"/>
  <c r="BH110" i="4" s="1"/>
  <c r="D145" i="9"/>
  <c r="DC109" i="4" s="1"/>
  <c r="D145" i="8"/>
  <c r="CF109" i="4" s="1"/>
  <c r="D145" i="7"/>
  <c r="BI109" i="4" s="1"/>
  <c r="E144" i="9"/>
  <c r="E144" i="8"/>
  <c r="E144" i="7"/>
  <c r="F143" i="9"/>
  <c r="F143" i="8"/>
  <c r="F143" i="7"/>
  <c r="B143" i="9"/>
  <c r="DA107" i="4" s="1"/>
  <c r="B143" i="8"/>
  <c r="CD107" i="4" s="1"/>
  <c r="B143" i="7"/>
  <c r="BG107" i="4" s="1"/>
  <c r="C142" i="9"/>
  <c r="DB106" i="4" s="1"/>
  <c r="C142" i="8"/>
  <c r="CE106" i="4" s="1"/>
  <c r="C142" i="7"/>
  <c r="BH106" i="4" s="1"/>
  <c r="D141" i="9"/>
  <c r="DC105" i="4" s="1"/>
  <c r="D141" i="8"/>
  <c r="CF105" i="4" s="1"/>
  <c r="D141" i="7"/>
  <c r="BI105" i="4" s="1"/>
  <c r="E140" i="9"/>
  <c r="E140" i="8"/>
  <c r="E140" i="7"/>
  <c r="F139" i="9"/>
  <c r="F139" i="8"/>
  <c r="F139" i="7"/>
  <c r="B139" i="9"/>
  <c r="DA103" i="4" s="1"/>
  <c r="B139" i="8"/>
  <c r="CD103" i="4" s="1"/>
  <c r="B139" i="7"/>
  <c r="BG103" i="4" s="1"/>
  <c r="C138" i="9"/>
  <c r="DB102" i="4" s="1"/>
  <c r="C138" i="8"/>
  <c r="CE102" i="4" s="1"/>
  <c r="C138" i="7"/>
  <c r="BH102" i="4" s="1"/>
  <c r="D137" i="9"/>
  <c r="DC101" i="4" s="1"/>
  <c r="D137" i="8"/>
  <c r="CF101" i="4" s="1"/>
  <c r="D137" i="7"/>
  <c r="BI101" i="4" s="1"/>
  <c r="E136" i="9"/>
  <c r="E136" i="8"/>
  <c r="E136" i="7"/>
  <c r="F135" i="9"/>
  <c r="F135" i="8"/>
  <c r="F135" i="7"/>
  <c r="B135" i="9"/>
  <c r="CP124" i="4" s="1"/>
  <c r="B135" i="8"/>
  <c r="BS124" i="4" s="1"/>
  <c r="B135" i="7"/>
  <c r="AV124" i="4" s="1"/>
  <c r="C134" i="9"/>
  <c r="CQ123" i="4" s="1"/>
  <c r="C134" i="8"/>
  <c r="BT123" i="4" s="1"/>
  <c r="C134" i="7"/>
  <c r="AW123" i="4" s="1"/>
  <c r="D133" i="9"/>
  <c r="CR122" i="4" s="1"/>
  <c r="D133" i="8"/>
  <c r="BU122" i="4" s="1"/>
  <c r="D133" i="7"/>
  <c r="AX122" i="4" s="1"/>
  <c r="E132" i="9"/>
  <c r="E132" i="8"/>
  <c r="E132" i="7"/>
  <c r="F131" i="9"/>
  <c r="F131" i="8"/>
  <c r="F131" i="7"/>
  <c r="B131" i="9"/>
  <c r="CP120" i="4" s="1"/>
  <c r="B131" i="8"/>
  <c r="BS120" i="4" s="1"/>
  <c r="B131" i="7"/>
  <c r="AV120" i="4" s="1"/>
  <c r="C130" i="9"/>
  <c r="CQ119" i="4" s="1"/>
  <c r="C130" i="8"/>
  <c r="BT119" i="4" s="1"/>
  <c r="C130" i="7"/>
  <c r="AW119" i="4" s="1"/>
  <c r="D129" i="9"/>
  <c r="CR118" i="4" s="1"/>
  <c r="D129" i="8"/>
  <c r="BU118" i="4" s="1"/>
  <c r="D129" i="7"/>
  <c r="AX118" i="4" s="1"/>
  <c r="E128" i="9"/>
  <c r="E128" i="8"/>
  <c r="E128" i="7"/>
  <c r="F127" i="9"/>
  <c r="F127" i="8"/>
  <c r="F127" i="7"/>
  <c r="B127" i="9"/>
  <c r="CP116" i="4" s="1"/>
  <c r="B127" i="8"/>
  <c r="BS116" i="4" s="1"/>
  <c r="B127" i="7"/>
  <c r="AV116" i="4" s="1"/>
  <c r="C126" i="9"/>
  <c r="CQ115" i="4" s="1"/>
  <c r="C126" i="8"/>
  <c r="BT115" i="4" s="1"/>
  <c r="C126" i="7"/>
  <c r="AW115" i="4" s="1"/>
  <c r="D125" i="9"/>
  <c r="CR114" i="4" s="1"/>
  <c r="D125" i="8"/>
  <c r="BU114" i="4" s="1"/>
  <c r="D125" i="7"/>
  <c r="AX114" i="4" s="1"/>
  <c r="E124" i="9"/>
  <c r="E124" i="8"/>
  <c r="E124" i="7"/>
  <c r="F123" i="9"/>
  <c r="F123" i="8"/>
  <c r="F123" i="7"/>
  <c r="B123" i="9"/>
  <c r="CP112" i="4" s="1"/>
  <c r="B123" i="8"/>
  <c r="BS112" i="4" s="1"/>
  <c r="B123" i="7"/>
  <c r="AV112" i="4" s="1"/>
  <c r="C122" i="9"/>
  <c r="CQ111" i="4" s="1"/>
  <c r="C122" i="8"/>
  <c r="BT111" i="4" s="1"/>
  <c r="C122" i="7"/>
  <c r="AW111" i="4" s="1"/>
  <c r="C122" i="6"/>
  <c r="Z111" i="4" s="1"/>
  <c r="D121" i="9"/>
  <c r="CR110" i="4" s="1"/>
  <c r="D121" i="8"/>
  <c r="BU110" i="4" s="1"/>
  <c r="D121" i="7"/>
  <c r="AX110" i="4" s="1"/>
  <c r="E120" i="9"/>
  <c r="E120" i="8"/>
  <c r="E120" i="7"/>
  <c r="F119" i="9"/>
  <c r="F119" i="8"/>
  <c r="F119" i="7"/>
  <c r="F119" i="6"/>
  <c r="B119" i="8"/>
  <c r="BS108" i="4" s="1"/>
  <c r="B119" i="9"/>
  <c r="CP108" i="4" s="1"/>
  <c r="B119" i="7"/>
  <c r="AV108" i="4" s="1"/>
  <c r="B119" i="6"/>
  <c r="Y108" i="4" s="1"/>
  <c r="C118" i="9"/>
  <c r="CQ107" i="4" s="1"/>
  <c r="C118" i="8"/>
  <c r="BT107" i="4" s="1"/>
  <c r="C118" i="7"/>
  <c r="AW107" i="4" s="1"/>
  <c r="C118" i="6"/>
  <c r="Z107" i="4" s="1"/>
  <c r="D117" i="9"/>
  <c r="CR106" i="4" s="1"/>
  <c r="D117" i="8"/>
  <c r="BU106" i="4" s="1"/>
  <c r="D117" i="7"/>
  <c r="AX106" i="4" s="1"/>
  <c r="E116" i="9"/>
  <c r="E116" i="8"/>
  <c r="E116" i="7"/>
  <c r="F115" i="8"/>
  <c r="F115" i="9"/>
  <c r="F115" i="7"/>
  <c r="F115" i="6"/>
  <c r="B115" i="9"/>
  <c r="CP104" i="4" s="1"/>
  <c r="B115" i="8"/>
  <c r="BS104" i="4" s="1"/>
  <c r="B115" i="7"/>
  <c r="AV104" i="4" s="1"/>
  <c r="B115" i="6"/>
  <c r="Y104" i="4" s="1"/>
  <c r="C114" i="9"/>
  <c r="CQ103" i="4" s="1"/>
  <c r="C114" i="8"/>
  <c r="BT103" i="4" s="1"/>
  <c r="C114" i="7"/>
  <c r="AW103" i="4" s="1"/>
  <c r="C114" i="6"/>
  <c r="Z103" i="4" s="1"/>
  <c r="D113" i="9"/>
  <c r="CR102" i="4" s="1"/>
  <c r="D113" i="8"/>
  <c r="BU102" i="4" s="1"/>
  <c r="D113" i="7"/>
  <c r="AX102" i="4" s="1"/>
  <c r="E112" i="9"/>
  <c r="E112" i="8"/>
  <c r="E112" i="7"/>
  <c r="F111" i="9"/>
  <c r="F111" i="8"/>
  <c r="F111" i="7"/>
  <c r="F111" i="6"/>
  <c r="B111" i="9"/>
  <c r="CP100" i="4" s="1"/>
  <c r="B111" i="8"/>
  <c r="BS100" i="4" s="1"/>
  <c r="B111" i="7"/>
  <c r="AV100" i="4" s="1"/>
  <c r="B111" i="6"/>
  <c r="Y100" i="4" s="1"/>
  <c r="B106" i="9"/>
  <c r="DA74" i="4" s="1"/>
  <c r="B106" i="8"/>
  <c r="CD74" i="4" s="1"/>
  <c r="B106" i="7"/>
  <c r="BG74" i="4" s="1"/>
  <c r="B106" i="6"/>
  <c r="AJ74" i="4" s="1"/>
  <c r="B102" i="9"/>
  <c r="DA70" i="4" s="1"/>
  <c r="B102" i="8"/>
  <c r="CD70" i="4" s="1"/>
  <c r="B102" i="7"/>
  <c r="BG70" i="4" s="1"/>
  <c r="B102" i="6"/>
  <c r="AJ70" i="4" s="1"/>
  <c r="D100" i="9"/>
  <c r="DC68" i="4" s="1"/>
  <c r="D100" i="8"/>
  <c r="CF68" i="4" s="1"/>
  <c r="D100" i="7"/>
  <c r="BI68" i="4" s="1"/>
  <c r="D100" i="6"/>
  <c r="AL68" i="4" s="1"/>
  <c r="E99" i="9"/>
  <c r="E99" i="8"/>
  <c r="E99" i="7"/>
  <c r="E99" i="6"/>
  <c r="F98" i="8"/>
  <c r="F98" i="9"/>
  <c r="F98" i="7"/>
  <c r="F98" i="6"/>
  <c r="B98" i="9"/>
  <c r="DA66" i="4" s="1"/>
  <c r="B98" i="8"/>
  <c r="CD66" i="4" s="1"/>
  <c r="B98" i="7"/>
  <c r="BG66" i="4" s="1"/>
  <c r="B98" i="6"/>
  <c r="AJ66" i="4" s="1"/>
  <c r="C97" i="9"/>
  <c r="DB65" i="4" s="1"/>
  <c r="C97" i="8"/>
  <c r="CE65" i="4" s="1"/>
  <c r="C97" i="7"/>
  <c r="BH65" i="4" s="1"/>
  <c r="C97" i="6"/>
  <c r="AK65" i="4" s="1"/>
  <c r="D96" i="9"/>
  <c r="DC64" i="4" s="1"/>
  <c r="D96" i="8"/>
  <c r="CF64" i="4" s="1"/>
  <c r="D96" i="7"/>
  <c r="BI64" i="4" s="1"/>
  <c r="D96" i="6"/>
  <c r="AL64" i="4" s="1"/>
  <c r="E95" i="9"/>
  <c r="E95" i="8"/>
  <c r="E95" i="7"/>
  <c r="E95" i="6"/>
  <c r="F94" i="9"/>
  <c r="F94" i="8"/>
  <c r="F94" i="7"/>
  <c r="F94" i="6"/>
  <c r="B94" i="9"/>
  <c r="DA62" i="4" s="1"/>
  <c r="B94" i="8"/>
  <c r="CD62" i="4" s="1"/>
  <c r="B94" i="7"/>
  <c r="BG62" i="4" s="1"/>
  <c r="B94" i="6"/>
  <c r="AJ62" i="4" s="1"/>
  <c r="C93" i="9"/>
  <c r="DB61" i="4" s="1"/>
  <c r="C93" i="8"/>
  <c r="CE61" i="4" s="1"/>
  <c r="C93" i="7"/>
  <c r="BH61" i="4" s="1"/>
  <c r="C93" i="6"/>
  <c r="AK61" i="4" s="1"/>
  <c r="D92" i="9"/>
  <c r="DC60" i="4" s="1"/>
  <c r="D92" i="8"/>
  <c r="CF60" i="4" s="1"/>
  <c r="D92" i="7"/>
  <c r="BI60" i="4" s="1"/>
  <c r="D92" i="6"/>
  <c r="AL60" i="4" s="1"/>
  <c r="E91" i="9"/>
  <c r="E91" i="8"/>
  <c r="E91" i="7"/>
  <c r="E91" i="6"/>
  <c r="F90" i="9"/>
  <c r="F90" i="8"/>
  <c r="F90" i="7"/>
  <c r="F90" i="6"/>
  <c r="B90" i="8"/>
  <c r="CD58" i="4" s="1"/>
  <c r="B90" i="9"/>
  <c r="DA58" i="4" s="1"/>
  <c r="B90" i="7"/>
  <c r="BG58" i="4" s="1"/>
  <c r="B90" i="6"/>
  <c r="AJ58" i="4" s="1"/>
  <c r="C89" i="9"/>
  <c r="DB57" i="4" s="1"/>
  <c r="C89" i="8"/>
  <c r="CE57" i="4" s="1"/>
  <c r="C89" i="7"/>
  <c r="BH57" i="4" s="1"/>
  <c r="C89" i="6"/>
  <c r="AK57" i="4" s="1"/>
  <c r="D88" i="9"/>
  <c r="DC56" i="4" s="1"/>
  <c r="D88" i="8"/>
  <c r="CF56" i="4" s="1"/>
  <c r="D88" i="7"/>
  <c r="BI56" i="4" s="1"/>
  <c r="D88" i="6"/>
  <c r="AL56" i="4" s="1"/>
  <c r="E87" i="9"/>
  <c r="E87" i="8"/>
  <c r="E87" i="7"/>
  <c r="E87" i="6"/>
  <c r="F86" i="9"/>
  <c r="F86" i="8"/>
  <c r="F86" i="7"/>
  <c r="F86" i="6"/>
  <c r="B86" i="9"/>
  <c r="DA54" i="4" s="1"/>
  <c r="B86" i="8"/>
  <c r="CD54" i="4" s="1"/>
  <c r="B86" i="7"/>
  <c r="BG54" i="4" s="1"/>
  <c r="B86" i="6"/>
  <c r="AJ54" i="4" s="1"/>
  <c r="C85" i="9"/>
  <c r="CQ78" i="4" s="1"/>
  <c r="C85" i="8"/>
  <c r="BT78" i="4" s="1"/>
  <c r="C85" i="7"/>
  <c r="AW78" i="4" s="1"/>
  <c r="C85" i="6"/>
  <c r="Z78" i="4" s="1"/>
  <c r="D84" i="9"/>
  <c r="CR77" i="4" s="1"/>
  <c r="D84" i="8"/>
  <c r="BU77" i="4" s="1"/>
  <c r="D84" i="7"/>
  <c r="AX77" i="4" s="1"/>
  <c r="D84" i="6"/>
  <c r="AA77" i="4" s="1"/>
  <c r="E83" i="9"/>
  <c r="E83" i="8"/>
  <c r="E83" i="7"/>
  <c r="E83" i="6"/>
  <c r="F82" i="8"/>
  <c r="F82" i="9"/>
  <c r="F82" i="7"/>
  <c r="F82" i="6"/>
  <c r="B82" i="9"/>
  <c r="CP75" i="4" s="1"/>
  <c r="B82" i="8"/>
  <c r="BS75" i="4" s="1"/>
  <c r="B82" i="7"/>
  <c r="AV75" i="4" s="1"/>
  <c r="B82" i="6"/>
  <c r="Y75" i="4" s="1"/>
  <c r="C81" i="9"/>
  <c r="CQ74" i="4" s="1"/>
  <c r="C81" i="8"/>
  <c r="BT74" i="4" s="1"/>
  <c r="C81" i="7"/>
  <c r="AW74" i="4" s="1"/>
  <c r="C81" i="6"/>
  <c r="Z74" i="4" s="1"/>
  <c r="D80" i="9"/>
  <c r="CR73" i="4" s="1"/>
  <c r="D80" i="8"/>
  <c r="BU73" i="4" s="1"/>
  <c r="D80" i="7"/>
  <c r="AX73" i="4" s="1"/>
  <c r="D80" i="6"/>
  <c r="AA73" i="4" s="1"/>
  <c r="E79" i="9"/>
  <c r="E79" i="8"/>
  <c r="E79" i="7"/>
  <c r="E79" i="6"/>
  <c r="F78" i="9"/>
  <c r="F78" i="8"/>
  <c r="F78" i="7"/>
  <c r="F78" i="6"/>
  <c r="B78" i="9"/>
  <c r="CP71" i="4" s="1"/>
  <c r="B78" i="8"/>
  <c r="BS71" i="4" s="1"/>
  <c r="B78" i="7"/>
  <c r="AV71" i="4" s="1"/>
  <c r="B78" i="6"/>
  <c r="Y71" i="4" s="1"/>
  <c r="C77" i="9"/>
  <c r="CQ70" i="4" s="1"/>
  <c r="C77" i="8"/>
  <c r="BT70" i="4" s="1"/>
  <c r="C77" i="7"/>
  <c r="AW70" i="4" s="1"/>
  <c r="C77" i="6"/>
  <c r="Z70" i="4" s="1"/>
  <c r="D76" i="9"/>
  <c r="CR69" i="4" s="1"/>
  <c r="D76" i="8"/>
  <c r="BU69" i="4" s="1"/>
  <c r="D76" i="7"/>
  <c r="AX69" i="4" s="1"/>
  <c r="D76" i="6"/>
  <c r="AA69" i="4" s="1"/>
  <c r="E75" i="9"/>
  <c r="E75" i="8"/>
  <c r="E75" i="7"/>
  <c r="E75" i="6"/>
  <c r="F74" i="8"/>
  <c r="F74" i="9"/>
  <c r="F74" i="7"/>
  <c r="F74" i="6"/>
  <c r="B74" i="9"/>
  <c r="CP67" i="4" s="1"/>
  <c r="B74" i="8"/>
  <c r="BS67" i="4" s="1"/>
  <c r="B74" i="7"/>
  <c r="AV67" i="4" s="1"/>
  <c r="B74" i="6"/>
  <c r="Y67" i="4" s="1"/>
  <c r="C73" i="9"/>
  <c r="CQ66" i="4" s="1"/>
  <c r="C73" i="8"/>
  <c r="BT66" i="4" s="1"/>
  <c r="C73" i="7"/>
  <c r="AW66" i="4" s="1"/>
  <c r="C73" i="6"/>
  <c r="Z66" i="4" s="1"/>
  <c r="D72" i="9"/>
  <c r="CR65" i="4" s="1"/>
  <c r="D72" i="8"/>
  <c r="BU65" i="4" s="1"/>
  <c r="D72" i="7"/>
  <c r="AX65" i="4" s="1"/>
  <c r="D72" i="6"/>
  <c r="AA65" i="4" s="1"/>
  <c r="E71" i="9"/>
  <c r="E71" i="8"/>
  <c r="E71" i="7"/>
  <c r="E71" i="6"/>
  <c r="F70" i="9"/>
  <c r="F70" i="8"/>
  <c r="F70" i="7"/>
  <c r="F70" i="6"/>
  <c r="B70" i="8"/>
  <c r="BS63" i="4" s="1"/>
  <c r="B70" i="9"/>
  <c r="CP63" i="4" s="1"/>
  <c r="B70" i="7"/>
  <c r="AV63" i="4" s="1"/>
  <c r="B70" i="6"/>
  <c r="Y63" i="4" s="1"/>
  <c r="C69" i="9"/>
  <c r="CQ62" i="4" s="1"/>
  <c r="C69" i="8"/>
  <c r="BT62" i="4" s="1"/>
  <c r="C69" i="7"/>
  <c r="AW62" i="4" s="1"/>
  <c r="C69" i="6"/>
  <c r="Z62" i="4" s="1"/>
  <c r="D68" i="9"/>
  <c r="CR61" i="4" s="1"/>
  <c r="D68" i="8"/>
  <c r="BU61" i="4" s="1"/>
  <c r="D68" i="7"/>
  <c r="AX61" i="4" s="1"/>
  <c r="D68" i="6"/>
  <c r="AA61" i="4" s="1"/>
  <c r="E67" i="9"/>
  <c r="E67" i="8"/>
  <c r="E67" i="7"/>
  <c r="E67" i="6"/>
  <c r="F66" i="9"/>
  <c r="F66" i="8"/>
  <c r="F66" i="7"/>
  <c r="F66" i="6"/>
  <c r="B66" i="8"/>
  <c r="BS59" i="4" s="1"/>
  <c r="B66" i="9"/>
  <c r="CP59" i="4" s="1"/>
  <c r="B66" i="7"/>
  <c r="AV59" i="4" s="1"/>
  <c r="B66" i="6"/>
  <c r="Y59" i="4" s="1"/>
  <c r="C65" i="9"/>
  <c r="CQ58" i="4" s="1"/>
  <c r="C65" i="8"/>
  <c r="BT58" i="4" s="1"/>
  <c r="C65" i="7"/>
  <c r="AW58" i="4" s="1"/>
  <c r="C65" i="6"/>
  <c r="Z58" i="4" s="1"/>
  <c r="D64" i="9"/>
  <c r="CR57" i="4" s="1"/>
  <c r="D64" i="8"/>
  <c r="BU57" i="4" s="1"/>
  <c r="D64" i="7"/>
  <c r="AX57" i="4" s="1"/>
  <c r="D64" i="6"/>
  <c r="AA57" i="4" s="1"/>
  <c r="E63" i="9"/>
  <c r="E63" i="8"/>
  <c r="E63" i="7"/>
  <c r="E63" i="6"/>
  <c r="F62" i="9"/>
  <c r="F62" i="8"/>
  <c r="F62" i="7"/>
  <c r="F62" i="6"/>
  <c r="B62" i="9"/>
  <c r="CP55" i="4" s="1"/>
  <c r="B62" i="8"/>
  <c r="BS55" i="4" s="1"/>
  <c r="B62" i="7"/>
  <c r="AV55" i="4" s="1"/>
  <c r="B62" i="6"/>
  <c r="Y55" i="4" s="1"/>
  <c r="C61" i="9"/>
  <c r="CQ54" i="4" s="1"/>
  <c r="C61" i="8"/>
  <c r="BT54" i="4" s="1"/>
  <c r="C61" i="7"/>
  <c r="AW54" i="4" s="1"/>
  <c r="C61" i="6"/>
  <c r="Z54" i="4" s="1"/>
  <c r="F52" i="9"/>
  <c r="F52" i="8"/>
  <c r="F52" i="7"/>
  <c r="F52" i="6"/>
  <c r="B52" i="9"/>
  <c r="B52" i="8"/>
  <c r="B52" i="7"/>
  <c r="B52" i="6"/>
  <c r="C51" i="9"/>
  <c r="C51" i="8"/>
  <c r="C51" i="7"/>
  <c r="C51" i="6"/>
  <c r="D50" i="8"/>
  <c r="D50" i="9"/>
  <c r="D50" i="7"/>
  <c r="D50" i="6"/>
  <c r="E49" i="9"/>
  <c r="E49" i="8"/>
  <c r="E49" i="7"/>
  <c r="E49" i="6"/>
  <c r="F48" i="9"/>
  <c r="F48" i="8"/>
  <c r="F48" i="7"/>
  <c r="F48" i="6"/>
  <c r="B48" i="9"/>
  <c r="B48" i="8"/>
  <c r="B48" i="7"/>
  <c r="B48" i="6"/>
  <c r="C47" i="9"/>
  <c r="C47" i="8"/>
  <c r="C47" i="7"/>
  <c r="C47" i="6"/>
  <c r="D46" i="9"/>
  <c r="D46" i="8"/>
  <c r="D46" i="7"/>
  <c r="D46" i="6"/>
  <c r="E45" i="9"/>
  <c r="E45" i="8"/>
  <c r="E45" i="7"/>
  <c r="E45" i="6"/>
  <c r="F44" i="9"/>
  <c r="F44" i="8"/>
  <c r="F44" i="7"/>
  <c r="F44" i="6"/>
  <c r="B44" i="9"/>
  <c r="B44" i="8"/>
  <c r="B44" i="7"/>
  <c r="B44" i="6"/>
  <c r="C43" i="9"/>
  <c r="C43" i="8"/>
  <c r="C43" i="7"/>
  <c r="C43" i="6"/>
  <c r="D42" i="8"/>
  <c r="D42" i="9"/>
  <c r="D42" i="7"/>
  <c r="D42" i="6"/>
  <c r="E41" i="9"/>
  <c r="E41" i="8"/>
  <c r="E41" i="7"/>
  <c r="E41" i="6"/>
  <c r="F40" i="9"/>
  <c r="F40" i="8"/>
  <c r="F40" i="7"/>
  <c r="F40" i="6"/>
  <c r="B40" i="9"/>
  <c r="B40" i="8"/>
  <c r="B40" i="7"/>
  <c r="B40" i="6"/>
  <c r="C39" i="9"/>
  <c r="C39" i="8"/>
  <c r="C39" i="7"/>
  <c r="C39" i="6"/>
  <c r="D38" i="9"/>
  <c r="D38" i="8"/>
  <c r="D38" i="7"/>
  <c r="D38" i="6"/>
  <c r="E37" i="9"/>
  <c r="E37" i="8"/>
  <c r="E37" i="7"/>
  <c r="E37" i="6"/>
  <c r="F36" i="9"/>
  <c r="F36" i="8"/>
  <c r="F36" i="7"/>
  <c r="F36" i="6"/>
  <c r="B36" i="9"/>
  <c r="B36" i="8"/>
  <c r="B36" i="7"/>
  <c r="B36" i="6"/>
  <c r="C35" i="9"/>
  <c r="C35" i="8"/>
  <c r="C35" i="7"/>
  <c r="C35" i="6"/>
  <c r="D34" i="9"/>
  <c r="D34" i="8"/>
  <c r="D34" i="7"/>
  <c r="D34" i="6"/>
  <c r="E33" i="9"/>
  <c r="E33" i="8"/>
  <c r="E33" i="7"/>
  <c r="E33" i="6"/>
  <c r="F32" i="9"/>
  <c r="F32" i="8"/>
  <c r="F32" i="7"/>
  <c r="F32" i="6"/>
  <c r="B32" i="9"/>
  <c r="B32" i="8"/>
  <c r="B32" i="7"/>
  <c r="B32" i="6"/>
  <c r="C31" i="9"/>
  <c r="C31" i="8"/>
  <c r="C31" i="7"/>
  <c r="C31" i="6"/>
  <c r="D30" i="9"/>
  <c r="D30" i="8"/>
  <c r="D30" i="7"/>
  <c r="D30" i="6"/>
  <c r="E29" i="9"/>
  <c r="E29" i="8"/>
  <c r="E29" i="7"/>
  <c r="E29" i="6"/>
  <c r="F28" i="9"/>
  <c r="F28" i="8"/>
  <c r="F28" i="7"/>
  <c r="F28" i="6"/>
  <c r="B28" i="9"/>
  <c r="B28" i="8"/>
  <c r="B28" i="7"/>
  <c r="B28" i="6"/>
  <c r="C27" i="9"/>
  <c r="C27" i="8"/>
  <c r="C27" i="7"/>
  <c r="C27" i="6"/>
  <c r="D26" i="8"/>
  <c r="D26" i="9"/>
  <c r="D26" i="7"/>
  <c r="D26" i="6"/>
  <c r="E25" i="9"/>
  <c r="E25" i="8"/>
  <c r="E25" i="7"/>
  <c r="E25" i="6"/>
  <c r="F24" i="9"/>
  <c r="F24" i="8"/>
  <c r="F24" i="7"/>
  <c r="F24" i="6"/>
  <c r="B24" i="9"/>
  <c r="B24" i="8"/>
  <c r="B24" i="7"/>
  <c r="B24" i="6"/>
  <c r="C23" i="9"/>
  <c r="C23" i="8"/>
  <c r="C23" i="7"/>
  <c r="C23" i="6"/>
  <c r="D22" i="9"/>
  <c r="D22" i="8"/>
  <c r="D22" i="7"/>
  <c r="D22" i="6"/>
  <c r="E21" i="9"/>
  <c r="E21" i="8"/>
  <c r="E21" i="7"/>
  <c r="E21" i="6"/>
  <c r="F20" i="9"/>
  <c r="F20" i="8"/>
  <c r="F20" i="7"/>
  <c r="F20" i="6"/>
  <c r="B20" i="9"/>
  <c r="B20" i="8"/>
  <c r="B20" i="7"/>
  <c r="B20" i="6"/>
  <c r="C19" i="9"/>
  <c r="C19" i="8"/>
  <c r="C19" i="7"/>
  <c r="C19" i="6"/>
  <c r="D18" i="9"/>
  <c r="D18" i="8"/>
  <c r="D18" i="7"/>
  <c r="D18" i="6"/>
  <c r="E17" i="9"/>
  <c r="E17" i="8"/>
  <c r="E17" i="7"/>
  <c r="E17" i="6"/>
  <c r="F16" i="9"/>
  <c r="F16" i="8"/>
  <c r="F16" i="7"/>
  <c r="F16" i="6"/>
  <c r="B16" i="9"/>
  <c r="B16" i="8"/>
  <c r="B16" i="7"/>
  <c r="B16" i="6"/>
  <c r="C15" i="9"/>
  <c r="C15" i="8"/>
  <c r="C15" i="7"/>
  <c r="C15" i="6"/>
  <c r="D14" i="9"/>
  <c r="D14" i="8"/>
  <c r="D14" i="7"/>
  <c r="D14" i="6"/>
  <c r="E13" i="9"/>
  <c r="E13" i="8"/>
  <c r="E13" i="7"/>
  <c r="E13" i="6"/>
  <c r="F12" i="9"/>
  <c r="F12" i="8"/>
  <c r="F12" i="7"/>
  <c r="F12" i="6"/>
  <c r="B12" i="9"/>
  <c r="B12" i="8"/>
  <c r="B12" i="7"/>
  <c r="B12" i="6"/>
  <c r="M123" i="4"/>
  <c r="M121" i="4"/>
  <c r="B123" i="3"/>
  <c r="M119" i="4" s="1"/>
  <c r="B115" i="3"/>
  <c r="B133" i="3"/>
  <c r="D150" i="3"/>
  <c r="O114" i="4" s="1"/>
  <c r="F142" i="3"/>
  <c r="B142" i="3"/>
  <c r="M113" i="4" s="1"/>
  <c r="F140" i="3"/>
  <c r="B140" i="3"/>
  <c r="M111" i="4" s="1"/>
  <c r="D143" i="3"/>
  <c r="O110" i="4" s="1"/>
  <c r="F127" i="3"/>
  <c r="B127" i="3"/>
  <c r="M109" i="4" s="1"/>
  <c r="F136" i="3"/>
  <c r="B136" i="3"/>
  <c r="M107" i="4" s="1"/>
  <c r="D130" i="3"/>
  <c r="O106" i="4" s="1"/>
  <c r="F138" i="3"/>
  <c r="B138" i="3"/>
  <c r="F118" i="3"/>
  <c r="B118" i="3"/>
  <c r="M103" i="4" s="1"/>
  <c r="D156" i="3"/>
  <c r="O102" i="4" s="1"/>
  <c r="F113" i="3"/>
  <c r="B113" i="3"/>
  <c r="F126" i="3"/>
  <c r="B126" i="3"/>
  <c r="D147" i="3"/>
  <c r="D123" i="4" s="1"/>
  <c r="F146" i="3"/>
  <c r="B146" i="3"/>
  <c r="F135" i="3"/>
  <c r="B135" i="3"/>
  <c r="B120" i="4" s="1"/>
  <c r="D145" i="3"/>
  <c r="F124" i="3"/>
  <c r="B124" i="3"/>
  <c r="B118" i="4" s="1"/>
  <c r="F120" i="3"/>
  <c r="B120" i="3"/>
  <c r="D149" i="3"/>
  <c r="F153" i="3"/>
  <c r="B153" i="3"/>
  <c r="F151" i="3"/>
  <c r="B151" i="3"/>
  <c r="D111" i="3"/>
  <c r="F116" i="3"/>
  <c r="B116" i="3"/>
  <c r="F125" i="3"/>
  <c r="B125" i="3"/>
  <c r="D137" i="3"/>
  <c r="D107" i="4" s="1"/>
  <c r="F144" i="3"/>
  <c r="B144" i="3"/>
  <c r="B106" i="4" s="1"/>
  <c r="F132" i="3"/>
  <c r="B132" i="3"/>
  <c r="D121" i="3"/>
  <c r="D103" i="4" s="1"/>
  <c r="F148" i="3"/>
  <c r="B148" i="3"/>
  <c r="F128" i="3"/>
  <c r="B128" i="3"/>
  <c r="B86" i="3"/>
  <c r="M76" i="4" s="1"/>
  <c r="B79" i="3"/>
  <c r="B106" i="3"/>
  <c r="M72" i="4" s="1"/>
  <c r="B107" i="3"/>
  <c r="F105" i="3"/>
  <c r="B105" i="3"/>
  <c r="F99" i="3"/>
  <c r="B99" i="3"/>
  <c r="M66" i="4" s="1"/>
  <c r="D70" i="3"/>
  <c r="O65" i="4" s="1"/>
  <c r="F87" i="3"/>
  <c r="B87" i="3"/>
  <c r="F91" i="3"/>
  <c r="B91" i="3"/>
  <c r="D90" i="3"/>
  <c r="F78" i="3"/>
  <c r="B78" i="3"/>
  <c r="F67" i="3"/>
  <c r="B67" i="3"/>
  <c r="D103" i="3"/>
  <c r="F97" i="3"/>
  <c r="B97" i="3"/>
  <c r="M56" i="4" s="1"/>
  <c r="F71" i="3"/>
  <c r="B71" i="3"/>
  <c r="D108" i="3"/>
  <c r="D78" i="4" s="1"/>
  <c r="F81" i="3"/>
  <c r="B81" i="3"/>
  <c r="B77" i="4" s="1"/>
  <c r="F95" i="3"/>
  <c r="B95" i="3"/>
  <c r="B75" i="4" s="1"/>
  <c r="D77" i="3"/>
  <c r="D74" i="4" s="1"/>
  <c r="F62" i="3"/>
  <c r="B62" i="3"/>
  <c r="B73" i="4" s="1"/>
  <c r="F69" i="3"/>
  <c r="B69" i="3"/>
  <c r="B71" i="4" s="1"/>
  <c r="D104" i="3"/>
  <c r="O72" i="4" s="1"/>
  <c r="F74" i="3"/>
  <c r="B74" i="3"/>
  <c r="F73" i="3"/>
  <c r="B73" i="3"/>
  <c r="D65" i="3"/>
  <c r="D66" i="4" s="1"/>
  <c r="F76" i="3"/>
  <c r="B76" i="3"/>
  <c r="B65" i="4" s="1"/>
  <c r="F68" i="3"/>
  <c r="B68" i="3"/>
  <c r="D93" i="3"/>
  <c r="F102" i="3"/>
  <c r="B102" i="3"/>
  <c r="F94" i="3"/>
  <c r="B94" i="3"/>
  <c r="B59" i="4" s="1"/>
  <c r="D66" i="3"/>
  <c r="F92" i="3"/>
  <c r="B92" i="3"/>
  <c r="F89" i="3"/>
  <c r="B89" i="3"/>
  <c r="D88" i="3"/>
  <c r="D54" i="4" s="1"/>
  <c r="B24" i="3"/>
  <c r="F21" i="3"/>
  <c r="B21" i="3"/>
  <c r="M24" i="4" s="1"/>
  <c r="D44" i="3"/>
  <c r="F28" i="3"/>
  <c r="B28" i="3"/>
  <c r="F23" i="3"/>
  <c r="B23" i="3"/>
  <c r="M20" i="4" s="1"/>
  <c r="D19" i="3"/>
  <c r="F27" i="3"/>
  <c r="B27" i="3"/>
  <c r="F53" i="3"/>
  <c r="B53" i="3"/>
  <c r="D41" i="3"/>
  <c r="F43" i="3"/>
  <c r="B43" i="3"/>
  <c r="F14" i="3"/>
  <c r="B14" i="3"/>
  <c r="D15" i="3"/>
  <c r="F54" i="3"/>
  <c r="B54" i="3"/>
  <c r="F12" i="3"/>
  <c r="B12" i="3"/>
  <c r="D48" i="3"/>
  <c r="F55" i="3"/>
  <c r="B55" i="3"/>
  <c r="M27" i="4" s="1"/>
  <c r="F25" i="3"/>
  <c r="B25" i="3"/>
  <c r="D40" i="3"/>
  <c r="F16" i="3"/>
  <c r="B16" i="3"/>
  <c r="F17" i="3"/>
  <c r="B17" i="3"/>
  <c r="D42" i="3"/>
  <c r="F51" i="3"/>
  <c r="B51" i="3"/>
  <c r="F18" i="3"/>
  <c r="B18" i="3"/>
  <c r="D31" i="3"/>
  <c r="F34" i="3"/>
  <c r="B34" i="3"/>
  <c r="F36" i="3"/>
  <c r="B36" i="3"/>
  <c r="D47" i="3"/>
  <c r="F33" i="3"/>
  <c r="B33" i="3"/>
  <c r="F46" i="3"/>
  <c r="B46" i="3"/>
  <c r="D39" i="3"/>
  <c r="F45" i="3"/>
  <c r="B45" i="3"/>
  <c r="F11" i="3"/>
  <c r="B11" i="3"/>
  <c r="B160" i="6"/>
  <c r="AJ124" i="4" s="1"/>
  <c r="B156" i="6"/>
  <c r="AJ120" i="4" s="1"/>
  <c r="B152" i="6"/>
  <c r="AJ116" i="4" s="1"/>
  <c r="D149" i="6"/>
  <c r="AL113" i="4" s="1"/>
  <c r="F148" i="6"/>
  <c r="B148" i="6"/>
  <c r="AJ112" i="4" s="1"/>
  <c r="D147" i="6"/>
  <c r="AL111" i="4" s="1"/>
  <c r="D145" i="6"/>
  <c r="AL109" i="4" s="1"/>
  <c r="F144" i="6"/>
  <c r="B144" i="6"/>
  <c r="AJ108" i="4" s="1"/>
  <c r="D143" i="6"/>
  <c r="AL107" i="4" s="1"/>
  <c r="D141" i="6"/>
  <c r="AL105" i="4" s="1"/>
  <c r="F140" i="6"/>
  <c r="B140" i="6"/>
  <c r="AJ104" i="4" s="1"/>
  <c r="D139" i="6"/>
  <c r="AL103" i="4" s="1"/>
  <c r="D137" i="6"/>
  <c r="AL101" i="4" s="1"/>
  <c r="F136" i="6"/>
  <c r="B136" i="6"/>
  <c r="AJ100" i="4" s="1"/>
  <c r="D135" i="6"/>
  <c r="AA124" i="4" s="1"/>
  <c r="D133" i="6"/>
  <c r="AA122" i="4" s="1"/>
  <c r="F132" i="6"/>
  <c r="B132" i="6"/>
  <c r="Y121" i="4" s="1"/>
  <c r="D131" i="6"/>
  <c r="AA120" i="4" s="1"/>
  <c r="D129" i="6"/>
  <c r="AA118" i="4" s="1"/>
  <c r="F128" i="6"/>
  <c r="B128" i="6"/>
  <c r="Y117" i="4" s="1"/>
  <c r="D127" i="6"/>
  <c r="AA116" i="4" s="1"/>
  <c r="D125" i="6"/>
  <c r="AA114" i="4" s="1"/>
  <c r="F124" i="6"/>
  <c r="B124" i="6"/>
  <c r="Y113" i="4" s="1"/>
  <c r="D123" i="6"/>
  <c r="AA112" i="4" s="1"/>
  <c r="E122" i="6"/>
  <c r="E118" i="6"/>
  <c r="E114" i="6"/>
  <c r="B158" i="9"/>
  <c r="DA122" i="4" s="1"/>
  <c r="B158" i="8"/>
  <c r="CD122" i="4" s="1"/>
  <c r="B158" i="7"/>
  <c r="BG122" i="4" s="1"/>
  <c r="B154" i="9"/>
  <c r="DA118" i="4" s="1"/>
  <c r="B154" i="8"/>
  <c r="CD118" i="4" s="1"/>
  <c r="B154" i="7"/>
  <c r="BG118" i="4" s="1"/>
  <c r="F150" i="9"/>
  <c r="F150" i="8"/>
  <c r="F150" i="7"/>
  <c r="B150" i="9"/>
  <c r="DA114" i="4" s="1"/>
  <c r="B150" i="8"/>
  <c r="CD114" i="4" s="1"/>
  <c r="B150" i="7"/>
  <c r="BG114" i="4" s="1"/>
  <c r="C149" i="9"/>
  <c r="DB113" i="4" s="1"/>
  <c r="C149" i="8"/>
  <c r="CE113" i="4" s="1"/>
  <c r="C149" i="7"/>
  <c r="BH113" i="4" s="1"/>
  <c r="D148" i="9"/>
  <c r="DC112" i="4" s="1"/>
  <c r="D148" i="8"/>
  <c r="CF112" i="4" s="1"/>
  <c r="D148" i="7"/>
  <c r="BI112" i="4" s="1"/>
  <c r="E147" i="9"/>
  <c r="E147" i="8"/>
  <c r="E147" i="7"/>
  <c r="F146" i="9"/>
  <c r="F146" i="8"/>
  <c r="F146" i="7"/>
  <c r="B146" i="9"/>
  <c r="DA110" i="4" s="1"/>
  <c r="B146" i="8"/>
  <c r="CD110" i="4" s="1"/>
  <c r="B146" i="7"/>
  <c r="BG110" i="4" s="1"/>
  <c r="C145" i="9"/>
  <c r="DB109" i="4" s="1"/>
  <c r="C145" i="8"/>
  <c r="CE109" i="4" s="1"/>
  <c r="C145" i="7"/>
  <c r="BH109" i="4" s="1"/>
  <c r="D144" i="9"/>
  <c r="DC108" i="4" s="1"/>
  <c r="D144" i="8"/>
  <c r="CF108" i="4" s="1"/>
  <c r="D144" i="7"/>
  <c r="BI108" i="4" s="1"/>
  <c r="E143" i="9"/>
  <c r="E143" i="8"/>
  <c r="E143" i="7"/>
  <c r="F142" i="9"/>
  <c r="F142" i="8"/>
  <c r="F142" i="7"/>
  <c r="B142" i="9"/>
  <c r="DA106" i="4" s="1"/>
  <c r="B142" i="8"/>
  <c r="CD106" i="4" s="1"/>
  <c r="B142" i="7"/>
  <c r="BG106" i="4" s="1"/>
  <c r="C141" i="9"/>
  <c r="DB105" i="4" s="1"/>
  <c r="C141" i="8"/>
  <c r="CE105" i="4" s="1"/>
  <c r="C141" i="7"/>
  <c r="BH105" i="4" s="1"/>
  <c r="D140" i="9"/>
  <c r="DC104" i="4" s="1"/>
  <c r="D140" i="8"/>
  <c r="CF104" i="4" s="1"/>
  <c r="D140" i="7"/>
  <c r="BI104" i="4" s="1"/>
  <c r="E139" i="9"/>
  <c r="E139" i="8"/>
  <c r="E139" i="7"/>
  <c r="F138" i="9"/>
  <c r="F138" i="8"/>
  <c r="F138" i="7"/>
  <c r="B138" i="9"/>
  <c r="DA102" i="4" s="1"/>
  <c r="B138" i="8"/>
  <c r="CD102" i="4" s="1"/>
  <c r="B138" i="7"/>
  <c r="BG102" i="4" s="1"/>
  <c r="C137" i="9"/>
  <c r="DB101" i="4" s="1"/>
  <c r="C137" i="8"/>
  <c r="CE101" i="4" s="1"/>
  <c r="C137" i="7"/>
  <c r="BH101" i="4" s="1"/>
  <c r="D136" i="9"/>
  <c r="DC100" i="4" s="1"/>
  <c r="D136" i="8"/>
  <c r="CF100" i="4" s="1"/>
  <c r="D136" i="7"/>
  <c r="BI100" i="4" s="1"/>
  <c r="E135" i="9"/>
  <c r="E135" i="8"/>
  <c r="E135" i="7"/>
  <c r="F134" i="9"/>
  <c r="F134" i="8"/>
  <c r="F134" i="7"/>
  <c r="B134" i="9"/>
  <c r="CP123" i="4" s="1"/>
  <c r="B134" i="8"/>
  <c r="BS123" i="4" s="1"/>
  <c r="B134" i="7"/>
  <c r="AV123" i="4" s="1"/>
  <c r="C133" i="9"/>
  <c r="CQ122" i="4" s="1"/>
  <c r="C133" i="8"/>
  <c r="BT122" i="4" s="1"/>
  <c r="C133" i="7"/>
  <c r="AW122" i="4" s="1"/>
  <c r="D132" i="9"/>
  <c r="CR121" i="4" s="1"/>
  <c r="D132" i="8"/>
  <c r="BU121" i="4" s="1"/>
  <c r="D132" i="7"/>
  <c r="AX121" i="4" s="1"/>
  <c r="E131" i="9"/>
  <c r="E131" i="8"/>
  <c r="E131" i="7"/>
  <c r="F130" i="9"/>
  <c r="F130" i="8"/>
  <c r="F130" i="7"/>
  <c r="B130" i="9"/>
  <c r="CP119" i="4" s="1"/>
  <c r="B130" i="8"/>
  <c r="BS119" i="4" s="1"/>
  <c r="B130" i="7"/>
  <c r="AV119" i="4" s="1"/>
  <c r="C129" i="9"/>
  <c r="CQ118" i="4" s="1"/>
  <c r="C129" i="8"/>
  <c r="BT118" i="4" s="1"/>
  <c r="C129" i="7"/>
  <c r="AW118" i="4" s="1"/>
  <c r="D128" i="9"/>
  <c r="CR117" i="4" s="1"/>
  <c r="D128" i="8"/>
  <c r="BU117" i="4" s="1"/>
  <c r="D128" i="7"/>
  <c r="AX117" i="4" s="1"/>
  <c r="E127" i="9"/>
  <c r="E127" i="8"/>
  <c r="E127" i="7"/>
  <c r="F126" i="9"/>
  <c r="F126" i="8"/>
  <c r="F126" i="7"/>
  <c r="B126" i="9"/>
  <c r="CP115" i="4" s="1"/>
  <c r="B126" i="8"/>
  <c r="BS115" i="4" s="1"/>
  <c r="B126" i="7"/>
  <c r="AV115" i="4" s="1"/>
  <c r="C125" i="9"/>
  <c r="CQ114" i="4" s="1"/>
  <c r="C125" i="8"/>
  <c r="BT114" i="4" s="1"/>
  <c r="C125" i="7"/>
  <c r="AW114" i="4" s="1"/>
  <c r="D124" i="9"/>
  <c r="CR113" i="4" s="1"/>
  <c r="D124" i="8"/>
  <c r="BU113" i="4" s="1"/>
  <c r="D124" i="7"/>
  <c r="AX113" i="4" s="1"/>
  <c r="E123" i="9"/>
  <c r="E123" i="8"/>
  <c r="E123" i="7"/>
  <c r="F122" i="9"/>
  <c r="F122" i="8"/>
  <c r="F122" i="7"/>
  <c r="B122" i="9"/>
  <c r="CP111" i="4" s="1"/>
  <c r="B122" i="8"/>
  <c r="BS111" i="4" s="1"/>
  <c r="B122" i="7"/>
  <c r="AV111" i="4" s="1"/>
  <c r="C121" i="9"/>
  <c r="CQ110" i="4" s="1"/>
  <c r="C121" i="8"/>
  <c r="BT110" i="4" s="1"/>
  <c r="C121" i="7"/>
  <c r="AW110" i="4" s="1"/>
  <c r="D120" i="9"/>
  <c r="CR109" i="4" s="1"/>
  <c r="D120" i="8"/>
  <c r="BU109" i="4" s="1"/>
  <c r="D120" i="7"/>
  <c r="AX109" i="4" s="1"/>
  <c r="D120" i="6"/>
  <c r="AA109" i="4" s="1"/>
  <c r="E119" i="9"/>
  <c r="E119" i="8"/>
  <c r="E119" i="7"/>
  <c r="E119" i="6"/>
  <c r="F118" i="9"/>
  <c r="F118" i="8"/>
  <c r="F118" i="7"/>
  <c r="B118" i="9"/>
  <c r="CP107" i="4" s="1"/>
  <c r="B118" i="8"/>
  <c r="BS107" i="4" s="1"/>
  <c r="B118" i="7"/>
  <c r="AV107" i="4" s="1"/>
  <c r="C117" i="9"/>
  <c r="CQ106" i="4" s="1"/>
  <c r="C117" i="8"/>
  <c r="BT106" i="4" s="1"/>
  <c r="C117" i="7"/>
  <c r="AW106" i="4" s="1"/>
  <c r="D116" i="9"/>
  <c r="CR105" i="4" s="1"/>
  <c r="D116" i="8"/>
  <c r="BU105" i="4" s="1"/>
  <c r="D116" i="7"/>
  <c r="AX105" i="4" s="1"/>
  <c r="D116" i="6"/>
  <c r="AA105" i="4" s="1"/>
  <c r="E115" i="9"/>
  <c r="E115" i="8"/>
  <c r="E115" i="7"/>
  <c r="E115" i="6"/>
  <c r="F114" i="9"/>
  <c r="F114" i="8"/>
  <c r="F114" i="7"/>
  <c r="B114" i="9"/>
  <c r="CP103" i="4" s="1"/>
  <c r="B114" i="8"/>
  <c r="BS103" i="4" s="1"/>
  <c r="B114" i="7"/>
  <c r="AV103" i="4" s="1"/>
  <c r="C113" i="9"/>
  <c r="CQ102" i="4" s="1"/>
  <c r="C113" i="8"/>
  <c r="BT102" i="4" s="1"/>
  <c r="C113" i="7"/>
  <c r="AW102" i="4" s="1"/>
  <c r="D112" i="8"/>
  <c r="BU101" i="4" s="1"/>
  <c r="D112" i="9"/>
  <c r="CR101" i="4" s="1"/>
  <c r="D112" i="7"/>
  <c r="AX101" i="4" s="1"/>
  <c r="D112" i="6"/>
  <c r="AA101" i="4" s="1"/>
  <c r="E111" i="9"/>
  <c r="E111" i="8"/>
  <c r="E111" i="7"/>
  <c r="E111" i="6"/>
  <c r="B109" i="9"/>
  <c r="DA77" i="4" s="1"/>
  <c r="B109" i="7"/>
  <c r="BG77" i="4" s="1"/>
  <c r="B109" i="6"/>
  <c r="AJ77" i="4" s="1"/>
  <c r="B105" i="9"/>
  <c r="DA73" i="4" s="1"/>
  <c r="B105" i="8"/>
  <c r="CD73" i="4" s="1"/>
  <c r="B105" i="7"/>
  <c r="BG73" i="4" s="1"/>
  <c r="B105" i="6"/>
  <c r="AJ73" i="4" s="1"/>
  <c r="B101" i="9"/>
  <c r="DA69" i="4" s="1"/>
  <c r="B101" i="8"/>
  <c r="CD69" i="4" s="1"/>
  <c r="B101" i="7"/>
  <c r="BG69" i="4" s="1"/>
  <c r="B101" i="6"/>
  <c r="AJ69" i="4" s="1"/>
  <c r="C100" i="9"/>
  <c r="DB68" i="4" s="1"/>
  <c r="C100" i="8"/>
  <c r="CE68" i="4" s="1"/>
  <c r="C100" i="7"/>
  <c r="BH68" i="4" s="1"/>
  <c r="C100" i="6"/>
  <c r="AK68" i="4" s="1"/>
  <c r="D99" i="8"/>
  <c r="CF67" i="4" s="1"/>
  <c r="D99" i="9"/>
  <c r="DC67" i="4" s="1"/>
  <c r="D99" i="7"/>
  <c r="BI67" i="4" s="1"/>
  <c r="D99" i="6"/>
  <c r="AL67" i="4" s="1"/>
  <c r="E98" i="9"/>
  <c r="E98" i="8"/>
  <c r="E98" i="7"/>
  <c r="E98" i="6"/>
  <c r="F97" i="9"/>
  <c r="F97" i="8"/>
  <c r="F97" i="7"/>
  <c r="F97" i="6"/>
  <c r="B97" i="9"/>
  <c r="DA65" i="4" s="1"/>
  <c r="B97" i="8"/>
  <c r="CD65" i="4" s="1"/>
  <c r="B97" i="7"/>
  <c r="BG65" i="4" s="1"/>
  <c r="B97" i="6"/>
  <c r="AJ65" i="4" s="1"/>
  <c r="C96" i="9"/>
  <c r="DB64" i="4" s="1"/>
  <c r="C96" i="8"/>
  <c r="CE64" i="4" s="1"/>
  <c r="C96" i="7"/>
  <c r="BH64" i="4" s="1"/>
  <c r="C96" i="6"/>
  <c r="AK64" i="4" s="1"/>
  <c r="D95" i="9"/>
  <c r="DC63" i="4" s="1"/>
  <c r="D95" i="8"/>
  <c r="CF63" i="4" s="1"/>
  <c r="D95" i="7"/>
  <c r="BI63" i="4" s="1"/>
  <c r="D95" i="6"/>
  <c r="AL63" i="4" s="1"/>
  <c r="E94" i="8"/>
  <c r="E94" i="9"/>
  <c r="E94" i="7"/>
  <c r="E94" i="6"/>
  <c r="F93" i="9"/>
  <c r="F93" i="8"/>
  <c r="F93" i="7"/>
  <c r="F93" i="6"/>
  <c r="B93" i="9"/>
  <c r="DA61" i="4" s="1"/>
  <c r="B93" i="8"/>
  <c r="CD61" i="4" s="1"/>
  <c r="B93" i="7"/>
  <c r="BG61" i="4" s="1"/>
  <c r="B93" i="6"/>
  <c r="AJ61" i="4" s="1"/>
  <c r="C92" i="9"/>
  <c r="DB60" i="4" s="1"/>
  <c r="C92" i="8"/>
  <c r="CE60" i="4" s="1"/>
  <c r="C92" i="7"/>
  <c r="BH60" i="4" s="1"/>
  <c r="C92" i="6"/>
  <c r="AK60" i="4" s="1"/>
  <c r="D91" i="9"/>
  <c r="DC59" i="4" s="1"/>
  <c r="D91" i="8"/>
  <c r="CF59" i="4" s="1"/>
  <c r="D91" i="7"/>
  <c r="BI59" i="4" s="1"/>
  <c r="D91" i="6"/>
  <c r="AL59" i="4" s="1"/>
  <c r="E90" i="9"/>
  <c r="E90" i="8"/>
  <c r="E90" i="7"/>
  <c r="E90" i="6"/>
  <c r="F89" i="9"/>
  <c r="F89" i="8"/>
  <c r="F89" i="7"/>
  <c r="F89" i="6"/>
  <c r="B89" i="9"/>
  <c r="DA57" i="4" s="1"/>
  <c r="B89" i="8"/>
  <c r="CD57" i="4" s="1"/>
  <c r="B89" i="7"/>
  <c r="BG57" i="4" s="1"/>
  <c r="B89" i="6"/>
  <c r="AJ57" i="4" s="1"/>
  <c r="C88" i="9"/>
  <c r="DB56" i="4" s="1"/>
  <c r="C88" i="8"/>
  <c r="CE56" i="4" s="1"/>
  <c r="C88" i="7"/>
  <c r="BH56" i="4" s="1"/>
  <c r="C88" i="6"/>
  <c r="AK56" i="4" s="1"/>
  <c r="D87" i="9"/>
  <c r="DC55" i="4" s="1"/>
  <c r="D87" i="8"/>
  <c r="CF55" i="4" s="1"/>
  <c r="D87" i="7"/>
  <c r="BI55" i="4" s="1"/>
  <c r="D87" i="6"/>
  <c r="AL55" i="4" s="1"/>
  <c r="E86" i="9"/>
  <c r="E86" i="8"/>
  <c r="E86" i="7"/>
  <c r="E86" i="6"/>
  <c r="F85" i="9"/>
  <c r="F85" i="8"/>
  <c r="F85" i="7"/>
  <c r="F85" i="6"/>
  <c r="B85" i="9"/>
  <c r="CP78" i="4" s="1"/>
  <c r="B85" i="8"/>
  <c r="BS78" i="4" s="1"/>
  <c r="B85" i="7"/>
  <c r="AV78" i="4" s="1"/>
  <c r="B85" i="6"/>
  <c r="Y78" i="4" s="1"/>
  <c r="C84" i="9"/>
  <c r="CQ77" i="4" s="1"/>
  <c r="C84" i="8"/>
  <c r="BT77" i="4" s="1"/>
  <c r="C84" i="7"/>
  <c r="AW77" i="4" s="1"/>
  <c r="C84" i="6"/>
  <c r="Z77" i="4" s="1"/>
  <c r="D83" i="8"/>
  <c r="BU76" i="4" s="1"/>
  <c r="D83" i="9"/>
  <c r="CR76" i="4" s="1"/>
  <c r="D83" i="7"/>
  <c r="AX76" i="4" s="1"/>
  <c r="D83" i="6"/>
  <c r="AA76" i="4" s="1"/>
  <c r="E82" i="9"/>
  <c r="E82" i="8"/>
  <c r="E82" i="7"/>
  <c r="E82" i="6"/>
  <c r="F81" i="9"/>
  <c r="F81" i="8"/>
  <c r="F81" i="7"/>
  <c r="F81" i="6"/>
  <c r="B81" i="9"/>
  <c r="CP74" i="4" s="1"/>
  <c r="B81" i="8"/>
  <c r="BS74" i="4" s="1"/>
  <c r="B81" i="7"/>
  <c r="AV74" i="4" s="1"/>
  <c r="B81" i="6"/>
  <c r="Y74" i="4" s="1"/>
  <c r="C80" i="9"/>
  <c r="CQ73" i="4" s="1"/>
  <c r="C80" i="8"/>
  <c r="BT73" i="4" s="1"/>
  <c r="C80" i="7"/>
  <c r="AW73" i="4" s="1"/>
  <c r="C80" i="6"/>
  <c r="Z73" i="4" s="1"/>
  <c r="D79" i="9"/>
  <c r="CR72" i="4" s="1"/>
  <c r="D79" i="8"/>
  <c r="BU72" i="4" s="1"/>
  <c r="D79" i="7"/>
  <c r="AX72" i="4" s="1"/>
  <c r="D79" i="6"/>
  <c r="AA72" i="4" s="1"/>
  <c r="E78" i="9"/>
  <c r="E78" i="8"/>
  <c r="E78" i="7"/>
  <c r="E78" i="6"/>
  <c r="F77" i="9"/>
  <c r="F77" i="8"/>
  <c r="F77" i="7"/>
  <c r="F77" i="6"/>
  <c r="B77" i="9"/>
  <c r="CP70" i="4" s="1"/>
  <c r="B77" i="8"/>
  <c r="BS70" i="4" s="1"/>
  <c r="B77" i="7"/>
  <c r="AV70" i="4" s="1"/>
  <c r="B77" i="6"/>
  <c r="Y70" i="4" s="1"/>
  <c r="C76" i="9"/>
  <c r="CQ69" i="4" s="1"/>
  <c r="C76" i="8"/>
  <c r="BT69" i="4" s="1"/>
  <c r="C76" i="7"/>
  <c r="AW69" i="4" s="1"/>
  <c r="C76" i="6"/>
  <c r="Z69" i="4" s="1"/>
  <c r="D75" i="9"/>
  <c r="CR68" i="4" s="1"/>
  <c r="D75" i="8"/>
  <c r="BU68" i="4" s="1"/>
  <c r="D75" i="7"/>
  <c r="AX68" i="4" s="1"/>
  <c r="D75" i="6"/>
  <c r="AA68" i="4" s="1"/>
  <c r="E74" i="9"/>
  <c r="E74" i="8"/>
  <c r="E74" i="7"/>
  <c r="E74" i="6"/>
  <c r="F73" i="9"/>
  <c r="F73" i="8"/>
  <c r="F73" i="7"/>
  <c r="F73" i="6"/>
  <c r="B73" i="9"/>
  <c r="CP66" i="4" s="1"/>
  <c r="B73" i="8"/>
  <c r="BS66" i="4" s="1"/>
  <c r="B73" i="7"/>
  <c r="AV66" i="4" s="1"/>
  <c r="B73" i="6"/>
  <c r="Y66" i="4" s="1"/>
  <c r="C72" i="9"/>
  <c r="CQ65" i="4" s="1"/>
  <c r="C72" i="8"/>
  <c r="BT65" i="4" s="1"/>
  <c r="C72" i="7"/>
  <c r="AW65" i="4" s="1"/>
  <c r="C72" i="6"/>
  <c r="Z65" i="4" s="1"/>
  <c r="D71" i="9"/>
  <c r="CR64" i="4" s="1"/>
  <c r="D71" i="8"/>
  <c r="BU64" i="4" s="1"/>
  <c r="D71" i="7"/>
  <c r="AX64" i="4" s="1"/>
  <c r="D71" i="6"/>
  <c r="AA64" i="4" s="1"/>
  <c r="E70" i="9"/>
  <c r="E70" i="8"/>
  <c r="E70" i="7"/>
  <c r="E70" i="6"/>
  <c r="F69" i="9"/>
  <c r="F69" i="8"/>
  <c r="F69" i="7"/>
  <c r="F69" i="6"/>
  <c r="B69" i="9"/>
  <c r="CP62" i="4" s="1"/>
  <c r="B69" i="8"/>
  <c r="BS62" i="4" s="1"/>
  <c r="B69" i="7"/>
  <c r="AV62" i="4" s="1"/>
  <c r="B69" i="6"/>
  <c r="Y62" i="4" s="1"/>
  <c r="C68" i="9"/>
  <c r="CQ61" i="4" s="1"/>
  <c r="C68" i="8"/>
  <c r="BT61" i="4" s="1"/>
  <c r="C68" i="7"/>
  <c r="AW61" i="4" s="1"/>
  <c r="C68" i="6"/>
  <c r="Z61" i="4" s="1"/>
  <c r="D67" i="9"/>
  <c r="CR60" i="4" s="1"/>
  <c r="D67" i="8"/>
  <c r="BU60" i="4" s="1"/>
  <c r="D67" i="7"/>
  <c r="AX60" i="4" s="1"/>
  <c r="D67" i="6"/>
  <c r="AA60" i="4" s="1"/>
  <c r="E66" i="9"/>
  <c r="E66" i="8"/>
  <c r="E66" i="7"/>
  <c r="E66" i="6"/>
  <c r="F65" i="9"/>
  <c r="F65" i="8"/>
  <c r="F65" i="7"/>
  <c r="F65" i="6"/>
  <c r="B65" i="9"/>
  <c r="CP58" i="4" s="1"/>
  <c r="B65" i="8"/>
  <c r="BS58" i="4" s="1"/>
  <c r="B65" i="7"/>
  <c r="AV58" i="4" s="1"/>
  <c r="B65" i="6"/>
  <c r="Y58" i="4" s="1"/>
  <c r="C64" i="9"/>
  <c r="CQ57" i="4" s="1"/>
  <c r="C64" i="8"/>
  <c r="BT57" i="4" s="1"/>
  <c r="C64" i="7"/>
  <c r="AW57" i="4" s="1"/>
  <c r="C64" i="6"/>
  <c r="Z57" i="4" s="1"/>
  <c r="D63" i="9"/>
  <c r="CR56" i="4" s="1"/>
  <c r="D63" i="8"/>
  <c r="BU56" i="4" s="1"/>
  <c r="D63" i="7"/>
  <c r="AX56" i="4" s="1"/>
  <c r="D63" i="6"/>
  <c r="AA56" i="4" s="1"/>
  <c r="E62" i="9"/>
  <c r="E62" i="8"/>
  <c r="E62" i="7"/>
  <c r="E62" i="6"/>
  <c r="F61" i="9"/>
  <c r="F61" i="8"/>
  <c r="F61" i="7"/>
  <c r="F61" i="6"/>
  <c r="B61" i="9"/>
  <c r="CP54" i="4" s="1"/>
  <c r="B61" i="8"/>
  <c r="BS54" i="4" s="1"/>
  <c r="B61" i="7"/>
  <c r="AV54" i="4" s="1"/>
  <c r="B61" i="6"/>
  <c r="Y54" i="4" s="1"/>
  <c r="E52" i="9"/>
  <c r="E52" i="8"/>
  <c r="E52" i="7"/>
  <c r="E52" i="6"/>
  <c r="F51" i="9"/>
  <c r="F51" i="8"/>
  <c r="F51" i="7"/>
  <c r="F51" i="6"/>
  <c r="B51" i="9"/>
  <c r="B51" i="8"/>
  <c r="B51" i="7"/>
  <c r="B51" i="6"/>
  <c r="C50" i="9"/>
  <c r="C50" i="8"/>
  <c r="C50" i="7"/>
  <c r="C50" i="6"/>
  <c r="D49" i="9"/>
  <c r="D49" i="8"/>
  <c r="D49" i="7"/>
  <c r="D49" i="6"/>
  <c r="E48" i="9"/>
  <c r="E48" i="8"/>
  <c r="E48" i="7"/>
  <c r="E48" i="6"/>
  <c r="F47" i="9"/>
  <c r="F47" i="8"/>
  <c r="F47" i="7"/>
  <c r="F47" i="6"/>
  <c r="B47" i="9"/>
  <c r="B47" i="8"/>
  <c r="B47" i="7"/>
  <c r="B47" i="6"/>
  <c r="C46" i="9"/>
  <c r="C46" i="8"/>
  <c r="C46" i="7"/>
  <c r="C46" i="6"/>
  <c r="D45" i="9"/>
  <c r="D45" i="8"/>
  <c r="D45" i="7"/>
  <c r="D45" i="6"/>
  <c r="E44" i="9"/>
  <c r="E44" i="8"/>
  <c r="E44" i="7"/>
  <c r="E44" i="6"/>
  <c r="F43" i="9"/>
  <c r="F43" i="8"/>
  <c r="F43" i="7"/>
  <c r="F43" i="6"/>
  <c r="B43" i="9"/>
  <c r="B43" i="8"/>
  <c r="B43" i="7"/>
  <c r="B43" i="6"/>
  <c r="C42" i="9"/>
  <c r="C42" i="8"/>
  <c r="C42" i="7"/>
  <c r="C42" i="6"/>
  <c r="D41" i="9"/>
  <c r="D41" i="8"/>
  <c r="D41" i="7"/>
  <c r="D41" i="6"/>
  <c r="E40" i="9"/>
  <c r="E40" i="8"/>
  <c r="E40" i="7"/>
  <c r="E40" i="6"/>
  <c r="F39" i="9"/>
  <c r="F39" i="8"/>
  <c r="F39" i="7"/>
  <c r="F39" i="6"/>
  <c r="B39" i="9"/>
  <c r="B39" i="8"/>
  <c r="B39" i="7"/>
  <c r="B39" i="6"/>
  <c r="C38" i="9"/>
  <c r="C38" i="8"/>
  <c r="C38" i="7"/>
  <c r="C38" i="6"/>
  <c r="D37" i="9"/>
  <c r="D37" i="8"/>
  <c r="D37" i="7"/>
  <c r="D37" i="6"/>
  <c r="E36" i="9"/>
  <c r="E36" i="8"/>
  <c r="E36" i="7"/>
  <c r="E36" i="6"/>
  <c r="F35" i="9"/>
  <c r="F35" i="8"/>
  <c r="F35" i="7"/>
  <c r="F35" i="6"/>
  <c r="B35" i="9"/>
  <c r="B35" i="8"/>
  <c r="B35" i="7"/>
  <c r="B35" i="6"/>
  <c r="C34" i="9"/>
  <c r="C34" i="8"/>
  <c r="C34" i="7"/>
  <c r="C34" i="6"/>
  <c r="D33" i="9"/>
  <c r="D33" i="8"/>
  <c r="D33" i="7"/>
  <c r="D33" i="6"/>
  <c r="E32" i="9"/>
  <c r="E32" i="8"/>
  <c r="E32" i="7"/>
  <c r="E32" i="6"/>
  <c r="F31" i="8"/>
  <c r="F31" i="9"/>
  <c r="F31" i="7"/>
  <c r="F31" i="6"/>
  <c r="B31" i="9"/>
  <c r="B31" i="8"/>
  <c r="B31" i="7"/>
  <c r="B31" i="6"/>
  <c r="C30" i="9"/>
  <c r="C30" i="8"/>
  <c r="C30" i="7"/>
  <c r="C30" i="6"/>
  <c r="D29" i="9"/>
  <c r="D29" i="8"/>
  <c r="D29" i="7"/>
  <c r="D29" i="6"/>
  <c r="E28" i="9"/>
  <c r="E28" i="8"/>
  <c r="E28" i="7"/>
  <c r="E28" i="6"/>
  <c r="F27" i="9"/>
  <c r="F27" i="8"/>
  <c r="F27" i="7"/>
  <c r="F27" i="6"/>
  <c r="B27" i="9"/>
  <c r="B27" i="8"/>
  <c r="B27" i="7"/>
  <c r="B27" i="6"/>
  <c r="C26" i="9"/>
  <c r="C26" i="8"/>
  <c r="C26" i="7"/>
  <c r="C26" i="6"/>
  <c r="D25" i="9"/>
  <c r="D25" i="8"/>
  <c r="D25" i="7"/>
  <c r="D25" i="6"/>
  <c r="E24" i="9"/>
  <c r="E24" i="8"/>
  <c r="E24" i="7"/>
  <c r="E24" i="6"/>
  <c r="F23" i="9"/>
  <c r="F23" i="8"/>
  <c r="F23" i="7"/>
  <c r="F23" i="6"/>
  <c r="B23" i="8"/>
  <c r="B23" i="9"/>
  <c r="B23" i="7"/>
  <c r="B23" i="6"/>
  <c r="C22" i="9"/>
  <c r="C22" i="8"/>
  <c r="C22" i="7"/>
  <c r="C22" i="6"/>
  <c r="D21" i="9"/>
  <c r="D21" i="8"/>
  <c r="D21" i="7"/>
  <c r="D21" i="6"/>
  <c r="E20" i="9"/>
  <c r="E20" i="8"/>
  <c r="E20" i="7"/>
  <c r="E20" i="6"/>
  <c r="F19" i="9"/>
  <c r="F19" i="8"/>
  <c r="F19" i="7"/>
  <c r="F19" i="6"/>
  <c r="B19" i="9"/>
  <c r="B19" i="8"/>
  <c r="B19" i="7"/>
  <c r="B19" i="6"/>
  <c r="C18" i="9"/>
  <c r="C18" i="8"/>
  <c r="C18" i="7"/>
  <c r="C18" i="6"/>
  <c r="D17" i="9"/>
  <c r="D17" i="8"/>
  <c r="D17" i="7"/>
  <c r="D17" i="6"/>
  <c r="E16" i="9"/>
  <c r="E16" i="8"/>
  <c r="E16" i="7"/>
  <c r="E16" i="6"/>
  <c r="F15" i="9"/>
  <c r="F15" i="8"/>
  <c r="F15" i="7"/>
  <c r="F15" i="6"/>
  <c r="B15" i="9"/>
  <c r="B15" i="8"/>
  <c r="B15" i="7"/>
  <c r="B15" i="6"/>
  <c r="C14" i="9"/>
  <c r="C14" i="8"/>
  <c r="C14" i="7"/>
  <c r="C14" i="6"/>
  <c r="D13" i="9"/>
  <c r="D13" i="8"/>
  <c r="D13" i="7"/>
  <c r="D13" i="6"/>
  <c r="E12" i="9"/>
  <c r="E12" i="8"/>
  <c r="E12" i="7"/>
  <c r="E12" i="6"/>
  <c r="C150" i="3"/>
  <c r="N114" i="4" s="1"/>
  <c r="E142" i="3"/>
  <c r="C117" i="3"/>
  <c r="E140" i="3"/>
  <c r="C143" i="3"/>
  <c r="N110" i="4" s="1"/>
  <c r="E127" i="3"/>
  <c r="C152" i="3"/>
  <c r="N108" i="4" s="1"/>
  <c r="E136" i="3"/>
  <c r="C130" i="3"/>
  <c r="N106" i="4" s="1"/>
  <c r="E138" i="3"/>
  <c r="C139" i="3"/>
  <c r="E118" i="3"/>
  <c r="C156" i="3"/>
  <c r="N102" i="4" s="1"/>
  <c r="E113" i="3"/>
  <c r="C155" i="3"/>
  <c r="E126" i="3"/>
  <c r="C147" i="3"/>
  <c r="E146" i="3"/>
  <c r="C154" i="3"/>
  <c r="E135" i="3"/>
  <c r="C145" i="3"/>
  <c r="C119" i="4" s="1"/>
  <c r="E124" i="3"/>
  <c r="C129" i="3"/>
  <c r="E120" i="3"/>
  <c r="C149" i="3"/>
  <c r="E153" i="3"/>
  <c r="C114" i="3"/>
  <c r="C113" i="4" s="1"/>
  <c r="E151" i="3"/>
  <c r="C111" i="3"/>
  <c r="E116" i="3"/>
  <c r="C134" i="3"/>
  <c r="E125" i="3"/>
  <c r="C137" i="3"/>
  <c r="E144" i="3"/>
  <c r="C122" i="3"/>
  <c r="E132" i="3"/>
  <c r="C121" i="3"/>
  <c r="E148" i="3"/>
  <c r="C131" i="3"/>
  <c r="C101" i="4" s="1"/>
  <c r="E128" i="3"/>
  <c r="E105" i="3"/>
  <c r="C96" i="3"/>
  <c r="E99" i="3"/>
  <c r="C70" i="3"/>
  <c r="N65" i="4" s="1"/>
  <c r="E87" i="3"/>
  <c r="C80" i="3"/>
  <c r="E91" i="3"/>
  <c r="C90" i="3"/>
  <c r="E78" i="3"/>
  <c r="C82" i="3"/>
  <c r="E67" i="3"/>
  <c r="C103" i="3"/>
  <c r="E97" i="3"/>
  <c r="C98" i="3"/>
  <c r="N55" i="4" s="1"/>
  <c r="E71" i="3"/>
  <c r="C108" i="3"/>
  <c r="C78" i="4" s="1"/>
  <c r="E81" i="3"/>
  <c r="C63" i="3"/>
  <c r="E95" i="3"/>
  <c r="C77" i="3"/>
  <c r="C74" i="4" s="1"/>
  <c r="E62" i="3"/>
  <c r="C61" i="3"/>
  <c r="C72" i="4" s="1"/>
  <c r="E69" i="3"/>
  <c r="C104" i="3"/>
  <c r="E74" i="3"/>
  <c r="C64" i="3"/>
  <c r="C68" i="4" s="1"/>
  <c r="E73" i="3"/>
  <c r="C65" i="3"/>
  <c r="C66" i="4" s="1"/>
  <c r="E76" i="3"/>
  <c r="C83" i="3"/>
  <c r="C64" i="4" s="1"/>
  <c r="E68" i="3"/>
  <c r="C93" i="3"/>
  <c r="E102" i="3"/>
  <c r="C100" i="3"/>
  <c r="E94" i="3"/>
  <c r="C66" i="3"/>
  <c r="C58" i="4" s="1"/>
  <c r="E92" i="3"/>
  <c r="C72" i="3"/>
  <c r="E89" i="3"/>
  <c r="C88" i="3"/>
  <c r="E21" i="3"/>
  <c r="C44" i="3"/>
  <c r="E28" i="3"/>
  <c r="C35" i="3"/>
  <c r="E23" i="3"/>
  <c r="C19" i="3"/>
  <c r="E27" i="3"/>
  <c r="C57" i="3"/>
  <c r="E53" i="3"/>
  <c r="C41" i="3"/>
  <c r="E43" i="3"/>
  <c r="C26" i="3"/>
  <c r="E14" i="3"/>
  <c r="C15" i="3"/>
  <c r="E54" i="3"/>
  <c r="C32" i="3"/>
  <c r="E12" i="3"/>
  <c r="C48" i="3"/>
  <c r="E55" i="3"/>
  <c r="C37" i="3"/>
  <c r="E25" i="3"/>
  <c r="C40" i="3"/>
  <c r="E16" i="3"/>
  <c r="C22" i="3"/>
  <c r="E17" i="3"/>
  <c r="C42" i="3"/>
  <c r="E51" i="3"/>
  <c r="C56" i="3"/>
  <c r="N28" i="4" s="1"/>
  <c r="E18" i="3"/>
  <c r="C31" i="3"/>
  <c r="E34" i="3"/>
  <c r="C50" i="3"/>
  <c r="N22" i="4" s="1"/>
  <c r="E36" i="3"/>
  <c r="C47" i="3"/>
  <c r="E33" i="3"/>
  <c r="C20" i="3"/>
  <c r="E46" i="3"/>
  <c r="C39" i="3"/>
  <c r="E45" i="3"/>
  <c r="C38" i="3"/>
  <c r="E11" i="3"/>
  <c r="E150" i="6"/>
  <c r="C149" i="6"/>
  <c r="AK113" i="4" s="1"/>
  <c r="E148" i="6"/>
  <c r="C147" i="6"/>
  <c r="AK111" i="4" s="1"/>
  <c r="E146" i="6"/>
  <c r="C145" i="6"/>
  <c r="AK109" i="4" s="1"/>
  <c r="E144" i="6"/>
  <c r="C143" i="6"/>
  <c r="AK107" i="4" s="1"/>
  <c r="E142" i="6"/>
  <c r="C141" i="6"/>
  <c r="AK105" i="4" s="1"/>
  <c r="E140" i="6"/>
  <c r="C139" i="6"/>
  <c r="AK103" i="4" s="1"/>
  <c r="E138" i="6"/>
  <c r="C137" i="6"/>
  <c r="AK101" i="4" s="1"/>
  <c r="E136" i="6"/>
  <c r="C135" i="6"/>
  <c r="Z124" i="4" s="1"/>
  <c r="E134" i="6"/>
  <c r="C133" i="6"/>
  <c r="Z122" i="4" s="1"/>
  <c r="E132" i="6"/>
  <c r="C131" i="6"/>
  <c r="Z120" i="4" s="1"/>
  <c r="E130" i="6"/>
  <c r="C129" i="6"/>
  <c r="Z118" i="4" s="1"/>
  <c r="E128" i="6"/>
  <c r="C127" i="6"/>
  <c r="Z116" i="4" s="1"/>
  <c r="E126" i="6"/>
  <c r="C125" i="6"/>
  <c r="Z114" i="4" s="1"/>
  <c r="E124" i="6"/>
  <c r="C123" i="6"/>
  <c r="Z112" i="4" s="1"/>
  <c r="B122" i="6"/>
  <c r="Y111" i="4" s="1"/>
  <c r="F120" i="6"/>
  <c r="D119" i="6"/>
  <c r="AA108" i="4" s="1"/>
  <c r="B118" i="6"/>
  <c r="Y107" i="4" s="1"/>
  <c r="F116" i="6"/>
  <c r="D115" i="6"/>
  <c r="AA104" i="4" s="1"/>
  <c r="B114" i="6"/>
  <c r="Y103" i="4" s="1"/>
  <c r="F112" i="6"/>
  <c r="D111" i="6"/>
  <c r="AA100" i="4" s="1"/>
  <c r="B11" i="11"/>
  <c r="I12" i="7"/>
  <c r="J12" i="7"/>
  <c r="G12" i="8"/>
  <c r="I12" i="8"/>
  <c r="J12" i="8"/>
  <c r="M12" i="8"/>
  <c r="N12" i="8"/>
  <c r="I12" i="9"/>
  <c r="J12" i="9"/>
  <c r="L12" i="9"/>
  <c r="N12" i="9"/>
  <c r="I13" i="7"/>
  <c r="J13" i="7"/>
  <c r="N13" i="7"/>
  <c r="I13" i="8"/>
  <c r="J13" i="8"/>
  <c r="L13" i="8"/>
  <c r="M13" i="8"/>
  <c r="N13" i="8"/>
  <c r="I13" i="9"/>
  <c r="J13" i="9"/>
  <c r="L13" i="9"/>
  <c r="M13" i="9"/>
  <c r="I14" i="7"/>
  <c r="J14" i="7"/>
  <c r="L14" i="7"/>
  <c r="M14" i="7"/>
  <c r="N14" i="7"/>
  <c r="I14" i="8"/>
  <c r="J14" i="8"/>
  <c r="N14" i="8"/>
  <c r="I14" i="9"/>
  <c r="J14" i="9"/>
  <c r="M14" i="9"/>
  <c r="N14" i="9"/>
  <c r="I15" i="7"/>
  <c r="J15" i="7"/>
  <c r="L15" i="7"/>
  <c r="N15" i="7"/>
  <c r="I15" i="8"/>
  <c r="J15" i="8"/>
  <c r="N15" i="8"/>
  <c r="I15" i="9"/>
  <c r="J15" i="9"/>
  <c r="N15" i="9"/>
  <c r="I16" i="7"/>
  <c r="J16" i="7"/>
  <c r="M16" i="7"/>
  <c r="N16" i="7"/>
  <c r="I16" i="8"/>
  <c r="J16" i="8"/>
  <c r="L16" i="8"/>
  <c r="M16" i="8"/>
  <c r="N16" i="8"/>
  <c r="I16" i="9"/>
  <c r="J16" i="9"/>
  <c r="L16" i="9"/>
  <c r="I17" i="7"/>
  <c r="J17" i="7"/>
  <c r="M17" i="7"/>
  <c r="I17" i="8"/>
  <c r="J17" i="8"/>
  <c r="M17" i="8"/>
  <c r="N17" i="8"/>
  <c r="I17" i="9"/>
  <c r="J17" i="9"/>
  <c r="L17" i="9"/>
  <c r="I18" i="7"/>
  <c r="J18" i="7"/>
  <c r="M18" i="7"/>
  <c r="N18" i="7"/>
  <c r="I18" i="8"/>
  <c r="J18" i="8"/>
  <c r="L18" i="8"/>
  <c r="N18" i="8"/>
  <c r="I18" i="9"/>
  <c r="J18" i="9"/>
  <c r="M18" i="9"/>
  <c r="N18" i="9"/>
  <c r="I19" i="7"/>
  <c r="J19" i="7"/>
  <c r="L19" i="7"/>
  <c r="N19" i="7"/>
  <c r="I19" i="8"/>
  <c r="J19" i="8"/>
  <c r="N19" i="8"/>
  <c r="I19" i="9"/>
  <c r="J19" i="9"/>
  <c r="N19" i="9"/>
  <c r="I20" i="7"/>
  <c r="J20" i="7"/>
  <c r="M20" i="7"/>
  <c r="I20" i="8"/>
  <c r="J20" i="8"/>
  <c r="L20" i="8"/>
  <c r="M20" i="8"/>
  <c r="N20" i="8"/>
  <c r="I20" i="9"/>
  <c r="J20" i="9"/>
  <c r="L20" i="9"/>
  <c r="M20" i="9"/>
  <c r="I21" i="7"/>
  <c r="J21" i="7"/>
  <c r="M21" i="7"/>
  <c r="I21" i="8"/>
  <c r="J21" i="8"/>
  <c r="M21" i="8"/>
  <c r="N21" i="8"/>
  <c r="I21" i="9"/>
  <c r="J21" i="9"/>
  <c r="L21" i="9"/>
  <c r="I22" i="7"/>
  <c r="J22" i="7"/>
  <c r="M22" i="7"/>
  <c r="N22" i="7"/>
  <c r="I22" i="8"/>
  <c r="J22" i="8"/>
  <c r="M22" i="8"/>
  <c r="N22" i="8"/>
  <c r="I22" i="9"/>
  <c r="J22" i="9"/>
  <c r="L22" i="9"/>
  <c r="M22" i="9"/>
  <c r="N22" i="9"/>
  <c r="I23" i="7"/>
  <c r="J23" i="7"/>
  <c r="L23" i="7"/>
  <c r="N23" i="7"/>
  <c r="I23" i="8"/>
  <c r="J23" i="8"/>
  <c r="N23" i="8"/>
  <c r="I23" i="9"/>
  <c r="J23" i="9"/>
  <c r="N23" i="9"/>
  <c r="I24" i="7"/>
  <c r="J24" i="7"/>
  <c r="M24" i="7"/>
  <c r="I24" i="8"/>
  <c r="J24" i="8"/>
  <c r="L24" i="8"/>
  <c r="M24" i="8"/>
  <c r="N24" i="8"/>
  <c r="I24" i="9"/>
  <c r="J24" i="9"/>
  <c r="L24" i="9"/>
  <c r="N24" i="9"/>
  <c r="I25" i="7"/>
  <c r="J25" i="7"/>
  <c r="M25" i="7"/>
  <c r="N25" i="7"/>
  <c r="I25" i="8"/>
  <c r="J25" i="8"/>
  <c r="M25" i="8"/>
  <c r="N25" i="8"/>
  <c r="I25" i="9"/>
  <c r="J25" i="9"/>
  <c r="L25" i="9"/>
  <c r="I26" i="7"/>
  <c r="J26" i="7"/>
  <c r="M26" i="7"/>
  <c r="N26" i="7"/>
  <c r="I26" i="8"/>
  <c r="J26" i="8"/>
  <c r="M26" i="8"/>
  <c r="N26" i="8"/>
  <c r="I26" i="9"/>
  <c r="J26" i="9"/>
  <c r="M26" i="9"/>
  <c r="I27" i="7"/>
  <c r="J27" i="7"/>
  <c r="L27" i="7"/>
  <c r="M27" i="7"/>
  <c r="N27" i="7"/>
  <c r="I27" i="8"/>
  <c r="J27" i="8"/>
  <c r="M27" i="8"/>
  <c r="N27" i="8"/>
  <c r="I27" i="9"/>
  <c r="J27" i="9"/>
  <c r="L27" i="9"/>
  <c r="N27" i="9"/>
  <c r="I28" i="7"/>
  <c r="J28" i="7"/>
  <c r="L28" i="7"/>
  <c r="I28" i="8"/>
  <c r="J28" i="8"/>
  <c r="L28" i="8"/>
  <c r="N28" i="8"/>
  <c r="I28" i="9"/>
  <c r="J28" i="9"/>
  <c r="L28" i="9"/>
  <c r="N28" i="9"/>
  <c r="I29" i="7"/>
  <c r="J29" i="7"/>
  <c r="L29" i="7"/>
  <c r="I29" i="8"/>
  <c r="J29" i="8"/>
  <c r="M29" i="8"/>
  <c r="N29" i="8"/>
  <c r="I29" i="9"/>
  <c r="J29" i="9"/>
  <c r="L29" i="9"/>
  <c r="N29" i="9"/>
  <c r="I30" i="7"/>
  <c r="J30" i="7"/>
  <c r="N30" i="7"/>
  <c r="I30" i="8"/>
  <c r="J30" i="8"/>
  <c r="M30" i="8"/>
  <c r="N30" i="8"/>
  <c r="I30" i="9"/>
  <c r="J30" i="9"/>
  <c r="M30" i="9"/>
  <c r="I31" i="7"/>
  <c r="J31" i="7"/>
  <c r="L31" i="7"/>
  <c r="N31" i="7"/>
  <c r="I31" i="8"/>
  <c r="J31" i="8"/>
  <c r="N31" i="8"/>
  <c r="I31" i="9"/>
  <c r="J31" i="9"/>
  <c r="N31" i="9"/>
  <c r="I32" i="7"/>
  <c r="J32" i="7"/>
  <c r="L32" i="7"/>
  <c r="M32" i="7"/>
  <c r="I32" i="8"/>
  <c r="J32" i="8"/>
  <c r="L32" i="8"/>
  <c r="N32" i="8"/>
  <c r="I32" i="9"/>
  <c r="J32" i="9"/>
  <c r="L32" i="9"/>
  <c r="N32" i="9"/>
  <c r="I33" i="7"/>
  <c r="J33" i="7"/>
  <c r="L33" i="7"/>
  <c r="M33" i="7"/>
  <c r="I33" i="8"/>
  <c r="J33" i="8"/>
  <c r="M33" i="8"/>
  <c r="N33" i="8"/>
  <c r="I33" i="9"/>
  <c r="J33" i="9"/>
  <c r="L33" i="9"/>
  <c r="I34" i="7"/>
  <c r="J34" i="7"/>
  <c r="M34" i="7"/>
  <c r="N34" i="7"/>
  <c r="I34" i="8"/>
  <c r="J34" i="8"/>
  <c r="M34" i="8"/>
  <c r="N34" i="8"/>
  <c r="I34" i="9"/>
  <c r="J34" i="9"/>
  <c r="M34" i="9"/>
  <c r="N34" i="9"/>
  <c r="I35" i="7"/>
  <c r="J35" i="7"/>
  <c r="L35" i="7"/>
  <c r="N35" i="7"/>
  <c r="I35" i="8"/>
  <c r="J35" i="8"/>
  <c r="L35" i="8"/>
  <c r="N35" i="8"/>
  <c r="I35" i="9"/>
  <c r="J35" i="9"/>
  <c r="N35" i="9"/>
  <c r="I36" i="7"/>
  <c r="J36" i="7"/>
  <c r="L36" i="7"/>
  <c r="M36" i="7"/>
  <c r="N36" i="7"/>
  <c r="I36" i="8"/>
  <c r="J36" i="8"/>
  <c r="L36" i="8"/>
  <c r="M36" i="8"/>
  <c r="N36" i="8"/>
  <c r="I36" i="9"/>
  <c r="J36" i="9"/>
  <c r="L36" i="9"/>
  <c r="N36" i="9"/>
  <c r="I37" i="7"/>
  <c r="J37" i="7"/>
  <c r="N37" i="7"/>
  <c r="I37" i="8"/>
  <c r="J37" i="8"/>
  <c r="M37" i="8"/>
  <c r="N37" i="8"/>
  <c r="I37" i="9"/>
  <c r="J37" i="9"/>
  <c r="L37" i="9"/>
  <c r="N37" i="9"/>
  <c r="I38" i="7"/>
  <c r="J38" i="7"/>
  <c r="M38" i="7"/>
  <c r="N38" i="7"/>
  <c r="I38" i="8"/>
  <c r="J38" i="8"/>
  <c r="M38" i="8"/>
  <c r="N38" i="8"/>
  <c r="I38" i="9"/>
  <c r="J38" i="9"/>
  <c r="M38" i="9"/>
  <c r="N38" i="9"/>
  <c r="I39" i="7"/>
  <c r="J39" i="7"/>
  <c r="L39" i="7"/>
  <c r="M39" i="7"/>
  <c r="N39" i="7"/>
  <c r="I39" i="8"/>
  <c r="J39" i="8"/>
  <c r="M39" i="8"/>
  <c r="N39" i="8"/>
  <c r="I39" i="9"/>
  <c r="J39" i="9"/>
  <c r="L39" i="9"/>
  <c r="N39" i="9"/>
  <c r="I40" i="7"/>
  <c r="J40" i="7"/>
  <c r="L40" i="7"/>
  <c r="N40" i="7"/>
  <c r="I40" i="8"/>
  <c r="J40" i="8"/>
  <c r="L40" i="8"/>
  <c r="M40" i="8"/>
  <c r="N40" i="8"/>
  <c r="I40" i="9"/>
  <c r="J40" i="9"/>
  <c r="L40" i="9"/>
  <c r="N40" i="9"/>
  <c r="I41" i="7"/>
  <c r="J41" i="7"/>
  <c r="L41" i="7"/>
  <c r="M41" i="7"/>
  <c r="I41" i="8"/>
  <c r="J41" i="8"/>
  <c r="L41" i="8"/>
  <c r="M41" i="8"/>
  <c r="N41" i="8"/>
  <c r="I41" i="9"/>
  <c r="J41" i="9"/>
  <c r="L41" i="9"/>
  <c r="M41" i="9"/>
  <c r="N41" i="9"/>
  <c r="I42" i="7"/>
  <c r="J42" i="7"/>
  <c r="N42" i="7"/>
  <c r="I42" i="8"/>
  <c r="J42" i="8"/>
  <c r="L42" i="8"/>
  <c r="M42" i="8"/>
  <c r="N42" i="8"/>
  <c r="I42" i="9"/>
  <c r="J42" i="9"/>
  <c r="M42" i="9"/>
  <c r="N42" i="9"/>
  <c r="I43" i="7"/>
  <c r="J43" i="7"/>
  <c r="M43" i="7"/>
  <c r="N43" i="7"/>
  <c r="I43" i="8"/>
  <c r="J43" i="8"/>
  <c r="M43" i="8"/>
  <c r="N43" i="8"/>
  <c r="I43" i="9"/>
  <c r="J43" i="9"/>
  <c r="L43" i="9"/>
  <c r="I44" i="7"/>
  <c r="J44" i="7"/>
  <c r="L44" i="7"/>
  <c r="M44" i="7"/>
  <c r="I44" i="8"/>
  <c r="J44" i="8"/>
  <c r="L44" i="8"/>
  <c r="M44" i="8"/>
  <c r="N44" i="8"/>
  <c r="I44" i="9"/>
  <c r="J44" i="9"/>
  <c r="L44" i="9"/>
  <c r="M44" i="9"/>
  <c r="N44" i="9"/>
  <c r="I45" i="7"/>
  <c r="J45" i="7"/>
  <c r="L45" i="7"/>
  <c r="N45" i="7"/>
  <c r="I45" i="8"/>
  <c r="J45" i="8"/>
  <c r="N45" i="8"/>
  <c r="I45" i="9"/>
  <c r="J45" i="9"/>
  <c r="L45" i="9"/>
  <c r="N45" i="9"/>
  <c r="I46" i="7"/>
  <c r="J46" i="7"/>
  <c r="M46" i="7"/>
  <c r="N46" i="7"/>
  <c r="I46" i="8"/>
  <c r="J46" i="8"/>
  <c r="L46" i="8"/>
  <c r="M46" i="8"/>
  <c r="N46" i="8"/>
  <c r="I46" i="9"/>
  <c r="J46" i="9"/>
  <c r="M46" i="9"/>
  <c r="I47" i="7"/>
  <c r="J47" i="7"/>
  <c r="M47" i="7"/>
  <c r="N47" i="7"/>
  <c r="I47" i="8"/>
  <c r="J47" i="8"/>
  <c r="L47" i="8"/>
  <c r="M47" i="8"/>
  <c r="N47" i="8"/>
  <c r="I47" i="9"/>
  <c r="J47" i="9"/>
  <c r="I48" i="7"/>
  <c r="J48" i="7"/>
  <c r="L48" i="7"/>
  <c r="I48" i="8"/>
  <c r="J48" i="8"/>
  <c r="L48" i="8"/>
  <c r="N48" i="8"/>
  <c r="I48" i="9"/>
  <c r="J48" i="9"/>
  <c r="L48" i="9"/>
  <c r="M48" i="9"/>
  <c r="N48" i="9"/>
  <c r="I49" i="7"/>
  <c r="J49" i="7"/>
  <c r="L49" i="7"/>
  <c r="M49" i="7"/>
  <c r="I49" i="8"/>
  <c r="J49" i="8"/>
  <c r="N49" i="8"/>
  <c r="I49" i="9"/>
  <c r="J49" i="9"/>
  <c r="L49" i="9"/>
  <c r="N49" i="9"/>
  <c r="I50" i="7"/>
  <c r="J50" i="7"/>
  <c r="L50" i="7"/>
  <c r="N50" i="7"/>
  <c r="I50" i="8"/>
  <c r="J50" i="8"/>
  <c r="L50" i="8"/>
  <c r="M50" i="8"/>
  <c r="N50" i="8"/>
  <c r="I50" i="9"/>
  <c r="J50" i="9"/>
  <c r="M50" i="9"/>
  <c r="N50" i="9"/>
  <c r="I51" i="7"/>
  <c r="J51" i="7"/>
  <c r="N51" i="7"/>
  <c r="I51" i="8"/>
  <c r="J51" i="8"/>
  <c r="M51" i="8"/>
  <c r="N51" i="8"/>
  <c r="I51" i="9"/>
  <c r="J51" i="9"/>
  <c r="I52" i="7"/>
  <c r="J52" i="7"/>
  <c r="L52" i="7"/>
  <c r="I52" i="8"/>
  <c r="J52" i="8"/>
  <c r="L52" i="8"/>
  <c r="N52" i="8"/>
  <c r="I52" i="9"/>
  <c r="J52" i="9"/>
  <c r="L52" i="9"/>
  <c r="N52" i="9"/>
  <c r="I61" i="7"/>
  <c r="AZ54" i="4" s="1"/>
  <c r="J61" i="7"/>
  <c r="K61" i="7"/>
  <c r="BA54" i="4" s="1"/>
  <c r="L61" i="7"/>
  <c r="BB54" i="4" s="1"/>
  <c r="N61" i="7"/>
  <c r="BD54" i="4" s="1"/>
  <c r="I61" i="8"/>
  <c r="BW54" i="4" s="1"/>
  <c r="J61" i="8"/>
  <c r="M61" i="8"/>
  <c r="BZ54" i="4" s="1"/>
  <c r="N61" i="8"/>
  <c r="CA54" i="4" s="1"/>
  <c r="I61" i="9"/>
  <c r="CT54" i="4" s="1"/>
  <c r="J61" i="9"/>
  <c r="L61" i="9"/>
  <c r="CV54" i="4" s="1"/>
  <c r="N61" i="9"/>
  <c r="CX54" i="4" s="1"/>
  <c r="I62" i="7"/>
  <c r="AZ55" i="4" s="1"/>
  <c r="J62" i="7"/>
  <c r="K62" i="7"/>
  <c r="BA55" i="4" s="1"/>
  <c r="L62" i="7"/>
  <c r="BB55" i="4" s="1"/>
  <c r="I62" i="8"/>
  <c r="BW55" i="4" s="1"/>
  <c r="J62" i="8"/>
  <c r="K62" i="8"/>
  <c r="BX55" i="4" s="1"/>
  <c r="L62" i="8"/>
  <c r="BY55" i="4" s="1"/>
  <c r="M62" i="8"/>
  <c r="BZ55" i="4" s="1"/>
  <c r="N62" i="8"/>
  <c r="CA55" i="4" s="1"/>
  <c r="I62" i="9"/>
  <c r="CT55" i="4" s="1"/>
  <c r="J62" i="9"/>
  <c r="L62" i="9"/>
  <c r="CV55" i="4" s="1"/>
  <c r="M62" i="9"/>
  <c r="CW55" i="4" s="1"/>
  <c r="N62" i="9"/>
  <c r="CX55" i="4" s="1"/>
  <c r="I63" i="7"/>
  <c r="AZ56" i="4" s="1"/>
  <c r="J63" i="7"/>
  <c r="K63" i="7"/>
  <c r="BA56" i="4" s="1"/>
  <c r="L63" i="7"/>
  <c r="BB56" i="4" s="1"/>
  <c r="I63" i="8"/>
  <c r="BW56" i="4" s="1"/>
  <c r="J63" i="8"/>
  <c r="K63" i="8"/>
  <c r="BX56" i="4" s="1"/>
  <c r="N63" i="8"/>
  <c r="CA56" i="4" s="1"/>
  <c r="I63" i="9"/>
  <c r="CT56" i="4" s="1"/>
  <c r="J63" i="9"/>
  <c r="L63" i="9"/>
  <c r="CV56" i="4" s="1"/>
  <c r="M64" i="6"/>
  <c r="AF57" i="4" s="1"/>
  <c r="I64" i="7"/>
  <c r="AZ57" i="4" s="1"/>
  <c r="J64" i="7"/>
  <c r="K64" i="7"/>
  <c r="BA57" i="4" s="1"/>
  <c r="N64" i="7"/>
  <c r="BD57" i="4" s="1"/>
  <c r="I64" i="8"/>
  <c r="BW57" i="4" s="1"/>
  <c r="J64" i="8"/>
  <c r="K64" i="8"/>
  <c r="BX57" i="4" s="1"/>
  <c r="M64" i="8"/>
  <c r="BZ57" i="4" s="1"/>
  <c r="N64" i="8"/>
  <c r="CA57" i="4" s="1"/>
  <c r="I64" i="9"/>
  <c r="CT57" i="4" s="1"/>
  <c r="J64" i="9"/>
  <c r="M64" i="9"/>
  <c r="CW57" i="4" s="1"/>
  <c r="L65" i="6"/>
  <c r="AE58" i="4" s="1"/>
  <c r="I65" i="7"/>
  <c r="AZ58" i="4" s="1"/>
  <c r="J65" i="7"/>
  <c r="K65" i="7"/>
  <c r="BA58" i="4" s="1"/>
  <c r="L65" i="7"/>
  <c r="BB58" i="4" s="1"/>
  <c r="N65" i="7"/>
  <c r="BD58" i="4" s="1"/>
  <c r="I65" i="8"/>
  <c r="BW58" i="4" s="1"/>
  <c r="J65" i="8"/>
  <c r="K65" i="8"/>
  <c r="BX58" i="4" s="1"/>
  <c r="L65" i="8"/>
  <c r="BY58" i="4" s="1"/>
  <c r="N65" i="8"/>
  <c r="CA58" i="4" s="1"/>
  <c r="I65" i="9"/>
  <c r="CT58" i="4" s="1"/>
  <c r="J65" i="9"/>
  <c r="N65" i="9"/>
  <c r="CX58" i="4" s="1"/>
  <c r="I66" i="7"/>
  <c r="AZ59" i="4" s="1"/>
  <c r="J66" i="7"/>
  <c r="K66" i="7"/>
  <c r="BA59" i="4" s="1"/>
  <c r="L66" i="7"/>
  <c r="BB59" i="4" s="1"/>
  <c r="I66" i="8"/>
  <c r="BW59" i="4" s="1"/>
  <c r="J66" i="8"/>
  <c r="K66" i="8"/>
  <c r="BX59" i="4" s="1"/>
  <c r="L66" i="8"/>
  <c r="BY59" i="4" s="1"/>
  <c r="N66" i="8"/>
  <c r="CA59" i="4" s="1"/>
  <c r="I66" i="9"/>
  <c r="CT59" i="4" s="1"/>
  <c r="J66" i="9"/>
  <c r="L66" i="9"/>
  <c r="CV59" i="4" s="1"/>
  <c r="N66" i="9"/>
  <c r="CX59" i="4" s="1"/>
  <c r="L67" i="6"/>
  <c r="AE60" i="4" s="1"/>
  <c r="M67" i="6"/>
  <c r="AF60" i="4" s="1"/>
  <c r="I67" i="7"/>
  <c r="AZ60" i="4" s="1"/>
  <c r="J67" i="7"/>
  <c r="K67" i="7"/>
  <c r="BA60" i="4" s="1"/>
  <c r="N67" i="7"/>
  <c r="BD60" i="4" s="1"/>
  <c r="I67" i="8"/>
  <c r="BW60" i="4" s="1"/>
  <c r="J67" i="8"/>
  <c r="M67" i="8"/>
  <c r="BZ60" i="4" s="1"/>
  <c r="N67" i="8"/>
  <c r="CA60" i="4" s="1"/>
  <c r="I67" i="9"/>
  <c r="CT60" i="4" s="1"/>
  <c r="J67" i="9"/>
  <c r="L67" i="9"/>
  <c r="CV60" i="4" s="1"/>
  <c r="M67" i="9"/>
  <c r="CW60" i="4" s="1"/>
  <c r="M68" i="6"/>
  <c r="AF61" i="4" s="1"/>
  <c r="N68" i="6"/>
  <c r="AG61" i="4" s="1"/>
  <c r="I68" i="7"/>
  <c r="AZ61" i="4" s="1"/>
  <c r="J68" i="7"/>
  <c r="K68" i="7"/>
  <c r="BA61" i="4" s="1"/>
  <c r="N68" i="7"/>
  <c r="BD61" i="4" s="1"/>
  <c r="I68" i="8"/>
  <c r="BW61" i="4" s="1"/>
  <c r="J68" i="8"/>
  <c r="K68" i="8"/>
  <c r="BX61" i="4" s="1"/>
  <c r="M68" i="8"/>
  <c r="BZ61" i="4" s="1"/>
  <c r="N68" i="8"/>
  <c r="CA61" i="4" s="1"/>
  <c r="I68" i="9"/>
  <c r="CT61" i="4" s="1"/>
  <c r="J68" i="9"/>
  <c r="M68" i="9"/>
  <c r="CW61" i="4" s="1"/>
  <c r="L69" i="6"/>
  <c r="AE62" i="4" s="1"/>
  <c r="N69" i="6"/>
  <c r="AG62" i="4" s="1"/>
  <c r="I69" i="7"/>
  <c r="AZ62" i="4" s="1"/>
  <c r="J69" i="7"/>
  <c r="L69" i="7"/>
  <c r="BB62" i="4" s="1"/>
  <c r="N69" i="7"/>
  <c r="BD62" i="4" s="1"/>
  <c r="I69" i="8"/>
  <c r="BW62" i="4" s="1"/>
  <c r="J69" i="8"/>
  <c r="K69" i="8"/>
  <c r="BX62" i="4" s="1"/>
  <c r="N69" i="8"/>
  <c r="CA62" i="4" s="1"/>
  <c r="I69" i="9"/>
  <c r="CT62" i="4" s="1"/>
  <c r="J69" i="9"/>
  <c r="N69" i="9"/>
  <c r="CX62" i="4" s="1"/>
  <c r="N70" i="6"/>
  <c r="AG63" i="4" s="1"/>
  <c r="I70" i="7"/>
  <c r="AZ63" i="4" s="1"/>
  <c r="J70" i="7"/>
  <c r="K70" i="7"/>
  <c r="BA63" i="4" s="1"/>
  <c r="L70" i="7"/>
  <c r="BB63" i="4" s="1"/>
  <c r="N70" i="7"/>
  <c r="BD63" i="4" s="1"/>
  <c r="I70" i="8"/>
  <c r="BW63" i="4" s="1"/>
  <c r="J70" i="8"/>
  <c r="K70" i="8"/>
  <c r="BX63" i="4" s="1"/>
  <c r="L70" i="8"/>
  <c r="BY63" i="4" s="1"/>
  <c r="N70" i="8"/>
  <c r="CA63" i="4" s="1"/>
  <c r="I70" i="9"/>
  <c r="CT63" i="4" s="1"/>
  <c r="J70" i="9"/>
  <c r="L70" i="9"/>
  <c r="CV63" i="4" s="1"/>
  <c r="N70" i="9"/>
  <c r="CX63" i="4" s="1"/>
  <c r="L71" i="6"/>
  <c r="AE64" i="4" s="1"/>
  <c r="M71" i="6"/>
  <c r="AF64" i="4" s="1"/>
  <c r="I71" i="7"/>
  <c r="AZ64" i="4" s="1"/>
  <c r="J71" i="7"/>
  <c r="K71" i="7"/>
  <c r="BA64" i="4" s="1"/>
  <c r="I71" i="8"/>
  <c r="BW64" i="4" s="1"/>
  <c r="J71" i="8"/>
  <c r="K71" i="8"/>
  <c r="BX64" i="4" s="1"/>
  <c r="M71" i="8"/>
  <c r="BZ64" i="4" s="1"/>
  <c r="N71" i="8"/>
  <c r="CA64" i="4" s="1"/>
  <c r="I71" i="9"/>
  <c r="CT64" i="4" s="1"/>
  <c r="J71" i="9"/>
  <c r="L71" i="9"/>
  <c r="CV64" i="4" s="1"/>
  <c r="N71" i="9"/>
  <c r="CX64" i="4" s="1"/>
  <c r="M72" i="6"/>
  <c r="AF65" i="4" s="1"/>
  <c r="I72" i="7"/>
  <c r="AZ65" i="4" s="1"/>
  <c r="J72" i="7"/>
  <c r="K72" i="7"/>
  <c r="BA65" i="4" s="1"/>
  <c r="N72" i="7"/>
  <c r="BD65" i="4" s="1"/>
  <c r="I72" i="8"/>
  <c r="BW65" i="4" s="1"/>
  <c r="J72" i="8"/>
  <c r="K72" i="8"/>
  <c r="BX65" i="4" s="1"/>
  <c r="M72" i="8"/>
  <c r="BZ65" i="4" s="1"/>
  <c r="N72" i="8"/>
  <c r="CA65" i="4" s="1"/>
  <c r="I72" i="9"/>
  <c r="CT65" i="4" s="1"/>
  <c r="J72" i="9"/>
  <c r="M72" i="9"/>
  <c r="CW65" i="4" s="1"/>
  <c r="N73" i="6"/>
  <c r="AG66" i="4" s="1"/>
  <c r="I73" i="7"/>
  <c r="AZ66" i="4" s="1"/>
  <c r="J73" i="7"/>
  <c r="K73" i="7"/>
  <c r="BA66" i="4" s="1"/>
  <c r="L73" i="7"/>
  <c r="BB66" i="4" s="1"/>
  <c r="N73" i="7"/>
  <c r="BD66" i="4" s="1"/>
  <c r="I73" i="8"/>
  <c r="BW66" i="4" s="1"/>
  <c r="J73" i="8"/>
  <c r="K73" i="8"/>
  <c r="BX66" i="4" s="1"/>
  <c r="M73" i="8"/>
  <c r="BZ66" i="4" s="1"/>
  <c r="N73" i="8"/>
  <c r="CA66" i="4" s="1"/>
  <c r="I73" i="9"/>
  <c r="CT66" i="4" s="1"/>
  <c r="J73" i="9"/>
  <c r="L73" i="9"/>
  <c r="CV66" i="4" s="1"/>
  <c r="N73" i="9"/>
  <c r="CX66" i="4" s="1"/>
  <c r="L74" i="6"/>
  <c r="AE67" i="4" s="1"/>
  <c r="N74" i="6"/>
  <c r="AG67" i="4" s="1"/>
  <c r="I74" i="7"/>
  <c r="AZ67" i="4" s="1"/>
  <c r="J74" i="7"/>
  <c r="K74" i="7"/>
  <c r="BA67" i="4" s="1"/>
  <c r="L74" i="7"/>
  <c r="BB67" i="4" s="1"/>
  <c r="I74" i="8"/>
  <c r="BW67" i="4" s="1"/>
  <c r="J74" i="8"/>
  <c r="K74" i="8"/>
  <c r="BX67" i="4" s="1"/>
  <c r="L74" i="8"/>
  <c r="BY67" i="4" s="1"/>
  <c r="N74" i="8"/>
  <c r="CA67" i="4" s="1"/>
  <c r="I74" i="9"/>
  <c r="CT67" i="4" s="1"/>
  <c r="J74" i="9"/>
  <c r="L74" i="9"/>
  <c r="CV67" i="4" s="1"/>
  <c r="M74" i="9"/>
  <c r="CW67" i="4" s="1"/>
  <c r="N74" i="9"/>
  <c r="CX67" i="4" s="1"/>
  <c r="L75" i="6"/>
  <c r="AE68" i="4" s="1"/>
  <c r="M75" i="6"/>
  <c r="AF68" i="4" s="1"/>
  <c r="I75" i="7"/>
  <c r="AZ68" i="4" s="1"/>
  <c r="J75" i="7"/>
  <c r="K75" i="7"/>
  <c r="BA68" i="4" s="1"/>
  <c r="I75" i="8"/>
  <c r="BW68" i="4" s="1"/>
  <c r="J75" i="8"/>
  <c r="K75" i="8"/>
  <c r="BX68" i="4" s="1"/>
  <c r="M75" i="8"/>
  <c r="BZ68" i="4" s="1"/>
  <c r="N75" i="8"/>
  <c r="CA68" i="4" s="1"/>
  <c r="I75" i="9"/>
  <c r="CT68" i="4" s="1"/>
  <c r="J75" i="9"/>
  <c r="L75" i="9"/>
  <c r="CV68" i="4" s="1"/>
  <c r="N75" i="9"/>
  <c r="CX68" i="4" s="1"/>
  <c r="M76" i="6"/>
  <c r="AF69" i="4" s="1"/>
  <c r="I76" i="7"/>
  <c r="AZ69" i="4" s="1"/>
  <c r="J76" i="7"/>
  <c r="K76" i="7"/>
  <c r="BA69" i="4" s="1"/>
  <c r="N76" i="7"/>
  <c r="BD69" i="4" s="1"/>
  <c r="I76" i="8"/>
  <c r="BW69" i="4" s="1"/>
  <c r="J76" i="8"/>
  <c r="K76" i="8"/>
  <c r="BX69" i="4" s="1"/>
  <c r="N76" i="8"/>
  <c r="CA69" i="4" s="1"/>
  <c r="I76" i="9"/>
  <c r="CT69" i="4" s="1"/>
  <c r="J76" i="9"/>
  <c r="M76" i="9"/>
  <c r="CW69" i="4" s="1"/>
  <c r="N76" i="9"/>
  <c r="CX69" i="4" s="1"/>
  <c r="M77" i="6"/>
  <c r="AF70" i="4" s="1"/>
  <c r="I77" i="7"/>
  <c r="AZ70" i="4" s="1"/>
  <c r="J77" i="7"/>
  <c r="K77" i="7"/>
  <c r="BA70" i="4" s="1"/>
  <c r="L77" i="7"/>
  <c r="BB70" i="4" s="1"/>
  <c r="N77" i="7"/>
  <c r="BD70" i="4" s="1"/>
  <c r="I77" i="8"/>
  <c r="BW70" i="4" s="1"/>
  <c r="J77" i="8"/>
  <c r="K77" i="8"/>
  <c r="BX70" i="4" s="1"/>
  <c r="L77" i="8"/>
  <c r="BY70" i="4" s="1"/>
  <c r="N77" i="8"/>
  <c r="CA70" i="4" s="1"/>
  <c r="I77" i="9"/>
  <c r="CT70" i="4" s="1"/>
  <c r="J77" i="9"/>
  <c r="N77" i="9"/>
  <c r="CX70" i="4" s="1"/>
  <c r="L78" i="6"/>
  <c r="AE71" i="4" s="1"/>
  <c r="N78" i="6"/>
  <c r="AG71" i="4" s="1"/>
  <c r="I78" i="7"/>
  <c r="AZ71" i="4" s="1"/>
  <c r="J78" i="7"/>
  <c r="L78" i="7"/>
  <c r="BB71" i="4" s="1"/>
  <c r="I78" i="8"/>
  <c r="BW71" i="4" s="1"/>
  <c r="J78" i="8"/>
  <c r="L78" i="8"/>
  <c r="BY71" i="4" s="1"/>
  <c r="N78" i="8"/>
  <c r="CA71" i="4" s="1"/>
  <c r="I78" i="9"/>
  <c r="CT71" i="4" s="1"/>
  <c r="J78" i="9"/>
  <c r="L78" i="9"/>
  <c r="CV71" i="4" s="1"/>
  <c r="N78" i="9"/>
  <c r="CX71" i="4" s="1"/>
  <c r="M79" i="6"/>
  <c r="AF72" i="4" s="1"/>
  <c r="I79" i="7"/>
  <c r="AZ72" i="4" s="1"/>
  <c r="J79" i="7"/>
  <c r="L79" i="7"/>
  <c r="BB72" i="4" s="1"/>
  <c r="N79" i="7"/>
  <c r="BD72" i="4" s="1"/>
  <c r="I79" i="8"/>
  <c r="BW72" i="4" s="1"/>
  <c r="J79" i="8"/>
  <c r="K79" i="8"/>
  <c r="BX72" i="4" s="1"/>
  <c r="N79" i="8"/>
  <c r="CA72" i="4" s="1"/>
  <c r="I79" i="9"/>
  <c r="CT72" i="4" s="1"/>
  <c r="J79" i="9"/>
  <c r="L79" i="9"/>
  <c r="CV72" i="4" s="1"/>
  <c r="M79" i="9"/>
  <c r="CW72" i="4" s="1"/>
  <c r="N79" i="9"/>
  <c r="CX72" i="4" s="1"/>
  <c r="M80" i="6"/>
  <c r="AF73" i="4" s="1"/>
  <c r="N80" i="6"/>
  <c r="AG73" i="4" s="1"/>
  <c r="I80" i="7"/>
  <c r="AZ73" i="4" s="1"/>
  <c r="J80" i="7"/>
  <c r="L80" i="7"/>
  <c r="BB73" i="4" s="1"/>
  <c r="M80" i="7"/>
  <c r="BC73" i="4" s="1"/>
  <c r="N80" i="7"/>
  <c r="BD73" i="4" s="1"/>
  <c r="I80" i="8"/>
  <c r="BW73" i="4" s="1"/>
  <c r="J80" i="8"/>
  <c r="K80" i="8"/>
  <c r="BX73" i="4" s="1"/>
  <c r="M80" i="8"/>
  <c r="BZ73" i="4" s="1"/>
  <c r="N80" i="8"/>
  <c r="CA73" i="4" s="1"/>
  <c r="I80" i="9"/>
  <c r="CT73" i="4" s="1"/>
  <c r="J80" i="9"/>
  <c r="M81" i="6"/>
  <c r="AF74" i="4" s="1"/>
  <c r="N81" i="6"/>
  <c r="AG74" i="4" s="1"/>
  <c r="I81" i="7"/>
  <c r="AZ74" i="4" s="1"/>
  <c r="J81" i="7"/>
  <c r="K81" i="7"/>
  <c r="BA74" i="4" s="1"/>
  <c r="N81" i="7"/>
  <c r="BD74" i="4" s="1"/>
  <c r="I81" i="8"/>
  <c r="BW74" i="4" s="1"/>
  <c r="J81" i="8"/>
  <c r="L81" i="8"/>
  <c r="BY74" i="4" s="1"/>
  <c r="M81" i="8"/>
  <c r="BZ74" i="4" s="1"/>
  <c r="N81" i="8"/>
  <c r="CA74" i="4" s="1"/>
  <c r="I81" i="9"/>
  <c r="CT74" i="4" s="1"/>
  <c r="J81" i="9"/>
  <c r="L81" i="9"/>
  <c r="CV74" i="4" s="1"/>
  <c r="N81" i="9"/>
  <c r="CX74" i="4" s="1"/>
  <c r="L82" i="6"/>
  <c r="AE75" i="4" s="1"/>
  <c r="I82" i="7"/>
  <c r="AZ75" i="4" s="1"/>
  <c r="J82" i="7"/>
  <c r="L82" i="7"/>
  <c r="BB75" i="4" s="1"/>
  <c r="I82" i="8"/>
  <c r="BW75" i="4" s="1"/>
  <c r="J82" i="8"/>
  <c r="K82" i="8"/>
  <c r="BX75" i="4" s="1"/>
  <c r="N82" i="8"/>
  <c r="CA75" i="4" s="1"/>
  <c r="I82" i="9"/>
  <c r="CT75" i="4" s="1"/>
  <c r="J82" i="9"/>
  <c r="L82" i="9"/>
  <c r="CV75" i="4" s="1"/>
  <c r="N82" i="9"/>
  <c r="CX75" i="4" s="1"/>
  <c r="L83" i="6"/>
  <c r="AE76" i="4" s="1"/>
  <c r="M83" i="6"/>
  <c r="AF76" i="4" s="1"/>
  <c r="I83" i="7"/>
  <c r="AZ76" i="4" s="1"/>
  <c r="J83" i="7"/>
  <c r="M83" i="7"/>
  <c r="BC76" i="4" s="1"/>
  <c r="N83" i="7"/>
  <c r="BD76" i="4" s="1"/>
  <c r="I83" i="8"/>
  <c r="BW76" i="4" s="1"/>
  <c r="J83" i="8"/>
  <c r="K83" i="8"/>
  <c r="BX76" i="4" s="1"/>
  <c r="N83" i="8"/>
  <c r="CA76" i="4" s="1"/>
  <c r="I83" i="9"/>
  <c r="CT76" i="4" s="1"/>
  <c r="J83" i="9"/>
  <c r="L83" i="9"/>
  <c r="CV76" i="4" s="1"/>
  <c r="M83" i="9"/>
  <c r="CW76" i="4" s="1"/>
  <c r="N83" i="9"/>
  <c r="CX76" i="4" s="1"/>
  <c r="L84" i="6"/>
  <c r="AE77" i="4" s="1"/>
  <c r="M84" i="6"/>
  <c r="AF77" i="4" s="1"/>
  <c r="N84" i="6"/>
  <c r="AG77" i="4" s="1"/>
  <c r="I84" i="7"/>
  <c r="AZ77" i="4" s="1"/>
  <c r="J84" i="7"/>
  <c r="K84" i="7"/>
  <c r="BA77" i="4" s="1"/>
  <c r="L84" i="7"/>
  <c r="BB77" i="4" s="1"/>
  <c r="N84" i="7"/>
  <c r="BD77" i="4" s="1"/>
  <c r="I84" i="8"/>
  <c r="BW77" i="4" s="1"/>
  <c r="J84" i="8"/>
  <c r="K84" i="8"/>
  <c r="BX77" i="4" s="1"/>
  <c r="L84" i="8"/>
  <c r="BY77" i="4" s="1"/>
  <c r="M84" i="8"/>
  <c r="BZ77" i="4" s="1"/>
  <c r="N84" i="8"/>
  <c r="CA77" i="4" s="1"/>
  <c r="I84" i="9"/>
  <c r="CT77" i="4" s="1"/>
  <c r="J84" i="9"/>
  <c r="M84" i="9"/>
  <c r="CW77" i="4" s="1"/>
  <c r="N84" i="9"/>
  <c r="CX77" i="4" s="1"/>
  <c r="M85" i="6"/>
  <c r="AF78" i="4" s="1"/>
  <c r="N85" i="6"/>
  <c r="AG78" i="4" s="1"/>
  <c r="I85" i="7"/>
  <c r="AZ78" i="4" s="1"/>
  <c r="J85" i="7"/>
  <c r="K85" i="7"/>
  <c r="BA78" i="4" s="1"/>
  <c r="M85" i="7"/>
  <c r="BC78" i="4" s="1"/>
  <c r="N85" i="7"/>
  <c r="BD78" i="4" s="1"/>
  <c r="I85" i="8"/>
  <c r="BW78" i="4" s="1"/>
  <c r="J85" i="8"/>
  <c r="K85" i="8"/>
  <c r="BX78" i="4" s="1"/>
  <c r="N85" i="8"/>
  <c r="CA78" i="4" s="1"/>
  <c r="I85" i="9"/>
  <c r="CT78" i="4" s="1"/>
  <c r="J85" i="9"/>
  <c r="L85" i="9"/>
  <c r="CV78" i="4" s="1"/>
  <c r="L86" i="6"/>
  <c r="AP54" i="4" s="1"/>
  <c r="M86" i="6"/>
  <c r="AQ54" i="4" s="1"/>
  <c r="I86" i="7"/>
  <c r="BK54" i="4" s="1"/>
  <c r="J86" i="7"/>
  <c r="K86" i="7"/>
  <c r="BL54" i="4" s="1"/>
  <c r="L86" i="7"/>
  <c r="BM54" i="4" s="1"/>
  <c r="I86" i="8"/>
  <c r="CH54" i="4" s="1"/>
  <c r="J86" i="8"/>
  <c r="K86" i="8"/>
  <c r="CI54" i="4" s="1"/>
  <c r="L86" i="8"/>
  <c r="CJ54" i="4" s="1"/>
  <c r="M86" i="8"/>
  <c r="CK54" i="4" s="1"/>
  <c r="N86" i="8"/>
  <c r="CL54" i="4" s="1"/>
  <c r="I86" i="9"/>
  <c r="DE54" i="4" s="1"/>
  <c r="J86" i="9"/>
  <c r="L86" i="9"/>
  <c r="DG54" i="4" s="1"/>
  <c r="M86" i="9"/>
  <c r="DH54" i="4" s="1"/>
  <c r="N86" i="9"/>
  <c r="DI54" i="4" s="1"/>
  <c r="M87" i="6"/>
  <c r="AQ55" i="4" s="1"/>
  <c r="I87" i="7"/>
  <c r="BK55" i="4" s="1"/>
  <c r="J87" i="7"/>
  <c r="K87" i="7"/>
  <c r="BL55" i="4" s="1"/>
  <c r="L87" i="7"/>
  <c r="BM55" i="4" s="1"/>
  <c r="N87" i="7"/>
  <c r="BO55" i="4" s="1"/>
  <c r="I87" i="8"/>
  <c r="CH55" i="4" s="1"/>
  <c r="J87" i="8"/>
  <c r="N87" i="8"/>
  <c r="CL55" i="4" s="1"/>
  <c r="I87" i="9"/>
  <c r="DE55" i="4" s="1"/>
  <c r="J87" i="9"/>
  <c r="L87" i="9"/>
  <c r="DG55" i="4" s="1"/>
  <c r="N87" i="9"/>
  <c r="DI55" i="4" s="1"/>
  <c r="L88" i="6"/>
  <c r="AP56" i="4" s="1"/>
  <c r="M88" i="6"/>
  <c r="AQ56" i="4" s="1"/>
  <c r="I88" i="7"/>
  <c r="BK56" i="4" s="1"/>
  <c r="J88" i="7"/>
  <c r="K88" i="7"/>
  <c r="BL56" i="4" s="1"/>
  <c r="L88" i="7"/>
  <c r="BM56" i="4" s="1"/>
  <c r="N88" i="7"/>
  <c r="BO56" i="4" s="1"/>
  <c r="I88" i="8"/>
  <c r="CH56" i="4" s="1"/>
  <c r="J88" i="8"/>
  <c r="K88" i="8"/>
  <c r="CI56" i="4" s="1"/>
  <c r="M88" i="8"/>
  <c r="CK56" i="4" s="1"/>
  <c r="N88" i="8"/>
  <c r="CL56" i="4" s="1"/>
  <c r="I88" i="9"/>
  <c r="DE56" i="4" s="1"/>
  <c r="J88" i="9"/>
  <c r="L88" i="9"/>
  <c r="DG56" i="4" s="1"/>
  <c r="N88" i="9"/>
  <c r="DI56" i="4" s="1"/>
  <c r="M89" i="6"/>
  <c r="AQ57" i="4" s="1"/>
  <c r="N89" i="6"/>
  <c r="AR57" i="4" s="1"/>
  <c r="I89" i="7"/>
  <c r="BK57" i="4" s="1"/>
  <c r="J89" i="7"/>
  <c r="L89" i="7"/>
  <c r="BM57" i="4" s="1"/>
  <c r="M89" i="7"/>
  <c r="BN57" i="4" s="1"/>
  <c r="N89" i="7"/>
  <c r="BO57" i="4" s="1"/>
  <c r="I89" i="8"/>
  <c r="CH57" i="4" s="1"/>
  <c r="J89" i="8"/>
  <c r="K89" i="8"/>
  <c r="CI57" i="4" s="1"/>
  <c r="M89" i="8"/>
  <c r="CK57" i="4" s="1"/>
  <c r="N89" i="8"/>
  <c r="CL57" i="4" s="1"/>
  <c r="I89" i="9"/>
  <c r="DE57" i="4" s="1"/>
  <c r="J89" i="9"/>
  <c r="L89" i="9"/>
  <c r="DG57" i="4" s="1"/>
  <c r="M89" i="9"/>
  <c r="DH57" i="4" s="1"/>
  <c r="N89" i="9"/>
  <c r="DI57" i="4" s="1"/>
  <c r="N90" i="6"/>
  <c r="AR58" i="4" s="1"/>
  <c r="I90" i="7"/>
  <c r="BK58" i="4" s="1"/>
  <c r="J90" i="7"/>
  <c r="K90" i="7"/>
  <c r="BL58" i="4" s="1"/>
  <c r="L90" i="7"/>
  <c r="BM58" i="4" s="1"/>
  <c r="I90" i="8"/>
  <c r="CH58" i="4" s="1"/>
  <c r="J90" i="8"/>
  <c r="K90" i="8"/>
  <c r="CI58" i="4" s="1"/>
  <c r="M90" i="8"/>
  <c r="CK58" i="4" s="1"/>
  <c r="N90" i="8"/>
  <c r="CL58" i="4" s="1"/>
  <c r="I90" i="9"/>
  <c r="DE58" i="4" s="1"/>
  <c r="J90" i="9"/>
  <c r="L90" i="9"/>
  <c r="DG58" i="4" s="1"/>
  <c r="M90" i="9"/>
  <c r="DH58" i="4" s="1"/>
  <c r="N90" i="9"/>
  <c r="DI58" i="4" s="1"/>
  <c r="M91" i="6"/>
  <c r="AQ59" i="4" s="1"/>
  <c r="N91" i="6"/>
  <c r="AR59" i="4" s="1"/>
  <c r="I91" i="7"/>
  <c r="BK59" i="4" s="1"/>
  <c r="J91" i="7"/>
  <c r="K91" i="7"/>
  <c r="BL59" i="4" s="1"/>
  <c r="L91" i="7"/>
  <c r="BM59" i="4" s="1"/>
  <c r="M91" i="7"/>
  <c r="BN59" i="4" s="1"/>
  <c r="N91" i="7"/>
  <c r="BO59" i="4" s="1"/>
  <c r="I91" i="8"/>
  <c r="CH59" i="4" s="1"/>
  <c r="J91" i="8"/>
  <c r="K91" i="8"/>
  <c r="CI59" i="4" s="1"/>
  <c r="L91" i="8"/>
  <c r="CJ59" i="4" s="1"/>
  <c r="N91" i="8"/>
  <c r="CL59" i="4" s="1"/>
  <c r="I91" i="9"/>
  <c r="DE59" i="4" s="1"/>
  <c r="J91" i="9"/>
  <c r="L91" i="9"/>
  <c r="DG59" i="4" s="1"/>
  <c r="M91" i="9"/>
  <c r="DH59" i="4" s="1"/>
  <c r="N91" i="9"/>
  <c r="DI59" i="4" s="1"/>
  <c r="L92" i="6"/>
  <c r="AP60" i="4" s="1"/>
  <c r="M92" i="6"/>
  <c r="AQ60" i="4" s="1"/>
  <c r="N92" i="6"/>
  <c r="AR60" i="4" s="1"/>
  <c r="I92" i="7"/>
  <c r="BK60" i="4" s="1"/>
  <c r="J92" i="7"/>
  <c r="K92" i="7"/>
  <c r="BL60" i="4" s="1"/>
  <c r="L92" i="7"/>
  <c r="BM60" i="4" s="1"/>
  <c r="N92" i="7"/>
  <c r="BO60" i="4" s="1"/>
  <c r="I92" i="8"/>
  <c r="CH60" i="4" s="1"/>
  <c r="J92" i="8"/>
  <c r="K92" i="8"/>
  <c r="CI60" i="4" s="1"/>
  <c r="M92" i="8"/>
  <c r="CK60" i="4" s="1"/>
  <c r="N92" i="8"/>
  <c r="CL60" i="4" s="1"/>
  <c r="I92" i="9"/>
  <c r="DE60" i="4" s="1"/>
  <c r="J92" i="9"/>
  <c r="N92" i="9"/>
  <c r="DI60" i="4" s="1"/>
  <c r="M93" i="6"/>
  <c r="AQ61" i="4" s="1"/>
  <c r="N93" i="6"/>
  <c r="AR61" i="4" s="1"/>
  <c r="I93" i="7"/>
  <c r="BK61" i="4" s="1"/>
  <c r="J93" i="7"/>
  <c r="K93" i="7"/>
  <c r="BL61" i="4" s="1"/>
  <c r="L93" i="7"/>
  <c r="BM61" i="4" s="1"/>
  <c r="M93" i="7"/>
  <c r="BN61" i="4" s="1"/>
  <c r="N93" i="7"/>
  <c r="BO61" i="4" s="1"/>
  <c r="I93" i="8"/>
  <c r="CH61" i="4" s="1"/>
  <c r="J93" i="8"/>
  <c r="K93" i="8"/>
  <c r="CI61" i="4" s="1"/>
  <c r="M93" i="8"/>
  <c r="CK61" i="4" s="1"/>
  <c r="N93" i="8"/>
  <c r="CL61" i="4" s="1"/>
  <c r="I93" i="9"/>
  <c r="DE61" i="4" s="1"/>
  <c r="J93" i="9"/>
  <c r="L93" i="9"/>
  <c r="DG61" i="4" s="1"/>
  <c r="M93" i="9"/>
  <c r="DH61" i="4" s="1"/>
  <c r="N93" i="9"/>
  <c r="DI61" i="4" s="1"/>
  <c r="M94" i="6"/>
  <c r="AQ62" i="4" s="1"/>
  <c r="N94" i="6"/>
  <c r="AR62" i="4" s="1"/>
  <c r="I94" i="7"/>
  <c r="BK62" i="4" s="1"/>
  <c r="J94" i="7"/>
  <c r="K94" i="7"/>
  <c r="BL62" i="4" s="1"/>
  <c r="L94" i="7"/>
  <c r="BM62" i="4" s="1"/>
  <c r="I94" i="8"/>
  <c r="CH62" i="4" s="1"/>
  <c r="J94" i="8"/>
  <c r="K94" i="8"/>
  <c r="CI62" i="4" s="1"/>
  <c r="M94" i="8"/>
  <c r="CK62" i="4" s="1"/>
  <c r="N94" i="8"/>
  <c r="CL62" i="4" s="1"/>
  <c r="I94" i="9"/>
  <c r="DE62" i="4" s="1"/>
  <c r="J94" i="9"/>
  <c r="L94" i="9"/>
  <c r="DG62" i="4" s="1"/>
  <c r="N94" i="9"/>
  <c r="DI62" i="4" s="1"/>
  <c r="L95" i="6"/>
  <c r="AP63" i="4" s="1"/>
  <c r="M95" i="6"/>
  <c r="AQ63" i="4" s="1"/>
  <c r="I95" i="7"/>
  <c r="BK63" i="4" s="1"/>
  <c r="J95" i="7"/>
  <c r="K95" i="7"/>
  <c r="BL63" i="4" s="1"/>
  <c r="L95" i="7"/>
  <c r="BM63" i="4" s="1"/>
  <c r="N95" i="7"/>
  <c r="BO63" i="4" s="1"/>
  <c r="I95" i="8"/>
  <c r="CH63" i="4" s="1"/>
  <c r="J95" i="8"/>
  <c r="K95" i="8"/>
  <c r="CI63" i="4" s="1"/>
  <c r="N95" i="8"/>
  <c r="CL63" i="4" s="1"/>
  <c r="I95" i="9"/>
  <c r="DE63" i="4" s="1"/>
  <c r="J95" i="9"/>
  <c r="L95" i="9"/>
  <c r="DG63" i="4" s="1"/>
  <c r="N95" i="9"/>
  <c r="DI63" i="4" s="1"/>
  <c r="L96" i="6"/>
  <c r="AP64" i="4" s="1"/>
  <c r="M96" i="6"/>
  <c r="AQ64" i="4" s="1"/>
  <c r="I96" i="7"/>
  <c r="BK64" i="4" s="1"/>
  <c r="J96" i="7"/>
  <c r="K96" i="7"/>
  <c r="BL64" i="4" s="1"/>
  <c r="L96" i="7"/>
  <c r="BM64" i="4" s="1"/>
  <c r="N96" i="7"/>
  <c r="BO64" i="4" s="1"/>
  <c r="I96" i="8"/>
  <c r="CH64" i="4" s="1"/>
  <c r="J96" i="8"/>
  <c r="L96" i="8"/>
  <c r="CJ64" i="4" s="1"/>
  <c r="M96" i="8"/>
  <c r="CK64" i="4" s="1"/>
  <c r="N96" i="8"/>
  <c r="CL64" i="4" s="1"/>
  <c r="I96" i="9"/>
  <c r="DE64" i="4" s="1"/>
  <c r="J96" i="9"/>
  <c r="M96" i="9"/>
  <c r="DH64" i="4" s="1"/>
  <c r="N96" i="9"/>
  <c r="DI64" i="4" s="1"/>
  <c r="M97" i="6"/>
  <c r="AQ65" i="4" s="1"/>
  <c r="I97" i="7"/>
  <c r="BK65" i="4" s="1"/>
  <c r="J97" i="7"/>
  <c r="K97" i="7"/>
  <c r="BL65" i="4" s="1"/>
  <c r="N97" i="7"/>
  <c r="BO65" i="4" s="1"/>
  <c r="I97" i="8"/>
  <c r="CH65" i="4" s="1"/>
  <c r="J97" i="8"/>
  <c r="K97" i="8"/>
  <c r="CI65" i="4" s="1"/>
  <c r="N97" i="8"/>
  <c r="CL65" i="4" s="1"/>
  <c r="I97" i="9"/>
  <c r="DE65" i="4" s="1"/>
  <c r="J97" i="9"/>
  <c r="L97" i="9"/>
  <c r="DG65" i="4" s="1"/>
  <c r="M97" i="9"/>
  <c r="DH65" i="4" s="1"/>
  <c r="N97" i="9"/>
  <c r="DI65" i="4" s="1"/>
  <c r="M98" i="6"/>
  <c r="AQ66" i="4" s="1"/>
  <c r="N98" i="6"/>
  <c r="AR66" i="4" s="1"/>
  <c r="I98" i="7"/>
  <c r="BK66" i="4" s="1"/>
  <c r="J98" i="7"/>
  <c r="K98" i="7"/>
  <c r="BL66" i="4" s="1"/>
  <c r="L98" i="7"/>
  <c r="BM66" i="4" s="1"/>
  <c r="M98" i="7"/>
  <c r="BN66" i="4" s="1"/>
  <c r="I98" i="8"/>
  <c r="CH66" i="4" s="1"/>
  <c r="J98" i="8"/>
  <c r="K98" i="8"/>
  <c r="CI66" i="4" s="1"/>
  <c r="L98" i="8"/>
  <c r="CJ66" i="4" s="1"/>
  <c r="M98" i="8"/>
  <c r="CK66" i="4" s="1"/>
  <c r="N98" i="8"/>
  <c r="CL66" i="4" s="1"/>
  <c r="I98" i="9"/>
  <c r="DE66" i="4" s="1"/>
  <c r="J98" i="9"/>
  <c r="L98" i="9"/>
  <c r="DG66" i="4" s="1"/>
  <c r="N98" i="9"/>
  <c r="DI66" i="4" s="1"/>
  <c r="M99" i="6"/>
  <c r="AQ67" i="4" s="1"/>
  <c r="N99" i="6"/>
  <c r="AR67" i="4" s="1"/>
  <c r="I99" i="7"/>
  <c r="BK67" i="4" s="1"/>
  <c r="J99" i="7"/>
  <c r="K99" i="7"/>
  <c r="BL67" i="4" s="1"/>
  <c r="L99" i="7"/>
  <c r="BM67" i="4" s="1"/>
  <c r="N99" i="7"/>
  <c r="BO67" i="4" s="1"/>
  <c r="I99" i="8"/>
  <c r="CH67" i="4" s="1"/>
  <c r="J99" i="8"/>
  <c r="K99" i="8"/>
  <c r="CI67" i="4" s="1"/>
  <c r="L99" i="8"/>
  <c r="CJ67" i="4" s="1"/>
  <c r="N99" i="8"/>
  <c r="CL67" i="4" s="1"/>
  <c r="I99" i="9"/>
  <c r="DE67" i="4" s="1"/>
  <c r="J99" i="9"/>
  <c r="L99" i="9"/>
  <c r="DG67" i="4" s="1"/>
  <c r="M99" i="9"/>
  <c r="DH67" i="4" s="1"/>
  <c r="L100" i="6"/>
  <c r="AP68" i="4" s="1"/>
  <c r="M100" i="6"/>
  <c r="AQ68" i="4" s="1"/>
  <c r="I100" i="7"/>
  <c r="BK68" i="4" s="1"/>
  <c r="J100" i="7"/>
  <c r="K100" i="7"/>
  <c r="BL68" i="4" s="1"/>
  <c r="L100" i="7"/>
  <c r="BM68" i="4" s="1"/>
  <c r="N100" i="7"/>
  <c r="BO68" i="4" s="1"/>
  <c r="I100" i="8"/>
  <c r="CH68" i="4" s="1"/>
  <c r="J100" i="8"/>
  <c r="K100" i="8"/>
  <c r="CI68" i="4" s="1"/>
  <c r="M100" i="8"/>
  <c r="CK68" i="4" s="1"/>
  <c r="N100" i="8"/>
  <c r="CL68" i="4" s="1"/>
  <c r="I100" i="9"/>
  <c r="DE68" i="4" s="1"/>
  <c r="J100" i="9"/>
  <c r="M100" i="9"/>
  <c r="DH68" i="4" s="1"/>
  <c r="N100" i="9"/>
  <c r="DI68" i="4" s="1"/>
  <c r="L111" i="6"/>
  <c r="AE100" i="4" s="1"/>
  <c r="M111" i="6"/>
  <c r="AF100" i="4" s="1"/>
  <c r="I111" i="7"/>
  <c r="AZ100" i="4" s="1"/>
  <c r="J111" i="7"/>
  <c r="K111" i="7"/>
  <c r="BA100" i="4" s="1"/>
  <c r="L111" i="7"/>
  <c r="BB100" i="4" s="1"/>
  <c r="M111" i="7"/>
  <c r="BC100" i="4" s="1"/>
  <c r="N111" i="7"/>
  <c r="BD100" i="4" s="1"/>
  <c r="I111" i="8"/>
  <c r="BW100" i="4" s="1"/>
  <c r="J111" i="8"/>
  <c r="K111" i="8"/>
  <c r="BX100" i="4" s="1"/>
  <c r="L111" i="8"/>
  <c r="BY100" i="4" s="1"/>
  <c r="I111" i="9"/>
  <c r="CT100" i="4" s="1"/>
  <c r="J111" i="9"/>
  <c r="M111" i="9"/>
  <c r="CW100" i="4" s="1"/>
  <c r="N111" i="9"/>
  <c r="CX100" i="4" s="1"/>
  <c r="L112" i="6"/>
  <c r="AE101" i="4" s="1"/>
  <c r="M112" i="6"/>
  <c r="AF101" i="4" s="1"/>
  <c r="N112" i="6"/>
  <c r="AG101" i="4" s="1"/>
  <c r="I112" i="7"/>
  <c r="AZ101" i="4" s="1"/>
  <c r="J112" i="7"/>
  <c r="K112" i="7"/>
  <c r="BA101" i="4" s="1"/>
  <c r="L112" i="7"/>
  <c r="BB101" i="4" s="1"/>
  <c r="M112" i="7"/>
  <c r="BC101" i="4" s="1"/>
  <c r="N112" i="7"/>
  <c r="BD101" i="4" s="1"/>
  <c r="I112" i="8"/>
  <c r="BW101" i="4" s="1"/>
  <c r="J112" i="8"/>
  <c r="K112" i="8"/>
  <c r="BX101" i="4" s="1"/>
  <c r="M112" i="8"/>
  <c r="BZ101" i="4" s="1"/>
  <c r="I112" i="9"/>
  <c r="CT101" i="4" s="1"/>
  <c r="J112" i="9"/>
  <c r="L112" i="9"/>
  <c r="CV101" i="4" s="1"/>
  <c r="M112" i="9"/>
  <c r="CW101" i="4" s="1"/>
  <c r="N112" i="9"/>
  <c r="CX101" i="4" s="1"/>
  <c r="L113" i="6"/>
  <c r="AE102" i="4" s="1"/>
  <c r="N113" i="6"/>
  <c r="AG102" i="4" s="1"/>
  <c r="I113" i="7"/>
  <c r="AZ102" i="4" s="1"/>
  <c r="J113" i="7"/>
  <c r="K113" i="7"/>
  <c r="BA102" i="4" s="1"/>
  <c r="M113" i="7"/>
  <c r="BC102" i="4" s="1"/>
  <c r="N113" i="7"/>
  <c r="BD102" i="4" s="1"/>
  <c r="I113" i="8"/>
  <c r="BW102" i="4" s="1"/>
  <c r="J113" i="8"/>
  <c r="K113" i="8"/>
  <c r="BX102" i="4" s="1"/>
  <c r="L113" i="8"/>
  <c r="BY102" i="4" s="1"/>
  <c r="M113" i="8"/>
  <c r="BZ102" i="4" s="1"/>
  <c r="I113" i="9"/>
  <c r="CT102" i="4" s="1"/>
  <c r="J113" i="9"/>
  <c r="L113" i="9"/>
  <c r="CV102" i="4" s="1"/>
  <c r="N113" i="9"/>
  <c r="CX102" i="4" s="1"/>
  <c r="L114" i="6"/>
  <c r="AE103" i="4" s="1"/>
  <c r="M114" i="6"/>
  <c r="AF103" i="4" s="1"/>
  <c r="I114" i="7"/>
  <c r="AZ103" i="4" s="1"/>
  <c r="J114" i="7"/>
  <c r="K114" i="7"/>
  <c r="BA103" i="4" s="1"/>
  <c r="L114" i="7"/>
  <c r="BB103" i="4" s="1"/>
  <c r="M114" i="7"/>
  <c r="BC103" i="4" s="1"/>
  <c r="N114" i="7"/>
  <c r="BD103" i="4" s="1"/>
  <c r="I114" i="8"/>
  <c r="BW103" i="4" s="1"/>
  <c r="J114" i="8"/>
  <c r="K114" i="8"/>
  <c r="BX103" i="4" s="1"/>
  <c r="M114" i="8"/>
  <c r="BZ103" i="4" s="1"/>
  <c r="I114" i="9"/>
  <c r="CT103" i="4" s="1"/>
  <c r="J114" i="9"/>
  <c r="L114" i="9"/>
  <c r="CV103" i="4" s="1"/>
  <c r="N114" i="9"/>
  <c r="CX103" i="4" s="1"/>
  <c r="L115" i="6"/>
  <c r="AE104" i="4" s="1"/>
  <c r="M115" i="6"/>
  <c r="AF104" i="4" s="1"/>
  <c r="I115" i="7"/>
  <c r="AZ104" i="4" s="1"/>
  <c r="J115" i="7"/>
  <c r="K115" i="7"/>
  <c r="BA104" i="4" s="1"/>
  <c r="L115" i="7"/>
  <c r="BB104" i="4" s="1"/>
  <c r="M115" i="7"/>
  <c r="BC104" i="4" s="1"/>
  <c r="N115" i="7"/>
  <c r="BD104" i="4" s="1"/>
  <c r="I115" i="8"/>
  <c r="BW104" i="4" s="1"/>
  <c r="J115" i="8"/>
  <c r="K115" i="8"/>
  <c r="BX104" i="4" s="1"/>
  <c r="L115" i="8"/>
  <c r="BY104" i="4" s="1"/>
  <c r="M115" i="8"/>
  <c r="BZ104" i="4" s="1"/>
  <c r="I115" i="9"/>
  <c r="CT104" i="4" s="1"/>
  <c r="J115" i="9"/>
  <c r="M115" i="9"/>
  <c r="CW104" i="4" s="1"/>
  <c r="N115" i="9"/>
  <c r="CX104" i="4" s="1"/>
  <c r="L116" i="6"/>
  <c r="AE105" i="4" s="1"/>
  <c r="M116" i="6"/>
  <c r="AF105" i="4" s="1"/>
  <c r="N116" i="6"/>
  <c r="AG105" i="4" s="1"/>
  <c r="I116" i="7"/>
  <c r="AZ105" i="4" s="1"/>
  <c r="J116" i="7"/>
  <c r="K116" i="7"/>
  <c r="BA105" i="4" s="1"/>
  <c r="L116" i="7"/>
  <c r="BB105" i="4" s="1"/>
  <c r="M116" i="7"/>
  <c r="BC105" i="4" s="1"/>
  <c r="N116" i="7"/>
  <c r="BD105" i="4" s="1"/>
  <c r="I116" i="8"/>
  <c r="BW105" i="4" s="1"/>
  <c r="J116" i="8"/>
  <c r="K116" i="8"/>
  <c r="BX105" i="4" s="1"/>
  <c r="M116" i="8"/>
  <c r="BZ105" i="4" s="1"/>
  <c r="I116" i="9"/>
  <c r="CT105" i="4" s="1"/>
  <c r="J116" i="9"/>
  <c r="L116" i="9"/>
  <c r="CV105" i="4" s="1"/>
  <c r="M116" i="9"/>
  <c r="CW105" i="4" s="1"/>
  <c r="N116" i="9"/>
  <c r="CX105" i="4" s="1"/>
  <c r="L117" i="6"/>
  <c r="AE106" i="4" s="1"/>
  <c r="N117" i="6"/>
  <c r="AG106" i="4" s="1"/>
  <c r="I117" i="7"/>
  <c r="AZ106" i="4" s="1"/>
  <c r="J117" i="7"/>
  <c r="K117" i="7"/>
  <c r="BA106" i="4" s="1"/>
  <c r="M117" i="7"/>
  <c r="BC106" i="4" s="1"/>
  <c r="N117" i="7"/>
  <c r="BD106" i="4" s="1"/>
  <c r="I117" i="8"/>
  <c r="BW106" i="4" s="1"/>
  <c r="J117" i="8"/>
  <c r="K117" i="8"/>
  <c r="BX106" i="4" s="1"/>
  <c r="L117" i="8"/>
  <c r="BY106" i="4" s="1"/>
  <c r="M117" i="8"/>
  <c r="BZ106" i="4" s="1"/>
  <c r="I117" i="9"/>
  <c r="CT106" i="4" s="1"/>
  <c r="J117" i="9"/>
  <c r="L117" i="9"/>
  <c r="CV106" i="4" s="1"/>
  <c r="L118" i="6"/>
  <c r="AE107" i="4" s="1"/>
  <c r="M118" i="6"/>
  <c r="AF107" i="4" s="1"/>
  <c r="I118" i="7"/>
  <c r="AZ107" i="4" s="1"/>
  <c r="J118" i="7"/>
  <c r="K118" i="7"/>
  <c r="BA107" i="4" s="1"/>
  <c r="L118" i="7"/>
  <c r="BB107" i="4" s="1"/>
  <c r="M118" i="7"/>
  <c r="BC107" i="4" s="1"/>
  <c r="N118" i="7"/>
  <c r="BD107" i="4" s="1"/>
  <c r="I118" i="8"/>
  <c r="BW107" i="4" s="1"/>
  <c r="J118" i="8"/>
  <c r="K118" i="8"/>
  <c r="BX107" i="4" s="1"/>
  <c r="M118" i="8"/>
  <c r="BZ107" i="4" s="1"/>
  <c r="I118" i="9"/>
  <c r="CT107" i="4" s="1"/>
  <c r="J118" i="9"/>
  <c r="L118" i="9"/>
  <c r="CV107" i="4" s="1"/>
  <c r="N118" i="9"/>
  <c r="CX107" i="4" s="1"/>
  <c r="L119" i="6"/>
  <c r="AE108" i="4" s="1"/>
  <c r="M119" i="6"/>
  <c r="AF108" i="4" s="1"/>
  <c r="I119" i="7"/>
  <c r="AZ108" i="4" s="1"/>
  <c r="J119" i="7"/>
  <c r="K119" i="7"/>
  <c r="BA108" i="4" s="1"/>
  <c r="L119" i="7"/>
  <c r="BB108" i="4" s="1"/>
  <c r="M119" i="7"/>
  <c r="BC108" i="4" s="1"/>
  <c r="N119" i="7"/>
  <c r="BD108" i="4" s="1"/>
  <c r="I119" i="8"/>
  <c r="BW108" i="4" s="1"/>
  <c r="J119" i="8"/>
  <c r="K119" i="8"/>
  <c r="BX108" i="4" s="1"/>
  <c r="N119" i="8"/>
  <c r="CA108" i="4" s="1"/>
  <c r="I119" i="9"/>
  <c r="CT108" i="4" s="1"/>
  <c r="J119" i="9"/>
  <c r="M119" i="9"/>
  <c r="CW108" i="4" s="1"/>
  <c r="N119" i="9"/>
  <c r="CX108" i="4" s="1"/>
  <c r="L120" i="6"/>
  <c r="AE109" i="4" s="1"/>
  <c r="M120" i="6"/>
  <c r="AF109" i="4" s="1"/>
  <c r="N120" i="6"/>
  <c r="AG109" i="4" s="1"/>
  <c r="I120" i="7"/>
  <c r="AZ109" i="4" s="1"/>
  <c r="J120" i="7"/>
  <c r="K120" i="7"/>
  <c r="BA109" i="4" s="1"/>
  <c r="L120" i="7"/>
  <c r="BB109" i="4" s="1"/>
  <c r="M120" i="7"/>
  <c r="BC109" i="4" s="1"/>
  <c r="N120" i="7"/>
  <c r="BD109" i="4" s="1"/>
  <c r="I120" i="8"/>
  <c r="BW109" i="4" s="1"/>
  <c r="J120" i="8"/>
  <c r="K120" i="8"/>
  <c r="BX109" i="4" s="1"/>
  <c r="M120" i="8"/>
  <c r="BZ109" i="4" s="1"/>
  <c r="N120" i="8"/>
  <c r="CA109" i="4" s="1"/>
  <c r="I120" i="9"/>
  <c r="CT109" i="4" s="1"/>
  <c r="J120" i="9"/>
  <c r="L120" i="9"/>
  <c r="CV109" i="4" s="1"/>
  <c r="M120" i="9"/>
  <c r="CW109" i="4" s="1"/>
  <c r="N120" i="9"/>
  <c r="CX109" i="4" s="1"/>
  <c r="L121" i="6"/>
  <c r="AE110" i="4" s="1"/>
  <c r="N121" i="6"/>
  <c r="AG110" i="4" s="1"/>
  <c r="I121" i="7"/>
  <c r="AZ110" i="4" s="1"/>
  <c r="J121" i="7"/>
  <c r="K121" i="7"/>
  <c r="BA110" i="4" s="1"/>
  <c r="L121" i="7"/>
  <c r="BB110" i="4" s="1"/>
  <c r="M121" i="7"/>
  <c r="BC110" i="4" s="1"/>
  <c r="I121" i="8"/>
  <c r="BW110" i="4" s="1"/>
  <c r="J121" i="8"/>
  <c r="K121" i="8"/>
  <c r="BX110" i="4" s="1"/>
  <c r="L121" i="8"/>
  <c r="BY110" i="4" s="1"/>
  <c r="M121" i="8"/>
  <c r="BZ110" i="4" s="1"/>
  <c r="I121" i="9"/>
  <c r="CT110" i="4" s="1"/>
  <c r="J121" i="9"/>
  <c r="L121" i="9"/>
  <c r="CV110" i="4" s="1"/>
  <c r="M121" i="9"/>
  <c r="CW110" i="4" s="1"/>
  <c r="L122" i="6"/>
  <c r="AE111" i="4" s="1"/>
  <c r="M122" i="6"/>
  <c r="AF111" i="4" s="1"/>
  <c r="N122" i="6"/>
  <c r="AG111" i="4" s="1"/>
  <c r="I122" i="7"/>
  <c r="AZ111" i="4" s="1"/>
  <c r="J122" i="7"/>
  <c r="K122" i="7"/>
  <c r="BA111" i="4" s="1"/>
  <c r="L122" i="7"/>
  <c r="BB111" i="4" s="1"/>
  <c r="M122" i="7"/>
  <c r="BC111" i="4" s="1"/>
  <c r="N122" i="7"/>
  <c r="BD111" i="4" s="1"/>
  <c r="I122" i="8"/>
  <c r="BW111" i="4" s="1"/>
  <c r="J122" i="8"/>
  <c r="K122" i="8"/>
  <c r="BX111" i="4" s="1"/>
  <c r="M122" i="8"/>
  <c r="BZ111" i="4" s="1"/>
  <c r="I122" i="9"/>
  <c r="CT111" i="4" s="1"/>
  <c r="J122" i="9"/>
  <c r="L122" i="9"/>
  <c r="CV111" i="4" s="1"/>
  <c r="N122" i="9"/>
  <c r="CX111" i="4" s="1"/>
  <c r="L123" i="6"/>
  <c r="AE112" i="4" s="1"/>
  <c r="M123" i="6"/>
  <c r="AF112" i="4" s="1"/>
  <c r="I123" i="7"/>
  <c r="AZ112" i="4" s="1"/>
  <c r="J123" i="7"/>
  <c r="K123" i="7"/>
  <c r="BA112" i="4" s="1"/>
  <c r="L123" i="7"/>
  <c r="BB112" i="4" s="1"/>
  <c r="M123" i="7"/>
  <c r="BC112" i="4" s="1"/>
  <c r="N123" i="7"/>
  <c r="BD112" i="4" s="1"/>
  <c r="I123" i="8"/>
  <c r="BW112" i="4" s="1"/>
  <c r="J123" i="8"/>
  <c r="K123" i="8"/>
  <c r="BX112" i="4" s="1"/>
  <c r="I123" i="9"/>
  <c r="CT112" i="4" s="1"/>
  <c r="J123" i="9"/>
  <c r="M123" i="9"/>
  <c r="CW112" i="4" s="1"/>
  <c r="N123" i="9"/>
  <c r="CX112" i="4" s="1"/>
  <c r="L124" i="6"/>
  <c r="AE113" i="4" s="1"/>
  <c r="N124" i="6"/>
  <c r="AG113" i="4" s="1"/>
  <c r="I124" i="7"/>
  <c r="AZ113" i="4" s="1"/>
  <c r="J124" i="7"/>
  <c r="K124" i="7"/>
  <c r="BA113" i="4" s="1"/>
  <c r="L124" i="7"/>
  <c r="BB113" i="4" s="1"/>
  <c r="M124" i="7"/>
  <c r="BC113" i="4" s="1"/>
  <c r="N124" i="7"/>
  <c r="BD113" i="4" s="1"/>
  <c r="I124" i="8"/>
  <c r="BW113" i="4" s="1"/>
  <c r="J124" i="8"/>
  <c r="K124" i="8"/>
  <c r="BX113" i="4" s="1"/>
  <c r="M124" i="8"/>
  <c r="BZ113" i="4" s="1"/>
  <c r="N124" i="8"/>
  <c r="CA113" i="4" s="1"/>
  <c r="I124" i="9"/>
  <c r="CT113" i="4" s="1"/>
  <c r="J124" i="9"/>
  <c r="L124" i="9"/>
  <c r="CV113" i="4" s="1"/>
  <c r="N124" i="9"/>
  <c r="CX113" i="4" s="1"/>
  <c r="L125" i="6"/>
  <c r="AE114" i="4" s="1"/>
  <c r="N125" i="6"/>
  <c r="AG114" i="4" s="1"/>
  <c r="I125" i="7"/>
  <c r="AZ114" i="4" s="1"/>
  <c r="J125" i="7"/>
  <c r="K125" i="7"/>
  <c r="BA114" i="4" s="1"/>
  <c r="L125" i="7"/>
  <c r="BB114" i="4" s="1"/>
  <c r="M125" i="7"/>
  <c r="BC114" i="4" s="1"/>
  <c r="I125" i="8"/>
  <c r="BW114" i="4" s="1"/>
  <c r="J125" i="8"/>
  <c r="K125" i="8"/>
  <c r="BX114" i="4" s="1"/>
  <c r="L125" i="8"/>
  <c r="BY114" i="4" s="1"/>
  <c r="M125" i="8"/>
  <c r="BZ114" i="4" s="1"/>
  <c r="I125" i="9"/>
  <c r="CT114" i="4" s="1"/>
  <c r="J125" i="9"/>
  <c r="L125" i="9"/>
  <c r="CV114" i="4" s="1"/>
  <c r="M125" i="9"/>
  <c r="CW114" i="4" s="1"/>
  <c r="N125" i="9"/>
  <c r="CX114" i="4" s="1"/>
  <c r="L126" i="6"/>
  <c r="AE115" i="4" s="1"/>
  <c r="M126" i="6"/>
  <c r="AF115" i="4" s="1"/>
  <c r="N126" i="6"/>
  <c r="AG115" i="4" s="1"/>
  <c r="I126" i="7"/>
  <c r="AZ115" i="4" s="1"/>
  <c r="J126" i="7"/>
  <c r="K126" i="7"/>
  <c r="BA115" i="4" s="1"/>
  <c r="L126" i="7"/>
  <c r="BB115" i="4" s="1"/>
  <c r="M126" i="7"/>
  <c r="BC115" i="4" s="1"/>
  <c r="N126" i="7"/>
  <c r="BD115" i="4" s="1"/>
  <c r="I126" i="8"/>
  <c r="BW115" i="4" s="1"/>
  <c r="J126" i="8"/>
  <c r="K126" i="8"/>
  <c r="BX115" i="4" s="1"/>
  <c r="M126" i="8"/>
  <c r="BZ115" i="4" s="1"/>
  <c r="I126" i="9"/>
  <c r="CT115" i="4" s="1"/>
  <c r="J126" i="9"/>
  <c r="L126" i="9"/>
  <c r="CV115" i="4" s="1"/>
  <c r="N126" i="9"/>
  <c r="CX115" i="4" s="1"/>
  <c r="L127" i="6"/>
  <c r="AE116" i="4" s="1"/>
  <c r="M127" i="6"/>
  <c r="AF116" i="4" s="1"/>
  <c r="N127" i="6"/>
  <c r="AG116" i="4" s="1"/>
  <c r="I127" i="7"/>
  <c r="AZ116" i="4" s="1"/>
  <c r="J127" i="7"/>
  <c r="K127" i="7"/>
  <c r="BA116" i="4" s="1"/>
  <c r="L127" i="7"/>
  <c r="BB116" i="4" s="1"/>
  <c r="M127" i="7"/>
  <c r="BC116" i="4" s="1"/>
  <c r="N127" i="7"/>
  <c r="BD116" i="4" s="1"/>
  <c r="I127" i="8"/>
  <c r="BW116" i="4" s="1"/>
  <c r="J127" i="8"/>
  <c r="K127" i="8"/>
  <c r="BX116" i="4" s="1"/>
  <c r="N127" i="8"/>
  <c r="CA116" i="4" s="1"/>
  <c r="I127" i="9"/>
  <c r="CT116" i="4" s="1"/>
  <c r="J127" i="9"/>
  <c r="M127" i="9"/>
  <c r="CW116" i="4" s="1"/>
  <c r="N127" i="9"/>
  <c r="CX116" i="4" s="1"/>
  <c r="L128" i="6"/>
  <c r="AE117" i="4" s="1"/>
  <c r="I128" i="7"/>
  <c r="AZ117" i="4" s="1"/>
  <c r="J128" i="7"/>
  <c r="K128" i="7"/>
  <c r="BA117" i="4" s="1"/>
  <c r="L128" i="7"/>
  <c r="BB117" i="4" s="1"/>
  <c r="M128" i="7"/>
  <c r="BC117" i="4" s="1"/>
  <c r="N128" i="7"/>
  <c r="BD117" i="4" s="1"/>
  <c r="I128" i="8"/>
  <c r="BW117" i="4" s="1"/>
  <c r="J128" i="8"/>
  <c r="K128" i="8"/>
  <c r="BX117" i="4" s="1"/>
  <c r="L128" i="8"/>
  <c r="BY117" i="4" s="1"/>
  <c r="M128" i="8"/>
  <c r="BZ117" i="4" s="1"/>
  <c r="I128" i="9"/>
  <c r="CT117" i="4" s="1"/>
  <c r="J128" i="9"/>
  <c r="L128" i="9"/>
  <c r="CV117" i="4" s="1"/>
  <c r="M128" i="9"/>
  <c r="CW117" i="4" s="1"/>
  <c r="N128" i="9"/>
  <c r="CX117" i="4" s="1"/>
  <c r="L129" i="6"/>
  <c r="AE118" i="4" s="1"/>
  <c r="N129" i="6"/>
  <c r="AG118" i="4" s="1"/>
  <c r="I129" i="7"/>
  <c r="AZ118" i="4" s="1"/>
  <c r="J129" i="7"/>
  <c r="K129" i="7"/>
  <c r="BA118" i="4" s="1"/>
  <c r="M129" i="7"/>
  <c r="BC118" i="4" s="1"/>
  <c r="I129" i="8"/>
  <c r="BW118" i="4" s="1"/>
  <c r="J129" i="8"/>
  <c r="K129" i="8"/>
  <c r="BX118" i="4" s="1"/>
  <c r="L129" i="8"/>
  <c r="BY118" i="4" s="1"/>
  <c r="M129" i="8"/>
  <c r="BZ118" i="4" s="1"/>
  <c r="N129" i="8"/>
  <c r="CA118" i="4" s="1"/>
  <c r="I129" i="9"/>
  <c r="CT118" i="4" s="1"/>
  <c r="J129" i="9"/>
  <c r="L129" i="9"/>
  <c r="CV118" i="4" s="1"/>
  <c r="M129" i="9"/>
  <c r="CW118" i="4" s="1"/>
  <c r="L130" i="6"/>
  <c r="AE119" i="4" s="1"/>
  <c r="M130" i="6"/>
  <c r="AF119" i="4" s="1"/>
  <c r="N130" i="6"/>
  <c r="AG119" i="4" s="1"/>
  <c r="I130" i="7"/>
  <c r="AZ119" i="4" s="1"/>
  <c r="J130" i="7"/>
  <c r="K130" i="7"/>
  <c r="BA119" i="4" s="1"/>
  <c r="L130" i="7"/>
  <c r="BB119" i="4" s="1"/>
  <c r="M130" i="7"/>
  <c r="BC119" i="4" s="1"/>
  <c r="N130" i="7"/>
  <c r="BD119" i="4" s="1"/>
  <c r="I130" i="8"/>
  <c r="BW119" i="4" s="1"/>
  <c r="J130" i="8"/>
  <c r="K130" i="8"/>
  <c r="BX119" i="4" s="1"/>
  <c r="M130" i="8"/>
  <c r="BZ119" i="4" s="1"/>
  <c r="N130" i="8"/>
  <c r="CA119" i="4" s="1"/>
  <c r="I130" i="9"/>
  <c r="CT119" i="4" s="1"/>
  <c r="J130" i="9"/>
  <c r="L130" i="9"/>
  <c r="CV119" i="4" s="1"/>
  <c r="M130" i="9"/>
  <c r="CW119" i="4" s="1"/>
  <c r="N130" i="9"/>
  <c r="CX119" i="4" s="1"/>
  <c r="L131" i="6"/>
  <c r="AE120" i="4" s="1"/>
  <c r="I131" i="7"/>
  <c r="AZ120" i="4" s="1"/>
  <c r="J131" i="7"/>
  <c r="K131" i="7"/>
  <c r="BA120" i="4" s="1"/>
  <c r="L131" i="7"/>
  <c r="BB120" i="4" s="1"/>
  <c r="M131" i="7"/>
  <c r="BC120" i="4" s="1"/>
  <c r="N131" i="7"/>
  <c r="BD120" i="4" s="1"/>
  <c r="I131" i="8"/>
  <c r="BW120" i="4" s="1"/>
  <c r="J131" i="8"/>
  <c r="K131" i="8"/>
  <c r="BX120" i="4" s="1"/>
  <c r="L131" i="8"/>
  <c r="BY120" i="4" s="1"/>
  <c r="I131" i="9"/>
  <c r="CT120" i="4" s="1"/>
  <c r="J131" i="9"/>
  <c r="M131" i="9"/>
  <c r="CW120" i="4" s="1"/>
  <c r="N131" i="9"/>
  <c r="CX120" i="4" s="1"/>
  <c r="L132" i="6"/>
  <c r="AE121" i="4" s="1"/>
  <c r="I132" i="7"/>
  <c r="AZ121" i="4" s="1"/>
  <c r="J132" i="7"/>
  <c r="K132" i="7"/>
  <c r="BA121" i="4" s="1"/>
  <c r="L132" i="7"/>
  <c r="BB121" i="4" s="1"/>
  <c r="M132" i="7"/>
  <c r="BC121" i="4" s="1"/>
  <c r="N132" i="7"/>
  <c r="BD121" i="4" s="1"/>
  <c r="I132" i="8"/>
  <c r="BW121" i="4" s="1"/>
  <c r="J132" i="8"/>
  <c r="K132" i="8"/>
  <c r="BX121" i="4" s="1"/>
  <c r="L132" i="8"/>
  <c r="BY121" i="4" s="1"/>
  <c r="M132" i="8"/>
  <c r="BZ121" i="4" s="1"/>
  <c r="I132" i="9"/>
  <c r="CT121" i="4" s="1"/>
  <c r="J132" i="9"/>
  <c r="L132" i="9"/>
  <c r="CV121" i="4" s="1"/>
  <c r="M132" i="9"/>
  <c r="CW121" i="4" s="1"/>
  <c r="N132" i="9"/>
  <c r="CX121" i="4" s="1"/>
  <c r="L133" i="6"/>
  <c r="AE122" i="4" s="1"/>
  <c r="M133" i="6"/>
  <c r="AF122" i="4" s="1"/>
  <c r="N133" i="6"/>
  <c r="AG122" i="4" s="1"/>
  <c r="I133" i="7"/>
  <c r="AZ122" i="4" s="1"/>
  <c r="J133" i="7"/>
  <c r="K133" i="7"/>
  <c r="BA122" i="4" s="1"/>
  <c r="M133" i="7"/>
  <c r="BC122" i="4" s="1"/>
  <c r="I133" i="8"/>
  <c r="BW122" i="4" s="1"/>
  <c r="J133" i="8"/>
  <c r="K133" i="8"/>
  <c r="BX122" i="4" s="1"/>
  <c r="L133" i="8"/>
  <c r="BY122" i="4" s="1"/>
  <c r="M133" i="8"/>
  <c r="BZ122" i="4" s="1"/>
  <c r="I133" i="9"/>
  <c r="CT122" i="4" s="1"/>
  <c r="J133" i="9"/>
  <c r="L133" i="9"/>
  <c r="CV122" i="4" s="1"/>
  <c r="L134" i="6"/>
  <c r="AE123" i="4" s="1"/>
  <c r="I134" i="7"/>
  <c r="AZ123" i="4" s="1"/>
  <c r="J134" i="7"/>
  <c r="K134" i="7"/>
  <c r="BA123" i="4" s="1"/>
  <c r="L134" i="7"/>
  <c r="BB123" i="4" s="1"/>
  <c r="M134" i="7"/>
  <c r="BC123" i="4" s="1"/>
  <c r="N134" i="7"/>
  <c r="BD123" i="4" s="1"/>
  <c r="I134" i="8"/>
  <c r="BW123" i="4" s="1"/>
  <c r="J134" i="8"/>
  <c r="K134" i="8"/>
  <c r="BX123" i="4" s="1"/>
  <c r="L134" i="8"/>
  <c r="BY123" i="4" s="1"/>
  <c r="M134" i="8"/>
  <c r="BZ123" i="4" s="1"/>
  <c r="N134" i="8"/>
  <c r="CA123" i="4" s="1"/>
  <c r="I134" i="9"/>
  <c r="CT123" i="4" s="1"/>
  <c r="J134" i="9"/>
  <c r="L134" i="9"/>
  <c r="CV123" i="4" s="1"/>
  <c r="M134" i="9"/>
  <c r="CW123" i="4" s="1"/>
  <c r="N134" i="9"/>
  <c r="CX123" i="4" s="1"/>
  <c r="L135" i="6"/>
  <c r="AE124" i="4" s="1"/>
  <c r="M135" i="6"/>
  <c r="AF124" i="4" s="1"/>
  <c r="I135" i="7"/>
  <c r="AZ124" i="4" s="1"/>
  <c r="J135" i="7"/>
  <c r="K135" i="7"/>
  <c r="BA124" i="4" s="1"/>
  <c r="L135" i="7"/>
  <c r="BB124" i="4" s="1"/>
  <c r="M135" i="7"/>
  <c r="BC124" i="4" s="1"/>
  <c r="N135" i="7"/>
  <c r="BD124" i="4" s="1"/>
  <c r="I135" i="8"/>
  <c r="BW124" i="4" s="1"/>
  <c r="J135" i="8"/>
  <c r="K135" i="8"/>
  <c r="BX124" i="4" s="1"/>
  <c r="I135" i="9"/>
  <c r="CT124" i="4" s="1"/>
  <c r="J135" i="9"/>
  <c r="M135" i="9"/>
  <c r="CW124" i="4" s="1"/>
  <c r="N135" i="9"/>
  <c r="CX124" i="4" s="1"/>
  <c r="L136" i="6"/>
  <c r="AP100" i="4" s="1"/>
  <c r="M136" i="6"/>
  <c r="AQ100" i="4" s="1"/>
  <c r="N136" i="6"/>
  <c r="AR100" i="4" s="1"/>
  <c r="I136" i="7"/>
  <c r="BK100" i="4" s="1"/>
  <c r="J136" i="7"/>
  <c r="K136" i="7"/>
  <c r="BL100" i="4" s="1"/>
  <c r="L136" i="7"/>
  <c r="BM100" i="4" s="1"/>
  <c r="M136" i="7"/>
  <c r="BN100" i="4" s="1"/>
  <c r="N136" i="7"/>
  <c r="BO100" i="4" s="1"/>
  <c r="I136" i="8"/>
  <c r="CH100" i="4" s="1"/>
  <c r="J136" i="8"/>
  <c r="K136" i="8"/>
  <c r="CI100" i="4" s="1"/>
  <c r="M136" i="8"/>
  <c r="CK100" i="4" s="1"/>
  <c r="N136" i="8"/>
  <c r="CL100" i="4" s="1"/>
  <c r="I136" i="9"/>
  <c r="DE100" i="4" s="1"/>
  <c r="J136" i="9"/>
  <c r="L136" i="9"/>
  <c r="DG100" i="4" s="1"/>
  <c r="M136" i="9"/>
  <c r="DH100" i="4" s="1"/>
  <c r="N136" i="9"/>
  <c r="DI100" i="4" s="1"/>
  <c r="L137" i="6"/>
  <c r="AP101" i="4" s="1"/>
  <c r="N137" i="6"/>
  <c r="AR101" i="4" s="1"/>
  <c r="I137" i="7"/>
  <c r="BK101" i="4" s="1"/>
  <c r="J137" i="7"/>
  <c r="K137" i="7"/>
  <c r="BL101" i="4" s="1"/>
  <c r="L137" i="7"/>
  <c r="BM101" i="4" s="1"/>
  <c r="M137" i="7"/>
  <c r="BN101" i="4" s="1"/>
  <c r="I137" i="8"/>
  <c r="CH101" i="4" s="1"/>
  <c r="J137" i="8"/>
  <c r="K137" i="8"/>
  <c r="CI101" i="4" s="1"/>
  <c r="L137" i="8"/>
  <c r="CJ101" i="4" s="1"/>
  <c r="M137" i="8"/>
  <c r="CK101" i="4" s="1"/>
  <c r="I137" i="9"/>
  <c r="DE101" i="4" s="1"/>
  <c r="J137" i="9"/>
  <c r="L137" i="9"/>
  <c r="DG101" i="4" s="1"/>
  <c r="M137" i="9"/>
  <c r="DH101" i="4" s="1"/>
  <c r="N137" i="9"/>
  <c r="DI101" i="4" s="1"/>
  <c r="L138" i="6"/>
  <c r="AP102" i="4" s="1"/>
  <c r="M138" i="6"/>
  <c r="AQ102" i="4" s="1"/>
  <c r="I138" i="7"/>
  <c r="BK102" i="4" s="1"/>
  <c r="J138" i="7"/>
  <c r="K138" i="7"/>
  <c r="BL102" i="4" s="1"/>
  <c r="L138" i="7"/>
  <c r="BM102" i="4" s="1"/>
  <c r="M138" i="7"/>
  <c r="BN102" i="4" s="1"/>
  <c r="N138" i="7"/>
  <c r="BO102" i="4" s="1"/>
  <c r="I138" i="8"/>
  <c r="CH102" i="4" s="1"/>
  <c r="J138" i="8"/>
  <c r="K138" i="8"/>
  <c r="CI102" i="4" s="1"/>
  <c r="M138" i="8"/>
  <c r="CK102" i="4" s="1"/>
  <c r="I138" i="9"/>
  <c r="DE102" i="4" s="1"/>
  <c r="J138" i="9"/>
  <c r="L138" i="9"/>
  <c r="DG102" i="4" s="1"/>
  <c r="N138" i="9"/>
  <c r="DI102" i="4" s="1"/>
  <c r="L139" i="6"/>
  <c r="AP103" i="4" s="1"/>
  <c r="M139" i="6"/>
  <c r="AQ103" i="4" s="1"/>
  <c r="N139" i="6"/>
  <c r="AR103" i="4" s="1"/>
  <c r="I139" i="7"/>
  <c r="BK103" i="4" s="1"/>
  <c r="J139" i="7"/>
  <c r="K139" i="7"/>
  <c r="BL103" i="4" s="1"/>
  <c r="L139" i="7"/>
  <c r="BM103" i="4" s="1"/>
  <c r="M139" i="7"/>
  <c r="BN103" i="4" s="1"/>
  <c r="N139" i="7"/>
  <c r="BO103" i="4" s="1"/>
  <c r="I139" i="8"/>
  <c r="CH103" i="4" s="1"/>
  <c r="J139" i="8"/>
  <c r="K139" i="8"/>
  <c r="CI103" i="4" s="1"/>
  <c r="N139" i="8"/>
  <c r="CL103" i="4" s="1"/>
  <c r="I139" i="9"/>
  <c r="DE103" i="4" s="1"/>
  <c r="J139" i="9"/>
  <c r="M139" i="9"/>
  <c r="DH103" i="4" s="1"/>
  <c r="N139" i="9"/>
  <c r="DI103" i="4" s="1"/>
  <c r="L140" i="6"/>
  <c r="AP104" i="4" s="1"/>
  <c r="M140" i="6"/>
  <c r="AQ104" i="4" s="1"/>
  <c r="N140" i="6"/>
  <c r="AR104" i="4" s="1"/>
  <c r="I140" i="7"/>
  <c r="BK104" i="4" s="1"/>
  <c r="J140" i="7"/>
  <c r="K140" i="7"/>
  <c r="BL104" i="4" s="1"/>
  <c r="L140" i="7"/>
  <c r="BM104" i="4" s="1"/>
  <c r="M140" i="7"/>
  <c r="BN104" i="4" s="1"/>
  <c r="N140" i="7"/>
  <c r="BO104" i="4" s="1"/>
  <c r="I140" i="8"/>
  <c r="CH104" i="4" s="1"/>
  <c r="J140" i="8"/>
  <c r="K140" i="8"/>
  <c r="CI104" i="4" s="1"/>
  <c r="M140" i="8"/>
  <c r="CK104" i="4" s="1"/>
  <c r="N140" i="8"/>
  <c r="CL104" i="4" s="1"/>
  <c r="I140" i="9"/>
  <c r="DE104" i="4" s="1"/>
  <c r="J140" i="9"/>
  <c r="L140" i="9"/>
  <c r="DG104" i="4" s="1"/>
  <c r="N140" i="9"/>
  <c r="DI104" i="4" s="1"/>
  <c r="L141" i="6"/>
  <c r="AP105" i="4" s="1"/>
  <c r="N141" i="6"/>
  <c r="AR105" i="4" s="1"/>
  <c r="I141" i="7"/>
  <c r="BK105" i="4" s="1"/>
  <c r="J141" i="7"/>
  <c r="K141" i="7"/>
  <c r="BL105" i="4" s="1"/>
  <c r="M141" i="7"/>
  <c r="BN105" i="4" s="1"/>
  <c r="I141" i="8"/>
  <c r="CH105" i="4" s="1"/>
  <c r="J141" i="8"/>
  <c r="K141" i="8"/>
  <c r="CI105" i="4" s="1"/>
  <c r="L141" i="8"/>
  <c r="CJ105" i="4" s="1"/>
  <c r="M141" i="8"/>
  <c r="CK105" i="4" s="1"/>
  <c r="I141" i="9"/>
  <c r="DE105" i="4" s="1"/>
  <c r="J141" i="9"/>
  <c r="L141" i="9"/>
  <c r="DG105" i="4" s="1"/>
  <c r="M141" i="9"/>
  <c r="DH105" i="4" s="1"/>
  <c r="L142" i="6"/>
  <c r="AP106" i="4" s="1"/>
  <c r="M142" i="6"/>
  <c r="AQ106" i="4" s="1"/>
  <c r="I142" i="7"/>
  <c r="BK106" i="4" s="1"/>
  <c r="J142" i="7"/>
  <c r="K142" i="7"/>
  <c r="BL106" i="4" s="1"/>
  <c r="L142" i="7"/>
  <c r="BM106" i="4" s="1"/>
  <c r="M142" i="7"/>
  <c r="BN106" i="4" s="1"/>
  <c r="N142" i="7"/>
  <c r="BO106" i="4" s="1"/>
  <c r="I142" i="8"/>
  <c r="CH106" i="4" s="1"/>
  <c r="J142" i="8"/>
  <c r="K142" i="8"/>
  <c r="CI106" i="4" s="1"/>
  <c r="M142" i="8"/>
  <c r="CK106" i="4" s="1"/>
  <c r="I142" i="9"/>
  <c r="DE106" i="4" s="1"/>
  <c r="J142" i="9"/>
  <c r="L142" i="9"/>
  <c r="DG106" i="4" s="1"/>
  <c r="M142" i="9"/>
  <c r="DH106" i="4" s="1"/>
  <c r="N142" i="9"/>
  <c r="DI106" i="4" s="1"/>
  <c r="L143" i="6"/>
  <c r="AP107" i="4" s="1"/>
  <c r="M143" i="6"/>
  <c r="AQ107" i="4" s="1"/>
  <c r="I143" i="7"/>
  <c r="BK107" i="4" s="1"/>
  <c r="J143" i="7"/>
  <c r="K143" i="7"/>
  <c r="BL107" i="4" s="1"/>
  <c r="L143" i="7"/>
  <c r="BM107" i="4" s="1"/>
  <c r="M143" i="7"/>
  <c r="BN107" i="4" s="1"/>
  <c r="N143" i="7"/>
  <c r="BO107" i="4" s="1"/>
  <c r="I143" i="8"/>
  <c r="CH107" i="4" s="1"/>
  <c r="J143" i="8"/>
  <c r="K143" i="8"/>
  <c r="CI107" i="4" s="1"/>
  <c r="L143" i="8"/>
  <c r="CJ107" i="4" s="1"/>
  <c r="I143" i="9"/>
  <c r="DE107" i="4" s="1"/>
  <c r="J143" i="9"/>
  <c r="M143" i="9"/>
  <c r="DH107" i="4" s="1"/>
  <c r="N143" i="9"/>
  <c r="DI107" i="4" s="1"/>
  <c r="L144" i="6"/>
  <c r="AP108" i="4" s="1"/>
  <c r="M144" i="6"/>
  <c r="AQ108" i="4" s="1"/>
  <c r="I144" i="7"/>
  <c r="BK108" i="4" s="1"/>
  <c r="J144" i="7"/>
  <c r="K144" i="7"/>
  <c r="BL108" i="4" s="1"/>
  <c r="L144" i="7"/>
  <c r="BM108" i="4" s="1"/>
  <c r="M144" i="7"/>
  <c r="BN108" i="4" s="1"/>
  <c r="N144" i="7"/>
  <c r="BO108" i="4" s="1"/>
  <c r="I144" i="8"/>
  <c r="CH108" i="4" s="1"/>
  <c r="J144" i="8"/>
  <c r="K144" i="8"/>
  <c r="CI108" i="4" s="1"/>
  <c r="M144" i="8"/>
  <c r="CK108" i="4" s="1"/>
  <c r="I144" i="9"/>
  <c r="DE108" i="4" s="1"/>
  <c r="J144" i="9"/>
  <c r="L144" i="9"/>
  <c r="DG108" i="4" s="1"/>
  <c r="N144" i="9"/>
  <c r="DI108" i="4" s="1"/>
  <c r="L145" i="6"/>
  <c r="AP109" i="4" s="1"/>
  <c r="M145" i="6"/>
  <c r="AQ109" i="4" s="1"/>
  <c r="N145" i="6"/>
  <c r="AR109" i="4" s="1"/>
  <c r="I145" i="7"/>
  <c r="BK109" i="4" s="1"/>
  <c r="J145" i="7"/>
  <c r="K145" i="7"/>
  <c r="BL109" i="4" s="1"/>
  <c r="M145" i="7"/>
  <c r="BN109" i="4" s="1"/>
  <c r="I145" i="8"/>
  <c r="CH109" i="4" s="1"/>
  <c r="J145" i="8"/>
  <c r="K145" i="8"/>
  <c r="CI109" i="4" s="1"/>
  <c r="L145" i="8"/>
  <c r="CJ109" i="4" s="1"/>
  <c r="M145" i="8"/>
  <c r="CK109" i="4" s="1"/>
  <c r="N145" i="8"/>
  <c r="CL109" i="4" s="1"/>
  <c r="I145" i="9"/>
  <c r="DE109" i="4" s="1"/>
  <c r="J145" i="9"/>
  <c r="L145" i="9"/>
  <c r="DG109" i="4" s="1"/>
  <c r="M145" i="9"/>
  <c r="DH109" i="4" s="1"/>
  <c r="L146" i="6"/>
  <c r="AP110" i="4" s="1"/>
  <c r="M146" i="6"/>
  <c r="AQ110" i="4" s="1"/>
  <c r="N146" i="6"/>
  <c r="AR110" i="4" s="1"/>
  <c r="I146" i="7"/>
  <c r="BK110" i="4" s="1"/>
  <c r="J146" i="7"/>
  <c r="K146" i="7"/>
  <c r="BL110" i="4" s="1"/>
  <c r="L146" i="7"/>
  <c r="BM110" i="4" s="1"/>
  <c r="M146" i="7"/>
  <c r="BN110" i="4" s="1"/>
  <c r="N146" i="7"/>
  <c r="BO110" i="4" s="1"/>
  <c r="I146" i="8"/>
  <c r="CH110" i="4" s="1"/>
  <c r="J146" i="8"/>
  <c r="K146" i="8"/>
  <c r="CI110" i="4" s="1"/>
  <c r="L146" i="8"/>
  <c r="CJ110" i="4" s="1"/>
  <c r="M146" i="8"/>
  <c r="CK110" i="4" s="1"/>
  <c r="N146" i="8"/>
  <c r="CL110" i="4" s="1"/>
  <c r="I146" i="9"/>
  <c r="DE110" i="4" s="1"/>
  <c r="J146" i="9"/>
  <c r="L146" i="9"/>
  <c r="DG110" i="4" s="1"/>
  <c r="M146" i="9"/>
  <c r="DH110" i="4" s="1"/>
  <c r="N146" i="9"/>
  <c r="DI110" i="4" s="1"/>
  <c r="L147" i="6"/>
  <c r="AP111" i="4" s="1"/>
  <c r="M147" i="6"/>
  <c r="AQ111" i="4" s="1"/>
  <c r="N147" i="6"/>
  <c r="AR111" i="4" s="1"/>
  <c r="I147" i="7"/>
  <c r="BK111" i="4" s="1"/>
  <c r="J147" i="7"/>
  <c r="K147" i="7"/>
  <c r="BL111" i="4" s="1"/>
  <c r="L147" i="7"/>
  <c r="BM111" i="4" s="1"/>
  <c r="M147" i="7"/>
  <c r="BN111" i="4" s="1"/>
  <c r="N147" i="7"/>
  <c r="BO111" i="4" s="1"/>
  <c r="I147" i="8"/>
  <c r="CH111" i="4" s="1"/>
  <c r="J147" i="8"/>
  <c r="K147" i="8"/>
  <c r="CI111" i="4" s="1"/>
  <c r="I147" i="9"/>
  <c r="DE111" i="4" s="1"/>
  <c r="J147" i="9"/>
  <c r="M147" i="9"/>
  <c r="DH111" i="4" s="1"/>
  <c r="N147" i="9"/>
  <c r="DI111" i="4" s="1"/>
  <c r="L148" i="6"/>
  <c r="AP112" i="4" s="1"/>
  <c r="I148" i="7"/>
  <c r="BK112" i="4" s="1"/>
  <c r="J148" i="7"/>
  <c r="K148" i="7"/>
  <c r="BL112" i="4" s="1"/>
  <c r="L148" i="7"/>
  <c r="BM112" i="4" s="1"/>
  <c r="M148" i="7"/>
  <c r="BN112" i="4" s="1"/>
  <c r="N148" i="7"/>
  <c r="BO112" i="4" s="1"/>
  <c r="I148" i="8"/>
  <c r="CH112" i="4" s="1"/>
  <c r="J148" i="8"/>
  <c r="K148" i="8"/>
  <c r="CI112" i="4" s="1"/>
  <c r="L148" i="8"/>
  <c r="CJ112" i="4" s="1"/>
  <c r="M148" i="8"/>
  <c r="CK112" i="4" s="1"/>
  <c r="I148" i="9"/>
  <c r="DE112" i="4" s="1"/>
  <c r="J148" i="9"/>
  <c r="L148" i="9"/>
  <c r="DG112" i="4" s="1"/>
  <c r="N148" i="9"/>
  <c r="DI112" i="4" s="1"/>
  <c r="L149" i="6"/>
  <c r="AP113" i="4" s="1"/>
  <c r="I149" i="7"/>
  <c r="BK113" i="4" s="1"/>
  <c r="J149" i="7"/>
  <c r="K149" i="7"/>
  <c r="BL113" i="4" s="1"/>
  <c r="M149" i="7"/>
  <c r="BN113" i="4" s="1"/>
  <c r="I149" i="8"/>
  <c r="CH113" i="4" s="1"/>
  <c r="J149" i="8"/>
  <c r="K149" i="8"/>
  <c r="CI113" i="4" s="1"/>
  <c r="L149" i="8"/>
  <c r="CJ113" i="4" s="1"/>
  <c r="M149" i="8"/>
  <c r="CK113" i="4" s="1"/>
  <c r="N149" i="8"/>
  <c r="CL113" i="4" s="1"/>
  <c r="I149" i="9"/>
  <c r="DE113" i="4" s="1"/>
  <c r="J149" i="9"/>
  <c r="L149" i="9"/>
  <c r="DG113" i="4" s="1"/>
  <c r="M149" i="9"/>
  <c r="DH113" i="4" s="1"/>
  <c r="L150" i="6"/>
  <c r="AP114" i="4" s="1"/>
  <c r="M150" i="6"/>
  <c r="AQ114" i="4" s="1"/>
  <c r="I150" i="7"/>
  <c r="BK114" i="4" s="1"/>
  <c r="J150" i="7"/>
  <c r="K150" i="7"/>
  <c r="BL114" i="4" s="1"/>
  <c r="L150" i="7"/>
  <c r="BM114" i="4" s="1"/>
  <c r="M150" i="7"/>
  <c r="BN114" i="4" s="1"/>
  <c r="N150" i="7"/>
  <c r="BO114" i="4" s="1"/>
  <c r="I150" i="8"/>
  <c r="CH114" i="4" s="1"/>
  <c r="J150" i="8"/>
  <c r="K150" i="8"/>
  <c r="CI114" i="4" s="1"/>
  <c r="M150" i="8"/>
  <c r="CK114" i="4" s="1"/>
  <c r="I150" i="9"/>
  <c r="DE114" i="4" s="1"/>
  <c r="J150" i="9"/>
  <c r="L150" i="9"/>
  <c r="DG114" i="4" s="1"/>
  <c r="N150" i="9"/>
  <c r="DI114" i="4" s="1"/>
  <c r="L151" i="6"/>
  <c r="AP115" i="4" s="1"/>
  <c r="M151" i="6"/>
  <c r="AQ115" i="4" s="1"/>
  <c r="I151" i="7"/>
  <c r="BK115" i="4" s="1"/>
  <c r="J151" i="7"/>
  <c r="K151" i="7"/>
  <c r="BL115" i="4" s="1"/>
  <c r="L151" i="7"/>
  <c r="BM115" i="4" s="1"/>
  <c r="M151" i="7"/>
  <c r="BN115" i="4" s="1"/>
  <c r="N151" i="7"/>
  <c r="BO115" i="4" s="1"/>
  <c r="I151" i="8"/>
  <c r="CH115" i="4" s="1"/>
  <c r="J151" i="8"/>
  <c r="K151" i="8"/>
  <c r="CI115" i="4" s="1"/>
  <c r="L151" i="8"/>
  <c r="CJ115" i="4" s="1"/>
  <c r="I151" i="9"/>
  <c r="DE115" i="4" s="1"/>
  <c r="J151" i="9"/>
  <c r="M151" i="9"/>
  <c r="DH115" i="4" s="1"/>
  <c r="N151" i="9"/>
  <c r="DI115" i="4" s="1"/>
  <c r="L152" i="6"/>
  <c r="AP116" i="4" s="1"/>
  <c r="M152" i="6"/>
  <c r="AQ116" i="4" s="1"/>
  <c r="N152" i="6"/>
  <c r="AR116" i="4" s="1"/>
  <c r="I152" i="7"/>
  <c r="BK116" i="4" s="1"/>
  <c r="J152" i="7"/>
  <c r="K152" i="7"/>
  <c r="BL116" i="4" s="1"/>
  <c r="L152" i="7"/>
  <c r="BM116" i="4" s="1"/>
  <c r="M152" i="7"/>
  <c r="BN116" i="4" s="1"/>
  <c r="N152" i="7"/>
  <c r="BO116" i="4" s="1"/>
  <c r="I152" i="8"/>
  <c r="CH116" i="4" s="1"/>
  <c r="J152" i="8"/>
  <c r="K152" i="8"/>
  <c r="CI116" i="4" s="1"/>
  <c r="M152" i="8"/>
  <c r="CK116" i="4" s="1"/>
  <c r="I152" i="9"/>
  <c r="DE116" i="4" s="1"/>
  <c r="J152" i="9"/>
  <c r="L152" i="9"/>
  <c r="DG116" i="4" s="1"/>
  <c r="N152" i="9"/>
  <c r="DI116" i="4" s="1"/>
  <c r="L153" i="6"/>
  <c r="AP117" i="4" s="1"/>
  <c r="N153" i="6"/>
  <c r="AR117" i="4" s="1"/>
  <c r="I153" i="7"/>
  <c r="BK117" i="4" s="1"/>
  <c r="J153" i="7"/>
  <c r="K153" i="7"/>
  <c r="BL117" i="4" s="1"/>
  <c r="M153" i="7"/>
  <c r="BN117" i="4" s="1"/>
  <c r="I153" i="8"/>
  <c r="CH117" i="4" s="1"/>
  <c r="J153" i="8"/>
  <c r="K153" i="8"/>
  <c r="CI117" i="4" s="1"/>
  <c r="L153" i="8"/>
  <c r="CJ117" i="4" s="1"/>
  <c r="M153" i="8"/>
  <c r="CK117" i="4" s="1"/>
  <c r="I153" i="9"/>
  <c r="DE117" i="4" s="1"/>
  <c r="J153" i="9"/>
  <c r="M153" i="9"/>
  <c r="DH117" i="4" s="1"/>
  <c r="N153" i="9"/>
  <c r="DI117" i="4" s="1"/>
  <c r="M154" i="6"/>
  <c r="AQ118" i="4" s="1"/>
  <c r="N154" i="6"/>
  <c r="AR118" i="4" s="1"/>
  <c r="I154" i="7"/>
  <c r="BK118" i="4" s="1"/>
  <c r="J154" i="7"/>
  <c r="K154" i="7"/>
  <c r="BL118" i="4" s="1"/>
  <c r="N154" i="7"/>
  <c r="BO118" i="4" s="1"/>
  <c r="I154" i="8"/>
  <c r="CH118" i="4" s="1"/>
  <c r="J154" i="8"/>
  <c r="K154" i="8"/>
  <c r="CI118" i="4" s="1"/>
  <c r="L154" i="8"/>
  <c r="CJ118" i="4" s="1"/>
  <c r="M154" i="8"/>
  <c r="CK118" i="4" s="1"/>
  <c r="N154" i="8"/>
  <c r="CL118" i="4" s="1"/>
  <c r="I154" i="9"/>
  <c r="DE118" i="4" s="1"/>
  <c r="J154" i="9"/>
  <c r="L154" i="9"/>
  <c r="DG118" i="4" s="1"/>
  <c r="M154" i="9"/>
  <c r="DH118" i="4" s="1"/>
  <c r="L155" i="6"/>
  <c r="AP119" i="4" s="1"/>
  <c r="N155" i="6"/>
  <c r="AR119" i="4" s="1"/>
  <c r="I155" i="7"/>
  <c r="BK119" i="4" s="1"/>
  <c r="J155" i="7"/>
  <c r="K155" i="7"/>
  <c r="BL119" i="4" s="1"/>
  <c r="L155" i="7"/>
  <c r="BM119" i="4" s="1"/>
  <c r="I155" i="8"/>
  <c r="CH119" i="4" s="1"/>
  <c r="J155" i="8"/>
  <c r="K155" i="8"/>
  <c r="CI119" i="4" s="1"/>
  <c r="M155" i="8"/>
  <c r="CK119" i="4" s="1"/>
  <c r="N155" i="8"/>
  <c r="CL119" i="4" s="1"/>
  <c r="I155" i="9"/>
  <c r="DE119" i="4" s="1"/>
  <c r="J155" i="9"/>
  <c r="L155" i="9"/>
  <c r="DG119" i="4" s="1"/>
  <c r="M155" i="9"/>
  <c r="DH119" i="4" s="1"/>
  <c r="N155" i="9"/>
  <c r="DI119" i="4" s="1"/>
  <c r="L156" i="6"/>
  <c r="AP120" i="4" s="1"/>
  <c r="M156" i="6"/>
  <c r="AQ120" i="4" s="1"/>
  <c r="I156" i="7"/>
  <c r="BK120" i="4" s="1"/>
  <c r="J156" i="7"/>
  <c r="K156" i="7"/>
  <c r="BL120" i="4" s="1"/>
  <c r="L156" i="7"/>
  <c r="BM120" i="4" s="1"/>
  <c r="M156" i="7"/>
  <c r="BN120" i="4" s="1"/>
  <c r="I156" i="8"/>
  <c r="CH120" i="4" s="1"/>
  <c r="J156" i="8"/>
  <c r="K156" i="8"/>
  <c r="CI120" i="4" s="1"/>
  <c r="L156" i="8"/>
  <c r="CJ120" i="4" s="1"/>
  <c r="M156" i="8"/>
  <c r="CK120" i="4" s="1"/>
  <c r="N156" i="8"/>
  <c r="CL120" i="4" s="1"/>
  <c r="I156" i="9"/>
  <c r="DE120" i="4" s="1"/>
  <c r="J156" i="9"/>
  <c r="L156" i="9"/>
  <c r="DG120" i="4" s="1"/>
  <c r="M156" i="9"/>
  <c r="DH120" i="4" s="1"/>
  <c r="N156" i="9"/>
  <c r="DI120" i="4" s="1"/>
  <c r="L157" i="6"/>
  <c r="AP121" i="4" s="1"/>
  <c r="M157" i="6"/>
  <c r="AQ121" i="4" s="1"/>
  <c r="I157" i="7"/>
  <c r="BK121" i="4" s="1"/>
  <c r="J157" i="7"/>
  <c r="K157" i="7"/>
  <c r="BL121" i="4" s="1"/>
  <c r="L157" i="7"/>
  <c r="BM121" i="4" s="1"/>
  <c r="M157" i="7"/>
  <c r="BN121" i="4" s="1"/>
  <c r="N157" i="7"/>
  <c r="BO121" i="4" s="1"/>
  <c r="I157" i="8"/>
  <c r="CH121" i="4" s="1"/>
  <c r="J157" i="8"/>
  <c r="K157" i="8"/>
  <c r="CI121" i="4" s="1"/>
  <c r="L157" i="8"/>
  <c r="CJ121" i="4" s="1"/>
  <c r="N157" i="8"/>
  <c r="CL121" i="4" s="1"/>
  <c r="I157" i="9"/>
  <c r="DE121" i="4" s="1"/>
  <c r="J157" i="9"/>
  <c r="L157" i="9"/>
  <c r="DG121" i="4" s="1"/>
  <c r="M157" i="9"/>
  <c r="DH121" i="4" s="1"/>
  <c r="N157" i="9"/>
  <c r="DI121" i="4" s="1"/>
  <c r="L158" i="6"/>
  <c r="AP122" i="4" s="1"/>
  <c r="I158" i="7"/>
  <c r="BK122" i="4" s="1"/>
  <c r="J158" i="7"/>
  <c r="K158" i="7"/>
  <c r="BL122" i="4" s="1"/>
  <c r="L158" i="7"/>
  <c r="BM122" i="4" s="1"/>
  <c r="M158" i="7"/>
  <c r="BN122" i="4" s="1"/>
  <c r="I158" i="8"/>
  <c r="CH122" i="4" s="1"/>
  <c r="J158" i="8"/>
  <c r="K158" i="8"/>
  <c r="CI122" i="4" s="1"/>
  <c r="M158" i="8"/>
  <c r="CK122" i="4" s="1"/>
  <c r="N158" i="8"/>
  <c r="CL122" i="4" s="1"/>
  <c r="I158" i="9"/>
  <c r="DE122" i="4" s="1"/>
  <c r="J158" i="9"/>
  <c r="L158" i="9"/>
  <c r="DG122" i="4" s="1"/>
  <c r="M158" i="9"/>
  <c r="DH122" i="4" s="1"/>
  <c r="L159" i="6"/>
  <c r="AP123" i="4" s="1"/>
  <c r="I159" i="7"/>
  <c r="BK123" i="4" s="1"/>
  <c r="J159" i="7"/>
  <c r="K159" i="7"/>
  <c r="BL123" i="4" s="1"/>
  <c r="I159" i="8"/>
  <c r="CH123" i="4" s="1"/>
  <c r="J159" i="8"/>
  <c r="K159" i="8"/>
  <c r="CI123" i="4" s="1"/>
  <c r="L159" i="8"/>
  <c r="CJ123" i="4" s="1"/>
  <c r="N159" i="8"/>
  <c r="CL123" i="4" s="1"/>
  <c r="I159" i="9"/>
  <c r="DE123" i="4" s="1"/>
  <c r="J159" i="9"/>
  <c r="L159" i="9"/>
  <c r="DG123" i="4" s="1"/>
  <c r="M159" i="9"/>
  <c r="DH123" i="4" s="1"/>
  <c r="N159" i="9"/>
  <c r="DI123" i="4" s="1"/>
  <c r="L160" i="6"/>
  <c r="AP124" i="4" s="1"/>
  <c r="M160" i="6"/>
  <c r="AQ124" i="4" s="1"/>
  <c r="N160" i="6"/>
  <c r="AR124" i="4" s="1"/>
  <c r="O160" i="6"/>
  <c r="AS124" i="4" s="1"/>
  <c r="I160" i="7"/>
  <c r="BK124" i="4" s="1"/>
  <c r="J160" i="7"/>
  <c r="K160" i="7"/>
  <c r="BL124" i="4" s="1"/>
  <c r="L160" i="7"/>
  <c r="BM124" i="4" s="1"/>
  <c r="M160" i="7"/>
  <c r="BN124" i="4" s="1"/>
  <c r="N160" i="7"/>
  <c r="BO124" i="4" s="1"/>
  <c r="I160" i="8"/>
  <c r="CH124" i="4" s="1"/>
  <c r="J160" i="8"/>
  <c r="K160" i="8"/>
  <c r="CI124" i="4" s="1"/>
  <c r="L160" i="8"/>
  <c r="CJ124" i="4" s="1"/>
  <c r="M160" i="8"/>
  <c r="CK124" i="4" s="1"/>
  <c r="N160" i="8"/>
  <c r="CL124" i="4" s="1"/>
  <c r="O160" i="8"/>
  <c r="CM124" i="4" s="1"/>
  <c r="I160" i="9"/>
  <c r="DE124" i="4" s="1"/>
  <c r="J160" i="9"/>
  <c r="L160" i="9"/>
  <c r="DG124" i="4" s="1"/>
  <c r="M160" i="9"/>
  <c r="DH124" i="4" s="1"/>
  <c r="N160" i="9"/>
  <c r="DI124" i="4" s="1"/>
  <c r="O160" i="9"/>
  <c r="DJ124" i="4" s="1"/>
  <c r="L161" i="6"/>
  <c r="AE146" i="4" s="1"/>
  <c r="N161" i="6"/>
  <c r="AG146" i="4" s="1"/>
  <c r="I161" i="7"/>
  <c r="AZ146" i="4" s="1"/>
  <c r="J161" i="7"/>
  <c r="K161" i="7"/>
  <c r="BA146" i="4" s="1"/>
  <c r="L161" i="7"/>
  <c r="BB146" i="4" s="1"/>
  <c r="I161" i="8"/>
  <c r="BW146" i="4" s="1"/>
  <c r="J161" i="8"/>
  <c r="K161" i="8"/>
  <c r="BX146" i="4" s="1"/>
  <c r="L161" i="8"/>
  <c r="BY146" i="4" s="1"/>
  <c r="M161" i="8"/>
  <c r="BZ146" i="4" s="1"/>
  <c r="N161" i="8"/>
  <c r="CA146" i="4" s="1"/>
  <c r="I161" i="9"/>
  <c r="CT146" i="4" s="1"/>
  <c r="J161" i="9"/>
  <c r="L161" i="9"/>
  <c r="CV146" i="4" s="1"/>
  <c r="M161" i="9"/>
  <c r="CW146" i="4" s="1"/>
  <c r="N161" i="9"/>
  <c r="CX146" i="4" s="1"/>
  <c r="L162" i="6"/>
  <c r="AE147" i="4" s="1"/>
  <c r="N162" i="6"/>
  <c r="AG147" i="4" s="1"/>
  <c r="I162" i="7"/>
  <c r="AZ147" i="4" s="1"/>
  <c r="J162" i="7"/>
  <c r="K162" i="7"/>
  <c r="BA147" i="4" s="1"/>
  <c r="L162" i="7"/>
  <c r="BB147" i="4" s="1"/>
  <c r="N162" i="7"/>
  <c r="BD147" i="4" s="1"/>
  <c r="I162" i="8"/>
  <c r="BW147" i="4" s="1"/>
  <c r="J162" i="8"/>
  <c r="K162" i="8"/>
  <c r="BX147" i="4" s="1"/>
  <c r="N162" i="8"/>
  <c r="CA147" i="4" s="1"/>
  <c r="I162" i="9"/>
  <c r="CT147" i="4" s="1"/>
  <c r="J162" i="9"/>
  <c r="L162" i="9"/>
  <c r="CV147" i="4" s="1"/>
  <c r="M162" i="9"/>
  <c r="CW147" i="4" s="1"/>
  <c r="L163" i="6"/>
  <c r="AE148" i="4" s="1"/>
  <c r="M163" i="6"/>
  <c r="AF148" i="4" s="1"/>
  <c r="N163" i="6"/>
  <c r="AG148" i="4" s="1"/>
  <c r="I163" i="7"/>
  <c r="AZ148" i="4" s="1"/>
  <c r="J163" i="7"/>
  <c r="K163" i="7"/>
  <c r="BA148" i="4" s="1"/>
  <c r="L163" i="7"/>
  <c r="BB148" i="4" s="1"/>
  <c r="I163" i="8"/>
  <c r="BW148" i="4" s="1"/>
  <c r="J163" i="8"/>
  <c r="K163" i="8"/>
  <c r="BX148" i="4" s="1"/>
  <c r="M163" i="8"/>
  <c r="BZ148" i="4" s="1"/>
  <c r="N163" i="8"/>
  <c r="CA148" i="4" s="1"/>
  <c r="I163" i="9"/>
  <c r="CT148" i="4" s="1"/>
  <c r="J163" i="9"/>
  <c r="L163" i="9"/>
  <c r="CV148" i="4" s="1"/>
  <c r="M163" i="9"/>
  <c r="CW148" i="4" s="1"/>
  <c r="N163" i="9"/>
  <c r="CX148" i="4" s="1"/>
  <c r="GJ15" i="11" l="1"/>
  <c r="GK15" i="11"/>
  <c r="GJ170" i="11"/>
  <c r="GK170" i="11"/>
  <c r="AJ243" i="11"/>
  <c r="H243" i="12" s="1"/>
  <c r="P199" i="18" s="1"/>
  <c r="G243" i="12"/>
  <c r="GK46" i="1"/>
  <c r="GN189" i="11"/>
  <c r="AK213" i="11"/>
  <c r="I213" i="12" s="1"/>
  <c r="F194" i="18" s="1"/>
  <c r="H213" i="12"/>
  <c r="E194" i="18" s="1"/>
  <c r="BR176" i="11"/>
  <c r="G176" i="13"/>
  <c r="AJ228" i="11"/>
  <c r="G228" i="12"/>
  <c r="BR199" i="11"/>
  <c r="G199" i="13"/>
  <c r="BR159" i="11"/>
  <c r="G159" i="13"/>
  <c r="H212" i="12"/>
  <c r="E193" i="18" s="1"/>
  <c r="AL212" i="11"/>
  <c r="J212" i="12" s="1"/>
  <c r="BR187" i="11"/>
  <c r="G187" i="13"/>
  <c r="BR106" i="11"/>
  <c r="G106" i="13"/>
  <c r="GG266" i="11"/>
  <c r="GI266" i="11" s="1"/>
  <c r="G212" i="13"/>
  <c r="BR212" i="11"/>
  <c r="AK241" i="11"/>
  <c r="I241" i="12" s="1"/>
  <c r="Q197" i="18" s="1"/>
  <c r="H241" i="12"/>
  <c r="P197" i="18" s="1"/>
  <c r="AJ201" i="11"/>
  <c r="G201" i="12"/>
  <c r="BS242" i="11"/>
  <c r="I242" i="13" s="1"/>
  <c r="AN198" i="18" s="1"/>
  <c r="H242" i="13"/>
  <c r="AM198" i="18" s="1"/>
  <c r="GG242" i="11"/>
  <c r="BR209" i="11"/>
  <c r="G209" i="13"/>
  <c r="G254" i="12"/>
  <c r="AJ254" i="11"/>
  <c r="BS208" i="11"/>
  <c r="I208" i="13" s="1"/>
  <c r="AN168" i="18" s="1"/>
  <c r="H208" i="13"/>
  <c r="AM168" i="18" s="1"/>
  <c r="GG208" i="11"/>
  <c r="G198" i="12"/>
  <c r="AJ198" i="11"/>
  <c r="BR221" i="11"/>
  <c r="G221" i="13"/>
  <c r="BR252" i="11"/>
  <c r="G252" i="13"/>
  <c r="C117" i="4"/>
  <c r="B112" i="4"/>
  <c r="O246" i="6"/>
  <c r="AS202" i="4" s="1"/>
  <c r="GM246" i="1"/>
  <c r="P246" i="10" s="1"/>
  <c r="EM202" i="4" s="1"/>
  <c r="AJ189" i="11"/>
  <c r="G189" i="12"/>
  <c r="H221" i="12"/>
  <c r="E202" i="18" s="1"/>
  <c r="AK221" i="11"/>
  <c r="I221" i="12" s="1"/>
  <c r="F202" i="18" s="1"/>
  <c r="H229" i="12"/>
  <c r="E210" i="18" s="1"/>
  <c r="AK229" i="11"/>
  <c r="I229" i="12" s="1"/>
  <c r="F210" i="18" s="1"/>
  <c r="AJ253" i="11"/>
  <c r="G253" i="12"/>
  <c r="BR253" i="11"/>
  <c r="G253" i="13"/>
  <c r="BR248" i="11"/>
  <c r="G248" i="13"/>
  <c r="BR130" i="11"/>
  <c r="G130" i="13"/>
  <c r="BR138" i="11"/>
  <c r="G138" i="13"/>
  <c r="H206" i="13"/>
  <c r="AM166" i="18" s="1"/>
  <c r="BT206" i="11"/>
  <c r="J206" i="13" s="1"/>
  <c r="GG206" i="11"/>
  <c r="GI218" i="11"/>
  <c r="G218" i="17"/>
  <c r="DP199" i="18" s="1"/>
  <c r="G214" i="12"/>
  <c r="AJ214" i="11"/>
  <c r="BR171" i="11"/>
  <c r="G171" i="13"/>
  <c r="BR179" i="11"/>
  <c r="G179" i="13"/>
  <c r="BR110" i="11"/>
  <c r="G110" i="13"/>
  <c r="BR141" i="11"/>
  <c r="G141" i="13"/>
  <c r="AJ174" i="11"/>
  <c r="G174" i="12"/>
  <c r="BS262" i="11"/>
  <c r="GG262" i="11"/>
  <c r="GI262" i="11" s="1"/>
  <c r="AJ235" i="11"/>
  <c r="H235" i="12" s="1"/>
  <c r="E216" i="18" s="1"/>
  <c r="G235" i="12"/>
  <c r="H202" i="12"/>
  <c r="P162" i="18" s="1"/>
  <c r="GG202" i="11"/>
  <c r="AJ203" i="11"/>
  <c r="G203" i="12"/>
  <c r="BR172" i="11"/>
  <c r="G172" i="13"/>
  <c r="BR180" i="11"/>
  <c r="G180" i="13"/>
  <c r="BR211" i="11"/>
  <c r="G211" i="13"/>
  <c r="BR114" i="11"/>
  <c r="G114" i="13"/>
  <c r="BR151" i="11"/>
  <c r="G151" i="13"/>
  <c r="H214" i="13"/>
  <c r="AB195" i="18" s="1"/>
  <c r="BT214" i="11"/>
  <c r="J214" i="13" s="1"/>
  <c r="GG214" i="11"/>
  <c r="BR235" i="11"/>
  <c r="G235" i="13"/>
  <c r="BT230" i="11"/>
  <c r="J230" i="13" s="1"/>
  <c r="H230" i="13"/>
  <c r="AB211" i="18" s="1"/>
  <c r="GG230" i="11"/>
  <c r="M58" i="4"/>
  <c r="GK94" i="11"/>
  <c r="AJ199" i="11"/>
  <c r="H199" i="12" s="1"/>
  <c r="P159" i="18" s="1"/>
  <c r="G199" i="12"/>
  <c r="AJ227" i="11"/>
  <c r="G227" i="12"/>
  <c r="AJ187" i="11"/>
  <c r="G187" i="12"/>
  <c r="H208" i="12"/>
  <c r="P168" i="18" s="1"/>
  <c r="AL208" i="11"/>
  <c r="J208" i="12" s="1"/>
  <c r="AJ240" i="11"/>
  <c r="G240" i="12"/>
  <c r="BR207" i="11"/>
  <c r="G207" i="13"/>
  <c r="BR231" i="11"/>
  <c r="G231" i="13"/>
  <c r="BS258" i="11"/>
  <c r="I258" i="13" s="1"/>
  <c r="AN214" i="18" s="1"/>
  <c r="H258" i="13"/>
  <c r="AM214" i="18" s="1"/>
  <c r="GG258" i="11"/>
  <c r="BR167" i="11"/>
  <c r="G167" i="13"/>
  <c r="D115" i="4"/>
  <c r="B68" i="4"/>
  <c r="BR229" i="11"/>
  <c r="H229" i="13" s="1"/>
  <c r="AB210" i="18" s="1"/>
  <c r="G229" i="13"/>
  <c r="AJ207" i="11"/>
  <c r="H207" i="12" s="1"/>
  <c r="P167" i="18" s="1"/>
  <c r="G207" i="12"/>
  <c r="AJ251" i="11"/>
  <c r="G251" i="12"/>
  <c r="GO159" i="11"/>
  <c r="AJ209" i="11"/>
  <c r="G209" i="12"/>
  <c r="AJ224" i="11"/>
  <c r="G224" i="12"/>
  <c r="AJ173" i="11"/>
  <c r="G173" i="12"/>
  <c r="BR239" i="11"/>
  <c r="G239" i="13"/>
  <c r="BR118" i="11"/>
  <c r="G118" i="13"/>
  <c r="BR142" i="11"/>
  <c r="G142" i="13"/>
  <c r="BR183" i="11"/>
  <c r="G183" i="13"/>
  <c r="AJ233" i="11"/>
  <c r="G233" i="12"/>
  <c r="BR163" i="11"/>
  <c r="G163" i="13"/>
  <c r="H258" i="12"/>
  <c r="P214" i="18" s="1"/>
  <c r="AK258" i="11"/>
  <c r="I258" i="12" s="1"/>
  <c r="Q214" i="18" s="1"/>
  <c r="BR198" i="11"/>
  <c r="G198" i="13"/>
  <c r="BR244" i="11"/>
  <c r="G244" i="13"/>
  <c r="H222" i="13"/>
  <c r="AB203" i="18" s="1"/>
  <c r="BT222" i="11"/>
  <c r="J222" i="13" s="1"/>
  <c r="GG222" i="11"/>
  <c r="BS216" i="11"/>
  <c r="I216" i="13" s="1"/>
  <c r="AC197" i="18" s="1"/>
  <c r="H216" i="13"/>
  <c r="AB197" i="18" s="1"/>
  <c r="GG216" i="11"/>
  <c r="BR223" i="11"/>
  <c r="H223" i="13" s="1"/>
  <c r="AB204" i="18" s="1"/>
  <c r="G223" i="13"/>
  <c r="O226" i="6"/>
  <c r="AH207" i="4" s="1"/>
  <c r="GM226" i="1"/>
  <c r="P226" i="10" s="1"/>
  <c r="DY207" i="4" s="1"/>
  <c r="AJ220" i="11"/>
  <c r="G220" i="12"/>
  <c r="H234" i="12"/>
  <c r="E215" i="18" s="1"/>
  <c r="GG234" i="11"/>
  <c r="BR184" i="11"/>
  <c r="G184" i="13"/>
  <c r="BS200" i="11"/>
  <c r="I200" i="13" s="1"/>
  <c r="AN160" i="18" s="1"/>
  <c r="H200" i="13"/>
  <c r="AM160" i="18" s="1"/>
  <c r="GG200" i="11"/>
  <c r="AJ185" i="11"/>
  <c r="G185" i="12"/>
  <c r="BR203" i="11"/>
  <c r="G203" i="13"/>
  <c r="G220" i="13"/>
  <c r="BR220" i="11"/>
  <c r="AJ225" i="11"/>
  <c r="G225" i="12"/>
  <c r="AL244" i="11"/>
  <c r="J244" i="12" s="1"/>
  <c r="H244" i="12"/>
  <c r="P200" i="18" s="1"/>
  <c r="H257" i="12"/>
  <c r="P213" i="18" s="1"/>
  <c r="AK257" i="11"/>
  <c r="I257" i="12" s="1"/>
  <c r="Q213" i="18" s="1"/>
  <c r="H216" i="12"/>
  <c r="E197" i="18" s="1"/>
  <c r="AL216" i="11"/>
  <c r="J216" i="12" s="1"/>
  <c r="AJ245" i="11"/>
  <c r="G245" i="12"/>
  <c r="AJ217" i="11"/>
  <c r="G217" i="12"/>
  <c r="BS44" i="11"/>
  <c r="BT44" i="11"/>
  <c r="BR205" i="11"/>
  <c r="G205" i="13"/>
  <c r="GG250" i="11"/>
  <c r="C70" i="4"/>
  <c r="GO155" i="11"/>
  <c r="AJ177" i="11"/>
  <c r="G177" i="12"/>
  <c r="AJ193" i="11"/>
  <c r="G193" i="12"/>
  <c r="AJ255" i="11"/>
  <c r="G255" i="12"/>
  <c r="G230" i="12"/>
  <c r="AJ230" i="11"/>
  <c r="BR146" i="11"/>
  <c r="G146" i="13"/>
  <c r="BS225" i="11"/>
  <c r="I225" i="13" s="1"/>
  <c r="AC206" i="18" s="1"/>
  <c r="H225" i="13"/>
  <c r="AB206" i="18" s="1"/>
  <c r="BR194" i="11"/>
  <c r="G194" i="13"/>
  <c r="GG259" i="11"/>
  <c r="AJ197" i="11"/>
  <c r="G197" i="12"/>
  <c r="BS227" i="11"/>
  <c r="I227" i="13" s="1"/>
  <c r="AC208" i="18" s="1"/>
  <c r="H227" i="13"/>
  <c r="AB208" i="18" s="1"/>
  <c r="AJ215" i="11"/>
  <c r="G215" i="12"/>
  <c r="GO156" i="11"/>
  <c r="H196" i="12"/>
  <c r="P156" i="18" s="1"/>
  <c r="AL196" i="11"/>
  <c r="J196" i="12" s="1"/>
  <c r="H204" i="12"/>
  <c r="P164" i="18" s="1"/>
  <c r="AL204" i="11"/>
  <c r="J204" i="12" s="1"/>
  <c r="GG204" i="11"/>
  <c r="GG196" i="11"/>
  <c r="BR102" i="11"/>
  <c r="G102" i="13"/>
  <c r="H248" i="12"/>
  <c r="P204" i="18" s="1"/>
  <c r="AL248" i="11"/>
  <c r="J248" i="12" s="1"/>
  <c r="BT228" i="11"/>
  <c r="J228" i="13" s="1"/>
  <c r="H228" i="13"/>
  <c r="AB209" i="18" s="1"/>
  <c r="GG228" i="11"/>
  <c r="BR195" i="11"/>
  <c r="G195" i="13"/>
  <c r="N59" i="4"/>
  <c r="AJ219" i="11"/>
  <c r="G219" i="12"/>
  <c r="O230" i="6"/>
  <c r="AH211" i="4" s="1"/>
  <c r="GM230" i="1"/>
  <c r="P230" i="10" s="1"/>
  <c r="DY211" i="4" s="1"/>
  <c r="H237" i="12"/>
  <c r="P193" i="18" s="1"/>
  <c r="AK237" i="11"/>
  <c r="I237" i="12" s="1"/>
  <c r="Q193" i="18" s="1"/>
  <c r="AJ232" i="11"/>
  <c r="G232" i="12"/>
  <c r="AK256" i="11"/>
  <c r="I256" i="12" s="1"/>
  <c r="Q212" i="18" s="1"/>
  <c r="H256" i="12"/>
  <c r="P212" i="18" s="1"/>
  <c r="AL256" i="11"/>
  <c r="J256" i="12" s="1"/>
  <c r="BR98" i="11"/>
  <c r="G98" i="13"/>
  <c r="BR232" i="11"/>
  <c r="G232" i="13"/>
  <c r="BR149" i="11"/>
  <c r="G149" i="13"/>
  <c r="BR243" i="11"/>
  <c r="G243" i="13"/>
  <c r="BR154" i="11"/>
  <c r="G154" i="13"/>
  <c r="BR247" i="11"/>
  <c r="G247" i="13"/>
  <c r="M10" i="4"/>
  <c r="M16" i="4"/>
  <c r="B57" i="4"/>
  <c r="B63" i="4"/>
  <c r="M64" i="4"/>
  <c r="M105" i="4"/>
  <c r="M71" i="4"/>
  <c r="M14" i="4"/>
  <c r="M68" i="4"/>
  <c r="C56" i="4"/>
  <c r="M93" i="16"/>
  <c r="DH61" i="18" s="1"/>
  <c r="GN93" i="11"/>
  <c r="O206" i="8"/>
  <c r="CM166" i="4" s="1"/>
  <c r="GM206" i="1"/>
  <c r="P206" i="10" s="1"/>
  <c r="EM166" i="4" s="1"/>
  <c r="M89" i="16"/>
  <c r="DH57" i="18" s="1"/>
  <c r="GN89" i="11"/>
  <c r="O207" i="7"/>
  <c r="BP167" i="4" s="1"/>
  <c r="GM207" i="1"/>
  <c r="P207" i="10" s="1"/>
  <c r="EM167" i="4" s="1"/>
  <c r="L80" i="16"/>
  <c r="CV73" i="18" s="1"/>
  <c r="GM80" i="11"/>
  <c r="L84" i="16"/>
  <c r="CV77" i="18" s="1"/>
  <c r="GM84" i="11"/>
  <c r="L127" i="16"/>
  <c r="CV116" i="18" s="1"/>
  <c r="GM127" i="11"/>
  <c r="GO87" i="11"/>
  <c r="GM92" i="11"/>
  <c r="GO177" i="11"/>
  <c r="GO185" i="11"/>
  <c r="GM26" i="11"/>
  <c r="GM38" i="11"/>
  <c r="GL39" i="1"/>
  <c r="GM46" i="11"/>
  <c r="GM64" i="11"/>
  <c r="GM68" i="11"/>
  <c r="GM72" i="11"/>
  <c r="GM76" i="11"/>
  <c r="GO96" i="11"/>
  <c r="GO100" i="11"/>
  <c r="GO104" i="11"/>
  <c r="GO108" i="11"/>
  <c r="GO192" i="11"/>
  <c r="GN192" i="11"/>
  <c r="GO175" i="11"/>
  <c r="GO180" i="11"/>
  <c r="GO183" i="11"/>
  <c r="GO188" i="11"/>
  <c r="GO23" i="11"/>
  <c r="GM155" i="11"/>
  <c r="GM157" i="11"/>
  <c r="GM159" i="11"/>
  <c r="GM162" i="11"/>
  <c r="GM164" i="11"/>
  <c r="GM166" i="11"/>
  <c r="GM176" i="11"/>
  <c r="GM178" i="11"/>
  <c r="GM182" i="11"/>
  <c r="GM184" i="11"/>
  <c r="GM186" i="11"/>
  <c r="GM188" i="11"/>
  <c r="GM190" i="11"/>
  <c r="GM192" i="11"/>
  <c r="GM194" i="11"/>
  <c r="GN22" i="11"/>
  <c r="GN26" i="11"/>
  <c r="GN30" i="11"/>
  <c r="GN155" i="11"/>
  <c r="GN157" i="11"/>
  <c r="GN159" i="11"/>
  <c r="GN162" i="11"/>
  <c r="GN164" i="11"/>
  <c r="GN166" i="11"/>
  <c r="GN175" i="11"/>
  <c r="GN177" i="11"/>
  <c r="GN179" i="11"/>
  <c r="GN181" i="11"/>
  <c r="GN183" i="11"/>
  <c r="GN185" i="11"/>
  <c r="GN187" i="11"/>
  <c r="GN191" i="11"/>
  <c r="GN193" i="11"/>
  <c r="GM22" i="11"/>
  <c r="GO16" i="11"/>
  <c r="GO20" i="11"/>
  <c r="GM131" i="11"/>
  <c r="GM135" i="11"/>
  <c r="GO166" i="11"/>
  <c r="GO169" i="11"/>
  <c r="GO182" i="11"/>
  <c r="GO190" i="11"/>
  <c r="GM209" i="1"/>
  <c r="P209" i="10" s="1"/>
  <c r="EM169" i="4" s="1"/>
  <c r="GO24" i="11"/>
  <c r="GM34" i="11"/>
  <c r="GM42" i="11"/>
  <c r="GO162" i="11"/>
  <c r="GO165" i="11"/>
  <c r="GO176" i="11"/>
  <c r="GO179" i="11"/>
  <c r="GO184" i="11"/>
  <c r="GO187" i="11"/>
  <c r="GO189" i="11"/>
  <c r="GO194" i="11"/>
  <c r="GM154" i="11"/>
  <c r="GM156" i="11"/>
  <c r="GM158" i="11"/>
  <c r="GM161" i="11"/>
  <c r="GM163" i="11"/>
  <c r="GM167" i="11"/>
  <c r="GM175" i="11"/>
  <c r="GM177" i="11"/>
  <c r="GM179" i="11"/>
  <c r="GM183" i="11"/>
  <c r="GM185" i="11"/>
  <c r="GM187" i="11"/>
  <c r="GK20" i="1"/>
  <c r="GO124" i="11"/>
  <c r="GO128" i="11"/>
  <c r="GO140" i="11"/>
  <c r="GO148" i="11"/>
  <c r="GO178" i="11"/>
  <c r="GO186" i="11"/>
  <c r="GJ176" i="1"/>
  <c r="GM14" i="11"/>
  <c r="N100" i="3"/>
  <c r="U68" i="4" s="1"/>
  <c r="GO69" i="11"/>
  <c r="N83" i="3"/>
  <c r="J65" i="4"/>
  <c r="N76" i="3"/>
  <c r="J69" i="4" s="1"/>
  <c r="GK74" i="1"/>
  <c r="N74" i="10" s="1"/>
  <c r="DW67" i="4" s="1"/>
  <c r="N64" i="3"/>
  <c r="J57" i="4" s="1"/>
  <c r="N74" i="3"/>
  <c r="N108" i="3"/>
  <c r="U76" i="4" s="1"/>
  <c r="GK91" i="1"/>
  <c r="GK95" i="1"/>
  <c r="M95" i="9"/>
  <c r="DH63" i="4" s="1"/>
  <c r="GK99" i="1"/>
  <c r="GK103" i="1"/>
  <c r="N103" i="10" s="1"/>
  <c r="EK71" i="4" s="1"/>
  <c r="N106" i="3"/>
  <c r="U74" i="4" s="1"/>
  <c r="N101" i="3"/>
  <c r="GK107" i="1"/>
  <c r="N107" i="10" s="1"/>
  <c r="EK75" i="4" s="1"/>
  <c r="N86" i="3"/>
  <c r="U54" i="4" s="1"/>
  <c r="N156" i="3"/>
  <c r="U120" i="4" s="1"/>
  <c r="GP201" i="11"/>
  <c r="P201" i="17" s="1"/>
  <c r="EM161" i="18" s="1"/>
  <c r="O201" i="16"/>
  <c r="DJ161" i="18" s="1"/>
  <c r="O203" i="13"/>
  <c r="AS163" i="18" s="1"/>
  <c r="GP203" i="11"/>
  <c r="P203" i="17" s="1"/>
  <c r="EM163" i="18" s="1"/>
  <c r="N27" i="16"/>
  <c r="GO27" i="11"/>
  <c r="N31" i="16"/>
  <c r="GO31" i="11"/>
  <c r="U26" i="4"/>
  <c r="N24" i="3"/>
  <c r="L72" i="3"/>
  <c r="L100" i="3"/>
  <c r="S68" i="4" s="1"/>
  <c r="L68" i="3"/>
  <c r="L83" i="3"/>
  <c r="H76" i="4" s="1"/>
  <c r="H65" i="4"/>
  <c r="L76" i="3"/>
  <c r="H69" i="4" s="1"/>
  <c r="L73" i="3"/>
  <c r="L64" i="3"/>
  <c r="H57" i="4" s="1"/>
  <c r="L74" i="3"/>
  <c r="H67" i="4" s="1"/>
  <c r="L69" i="3"/>
  <c r="H62" i="4" s="1"/>
  <c r="H73" i="4"/>
  <c r="L62" i="3"/>
  <c r="H55" i="4" s="1"/>
  <c r="L81" i="3"/>
  <c r="H74" i="4" s="1"/>
  <c r="L71" i="3"/>
  <c r="H64" i="4" s="1"/>
  <c r="S56" i="4"/>
  <c r="L97" i="3"/>
  <c r="S65" i="4" s="1"/>
  <c r="L78" i="3"/>
  <c r="H71" i="4" s="1"/>
  <c r="S64" i="4"/>
  <c r="L87" i="3"/>
  <c r="S55" i="4" s="1"/>
  <c r="L84" i="3"/>
  <c r="H77" i="4" s="1"/>
  <c r="L107" i="3"/>
  <c r="L79" i="3"/>
  <c r="H72" i="4" s="1"/>
  <c r="GM198" i="11"/>
  <c r="M198" i="17" s="1"/>
  <c r="EJ158" i="18" s="1"/>
  <c r="L198" i="13"/>
  <c r="AP158" i="18" s="1"/>
  <c r="L21" i="16"/>
  <c r="GM21" i="11"/>
  <c r="S27" i="4"/>
  <c r="L52" i="3"/>
  <c r="M104" i="3"/>
  <c r="M77" i="3"/>
  <c r="I70" i="4" s="1"/>
  <c r="M108" i="3"/>
  <c r="T76" i="4" s="1"/>
  <c r="T57" i="4"/>
  <c r="M103" i="3"/>
  <c r="T71" i="4" s="1"/>
  <c r="M90" i="3"/>
  <c r="M70" i="3"/>
  <c r="M99" i="3"/>
  <c r="T67" i="4" s="1"/>
  <c r="M84" i="3"/>
  <c r="M107" i="3"/>
  <c r="T75" i="4" s="1"/>
  <c r="I101" i="4"/>
  <c r="M131" i="3"/>
  <c r="I120" i="4" s="1"/>
  <c r="M122" i="3"/>
  <c r="I111" i="4" s="1"/>
  <c r="M134" i="3"/>
  <c r="I123" i="4" s="1"/>
  <c r="M154" i="3"/>
  <c r="T118" i="4" s="1"/>
  <c r="M155" i="3"/>
  <c r="T119" i="4" s="1"/>
  <c r="M139" i="3"/>
  <c r="M152" i="3"/>
  <c r="T116" i="4" s="1"/>
  <c r="M119" i="3"/>
  <c r="I108" i="4" s="1"/>
  <c r="M195" i="13"/>
  <c r="AQ155" i="18" s="1"/>
  <c r="GN195" i="11"/>
  <c r="N195" i="17" s="1"/>
  <c r="EK155" i="18" s="1"/>
  <c r="M197" i="13"/>
  <c r="AQ157" i="18" s="1"/>
  <c r="GN197" i="11"/>
  <c r="N197" i="17" s="1"/>
  <c r="EK157" i="18" s="1"/>
  <c r="O200" i="7"/>
  <c r="BP160" i="4" s="1"/>
  <c r="GM200" i="1"/>
  <c r="P200" i="10" s="1"/>
  <c r="EM160" i="4" s="1"/>
  <c r="O200" i="13"/>
  <c r="AS160" i="18" s="1"/>
  <c r="GP200" i="11"/>
  <c r="P200" i="17" s="1"/>
  <c r="EM160" i="18" s="1"/>
  <c r="GM201" i="1"/>
  <c r="P201" i="10" s="1"/>
  <c r="EM161" i="4" s="1"/>
  <c r="GO197" i="11"/>
  <c r="O197" i="17" s="1"/>
  <c r="EL157" i="18" s="1"/>
  <c r="N197" i="12"/>
  <c r="U157" i="18" s="1"/>
  <c r="S26" i="4"/>
  <c r="L24" i="3"/>
  <c r="N92" i="3"/>
  <c r="N102" i="3"/>
  <c r="U70" i="4" s="1"/>
  <c r="N93" i="3"/>
  <c r="U61" i="4" s="1"/>
  <c r="N65" i="3"/>
  <c r="J58" i="4" s="1"/>
  <c r="N62" i="3"/>
  <c r="J55" i="4" s="1"/>
  <c r="N81" i="3"/>
  <c r="N71" i="3"/>
  <c r="J64" i="4" s="1"/>
  <c r="N103" i="3"/>
  <c r="U71" i="4" s="1"/>
  <c r="U58" i="4"/>
  <c r="N67" i="3"/>
  <c r="J60" i="4" s="1"/>
  <c r="N91" i="3"/>
  <c r="U66" i="4"/>
  <c r="N99" i="3"/>
  <c r="U69" i="4"/>
  <c r="N84" i="3"/>
  <c r="J77" i="4" s="1"/>
  <c r="N107" i="3"/>
  <c r="N79" i="3"/>
  <c r="J72" i="4" s="1"/>
  <c r="U78" i="4"/>
  <c r="N128" i="3"/>
  <c r="J117" i="4" s="1"/>
  <c r="N132" i="3"/>
  <c r="J121" i="4" s="1"/>
  <c r="N125" i="3"/>
  <c r="N134" i="3"/>
  <c r="J123" i="4" s="1"/>
  <c r="J112" i="4"/>
  <c r="N151" i="3"/>
  <c r="U115" i="4" s="1"/>
  <c r="N114" i="3"/>
  <c r="N120" i="3"/>
  <c r="J109" i="4" s="1"/>
  <c r="J120" i="4"/>
  <c r="N135" i="3"/>
  <c r="J124" i="4" s="1"/>
  <c r="N126" i="3"/>
  <c r="GO153" i="11"/>
  <c r="GO157" i="11"/>
  <c r="GM170" i="11"/>
  <c r="GO191" i="11"/>
  <c r="GM153" i="11"/>
  <c r="GM196" i="11"/>
  <c r="M196" i="17" s="1"/>
  <c r="EJ156" i="18" s="1"/>
  <c r="L196" i="14"/>
  <c r="BM156" i="18" s="1"/>
  <c r="L89" i="3"/>
  <c r="L92" i="3"/>
  <c r="S60" i="4" s="1"/>
  <c r="H59" i="4"/>
  <c r="L94" i="3"/>
  <c r="S62" i="4" s="1"/>
  <c r="H61" i="4"/>
  <c r="L102" i="3"/>
  <c r="S70" i="4" s="1"/>
  <c r="L61" i="3"/>
  <c r="L95" i="3"/>
  <c r="L63" i="3"/>
  <c r="H56" i="4" s="1"/>
  <c r="L98" i="3"/>
  <c r="S66" i="4" s="1"/>
  <c r="L67" i="3"/>
  <c r="H60" i="4" s="1"/>
  <c r="L82" i="3"/>
  <c r="H75" i="4" s="1"/>
  <c r="S61" i="4"/>
  <c r="L90" i="3"/>
  <c r="S58" i="4" s="1"/>
  <c r="L91" i="3"/>
  <c r="S59" i="4" s="1"/>
  <c r="L70" i="3"/>
  <c r="H63" i="4" s="1"/>
  <c r="L99" i="3"/>
  <c r="L105" i="3"/>
  <c r="S73" i="4" s="1"/>
  <c r="S71" i="4"/>
  <c r="L85" i="3"/>
  <c r="H78" i="4" s="1"/>
  <c r="S72" i="4"/>
  <c r="L106" i="3"/>
  <c r="S74" i="4" s="1"/>
  <c r="L101" i="3"/>
  <c r="S69" i="4" s="1"/>
  <c r="S75" i="4"/>
  <c r="L75" i="3"/>
  <c r="H68" i="4" s="1"/>
  <c r="S76" i="4"/>
  <c r="L86" i="3"/>
  <c r="S54" i="4" s="1"/>
  <c r="M72" i="3"/>
  <c r="I65" i="4" s="1"/>
  <c r="I60" i="4"/>
  <c r="M100" i="3"/>
  <c r="M73" i="3"/>
  <c r="I66" i="4" s="1"/>
  <c r="M96" i="3"/>
  <c r="T64" i="4" s="1"/>
  <c r="M79" i="3"/>
  <c r="I72" i="4" s="1"/>
  <c r="M148" i="3"/>
  <c r="T112" i="4" s="1"/>
  <c r="M121" i="3"/>
  <c r="I110" i="4" s="1"/>
  <c r="M144" i="3"/>
  <c r="T108" i="4" s="1"/>
  <c r="M116" i="3"/>
  <c r="I105" i="4" s="1"/>
  <c r="M153" i="3"/>
  <c r="T117" i="4" s="1"/>
  <c r="M124" i="3"/>
  <c r="I113" i="4" s="1"/>
  <c r="M146" i="3"/>
  <c r="M113" i="3"/>
  <c r="I102" i="4" s="1"/>
  <c r="M138" i="3"/>
  <c r="T102" i="4" s="1"/>
  <c r="T106" i="4"/>
  <c r="M130" i="3"/>
  <c r="I119" i="4" s="1"/>
  <c r="S118" i="4"/>
  <c r="L112" i="3"/>
  <c r="H101" i="4" s="1"/>
  <c r="GJ155" i="1"/>
  <c r="GO30" i="11"/>
  <c r="N89" i="3"/>
  <c r="U57" i="4" s="1"/>
  <c r="N66" i="3"/>
  <c r="J59" i="4" s="1"/>
  <c r="N94" i="3"/>
  <c r="U62" i="4" s="1"/>
  <c r="N104" i="3"/>
  <c r="U72" i="4" s="1"/>
  <c r="U56" i="4"/>
  <c r="N97" i="3"/>
  <c r="N80" i="3"/>
  <c r="J73" i="4" s="1"/>
  <c r="U67" i="4"/>
  <c r="N96" i="3"/>
  <c r="U64" i="4" s="1"/>
  <c r="U104" i="4"/>
  <c r="N139" i="3"/>
  <c r="U103" i="4" s="1"/>
  <c r="N152" i="3"/>
  <c r="U116" i="4" s="1"/>
  <c r="N117" i="3"/>
  <c r="J106" i="4" s="1"/>
  <c r="N119" i="3"/>
  <c r="J108" i="4" s="1"/>
  <c r="GO161" i="11"/>
  <c r="GO193" i="11"/>
  <c r="GO196" i="11"/>
  <c r="O196" i="17" s="1"/>
  <c r="EL156" i="18" s="1"/>
  <c r="N196" i="13"/>
  <c r="AR156" i="18" s="1"/>
  <c r="M141" i="3"/>
  <c r="T105" i="4" s="1"/>
  <c r="L143" i="3"/>
  <c r="S107" i="4" s="1"/>
  <c r="L133" i="3"/>
  <c r="U25" i="4"/>
  <c r="N29" i="3"/>
  <c r="I64" i="4"/>
  <c r="M83" i="3"/>
  <c r="I76" i="4" s="1"/>
  <c r="M64" i="3"/>
  <c r="I57" i="4" s="1"/>
  <c r="M74" i="3"/>
  <c r="I67" i="4" s="1"/>
  <c r="M61" i="3"/>
  <c r="M63" i="3"/>
  <c r="I56" i="4" s="1"/>
  <c r="I77" i="4"/>
  <c r="M81" i="3"/>
  <c r="I74" i="4" s="1"/>
  <c r="T55" i="4"/>
  <c r="M98" i="3"/>
  <c r="T66" i="4" s="1"/>
  <c r="T59" i="4"/>
  <c r="M82" i="3"/>
  <c r="M78" i="3"/>
  <c r="T63" i="4"/>
  <c r="M80" i="3"/>
  <c r="M85" i="3"/>
  <c r="I78" i="4" s="1"/>
  <c r="M75" i="3"/>
  <c r="I68" i="4" s="1"/>
  <c r="M137" i="3"/>
  <c r="T101" i="4" s="1"/>
  <c r="M149" i="3"/>
  <c r="M145" i="3"/>
  <c r="M147" i="3"/>
  <c r="T111" i="4" s="1"/>
  <c r="M156" i="3"/>
  <c r="T120" i="4" s="1"/>
  <c r="GN196" i="11"/>
  <c r="N196" i="17" s="1"/>
  <c r="EK156" i="18" s="1"/>
  <c r="M196" i="12"/>
  <c r="T156" i="18" s="1"/>
  <c r="M123" i="3"/>
  <c r="I112" i="4" s="1"/>
  <c r="L141" i="3"/>
  <c r="GO35" i="11"/>
  <c r="GO39" i="11"/>
  <c r="GO47" i="11"/>
  <c r="GO51" i="11"/>
  <c r="GM52" i="11"/>
  <c r="T27" i="4"/>
  <c r="M52" i="3"/>
  <c r="J63" i="4"/>
  <c r="N68" i="3"/>
  <c r="J61" i="4" s="1"/>
  <c r="J67" i="4"/>
  <c r="N73" i="3"/>
  <c r="J66" i="4" s="1"/>
  <c r="N69" i="3"/>
  <c r="J62" i="4" s="1"/>
  <c r="J74" i="4"/>
  <c r="N77" i="3"/>
  <c r="J70" i="4" s="1"/>
  <c r="J75" i="4"/>
  <c r="N95" i="3"/>
  <c r="U63" i="4" s="1"/>
  <c r="U60" i="4"/>
  <c r="N78" i="3"/>
  <c r="J71" i="4" s="1"/>
  <c r="N87" i="3"/>
  <c r="N105" i="3"/>
  <c r="U73" i="4" s="1"/>
  <c r="N85" i="3"/>
  <c r="J78" i="4" s="1"/>
  <c r="U75" i="4"/>
  <c r="N75" i="3"/>
  <c r="J68" i="4" s="1"/>
  <c r="N148" i="3"/>
  <c r="U112" i="4" s="1"/>
  <c r="J103" i="4"/>
  <c r="N121" i="3"/>
  <c r="J110" i="4" s="1"/>
  <c r="N144" i="3"/>
  <c r="U108" i="4" s="1"/>
  <c r="N116" i="3"/>
  <c r="J105" i="4" s="1"/>
  <c r="J114" i="4"/>
  <c r="N153" i="3"/>
  <c r="U117" i="4" s="1"/>
  <c r="J118" i="4"/>
  <c r="N124" i="3"/>
  <c r="J113" i="4" s="1"/>
  <c r="J122" i="4"/>
  <c r="N146" i="3"/>
  <c r="U101" i="4"/>
  <c r="N113" i="3"/>
  <c r="J102" i="4" s="1"/>
  <c r="U105" i="4"/>
  <c r="N138" i="3"/>
  <c r="U102" i="4" s="1"/>
  <c r="N130" i="3"/>
  <c r="J119" i="4" s="1"/>
  <c r="U109" i="4"/>
  <c r="N127" i="3"/>
  <c r="J116" i="4" s="1"/>
  <c r="U113" i="4"/>
  <c r="N142" i="3"/>
  <c r="U106" i="4" s="1"/>
  <c r="N115" i="3"/>
  <c r="J104" i="4" s="1"/>
  <c r="GO154" i="11"/>
  <c r="GO158" i="11"/>
  <c r="GO163" i="11"/>
  <c r="GO167" i="11"/>
  <c r="GO181" i="11"/>
  <c r="GO198" i="11"/>
  <c r="O198" i="17" s="1"/>
  <c r="EL158" i="18" s="1"/>
  <c r="N198" i="13"/>
  <c r="AR158" i="18" s="1"/>
  <c r="GM180" i="11"/>
  <c r="T25" i="4"/>
  <c r="M29" i="3"/>
  <c r="S78" i="4"/>
  <c r="L128" i="3"/>
  <c r="L131" i="3"/>
  <c r="H120" i="4" s="1"/>
  <c r="L148" i="3"/>
  <c r="H104" i="4"/>
  <c r="L132" i="3"/>
  <c r="H121" i="4" s="1"/>
  <c r="L122" i="3"/>
  <c r="H111" i="4" s="1"/>
  <c r="H106" i="4"/>
  <c r="L144" i="3"/>
  <c r="L137" i="3"/>
  <c r="L125" i="3"/>
  <c r="L134" i="3"/>
  <c r="H123" i="4" s="1"/>
  <c r="H110" i="4"/>
  <c r="L116" i="3"/>
  <c r="H105" i="4" s="1"/>
  <c r="L111" i="3"/>
  <c r="H112" i="4"/>
  <c r="L151" i="3"/>
  <c r="S115" i="4" s="1"/>
  <c r="L114" i="3"/>
  <c r="H114" i="4"/>
  <c r="L153" i="3"/>
  <c r="S117" i="4" s="1"/>
  <c r="L149" i="3"/>
  <c r="H116" i="4"/>
  <c r="L120" i="3"/>
  <c r="H109" i="4" s="1"/>
  <c r="H118" i="4"/>
  <c r="L124" i="3"/>
  <c r="H113" i="4" s="1"/>
  <c r="L145" i="3"/>
  <c r="L135" i="3"/>
  <c r="H124" i="4" s="1"/>
  <c r="H122" i="4"/>
  <c r="L146" i="3"/>
  <c r="S110" i="4" s="1"/>
  <c r="L147" i="3"/>
  <c r="S111" i="4" s="1"/>
  <c r="L126" i="3"/>
  <c r="H115" i="4" s="1"/>
  <c r="L155" i="3"/>
  <c r="S119" i="4" s="1"/>
  <c r="S101" i="4"/>
  <c r="L113" i="3"/>
  <c r="H102" i="4" s="1"/>
  <c r="L156" i="3"/>
  <c r="S120" i="4" s="1"/>
  <c r="S103" i="4"/>
  <c r="L118" i="3"/>
  <c r="H107" i="4" s="1"/>
  <c r="S105" i="4"/>
  <c r="L138" i="3"/>
  <c r="S102" i="4" s="1"/>
  <c r="S106" i="4"/>
  <c r="L130" i="3"/>
  <c r="H119" i="4" s="1"/>
  <c r="L136" i="3"/>
  <c r="S100" i="4" s="1"/>
  <c r="L140" i="3"/>
  <c r="S104" i="4" s="1"/>
  <c r="L150" i="3"/>
  <c r="S114" i="4" s="1"/>
  <c r="S116" i="4"/>
  <c r="L119" i="3"/>
  <c r="H108" i="4" s="1"/>
  <c r="GM165" i="11"/>
  <c r="GM181" i="11"/>
  <c r="GM189" i="11"/>
  <c r="GM193" i="11"/>
  <c r="GM197" i="11"/>
  <c r="M197" i="17" s="1"/>
  <c r="EJ157" i="18" s="1"/>
  <c r="L197" i="13"/>
  <c r="AP157" i="18" s="1"/>
  <c r="M92" i="3"/>
  <c r="T60" i="4" s="1"/>
  <c r="M66" i="3"/>
  <c r="I59" i="4" s="1"/>
  <c r="I61" i="4"/>
  <c r="M102" i="3"/>
  <c r="T70" i="4" s="1"/>
  <c r="I62" i="4"/>
  <c r="M93" i="3"/>
  <c r="T61" i="4" s="1"/>
  <c r="M76" i="3"/>
  <c r="I69" i="4" s="1"/>
  <c r="M65" i="3"/>
  <c r="I58" i="4" s="1"/>
  <c r="I73" i="4"/>
  <c r="M62" i="3"/>
  <c r="T56" i="4"/>
  <c r="M97" i="3"/>
  <c r="T65" i="4" s="1"/>
  <c r="T72" i="4"/>
  <c r="M106" i="3"/>
  <c r="T74" i="4" s="1"/>
  <c r="T73" i="4"/>
  <c r="M101" i="3"/>
  <c r="T69" i="4" s="1"/>
  <c r="M86" i="3"/>
  <c r="T78" i="4"/>
  <c r="M128" i="3"/>
  <c r="I117" i="4" s="1"/>
  <c r="I104" i="4"/>
  <c r="M132" i="3"/>
  <c r="I121" i="4" s="1"/>
  <c r="M125" i="3"/>
  <c r="I114" i="4" s="1"/>
  <c r="M151" i="3"/>
  <c r="T115" i="4" s="1"/>
  <c r="M114" i="3"/>
  <c r="I103" i="4" s="1"/>
  <c r="I116" i="4"/>
  <c r="M120" i="3"/>
  <c r="I109" i="4" s="1"/>
  <c r="M129" i="3"/>
  <c r="I118" i="4" s="1"/>
  <c r="M135" i="3"/>
  <c r="I124" i="4" s="1"/>
  <c r="M126" i="3"/>
  <c r="I115" i="4" s="1"/>
  <c r="T103" i="4"/>
  <c r="M118" i="3"/>
  <c r="I107" i="4" s="1"/>
  <c r="T107" i="4"/>
  <c r="M136" i="3"/>
  <c r="T100" i="4" s="1"/>
  <c r="M140" i="3"/>
  <c r="T104" i="4" s="1"/>
  <c r="M117" i="3"/>
  <c r="I106" i="4" s="1"/>
  <c r="M133" i="3"/>
  <c r="I122" i="4" s="1"/>
  <c r="B122" i="4"/>
  <c r="M69" i="4"/>
  <c r="B114" i="4"/>
  <c r="D124" i="4"/>
  <c r="C54" i="4"/>
  <c r="C62" i="4"/>
  <c r="N57" i="4"/>
  <c r="M54" i="4"/>
  <c r="O57" i="4"/>
  <c r="O23" i="4"/>
  <c r="B67" i="4"/>
  <c r="C103" i="4"/>
  <c r="C115" i="4"/>
  <c r="D62" i="4"/>
  <c r="B110" i="4"/>
  <c r="B116" i="4"/>
  <c r="C105" i="4"/>
  <c r="C109" i="4"/>
  <c r="N100" i="4"/>
  <c r="B56" i="4"/>
  <c r="N23" i="4"/>
  <c r="C60" i="4"/>
  <c r="N63" i="4"/>
  <c r="N67" i="4"/>
  <c r="B55" i="4"/>
  <c r="D58" i="4"/>
  <c r="M117" i="4"/>
  <c r="B69" i="4"/>
  <c r="M60" i="4"/>
  <c r="M70" i="4"/>
  <c r="D59" i="4"/>
  <c r="B60" i="4"/>
  <c r="B76" i="4"/>
  <c r="M59" i="4"/>
  <c r="M67" i="4"/>
  <c r="M75" i="4"/>
  <c r="B66" i="4"/>
  <c r="B74" i="4"/>
  <c r="M57" i="4"/>
  <c r="M65" i="4"/>
  <c r="M73" i="4"/>
  <c r="N56" i="4"/>
  <c r="C65" i="4"/>
  <c r="N68" i="4"/>
  <c r="N61" i="4"/>
  <c r="C59" i="4"/>
  <c r="C75" i="4"/>
  <c r="N58" i="4"/>
  <c r="N66" i="4"/>
  <c r="D63" i="4"/>
  <c r="C73" i="4"/>
  <c r="O63" i="4"/>
  <c r="O76" i="4"/>
  <c r="O56" i="4"/>
  <c r="N72" i="4"/>
  <c r="B61" i="4"/>
  <c r="D70" i="4"/>
  <c r="O61" i="4"/>
  <c r="M74" i="4"/>
  <c r="O58" i="4"/>
  <c r="B64" i="4"/>
  <c r="B72" i="4"/>
  <c r="M55" i="4"/>
  <c r="M63" i="4"/>
  <c r="B54" i="4"/>
  <c r="B62" i="4"/>
  <c r="B70" i="4"/>
  <c r="B78" i="4"/>
  <c r="M61" i="4"/>
  <c r="O67" i="4"/>
  <c r="C57" i="4"/>
  <c r="N64" i="4"/>
  <c r="D60" i="4"/>
  <c r="C76" i="4"/>
  <c r="M62" i="4"/>
  <c r="C63" i="4"/>
  <c r="N62" i="4"/>
  <c r="O62" i="4"/>
  <c r="N71" i="4"/>
  <c r="N76" i="4"/>
  <c r="O71" i="4"/>
  <c r="D61" i="4"/>
  <c r="O59" i="4"/>
  <c r="D64" i="4"/>
  <c r="C107" i="4"/>
  <c r="B104" i="4"/>
  <c r="D105" i="4"/>
  <c r="C121" i="4"/>
  <c r="N104" i="4"/>
  <c r="N112" i="4"/>
  <c r="B102" i="4"/>
  <c r="B108" i="4"/>
  <c r="D111" i="4"/>
  <c r="B124" i="4"/>
  <c r="M115" i="4"/>
  <c r="D101" i="4"/>
  <c r="N118" i="4"/>
  <c r="N116" i="4"/>
  <c r="N120" i="4"/>
  <c r="O108" i="4"/>
  <c r="C111" i="4"/>
  <c r="C123" i="4"/>
  <c r="D119" i="4"/>
  <c r="M101" i="4"/>
  <c r="O111" i="4"/>
  <c r="N119" i="4"/>
  <c r="O120" i="4"/>
  <c r="D121" i="4"/>
  <c r="D116" i="4"/>
  <c r="O107" i="4"/>
  <c r="O100" i="4"/>
  <c r="O115" i="4"/>
  <c r="O104" i="4"/>
  <c r="O112" i="4"/>
  <c r="GF242" i="1"/>
  <c r="I242" i="10" s="1"/>
  <c r="EF198" i="4" s="1"/>
  <c r="G230" i="10"/>
  <c r="DP211" i="4" s="1"/>
  <c r="O18" i="4"/>
  <c r="N17" i="4"/>
  <c r="O19" i="4"/>
  <c r="M26" i="4"/>
  <c r="C108" i="4"/>
  <c r="D110" i="4"/>
  <c r="M102" i="4"/>
  <c r="M122" i="4"/>
  <c r="B103" i="4"/>
  <c r="B111" i="4"/>
  <c r="I147" i="4"/>
  <c r="T124" i="4"/>
  <c r="J101" i="4"/>
  <c r="H163" i="4"/>
  <c r="S122" i="4"/>
  <c r="H150" i="4"/>
  <c r="H167" i="4"/>
  <c r="S155" i="4"/>
  <c r="I162" i="4"/>
  <c r="H161" i="4"/>
  <c r="C118" i="4"/>
  <c r="U121" i="4"/>
  <c r="J155" i="4"/>
  <c r="O109" i="4"/>
  <c r="N19" i="4"/>
  <c r="C104" i="4"/>
  <c r="C110" i="4"/>
  <c r="C116" i="4"/>
  <c r="C124" i="4"/>
  <c r="N107" i="4"/>
  <c r="O20" i="4"/>
  <c r="D100" i="4"/>
  <c r="O78" i="4"/>
  <c r="D106" i="4"/>
  <c r="B123" i="4"/>
  <c r="M114" i="4"/>
  <c r="B101" i="4"/>
  <c r="B109" i="4"/>
  <c r="B117" i="4"/>
  <c r="M100" i="4"/>
  <c r="M108" i="4"/>
  <c r="M116" i="4"/>
  <c r="I164" i="4"/>
  <c r="H168" i="4"/>
  <c r="H157" i="4"/>
  <c r="I158" i="4"/>
  <c r="I163" i="4"/>
  <c r="I168" i="4"/>
  <c r="S156" i="4"/>
  <c r="H103" i="4"/>
  <c r="H117" i="4"/>
  <c r="I150" i="4"/>
  <c r="I167" i="4"/>
  <c r="O105" i="4"/>
  <c r="H149" i="4"/>
  <c r="H166" i="4"/>
  <c r="D118" i="4"/>
  <c r="D122" i="4"/>
  <c r="C114" i="4"/>
  <c r="C122" i="4"/>
  <c r="M18" i="4"/>
  <c r="C100" i="4"/>
  <c r="N78" i="4"/>
  <c r="C106" i="4"/>
  <c r="D102" i="4"/>
  <c r="B119" i="4"/>
  <c r="M110" i="4"/>
  <c r="M9" i="4"/>
  <c r="B107" i="4"/>
  <c r="J107" i="4"/>
  <c r="J111" i="4"/>
  <c r="J115" i="4"/>
  <c r="I159" i="4"/>
  <c r="H156" i="4"/>
  <c r="H162" i="4"/>
  <c r="I169" i="4"/>
  <c r="I157" i="4"/>
  <c r="T155" i="4"/>
  <c r="T156" i="4"/>
  <c r="H155" i="4"/>
  <c r="S154" i="4"/>
  <c r="N101" i="4"/>
  <c r="O101" i="4"/>
  <c r="J160" i="4"/>
  <c r="J165" i="4"/>
  <c r="D109" i="4"/>
  <c r="B100" i="4"/>
  <c r="M78" i="4"/>
  <c r="N20" i="4"/>
  <c r="C102" i="4"/>
  <c r="C112" i="4"/>
  <c r="C120" i="4"/>
  <c r="N103" i="4"/>
  <c r="N111" i="4"/>
  <c r="O12" i="4"/>
  <c r="B115" i="4"/>
  <c r="M106" i="4"/>
  <c r="M118" i="4"/>
  <c r="M25" i="4"/>
  <c r="B105" i="4"/>
  <c r="B113" i="4"/>
  <c r="B121" i="4"/>
  <c r="M104" i="4"/>
  <c r="M112" i="4"/>
  <c r="M120" i="4"/>
  <c r="M15" i="4"/>
  <c r="U100" i="4"/>
  <c r="U107" i="4"/>
  <c r="I153" i="4"/>
  <c r="T122" i="4"/>
  <c r="J146" i="4"/>
  <c r="I156" i="4"/>
  <c r="H160" i="4"/>
  <c r="N29" i="4"/>
  <c r="O113" i="4"/>
  <c r="N109" i="4"/>
  <c r="J154" i="4"/>
  <c r="U154" i="4"/>
  <c r="D114" i="4"/>
  <c r="N105" i="4"/>
  <c r="N113" i="4"/>
  <c r="GJ162" i="1"/>
  <c r="GJ194" i="1"/>
  <c r="M194" i="10" s="1"/>
  <c r="EJ154" i="4" s="1"/>
  <c r="GI75" i="1"/>
  <c r="GH75" i="1"/>
  <c r="GG75" i="1"/>
  <c r="GI82" i="1"/>
  <c r="GH82" i="1"/>
  <c r="GG82" i="1"/>
  <c r="GG76" i="1"/>
  <c r="J76" i="10" s="1"/>
  <c r="DS69" i="4" s="1"/>
  <c r="GI76" i="1"/>
  <c r="GH76" i="1"/>
  <c r="GG92" i="1"/>
  <c r="GI92" i="1"/>
  <c r="GH92" i="1"/>
  <c r="GG80" i="1"/>
  <c r="GI80" i="1"/>
  <c r="GH80" i="1"/>
  <c r="GG104" i="1"/>
  <c r="GI104" i="1"/>
  <c r="GH104" i="1"/>
  <c r="GI107" i="1"/>
  <c r="GH107" i="1"/>
  <c r="GG107" i="1"/>
  <c r="GI123" i="1"/>
  <c r="GH123" i="1"/>
  <c r="GG123" i="1"/>
  <c r="GG113" i="1"/>
  <c r="GI113" i="1"/>
  <c r="GH113" i="1"/>
  <c r="GG137" i="1"/>
  <c r="GI137" i="1"/>
  <c r="GH137" i="1"/>
  <c r="GI145" i="1"/>
  <c r="GH145" i="1"/>
  <c r="GG145" i="1"/>
  <c r="GH142" i="1"/>
  <c r="GG142" i="1"/>
  <c r="GI142" i="1"/>
  <c r="GG117" i="1"/>
  <c r="GI117" i="1"/>
  <c r="GH117" i="1"/>
  <c r="GH134" i="1"/>
  <c r="GG134" i="1"/>
  <c r="GI134" i="1"/>
  <c r="GG155" i="1"/>
  <c r="GI155" i="1"/>
  <c r="GH155" i="1"/>
  <c r="GI157" i="1"/>
  <c r="GH157" i="1"/>
  <c r="GG157" i="1"/>
  <c r="GI153" i="1"/>
  <c r="GH153" i="1"/>
  <c r="GG153" i="1"/>
  <c r="GJ161" i="1"/>
  <c r="M161" i="10" s="1"/>
  <c r="DV146" i="4" s="1"/>
  <c r="L179" i="9"/>
  <c r="CV164" i="4" s="1"/>
  <c r="GJ179" i="1"/>
  <c r="GJ156" i="1"/>
  <c r="GJ165" i="1"/>
  <c r="M165" i="10" s="1"/>
  <c r="DV150" i="4" s="1"/>
  <c r="L177" i="9"/>
  <c r="CV162" i="4" s="1"/>
  <c r="GJ177" i="1"/>
  <c r="L195" i="9"/>
  <c r="DG155" i="4" s="1"/>
  <c r="GJ195" i="1"/>
  <c r="M195" i="10" s="1"/>
  <c r="EJ155" i="4" s="1"/>
  <c r="L181" i="9"/>
  <c r="CV166" i="4" s="1"/>
  <c r="GJ181" i="1"/>
  <c r="GJ53" i="1"/>
  <c r="L185" i="9"/>
  <c r="CV170" i="4" s="1"/>
  <c r="GJ185" i="1"/>
  <c r="GJ186" i="1"/>
  <c r="L191" i="9"/>
  <c r="DG151" i="4" s="1"/>
  <c r="GJ191" i="1"/>
  <c r="M191" i="10" s="1"/>
  <c r="EJ151" i="4" s="1"/>
  <c r="GJ13" i="1"/>
  <c r="GJ17" i="1"/>
  <c r="GJ21" i="1"/>
  <c r="GJ25" i="1"/>
  <c r="GJ29" i="1"/>
  <c r="GJ33" i="1"/>
  <c r="GJ37" i="1"/>
  <c r="GJ41" i="1"/>
  <c r="GJ45" i="1"/>
  <c r="GJ49" i="1"/>
  <c r="GJ63" i="1"/>
  <c r="GJ67" i="1"/>
  <c r="M67" i="10" s="1"/>
  <c r="DV60" i="4" s="1"/>
  <c r="GJ71" i="1"/>
  <c r="GJ75" i="1"/>
  <c r="GJ79" i="1"/>
  <c r="GJ83" i="1"/>
  <c r="GJ87" i="1"/>
  <c r="GJ91" i="1"/>
  <c r="GJ95" i="1"/>
  <c r="GJ99" i="1"/>
  <c r="M99" i="10" s="1"/>
  <c r="EJ67" i="4" s="1"/>
  <c r="GJ103" i="1"/>
  <c r="GJ107" i="1"/>
  <c r="GJ114" i="1"/>
  <c r="GJ118" i="1"/>
  <c r="M118" i="10" s="1"/>
  <c r="DV107" i="4" s="1"/>
  <c r="GJ122" i="1"/>
  <c r="GJ126" i="1"/>
  <c r="GJ130" i="1"/>
  <c r="GJ134" i="1"/>
  <c r="GJ138" i="1"/>
  <c r="GJ142" i="1"/>
  <c r="GJ146" i="1"/>
  <c r="GJ150" i="1"/>
  <c r="GI98" i="1"/>
  <c r="GH98" i="1"/>
  <c r="GG98" i="1"/>
  <c r="GG100" i="1"/>
  <c r="GI100" i="1"/>
  <c r="GH100" i="1"/>
  <c r="GH152" i="1"/>
  <c r="GG152" i="1"/>
  <c r="GI152" i="1"/>
  <c r="GH148" i="1"/>
  <c r="GG148" i="1"/>
  <c r="GI148" i="1"/>
  <c r="I243" i="10"/>
  <c r="EF199" i="4" s="1"/>
  <c r="GI243" i="1"/>
  <c r="GH243" i="1"/>
  <c r="K243" i="10" s="1"/>
  <c r="GG243" i="1"/>
  <c r="J243" i="10" s="1"/>
  <c r="EG199" i="4" s="1"/>
  <c r="GI150" i="1"/>
  <c r="GH150" i="1"/>
  <c r="GG150" i="1"/>
  <c r="GI239" i="1"/>
  <c r="GH239" i="1"/>
  <c r="GG239" i="1"/>
  <c r="GH230" i="1"/>
  <c r="GG230" i="1"/>
  <c r="GI230" i="1"/>
  <c r="GH85" i="1"/>
  <c r="GG85" i="1"/>
  <c r="GI85" i="1"/>
  <c r="GI79" i="1"/>
  <c r="GH79" i="1"/>
  <c r="GG79" i="1"/>
  <c r="GH97" i="1"/>
  <c r="GG97" i="1"/>
  <c r="GI97" i="1"/>
  <c r="GI83" i="1"/>
  <c r="GH83" i="1"/>
  <c r="GG83" i="1"/>
  <c r="GI111" i="1"/>
  <c r="GH111" i="1"/>
  <c r="GG111" i="1"/>
  <c r="GG108" i="1"/>
  <c r="GI108" i="1"/>
  <c r="GH108" i="1"/>
  <c r="GG133" i="1"/>
  <c r="GI133" i="1"/>
  <c r="GH133" i="1"/>
  <c r="GG121" i="1"/>
  <c r="GI121" i="1"/>
  <c r="GH121" i="1"/>
  <c r="GI139" i="1"/>
  <c r="GH139" i="1"/>
  <c r="GG139" i="1"/>
  <c r="GG147" i="1"/>
  <c r="GI147" i="1"/>
  <c r="GH147" i="1"/>
  <c r="GI143" i="1"/>
  <c r="GH143" i="1"/>
  <c r="GG143" i="1"/>
  <c r="GH118" i="1"/>
  <c r="GG118" i="1"/>
  <c r="GI118" i="1"/>
  <c r="GI135" i="1"/>
  <c r="GH135" i="1"/>
  <c r="GG135" i="1"/>
  <c r="GI163" i="1"/>
  <c r="GH163" i="1"/>
  <c r="GG163" i="1"/>
  <c r="GI162" i="1"/>
  <c r="GH162" i="1"/>
  <c r="GG162" i="1"/>
  <c r="GG159" i="1"/>
  <c r="GI159" i="1"/>
  <c r="GH159" i="1"/>
  <c r="GI158" i="1"/>
  <c r="GH158" i="1"/>
  <c r="GG158" i="1"/>
  <c r="GG168" i="1"/>
  <c r="GI168" i="1"/>
  <c r="GH168" i="1"/>
  <c r="GJ154" i="1"/>
  <c r="GJ164" i="1"/>
  <c r="GJ173" i="1"/>
  <c r="GJ189" i="1"/>
  <c r="M189" i="10" s="1"/>
  <c r="EJ149" i="4" s="1"/>
  <c r="GJ197" i="1"/>
  <c r="M197" i="10" s="1"/>
  <c r="EJ157" i="4" s="1"/>
  <c r="GJ166" i="1"/>
  <c r="L167" i="9"/>
  <c r="CV152" i="4" s="1"/>
  <c r="GJ167" i="1"/>
  <c r="L178" i="9"/>
  <c r="CV163" i="4" s="1"/>
  <c r="GJ178" i="1"/>
  <c r="GJ158" i="1"/>
  <c r="GJ159" i="1"/>
  <c r="GJ171" i="1"/>
  <c r="M171" i="10" s="1"/>
  <c r="DV156" i="4" s="1"/>
  <c r="L182" i="9"/>
  <c r="CV167" i="4" s="1"/>
  <c r="GJ182" i="1"/>
  <c r="L196" i="9"/>
  <c r="DG156" i="4" s="1"/>
  <c r="GJ196" i="1"/>
  <c r="M196" i="10" s="1"/>
  <c r="EJ156" i="4" s="1"/>
  <c r="GJ169" i="1"/>
  <c r="GJ175" i="1"/>
  <c r="M175" i="10" s="1"/>
  <c r="DV160" i="4" s="1"/>
  <c r="L188" i="9"/>
  <c r="DG148" i="4" s="1"/>
  <c r="GJ188" i="1"/>
  <c r="M188" i="10" s="1"/>
  <c r="EJ148" i="4" s="1"/>
  <c r="GJ14" i="1"/>
  <c r="GJ18" i="1"/>
  <c r="GJ22" i="1"/>
  <c r="GJ26" i="1"/>
  <c r="GJ30" i="1"/>
  <c r="GJ34" i="1"/>
  <c r="GJ38" i="1"/>
  <c r="GJ42" i="1"/>
  <c r="GJ46" i="1"/>
  <c r="GJ50" i="1"/>
  <c r="GJ64" i="1"/>
  <c r="GJ68" i="1"/>
  <c r="M68" i="10" s="1"/>
  <c r="DV61" i="4" s="1"/>
  <c r="GJ72" i="1"/>
  <c r="GJ76" i="1"/>
  <c r="GJ80" i="1"/>
  <c r="GJ84" i="1"/>
  <c r="M84" i="10" s="1"/>
  <c r="DV77" i="4" s="1"/>
  <c r="GJ88" i="1"/>
  <c r="GJ92" i="1"/>
  <c r="GJ96" i="1"/>
  <c r="GJ100" i="1"/>
  <c r="GJ104" i="1"/>
  <c r="GJ108" i="1"/>
  <c r="GJ111" i="1"/>
  <c r="GJ115" i="1"/>
  <c r="M115" i="10" s="1"/>
  <c r="DV104" i="4" s="1"/>
  <c r="GJ119" i="1"/>
  <c r="GJ123" i="1"/>
  <c r="GJ127" i="1"/>
  <c r="GJ131" i="1"/>
  <c r="GJ135" i="1"/>
  <c r="GJ139" i="1"/>
  <c r="GJ143" i="1"/>
  <c r="GJ147" i="1"/>
  <c r="M147" i="10" s="1"/>
  <c r="EJ111" i="4" s="1"/>
  <c r="GJ151" i="1"/>
  <c r="GH114" i="1"/>
  <c r="GG114" i="1"/>
  <c r="GI114" i="1"/>
  <c r="GG96" i="1"/>
  <c r="GI96" i="1"/>
  <c r="GH96" i="1"/>
  <c r="GH156" i="1"/>
  <c r="GG156" i="1"/>
  <c r="GI156" i="1"/>
  <c r="GH109" i="1"/>
  <c r="GG109" i="1"/>
  <c r="GI109" i="1"/>
  <c r="GI62" i="1"/>
  <c r="GH62" i="1"/>
  <c r="GG62" i="1"/>
  <c r="GI256" i="1"/>
  <c r="GH256" i="1"/>
  <c r="GG256" i="1"/>
  <c r="GI66" i="1"/>
  <c r="GH66" i="1"/>
  <c r="GG66" i="1"/>
  <c r="GG64" i="1"/>
  <c r="GI64" i="1"/>
  <c r="GH64" i="1"/>
  <c r="GI90" i="1"/>
  <c r="GH90" i="1"/>
  <c r="GG90" i="1"/>
  <c r="GG84" i="1"/>
  <c r="GI84" i="1"/>
  <c r="GH84" i="1"/>
  <c r="GI78" i="1"/>
  <c r="GH78" i="1"/>
  <c r="GG78" i="1"/>
  <c r="GI91" i="1"/>
  <c r="GH91" i="1"/>
  <c r="GG91" i="1"/>
  <c r="GI112" i="1"/>
  <c r="GH112" i="1"/>
  <c r="GG112" i="1"/>
  <c r="GI116" i="1"/>
  <c r="GH116" i="1"/>
  <c r="GG116" i="1"/>
  <c r="GH138" i="1"/>
  <c r="GG138" i="1"/>
  <c r="GI138" i="1"/>
  <c r="GH126" i="1"/>
  <c r="GG126" i="1"/>
  <c r="GI126" i="1"/>
  <c r="GI140" i="1"/>
  <c r="GH140" i="1"/>
  <c r="GG140" i="1"/>
  <c r="GG125" i="1"/>
  <c r="GI125" i="1"/>
  <c r="GH125" i="1"/>
  <c r="GI119" i="1"/>
  <c r="GH119" i="1"/>
  <c r="GG119" i="1"/>
  <c r="GG141" i="1"/>
  <c r="GI141" i="1"/>
  <c r="GH141" i="1"/>
  <c r="GG164" i="1"/>
  <c r="GI164" i="1"/>
  <c r="GH164" i="1"/>
  <c r="GH161" i="1"/>
  <c r="GG161" i="1"/>
  <c r="GI161" i="1"/>
  <c r="L174" i="9"/>
  <c r="CV159" i="4" s="1"/>
  <c r="GJ174" i="1"/>
  <c r="L190" i="9"/>
  <c r="DG150" i="4" s="1"/>
  <c r="GJ190" i="1"/>
  <c r="L180" i="9"/>
  <c r="CV165" i="4" s="1"/>
  <c r="GJ180" i="1"/>
  <c r="M180" i="10" s="1"/>
  <c r="DV165" i="4" s="1"/>
  <c r="L183" i="9"/>
  <c r="CV168" i="4" s="1"/>
  <c r="GJ183" i="1"/>
  <c r="L184" i="9"/>
  <c r="CV169" i="4" s="1"/>
  <c r="GJ184" i="1"/>
  <c r="L187" i="9"/>
  <c r="DG147" i="4" s="1"/>
  <c r="GJ187" i="1"/>
  <c r="GJ163" i="1"/>
  <c r="M163" i="10" s="1"/>
  <c r="DV148" i="4" s="1"/>
  <c r="L172" i="9"/>
  <c r="CV157" i="4" s="1"/>
  <c r="GJ172" i="1"/>
  <c r="L193" i="9"/>
  <c r="DG153" i="4" s="1"/>
  <c r="GJ193" i="1"/>
  <c r="M193" i="10" s="1"/>
  <c r="EJ153" i="4" s="1"/>
  <c r="GJ15" i="1"/>
  <c r="GJ19" i="1"/>
  <c r="GJ23" i="1"/>
  <c r="GJ27" i="1"/>
  <c r="GJ31" i="1"/>
  <c r="GJ35" i="1"/>
  <c r="GJ39" i="1"/>
  <c r="GJ43" i="1"/>
  <c r="GJ47" i="1"/>
  <c r="GJ51" i="1"/>
  <c r="GJ61" i="1"/>
  <c r="GJ65" i="1"/>
  <c r="M65" i="10" s="1"/>
  <c r="DV58" i="4" s="1"/>
  <c r="GJ69" i="1"/>
  <c r="GJ73" i="1"/>
  <c r="GJ77" i="1"/>
  <c r="GJ81" i="1"/>
  <c r="M81" i="10" s="1"/>
  <c r="DV74" i="4" s="1"/>
  <c r="GJ85" i="1"/>
  <c r="GJ89" i="1"/>
  <c r="GJ93" i="1"/>
  <c r="GJ97" i="1"/>
  <c r="M97" i="10" s="1"/>
  <c r="EJ65" i="4" s="1"/>
  <c r="GJ101" i="1"/>
  <c r="GJ105" i="1"/>
  <c r="GJ109" i="1"/>
  <c r="GJ112" i="1"/>
  <c r="M112" i="10" s="1"/>
  <c r="DV101" i="4" s="1"/>
  <c r="GJ116" i="1"/>
  <c r="GJ120" i="1"/>
  <c r="GJ124" i="1"/>
  <c r="GJ128" i="1"/>
  <c r="M128" i="10" s="1"/>
  <c r="DV117" i="4" s="1"/>
  <c r="GJ132" i="1"/>
  <c r="GJ136" i="1"/>
  <c r="GJ140" i="1"/>
  <c r="GJ144" i="1"/>
  <c r="M144" i="10" s="1"/>
  <c r="EJ108" i="4" s="1"/>
  <c r="GJ148" i="1"/>
  <c r="GJ152" i="1"/>
  <c r="GI120" i="1"/>
  <c r="GH120" i="1"/>
  <c r="GG120" i="1"/>
  <c r="GH89" i="1"/>
  <c r="GG89" i="1"/>
  <c r="GI89" i="1"/>
  <c r="GI67" i="1"/>
  <c r="GH67" i="1"/>
  <c r="GG67" i="1"/>
  <c r="GH165" i="1"/>
  <c r="GG165" i="1"/>
  <c r="GI165" i="1"/>
  <c r="GH169" i="1"/>
  <c r="GG169" i="1"/>
  <c r="GI169" i="1"/>
  <c r="GH105" i="1"/>
  <c r="GG105" i="1"/>
  <c r="GI105" i="1"/>
  <c r="GG241" i="1"/>
  <c r="GI241" i="1"/>
  <c r="GH241" i="1"/>
  <c r="K241" i="10" s="1"/>
  <c r="I228" i="10"/>
  <c r="DR209" i="4" s="1"/>
  <c r="GI228" i="1"/>
  <c r="GH228" i="1"/>
  <c r="K228" i="10" s="1"/>
  <c r="GG228" i="1"/>
  <c r="J228" i="10" s="1"/>
  <c r="DS209" i="4" s="1"/>
  <c r="GH242" i="1"/>
  <c r="K242" i="10" s="1"/>
  <c r="EH198" i="4" s="1"/>
  <c r="GG242" i="1"/>
  <c r="J242" i="10" s="1"/>
  <c r="EG198" i="4" s="1"/>
  <c r="GI252" i="1"/>
  <c r="GH252" i="1"/>
  <c r="GG252" i="1"/>
  <c r="GG72" i="1"/>
  <c r="GI72" i="1"/>
  <c r="GH72" i="1"/>
  <c r="GI71" i="1"/>
  <c r="GH71" i="1"/>
  <c r="GG71" i="1"/>
  <c r="GH93" i="1"/>
  <c r="GG93" i="1"/>
  <c r="GI93" i="1"/>
  <c r="GI87" i="1"/>
  <c r="GH87" i="1"/>
  <c r="GG87" i="1"/>
  <c r="GI86" i="1"/>
  <c r="GH86" i="1"/>
  <c r="GG86" i="1"/>
  <c r="GI103" i="1"/>
  <c r="GH103" i="1"/>
  <c r="GG103" i="1"/>
  <c r="GI115" i="1"/>
  <c r="GH115" i="1"/>
  <c r="GG115" i="1"/>
  <c r="GH122" i="1"/>
  <c r="GG122" i="1"/>
  <c r="GI122" i="1"/>
  <c r="GI146" i="1"/>
  <c r="GH146" i="1"/>
  <c r="GG146" i="1"/>
  <c r="GI127" i="1"/>
  <c r="GH127" i="1"/>
  <c r="GG127" i="1"/>
  <c r="GI144" i="1"/>
  <c r="GH144" i="1"/>
  <c r="GG144" i="1"/>
  <c r="GH130" i="1"/>
  <c r="GG130" i="1"/>
  <c r="GI130" i="1"/>
  <c r="GG129" i="1"/>
  <c r="GI129" i="1"/>
  <c r="GH129" i="1"/>
  <c r="GI149" i="1"/>
  <c r="GH149" i="1"/>
  <c r="GG149" i="1"/>
  <c r="GI154" i="1"/>
  <c r="GH154" i="1"/>
  <c r="GG154" i="1"/>
  <c r="GI167" i="1"/>
  <c r="GH167" i="1"/>
  <c r="GG167" i="1"/>
  <c r="GI166" i="1"/>
  <c r="GH166" i="1"/>
  <c r="GG166" i="1"/>
  <c r="GJ55" i="1"/>
  <c r="GK84" i="1"/>
  <c r="GJ54" i="1"/>
  <c r="M54" i="10" s="1"/>
  <c r="EJ26" i="4" s="1"/>
  <c r="GJ153" i="1"/>
  <c r="L168" i="9"/>
  <c r="CV153" i="4" s="1"/>
  <c r="GJ168" i="1"/>
  <c r="GJ157" i="1"/>
  <c r="M157" i="10" s="1"/>
  <c r="EJ121" i="4" s="1"/>
  <c r="L170" i="9"/>
  <c r="CV155" i="4" s="1"/>
  <c r="GJ170" i="1"/>
  <c r="L192" i="9"/>
  <c r="DG152" i="4" s="1"/>
  <c r="GJ192" i="1"/>
  <c r="M192" i="10" s="1"/>
  <c r="EJ152" i="4" s="1"/>
  <c r="L198" i="9"/>
  <c r="DG158" i="4" s="1"/>
  <c r="GJ198" i="1"/>
  <c r="GJ12" i="1"/>
  <c r="GJ16" i="1"/>
  <c r="GJ20" i="1"/>
  <c r="GJ24" i="1"/>
  <c r="GJ28" i="1"/>
  <c r="GJ32" i="1"/>
  <c r="GJ36" i="1"/>
  <c r="GJ40" i="1"/>
  <c r="GJ44" i="1"/>
  <c r="GJ48" i="1"/>
  <c r="GJ52" i="1"/>
  <c r="GJ62" i="1"/>
  <c r="GJ66" i="1"/>
  <c r="GJ70" i="1"/>
  <c r="M70" i="10" s="1"/>
  <c r="DV63" i="4" s="1"/>
  <c r="GJ74" i="1"/>
  <c r="GJ78" i="1"/>
  <c r="GJ82" i="1"/>
  <c r="GJ86" i="1"/>
  <c r="M86" i="10" s="1"/>
  <c r="EJ54" i="4" s="1"/>
  <c r="GJ90" i="1"/>
  <c r="GJ94" i="1"/>
  <c r="GJ98" i="1"/>
  <c r="L102" i="9"/>
  <c r="DG70" i="4" s="1"/>
  <c r="GJ102" i="1"/>
  <c r="GJ106" i="1"/>
  <c r="GJ113" i="1"/>
  <c r="GJ117" i="1"/>
  <c r="GJ121" i="1"/>
  <c r="GJ125" i="1"/>
  <c r="GJ129" i="1"/>
  <c r="GJ133" i="1"/>
  <c r="M133" i="10" s="1"/>
  <c r="DV122" i="4" s="1"/>
  <c r="GJ137" i="1"/>
  <c r="GJ141" i="1"/>
  <c r="GJ145" i="1"/>
  <c r="GJ149" i="1"/>
  <c r="M149" i="10" s="1"/>
  <c r="EJ113" i="4" s="1"/>
  <c r="GI124" i="1"/>
  <c r="GH124" i="1"/>
  <c r="GG124" i="1"/>
  <c r="GI70" i="1"/>
  <c r="GH70" i="1"/>
  <c r="GG70" i="1"/>
  <c r="GI63" i="1"/>
  <c r="GH63" i="1"/>
  <c r="GG63" i="1"/>
  <c r="GI131" i="1"/>
  <c r="GH131" i="1"/>
  <c r="GG131" i="1"/>
  <c r="GI128" i="1"/>
  <c r="GH128" i="1"/>
  <c r="GG128" i="1"/>
  <c r="GI136" i="1"/>
  <c r="GH136" i="1"/>
  <c r="GG136" i="1"/>
  <c r="GH101" i="1"/>
  <c r="GG101" i="1"/>
  <c r="GI101" i="1"/>
  <c r="I223" i="10"/>
  <c r="DR204" i="4" s="1"/>
  <c r="GI223" i="1"/>
  <c r="GH223" i="1"/>
  <c r="K223" i="10" s="1"/>
  <c r="GG223" i="1"/>
  <c r="J223" i="10" s="1"/>
  <c r="DS204" i="4" s="1"/>
  <c r="GH58" i="1"/>
  <c r="GG58" i="1"/>
  <c r="GI58" i="1"/>
  <c r="GG45" i="1"/>
  <c r="GI45" i="1"/>
  <c r="GH45" i="1"/>
  <c r="GH25" i="1"/>
  <c r="GG25" i="1"/>
  <c r="GH57" i="1"/>
  <c r="GG57" i="1"/>
  <c r="GH56" i="1"/>
  <c r="GG56" i="1"/>
  <c r="GG54" i="1"/>
  <c r="GH54" i="1"/>
  <c r="GH53" i="1"/>
  <c r="GG53" i="1"/>
  <c r="GG52" i="1"/>
  <c r="GH52" i="1"/>
  <c r="GH51" i="1"/>
  <c r="GG51" i="1"/>
  <c r="GG50" i="1"/>
  <c r="GH50" i="1"/>
  <c r="GG49" i="1"/>
  <c r="GH49" i="1"/>
  <c r="GH48" i="1"/>
  <c r="GG48" i="1"/>
  <c r="GH47" i="1"/>
  <c r="GG47" i="1"/>
  <c r="GG46" i="1"/>
  <c r="GH46" i="1"/>
  <c r="GH19" i="1"/>
  <c r="GG19" i="1"/>
  <c r="GG43" i="1"/>
  <c r="GH43" i="1"/>
  <c r="GG42" i="1"/>
  <c r="GH42" i="1"/>
  <c r="GG41" i="1"/>
  <c r="GH41" i="1"/>
  <c r="GG39" i="1"/>
  <c r="GH39" i="1"/>
  <c r="GH38" i="1"/>
  <c r="GG38" i="1"/>
  <c r="GG37" i="1"/>
  <c r="GH37" i="1"/>
  <c r="GH36" i="1"/>
  <c r="GG36" i="1"/>
  <c r="GG34" i="1"/>
  <c r="GH34" i="1"/>
  <c r="GH33" i="1"/>
  <c r="GG33" i="1"/>
  <c r="GG32" i="1"/>
  <c r="GH32" i="1"/>
  <c r="GG31" i="1"/>
  <c r="GH31" i="1"/>
  <c r="GG30" i="1"/>
  <c r="GH30" i="1"/>
  <c r="GG29" i="1"/>
  <c r="GH29" i="1"/>
  <c r="GG28" i="1"/>
  <c r="GH28" i="1"/>
  <c r="GH27" i="1"/>
  <c r="GG27" i="1"/>
  <c r="GH26" i="1"/>
  <c r="GG26" i="1"/>
  <c r="GG24" i="1"/>
  <c r="GH24" i="1"/>
  <c r="GH23" i="1"/>
  <c r="GG23" i="1"/>
  <c r="GG20" i="1"/>
  <c r="GH20" i="1"/>
  <c r="GH18" i="1"/>
  <c r="GG18" i="1"/>
  <c r="GG44" i="1"/>
  <c r="GH44" i="1"/>
  <c r="GH16" i="1"/>
  <c r="GG16" i="1"/>
  <c r="GH15" i="1"/>
  <c r="GG15" i="1"/>
  <c r="GH14" i="1"/>
  <c r="GG14" i="1"/>
  <c r="GG13" i="1"/>
  <c r="GH13" i="1"/>
  <c r="GH35" i="1"/>
  <c r="GG35" i="1"/>
  <c r="I12" i="10"/>
  <c r="GH12" i="1"/>
  <c r="K12" i="10" s="1"/>
  <c r="GG12" i="1"/>
  <c r="J12" i="10" s="1"/>
  <c r="GG54" i="11"/>
  <c r="GI54" i="11" s="1"/>
  <c r="GK19" i="1"/>
  <c r="I239" i="10"/>
  <c r="EF195" i="4" s="1"/>
  <c r="K239" i="10"/>
  <c r="EH195" i="4" s="1"/>
  <c r="J239" i="10"/>
  <c r="EG195" i="4" s="1"/>
  <c r="I230" i="10"/>
  <c r="DR211" i="4" s="1"/>
  <c r="J230" i="10"/>
  <c r="DS211" i="4" s="1"/>
  <c r="K230" i="10"/>
  <c r="DT211" i="18" s="1"/>
  <c r="G239" i="10"/>
  <c r="ED195" i="4" s="1"/>
  <c r="GK148" i="1"/>
  <c r="GK67" i="1"/>
  <c r="GL27" i="1"/>
  <c r="GL31" i="1"/>
  <c r="GK13" i="1"/>
  <c r="GK16" i="1"/>
  <c r="GK24" i="1"/>
  <c r="GK28" i="1"/>
  <c r="GK32" i="1"/>
  <c r="GK36" i="1"/>
  <c r="GK40" i="1"/>
  <c r="GK81" i="1"/>
  <c r="GL20" i="1"/>
  <c r="GL47" i="1"/>
  <c r="GK41" i="1"/>
  <c r="GK63" i="1"/>
  <c r="G76" i="10"/>
  <c r="DP69" i="4" s="1"/>
  <c r="GK55" i="1"/>
  <c r="N55" i="10" s="1"/>
  <c r="EK27" i="4" s="1"/>
  <c r="GL149" i="1"/>
  <c r="GL69" i="1"/>
  <c r="GL159" i="1"/>
  <c r="M164" i="10"/>
  <c r="DV149" i="4" s="1"/>
  <c r="GL53" i="1"/>
  <c r="O53" i="10" s="1"/>
  <c r="EL25" i="4" s="1"/>
  <c r="GK112" i="1"/>
  <c r="GK116" i="1"/>
  <c r="GK120" i="1"/>
  <c r="GK124" i="1"/>
  <c r="N124" i="10" s="1"/>
  <c r="DW113" i="4" s="1"/>
  <c r="GK128" i="1"/>
  <c r="GK132" i="1"/>
  <c r="GK136" i="1"/>
  <c r="GK140" i="1"/>
  <c r="N140" i="10" s="1"/>
  <c r="EK104" i="4" s="1"/>
  <c r="GK144" i="1"/>
  <c r="GK152" i="1"/>
  <c r="GL73" i="1"/>
  <c r="GK168" i="1"/>
  <c r="N168" i="10" s="1"/>
  <c r="DW153" i="4" s="1"/>
  <c r="GK44" i="1"/>
  <c r="GK52" i="1"/>
  <c r="GK113" i="1"/>
  <c r="GK117" i="1"/>
  <c r="N117" i="10" s="1"/>
  <c r="DW106" i="4" s="1"/>
  <c r="GK121" i="1"/>
  <c r="GK125" i="1"/>
  <c r="GK129" i="1"/>
  <c r="GK133" i="1"/>
  <c r="N133" i="10" s="1"/>
  <c r="DW122" i="4" s="1"/>
  <c r="GK137" i="1"/>
  <c r="GK141" i="1"/>
  <c r="GK145" i="1"/>
  <c r="GK149" i="1"/>
  <c r="N149" i="10" s="1"/>
  <c r="EK113" i="4" s="1"/>
  <c r="GL64" i="1"/>
  <c r="GK38" i="1"/>
  <c r="GL99" i="1"/>
  <c r="GM237" i="1"/>
  <c r="P237" i="10" s="1"/>
  <c r="EM193" i="4" s="1"/>
  <c r="GL153" i="1"/>
  <c r="GL168" i="1"/>
  <c r="O168" i="10" s="1"/>
  <c r="DX153" i="4" s="1"/>
  <c r="GK169" i="1"/>
  <c r="N169" i="10" s="1"/>
  <c r="DW154" i="4" s="1"/>
  <c r="GK17" i="1"/>
  <c r="GK21" i="1"/>
  <c r="GK25" i="1"/>
  <c r="GK45" i="1"/>
  <c r="GK49" i="1"/>
  <c r="GK71" i="1"/>
  <c r="GK75" i="1"/>
  <c r="GK85" i="1"/>
  <c r="GK88" i="1"/>
  <c r="N88" i="10" s="1"/>
  <c r="EK56" i="4" s="1"/>
  <c r="GK92" i="1"/>
  <c r="GK104" i="1"/>
  <c r="N104" i="10" s="1"/>
  <c r="EK72" i="4" s="1"/>
  <c r="GK108" i="1"/>
  <c r="N108" i="10" s="1"/>
  <c r="EK76" i="4" s="1"/>
  <c r="GK114" i="1"/>
  <c r="N114" i="10" s="1"/>
  <c r="DW103" i="4" s="1"/>
  <c r="GK118" i="1"/>
  <c r="GK122" i="1"/>
  <c r="GK126" i="1"/>
  <c r="GK130" i="1"/>
  <c r="N130" i="10" s="1"/>
  <c r="DW119" i="4" s="1"/>
  <c r="GK134" i="1"/>
  <c r="GK138" i="1"/>
  <c r="GK142" i="1"/>
  <c r="GK157" i="1"/>
  <c r="GK163" i="1"/>
  <c r="GK22" i="1"/>
  <c r="GK26" i="1"/>
  <c r="GK30" i="1"/>
  <c r="GK34" i="1"/>
  <c r="GK42" i="1"/>
  <c r="GK64" i="1"/>
  <c r="GK68" i="1"/>
  <c r="GK72" i="1"/>
  <c r="GK76" i="1"/>
  <c r="GK79" i="1"/>
  <c r="GK83" i="1"/>
  <c r="N83" i="10" s="1"/>
  <c r="DW76" i="4" s="1"/>
  <c r="GK89" i="1"/>
  <c r="GK93" i="1"/>
  <c r="N93" i="10" s="1"/>
  <c r="EK61" i="4" s="1"/>
  <c r="GK97" i="1"/>
  <c r="GK101" i="1"/>
  <c r="N101" i="10" s="1"/>
  <c r="EK69" i="4" s="1"/>
  <c r="GK105" i="1"/>
  <c r="GK109" i="1"/>
  <c r="N109" i="10" s="1"/>
  <c r="EK77" i="4" s="1"/>
  <c r="GK111" i="1"/>
  <c r="GK115" i="1"/>
  <c r="GK119" i="1"/>
  <c r="GK123" i="1"/>
  <c r="GK127" i="1"/>
  <c r="GK131" i="1"/>
  <c r="GK135" i="1"/>
  <c r="GK139" i="1"/>
  <c r="N139" i="10" s="1"/>
  <c r="EK103" i="4" s="1"/>
  <c r="GK143" i="1"/>
  <c r="GK147" i="1"/>
  <c r="N147" i="10" s="1"/>
  <c r="EK111" i="4" s="1"/>
  <c r="GK151" i="1"/>
  <c r="GM255" i="1"/>
  <c r="P255" i="10" s="1"/>
  <c r="EM211" i="4" s="1"/>
  <c r="GK12" i="1"/>
  <c r="GK15" i="1"/>
  <c r="GK23" i="1"/>
  <c r="GK27" i="1"/>
  <c r="GK31" i="1"/>
  <c r="GK35" i="1"/>
  <c r="GK39" i="1"/>
  <c r="GK43" i="1"/>
  <c r="GK47" i="1"/>
  <c r="GK51" i="1"/>
  <c r="GK61" i="1"/>
  <c r="GK65" i="1"/>
  <c r="GK69" i="1"/>
  <c r="GK73" i="1"/>
  <c r="N73" i="10" s="1"/>
  <c r="DW66" i="4" s="1"/>
  <c r="GK77" i="1"/>
  <c r="GK80" i="1"/>
  <c r="GK87" i="1"/>
  <c r="GK98" i="1"/>
  <c r="N98" i="10" s="1"/>
  <c r="EK66" i="4" s="1"/>
  <c r="GK102" i="1"/>
  <c r="N102" i="10" s="1"/>
  <c r="EK70" i="4" s="1"/>
  <c r="GK106" i="1"/>
  <c r="N106" i="10" s="1"/>
  <c r="EK74" i="4" s="1"/>
  <c r="GF234" i="1"/>
  <c r="GM215" i="1"/>
  <c r="P215" i="10" s="1"/>
  <c r="DY196" i="4" s="1"/>
  <c r="GM258" i="1"/>
  <c r="P258" i="10" s="1"/>
  <c r="EM214" i="4" s="1"/>
  <c r="O258" i="3"/>
  <c r="V214" i="4" s="1"/>
  <c r="M176" i="10"/>
  <c r="DV161" i="4" s="1"/>
  <c r="L176" i="9"/>
  <c r="CV161" i="4" s="1"/>
  <c r="M109" i="9"/>
  <c r="DH77" i="4" s="1"/>
  <c r="GK173" i="1"/>
  <c r="N173" i="10" s="1"/>
  <c r="DW158" i="4" s="1"/>
  <c r="M173" i="8"/>
  <c r="BZ158" i="4" s="1"/>
  <c r="GM253" i="1"/>
  <c r="P253" i="10" s="1"/>
  <c r="EM209" i="4" s="1"/>
  <c r="O237" i="3"/>
  <c r="V193" i="4" s="1"/>
  <c r="GM216" i="1"/>
  <c r="P216" i="10" s="1"/>
  <c r="DY197" i="4" s="1"/>
  <c r="O215" i="3"/>
  <c r="K196" i="4" s="1"/>
  <c r="GL181" i="1"/>
  <c r="O181" i="10" s="1"/>
  <c r="DX166" i="4" s="1"/>
  <c r="N181" i="9"/>
  <c r="CX166" i="4" s="1"/>
  <c r="GL184" i="1"/>
  <c r="O184" i="10" s="1"/>
  <c r="DX169" i="4" s="1"/>
  <c r="N184" i="9"/>
  <c r="CX169" i="4" s="1"/>
  <c r="GK185" i="1"/>
  <c r="N185" i="10" s="1"/>
  <c r="DW170" i="4" s="1"/>
  <c r="M185" i="9"/>
  <c r="CW170" i="4" s="1"/>
  <c r="M107" i="9"/>
  <c r="DH75" i="4" s="1"/>
  <c r="GK174" i="1"/>
  <c r="N174" i="10" s="1"/>
  <c r="DW159" i="4" s="1"/>
  <c r="M174" i="8"/>
  <c r="BZ159" i="4" s="1"/>
  <c r="GL186" i="1"/>
  <c r="O186" i="10" s="1"/>
  <c r="EL146" i="4" s="1"/>
  <c r="N186" i="9"/>
  <c r="DI146" i="4" s="1"/>
  <c r="L171" i="9"/>
  <c r="CV156" i="4" s="1"/>
  <c r="M186" i="10"/>
  <c r="EJ146" i="4" s="1"/>
  <c r="L186" i="9"/>
  <c r="DG146" i="4" s="1"/>
  <c r="GM223" i="1"/>
  <c r="P223" i="10" s="1"/>
  <c r="DY204" i="4" s="1"/>
  <c r="O217" i="3"/>
  <c r="K198" i="4" s="1"/>
  <c r="GM213" i="1"/>
  <c r="P213" i="10" s="1"/>
  <c r="DY194" i="4" s="1"/>
  <c r="O233" i="3"/>
  <c r="K214" i="4" s="1"/>
  <c r="GM241" i="1"/>
  <c r="P241" i="10" s="1"/>
  <c r="EM197" i="4" s="1"/>
  <c r="O246" i="3"/>
  <c r="V202" i="4" s="1"/>
  <c r="M173" i="10"/>
  <c r="DV158" i="4" s="1"/>
  <c r="L173" i="9"/>
  <c r="CV158" i="4" s="1"/>
  <c r="L189" i="9"/>
  <c r="DG149" i="4" s="1"/>
  <c r="L197" i="9"/>
  <c r="DG157" i="4" s="1"/>
  <c r="GK198" i="1"/>
  <c r="N198" i="10" s="1"/>
  <c r="EK158" i="4" s="1"/>
  <c r="M198" i="9"/>
  <c r="DH158" i="4" s="1"/>
  <c r="GL166" i="1"/>
  <c r="O166" i="10" s="1"/>
  <c r="DX151" i="4" s="1"/>
  <c r="GL173" i="1"/>
  <c r="O173" i="10" s="1"/>
  <c r="DX158" i="4" s="1"/>
  <c r="N173" i="8"/>
  <c r="CA158" i="4" s="1"/>
  <c r="L175" i="9"/>
  <c r="CV160" i="4" s="1"/>
  <c r="GM251" i="1"/>
  <c r="P251" i="10" s="1"/>
  <c r="EM207" i="4" s="1"/>
  <c r="O211" i="3"/>
  <c r="K192" i="4" s="1"/>
  <c r="GM224" i="1"/>
  <c r="P224" i="10" s="1"/>
  <c r="DY205" i="4" s="1"/>
  <c r="O223" i="3"/>
  <c r="K204" i="4" s="1"/>
  <c r="GM247" i="1"/>
  <c r="P247" i="10" s="1"/>
  <c r="EM203" i="4" s="1"/>
  <c r="O252" i="3"/>
  <c r="V208" i="4" s="1"/>
  <c r="GM233" i="1"/>
  <c r="P233" i="10" s="1"/>
  <c r="DY214" i="4" s="1"/>
  <c r="O247" i="3"/>
  <c r="V203" i="4" s="1"/>
  <c r="GK172" i="1"/>
  <c r="N172" i="10" s="1"/>
  <c r="DW157" i="4" s="1"/>
  <c r="M172" i="9"/>
  <c r="CW157" i="4" s="1"/>
  <c r="GK188" i="1"/>
  <c r="N188" i="10" s="1"/>
  <c r="EK148" i="4" s="1"/>
  <c r="M188" i="9"/>
  <c r="DH148" i="4" s="1"/>
  <c r="GK193" i="1"/>
  <c r="N193" i="10" s="1"/>
  <c r="EK153" i="4" s="1"/>
  <c r="M193" i="9"/>
  <c r="DH153" i="4" s="1"/>
  <c r="GL193" i="1"/>
  <c r="O193" i="10" s="1"/>
  <c r="EL153" i="4" s="1"/>
  <c r="N193" i="9"/>
  <c r="DI153" i="4" s="1"/>
  <c r="GL154" i="1"/>
  <c r="GL174" i="1"/>
  <c r="O174" i="10" s="1"/>
  <c r="DX159" i="4" s="1"/>
  <c r="N174" i="8"/>
  <c r="CA159" i="4" s="1"/>
  <c r="GK171" i="1"/>
  <c r="N171" i="10" s="1"/>
  <c r="DW156" i="4" s="1"/>
  <c r="M171" i="7"/>
  <c r="BC156" i="4" s="1"/>
  <c r="GL183" i="1"/>
  <c r="O183" i="10" s="1"/>
  <c r="DX168" i="4" s="1"/>
  <c r="N183" i="9"/>
  <c r="CX168" i="4" s="1"/>
  <c r="L194" i="9"/>
  <c r="DG154" i="4" s="1"/>
  <c r="I252" i="10"/>
  <c r="EF208" i="4" s="1"/>
  <c r="K252" i="10"/>
  <c r="EH208" i="4" s="1"/>
  <c r="J252" i="10"/>
  <c r="EG208" i="4" s="1"/>
  <c r="H175" i="6"/>
  <c r="AB160" i="4" s="1"/>
  <c r="GD175" i="1"/>
  <c r="G175" i="10" s="1"/>
  <c r="DP160" i="4" s="1"/>
  <c r="I175" i="6"/>
  <c r="AC160" i="4" s="1"/>
  <c r="J175" i="6"/>
  <c r="G84" i="10"/>
  <c r="DP77" i="4" s="1"/>
  <c r="G12" i="10"/>
  <c r="I170" i="6"/>
  <c r="AC155" i="4" s="1"/>
  <c r="GD132" i="1"/>
  <c r="GF132" i="1" s="1"/>
  <c r="I186" i="6"/>
  <c r="AN146" i="4" s="1"/>
  <c r="G175" i="6"/>
  <c r="G252" i="10"/>
  <c r="ED208" i="4" s="1"/>
  <c r="H250" i="6"/>
  <c r="AM206" i="4" s="1"/>
  <c r="GD250" i="1"/>
  <c r="I250" i="6"/>
  <c r="AN206" i="4" s="1"/>
  <c r="J250" i="6"/>
  <c r="GD77" i="1"/>
  <c r="GF77" i="1" s="1"/>
  <c r="GD81" i="1"/>
  <c r="GF81" i="1" s="1"/>
  <c r="GD178" i="1"/>
  <c r="GF178" i="1" s="1"/>
  <c r="GD88" i="1"/>
  <c r="GF88" i="1" s="1"/>
  <c r="H244" i="6"/>
  <c r="AM200" i="4" s="1"/>
  <c r="J244" i="6"/>
  <c r="GD244" i="1"/>
  <c r="H248" i="6"/>
  <c r="AM204" i="4" s="1"/>
  <c r="J248" i="6"/>
  <c r="GD248" i="1"/>
  <c r="J226" i="6"/>
  <c r="H226" i="6"/>
  <c r="AB207" i="4" s="1"/>
  <c r="I226" i="6"/>
  <c r="AC207" i="4" s="1"/>
  <c r="GD226" i="1"/>
  <c r="H258" i="6"/>
  <c r="AM214" i="4" s="1"/>
  <c r="GD258" i="1"/>
  <c r="I258" i="6"/>
  <c r="AN214" i="4" s="1"/>
  <c r="J258" i="6"/>
  <c r="I249" i="6"/>
  <c r="AN205" i="4" s="1"/>
  <c r="H249" i="6"/>
  <c r="AM205" i="4" s="1"/>
  <c r="GD249" i="1"/>
  <c r="J249" i="6"/>
  <c r="G211" i="6"/>
  <c r="H182" i="6"/>
  <c r="AB167" i="4" s="1"/>
  <c r="I182" i="6"/>
  <c r="AC167" i="4" s="1"/>
  <c r="N11" i="4"/>
  <c r="N15" i="4"/>
  <c r="N12" i="4"/>
  <c r="O24" i="4"/>
  <c r="M11" i="4"/>
  <c r="O13" i="4"/>
  <c r="O10" i="4"/>
  <c r="M13" i="4"/>
  <c r="M17" i="4"/>
  <c r="N10" i="4"/>
  <c r="N18" i="4"/>
  <c r="M23" i="4"/>
  <c r="N9" i="4"/>
  <c r="N13" i="4"/>
  <c r="N21" i="4"/>
  <c r="O11" i="4"/>
  <c r="N16" i="4"/>
  <c r="N24" i="4"/>
  <c r="O16" i="4"/>
  <c r="N14" i="4"/>
  <c r="O21" i="4"/>
  <c r="M12" i="4"/>
  <c r="O15" i="4"/>
  <c r="M22" i="4"/>
  <c r="O14" i="4"/>
  <c r="O9" i="4"/>
  <c r="M19" i="4"/>
  <c r="GF176" i="1"/>
  <c r="G176" i="10"/>
  <c r="DP161" i="4" s="1"/>
  <c r="GF184" i="1"/>
  <c r="G184" i="10"/>
  <c r="DP169" i="4" s="1"/>
  <c r="GF203" i="1"/>
  <c r="G203" i="10"/>
  <c r="ED163" i="4" s="1"/>
  <c r="DT209" i="18"/>
  <c r="DT209" i="4"/>
  <c r="DT211" i="4"/>
  <c r="GF185" i="1"/>
  <c r="G185" i="10"/>
  <c r="DP170" i="4" s="1"/>
  <c r="GF257" i="1"/>
  <c r="G257" i="10"/>
  <c r="ED213" i="4" s="1"/>
  <c r="GF191" i="1"/>
  <c r="G191" i="10"/>
  <c r="ED151" i="4" s="1"/>
  <c r="GF207" i="1"/>
  <c r="G207" i="10"/>
  <c r="ED167" i="4" s="1"/>
  <c r="EH199" i="18"/>
  <c r="EH199" i="4"/>
  <c r="EH195" i="18"/>
  <c r="G189" i="6"/>
  <c r="GF194" i="1"/>
  <c r="G194" i="10"/>
  <c r="ED154" i="4" s="1"/>
  <c r="GF170" i="1"/>
  <c r="G170" i="10"/>
  <c r="DP155" i="4" s="1"/>
  <c r="GF190" i="1"/>
  <c r="G190" i="10"/>
  <c r="ED150" i="4" s="1"/>
  <c r="GF205" i="1"/>
  <c r="G205" i="10"/>
  <c r="ED165" i="4" s="1"/>
  <c r="EH198" i="18"/>
  <c r="DT204" i="18"/>
  <c r="DT204" i="4"/>
  <c r="GD55" i="1"/>
  <c r="GF55" i="1" s="1"/>
  <c r="G193" i="6"/>
  <c r="GF186" i="1"/>
  <c r="G186" i="10"/>
  <c r="ED146" i="4" s="1"/>
  <c r="GF174" i="1"/>
  <c r="G174" i="10"/>
  <c r="DP159" i="4" s="1"/>
  <c r="GF181" i="1"/>
  <c r="G181" i="10"/>
  <c r="DP166" i="4" s="1"/>
  <c r="J237" i="6"/>
  <c r="H237" i="6"/>
  <c r="AM193" i="4" s="1"/>
  <c r="GD237" i="1"/>
  <c r="I237" i="6"/>
  <c r="AN193" i="4" s="1"/>
  <c r="H219" i="6"/>
  <c r="AB200" i="4" s="1"/>
  <c r="I219" i="6"/>
  <c r="AC200" i="4" s="1"/>
  <c r="GD219" i="1"/>
  <c r="J219" i="6"/>
  <c r="I256" i="10"/>
  <c r="EF212" i="4" s="1"/>
  <c r="K256" i="10"/>
  <c r="J256" i="10"/>
  <c r="EG212" i="4" s="1"/>
  <c r="H214" i="6"/>
  <c r="AB195" i="4" s="1"/>
  <c r="GD214" i="1"/>
  <c r="I214" i="6"/>
  <c r="AC195" i="4" s="1"/>
  <c r="J214" i="6"/>
  <c r="I241" i="10"/>
  <c r="EF197" i="4" s="1"/>
  <c r="J241" i="10"/>
  <c r="EG197" i="4" s="1"/>
  <c r="I232" i="6"/>
  <c r="AC213" i="4" s="1"/>
  <c r="H232" i="6"/>
  <c r="AB213" i="4" s="1"/>
  <c r="J232" i="6"/>
  <c r="GD232" i="1"/>
  <c r="H215" i="6"/>
  <c r="AB196" i="4" s="1"/>
  <c r="J215" i="6"/>
  <c r="I215" i="6"/>
  <c r="AC196" i="4" s="1"/>
  <c r="GD215" i="1"/>
  <c r="J227" i="6"/>
  <c r="H227" i="6"/>
  <c r="AB208" i="4" s="1"/>
  <c r="I227" i="6"/>
  <c r="AC208" i="4" s="1"/>
  <c r="GD227" i="1"/>
  <c r="H225" i="6"/>
  <c r="AB206" i="4" s="1"/>
  <c r="GD225" i="1"/>
  <c r="I225" i="6"/>
  <c r="AC206" i="4" s="1"/>
  <c r="J225" i="6"/>
  <c r="I253" i="6"/>
  <c r="AN209" i="4" s="1"/>
  <c r="GD253" i="1"/>
  <c r="J253" i="6"/>
  <c r="H253" i="6"/>
  <c r="AM209" i="4" s="1"/>
  <c r="GD94" i="1"/>
  <c r="GF94" i="1" s="1"/>
  <c r="H178" i="6"/>
  <c r="AB163" i="4" s="1"/>
  <c r="I178" i="6"/>
  <c r="AC163" i="4" s="1"/>
  <c r="J178" i="6"/>
  <c r="H246" i="6"/>
  <c r="AM202" i="4" s="1"/>
  <c r="I246" i="6"/>
  <c r="AN202" i="4" s="1"/>
  <c r="J246" i="6"/>
  <c r="GD246" i="1"/>
  <c r="H207" i="6"/>
  <c r="AM167" i="4" s="1"/>
  <c r="I207" i="6"/>
  <c r="AN167" i="4" s="1"/>
  <c r="J207" i="6"/>
  <c r="I233" i="6"/>
  <c r="AC214" i="4" s="1"/>
  <c r="H233" i="6"/>
  <c r="AB214" i="4" s="1"/>
  <c r="GD233" i="1"/>
  <c r="J233" i="6"/>
  <c r="H222" i="6"/>
  <c r="AB203" i="4" s="1"/>
  <c r="GD222" i="1"/>
  <c r="I222" i="6"/>
  <c r="AC203" i="4" s="1"/>
  <c r="J222" i="6"/>
  <c r="GD259" i="1"/>
  <c r="I259" i="6"/>
  <c r="AN215" i="4" s="1"/>
  <c r="J259" i="6"/>
  <c r="H259" i="6"/>
  <c r="AM215" i="4" s="1"/>
  <c r="GD254" i="1"/>
  <c r="H254" i="6"/>
  <c r="AM210" i="4" s="1"/>
  <c r="J254" i="6"/>
  <c r="I254" i="6"/>
  <c r="AN210" i="4" s="1"/>
  <c r="H240" i="6"/>
  <c r="AM196" i="4" s="1"/>
  <c r="I240" i="6"/>
  <c r="AN196" i="4" s="1"/>
  <c r="J240" i="6"/>
  <c r="GD240" i="1"/>
  <c r="H174" i="6"/>
  <c r="AB159" i="4" s="1"/>
  <c r="I174" i="6"/>
  <c r="AC159" i="4" s="1"/>
  <c r="J174" i="6"/>
  <c r="G196" i="6"/>
  <c r="G204" i="6"/>
  <c r="G171" i="6"/>
  <c r="G200" i="6"/>
  <c r="H195" i="6"/>
  <c r="AM155" i="4" s="1"/>
  <c r="G195" i="6"/>
  <c r="I255" i="6"/>
  <c r="AN211" i="4" s="1"/>
  <c r="J255" i="6"/>
  <c r="H255" i="6"/>
  <c r="AM211" i="4" s="1"/>
  <c r="GD255" i="1"/>
  <c r="H220" i="6"/>
  <c r="AB201" i="4" s="1"/>
  <c r="J220" i="6"/>
  <c r="GD220" i="1"/>
  <c r="I220" i="6"/>
  <c r="AC201" i="4" s="1"/>
  <c r="G172" i="6"/>
  <c r="G179" i="6"/>
  <c r="H190" i="6"/>
  <c r="AM150" i="4" s="1"/>
  <c r="I190" i="6"/>
  <c r="AN150" i="4" s="1"/>
  <c r="J190" i="6"/>
  <c r="I206" i="6"/>
  <c r="AN166" i="4" s="1"/>
  <c r="H206" i="6"/>
  <c r="AM166" i="4" s="1"/>
  <c r="GD206" i="1"/>
  <c r="GD74" i="1"/>
  <c r="GF74" i="1" s="1"/>
  <c r="GD102" i="1"/>
  <c r="GF102" i="1" s="1"/>
  <c r="H192" i="6"/>
  <c r="AM152" i="4" s="1"/>
  <c r="G192" i="6"/>
  <c r="GD218" i="1"/>
  <c r="H218" i="6"/>
  <c r="AB199" i="4" s="1"/>
  <c r="I218" i="6"/>
  <c r="AC199" i="4" s="1"/>
  <c r="J218" i="6"/>
  <c r="I236" i="6"/>
  <c r="AN192" i="4" s="1"/>
  <c r="J236" i="6"/>
  <c r="GD236" i="1"/>
  <c r="H236" i="6"/>
  <c r="AM192" i="4" s="1"/>
  <c r="H213" i="6"/>
  <c r="AB194" i="4" s="1"/>
  <c r="GD213" i="1"/>
  <c r="I213" i="6"/>
  <c r="AC194" i="4" s="1"/>
  <c r="J213" i="6"/>
  <c r="GD68" i="1"/>
  <c r="GF68" i="1" s="1"/>
  <c r="I177" i="6"/>
  <c r="AC162" i="4" s="1"/>
  <c r="H177" i="6"/>
  <c r="AB162" i="4" s="1"/>
  <c r="GD177" i="1"/>
  <c r="G188" i="6"/>
  <c r="I198" i="6"/>
  <c r="AN158" i="4" s="1"/>
  <c r="H198" i="6"/>
  <c r="AM158" i="4" s="1"/>
  <c r="GD198" i="1"/>
  <c r="H203" i="6"/>
  <c r="AM163" i="4" s="1"/>
  <c r="I203" i="6"/>
  <c r="AN163" i="4" s="1"/>
  <c r="J203" i="6"/>
  <c r="G208" i="6"/>
  <c r="H199" i="6"/>
  <c r="AM159" i="4" s="1"/>
  <c r="G199" i="6"/>
  <c r="GD245" i="1"/>
  <c r="I245" i="6"/>
  <c r="AN201" i="4" s="1"/>
  <c r="J245" i="6"/>
  <c r="H245" i="6"/>
  <c r="AM201" i="4" s="1"/>
  <c r="I238" i="6"/>
  <c r="AN194" i="4" s="1"/>
  <c r="H238" i="6"/>
  <c r="AM194" i="4" s="1"/>
  <c r="J238" i="6"/>
  <c r="GD238" i="1"/>
  <c r="J212" i="6"/>
  <c r="H212" i="6"/>
  <c r="AB193" i="4" s="1"/>
  <c r="GD212" i="1"/>
  <c r="I212" i="6"/>
  <c r="AC193" i="4" s="1"/>
  <c r="H216" i="6"/>
  <c r="AB197" i="4" s="1"/>
  <c r="GD216" i="1"/>
  <c r="I216" i="6"/>
  <c r="AC197" i="4" s="1"/>
  <c r="J216" i="6"/>
  <c r="I229" i="6"/>
  <c r="AC210" i="4" s="1"/>
  <c r="H229" i="6"/>
  <c r="AB210" i="4" s="1"/>
  <c r="GD229" i="1"/>
  <c r="J229" i="6"/>
  <c r="GD59" i="1"/>
  <c r="GF59" i="1" s="1"/>
  <c r="GD106" i="1"/>
  <c r="GF106" i="1" s="1"/>
  <c r="G209" i="6"/>
  <c r="G183" i="6"/>
  <c r="G180" i="6"/>
  <c r="G187" i="6"/>
  <c r="G201" i="6"/>
  <c r="DF16" i="11"/>
  <c r="DB16" i="1"/>
  <c r="O16" i="7" s="1"/>
  <c r="GF40" i="11"/>
  <c r="O40" i="16" s="1"/>
  <c r="GC40" i="1"/>
  <c r="O40" i="9" s="1"/>
  <c r="GF27" i="11"/>
  <c r="GC27" i="1"/>
  <c r="O27" i="9" s="1"/>
  <c r="EM12" i="11"/>
  <c r="EI12" i="1"/>
  <c r="O12" i="8" s="1"/>
  <c r="GF32" i="11"/>
  <c r="GC32" i="1"/>
  <c r="O32" i="9" s="1"/>
  <c r="EM109" i="11"/>
  <c r="EI109" i="1"/>
  <c r="EM125" i="11"/>
  <c r="EI125" i="1"/>
  <c r="O125" i="8" s="1"/>
  <c r="CB114" i="4" s="1"/>
  <c r="EM134" i="11"/>
  <c r="EI134" i="1"/>
  <c r="O134" i="8" s="1"/>
  <c r="CB123" i="4" s="1"/>
  <c r="GF101" i="11"/>
  <c r="O101" i="16" s="1"/>
  <c r="DJ69" i="18" s="1"/>
  <c r="GC101" i="1"/>
  <c r="O101" i="9" s="1"/>
  <c r="DJ69" i="4" s="1"/>
  <c r="GF117" i="11"/>
  <c r="O117" i="16" s="1"/>
  <c r="CY106" i="18" s="1"/>
  <c r="GC117" i="1"/>
  <c r="GF129" i="11"/>
  <c r="O129" i="16" s="1"/>
  <c r="CY118" i="18" s="1"/>
  <c r="GC129" i="1"/>
  <c r="O129" i="9" s="1"/>
  <c r="CY118" i="4" s="1"/>
  <c r="DF134" i="11"/>
  <c r="DB134" i="1"/>
  <c r="O134" i="7" s="1"/>
  <c r="BE123" i="4" s="1"/>
  <c r="GF138" i="11"/>
  <c r="GC138" i="1"/>
  <c r="EM154" i="11"/>
  <c r="EI154" i="1"/>
  <c r="O154" i="8" s="1"/>
  <c r="CM118" i="4" s="1"/>
  <c r="DF166" i="11"/>
  <c r="DB166" i="1"/>
  <c r="O166" i="7" s="1"/>
  <c r="BE151" i="4" s="1"/>
  <c r="GF171" i="11"/>
  <c r="GC171" i="1"/>
  <c r="O171" i="9" s="1"/>
  <c r="CY156" i="4" s="1"/>
  <c r="GF178" i="11"/>
  <c r="GC178" i="1"/>
  <c r="O178" i="9" s="1"/>
  <c r="CY163" i="4" s="1"/>
  <c r="DF183" i="11"/>
  <c r="DB183" i="1"/>
  <c r="O183" i="7" s="1"/>
  <c r="BE168" i="4" s="1"/>
  <c r="GF187" i="11"/>
  <c r="GC187" i="1"/>
  <c r="O187" i="9" s="1"/>
  <c r="DJ147" i="4" s="1"/>
  <c r="AH195" i="11"/>
  <c r="DF154" i="11"/>
  <c r="DB154" i="1"/>
  <c r="O154" i="7" s="1"/>
  <c r="BP118" i="4" s="1"/>
  <c r="AQ166" i="11"/>
  <c r="BY166" i="11"/>
  <c r="AN166" i="1"/>
  <c r="O166" i="3" s="1"/>
  <c r="BU166" i="1"/>
  <c r="O166" i="6" s="1"/>
  <c r="AH151" i="4" s="1"/>
  <c r="AQ175" i="11"/>
  <c r="BY175" i="11"/>
  <c r="AN175" i="1"/>
  <c r="O175" i="3" s="1"/>
  <c r="BU175" i="1"/>
  <c r="O175" i="6" s="1"/>
  <c r="AH160" i="4" s="1"/>
  <c r="AQ183" i="11"/>
  <c r="BY183" i="11"/>
  <c r="AN183" i="1"/>
  <c r="O183" i="3" s="1"/>
  <c r="BU183" i="1"/>
  <c r="O183" i="6" s="1"/>
  <c r="AH168" i="4" s="1"/>
  <c r="BY191" i="11"/>
  <c r="AQ191" i="11"/>
  <c r="AN191" i="1"/>
  <c r="O191" i="3" s="1"/>
  <c r="BU191" i="1"/>
  <c r="O191" i="6" s="1"/>
  <c r="AS151" i="4" s="1"/>
  <c r="AQ154" i="11"/>
  <c r="BY154" i="11"/>
  <c r="AN154" i="1"/>
  <c r="O112" i="3" s="1"/>
  <c r="BU154" i="1"/>
  <c r="GF166" i="11"/>
  <c r="GC166" i="1"/>
  <c r="O166" i="9" s="1"/>
  <c r="CY151" i="4" s="1"/>
  <c r="GF174" i="11"/>
  <c r="GC174" i="1"/>
  <c r="O174" i="9" s="1"/>
  <c r="CY159" i="4" s="1"/>
  <c r="DF179" i="11"/>
  <c r="DB179" i="1"/>
  <c r="O179" i="7" s="1"/>
  <c r="BE164" i="4" s="1"/>
  <c r="GF183" i="11"/>
  <c r="GC183" i="1"/>
  <c r="O183" i="9" s="1"/>
  <c r="CY168" i="4" s="1"/>
  <c r="GF190" i="11"/>
  <c r="GC190" i="1"/>
  <c r="O190" i="9" s="1"/>
  <c r="DJ150" i="4" s="1"/>
  <c r="DF195" i="11"/>
  <c r="O195" i="14" s="1"/>
  <c r="BP155" i="18" s="1"/>
  <c r="DB195" i="1"/>
  <c r="O195" i="7" s="1"/>
  <c r="BP155" i="4" s="1"/>
  <c r="AQ13" i="11"/>
  <c r="BY13" i="11"/>
  <c r="AN13" i="1"/>
  <c r="O38" i="3" s="1"/>
  <c r="BU13" i="1"/>
  <c r="AQ19" i="11"/>
  <c r="BY19" i="11"/>
  <c r="BU19" i="1"/>
  <c r="AN19" i="1"/>
  <c r="O47" i="3" s="1"/>
  <c r="BY24" i="11"/>
  <c r="AQ24" i="11"/>
  <c r="AN24" i="1"/>
  <c r="O18" i="3" s="1"/>
  <c r="BU24" i="1"/>
  <c r="EM32" i="11"/>
  <c r="EI32" i="1"/>
  <c r="O32" i="8" s="1"/>
  <c r="AH36" i="11"/>
  <c r="EM43" i="11"/>
  <c r="EI43" i="1"/>
  <c r="O43" i="8" s="1"/>
  <c r="EM48" i="11"/>
  <c r="EI48" i="1"/>
  <c r="O48" i="8" s="1"/>
  <c r="GF52" i="11"/>
  <c r="O52" i="16" s="1"/>
  <c r="GC52" i="1"/>
  <c r="O52" i="9" s="1"/>
  <c r="O59" i="8"/>
  <c r="CM31" i="4" s="1"/>
  <c r="EM63" i="11"/>
  <c r="EI63" i="1"/>
  <c r="O63" i="8" s="1"/>
  <c r="CB56" i="4" s="1"/>
  <c r="GF67" i="11"/>
  <c r="GC67" i="1"/>
  <c r="O67" i="9" s="1"/>
  <c r="CY60" i="4" s="1"/>
  <c r="AH72" i="11"/>
  <c r="AQ76" i="11"/>
  <c r="BY76" i="11"/>
  <c r="AN76" i="1"/>
  <c r="O74" i="3" s="1"/>
  <c r="BU76" i="1"/>
  <c r="DF80" i="11"/>
  <c r="DB80" i="1"/>
  <c r="O80" i="7" s="1"/>
  <c r="BE73" i="4" s="1"/>
  <c r="EM85" i="11"/>
  <c r="EI85" i="1"/>
  <c r="EM15" i="11"/>
  <c r="EI15" i="1"/>
  <c r="O15" i="8" s="1"/>
  <c r="DF20" i="11"/>
  <c r="DB20" i="1"/>
  <c r="O20" i="7" s="1"/>
  <c r="GF24" i="11"/>
  <c r="GC24" i="1"/>
  <c r="O24" i="9" s="1"/>
  <c r="GF28" i="11"/>
  <c r="GC28" i="1"/>
  <c r="O28" i="9" s="1"/>
  <c r="BY33" i="11"/>
  <c r="AQ33" i="11"/>
  <c r="BU33" i="1"/>
  <c r="AN33" i="1"/>
  <c r="O37" i="3" s="1"/>
  <c r="BY39" i="11"/>
  <c r="AQ39" i="11"/>
  <c r="AN39" i="1"/>
  <c r="O15" i="3" s="1"/>
  <c r="BU39" i="1"/>
  <c r="AQ44" i="11"/>
  <c r="BY44" i="11"/>
  <c r="AN44" i="1"/>
  <c r="O53" i="3" s="1"/>
  <c r="BU44" i="1"/>
  <c r="EM47" i="11"/>
  <c r="EI47" i="1"/>
  <c r="O47" i="8" s="1"/>
  <c r="EM52" i="11"/>
  <c r="EI52" i="1"/>
  <c r="O52" i="8" s="1"/>
  <c r="O56" i="9"/>
  <c r="DJ28" i="4" s="1"/>
  <c r="GF60" i="11"/>
  <c r="AH65" i="11"/>
  <c r="BY69" i="11"/>
  <c r="AQ69" i="11"/>
  <c r="AN69" i="1"/>
  <c r="BU69" i="1"/>
  <c r="DF73" i="11"/>
  <c r="DB73" i="1"/>
  <c r="O73" i="7" s="1"/>
  <c r="BE66" i="4" s="1"/>
  <c r="EM77" i="11"/>
  <c r="EI77" i="1"/>
  <c r="O77" i="8" s="1"/>
  <c r="CB70" i="4" s="1"/>
  <c r="GF81" i="11"/>
  <c r="GC81" i="1"/>
  <c r="O81" i="9" s="1"/>
  <c r="CY74" i="4" s="1"/>
  <c r="DF85" i="11"/>
  <c r="DB85" i="1"/>
  <c r="O85" i="7" s="1"/>
  <c r="BE78" i="4" s="1"/>
  <c r="AH17" i="11"/>
  <c r="EM24" i="11"/>
  <c r="EI24" i="1"/>
  <c r="O24" i="8" s="1"/>
  <c r="EM29" i="11"/>
  <c r="EI29" i="1"/>
  <c r="O29" i="8" s="1"/>
  <c r="DF36" i="11"/>
  <c r="DB36" i="1"/>
  <c r="O36" i="7" s="1"/>
  <c r="DF41" i="11"/>
  <c r="DB41" i="1"/>
  <c r="O41" i="7" s="1"/>
  <c r="AQ48" i="11"/>
  <c r="BY48" i="11"/>
  <c r="BU48" i="1"/>
  <c r="AN48" i="1"/>
  <c r="O23" i="3" s="1"/>
  <c r="BY53" i="11"/>
  <c r="AQ53" i="11"/>
  <c r="AN53" i="1"/>
  <c r="BU53" i="1"/>
  <c r="AQ63" i="11"/>
  <c r="BY63" i="11"/>
  <c r="BU63" i="1"/>
  <c r="AN63" i="1"/>
  <c r="AQ68" i="11"/>
  <c r="BY68" i="11"/>
  <c r="AN68" i="1"/>
  <c r="O102" i="3" s="1"/>
  <c r="BU68" i="1"/>
  <c r="AQ73" i="11"/>
  <c r="BY73" i="11"/>
  <c r="BU73" i="1"/>
  <c r="AN73" i="1"/>
  <c r="GF80" i="11"/>
  <c r="GC80" i="1"/>
  <c r="O80" i="9" s="1"/>
  <c r="CY73" i="4" s="1"/>
  <c r="BY14" i="11"/>
  <c r="AQ14" i="11"/>
  <c r="AN14" i="1"/>
  <c r="O45" i="3" s="1"/>
  <c r="BU14" i="1"/>
  <c r="EM50" i="11"/>
  <c r="EI50" i="1"/>
  <c r="O50" i="8" s="1"/>
  <c r="GF70" i="11"/>
  <c r="O70" i="16" s="1"/>
  <c r="CY63" i="18" s="1"/>
  <c r="GC70" i="1"/>
  <c r="AQ90" i="11"/>
  <c r="BY90" i="11"/>
  <c r="BU90" i="1"/>
  <c r="AN90" i="1"/>
  <c r="DF94" i="11"/>
  <c r="DB94" i="1"/>
  <c r="O94" i="7" s="1"/>
  <c r="BP62" i="4" s="1"/>
  <c r="EM98" i="11"/>
  <c r="EI98" i="1"/>
  <c r="O98" i="8" s="1"/>
  <c r="CM66" i="4" s="1"/>
  <c r="GF102" i="11"/>
  <c r="GC102" i="1"/>
  <c r="O102" i="9" s="1"/>
  <c r="DJ70" i="4" s="1"/>
  <c r="AH108" i="11"/>
  <c r="AH113" i="11"/>
  <c r="GF118" i="11"/>
  <c r="GC118" i="1"/>
  <c r="O118" i="9" s="1"/>
  <c r="CY107" i="4" s="1"/>
  <c r="GF124" i="11"/>
  <c r="GC124" i="1"/>
  <c r="EM130" i="11"/>
  <c r="EI130" i="1"/>
  <c r="O130" i="8" s="1"/>
  <c r="CB119" i="4" s="1"/>
  <c r="AH134" i="11"/>
  <c r="DF142" i="11"/>
  <c r="DB142" i="1"/>
  <c r="O142" i="7" s="1"/>
  <c r="BP106" i="4" s="1"/>
  <c r="DF149" i="11"/>
  <c r="DB149" i="1"/>
  <c r="O149" i="7" s="1"/>
  <c r="BP113" i="4" s="1"/>
  <c r="BY155" i="11"/>
  <c r="AQ155" i="11"/>
  <c r="AN155" i="1"/>
  <c r="O123" i="3" s="1"/>
  <c r="BU155" i="1"/>
  <c r="GF18" i="11"/>
  <c r="GC18" i="1"/>
  <c r="DF50" i="11"/>
  <c r="DB50" i="1"/>
  <c r="O50" i="7" s="1"/>
  <c r="GF83" i="11"/>
  <c r="GC83" i="1"/>
  <c r="DF88" i="11"/>
  <c r="DB88" i="1"/>
  <c r="O88" i="7" s="1"/>
  <c r="BP56" i="4" s="1"/>
  <c r="EM92" i="11"/>
  <c r="EI92" i="1"/>
  <c r="GF96" i="11"/>
  <c r="GC96" i="1"/>
  <c r="AH101" i="11"/>
  <c r="GF105" i="11"/>
  <c r="O105" i="16" s="1"/>
  <c r="DJ73" i="18" s="1"/>
  <c r="GC105" i="1"/>
  <c r="AQ109" i="11"/>
  <c r="BY109" i="11"/>
  <c r="BU109" i="1"/>
  <c r="O109" i="6" s="1"/>
  <c r="AS77" i="4" s="1"/>
  <c r="AN109" i="1"/>
  <c r="O109" i="3" s="1"/>
  <c r="V77" i="4" s="1"/>
  <c r="DF113" i="11"/>
  <c r="DB113" i="1"/>
  <c r="EM118" i="11"/>
  <c r="EI118" i="1"/>
  <c r="O118" i="8" s="1"/>
  <c r="CB107" i="4" s="1"/>
  <c r="AH122" i="11"/>
  <c r="EM18" i="11"/>
  <c r="EI18" i="1"/>
  <c r="O18" i="8" s="1"/>
  <c r="DF70" i="11"/>
  <c r="DB70" i="1"/>
  <c r="BY93" i="11"/>
  <c r="AQ93" i="11"/>
  <c r="AN93" i="1"/>
  <c r="BU93" i="1"/>
  <c r="AQ98" i="11"/>
  <c r="BY98" i="11"/>
  <c r="BU98" i="1"/>
  <c r="AN98" i="1"/>
  <c r="O99" i="3" s="1"/>
  <c r="AH104" i="11"/>
  <c r="AH125" i="11"/>
  <c r="EM128" i="11"/>
  <c r="EI128" i="1"/>
  <c r="O128" i="8" s="1"/>
  <c r="CB117" i="4" s="1"/>
  <c r="EM149" i="11"/>
  <c r="EI149" i="1"/>
  <c r="O149" i="8" s="1"/>
  <c r="CM113" i="4" s="1"/>
  <c r="DF161" i="11"/>
  <c r="DB161" i="1"/>
  <c r="O161" i="7" s="1"/>
  <c r="BE146" i="4" s="1"/>
  <c r="GF91" i="11"/>
  <c r="GC91" i="1"/>
  <c r="AQ111" i="11"/>
  <c r="BY111" i="11"/>
  <c r="AN111" i="1"/>
  <c r="BU111" i="1"/>
  <c r="DF118" i="11"/>
  <c r="DB118" i="1"/>
  <c r="O118" i="7" s="1"/>
  <c r="BE107" i="4" s="1"/>
  <c r="EM126" i="11"/>
  <c r="EI126" i="1"/>
  <c r="O126" i="8" s="1"/>
  <c r="CB115" i="4" s="1"/>
  <c r="AQ133" i="11"/>
  <c r="BY133" i="11"/>
  <c r="AN133" i="1"/>
  <c r="O146" i="3" s="1"/>
  <c r="BU133" i="1"/>
  <c r="DF137" i="11"/>
  <c r="DB137" i="1"/>
  <c r="O137" i="7" s="1"/>
  <c r="BP101" i="4" s="1"/>
  <c r="AQ156" i="11"/>
  <c r="BY156" i="11"/>
  <c r="AN156" i="1"/>
  <c r="O141" i="3" s="1"/>
  <c r="BU156" i="1"/>
  <c r="BY161" i="11"/>
  <c r="AQ161" i="11"/>
  <c r="AN161" i="1"/>
  <c r="O161" i="3" s="1"/>
  <c r="BU161" i="1"/>
  <c r="GF167" i="11"/>
  <c r="GC167" i="1"/>
  <c r="O167" i="9" s="1"/>
  <c r="CY152" i="4" s="1"/>
  <c r="AH173" i="11"/>
  <c r="AH184" i="11"/>
  <c r="AH189" i="11"/>
  <c r="DF197" i="11"/>
  <c r="O197" i="14" s="1"/>
  <c r="BP157" i="18" s="1"/>
  <c r="DB197" i="1"/>
  <c r="O197" i="7" s="1"/>
  <c r="BP157" i="4" s="1"/>
  <c r="GF107" i="11"/>
  <c r="GC107" i="1"/>
  <c r="O107" i="9" s="1"/>
  <c r="DJ75" i="4" s="1"/>
  <c r="AH111" i="11"/>
  <c r="AQ141" i="11"/>
  <c r="BY141" i="11"/>
  <c r="AN141" i="1"/>
  <c r="O138" i="3" s="1"/>
  <c r="BU141" i="1"/>
  <c r="GF145" i="11"/>
  <c r="O145" i="16" s="1"/>
  <c r="DJ109" i="18" s="1"/>
  <c r="GC145" i="1"/>
  <c r="EM150" i="11"/>
  <c r="EI150" i="1"/>
  <c r="O150" i="8" s="1"/>
  <c r="CM114" i="4" s="1"/>
  <c r="GF154" i="11"/>
  <c r="GC154" i="1"/>
  <c r="O154" i="9" s="1"/>
  <c r="DJ118" i="4" s="1"/>
  <c r="EM157" i="11"/>
  <c r="EI157" i="1"/>
  <c r="GF161" i="11"/>
  <c r="GC161" i="1"/>
  <c r="EM166" i="11"/>
  <c r="EI166" i="1"/>
  <c r="O166" i="8" s="1"/>
  <c r="CB151" i="4" s="1"/>
  <c r="AQ181" i="11"/>
  <c r="BY181" i="11"/>
  <c r="BU181" i="1"/>
  <c r="O181" i="6" s="1"/>
  <c r="AH166" i="4" s="1"/>
  <c r="AN181" i="1"/>
  <c r="O181" i="3" s="1"/>
  <c r="K166" i="4" s="1"/>
  <c r="EM189" i="11"/>
  <c r="EI189" i="1"/>
  <c r="O189" i="8" s="1"/>
  <c r="CM149" i="4" s="1"/>
  <c r="EM132" i="11"/>
  <c r="EI132" i="1"/>
  <c r="O132" i="8" s="1"/>
  <c r="CB121" i="4" s="1"/>
  <c r="AQ178" i="11"/>
  <c r="BY178" i="11"/>
  <c r="AN178" i="1"/>
  <c r="O178" i="3" s="1"/>
  <c r="BU178" i="1"/>
  <c r="O178" i="6" s="1"/>
  <c r="AH163" i="4" s="1"/>
  <c r="BY189" i="11"/>
  <c r="AQ189" i="11"/>
  <c r="AN189" i="1"/>
  <c r="O189" i="3" s="1"/>
  <c r="BU189" i="1"/>
  <c r="O189" i="6" s="1"/>
  <c r="AS149" i="4" s="1"/>
  <c r="GF172" i="11"/>
  <c r="GC172" i="1"/>
  <c r="O172" i="9" s="1"/>
  <c r="CY157" i="4" s="1"/>
  <c r="EM177" i="11"/>
  <c r="EI177" i="1"/>
  <c r="O177" i="8" s="1"/>
  <c r="CB162" i="4" s="1"/>
  <c r="AQ195" i="11"/>
  <c r="O195" i="12" s="1"/>
  <c r="V155" i="18" s="1"/>
  <c r="BY195" i="11"/>
  <c r="O195" i="13" s="1"/>
  <c r="AS155" i="18" s="1"/>
  <c r="BU195" i="1"/>
  <c r="O195" i="6" s="1"/>
  <c r="AS155" i="4" s="1"/>
  <c r="AN195" i="1"/>
  <c r="O195" i="3" s="1"/>
  <c r="AH103" i="11"/>
  <c r="DF51" i="11"/>
  <c r="DB51" i="1"/>
  <c r="O51" i="7" s="1"/>
  <c r="GF53" i="11"/>
  <c r="GC53" i="1"/>
  <c r="O53" i="9" s="1"/>
  <c r="DJ25" i="4" s="1"/>
  <c r="DF82" i="11"/>
  <c r="DB82" i="1"/>
  <c r="O82" i="7" s="1"/>
  <c r="BE75" i="4" s="1"/>
  <c r="DF102" i="11"/>
  <c r="DB102" i="1"/>
  <c r="GF139" i="11"/>
  <c r="GC139" i="1"/>
  <c r="DF22" i="11"/>
  <c r="DB22" i="1"/>
  <c r="O22" i="7" s="1"/>
  <c r="AQ22" i="11"/>
  <c r="BY22" i="11"/>
  <c r="BU22" i="1"/>
  <c r="AN22" i="1"/>
  <c r="O34" i="3" s="1"/>
  <c r="EM28" i="11"/>
  <c r="EI28" i="1"/>
  <c r="O28" i="8" s="1"/>
  <c r="AQ47" i="11"/>
  <c r="BY47" i="11"/>
  <c r="AN47" i="1"/>
  <c r="O19" i="3" s="1"/>
  <c r="BU47" i="1"/>
  <c r="DF67" i="11"/>
  <c r="DB67" i="1"/>
  <c r="O67" i="7" s="1"/>
  <c r="BE60" i="4" s="1"/>
  <c r="GF73" i="11"/>
  <c r="GC73" i="1"/>
  <c r="BY99" i="11"/>
  <c r="AQ99" i="11"/>
  <c r="BU99" i="1"/>
  <c r="AN99" i="1"/>
  <c r="EM112" i="11"/>
  <c r="EI112" i="1"/>
  <c r="O112" i="8" s="1"/>
  <c r="CB101" i="4" s="1"/>
  <c r="AH120" i="11"/>
  <c r="GF135" i="11"/>
  <c r="GC135" i="1"/>
  <c r="EM140" i="11"/>
  <c r="EI140" i="1"/>
  <c r="O140" i="8" s="1"/>
  <c r="CM104" i="4" s="1"/>
  <c r="DF152" i="11"/>
  <c r="DB152" i="1"/>
  <c r="O152" i="7" s="1"/>
  <c r="BP116" i="4" s="1"/>
  <c r="AQ167" i="11"/>
  <c r="BY167" i="11"/>
  <c r="AN167" i="1"/>
  <c r="O167" i="3" s="1"/>
  <c r="BU167" i="1"/>
  <c r="O167" i="6" s="1"/>
  <c r="AH152" i="4" s="1"/>
  <c r="EM181" i="11"/>
  <c r="EI181" i="1"/>
  <c r="O181" i="8" s="1"/>
  <c r="CB166" i="4" s="1"/>
  <c r="DF19" i="11"/>
  <c r="DB19" i="1"/>
  <c r="O19" i="7" s="1"/>
  <c r="GF21" i="11"/>
  <c r="GC21" i="1"/>
  <c r="O21" i="9" s="1"/>
  <c r="GF25" i="11"/>
  <c r="GC25" i="1"/>
  <c r="AH43" i="11"/>
  <c r="AQ67" i="11"/>
  <c r="BY67" i="11"/>
  <c r="BU67" i="1"/>
  <c r="AN67" i="1"/>
  <c r="EM74" i="11"/>
  <c r="EI74" i="1"/>
  <c r="O74" i="8" s="1"/>
  <c r="CB67" i="4" s="1"/>
  <c r="AQ97" i="11"/>
  <c r="BY97" i="11"/>
  <c r="AN97" i="1"/>
  <c r="BU97" i="1"/>
  <c r="GF99" i="11"/>
  <c r="GC99" i="1"/>
  <c r="AH114" i="11"/>
  <c r="AQ123" i="11"/>
  <c r="BY123" i="11"/>
  <c r="AN123" i="1"/>
  <c r="O151" i="3" s="1"/>
  <c r="BU123" i="1"/>
  <c r="DF129" i="11"/>
  <c r="DB129" i="1"/>
  <c r="O129" i="7" s="1"/>
  <c r="BE118" i="4" s="1"/>
  <c r="DF144" i="11"/>
  <c r="DB144" i="1"/>
  <c r="O144" i="7" s="1"/>
  <c r="BP108" i="4" s="1"/>
  <c r="EM156" i="11"/>
  <c r="EI156" i="1"/>
  <c r="O156" i="8" s="1"/>
  <c r="CM120" i="4" s="1"/>
  <c r="DF169" i="11"/>
  <c r="DB169" i="1"/>
  <c r="O169" i="7" s="1"/>
  <c r="BE154" i="4" s="1"/>
  <c r="AH177" i="11"/>
  <c r="EM197" i="11"/>
  <c r="O197" i="15" s="1"/>
  <c r="CM157" i="18" s="1"/>
  <c r="EI197" i="1"/>
  <c r="O197" i="8" s="1"/>
  <c r="CM157" i="4" s="1"/>
  <c r="EM17" i="11"/>
  <c r="EI17" i="1"/>
  <c r="O17" i="8" s="1"/>
  <c r="GF35" i="11"/>
  <c r="GC35" i="1"/>
  <c r="O35" i="9" s="1"/>
  <c r="GF37" i="11"/>
  <c r="GC37" i="1"/>
  <c r="GF41" i="11"/>
  <c r="GC41" i="1"/>
  <c r="BY61" i="11"/>
  <c r="AQ61" i="11"/>
  <c r="AN61" i="1"/>
  <c r="O88" i="3" s="1"/>
  <c r="BU61" i="1"/>
  <c r="O70" i="7"/>
  <c r="BE63" i="4" s="1"/>
  <c r="DF74" i="11"/>
  <c r="DB74" i="1"/>
  <c r="O74" i="7" s="1"/>
  <c r="BE67" i="4" s="1"/>
  <c r="EM86" i="11"/>
  <c r="EI86" i="1"/>
  <c r="O86" i="8" s="1"/>
  <c r="CM54" i="4" s="1"/>
  <c r="BY26" i="11"/>
  <c r="AQ26" i="11"/>
  <c r="AN26" i="1"/>
  <c r="O51" i="3" s="1"/>
  <c r="BU26" i="1"/>
  <c r="EM101" i="11"/>
  <c r="EI101" i="1"/>
  <c r="BY185" i="11"/>
  <c r="AQ185" i="11"/>
  <c r="BU185" i="1"/>
  <c r="O185" i="6" s="1"/>
  <c r="AH170" i="4" s="1"/>
  <c r="AN185" i="1"/>
  <c r="O185" i="3" s="1"/>
  <c r="GF192" i="11"/>
  <c r="GC192" i="1"/>
  <c r="O192" i="9" s="1"/>
  <c r="DJ152" i="4" s="1"/>
  <c r="GF196" i="11"/>
  <c r="GC196" i="1"/>
  <c r="O196" i="9" s="1"/>
  <c r="DJ156" i="4" s="1"/>
  <c r="GF42" i="11"/>
  <c r="GC42" i="1"/>
  <c r="O42" i="9" s="1"/>
  <c r="DF151" i="11"/>
  <c r="DB151" i="1"/>
  <c r="O151" i="7" s="1"/>
  <c r="BP115" i="4" s="1"/>
  <c r="AH127" i="11"/>
  <c r="AH165" i="11"/>
  <c r="GF169" i="11"/>
  <c r="GC169" i="1"/>
  <c r="O169" i="9" s="1"/>
  <c r="CY154" i="4" s="1"/>
  <c r="AH197" i="11"/>
  <c r="BY103" i="11"/>
  <c r="AQ103" i="11"/>
  <c r="AN103" i="1"/>
  <c r="BU103" i="1"/>
  <c r="EM106" i="11"/>
  <c r="EI106" i="1"/>
  <c r="O106" i="8" s="1"/>
  <c r="CM74" i="4" s="1"/>
  <c r="AH109" i="11"/>
  <c r="EM51" i="11"/>
  <c r="EI51" i="1"/>
  <c r="O51" i="8" s="1"/>
  <c r="AQ70" i="11"/>
  <c r="BY70" i="11"/>
  <c r="BU70" i="1"/>
  <c r="AN70" i="1"/>
  <c r="DF91" i="11"/>
  <c r="DB91" i="1"/>
  <c r="O91" i="7" s="1"/>
  <c r="BP59" i="4" s="1"/>
  <c r="DF107" i="11"/>
  <c r="DB107" i="1"/>
  <c r="DF127" i="11"/>
  <c r="DB127" i="1"/>
  <c r="O127" i="7" s="1"/>
  <c r="BE116" i="4" s="1"/>
  <c r="AH152" i="11"/>
  <c r="DF172" i="11"/>
  <c r="DB172" i="1"/>
  <c r="O172" i="7" s="1"/>
  <c r="BE157" i="4" s="1"/>
  <c r="AH46" i="11"/>
  <c r="GF50" i="11"/>
  <c r="GC50" i="1"/>
  <c r="O50" i="9" s="1"/>
  <c r="AH61" i="11"/>
  <c r="AQ127" i="11"/>
  <c r="BY127" i="11"/>
  <c r="AN127" i="1"/>
  <c r="O120" i="3" s="1"/>
  <c r="BU127" i="1"/>
  <c r="BY148" i="11"/>
  <c r="AQ148" i="11"/>
  <c r="AN148" i="1"/>
  <c r="O117" i="3" s="1"/>
  <c r="BU148" i="1"/>
  <c r="EM164" i="11"/>
  <c r="EI164" i="1"/>
  <c r="EM34" i="11"/>
  <c r="EI34" i="1"/>
  <c r="O34" i="8" s="1"/>
  <c r="AH78" i="11"/>
  <c r="EM87" i="11"/>
  <c r="EI87" i="1"/>
  <c r="O87" i="8" s="1"/>
  <c r="CM55" i="4" s="1"/>
  <c r="GF140" i="11"/>
  <c r="GC140" i="1"/>
  <c r="GF142" i="11"/>
  <c r="GC142" i="1"/>
  <c r="GF144" i="11"/>
  <c r="GC144" i="1"/>
  <c r="GF148" i="11"/>
  <c r="GC148" i="1"/>
  <c r="O148" i="9" s="1"/>
  <c r="DJ112" i="4" s="1"/>
  <c r="DF189" i="11"/>
  <c r="DB189" i="1"/>
  <c r="O189" i="7" s="1"/>
  <c r="BP149" i="4" s="1"/>
  <c r="BY164" i="11"/>
  <c r="AQ164" i="11"/>
  <c r="AN164" i="1"/>
  <c r="O164" i="3" s="1"/>
  <c r="K149" i="4" s="1"/>
  <c r="BU164" i="1"/>
  <c r="GF185" i="11"/>
  <c r="GC185" i="1"/>
  <c r="O185" i="9" s="1"/>
  <c r="CY170" i="4" s="1"/>
  <c r="O160" i="7"/>
  <c r="BP124" i="4" s="1"/>
  <c r="DF164" i="11"/>
  <c r="DB164" i="1"/>
  <c r="EM127" i="11"/>
  <c r="EI127" i="1"/>
  <c r="O127" i="8" s="1"/>
  <c r="CB116" i="4" s="1"/>
  <c r="EM175" i="11"/>
  <c r="EI175" i="1"/>
  <c r="O175" i="8" s="1"/>
  <c r="CB160" i="4" s="1"/>
  <c r="GM231" i="1"/>
  <c r="P231" i="10" s="1"/>
  <c r="DY212" i="4" s="1"/>
  <c r="GM232" i="1"/>
  <c r="P232" i="10" s="1"/>
  <c r="DY213" i="4" s="1"/>
  <c r="O218" i="6"/>
  <c r="AH199" i="4" s="1"/>
  <c r="GM218" i="1"/>
  <c r="P218" i="10" s="1"/>
  <c r="DY199" i="4" s="1"/>
  <c r="GM248" i="1"/>
  <c r="P248" i="10" s="1"/>
  <c r="EM204" i="4" s="1"/>
  <c r="GM239" i="1"/>
  <c r="P239" i="10" s="1"/>
  <c r="EM195" i="4" s="1"/>
  <c r="GL171" i="1"/>
  <c r="O171" i="10" s="1"/>
  <c r="DX156" i="4" s="1"/>
  <c r="GK175" i="1"/>
  <c r="N175" i="10" s="1"/>
  <c r="DW160" i="4" s="1"/>
  <c r="M179" i="10"/>
  <c r="DV164" i="4" s="1"/>
  <c r="GL187" i="1"/>
  <c r="O187" i="10" s="1"/>
  <c r="EL147" i="4" s="1"/>
  <c r="GK191" i="1"/>
  <c r="N191" i="10" s="1"/>
  <c r="EK151" i="4" s="1"/>
  <c r="GK192" i="1"/>
  <c r="N192" i="10" s="1"/>
  <c r="EK152" i="4" s="1"/>
  <c r="GL196" i="1"/>
  <c r="O196" i="10" s="1"/>
  <c r="EL156" i="4" s="1"/>
  <c r="GL15" i="1"/>
  <c r="AQ15" i="11"/>
  <c r="BY15" i="11"/>
  <c r="BU15" i="1"/>
  <c r="AN15" i="1"/>
  <c r="O39" i="3" s="1"/>
  <c r="GN15" i="11"/>
  <c r="M15" i="16"/>
  <c r="GN17" i="11"/>
  <c r="M17" i="16"/>
  <c r="GN19" i="11"/>
  <c r="M19" i="16"/>
  <c r="GN21" i="11"/>
  <c r="M21" i="16"/>
  <c r="GN23" i="11"/>
  <c r="M23" i="16"/>
  <c r="GN25" i="11"/>
  <c r="M25" i="16"/>
  <c r="GN27" i="11"/>
  <c r="M27" i="16"/>
  <c r="GN29" i="11"/>
  <c r="M29" i="16"/>
  <c r="GN31" i="11"/>
  <c r="M31" i="16"/>
  <c r="GN33" i="11"/>
  <c r="M33" i="16"/>
  <c r="GN35" i="11"/>
  <c r="M35" i="16"/>
  <c r="GN37" i="11"/>
  <c r="M37" i="16"/>
  <c r="GN39" i="11"/>
  <c r="M39" i="16"/>
  <c r="GN41" i="11"/>
  <c r="M41" i="16"/>
  <c r="GN43" i="11"/>
  <c r="M43" i="16"/>
  <c r="GN45" i="11"/>
  <c r="M45" i="16"/>
  <c r="GN47" i="11"/>
  <c r="M47" i="16"/>
  <c r="GN49" i="11"/>
  <c r="M49" i="16"/>
  <c r="GN51" i="11"/>
  <c r="M51" i="16"/>
  <c r="GO53" i="11"/>
  <c r="N53" i="16"/>
  <c r="DI25" i="18" s="1"/>
  <c r="AQ79" i="11"/>
  <c r="BY79" i="11"/>
  <c r="AN79" i="1"/>
  <c r="BU79" i="1"/>
  <c r="GN79" i="11"/>
  <c r="M79" i="16"/>
  <c r="CW72" i="18" s="1"/>
  <c r="GN81" i="11"/>
  <c r="M81" i="16"/>
  <c r="CW74" i="18" s="1"/>
  <c r="GN83" i="11"/>
  <c r="M83" i="16"/>
  <c r="CW76" i="18" s="1"/>
  <c r="AQ88" i="11"/>
  <c r="BY88" i="11"/>
  <c r="BU88" i="1"/>
  <c r="O88" i="6" s="1"/>
  <c r="AS56" i="4" s="1"/>
  <c r="AN88" i="1"/>
  <c r="O97" i="3" s="1"/>
  <c r="GN88" i="11"/>
  <c r="M88" i="16"/>
  <c r="DH56" i="18" s="1"/>
  <c r="GN90" i="11"/>
  <c r="M90" i="16"/>
  <c r="DH58" i="18" s="1"/>
  <c r="GL91" i="1"/>
  <c r="O91" i="10" s="1"/>
  <c r="EL59" i="4" s="1"/>
  <c r="U59" i="4"/>
  <c r="GN92" i="11"/>
  <c r="M92" i="16"/>
  <c r="DH60" i="18" s="1"/>
  <c r="GL93" i="1"/>
  <c r="GN94" i="11"/>
  <c r="M94" i="16"/>
  <c r="DH62" i="18" s="1"/>
  <c r="GN96" i="11"/>
  <c r="M96" i="16"/>
  <c r="DH64" i="18" s="1"/>
  <c r="GL97" i="1"/>
  <c r="O97" i="10" s="1"/>
  <c r="EL65" i="4" s="1"/>
  <c r="U65" i="4"/>
  <c r="GN98" i="11"/>
  <c r="M98" i="16"/>
  <c r="DH66" i="18" s="1"/>
  <c r="GN100" i="11"/>
  <c r="M100" i="16"/>
  <c r="DH68" i="18" s="1"/>
  <c r="GN102" i="11"/>
  <c r="M102" i="16"/>
  <c r="DH70" i="18" s="1"/>
  <c r="GN104" i="11"/>
  <c r="M104" i="16"/>
  <c r="DH72" i="18" s="1"/>
  <c r="GO116" i="11"/>
  <c r="GO120" i="11"/>
  <c r="GO144" i="11"/>
  <c r="GL151" i="1"/>
  <c r="GO152" i="11"/>
  <c r="GN170" i="11"/>
  <c r="M170" i="16"/>
  <c r="CW155" i="18" s="1"/>
  <c r="GK161" i="1"/>
  <c r="N161" i="10" s="1"/>
  <c r="DW146" i="4" s="1"/>
  <c r="GL162" i="1"/>
  <c r="GL163" i="1"/>
  <c r="O163" i="10" s="1"/>
  <c r="DX148" i="4" s="1"/>
  <c r="GK164" i="1"/>
  <c r="N164" i="10" s="1"/>
  <c r="DW149" i="4" s="1"/>
  <c r="GL169" i="1"/>
  <c r="O169" i="10" s="1"/>
  <c r="DX154" i="4" s="1"/>
  <c r="GL170" i="1"/>
  <c r="O170" i="10" s="1"/>
  <c r="DX155" i="4" s="1"/>
  <c r="M177" i="10"/>
  <c r="DV162" i="4" s="1"/>
  <c r="GK179" i="1"/>
  <c r="N179" i="10" s="1"/>
  <c r="DW164" i="4" s="1"/>
  <c r="GK190" i="1"/>
  <c r="N190" i="10" s="1"/>
  <c r="EK150" i="4" s="1"/>
  <c r="GL191" i="1"/>
  <c r="O191" i="10" s="1"/>
  <c r="EL151" i="4" s="1"/>
  <c r="GL192" i="1"/>
  <c r="O192" i="10" s="1"/>
  <c r="EL152" i="4" s="1"/>
  <c r="GO12" i="11"/>
  <c r="N12" i="16"/>
  <c r="GO13" i="11"/>
  <c r="N13" i="16"/>
  <c r="GO14" i="11"/>
  <c r="N14" i="16"/>
  <c r="GO15" i="11"/>
  <c r="N15" i="16"/>
  <c r="GO17" i="11"/>
  <c r="N17" i="16"/>
  <c r="GO18" i="11"/>
  <c r="N18" i="16"/>
  <c r="GO19" i="11"/>
  <c r="N19" i="16"/>
  <c r="GO21" i="11"/>
  <c r="N21" i="16"/>
  <c r="GO22" i="11"/>
  <c r="N22" i="16"/>
  <c r="GO25" i="11"/>
  <c r="N25" i="16"/>
  <c r="GL26" i="1"/>
  <c r="GL28" i="1"/>
  <c r="GL29" i="1"/>
  <c r="GL32" i="1"/>
  <c r="GL33" i="1"/>
  <c r="GL35" i="1"/>
  <c r="GL36" i="1"/>
  <c r="GL37" i="1"/>
  <c r="GL38" i="1"/>
  <c r="GL40" i="1"/>
  <c r="GL41" i="1"/>
  <c r="S25" i="4"/>
  <c r="GN54" i="11"/>
  <c r="GO62" i="11"/>
  <c r="N62" i="16"/>
  <c r="CX55" i="18" s="1"/>
  <c r="AH63" i="11"/>
  <c r="GO63" i="11"/>
  <c r="N63" i="16"/>
  <c r="CX56" i="18" s="1"/>
  <c r="GL65" i="1"/>
  <c r="O65" i="10" s="1"/>
  <c r="DX58" i="4" s="1"/>
  <c r="GL66" i="1"/>
  <c r="GL67" i="1"/>
  <c r="O67" i="10" s="1"/>
  <c r="DX60" i="4" s="1"/>
  <c r="GL71" i="1"/>
  <c r="GL74" i="1"/>
  <c r="O74" i="10" s="1"/>
  <c r="DX67" i="4" s="1"/>
  <c r="GL75" i="1"/>
  <c r="GL76" i="1"/>
  <c r="GL77" i="1"/>
  <c r="GO105" i="11"/>
  <c r="N105" i="16"/>
  <c r="DI73" i="18" s="1"/>
  <c r="GL108" i="1"/>
  <c r="O108" i="10" s="1"/>
  <c r="EL76" i="4" s="1"/>
  <c r="GO109" i="11"/>
  <c r="N109" i="16"/>
  <c r="DI77" i="18" s="1"/>
  <c r="GL111" i="1"/>
  <c r="GO114" i="11"/>
  <c r="N114" i="16"/>
  <c r="CX103" i="18" s="1"/>
  <c r="GO115" i="11"/>
  <c r="N115" i="16"/>
  <c r="CX104" i="18" s="1"/>
  <c r="GO117" i="11"/>
  <c r="N117" i="16"/>
  <c r="CX106" i="18" s="1"/>
  <c r="GO118" i="11"/>
  <c r="N118" i="16"/>
  <c r="CX107" i="18" s="1"/>
  <c r="GO119" i="11"/>
  <c r="N119" i="16"/>
  <c r="CX108" i="18" s="1"/>
  <c r="GO121" i="11"/>
  <c r="N121" i="16"/>
  <c r="CX110" i="18" s="1"/>
  <c r="GO122" i="11"/>
  <c r="N122" i="16"/>
  <c r="CX111" i="18" s="1"/>
  <c r="GO123" i="11"/>
  <c r="N123" i="16"/>
  <c r="CX112" i="18" s="1"/>
  <c r="GO125" i="11"/>
  <c r="N125" i="16"/>
  <c r="CX114" i="18" s="1"/>
  <c r="GO126" i="11"/>
  <c r="N126" i="16"/>
  <c r="CX115" i="18" s="1"/>
  <c r="GO127" i="11"/>
  <c r="N127" i="16"/>
  <c r="CX116" i="18" s="1"/>
  <c r="GO129" i="11"/>
  <c r="N129" i="16"/>
  <c r="CX118" i="18" s="1"/>
  <c r="GO130" i="11"/>
  <c r="N130" i="16"/>
  <c r="CX119" i="18" s="1"/>
  <c r="GO131" i="11"/>
  <c r="N131" i="16"/>
  <c r="CX120" i="18" s="1"/>
  <c r="GO132" i="11"/>
  <c r="N132" i="16"/>
  <c r="CX121" i="18" s="1"/>
  <c r="GO133" i="11"/>
  <c r="N133" i="16"/>
  <c r="CX122" i="18" s="1"/>
  <c r="GO134" i="11"/>
  <c r="N134" i="16"/>
  <c r="CX123" i="18" s="1"/>
  <c r="GO135" i="11"/>
  <c r="N135" i="16"/>
  <c r="CX124" i="18" s="1"/>
  <c r="GO136" i="11"/>
  <c r="N136" i="16"/>
  <c r="DI100" i="18" s="1"/>
  <c r="GO137" i="11"/>
  <c r="N137" i="16"/>
  <c r="DI101" i="18" s="1"/>
  <c r="GO138" i="11"/>
  <c r="N138" i="16"/>
  <c r="DI102" i="18" s="1"/>
  <c r="GO139" i="11"/>
  <c r="N139" i="16"/>
  <c r="DI103" i="18" s="1"/>
  <c r="GO141" i="11"/>
  <c r="N141" i="16"/>
  <c r="DI105" i="18" s="1"/>
  <c r="GO142" i="11"/>
  <c r="N142" i="16"/>
  <c r="DI106" i="18" s="1"/>
  <c r="GO143" i="11"/>
  <c r="N143" i="16"/>
  <c r="DI107" i="18" s="1"/>
  <c r="GO145" i="11"/>
  <c r="N145" i="16"/>
  <c r="DI109" i="18" s="1"/>
  <c r="GO146" i="11"/>
  <c r="N146" i="16"/>
  <c r="DI110" i="18" s="1"/>
  <c r="GO147" i="11"/>
  <c r="N147" i="16"/>
  <c r="DI111" i="18" s="1"/>
  <c r="GO149" i="11"/>
  <c r="N149" i="16"/>
  <c r="DI113" i="18" s="1"/>
  <c r="GO150" i="11"/>
  <c r="N150" i="16"/>
  <c r="DI114" i="18" s="1"/>
  <c r="GO151" i="11"/>
  <c r="N151" i="16"/>
  <c r="DI115" i="18" s="1"/>
  <c r="GO170" i="11"/>
  <c r="N170" i="16"/>
  <c r="CX155" i="18" s="1"/>
  <c r="GO173" i="11"/>
  <c r="N173" i="16"/>
  <c r="CX158" i="18" s="1"/>
  <c r="DF196" i="11"/>
  <c r="O196" i="14" s="1"/>
  <c r="BP156" i="18" s="1"/>
  <c r="DB196" i="1"/>
  <c r="O196" i="7" s="1"/>
  <c r="BP156" i="4" s="1"/>
  <c r="GL155" i="1"/>
  <c r="GK156" i="1"/>
  <c r="GL176" i="1"/>
  <c r="O176" i="10" s="1"/>
  <c r="DX161" i="4" s="1"/>
  <c r="GK177" i="1"/>
  <c r="N177" i="10" s="1"/>
  <c r="DW162" i="4" s="1"/>
  <c r="M187" i="10"/>
  <c r="EJ147" i="4" s="1"/>
  <c r="GM54" i="11"/>
  <c r="H58" i="4"/>
  <c r="S63" i="4"/>
  <c r="GM134" i="11"/>
  <c r="GK159" i="1"/>
  <c r="N159" i="10" s="1"/>
  <c r="EK123" i="4" s="1"/>
  <c r="M169" i="10"/>
  <c r="DV154" i="4" s="1"/>
  <c r="GK182" i="1"/>
  <c r="N182" i="10" s="1"/>
  <c r="DW167" i="4" s="1"/>
  <c r="GK184" i="1"/>
  <c r="N184" i="10" s="1"/>
  <c r="DW169" i="4" s="1"/>
  <c r="GM12" i="11"/>
  <c r="L12" i="16"/>
  <c r="GM16" i="11"/>
  <c r="L16" i="16"/>
  <c r="GM18" i="11"/>
  <c r="L18" i="16"/>
  <c r="GM20" i="11"/>
  <c r="L20" i="16"/>
  <c r="GM24" i="11"/>
  <c r="L24" i="16"/>
  <c r="GM28" i="11"/>
  <c r="L28" i="16"/>
  <c r="GM30" i="11"/>
  <c r="L30" i="16"/>
  <c r="GM32" i="11"/>
  <c r="L32" i="16"/>
  <c r="GK33" i="1"/>
  <c r="GM36" i="11"/>
  <c r="L36" i="16"/>
  <c r="GK37" i="1"/>
  <c r="GM40" i="11"/>
  <c r="L40" i="16"/>
  <c r="GM44" i="11"/>
  <c r="L44" i="16"/>
  <c r="GN46" i="11"/>
  <c r="GM48" i="11"/>
  <c r="L48" i="16"/>
  <c r="GN50" i="11"/>
  <c r="GM50" i="11"/>
  <c r="L50" i="16"/>
  <c r="GK66" i="1"/>
  <c r="N66" i="10" s="1"/>
  <c r="DW59" i="4" s="1"/>
  <c r="GL70" i="1"/>
  <c r="GK78" i="1"/>
  <c r="I71" i="4"/>
  <c r="GK86" i="1"/>
  <c r="T54" i="4"/>
  <c r="GK94" i="1"/>
  <c r="N94" i="10" s="1"/>
  <c r="EK62" i="4" s="1"/>
  <c r="T62" i="4"/>
  <c r="GK96" i="1"/>
  <c r="GK100" i="1"/>
  <c r="N100" i="10" s="1"/>
  <c r="EK68" i="4" s="1"/>
  <c r="T68" i="4"/>
  <c r="M101" i="10"/>
  <c r="EJ69" i="4" s="1"/>
  <c r="L101" i="9"/>
  <c r="DG69" i="4" s="1"/>
  <c r="L103" i="9"/>
  <c r="DG71" i="4" s="1"/>
  <c r="M105" i="10"/>
  <c r="EJ73" i="4" s="1"/>
  <c r="L105" i="9"/>
  <c r="DG73" i="4" s="1"/>
  <c r="GM107" i="11"/>
  <c r="L107" i="16"/>
  <c r="DG75" i="18" s="1"/>
  <c r="GM108" i="11"/>
  <c r="L108" i="16"/>
  <c r="DG76" i="18" s="1"/>
  <c r="GM111" i="11"/>
  <c r="L111" i="16"/>
  <c r="CV100" i="18" s="1"/>
  <c r="GM116" i="11"/>
  <c r="L116" i="16"/>
  <c r="CV105" i="18" s="1"/>
  <c r="GM120" i="11"/>
  <c r="L120" i="16"/>
  <c r="CV109" i="18" s="1"/>
  <c r="GM124" i="11"/>
  <c r="L124" i="16"/>
  <c r="CV113" i="18" s="1"/>
  <c r="GM128" i="11"/>
  <c r="L128" i="16"/>
  <c r="CV117" i="18" s="1"/>
  <c r="GM130" i="11"/>
  <c r="L130" i="16"/>
  <c r="CV119" i="18" s="1"/>
  <c r="GM132" i="11"/>
  <c r="L132" i="16"/>
  <c r="CV121" i="18" s="1"/>
  <c r="GM136" i="11"/>
  <c r="L136" i="16"/>
  <c r="DG100" i="18" s="1"/>
  <c r="GM140" i="11"/>
  <c r="L140" i="16"/>
  <c r="DG104" i="18" s="1"/>
  <c r="GM144" i="11"/>
  <c r="L144" i="16"/>
  <c r="DG108" i="18" s="1"/>
  <c r="GM148" i="11"/>
  <c r="L148" i="16"/>
  <c r="DG112" i="18" s="1"/>
  <c r="GM150" i="11"/>
  <c r="L150" i="16"/>
  <c r="DG114" i="18" s="1"/>
  <c r="GM152" i="11"/>
  <c r="L152" i="16"/>
  <c r="DG116" i="18" s="1"/>
  <c r="L164" i="9"/>
  <c r="CV149" i="4" s="1"/>
  <c r="GM171" i="11"/>
  <c r="L171" i="16"/>
  <c r="CV156" i="18" s="1"/>
  <c r="GM172" i="11"/>
  <c r="L172" i="16"/>
  <c r="CV157" i="18" s="1"/>
  <c r="GM173" i="11"/>
  <c r="L173" i="16"/>
  <c r="CV158" i="18" s="1"/>
  <c r="GM174" i="11"/>
  <c r="L174" i="16"/>
  <c r="CV159" i="18" s="1"/>
  <c r="EM20" i="11"/>
  <c r="EI20" i="1"/>
  <c r="O20" i="8" s="1"/>
  <c r="GF12" i="11"/>
  <c r="GC12" i="1"/>
  <c r="O12" i="9" s="1"/>
  <c r="EM39" i="11"/>
  <c r="EI39" i="1"/>
  <c r="O39" i="8" s="1"/>
  <c r="GF16" i="11"/>
  <c r="GC16" i="1"/>
  <c r="O16" i="9" s="1"/>
  <c r="GF47" i="11"/>
  <c r="GC47" i="1"/>
  <c r="GF113" i="11"/>
  <c r="O113" i="16" s="1"/>
  <c r="CY102" i="18" s="1"/>
  <c r="GC113" i="1"/>
  <c r="O113" i="9" s="1"/>
  <c r="CY102" i="4" s="1"/>
  <c r="AQ129" i="11"/>
  <c r="BY129" i="11"/>
  <c r="AN129" i="1"/>
  <c r="O124" i="3" s="1"/>
  <c r="BU129" i="1"/>
  <c r="BY137" i="11"/>
  <c r="AQ137" i="11"/>
  <c r="AN137" i="1"/>
  <c r="O113" i="3" s="1"/>
  <c r="BU137" i="1"/>
  <c r="DF109" i="11"/>
  <c r="DB109" i="1"/>
  <c r="O109" i="7" s="1"/>
  <c r="BP77" i="4" s="1"/>
  <c r="AQ121" i="11"/>
  <c r="BY121" i="11"/>
  <c r="AN121" i="1"/>
  <c r="O116" i="3" s="1"/>
  <c r="BU121" i="1"/>
  <c r="O121" i="6" s="1"/>
  <c r="AH110" i="4" s="1"/>
  <c r="AH130" i="11"/>
  <c r="AH137" i="11"/>
  <c r="DF141" i="11"/>
  <c r="DB141" i="1"/>
  <c r="O141" i="7" s="1"/>
  <c r="BP105" i="4" s="1"/>
  <c r="AH158" i="11"/>
  <c r="AH170" i="11"/>
  <c r="DF174" i="11"/>
  <c r="DB174" i="1"/>
  <c r="O174" i="7" s="1"/>
  <c r="BE159" i="4" s="1"/>
  <c r="AH179" i="11"/>
  <c r="AH186" i="11"/>
  <c r="DF190" i="11"/>
  <c r="DB190" i="1"/>
  <c r="O190" i="7" s="1"/>
  <c r="BP150" i="4" s="1"/>
  <c r="GF195" i="11"/>
  <c r="GC195" i="1"/>
  <c r="O195" i="9" s="1"/>
  <c r="DJ155" i="4" s="1"/>
  <c r="AH146" i="11"/>
  <c r="EM158" i="11"/>
  <c r="EI158" i="1"/>
  <c r="O158" i="8" s="1"/>
  <c r="CM122" i="4" s="1"/>
  <c r="EM170" i="11"/>
  <c r="EI170" i="1"/>
  <c r="O170" i="8" s="1"/>
  <c r="CB155" i="4" s="1"/>
  <c r="EM178" i="11"/>
  <c r="EI178" i="1"/>
  <c r="O178" i="8" s="1"/>
  <c r="CB163" i="4" s="1"/>
  <c r="EM186" i="11"/>
  <c r="EI186" i="1"/>
  <c r="O186" i="8" s="1"/>
  <c r="CM146" i="4" s="1"/>
  <c r="EM194" i="11"/>
  <c r="EI194" i="1"/>
  <c r="O194" i="8" s="1"/>
  <c r="CM154" i="4" s="1"/>
  <c r="EM146" i="11"/>
  <c r="EI146" i="1"/>
  <c r="O146" i="8" s="1"/>
  <c r="CM110" i="4" s="1"/>
  <c r="DF158" i="11"/>
  <c r="DB158" i="1"/>
  <c r="O158" i="7" s="1"/>
  <c r="BP122" i="4" s="1"/>
  <c r="DF170" i="11"/>
  <c r="DB170" i="1"/>
  <c r="O170" i="7" s="1"/>
  <c r="BE155" i="4" s="1"/>
  <c r="AH175" i="11"/>
  <c r="AH182" i="11"/>
  <c r="DF186" i="11"/>
  <c r="DB186" i="1"/>
  <c r="O186" i="7" s="1"/>
  <c r="BP146" i="4" s="1"/>
  <c r="AH191" i="11"/>
  <c r="AH198" i="11"/>
  <c r="AH15" i="11"/>
  <c r="AH20" i="11"/>
  <c r="DF28" i="11"/>
  <c r="DB28" i="1"/>
  <c r="O28" i="7" s="1"/>
  <c r="DF33" i="11"/>
  <c r="DB33" i="1"/>
  <c r="O33" i="7" s="1"/>
  <c r="EM37" i="11"/>
  <c r="EI37" i="1"/>
  <c r="O37" i="8" s="1"/>
  <c r="DF44" i="11"/>
  <c r="DB44" i="1"/>
  <c r="O44" i="7" s="1"/>
  <c r="DF49" i="11"/>
  <c r="DB49" i="1"/>
  <c r="O49" i="7" s="1"/>
  <c r="EM53" i="11"/>
  <c r="EI53" i="1"/>
  <c r="O53" i="8" s="1"/>
  <c r="DF64" i="11"/>
  <c r="DB64" i="1"/>
  <c r="O64" i="7" s="1"/>
  <c r="BE57" i="4" s="1"/>
  <c r="EM68" i="11"/>
  <c r="EI68" i="1"/>
  <c r="O68" i="8" s="1"/>
  <c r="CB61" i="4" s="1"/>
  <c r="GF72" i="11"/>
  <c r="GC72" i="1"/>
  <c r="O72" i="9" s="1"/>
  <c r="CY65" i="4" s="1"/>
  <c r="AH77" i="11"/>
  <c r="AQ82" i="11"/>
  <c r="BY82" i="11"/>
  <c r="BU82" i="1"/>
  <c r="AN82" i="1"/>
  <c r="DF86" i="11"/>
  <c r="DB86" i="1"/>
  <c r="BY17" i="11"/>
  <c r="AQ17" i="11"/>
  <c r="BU17" i="1"/>
  <c r="AN17" i="1"/>
  <c r="O20" i="3" s="1"/>
  <c r="DF21" i="11"/>
  <c r="DB21" i="1"/>
  <c r="O21" i="7" s="1"/>
  <c r="EM25" i="11"/>
  <c r="EI25" i="1"/>
  <c r="O25" i="8" s="1"/>
  <c r="AH29" i="11"/>
  <c r="AH35" i="11"/>
  <c r="AH40" i="11"/>
  <c r="GF44" i="11"/>
  <c r="GC44" i="1"/>
  <c r="DF48" i="11"/>
  <c r="DB48" i="1"/>
  <c r="O48" i="7" s="1"/>
  <c r="DF53" i="11"/>
  <c r="DB53" i="1"/>
  <c r="O53" i="7" s="1"/>
  <c r="BP25" i="4" s="1"/>
  <c r="O57" i="8"/>
  <c r="EM61" i="11"/>
  <c r="EI61" i="1"/>
  <c r="O61" i="8" s="1"/>
  <c r="CB54" i="4" s="1"/>
  <c r="GF65" i="11"/>
  <c r="GC65" i="1"/>
  <c r="AH71" i="11"/>
  <c r="AQ75" i="11"/>
  <c r="BY75" i="11"/>
  <c r="BU75" i="1"/>
  <c r="O75" i="6" s="1"/>
  <c r="AH68" i="4" s="1"/>
  <c r="AN75" i="1"/>
  <c r="DF79" i="11"/>
  <c r="DB79" i="1"/>
  <c r="O79" i="7" s="1"/>
  <c r="BE72" i="4" s="1"/>
  <c r="AH82" i="11"/>
  <c r="AQ86" i="11"/>
  <c r="BY86" i="11"/>
  <c r="AN86" i="1"/>
  <c r="BU86" i="1"/>
  <c r="GF17" i="11"/>
  <c r="GC17" i="1"/>
  <c r="O17" i="9" s="1"/>
  <c r="DF25" i="11"/>
  <c r="DB25" i="1"/>
  <c r="O25" i="7" s="1"/>
  <c r="AQ32" i="11"/>
  <c r="BY32" i="11"/>
  <c r="AN32" i="1"/>
  <c r="O25" i="3" s="1"/>
  <c r="BU32" i="1"/>
  <c r="AQ37" i="11"/>
  <c r="BY37" i="11"/>
  <c r="BU37" i="1"/>
  <c r="AN37" i="1"/>
  <c r="O32" i="3" s="1"/>
  <c r="BY43" i="11"/>
  <c r="AQ43" i="11"/>
  <c r="AN43" i="1"/>
  <c r="O41" i="3" s="1"/>
  <c r="BU43" i="1"/>
  <c r="AH49" i="11"/>
  <c r="AH55" i="11"/>
  <c r="AH64" i="11"/>
  <c r="AH69" i="11"/>
  <c r="EM76" i="11"/>
  <c r="EI76" i="1"/>
  <c r="O76" i="8" s="1"/>
  <c r="CB69" i="4" s="1"/>
  <c r="EM81" i="11"/>
  <c r="EI81" i="1"/>
  <c r="O81" i="8" s="1"/>
  <c r="CB74" i="4" s="1"/>
  <c r="AQ18" i="11"/>
  <c r="BY18" i="11"/>
  <c r="BU18" i="1"/>
  <c r="AN18" i="1"/>
  <c r="O33" i="3" s="1"/>
  <c r="AH66" i="11"/>
  <c r="AQ83" i="11"/>
  <c r="BY83" i="11"/>
  <c r="AN83" i="1"/>
  <c r="BU83" i="1"/>
  <c r="O83" i="6" s="1"/>
  <c r="AH76" i="4" s="1"/>
  <c r="AH92" i="11"/>
  <c r="BY96" i="11"/>
  <c r="AQ96" i="11"/>
  <c r="AN96" i="1"/>
  <c r="BU96" i="1"/>
  <c r="DF100" i="11"/>
  <c r="DB100" i="1"/>
  <c r="EM104" i="11"/>
  <c r="EI104" i="1"/>
  <c r="GF108" i="11"/>
  <c r="GC108" i="1"/>
  <c r="O108" i="9" s="1"/>
  <c r="DJ76" i="4" s="1"/>
  <c r="EM114" i="11"/>
  <c r="EI114" i="1"/>
  <c r="O114" i="8" s="1"/>
  <c r="CB103" i="4" s="1"/>
  <c r="EM120" i="11"/>
  <c r="EI120" i="1"/>
  <c r="O120" i="8" s="1"/>
  <c r="CB109" i="4" s="1"/>
  <c r="DF126" i="11"/>
  <c r="DB126" i="1"/>
  <c r="O126" i="7" s="1"/>
  <c r="BE115" i="4" s="1"/>
  <c r="EM131" i="11"/>
  <c r="EI131" i="1"/>
  <c r="GF134" i="11"/>
  <c r="GC134" i="1"/>
  <c r="DF143" i="11"/>
  <c r="DB143" i="1"/>
  <c r="O143" i="7" s="1"/>
  <c r="BP107" i="4" s="1"/>
  <c r="AH151" i="11"/>
  <c r="AH14" i="11"/>
  <c r="AQ30" i="11"/>
  <c r="BY30" i="11"/>
  <c r="AN30" i="1"/>
  <c r="O16" i="3" s="1"/>
  <c r="BU30" i="1"/>
  <c r="EM66" i="11"/>
  <c r="EI66" i="1"/>
  <c r="AH86" i="11"/>
  <c r="BY89" i="11"/>
  <c r="AQ89" i="11"/>
  <c r="AN89" i="1"/>
  <c r="BU89" i="1"/>
  <c r="DF93" i="11"/>
  <c r="DB93" i="1"/>
  <c r="O93" i="7" s="1"/>
  <c r="BP61" i="4" s="1"/>
  <c r="EM97" i="11"/>
  <c r="EI97" i="1"/>
  <c r="O97" i="8" s="1"/>
  <c r="CM65" i="4" s="1"/>
  <c r="EM102" i="11"/>
  <c r="EI102" i="1"/>
  <c r="O102" i="8" s="1"/>
  <c r="CM70" i="4" s="1"/>
  <c r="AH106" i="11"/>
  <c r="AQ110" i="11"/>
  <c r="BY110" i="11"/>
  <c r="DF114" i="11"/>
  <c r="DB114" i="1"/>
  <c r="O114" i="7" s="1"/>
  <c r="BE103" i="4" s="1"/>
  <c r="DF120" i="11"/>
  <c r="DB120" i="1"/>
  <c r="O120" i="7" s="1"/>
  <c r="BE109" i="4" s="1"/>
  <c r="GF122" i="11"/>
  <c r="GC122" i="1"/>
  <c r="AH34" i="11"/>
  <c r="AH89" i="11"/>
  <c r="AH94" i="11"/>
  <c r="AQ91" i="11"/>
  <c r="BY91" i="11"/>
  <c r="AN91" i="1"/>
  <c r="BU91" i="1"/>
  <c r="GF104" i="11"/>
  <c r="GC104" i="1"/>
  <c r="O104" i="9" s="1"/>
  <c r="DJ72" i="4" s="1"/>
  <c r="GF125" i="11"/>
  <c r="O125" i="16" s="1"/>
  <c r="CY114" i="18" s="1"/>
  <c r="GC125" i="1"/>
  <c r="BY131" i="11"/>
  <c r="AQ131" i="11"/>
  <c r="AN131" i="1"/>
  <c r="O135" i="3" s="1"/>
  <c r="BU131" i="1"/>
  <c r="AH153" i="11"/>
  <c r="EM165" i="11"/>
  <c r="EI165" i="1"/>
  <c r="AH95" i="11"/>
  <c r="AQ113" i="11"/>
  <c r="BY113" i="11"/>
  <c r="AN113" i="1"/>
  <c r="O148" i="3" s="1"/>
  <c r="BU113" i="1"/>
  <c r="O113" i="6" s="1"/>
  <c r="AH102" i="4" s="1"/>
  <c r="EM121" i="11"/>
  <c r="EI121" i="1"/>
  <c r="O121" i="8" s="1"/>
  <c r="CB110" i="4" s="1"/>
  <c r="DF128" i="11"/>
  <c r="DB128" i="1"/>
  <c r="O128" i="7" s="1"/>
  <c r="BE117" i="4" s="1"/>
  <c r="BY134" i="11"/>
  <c r="AQ134" i="11"/>
  <c r="AN134" i="1"/>
  <c r="O147" i="3" s="1"/>
  <c r="BU134" i="1"/>
  <c r="DF138" i="11"/>
  <c r="DB138" i="1"/>
  <c r="O138" i="7" s="1"/>
  <c r="BP102" i="4" s="1"/>
  <c r="AH157" i="11"/>
  <c r="EM163" i="11"/>
  <c r="EI163" i="1"/>
  <c r="O163" i="8" s="1"/>
  <c r="CB148" i="4" s="1"/>
  <c r="GF168" i="11"/>
  <c r="GC168" i="1"/>
  <c r="GF173" i="11"/>
  <c r="GC173" i="1"/>
  <c r="O173" i="9" s="1"/>
  <c r="CY158" i="4" s="1"/>
  <c r="GF184" i="11"/>
  <c r="GC184" i="1"/>
  <c r="O184" i="9" s="1"/>
  <c r="CY169" i="4" s="1"/>
  <c r="GF189" i="11"/>
  <c r="GC189" i="1"/>
  <c r="EM91" i="11"/>
  <c r="EI91" i="1"/>
  <c r="O91" i="8" s="1"/>
  <c r="CM59" i="4" s="1"/>
  <c r="O105" i="9"/>
  <c r="DJ73" i="4" s="1"/>
  <c r="GF109" i="11"/>
  <c r="O109" i="16" s="1"/>
  <c r="DJ77" i="18" s="1"/>
  <c r="GC109" i="1"/>
  <c r="GF111" i="11"/>
  <c r="GC111" i="1"/>
  <c r="AQ142" i="11"/>
  <c r="BY142" i="11"/>
  <c r="BU142" i="1"/>
  <c r="AN142" i="1"/>
  <c r="O130" i="3" s="1"/>
  <c r="DF146" i="11"/>
  <c r="DB146" i="1"/>
  <c r="O146" i="7" s="1"/>
  <c r="BP110" i="4" s="1"/>
  <c r="EM151" i="11"/>
  <c r="EI151" i="1"/>
  <c r="O151" i="8" s="1"/>
  <c r="CM115" i="4" s="1"/>
  <c r="AH155" i="11"/>
  <c r="AQ158" i="11"/>
  <c r="BY158" i="11"/>
  <c r="BU158" i="1"/>
  <c r="DF162" i="11"/>
  <c r="DB162" i="1"/>
  <c r="O162" i="7" s="1"/>
  <c r="BE147" i="4" s="1"/>
  <c r="EM167" i="11"/>
  <c r="EI167" i="1"/>
  <c r="O167" i="8" s="1"/>
  <c r="CB152" i="4" s="1"/>
  <c r="EM182" i="11"/>
  <c r="EI182" i="1"/>
  <c r="O182" i="8" s="1"/>
  <c r="CB167" i="4" s="1"/>
  <c r="BY192" i="11"/>
  <c r="AQ192" i="11"/>
  <c r="BU192" i="1"/>
  <c r="O192" i="6" s="1"/>
  <c r="AS152" i="4" s="1"/>
  <c r="AN192" i="1"/>
  <c r="O192" i="3" s="1"/>
  <c r="GF156" i="11"/>
  <c r="GC156" i="1"/>
  <c r="AQ179" i="11"/>
  <c r="BY179" i="11"/>
  <c r="AN179" i="1"/>
  <c r="O179" i="3" s="1"/>
  <c r="K164" i="4" s="1"/>
  <c r="BU179" i="1"/>
  <c r="O179" i="6" s="1"/>
  <c r="AH164" i="4" s="1"/>
  <c r="EM193" i="11"/>
  <c r="EI193" i="1"/>
  <c r="O193" i="8" s="1"/>
  <c r="CM153" i="4" s="1"/>
  <c r="GF177" i="11"/>
  <c r="GC177" i="1"/>
  <c r="O177" i="9" s="1"/>
  <c r="CY162" i="4" s="1"/>
  <c r="BY188" i="11"/>
  <c r="AQ188" i="11"/>
  <c r="AN188" i="1"/>
  <c r="O188" i="3" s="1"/>
  <c r="BU188" i="1"/>
  <c r="O188" i="6" s="1"/>
  <c r="AS148" i="4" s="1"/>
  <c r="AH140" i="11"/>
  <c r="BY52" i="11"/>
  <c r="AQ52" i="11"/>
  <c r="AN52" i="1"/>
  <c r="O21" i="3" s="1"/>
  <c r="BU52" i="1"/>
  <c r="AH54" i="11"/>
  <c r="AQ74" i="11"/>
  <c r="BY74" i="11"/>
  <c r="BU74" i="1"/>
  <c r="O74" i="6" s="1"/>
  <c r="AH67" i="4" s="1"/>
  <c r="AN74" i="1"/>
  <c r="BY77" i="11"/>
  <c r="AQ77" i="11"/>
  <c r="AN77" i="1"/>
  <c r="BU77" i="1"/>
  <c r="O77" i="6" s="1"/>
  <c r="AH70" i="4" s="1"/>
  <c r="AH88" i="11"/>
  <c r="AQ135" i="11"/>
  <c r="BY135" i="11"/>
  <c r="AN135" i="1"/>
  <c r="O126" i="3" s="1"/>
  <c r="BU135" i="1"/>
  <c r="DF12" i="11"/>
  <c r="DB12" i="1"/>
  <c r="O12" i="7" s="1"/>
  <c r="AQ31" i="11"/>
  <c r="BY31" i="11"/>
  <c r="AN31" i="1"/>
  <c r="O40" i="3" s="1"/>
  <c r="BU31" i="1"/>
  <c r="EM33" i="11"/>
  <c r="EI33" i="1"/>
  <c r="O33" i="8" s="1"/>
  <c r="DF24" i="11"/>
  <c r="DB24" i="1"/>
  <c r="O24" i="7" s="1"/>
  <c r="DF29" i="11"/>
  <c r="DB29" i="1"/>
  <c r="O29" i="7" s="1"/>
  <c r="AH48" i="11"/>
  <c r="DF71" i="11"/>
  <c r="DB71" i="1"/>
  <c r="O71" i="7" s="1"/>
  <c r="BE64" i="4" s="1"/>
  <c r="AH74" i="11"/>
  <c r="EM100" i="11"/>
  <c r="EI100" i="1"/>
  <c r="O100" i="8" s="1"/>
  <c r="CM68" i="4" s="1"/>
  <c r="AQ115" i="11"/>
  <c r="BY115" i="11"/>
  <c r="AN115" i="1"/>
  <c r="O132" i="3" s="1"/>
  <c r="BU115" i="1"/>
  <c r="GF120" i="11"/>
  <c r="GC120" i="1"/>
  <c r="EM137" i="11"/>
  <c r="EI137" i="1"/>
  <c r="EM142" i="11"/>
  <c r="EI142" i="1"/>
  <c r="O142" i="8" s="1"/>
  <c r="CM106" i="4" s="1"/>
  <c r="DF157" i="11"/>
  <c r="DB157" i="1"/>
  <c r="O157" i="7" s="1"/>
  <c r="BP121" i="4" s="1"/>
  <c r="O164" i="8"/>
  <c r="CB149" i="4" s="1"/>
  <c r="EM168" i="11"/>
  <c r="EI168" i="1"/>
  <c r="O168" i="8" s="1"/>
  <c r="CB153" i="4" s="1"/>
  <c r="AQ184" i="11"/>
  <c r="BY184" i="11"/>
  <c r="AN184" i="1"/>
  <c r="O184" i="3" s="1"/>
  <c r="BU184" i="1"/>
  <c r="O184" i="6" s="1"/>
  <c r="AH169" i="4" s="1"/>
  <c r="AQ20" i="11"/>
  <c r="BY20" i="11"/>
  <c r="AN20" i="1"/>
  <c r="O36" i="3" s="1"/>
  <c r="BU20" i="1"/>
  <c r="AH22" i="11"/>
  <c r="AQ38" i="11"/>
  <c r="BY38" i="11"/>
  <c r="AN38" i="1"/>
  <c r="O54" i="3" s="1"/>
  <c r="BU38" i="1"/>
  <c r="EM44" i="11"/>
  <c r="EI44" i="1"/>
  <c r="O44" i="8" s="1"/>
  <c r="AH68" i="11"/>
  <c r="DF84" i="11"/>
  <c r="DB84" i="1"/>
  <c r="O84" i="7" s="1"/>
  <c r="BE77" i="4" s="1"/>
  <c r="AH98" i="11"/>
  <c r="DF103" i="11"/>
  <c r="DB103" i="1"/>
  <c r="O103" i="7" s="1"/>
  <c r="BP71" i="4" s="1"/>
  <c r="GF114" i="11"/>
  <c r="GC114" i="1"/>
  <c r="AQ126" i="11"/>
  <c r="BY126" i="11"/>
  <c r="AN126" i="1"/>
  <c r="BU126" i="1"/>
  <c r="O126" i="6" s="1"/>
  <c r="AH115" i="4" s="1"/>
  <c r="DF130" i="11"/>
  <c r="DB130" i="1"/>
  <c r="O130" i="7" s="1"/>
  <c r="BE119" i="4" s="1"/>
  <c r="AQ152" i="11"/>
  <c r="BY152" i="11"/>
  <c r="AN152" i="1"/>
  <c r="O119" i="3" s="1"/>
  <c r="BU152" i="1"/>
  <c r="EM159" i="11"/>
  <c r="EI159" i="1"/>
  <c r="O159" i="8" s="1"/>
  <c r="CM123" i="4" s="1"/>
  <c r="DF173" i="11"/>
  <c r="DB173" i="1"/>
  <c r="O173" i="7" s="1"/>
  <c r="BE158" i="4" s="1"/>
  <c r="AH180" i="11"/>
  <c r="EM14" i="11"/>
  <c r="EI14" i="1"/>
  <c r="O14" i="8" s="1"/>
  <c r="EM22" i="11"/>
  <c r="EI22" i="1"/>
  <c r="O22" i="8" s="1"/>
  <c r="AQ36" i="11"/>
  <c r="BY36" i="11"/>
  <c r="AN36" i="1"/>
  <c r="O12" i="3" s="1"/>
  <c r="BU36" i="1"/>
  <c r="AH38" i="11"/>
  <c r="BY46" i="11"/>
  <c r="AQ46" i="11"/>
  <c r="AN46" i="1"/>
  <c r="O27" i="3" s="1"/>
  <c r="BU46" i="1"/>
  <c r="EM64" i="11"/>
  <c r="EI64" i="1"/>
  <c r="O64" i="8" s="1"/>
  <c r="CB57" i="4" s="1"/>
  <c r="EM83" i="11"/>
  <c r="EI83" i="1"/>
  <c r="O83" i="8" s="1"/>
  <c r="CB76" i="4" s="1"/>
  <c r="AH93" i="11"/>
  <c r="AQ42" i="11"/>
  <c r="BY42" i="11"/>
  <c r="BU42" i="1"/>
  <c r="AN42" i="1"/>
  <c r="O43" i="3" s="1"/>
  <c r="GF103" i="11"/>
  <c r="GC103" i="1"/>
  <c r="O103" i="9" s="1"/>
  <c r="DJ71" i="4" s="1"/>
  <c r="AH188" i="11"/>
  <c r="AH193" i="11"/>
  <c r="AH26" i="11"/>
  <c r="BY119" i="11"/>
  <c r="AQ119" i="11"/>
  <c r="AN119" i="1"/>
  <c r="O125" i="3" s="1"/>
  <c r="BU119" i="1"/>
  <c r="EM42" i="11"/>
  <c r="EI42" i="1"/>
  <c r="O42" i="8" s="1"/>
  <c r="GF127" i="11"/>
  <c r="GC127" i="1"/>
  <c r="GF165" i="11"/>
  <c r="GC165" i="1"/>
  <c r="O165" i="9" s="1"/>
  <c r="CY150" i="4" s="1"/>
  <c r="AH181" i="11"/>
  <c r="GF197" i="11"/>
  <c r="GC197" i="1"/>
  <c r="O197" i="9" s="1"/>
  <c r="DJ157" i="4" s="1"/>
  <c r="BY104" i="11"/>
  <c r="AQ104" i="11"/>
  <c r="AN104" i="1"/>
  <c r="BU104" i="1"/>
  <c r="EM192" i="11"/>
  <c r="EI192" i="1"/>
  <c r="O192" i="8" s="1"/>
  <c r="CM152" i="4" s="1"/>
  <c r="O58" i="7"/>
  <c r="BP30" i="4" s="1"/>
  <c r="DF62" i="11"/>
  <c r="DB62" i="1"/>
  <c r="O62" i="7" s="1"/>
  <c r="BE55" i="4" s="1"/>
  <c r="AQ108" i="11"/>
  <c r="BY108" i="11"/>
  <c r="AN108" i="1"/>
  <c r="BU108" i="1"/>
  <c r="EM55" i="11"/>
  <c r="EI55" i="1"/>
  <c r="O55" i="8" s="1"/>
  <c r="EM71" i="11"/>
  <c r="EI71" i="1"/>
  <c r="DF95" i="11"/>
  <c r="DB95" i="1"/>
  <c r="O95" i="7" s="1"/>
  <c r="BP63" i="4" s="1"/>
  <c r="O107" i="7"/>
  <c r="BP75" i="4" s="1"/>
  <c r="DF111" i="11"/>
  <c r="DB111" i="1"/>
  <c r="O111" i="7" s="1"/>
  <c r="BE100" i="4" s="1"/>
  <c r="DF148" i="11"/>
  <c r="DB148" i="1"/>
  <c r="O148" i="7" s="1"/>
  <c r="BP112" i="4" s="1"/>
  <c r="GF152" i="11"/>
  <c r="GC152" i="1"/>
  <c r="AH164" i="11"/>
  <c r="DF177" i="11"/>
  <c r="DB177" i="1"/>
  <c r="O177" i="7" s="1"/>
  <c r="BE162" i="4" s="1"/>
  <c r="GF46" i="11"/>
  <c r="GC46" i="1"/>
  <c r="GF51" i="11"/>
  <c r="GC51" i="1"/>
  <c r="O57" i="9"/>
  <c r="DJ29" i="4" s="1"/>
  <c r="GF61" i="11"/>
  <c r="GC61" i="1"/>
  <c r="AQ132" i="11"/>
  <c r="BY132" i="11"/>
  <c r="BU132" i="1"/>
  <c r="AN132" i="1"/>
  <c r="AQ151" i="11"/>
  <c r="BY151" i="11"/>
  <c r="BU151" i="1"/>
  <c r="AN151" i="1"/>
  <c r="DF185" i="11"/>
  <c r="DB185" i="1"/>
  <c r="O185" i="7" s="1"/>
  <c r="BE170" i="4" s="1"/>
  <c r="O58" i="8"/>
  <c r="CM30" i="4" s="1"/>
  <c r="EM62" i="11"/>
  <c r="EI62" i="1"/>
  <c r="O62" i="8" s="1"/>
  <c r="CB55" i="4" s="1"/>
  <c r="GF78" i="11"/>
  <c r="O78" i="16" s="1"/>
  <c r="CY71" i="18" s="1"/>
  <c r="GC78" i="1"/>
  <c r="DF124" i="11"/>
  <c r="DB124" i="1"/>
  <c r="O124" i="7" s="1"/>
  <c r="BE113" i="4" s="1"/>
  <c r="AH141" i="11"/>
  <c r="AH143" i="11"/>
  <c r="AH147" i="11"/>
  <c r="AQ168" i="11"/>
  <c r="BY168" i="11"/>
  <c r="AN168" i="1"/>
  <c r="O168" i="3" s="1"/>
  <c r="BU168" i="1"/>
  <c r="EM190" i="11"/>
  <c r="EI190" i="1"/>
  <c r="O190" i="8" s="1"/>
  <c r="CM150" i="4" s="1"/>
  <c r="O101" i="8"/>
  <c r="CM69" i="4" s="1"/>
  <c r="EM105" i="11"/>
  <c r="EI105" i="1"/>
  <c r="O105" i="8" s="1"/>
  <c r="CM73" i="4" s="1"/>
  <c r="EM176" i="11"/>
  <c r="EI176" i="1"/>
  <c r="O176" i="8" s="1"/>
  <c r="CB161" i="4" s="1"/>
  <c r="O238" i="6"/>
  <c r="AS194" i="4" s="1"/>
  <c r="GM238" i="1"/>
  <c r="P238" i="10" s="1"/>
  <c r="EM194" i="4" s="1"/>
  <c r="O257" i="6"/>
  <c r="AS213" i="4" s="1"/>
  <c r="GM257" i="1"/>
  <c r="P257" i="10" s="1"/>
  <c r="EM213" i="4" s="1"/>
  <c r="GK162" i="1"/>
  <c r="N162" i="10" s="1"/>
  <c r="DW147" i="4" s="1"/>
  <c r="GK194" i="1"/>
  <c r="N194" i="10" s="1"/>
  <c r="EK154" i="4" s="1"/>
  <c r="GN12" i="11"/>
  <c r="M12" i="16"/>
  <c r="GN14" i="11"/>
  <c r="M14" i="16"/>
  <c r="GL51" i="1"/>
  <c r="N53" i="9"/>
  <c r="DI25" i="4" s="1"/>
  <c r="GN62" i="11"/>
  <c r="M62" i="16"/>
  <c r="CW55" i="18" s="1"/>
  <c r="GL63" i="1"/>
  <c r="J56" i="4"/>
  <c r="GN66" i="11"/>
  <c r="M66" i="16"/>
  <c r="CW59" i="18" s="1"/>
  <c r="GN70" i="11"/>
  <c r="M70" i="16"/>
  <c r="CW63" i="18" s="1"/>
  <c r="GN74" i="11"/>
  <c r="M74" i="16"/>
  <c r="CW67" i="18" s="1"/>
  <c r="GN78" i="11"/>
  <c r="M78" i="16"/>
  <c r="CW71" i="18" s="1"/>
  <c r="GL79" i="1"/>
  <c r="O79" i="10" s="1"/>
  <c r="DX72" i="4" s="1"/>
  <c r="GN85" i="11"/>
  <c r="M85" i="16"/>
  <c r="CW78" i="18" s="1"/>
  <c r="GN87" i="11"/>
  <c r="M87" i="16"/>
  <c r="DH55" i="18" s="1"/>
  <c r="GN106" i="11"/>
  <c r="M106" i="16"/>
  <c r="DH74" i="18" s="1"/>
  <c r="GN108" i="11"/>
  <c r="M108" i="16"/>
  <c r="DH76" i="18" s="1"/>
  <c r="GN109" i="11"/>
  <c r="M109" i="16"/>
  <c r="DH77" i="18" s="1"/>
  <c r="GN110" i="11"/>
  <c r="M110" i="16"/>
  <c r="DH78" i="18" s="1"/>
  <c r="GN112" i="11"/>
  <c r="M112" i="16"/>
  <c r="CW101" i="18" s="1"/>
  <c r="GN114" i="11"/>
  <c r="M114" i="16"/>
  <c r="CW103" i="18" s="1"/>
  <c r="GN116" i="11"/>
  <c r="M116" i="16"/>
  <c r="CW105" i="18" s="1"/>
  <c r="GN118" i="11"/>
  <c r="M118" i="16"/>
  <c r="CW107" i="18" s="1"/>
  <c r="GN120" i="11"/>
  <c r="M120" i="16"/>
  <c r="CW109" i="18" s="1"/>
  <c r="GN122" i="11"/>
  <c r="M122" i="16"/>
  <c r="CW111" i="18" s="1"/>
  <c r="GN124" i="11"/>
  <c r="M124" i="16"/>
  <c r="CW113" i="18" s="1"/>
  <c r="GN126" i="11"/>
  <c r="M126" i="16"/>
  <c r="CW115" i="18" s="1"/>
  <c r="GN128" i="11"/>
  <c r="M128" i="16"/>
  <c r="CW117" i="18" s="1"/>
  <c r="GN130" i="11"/>
  <c r="M130" i="16"/>
  <c r="CW119" i="18" s="1"/>
  <c r="GN132" i="11"/>
  <c r="M132" i="16"/>
  <c r="CW121" i="18" s="1"/>
  <c r="GN134" i="11"/>
  <c r="M134" i="16"/>
  <c r="CW123" i="18" s="1"/>
  <c r="GN136" i="11"/>
  <c r="M136" i="16"/>
  <c r="DH100" i="18" s="1"/>
  <c r="GN138" i="11"/>
  <c r="M138" i="16"/>
  <c r="DH102" i="18" s="1"/>
  <c r="GN140" i="11"/>
  <c r="M140" i="16"/>
  <c r="DH104" i="18" s="1"/>
  <c r="GN142" i="11"/>
  <c r="M142" i="16"/>
  <c r="DH106" i="18" s="1"/>
  <c r="GN144" i="11"/>
  <c r="M144" i="16"/>
  <c r="DH108" i="18" s="1"/>
  <c r="GN146" i="11"/>
  <c r="M146" i="16"/>
  <c r="DH110" i="18" s="1"/>
  <c r="GL147" i="1"/>
  <c r="U111" i="4"/>
  <c r="GN148" i="11"/>
  <c r="M148" i="16"/>
  <c r="DH112" i="18" s="1"/>
  <c r="GN150" i="11"/>
  <c r="M150" i="16"/>
  <c r="DH114" i="18" s="1"/>
  <c r="GN152" i="11"/>
  <c r="M152" i="16"/>
  <c r="DH116" i="18" s="1"/>
  <c r="GN169" i="11"/>
  <c r="M169" i="16"/>
  <c r="CW154" i="18" s="1"/>
  <c r="GK155" i="1"/>
  <c r="N155" i="10" s="1"/>
  <c r="EK119" i="4" s="1"/>
  <c r="L166" i="9"/>
  <c r="CV151" i="4" s="1"/>
  <c r="M166" i="10"/>
  <c r="DV151" i="4" s="1"/>
  <c r="GL172" i="1"/>
  <c r="O172" i="10" s="1"/>
  <c r="DX157" i="4" s="1"/>
  <c r="GL175" i="1"/>
  <c r="O175" i="10" s="1"/>
  <c r="DX160" i="4" s="1"/>
  <c r="GK176" i="1"/>
  <c r="N176" i="10" s="1"/>
  <c r="DW161" i="4" s="1"/>
  <c r="GL185" i="1"/>
  <c r="O185" i="10" s="1"/>
  <c r="DX170" i="4" s="1"/>
  <c r="GL194" i="1"/>
  <c r="O194" i="10" s="1"/>
  <c r="EL154" i="4" s="1"/>
  <c r="GK197" i="1"/>
  <c r="N197" i="10" s="1"/>
  <c r="EK157" i="4" s="1"/>
  <c r="DF26" i="11"/>
  <c r="DB26" i="1"/>
  <c r="O26" i="7" s="1"/>
  <c r="GO26" i="11"/>
  <c r="N26" i="16"/>
  <c r="GO28" i="11"/>
  <c r="N28" i="16"/>
  <c r="GO29" i="11"/>
  <c r="N29" i="16"/>
  <c r="GO33" i="11"/>
  <c r="N33" i="16"/>
  <c r="GO34" i="11"/>
  <c r="N34" i="16"/>
  <c r="GO36" i="11"/>
  <c r="N36" i="16"/>
  <c r="GO37" i="11"/>
  <c r="N37" i="16"/>
  <c r="GO38" i="11"/>
  <c r="N38" i="16"/>
  <c r="GO40" i="11"/>
  <c r="N40" i="16"/>
  <c r="GO41" i="11"/>
  <c r="N41" i="16"/>
  <c r="GL42" i="1"/>
  <c r="GL43" i="1"/>
  <c r="GL44" i="1"/>
  <c r="GL45" i="1"/>
  <c r="GL46" i="1"/>
  <c r="GL48" i="1"/>
  <c r="GL49" i="1"/>
  <c r="GL50" i="1"/>
  <c r="GL52" i="1"/>
  <c r="GM53" i="11"/>
  <c r="GL61" i="1"/>
  <c r="O59" i="9"/>
  <c r="DJ31" i="4" s="1"/>
  <c r="GF63" i="11"/>
  <c r="GC63" i="1"/>
  <c r="O63" i="9" s="1"/>
  <c r="CY56" i="4" s="1"/>
  <c r="GO64" i="11"/>
  <c r="N64" i="16"/>
  <c r="CX57" i="18" s="1"/>
  <c r="GO66" i="11"/>
  <c r="N66" i="16"/>
  <c r="CX59" i="18" s="1"/>
  <c r="GO67" i="11"/>
  <c r="N67" i="16"/>
  <c r="CX60" i="18" s="1"/>
  <c r="GO68" i="11"/>
  <c r="N68" i="16"/>
  <c r="CX61" i="18" s="1"/>
  <c r="GO70" i="11"/>
  <c r="N70" i="16"/>
  <c r="CX63" i="18" s="1"/>
  <c r="GO71" i="11"/>
  <c r="N71" i="16"/>
  <c r="CX64" i="18" s="1"/>
  <c r="GO72" i="11"/>
  <c r="N72" i="16"/>
  <c r="CX65" i="18" s="1"/>
  <c r="GO73" i="11"/>
  <c r="N73" i="16"/>
  <c r="CX66" i="18" s="1"/>
  <c r="GO74" i="11"/>
  <c r="N74" i="16"/>
  <c r="CX67" i="18" s="1"/>
  <c r="GO75" i="11"/>
  <c r="N75" i="16"/>
  <c r="CX68" i="18" s="1"/>
  <c r="GO76" i="11"/>
  <c r="N76" i="16"/>
  <c r="CX69" i="18" s="1"/>
  <c r="GO77" i="11"/>
  <c r="N77" i="16"/>
  <c r="CX70" i="18" s="1"/>
  <c r="GL78" i="1"/>
  <c r="GL80" i="1"/>
  <c r="O80" i="10" s="1"/>
  <c r="DX73" i="4" s="1"/>
  <c r="GL81" i="1"/>
  <c r="GL82" i="1"/>
  <c r="O82" i="10" s="1"/>
  <c r="DX75" i="4" s="1"/>
  <c r="GL84" i="1"/>
  <c r="GL85" i="1"/>
  <c r="GL86" i="1"/>
  <c r="O86" i="10" s="1"/>
  <c r="EL54" i="4" s="1"/>
  <c r="GL88" i="1"/>
  <c r="O88" i="10" s="1"/>
  <c r="EL56" i="4" s="1"/>
  <c r="GL89" i="1"/>
  <c r="GL90" i="1"/>
  <c r="GL92" i="1"/>
  <c r="O92" i="10" s="1"/>
  <c r="EL60" i="4" s="1"/>
  <c r="GL94" i="1"/>
  <c r="O94" i="10" s="1"/>
  <c r="EL62" i="4" s="1"/>
  <c r="GL95" i="1"/>
  <c r="O95" i="10" s="1"/>
  <c r="EL63" i="4" s="1"/>
  <c r="GL96" i="1"/>
  <c r="GL98" i="1"/>
  <c r="O98" i="10" s="1"/>
  <c r="EL66" i="4" s="1"/>
  <c r="GL100" i="1"/>
  <c r="O100" i="10" s="1"/>
  <c r="EL68" i="4" s="1"/>
  <c r="GL101" i="1"/>
  <c r="GL102" i="1"/>
  <c r="O102" i="10" s="1"/>
  <c r="EL70" i="4" s="1"/>
  <c r="GL103" i="1"/>
  <c r="O103" i="10" s="1"/>
  <c r="EL71" i="4" s="1"/>
  <c r="GL104" i="1"/>
  <c r="O104" i="10" s="1"/>
  <c r="EL72" i="4" s="1"/>
  <c r="N101" i="9"/>
  <c r="DI69" i="4" s="1"/>
  <c r="GL107" i="1"/>
  <c r="GO111" i="11"/>
  <c r="N111" i="16"/>
  <c r="CX100" i="18" s="1"/>
  <c r="N108" i="9"/>
  <c r="DI76" i="4" s="1"/>
  <c r="GO168" i="11"/>
  <c r="N168" i="16"/>
  <c r="CX153" i="18" s="1"/>
  <c r="M168" i="8"/>
  <c r="BZ153" i="4" s="1"/>
  <c r="N169" i="9"/>
  <c r="CX154" i="4" s="1"/>
  <c r="GL164" i="1"/>
  <c r="O164" i="10" s="1"/>
  <c r="DX149" i="4" s="1"/>
  <c r="GK165" i="1"/>
  <c r="N165" i="10" s="1"/>
  <c r="DW150" i="4" s="1"/>
  <c r="M181" i="10"/>
  <c r="DV166" i="4" s="1"/>
  <c r="GK183" i="1"/>
  <c r="N183" i="10" s="1"/>
  <c r="DW168" i="4" s="1"/>
  <c r="M184" i="10"/>
  <c r="DV169" i="4" s="1"/>
  <c r="GM49" i="11"/>
  <c r="GO54" i="11"/>
  <c r="H66" i="4"/>
  <c r="H70" i="4"/>
  <c r="S57" i="4"/>
  <c r="S67" i="4"/>
  <c r="GM110" i="11"/>
  <c r="GM114" i="11"/>
  <c r="GM118" i="11"/>
  <c r="GM122" i="11"/>
  <c r="GM126" i="11"/>
  <c r="GM138" i="11"/>
  <c r="GM142" i="11"/>
  <c r="GM146" i="11"/>
  <c r="GK158" i="1"/>
  <c r="N158" i="10" s="1"/>
  <c r="EK122" i="4" s="1"/>
  <c r="M198" i="10"/>
  <c r="EJ158" i="4" s="1"/>
  <c r="GK14" i="1"/>
  <c r="GK50" i="1"/>
  <c r="GK53" i="1"/>
  <c r="N53" i="10" s="1"/>
  <c r="EK25" i="4" s="1"/>
  <c r="M53" i="9"/>
  <c r="DH25" i="4" s="1"/>
  <c r="GM61" i="11"/>
  <c r="L61" i="16"/>
  <c r="CV54" i="18" s="1"/>
  <c r="GK62" i="1"/>
  <c r="I55" i="4"/>
  <c r="GM65" i="11"/>
  <c r="L65" i="16"/>
  <c r="CV58" i="18" s="1"/>
  <c r="GM69" i="11"/>
  <c r="L69" i="16"/>
  <c r="CV62" i="18" s="1"/>
  <c r="GK70" i="1"/>
  <c r="N70" i="10" s="1"/>
  <c r="DW63" i="4" s="1"/>
  <c r="I63" i="4"/>
  <c r="GM73" i="11"/>
  <c r="L73" i="16"/>
  <c r="CV66" i="18" s="1"/>
  <c r="GM75" i="11"/>
  <c r="L75" i="16"/>
  <c r="CV68" i="18" s="1"/>
  <c r="GM77" i="11"/>
  <c r="L77" i="16"/>
  <c r="CV70" i="18" s="1"/>
  <c r="GM79" i="11"/>
  <c r="L79" i="16"/>
  <c r="CV72" i="18" s="1"/>
  <c r="GM81" i="11"/>
  <c r="L81" i="16"/>
  <c r="CV74" i="18" s="1"/>
  <c r="GK82" i="1"/>
  <c r="N82" i="10" s="1"/>
  <c r="DW75" i="4" s="1"/>
  <c r="I75" i="4"/>
  <c r="GM83" i="11"/>
  <c r="L83" i="16"/>
  <c r="CV76" i="18" s="1"/>
  <c r="GM85" i="11"/>
  <c r="L85" i="16"/>
  <c r="CV78" i="18" s="1"/>
  <c r="GM89" i="11"/>
  <c r="L89" i="16"/>
  <c r="DG57" i="18" s="1"/>
  <c r="GK90" i="1"/>
  <c r="N90" i="10" s="1"/>
  <c r="EK58" i="4" s="1"/>
  <c r="T58" i="4"/>
  <c r="GM93" i="11"/>
  <c r="L93" i="16"/>
  <c r="DG61" i="18" s="1"/>
  <c r="GM95" i="11"/>
  <c r="L95" i="16"/>
  <c r="DG63" i="18" s="1"/>
  <c r="GM97" i="11"/>
  <c r="L97" i="16"/>
  <c r="DG65" i="18" s="1"/>
  <c r="GN99" i="11"/>
  <c r="GM99" i="11"/>
  <c r="L99" i="16"/>
  <c r="DG67" i="18" s="1"/>
  <c r="GM101" i="11"/>
  <c r="L101" i="16"/>
  <c r="DG69" i="18" s="1"/>
  <c r="GN103" i="11"/>
  <c r="GM103" i="11"/>
  <c r="L103" i="16"/>
  <c r="DG71" i="18" s="1"/>
  <c r="GM105" i="11"/>
  <c r="L105" i="16"/>
  <c r="DG73" i="18" s="1"/>
  <c r="GM113" i="11"/>
  <c r="L113" i="16"/>
  <c r="CV102" i="18" s="1"/>
  <c r="GN115" i="11"/>
  <c r="GN123" i="11"/>
  <c r="GN127" i="11"/>
  <c r="GK146" i="1"/>
  <c r="N146" i="10" s="1"/>
  <c r="EK110" i="4" s="1"/>
  <c r="T110" i="4"/>
  <c r="GN147" i="11"/>
  <c r="GL150" i="1"/>
  <c r="O150" i="10" s="1"/>
  <c r="EL114" i="4" s="1"/>
  <c r="L169" i="9"/>
  <c r="CV154" i="4" s="1"/>
  <c r="GF23" i="11"/>
  <c r="GC23" i="1"/>
  <c r="AQ16" i="11"/>
  <c r="BY16" i="11"/>
  <c r="AN16" i="1"/>
  <c r="O46" i="3" s="1"/>
  <c r="BU16" i="1"/>
  <c r="GF43" i="11"/>
  <c r="GC43" i="1"/>
  <c r="O43" i="9" s="1"/>
  <c r="EM27" i="11"/>
  <c r="EI27" i="1"/>
  <c r="O27" i="8" s="1"/>
  <c r="GF48" i="11"/>
  <c r="O48" i="16" s="1"/>
  <c r="GC48" i="1"/>
  <c r="AQ117" i="11"/>
  <c r="BY117" i="11"/>
  <c r="AN117" i="1"/>
  <c r="O144" i="3" s="1"/>
  <c r="BU117" i="1"/>
  <c r="O117" i="6" s="1"/>
  <c r="AH106" i="4" s="1"/>
  <c r="AQ130" i="11"/>
  <c r="BY130" i="11"/>
  <c r="AN130" i="1"/>
  <c r="BU130" i="1"/>
  <c r="O130" i="6" s="1"/>
  <c r="AH119" i="4" s="1"/>
  <c r="AQ138" i="11"/>
  <c r="BY138" i="11"/>
  <c r="AN138" i="1"/>
  <c r="O156" i="3" s="1"/>
  <c r="BU138" i="1"/>
  <c r="O109" i="8"/>
  <c r="CM77" i="4" s="1"/>
  <c r="EM113" i="11"/>
  <c r="EI113" i="1"/>
  <c r="DF125" i="11"/>
  <c r="DB125" i="1"/>
  <c r="O125" i="7" s="1"/>
  <c r="BE114" i="4" s="1"/>
  <c r="GF130" i="11"/>
  <c r="GC130" i="1"/>
  <c r="GF137" i="11"/>
  <c r="GC137" i="1"/>
  <c r="AQ146" i="11"/>
  <c r="BY146" i="11"/>
  <c r="AN146" i="1"/>
  <c r="O143" i="3" s="1"/>
  <c r="BU146" i="1"/>
  <c r="O146" i="6" s="1"/>
  <c r="AS110" i="4" s="1"/>
  <c r="GF158" i="11"/>
  <c r="GC158" i="1"/>
  <c r="GF170" i="11"/>
  <c r="GC170" i="1"/>
  <c r="O170" i="9" s="1"/>
  <c r="CY155" i="4" s="1"/>
  <c r="DF175" i="11"/>
  <c r="DB175" i="1"/>
  <c r="O175" i="7" s="1"/>
  <c r="BE160" i="4" s="1"/>
  <c r="GF179" i="11"/>
  <c r="GC179" i="1"/>
  <c r="GF186" i="11"/>
  <c r="GC186" i="1"/>
  <c r="O186" i="9" s="1"/>
  <c r="DJ146" i="4" s="1"/>
  <c r="AH194" i="11"/>
  <c r="DF198" i="11"/>
  <c r="O198" i="14" s="1"/>
  <c r="BP158" i="18" s="1"/>
  <c r="DB198" i="1"/>
  <c r="O198" i="7" s="1"/>
  <c r="BP158" i="4" s="1"/>
  <c r="GF146" i="11"/>
  <c r="GC146" i="1"/>
  <c r="O146" i="9" s="1"/>
  <c r="DJ110" i="4" s="1"/>
  <c r="AH162" i="11"/>
  <c r="EM171" i="11"/>
  <c r="EI171" i="1"/>
  <c r="O171" i="8" s="1"/>
  <c r="CB156" i="4" s="1"/>
  <c r="EM179" i="11"/>
  <c r="EI179" i="1"/>
  <c r="O179" i="8" s="1"/>
  <c r="CB164" i="4" s="1"/>
  <c r="EM187" i="11"/>
  <c r="EI187" i="1"/>
  <c r="O187" i="8" s="1"/>
  <c r="CM147" i="4" s="1"/>
  <c r="EM195" i="11"/>
  <c r="O195" i="15" s="1"/>
  <c r="CM155" i="18" s="1"/>
  <c r="EI195" i="1"/>
  <c r="O195" i="8" s="1"/>
  <c r="CM155" i="4" s="1"/>
  <c r="AH150" i="11"/>
  <c r="EM162" i="11"/>
  <c r="EI162" i="1"/>
  <c r="O162" i="8" s="1"/>
  <c r="CB147" i="4" s="1"/>
  <c r="DF171" i="11"/>
  <c r="DB171" i="1"/>
  <c r="O171" i="7" s="1"/>
  <c r="BE156" i="4" s="1"/>
  <c r="GF175" i="11"/>
  <c r="GC175" i="1"/>
  <c r="O175" i="9" s="1"/>
  <c r="CY160" i="4" s="1"/>
  <c r="GF182" i="11"/>
  <c r="GC182" i="1"/>
  <c r="O182" i="9" s="1"/>
  <c r="CY167" i="4" s="1"/>
  <c r="DF187" i="11"/>
  <c r="DB187" i="1"/>
  <c r="O187" i="7" s="1"/>
  <c r="BP147" i="4" s="1"/>
  <c r="GF191" i="11"/>
  <c r="GC191" i="1"/>
  <c r="O191" i="9" s="1"/>
  <c r="DJ151" i="4" s="1"/>
  <c r="GF198" i="11"/>
  <c r="O198" i="16" s="1"/>
  <c r="DJ158" i="18" s="1"/>
  <c r="GC198" i="1"/>
  <c r="O198" i="9" s="1"/>
  <c r="DJ158" i="4" s="1"/>
  <c r="GF15" i="11"/>
  <c r="GC15" i="1"/>
  <c r="O15" i="9" s="1"/>
  <c r="EM21" i="11"/>
  <c r="EI21" i="1"/>
  <c r="O21" i="8" s="1"/>
  <c r="AQ29" i="11"/>
  <c r="BY29" i="11"/>
  <c r="AN29" i="1"/>
  <c r="O22" i="3" s="1"/>
  <c r="BU29" i="1"/>
  <c r="AQ35" i="11"/>
  <c r="BY35" i="11"/>
  <c r="AN35" i="1"/>
  <c r="O48" i="3" s="1"/>
  <c r="BU35" i="1"/>
  <c r="DF39" i="11"/>
  <c r="DB39" i="1"/>
  <c r="O39" i="7" s="1"/>
  <c r="AQ45" i="11"/>
  <c r="BY45" i="11"/>
  <c r="BU45" i="1"/>
  <c r="AN45" i="1"/>
  <c r="O57" i="3" s="1"/>
  <c r="V29" i="4" s="1"/>
  <c r="BY51" i="11"/>
  <c r="AQ51" i="11"/>
  <c r="AN51" i="1"/>
  <c r="O44" i="3" s="1"/>
  <c r="BU51" i="1"/>
  <c r="DF55" i="11"/>
  <c r="DB55" i="1"/>
  <c r="O55" i="7" s="1"/>
  <c r="BP27" i="4" s="1"/>
  <c r="AQ65" i="11"/>
  <c r="BY65" i="11"/>
  <c r="BU65" i="1"/>
  <c r="AN65" i="1"/>
  <c r="DF69" i="11"/>
  <c r="DB69" i="1"/>
  <c r="O69" i="7" s="1"/>
  <c r="BE62" i="4" s="1"/>
  <c r="EM73" i="11"/>
  <c r="EI73" i="1"/>
  <c r="O73" i="8" s="1"/>
  <c r="CB66" i="4" s="1"/>
  <c r="GF77" i="11"/>
  <c r="GC77" i="1"/>
  <c r="AH84" i="11"/>
  <c r="AH13" i="11"/>
  <c r="AH19" i="11"/>
  <c r="AQ23" i="11"/>
  <c r="BY23" i="11"/>
  <c r="AN23" i="1"/>
  <c r="O31" i="3" s="1"/>
  <c r="BU23" i="1"/>
  <c r="DF27" i="11"/>
  <c r="DB27" i="1"/>
  <c r="O27" i="7" s="1"/>
  <c r="GF29" i="11"/>
  <c r="GC29" i="1"/>
  <c r="EM36" i="11"/>
  <c r="EI36" i="1"/>
  <c r="O36" i="8" s="1"/>
  <c r="EM41" i="11"/>
  <c r="EI41" i="1"/>
  <c r="O41" i="8" s="1"/>
  <c r="AH45" i="11"/>
  <c r="BY49" i="11"/>
  <c r="AQ49" i="11"/>
  <c r="BU49" i="1"/>
  <c r="AN49" i="1"/>
  <c r="O35" i="3" s="1"/>
  <c r="AQ55" i="11"/>
  <c r="BY55" i="11"/>
  <c r="BU55" i="1"/>
  <c r="AN55" i="1"/>
  <c r="O59" i="7"/>
  <c r="BP31" i="4" s="1"/>
  <c r="DF63" i="11"/>
  <c r="DB63" i="1"/>
  <c r="O63" i="7" s="1"/>
  <c r="BE56" i="4" s="1"/>
  <c r="EM67" i="11"/>
  <c r="EI67" i="1"/>
  <c r="O67" i="8" s="1"/>
  <c r="CB60" i="4" s="1"/>
  <c r="GF71" i="11"/>
  <c r="GC71" i="1"/>
  <c r="O71" i="9" s="1"/>
  <c r="CY64" i="4" s="1"/>
  <c r="AH76" i="11"/>
  <c r="AQ80" i="11"/>
  <c r="BY80" i="11"/>
  <c r="BU80" i="1"/>
  <c r="O80" i="6" s="1"/>
  <c r="AH73" i="4" s="1"/>
  <c r="AN80" i="1"/>
  <c r="O62" i="3" s="1"/>
  <c r="GF82" i="11"/>
  <c r="O82" i="16" s="1"/>
  <c r="CY75" i="18" s="1"/>
  <c r="GC82" i="1"/>
  <c r="O82" i="9" s="1"/>
  <c r="CY75" i="4" s="1"/>
  <c r="AH12" i="11"/>
  <c r="BY21" i="11"/>
  <c r="AQ21" i="11"/>
  <c r="BU21" i="1"/>
  <c r="AN21" i="1"/>
  <c r="O50" i="3" s="1"/>
  <c r="AQ27" i="11"/>
  <c r="BY27" i="11"/>
  <c r="AN27" i="1"/>
  <c r="O42" i="3" s="1"/>
  <c r="BU27" i="1"/>
  <c r="AH33" i="11"/>
  <c r="AH39" i="11"/>
  <c r="AH44" i="11"/>
  <c r="GF49" i="11"/>
  <c r="GC49" i="1"/>
  <c r="O49" i="9" s="1"/>
  <c r="O56" i="8"/>
  <c r="EM60" i="11"/>
  <c r="GF64" i="11"/>
  <c r="GC64" i="1"/>
  <c r="O64" i="9" s="1"/>
  <c r="CY57" i="4" s="1"/>
  <c r="GF69" i="11"/>
  <c r="GC69" i="1"/>
  <c r="DF77" i="11"/>
  <c r="DB77" i="1"/>
  <c r="O77" i="7" s="1"/>
  <c r="BE70" i="4" s="1"/>
  <c r="EM82" i="11"/>
  <c r="EI82" i="1"/>
  <c r="O82" i="8" s="1"/>
  <c r="CB75" i="4" s="1"/>
  <c r="DF30" i="11"/>
  <c r="DB30" i="1"/>
  <c r="O30" i="7" s="1"/>
  <c r="GF66" i="11"/>
  <c r="O66" i="16" s="1"/>
  <c r="CY59" i="18" s="1"/>
  <c r="GC66" i="1"/>
  <c r="O66" i="9" s="1"/>
  <c r="CY59" i="4" s="1"/>
  <c r="EM88" i="11"/>
  <c r="EI88" i="1"/>
  <c r="O88" i="8" s="1"/>
  <c r="CM56" i="4" s="1"/>
  <c r="GF92" i="11"/>
  <c r="GC92" i="1"/>
  <c r="O92" i="9" s="1"/>
  <c r="DJ60" i="4" s="1"/>
  <c r="AH97" i="11"/>
  <c r="AQ101" i="11"/>
  <c r="BY101" i="11"/>
  <c r="BU101" i="1"/>
  <c r="AN101" i="1"/>
  <c r="DF105" i="11"/>
  <c r="DB105" i="1"/>
  <c r="O105" i="7" s="1"/>
  <c r="BP73" i="4" s="1"/>
  <c r="DF110" i="11"/>
  <c r="DF116" i="11"/>
  <c r="DB116" i="1"/>
  <c r="O116" i="7" s="1"/>
  <c r="BE105" i="4" s="1"/>
  <c r="AQ122" i="11"/>
  <c r="BY122" i="11"/>
  <c r="AN122" i="1"/>
  <c r="BU122" i="1"/>
  <c r="BY128" i="11"/>
  <c r="AQ128" i="11"/>
  <c r="AN128" i="1"/>
  <c r="BU128" i="1"/>
  <c r="AH133" i="11"/>
  <c r="EM136" i="11"/>
  <c r="EI136" i="1"/>
  <c r="O136" i="8" s="1"/>
  <c r="CM100" i="4" s="1"/>
  <c r="AQ145" i="11"/>
  <c r="BY145" i="11"/>
  <c r="AN145" i="1"/>
  <c r="BU145" i="1"/>
  <c r="GF151" i="11"/>
  <c r="GC151" i="1"/>
  <c r="GF14" i="11"/>
  <c r="GC14" i="1"/>
  <c r="O14" i="9" s="1"/>
  <c r="AQ34" i="11"/>
  <c r="BY34" i="11"/>
  <c r="BU34" i="1"/>
  <c r="AN34" i="1"/>
  <c r="O55" i="3" s="1"/>
  <c r="O66" i="8"/>
  <c r="CB59" i="4" s="1"/>
  <c r="EM70" i="11"/>
  <c r="EI70" i="1"/>
  <c r="O70" i="8" s="1"/>
  <c r="CB63" i="4" s="1"/>
  <c r="GF86" i="11"/>
  <c r="O86" i="16" s="1"/>
  <c r="DJ54" i="18" s="1"/>
  <c r="GC86" i="1"/>
  <c r="AH90" i="11"/>
  <c r="AQ94" i="11"/>
  <c r="BY94" i="11"/>
  <c r="BU94" i="1"/>
  <c r="AN94" i="1"/>
  <c r="O91" i="3" s="1"/>
  <c r="DF98" i="11"/>
  <c r="DB98" i="1"/>
  <c r="O98" i="7" s="1"/>
  <c r="BP66" i="4" s="1"/>
  <c r="O100" i="7"/>
  <c r="BP68" i="4" s="1"/>
  <c r="DF104" i="11"/>
  <c r="DB104" i="1"/>
  <c r="O104" i="7" s="1"/>
  <c r="BP72" i="4" s="1"/>
  <c r="GF106" i="11"/>
  <c r="GC106" i="1"/>
  <c r="AH112" i="11"/>
  <c r="BY116" i="11"/>
  <c r="AQ116" i="11"/>
  <c r="AN116" i="1"/>
  <c r="BU116" i="1"/>
  <c r="AH121" i="11"/>
  <c r="EM124" i="11"/>
  <c r="EI124" i="1"/>
  <c r="O124" i="8" s="1"/>
  <c r="CB113" i="4" s="1"/>
  <c r="GF34" i="11"/>
  <c r="GC34" i="1"/>
  <c r="GF89" i="11"/>
  <c r="GC89" i="1"/>
  <c r="GF94" i="11"/>
  <c r="GC94" i="1"/>
  <c r="O94" i="9" s="1"/>
  <c r="DJ62" i="4" s="1"/>
  <c r="AQ95" i="11"/>
  <c r="BY95" i="11"/>
  <c r="BU95" i="1"/>
  <c r="AN95" i="1"/>
  <c r="AH123" i="11"/>
  <c r="AH126" i="11"/>
  <c r="AQ136" i="11"/>
  <c r="BY136" i="11"/>
  <c r="BU136" i="1"/>
  <c r="AN136" i="1"/>
  <c r="GF153" i="11"/>
  <c r="GC153" i="1"/>
  <c r="O153" i="9" s="1"/>
  <c r="DJ117" i="4" s="1"/>
  <c r="AQ173" i="11"/>
  <c r="BY173" i="11"/>
  <c r="AN173" i="1"/>
  <c r="O173" i="3" s="1"/>
  <c r="K158" i="4" s="1"/>
  <c r="BU173" i="1"/>
  <c r="O173" i="6" s="1"/>
  <c r="AH158" i="4" s="1"/>
  <c r="GF95" i="11"/>
  <c r="GC95" i="1"/>
  <c r="AQ114" i="11"/>
  <c r="BY114" i="11"/>
  <c r="AN114" i="1"/>
  <c r="BU114" i="1"/>
  <c r="EM122" i="11"/>
  <c r="EI122" i="1"/>
  <c r="O122" i="8" s="1"/>
  <c r="CB111" i="4" s="1"/>
  <c r="AH131" i="11"/>
  <c r="AH136" i="11"/>
  <c r="DF139" i="11"/>
  <c r="DB139" i="1"/>
  <c r="O139" i="7" s="1"/>
  <c r="BP103" i="4" s="1"/>
  <c r="GF157" i="11"/>
  <c r="GC157" i="1"/>
  <c r="O157" i="9" s="1"/>
  <c r="DJ121" i="4" s="1"/>
  <c r="DF165" i="11"/>
  <c r="DB165" i="1"/>
  <c r="O165" i="7" s="1"/>
  <c r="BE150" i="4" s="1"/>
  <c r="AQ170" i="11"/>
  <c r="BY170" i="11"/>
  <c r="AN170" i="1"/>
  <c r="O170" i="3" s="1"/>
  <c r="BU170" i="1"/>
  <c r="O170" i="6" s="1"/>
  <c r="AH155" i="4" s="1"/>
  <c r="DF176" i="11"/>
  <c r="DB176" i="1"/>
  <c r="O176" i="7" s="1"/>
  <c r="BE161" i="4" s="1"/>
  <c r="AQ186" i="11"/>
  <c r="BY186" i="11"/>
  <c r="AN186" i="1"/>
  <c r="O186" i="3" s="1"/>
  <c r="BU186" i="1"/>
  <c r="O186" i="6" s="1"/>
  <c r="AS146" i="4" s="1"/>
  <c r="DF191" i="11"/>
  <c r="DB191" i="1"/>
  <c r="O191" i="7" s="1"/>
  <c r="BP151" i="4" s="1"/>
  <c r="EM95" i="11"/>
  <c r="EI95" i="1"/>
  <c r="O95" i="8" s="1"/>
  <c r="CM63" i="4" s="1"/>
  <c r="DF123" i="11"/>
  <c r="DB123" i="1"/>
  <c r="O123" i="7" s="1"/>
  <c r="BE112" i="4" s="1"/>
  <c r="BY143" i="11"/>
  <c r="AQ143" i="11"/>
  <c r="AN143" i="1"/>
  <c r="O136" i="3" s="1"/>
  <c r="BU143" i="1"/>
  <c r="DF147" i="11"/>
  <c r="DB147" i="1"/>
  <c r="O147" i="7" s="1"/>
  <c r="BP111" i="4" s="1"/>
  <c r="DF153" i="11"/>
  <c r="DB153" i="1"/>
  <c r="O153" i="7" s="1"/>
  <c r="BP117" i="4" s="1"/>
  <c r="GF155" i="11"/>
  <c r="GC155" i="1"/>
  <c r="O155" i="9" s="1"/>
  <c r="DJ119" i="4" s="1"/>
  <c r="AQ159" i="11"/>
  <c r="BY159" i="11"/>
  <c r="V123" i="4"/>
  <c r="BU159" i="1"/>
  <c r="O159" i="6" s="1"/>
  <c r="AS123" i="4" s="1"/>
  <c r="DF163" i="11"/>
  <c r="DB163" i="1"/>
  <c r="O163" i="7" s="1"/>
  <c r="BE148" i="4" s="1"/>
  <c r="EM173" i="11"/>
  <c r="EI173" i="1"/>
  <c r="O173" i="8" s="1"/>
  <c r="CB158" i="4" s="1"/>
  <c r="EM183" i="11"/>
  <c r="EI183" i="1"/>
  <c r="O183" i="8" s="1"/>
  <c r="CB168" i="4" s="1"/>
  <c r="BY197" i="11"/>
  <c r="O197" i="13" s="1"/>
  <c r="AS157" i="18" s="1"/>
  <c r="AQ197" i="11"/>
  <c r="O197" i="12" s="1"/>
  <c r="V157" i="18" s="1"/>
  <c r="BU197" i="1"/>
  <c r="O197" i="6" s="1"/>
  <c r="AS157" i="4" s="1"/>
  <c r="AN197" i="1"/>
  <c r="O197" i="3" s="1"/>
  <c r="V157" i="4" s="1"/>
  <c r="AQ172" i="11"/>
  <c r="BY172" i="11"/>
  <c r="AN172" i="1"/>
  <c r="O172" i="3" s="1"/>
  <c r="BU172" i="1"/>
  <c r="O172" i="6" s="1"/>
  <c r="AH157" i="4" s="1"/>
  <c r="DF184" i="11"/>
  <c r="DB184" i="1"/>
  <c r="O184" i="7" s="1"/>
  <c r="BE169" i="4" s="1"/>
  <c r="DF132" i="11"/>
  <c r="DB132" i="1"/>
  <c r="O132" i="7" s="1"/>
  <c r="BE121" i="4" s="1"/>
  <c r="DF188" i="11"/>
  <c r="DB188" i="1"/>
  <c r="O188" i="7" s="1"/>
  <c r="BP148" i="4" s="1"/>
  <c r="BY193" i="11"/>
  <c r="AQ193" i="11"/>
  <c r="AN193" i="1"/>
  <c r="O193" i="3" s="1"/>
  <c r="BU193" i="1"/>
  <c r="O193" i="6" s="1"/>
  <c r="AS153" i="4" s="1"/>
  <c r="O71" i="8"/>
  <c r="CB64" i="4" s="1"/>
  <c r="EM75" i="11"/>
  <c r="EI75" i="1"/>
  <c r="O75" i="8" s="1"/>
  <c r="CB68" i="4" s="1"/>
  <c r="AH79" i="11"/>
  <c r="GF88" i="11"/>
  <c r="GC88" i="1"/>
  <c r="DF136" i="11"/>
  <c r="DB136" i="1"/>
  <c r="O136" i="7" s="1"/>
  <c r="BP100" i="4" s="1"/>
  <c r="DF13" i="11"/>
  <c r="DB13" i="1"/>
  <c r="O13" i="7" s="1"/>
  <c r="EM31" i="11"/>
  <c r="EI31" i="1"/>
  <c r="O31" i="8" s="1"/>
  <c r="EM38" i="11"/>
  <c r="EI38" i="1"/>
  <c r="O38" i="8" s="1"/>
  <c r="AQ25" i="11"/>
  <c r="BY25" i="11"/>
  <c r="AN25" i="1"/>
  <c r="O56" i="3" s="1"/>
  <c r="V28" i="4" s="1"/>
  <c r="BU25" i="1"/>
  <c r="DF34" i="11"/>
  <c r="DB34" i="1"/>
  <c r="O34" i="7" s="1"/>
  <c r="EM49" i="11"/>
  <c r="EI49" i="1"/>
  <c r="O49" i="8" s="1"/>
  <c r="BY72" i="11"/>
  <c r="AQ72" i="11"/>
  <c r="BU72" i="1"/>
  <c r="AN72" i="1"/>
  <c r="GF74" i="11"/>
  <c r="O74" i="16" s="1"/>
  <c r="CY67" i="18" s="1"/>
  <c r="GC74" i="1"/>
  <c r="AQ102" i="11"/>
  <c r="BY102" i="11"/>
  <c r="AN102" i="1"/>
  <c r="BU102" i="1"/>
  <c r="EM116" i="11"/>
  <c r="EI116" i="1"/>
  <c r="O116" i="8" s="1"/>
  <c r="CB105" i="4" s="1"/>
  <c r="DF122" i="11"/>
  <c r="DB122" i="1"/>
  <c r="O122" i="7" s="1"/>
  <c r="BE111" i="4" s="1"/>
  <c r="EM138" i="11"/>
  <c r="EI138" i="1"/>
  <c r="O138" i="8" s="1"/>
  <c r="CM102" i="4" s="1"/>
  <c r="EM143" i="11"/>
  <c r="EI143" i="1"/>
  <c r="O143" i="8" s="1"/>
  <c r="CM107" i="4" s="1"/>
  <c r="AH159" i="11"/>
  <c r="AH163" i="11"/>
  <c r="O165" i="8"/>
  <c r="CB150" i="4" s="1"/>
  <c r="EM169" i="11"/>
  <c r="EI169" i="1"/>
  <c r="O169" i="8" s="1"/>
  <c r="CB154" i="4" s="1"/>
  <c r="DF193" i="11"/>
  <c r="DB193" i="1"/>
  <c r="O193" i="7" s="1"/>
  <c r="BP153" i="4" s="1"/>
  <c r="GF20" i="11"/>
  <c r="GC20" i="1"/>
  <c r="O20" i="9" s="1"/>
  <c r="GF22" i="11"/>
  <c r="GC22" i="1"/>
  <c r="DF40" i="11"/>
  <c r="DB40" i="1"/>
  <c r="O40" i="7" s="1"/>
  <c r="DF45" i="11"/>
  <c r="DB45" i="1"/>
  <c r="O45" i="7" s="1"/>
  <c r="GF68" i="11"/>
  <c r="GC68" i="1"/>
  <c r="O68" i="9" s="1"/>
  <c r="CY61" i="4" s="1"/>
  <c r="DF92" i="11"/>
  <c r="DB92" i="1"/>
  <c r="O92" i="7" s="1"/>
  <c r="BP60" i="4" s="1"/>
  <c r="GF98" i="11"/>
  <c r="GC98" i="1"/>
  <c r="O98" i="9" s="1"/>
  <c r="DJ66" i="4" s="1"/>
  <c r="DF108" i="11"/>
  <c r="DB108" i="1"/>
  <c r="O108" i="7" s="1"/>
  <c r="BP76" i="4" s="1"/>
  <c r="AH115" i="11"/>
  <c r="AH128" i="11"/>
  <c r="DF131" i="11"/>
  <c r="DB131" i="1"/>
  <c r="O131" i="7" s="1"/>
  <c r="BE120" i="4" s="1"/>
  <c r="BY153" i="11"/>
  <c r="AQ153" i="11"/>
  <c r="AN153" i="1"/>
  <c r="O115" i="3" s="1"/>
  <c r="BU153" i="1"/>
  <c r="AH176" i="11"/>
  <c r="GF180" i="11"/>
  <c r="GC180" i="1"/>
  <c r="O180" i="9" s="1"/>
  <c r="CY165" i="4" s="1"/>
  <c r="AH16" i="11"/>
  <c r="AH30" i="11"/>
  <c r="GF36" i="11"/>
  <c r="O36" i="16" s="1"/>
  <c r="GC36" i="1"/>
  <c r="GF38" i="11"/>
  <c r="GC38" i="1"/>
  <c r="BY54" i="11"/>
  <c r="AQ54" i="11"/>
  <c r="BU54" i="1"/>
  <c r="AN54" i="1"/>
  <c r="DF65" i="11"/>
  <c r="DB65" i="1"/>
  <c r="O65" i="7" s="1"/>
  <c r="BE58" i="4" s="1"/>
  <c r="AH85" i="11"/>
  <c r="GF93" i="11"/>
  <c r="GC93" i="1"/>
  <c r="O93" i="9" s="1"/>
  <c r="DJ61" i="4" s="1"/>
  <c r="AH100" i="11"/>
  <c r="AH116" i="11"/>
  <c r="GF188" i="11"/>
  <c r="GC188" i="1"/>
  <c r="O188" i="9" s="1"/>
  <c r="DJ148" i="4" s="1"/>
  <c r="GF193" i="11"/>
  <c r="GC193" i="1"/>
  <c r="GF26" i="11"/>
  <c r="GC26" i="1"/>
  <c r="AQ144" i="11"/>
  <c r="BY144" i="11"/>
  <c r="BU144" i="1"/>
  <c r="AN144" i="1"/>
  <c r="AH119" i="11"/>
  <c r="EM152" i="11"/>
  <c r="EI152" i="1"/>
  <c r="O152" i="8" s="1"/>
  <c r="CM116" i="4" s="1"/>
  <c r="AH168" i="11"/>
  <c r="GF181" i="11"/>
  <c r="GC181" i="1"/>
  <c r="O181" i="9" s="1"/>
  <c r="CY166" i="4" s="1"/>
  <c r="AH105" i="11"/>
  <c r="EM115" i="11"/>
  <c r="EI115" i="1"/>
  <c r="O115" i="8" s="1"/>
  <c r="CB104" i="4" s="1"/>
  <c r="EM111" i="11"/>
  <c r="EI111" i="1"/>
  <c r="O111" i="8" s="1"/>
  <c r="CB100" i="4" s="1"/>
  <c r="DF14" i="11"/>
  <c r="DB14" i="1"/>
  <c r="O14" i="7" s="1"/>
  <c r="AQ62" i="11"/>
  <c r="BY62" i="11"/>
  <c r="BU62" i="1"/>
  <c r="AN62" i="1"/>
  <c r="DF83" i="11"/>
  <c r="DB83" i="1"/>
  <c r="O83" i="7" s="1"/>
  <c r="BE76" i="4" s="1"/>
  <c r="DF99" i="11"/>
  <c r="DB99" i="1"/>
  <c r="O99" i="7" s="1"/>
  <c r="BP67" i="4" s="1"/>
  <c r="DF115" i="11"/>
  <c r="DB115" i="1"/>
  <c r="O115" i="7" s="1"/>
  <c r="BE104" i="4" s="1"/>
  <c r="AH149" i="11"/>
  <c r="DF155" i="11"/>
  <c r="DB155" i="1"/>
  <c r="O155" i="7" s="1"/>
  <c r="BP119" i="4" s="1"/>
  <c r="GF164" i="11"/>
  <c r="GC164" i="1"/>
  <c r="DF31" i="11"/>
  <c r="DB31" i="1"/>
  <c r="O31" i="7" s="1"/>
  <c r="DF47" i="11"/>
  <c r="DB47" i="1"/>
  <c r="O47" i="7" s="1"/>
  <c r="AH53" i="11"/>
  <c r="AH62" i="11"/>
  <c r="DF135" i="11"/>
  <c r="DB135" i="1"/>
  <c r="O135" i="7" s="1"/>
  <c r="BE124" i="4" s="1"/>
  <c r="EM26" i="11"/>
  <c r="EI26" i="1"/>
  <c r="O26" i="8" s="1"/>
  <c r="AQ78" i="11"/>
  <c r="BY78" i="11"/>
  <c r="AN78" i="1"/>
  <c r="BU78" i="1"/>
  <c r="GF87" i="11"/>
  <c r="GC87" i="1"/>
  <c r="AH132" i="11"/>
  <c r="GF141" i="11"/>
  <c r="O141" i="16" s="1"/>
  <c r="DJ105" i="18" s="1"/>
  <c r="GC141" i="1"/>
  <c r="GF143" i="11"/>
  <c r="GC143" i="1"/>
  <c r="GF147" i="11"/>
  <c r="GC147" i="1"/>
  <c r="EM180" i="11"/>
  <c r="EI180" i="1"/>
  <c r="O180" i="8" s="1"/>
  <c r="CB165" i="4" s="1"/>
  <c r="EM191" i="11"/>
  <c r="EI191" i="1"/>
  <c r="O191" i="8" s="1"/>
  <c r="CM151" i="4" s="1"/>
  <c r="EM110" i="11"/>
  <c r="EM148" i="11"/>
  <c r="EI148" i="1"/>
  <c r="O148" i="8" s="1"/>
  <c r="CM112" i="4" s="1"/>
  <c r="GF75" i="11"/>
  <c r="GC75" i="1"/>
  <c r="GM212" i="1"/>
  <c r="P212" i="10" s="1"/>
  <c r="DY193" i="4" s="1"/>
  <c r="M174" i="10"/>
  <c r="DV159" i="4" s="1"/>
  <c r="M190" i="10"/>
  <c r="EJ150" i="4" s="1"/>
  <c r="GN16" i="11"/>
  <c r="M16" i="16"/>
  <c r="GN18" i="11"/>
  <c r="M18" i="16"/>
  <c r="GN20" i="11"/>
  <c r="M20" i="16"/>
  <c r="GN24" i="11"/>
  <c r="M24" i="16"/>
  <c r="GN28" i="11"/>
  <c r="M28" i="16"/>
  <c r="GN36" i="11"/>
  <c r="M36" i="16"/>
  <c r="GN40" i="11"/>
  <c r="M40" i="16"/>
  <c r="GO44" i="11"/>
  <c r="GN44" i="11"/>
  <c r="M44" i="16"/>
  <c r="GN48" i="11"/>
  <c r="M48" i="16"/>
  <c r="GN52" i="11"/>
  <c r="M52" i="16"/>
  <c r="M55" i="10"/>
  <c r="EJ27" i="4" s="1"/>
  <c r="L55" i="9"/>
  <c r="DG27" i="4" s="1"/>
  <c r="GO65" i="11"/>
  <c r="GN82" i="11"/>
  <c r="M82" i="16"/>
  <c r="CW75" i="18" s="1"/>
  <c r="GL83" i="1"/>
  <c r="O83" i="10" s="1"/>
  <c r="DX76" i="4" s="1"/>
  <c r="J76" i="4"/>
  <c r="GO89" i="11"/>
  <c r="GN91" i="11"/>
  <c r="M91" i="16"/>
  <c r="DH59" i="18" s="1"/>
  <c r="GN95" i="11"/>
  <c r="M95" i="16"/>
  <c r="DH63" i="18" s="1"/>
  <c r="GN97" i="11"/>
  <c r="M97" i="16"/>
  <c r="DH65" i="18" s="1"/>
  <c r="GN101" i="11"/>
  <c r="M101" i="16"/>
  <c r="DH69" i="18" s="1"/>
  <c r="GN105" i="11"/>
  <c r="M105" i="16"/>
  <c r="DH73" i="18" s="1"/>
  <c r="M102" i="9"/>
  <c r="DH70" i="4" s="1"/>
  <c r="M103" i="9"/>
  <c r="DH71" i="4" s="1"/>
  <c r="M104" i="9"/>
  <c r="DH72" i="4" s="1"/>
  <c r="M105" i="9"/>
  <c r="DH73" i="4" s="1"/>
  <c r="M106" i="9"/>
  <c r="DH74" i="4" s="1"/>
  <c r="GO112" i="11"/>
  <c r="M108" i="9"/>
  <c r="DH76" i="4" s="1"/>
  <c r="GN113" i="11"/>
  <c r="M113" i="16"/>
  <c r="CW102" i="18" s="1"/>
  <c r="GN168" i="11"/>
  <c r="M168" i="16"/>
  <c r="CW153" i="18" s="1"/>
  <c r="BY169" i="11"/>
  <c r="AQ169" i="11"/>
  <c r="BU169" i="1"/>
  <c r="AN169" i="1"/>
  <c r="O169" i="3" s="1"/>
  <c r="GN172" i="11"/>
  <c r="M172" i="16"/>
  <c r="CW157" i="18" s="1"/>
  <c r="GN173" i="11"/>
  <c r="M173" i="16"/>
  <c r="CW158" i="18" s="1"/>
  <c r="GN174" i="11"/>
  <c r="M174" i="16"/>
  <c r="CW159" i="18" s="1"/>
  <c r="GK154" i="1"/>
  <c r="GL157" i="1"/>
  <c r="O157" i="10" s="1"/>
  <c r="EL121" i="4" s="1"/>
  <c r="M167" i="10"/>
  <c r="DV152" i="4" s="1"/>
  <c r="M178" i="10"/>
  <c r="DV163" i="4" s="1"/>
  <c r="GL188" i="1"/>
  <c r="O188" i="10" s="1"/>
  <c r="EL148" i="4" s="1"/>
  <c r="GK189" i="1"/>
  <c r="N189" i="10" s="1"/>
  <c r="EK149" i="4" s="1"/>
  <c r="GL198" i="1"/>
  <c r="O198" i="10" s="1"/>
  <c r="EL158" i="4" s="1"/>
  <c r="DF42" i="11"/>
  <c r="DB42" i="1"/>
  <c r="O42" i="7" s="1"/>
  <c r="GO42" i="11"/>
  <c r="N42" i="16"/>
  <c r="GO43" i="11"/>
  <c r="N43" i="16"/>
  <c r="GO45" i="11"/>
  <c r="N45" i="16"/>
  <c r="GO46" i="11"/>
  <c r="N46" i="16"/>
  <c r="GO48" i="11"/>
  <c r="N48" i="16"/>
  <c r="GO49" i="11"/>
  <c r="N49" i="16"/>
  <c r="GO50" i="11"/>
  <c r="N50" i="16"/>
  <c r="GO52" i="11"/>
  <c r="N52" i="16"/>
  <c r="GK54" i="1"/>
  <c r="N54" i="10" s="1"/>
  <c r="EK26" i="4" s="1"/>
  <c r="T26" i="4"/>
  <c r="GO55" i="11"/>
  <c r="GN55" i="11"/>
  <c r="M55" i="16"/>
  <c r="DH27" i="18" s="1"/>
  <c r="GO61" i="11"/>
  <c r="N61" i="16"/>
  <c r="CX54" i="18" s="1"/>
  <c r="DF78" i="11"/>
  <c r="DB78" i="1"/>
  <c r="O78" i="7" s="1"/>
  <c r="BE71" i="4" s="1"/>
  <c r="GO78" i="11"/>
  <c r="N78" i="16"/>
  <c r="CX71" i="18" s="1"/>
  <c r="GO79" i="11"/>
  <c r="N79" i="16"/>
  <c r="CX72" i="18" s="1"/>
  <c r="GO80" i="11"/>
  <c r="N80" i="16"/>
  <c r="CX73" i="18" s="1"/>
  <c r="GO81" i="11"/>
  <c r="N81" i="16"/>
  <c r="CX74" i="18" s="1"/>
  <c r="GO82" i="11"/>
  <c r="N82" i="16"/>
  <c r="CX75" i="18" s="1"/>
  <c r="GO83" i="11"/>
  <c r="N83" i="16"/>
  <c r="CX76" i="18" s="1"/>
  <c r="GO84" i="11"/>
  <c r="N84" i="16"/>
  <c r="CX77" i="18" s="1"/>
  <c r="GO85" i="11"/>
  <c r="N85" i="16"/>
  <c r="CX78" i="18" s="1"/>
  <c r="GO86" i="11"/>
  <c r="N86" i="16"/>
  <c r="DI54" i="18" s="1"/>
  <c r="GO88" i="11"/>
  <c r="N88" i="16"/>
  <c r="DI56" i="18" s="1"/>
  <c r="GO90" i="11"/>
  <c r="N90" i="16"/>
  <c r="DI58" i="18" s="1"/>
  <c r="GO91" i="11"/>
  <c r="N91" i="16"/>
  <c r="DI59" i="18" s="1"/>
  <c r="GO92" i="11"/>
  <c r="N92" i="16"/>
  <c r="DI60" i="18" s="1"/>
  <c r="GO93" i="11"/>
  <c r="N93" i="16"/>
  <c r="DI61" i="18" s="1"/>
  <c r="GO94" i="11"/>
  <c r="N94" i="16"/>
  <c r="DI62" i="18" s="1"/>
  <c r="GO95" i="11"/>
  <c r="N95" i="16"/>
  <c r="DI63" i="18" s="1"/>
  <c r="GO97" i="11"/>
  <c r="N97" i="16"/>
  <c r="DI65" i="18" s="1"/>
  <c r="GO98" i="11"/>
  <c r="N98" i="16"/>
  <c r="DI66" i="18" s="1"/>
  <c r="GO99" i="11"/>
  <c r="N99" i="16"/>
  <c r="DI67" i="18" s="1"/>
  <c r="GO101" i="11"/>
  <c r="N101" i="16"/>
  <c r="DI69" i="18" s="1"/>
  <c r="GO102" i="11"/>
  <c r="N102" i="16"/>
  <c r="DI70" i="18" s="1"/>
  <c r="GO103" i="11"/>
  <c r="N103" i="16"/>
  <c r="DI71" i="18" s="1"/>
  <c r="GL106" i="1"/>
  <c r="O106" i="10" s="1"/>
  <c r="EL74" i="4" s="1"/>
  <c r="GO107" i="11"/>
  <c r="N107" i="16"/>
  <c r="DI75" i="18" s="1"/>
  <c r="N104" i="9"/>
  <c r="DI72" i="4" s="1"/>
  <c r="GO110" i="11"/>
  <c r="N110" i="16"/>
  <c r="DI78" i="18" s="1"/>
  <c r="N107" i="9"/>
  <c r="DI75" i="4" s="1"/>
  <c r="GL113" i="1"/>
  <c r="O113" i="10" s="1"/>
  <c r="DX102" i="4" s="1"/>
  <c r="GO171" i="11"/>
  <c r="N171" i="16"/>
  <c r="CX156" i="18" s="1"/>
  <c r="GO172" i="11"/>
  <c r="N172" i="16"/>
  <c r="CX157" i="18" s="1"/>
  <c r="GO174" i="11"/>
  <c r="N174" i="16"/>
  <c r="CX159" i="18" s="1"/>
  <c r="DF180" i="11"/>
  <c r="DB180" i="1"/>
  <c r="O180" i="7" s="1"/>
  <c r="BE165" i="4" s="1"/>
  <c r="GO195" i="11"/>
  <c r="O195" i="17" s="1"/>
  <c r="EL155" i="18" s="1"/>
  <c r="GK167" i="1"/>
  <c r="N167" i="10" s="1"/>
  <c r="DW152" i="4" s="1"/>
  <c r="M168" i="10"/>
  <c r="DV153" i="4" s="1"/>
  <c r="GK178" i="1"/>
  <c r="N178" i="10" s="1"/>
  <c r="DW163" i="4" s="1"/>
  <c r="GL179" i="1"/>
  <c r="O179" i="10" s="1"/>
  <c r="DX164" i="4" s="1"/>
  <c r="GK180" i="1"/>
  <c r="N180" i="10" s="1"/>
  <c r="DW165" i="4" s="1"/>
  <c r="GL189" i="1"/>
  <c r="O189" i="10" s="1"/>
  <c r="EL149" i="4" s="1"/>
  <c r="GL190" i="1"/>
  <c r="O190" i="10" s="1"/>
  <c r="EL150" i="4" s="1"/>
  <c r="GK195" i="1"/>
  <c r="N195" i="10" s="1"/>
  <c r="EK155" i="4" s="1"/>
  <c r="GM33" i="11"/>
  <c r="GM37" i="11"/>
  <c r="GM41" i="11"/>
  <c r="GM45" i="11"/>
  <c r="GM67" i="11"/>
  <c r="GL68" i="1"/>
  <c r="GL72" i="1"/>
  <c r="GM87" i="11"/>
  <c r="GK153" i="1"/>
  <c r="GL165" i="1"/>
  <c r="O165" i="10" s="1"/>
  <c r="DX150" i="4" s="1"/>
  <c r="GL167" i="1"/>
  <c r="O167" i="10" s="1"/>
  <c r="DX152" i="4" s="1"/>
  <c r="GL177" i="1"/>
  <c r="O177" i="10" s="1"/>
  <c r="DX162" i="4" s="1"/>
  <c r="GL178" i="1"/>
  <c r="O178" i="10" s="1"/>
  <c r="DX163" i="4" s="1"/>
  <c r="GL180" i="1"/>
  <c r="O180" i="10" s="1"/>
  <c r="DX165" i="4" s="1"/>
  <c r="GK181" i="1"/>
  <c r="N181" i="10" s="1"/>
  <c r="DW166" i="4" s="1"/>
  <c r="GK187" i="1"/>
  <c r="N187" i="10" s="1"/>
  <c r="EK147" i="4" s="1"/>
  <c r="GL195" i="1"/>
  <c r="O195" i="10" s="1"/>
  <c r="EL155" i="4" s="1"/>
  <c r="GM13" i="11"/>
  <c r="L13" i="16"/>
  <c r="GM15" i="11"/>
  <c r="L15" i="16"/>
  <c r="GM17" i="11"/>
  <c r="L17" i="16"/>
  <c r="GK18" i="1"/>
  <c r="GM19" i="11"/>
  <c r="L19" i="16"/>
  <c r="GM23" i="11"/>
  <c r="L23" i="16"/>
  <c r="GM25" i="11"/>
  <c r="L25" i="16"/>
  <c r="GM27" i="11"/>
  <c r="L27" i="16"/>
  <c r="GM29" i="11"/>
  <c r="L29" i="16"/>
  <c r="GM31" i="11"/>
  <c r="L31" i="16"/>
  <c r="GO32" i="11"/>
  <c r="GM35" i="11"/>
  <c r="L35" i="16"/>
  <c r="GM39" i="11"/>
  <c r="L39" i="16"/>
  <c r="GM43" i="11"/>
  <c r="L43" i="16"/>
  <c r="GM47" i="11"/>
  <c r="L47" i="16"/>
  <c r="GK48" i="1"/>
  <c r="GM51" i="11"/>
  <c r="L51" i="16"/>
  <c r="GN53" i="11"/>
  <c r="M53" i="16"/>
  <c r="DH25" i="18" s="1"/>
  <c r="GN60" i="11"/>
  <c r="GN68" i="11"/>
  <c r="GN76" i="11"/>
  <c r="GN80" i="11"/>
  <c r="GN84" i="11"/>
  <c r="M102" i="10"/>
  <c r="EJ70" i="4" s="1"/>
  <c r="M104" i="10"/>
  <c r="EJ72" i="4" s="1"/>
  <c r="L104" i="9"/>
  <c r="DG72" i="4" s="1"/>
  <c r="M109" i="10"/>
  <c r="EJ77" i="4" s="1"/>
  <c r="GN111" i="11"/>
  <c r="L109" i="9"/>
  <c r="DG77" i="4" s="1"/>
  <c r="GM115" i="11"/>
  <c r="L115" i="16"/>
  <c r="CV104" i="18" s="1"/>
  <c r="GM117" i="11"/>
  <c r="L117" i="16"/>
  <c r="CV106" i="18" s="1"/>
  <c r="GN119" i="11"/>
  <c r="GM119" i="11"/>
  <c r="L119" i="16"/>
  <c r="CV108" i="18" s="1"/>
  <c r="GM121" i="11"/>
  <c r="L121" i="16"/>
  <c r="CV110" i="18" s="1"/>
  <c r="GM123" i="11"/>
  <c r="L123" i="16"/>
  <c r="CV112" i="18" s="1"/>
  <c r="GM125" i="11"/>
  <c r="L125" i="16"/>
  <c r="CV114" i="18" s="1"/>
  <c r="GM129" i="11"/>
  <c r="L129" i="16"/>
  <c r="CV118" i="18" s="1"/>
  <c r="GM133" i="11"/>
  <c r="L133" i="16"/>
  <c r="CV122" i="18" s="1"/>
  <c r="GN135" i="11"/>
  <c r="GM137" i="11"/>
  <c r="L137" i="16"/>
  <c r="DG101" i="18" s="1"/>
  <c r="GN139" i="11"/>
  <c r="GM139" i="11"/>
  <c r="L139" i="16"/>
  <c r="DG103" i="18" s="1"/>
  <c r="GM141" i="11"/>
  <c r="L141" i="16"/>
  <c r="DG105" i="18" s="1"/>
  <c r="GN143" i="11"/>
  <c r="GM143" i="11"/>
  <c r="L143" i="16"/>
  <c r="DG107" i="18" s="1"/>
  <c r="GM145" i="11"/>
  <c r="L145" i="16"/>
  <c r="DG109" i="18" s="1"/>
  <c r="GM147" i="11"/>
  <c r="L147" i="16"/>
  <c r="DG111" i="18" s="1"/>
  <c r="GM149" i="11"/>
  <c r="L149" i="16"/>
  <c r="DG113" i="18" s="1"/>
  <c r="GK150" i="1"/>
  <c r="N150" i="10" s="1"/>
  <c r="EK114" i="4" s="1"/>
  <c r="T114" i="4"/>
  <c r="GM151" i="11"/>
  <c r="L151" i="16"/>
  <c r="DG115" i="18" s="1"/>
  <c r="GN188" i="11"/>
  <c r="AQ12" i="11"/>
  <c r="BY12" i="11"/>
  <c r="AN12" i="1"/>
  <c r="O11" i="3" s="1"/>
  <c r="BU12" i="1"/>
  <c r="GF39" i="11"/>
  <c r="GC39" i="1"/>
  <c r="O39" i="9" s="1"/>
  <c r="EM23" i="11"/>
  <c r="EI23" i="1"/>
  <c r="O23" i="8" s="1"/>
  <c r="DF81" i="11"/>
  <c r="DB81" i="1"/>
  <c r="O81" i="7" s="1"/>
  <c r="BE74" i="4" s="1"/>
  <c r="GF31" i="11"/>
  <c r="GC31" i="1"/>
  <c r="BY81" i="11"/>
  <c r="AQ81" i="11"/>
  <c r="AN81" i="1"/>
  <c r="BU81" i="1"/>
  <c r="DF121" i="11"/>
  <c r="DB121" i="1"/>
  <c r="O121" i="7" s="1"/>
  <c r="BE110" i="4" s="1"/>
  <c r="EM133" i="11"/>
  <c r="EI133" i="1"/>
  <c r="O133" i="8" s="1"/>
  <c r="CB122" i="4" s="1"/>
  <c r="EM141" i="11"/>
  <c r="EI141" i="1"/>
  <c r="AH117" i="11"/>
  <c r="AH129" i="11"/>
  <c r="DF133" i="11"/>
  <c r="DB133" i="1"/>
  <c r="O133" i="7" s="1"/>
  <c r="BE122" i="4" s="1"/>
  <c r="AH138" i="11"/>
  <c r="DF150" i="11"/>
  <c r="DB150" i="1"/>
  <c r="O150" i="7" s="1"/>
  <c r="BP114" i="4" s="1"/>
  <c r="AQ162" i="11"/>
  <c r="BY162" i="11"/>
  <c r="AN162" i="1"/>
  <c r="O162" i="3" s="1"/>
  <c r="BU162" i="1"/>
  <c r="O162" i="6" s="1"/>
  <c r="AH147" i="4" s="1"/>
  <c r="AH171" i="11"/>
  <c r="AH178" i="11"/>
  <c r="DF182" i="11"/>
  <c r="DB182" i="1"/>
  <c r="O182" i="7" s="1"/>
  <c r="BE167" i="4" s="1"/>
  <c r="AH187" i="11"/>
  <c r="GF194" i="11"/>
  <c r="GC194" i="1"/>
  <c r="O194" i="9" s="1"/>
  <c r="DJ154" i="4" s="1"/>
  <c r="AQ150" i="11"/>
  <c r="BY150" i="11"/>
  <c r="BU150" i="1"/>
  <c r="O150" i="6" s="1"/>
  <c r="AS114" i="4" s="1"/>
  <c r="AN150" i="1"/>
  <c r="GF162" i="11"/>
  <c r="GC162" i="1"/>
  <c r="AQ174" i="11"/>
  <c r="BY174" i="11"/>
  <c r="AN174" i="1"/>
  <c r="O174" i="3" s="1"/>
  <c r="BU174" i="1"/>
  <c r="O174" i="6" s="1"/>
  <c r="AH159" i="4" s="1"/>
  <c r="AQ182" i="11"/>
  <c r="BY182" i="11"/>
  <c r="AN182" i="1"/>
  <c r="O182" i="3" s="1"/>
  <c r="K167" i="4" s="1"/>
  <c r="BU182" i="1"/>
  <c r="O182" i="6" s="1"/>
  <c r="AH167" i="4" s="1"/>
  <c r="AQ190" i="11"/>
  <c r="BY190" i="11"/>
  <c r="AN190" i="1"/>
  <c r="O190" i="3" s="1"/>
  <c r="BU190" i="1"/>
  <c r="O190" i="6" s="1"/>
  <c r="AS150" i="4" s="1"/>
  <c r="AQ198" i="11"/>
  <c r="O198" i="12" s="1"/>
  <c r="V158" i="18" s="1"/>
  <c r="BY198" i="11"/>
  <c r="O198" i="13" s="1"/>
  <c r="AS158" i="18" s="1"/>
  <c r="BU198" i="1"/>
  <c r="O198" i="6" s="1"/>
  <c r="AS158" i="4" s="1"/>
  <c r="AN198" i="1"/>
  <c r="O198" i="3" s="1"/>
  <c r="V158" i="4" s="1"/>
  <c r="GF150" i="11"/>
  <c r="GC150" i="1"/>
  <c r="AH166" i="11"/>
  <c r="AH174" i="11"/>
  <c r="DF178" i="11"/>
  <c r="DB178" i="1"/>
  <c r="O178" i="7" s="1"/>
  <c r="BE163" i="4" s="1"/>
  <c r="AH183" i="11"/>
  <c r="AH190" i="11"/>
  <c r="DF194" i="11"/>
  <c r="DB194" i="1"/>
  <c r="O194" i="7" s="1"/>
  <c r="BP154" i="4" s="1"/>
  <c r="DF17" i="11"/>
  <c r="DB17" i="1"/>
  <c r="O17" i="7" s="1"/>
  <c r="DF23" i="11"/>
  <c r="DB23" i="1"/>
  <c r="O23" i="7" s="1"/>
  <c r="AH31" i="11"/>
  <c r="EM35" i="11"/>
  <c r="EI35" i="1"/>
  <c r="O35" i="8" s="1"/>
  <c r="AQ40" i="11"/>
  <c r="BY40" i="11"/>
  <c r="BU40" i="1"/>
  <c r="AN40" i="1"/>
  <c r="O14" i="3" s="1"/>
  <c r="AH47" i="11"/>
  <c r="AH52" i="11"/>
  <c r="BY60" i="11"/>
  <c r="AQ60" i="11"/>
  <c r="AH67" i="11"/>
  <c r="AQ71" i="11"/>
  <c r="BY71" i="11"/>
  <c r="BU71" i="1"/>
  <c r="AN71" i="1"/>
  <c r="DF75" i="11"/>
  <c r="DB75" i="1"/>
  <c r="O75" i="7" s="1"/>
  <c r="BE68" i="4" s="1"/>
  <c r="EM79" i="11"/>
  <c r="EI79" i="1"/>
  <c r="O79" i="8" s="1"/>
  <c r="CB72" i="4" s="1"/>
  <c r="GF84" i="11"/>
  <c r="GC84" i="1"/>
  <c r="O84" i="9" s="1"/>
  <c r="CY77" i="4" s="1"/>
  <c r="GF13" i="11"/>
  <c r="GC13" i="1"/>
  <c r="O13" i="9" s="1"/>
  <c r="GF19" i="11"/>
  <c r="GC19" i="1"/>
  <c r="O19" i="9" s="1"/>
  <c r="AH24" i="11"/>
  <c r="AQ28" i="11"/>
  <c r="BY28" i="11"/>
  <c r="AN28" i="1"/>
  <c r="O17" i="3" s="1"/>
  <c r="BU28" i="1"/>
  <c r="DF32" i="11"/>
  <c r="DB32" i="1"/>
  <c r="O32" i="7" s="1"/>
  <c r="DF37" i="11"/>
  <c r="DB37" i="1"/>
  <c r="O37" i="7" s="1"/>
  <c r="DF43" i="11"/>
  <c r="DB43" i="1"/>
  <c r="O43" i="7" s="1"/>
  <c r="GF45" i="11"/>
  <c r="GC45" i="1"/>
  <c r="O45" i="9" s="1"/>
  <c r="AH51" i="11"/>
  <c r="BY64" i="11"/>
  <c r="AQ64" i="11"/>
  <c r="AN64" i="1"/>
  <c r="O92" i="3" s="1"/>
  <c r="BU64" i="1"/>
  <c r="DF68" i="11"/>
  <c r="DB68" i="1"/>
  <c r="O68" i="7" s="1"/>
  <c r="BE61" i="4" s="1"/>
  <c r="EM72" i="11"/>
  <c r="EI72" i="1"/>
  <c r="O72" i="8" s="1"/>
  <c r="CB65" i="4" s="1"/>
  <c r="GF76" i="11"/>
  <c r="GC76" i="1"/>
  <c r="O76" i="9" s="1"/>
  <c r="CY69" i="4" s="1"/>
  <c r="AH81" i="11"/>
  <c r="EM84" i="11"/>
  <c r="EI84" i="1"/>
  <c r="O84" i="8" s="1"/>
  <c r="CB77" i="4" s="1"/>
  <c r="EM13" i="11"/>
  <c r="EI13" i="1"/>
  <c r="O13" i="8" s="1"/>
  <c r="AH23" i="11"/>
  <c r="AH28" i="11"/>
  <c r="GF33" i="11"/>
  <c r="GC33" i="1"/>
  <c r="EM40" i="11"/>
  <c r="EI40" i="1"/>
  <c r="O40" i="8" s="1"/>
  <c r="EM45" i="11"/>
  <c r="EI45" i="1"/>
  <c r="O45" i="8" s="1"/>
  <c r="DF52" i="11"/>
  <c r="DB52" i="1"/>
  <c r="O52" i="7" s="1"/>
  <c r="O57" i="7"/>
  <c r="BP29" i="4" s="1"/>
  <c r="DF61" i="11"/>
  <c r="DB61" i="1"/>
  <c r="O61" i="7" s="1"/>
  <c r="BE54" i="4" s="1"/>
  <c r="EM65" i="11"/>
  <c r="EI65" i="1"/>
  <c r="O65" i="8" s="1"/>
  <c r="CB58" i="4" s="1"/>
  <c r="DF72" i="11"/>
  <c r="DB72" i="1"/>
  <c r="O72" i="7" s="1"/>
  <c r="BE65" i="4" s="1"/>
  <c r="AH80" i="11"/>
  <c r="AQ85" i="11"/>
  <c r="BY85" i="11"/>
  <c r="AN85" i="1"/>
  <c r="BU85" i="1"/>
  <c r="EM46" i="11"/>
  <c r="EI46" i="1"/>
  <c r="O46" i="8" s="1"/>
  <c r="AH70" i="11"/>
  <c r="DF89" i="11"/>
  <c r="DB89" i="1"/>
  <c r="O89" i="7" s="1"/>
  <c r="BP57" i="4" s="1"/>
  <c r="EM93" i="11"/>
  <c r="EI93" i="1"/>
  <c r="O93" i="8" s="1"/>
  <c r="CM61" i="4" s="1"/>
  <c r="GF97" i="11"/>
  <c r="O97" i="16" s="1"/>
  <c r="DJ65" i="18" s="1"/>
  <c r="GC97" i="1"/>
  <c r="O97" i="9" s="1"/>
  <c r="DJ65" i="4" s="1"/>
  <c r="AH102" i="11"/>
  <c r="AQ106" i="11"/>
  <c r="BY106" i="11"/>
  <c r="BU106" i="1"/>
  <c r="AN106" i="1"/>
  <c r="AQ112" i="11"/>
  <c r="BY112" i="11"/>
  <c r="AN112" i="1"/>
  <c r="BU112" i="1"/>
  <c r="AH118" i="11"/>
  <c r="AH124" i="11"/>
  <c r="EM129" i="11"/>
  <c r="EI129" i="1"/>
  <c r="O129" i="8" s="1"/>
  <c r="CB118" i="4" s="1"/>
  <c r="GF133" i="11"/>
  <c r="GC133" i="1"/>
  <c r="BY139" i="11"/>
  <c r="AQ139" i="11"/>
  <c r="AN139" i="1"/>
  <c r="O118" i="3" s="1"/>
  <c r="BU139" i="1"/>
  <c r="EM147" i="11"/>
  <c r="EI147" i="1"/>
  <c r="O147" i="8" s="1"/>
  <c r="CM111" i="4" s="1"/>
  <c r="EM153" i="11"/>
  <c r="EI153" i="1"/>
  <c r="O153" i="8" s="1"/>
  <c r="CM117" i="4" s="1"/>
  <c r="AH18" i="11"/>
  <c r="DF46" i="11"/>
  <c r="DB46" i="1"/>
  <c r="O46" i="7" s="1"/>
  <c r="AH83" i="11"/>
  <c r="AH87" i="11"/>
  <c r="GF90" i="11"/>
  <c r="GC90" i="1"/>
  <c r="AH96" i="11"/>
  <c r="BY100" i="11"/>
  <c r="AQ100" i="11"/>
  <c r="AN100" i="1"/>
  <c r="BU100" i="1"/>
  <c r="AQ105" i="11"/>
  <c r="BY105" i="11"/>
  <c r="AN105" i="1"/>
  <c r="BU105" i="1"/>
  <c r="O104" i="8"/>
  <c r="CM72" i="4" s="1"/>
  <c r="EM108" i="11"/>
  <c r="EI108" i="1"/>
  <c r="O108" i="8" s="1"/>
  <c r="CM76" i="4" s="1"/>
  <c r="GF112" i="11"/>
  <c r="GC112" i="1"/>
  <c r="O112" i="9" s="1"/>
  <c r="CY101" i="4" s="1"/>
  <c r="O113" i="8"/>
  <c r="CB102" i="4" s="1"/>
  <c r="EM117" i="11"/>
  <c r="EI117" i="1"/>
  <c r="O117" i="8" s="1"/>
  <c r="CB106" i="4" s="1"/>
  <c r="O117" i="9"/>
  <c r="CY106" i="4" s="1"/>
  <c r="GF121" i="11"/>
  <c r="O121" i="16" s="1"/>
  <c r="CY110" i="18" s="1"/>
  <c r="GC121" i="1"/>
  <c r="AQ125" i="11"/>
  <c r="BY125" i="11"/>
  <c r="AN125" i="1"/>
  <c r="BU125" i="1"/>
  <c r="BY50" i="11"/>
  <c r="AQ50" i="11"/>
  <c r="AN50" i="1"/>
  <c r="O28" i="3" s="1"/>
  <c r="BU50" i="1"/>
  <c r="EM90" i="11"/>
  <c r="EI90" i="1"/>
  <c r="O90" i="8" s="1"/>
  <c r="CM58" i="4" s="1"/>
  <c r="DF97" i="11"/>
  <c r="DB97" i="1"/>
  <c r="O97" i="7" s="1"/>
  <c r="BP65" i="4" s="1"/>
  <c r="DF101" i="11"/>
  <c r="DB101" i="1"/>
  <c r="O101" i="7" s="1"/>
  <c r="BP69" i="4" s="1"/>
  <c r="GF123" i="11"/>
  <c r="GC123" i="1"/>
  <c r="O122" i="9"/>
  <c r="CY111" i="4" s="1"/>
  <c r="GF126" i="11"/>
  <c r="GC126" i="1"/>
  <c r="DF145" i="11"/>
  <c r="DB145" i="1"/>
  <c r="O145" i="7" s="1"/>
  <c r="BP109" i="4" s="1"/>
  <c r="AQ157" i="11"/>
  <c r="BY157" i="11"/>
  <c r="BU157" i="1"/>
  <c r="V121" i="4"/>
  <c r="AH91" i="11"/>
  <c r="BY107" i="11"/>
  <c r="AQ107" i="11"/>
  <c r="AN107" i="1"/>
  <c r="BU107" i="1"/>
  <c r="O113" i="7"/>
  <c r="BE102" i="4" s="1"/>
  <c r="DF117" i="11"/>
  <c r="DB117" i="1"/>
  <c r="O117" i="7" s="1"/>
  <c r="BE106" i="4" s="1"/>
  <c r="EM123" i="11"/>
  <c r="EI123" i="1"/>
  <c r="O123" i="8" s="1"/>
  <c r="CB112" i="4" s="1"/>
  <c r="GF131" i="11"/>
  <c r="GC131" i="1"/>
  <c r="GF136" i="11"/>
  <c r="GC136" i="1"/>
  <c r="DF140" i="11"/>
  <c r="DB140" i="1"/>
  <c r="O140" i="7" s="1"/>
  <c r="BP104" i="4" s="1"/>
  <c r="DF159" i="11"/>
  <c r="DB159" i="1"/>
  <c r="O159" i="7" s="1"/>
  <c r="BP123" i="4" s="1"/>
  <c r="AH167" i="11"/>
  <c r="AQ171" i="11"/>
  <c r="BY171" i="11"/>
  <c r="AN171" i="1"/>
  <c r="O171" i="3" s="1"/>
  <c r="K156" i="4" s="1"/>
  <c r="BU171" i="1"/>
  <c r="O171" i="6" s="1"/>
  <c r="AH156" i="4" s="1"/>
  <c r="DF181" i="11"/>
  <c r="DB181" i="1"/>
  <c r="O181" i="7" s="1"/>
  <c r="BE166" i="4" s="1"/>
  <c r="AQ187" i="11"/>
  <c r="BY187" i="11"/>
  <c r="AN187" i="1"/>
  <c r="O187" i="3" s="1"/>
  <c r="BU187" i="1"/>
  <c r="O187" i="6" s="1"/>
  <c r="AS147" i="4" s="1"/>
  <c r="DF192" i="11"/>
  <c r="DB192" i="1"/>
  <c r="O192" i="7" s="1"/>
  <c r="BP152" i="4" s="1"/>
  <c r="AH107" i="11"/>
  <c r="O106" i="9"/>
  <c r="DJ74" i="4" s="1"/>
  <c r="GF110" i="11"/>
  <c r="BY140" i="11"/>
  <c r="AQ140" i="11"/>
  <c r="BU140" i="1"/>
  <c r="AN140" i="1"/>
  <c r="AH145" i="11"/>
  <c r="AQ149" i="11"/>
  <c r="BY149" i="11"/>
  <c r="BU149" i="1"/>
  <c r="AN149" i="1"/>
  <c r="AH154" i="11"/>
  <c r="AH156" i="11"/>
  <c r="AH161" i="11"/>
  <c r="AQ165" i="11"/>
  <c r="BY165" i="11"/>
  <c r="AN165" i="1"/>
  <c r="O165" i="3" s="1"/>
  <c r="K150" i="4" s="1"/>
  <c r="BU165" i="1"/>
  <c r="O165" i="6" s="1"/>
  <c r="AH150" i="4" s="1"/>
  <c r="AQ176" i="11"/>
  <c r="BY176" i="11"/>
  <c r="AN176" i="1"/>
  <c r="O176" i="3" s="1"/>
  <c r="K161" i="4" s="1"/>
  <c r="BU176" i="1"/>
  <c r="O176" i="6" s="1"/>
  <c r="AH161" i="4" s="1"/>
  <c r="EM184" i="11"/>
  <c r="EI184" i="1"/>
  <c r="O184" i="8" s="1"/>
  <c r="CB169" i="4" s="1"/>
  <c r="EM198" i="11"/>
  <c r="O198" i="15" s="1"/>
  <c r="CM158" i="18" s="1"/>
  <c r="EI198" i="1"/>
  <c r="O198" i="8" s="1"/>
  <c r="CM158" i="4" s="1"/>
  <c r="BY177" i="11"/>
  <c r="AQ177" i="11"/>
  <c r="AN177" i="1"/>
  <c r="O177" i="3" s="1"/>
  <c r="K162" i="4" s="1"/>
  <c r="BU177" i="1"/>
  <c r="O177" i="6" s="1"/>
  <c r="AH162" i="4" s="1"/>
  <c r="EM188" i="11"/>
  <c r="EI188" i="1"/>
  <c r="O188" i="8" s="1"/>
  <c r="CM148" i="4" s="1"/>
  <c r="AH172" i="11"/>
  <c r="EM172" i="11"/>
  <c r="EI172" i="1"/>
  <c r="O172" i="8" s="1"/>
  <c r="CB157" i="4" s="1"/>
  <c r="AQ194" i="11"/>
  <c r="BY194" i="11"/>
  <c r="AN194" i="1"/>
  <c r="O194" i="3" s="1"/>
  <c r="BU194" i="1"/>
  <c r="O194" i="6" s="1"/>
  <c r="AS154" i="4" s="1"/>
  <c r="EM80" i="11"/>
  <c r="EI80" i="1"/>
  <c r="O80" i="8" s="1"/>
  <c r="CB73" i="4" s="1"/>
  <c r="GF54" i="11"/>
  <c r="GC54" i="1"/>
  <c r="DF76" i="11"/>
  <c r="DB76" i="1"/>
  <c r="O76" i="7" s="1"/>
  <c r="BE69" i="4" s="1"/>
  <c r="O75" i="9"/>
  <c r="CY68" i="4" s="1"/>
  <c r="GF79" i="11"/>
  <c r="GC79" i="1"/>
  <c r="O85" i="8"/>
  <c r="CB78" i="4" s="1"/>
  <c r="EM89" i="11"/>
  <c r="EI89" i="1"/>
  <c r="O89" i="8" s="1"/>
  <c r="CM57" i="4" s="1"/>
  <c r="AH139" i="11"/>
  <c r="AH32" i="11"/>
  <c r="EM19" i="11"/>
  <c r="EI19" i="1"/>
  <c r="O19" i="8" s="1"/>
  <c r="AH27" i="11"/>
  <c r="DF38" i="11"/>
  <c r="DB38" i="1"/>
  <c r="O38" i="7" s="1"/>
  <c r="EM54" i="11"/>
  <c r="EI54" i="1"/>
  <c r="O54" i="8" s="1"/>
  <c r="AH73" i="11"/>
  <c r="O92" i="8"/>
  <c r="CM60" i="4" s="1"/>
  <c r="EM96" i="11"/>
  <c r="EI96" i="1"/>
  <c r="O96" i="8" s="1"/>
  <c r="CM64" i="4" s="1"/>
  <c r="EM103" i="11"/>
  <c r="EI103" i="1"/>
  <c r="O103" i="8" s="1"/>
  <c r="CM71" i="4" s="1"/>
  <c r="AQ118" i="11"/>
  <c r="BY118" i="11"/>
  <c r="AN118" i="1"/>
  <c r="BU118" i="1"/>
  <c r="AH135" i="11"/>
  <c r="EM139" i="11"/>
  <c r="EI139" i="1"/>
  <c r="O139" i="8" s="1"/>
  <c r="CM103" i="4" s="1"/>
  <c r="EM144" i="11"/>
  <c r="EI144" i="1"/>
  <c r="O144" i="8" s="1"/>
  <c r="CM108" i="4" s="1"/>
  <c r="GF159" i="11"/>
  <c r="GC159" i="1"/>
  <c r="GF163" i="11"/>
  <c r="GC163" i="1"/>
  <c r="AQ180" i="11"/>
  <c r="BY180" i="11"/>
  <c r="AN180" i="1"/>
  <c r="O180" i="3" s="1"/>
  <c r="K165" i="4" s="1"/>
  <c r="BU180" i="1"/>
  <c r="O180" i="6" s="1"/>
  <c r="AH165" i="4" s="1"/>
  <c r="DF15" i="11"/>
  <c r="DB15" i="1"/>
  <c r="O15" i="7" s="1"/>
  <c r="AH21" i="11"/>
  <c r="AH25" i="11"/>
  <c r="AQ41" i="11"/>
  <c r="BY41" i="11"/>
  <c r="BU41" i="1"/>
  <c r="AN41" i="1"/>
  <c r="O26" i="3" s="1"/>
  <c r="DF54" i="11"/>
  <c r="DB54" i="1"/>
  <c r="O54" i="7" s="1"/>
  <c r="BP26" i="4" s="1"/>
  <c r="EM69" i="11"/>
  <c r="EI69" i="1"/>
  <c r="O69" i="8" s="1"/>
  <c r="CB62" i="4" s="1"/>
  <c r="DF96" i="11"/>
  <c r="DB96" i="1"/>
  <c r="O96" i="7" s="1"/>
  <c r="BP64" i="4" s="1"/>
  <c r="AH99" i="11"/>
  <c r="DF112" i="11"/>
  <c r="DB112" i="1"/>
  <c r="O112" i="7" s="1"/>
  <c r="BE101" i="4" s="1"/>
  <c r="O111" i="9"/>
  <c r="CY100" i="4" s="1"/>
  <c r="GF115" i="11"/>
  <c r="GC115" i="1"/>
  <c r="O115" i="9" s="1"/>
  <c r="CY104" i="4" s="1"/>
  <c r="O124" i="9"/>
  <c r="CY113" i="4" s="1"/>
  <c r="GF128" i="11"/>
  <c r="GC128" i="1"/>
  <c r="O131" i="8"/>
  <c r="CB120" i="4" s="1"/>
  <c r="EM135" i="11"/>
  <c r="EI135" i="1"/>
  <c r="O135" i="8" s="1"/>
  <c r="CB124" i="4" s="1"/>
  <c r="EM155" i="11"/>
  <c r="EI155" i="1"/>
  <c r="O155" i="8" s="1"/>
  <c r="CM119" i="4" s="1"/>
  <c r="O164" i="7"/>
  <c r="BE149" i="4" s="1"/>
  <c r="DF168" i="11"/>
  <c r="DB168" i="1"/>
  <c r="O168" i="7" s="1"/>
  <c r="BE153" i="4" s="1"/>
  <c r="GF176" i="11"/>
  <c r="GC176" i="1"/>
  <c r="AQ196" i="11"/>
  <c r="O196" i="12" s="1"/>
  <c r="V156" i="18" s="1"/>
  <c r="BY196" i="11"/>
  <c r="O196" i="13" s="1"/>
  <c r="AS156" i="18" s="1"/>
  <c r="AN196" i="1"/>
  <c r="O196" i="3" s="1"/>
  <c r="V156" i="4" s="1"/>
  <c r="BU196" i="1"/>
  <c r="O196" i="6" s="1"/>
  <c r="AS156" i="4" s="1"/>
  <c r="EM16" i="11"/>
  <c r="EI16" i="1"/>
  <c r="O16" i="8" s="1"/>
  <c r="GF30" i="11"/>
  <c r="GC30" i="1"/>
  <c r="O30" i="9" s="1"/>
  <c r="AH37" i="11"/>
  <c r="AH41" i="11"/>
  <c r="O56" i="7"/>
  <c r="BP28" i="4" s="1"/>
  <c r="DF60" i="11"/>
  <c r="DF66" i="11"/>
  <c r="DB66" i="1"/>
  <c r="O66" i="7" s="1"/>
  <c r="BE59" i="4" s="1"/>
  <c r="GF85" i="11"/>
  <c r="GC85" i="1"/>
  <c r="EM94" i="11"/>
  <c r="EI94" i="1"/>
  <c r="O94" i="8" s="1"/>
  <c r="CM62" i="4" s="1"/>
  <c r="GF100" i="11"/>
  <c r="GC100" i="1"/>
  <c r="GF116" i="11"/>
  <c r="GC116" i="1"/>
  <c r="AH192" i="11"/>
  <c r="AH196" i="11"/>
  <c r="AH42" i="11"/>
  <c r="AQ147" i="11"/>
  <c r="BY147" i="11"/>
  <c r="AN147" i="1"/>
  <c r="O140" i="3" s="1"/>
  <c r="BU147" i="1"/>
  <c r="GF119" i="11"/>
  <c r="GC119" i="1"/>
  <c r="O157" i="8"/>
  <c r="CM121" i="4" s="1"/>
  <c r="EM161" i="11"/>
  <c r="EI161" i="1"/>
  <c r="O161" i="8" s="1"/>
  <c r="CB146" i="4" s="1"/>
  <c r="AH169" i="11"/>
  <c r="EM185" i="11"/>
  <c r="EI185" i="1"/>
  <c r="O185" i="8" s="1"/>
  <c r="CB170" i="4" s="1"/>
  <c r="BY120" i="11"/>
  <c r="AQ120" i="11"/>
  <c r="BU120" i="1"/>
  <c r="AN120" i="1"/>
  <c r="DF18" i="11"/>
  <c r="DB18" i="1"/>
  <c r="O18" i="7" s="1"/>
  <c r="EM99" i="11"/>
  <c r="EI99" i="1"/>
  <c r="O99" i="8" s="1"/>
  <c r="CM67" i="4" s="1"/>
  <c r="EM107" i="11"/>
  <c r="EI107" i="1"/>
  <c r="O107" i="8" s="1"/>
  <c r="CM75" i="4" s="1"/>
  <c r="BY124" i="11"/>
  <c r="AQ124" i="11"/>
  <c r="AN124" i="1"/>
  <c r="BU124" i="1"/>
  <c r="AQ66" i="11"/>
  <c r="BY66" i="11"/>
  <c r="AN66" i="1"/>
  <c r="BU66" i="1"/>
  <c r="O66" i="6" s="1"/>
  <c r="AH59" i="4" s="1"/>
  <c r="O86" i="7"/>
  <c r="BP54" i="4" s="1"/>
  <c r="DF90" i="11"/>
  <c r="DB90" i="1"/>
  <c r="O90" i="7" s="1"/>
  <c r="BP58" i="4" s="1"/>
  <c r="O102" i="7"/>
  <c r="BP70" i="4" s="1"/>
  <c r="DF106" i="11"/>
  <c r="DB106" i="1"/>
  <c r="O106" i="7" s="1"/>
  <c r="BP74" i="4" s="1"/>
  <c r="DF119" i="11"/>
  <c r="DB119" i="1"/>
  <c r="O119" i="7" s="1"/>
  <c r="BE108" i="4" s="1"/>
  <c r="O145" i="9"/>
  <c r="DJ109" i="4" s="1"/>
  <c r="GF149" i="11"/>
  <c r="O149" i="16" s="1"/>
  <c r="DJ113" i="18" s="1"/>
  <c r="GC149" i="1"/>
  <c r="DF156" i="11"/>
  <c r="DB156" i="1"/>
  <c r="O156" i="7" s="1"/>
  <c r="BP120" i="4" s="1"/>
  <c r="DF167" i="11"/>
  <c r="DB167" i="1"/>
  <c r="O167" i="7" s="1"/>
  <c r="BE152" i="4" s="1"/>
  <c r="DF35" i="11"/>
  <c r="DB35" i="1"/>
  <c r="O35" i="7" s="1"/>
  <c r="AH50" i="11"/>
  <c r="GF55" i="11"/>
  <c r="GC55" i="1"/>
  <c r="O58" i="9"/>
  <c r="DJ30" i="4" s="1"/>
  <c r="GF62" i="11"/>
  <c r="O62" i="16" s="1"/>
  <c r="CY55" i="18" s="1"/>
  <c r="GC62" i="1"/>
  <c r="O141" i="8"/>
  <c r="CM105" i="4" s="1"/>
  <c r="EM145" i="11"/>
  <c r="EI145" i="1"/>
  <c r="O145" i="8" s="1"/>
  <c r="CM109" i="4" s="1"/>
  <c r="AQ163" i="11"/>
  <c r="BY163" i="11"/>
  <c r="AN163" i="1"/>
  <c r="O163" i="3" s="1"/>
  <c r="K148" i="4" s="1"/>
  <c r="BU163" i="1"/>
  <c r="EM30" i="11"/>
  <c r="EI30" i="1"/>
  <c r="O30" i="8" s="1"/>
  <c r="BY87" i="11"/>
  <c r="AQ87" i="11"/>
  <c r="AN87" i="1"/>
  <c r="BU87" i="1"/>
  <c r="EM78" i="11"/>
  <c r="EI78" i="1"/>
  <c r="O78" i="8" s="1"/>
  <c r="CB71" i="4" s="1"/>
  <c r="GF132" i="11"/>
  <c r="GC132" i="1"/>
  <c r="AH142" i="11"/>
  <c r="AH144" i="11"/>
  <c r="AH148" i="11"/>
  <c r="AH75" i="11"/>
  <c r="AH185" i="11"/>
  <c r="EM196" i="11"/>
  <c r="O196" i="15" s="1"/>
  <c r="CM156" i="18" s="1"/>
  <c r="EI196" i="1"/>
  <c r="O196" i="8" s="1"/>
  <c r="CM156" i="4" s="1"/>
  <c r="EM119" i="11"/>
  <c r="EI119" i="1"/>
  <c r="O119" i="8" s="1"/>
  <c r="CB108" i="4" s="1"/>
  <c r="EM174" i="11"/>
  <c r="EI174" i="1"/>
  <c r="O174" i="8" s="1"/>
  <c r="CB159" i="4" s="1"/>
  <c r="DF87" i="11"/>
  <c r="DB87" i="1"/>
  <c r="O87" i="7" s="1"/>
  <c r="BP55" i="4" s="1"/>
  <c r="BY92" i="11"/>
  <c r="AQ92" i="11"/>
  <c r="AN92" i="1"/>
  <c r="O78" i="3" s="1"/>
  <c r="BU92" i="1"/>
  <c r="O225" i="6"/>
  <c r="AH206" i="4" s="1"/>
  <c r="GM225" i="1"/>
  <c r="P225" i="10" s="1"/>
  <c r="DY206" i="4" s="1"/>
  <c r="O217" i="6"/>
  <c r="AH198" i="4" s="1"/>
  <c r="GM217" i="1"/>
  <c r="P217" i="10" s="1"/>
  <c r="DY198" i="4" s="1"/>
  <c r="O256" i="6"/>
  <c r="AS212" i="4" s="1"/>
  <c r="GM256" i="1"/>
  <c r="P256" i="10" s="1"/>
  <c r="EM212" i="4" s="1"/>
  <c r="GM249" i="1"/>
  <c r="P249" i="10" s="1"/>
  <c r="EM205" i="4" s="1"/>
  <c r="GM222" i="1"/>
  <c r="P222" i="10" s="1"/>
  <c r="DY203" i="4" s="1"/>
  <c r="O221" i="6"/>
  <c r="AH202" i="4" s="1"/>
  <c r="GM221" i="1"/>
  <c r="P221" i="10" s="1"/>
  <c r="DY202" i="4" s="1"/>
  <c r="GL158" i="1"/>
  <c r="O158" i="10" s="1"/>
  <c r="EL122" i="4" s="1"/>
  <c r="GK170" i="1"/>
  <c r="N170" i="10" s="1"/>
  <c r="DW155" i="4" s="1"/>
  <c r="GL182" i="1"/>
  <c r="O182" i="10" s="1"/>
  <c r="DX167" i="4" s="1"/>
  <c r="GK186" i="1"/>
  <c r="N186" i="10" s="1"/>
  <c r="EK146" i="4" s="1"/>
  <c r="GN13" i="11"/>
  <c r="M13" i="16"/>
  <c r="GL30" i="1"/>
  <c r="GL34" i="1"/>
  <c r="GM55" i="11"/>
  <c r="L55" i="16"/>
  <c r="DG27" i="18" s="1"/>
  <c r="GN61" i="11"/>
  <c r="M61" i="16"/>
  <c r="CW54" i="18" s="1"/>
  <c r="GN63" i="11"/>
  <c r="M63" i="16"/>
  <c r="CW56" i="18" s="1"/>
  <c r="GN65" i="11"/>
  <c r="M65" i="16"/>
  <c r="CW58" i="18" s="1"/>
  <c r="GN67" i="11"/>
  <c r="M67" i="16"/>
  <c r="CW60" i="18" s="1"/>
  <c r="GN69" i="11"/>
  <c r="M69" i="16"/>
  <c r="CW62" i="18" s="1"/>
  <c r="GN71" i="11"/>
  <c r="M71" i="16"/>
  <c r="CW64" i="18" s="1"/>
  <c r="GN73" i="11"/>
  <c r="M73" i="16"/>
  <c r="CW66" i="18" s="1"/>
  <c r="GN75" i="11"/>
  <c r="M75" i="16"/>
  <c r="CW68" i="18" s="1"/>
  <c r="GN77" i="11"/>
  <c r="M77" i="16"/>
  <c r="CW70" i="18" s="1"/>
  <c r="AQ84" i="11"/>
  <c r="BY84" i="11"/>
  <c r="AN84" i="1"/>
  <c r="O81" i="3" s="1"/>
  <c r="BU84" i="1"/>
  <c r="O84" i="6" s="1"/>
  <c r="AH77" i="4" s="1"/>
  <c r="GN86" i="11"/>
  <c r="M86" i="16"/>
  <c r="DH54" i="18" s="1"/>
  <c r="GL87" i="1"/>
  <c r="O87" i="10" s="1"/>
  <c r="EL55" i="4" s="1"/>
  <c r="U55" i="4"/>
  <c r="M101" i="9"/>
  <c r="DH69" i="4" s="1"/>
  <c r="GN117" i="11"/>
  <c r="M117" i="16"/>
  <c r="CW106" i="18" s="1"/>
  <c r="GN121" i="11"/>
  <c r="M121" i="16"/>
  <c r="CW110" i="18" s="1"/>
  <c r="GN125" i="11"/>
  <c r="M125" i="16"/>
  <c r="CW114" i="18" s="1"/>
  <c r="GN129" i="11"/>
  <c r="M129" i="16"/>
  <c r="CW118" i="18" s="1"/>
  <c r="GN131" i="11"/>
  <c r="M131" i="16"/>
  <c r="CW120" i="18" s="1"/>
  <c r="GN133" i="11"/>
  <c r="M133" i="16"/>
  <c r="CW122" i="18" s="1"/>
  <c r="GN137" i="11"/>
  <c r="M137" i="16"/>
  <c r="DH101" i="18" s="1"/>
  <c r="GN141" i="11"/>
  <c r="M141" i="16"/>
  <c r="DH105" i="18" s="1"/>
  <c r="GN145" i="11"/>
  <c r="M145" i="16"/>
  <c r="DH109" i="18" s="1"/>
  <c r="GN149" i="11"/>
  <c r="M149" i="16"/>
  <c r="DH113" i="18" s="1"/>
  <c r="GN151" i="11"/>
  <c r="M151" i="16"/>
  <c r="DH115" i="18" s="1"/>
  <c r="GN171" i="11"/>
  <c r="M171" i="16"/>
  <c r="CW156" i="18" s="1"/>
  <c r="M169" i="9"/>
  <c r="CW154" i="4" s="1"/>
  <c r="M170" i="9"/>
  <c r="CW155" i="4" s="1"/>
  <c r="L165" i="9"/>
  <c r="CV150" i="4" s="1"/>
  <c r="M183" i="10"/>
  <c r="DV168" i="4" s="1"/>
  <c r="GL12" i="1"/>
  <c r="GL13" i="1"/>
  <c r="GL14" i="1"/>
  <c r="GL16" i="1"/>
  <c r="GL17" i="1"/>
  <c r="GL18" i="1"/>
  <c r="GL19" i="1"/>
  <c r="GL21" i="1"/>
  <c r="GL22" i="1"/>
  <c r="GL23" i="1"/>
  <c r="GL24" i="1"/>
  <c r="GL25" i="1"/>
  <c r="GL55" i="1"/>
  <c r="O55" i="10" s="1"/>
  <c r="EL27" i="4" s="1"/>
  <c r="U27" i="4"/>
  <c r="GO60" i="11"/>
  <c r="N60" i="16"/>
  <c r="DI32" i="18" s="1"/>
  <c r="GL62" i="1"/>
  <c r="GL105" i="1"/>
  <c r="O105" i="10" s="1"/>
  <c r="EL73" i="4" s="1"/>
  <c r="GO106" i="11"/>
  <c r="N106" i="16"/>
  <c r="DI74" i="18" s="1"/>
  <c r="GL109" i="1"/>
  <c r="O109" i="10" s="1"/>
  <c r="EL77" i="4" s="1"/>
  <c r="GL112" i="1"/>
  <c r="GO113" i="11"/>
  <c r="N113" i="16"/>
  <c r="CX102" i="18" s="1"/>
  <c r="GL114" i="1"/>
  <c r="O114" i="10" s="1"/>
  <c r="DX103" i="4" s="1"/>
  <c r="GL115" i="1"/>
  <c r="GL116" i="1"/>
  <c r="O116" i="10" s="1"/>
  <c r="DX105" i="4" s="1"/>
  <c r="GL117" i="1"/>
  <c r="O117" i="10" s="1"/>
  <c r="DX106" i="4" s="1"/>
  <c r="GL118" i="1"/>
  <c r="O118" i="10" s="1"/>
  <c r="DX107" i="4" s="1"/>
  <c r="GL119" i="1"/>
  <c r="GL120" i="1"/>
  <c r="O120" i="10" s="1"/>
  <c r="DX109" i="4" s="1"/>
  <c r="GL121" i="1"/>
  <c r="O121" i="10" s="1"/>
  <c r="DX110" i="4" s="1"/>
  <c r="GL122" i="1"/>
  <c r="O122" i="10" s="1"/>
  <c r="DX111" i="4" s="1"/>
  <c r="GL123" i="1"/>
  <c r="GL124" i="1"/>
  <c r="O124" i="10" s="1"/>
  <c r="DX113" i="4" s="1"/>
  <c r="GL125" i="1"/>
  <c r="O125" i="10" s="1"/>
  <c r="DX114" i="4" s="1"/>
  <c r="GL126" i="1"/>
  <c r="O126" i="10" s="1"/>
  <c r="DX115" i="4" s="1"/>
  <c r="GL127" i="1"/>
  <c r="GL128" i="1"/>
  <c r="O128" i="10" s="1"/>
  <c r="DX117" i="4" s="1"/>
  <c r="GL129" i="1"/>
  <c r="O129" i="10" s="1"/>
  <c r="DX118" i="4" s="1"/>
  <c r="GL130" i="1"/>
  <c r="O130" i="10" s="1"/>
  <c r="DX119" i="4" s="1"/>
  <c r="GL131" i="1"/>
  <c r="O131" i="10" s="1"/>
  <c r="DX120" i="4" s="1"/>
  <c r="GL132" i="1"/>
  <c r="O132" i="10" s="1"/>
  <c r="DX121" i="4" s="1"/>
  <c r="GL133" i="1"/>
  <c r="O133" i="10" s="1"/>
  <c r="DX122" i="4" s="1"/>
  <c r="GL134" i="1"/>
  <c r="O134" i="10" s="1"/>
  <c r="DX123" i="4" s="1"/>
  <c r="GL135" i="1"/>
  <c r="O135" i="10" s="1"/>
  <c r="DX124" i="4" s="1"/>
  <c r="GL136" i="1"/>
  <c r="GL137" i="1"/>
  <c r="O137" i="10" s="1"/>
  <c r="EL101" i="4" s="1"/>
  <c r="GL138" i="1"/>
  <c r="O138" i="10" s="1"/>
  <c r="EL102" i="4" s="1"/>
  <c r="GL139" i="1"/>
  <c r="O139" i="10" s="1"/>
  <c r="EL103" i="4" s="1"/>
  <c r="GL140" i="1"/>
  <c r="O140" i="10" s="1"/>
  <c r="EL104" i="4" s="1"/>
  <c r="GL141" i="1"/>
  <c r="O141" i="10" s="1"/>
  <c r="EL105" i="4" s="1"/>
  <c r="GL142" i="1"/>
  <c r="O142" i="10" s="1"/>
  <c r="EL106" i="4" s="1"/>
  <c r="GL143" i="1"/>
  <c r="O143" i="10" s="1"/>
  <c r="EL107" i="4" s="1"/>
  <c r="GL144" i="1"/>
  <c r="O144" i="10" s="1"/>
  <c r="EL108" i="4" s="1"/>
  <c r="GL145" i="1"/>
  <c r="O145" i="10" s="1"/>
  <c r="EL109" i="4" s="1"/>
  <c r="GL146" i="1"/>
  <c r="O146" i="10" s="1"/>
  <c r="EL110" i="4" s="1"/>
  <c r="GL148" i="1"/>
  <c r="GL152" i="1"/>
  <c r="O152" i="10" s="1"/>
  <c r="EL116" i="4" s="1"/>
  <c r="N168" i="9"/>
  <c r="CX153" i="4" s="1"/>
  <c r="N170" i="9"/>
  <c r="CX155" i="4" s="1"/>
  <c r="GL161" i="1"/>
  <c r="O161" i="10" s="1"/>
  <c r="DX146" i="4" s="1"/>
  <c r="GK166" i="1"/>
  <c r="N166" i="10" s="1"/>
  <c r="DW151" i="4" s="1"/>
  <c r="M182" i="10"/>
  <c r="DV167" i="4" s="1"/>
  <c r="GL197" i="1"/>
  <c r="O197" i="10" s="1"/>
  <c r="EL157" i="4" s="1"/>
  <c r="GM63" i="11"/>
  <c r="GM71" i="11"/>
  <c r="GM91" i="11"/>
  <c r="GM98" i="11"/>
  <c r="GM102" i="11"/>
  <c r="GM106" i="11"/>
  <c r="S109" i="4"/>
  <c r="S113" i="4"/>
  <c r="GM191" i="11"/>
  <c r="GM195" i="11"/>
  <c r="M195" i="17" s="1"/>
  <c r="EJ155" i="18" s="1"/>
  <c r="L195" i="12"/>
  <c r="S155" i="18" s="1"/>
  <c r="GL156" i="1"/>
  <c r="O156" i="10" s="1"/>
  <c r="EL120" i="4" s="1"/>
  <c r="M170" i="10"/>
  <c r="DV155" i="4" s="1"/>
  <c r="M172" i="10"/>
  <c r="DV157" i="4" s="1"/>
  <c r="M185" i="10"/>
  <c r="DV170" i="4" s="1"/>
  <c r="GK196" i="1"/>
  <c r="N196" i="10" s="1"/>
  <c r="EK156" i="4" s="1"/>
  <c r="GK29" i="1"/>
  <c r="GN32" i="11"/>
  <c r="GN34" i="11"/>
  <c r="GN38" i="11"/>
  <c r="GN42" i="11"/>
  <c r="GL54" i="1"/>
  <c r="O54" i="10" s="1"/>
  <c r="EL26" i="4" s="1"/>
  <c r="GM62" i="11"/>
  <c r="L62" i="16"/>
  <c r="CV55" i="18" s="1"/>
  <c r="GN64" i="11"/>
  <c r="GM66" i="11"/>
  <c r="L66" i="16"/>
  <c r="CV59" i="18" s="1"/>
  <c r="GM70" i="11"/>
  <c r="L70" i="16"/>
  <c r="CV63" i="18" s="1"/>
  <c r="GN72" i="11"/>
  <c r="GM74" i="11"/>
  <c r="L74" i="16"/>
  <c r="CV67" i="18" s="1"/>
  <c r="GM78" i="11"/>
  <c r="L78" i="16"/>
  <c r="CV71" i="18" s="1"/>
  <c r="GM82" i="11"/>
  <c r="L82" i="16"/>
  <c r="CV75" i="18" s="1"/>
  <c r="GM86" i="11"/>
  <c r="L86" i="16"/>
  <c r="DG54" i="18" s="1"/>
  <c r="GM88" i="11"/>
  <c r="L88" i="16"/>
  <c r="DG56" i="18" s="1"/>
  <c r="GM90" i="11"/>
  <c r="L90" i="16"/>
  <c r="DG58" i="18" s="1"/>
  <c r="GM94" i="11"/>
  <c r="L94" i="16"/>
  <c r="DG62" i="18" s="1"/>
  <c r="GM96" i="11"/>
  <c r="L96" i="16"/>
  <c r="DG64" i="18" s="1"/>
  <c r="GM100" i="11"/>
  <c r="L100" i="16"/>
  <c r="DG68" i="18" s="1"/>
  <c r="GM104" i="11"/>
  <c r="L104" i="16"/>
  <c r="DG72" i="18" s="1"/>
  <c r="L106" i="9"/>
  <c r="DG74" i="4" s="1"/>
  <c r="GN107" i="11"/>
  <c r="L107" i="9"/>
  <c r="DG75" i="4" s="1"/>
  <c r="M108" i="10"/>
  <c r="EJ76" i="4" s="1"/>
  <c r="L108" i="9"/>
  <c r="DG76" i="4" s="1"/>
  <c r="GM109" i="11"/>
  <c r="L109" i="16"/>
  <c r="DG77" i="18" s="1"/>
  <c r="GM112" i="11"/>
  <c r="L112" i="16"/>
  <c r="CV101" i="18" s="1"/>
  <c r="GM168" i="11"/>
  <c r="L168" i="16"/>
  <c r="CV153" i="18" s="1"/>
  <c r="GM235" i="1"/>
  <c r="P235" i="10" s="1"/>
  <c r="DY216" i="4" s="1"/>
  <c r="O236" i="6"/>
  <c r="AS192" i="4" s="1"/>
  <c r="GM236" i="1"/>
  <c r="P236" i="10" s="1"/>
  <c r="EM192" i="4" s="1"/>
  <c r="GM259" i="1"/>
  <c r="P259" i="10" s="1"/>
  <c r="EM215" i="4" s="1"/>
  <c r="GM219" i="1"/>
  <c r="P219" i="10" s="1"/>
  <c r="DY200" i="4" s="1"/>
  <c r="GM252" i="1"/>
  <c r="P252" i="10" s="1"/>
  <c r="EM208" i="4" s="1"/>
  <c r="GM240" i="1"/>
  <c r="P240" i="10" s="1"/>
  <c r="EM196" i="4" s="1"/>
  <c r="GM220" i="1"/>
  <c r="P220" i="10" s="1"/>
  <c r="DY201" i="4" s="1"/>
  <c r="GD231" i="1"/>
  <c r="I231" i="6"/>
  <c r="AC212" i="4" s="1"/>
  <c r="J231" i="6"/>
  <c r="H231" i="6"/>
  <c r="AB212" i="4" s="1"/>
  <c r="GD235" i="1"/>
  <c r="J235" i="6"/>
  <c r="H235" i="6"/>
  <c r="AB216" i="4" s="1"/>
  <c r="I235" i="6"/>
  <c r="AC216" i="4" s="1"/>
  <c r="GD251" i="1"/>
  <c r="I251" i="6"/>
  <c r="AN207" i="4" s="1"/>
  <c r="J251" i="6"/>
  <c r="H251" i="6"/>
  <c r="AM207" i="4" s="1"/>
  <c r="GD217" i="1"/>
  <c r="I217" i="6"/>
  <c r="AC198" i="4" s="1"/>
  <c r="J217" i="6"/>
  <c r="H217" i="6"/>
  <c r="AB198" i="4" s="1"/>
  <c r="I221" i="6"/>
  <c r="AC202" i="4" s="1"/>
  <c r="GD221" i="1"/>
  <c r="H221" i="6"/>
  <c r="AB202" i="4" s="1"/>
  <c r="J221" i="6"/>
  <c r="GD224" i="1"/>
  <c r="J224" i="6"/>
  <c r="I224" i="6"/>
  <c r="AC205" i="4" s="1"/>
  <c r="H224" i="6"/>
  <c r="AB205" i="4" s="1"/>
  <c r="GD247" i="1"/>
  <c r="I247" i="6"/>
  <c r="AN203" i="4" s="1"/>
  <c r="H247" i="6"/>
  <c r="AM203" i="4" s="1"/>
  <c r="J247" i="6"/>
  <c r="BU218" i="18"/>
  <c r="BX219" i="18"/>
  <c r="BX218" i="18" s="1"/>
  <c r="BA219" i="18"/>
  <c r="BA218" i="18" s="1"/>
  <c r="AK47" i="11"/>
  <c r="AL47" i="11"/>
  <c r="GG47" i="11"/>
  <c r="GI47" i="11" s="1"/>
  <c r="AK79" i="11"/>
  <c r="AL79" i="11"/>
  <c r="AK23" i="11"/>
  <c r="AL23" i="11"/>
  <c r="K210" i="16"/>
  <c r="DF170" i="18" s="1"/>
  <c r="K260" i="16"/>
  <c r="DF216" i="18" s="1"/>
  <c r="AK87" i="11"/>
  <c r="AL87" i="11"/>
  <c r="AK83" i="11"/>
  <c r="AL83" i="11"/>
  <c r="AJ138" i="11"/>
  <c r="G138" i="12"/>
  <c r="AK99" i="11"/>
  <c r="AL99" i="11"/>
  <c r="GG99" i="11"/>
  <c r="GI99" i="11" s="1"/>
  <c r="AL55" i="11"/>
  <c r="AK55" i="11"/>
  <c r="AK199" i="11"/>
  <c r="I199" i="12" s="1"/>
  <c r="Q159" i="18" s="1"/>
  <c r="AL199" i="11"/>
  <c r="J199" i="12" s="1"/>
  <c r="AK227" i="11"/>
  <c r="I227" i="12" s="1"/>
  <c r="F208" i="18" s="1"/>
  <c r="AL227" i="11"/>
  <c r="J227" i="12" s="1"/>
  <c r="AK207" i="11"/>
  <c r="I207" i="12" s="1"/>
  <c r="Q167" i="18" s="1"/>
  <c r="AL207" i="11"/>
  <c r="J207" i="12" s="1"/>
  <c r="AK219" i="11"/>
  <c r="I219" i="12" s="1"/>
  <c r="F200" i="18" s="1"/>
  <c r="AL219" i="11"/>
  <c r="J219" i="12" s="1"/>
  <c r="AK235" i="11"/>
  <c r="I235" i="12" s="1"/>
  <c r="F216" i="18" s="1"/>
  <c r="AL235" i="11"/>
  <c r="J235" i="12" s="1"/>
  <c r="AL39" i="11"/>
  <c r="AK39" i="11"/>
  <c r="GG39" i="11"/>
  <c r="GI39" i="11" s="1"/>
  <c r="AL43" i="11"/>
  <c r="AK43" i="11"/>
  <c r="GG43" i="11"/>
  <c r="GI43" i="11" s="1"/>
  <c r="AK54" i="11"/>
  <c r="AL54" i="11"/>
  <c r="AK215" i="11"/>
  <c r="I215" i="12" s="1"/>
  <c r="F196" i="18" s="1"/>
  <c r="AL215" i="11"/>
  <c r="J215" i="12" s="1"/>
  <c r="AK264" i="11"/>
  <c r="AL264" i="11"/>
  <c r="AJ191" i="11"/>
  <c r="G191" i="12"/>
  <c r="AK63" i="11"/>
  <c r="AL63" i="11"/>
  <c r="AL71" i="11"/>
  <c r="AK71" i="11"/>
  <c r="AL53" i="11"/>
  <c r="AK53" i="11"/>
  <c r="AJ122" i="11"/>
  <c r="G122" i="12"/>
  <c r="AJ154" i="11"/>
  <c r="G154" i="12"/>
  <c r="AK243" i="11"/>
  <c r="I243" i="12" s="1"/>
  <c r="Q199" i="18" s="1"/>
  <c r="AL243" i="11"/>
  <c r="J243" i="12" s="1"/>
  <c r="AJ146" i="11"/>
  <c r="G146" i="12"/>
  <c r="AJ175" i="11"/>
  <c r="G175" i="12"/>
  <c r="AK251" i="11"/>
  <c r="I251" i="12" s="1"/>
  <c r="Q207" i="18" s="1"/>
  <c r="AL251" i="11"/>
  <c r="J251" i="12" s="1"/>
  <c r="GI238" i="11"/>
  <c r="G238" i="17"/>
  <c r="ED194" i="18" s="1"/>
  <c r="AJ103" i="11"/>
  <c r="G103" i="12"/>
  <c r="AJ111" i="11"/>
  <c r="G111" i="12"/>
  <c r="AJ130" i="11"/>
  <c r="G130" i="12"/>
  <c r="AJ183" i="11"/>
  <c r="G183" i="12"/>
  <c r="GK13" i="11"/>
  <c r="GJ13" i="11"/>
  <c r="GJ24" i="11"/>
  <c r="GK24" i="11"/>
  <c r="GJ36" i="11"/>
  <c r="GK36" i="11"/>
  <c r="GK37" i="11"/>
  <c r="GJ37" i="11"/>
  <c r="GJ42" i="11"/>
  <c r="GK42" i="11"/>
  <c r="GK25" i="11"/>
  <c r="GJ25" i="11"/>
  <c r="GK31" i="11"/>
  <c r="GJ31" i="11"/>
  <c r="GJ60" i="11"/>
  <c r="GK60" i="11"/>
  <c r="GJ19" i="11"/>
  <c r="GK19" i="11"/>
  <c r="GK41" i="11"/>
  <c r="GJ41" i="11"/>
  <c r="GJ54" i="11"/>
  <c r="GK54" i="11"/>
  <c r="BT61" i="11"/>
  <c r="BS61" i="11"/>
  <c r="GG61" i="11"/>
  <c r="GI61" i="11" s="1"/>
  <c r="H61" i="13"/>
  <c r="AB54" i="18" s="1"/>
  <c r="GG75" i="11"/>
  <c r="GI75" i="11" s="1"/>
  <c r="BS75" i="11"/>
  <c r="BT75" i="11"/>
  <c r="H75" i="13"/>
  <c r="AB68" i="18" s="1"/>
  <c r="GK80" i="11"/>
  <c r="GJ80" i="11"/>
  <c r="GG87" i="11"/>
  <c r="GI87" i="11" s="1"/>
  <c r="BS87" i="11"/>
  <c r="BT87" i="11"/>
  <c r="H87" i="13"/>
  <c r="AM55" i="18" s="1"/>
  <c r="GJ77" i="11"/>
  <c r="GK77" i="11"/>
  <c r="GJ12" i="11"/>
  <c r="GK12" i="11"/>
  <c r="GG49" i="11"/>
  <c r="GI49" i="11" s="1"/>
  <c r="BS49" i="11"/>
  <c r="BT49" i="11"/>
  <c r="GJ88" i="11"/>
  <c r="GK88" i="11"/>
  <c r="GJ128" i="11"/>
  <c r="GK128" i="11"/>
  <c r="GJ192" i="11"/>
  <c r="GK192" i="11"/>
  <c r="GI265" i="11"/>
  <c r="GI261" i="11"/>
  <c r="GJ20" i="11"/>
  <c r="GK20" i="11"/>
  <c r="GJ27" i="11"/>
  <c r="GK27" i="11"/>
  <c r="GK44" i="11"/>
  <c r="GJ44" i="11"/>
  <c r="GJ16" i="11"/>
  <c r="GK16" i="11"/>
  <c r="GG33" i="11"/>
  <c r="GI33" i="11" s="1"/>
  <c r="BS33" i="11"/>
  <c r="BT33" i="11"/>
  <c r="GJ38" i="11"/>
  <c r="GK38" i="11"/>
  <c r="GJ40" i="11"/>
  <c r="GK40" i="11"/>
  <c r="GG57" i="11"/>
  <c r="GI57" i="11" s="1"/>
  <c r="BT57" i="11"/>
  <c r="BS57" i="11"/>
  <c r="H57" i="13"/>
  <c r="AM29" i="18" s="1"/>
  <c r="GJ48" i="11"/>
  <c r="GK48" i="11"/>
  <c r="GK55" i="11"/>
  <c r="GJ55" i="11"/>
  <c r="GG79" i="11"/>
  <c r="GI79" i="11" s="1"/>
  <c r="BS79" i="11"/>
  <c r="BT79" i="11"/>
  <c r="H79" i="13"/>
  <c r="AB72" i="18" s="1"/>
  <c r="GK84" i="11"/>
  <c r="GJ84" i="11"/>
  <c r="GG67" i="11"/>
  <c r="GI67" i="11" s="1"/>
  <c r="BS67" i="11"/>
  <c r="BT67" i="11"/>
  <c r="H67" i="13"/>
  <c r="AB60" i="18" s="1"/>
  <c r="BR95" i="11"/>
  <c r="G95" i="13"/>
  <c r="GJ137" i="11"/>
  <c r="GK137" i="11"/>
  <c r="GJ145" i="11"/>
  <c r="GK145" i="11"/>
  <c r="GJ156" i="11"/>
  <c r="GK156" i="11"/>
  <c r="BR191" i="11"/>
  <c r="G191" i="13"/>
  <c r="BT229" i="11"/>
  <c r="J229" i="13" s="1"/>
  <c r="GG229" i="11"/>
  <c r="BS229" i="11"/>
  <c r="I229" i="13" s="1"/>
  <c r="AC210" i="18" s="1"/>
  <c r="GI249" i="11"/>
  <c r="G249" i="17"/>
  <c r="ED205" i="18" s="1"/>
  <c r="GG17" i="11"/>
  <c r="GI17" i="11" s="1"/>
  <c r="BS17" i="11"/>
  <c r="BT17" i="11"/>
  <c r="GJ28" i="11"/>
  <c r="GK28" i="11"/>
  <c r="GJ35" i="11"/>
  <c r="GK35" i="11"/>
  <c r="GJ46" i="11"/>
  <c r="GK46" i="11"/>
  <c r="BT59" i="11"/>
  <c r="GG59" i="11"/>
  <c r="GI59" i="11" s="1"/>
  <c r="BS59" i="11"/>
  <c r="H59" i="13"/>
  <c r="AM31" i="18" s="1"/>
  <c r="GG53" i="11"/>
  <c r="GI53" i="11" s="1"/>
  <c r="BT53" i="11"/>
  <c r="BS53" i="11"/>
  <c r="GJ64" i="11"/>
  <c r="GK64" i="11"/>
  <c r="GK71" i="11"/>
  <c r="GJ71" i="11"/>
  <c r="GK72" i="11"/>
  <c r="GJ72" i="11"/>
  <c r="GG83" i="11"/>
  <c r="GI83" i="11" s="1"/>
  <c r="BS83" i="11"/>
  <c r="BT83" i="11"/>
  <c r="H83" i="13"/>
  <c r="AB76" i="18" s="1"/>
  <c r="GJ73" i="11"/>
  <c r="GK73" i="11"/>
  <c r="GJ81" i="11"/>
  <c r="GK81" i="11"/>
  <c r="GJ135" i="11"/>
  <c r="GK135" i="11"/>
  <c r="GK126" i="11"/>
  <c r="GJ126" i="11"/>
  <c r="GK150" i="11"/>
  <c r="GJ150" i="11"/>
  <c r="GK148" i="11"/>
  <c r="GJ148" i="11"/>
  <c r="GJ188" i="11"/>
  <c r="GK188" i="11"/>
  <c r="GG223" i="11"/>
  <c r="BS223" i="11"/>
  <c r="I223" i="13" s="1"/>
  <c r="AC204" i="18" s="1"/>
  <c r="BT223" i="11"/>
  <c r="J223" i="13" s="1"/>
  <c r="GI226" i="11"/>
  <c r="G226" i="17"/>
  <c r="DP207" i="18" s="1"/>
  <c r="GI236" i="11"/>
  <c r="G236" i="17"/>
  <c r="ED192" i="18" s="1"/>
  <c r="GI264" i="11"/>
  <c r="GI241" i="11"/>
  <c r="G241" i="17"/>
  <c r="ED197" i="18" s="1"/>
  <c r="GI256" i="11"/>
  <c r="G256" i="17"/>
  <c r="ED212" i="18" s="1"/>
  <c r="GJ23" i="11"/>
  <c r="GK23" i="11"/>
  <c r="GJ26" i="11"/>
  <c r="GK26" i="11"/>
  <c r="GJ58" i="11"/>
  <c r="GK58" i="11"/>
  <c r="GG21" i="11"/>
  <c r="GI21" i="11" s="1"/>
  <c r="BS21" i="11"/>
  <c r="BT21" i="11"/>
  <c r="GJ51" i="11"/>
  <c r="GK51" i="11"/>
  <c r="GK63" i="11"/>
  <c r="GJ63" i="11"/>
  <c r="GJ69" i="11"/>
  <c r="GK69" i="11"/>
  <c r="GK76" i="11"/>
  <c r="GJ76" i="11"/>
  <c r="GK91" i="11"/>
  <c r="GJ91" i="11"/>
  <c r="GK45" i="11"/>
  <c r="GJ45" i="11"/>
  <c r="BR134" i="11"/>
  <c r="G134" i="13"/>
  <c r="GJ158" i="11"/>
  <c r="GK158" i="11"/>
  <c r="L210" i="17"/>
  <c r="EI170" i="18" s="1"/>
  <c r="GI213" i="11"/>
  <c r="G213" i="17"/>
  <c r="DP194" i="18" s="1"/>
  <c r="GI237" i="11"/>
  <c r="G237" i="17"/>
  <c r="ED193" i="18" s="1"/>
  <c r="G260" i="17"/>
  <c r="ED216" i="18" s="1"/>
  <c r="GI257" i="11"/>
  <c r="G257" i="17"/>
  <c r="ED213" i="18" s="1"/>
  <c r="J84" i="10"/>
  <c r="DS77" i="4" s="1"/>
  <c r="K84" i="10"/>
  <c r="GD99" i="1"/>
  <c r="GF99" i="1" s="1"/>
  <c r="GD40" i="1"/>
  <c r="GF40" i="1" s="1"/>
  <c r="GD65" i="1"/>
  <c r="GF65" i="1" s="1"/>
  <c r="GD73" i="1"/>
  <c r="GF73" i="1" s="1"/>
  <c r="GD195" i="1"/>
  <c r="I195" i="6"/>
  <c r="AN155" i="4" s="1"/>
  <c r="J195" i="6"/>
  <c r="GD69" i="1"/>
  <c r="GF69" i="1" s="1"/>
  <c r="GD61" i="1"/>
  <c r="GF61" i="1" s="1"/>
  <c r="GD95" i="1"/>
  <c r="GF95" i="1" s="1"/>
  <c r="GD151" i="1"/>
  <c r="GF151" i="1" s="1"/>
  <c r="J199" i="6"/>
  <c r="GD199" i="1"/>
  <c r="I199" i="6"/>
  <c r="AN159" i="4" s="1"/>
  <c r="GD21" i="1"/>
  <c r="GF21" i="1" s="1"/>
  <c r="GD22" i="1"/>
  <c r="GF22" i="1" s="1"/>
  <c r="GD17" i="1"/>
  <c r="GF17" i="1" s="1"/>
  <c r="K76" i="10"/>
  <c r="GD192" i="1"/>
  <c r="I192" i="6"/>
  <c r="AN152" i="4" s="1"/>
  <c r="J192" i="6"/>
  <c r="K210" i="6"/>
  <c r="AO170" i="4" s="1"/>
  <c r="N149" i="6"/>
  <c r="AR113" i="4" s="1"/>
  <c r="N144" i="6"/>
  <c r="AR108" i="4" s="1"/>
  <c r="N142" i="6"/>
  <c r="AR106" i="4" s="1"/>
  <c r="L42" i="7"/>
  <c r="L144" i="8"/>
  <c r="CJ108" i="4" s="1"/>
  <c r="M132" i="6"/>
  <c r="AF121" i="4" s="1"/>
  <c r="M159" i="6"/>
  <c r="AQ123" i="4" s="1"/>
  <c r="M134" i="6"/>
  <c r="AF123" i="4" s="1"/>
  <c r="M131" i="6"/>
  <c r="AF120" i="4" s="1"/>
  <c r="M72" i="7"/>
  <c r="BC65" i="4" s="1"/>
  <c r="L26" i="7"/>
  <c r="L18" i="7"/>
  <c r="M53" i="10"/>
  <c r="EJ25" i="4" s="1"/>
  <c r="O101" i="10"/>
  <c r="EL69" i="4" s="1"/>
  <c r="M95" i="10"/>
  <c r="EJ63" i="4" s="1"/>
  <c r="M106" i="10"/>
  <c r="EJ74" i="4" s="1"/>
  <c r="N123" i="6"/>
  <c r="AG112" i="4" s="1"/>
  <c r="M85" i="8"/>
  <c r="BZ78" i="4" s="1"/>
  <c r="O119" i="10"/>
  <c r="DX108" i="4" s="1"/>
  <c r="N105" i="10"/>
  <c r="EK73" i="4" s="1"/>
  <c r="M103" i="10"/>
  <c r="EJ71" i="4" s="1"/>
  <c r="L12" i="7"/>
  <c r="O107" i="10"/>
  <c r="EL75" i="4" s="1"/>
  <c r="M73" i="10"/>
  <c r="DV66" i="4" s="1"/>
  <c r="O88" i="9"/>
  <c r="DJ56" i="4" s="1"/>
  <c r="L51" i="9"/>
  <c r="L83" i="7"/>
  <c r="BB76" i="4" s="1"/>
  <c r="P160" i="10"/>
  <c r="EM124" i="4" s="1"/>
  <c r="M107" i="10"/>
  <c r="EJ75" i="4" s="1"/>
  <c r="O105" i="6"/>
  <c r="AS73" i="4" s="1"/>
  <c r="O129" i="6"/>
  <c r="AH118" i="4" s="1"/>
  <c r="O137" i="6"/>
  <c r="AS101" i="4" s="1"/>
  <c r="O154" i="6"/>
  <c r="AS118" i="4" s="1"/>
  <c r="O97" i="6"/>
  <c r="AS65" i="4" s="1"/>
  <c r="O31" i="9"/>
  <c r="O137" i="8"/>
  <c r="CM101" i="4" s="1"/>
  <c r="G28" i="10"/>
  <c r="G107" i="6"/>
  <c r="G56" i="6"/>
  <c r="G105" i="6"/>
  <c r="G58" i="6"/>
  <c r="G165" i="6"/>
  <c r="G50" i="10"/>
  <c r="G54" i="6"/>
  <c r="G86" i="10"/>
  <c r="ED54" i="4" s="1"/>
  <c r="G59" i="6"/>
  <c r="G169" i="6"/>
  <c r="G43" i="10"/>
  <c r="G104" i="6"/>
  <c r="G166" i="6"/>
  <c r="G80" i="10"/>
  <c r="DP73" i="4" s="1"/>
  <c r="G109" i="6"/>
  <c r="G164" i="6"/>
  <c r="G167" i="6"/>
  <c r="G106" i="6"/>
  <c r="G47" i="10"/>
  <c r="G72" i="10"/>
  <c r="DP65" i="4" s="1"/>
  <c r="G53" i="6"/>
  <c r="G36" i="10"/>
  <c r="G102" i="6"/>
  <c r="G168" i="6"/>
  <c r="G57" i="6"/>
  <c r="G103" i="6"/>
  <c r="G55" i="6"/>
  <c r="G101" i="6"/>
  <c r="G108" i="6"/>
  <c r="G139" i="10"/>
  <c r="ED103" i="4" s="1"/>
  <c r="G143" i="10"/>
  <c r="ED107" i="4" s="1"/>
  <c r="O134" i="6"/>
  <c r="AH123" i="4" s="1"/>
  <c r="O142" i="6"/>
  <c r="AS106" i="4" s="1"/>
  <c r="O109" i="9"/>
  <c r="DJ77" i="4" s="1"/>
  <c r="O125" i="6"/>
  <c r="AH114" i="4" s="1"/>
  <c r="O133" i="6"/>
  <c r="AH122" i="4" s="1"/>
  <c r="O158" i="6"/>
  <c r="AS122" i="4" s="1"/>
  <c r="G14" i="10"/>
  <c r="G29" i="10"/>
  <c r="G39" i="10"/>
  <c r="G48" i="10"/>
  <c r="G41" i="10"/>
  <c r="G31" i="10"/>
  <c r="G35" i="10"/>
  <c r="G44" i="10"/>
  <c r="G71" i="10"/>
  <c r="DP64" i="4" s="1"/>
  <c r="G75" i="10"/>
  <c r="DP68" i="4" s="1"/>
  <c r="G70" i="10"/>
  <c r="DP63" i="4" s="1"/>
  <c r="G93" i="10"/>
  <c r="ED61" i="4" s="1"/>
  <c r="G98" i="10"/>
  <c r="ED66" i="4" s="1"/>
  <c r="G111" i="10"/>
  <c r="DP100" i="4" s="1"/>
  <c r="G121" i="10"/>
  <c r="DP110" i="4" s="1"/>
  <c r="G129" i="10"/>
  <c r="DP118" i="4" s="1"/>
  <c r="G137" i="10"/>
  <c r="ED101" i="4" s="1"/>
  <c r="G152" i="10"/>
  <c r="ED116" i="4" s="1"/>
  <c r="G160" i="10"/>
  <c r="ED124" i="4" s="1"/>
  <c r="BA269" i="4"/>
  <c r="BA267" i="4"/>
  <c r="BA265" i="4"/>
  <c r="BA268" i="4"/>
  <c r="BA266" i="4"/>
  <c r="BA264" i="4"/>
  <c r="AX269" i="4"/>
  <c r="AX265" i="4"/>
  <c r="BA223" i="4"/>
  <c r="BA221" i="4"/>
  <c r="BA219" i="4"/>
  <c r="AX268" i="4"/>
  <c r="AX223" i="4"/>
  <c r="AX221" i="4"/>
  <c r="AX219" i="4"/>
  <c r="AX267" i="4"/>
  <c r="BA222" i="4"/>
  <c r="BA220" i="4"/>
  <c r="BA218" i="4"/>
  <c r="AX266" i="4"/>
  <c r="AX222" i="4"/>
  <c r="AX220" i="4"/>
  <c r="G13" i="10"/>
  <c r="G24" i="10"/>
  <c r="G42" i="10"/>
  <c r="G68" i="10"/>
  <c r="DP61" i="4" s="1"/>
  <c r="G74" i="10"/>
  <c r="DP67" i="4" s="1"/>
  <c r="G79" i="10"/>
  <c r="DP72" i="4" s="1"/>
  <c r="G83" i="10"/>
  <c r="DP76" i="4" s="1"/>
  <c r="G87" i="10"/>
  <c r="ED55" i="4" s="1"/>
  <c r="G67" i="10"/>
  <c r="DP60" i="4" s="1"/>
  <c r="G77" i="10"/>
  <c r="DP70" i="4" s="1"/>
  <c r="G96" i="10"/>
  <c r="ED64" i="4" s="1"/>
  <c r="G90" i="10"/>
  <c r="ED58" i="4" s="1"/>
  <c r="G119" i="10"/>
  <c r="DP108" i="4" s="1"/>
  <c r="G122" i="10"/>
  <c r="DP111" i="4" s="1"/>
  <c r="G127" i="10"/>
  <c r="DP116" i="4" s="1"/>
  <c r="G130" i="10"/>
  <c r="DP119" i="4" s="1"/>
  <c r="G135" i="10"/>
  <c r="DP124" i="4" s="1"/>
  <c r="G138" i="10"/>
  <c r="ED102" i="4" s="1"/>
  <c r="G120" i="10"/>
  <c r="DP109" i="4" s="1"/>
  <c r="G128" i="10"/>
  <c r="DP117" i="4" s="1"/>
  <c r="G136" i="10"/>
  <c r="ED100" i="4" s="1"/>
  <c r="G149" i="10"/>
  <c r="ED113" i="4" s="1"/>
  <c r="G157" i="10"/>
  <c r="ED121" i="4" s="1"/>
  <c r="G148" i="10"/>
  <c r="ED112" i="4" s="1"/>
  <c r="G156" i="10"/>
  <c r="ED120" i="4" s="1"/>
  <c r="G147" i="10"/>
  <c r="ED111" i="4" s="1"/>
  <c r="G150" i="10"/>
  <c r="ED114" i="4" s="1"/>
  <c r="G155" i="10"/>
  <c r="ED119" i="4" s="1"/>
  <c r="G158" i="10"/>
  <c r="ED122" i="4" s="1"/>
  <c r="BU222" i="4"/>
  <c r="BU220" i="4"/>
  <c r="BU218" i="4"/>
  <c r="BX223" i="4"/>
  <c r="BX221" i="4"/>
  <c r="BX219" i="4"/>
  <c r="BU223" i="4"/>
  <c r="BU221" i="4"/>
  <c r="BU219" i="4"/>
  <c r="BX222" i="4"/>
  <c r="BX220" i="4"/>
  <c r="BX218" i="4"/>
  <c r="G18" i="10"/>
  <c r="G26" i="10"/>
  <c r="G20" i="10"/>
  <c r="G37" i="10"/>
  <c r="G27" i="10"/>
  <c r="G32" i="10"/>
  <c r="G45" i="10"/>
  <c r="G46" i="10"/>
  <c r="G52" i="10"/>
  <c r="G66" i="10"/>
  <c r="DP59" i="4" s="1"/>
  <c r="G78" i="10"/>
  <c r="DP71" i="4" s="1"/>
  <c r="G85" i="10"/>
  <c r="DP78" i="4" s="1"/>
  <c r="G88" i="10"/>
  <c r="ED56" i="4" s="1"/>
  <c r="G97" i="10"/>
  <c r="ED65" i="4" s="1"/>
  <c r="G99" i="10"/>
  <c r="ED67" i="4" s="1"/>
  <c r="G100" i="10"/>
  <c r="ED68" i="4" s="1"/>
  <c r="G142" i="10"/>
  <c r="ED106" i="4" s="1"/>
  <c r="G115" i="10"/>
  <c r="DP104" i="4" s="1"/>
  <c r="G118" i="10"/>
  <c r="DP107" i="4" s="1"/>
  <c r="G123" i="10"/>
  <c r="DP112" i="4" s="1"/>
  <c r="G126" i="10"/>
  <c r="DP115" i="4" s="1"/>
  <c r="G131" i="10"/>
  <c r="DP120" i="4" s="1"/>
  <c r="G134" i="10"/>
  <c r="DP123" i="4" s="1"/>
  <c r="G117" i="10"/>
  <c r="DP106" i="4" s="1"/>
  <c r="G125" i="10"/>
  <c r="DP114" i="4" s="1"/>
  <c r="G133" i="10"/>
  <c r="DP122" i="4" s="1"/>
  <c r="G162" i="10"/>
  <c r="DP147" i="4" s="1"/>
  <c r="G153" i="10"/>
  <c r="ED117" i="4" s="1"/>
  <c r="G161" i="10"/>
  <c r="DP146" i="4" s="1"/>
  <c r="CR222" i="4"/>
  <c r="CR220" i="4"/>
  <c r="CR218" i="4"/>
  <c r="CU223" i="4"/>
  <c r="CU221" i="4"/>
  <c r="CU219" i="4"/>
  <c r="CR223" i="4"/>
  <c r="CR221" i="4"/>
  <c r="CR219" i="4"/>
  <c r="CU222" i="4"/>
  <c r="CU220" i="4"/>
  <c r="CU218" i="4"/>
  <c r="G33" i="10"/>
  <c r="G16" i="10"/>
  <c r="G30" i="10"/>
  <c r="G34" i="10"/>
  <c r="G25" i="10"/>
  <c r="G51" i="10"/>
  <c r="G63" i="10"/>
  <c r="DP56" i="4" s="1"/>
  <c r="G64" i="10"/>
  <c r="DP57" i="4" s="1"/>
  <c r="G62" i="10"/>
  <c r="DP55" i="4" s="1"/>
  <c r="G82" i="10"/>
  <c r="DP75" i="4" s="1"/>
  <c r="G89" i="10"/>
  <c r="ED57" i="4" s="1"/>
  <c r="G94" i="10"/>
  <c r="ED62" i="4" s="1"/>
  <c r="G112" i="10"/>
  <c r="DP101" i="4" s="1"/>
  <c r="G114" i="10"/>
  <c r="DP103" i="4" s="1"/>
  <c r="G91" i="10"/>
  <c r="ED59" i="4" s="1"/>
  <c r="G92" i="10"/>
  <c r="ED60" i="4" s="1"/>
  <c r="G113" i="10"/>
  <c r="DP102" i="4" s="1"/>
  <c r="G116" i="10"/>
  <c r="DP105" i="4" s="1"/>
  <c r="G124" i="10"/>
  <c r="DP113" i="4" s="1"/>
  <c r="G141" i="10"/>
  <c r="ED105" i="4" s="1"/>
  <c r="G145" i="10"/>
  <c r="ED109" i="4" s="1"/>
  <c r="G163" i="10"/>
  <c r="DP148" i="4" s="1"/>
  <c r="G146" i="10"/>
  <c r="ED110" i="4" s="1"/>
  <c r="G154" i="10"/>
  <c r="ED118" i="4" s="1"/>
  <c r="G159" i="10"/>
  <c r="ED123" i="4" s="1"/>
  <c r="G36" i="8"/>
  <c r="G20" i="7"/>
  <c r="G36" i="7"/>
  <c r="G20" i="8"/>
  <c r="G20" i="9"/>
  <c r="G43" i="7"/>
  <c r="G36" i="9"/>
  <c r="G12" i="9"/>
  <c r="G39" i="8"/>
  <c r="G24" i="9"/>
  <c r="G43" i="8"/>
  <c r="G43" i="9"/>
  <c r="G49" i="8"/>
  <c r="G44" i="7"/>
  <c r="G97" i="8"/>
  <c r="G96" i="9"/>
  <c r="G156" i="8"/>
  <c r="G39" i="9"/>
  <c r="G155" i="9"/>
  <c r="G156" i="9"/>
  <c r="G40" i="9"/>
  <c r="G40" i="7"/>
  <c r="G13" i="7"/>
  <c r="G156" i="7"/>
  <c r="G40" i="8"/>
  <c r="G39" i="7"/>
  <c r="G23" i="9"/>
  <c r="G13" i="8"/>
  <c r="G13" i="9"/>
  <c r="G24" i="7"/>
  <c r="G23" i="7"/>
  <c r="G19" i="7"/>
  <c r="G119" i="9"/>
  <c r="G75" i="9"/>
  <c r="G24" i="8"/>
  <c r="G23" i="8"/>
  <c r="G19" i="8"/>
  <c r="N129" i="10"/>
  <c r="DW118" i="4" s="1"/>
  <c r="N91" i="10"/>
  <c r="EK59" i="4" s="1"/>
  <c r="O147" i="10"/>
  <c r="EL111" i="4" s="1"/>
  <c r="G121" i="8"/>
  <c r="G51" i="8"/>
  <c r="G35" i="9"/>
  <c r="G19" i="9"/>
  <c r="G17" i="8"/>
  <c r="G16" i="9"/>
  <c r="G131" i="8"/>
  <c r="N132" i="10"/>
  <c r="DW121" i="4" s="1"/>
  <c r="N122" i="10"/>
  <c r="DW111" i="4" s="1"/>
  <c r="G95" i="7"/>
  <c r="O76" i="10"/>
  <c r="DX69" i="4" s="1"/>
  <c r="G76" i="7"/>
  <c r="G70" i="8"/>
  <c r="G61" i="8"/>
  <c r="G25" i="9"/>
  <c r="G12" i="7"/>
  <c r="N134" i="10"/>
  <c r="DW123" i="4" s="1"/>
  <c r="N69" i="10"/>
  <c r="DW62" i="4" s="1"/>
  <c r="G123" i="8"/>
  <c r="G116" i="7"/>
  <c r="G132" i="8"/>
  <c r="G126" i="8"/>
  <c r="G98" i="8"/>
  <c r="G91" i="8"/>
  <c r="G86" i="8"/>
  <c r="G84" i="8"/>
  <c r="G80" i="8"/>
  <c r="G78" i="8"/>
  <c r="G75" i="7"/>
  <c r="G44" i="8"/>
  <c r="O154" i="10"/>
  <c r="EL118" i="4" s="1"/>
  <c r="G146" i="9"/>
  <c r="N143" i="10"/>
  <c r="EK107" i="4" s="1"/>
  <c r="G141" i="8"/>
  <c r="M140" i="10"/>
  <c r="EJ104" i="4" s="1"/>
  <c r="G140" i="7"/>
  <c r="G136" i="8"/>
  <c r="G127" i="8"/>
  <c r="G94" i="9"/>
  <c r="N75" i="10"/>
  <c r="DW68" i="4" s="1"/>
  <c r="G69" i="9"/>
  <c r="N68" i="10"/>
  <c r="DW61" i="4" s="1"/>
  <c r="G44" i="9"/>
  <c r="G38" i="7"/>
  <c r="G26" i="7"/>
  <c r="G149" i="8"/>
  <c r="O155" i="10"/>
  <c r="EL119" i="4" s="1"/>
  <c r="N154" i="10"/>
  <c r="EK118" i="4" s="1"/>
  <c r="G148" i="7"/>
  <c r="G138" i="9"/>
  <c r="G122" i="8"/>
  <c r="G96" i="7"/>
  <c r="G88" i="8"/>
  <c r="G82" i="8"/>
  <c r="N76" i="10"/>
  <c r="DW69" i="4" s="1"/>
  <c r="G76" i="8"/>
  <c r="G42" i="8"/>
  <c r="G42" i="7"/>
  <c r="G17" i="9"/>
  <c r="N128" i="10"/>
  <c r="DW117" i="4" s="1"/>
  <c r="N65" i="10"/>
  <c r="DW58" i="4" s="1"/>
  <c r="G32" i="8"/>
  <c r="G30" i="8"/>
  <c r="G27" i="9"/>
  <c r="G22" i="7"/>
  <c r="G21" i="9"/>
  <c r="G15" i="8"/>
  <c r="G14" i="9"/>
  <c r="M138" i="10"/>
  <c r="EJ102" i="4" s="1"/>
  <c r="N136" i="10"/>
  <c r="EK100" i="4" s="1"/>
  <c r="N125" i="10"/>
  <c r="DW114" i="4" s="1"/>
  <c r="N112" i="10"/>
  <c r="DW101" i="4" s="1"/>
  <c r="N99" i="10"/>
  <c r="EK67" i="4" s="1"/>
  <c r="M96" i="10"/>
  <c r="EJ64" i="4" s="1"/>
  <c r="N71" i="10"/>
  <c r="DW64" i="4" s="1"/>
  <c r="O70" i="10"/>
  <c r="DX63" i="4" s="1"/>
  <c r="N160" i="10"/>
  <c r="EK124" i="4" s="1"/>
  <c r="G128" i="8"/>
  <c r="G120" i="8"/>
  <c r="N120" i="10"/>
  <c r="DW109" i="4" s="1"/>
  <c r="M92" i="10"/>
  <c r="EJ60" i="4" s="1"/>
  <c r="G90" i="8"/>
  <c r="N87" i="10"/>
  <c r="EK55" i="4" s="1"/>
  <c r="N85" i="10"/>
  <c r="DW78" i="4" s="1"/>
  <c r="G83" i="8"/>
  <c r="N79" i="10"/>
  <c r="DW72" i="4" s="1"/>
  <c r="G77" i="8"/>
  <c r="O75" i="10"/>
  <c r="DX68" i="4" s="1"/>
  <c r="G75" i="8"/>
  <c r="O72" i="10"/>
  <c r="DX65" i="4" s="1"/>
  <c r="N72" i="10"/>
  <c r="DW65" i="4" s="1"/>
  <c r="G67" i="8"/>
  <c r="G52" i="8"/>
  <c r="G41" i="9"/>
  <c r="G37" i="7"/>
  <c r="G16" i="8"/>
  <c r="G15" i="9"/>
  <c r="G162" i="9"/>
  <c r="M155" i="10"/>
  <c r="EJ119" i="4" s="1"/>
  <c r="G163" i="9"/>
  <c r="N163" i="10"/>
  <c r="DW148" i="4" s="1"/>
  <c r="G161" i="9"/>
  <c r="G160" i="8"/>
  <c r="G159" i="8"/>
  <c r="G158" i="8"/>
  <c r="G157" i="8"/>
  <c r="G153" i="8"/>
  <c r="G145" i="8"/>
  <c r="G142" i="9"/>
  <c r="N138" i="10"/>
  <c r="EK102" i="4" s="1"/>
  <c r="G134" i="8"/>
  <c r="N131" i="10"/>
  <c r="DW120" i="4" s="1"/>
  <c r="G130" i="8"/>
  <c r="N127" i="10"/>
  <c r="DW116" i="4" s="1"/>
  <c r="M89" i="10"/>
  <c r="EJ57" i="4" s="1"/>
  <c r="G35" i="7"/>
  <c r="O153" i="10"/>
  <c r="EL117" i="4" s="1"/>
  <c r="N135" i="10"/>
  <c r="DW124" i="4" s="1"/>
  <c r="G135" i="8"/>
  <c r="G26" i="8"/>
  <c r="G21" i="7"/>
  <c r="O159" i="10"/>
  <c r="EL123" i="4" s="1"/>
  <c r="M152" i="10"/>
  <c r="EJ116" i="4" s="1"/>
  <c r="G152" i="7"/>
  <c r="N151" i="10"/>
  <c r="EK115" i="4" s="1"/>
  <c r="G150" i="9"/>
  <c r="G144" i="7"/>
  <c r="G124" i="8"/>
  <c r="G95" i="9"/>
  <c r="G85" i="8"/>
  <c r="G42" i="9"/>
  <c r="O160" i="10"/>
  <c r="EL124" i="4" s="1"/>
  <c r="M162" i="10"/>
  <c r="DV147" i="4" s="1"/>
  <c r="M150" i="10"/>
  <c r="EJ114" i="4" s="1"/>
  <c r="M148" i="10"/>
  <c r="EJ112" i="4" s="1"/>
  <c r="M142" i="10"/>
  <c r="EJ106" i="4" s="1"/>
  <c r="N142" i="10"/>
  <c r="EK106" i="4" s="1"/>
  <c r="N137" i="10"/>
  <c r="EK101" i="4" s="1"/>
  <c r="G133" i="8"/>
  <c r="G129" i="8"/>
  <c r="G89" i="8"/>
  <c r="G87" i="8"/>
  <c r="G45" i="8"/>
  <c r="G37" i="8"/>
  <c r="G25" i="7"/>
  <c r="N126" i="10"/>
  <c r="DW115" i="4" s="1"/>
  <c r="N121" i="10"/>
  <c r="DW110" i="4" s="1"/>
  <c r="N116" i="10"/>
  <c r="DW105" i="4" s="1"/>
  <c r="N97" i="10"/>
  <c r="EK65" i="4" s="1"/>
  <c r="G93" i="7"/>
  <c r="N81" i="10"/>
  <c r="DW74" i="4" s="1"/>
  <c r="O81" i="10"/>
  <c r="DX74" i="4" s="1"/>
  <c r="G81" i="8"/>
  <c r="G41" i="7"/>
  <c r="G37" i="9"/>
  <c r="G18" i="7"/>
  <c r="O151" i="10"/>
  <c r="EL115" i="4" s="1"/>
  <c r="O149" i="10"/>
  <c r="EL113" i="4" s="1"/>
  <c r="M146" i="10"/>
  <c r="EJ110" i="4" s="1"/>
  <c r="M137" i="10"/>
  <c r="EJ101" i="4" s="1"/>
  <c r="G137" i="7"/>
  <c r="O127" i="10"/>
  <c r="DX116" i="4" s="1"/>
  <c r="G125" i="8"/>
  <c r="N123" i="10"/>
  <c r="DW112" i="4" s="1"/>
  <c r="O123" i="10"/>
  <c r="DX112" i="4" s="1"/>
  <c r="N119" i="10"/>
  <c r="DW108" i="4" s="1"/>
  <c r="G118" i="9"/>
  <c r="M117" i="10"/>
  <c r="DV106" i="4" s="1"/>
  <c r="O115" i="10"/>
  <c r="DX104" i="4" s="1"/>
  <c r="G100" i="8"/>
  <c r="G93" i="9"/>
  <c r="G92" i="8"/>
  <c r="N84" i="10"/>
  <c r="DW77" i="4" s="1"/>
  <c r="G79" i="8"/>
  <c r="O64" i="10"/>
  <c r="DX57" i="4" s="1"/>
  <c r="G47" i="8"/>
  <c r="G38" i="9"/>
  <c r="G38" i="8"/>
  <c r="G35" i="8"/>
  <c r="G27" i="7"/>
  <c r="G26" i="9"/>
  <c r="G25" i="8"/>
  <c r="G21" i="8"/>
  <c r="G17" i="7"/>
  <c r="G16" i="7"/>
  <c r="G15" i="7"/>
  <c r="N113" i="10"/>
  <c r="DW102" i="4" s="1"/>
  <c r="N95" i="10"/>
  <c r="EK63" i="4" s="1"/>
  <c r="G94" i="7"/>
  <c r="N78" i="10"/>
  <c r="DW71" i="4" s="1"/>
  <c r="G22" i="8"/>
  <c r="N96" i="10"/>
  <c r="EK64" i="4" s="1"/>
  <c r="M93" i="10"/>
  <c r="EJ61" i="4" s="1"/>
  <c r="N92" i="10"/>
  <c r="EK60" i="4" s="1"/>
  <c r="N77" i="10"/>
  <c r="DW70" i="4" s="1"/>
  <c r="O77" i="10"/>
  <c r="DX70" i="4" s="1"/>
  <c r="M64" i="10"/>
  <c r="DV57" i="4" s="1"/>
  <c r="N64" i="10"/>
  <c r="DW57" i="4" s="1"/>
  <c r="G31" i="9"/>
  <c r="G29" i="9"/>
  <c r="G22" i="9"/>
  <c r="G18" i="8"/>
  <c r="G14" i="7"/>
  <c r="N89" i="10"/>
  <c r="EK57" i="4" s="1"/>
  <c r="N86" i="10"/>
  <c r="EK54" i="4" s="1"/>
  <c r="O85" i="10"/>
  <c r="DX78" i="4" s="1"/>
  <c r="O84" i="10"/>
  <c r="DX77" i="4" s="1"/>
  <c r="N80" i="10"/>
  <c r="DW73" i="4" s="1"/>
  <c r="O78" i="10"/>
  <c r="DX71" i="4" s="1"/>
  <c r="M69" i="10"/>
  <c r="DV62" i="4" s="1"/>
  <c r="N67" i="10"/>
  <c r="DW60" i="4" s="1"/>
  <c r="G50" i="8"/>
  <c r="G48" i="8"/>
  <c r="G46" i="8"/>
  <c r="G41" i="8"/>
  <c r="G31" i="7"/>
  <c r="G29" i="7"/>
  <c r="G28" i="8"/>
  <c r="G18" i="9"/>
  <c r="G14" i="8"/>
  <c r="M116" i="10"/>
  <c r="DV105" i="4" s="1"/>
  <c r="M90" i="10"/>
  <c r="EJ58" i="4" s="1"/>
  <c r="M66" i="10"/>
  <c r="DV59" i="4" s="1"/>
  <c r="G159" i="9"/>
  <c r="M158" i="10"/>
  <c r="EJ122" i="4" s="1"/>
  <c r="M154" i="10"/>
  <c r="EJ118" i="4" s="1"/>
  <c r="G154" i="9"/>
  <c r="M153" i="10"/>
  <c r="EJ117" i="4" s="1"/>
  <c r="G148" i="8"/>
  <c r="M145" i="10"/>
  <c r="EJ109" i="4" s="1"/>
  <c r="G137" i="8"/>
  <c r="G136" i="9"/>
  <c r="G135" i="9"/>
  <c r="G134" i="9"/>
  <c r="M134" i="10"/>
  <c r="DV123" i="4" s="1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N118" i="10"/>
  <c r="DW107" i="4" s="1"/>
  <c r="G117" i="7"/>
  <c r="G114" i="8"/>
  <c r="G112" i="7"/>
  <c r="G111" i="9"/>
  <c r="M100" i="10"/>
  <c r="EJ68" i="4" s="1"/>
  <c r="G100" i="9"/>
  <c r="G98" i="9"/>
  <c r="G97" i="7"/>
  <c r="G95" i="8"/>
  <c r="M94" i="10"/>
  <c r="EJ62" i="4" s="1"/>
  <c r="G93" i="8"/>
  <c r="G92" i="7"/>
  <c r="G91" i="9"/>
  <c r="M91" i="10"/>
  <c r="EJ59" i="4" s="1"/>
  <c r="G90" i="7"/>
  <c r="G89" i="9"/>
  <c r="G88" i="9"/>
  <c r="M88" i="10"/>
  <c r="EJ56" i="4" s="1"/>
  <c r="G87" i="9"/>
  <c r="G86" i="9"/>
  <c r="G85" i="9"/>
  <c r="G84" i="9"/>
  <c r="G83" i="9"/>
  <c r="G82" i="9"/>
  <c r="G81" i="9"/>
  <c r="G80" i="9"/>
  <c r="G79" i="9"/>
  <c r="G78" i="9"/>
  <c r="G77" i="9"/>
  <c r="G76" i="9"/>
  <c r="M75" i="10"/>
  <c r="DV68" i="4" s="1"/>
  <c r="M74" i="10"/>
  <c r="DV67" i="4" s="1"/>
  <c r="G74" i="8"/>
  <c r="O73" i="10"/>
  <c r="DX66" i="4" s="1"/>
  <c r="O71" i="10"/>
  <c r="DX64" i="4" s="1"/>
  <c r="G70" i="9"/>
  <c r="O68" i="10"/>
  <c r="DX61" i="4" s="1"/>
  <c r="G68" i="7"/>
  <c r="G67" i="9"/>
  <c r="G66" i="7"/>
  <c r="G65" i="7"/>
  <c r="G64" i="7"/>
  <c r="G63" i="7"/>
  <c r="G62" i="7"/>
  <c r="G61" i="7"/>
  <c r="G52" i="7"/>
  <c r="G51" i="7"/>
  <c r="G50" i="7"/>
  <c r="G49" i="7"/>
  <c r="G48" i="7"/>
  <c r="G47" i="7"/>
  <c r="G46" i="7"/>
  <c r="G45" i="7"/>
  <c r="G34" i="9"/>
  <c r="G32" i="7"/>
  <c r="G31" i="8"/>
  <c r="G30" i="9"/>
  <c r="G28" i="7"/>
  <c r="G27" i="8"/>
  <c r="G160" i="9"/>
  <c r="G157" i="9"/>
  <c r="G152" i="8"/>
  <c r="G149" i="9"/>
  <c r="G145" i="9"/>
  <c r="N144" i="10"/>
  <c r="EK108" i="4" s="1"/>
  <c r="G141" i="9"/>
  <c r="O162" i="10"/>
  <c r="DX147" i="4" s="1"/>
  <c r="G161" i="7"/>
  <c r="N153" i="10"/>
  <c r="EK117" i="4" s="1"/>
  <c r="M151" i="10"/>
  <c r="EJ115" i="4" s="1"/>
  <c r="G151" i="7"/>
  <c r="G147" i="7"/>
  <c r="N145" i="10"/>
  <c r="EK109" i="4" s="1"/>
  <c r="M143" i="10"/>
  <c r="EJ107" i="4" s="1"/>
  <c r="G143" i="7"/>
  <c r="N141" i="10"/>
  <c r="EK105" i="4" s="1"/>
  <c r="M139" i="10"/>
  <c r="EJ103" i="4" s="1"/>
  <c r="G139" i="7"/>
  <c r="G138" i="7"/>
  <c r="G137" i="9"/>
  <c r="M136" i="10"/>
  <c r="EJ100" i="4" s="1"/>
  <c r="M135" i="10"/>
  <c r="DV124" i="4" s="1"/>
  <c r="G117" i="8"/>
  <c r="G115" i="9"/>
  <c r="M114" i="10"/>
  <c r="DV103" i="4" s="1"/>
  <c r="G114" i="9"/>
  <c r="G113" i="7"/>
  <c r="O111" i="10"/>
  <c r="DX100" i="4" s="1"/>
  <c r="N111" i="10"/>
  <c r="DW100" i="4" s="1"/>
  <c r="G99" i="7"/>
  <c r="M98" i="10"/>
  <c r="EJ66" i="4" s="1"/>
  <c r="O96" i="10"/>
  <c r="EL64" i="4" s="1"/>
  <c r="G73" i="7"/>
  <c r="G71" i="9"/>
  <c r="G69" i="7"/>
  <c r="G68" i="8"/>
  <c r="O66" i="10"/>
  <c r="DX59" i="4" s="1"/>
  <c r="G66" i="8"/>
  <c r="G65" i="8"/>
  <c r="G64" i="8"/>
  <c r="G63" i="8"/>
  <c r="G62" i="8"/>
  <c r="N115" i="10"/>
  <c r="DW104" i="4" s="1"/>
  <c r="M160" i="10"/>
  <c r="EJ124" i="4" s="1"/>
  <c r="M159" i="10"/>
  <c r="EJ123" i="4" s="1"/>
  <c r="G158" i="9"/>
  <c r="G153" i="9"/>
  <c r="N152" i="10"/>
  <c r="EK116" i="4" s="1"/>
  <c r="O148" i="10"/>
  <c r="EL112" i="4" s="1"/>
  <c r="N148" i="10"/>
  <c r="EK112" i="4" s="1"/>
  <c r="G144" i="8"/>
  <c r="M141" i="10"/>
  <c r="EJ105" i="4" s="1"/>
  <c r="G140" i="8"/>
  <c r="G163" i="7"/>
  <c r="G162" i="7"/>
  <c r="N156" i="10"/>
  <c r="EK120" i="4" s="1"/>
  <c r="G163" i="8"/>
  <c r="G162" i="8"/>
  <c r="G161" i="8"/>
  <c r="G160" i="7"/>
  <c r="G159" i="7"/>
  <c r="G158" i="7"/>
  <c r="G157" i="7"/>
  <c r="M156" i="10"/>
  <c r="EJ120" i="4" s="1"/>
  <c r="G155" i="7"/>
  <c r="G138" i="8"/>
  <c r="O136" i="10"/>
  <c r="EL100" i="4" s="1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8" i="8"/>
  <c r="M113" i="10"/>
  <c r="DV102" i="4" s="1"/>
  <c r="G113" i="8"/>
  <c r="O112" i="10"/>
  <c r="DX101" i="4" s="1"/>
  <c r="O99" i="10"/>
  <c r="EL67" i="4" s="1"/>
  <c r="G99" i="8"/>
  <c r="G98" i="7"/>
  <c r="G97" i="9"/>
  <c r="G96" i="8"/>
  <c r="G94" i="8"/>
  <c r="G92" i="9"/>
  <c r="G91" i="7"/>
  <c r="G90" i="9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M71" i="10"/>
  <c r="DV64" i="4" s="1"/>
  <c r="G71" i="7"/>
  <c r="G70" i="7"/>
  <c r="O69" i="10"/>
  <c r="DX62" i="4" s="1"/>
  <c r="G69" i="8"/>
  <c r="G68" i="9"/>
  <c r="G67" i="7"/>
  <c r="G66" i="9"/>
  <c r="G65" i="9"/>
  <c r="G64" i="9"/>
  <c r="G63" i="9"/>
  <c r="G62" i="9"/>
  <c r="G61" i="9"/>
  <c r="G52" i="9"/>
  <c r="G51" i="9"/>
  <c r="G50" i="9"/>
  <c r="G49" i="9"/>
  <c r="G48" i="9"/>
  <c r="G47" i="9"/>
  <c r="G46" i="9"/>
  <c r="G45" i="9"/>
  <c r="G33" i="8"/>
  <c r="G32" i="9"/>
  <c r="G30" i="7"/>
  <c r="G29" i="8"/>
  <c r="G28" i="9"/>
  <c r="N157" i="10"/>
  <c r="EK121" i="4" s="1"/>
  <c r="G155" i="8"/>
  <c r="G154" i="7"/>
  <c r="G152" i="9"/>
  <c r="G151" i="8"/>
  <c r="G150" i="7"/>
  <c r="G148" i="9"/>
  <c r="G147" i="8"/>
  <c r="G146" i="7"/>
  <c r="G144" i="9"/>
  <c r="G143" i="8"/>
  <c r="G142" i="7"/>
  <c r="G140" i="9"/>
  <c r="G139" i="8"/>
  <c r="G119" i="7"/>
  <c r="G154" i="8"/>
  <c r="G153" i="7"/>
  <c r="G151" i="9"/>
  <c r="G150" i="8"/>
  <c r="G149" i="7"/>
  <c r="G147" i="9"/>
  <c r="G146" i="8"/>
  <c r="G145" i="7"/>
  <c r="G143" i="9"/>
  <c r="G142" i="8"/>
  <c r="G141" i="7"/>
  <c r="G139" i="9"/>
  <c r="M119" i="10"/>
  <c r="DV108" i="4" s="1"/>
  <c r="G99" i="9"/>
  <c r="M132" i="10"/>
  <c r="DV121" i="4" s="1"/>
  <c r="M131" i="10"/>
  <c r="DV120" i="4" s="1"/>
  <c r="M130" i="10"/>
  <c r="DV119" i="4" s="1"/>
  <c r="M129" i="10"/>
  <c r="DV118" i="4" s="1"/>
  <c r="M127" i="10"/>
  <c r="DV116" i="4" s="1"/>
  <c r="M126" i="10"/>
  <c r="DV115" i="4" s="1"/>
  <c r="M125" i="10"/>
  <c r="DV114" i="4" s="1"/>
  <c r="M124" i="10"/>
  <c r="DV113" i="4" s="1"/>
  <c r="M123" i="10"/>
  <c r="DV112" i="4" s="1"/>
  <c r="M122" i="10"/>
  <c r="DV111" i="4" s="1"/>
  <c r="M121" i="10"/>
  <c r="DV110" i="4" s="1"/>
  <c r="M120" i="10"/>
  <c r="DV109" i="4" s="1"/>
  <c r="G113" i="9"/>
  <c r="G112" i="8"/>
  <c r="G111" i="7"/>
  <c r="G117" i="9"/>
  <c r="G116" i="8"/>
  <c r="G115" i="7"/>
  <c r="M111" i="10"/>
  <c r="DV100" i="4" s="1"/>
  <c r="G72" i="7"/>
  <c r="O93" i="10"/>
  <c r="EL61" i="4" s="1"/>
  <c r="O89" i="10"/>
  <c r="EL57" i="4" s="1"/>
  <c r="G74" i="9"/>
  <c r="G119" i="8"/>
  <c r="G118" i="7"/>
  <c r="G116" i="9"/>
  <c r="G115" i="8"/>
  <c r="G114" i="7"/>
  <c r="G112" i="9"/>
  <c r="G111" i="8"/>
  <c r="G100" i="7"/>
  <c r="O90" i="10"/>
  <c r="EL58" i="4" s="1"/>
  <c r="M87" i="10"/>
  <c r="EJ55" i="4" s="1"/>
  <c r="M85" i="10"/>
  <c r="DV78" i="4" s="1"/>
  <c r="M83" i="10"/>
  <c r="DV76" i="4" s="1"/>
  <c r="M82" i="10"/>
  <c r="DV75" i="4" s="1"/>
  <c r="M80" i="10"/>
  <c r="DV73" i="4" s="1"/>
  <c r="M79" i="10"/>
  <c r="DV72" i="4" s="1"/>
  <c r="M78" i="10"/>
  <c r="DV71" i="4" s="1"/>
  <c r="M77" i="10"/>
  <c r="DV70" i="4" s="1"/>
  <c r="M76" i="10"/>
  <c r="DV69" i="4" s="1"/>
  <c r="M72" i="10"/>
  <c r="DV65" i="4" s="1"/>
  <c r="G73" i="8"/>
  <c r="G73" i="9"/>
  <c r="G72" i="8"/>
  <c r="G74" i="7"/>
  <c r="G72" i="9"/>
  <c r="G71" i="8"/>
  <c r="G33" i="9"/>
  <c r="G34" i="7"/>
  <c r="G34" i="8"/>
  <c r="G33" i="7"/>
  <c r="AM130" i="11" l="1"/>
  <c r="BT149" i="11"/>
  <c r="J149" i="13" s="1"/>
  <c r="H149" i="13"/>
  <c r="AM113" i="18" s="1"/>
  <c r="GG149" i="11"/>
  <c r="GI149" i="11" s="1"/>
  <c r="BS149" i="11"/>
  <c r="I149" i="13" s="1"/>
  <c r="AN113" i="18" s="1"/>
  <c r="H184" i="13"/>
  <c r="AB169" i="18" s="1"/>
  <c r="GG184" i="11"/>
  <c r="GI184" i="11" s="1"/>
  <c r="BS184" i="11"/>
  <c r="I184" i="13" s="1"/>
  <c r="AC169" i="18" s="1"/>
  <c r="BT184" i="11"/>
  <c r="J184" i="13" s="1"/>
  <c r="GI222" i="11"/>
  <c r="G222" i="17"/>
  <c r="DP203" i="18" s="1"/>
  <c r="H233" i="12"/>
  <c r="E214" i="18" s="1"/>
  <c r="GG233" i="11"/>
  <c r="AK233" i="11"/>
  <c r="I233" i="12" s="1"/>
  <c r="F214" i="18" s="1"/>
  <c r="AL233" i="11"/>
  <c r="J233" i="12" s="1"/>
  <c r="H224" i="12"/>
  <c r="E205" i="18" s="1"/>
  <c r="AL224" i="11"/>
  <c r="J224" i="12" s="1"/>
  <c r="GG224" i="11"/>
  <c r="AK224" i="11"/>
  <c r="I224" i="12" s="1"/>
  <c r="F205" i="18" s="1"/>
  <c r="H253" i="13"/>
  <c r="AM209" i="18" s="1"/>
  <c r="GG253" i="11"/>
  <c r="BS253" i="11"/>
  <c r="I253" i="13" s="1"/>
  <c r="AN209" i="18" s="1"/>
  <c r="BT253" i="11"/>
  <c r="J253" i="13" s="1"/>
  <c r="H102" i="13"/>
  <c r="AM70" i="18" s="1"/>
  <c r="GG102" i="11"/>
  <c r="GI102" i="11" s="1"/>
  <c r="BS102" i="11"/>
  <c r="I102" i="13" s="1"/>
  <c r="AN70" i="18" s="1"/>
  <c r="BT102" i="11"/>
  <c r="J102" i="13" s="1"/>
  <c r="H255" i="12"/>
  <c r="P211" i="18" s="1"/>
  <c r="GG255" i="11"/>
  <c r="AK255" i="11"/>
  <c r="I255" i="12" s="1"/>
  <c r="Q211" i="18" s="1"/>
  <c r="AL255" i="11"/>
  <c r="J255" i="12" s="1"/>
  <c r="AK225" i="11"/>
  <c r="I225" i="12" s="1"/>
  <c r="F206" i="18" s="1"/>
  <c r="H225" i="12"/>
  <c r="E206" i="18" s="1"/>
  <c r="AL225" i="11"/>
  <c r="J225" i="12" s="1"/>
  <c r="GG225" i="11"/>
  <c r="GI234" i="11"/>
  <c r="G234" i="17"/>
  <c r="DP215" i="18" s="1"/>
  <c r="H167" i="13"/>
  <c r="AB152" i="18" s="1"/>
  <c r="BT167" i="11"/>
  <c r="J167" i="13" s="1"/>
  <c r="GG167" i="11"/>
  <c r="GI167" i="11" s="1"/>
  <c r="BS167" i="11"/>
  <c r="I167" i="13" s="1"/>
  <c r="AC152" i="18" s="1"/>
  <c r="H235" i="13"/>
  <c r="AB216" i="18" s="1"/>
  <c r="BT235" i="11"/>
  <c r="J235" i="13" s="1"/>
  <c r="GG235" i="11"/>
  <c r="BS235" i="11"/>
  <c r="I235" i="13" s="1"/>
  <c r="AC216" i="18" s="1"/>
  <c r="H180" i="13"/>
  <c r="AB165" i="18" s="1"/>
  <c r="BS180" i="11"/>
  <c r="I180" i="13" s="1"/>
  <c r="AC165" i="18" s="1"/>
  <c r="GG180" i="11"/>
  <c r="GI180" i="11" s="1"/>
  <c r="BT180" i="11"/>
  <c r="J180" i="13" s="1"/>
  <c r="AK174" i="11"/>
  <c r="I174" i="12" s="1"/>
  <c r="F159" i="18" s="1"/>
  <c r="AL174" i="11"/>
  <c r="J174" i="12" s="1"/>
  <c r="GG174" i="11"/>
  <c r="GI174" i="11" s="1"/>
  <c r="GJ218" i="11"/>
  <c r="J218" i="17" s="1"/>
  <c r="DS199" i="18" s="1"/>
  <c r="I218" i="17"/>
  <c r="DR199" i="18" s="1"/>
  <c r="GK218" i="11"/>
  <c r="K218" i="17" s="1"/>
  <c r="H209" i="13"/>
  <c r="AM169" i="18" s="1"/>
  <c r="BS209" i="11"/>
  <c r="I209" i="13" s="1"/>
  <c r="AN169" i="18" s="1"/>
  <c r="BT209" i="11"/>
  <c r="J209" i="13" s="1"/>
  <c r="GG209" i="11"/>
  <c r="H106" i="13"/>
  <c r="AM74" i="18" s="1"/>
  <c r="GG106" i="11"/>
  <c r="GI106" i="11" s="1"/>
  <c r="BS106" i="11"/>
  <c r="I106" i="13" s="1"/>
  <c r="AN74" i="18" s="1"/>
  <c r="BT106" i="11"/>
  <c r="J106" i="13" s="1"/>
  <c r="H176" i="13"/>
  <c r="AB161" i="18" s="1"/>
  <c r="GG176" i="11"/>
  <c r="GI176" i="11" s="1"/>
  <c r="BS176" i="11"/>
  <c r="I176" i="13" s="1"/>
  <c r="AC161" i="18" s="1"/>
  <c r="BT176" i="11"/>
  <c r="J176" i="13" s="1"/>
  <c r="H232" i="13"/>
  <c r="AB213" i="18" s="1"/>
  <c r="BS232" i="11"/>
  <c r="I232" i="13" s="1"/>
  <c r="AC213" i="18" s="1"/>
  <c r="BT232" i="11"/>
  <c r="J232" i="13" s="1"/>
  <c r="GG232" i="11"/>
  <c r="GI196" i="11"/>
  <c r="G196" i="17"/>
  <c r="ED156" i="18" s="1"/>
  <c r="AK197" i="11"/>
  <c r="I197" i="12" s="1"/>
  <c r="Q157" i="18" s="1"/>
  <c r="H197" i="12"/>
  <c r="P157" i="18" s="1"/>
  <c r="AL197" i="11"/>
  <c r="J197" i="12" s="1"/>
  <c r="GG197" i="11"/>
  <c r="BS220" i="11"/>
  <c r="I220" i="13" s="1"/>
  <c r="AC201" i="18" s="1"/>
  <c r="H220" i="13"/>
  <c r="AB201" i="18" s="1"/>
  <c r="GG220" i="11"/>
  <c r="BT220" i="11"/>
  <c r="J220" i="13" s="1"/>
  <c r="H183" i="13"/>
  <c r="AB168" i="18" s="1"/>
  <c r="BT183" i="11"/>
  <c r="J183" i="13" s="1"/>
  <c r="BS183" i="11"/>
  <c r="I183" i="13" s="1"/>
  <c r="AC168" i="18" s="1"/>
  <c r="H209" i="12"/>
  <c r="P169" i="18" s="1"/>
  <c r="AK209" i="11"/>
  <c r="I209" i="12" s="1"/>
  <c r="Q169" i="18" s="1"/>
  <c r="AL209" i="11"/>
  <c r="J209" i="12" s="1"/>
  <c r="GI258" i="11"/>
  <c r="G258" i="17"/>
  <c r="ED214" i="18" s="1"/>
  <c r="AK187" i="11"/>
  <c r="I187" i="12" s="1"/>
  <c r="Q147" i="18" s="1"/>
  <c r="AL187" i="11"/>
  <c r="J187" i="12" s="1"/>
  <c r="GI214" i="11"/>
  <c r="G214" i="17"/>
  <c r="DP195" i="18" s="1"/>
  <c r="GI206" i="11"/>
  <c r="G206" i="17"/>
  <c r="ED166" i="18" s="1"/>
  <c r="H253" i="12"/>
  <c r="P209" i="18" s="1"/>
  <c r="AK253" i="11"/>
  <c r="I253" i="12" s="1"/>
  <c r="Q209" i="18" s="1"/>
  <c r="AL253" i="11"/>
  <c r="J253" i="12" s="1"/>
  <c r="H252" i="13"/>
  <c r="AM208" i="18" s="1"/>
  <c r="BT252" i="11"/>
  <c r="J252" i="13" s="1"/>
  <c r="GG252" i="11"/>
  <c r="BS252" i="11"/>
  <c r="I252" i="13" s="1"/>
  <c r="AN208" i="18" s="1"/>
  <c r="GI242" i="11"/>
  <c r="G242" i="17"/>
  <c r="ED198" i="18" s="1"/>
  <c r="H219" i="12"/>
  <c r="E200" i="18" s="1"/>
  <c r="GG219" i="11"/>
  <c r="GI204" i="11"/>
  <c r="G204" i="17"/>
  <c r="ED164" i="18" s="1"/>
  <c r="G259" i="17"/>
  <c r="ED215" i="18" s="1"/>
  <c r="GI259" i="11"/>
  <c r="AK193" i="11"/>
  <c r="I193" i="12" s="1"/>
  <c r="Q153" i="18" s="1"/>
  <c r="GG193" i="11"/>
  <c r="GI193" i="11" s="1"/>
  <c r="AL193" i="11"/>
  <c r="J193" i="12" s="1"/>
  <c r="H217" i="12"/>
  <c r="E198" i="18" s="1"/>
  <c r="AK217" i="11"/>
  <c r="I217" i="12" s="1"/>
  <c r="F198" i="18" s="1"/>
  <c r="AL217" i="11"/>
  <c r="J217" i="12" s="1"/>
  <c r="GG217" i="11"/>
  <c r="H172" i="13"/>
  <c r="AB157" i="18" s="1"/>
  <c r="BT172" i="11"/>
  <c r="J172" i="13" s="1"/>
  <c r="GG172" i="11"/>
  <c r="GI172" i="11" s="1"/>
  <c r="BS172" i="11"/>
  <c r="I172" i="13" s="1"/>
  <c r="AC157" i="18" s="1"/>
  <c r="H141" i="13"/>
  <c r="AM105" i="18" s="1"/>
  <c r="BS141" i="11"/>
  <c r="I141" i="13" s="1"/>
  <c r="AN105" i="18" s="1"/>
  <c r="BT141" i="11"/>
  <c r="J141" i="13" s="1"/>
  <c r="GG141" i="11"/>
  <c r="GI141" i="11" s="1"/>
  <c r="H187" i="13"/>
  <c r="AM147" i="18" s="1"/>
  <c r="GG187" i="11"/>
  <c r="GI187" i="11" s="1"/>
  <c r="BT187" i="11"/>
  <c r="J187" i="13" s="1"/>
  <c r="BS187" i="11"/>
  <c r="I187" i="13" s="1"/>
  <c r="AN147" i="18" s="1"/>
  <c r="H98" i="13"/>
  <c r="AM66" i="18" s="1"/>
  <c r="GG98" i="11"/>
  <c r="GI98" i="11" s="1"/>
  <c r="BS98" i="11"/>
  <c r="I98" i="13" s="1"/>
  <c r="AN66" i="18" s="1"/>
  <c r="BT98" i="11"/>
  <c r="J98" i="13" s="1"/>
  <c r="H220" i="12"/>
  <c r="E201" i="18" s="1"/>
  <c r="AK220" i="11"/>
  <c r="I220" i="12" s="1"/>
  <c r="F201" i="18" s="1"/>
  <c r="AL220" i="11"/>
  <c r="J220" i="12" s="1"/>
  <c r="H244" i="13"/>
  <c r="AM200" i="18" s="1"/>
  <c r="GG244" i="11"/>
  <c r="BS244" i="11"/>
  <c r="I244" i="13" s="1"/>
  <c r="AN200" i="18" s="1"/>
  <c r="BT244" i="11"/>
  <c r="J244" i="13" s="1"/>
  <c r="H142" i="13"/>
  <c r="AM106" i="18" s="1"/>
  <c r="BT142" i="11"/>
  <c r="J142" i="13" s="1"/>
  <c r="GG142" i="11"/>
  <c r="GI142" i="11" s="1"/>
  <c r="BS142" i="11"/>
  <c r="I142" i="13" s="1"/>
  <c r="AN106" i="18" s="1"/>
  <c r="H227" i="12"/>
  <c r="E208" i="18" s="1"/>
  <c r="GG227" i="11"/>
  <c r="H221" i="13"/>
  <c r="AB202" i="18" s="1"/>
  <c r="BS221" i="11"/>
  <c r="I221" i="13" s="1"/>
  <c r="AC202" i="18" s="1"/>
  <c r="BT221" i="11"/>
  <c r="J221" i="13" s="1"/>
  <c r="GG221" i="11"/>
  <c r="H194" i="13"/>
  <c r="AM154" i="18" s="1"/>
  <c r="GG194" i="11"/>
  <c r="GI194" i="11" s="1"/>
  <c r="BT194" i="11"/>
  <c r="J194" i="13" s="1"/>
  <c r="BS194" i="11"/>
  <c r="I194" i="13" s="1"/>
  <c r="AN154" i="18" s="1"/>
  <c r="AK177" i="11"/>
  <c r="I177" i="12" s="1"/>
  <c r="F162" i="18" s="1"/>
  <c r="AL177" i="11"/>
  <c r="J177" i="12" s="1"/>
  <c r="GG177" i="11"/>
  <c r="GI177" i="11" s="1"/>
  <c r="H245" i="12"/>
  <c r="P201" i="18" s="1"/>
  <c r="AK245" i="11"/>
  <c r="I245" i="12" s="1"/>
  <c r="Q201" i="18" s="1"/>
  <c r="AL245" i="11"/>
  <c r="J245" i="12" s="1"/>
  <c r="GG245" i="11"/>
  <c r="H203" i="13"/>
  <c r="AM163" i="18" s="1"/>
  <c r="BS203" i="11"/>
  <c r="I203" i="13" s="1"/>
  <c r="AN163" i="18" s="1"/>
  <c r="BT203" i="11"/>
  <c r="J203" i="13" s="1"/>
  <c r="GG203" i="11"/>
  <c r="H251" i="12"/>
  <c r="P207" i="18" s="1"/>
  <c r="GG251" i="11"/>
  <c r="H203" i="12"/>
  <c r="P163" i="18" s="1"/>
  <c r="AK203" i="11"/>
  <c r="I203" i="12" s="1"/>
  <c r="Q163" i="18" s="1"/>
  <c r="AL203" i="11"/>
  <c r="J203" i="12" s="1"/>
  <c r="H110" i="13"/>
  <c r="AM78" i="18" s="1"/>
  <c r="BT110" i="11"/>
  <c r="J110" i="13" s="1"/>
  <c r="GG110" i="11"/>
  <c r="GI110" i="11" s="1"/>
  <c r="BS110" i="11"/>
  <c r="I110" i="13" s="1"/>
  <c r="AN78" i="18" s="1"/>
  <c r="H198" i="12"/>
  <c r="P158" i="18" s="1"/>
  <c r="AL198" i="11"/>
  <c r="J198" i="12" s="1"/>
  <c r="AK198" i="11"/>
  <c r="I198" i="12" s="1"/>
  <c r="Q158" i="18" s="1"/>
  <c r="GI242" i="1"/>
  <c r="H247" i="13"/>
  <c r="AM203" i="18" s="1"/>
  <c r="BT247" i="11"/>
  <c r="J247" i="13" s="1"/>
  <c r="BS247" i="11"/>
  <c r="I247" i="13" s="1"/>
  <c r="AN203" i="18" s="1"/>
  <c r="GG247" i="11"/>
  <c r="H195" i="13"/>
  <c r="AM155" i="18" s="1"/>
  <c r="GG195" i="11"/>
  <c r="BS195" i="11"/>
  <c r="I195" i="13" s="1"/>
  <c r="AN155" i="18" s="1"/>
  <c r="BT195" i="11"/>
  <c r="J195" i="13" s="1"/>
  <c r="H198" i="13"/>
  <c r="AM158" i="18" s="1"/>
  <c r="GG198" i="11"/>
  <c r="BT198" i="11"/>
  <c r="J198" i="13" s="1"/>
  <c r="BS198" i="11"/>
  <c r="I198" i="13" s="1"/>
  <c r="AN158" i="18" s="1"/>
  <c r="H118" i="13"/>
  <c r="AB107" i="18" s="1"/>
  <c r="BS118" i="11"/>
  <c r="I118" i="13" s="1"/>
  <c r="AC107" i="18" s="1"/>
  <c r="BT118" i="11"/>
  <c r="J118" i="13" s="1"/>
  <c r="GG118" i="11"/>
  <c r="GI118" i="11" s="1"/>
  <c r="H231" i="13"/>
  <c r="AB212" i="18" s="1"/>
  <c r="BS231" i="11"/>
  <c r="I231" i="13" s="1"/>
  <c r="AC212" i="18" s="1"/>
  <c r="BT231" i="11"/>
  <c r="J231" i="13" s="1"/>
  <c r="GG231" i="11"/>
  <c r="H151" i="13"/>
  <c r="AM115" i="18" s="1"/>
  <c r="BT151" i="11"/>
  <c r="J151" i="13" s="1"/>
  <c r="GG151" i="11"/>
  <c r="GI151" i="11" s="1"/>
  <c r="BS151" i="11"/>
  <c r="I151" i="13" s="1"/>
  <c r="AN115" i="18" s="1"/>
  <c r="GI202" i="11"/>
  <c r="G202" i="17"/>
  <c r="ED162" i="18" s="1"/>
  <c r="H138" i="13"/>
  <c r="AM102" i="18" s="1"/>
  <c r="BT138" i="11"/>
  <c r="J138" i="13" s="1"/>
  <c r="BS138" i="11"/>
  <c r="I138" i="13" s="1"/>
  <c r="AN102" i="18" s="1"/>
  <c r="H201" i="12"/>
  <c r="P161" i="18" s="1"/>
  <c r="AK201" i="11"/>
  <c r="I201" i="12" s="1"/>
  <c r="Q161" i="18" s="1"/>
  <c r="AL201" i="11"/>
  <c r="J201" i="12" s="1"/>
  <c r="GG201" i="11"/>
  <c r="GI228" i="11"/>
  <c r="G228" i="17"/>
  <c r="DP209" i="18" s="1"/>
  <c r="AK185" i="11"/>
  <c r="I185" i="12" s="1"/>
  <c r="F170" i="18" s="1"/>
  <c r="GG185" i="11"/>
  <c r="GI185" i="11" s="1"/>
  <c r="AL185" i="11"/>
  <c r="J185" i="12" s="1"/>
  <c r="H179" i="13"/>
  <c r="AB164" i="18" s="1"/>
  <c r="BT179" i="11"/>
  <c r="J179" i="13" s="1"/>
  <c r="GG179" i="11"/>
  <c r="GI179" i="11" s="1"/>
  <c r="BS179" i="11"/>
  <c r="I179" i="13" s="1"/>
  <c r="AC164" i="18" s="1"/>
  <c r="GI208" i="11"/>
  <c r="G208" i="17"/>
  <c r="ED168" i="18" s="1"/>
  <c r="H159" i="13"/>
  <c r="AM123" i="18" s="1"/>
  <c r="BS159" i="11"/>
  <c r="I159" i="13" s="1"/>
  <c r="AN123" i="18" s="1"/>
  <c r="BT159" i="11"/>
  <c r="J159" i="13" s="1"/>
  <c r="GG159" i="11"/>
  <c r="GI159" i="11" s="1"/>
  <c r="H154" i="13"/>
  <c r="AM118" i="18" s="1"/>
  <c r="BT154" i="11"/>
  <c r="J154" i="13" s="1"/>
  <c r="BS154" i="11"/>
  <c r="I154" i="13" s="1"/>
  <c r="AN118" i="18" s="1"/>
  <c r="GI200" i="11"/>
  <c r="G200" i="17"/>
  <c r="ED160" i="18" s="1"/>
  <c r="H239" i="13"/>
  <c r="AM195" i="18" s="1"/>
  <c r="GG239" i="11"/>
  <c r="BS239" i="11"/>
  <c r="I239" i="13" s="1"/>
  <c r="AN195" i="18" s="1"/>
  <c r="BT239" i="11"/>
  <c r="J239" i="13" s="1"/>
  <c r="H207" i="13"/>
  <c r="AM167" i="18" s="1"/>
  <c r="BS207" i="11"/>
  <c r="I207" i="13" s="1"/>
  <c r="AN167" i="18" s="1"/>
  <c r="BT207" i="11"/>
  <c r="J207" i="13" s="1"/>
  <c r="GG207" i="11"/>
  <c r="H114" i="13"/>
  <c r="AB103" i="18" s="1"/>
  <c r="GG114" i="11"/>
  <c r="GI114" i="11" s="1"/>
  <c r="BS114" i="11"/>
  <c r="I114" i="13" s="1"/>
  <c r="AC103" i="18" s="1"/>
  <c r="BT114" i="11"/>
  <c r="J114" i="13" s="1"/>
  <c r="H130" i="13"/>
  <c r="AB119" i="18" s="1"/>
  <c r="BS130" i="11"/>
  <c r="I130" i="13" s="1"/>
  <c r="AC119" i="18" s="1"/>
  <c r="BT130" i="11"/>
  <c r="J130" i="13" s="1"/>
  <c r="AL189" i="11"/>
  <c r="J189" i="12" s="1"/>
  <c r="GG189" i="11"/>
  <c r="GI189" i="11" s="1"/>
  <c r="AK189" i="11"/>
  <c r="I189" i="12" s="1"/>
  <c r="Q149" i="18" s="1"/>
  <c r="H232" i="12"/>
  <c r="E213" i="18" s="1"/>
  <c r="AL232" i="11"/>
  <c r="J232" i="12" s="1"/>
  <c r="AK232" i="11"/>
  <c r="I232" i="12" s="1"/>
  <c r="F213" i="18" s="1"/>
  <c r="H146" i="13"/>
  <c r="AM110" i="18" s="1"/>
  <c r="BT146" i="11"/>
  <c r="J146" i="13" s="1"/>
  <c r="BS146" i="11"/>
  <c r="I146" i="13" s="1"/>
  <c r="AN110" i="18" s="1"/>
  <c r="GI250" i="11"/>
  <c r="G250" i="17"/>
  <c r="ED206" i="18" s="1"/>
  <c r="GI216" i="11"/>
  <c r="G216" i="17"/>
  <c r="DP197" i="18" s="1"/>
  <c r="GI230" i="11"/>
  <c r="G230" i="17"/>
  <c r="DP211" i="18" s="1"/>
  <c r="H171" i="13"/>
  <c r="AB156" i="18" s="1"/>
  <c r="BT171" i="11"/>
  <c r="J171" i="13" s="1"/>
  <c r="GG171" i="11"/>
  <c r="GI171" i="11" s="1"/>
  <c r="BS171" i="11"/>
  <c r="I171" i="13" s="1"/>
  <c r="AC156" i="18" s="1"/>
  <c r="BS212" i="11"/>
  <c r="I212" i="13" s="1"/>
  <c r="AC193" i="18" s="1"/>
  <c r="H212" i="13"/>
  <c r="AB193" i="18" s="1"/>
  <c r="GG212" i="11"/>
  <c r="BT212" i="11"/>
  <c r="J212" i="13" s="1"/>
  <c r="H199" i="13"/>
  <c r="AM159" i="18" s="1"/>
  <c r="GG199" i="11"/>
  <c r="BS199" i="11"/>
  <c r="I199" i="13" s="1"/>
  <c r="AN159" i="18" s="1"/>
  <c r="BT199" i="11"/>
  <c r="J199" i="13" s="1"/>
  <c r="H243" i="13"/>
  <c r="AM199" i="18" s="1"/>
  <c r="BS243" i="11"/>
  <c r="I243" i="13" s="1"/>
  <c r="AN199" i="18" s="1"/>
  <c r="BT243" i="11"/>
  <c r="J243" i="13" s="1"/>
  <c r="GG243" i="11"/>
  <c r="H215" i="12"/>
  <c r="E196" i="18" s="1"/>
  <c r="GG215" i="11"/>
  <c r="H230" i="12"/>
  <c r="E211" i="18" s="1"/>
  <c r="AK230" i="11"/>
  <c r="I230" i="12" s="1"/>
  <c r="F211" i="18" s="1"/>
  <c r="AL230" i="11"/>
  <c r="J230" i="12" s="1"/>
  <c r="H163" i="13"/>
  <c r="AB148" i="18" s="1"/>
  <c r="BT163" i="11"/>
  <c r="J163" i="13" s="1"/>
  <c r="GG163" i="11"/>
  <c r="GI163" i="11" s="1"/>
  <c r="BS163" i="11"/>
  <c r="I163" i="13" s="1"/>
  <c r="AC148" i="18" s="1"/>
  <c r="AL173" i="11"/>
  <c r="J173" i="12" s="1"/>
  <c r="AK173" i="11"/>
  <c r="I173" i="12" s="1"/>
  <c r="F158" i="18" s="1"/>
  <c r="GG173" i="11"/>
  <c r="GI173" i="11" s="1"/>
  <c r="H240" i="12"/>
  <c r="P196" i="18" s="1"/>
  <c r="AL240" i="11"/>
  <c r="J240" i="12" s="1"/>
  <c r="AK240" i="11"/>
  <c r="I240" i="12" s="1"/>
  <c r="Q196" i="18" s="1"/>
  <c r="GG240" i="11"/>
  <c r="GK262" i="11"/>
  <c r="GJ262" i="11"/>
  <c r="H214" i="12"/>
  <c r="E195" i="18" s="1"/>
  <c r="AK214" i="11"/>
  <c r="I214" i="12" s="1"/>
  <c r="F195" i="18" s="1"/>
  <c r="AL214" i="11"/>
  <c r="J214" i="12" s="1"/>
  <c r="H248" i="13"/>
  <c r="AM204" i="18" s="1"/>
  <c r="BT248" i="11"/>
  <c r="J248" i="13" s="1"/>
  <c r="GG248" i="11"/>
  <c r="BS248" i="11"/>
  <c r="I248" i="13" s="1"/>
  <c r="AN204" i="18" s="1"/>
  <c r="H254" i="12"/>
  <c r="P210" i="18" s="1"/>
  <c r="AK254" i="11"/>
  <c r="I254" i="12" s="1"/>
  <c r="Q210" i="18" s="1"/>
  <c r="AL254" i="11"/>
  <c r="J254" i="12" s="1"/>
  <c r="GG254" i="11"/>
  <c r="H205" i="13"/>
  <c r="AM165" i="18" s="1"/>
  <c r="BS205" i="11"/>
  <c r="I205" i="13" s="1"/>
  <c r="AN165" i="18" s="1"/>
  <c r="BT205" i="11"/>
  <c r="J205" i="13" s="1"/>
  <c r="GG205" i="11"/>
  <c r="H211" i="13"/>
  <c r="AB192" i="18" s="1"/>
  <c r="GG211" i="11"/>
  <c r="BS211" i="11"/>
  <c r="I211" i="13" s="1"/>
  <c r="AC192" i="18" s="1"/>
  <c r="BT211" i="11"/>
  <c r="J211" i="13" s="1"/>
  <c r="GK266" i="11"/>
  <c r="GJ266" i="11"/>
  <c r="AL228" i="11"/>
  <c r="J228" i="12" s="1"/>
  <c r="H228" i="12"/>
  <c r="E209" i="18" s="1"/>
  <c r="AK228" i="11"/>
  <c r="I228" i="12" s="1"/>
  <c r="F209" i="18" s="1"/>
  <c r="GM48" i="1"/>
  <c r="GM126" i="1"/>
  <c r="GM39" i="1"/>
  <c r="O98" i="3"/>
  <c r="O142" i="3"/>
  <c r="V106" i="4" s="1"/>
  <c r="O75" i="3"/>
  <c r="GP105" i="11"/>
  <c r="O79" i="3"/>
  <c r="K72" i="4" s="1"/>
  <c r="O108" i="3"/>
  <c r="V76" i="4" s="1"/>
  <c r="O150" i="3"/>
  <c r="V114" i="4" s="1"/>
  <c r="V26" i="4"/>
  <c r="O24" i="3"/>
  <c r="O127" i="3"/>
  <c r="V115" i="4"/>
  <c r="O133" i="3"/>
  <c r="K122" i="4" s="1"/>
  <c r="K121" i="4"/>
  <c r="O154" i="3"/>
  <c r="O86" i="3"/>
  <c r="K115" i="4"/>
  <c r="O149" i="3"/>
  <c r="V113" i="4" s="1"/>
  <c r="K67" i="4"/>
  <c r="O73" i="3"/>
  <c r="K66" i="4" s="1"/>
  <c r="O87" i="3"/>
  <c r="V55" i="4" s="1"/>
  <c r="O100" i="3"/>
  <c r="V68" i="4" s="1"/>
  <c r="O90" i="3"/>
  <c r="O65" i="3"/>
  <c r="K58" i="4" s="1"/>
  <c r="O72" i="3"/>
  <c r="K65" i="4" s="1"/>
  <c r="O94" i="3"/>
  <c r="K113" i="4"/>
  <c r="O114" i="3"/>
  <c r="V104" i="4"/>
  <c r="O139" i="3"/>
  <c r="V103" i="4" s="1"/>
  <c r="GP125" i="11"/>
  <c r="K101" i="4"/>
  <c r="O131" i="3"/>
  <c r="K120" i="4" s="1"/>
  <c r="K74" i="4"/>
  <c r="O77" i="3"/>
  <c r="K70" i="4" s="1"/>
  <c r="V70" i="4"/>
  <c r="O107" i="3"/>
  <c r="V75" i="4" s="1"/>
  <c r="V100" i="4"/>
  <c r="O155" i="3"/>
  <c r="V119" i="4" s="1"/>
  <c r="K105" i="4"/>
  <c r="O122" i="3"/>
  <c r="K111" i="4" s="1"/>
  <c r="O66" i="3"/>
  <c r="K59" i="4" s="1"/>
  <c r="K119" i="4"/>
  <c r="O145" i="3"/>
  <c r="V109" i="4" s="1"/>
  <c r="O106" i="3"/>
  <c r="V74" i="4" s="1"/>
  <c r="O104" i="3"/>
  <c r="V72" i="4" s="1"/>
  <c r="O103" i="3"/>
  <c r="V71" i="4" s="1"/>
  <c r="O63" i="3"/>
  <c r="K56" i="4" s="1"/>
  <c r="K68" i="4"/>
  <c r="O64" i="3"/>
  <c r="K57" i="4" s="1"/>
  <c r="O85" i="3"/>
  <c r="K78" i="4" s="1"/>
  <c r="V25" i="4"/>
  <c r="O29" i="3"/>
  <c r="K107" i="4"/>
  <c r="O137" i="3"/>
  <c r="V101" i="4" s="1"/>
  <c r="O101" i="3"/>
  <c r="V69" i="4" s="1"/>
  <c r="O105" i="3"/>
  <c r="V73" i="4" s="1"/>
  <c r="GM133" i="1"/>
  <c r="K71" i="4"/>
  <c r="O69" i="3"/>
  <c r="K62" i="4" s="1"/>
  <c r="K55" i="4"/>
  <c r="O89" i="3"/>
  <c r="V57" i="4" s="1"/>
  <c r="O76" i="3"/>
  <c r="K103" i="4"/>
  <c r="O121" i="3"/>
  <c r="K110" i="4" s="1"/>
  <c r="V59" i="4"/>
  <c r="O82" i="3"/>
  <c r="K75" i="4" s="1"/>
  <c r="O95" i="3"/>
  <c r="V67" i="4"/>
  <c r="O96" i="3"/>
  <c r="V64" i="4" s="1"/>
  <c r="V78" i="4"/>
  <c r="O128" i="3"/>
  <c r="K117" i="4" s="1"/>
  <c r="V58" i="4"/>
  <c r="O67" i="3"/>
  <c r="K60" i="4" s="1"/>
  <c r="O93" i="3"/>
  <c r="V61" i="4" s="1"/>
  <c r="K109" i="4"/>
  <c r="O134" i="3"/>
  <c r="K114" i="4"/>
  <c r="O153" i="3"/>
  <c r="O83" i="3"/>
  <c r="K76" i="4" s="1"/>
  <c r="V108" i="4"/>
  <c r="O152" i="3"/>
  <c r="V63" i="4"/>
  <c r="O80" i="3"/>
  <c r="O129" i="3"/>
  <c r="K118" i="4" s="1"/>
  <c r="O111" i="3"/>
  <c r="O84" i="3"/>
  <c r="V27" i="4"/>
  <c r="O52" i="3"/>
  <c r="V54" i="4"/>
  <c r="O71" i="3"/>
  <c r="K64" i="4" s="1"/>
  <c r="O61" i="3"/>
  <c r="O68" i="3"/>
  <c r="V65" i="4"/>
  <c r="O70" i="3"/>
  <c r="K63" i="4" s="1"/>
  <c r="G178" i="10"/>
  <c r="DP163" i="4" s="1"/>
  <c r="GF175" i="1"/>
  <c r="GH175" i="1" s="1"/>
  <c r="K175" i="10" s="1"/>
  <c r="DT160" i="4" s="1"/>
  <c r="G132" i="10"/>
  <c r="DP121" i="4" s="1"/>
  <c r="G151" i="10"/>
  <c r="ED115" i="4" s="1"/>
  <c r="G95" i="10"/>
  <c r="ED63" i="4" s="1"/>
  <c r="G81" i="10"/>
  <c r="DP74" i="4" s="1"/>
  <c r="G65" i="10"/>
  <c r="DP58" i="4" s="1"/>
  <c r="K147" i="4"/>
  <c r="V124" i="4"/>
  <c r="K155" i="4"/>
  <c r="V110" i="4"/>
  <c r="K124" i="4"/>
  <c r="V122" i="4"/>
  <c r="K152" i="4"/>
  <c r="K163" i="4"/>
  <c r="V105" i="4"/>
  <c r="T113" i="4"/>
  <c r="S112" i="4"/>
  <c r="V154" i="4"/>
  <c r="K154" i="4"/>
  <c r="V102" i="4"/>
  <c r="K106" i="4"/>
  <c r="K153" i="4"/>
  <c r="K116" i="4"/>
  <c r="T109" i="4"/>
  <c r="S108" i="4"/>
  <c r="U114" i="4"/>
  <c r="K108" i="4"/>
  <c r="K104" i="4"/>
  <c r="K112" i="4"/>
  <c r="K146" i="4"/>
  <c r="V120" i="4"/>
  <c r="V118" i="4"/>
  <c r="K168" i="4"/>
  <c r="K160" i="4"/>
  <c r="K151" i="4"/>
  <c r="U110" i="4"/>
  <c r="K159" i="4"/>
  <c r="K157" i="4"/>
  <c r="V107" i="4"/>
  <c r="K169" i="4"/>
  <c r="K123" i="4"/>
  <c r="K102" i="4"/>
  <c r="K170" i="4"/>
  <c r="V155" i="4"/>
  <c r="G69" i="10"/>
  <c r="DP62" i="4" s="1"/>
  <c r="G73" i="10"/>
  <c r="DP66" i="4" s="1"/>
  <c r="GG151" i="1"/>
  <c r="J151" i="10" s="1"/>
  <c r="EG115" i="4" s="1"/>
  <c r="GI151" i="1"/>
  <c r="GH151" i="1"/>
  <c r="GI106" i="1"/>
  <c r="GH106" i="1"/>
  <c r="GG106" i="1"/>
  <c r="I207" i="10"/>
  <c r="EF167" i="4" s="1"/>
  <c r="GI207" i="1"/>
  <c r="GH207" i="1"/>
  <c r="K207" i="10" s="1"/>
  <c r="EH167" i="18" s="1"/>
  <c r="GG207" i="1"/>
  <c r="I203" i="10"/>
  <c r="EF163" i="4" s="1"/>
  <c r="GI203" i="1"/>
  <c r="GH203" i="1"/>
  <c r="K203" i="10" s="1"/>
  <c r="EH163" i="18" s="1"/>
  <c r="GG203" i="1"/>
  <c r="I176" i="10"/>
  <c r="DR161" i="4" s="1"/>
  <c r="GG176" i="1"/>
  <c r="J176" i="10" s="1"/>
  <c r="DS161" i="4" s="1"/>
  <c r="GI176" i="1"/>
  <c r="GH176" i="1"/>
  <c r="K176" i="10" s="1"/>
  <c r="GH81" i="1"/>
  <c r="GG81" i="1"/>
  <c r="J81" i="10" s="1"/>
  <c r="DS74" i="4" s="1"/>
  <c r="GI81" i="1"/>
  <c r="GI95" i="1"/>
  <c r="GH95" i="1"/>
  <c r="GG95" i="1"/>
  <c r="J95" i="10" s="1"/>
  <c r="EG63" i="4" s="1"/>
  <c r="GH73" i="1"/>
  <c r="K73" i="10" s="1"/>
  <c r="GG73" i="1"/>
  <c r="GI73" i="1"/>
  <c r="GI99" i="1"/>
  <c r="GH99" i="1"/>
  <c r="K99" i="10" s="1"/>
  <c r="GG99" i="1"/>
  <c r="I174" i="10"/>
  <c r="DR159" i="4" s="1"/>
  <c r="GI174" i="1"/>
  <c r="GH174" i="1"/>
  <c r="K174" i="10" s="1"/>
  <c r="DT159" i="18" s="1"/>
  <c r="GG174" i="1"/>
  <c r="J174" i="10" s="1"/>
  <c r="DS159" i="4" s="1"/>
  <c r="I190" i="10"/>
  <c r="EF150" i="4" s="1"/>
  <c r="GI190" i="1"/>
  <c r="GH190" i="1"/>
  <c r="K190" i="10" s="1"/>
  <c r="EH150" i="18" s="1"/>
  <c r="GG190" i="1"/>
  <c r="J190" i="10" s="1"/>
  <c r="EG150" i="4" s="1"/>
  <c r="I194" i="10"/>
  <c r="EF154" i="4" s="1"/>
  <c r="GI194" i="1"/>
  <c r="GH194" i="1"/>
  <c r="K194" i="10" s="1"/>
  <c r="EH154" i="18" s="1"/>
  <c r="GG194" i="1"/>
  <c r="J194" i="10" s="1"/>
  <c r="EG154" i="4" s="1"/>
  <c r="GG257" i="1"/>
  <c r="GI257" i="1"/>
  <c r="GH257" i="1"/>
  <c r="K257" i="10" s="1"/>
  <c r="I175" i="10"/>
  <c r="DR160" i="4" s="1"/>
  <c r="GI175" i="1"/>
  <c r="GH77" i="1"/>
  <c r="GG77" i="1"/>
  <c r="J77" i="10" s="1"/>
  <c r="DS70" i="4" s="1"/>
  <c r="GI77" i="1"/>
  <c r="GI132" i="1"/>
  <c r="GH132" i="1"/>
  <c r="GG132" i="1"/>
  <c r="J132" i="10" s="1"/>
  <c r="DS121" i="4" s="1"/>
  <c r="GH65" i="1"/>
  <c r="K65" i="10" s="1"/>
  <c r="GG65" i="1"/>
  <c r="J65" i="10" s="1"/>
  <c r="DS58" i="4" s="1"/>
  <c r="GI65" i="1"/>
  <c r="GI102" i="1"/>
  <c r="GH102" i="1"/>
  <c r="GG102" i="1"/>
  <c r="I184" i="10"/>
  <c r="DR169" i="4" s="1"/>
  <c r="GG184" i="1"/>
  <c r="J184" i="10" s="1"/>
  <c r="DS169" i="4" s="1"/>
  <c r="GI184" i="1"/>
  <c r="GH184" i="1"/>
  <c r="K184" i="10" s="1"/>
  <c r="DT169" i="4" s="1"/>
  <c r="GG88" i="1"/>
  <c r="J88" i="10" s="1"/>
  <c r="EG56" i="4" s="1"/>
  <c r="GI88" i="1"/>
  <c r="GH88" i="1"/>
  <c r="K88" i="10" s="1"/>
  <c r="GH69" i="1"/>
  <c r="K69" i="10" s="1"/>
  <c r="GG69" i="1"/>
  <c r="GI69" i="1"/>
  <c r="GG68" i="1"/>
  <c r="J68" i="10" s="1"/>
  <c r="DS61" i="4" s="1"/>
  <c r="GI68" i="1"/>
  <c r="GH68" i="1"/>
  <c r="GI74" i="1"/>
  <c r="GH74" i="1"/>
  <c r="K74" i="10" s="1"/>
  <c r="GG74" i="1"/>
  <c r="J74" i="10" s="1"/>
  <c r="DS67" i="4" s="1"/>
  <c r="GI94" i="1"/>
  <c r="GH94" i="1"/>
  <c r="K94" i="10" s="1"/>
  <c r="GG94" i="1"/>
  <c r="J94" i="10" s="1"/>
  <c r="EG62" i="4" s="1"/>
  <c r="GH181" i="1"/>
  <c r="K181" i="10" s="1"/>
  <c r="GG181" i="1"/>
  <c r="J181" i="10" s="1"/>
  <c r="DS166" i="4" s="1"/>
  <c r="GI181" i="1"/>
  <c r="I186" i="10"/>
  <c r="EF146" i="4" s="1"/>
  <c r="GI186" i="1"/>
  <c r="GH186" i="1"/>
  <c r="K186" i="10" s="1"/>
  <c r="EH146" i="4" s="1"/>
  <c r="GG186" i="1"/>
  <c r="J186" i="10" s="1"/>
  <c r="EG146" i="4" s="1"/>
  <c r="I205" i="10"/>
  <c r="EF165" i="4" s="1"/>
  <c r="GH205" i="1"/>
  <c r="K205" i="10" s="1"/>
  <c r="EH165" i="18" s="1"/>
  <c r="GG205" i="1"/>
  <c r="J205" i="10" s="1"/>
  <c r="EG165" i="4" s="1"/>
  <c r="GI205" i="1"/>
  <c r="I170" i="10"/>
  <c r="DR155" i="4" s="1"/>
  <c r="GI170" i="1"/>
  <c r="GH170" i="1"/>
  <c r="K170" i="10" s="1"/>
  <c r="DT155" i="18" s="1"/>
  <c r="GG170" i="1"/>
  <c r="J170" i="10" s="1"/>
  <c r="DS155" i="4" s="1"/>
  <c r="I191" i="10"/>
  <c r="EF151" i="4" s="1"/>
  <c r="GI191" i="1"/>
  <c r="GH191" i="1"/>
  <c r="K191" i="10" s="1"/>
  <c r="EH151" i="4" s="1"/>
  <c r="GG191" i="1"/>
  <c r="J191" i="10" s="1"/>
  <c r="EG151" i="4" s="1"/>
  <c r="GH185" i="1"/>
  <c r="K185" i="10" s="1"/>
  <c r="GG185" i="1"/>
  <c r="J185" i="10" s="1"/>
  <c r="DS170" i="4" s="1"/>
  <c r="GI185" i="1"/>
  <c r="GI178" i="1"/>
  <c r="GH178" i="1"/>
  <c r="K178" i="10" s="1"/>
  <c r="DT163" i="18" s="1"/>
  <c r="GG178" i="1"/>
  <c r="J178" i="10" s="1"/>
  <c r="DS163" i="4" s="1"/>
  <c r="GH234" i="1"/>
  <c r="K234" i="10" s="1"/>
  <c r="GG234" i="1"/>
  <c r="J234" i="10" s="1"/>
  <c r="DS215" i="4" s="1"/>
  <c r="GI234" i="1"/>
  <c r="GI59" i="1"/>
  <c r="GH59" i="1"/>
  <c r="GG59" i="1"/>
  <c r="GI61" i="1"/>
  <c r="GH61" i="1"/>
  <c r="GG61" i="1"/>
  <c r="G40" i="10"/>
  <c r="GH55" i="1"/>
  <c r="GG55" i="1"/>
  <c r="GG40" i="1"/>
  <c r="J40" i="10" s="1"/>
  <c r="GH40" i="1"/>
  <c r="K40" i="10" s="1"/>
  <c r="G22" i="10"/>
  <c r="GG22" i="1"/>
  <c r="J22" i="10" s="1"/>
  <c r="GH22" i="1"/>
  <c r="K22" i="10" s="1"/>
  <c r="GH21" i="1"/>
  <c r="K21" i="10" s="1"/>
  <c r="GG21" i="1"/>
  <c r="J21" i="10" s="1"/>
  <c r="GG17" i="1"/>
  <c r="J17" i="10" s="1"/>
  <c r="GH17" i="1"/>
  <c r="K17" i="10" s="1"/>
  <c r="AM103" i="11"/>
  <c r="AM106" i="11"/>
  <c r="AM95" i="11"/>
  <c r="AM97" i="11"/>
  <c r="AM74" i="11"/>
  <c r="AM100" i="11"/>
  <c r="AM73" i="11"/>
  <c r="AM92" i="11"/>
  <c r="AM81" i="11"/>
  <c r="AM107" i="11"/>
  <c r="AM105" i="11"/>
  <c r="AM77" i="11"/>
  <c r="AM90" i="11"/>
  <c r="AM109" i="11"/>
  <c r="AM68" i="11"/>
  <c r="AM61" i="11"/>
  <c r="AM87" i="11"/>
  <c r="AM85" i="11"/>
  <c r="AM80" i="11"/>
  <c r="AM93" i="11"/>
  <c r="AM69" i="11"/>
  <c r="AM88" i="11"/>
  <c r="AM66" i="11"/>
  <c r="AM82" i="11"/>
  <c r="AM83" i="11"/>
  <c r="AM110" i="11"/>
  <c r="AM96" i="11"/>
  <c r="AM72" i="11"/>
  <c r="AM108" i="11"/>
  <c r="AM86" i="11"/>
  <c r="AM63" i="11"/>
  <c r="AM62" i="11"/>
  <c r="AM76" i="11"/>
  <c r="AM102" i="11"/>
  <c r="AM79" i="11"/>
  <c r="AM94" i="11"/>
  <c r="AM89" i="11"/>
  <c r="AM99" i="11"/>
  <c r="AM84" i="11"/>
  <c r="AM78" i="11"/>
  <c r="AM91" i="11"/>
  <c r="AM65" i="11"/>
  <c r="AM67" i="11"/>
  <c r="AM98" i="11"/>
  <c r="AM71" i="11"/>
  <c r="AM75" i="11"/>
  <c r="AM101" i="11"/>
  <c r="AM64" i="11"/>
  <c r="AM70" i="11"/>
  <c r="AM104" i="11"/>
  <c r="AM122" i="11"/>
  <c r="AM111" i="11"/>
  <c r="AM145" i="11"/>
  <c r="AM133" i="11"/>
  <c r="AM143" i="11"/>
  <c r="AM131" i="11"/>
  <c r="AM158" i="11"/>
  <c r="AM147" i="11"/>
  <c r="AM148" i="11"/>
  <c r="AM124" i="11"/>
  <c r="AM155" i="11"/>
  <c r="AM156" i="11"/>
  <c r="AM151" i="11"/>
  <c r="AM135" i="11"/>
  <c r="AM119" i="11"/>
  <c r="AM142" i="11"/>
  <c r="AM127" i="11"/>
  <c r="AM115" i="11"/>
  <c r="AM157" i="11"/>
  <c r="AM121" i="11"/>
  <c r="AM136" i="11"/>
  <c r="AM112" i="11"/>
  <c r="AM139" i="11"/>
  <c r="AM150" i="11"/>
  <c r="AM134" i="11"/>
  <c r="AM118" i="11"/>
  <c r="AM144" i="11"/>
  <c r="AM141" i="11"/>
  <c r="AM126" i="11"/>
  <c r="AM116" i="11"/>
  <c r="AM153" i="11"/>
  <c r="AM140" i="11"/>
  <c r="AM113" i="11"/>
  <c r="AM132" i="11"/>
  <c r="AM123" i="11"/>
  <c r="AM129" i="11"/>
  <c r="AM120" i="11"/>
  <c r="AM149" i="11"/>
  <c r="AM117" i="11"/>
  <c r="AM137" i="11"/>
  <c r="AM125" i="11"/>
  <c r="AM114" i="11"/>
  <c r="AM159" i="11"/>
  <c r="AM152" i="11"/>
  <c r="AM128" i="11"/>
  <c r="AM154" i="11"/>
  <c r="AM146" i="11"/>
  <c r="AM138" i="11"/>
  <c r="J207" i="10"/>
  <c r="EG167" i="4" s="1"/>
  <c r="J203" i="10"/>
  <c r="EG163" i="4" s="1"/>
  <c r="EH208" i="18"/>
  <c r="GM100" i="1"/>
  <c r="P100" i="10" s="1"/>
  <c r="EM68" i="4" s="1"/>
  <c r="GM154" i="1"/>
  <c r="P154" i="10" s="1"/>
  <c r="EM118" i="4" s="1"/>
  <c r="G21" i="10"/>
  <c r="G17" i="10"/>
  <c r="GM164" i="1"/>
  <c r="P164" i="10" s="1"/>
  <c r="DY149" i="4" s="1"/>
  <c r="GM55" i="1"/>
  <c r="P55" i="10" s="1"/>
  <c r="EM27" i="4" s="1"/>
  <c r="GM109" i="1"/>
  <c r="P109" i="10" s="1"/>
  <c r="EM77" i="4" s="1"/>
  <c r="GM62" i="1"/>
  <c r="GM121" i="1"/>
  <c r="P121" i="10" s="1"/>
  <c r="DY110" i="4" s="1"/>
  <c r="GM79" i="1"/>
  <c r="GM115" i="1"/>
  <c r="P115" i="10" s="1"/>
  <c r="DY104" i="4" s="1"/>
  <c r="I234" i="10"/>
  <c r="DR215" i="4" s="1"/>
  <c r="GM150" i="1"/>
  <c r="I178" i="10"/>
  <c r="DR163" i="4" s="1"/>
  <c r="GM146" i="1"/>
  <c r="P146" i="10" s="1"/>
  <c r="EM110" i="4" s="1"/>
  <c r="GM189" i="1"/>
  <c r="P189" i="10" s="1"/>
  <c r="EM149" i="4" s="1"/>
  <c r="O189" i="9"/>
  <c r="DJ149" i="4" s="1"/>
  <c r="O55" i="9"/>
  <c r="DJ27" i="4" s="1"/>
  <c r="GM176" i="1"/>
  <c r="P176" i="10" s="1"/>
  <c r="DY161" i="4" s="1"/>
  <c r="O176" i="9"/>
  <c r="CY161" i="4" s="1"/>
  <c r="GM193" i="1"/>
  <c r="P193" i="10" s="1"/>
  <c r="EM153" i="4" s="1"/>
  <c r="O193" i="9"/>
  <c r="DJ153" i="4" s="1"/>
  <c r="GM179" i="1"/>
  <c r="P179" i="10" s="1"/>
  <c r="DY164" i="4" s="1"/>
  <c r="O179" i="9"/>
  <c r="CY164" i="4" s="1"/>
  <c r="I173" i="6"/>
  <c r="AC158" i="4" s="1"/>
  <c r="J173" i="6"/>
  <c r="H173" i="6"/>
  <c r="AB158" i="4" s="1"/>
  <c r="GD173" i="1"/>
  <c r="GF250" i="1"/>
  <c r="G250" i="10"/>
  <c r="ED206" i="4" s="1"/>
  <c r="H197" i="6"/>
  <c r="AM157" i="4" s="1"/>
  <c r="I197" i="6"/>
  <c r="AN157" i="4" s="1"/>
  <c r="J197" i="6"/>
  <c r="GD197" i="1"/>
  <c r="J182" i="6"/>
  <c r="GD182" i="1"/>
  <c r="GD202" i="1"/>
  <c r="I202" i="6"/>
  <c r="AN162" i="4" s="1"/>
  <c r="J202" i="6"/>
  <c r="H202" i="6"/>
  <c r="AM162" i="4" s="1"/>
  <c r="GF244" i="1"/>
  <c r="G244" i="10"/>
  <c r="ED200" i="4" s="1"/>
  <c r="G248" i="10"/>
  <c r="ED204" i="4" s="1"/>
  <c r="GF248" i="1"/>
  <c r="GF226" i="1"/>
  <c r="G226" i="10"/>
  <c r="DP207" i="4" s="1"/>
  <c r="GF249" i="1"/>
  <c r="G249" i="10"/>
  <c r="ED205" i="4" s="1"/>
  <c r="J211" i="6"/>
  <c r="I211" i="6"/>
  <c r="AC192" i="4" s="1"/>
  <c r="GD211" i="1"/>
  <c r="H211" i="6"/>
  <c r="AB192" i="4" s="1"/>
  <c r="GF258" i="1"/>
  <c r="G258" i="10"/>
  <c r="ED214" i="4" s="1"/>
  <c r="GF199" i="1"/>
  <c r="G199" i="10"/>
  <c r="ED159" i="4" s="1"/>
  <c r="DT169" i="18"/>
  <c r="GF238" i="1"/>
  <c r="G238" i="10"/>
  <c r="ED194" i="4" s="1"/>
  <c r="GF177" i="1"/>
  <c r="G177" i="10"/>
  <c r="DP162" i="4" s="1"/>
  <c r="GF213" i="1"/>
  <c r="G213" i="10"/>
  <c r="DP194" i="4" s="1"/>
  <c r="GF222" i="1"/>
  <c r="G222" i="10"/>
  <c r="DP203" i="4" s="1"/>
  <c r="GF253" i="1"/>
  <c r="G253" i="10"/>
  <c r="ED209" i="4" s="1"/>
  <c r="GF225" i="1"/>
  <c r="G225" i="10"/>
  <c r="DP206" i="4" s="1"/>
  <c r="GF232" i="1"/>
  <c r="G232" i="10"/>
  <c r="DP213" i="4" s="1"/>
  <c r="EH197" i="18"/>
  <c r="EH197" i="4"/>
  <c r="EH212" i="18"/>
  <c r="EH212" i="4"/>
  <c r="GF192" i="1"/>
  <c r="G192" i="10"/>
  <c r="ED152" i="4" s="1"/>
  <c r="GF229" i="1"/>
  <c r="G229" i="10"/>
  <c r="DP210" i="4" s="1"/>
  <c r="GF212" i="1"/>
  <c r="G212" i="10"/>
  <c r="DP193" i="4" s="1"/>
  <c r="GF236" i="1"/>
  <c r="G236" i="10"/>
  <c r="ED192" i="4" s="1"/>
  <c r="GF255" i="1"/>
  <c r="G255" i="10"/>
  <c r="ED211" i="4" s="1"/>
  <c r="GF254" i="1"/>
  <c r="G254" i="10"/>
  <c r="ED210" i="4" s="1"/>
  <c r="GF259" i="1"/>
  <c r="G259" i="10"/>
  <c r="ED215" i="4" s="1"/>
  <c r="GF246" i="1"/>
  <c r="G246" i="10"/>
  <c r="ED202" i="4" s="1"/>
  <c r="GF214" i="1"/>
  <c r="G214" i="10"/>
  <c r="DP195" i="4" s="1"/>
  <c r="I185" i="10"/>
  <c r="DR170" i="4" s="1"/>
  <c r="DT161" i="18"/>
  <c r="DT161" i="4"/>
  <c r="GF195" i="1"/>
  <c r="G195" i="10"/>
  <c r="ED155" i="4" s="1"/>
  <c r="GF221" i="1"/>
  <c r="G221" i="10"/>
  <c r="DP202" i="4" s="1"/>
  <c r="GF216" i="1"/>
  <c r="G216" i="10"/>
  <c r="DP197" i="4" s="1"/>
  <c r="GF220" i="1"/>
  <c r="G220" i="10"/>
  <c r="DP201" i="4" s="1"/>
  <c r="GF240" i="1"/>
  <c r="G240" i="10"/>
  <c r="ED196" i="4" s="1"/>
  <c r="GF227" i="1"/>
  <c r="G227" i="10"/>
  <c r="DP208" i="4" s="1"/>
  <c r="GF215" i="1"/>
  <c r="G215" i="10"/>
  <c r="DP196" i="4" s="1"/>
  <c r="H193" i="6"/>
  <c r="AM153" i="4" s="1"/>
  <c r="GD193" i="1"/>
  <c r="I193" i="6"/>
  <c r="AN153" i="4" s="1"/>
  <c r="J193" i="6"/>
  <c r="J189" i="6"/>
  <c r="I189" i="6"/>
  <c r="AN149" i="4" s="1"/>
  <c r="H189" i="6"/>
  <c r="AM149" i="4" s="1"/>
  <c r="GD189" i="1"/>
  <c r="GF247" i="1"/>
  <c r="G247" i="10"/>
  <c r="ED203" i="4" s="1"/>
  <c r="GF224" i="1"/>
  <c r="G224" i="10"/>
  <c r="DP205" i="4" s="1"/>
  <c r="GF217" i="1"/>
  <c r="G217" i="10"/>
  <c r="DP198" i="4" s="1"/>
  <c r="GF251" i="1"/>
  <c r="G251" i="10"/>
  <c r="ED207" i="4" s="1"/>
  <c r="GF235" i="1"/>
  <c r="G235" i="10"/>
  <c r="DP216" i="4" s="1"/>
  <c r="GF231" i="1"/>
  <c r="G231" i="10"/>
  <c r="DP212" i="4" s="1"/>
  <c r="GF245" i="1"/>
  <c r="G245" i="10"/>
  <c r="ED201" i="4" s="1"/>
  <c r="GF198" i="1"/>
  <c r="G198" i="10"/>
  <c r="ED158" i="4" s="1"/>
  <c r="GF218" i="1"/>
  <c r="G218" i="10"/>
  <c r="DP199" i="4" s="1"/>
  <c r="GF206" i="1"/>
  <c r="G206" i="10"/>
  <c r="ED166" i="4" s="1"/>
  <c r="GF233" i="1"/>
  <c r="G233" i="10"/>
  <c r="DP214" i="4" s="1"/>
  <c r="GF219" i="1"/>
  <c r="G219" i="10"/>
  <c r="DP200" i="4" s="1"/>
  <c r="GF237" i="1"/>
  <c r="G237" i="10"/>
  <c r="ED193" i="4" s="1"/>
  <c r="I181" i="10"/>
  <c r="DR166" i="4" s="1"/>
  <c r="I257" i="10"/>
  <c r="EF213" i="4" s="1"/>
  <c r="J257" i="10"/>
  <c r="EG213" i="4" s="1"/>
  <c r="DT77" i="4"/>
  <c r="DT77" i="18"/>
  <c r="H187" i="6"/>
  <c r="AM147" i="4" s="1"/>
  <c r="J187" i="6"/>
  <c r="GD187" i="1"/>
  <c r="I187" i="6"/>
  <c r="AN147" i="4" s="1"/>
  <c r="H183" i="6"/>
  <c r="AB168" i="4" s="1"/>
  <c r="J183" i="6"/>
  <c r="GD183" i="1"/>
  <c r="I183" i="6"/>
  <c r="AC168" i="4" s="1"/>
  <c r="H179" i="6"/>
  <c r="AB164" i="4" s="1"/>
  <c r="J179" i="6"/>
  <c r="GD179" i="1"/>
  <c r="I179" i="6"/>
  <c r="AC164" i="4" s="1"/>
  <c r="H200" i="6"/>
  <c r="AM160" i="4" s="1"/>
  <c r="I200" i="6"/>
  <c r="AN160" i="4" s="1"/>
  <c r="J200" i="6"/>
  <c r="GD200" i="1"/>
  <c r="H204" i="6"/>
  <c r="AM164" i="4" s="1"/>
  <c r="GD204" i="1"/>
  <c r="I204" i="6"/>
  <c r="AN164" i="4" s="1"/>
  <c r="J204" i="6"/>
  <c r="H208" i="6"/>
  <c r="AM168" i="4" s="1"/>
  <c r="J208" i="6"/>
  <c r="GD208" i="1"/>
  <c r="I208" i="6"/>
  <c r="AN168" i="4" s="1"/>
  <c r="H188" i="6"/>
  <c r="AM148" i="4" s="1"/>
  <c r="GD188" i="1"/>
  <c r="I188" i="6"/>
  <c r="AN148" i="4" s="1"/>
  <c r="J188" i="6"/>
  <c r="DT69" i="4"/>
  <c r="DT69" i="18"/>
  <c r="H201" i="6"/>
  <c r="AM161" i="4" s="1"/>
  <c r="GD201" i="1"/>
  <c r="I201" i="6"/>
  <c r="AN161" i="4" s="1"/>
  <c r="J201" i="6"/>
  <c r="H180" i="6"/>
  <c r="AB165" i="4" s="1"/>
  <c r="GD180" i="1"/>
  <c r="I180" i="6"/>
  <c r="AC165" i="4" s="1"/>
  <c r="J180" i="6"/>
  <c r="H209" i="6"/>
  <c r="AM169" i="4" s="1"/>
  <c r="I209" i="6"/>
  <c r="AN169" i="4" s="1"/>
  <c r="J209" i="6"/>
  <c r="GD209" i="1"/>
  <c r="H172" i="6"/>
  <c r="AB157" i="4" s="1"/>
  <c r="J172" i="6"/>
  <c r="GD172" i="1"/>
  <c r="I172" i="6"/>
  <c r="AC157" i="4" s="1"/>
  <c r="H171" i="6"/>
  <c r="AB156" i="4" s="1"/>
  <c r="J171" i="6"/>
  <c r="GD171" i="1"/>
  <c r="I171" i="6"/>
  <c r="AC156" i="4" s="1"/>
  <c r="H196" i="6"/>
  <c r="AM156" i="4" s="1"/>
  <c r="I196" i="6"/>
  <c r="AN156" i="4" s="1"/>
  <c r="J196" i="6"/>
  <c r="GD196" i="1"/>
  <c r="GM92" i="1"/>
  <c r="P92" i="10" s="1"/>
  <c r="EM60" i="4" s="1"/>
  <c r="V60" i="4"/>
  <c r="GM163" i="1"/>
  <c r="P163" i="10" s="1"/>
  <c r="DY148" i="4" s="1"/>
  <c r="GP79" i="11"/>
  <c r="O79" i="16"/>
  <c r="CY72" i="18" s="1"/>
  <c r="GM54" i="1"/>
  <c r="P54" i="10" s="1"/>
  <c r="EM26" i="4" s="1"/>
  <c r="GP110" i="11"/>
  <c r="O110" i="16"/>
  <c r="DJ78" i="18" s="1"/>
  <c r="GP136" i="11"/>
  <c r="O136" i="16"/>
  <c r="DJ100" i="18" s="1"/>
  <c r="GM123" i="1"/>
  <c r="P123" i="10" s="1"/>
  <c r="DY112" i="4" s="1"/>
  <c r="O123" i="9"/>
  <c r="CY112" i="4" s="1"/>
  <c r="GP112" i="11"/>
  <c r="O112" i="16"/>
  <c r="CY101" i="18" s="1"/>
  <c r="GP90" i="11"/>
  <c r="O90" i="16"/>
  <c r="DJ58" i="18" s="1"/>
  <c r="GP133" i="11"/>
  <c r="O133" i="16"/>
  <c r="CY122" i="18" s="1"/>
  <c r="GM33" i="1"/>
  <c r="O33" i="9"/>
  <c r="GM19" i="1"/>
  <c r="O13" i="16"/>
  <c r="GP13" i="11"/>
  <c r="O150" i="16"/>
  <c r="DJ114" i="18" s="1"/>
  <c r="GP150" i="11"/>
  <c r="GM194" i="1"/>
  <c r="P194" i="10" s="1"/>
  <c r="EM154" i="4" s="1"/>
  <c r="GM147" i="1"/>
  <c r="P147" i="10" s="1"/>
  <c r="EM111" i="4" s="1"/>
  <c r="O147" i="9"/>
  <c r="DJ111" i="4" s="1"/>
  <c r="GM141" i="1"/>
  <c r="P141" i="10" s="1"/>
  <c r="EM105" i="4" s="1"/>
  <c r="GM87" i="1"/>
  <c r="P87" i="10" s="1"/>
  <c r="EM55" i="4" s="1"/>
  <c r="GM181" i="1"/>
  <c r="P181" i="10" s="1"/>
  <c r="DY166" i="4" s="1"/>
  <c r="GM26" i="1"/>
  <c r="O26" i="9"/>
  <c r="GM188" i="1"/>
  <c r="P188" i="10" s="1"/>
  <c r="EM148" i="4" s="1"/>
  <c r="GM38" i="1"/>
  <c r="O38" i="9"/>
  <c r="GM180" i="1"/>
  <c r="P180" i="10" s="1"/>
  <c r="DY165" i="4" s="1"/>
  <c r="GP22" i="11"/>
  <c r="O22" i="16"/>
  <c r="O74" i="9"/>
  <c r="CY67" i="4" s="1"/>
  <c r="GM74" i="1"/>
  <c r="P74" i="10" s="1"/>
  <c r="DY67" i="4" s="1"/>
  <c r="O88" i="16"/>
  <c r="DJ56" i="18" s="1"/>
  <c r="GP88" i="11"/>
  <c r="GP157" i="11"/>
  <c r="O157" i="16"/>
  <c r="DJ121" i="18" s="1"/>
  <c r="GP153" i="11"/>
  <c r="O153" i="16"/>
  <c r="DJ117" i="18" s="1"/>
  <c r="GP89" i="11"/>
  <c r="O89" i="16"/>
  <c r="DJ57" i="18" s="1"/>
  <c r="GM151" i="1"/>
  <c r="P151" i="10" s="1"/>
  <c r="EM115" i="4" s="1"/>
  <c r="O151" i="9"/>
  <c r="DJ115" i="4" s="1"/>
  <c r="GP101" i="11"/>
  <c r="O92" i="16"/>
  <c r="DJ60" i="18" s="1"/>
  <c r="GP92" i="11"/>
  <c r="GP64" i="11"/>
  <c r="O64" i="16"/>
  <c r="CY57" i="18" s="1"/>
  <c r="O49" i="16"/>
  <c r="GP49" i="11"/>
  <c r="GM80" i="1"/>
  <c r="P80" i="10" s="1"/>
  <c r="DY73" i="4" s="1"/>
  <c r="K73" i="4"/>
  <c r="GP77" i="11"/>
  <c r="O77" i="16"/>
  <c r="CY70" i="18" s="1"/>
  <c r="GP15" i="11"/>
  <c r="O15" i="16"/>
  <c r="GM191" i="1"/>
  <c r="P191" i="10" s="1"/>
  <c r="EM151" i="4" s="1"/>
  <c r="GM182" i="1"/>
  <c r="P182" i="10" s="1"/>
  <c r="DY167" i="4" s="1"/>
  <c r="GP146" i="11"/>
  <c r="O146" i="16"/>
  <c r="DJ110" i="18" s="1"/>
  <c r="GP179" i="11"/>
  <c r="O179" i="16"/>
  <c r="CY164" i="18" s="1"/>
  <c r="GP170" i="11"/>
  <c r="O170" i="16"/>
  <c r="CY155" i="18" s="1"/>
  <c r="GM130" i="1"/>
  <c r="P130" i="10" s="1"/>
  <c r="DY119" i="4" s="1"/>
  <c r="GP117" i="11"/>
  <c r="GP43" i="11"/>
  <c r="O43" i="16"/>
  <c r="GP63" i="11"/>
  <c r="O63" i="16"/>
  <c r="CY56" i="18" s="1"/>
  <c r="GM51" i="1"/>
  <c r="O51" i="9"/>
  <c r="GM152" i="1"/>
  <c r="P152" i="10" s="1"/>
  <c r="EM116" i="4" s="1"/>
  <c r="GP197" i="11"/>
  <c r="P197" i="17" s="1"/>
  <c r="EM157" i="18" s="1"/>
  <c r="O197" i="16"/>
  <c r="DJ157" i="18" s="1"/>
  <c r="GP165" i="11"/>
  <c r="O165" i="16"/>
  <c r="CY150" i="18" s="1"/>
  <c r="GP103" i="11"/>
  <c r="O103" i="16"/>
  <c r="DJ71" i="18" s="1"/>
  <c r="GP36" i="11"/>
  <c r="GM20" i="1"/>
  <c r="GM120" i="1"/>
  <c r="P120" i="10" s="1"/>
  <c r="DY109" i="4" s="1"/>
  <c r="GP74" i="11"/>
  <c r="GM52" i="1"/>
  <c r="GM111" i="1"/>
  <c r="P111" i="10" s="1"/>
  <c r="DY100" i="4" s="1"/>
  <c r="GP184" i="11"/>
  <c r="O184" i="16"/>
  <c r="CY169" i="18" s="1"/>
  <c r="GM168" i="1"/>
  <c r="P168" i="10" s="1"/>
  <c r="DY153" i="4" s="1"/>
  <c r="O100" i="9"/>
  <c r="DJ68" i="4" s="1"/>
  <c r="GP122" i="11"/>
  <c r="O122" i="16"/>
  <c r="CY111" i="18" s="1"/>
  <c r="O134" i="16"/>
  <c r="CY123" i="18" s="1"/>
  <c r="GP134" i="11"/>
  <c r="GP17" i="11"/>
  <c r="O17" i="16"/>
  <c r="GM44" i="1"/>
  <c r="GM47" i="1"/>
  <c r="O16" i="16"/>
  <c r="GP16" i="11"/>
  <c r="O12" i="16"/>
  <c r="GP12" i="11"/>
  <c r="GM88" i="1"/>
  <c r="P88" i="10" s="1"/>
  <c r="EM56" i="4" s="1"/>
  <c r="V56" i="4"/>
  <c r="GM185" i="1"/>
  <c r="P185" i="10" s="1"/>
  <c r="DY170" i="4" s="1"/>
  <c r="GM142" i="1"/>
  <c r="P142" i="10" s="1"/>
  <c r="EM106" i="4" s="1"/>
  <c r="O142" i="9"/>
  <c r="DJ106" i="4" s="1"/>
  <c r="GM50" i="1"/>
  <c r="GP70" i="11"/>
  <c r="GP42" i="11"/>
  <c r="O42" i="16"/>
  <c r="GM192" i="1"/>
  <c r="P192" i="10" s="1"/>
  <c r="EM152" i="4" s="1"/>
  <c r="O37" i="9"/>
  <c r="GM37" i="1"/>
  <c r="GM25" i="1"/>
  <c r="O25" i="9"/>
  <c r="GM73" i="1"/>
  <c r="P73" i="10" s="1"/>
  <c r="DY66" i="4" s="1"/>
  <c r="O73" i="9"/>
  <c r="CY66" i="4" s="1"/>
  <c r="GP53" i="11"/>
  <c r="O53" i="16"/>
  <c r="DJ25" i="18" s="1"/>
  <c r="GP161" i="11"/>
  <c r="O161" i="16"/>
  <c r="CY146" i="18" s="1"/>
  <c r="O141" i="9"/>
  <c r="DJ105" i="4" s="1"/>
  <c r="GP141" i="11"/>
  <c r="GP107" i="11"/>
  <c r="O107" i="16"/>
  <c r="DJ75" i="18" s="1"/>
  <c r="O163" i="9"/>
  <c r="CY148" i="4" s="1"/>
  <c r="O87" i="9"/>
  <c r="DJ55" i="4" s="1"/>
  <c r="GM105" i="1"/>
  <c r="P105" i="10" s="1"/>
  <c r="EM73" i="4" s="1"/>
  <c r="O79" i="9"/>
  <c r="CY72" i="4" s="1"/>
  <c r="GM18" i="1"/>
  <c r="GM118" i="1"/>
  <c r="P118" i="10" s="1"/>
  <c r="DY107" i="4" s="1"/>
  <c r="GM68" i="1"/>
  <c r="P68" i="10" s="1"/>
  <c r="DY61" i="4" s="1"/>
  <c r="K61" i="4"/>
  <c r="GP81" i="11"/>
  <c r="O81" i="16"/>
  <c r="CY74" i="18" s="1"/>
  <c r="GP60" i="11"/>
  <c r="O60" i="16"/>
  <c r="DJ32" i="18" s="1"/>
  <c r="GP28" i="11"/>
  <c r="O28" i="16"/>
  <c r="GP67" i="11"/>
  <c r="O67" i="16"/>
  <c r="CY60" i="18" s="1"/>
  <c r="GM183" i="1"/>
  <c r="P183" i="10" s="1"/>
  <c r="DY168" i="4" s="1"/>
  <c r="GM174" i="1"/>
  <c r="P174" i="10" s="1"/>
  <c r="DY159" i="4" s="1"/>
  <c r="GP166" i="11"/>
  <c r="O166" i="16"/>
  <c r="CY151" i="18" s="1"/>
  <c r="GP171" i="11"/>
  <c r="O171" i="16"/>
  <c r="CY156" i="18" s="1"/>
  <c r="GP27" i="11"/>
  <c r="O27" i="16"/>
  <c r="GM132" i="1"/>
  <c r="P132" i="10" s="1"/>
  <c r="DY121" i="4" s="1"/>
  <c r="O132" i="9"/>
  <c r="CY121" i="4" s="1"/>
  <c r="GP66" i="11"/>
  <c r="GM119" i="1"/>
  <c r="P119" i="10" s="1"/>
  <c r="DY108" i="4" s="1"/>
  <c r="O119" i="9"/>
  <c r="CY108" i="4" s="1"/>
  <c r="GP176" i="11"/>
  <c r="O176" i="16"/>
  <c r="CY161" i="18" s="1"/>
  <c r="GP163" i="11"/>
  <c r="O163" i="16"/>
  <c r="CY148" i="18" s="1"/>
  <c r="GP54" i="11"/>
  <c r="O54" i="16"/>
  <c r="DJ26" i="18" s="1"/>
  <c r="GP149" i="11"/>
  <c r="GM131" i="1"/>
  <c r="P131" i="10" s="1"/>
  <c r="DY120" i="4" s="1"/>
  <c r="O131" i="9"/>
  <c r="CY120" i="4" s="1"/>
  <c r="GP123" i="11"/>
  <c r="O123" i="16"/>
  <c r="CY112" i="18" s="1"/>
  <c r="GP33" i="11"/>
  <c r="O33" i="16"/>
  <c r="GM64" i="1"/>
  <c r="P64" i="10" s="1"/>
  <c r="DY57" i="4" s="1"/>
  <c r="GP19" i="11"/>
  <c r="O19" i="16"/>
  <c r="GP40" i="11"/>
  <c r="GP198" i="11"/>
  <c r="P198" i="17" s="1"/>
  <c r="EM158" i="18" s="1"/>
  <c r="GP194" i="11"/>
  <c r="O194" i="16"/>
  <c r="DJ154" i="18" s="1"/>
  <c r="GP31" i="11"/>
  <c r="O31" i="16"/>
  <c r="GP39" i="11"/>
  <c r="O39" i="16"/>
  <c r="GM75" i="1"/>
  <c r="P75" i="10" s="1"/>
  <c r="DY68" i="4" s="1"/>
  <c r="GP147" i="11"/>
  <c r="O147" i="16"/>
  <c r="DJ111" i="18" s="1"/>
  <c r="O87" i="16"/>
  <c r="DJ55" i="18" s="1"/>
  <c r="GP87" i="11"/>
  <c r="GP78" i="11"/>
  <c r="GP62" i="11"/>
  <c r="GP181" i="11"/>
  <c r="O181" i="16"/>
  <c r="CY166" i="18" s="1"/>
  <c r="GP26" i="11"/>
  <c r="O26" i="16"/>
  <c r="O188" i="16"/>
  <c r="DJ148" i="18" s="1"/>
  <c r="GP188" i="11"/>
  <c r="GP38" i="11"/>
  <c r="O38" i="16"/>
  <c r="GP180" i="11"/>
  <c r="O180" i="16"/>
  <c r="CY165" i="18" s="1"/>
  <c r="GM153" i="1"/>
  <c r="P153" i="10" s="1"/>
  <c r="EM117" i="4" s="1"/>
  <c r="V117" i="4"/>
  <c r="GM95" i="1"/>
  <c r="P95" i="10" s="1"/>
  <c r="EM63" i="4" s="1"/>
  <c r="O95" i="9"/>
  <c r="DJ63" i="4" s="1"/>
  <c r="GM34" i="1"/>
  <c r="O34" i="9"/>
  <c r="GM106" i="1"/>
  <c r="P106" i="10" s="1"/>
  <c r="EM74" i="4" s="1"/>
  <c r="GM94" i="1"/>
  <c r="P94" i="10" s="1"/>
  <c r="EM62" i="4" s="1"/>
  <c r="V62" i="4"/>
  <c r="GM14" i="1"/>
  <c r="O151" i="16"/>
  <c r="DJ115" i="18" s="1"/>
  <c r="GP151" i="11"/>
  <c r="GP145" i="11"/>
  <c r="O62" i="9"/>
  <c r="CY55" i="4" s="1"/>
  <c r="GM69" i="1"/>
  <c r="P69" i="10" s="1"/>
  <c r="DY62" i="4" s="1"/>
  <c r="O69" i="9"/>
  <c r="CY62" i="4" s="1"/>
  <c r="GM27" i="1"/>
  <c r="GM29" i="1"/>
  <c r="O29" i="9"/>
  <c r="GP191" i="11"/>
  <c r="O191" i="16"/>
  <c r="DJ151" i="18" s="1"/>
  <c r="GP182" i="11"/>
  <c r="O182" i="16"/>
  <c r="CY167" i="18" s="1"/>
  <c r="GM186" i="1"/>
  <c r="P186" i="10" s="1"/>
  <c r="EM146" i="4" s="1"/>
  <c r="GM137" i="1"/>
  <c r="P137" i="10" s="1"/>
  <c r="EM101" i="4" s="1"/>
  <c r="O137" i="9"/>
  <c r="DJ101" i="4" s="1"/>
  <c r="GP130" i="11"/>
  <c r="O130" i="16"/>
  <c r="CY119" i="18" s="1"/>
  <c r="GM61" i="1"/>
  <c r="O61" i="9"/>
  <c r="CY54" i="4" s="1"/>
  <c r="GP51" i="11"/>
  <c r="O51" i="16"/>
  <c r="GP152" i="11"/>
  <c r="O152" i="16"/>
  <c r="DJ116" i="18" s="1"/>
  <c r="GM127" i="1"/>
  <c r="P127" i="10" s="1"/>
  <c r="DY116" i="4" s="1"/>
  <c r="O127" i="9"/>
  <c r="CY116" i="4" s="1"/>
  <c r="GM114" i="1"/>
  <c r="P114" i="10" s="1"/>
  <c r="DY103" i="4" s="1"/>
  <c r="O114" i="9"/>
  <c r="CY103" i="4" s="1"/>
  <c r="GP120" i="11"/>
  <c r="O120" i="16"/>
  <c r="CY109" i="18" s="1"/>
  <c r="GP52" i="11"/>
  <c r="GM177" i="1"/>
  <c r="P177" i="10" s="1"/>
  <c r="DY162" i="4" s="1"/>
  <c r="GM156" i="1"/>
  <c r="P156" i="10" s="1"/>
  <c r="EM120" i="4" s="1"/>
  <c r="O156" i="9"/>
  <c r="DJ120" i="4" s="1"/>
  <c r="GP111" i="11"/>
  <c r="O111" i="16"/>
  <c r="CY100" i="18" s="1"/>
  <c r="GM173" i="1"/>
  <c r="P173" i="10" s="1"/>
  <c r="DY158" i="4" s="1"/>
  <c r="GP168" i="11"/>
  <c r="O168" i="16"/>
  <c r="CY153" i="18" s="1"/>
  <c r="O121" i="9"/>
  <c r="CY110" i="4" s="1"/>
  <c r="O130" i="9"/>
  <c r="CY119" i="4" s="1"/>
  <c r="GM108" i="1"/>
  <c r="P108" i="10" s="1"/>
  <c r="EM76" i="4" s="1"/>
  <c r="GP86" i="11"/>
  <c r="GM65" i="1"/>
  <c r="P65" i="10" s="1"/>
  <c r="DY58" i="4" s="1"/>
  <c r="O65" i="9"/>
  <c r="CY58" i="4" s="1"/>
  <c r="GP44" i="11"/>
  <c r="O44" i="16"/>
  <c r="GP129" i="11"/>
  <c r="GP47" i="11"/>
  <c r="O47" i="16"/>
  <c r="GP185" i="11"/>
  <c r="O185" i="16"/>
  <c r="CY170" i="18" s="1"/>
  <c r="GP148" i="11"/>
  <c r="O148" i="16"/>
  <c r="DJ112" i="18" s="1"/>
  <c r="GP142" i="11"/>
  <c r="O142" i="16"/>
  <c r="DJ106" i="18" s="1"/>
  <c r="GP50" i="11"/>
  <c r="O50" i="16"/>
  <c r="O192" i="16"/>
  <c r="DJ152" i="18" s="1"/>
  <c r="GP192" i="11"/>
  <c r="GM41" i="1"/>
  <c r="O37" i="16"/>
  <c r="GP37" i="11"/>
  <c r="GM99" i="1"/>
  <c r="P99" i="10" s="1"/>
  <c r="EM67" i="4" s="1"/>
  <c r="O99" i="9"/>
  <c r="DJ67" i="4" s="1"/>
  <c r="O25" i="16"/>
  <c r="GP25" i="11"/>
  <c r="GM135" i="1"/>
  <c r="P135" i="10" s="1"/>
  <c r="DY124" i="4" s="1"/>
  <c r="O135" i="9"/>
  <c r="CY124" i="4" s="1"/>
  <c r="GP73" i="11"/>
  <c r="O73" i="16"/>
  <c r="CY66" i="18" s="1"/>
  <c r="GM139" i="1"/>
  <c r="P139" i="10" s="1"/>
  <c r="EM103" i="4" s="1"/>
  <c r="O139" i="9"/>
  <c r="DJ103" i="4" s="1"/>
  <c r="GM172" i="1"/>
  <c r="P172" i="10" s="1"/>
  <c r="DY157" i="4" s="1"/>
  <c r="GM96" i="1"/>
  <c r="P96" i="10" s="1"/>
  <c r="EM64" i="4" s="1"/>
  <c r="O96" i="9"/>
  <c r="DJ64" i="4" s="1"/>
  <c r="GP18" i="11"/>
  <c r="O18" i="16"/>
  <c r="GM124" i="1"/>
  <c r="P124" i="10" s="1"/>
  <c r="DY113" i="4" s="1"/>
  <c r="GP118" i="11"/>
  <c r="O118" i="16"/>
  <c r="CY107" i="18" s="1"/>
  <c r="O80" i="16"/>
  <c r="CY73" i="18" s="1"/>
  <c r="GP80" i="11"/>
  <c r="GP183" i="11"/>
  <c r="O183" i="16"/>
  <c r="CY168" i="18" s="1"/>
  <c r="GP174" i="11"/>
  <c r="O174" i="16"/>
  <c r="CY159" i="18" s="1"/>
  <c r="GM187" i="1"/>
  <c r="P187" i="10" s="1"/>
  <c r="EM147" i="4" s="1"/>
  <c r="GM178" i="1"/>
  <c r="P178" i="10" s="1"/>
  <c r="DY163" i="4" s="1"/>
  <c r="GM138" i="1"/>
  <c r="P138" i="10" s="1"/>
  <c r="EM102" i="4" s="1"/>
  <c r="O138" i="9"/>
  <c r="DJ102" i="4" s="1"/>
  <c r="GM129" i="1"/>
  <c r="P129" i="10" s="1"/>
  <c r="DY118" i="4" s="1"/>
  <c r="GM32" i="1"/>
  <c r="GP132" i="11"/>
  <c r="O132" i="16"/>
  <c r="CY121" i="18" s="1"/>
  <c r="GM149" i="1"/>
  <c r="P149" i="10" s="1"/>
  <c r="EM113" i="4" s="1"/>
  <c r="O149" i="9"/>
  <c r="DJ113" i="4" s="1"/>
  <c r="GP119" i="11"/>
  <c r="O119" i="16"/>
  <c r="CY108" i="18" s="1"/>
  <c r="GM116" i="1"/>
  <c r="P116" i="10" s="1"/>
  <c r="DY105" i="4" s="1"/>
  <c r="O116" i="9"/>
  <c r="CY105" i="4" s="1"/>
  <c r="GP100" i="11"/>
  <c r="O100" i="16"/>
  <c r="DJ68" i="18" s="1"/>
  <c r="GM85" i="1"/>
  <c r="P85" i="10" s="1"/>
  <c r="DY78" i="4" s="1"/>
  <c r="O85" i="9"/>
  <c r="CY78" i="4" s="1"/>
  <c r="GM30" i="1"/>
  <c r="GM128" i="1"/>
  <c r="P128" i="10" s="1"/>
  <c r="DY117" i="4" s="1"/>
  <c r="O128" i="9"/>
  <c r="CY117" i="4" s="1"/>
  <c r="GP115" i="11"/>
  <c r="O115" i="16"/>
  <c r="CY104" i="18" s="1"/>
  <c r="GM159" i="1"/>
  <c r="P159" i="10" s="1"/>
  <c r="EM123" i="4" s="1"/>
  <c r="O159" i="9"/>
  <c r="DJ123" i="4" s="1"/>
  <c r="O54" i="9"/>
  <c r="DJ26" i="4" s="1"/>
  <c r="O131" i="16"/>
  <c r="CY120" i="18" s="1"/>
  <c r="GP131" i="11"/>
  <c r="GP126" i="11"/>
  <c r="O126" i="16"/>
  <c r="CY115" i="18" s="1"/>
  <c r="GM97" i="1"/>
  <c r="P97" i="10" s="1"/>
  <c r="EM65" i="4" s="1"/>
  <c r="O76" i="16"/>
  <c r="CY69" i="18" s="1"/>
  <c r="GP76" i="11"/>
  <c r="GM45" i="1"/>
  <c r="GM162" i="1"/>
  <c r="P162" i="10" s="1"/>
  <c r="DY147" i="4" s="1"/>
  <c r="O162" i="9"/>
  <c r="CY147" i="4" s="1"/>
  <c r="GP75" i="11"/>
  <c r="O75" i="16"/>
  <c r="CY68" i="18" s="1"/>
  <c r="GM143" i="1"/>
  <c r="P143" i="10" s="1"/>
  <c r="EM107" i="4" s="1"/>
  <c r="O143" i="9"/>
  <c r="DJ107" i="4" s="1"/>
  <c r="GM93" i="1"/>
  <c r="P93" i="10" s="1"/>
  <c r="EM61" i="4" s="1"/>
  <c r="O36" i="9"/>
  <c r="GM36" i="1"/>
  <c r="GP98" i="11"/>
  <c r="O98" i="16"/>
  <c r="DJ66" i="18" s="1"/>
  <c r="GP68" i="11"/>
  <c r="O68" i="16"/>
  <c r="CY61" i="18" s="1"/>
  <c r="O20" i="16"/>
  <c r="GP20" i="11"/>
  <c r="GM155" i="1"/>
  <c r="P155" i="10" s="1"/>
  <c r="EM119" i="4" s="1"/>
  <c r="GP95" i="11"/>
  <c r="O95" i="16"/>
  <c r="DJ63" i="18" s="1"/>
  <c r="GP94" i="11"/>
  <c r="O94" i="16"/>
  <c r="DJ62" i="18" s="1"/>
  <c r="GP34" i="11"/>
  <c r="O34" i="16"/>
  <c r="GP106" i="11"/>
  <c r="O106" i="16"/>
  <c r="DJ74" i="18" s="1"/>
  <c r="GP14" i="11"/>
  <c r="O14" i="16"/>
  <c r="GP69" i="11"/>
  <c r="O69" i="16"/>
  <c r="CY62" i="18" s="1"/>
  <c r="GM82" i="1"/>
  <c r="P82" i="10" s="1"/>
  <c r="DY75" i="4" s="1"/>
  <c r="GM71" i="1"/>
  <c r="P71" i="10" s="1"/>
  <c r="DY64" i="4" s="1"/>
  <c r="O29" i="16"/>
  <c r="GP29" i="11"/>
  <c r="GM35" i="1"/>
  <c r="GM198" i="1"/>
  <c r="P198" i="10" s="1"/>
  <c r="EM158" i="4" s="1"/>
  <c r="GM175" i="1"/>
  <c r="P175" i="10" s="1"/>
  <c r="DY160" i="4" s="1"/>
  <c r="GP186" i="11"/>
  <c r="O186" i="16"/>
  <c r="DJ146" i="18" s="1"/>
  <c r="GM158" i="1"/>
  <c r="P158" i="10" s="1"/>
  <c r="EM122" i="4" s="1"/>
  <c r="O158" i="9"/>
  <c r="DJ122" i="4" s="1"/>
  <c r="GP137" i="11"/>
  <c r="O137" i="16"/>
  <c r="DJ101" i="18" s="1"/>
  <c r="O126" i="9"/>
  <c r="CY115" i="4" s="1"/>
  <c r="GM23" i="1"/>
  <c r="O23" i="9"/>
  <c r="GM78" i="1"/>
  <c r="P78" i="10" s="1"/>
  <c r="DY71" i="4" s="1"/>
  <c r="O78" i="9"/>
  <c r="CY71" i="4" s="1"/>
  <c r="GP61" i="11"/>
  <c r="O61" i="16"/>
  <c r="CY54" i="18" s="1"/>
  <c r="GM46" i="1"/>
  <c r="O46" i="9"/>
  <c r="GP127" i="11"/>
  <c r="O127" i="16"/>
  <c r="CY116" i="18" s="1"/>
  <c r="GP114" i="11"/>
  <c r="O114" i="16"/>
  <c r="CY103" i="18" s="1"/>
  <c r="GM31" i="1"/>
  <c r="GP177" i="11"/>
  <c r="O177" i="16"/>
  <c r="CY162" i="18" s="1"/>
  <c r="GP156" i="11"/>
  <c r="O156" i="16"/>
  <c r="DJ120" i="18" s="1"/>
  <c r="GP189" i="11"/>
  <c r="O189" i="16"/>
  <c r="DJ149" i="18" s="1"/>
  <c r="GP173" i="11"/>
  <c r="O173" i="16"/>
  <c r="CY158" i="18" s="1"/>
  <c r="O164" i="9"/>
  <c r="CY149" i="4" s="1"/>
  <c r="GM104" i="1"/>
  <c r="P104" i="10" s="1"/>
  <c r="EM72" i="4" s="1"/>
  <c r="GP108" i="11"/>
  <c r="O108" i="16"/>
  <c r="DJ76" i="18" s="1"/>
  <c r="GP65" i="11"/>
  <c r="O65" i="16"/>
  <c r="CY58" i="18" s="1"/>
  <c r="O44" i="9"/>
  <c r="GM72" i="1"/>
  <c r="P72" i="10" s="1"/>
  <c r="DY65" i="4" s="1"/>
  <c r="GM195" i="1"/>
  <c r="P195" i="10" s="1"/>
  <c r="EM155" i="4" s="1"/>
  <c r="GP121" i="11"/>
  <c r="GM113" i="1"/>
  <c r="P113" i="10" s="1"/>
  <c r="DY102" i="4" s="1"/>
  <c r="O47" i="9"/>
  <c r="GM144" i="1"/>
  <c r="P144" i="10" s="1"/>
  <c r="EM108" i="4" s="1"/>
  <c r="O144" i="9"/>
  <c r="DJ108" i="4" s="1"/>
  <c r="GM140" i="1"/>
  <c r="P140" i="10" s="1"/>
  <c r="EM104" i="4" s="1"/>
  <c r="O140" i="9"/>
  <c r="DJ104" i="4" s="1"/>
  <c r="GM169" i="1"/>
  <c r="P169" i="10" s="1"/>
  <c r="DY154" i="4" s="1"/>
  <c r="GM196" i="1"/>
  <c r="P196" i="10" s="1"/>
  <c r="EM156" i="4" s="1"/>
  <c r="O41" i="16"/>
  <c r="GP41" i="11"/>
  <c r="GP99" i="11"/>
  <c r="O99" i="16"/>
  <c r="DJ67" i="18" s="1"/>
  <c r="GP97" i="11"/>
  <c r="GM21" i="1"/>
  <c r="O135" i="16"/>
  <c r="CY124" i="18" s="1"/>
  <c r="GP135" i="11"/>
  <c r="GP139" i="11"/>
  <c r="O139" i="16"/>
  <c r="DJ103" i="18" s="1"/>
  <c r="GP172" i="11"/>
  <c r="O172" i="16"/>
  <c r="CY157" i="18" s="1"/>
  <c r="GP154" i="11"/>
  <c r="O154" i="16"/>
  <c r="DJ118" i="18" s="1"/>
  <c r="GM145" i="1"/>
  <c r="P145" i="10" s="1"/>
  <c r="EM109" i="4" s="1"/>
  <c r="GM167" i="1"/>
  <c r="P167" i="10" s="1"/>
  <c r="DY152" i="4" s="1"/>
  <c r="GM91" i="1"/>
  <c r="P91" i="10" s="1"/>
  <c r="EM59" i="4" s="1"/>
  <c r="O91" i="9"/>
  <c r="DJ59" i="4" s="1"/>
  <c r="GM98" i="1"/>
  <c r="P98" i="10" s="1"/>
  <c r="EM66" i="4" s="1"/>
  <c r="V66" i="4"/>
  <c r="GP96" i="11"/>
  <c r="O96" i="16"/>
  <c r="DJ64" i="18" s="1"/>
  <c r="GM83" i="1"/>
  <c r="P83" i="10" s="1"/>
  <c r="DY76" i="4" s="1"/>
  <c r="O83" i="9"/>
  <c r="CY76" i="4" s="1"/>
  <c r="O18" i="9"/>
  <c r="GP124" i="11"/>
  <c r="O124" i="16"/>
  <c r="CY113" i="18" s="1"/>
  <c r="GM102" i="1"/>
  <c r="GM70" i="1"/>
  <c r="P70" i="10" s="1"/>
  <c r="DY63" i="4" s="1"/>
  <c r="O70" i="9"/>
  <c r="CY63" i="4" s="1"/>
  <c r="GP48" i="11"/>
  <c r="GM24" i="1"/>
  <c r="GM76" i="1"/>
  <c r="P76" i="10" s="1"/>
  <c r="DY69" i="4" s="1"/>
  <c r="K69" i="4"/>
  <c r="GM190" i="1"/>
  <c r="P190" i="10" s="1"/>
  <c r="EM150" i="4" s="1"/>
  <c r="GP187" i="11"/>
  <c r="O187" i="16"/>
  <c r="DJ147" i="18" s="1"/>
  <c r="GP178" i="11"/>
  <c r="O178" i="16"/>
  <c r="CY163" i="18" s="1"/>
  <c r="GP138" i="11"/>
  <c r="O138" i="16"/>
  <c r="DJ102" i="18" s="1"/>
  <c r="GM101" i="1"/>
  <c r="P101" i="10" s="1"/>
  <c r="EM69" i="4" s="1"/>
  <c r="O32" i="16"/>
  <c r="GP32" i="11"/>
  <c r="GM40" i="1"/>
  <c r="GM84" i="1"/>
  <c r="P84" i="10" s="1"/>
  <c r="DY77" i="4" s="1"/>
  <c r="K77" i="4"/>
  <c r="GP55" i="11"/>
  <c r="O55" i="16"/>
  <c r="DJ27" i="18" s="1"/>
  <c r="GP116" i="11"/>
  <c r="O116" i="16"/>
  <c r="CY105" i="18" s="1"/>
  <c r="GP85" i="11"/>
  <c r="O85" i="16"/>
  <c r="CY78" i="18" s="1"/>
  <c r="GP30" i="11"/>
  <c r="O30" i="16"/>
  <c r="GP128" i="11"/>
  <c r="O128" i="16"/>
  <c r="CY117" i="18" s="1"/>
  <c r="GP159" i="11"/>
  <c r="O159" i="16"/>
  <c r="DJ123" i="18" s="1"/>
  <c r="GM136" i="1"/>
  <c r="P136" i="10" s="1"/>
  <c r="EM100" i="4" s="1"/>
  <c r="O136" i="9"/>
  <c r="DJ100" i="4" s="1"/>
  <c r="GM112" i="1"/>
  <c r="P112" i="10" s="1"/>
  <c r="DY101" i="4" s="1"/>
  <c r="GM90" i="1"/>
  <c r="P90" i="10" s="1"/>
  <c r="EM58" i="4" s="1"/>
  <c r="O90" i="9"/>
  <c r="DJ58" i="4" s="1"/>
  <c r="O45" i="16"/>
  <c r="GP45" i="11"/>
  <c r="GM13" i="1"/>
  <c r="O84" i="16"/>
  <c r="CY77" i="18" s="1"/>
  <c r="GP84" i="11"/>
  <c r="GP162" i="11"/>
  <c r="O162" i="16"/>
  <c r="CY147" i="18" s="1"/>
  <c r="GM12" i="1"/>
  <c r="GP143" i="11"/>
  <c r="O143" i="16"/>
  <c r="DJ107" i="18" s="1"/>
  <c r="GP164" i="11"/>
  <c r="O164" i="16"/>
  <c r="CY149" i="18" s="1"/>
  <c r="GP193" i="11"/>
  <c r="O193" i="16"/>
  <c r="DJ153" i="18" s="1"/>
  <c r="GP93" i="11"/>
  <c r="O93" i="16"/>
  <c r="DJ61" i="18" s="1"/>
  <c r="GM22" i="1"/>
  <c r="O22" i="9"/>
  <c r="GP155" i="11"/>
  <c r="O155" i="16"/>
  <c r="DJ119" i="18" s="1"/>
  <c r="GM157" i="1"/>
  <c r="P157" i="10" s="1"/>
  <c r="EM121" i="4" s="1"/>
  <c r="GM89" i="1"/>
  <c r="P89" i="10" s="1"/>
  <c r="EM57" i="4" s="1"/>
  <c r="O89" i="9"/>
  <c r="DJ57" i="4" s="1"/>
  <c r="GM86" i="1"/>
  <c r="P86" i="10" s="1"/>
  <c r="EM54" i="4" s="1"/>
  <c r="O86" i="9"/>
  <c r="DJ54" i="4" s="1"/>
  <c r="GM66" i="1"/>
  <c r="P66" i="10" s="1"/>
  <c r="DY59" i="4" s="1"/>
  <c r="GM49" i="1"/>
  <c r="GP71" i="11"/>
  <c r="O71" i="16"/>
  <c r="CY64" i="18" s="1"/>
  <c r="GM77" i="1"/>
  <c r="P77" i="10" s="1"/>
  <c r="DY70" i="4" s="1"/>
  <c r="O77" i="9"/>
  <c r="CY70" i="4" s="1"/>
  <c r="GM15" i="1"/>
  <c r="GP175" i="11"/>
  <c r="O175" i="16"/>
  <c r="CY160" i="18" s="1"/>
  <c r="GM170" i="1"/>
  <c r="P170" i="10" s="1"/>
  <c r="DY155" i="4" s="1"/>
  <c r="GP158" i="11"/>
  <c r="O158" i="16"/>
  <c r="DJ122" i="18" s="1"/>
  <c r="O133" i="9"/>
  <c r="CY122" i="4" s="1"/>
  <c r="O48" i="9"/>
  <c r="GM43" i="1"/>
  <c r="GM16" i="1"/>
  <c r="GP23" i="11"/>
  <c r="O23" i="16"/>
  <c r="GM63" i="1"/>
  <c r="GP46" i="11"/>
  <c r="O46" i="16"/>
  <c r="GM197" i="1"/>
  <c r="P197" i="10" s="1"/>
  <c r="EM157" i="4" s="1"/>
  <c r="GM165" i="1"/>
  <c r="P165" i="10" s="1"/>
  <c r="DY150" i="4" s="1"/>
  <c r="GM103" i="1"/>
  <c r="P103" i="10" s="1"/>
  <c r="EM71" i="4" s="1"/>
  <c r="O152" i="9"/>
  <c r="DJ116" i="4" s="1"/>
  <c r="GM184" i="1"/>
  <c r="P184" i="10" s="1"/>
  <c r="DY169" i="4" s="1"/>
  <c r="GP113" i="11"/>
  <c r="GM125" i="1"/>
  <c r="P125" i="10" s="1"/>
  <c r="DY114" i="4" s="1"/>
  <c r="O125" i="9"/>
  <c r="CY114" i="4" s="1"/>
  <c r="GP104" i="11"/>
  <c r="O104" i="16"/>
  <c r="DJ72" i="18" s="1"/>
  <c r="GM122" i="1"/>
  <c r="P122" i="10" s="1"/>
  <c r="DY111" i="4" s="1"/>
  <c r="GM134" i="1"/>
  <c r="P134" i="10" s="1"/>
  <c r="DY123" i="4" s="1"/>
  <c r="O134" i="9"/>
  <c r="CY123" i="4" s="1"/>
  <c r="GM17" i="1"/>
  <c r="GP82" i="11"/>
  <c r="O72" i="16"/>
  <c r="CY65" i="18" s="1"/>
  <c r="GP72" i="11"/>
  <c r="GP195" i="11"/>
  <c r="P195" i="17" s="1"/>
  <c r="EM155" i="18" s="1"/>
  <c r="O195" i="16"/>
  <c r="DJ155" i="18" s="1"/>
  <c r="GP144" i="11"/>
  <c r="O144" i="16"/>
  <c r="DJ108" i="18" s="1"/>
  <c r="GP140" i="11"/>
  <c r="O140" i="16"/>
  <c r="DJ104" i="18" s="1"/>
  <c r="GM148" i="1"/>
  <c r="P148" i="10" s="1"/>
  <c r="EM112" i="4" s="1"/>
  <c r="V112" i="4"/>
  <c r="GP169" i="11"/>
  <c r="O169" i="16"/>
  <c r="CY154" i="18" s="1"/>
  <c r="GM42" i="1"/>
  <c r="GP196" i="11"/>
  <c r="P196" i="17" s="1"/>
  <c r="EM156" i="18" s="1"/>
  <c r="O196" i="16"/>
  <c r="DJ156" i="18" s="1"/>
  <c r="O41" i="9"/>
  <c r="GP35" i="11"/>
  <c r="O35" i="16"/>
  <c r="O21" i="16"/>
  <c r="GP21" i="11"/>
  <c r="GM53" i="1"/>
  <c r="P53" i="10" s="1"/>
  <c r="EM25" i="4" s="1"/>
  <c r="O168" i="9"/>
  <c r="CY153" i="4" s="1"/>
  <c r="GM161" i="1"/>
  <c r="P161" i="10" s="1"/>
  <c r="DY146" i="4" s="1"/>
  <c r="O161" i="9"/>
  <c r="CY146" i="4" s="1"/>
  <c r="O150" i="9"/>
  <c r="DJ114" i="4" s="1"/>
  <c r="GM107" i="1"/>
  <c r="P107" i="10" s="1"/>
  <c r="EM75" i="4" s="1"/>
  <c r="GP167" i="11"/>
  <c r="O167" i="16"/>
  <c r="CY152" i="18" s="1"/>
  <c r="O91" i="16"/>
  <c r="DJ59" i="18" s="1"/>
  <c r="GP91" i="11"/>
  <c r="GP109" i="11"/>
  <c r="GP83" i="11"/>
  <c r="O83" i="16"/>
  <c r="CY76" i="18" s="1"/>
  <c r="O120" i="9"/>
  <c r="CY109" i="4" s="1"/>
  <c r="GP102" i="11"/>
  <c r="O102" i="16"/>
  <c r="DJ70" i="18" s="1"/>
  <c r="GM81" i="1"/>
  <c r="P81" i="10" s="1"/>
  <c r="DY74" i="4" s="1"/>
  <c r="GM28" i="1"/>
  <c r="GP24" i="11"/>
  <c r="O24" i="16"/>
  <c r="GM67" i="1"/>
  <c r="P67" i="10" s="1"/>
  <c r="DY60" i="4" s="1"/>
  <c r="GP190" i="11"/>
  <c r="O190" i="16"/>
  <c r="DJ150" i="18" s="1"/>
  <c r="GM166" i="1"/>
  <c r="P166" i="10" s="1"/>
  <c r="DY151" i="4" s="1"/>
  <c r="GM171" i="1"/>
  <c r="P171" i="10" s="1"/>
  <c r="DY156" i="4" s="1"/>
  <c r="GM117" i="1"/>
  <c r="P117" i="10" s="1"/>
  <c r="DY106" i="4" s="1"/>
  <c r="AK183" i="11"/>
  <c r="I183" i="12" s="1"/>
  <c r="F168" i="18" s="1"/>
  <c r="AL183" i="11"/>
  <c r="J183" i="12" s="1"/>
  <c r="GG183" i="11"/>
  <c r="GI183" i="11" s="1"/>
  <c r="AK130" i="11"/>
  <c r="I130" i="12" s="1"/>
  <c r="F119" i="18" s="1"/>
  <c r="AL130" i="11"/>
  <c r="J130" i="12" s="1"/>
  <c r="GG130" i="11"/>
  <c r="GI130" i="11" s="1"/>
  <c r="I238" i="17"/>
  <c r="EF194" i="18" s="1"/>
  <c r="GK238" i="11"/>
  <c r="K238" i="17" s="1"/>
  <c r="GJ238" i="11"/>
  <c r="J238" i="17" s="1"/>
  <c r="EG194" i="18" s="1"/>
  <c r="AK154" i="11"/>
  <c r="I154" i="12" s="1"/>
  <c r="Q118" i="18" s="1"/>
  <c r="AL154" i="11"/>
  <c r="J154" i="12" s="1"/>
  <c r="GG154" i="11"/>
  <c r="GI154" i="11" s="1"/>
  <c r="AK191" i="11"/>
  <c r="I191" i="12" s="1"/>
  <c r="Q151" i="18" s="1"/>
  <c r="AL191" i="11"/>
  <c r="J191" i="12" s="1"/>
  <c r="GJ99" i="11"/>
  <c r="GK99" i="11"/>
  <c r="GJ47" i="11"/>
  <c r="GK47" i="11"/>
  <c r="AK103" i="11"/>
  <c r="I103" i="12" s="1"/>
  <c r="Q71" i="18" s="1"/>
  <c r="AL103" i="11"/>
  <c r="J103" i="12" s="1"/>
  <c r="GG103" i="11"/>
  <c r="GI103" i="11" s="1"/>
  <c r="AK175" i="11"/>
  <c r="I175" i="12" s="1"/>
  <c r="F160" i="18" s="1"/>
  <c r="AL175" i="11"/>
  <c r="J175" i="12" s="1"/>
  <c r="GG175" i="11"/>
  <c r="GI175" i="11" s="1"/>
  <c r="AK146" i="11"/>
  <c r="I146" i="12" s="1"/>
  <c r="Q110" i="18" s="1"/>
  <c r="AL146" i="11"/>
  <c r="J146" i="12" s="1"/>
  <c r="GG146" i="11"/>
  <c r="GI146" i="11" s="1"/>
  <c r="GJ39" i="11"/>
  <c r="GK39" i="11"/>
  <c r="GJ43" i="11"/>
  <c r="GK43" i="11"/>
  <c r="AK138" i="11"/>
  <c r="I138" i="12" s="1"/>
  <c r="Q102" i="18" s="1"/>
  <c r="AL138" i="11"/>
  <c r="J138" i="12" s="1"/>
  <c r="GG138" i="11"/>
  <c r="GI138" i="11" s="1"/>
  <c r="AL111" i="11"/>
  <c r="J111" i="12" s="1"/>
  <c r="GG111" i="11"/>
  <c r="GI111" i="11" s="1"/>
  <c r="AK111" i="11"/>
  <c r="I111" i="12" s="1"/>
  <c r="F100" i="18" s="1"/>
  <c r="AK122" i="11"/>
  <c r="I122" i="12" s="1"/>
  <c r="F111" i="18" s="1"/>
  <c r="AL122" i="11"/>
  <c r="J122" i="12" s="1"/>
  <c r="GG122" i="11"/>
  <c r="GI122" i="11" s="1"/>
  <c r="GJ241" i="11"/>
  <c r="J241" i="17" s="1"/>
  <c r="EG197" i="18" s="1"/>
  <c r="GK241" i="11"/>
  <c r="K241" i="17" s="1"/>
  <c r="I241" i="17"/>
  <c r="EF197" i="18" s="1"/>
  <c r="GJ249" i="11"/>
  <c r="J249" i="17" s="1"/>
  <c r="EG205" i="18" s="1"/>
  <c r="GK249" i="11"/>
  <c r="K249" i="17" s="1"/>
  <c r="I249" i="17"/>
  <c r="EF205" i="18" s="1"/>
  <c r="GK57" i="11"/>
  <c r="GJ57" i="11"/>
  <c r="GK33" i="11"/>
  <c r="GJ33" i="11"/>
  <c r="GJ261" i="11"/>
  <c r="GK261" i="11"/>
  <c r="GK49" i="11"/>
  <c r="GJ49" i="11"/>
  <c r="GK75" i="11"/>
  <c r="GJ75" i="11"/>
  <c r="GJ257" i="11"/>
  <c r="J257" i="17" s="1"/>
  <c r="EG213" i="18" s="1"/>
  <c r="GK257" i="11"/>
  <c r="K257" i="17" s="1"/>
  <c r="I257" i="17"/>
  <c r="EF213" i="18" s="1"/>
  <c r="J260" i="17"/>
  <c r="EG216" i="18" s="1"/>
  <c r="K260" i="17"/>
  <c r="L260" i="17"/>
  <c r="EI216" i="18" s="1"/>
  <c r="I260" i="17"/>
  <c r="EF216" i="18" s="1"/>
  <c r="GJ236" i="11"/>
  <c r="J236" i="17" s="1"/>
  <c r="EG192" i="18" s="1"/>
  <c r="GK236" i="11"/>
  <c r="K236" i="17" s="1"/>
  <c r="I236" i="17"/>
  <c r="EF192" i="18" s="1"/>
  <c r="GJ226" i="11"/>
  <c r="J226" i="17" s="1"/>
  <c r="DS207" i="18" s="1"/>
  <c r="GK226" i="11"/>
  <c r="K226" i="17" s="1"/>
  <c r="I226" i="17"/>
  <c r="DR207" i="18" s="1"/>
  <c r="GI223" i="11"/>
  <c r="G223" i="17"/>
  <c r="DP204" i="18" s="1"/>
  <c r="GK83" i="11"/>
  <c r="GJ83" i="11"/>
  <c r="GK53" i="11"/>
  <c r="GJ53" i="11"/>
  <c r="GK67" i="11"/>
  <c r="GJ67" i="11"/>
  <c r="GK79" i="11"/>
  <c r="GJ79" i="11"/>
  <c r="GJ237" i="11"/>
  <c r="J237" i="17" s="1"/>
  <c r="EG193" i="18" s="1"/>
  <c r="GK237" i="11"/>
  <c r="K237" i="17" s="1"/>
  <c r="I237" i="17"/>
  <c r="EF193" i="18" s="1"/>
  <c r="GJ213" i="11"/>
  <c r="J213" i="17" s="1"/>
  <c r="DS194" i="18" s="1"/>
  <c r="GK213" i="11"/>
  <c r="K213" i="17" s="1"/>
  <c r="I213" i="17"/>
  <c r="DR194" i="18" s="1"/>
  <c r="GJ256" i="11"/>
  <c r="J256" i="17" s="1"/>
  <c r="EG212" i="18" s="1"/>
  <c r="GK256" i="11"/>
  <c r="K256" i="17" s="1"/>
  <c r="I256" i="17"/>
  <c r="EF212" i="18" s="1"/>
  <c r="GJ264" i="11"/>
  <c r="GK264" i="11"/>
  <c r="GG191" i="11"/>
  <c r="GI191" i="11" s="1"/>
  <c r="BS191" i="11"/>
  <c r="I191" i="13" s="1"/>
  <c r="AN151" i="18" s="1"/>
  <c r="BT191" i="11"/>
  <c r="J191" i="13" s="1"/>
  <c r="H191" i="13"/>
  <c r="AM151" i="18" s="1"/>
  <c r="BS95" i="11"/>
  <c r="I95" i="13" s="1"/>
  <c r="AN63" i="18" s="1"/>
  <c r="BT95" i="11"/>
  <c r="J95" i="13" s="1"/>
  <c r="GG95" i="11"/>
  <c r="GI95" i="11" s="1"/>
  <c r="H95" i="13"/>
  <c r="AM63" i="18" s="1"/>
  <c r="GG134" i="11"/>
  <c r="GI134" i="11" s="1"/>
  <c r="BS134" i="11"/>
  <c r="I134" i="13" s="1"/>
  <c r="AC123" i="18" s="1"/>
  <c r="BT134" i="11"/>
  <c r="J134" i="13" s="1"/>
  <c r="H134" i="13"/>
  <c r="AB123" i="18" s="1"/>
  <c r="GK21" i="11"/>
  <c r="GJ21" i="11"/>
  <c r="GK59" i="11"/>
  <c r="GJ59" i="11"/>
  <c r="GK17" i="11"/>
  <c r="GJ17" i="11"/>
  <c r="GI229" i="11"/>
  <c r="G229" i="17"/>
  <c r="DP210" i="18" s="1"/>
  <c r="GJ265" i="11"/>
  <c r="GK265" i="11"/>
  <c r="GK87" i="11"/>
  <c r="GJ87" i="11"/>
  <c r="GJ61" i="11"/>
  <c r="GK61" i="11"/>
  <c r="K151" i="10"/>
  <c r="O147" i="6"/>
  <c r="AS111" i="4" s="1"/>
  <c r="O123" i="6"/>
  <c r="AH112" i="4" s="1"/>
  <c r="O156" i="6"/>
  <c r="AS120" i="4" s="1"/>
  <c r="O144" i="6"/>
  <c r="AS108" i="4" s="1"/>
  <c r="O164" i="6"/>
  <c r="AH149" i="4" s="1"/>
  <c r="O58" i="6"/>
  <c r="AS30" i="4" s="1"/>
  <c r="P58" i="10"/>
  <c r="EM30" i="4" s="1"/>
  <c r="O128" i="6"/>
  <c r="AH117" i="4" s="1"/>
  <c r="O104" i="6"/>
  <c r="AS72" i="4" s="1"/>
  <c r="O98" i="6"/>
  <c r="AS66" i="4" s="1"/>
  <c r="O148" i="6"/>
  <c r="AS112" i="4" s="1"/>
  <c r="O100" i="6"/>
  <c r="AS68" i="4" s="1"/>
  <c r="O54" i="6"/>
  <c r="AS26" i="4" s="1"/>
  <c r="O115" i="6"/>
  <c r="AH104" i="4" s="1"/>
  <c r="O99" i="6"/>
  <c r="AS67" i="4" s="1"/>
  <c r="O119" i="6"/>
  <c r="AH108" i="4" s="1"/>
  <c r="O95" i="6"/>
  <c r="AS63" i="4" s="1"/>
  <c r="O111" i="6"/>
  <c r="AH100" i="4" s="1"/>
  <c r="O93" i="6"/>
  <c r="AS61" i="4" s="1"/>
  <c r="O120" i="6"/>
  <c r="AH109" i="4" s="1"/>
  <c r="O143" i="6"/>
  <c r="AS107" i="4" s="1"/>
  <c r="O114" i="6"/>
  <c r="AH103" i="4" s="1"/>
  <c r="O140" i="6"/>
  <c r="AS104" i="4" s="1"/>
  <c r="O149" i="6"/>
  <c r="AS113" i="4" s="1"/>
  <c r="O68" i="6"/>
  <c r="AH61" i="4" s="1"/>
  <c r="O116" i="6"/>
  <c r="AH105" i="4" s="1"/>
  <c r="O122" i="6"/>
  <c r="AH111" i="4" s="1"/>
  <c r="O57" i="6"/>
  <c r="AS29" i="4" s="1"/>
  <c r="P57" i="10"/>
  <c r="EM29" i="4" s="1"/>
  <c r="O163" i="6"/>
  <c r="AH148" i="4" s="1"/>
  <c r="O91" i="6"/>
  <c r="AS59" i="4" s="1"/>
  <c r="O90" i="6"/>
  <c r="AS58" i="4" s="1"/>
  <c r="O82" i="6"/>
  <c r="AH75" i="4" s="1"/>
  <c r="O86" i="6"/>
  <c r="AS54" i="4" s="1"/>
  <c r="O59" i="6"/>
  <c r="AS31" i="4" s="1"/>
  <c r="P59" i="10"/>
  <c r="EM31" i="4" s="1"/>
  <c r="O161" i="6"/>
  <c r="AH146" i="4" s="1"/>
  <c r="O112" i="6"/>
  <c r="AH101" i="4" s="1"/>
  <c r="O138" i="6"/>
  <c r="AS102" i="4" s="1"/>
  <c r="O87" i="6"/>
  <c r="AS55" i="4" s="1"/>
  <c r="O85" i="6"/>
  <c r="AH78" i="4" s="1"/>
  <c r="O92" i="6"/>
  <c r="AS60" i="4" s="1"/>
  <c r="O89" i="6"/>
  <c r="AS57" i="4" s="1"/>
  <c r="O151" i="6"/>
  <c r="AS115" i="4" s="1"/>
  <c r="O70" i="6"/>
  <c r="AH63" i="4" s="1"/>
  <c r="O136" i="6"/>
  <c r="AS100" i="4" s="1"/>
  <c r="O153" i="6"/>
  <c r="AS117" i="4" s="1"/>
  <c r="O96" i="6"/>
  <c r="AS64" i="4" s="1"/>
  <c r="O108" i="6"/>
  <c r="AS76" i="4" s="1"/>
  <c r="O81" i="6"/>
  <c r="AH74" i="4" s="1"/>
  <c r="O56" i="6"/>
  <c r="AS28" i="4" s="1"/>
  <c r="P56" i="10"/>
  <c r="EM28" i="4" s="1"/>
  <c r="O168" i="6"/>
  <c r="AH153" i="4" s="1"/>
  <c r="O155" i="6"/>
  <c r="AS119" i="4" s="1"/>
  <c r="O132" i="6"/>
  <c r="AH121" i="4" s="1"/>
  <c r="O124" i="6"/>
  <c r="AH113" i="4" s="1"/>
  <c r="O55" i="6"/>
  <c r="AS27" i="4" s="1"/>
  <c r="O127" i="6"/>
  <c r="AH116" i="4" s="1"/>
  <c r="O106" i="6"/>
  <c r="AS74" i="4" s="1"/>
  <c r="O78" i="6"/>
  <c r="AH71" i="4" s="1"/>
  <c r="O152" i="6"/>
  <c r="AS116" i="4" s="1"/>
  <c r="O107" i="6"/>
  <c r="AS75" i="4" s="1"/>
  <c r="O64" i="6"/>
  <c r="AH57" i="4" s="1"/>
  <c r="O53" i="6"/>
  <c r="AS25" i="4" s="1"/>
  <c r="O65" i="6"/>
  <c r="AH58" i="4" s="1"/>
  <c r="O72" i="6"/>
  <c r="AH65" i="4" s="1"/>
  <c r="O135" i="6"/>
  <c r="AH124" i="4" s="1"/>
  <c r="O73" i="6"/>
  <c r="AH66" i="4" s="1"/>
  <c r="O139" i="6"/>
  <c r="AS103" i="4" s="1"/>
  <c r="O169" i="6"/>
  <c r="AH154" i="4" s="1"/>
  <c r="O141" i="6"/>
  <c r="AS105" i="4" s="1"/>
  <c r="O118" i="6"/>
  <c r="AH107" i="4" s="1"/>
  <c r="O76" i="6"/>
  <c r="AH69" i="4" s="1"/>
  <c r="O79" i="6"/>
  <c r="AH72" i="4" s="1"/>
  <c r="P79" i="10"/>
  <c r="DY72" i="4" s="1"/>
  <c r="O71" i="6"/>
  <c r="AH64" i="4" s="1"/>
  <c r="O131" i="6"/>
  <c r="AH120" i="4" s="1"/>
  <c r="O157" i="6"/>
  <c r="AS121" i="4" s="1"/>
  <c r="O94" i="6"/>
  <c r="AS62" i="4" s="1"/>
  <c r="O69" i="6"/>
  <c r="AH62" i="4" s="1"/>
  <c r="O145" i="6"/>
  <c r="AS109" i="4" s="1"/>
  <c r="O103" i="6"/>
  <c r="AS71" i="4" s="1"/>
  <c r="O101" i="6"/>
  <c r="AS69" i="4" s="1"/>
  <c r="O102" i="6"/>
  <c r="AS70" i="4" s="1"/>
  <c r="P102" i="10"/>
  <c r="EM70" i="4" s="1"/>
  <c r="O67" i="6"/>
  <c r="AH60" i="4" s="1"/>
  <c r="I28" i="10"/>
  <c r="J28" i="10"/>
  <c r="K28" i="10"/>
  <c r="H58" i="6"/>
  <c r="AM30" i="4" s="1"/>
  <c r="I58" i="6"/>
  <c r="AN30" i="4" s="1"/>
  <c r="J58" i="6"/>
  <c r="H56" i="6"/>
  <c r="AM28" i="4" s="1"/>
  <c r="I56" i="6"/>
  <c r="AN28" i="4" s="1"/>
  <c r="J56" i="6"/>
  <c r="J105" i="6"/>
  <c r="H105" i="6"/>
  <c r="AM73" i="4" s="1"/>
  <c r="I105" i="6"/>
  <c r="AN73" i="4" s="1"/>
  <c r="H107" i="6"/>
  <c r="AM75" i="4" s="1"/>
  <c r="I107" i="6"/>
  <c r="AN75" i="4" s="1"/>
  <c r="J107" i="6"/>
  <c r="H165" i="6"/>
  <c r="AB150" i="4" s="1"/>
  <c r="J165" i="6"/>
  <c r="I165" i="6"/>
  <c r="AC150" i="4" s="1"/>
  <c r="K50" i="10"/>
  <c r="I50" i="10"/>
  <c r="J50" i="10"/>
  <c r="P133" i="10"/>
  <c r="DY122" i="4" s="1"/>
  <c r="J109" i="6"/>
  <c r="H109" i="6"/>
  <c r="AM77" i="4" s="1"/>
  <c r="I109" i="6"/>
  <c r="AN77" i="4" s="1"/>
  <c r="H166" i="6"/>
  <c r="AB151" i="4" s="1"/>
  <c r="I166" i="6"/>
  <c r="AC151" i="4" s="1"/>
  <c r="J166" i="6"/>
  <c r="I43" i="10"/>
  <c r="J43" i="10"/>
  <c r="K43" i="10"/>
  <c r="I59" i="6"/>
  <c r="AN31" i="4" s="1"/>
  <c r="H59" i="6"/>
  <c r="AM31" i="4" s="1"/>
  <c r="J59" i="6"/>
  <c r="I86" i="10"/>
  <c r="EF54" i="4" s="1"/>
  <c r="J86" i="10"/>
  <c r="EG54" i="4" s="1"/>
  <c r="K86" i="10"/>
  <c r="I164" i="6"/>
  <c r="AC149" i="4" s="1"/>
  <c r="H164" i="6"/>
  <c r="AB149" i="4" s="1"/>
  <c r="J164" i="6"/>
  <c r="I80" i="10"/>
  <c r="DR73" i="4" s="1"/>
  <c r="J80" i="10"/>
  <c r="DS73" i="4" s="1"/>
  <c r="K80" i="10"/>
  <c r="H104" i="6"/>
  <c r="AM72" i="4" s="1"/>
  <c r="I104" i="6"/>
  <c r="AN72" i="4" s="1"/>
  <c r="J104" i="6"/>
  <c r="H169" i="6"/>
  <c r="AB154" i="4" s="1"/>
  <c r="I169" i="6"/>
  <c r="AC154" i="4" s="1"/>
  <c r="J169" i="6"/>
  <c r="H54" i="6"/>
  <c r="AM26" i="4" s="1"/>
  <c r="I54" i="6"/>
  <c r="AN26" i="4" s="1"/>
  <c r="J54" i="6"/>
  <c r="CU217" i="4"/>
  <c r="BA263" i="4"/>
  <c r="P126" i="10"/>
  <c r="DY115" i="4" s="1"/>
  <c r="H106" i="6"/>
  <c r="AM74" i="4" s="1"/>
  <c r="J106" i="6"/>
  <c r="I106" i="6"/>
  <c r="AN74" i="4" s="1"/>
  <c r="BX217" i="4"/>
  <c r="I143" i="10"/>
  <c r="EF107" i="4" s="1"/>
  <c r="J143" i="10"/>
  <c r="EG107" i="4" s="1"/>
  <c r="K143" i="10"/>
  <c r="K139" i="10"/>
  <c r="I139" i="10"/>
  <c r="EF103" i="4" s="1"/>
  <c r="J139" i="10"/>
  <c r="EG103" i="4" s="1"/>
  <c r="J101" i="6"/>
  <c r="H101" i="6"/>
  <c r="AM69" i="4" s="1"/>
  <c r="I101" i="6"/>
  <c r="AN69" i="4" s="1"/>
  <c r="H103" i="6"/>
  <c r="AM71" i="4" s="1"/>
  <c r="I103" i="6"/>
  <c r="AN71" i="4" s="1"/>
  <c r="J103" i="6"/>
  <c r="I168" i="6"/>
  <c r="AC153" i="4" s="1"/>
  <c r="H168" i="6"/>
  <c r="AB153" i="4" s="1"/>
  <c r="J168" i="6"/>
  <c r="I36" i="10"/>
  <c r="J36" i="10"/>
  <c r="K36" i="10"/>
  <c r="I72" i="10"/>
  <c r="DR65" i="4" s="1"/>
  <c r="J72" i="10"/>
  <c r="DS65" i="4" s="1"/>
  <c r="K72" i="10"/>
  <c r="I47" i="10"/>
  <c r="J47" i="10"/>
  <c r="K47" i="10"/>
  <c r="H167" i="6"/>
  <c r="AB152" i="4" s="1"/>
  <c r="I167" i="6"/>
  <c r="AC152" i="4" s="1"/>
  <c r="J167" i="6"/>
  <c r="H108" i="6"/>
  <c r="AM76" i="4" s="1"/>
  <c r="J108" i="6"/>
  <c r="I108" i="6"/>
  <c r="AN76" i="4" s="1"/>
  <c r="I55" i="6"/>
  <c r="AN27" i="4" s="1"/>
  <c r="H55" i="6"/>
  <c r="AM27" i="4" s="1"/>
  <c r="J55" i="6"/>
  <c r="I57" i="6"/>
  <c r="AN29" i="4" s="1"/>
  <c r="H57" i="6"/>
  <c r="AM29" i="4" s="1"/>
  <c r="J57" i="6"/>
  <c r="H102" i="6"/>
  <c r="AM70" i="4" s="1"/>
  <c r="I102" i="6"/>
  <c r="AN70" i="4" s="1"/>
  <c r="J102" i="6"/>
  <c r="I53" i="6"/>
  <c r="AN25" i="4" s="1"/>
  <c r="H53" i="6"/>
  <c r="AM25" i="4" s="1"/>
  <c r="J53" i="6"/>
  <c r="P150" i="10"/>
  <c r="EM114" i="4" s="1"/>
  <c r="K159" i="10"/>
  <c r="J159" i="10"/>
  <c r="EG123" i="4" s="1"/>
  <c r="I159" i="10"/>
  <c r="EF123" i="4" s="1"/>
  <c r="I151" i="10"/>
  <c r="EF115" i="4" s="1"/>
  <c r="K163" i="10"/>
  <c r="J163" i="10"/>
  <c r="DS148" i="4" s="1"/>
  <c r="I163" i="10"/>
  <c r="DR148" i="4" s="1"/>
  <c r="K132" i="10"/>
  <c r="I132" i="10"/>
  <c r="DR121" i="4" s="1"/>
  <c r="J116" i="10"/>
  <c r="DS105" i="4" s="1"/>
  <c r="K116" i="10"/>
  <c r="I116" i="10"/>
  <c r="DR105" i="4" s="1"/>
  <c r="K114" i="10"/>
  <c r="J114" i="10"/>
  <c r="DS103" i="4" s="1"/>
  <c r="I114" i="10"/>
  <c r="DR103" i="4" s="1"/>
  <c r="J34" i="10"/>
  <c r="K34" i="10"/>
  <c r="I34" i="10"/>
  <c r="J16" i="10"/>
  <c r="K16" i="10"/>
  <c r="I16" i="10"/>
  <c r="CR217" i="4"/>
  <c r="J161" i="10"/>
  <c r="DS146" i="4" s="1"/>
  <c r="K161" i="10"/>
  <c r="I161" i="10"/>
  <c r="DR146" i="4" s="1"/>
  <c r="J162" i="10"/>
  <c r="DS147" i="4" s="1"/>
  <c r="K162" i="10"/>
  <c r="I162" i="10"/>
  <c r="DR147" i="4" s="1"/>
  <c r="K142" i="10"/>
  <c r="J142" i="10"/>
  <c r="EG106" i="4" s="1"/>
  <c r="I142" i="10"/>
  <c r="EF106" i="4" s="1"/>
  <c r="K85" i="10"/>
  <c r="J85" i="10"/>
  <c r="DS78" i="4" s="1"/>
  <c r="I85" i="10"/>
  <c r="DR78" i="4" s="1"/>
  <c r="I65" i="10"/>
  <c r="DR58" i="4" s="1"/>
  <c r="J32" i="10"/>
  <c r="K32" i="10"/>
  <c r="I32" i="10"/>
  <c r="K37" i="10"/>
  <c r="J37" i="10"/>
  <c r="I37" i="10"/>
  <c r="K26" i="10"/>
  <c r="J26" i="10"/>
  <c r="I26" i="10"/>
  <c r="BU217" i="4"/>
  <c r="G140" i="10"/>
  <c r="ED104" i="4" s="1"/>
  <c r="J96" i="10"/>
  <c r="EG64" i="4" s="1"/>
  <c r="K96" i="10"/>
  <c r="I96" i="10"/>
  <c r="EF64" i="4" s="1"/>
  <c r="K77" i="10"/>
  <c r="I77" i="10"/>
  <c r="DR70" i="4" s="1"/>
  <c r="K68" i="10"/>
  <c r="I68" i="10"/>
  <c r="DR61" i="4" s="1"/>
  <c r="I40" i="10"/>
  <c r="J24" i="10"/>
  <c r="K24" i="10"/>
  <c r="I24" i="10"/>
  <c r="J129" i="10"/>
  <c r="DS118" i="4" s="1"/>
  <c r="K129" i="10"/>
  <c r="I129" i="10"/>
  <c r="DR118" i="4" s="1"/>
  <c r="J93" i="10"/>
  <c r="EG61" i="4" s="1"/>
  <c r="K93" i="10"/>
  <c r="I93" i="10"/>
  <c r="EF61" i="4" s="1"/>
  <c r="K81" i="10"/>
  <c r="I81" i="10"/>
  <c r="DR74" i="4" s="1"/>
  <c r="J141" i="10"/>
  <c r="EG105" i="4" s="1"/>
  <c r="K141" i="10"/>
  <c r="I141" i="10"/>
  <c r="EF105" i="4" s="1"/>
  <c r="I94" i="10"/>
  <c r="EF62" i="4" s="1"/>
  <c r="J62" i="10"/>
  <c r="DS55" i="4" s="1"/>
  <c r="K62" i="10"/>
  <c r="I62" i="10"/>
  <c r="DR55" i="4" s="1"/>
  <c r="J51" i="10"/>
  <c r="K51" i="10"/>
  <c r="I51" i="10"/>
  <c r="J117" i="10"/>
  <c r="DS106" i="4" s="1"/>
  <c r="K117" i="10"/>
  <c r="I117" i="10"/>
  <c r="DR106" i="4" s="1"/>
  <c r="K131" i="10"/>
  <c r="J131" i="10"/>
  <c r="DS120" i="4" s="1"/>
  <c r="I131" i="10"/>
  <c r="DR120" i="4" s="1"/>
  <c r="K123" i="10"/>
  <c r="J123" i="10"/>
  <c r="DS112" i="4" s="1"/>
  <c r="I123" i="10"/>
  <c r="DR112" i="4" s="1"/>
  <c r="K115" i="10"/>
  <c r="J115" i="10"/>
  <c r="DS104" i="4" s="1"/>
  <c r="I115" i="10"/>
  <c r="DR104" i="4" s="1"/>
  <c r="K95" i="10"/>
  <c r="I95" i="10"/>
  <c r="EF63" i="4" s="1"/>
  <c r="J73" i="10"/>
  <c r="DS66" i="4" s="1"/>
  <c r="I73" i="10"/>
  <c r="DR66" i="4" s="1"/>
  <c r="J66" i="10"/>
  <c r="DS59" i="4" s="1"/>
  <c r="K66" i="10"/>
  <c r="I66" i="10"/>
  <c r="DR59" i="4" s="1"/>
  <c r="J45" i="10"/>
  <c r="K45" i="10"/>
  <c r="I45" i="10"/>
  <c r="I21" i="10"/>
  <c r="G15" i="10"/>
  <c r="J158" i="10"/>
  <c r="EG122" i="4" s="1"/>
  <c r="K158" i="10"/>
  <c r="I158" i="10"/>
  <c r="EF122" i="4" s="1"/>
  <c r="J150" i="10"/>
  <c r="EG114" i="4" s="1"/>
  <c r="K150" i="10"/>
  <c r="I150" i="10"/>
  <c r="EF114" i="4" s="1"/>
  <c r="J156" i="10"/>
  <c r="EG120" i="4" s="1"/>
  <c r="K156" i="10"/>
  <c r="I156" i="10"/>
  <c r="EF120" i="4" s="1"/>
  <c r="J149" i="10"/>
  <c r="EG113" i="4" s="1"/>
  <c r="K149" i="10"/>
  <c r="I149" i="10"/>
  <c r="EF113" i="4" s="1"/>
  <c r="J128" i="10"/>
  <c r="DS117" i="4" s="1"/>
  <c r="K128" i="10"/>
  <c r="I128" i="10"/>
  <c r="DR117" i="4" s="1"/>
  <c r="J138" i="10"/>
  <c r="EG102" i="4" s="1"/>
  <c r="K138" i="10"/>
  <c r="I138" i="10"/>
  <c r="EF102" i="4" s="1"/>
  <c r="J130" i="10"/>
  <c r="DS119" i="4" s="1"/>
  <c r="K130" i="10"/>
  <c r="I130" i="10"/>
  <c r="DR119" i="4" s="1"/>
  <c r="J122" i="10"/>
  <c r="DS111" i="4" s="1"/>
  <c r="K122" i="10"/>
  <c r="I122" i="10"/>
  <c r="DR111" i="4" s="1"/>
  <c r="K87" i="10"/>
  <c r="J87" i="10"/>
  <c r="EG55" i="4" s="1"/>
  <c r="I87" i="10"/>
  <c r="EF55" i="4" s="1"/>
  <c r="K79" i="10"/>
  <c r="J79" i="10"/>
  <c r="DS72" i="4" s="1"/>
  <c r="I79" i="10"/>
  <c r="DR72" i="4" s="1"/>
  <c r="AX263" i="4"/>
  <c r="J152" i="10"/>
  <c r="EG116" i="4" s="1"/>
  <c r="K152" i="10"/>
  <c r="I152" i="10"/>
  <c r="EF116" i="4" s="1"/>
  <c r="J137" i="10"/>
  <c r="EG101" i="4" s="1"/>
  <c r="K137" i="10"/>
  <c r="I137" i="10"/>
  <c r="EF101" i="4" s="1"/>
  <c r="K75" i="10"/>
  <c r="J75" i="10"/>
  <c r="DS68" i="4" s="1"/>
  <c r="I75" i="10"/>
  <c r="DR68" i="4" s="1"/>
  <c r="J69" i="10"/>
  <c r="DS62" i="4" s="1"/>
  <c r="I69" i="10"/>
  <c r="DR62" i="4" s="1"/>
  <c r="K35" i="10"/>
  <c r="J35" i="10"/>
  <c r="I35" i="10"/>
  <c r="J41" i="10"/>
  <c r="K41" i="10"/>
  <c r="I41" i="10"/>
  <c r="G49" i="10"/>
  <c r="J39" i="10"/>
  <c r="K39" i="10"/>
  <c r="I39" i="10"/>
  <c r="I22" i="10"/>
  <c r="J154" i="10"/>
  <c r="EG118" i="4" s="1"/>
  <c r="K154" i="10"/>
  <c r="I154" i="10"/>
  <c r="EF118" i="4" s="1"/>
  <c r="J146" i="10"/>
  <c r="EG110" i="4" s="1"/>
  <c r="K146" i="10"/>
  <c r="I146" i="10"/>
  <c r="EF110" i="4" s="1"/>
  <c r="J145" i="10"/>
  <c r="EG109" i="4" s="1"/>
  <c r="K145" i="10"/>
  <c r="I145" i="10"/>
  <c r="EF109" i="4" s="1"/>
  <c r="J124" i="10"/>
  <c r="DS113" i="4" s="1"/>
  <c r="K124" i="10"/>
  <c r="I124" i="10"/>
  <c r="DR113" i="4" s="1"/>
  <c r="J113" i="10"/>
  <c r="DS102" i="4" s="1"/>
  <c r="K113" i="10"/>
  <c r="I113" i="10"/>
  <c r="DR102" i="4" s="1"/>
  <c r="K91" i="10"/>
  <c r="J91" i="10"/>
  <c r="EG59" i="4" s="1"/>
  <c r="I91" i="10"/>
  <c r="EF59" i="4" s="1"/>
  <c r="K112" i="10"/>
  <c r="J112" i="10"/>
  <c r="DS101" i="4" s="1"/>
  <c r="I112" i="10"/>
  <c r="DR101" i="4" s="1"/>
  <c r="J82" i="10"/>
  <c r="DS75" i="4" s="1"/>
  <c r="K82" i="10"/>
  <c r="I82" i="10"/>
  <c r="DR75" i="4" s="1"/>
  <c r="G61" i="10"/>
  <c r="DP54" i="4" s="1"/>
  <c r="K25" i="10"/>
  <c r="J25" i="10"/>
  <c r="I25" i="10"/>
  <c r="G19" i="10"/>
  <c r="J33" i="10"/>
  <c r="K33" i="10"/>
  <c r="I33" i="10"/>
  <c r="J125" i="10"/>
  <c r="DS114" i="4" s="1"/>
  <c r="K125" i="10"/>
  <c r="I125" i="10"/>
  <c r="DR114" i="4" s="1"/>
  <c r="J100" i="10"/>
  <c r="EG68" i="4" s="1"/>
  <c r="K100" i="10"/>
  <c r="I100" i="10"/>
  <c r="EF68" i="4" s="1"/>
  <c r="J99" i="10"/>
  <c r="EG67" i="4" s="1"/>
  <c r="I99" i="10"/>
  <c r="EF67" i="4" s="1"/>
  <c r="I88" i="10"/>
  <c r="EF56" i="4" s="1"/>
  <c r="J78" i="10"/>
  <c r="DS71" i="4" s="1"/>
  <c r="K78" i="10"/>
  <c r="I78" i="10"/>
  <c r="DR71" i="4" s="1"/>
  <c r="G38" i="10"/>
  <c r="K27" i="10"/>
  <c r="J27" i="10"/>
  <c r="I27" i="10"/>
  <c r="J20" i="10"/>
  <c r="K20" i="10"/>
  <c r="I20" i="10"/>
  <c r="J18" i="10"/>
  <c r="K18" i="10"/>
  <c r="I18" i="10"/>
  <c r="J157" i="10"/>
  <c r="EG121" i="4" s="1"/>
  <c r="K157" i="10"/>
  <c r="I157" i="10"/>
  <c r="EF121" i="4" s="1"/>
  <c r="K67" i="10"/>
  <c r="J67" i="10"/>
  <c r="DS60" i="4" s="1"/>
  <c r="I67" i="10"/>
  <c r="DR60" i="4" s="1"/>
  <c r="K13" i="10"/>
  <c r="J13" i="10"/>
  <c r="I13" i="10"/>
  <c r="BA217" i="4"/>
  <c r="AX217" i="4"/>
  <c r="G144" i="10"/>
  <c r="ED108" i="4" s="1"/>
  <c r="K111" i="10"/>
  <c r="J111" i="10"/>
  <c r="DS100" i="4" s="1"/>
  <c r="I111" i="10"/>
  <c r="DR100" i="4" s="1"/>
  <c r="J98" i="10"/>
  <c r="EG66" i="4" s="1"/>
  <c r="K98" i="10"/>
  <c r="I98" i="10"/>
  <c r="EF66" i="4" s="1"/>
  <c r="J70" i="10"/>
  <c r="DS63" i="4" s="1"/>
  <c r="K70" i="10"/>
  <c r="I70" i="10"/>
  <c r="DR63" i="4" s="1"/>
  <c r="J44" i="10"/>
  <c r="K44" i="10"/>
  <c r="I44" i="10"/>
  <c r="J92" i="10"/>
  <c r="EG60" i="4" s="1"/>
  <c r="K92" i="10"/>
  <c r="I92" i="10"/>
  <c r="EF60" i="4" s="1"/>
  <c r="J89" i="10"/>
  <c r="EG57" i="4" s="1"/>
  <c r="K89" i="10"/>
  <c r="I89" i="10"/>
  <c r="EF57" i="4" s="1"/>
  <c r="J64" i="10"/>
  <c r="DS57" i="4" s="1"/>
  <c r="K64" i="10"/>
  <c r="I64" i="10"/>
  <c r="DR57" i="4" s="1"/>
  <c r="K63" i="10"/>
  <c r="J63" i="10"/>
  <c r="DS56" i="4" s="1"/>
  <c r="I63" i="10"/>
  <c r="DR56" i="4" s="1"/>
  <c r="J30" i="10"/>
  <c r="K30" i="10"/>
  <c r="I30" i="10"/>
  <c r="J153" i="10"/>
  <c r="EG117" i="4" s="1"/>
  <c r="K153" i="10"/>
  <c r="I153" i="10"/>
  <c r="EF117" i="4" s="1"/>
  <c r="J133" i="10"/>
  <c r="DS122" i="4" s="1"/>
  <c r="K133" i="10"/>
  <c r="I133" i="10"/>
  <c r="DR122" i="4" s="1"/>
  <c r="J134" i="10"/>
  <c r="DS123" i="4" s="1"/>
  <c r="K134" i="10"/>
  <c r="I134" i="10"/>
  <c r="DR123" i="4" s="1"/>
  <c r="J126" i="10"/>
  <c r="DS115" i="4" s="1"/>
  <c r="K126" i="10"/>
  <c r="I126" i="10"/>
  <c r="DR115" i="4" s="1"/>
  <c r="J118" i="10"/>
  <c r="DS107" i="4" s="1"/>
  <c r="K118" i="10"/>
  <c r="I118" i="10"/>
  <c r="DR107" i="4" s="1"/>
  <c r="J97" i="10"/>
  <c r="EG65" i="4" s="1"/>
  <c r="K97" i="10"/>
  <c r="I97" i="10"/>
  <c r="EF65" i="4" s="1"/>
  <c r="J52" i="10"/>
  <c r="K52" i="10"/>
  <c r="I52" i="10"/>
  <c r="J46" i="10"/>
  <c r="K46" i="10"/>
  <c r="I46" i="10"/>
  <c r="K155" i="10"/>
  <c r="J155" i="10"/>
  <c r="EG119" i="4" s="1"/>
  <c r="I155" i="10"/>
  <c r="EF119" i="4" s="1"/>
  <c r="K147" i="10"/>
  <c r="J147" i="10"/>
  <c r="EG111" i="4" s="1"/>
  <c r="I147" i="10"/>
  <c r="EF111" i="4" s="1"/>
  <c r="J148" i="10"/>
  <c r="EG112" i="4" s="1"/>
  <c r="K148" i="10"/>
  <c r="I148" i="10"/>
  <c r="EF112" i="4" s="1"/>
  <c r="J136" i="10"/>
  <c r="EG100" i="4" s="1"/>
  <c r="K136" i="10"/>
  <c r="I136" i="10"/>
  <c r="EF100" i="4" s="1"/>
  <c r="J120" i="10"/>
  <c r="DS109" i="4" s="1"/>
  <c r="K120" i="10"/>
  <c r="I120" i="10"/>
  <c r="DR109" i="4" s="1"/>
  <c r="K135" i="10"/>
  <c r="J135" i="10"/>
  <c r="DS124" i="4" s="1"/>
  <c r="I135" i="10"/>
  <c r="DR124" i="4" s="1"/>
  <c r="K127" i="10"/>
  <c r="J127" i="10"/>
  <c r="DS116" i="4" s="1"/>
  <c r="I127" i="10"/>
  <c r="DR116" i="4" s="1"/>
  <c r="K119" i="10"/>
  <c r="J119" i="10"/>
  <c r="DS108" i="4" s="1"/>
  <c r="I119" i="10"/>
  <c r="DR108" i="4" s="1"/>
  <c r="J90" i="10"/>
  <c r="EG58" i="4" s="1"/>
  <c r="K90" i="10"/>
  <c r="I90" i="10"/>
  <c r="EF58" i="4" s="1"/>
  <c r="K83" i="10"/>
  <c r="J83" i="10"/>
  <c r="DS76" i="4" s="1"/>
  <c r="I83" i="10"/>
  <c r="DR76" i="4" s="1"/>
  <c r="I74" i="10"/>
  <c r="DR67" i="4" s="1"/>
  <c r="K42" i="10"/>
  <c r="J42" i="10"/>
  <c r="I42" i="10"/>
  <c r="G23" i="10"/>
  <c r="J160" i="10"/>
  <c r="EG124" i="4" s="1"/>
  <c r="K160" i="10"/>
  <c r="I160" i="10"/>
  <c r="EF124" i="4" s="1"/>
  <c r="J121" i="10"/>
  <c r="DS110" i="4" s="1"/>
  <c r="K121" i="10"/>
  <c r="I121" i="10"/>
  <c r="DR110" i="4" s="1"/>
  <c r="K71" i="10"/>
  <c r="J71" i="10"/>
  <c r="DS64" i="4" s="1"/>
  <c r="I71" i="10"/>
  <c r="DR64" i="4" s="1"/>
  <c r="K31" i="10"/>
  <c r="J31" i="10"/>
  <c r="I31" i="10"/>
  <c r="J48" i="10"/>
  <c r="K48" i="10"/>
  <c r="I48" i="10"/>
  <c r="I17" i="10"/>
  <c r="J29" i="10"/>
  <c r="K29" i="10"/>
  <c r="I29" i="10"/>
  <c r="J14" i="10"/>
  <c r="K14" i="10"/>
  <c r="I14" i="10"/>
  <c r="H30" i="6"/>
  <c r="G30" i="6"/>
  <c r="H24" i="6"/>
  <c r="G24" i="6"/>
  <c r="H27" i="6"/>
  <c r="G27" i="6"/>
  <c r="H32" i="6"/>
  <c r="G32" i="6"/>
  <c r="H39" i="6"/>
  <c r="G39" i="6"/>
  <c r="H42" i="6"/>
  <c r="G42" i="6"/>
  <c r="H96" i="6"/>
  <c r="AM64" i="4" s="1"/>
  <c r="G96" i="6"/>
  <c r="H67" i="6"/>
  <c r="AB60" i="4" s="1"/>
  <c r="G67" i="6"/>
  <c r="H72" i="6"/>
  <c r="AB65" i="4" s="1"/>
  <c r="G72" i="6"/>
  <c r="H78" i="6"/>
  <c r="AB71" i="4" s="1"/>
  <c r="G78" i="6"/>
  <c r="H82" i="6"/>
  <c r="AB75" i="4" s="1"/>
  <c r="G82" i="6"/>
  <c r="H86" i="6"/>
  <c r="AM54" i="4" s="1"/>
  <c r="G86" i="6"/>
  <c r="H95" i="6"/>
  <c r="AM63" i="4" s="1"/>
  <c r="G95" i="6"/>
  <c r="H111" i="6"/>
  <c r="AB100" i="4" s="1"/>
  <c r="G111" i="6"/>
  <c r="H122" i="6"/>
  <c r="AB111" i="4" s="1"/>
  <c r="G122" i="6"/>
  <c r="H126" i="6"/>
  <c r="AB115" i="4" s="1"/>
  <c r="G126" i="6"/>
  <c r="H130" i="6"/>
  <c r="AB119" i="4" s="1"/>
  <c r="G130" i="6"/>
  <c r="H134" i="6"/>
  <c r="AB123" i="4" s="1"/>
  <c r="G134" i="6"/>
  <c r="G19" i="6"/>
  <c r="G71" i="6"/>
  <c r="I75" i="6"/>
  <c r="AC68" i="4" s="1"/>
  <c r="G75" i="6"/>
  <c r="I90" i="6"/>
  <c r="AN58" i="4" s="1"/>
  <c r="G90" i="6"/>
  <c r="J112" i="6"/>
  <c r="G112" i="6"/>
  <c r="J44" i="6"/>
  <c r="G44" i="6"/>
  <c r="J142" i="6"/>
  <c r="G142" i="6"/>
  <c r="G150" i="6"/>
  <c r="I158" i="6"/>
  <c r="AN122" i="4" s="1"/>
  <c r="G158" i="6"/>
  <c r="G160" i="6"/>
  <c r="G40" i="6"/>
  <c r="G12" i="6"/>
  <c r="I114" i="6"/>
  <c r="AC103" i="4" s="1"/>
  <c r="G114" i="6"/>
  <c r="I100" i="6"/>
  <c r="AN68" i="4" s="1"/>
  <c r="G100" i="6"/>
  <c r="G43" i="6"/>
  <c r="G161" i="6"/>
  <c r="J145" i="6"/>
  <c r="G145" i="6"/>
  <c r="G117" i="6"/>
  <c r="H37" i="6"/>
  <c r="G37" i="6"/>
  <c r="H29" i="6"/>
  <c r="G29" i="6"/>
  <c r="H92" i="6"/>
  <c r="AM60" i="4" s="1"/>
  <c r="G92" i="6"/>
  <c r="H77" i="6"/>
  <c r="AB70" i="4" s="1"/>
  <c r="G77" i="6"/>
  <c r="H81" i="6"/>
  <c r="AB74" i="4" s="1"/>
  <c r="G81" i="6"/>
  <c r="H85" i="6"/>
  <c r="AB78" i="4" s="1"/>
  <c r="G85" i="6"/>
  <c r="H121" i="6"/>
  <c r="AB110" i="4" s="1"/>
  <c r="G121" i="6"/>
  <c r="H125" i="6"/>
  <c r="AB114" i="4" s="1"/>
  <c r="G125" i="6"/>
  <c r="H129" i="6"/>
  <c r="AB118" i="4" s="1"/>
  <c r="G129" i="6"/>
  <c r="H133" i="6"/>
  <c r="AB122" i="4" s="1"/>
  <c r="G133" i="6"/>
  <c r="G13" i="6"/>
  <c r="J136" i="6"/>
  <c r="G136" i="6"/>
  <c r="G155" i="6"/>
  <c r="I151" i="6"/>
  <c r="AN115" i="4" s="1"/>
  <c r="G151" i="6"/>
  <c r="G162" i="6"/>
  <c r="I139" i="6"/>
  <c r="AN103" i="4" s="1"/>
  <c r="G139" i="6"/>
  <c r="G143" i="6"/>
  <c r="G147" i="6"/>
  <c r="G23" i="6"/>
  <c r="J46" i="6"/>
  <c r="G46" i="6"/>
  <c r="G48" i="6"/>
  <c r="G50" i="6"/>
  <c r="G52" i="6"/>
  <c r="I62" i="6"/>
  <c r="AC55" i="4" s="1"/>
  <c r="G62" i="6"/>
  <c r="I64" i="6"/>
  <c r="AC57" i="4" s="1"/>
  <c r="G64" i="6"/>
  <c r="J66" i="6"/>
  <c r="G66" i="6"/>
  <c r="G97" i="6"/>
  <c r="G21" i="6"/>
  <c r="G25" i="6"/>
  <c r="J94" i="6"/>
  <c r="G94" i="6"/>
  <c r="J113" i="6"/>
  <c r="G113" i="6"/>
  <c r="G153" i="6"/>
  <c r="J148" i="6"/>
  <c r="G148" i="6"/>
  <c r="G116" i="6"/>
  <c r="I140" i="6"/>
  <c r="AN104" i="4" s="1"/>
  <c r="G140" i="6"/>
  <c r="G36" i="6"/>
  <c r="G149" i="6"/>
  <c r="G141" i="6"/>
  <c r="J152" i="6"/>
  <c r="G152" i="6"/>
  <c r="H69" i="6"/>
  <c r="AB62" i="4" s="1"/>
  <c r="G69" i="6"/>
  <c r="H26" i="6"/>
  <c r="G26" i="6"/>
  <c r="H31" i="6"/>
  <c r="G31" i="6"/>
  <c r="H28" i="6"/>
  <c r="G28" i="6"/>
  <c r="H68" i="6"/>
  <c r="AB61" i="4" s="1"/>
  <c r="G68" i="6"/>
  <c r="H76" i="6"/>
  <c r="AB69" i="4" s="1"/>
  <c r="G76" i="6"/>
  <c r="H80" i="6"/>
  <c r="AB73" i="4" s="1"/>
  <c r="G80" i="6"/>
  <c r="H84" i="6"/>
  <c r="AB77" i="4" s="1"/>
  <c r="G84" i="6"/>
  <c r="H88" i="6"/>
  <c r="AM56" i="4" s="1"/>
  <c r="G88" i="6"/>
  <c r="H119" i="6"/>
  <c r="AB108" i="4" s="1"/>
  <c r="G119" i="6"/>
  <c r="H120" i="6"/>
  <c r="AB109" i="4" s="1"/>
  <c r="G120" i="6"/>
  <c r="H124" i="6"/>
  <c r="AB113" i="4" s="1"/>
  <c r="G124" i="6"/>
  <c r="H128" i="6"/>
  <c r="AB117" i="4" s="1"/>
  <c r="G128" i="6"/>
  <c r="H132" i="6"/>
  <c r="AB121" i="4" s="1"/>
  <c r="G132" i="6"/>
  <c r="G14" i="6"/>
  <c r="G70" i="6"/>
  <c r="G89" i="6"/>
  <c r="G135" i="6"/>
  <c r="G15" i="6"/>
  <c r="G20" i="6"/>
  <c r="G157" i="6"/>
  <c r="G159" i="6"/>
  <c r="G18" i="6"/>
  <c r="G93" i="6"/>
  <c r="G17" i="6"/>
  <c r="G33" i="6"/>
  <c r="G118" i="6"/>
  <c r="G144" i="6"/>
  <c r="H41" i="6"/>
  <c r="G41" i="6"/>
  <c r="H79" i="6"/>
  <c r="AB72" i="4" s="1"/>
  <c r="G79" i="6"/>
  <c r="H83" i="6"/>
  <c r="AB76" i="4" s="1"/>
  <c r="G83" i="6"/>
  <c r="H87" i="6"/>
  <c r="AM55" i="4" s="1"/>
  <c r="G87" i="6"/>
  <c r="H91" i="6"/>
  <c r="AM59" i="4" s="1"/>
  <c r="G91" i="6"/>
  <c r="H123" i="6"/>
  <c r="AB112" i="4" s="1"/>
  <c r="G123" i="6"/>
  <c r="H127" i="6"/>
  <c r="AB116" i="4" s="1"/>
  <c r="G127" i="6"/>
  <c r="H131" i="6"/>
  <c r="AB120" i="4" s="1"/>
  <c r="G131" i="6"/>
  <c r="H137" i="6"/>
  <c r="AM101" i="4" s="1"/>
  <c r="G137" i="6"/>
  <c r="H154" i="6"/>
  <c r="AM118" i="4" s="1"/>
  <c r="G154" i="6"/>
  <c r="G98" i="6"/>
  <c r="G163" i="6"/>
  <c r="G115" i="6"/>
  <c r="I138" i="6"/>
  <c r="AN102" i="4" s="1"/>
  <c r="G138" i="6"/>
  <c r="G38" i="6"/>
  <c r="G45" i="6"/>
  <c r="G47" i="6"/>
  <c r="J49" i="6"/>
  <c r="G49" i="6"/>
  <c r="G51" i="6"/>
  <c r="J61" i="6"/>
  <c r="G61" i="6"/>
  <c r="I63" i="6"/>
  <c r="AC56" i="4" s="1"/>
  <c r="G63" i="6"/>
  <c r="I65" i="6"/>
  <c r="AC58" i="4" s="1"/>
  <c r="G65" i="6"/>
  <c r="G34" i="6"/>
  <c r="G73" i="6"/>
  <c r="J16" i="6"/>
  <c r="G16" i="6"/>
  <c r="I35" i="6"/>
  <c r="G35" i="6"/>
  <c r="G22" i="6"/>
  <c r="G99" i="6"/>
  <c r="G146" i="6"/>
  <c r="G74" i="6"/>
  <c r="G156" i="6"/>
  <c r="I48" i="6"/>
  <c r="J153" i="6"/>
  <c r="J50" i="6"/>
  <c r="J150" i="6"/>
  <c r="J19" i="6"/>
  <c r="J65" i="6"/>
  <c r="J25" i="6"/>
  <c r="J38" i="6"/>
  <c r="J47" i="6"/>
  <c r="J51" i="6"/>
  <c r="J90" i="6"/>
  <c r="J71" i="6"/>
  <c r="I161" i="6"/>
  <c r="AC146" i="4" s="1"/>
  <c r="J99" i="6"/>
  <c r="J22" i="6"/>
  <c r="I25" i="6"/>
  <c r="I71" i="6"/>
  <c r="AC64" i="4" s="1"/>
  <c r="I156" i="6"/>
  <c r="AN120" i="4" s="1"/>
  <c r="I162" i="6"/>
  <c r="AC147" i="4" s="1"/>
  <c r="J52" i="6"/>
  <c r="I94" i="6"/>
  <c r="AN62" i="4" s="1"/>
  <c r="I115" i="6"/>
  <c r="AC104" i="4" s="1"/>
  <c r="J163" i="6"/>
  <c r="I52" i="6"/>
  <c r="I97" i="6"/>
  <c r="AN65" i="4" s="1"/>
  <c r="J149" i="6"/>
  <c r="J48" i="6"/>
  <c r="J64" i="6"/>
  <c r="I34" i="6"/>
  <c r="I116" i="6"/>
  <c r="AC105" i="4" s="1"/>
  <c r="I160" i="6"/>
  <c r="AN124" i="4" s="1"/>
  <c r="J160" i="6"/>
  <c r="J36" i="6"/>
  <c r="J73" i="6"/>
  <c r="J140" i="6"/>
  <c r="I12" i="6"/>
  <c r="I148" i="6"/>
  <c r="AN112" i="4" s="1"/>
  <c r="I66" i="6"/>
  <c r="AC59" i="4" s="1"/>
  <c r="J135" i="6"/>
  <c r="J26" i="6"/>
  <c r="I27" i="6"/>
  <c r="J27" i="6"/>
  <c r="J28" i="6"/>
  <c r="I37" i="6"/>
  <c r="J37" i="6"/>
  <c r="I39" i="6"/>
  <c r="J39" i="6"/>
  <c r="I41" i="6"/>
  <c r="J69" i="6"/>
  <c r="I67" i="6"/>
  <c r="AC60" i="4" s="1"/>
  <c r="J67" i="6"/>
  <c r="I77" i="6"/>
  <c r="AC70" i="4" s="1"/>
  <c r="J77" i="6"/>
  <c r="I78" i="6"/>
  <c r="AC71" i="4" s="1"/>
  <c r="J78" i="6"/>
  <c r="J79" i="6"/>
  <c r="I80" i="6"/>
  <c r="AC73" i="4" s="1"/>
  <c r="I81" i="6"/>
  <c r="AC74" i="4" s="1"/>
  <c r="J81" i="6"/>
  <c r="I82" i="6"/>
  <c r="AC75" i="4" s="1"/>
  <c r="J82" i="6"/>
  <c r="J83" i="6"/>
  <c r="I84" i="6"/>
  <c r="AC77" i="4" s="1"/>
  <c r="I85" i="6"/>
  <c r="AC78" i="4" s="1"/>
  <c r="J85" i="6"/>
  <c r="I86" i="6"/>
  <c r="AN54" i="4" s="1"/>
  <c r="J86" i="6"/>
  <c r="J87" i="6"/>
  <c r="I88" i="6"/>
  <c r="AN56" i="4" s="1"/>
  <c r="I95" i="6"/>
  <c r="AN63" i="4" s="1"/>
  <c r="J95" i="6"/>
  <c r="I120" i="6"/>
  <c r="AC109" i="4" s="1"/>
  <c r="I121" i="6"/>
  <c r="AC110" i="4" s="1"/>
  <c r="J121" i="6"/>
  <c r="I122" i="6"/>
  <c r="AC111" i="4" s="1"/>
  <c r="J122" i="6"/>
  <c r="J123" i="6"/>
  <c r="I124" i="6"/>
  <c r="AC113" i="4" s="1"/>
  <c r="I125" i="6"/>
  <c r="AC114" i="4" s="1"/>
  <c r="J125" i="6"/>
  <c r="I126" i="6"/>
  <c r="AC115" i="4" s="1"/>
  <c r="J126" i="6"/>
  <c r="J127" i="6"/>
  <c r="I128" i="6"/>
  <c r="AC117" i="4" s="1"/>
  <c r="I129" i="6"/>
  <c r="AC118" i="4" s="1"/>
  <c r="J129" i="6"/>
  <c r="I130" i="6"/>
  <c r="AC119" i="4" s="1"/>
  <c r="J130" i="6"/>
  <c r="J131" i="6"/>
  <c r="I132" i="6"/>
  <c r="AC121" i="4" s="1"/>
  <c r="I133" i="6"/>
  <c r="AC122" i="4" s="1"/>
  <c r="J133" i="6"/>
  <c r="I134" i="6"/>
  <c r="AC123" i="4" s="1"/>
  <c r="J134" i="6"/>
  <c r="I42" i="6"/>
  <c r="J42" i="6"/>
  <c r="I111" i="6"/>
  <c r="AC100" i="4" s="1"/>
  <c r="J111" i="6"/>
  <c r="I137" i="6"/>
  <c r="AN101" i="4" s="1"/>
  <c r="J137" i="6"/>
  <c r="I24" i="6"/>
  <c r="J24" i="6"/>
  <c r="I31" i="6"/>
  <c r="J31" i="6"/>
  <c r="I32" i="6"/>
  <c r="J32" i="6"/>
  <c r="I30" i="6"/>
  <c r="J30" i="6"/>
  <c r="I72" i="6"/>
  <c r="AC65" i="4" s="1"/>
  <c r="J72" i="6"/>
  <c r="I91" i="6"/>
  <c r="AN59" i="4" s="1"/>
  <c r="J91" i="6"/>
  <c r="I29" i="6"/>
  <c r="J29" i="6"/>
  <c r="I68" i="6"/>
  <c r="AC61" i="4" s="1"/>
  <c r="J68" i="6"/>
  <c r="I76" i="6"/>
  <c r="AC69" i="4" s="1"/>
  <c r="J76" i="6"/>
  <c r="I92" i="6"/>
  <c r="AN60" i="4" s="1"/>
  <c r="J92" i="6"/>
  <c r="I96" i="6"/>
  <c r="AN64" i="4" s="1"/>
  <c r="J96" i="6"/>
  <c r="I119" i="6"/>
  <c r="AC108" i="4" s="1"/>
  <c r="J119" i="6"/>
  <c r="I154" i="6"/>
  <c r="AN118" i="4" s="1"/>
  <c r="J154" i="6"/>
  <c r="GI211" i="11" l="1"/>
  <c r="G211" i="17"/>
  <c r="DP192" i="18" s="1"/>
  <c r="GJ171" i="11"/>
  <c r="GK171" i="11"/>
  <c r="GJ172" i="11"/>
  <c r="GK172" i="11"/>
  <c r="I196" i="17"/>
  <c r="EF156" i="18" s="1"/>
  <c r="GK196" i="11"/>
  <c r="K196" i="17" s="1"/>
  <c r="GJ196" i="11"/>
  <c r="J196" i="17" s="1"/>
  <c r="EG156" i="18" s="1"/>
  <c r="GJ180" i="11"/>
  <c r="GK180" i="11"/>
  <c r="I234" i="17"/>
  <c r="DR215" i="18" s="1"/>
  <c r="GK234" i="11"/>
  <c r="K234" i="17" s="1"/>
  <c r="GJ234" i="11"/>
  <c r="J234" i="17" s="1"/>
  <c r="DS215" i="18" s="1"/>
  <c r="GI207" i="11"/>
  <c r="G207" i="17"/>
  <c r="ED167" i="18" s="1"/>
  <c r="GK185" i="11"/>
  <c r="GJ185" i="11"/>
  <c r="GJ202" i="11"/>
  <c r="J202" i="17" s="1"/>
  <c r="EG162" i="18" s="1"/>
  <c r="I202" i="17"/>
  <c r="EF162" i="18" s="1"/>
  <c r="GK202" i="11"/>
  <c r="K202" i="17" s="1"/>
  <c r="GI251" i="11"/>
  <c r="G251" i="17"/>
  <c r="ED207" i="18" s="1"/>
  <c r="GJ142" i="11"/>
  <c r="GK142" i="11"/>
  <c r="GK98" i="11"/>
  <c r="GJ98" i="11"/>
  <c r="I204" i="17"/>
  <c r="EF164" i="18" s="1"/>
  <c r="GK204" i="11"/>
  <c r="K204" i="17" s="1"/>
  <c r="GJ204" i="11"/>
  <c r="J204" i="17" s="1"/>
  <c r="EG164" i="18" s="1"/>
  <c r="GI232" i="11"/>
  <c r="G232" i="17"/>
  <c r="DP213" i="18" s="1"/>
  <c r="G209" i="17"/>
  <c r="ED169" i="18" s="1"/>
  <c r="GI209" i="11"/>
  <c r="GI225" i="11"/>
  <c r="G225" i="17"/>
  <c r="DP206" i="18" s="1"/>
  <c r="GI205" i="11"/>
  <c r="G205" i="17"/>
  <c r="ED165" i="18" s="1"/>
  <c r="AD220" i="18"/>
  <c r="AD221" i="18"/>
  <c r="AD219" i="18"/>
  <c r="AD223" i="18"/>
  <c r="AA224" i="18"/>
  <c r="AD222" i="18"/>
  <c r="AD224" i="18"/>
  <c r="AA223" i="18"/>
  <c r="AA221" i="18"/>
  <c r="AA219" i="18"/>
  <c r="AA220" i="18"/>
  <c r="AA222" i="18"/>
  <c r="GJ159" i="11"/>
  <c r="GK159" i="11"/>
  <c r="GI219" i="11"/>
  <c r="G219" i="17"/>
  <c r="DP200" i="18" s="1"/>
  <c r="GJ206" i="11"/>
  <c r="J206" i="17" s="1"/>
  <c r="EG166" i="18" s="1"/>
  <c r="I206" i="17"/>
  <c r="EF166" i="18" s="1"/>
  <c r="GK206" i="11"/>
  <c r="K206" i="17" s="1"/>
  <c r="I222" i="17"/>
  <c r="DR203" i="18" s="1"/>
  <c r="GJ222" i="11"/>
  <c r="J222" i="17" s="1"/>
  <c r="DS203" i="18" s="1"/>
  <c r="GK222" i="11"/>
  <c r="K222" i="17" s="1"/>
  <c r="EH150" i="4"/>
  <c r="GJ163" i="11"/>
  <c r="GK163" i="11"/>
  <c r="GK151" i="11"/>
  <c r="GJ151" i="11"/>
  <c r="GI203" i="11"/>
  <c r="G203" i="17"/>
  <c r="ED163" i="18" s="1"/>
  <c r="GI217" i="11"/>
  <c r="G217" i="17"/>
  <c r="DP198" i="18" s="1"/>
  <c r="GI253" i="11"/>
  <c r="G253" i="17"/>
  <c r="ED209" i="18" s="1"/>
  <c r="I230" i="17"/>
  <c r="DR211" i="18" s="1"/>
  <c r="GJ230" i="11"/>
  <c r="J230" i="17" s="1"/>
  <c r="DS211" i="18" s="1"/>
  <c r="GK230" i="11"/>
  <c r="K230" i="17" s="1"/>
  <c r="GJ189" i="11"/>
  <c r="GK189" i="11"/>
  <c r="GJ228" i="11"/>
  <c r="J228" i="17" s="1"/>
  <c r="DS209" i="18" s="1"/>
  <c r="GK228" i="11"/>
  <c r="K228" i="17" s="1"/>
  <c r="I228" i="17"/>
  <c r="DR209" i="18" s="1"/>
  <c r="GI198" i="11"/>
  <c r="G198" i="17"/>
  <c r="ED158" i="18" s="1"/>
  <c r="GJ194" i="11"/>
  <c r="GK194" i="11"/>
  <c r="GJ214" i="11"/>
  <c r="J214" i="17" s="1"/>
  <c r="DS195" i="18" s="1"/>
  <c r="I214" i="17"/>
  <c r="DR195" i="18" s="1"/>
  <c r="GK214" i="11"/>
  <c r="K214" i="17" s="1"/>
  <c r="GI220" i="11"/>
  <c r="G220" i="17"/>
  <c r="DP201" i="18" s="1"/>
  <c r="GI235" i="11"/>
  <c r="G235" i="17"/>
  <c r="DP216" i="18" s="1"/>
  <c r="G199" i="17"/>
  <c r="ED159" i="18" s="1"/>
  <c r="GI199" i="11"/>
  <c r="GI201" i="11"/>
  <c r="G201" i="17"/>
  <c r="ED161" i="18" s="1"/>
  <c r="GJ187" i="11"/>
  <c r="GK187" i="11"/>
  <c r="I242" i="17"/>
  <c r="EF198" i="18" s="1"/>
  <c r="GK242" i="11"/>
  <c r="K242" i="17" s="1"/>
  <c r="GJ242" i="11"/>
  <c r="J242" i="17" s="1"/>
  <c r="EG198" i="18" s="1"/>
  <c r="GJ184" i="11"/>
  <c r="GK184" i="11"/>
  <c r="GI254" i="11"/>
  <c r="G254" i="17"/>
  <c r="ED210" i="18" s="1"/>
  <c r="I216" i="17"/>
  <c r="DR197" i="18" s="1"/>
  <c r="GK216" i="11"/>
  <c r="K216" i="17" s="1"/>
  <c r="GJ216" i="11"/>
  <c r="J216" i="17" s="1"/>
  <c r="DS197" i="18" s="1"/>
  <c r="GI231" i="11"/>
  <c r="G231" i="17"/>
  <c r="DP212" i="18" s="1"/>
  <c r="GI221" i="11"/>
  <c r="G221" i="17"/>
  <c r="DP202" i="18" s="1"/>
  <c r="GI244" i="11"/>
  <c r="G244" i="17"/>
  <c r="ED200" i="18" s="1"/>
  <c r="GI224" i="11"/>
  <c r="G224" i="17"/>
  <c r="DP205" i="18" s="1"/>
  <c r="GI240" i="11"/>
  <c r="G240" i="17"/>
  <c r="ED196" i="18" s="1"/>
  <c r="GI239" i="11"/>
  <c r="G239" i="17"/>
  <c r="ED195" i="18" s="1"/>
  <c r="I208" i="17"/>
  <c r="EF168" i="18" s="1"/>
  <c r="GK208" i="11"/>
  <c r="K208" i="17" s="1"/>
  <c r="GJ208" i="11"/>
  <c r="J208" i="17" s="1"/>
  <c r="EG168" i="18" s="1"/>
  <c r="GK110" i="11"/>
  <c r="GJ110" i="11"/>
  <c r="GI245" i="11"/>
  <c r="G245" i="17"/>
  <c r="ED201" i="18" s="1"/>
  <c r="GJ141" i="11"/>
  <c r="GK141" i="11"/>
  <c r="GI252" i="11"/>
  <c r="G252" i="17"/>
  <c r="ED208" i="18" s="1"/>
  <c r="GI197" i="11"/>
  <c r="G197" i="17"/>
  <c r="ED157" i="18" s="1"/>
  <c r="GJ176" i="11"/>
  <c r="GK176" i="11"/>
  <c r="G255" i="17"/>
  <c r="ED211" i="18" s="1"/>
  <c r="GI255" i="11"/>
  <c r="GI212" i="11"/>
  <c r="G212" i="17"/>
  <c r="DP193" i="18" s="1"/>
  <c r="I250" i="17"/>
  <c r="EF206" i="18" s="1"/>
  <c r="GK250" i="11"/>
  <c r="K250" i="17" s="1"/>
  <c r="GJ250" i="11"/>
  <c r="J250" i="17" s="1"/>
  <c r="EG206" i="18" s="1"/>
  <c r="GI195" i="11"/>
  <c r="G195" i="17"/>
  <c r="ED155" i="18" s="1"/>
  <c r="GJ193" i="11"/>
  <c r="GK193" i="11"/>
  <c r="I258" i="17"/>
  <c r="EF214" i="18" s="1"/>
  <c r="GJ258" i="11"/>
  <c r="J258" i="17" s="1"/>
  <c r="EG214" i="18" s="1"/>
  <c r="GK258" i="11"/>
  <c r="K258" i="17" s="1"/>
  <c r="GJ174" i="11"/>
  <c r="GK174" i="11"/>
  <c r="GJ167" i="11"/>
  <c r="GK167" i="11"/>
  <c r="GJ149" i="11"/>
  <c r="GK149" i="11"/>
  <c r="GI215" i="11"/>
  <c r="G215" i="17"/>
  <c r="DP196" i="18" s="1"/>
  <c r="GK179" i="11"/>
  <c r="GJ179" i="11"/>
  <c r="I200" i="17"/>
  <c r="EF160" i="18" s="1"/>
  <c r="GK200" i="11"/>
  <c r="K200" i="17" s="1"/>
  <c r="GJ200" i="11"/>
  <c r="J200" i="17" s="1"/>
  <c r="EG160" i="18" s="1"/>
  <c r="GK118" i="11"/>
  <c r="GJ118" i="11"/>
  <c r="GI247" i="11"/>
  <c r="G247" i="17"/>
  <c r="ED203" i="18" s="1"/>
  <c r="GI227" i="11"/>
  <c r="G227" i="17"/>
  <c r="DP208" i="18" s="1"/>
  <c r="I259" i="17"/>
  <c r="EF215" i="18" s="1"/>
  <c r="GJ259" i="11"/>
  <c r="J259" i="17" s="1"/>
  <c r="EG215" i="18" s="1"/>
  <c r="GK259" i="11"/>
  <c r="K259" i="17" s="1"/>
  <c r="GI248" i="11"/>
  <c r="G248" i="17"/>
  <c r="ED204" i="18" s="1"/>
  <c r="GK173" i="11"/>
  <c r="GJ173" i="11"/>
  <c r="GI243" i="11"/>
  <c r="G243" i="17"/>
  <c r="ED199" i="18" s="1"/>
  <c r="GK114" i="11"/>
  <c r="GJ114" i="11"/>
  <c r="GK177" i="11"/>
  <c r="GJ177" i="11"/>
  <c r="GK106" i="11"/>
  <c r="GJ106" i="11"/>
  <c r="GK102" i="11"/>
  <c r="GJ102" i="11"/>
  <c r="GI233" i="11"/>
  <c r="G233" i="17"/>
  <c r="DP214" i="18" s="1"/>
  <c r="EH146" i="18"/>
  <c r="DT159" i="4"/>
  <c r="DT155" i="4"/>
  <c r="EH151" i="18"/>
  <c r="EH154" i="4"/>
  <c r="EH167" i="4"/>
  <c r="EH163" i="4"/>
  <c r="GG175" i="1"/>
  <c r="J175" i="10" s="1"/>
  <c r="DS160" i="4" s="1"/>
  <c r="EH165" i="4"/>
  <c r="DT160" i="18"/>
  <c r="V116" i="4"/>
  <c r="V111" i="4"/>
  <c r="GI219" i="1"/>
  <c r="GH219" i="1"/>
  <c r="GG219" i="1"/>
  <c r="J219" i="10" s="1"/>
  <c r="DS200" i="4" s="1"/>
  <c r="I206" i="10"/>
  <c r="EF166" i="4" s="1"/>
  <c r="GI206" i="1"/>
  <c r="GH206" i="1"/>
  <c r="GG206" i="1"/>
  <c r="I198" i="10"/>
  <c r="EF158" i="4" s="1"/>
  <c r="GI198" i="1"/>
  <c r="GH198" i="1"/>
  <c r="K198" i="10" s="1"/>
  <c r="EH158" i="4" s="1"/>
  <c r="GG198" i="1"/>
  <c r="J198" i="10" s="1"/>
  <c r="EG158" i="4" s="1"/>
  <c r="I231" i="10"/>
  <c r="DR212" i="4" s="1"/>
  <c r="GI231" i="1"/>
  <c r="GH231" i="1"/>
  <c r="K231" i="10" s="1"/>
  <c r="DT212" i="18" s="1"/>
  <c r="GG231" i="1"/>
  <c r="J231" i="10" s="1"/>
  <c r="DS212" i="4" s="1"/>
  <c r="I251" i="10"/>
  <c r="EF207" i="4" s="1"/>
  <c r="GI251" i="1"/>
  <c r="GH251" i="1"/>
  <c r="K251" i="10" s="1"/>
  <c r="EH207" i="4" s="1"/>
  <c r="GG251" i="1"/>
  <c r="J251" i="10" s="1"/>
  <c r="EG207" i="4" s="1"/>
  <c r="I224" i="10"/>
  <c r="DR205" i="4" s="1"/>
  <c r="GI224" i="1"/>
  <c r="GH224" i="1"/>
  <c r="K224" i="10" s="1"/>
  <c r="DT205" i="4" s="1"/>
  <c r="GG224" i="1"/>
  <c r="J224" i="10" s="1"/>
  <c r="DS205" i="4" s="1"/>
  <c r="I215" i="10"/>
  <c r="DR196" i="4" s="1"/>
  <c r="GI215" i="1"/>
  <c r="GH215" i="1"/>
  <c r="GG215" i="1"/>
  <c r="J215" i="10" s="1"/>
  <c r="DS196" i="4" s="1"/>
  <c r="I240" i="10"/>
  <c r="EF196" i="4" s="1"/>
  <c r="GI240" i="1"/>
  <c r="GH240" i="1"/>
  <c r="K240" i="10" s="1"/>
  <c r="EH196" i="18" s="1"/>
  <c r="GG240" i="1"/>
  <c r="J240" i="10" s="1"/>
  <c r="EG196" i="4" s="1"/>
  <c r="I216" i="10"/>
  <c r="DR197" i="4" s="1"/>
  <c r="GI216" i="1"/>
  <c r="GH216" i="1"/>
  <c r="K216" i="10" s="1"/>
  <c r="GG216" i="1"/>
  <c r="J216" i="10" s="1"/>
  <c r="DS197" i="4" s="1"/>
  <c r="GI248" i="1"/>
  <c r="GH248" i="1"/>
  <c r="GG248" i="1"/>
  <c r="J248" i="10" s="1"/>
  <c r="EG204" i="4" s="1"/>
  <c r="I246" i="10"/>
  <c r="EF202" i="4" s="1"/>
  <c r="GH246" i="1"/>
  <c r="K246" i="10" s="1"/>
  <c r="EH202" i="4" s="1"/>
  <c r="GG246" i="1"/>
  <c r="GI246" i="1"/>
  <c r="I254" i="10"/>
  <c r="EF210" i="4" s="1"/>
  <c r="GH254" i="1"/>
  <c r="K254" i="10" s="1"/>
  <c r="EH210" i="18" s="1"/>
  <c r="GG254" i="1"/>
  <c r="J254" i="10" s="1"/>
  <c r="EG210" i="4" s="1"/>
  <c r="GI254" i="1"/>
  <c r="I236" i="10"/>
  <c r="EF192" i="4" s="1"/>
  <c r="GI236" i="1"/>
  <c r="GH236" i="1"/>
  <c r="K236" i="10" s="1"/>
  <c r="EH192" i="18" s="1"/>
  <c r="GG236" i="1"/>
  <c r="J236" i="10" s="1"/>
  <c r="EG192" i="4" s="1"/>
  <c r="I229" i="10"/>
  <c r="DR210" i="4" s="1"/>
  <c r="GG229" i="1"/>
  <c r="J229" i="10" s="1"/>
  <c r="DS210" i="4" s="1"/>
  <c r="GI229" i="1"/>
  <c r="GH229" i="1"/>
  <c r="K229" i="10" s="1"/>
  <c r="DT210" i="4" s="1"/>
  <c r="I192" i="10"/>
  <c r="EF152" i="4" s="1"/>
  <c r="GG192" i="1"/>
  <c r="J192" i="10" s="1"/>
  <c r="EG152" i="4" s="1"/>
  <c r="GI192" i="1"/>
  <c r="GH192" i="1"/>
  <c r="K192" i="10" s="1"/>
  <c r="EH152" i="4" s="1"/>
  <c r="I225" i="10"/>
  <c r="DR206" i="4" s="1"/>
  <c r="GG225" i="1"/>
  <c r="J225" i="10" s="1"/>
  <c r="DS206" i="4" s="1"/>
  <c r="GI225" i="1"/>
  <c r="GH225" i="1"/>
  <c r="K225" i="10" s="1"/>
  <c r="DT206" i="4" s="1"/>
  <c r="I222" i="10"/>
  <c r="DR203" i="4" s="1"/>
  <c r="GH222" i="1"/>
  <c r="K222" i="10" s="1"/>
  <c r="DT203" i="18" s="1"/>
  <c r="GG222" i="1"/>
  <c r="J222" i="10" s="1"/>
  <c r="DS203" i="4" s="1"/>
  <c r="GI222" i="1"/>
  <c r="I177" i="10"/>
  <c r="DR162" i="4" s="1"/>
  <c r="GH177" i="1"/>
  <c r="K177" i="10" s="1"/>
  <c r="DT162" i="4" s="1"/>
  <c r="GG177" i="1"/>
  <c r="J177" i="10" s="1"/>
  <c r="DS162" i="4" s="1"/>
  <c r="GI177" i="1"/>
  <c r="I199" i="10"/>
  <c r="EF159" i="4" s="1"/>
  <c r="GI199" i="1"/>
  <c r="GH199" i="1"/>
  <c r="K199" i="10" s="1"/>
  <c r="GG199" i="1"/>
  <c r="J199" i="10" s="1"/>
  <c r="EG159" i="4" s="1"/>
  <c r="GG249" i="1"/>
  <c r="J249" i="10" s="1"/>
  <c r="EG205" i="4" s="1"/>
  <c r="GI249" i="1"/>
  <c r="GH249" i="1"/>
  <c r="GG237" i="1"/>
  <c r="J237" i="10" s="1"/>
  <c r="EG193" i="4" s="1"/>
  <c r="GI237" i="1"/>
  <c r="GH237" i="1"/>
  <c r="K237" i="10" s="1"/>
  <c r="I233" i="10"/>
  <c r="DR214" i="4" s="1"/>
  <c r="GG233" i="1"/>
  <c r="J233" i="10" s="1"/>
  <c r="DS214" i="4" s="1"/>
  <c r="GI233" i="1"/>
  <c r="GH233" i="1"/>
  <c r="K233" i="10" s="1"/>
  <c r="DT214" i="4" s="1"/>
  <c r="I218" i="10"/>
  <c r="DR199" i="4" s="1"/>
  <c r="GH218" i="1"/>
  <c r="GG218" i="1"/>
  <c r="GI218" i="1"/>
  <c r="I245" i="10"/>
  <c r="EF201" i="4" s="1"/>
  <c r="GG245" i="1"/>
  <c r="J245" i="10" s="1"/>
  <c r="EG201" i="4" s="1"/>
  <c r="GI245" i="1"/>
  <c r="GH245" i="1"/>
  <c r="K245" i="10" s="1"/>
  <c r="I235" i="10"/>
  <c r="DR216" i="4" s="1"/>
  <c r="GI235" i="1"/>
  <c r="GH235" i="1"/>
  <c r="K235" i="10" s="1"/>
  <c r="DT216" i="18" s="1"/>
  <c r="GG235" i="1"/>
  <c r="J235" i="10" s="1"/>
  <c r="DS216" i="4" s="1"/>
  <c r="I217" i="10"/>
  <c r="DR198" i="4" s="1"/>
  <c r="GG217" i="1"/>
  <c r="J217" i="10" s="1"/>
  <c r="DS198" i="4" s="1"/>
  <c r="GI217" i="1"/>
  <c r="GH217" i="1"/>
  <c r="K217" i="10" s="1"/>
  <c r="DT198" i="4" s="1"/>
  <c r="I247" i="10"/>
  <c r="EF203" i="4" s="1"/>
  <c r="GI247" i="1"/>
  <c r="GH247" i="1"/>
  <c r="K247" i="10" s="1"/>
  <c r="GG247" i="1"/>
  <c r="J247" i="10" s="1"/>
  <c r="EG203" i="4" s="1"/>
  <c r="I227" i="10"/>
  <c r="DR208" i="4" s="1"/>
  <c r="GI227" i="1"/>
  <c r="GH227" i="1"/>
  <c r="K227" i="10" s="1"/>
  <c r="GG227" i="1"/>
  <c r="J227" i="10" s="1"/>
  <c r="DS208" i="4" s="1"/>
  <c r="I220" i="10"/>
  <c r="DR201" i="4" s="1"/>
  <c r="GI220" i="1"/>
  <c r="GH220" i="1"/>
  <c r="K220" i="10" s="1"/>
  <c r="DT201" i="18" s="1"/>
  <c r="GG220" i="1"/>
  <c r="J220" i="10" s="1"/>
  <c r="DS201" i="4" s="1"/>
  <c r="I221" i="10"/>
  <c r="DR202" i="4" s="1"/>
  <c r="GG221" i="1"/>
  <c r="J221" i="10" s="1"/>
  <c r="DS202" i="4" s="1"/>
  <c r="GI221" i="1"/>
  <c r="GH221" i="1"/>
  <c r="K221" i="10" s="1"/>
  <c r="I195" i="10"/>
  <c r="EF155" i="4" s="1"/>
  <c r="GI195" i="1"/>
  <c r="GH195" i="1"/>
  <c r="K195" i="10" s="1"/>
  <c r="EH155" i="4" s="1"/>
  <c r="GG195" i="1"/>
  <c r="J195" i="10" s="1"/>
  <c r="EG155" i="4" s="1"/>
  <c r="GH214" i="1"/>
  <c r="K214" i="10" s="1"/>
  <c r="GG214" i="1"/>
  <c r="J214" i="10" s="1"/>
  <c r="DS195" i="4" s="1"/>
  <c r="GI214" i="1"/>
  <c r="I259" i="10"/>
  <c r="EF215" i="4" s="1"/>
  <c r="GI259" i="1"/>
  <c r="GH259" i="1"/>
  <c r="K259" i="10" s="1"/>
  <c r="EH215" i="18" s="1"/>
  <c r="GG259" i="1"/>
  <c r="J259" i="10" s="1"/>
  <c r="EG215" i="4" s="1"/>
  <c r="I255" i="10"/>
  <c r="EF211" i="4" s="1"/>
  <c r="GI255" i="1"/>
  <c r="GH255" i="1"/>
  <c r="K255" i="10" s="1"/>
  <c r="EH211" i="4" s="1"/>
  <c r="GG255" i="1"/>
  <c r="J255" i="10" s="1"/>
  <c r="EG211" i="4" s="1"/>
  <c r="I212" i="10"/>
  <c r="DR193" i="4" s="1"/>
  <c r="GI212" i="1"/>
  <c r="GH212" i="1"/>
  <c r="K212" i="10" s="1"/>
  <c r="DT193" i="18" s="1"/>
  <c r="GG212" i="1"/>
  <c r="J212" i="10" s="1"/>
  <c r="DS193" i="4" s="1"/>
  <c r="GI232" i="1"/>
  <c r="GH232" i="1"/>
  <c r="GG232" i="1"/>
  <c r="J232" i="10" s="1"/>
  <c r="DS213" i="4" s="1"/>
  <c r="I253" i="10"/>
  <c r="EF209" i="4" s="1"/>
  <c r="GG253" i="1"/>
  <c r="J253" i="10" s="1"/>
  <c r="EG209" i="4" s="1"/>
  <c r="GI253" i="1"/>
  <c r="GH253" i="1"/>
  <c r="K253" i="10" s="1"/>
  <c r="EH209" i="4" s="1"/>
  <c r="I213" i="10"/>
  <c r="DR194" i="4" s="1"/>
  <c r="GG213" i="1"/>
  <c r="J213" i="10" s="1"/>
  <c r="DS194" i="4" s="1"/>
  <c r="GI213" i="1"/>
  <c r="GH213" i="1"/>
  <c r="K213" i="10" s="1"/>
  <c r="DT194" i="4" s="1"/>
  <c r="I238" i="10"/>
  <c r="EF194" i="4" s="1"/>
  <c r="GH238" i="1"/>
  <c r="K238" i="10" s="1"/>
  <c r="EH194" i="4" s="1"/>
  <c r="GG238" i="1"/>
  <c r="J238" i="10" s="1"/>
  <c r="EG194" i="4" s="1"/>
  <c r="GI238" i="1"/>
  <c r="GH258" i="1"/>
  <c r="K258" i="10" s="1"/>
  <c r="GG258" i="1"/>
  <c r="J258" i="10" s="1"/>
  <c r="EG214" i="4" s="1"/>
  <c r="GI258" i="1"/>
  <c r="GH226" i="1"/>
  <c r="K226" i="10" s="1"/>
  <c r="GG226" i="1"/>
  <c r="J226" i="10" s="1"/>
  <c r="DS207" i="4" s="1"/>
  <c r="GI226" i="1"/>
  <c r="GI244" i="1"/>
  <c r="GH244" i="1"/>
  <c r="K244" i="10" s="1"/>
  <c r="GG244" i="1"/>
  <c r="J244" i="10" s="1"/>
  <c r="EG200" i="4" s="1"/>
  <c r="GH250" i="1"/>
  <c r="K250" i="10" s="1"/>
  <c r="GG250" i="1"/>
  <c r="J250" i="10" s="1"/>
  <c r="EG206" i="4" s="1"/>
  <c r="GI250" i="1"/>
  <c r="DT215" i="18"/>
  <c r="DT215" i="4"/>
  <c r="DT163" i="4"/>
  <c r="J218" i="10"/>
  <c r="DS199" i="4" s="1"/>
  <c r="GF173" i="1"/>
  <c r="G173" i="10"/>
  <c r="DP158" i="4" s="1"/>
  <c r="GF182" i="1"/>
  <c r="G182" i="10"/>
  <c r="DP167" i="4" s="1"/>
  <c r="GF197" i="1"/>
  <c r="G197" i="10"/>
  <c r="ED157" i="4" s="1"/>
  <c r="I250" i="10"/>
  <c r="EF206" i="4" s="1"/>
  <c r="GF202" i="1"/>
  <c r="G202" i="10"/>
  <c r="ED162" i="4" s="1"/>
  <c r="I248" i="10"/>
  <c r="EF204" i="4" s="1"/>
  <c r="K248" i="10"/>
  <c r="J206" i="10"/>
  <c r="EG166" i="4" s="1"/>
  <c r="I244" i="10"/>
  <c r="EF200" i="4" s="1"/>
  <c r="G211" i="10"/>
  <c r="DP192" i="4" s="1"/>
  <c r="GF211" i="1"/>
  <c r="I249" i="10"/>
  <c r="EF205" i="4" s="1"/>
  <c r="K249" i="10"/>
  <c r="I258" i="10"/>
  <c r="EF214" i="4" s="1"/>
  <c r="I226" i="10"/>
  <c r="DR207" i="4" s="1"/>
  <c r="EH210" i="4"/>
  <c r="GF209" i="1"/>
  <c r="G209" i="10"/>
  <c r="ED169" i="4" s="1"/>
  <c r="K206" i="10"/>
  <c r="GF200" i="1"/>
  <c r="G200" i="10"/>
  <c r="ED160" i="4" s="1"/>
  <c r="K215" i="10"/>
  <c r="J246" i="10"/>
  <c r="EG202" i="4" s="1"/>
  <c r="EH213" i="18"/>
  <c r="EH213" i="4"/>
  <c r="GF193" i="1"/>
  <c r="G193" i="10"/>
  <c r="ED153" i="4" s="1"/>
  <c r="DT198" i="18"/>
  <c r="EH158" i="18"/>
  <c r="I237" i="10"/>
  <c r="EF193" i="4" s="1"/>
  <c r="DT170" i="4"/>
  <c r="DT170" i="18"/>
  <c r="I232" i="10"/>
  <c r="DR213" i="4" s="1"/>
  <c r="K232" i="10"/>
  <c r="GF196" i="1"/>
  <c r="G196" i="10"/>
  <c r="ED156" i="4" s="1"/>
  <c r="GF180" i="1"/>
  <c r="G180" i="10"/>
  <c r="DP165" i="4" s="1"/>
  <c r="GF201" i="1"/>
  <c r="G201" i="10"/>
  <c r="ED161" i="4" s="1"/>
  <c r="GF188" i="1"/>
  <c r="G188" i="10"/>
  <c r="ED148" i="4" s="1"/>
  <c r="GF204" i="1"/>
  <c r="G204" i="10"/>
  <c r="ED164" i="4" s="1"/>
  <c r="K218" i="10"/>
  <c r="DT166" i="4"/>
  <c r="DT166" i="18"/>
  <c r="GF189" i="1"/>
  <c r="G189" i="10"/>
  <c r="ED149" i="4" s="1"/>
  <c r="EH159" i="18"/>
  <c r="EH159" i="4"/>
  <c r="GF171" i="1"/>
  <c r="G171" i="10"/>
  <c r="DP156" i="4" s="1"/>
  <c r="GF172" i="1"/>
  <c r="G172" i="10"/>
  <c r="DP157" i="4" s="1"/>
  <c r="GF208" i="1"/>
  <c r="G208" i="10"/>
  <c r="ED168" i="4" s="1"/>
  <c r="GF179" i="1"/>
  <c r="G179" i="10"/>
  <c r="DP164" i="4" s="1"/>
  <c r="GF183" i="1"/>
  <c r="G183" i="10"/>
  <c r="DP168" i="4" s="1"/>
  <c r="GF187" i="1"/>
  <c r="G187" i="10"/>
  <c r="ED147" i="4" s="1"/>
  <c r="I219" i="10"/>
  <c r="DR200" i="4" s="1"/>
  <c r="K219" i="10"/>
  <c r="I214" i="10"/>
  <c r="DR195" i="4" s="1"/>
  <c r="DT56" i="4"/>
  <c r="DT56" i="18"/>
  <c r="EH60" i="4"/>
  <c r="EH60" i="18"/>
  <c r="EH121" i="4"/>
  <c r="EH121" i="18"/>
  <c r="EH56" i="4"/>
  <c r="EH56" i="18"/>
  <c r="EH67" i="4"/>
  <c r="EH67" i="18"/>
  <c r="DT75" i="4"/>
  <c r="DT75" i="18"/>
  <c r="DT74" i="4"/>
  <c r="DT74" i="18"/>
  <c r="DT147" i="4"/>
  <c r="DT147" i="18"/>
  <c r="DT73" i="4"/>
  <c r="DT73" i="18"/>
  <c r="EH58" i="4"/>
  <c r="EH58" i="18"/>
  <c r="EH57" i="4"/>
  <c r="EH57" i="18"/>
  <c r="EH66" i="4"/>
  <c r="EH66" i="18"/>
  <c r="DT71" i="4"/>
  <c r="DT71" i="18"/>
  <c r="DT62" i="4"/>
  <c r="DT62" i="18"/>
  <c r="DT68" i="4"/>
  <c r="DT68" i="18"/>
  <c r="EH122" i="4"/>
  <c r="EH122" i="18"/>
  <c r="EH64" i="4"/>
  <c r="EH64" i="18"/>
  <c r="EH123" i="4"/>
  <c r="EH123" i="18"/>
  <c r="EH65" i="4"/>
  <c r="EH65" i="18"/>
  <c r="DT57" i="4"/>
  <c r="DT57" i="18"/>
  <c r="DT63" i="4"/>
  <c r="DT63" i="18"/>
  <c r="DT60" i="4"/>
  <c r="DT60" i="18"/>
  <c r="EH68" i="4"/>
  <c r="EH68" i="18"/>
  <c r="EH55" i="4"/>
  <c r="EH55" i="18"/>
  <c r="DT66" i="4"/>
  <c r="DT66" i="18"/>
  <c r="EH63" i="4"/>
  <c r="EH63" i="18"/>
  <c r="EH62" i="4"/>
  <c r="EH62" i="18"/>
  <c r="DT70" i="4"/>
  <c r="DT70" i="18"/>
  <c r="DT65" i="4"/>
  <c r="DT65" i="18"/>
  <c r="EH54" i="4"/>
  <c r="EH54" i="18"/>
  <c r="DT64" i="4"/>
  <c r="DT64" i="18"/>
  <c r="DT67" i="4"/>
  <c r="DT67" i="18"/>
  <c r="DT76" i="4"/>
  <c r="DT76" i="18"/>
  <c r="EH59" i="4"/>
  <c r="EH59" i="18"/>
  <c r="DT72" i="4"/>
  <c r="DT72" i="18"/>
  <c r="EH120" i="4"/>
  <c r="EH120" i="18"/>
  <c r="DT59" i="4"/>
  <c r="DT59" i="18"/>
  <c r="DT55" i="4"/>
  <c r="DT55" i="18"/>
  <c r="EH61" i="4"/>
  <c r="EH61" i="18"/>
  <c r="DT61" i="4"/>
  <c r="DT61" i="18"/>
  <c r="DT58" i="4"/>
  <c r="DT58" i="18"/>
  <c r="DT78" i="4"/>
  <c r="DT78" i="18"/>
  <c r="DT146" i="4"/>
  <c r="DT146" i="18"/>
  <c r="DT148" i="4"/>
  <c r="DT148" i="18"/>
  <c r="EH119" i="4"/>
  <c r="EH119" i="18"/>
  <c r="EH118" i="4"/>
  <c r="EH118" i="18"/>
  <c r="EH117" i="4"/>
  <c r="EH117" i="18"/>
  <c r="EH116" i="4"/>
  <c r="EH116" i="18"/>
  <c r="EH115" i="4"/>
  <c r="EH115" i="18"/>
  <c r="EH114" i="4"/>
  <c r="EH114" i="18"/>
  <c r="EH113" i="4"/>
  <c r="EH113" i="18"/>
  <c r="EH112" i="4"/>
  <c r="EH112" i="18"/>
  <c r="EH111" i="4"/>
  <c r="EH111" i="18"/>
  <c r="EH110" i="4"/>
  <c r="EH110" i="18"/>
  <c r="EH109" i="4"/>
  <c r="EH109" i="18"/>
  <c r="EH107" i="4"/>
  <c r="EH107" i="18"/>
  <c r="EH106" i="4"/>
  <c r="EH106" i="18"/>
  <c r="EH105" i="4"/>
  <c r="EH105" i="18"/>
  <c r="EH103" i="4"/>
  <c r="EH103" i="18"/>
  <c r="EH102" i="4"/>
  <c r="EH102" i="18"/>
  <c r="EH101" i="4"/>
  <c r="EH101" i="18"/>
  <c r="EH100" i="4"/>
  <c r="EH100" i="18"/>
  <c r="DT124" i="4"/>
  <c r="DT124" i="18"/>
  <c r="DT123" i="4"/>
  <c r="DT123" i="18"/>
  <c r="DT122" i="4"/>
  <c r="DT122" i="18"/>
  <c r="DT121" i="4"/>
  <c r="DT121" i="18"/>
  <c r="DT120" i="4"/>
  <c r="DT120" i="18"/>
  <c r="DT119" i="4"/>
  <c r="DT119" i="18"/>
  <c r="DT118" i="4"/>
  <c r="DT118" i="18"/>
  <c r="DT117" i="4"/>
  <c r="DT117" i="18"/>
  <c r="DT116" i="4"/>
  <c r="DT116" i="18"/>
  <c r="DT115" i="4"/>
  <c r="DT115" i="18"/>
  <c r="DT114" i="4"/>
  <c r="DT114" i="18"/>
  <c r="DT113" i="4"/>
  <c r="DT113" i="18"/>
  <c r="DT112" i="4"/>
  <c r="DT112" i="18"/>
  <c r="DT111" i="4"/>
  <c r="DT111" i="18"/>
  <c r="DT110" i="4"/>
  <c r="DT110" i="18"/>
  <c r="DT109" i="4"/>
  <c r="DT109" i="18"/>
  <c r="DT108" i="4"/>
  <c r="DT108" i="18"/>
  <c r="DT107" i="4"/>
  <c r="DT107" i="18"/>
  <c r="DT106" i="4"/>
  <c r="DT106" i="18"/>
  <c r="DT105" i="4"/>
  <c r="DT105" i="18"/>
  <c r="DT104" i="4"/>
  <c r="DT104" i="18"/>
  <c r="DT103" i="4"/>
  <c r="DT103" i="18"/>
  <c r="DT102" i="4"/>
  <c r="DT102" i="18"/>
  <c r="DT101" i="4"/>
  <c r="DT101" i="18"/>
  <c r="DT100" i="4"/>
  <c r="DT100" i="18"/>
  <c r="EH124" i="4"/>
  <c r="EH124" i="18"/>
  <c r="D222" i="18"/>
  <c r="G219" i="18"/>
  <c r="D219" i="18"/>
  <c r="D220" i="18"/>
  <c r="G224" i="18"/>
  <c r="G222" i="18"/>
  <c r="G223" i="18"/>
  <c r="G220" i="18"/>
  <c r="D221" i="18"/>
  <c r="D224" i="18"/>
  <c r="G221" i="18"/>
  <c r="D223" i="18"/>
  <c r="GJ130" i="11"/>
  <c r="GK130" i="11"/>
  <c r="GK183" i="11"/>
  <c r="GJ183" i="11"/>
  <c r="GJ146" i="11"/>
  <c r="GK146" i="11"/>
  <c r="GJ175" i="11"/>
  <c r="GK175" i="11"/>
  <c r="GJ103" i="11"/>
  <c r="GK103" i="11"/>
  <c r="GK154" i="11"/>
  <c r="GJ154" i="11"/>
  <c r="GK122" i="11"/>
  <c r="GJ122" i="11"/>
  <c r="GK138" i="11"/>
  <c r="GJ138" i="11"/>
  <c r="GJ111" i="11"/>
  <c r="GK111" i="11"/>
  <c r="GK134" i="11"/>
  <c r="GJ134" i="11"/>
  <c r="GJ95" i="11"/>
  <c r="GK95" i="11"/>
  <c r="GK229" i="11"/>
  <c r="K229" i="17" s="1"/>
  <c r="GJ229" i="11"/>
  <c r="J229" i="17" s="1"/>
  <c r="DS210" i="18" s="1"/>
  <c r="I229" i="17"/>
  <c r="DR210" i="18" s="1"/>
  <c r="GK191" i="11"/>
  <c r="GJ191" i="11"/>
  <c r="GK223" i="11"/>
  <c r="K223" i="17" s="1"/>
  <c r="I223" i="17"/>
  <c r="DR204" i="18" s="1"/>
  <c r="GJ223" i="11"/>
  <c r="J223" i="17" s="1"/>
  <c r="DS204" i="18" s="1"/>
  <c r="G105" i="10"/>
  <c r="ED73" i="4" s="1"/>
  <c r="G56" i="10"/>
  <c r="ED28" i="4" s="1"/>
  <c r="G58" i="10"/>
  <c r="ED30" i="4" s="1"/>
  <c r="G107" i="10"/>
  <c r="ED75" i="4" s="1"/>
  <c r="G165" i="10"/>
  <c r="DP150" i="4" s="1"/>
  <c r="G59" i="10"/>
  <c r="ED31" i="4" s="1"/>
  <c r="G109" i="10"/>
  <c r="ED77" i="4" s="1"/>
  <c r="G104" i="10"/>
  <c r="ED72" i="4" s="1"/>
  <c r="G166" i="10"/>
  <c r="DP151" i="4" s="1"/>
  <c r="G54" i="10"/>
  <c r="ED26" i="4" s="1"/>
  <c r="G169" i="10"/>
  <c r="DP154" i="4" s="1"/>
  <c r="G164" i="10"/>
  <c r="DP149" i="4" s="1"/>
  <c r="G102" i="10"/>
  <c r="ED70" i="4" s="1"/>
  <c r="G57" i="10"/>
  <c r="ED29" i="4" s="1"/>
  <c r="G55" i="10"/>
  <c r="ED27" i="4" s="1"/>
  <c r="G53" i="10"/>
  <c r="ED25" i="4" s="1"/>
  <c r="G108" i="10"/>
  <c r="ED76" i="4" s="1"/>
  <c r="G103" i="10"/>
  <c r="ED71" i="4" s="1"/>
  <c r="G167" i="10"/>
  <c r="DP152" i="4" s="1"/>
  <c r="G101" i="10"/>
  <c r="ED69" i="4" s="1"/>
  <c r="G106" i="10"/>
  <c r="ED74" i="4" s="1"/>
  <c r="G168" i="10"/>
  <c r="DP153" i="4" s="1"/>
  <c r="K15" i="10"/>
  <c r="J15" i="10"/>
  <c r="I15" i="10"/>
  <c r="K19" i="10"/>
  <c r="J19" i="10"/>
  <c r="I19" i="10"/>
  <c r="K49" i="10"/>
  <c r="J49" i="10"/>
  <c r="I49" i="10"/>
  <c r="K140" i="10"/>
  <c r="J140" i="10"/>
  <c r="EG104" i="4" s="1"/>
  <c r="I140" i="10"/>
  <c r="EF104" i="4" s="1"/>
  <c r="K23" i="10"/>
  <c r="J23" i="10"/>
  <c r="I23" i="10"/>
  <c r="K144" i="10"/>
  <c r="J144" i="10"/>
  <c r="EG108" i="4" s="1"/>
  <c r="I144" i="10"/>
  <c r="EF108" i="4" s="1"/>
  <c r="K38" i="10"/>
  <c r="J38" i="10"/>
  <c r="I38" i="10"/>
  <c r="K61" i="10"/>
  <c r="J61" i="10"/>
  <c r="DS54" i="4" s="1"/>
  <c r="I61" i="10"/>
  <c r="DR54" i="4" s="1"/>
  <c r="I69" i="6"/>
  <c r="AC62" i="4" s="1"/>
  <c r="J41" i="6"/>
  <c r="I28" i="6"/>
  <c r="J40" i="6"/>
  <c r="J158" i="6"/>
  <c r="I61" i="6"/>
  <c r="AC54" i="4" s="1"/>
  <c r="I43" i="6"/>
  <c r="J156" i="6"/>
  <c r="H156" i="6"/>
  <c r="AM120" i="4" s="1"/>
  <c r="J146" i="6"/>
  <c r="H146" i="6"/>
  <c r="AM110" i="4" s="1"/>
  <c r="I146" i="6"/>
  <c r="AN110" i="4" s="1"/>
  <c r="I22" i="6"/>
  <c r="H22" i="6"/>
  <c r="I16" i="6"/>
  <c r="H16" i="6"/>
  <c r="H34" i="6"/>
  <c r="J34" i="6"/>
  <c r="H63" i="6"/>
  <c r="AB56" i="4" s="1"/>
  <c r="J63" i="6"/>
  <c r="I51" i="6"/>
  <c r="H51" i="6"/>
  <c r="I47" i="6"/>
  <c r="H47" i="6"/>
  <c r="I38" i="6"/>
  <c r="H38" i="6"/>
  <c r="J115" i="6"/>
  <c r="H115" i="6"/>
  <c r="AB104" i="4" s="1"/>
  <c r="H98" i="6"/>
  <c r="AM66" i="4" s="1"/>
  <c r="H118" i="6"/>
  <c r="AB107" i="4" s="1"/>
  <c r="I118" i="6"/>
  <c r="AC107" i="4" s="1"/>
  <c r="J118" i="6"/>
  <c r="H17" i="6"/>
  <c r="I17" i="6"/>
  <c r="J17" i="6"/>
  <c r="I18" i="6"/>
  <c r="H18" i="6"/>
  <c r="J18" i="6"/>
  <c r="H157" i="6"/>
  <c r="AM121" i="4" s="1"/>
  <c r="I157" i="6"/>
  <c r="AN121" i="4" s="1"/>
  <c r="J157" i="6"/>
  <c r="I15" i="6"/>
  <c r="H15" i="6"/>
  <c r="J89" i="6"/>
  <c r="H89" i="6"/>
  <c r="AM57" i="4" s="1"/>
  <c r="I89" i="6"/>
  <c r="AN57" i="4" s="1"/>
  <c r="I14" i="6"/>
  <c r="H14" i="6"/>
  <c r="J14" i="6"/>
  <c r="I141" i="6"/>
  <c r="AN105" i="4" s="1"/>
  <c r="H141" i="6"/>
  <c r="AM105" i="4" s="1"/>
  <c r="J141" i="6"/>
  <c r="I36" i="6"/>
  <c r="H36" i="6"/>
  <c r="J116" i="6"/>
  <c r="H116" i="6"/>
  <c r="AB105" i="4" s="1"/>
  <c r="H153" i="6"/>
  <c r="AM117" i="4" s="1"/>
  <c r="I153" i="6"/>
  <c r="AN117" i="4" s="1"/>
  <c r="H94" i="6"/>
  <c r="AM62" i="4" s="1"/>
  <c r="J21" i="6"/>
  <c r="H21" i="6"/>
  <c r="H66" i="6"/>
  <c r="AB59" i="4" s="1"/>
  <c r="H62" i="6"/>
  <c r="AB55" i="4" s="1"/>
  <c r="H50" i="6"/>
  <c r="H46" i="6"/>
  <c r="J147" i="6"/>
  <c r="H147" i="6"/>
  <c r="AM111" i="4" s="1"/>
  <c r="J139" i="6"/>
  <c r="H139" i="6"/>
  <c r="AM103" i="4" s="1"/>
  <c r="J151" i="6"/>
  <c r="H151" i="6"/>
  <c r="AM115" i="4" s="1"/>
  <c r="I136" i="6"/>
  <c r="AN100" i="4" s="1"/>
  <c r="H136" i="6"/>
  <c r="AM100" i="4" s="1"/>
  <c r="I117" i="6"/>
  <c r="AC106" i="4" s="1"/>
  <c r="H117" i="6"/>
  <c r="AB106" i="4" s="1"/>
  <c r="J161" i="6"/>
  <c r="H161" i="6"/>
  <c r="AB146" i="4" s="1"/>
  <c r="J100" i="6"/>
  <c r="H100" i="6"/>
  <c r="AM68" i="4" s="1"/>
  <c r="H12" i="6"/>
  <c r="H160" i="6"/>
  <c r="AM124" i="4" s="1"/>
  <c r="I150" i="6"/>
  <c r="AN114" i="4" s="1"/>
  <c r="H150" i="6"/>
  <c r="AM114" i="4" s="1"/>
  <c r="I44" i="6"/>
  <c r="H44" i="6"/>
  <c r="H90" i="6"/>
  <c r="AM58" i="4" s="1"/>
  <c r="H71" i="6"/>
  <c r="AB64" i="4" s="1"/>
  <c r="J132" i="6"/>
  <c r="I131" i="6"/>
  <c r="AC120" i="4" s="1"/>
  <c r="J128" i="6"/>
  <c r="I127" i="6"/>
  <c r="AC116" i="4" s="1"/>
  <c r="J124" i="6"/>
  <c r="I123" i="6"/>
  <c r="AC112" i="4" s="1"/>
  <c r="J120" i="6"/>
  <c r="J88" i="6"/>
  <c r="I87" i="6"/>
  <c r="AN55" i="4" s="1"/>
  <c r="J84" i="6"/>
  <c r="I83" i="6"/>
  <c r="AC76" i="4" s="1"/>
  <c r="J80" i="6"/>
  <c r="I79" i="6"/>
  <c r="AC72" i="4" s="1"/>
  <c r="I26" i="6"/>
  <c r="J13" i="6"/>
  <c r="J155" i="6"/>
  <c r="J12" i="6"/>
  <c r="J15" i="6"/>
  <c r="J98" i="6"/>
  <c r="I46" i="6"/>
  <c r="J62" i="6"/>
  <c r="I98" i="6"/>
  <c r="AN66" i="4" s="1"/>
  <c r="I50" i="6"/>
  <c r="I21" i="6"/>
  <c r="J117" i="6"/>
  <c r="I147" i="6"/>
  <c r="AN111" i="4" s="1"/>
  <c r="I74" i="6"/>
  <c r="AC67" i="4" s="1"/>
  <c r="H74" i="6"/>
  <c r="AB67" i="4" s="1"/>
  <c r="J74" i="6"/>
  <c r="I99" i="6"/>
  <c r="AN67" i="4" s="1"/>
  <c r="H99" i="6"/>
  <c r="AM67" i="4" s="1"/>
  <c r="H35" i="6"/>
  <c r="J35" i="6"/>
  <c r="H73" i="6"/>
  <c r="AB66" i="4" s="1"/>
  <c r="I73" i="6"/>
  <c r="AC66" i="4" s="1"/>
  <c r="H65" i="6"/>
  <c r="AB58" i="4" s="1"/>
  <c r="H61" i="6"/>
  <c r="AB54" i="4" s="1"/>
  <c r="I49" i="6"/>
  <c r="H49" i="6"/>
  <c r="J45" i="6"/>
  <c r="H45" i="6"/>
  <c r="I45" i="6"/>
  <c r="J138" i="6"/>
  <c r="H138" i="6"/>
  <c r="AM102" i="4" s="1"/>
  <c r="I163" i="6"/>
  <c r="AC148" i="4" s="1"/>
  <c r="AD222" i="4" s="1"/>
  <c r="H163" i="6"/>
  <c r="AB148" i="4" s="1"/>
  <c r="H144" i="6"/>
  <c r="AM108" i="4" s="1"/>
  <c r="I144" i="6"/>
  <c r="AN108" i="4" s="1"/>
  <c r="J144" i="6"/>
  <c r="I33" i="6"/>
  <c r="H33" i="6"/>
  <c r="J33" i="6"/>
  <c r="J93" i="6"/>
  <c r="H93" i="6"/>
  <c r="AM61" i="4" s="1"/>
  <c r="I93" i="6"/>
  <c r="AN61" i="4" s="1"/>
  <c r="H159" i="6"/>
  <c r="AM123" i="4" s="1"/>
  <c r="J159" i="6"/>
  <c r="I159" i="6"/>
  <c r="AN123" i="4" s="1"/>
  <c r="I20" i="6"/>
  <c r="H20" i="6"/>
  <c r="J20" i="6"/>
  <c r="I135" i="6"/>
  <c r="AC124" i="4" s="1"/>
  <c r="H135" i="6"/>
  <c r="AB124" i="4" s="1"/>
  <c r="H70" i="6"/>
  <c r="AB63" i="4" s="1"/>
  <c r="I70" i="6"/>
  <c r="AC63" i="4" s="1"/>
  <c r="J70" i="6"/>
  <c r="I152" i="6"/>
  <c r="AN116" i="4" s="1"/>
  <c r="H152" i="6"/>
  <c r="AM116" i="4" s="1"/>
  <c r="I149" i="6"/>
  <c r="AN113" i="4" s="1"/>
  <c r="H149" i="6"/>
  <c r="AM113" i="4" s="1"/>
  <c r="H140" i="6"/>
  <c r="AM104" i="4" s="1"/>
  <c r="H148" i="6"/>
  <c r="AM112" i="4" s="1"/>
  <c r="I113" i="6"/>
  <c r="AC102" i="4" s="1"/>
  <c r="H113" i="6"/>
  <c r="AB102" i="4" s="1"/>
  <c r="H25" i="6"/>
  <c r="J97" i="6"/>
  <c r="H97" i="6"/>
  <c r="AM65" i="4" s="1"/>
  <c r="H64" i="6"/>
  <c r="AB57" i="4" s="1"/>
  <c r="H52" i="6"/>
  <c r="H48" i="6"/>
  <c r="I23" i="6"/>
  <c r="H23" i="6"/>
  <c r="J23" i="6"/>
  <c r="J143" i="6"/>
  <c r="H143" i="6"/>
  <c r="AM107" i="4" s="1"/>
  <c r="I143" i="6"/>
  <c r="AN107" i="4" s="1"/>
  <c r="J162" i="6"/>
  <c r="H162" i="6"/>
  <c r="AB147" i="4" s="1"/>
  <c r="I155" i="6"/>
  <c r="AN119" i="4" s="1"/>
  <c r="H155" i="6"/>
  <c r="AM119" i="4" s="1"/>
  <c r="I13" i="6"/>
  <c r="H13" i="6"/>
  <c r="I145" i="6"/>
  <c r="AN109" i="4" s="1"/>
  <c r="H145" i="6"/>
  <c r="AM109" i="4" s="1"/>
  <c r="J43" i="6"/>
  <c r="H43" i="6"/>
  <c r="J114" i="6"/>
  <c r="H114" i="6"/>
  <c r="AB103" i="4" s="1"/>
  <c r="I40" i="6"/>
  <c r="H40" i="6"/>
  <c r="H158" i="6"/>
  <c r="AM122" i="4" s="1"/>
  <c r="I142" i="6"/>
  <c r="AN106" i="4" s="1"/>
  <c r="H142" i="6"/>
  <c r="AM106" i="4" s="1"/>
  <c r="I112" i="6"/>
  <c r="AC101" i="4" s="1"/>
  <c r="H112" i="6"/>
  <c r="AB101" i="4" s="1"/>
  <c r="J75" i="6"/>
  <c r="H75" i="6"/>
  <c r="AB68" i="4" s="1"/>
  <c r="I19" i="6"/>
  <c r="H19" i="6"/>
  <c r="GK221" i="11" l="1"/>
  <c r="K221" i="17" s="1"/>
  <c r="I221" i="17"/>
  <c r="DR202" i="18" s="1"/>
  <c r="GJ221" i="11"/>
  <c r="J221" i="17" s="1"/>
  <c r="DS202" i="18" s="1"/>
  <c r="AA218" i="18"/>
  <c r="GJ231" i="11"/>
  <c r="J231" i="17" s="1"/>
  <c r="DS212" i="18" s="1"/>
  <c r="GK231" i="11"/>
  <c r="K231" i="17" s="1"/>
  <c r="I231" i="17"/>
  <c r="DR212" i="18" s="1"/>
  <c r="GK225" i="11"/>
  <c r="K225" i="17" s="1"/>
  <c r="I225" i="17"/>
  <c r="DR206" i="18" s="1"/>
  <c r="GJ225" i="11"/>
  <c r="J225" i="17" s="1"/>
  <c r="DS206" i="18" s="1"/>
  <c r="DT162" i="18"/>
  <c r="DT210" i="18"/>
  <c r="GJ215" i="11"/>
  <c r="J215" i="17" s="1"/>
  <c r="DS196" i="18" s="1"/>
  <c r="GK215" i="11"/>
  <c r="K215" i="17" s="1"/>
  <c r="I215" i="17"/>
  <c r="DR196" i="18" s="1"/>
  <c r="I197" i="17"/>
  <c r="EF157" i="18" s="1"/>
  <c r="GJ197" i="11"/>
  <c r="J197" i="17" s="1"/>
  <c r="EG157" i="18" s="1"/>
  <c r="GK197" i="11"/>
  <c r="K197" i="17" s="1"/>
  <c r="GJ253" i="11"/>
  <c r="J253" i="17" s="1"/>
  <c r="EG209" i="18" s="1"/>
  <c r="GK253" i="11"/>
  <c r="K253" i="17" s="1"/>
  <c r="I253" i="17"/>
  <c r="EF209" i="18" s="1"/>
  <c r="I209" i="17"/>
  <c r="EF169" i="18" s="1"/>
  <c r="GJ209" i="11"/>
  <c r="J209" i="17" s="1"/>
  <c r="EG169" i="18" s="1"/>
  <c r="GK209" i="11"/>
  <c r="K209" i="17" s="1"/>
  <c r="GJ251" i="11"/>
  <c r="J251" i="17" s="1"/>
  <c r="EG207" i="18" s="1"/>
  <c r="GK251" i="11"/>
  <c r="K251" i="17" s="1"/>
  <c r="I251" i="17"/>
  <c r="EF207" i="18" s="1"/>
  <c r="GK227" i="11"/>
  <c r="K227" i="17" s="1"/>
  <c r="GJ227" i="11"/>
  <c r="J227" i="17" s="1"/>
  <c r="DS208" i="18" s="1"/>
  <c r="I227" i="17"/>
  <c r="DR208" i="18" s="1"/>
  <c r="GJ195" i="11"/>
  <c r="J195" i="17" s="1"/>
  <c r="EG155" i="18" s="1"/>
  <c r="GK195" i="11"/>
  <c r="K195" i="17" s="1"/>
  <c r="I195" i="17"/>
  <c r="EF155" i="18" s="1"/>
  <c r="GJ239" i="11"/>
  <c r="J239" i="17" s="1"/>
  <c r="EG195" i="18" s="1"/>
  <c r="GK239" i="11"/>
  <c r="K239" i="17" s="1"/>
  <c r="I239" i="17"/>
  <c r="EF195" i="18" s="1"/>
  <c r="GJ201" i="11"/>
  <c r="J201" i="17" s="1"/>
  <c r="EG161" i="18" s="1"/>
  <c r="GK201" i="11"/>
  <c r="K201" i="17" s="1"/>
  <c r="I201" i="17"/>
  <c r="EF161" i="18" s="1"/>
  <c r="AD218" i="18"/>
  <c r="GJ252" i="11"/>
  <c r="J252" i="17" s="1"/>
  <c r="EG208" i="18" s="1"/>
  <c r="GK252" i="11"/>
  <c r="K252" i="17" s="1"/>
  <c r="I252" i="17"/>
  <c r="EF208" i="18" s="1"/>
  <c r="GJ199" i="11"/>
  <c r="J199" i="17" s="1"/>
  <c r="EG159" i="18" s="1"/>
  <c r="GK199" i="11"/>
  <c r="K199" i="17" s="1"/>
  <c r="I199" i="17"/>
  <c r="EF159" i="18" s="1"/>
  <c r="GJ198" i="11"/>
  <c r="J198" i="17" s="1"/>
  <c r="EG158" i="18" s="1"/>
  <c r="GK198" i="11"/>
  <c r="K198" i="17" s="1"/>
  <c r="I198" i="17"/>
  <c r="EF158" i="18" s="1"/>
  <c r="GJ217" i="11"/>
  <c r="J217" i="17" s="1"/>
  <c r="DS198" i="18" s="1"/>
  <c r="GK217" i="11"/>
  <c r="K217" i="17" s="1"/>
  <c r="I217" i="17"/>
  <c r="DR198" i="18" s="1"/>
  <c r="GJ247" i="11"/>
  <c r="J247" i="17" s="1"/>
  <c r="EG203" i="18" s="1"/>
  <c r="GK247" i="11"/>
  <c r="K247" i="17" s="1"/>
  <c r="I247" i="17"/>
  <c r="EF203" i="18" s="1"/>
  <c r="GK240" i="11"/>
  <c r="K240" i="17" s="1"/>
  <c r="I240" i="17"/>
  <c r="EF196" i="18" s="1"/>
  <c r="GJ240" i="11"/>
  <c r="J240" i="17" s="1"/>
  <c r="EG196" i="18" s="1"/>
  <c r="GJ232" i="11"/>
  <c r="J232" i="17" s="1"/>
  <c r="DS213" i="18" s="1"/>
  <c r="GK232" i="11"/>
  <c r="K232" i="17" s="1"/>
  <c r="I232" i="17"/>
  <c r="DR213" i="18" s="1"/>
  <c r="GJ243" i="11"/>
  <c r="J243" i="17" s="1"/>
  <c r="EG199" i="18" s="1"/>
  <c r="GK243" i="11"/>
  <c r="K243" i="17" s="1"/>
  <c r="I243" i="17"/>
  <c r="EF199" i="18" s="1"/>
  <c r="I254" i="17"/>
  <c r="EF210" i="18" s="1"/>
  <c r="GK254" i="11"/>
  <c r="K254" i="17" s="1"/>
  <c r="GJ254" i="11"/>
  <c r="J254" i="17" s="1"/>
  <c r="EG210" i="18" s="1"/>
  <c r="GJ203" i="11"/>
  <c r="J203" i="17" s="1"/>
  <c r="EG163" i="18" s="1"/>
  <c r="GK203" i="11"/>
  <c r="K203" i="17" s="1"/>
  <c r="I203" i="17"/>
  <c r="EF163" i="18" s="1"/>
  <c r="EH207" i="18"/>
  <c r="GJ224" i="11"/>
  <c r="J224" i="17" s="1"/>
  <c r="DS205" i="18" s="1"/>
  <c r="GK224" i="11"/>
  <c r="K224" i="17" s="1"/>
  <c r="I224" i="17"/>
  <c r="DR205" i="18" s="1"/>
  <c r="GJ235" i="11"/>
  <c r="J235" i="17" s="1"/>
  <c r="DS216" i="18" s="1"/>
  <c r="GK235" i="11"/>
  <c r="K235" i="17" s="1"/>
  <c r="I235" i="17"/>
  <c r="DR216" i="18" s="1"/>
  <c r="GJ219" i="11"/>
  <c r="J219" i="17" s="1"/>
  <c r="DS200" i="18" s="1"/>
  <c r="GK219" i="11"/>
  <c r="K219" i="17" s="1"/>
  <c r="I219" i="17"/>
  <c r="DR200" i="18" s="1"/>
  <c r="I245" i="17"/>
  <c r="EF201" i="18" s="1"/>
  <c r="GJ245" i="11"/>
  <c r="J245" i="17" s="1"/>
  <c r="EG201" i="18" s="1"/>
  <c r="GK245" i="11"/>
  <c r="K245" i="17" s="1"/>
  <c r="GJ233" i="11"/>
  <c r="J233" i="17" s="1"/>
  <c r="DS214" i="18" s="1"/>
  <c r="GK233" i="11"/>
  <c r="K233" i="17" s="1"/>
  <c r="I233" i="17"/>
  <c r="DR214" i="18" s="1"/>
  <c r="I212" i="17"/>
  <c r="DR193" i="18" s="1"/>
  <c r="GK212" i="11"/>
  <c r="K212" i="17" s="1"/>
  <c r="GJ212" i="11"/>
  <c r="J212" i="17" s="1"/>
  <c r="DS193" i="18" s="1"/>
  <c r="GJ255" i="11"/>
  <c r="J255" i="17" s="1"/>
  <c r="EG211" i="18" s="1"/>
  <c r="GK255" i="11"/>
  <c r="K255" i="17" s="1"/>
  <c r="I255" i="17"/>
  <c r="EF211" i="18" s="1"/>
  <c r="GK244" i="11"/>
  <c r="K244" i="17" s="1"/>
  <c r="I244" i="17"/>
  <c r="EF200" i="18" s="1"/>
  <c r="GJ244" i="11"/>
  <c r="J244" i="17" s="1"/>
  <c r="EG200" i="18" s="1"/>
  <c r="I220" i="17"/>
  <c r="DR201" i="18" s="1"/>
  <c r="GK220" i="11"/>
  <c r="K220" i="17" s="1"/>
  <c r="GJ220" i="11"/>
  <c r="J220" i="17" s="1"/>
  <c r="DS201" i="18" s="1"/>
  <c r="GJ207" i="11"/>
  <c r="J207" i="17" s="1"/>
  <c r="EG167" i="18" s="1"/>
  <c r="GK207" i="11"/>
  <c r="K207" i="17" s="1"/>
  <c r="I207" i="17"/>
  <c r="EF167" i="18" s="1"/>
  <c r="DT205" i="18"/>
  <c r="GJ248" i="11"/>
  <c r="J248" i="17" s="1"/>
  <c r="EG204" i="18" s="1"/>
  <c r="GK248" i="11"/>
  <c r="K248" i="17" s="1"/>
  <c r="I248" i="17"/>
  <c r="EF204" i="18" s="1"/>
  <c r="GJ205" i="11"/>
  <c r="J205" i="17" s="1"/>
  <c r="EG165" i="18" s="1"/>
  <c r="GK205" i="11"/>
  <c r="K205" i="17" s="1"/>
  <c r="I205" i="17"/>
  <c r="EF165" i="18" s="1"/>
  <c r="GJ211" i="11"/>
  <c r="J211" i="17" s="1"/>
  <c r="DS192" i="18" s="1"/>
  <c r="GK211" i="11"/>
  <c r="K211" i="17" s="1"/>
  <c r="I211" i="17"/>
  <c r="DR192" i="18" s="1"/>
  <c r="EH155" i="18"/>
  <c r="DT203" i="4"/>
  <c r="EH196" i="4"/>
  <c r="DT212" i="4"/>
  <c r="EH152" i="18"/>
  <c r="EH215" i="4"/>
  <c r="DT194" i="18"/>
  <c r="DT216" i="4"/>
  <c r="EH202" i="18"/>
  <c r="EH203" i="4"/>
  <c r="EH203" i="18"/>
  <c r="DT202" i="4"/>
  <c r="DT202" i="18"/>
  <c r="I187" i="10"/>
  <c r="EF147" i="4" s="1"/>
  <c r="GI187" i="1"/>
  <c r="GH187" i="1"/>
  <c r="K187" i="10" s="1"/>
  <c r="EH147" i="18" s="1"/>
  <c r="GG187" i="1"/>
  <c r="I179" i="10"/>
  <c r="DR164" i="4" s="1"/>
  <c r="GI179" i="1"/>
  <c r="GH179" i="1"/>
  <c r="K179" i="10" s="1"/>
  <c r="DT164" i="18" s="1"/>
  <c r="GG179" i="1"/>
  <c r="J179" i="10" s="1"/>
  <c r="DS164" i="4" s="1"/>
  <c r="I172" i="10"/>
  <c r="DR157" i="4" s="1"/>
  <c r="GG172" i="1"/>
  <c r="J172" i="10" s="1"/>
  <c r="DS157" i="4" s="1"/>
  <c r="GI172" i="1"/>
  <c r="GH172" i="1"/>
  <c r="K172" i="10" s="1"/>
  <c r="DT157" i="4" s="1"/>
  <c r="I188" i="10"/>
  <c r="EF148" i="4" s="1"/>
  <c r="GG188" i="1"/>
  <c r="GI188" i="1"/>
  <c r="GH188" i="1"/>
  <c r="K188" i="10" s="1"/>
  <c r="EH148" i="4" s="1"/>
  <c r="I180" i="10"/>
  <c r="DR165" i="4" s="1"/>
  <c r="GG180" i="1"/>
  <c r="J180" i="10" s="1"/>
  <c r="DS165" i="4" s="1"/>
  <c r="GI180" i="1"/>
  <c r="GH180" i="1"/>
  <c r="K180" i="10" s="1"/>
  <c r="DT165" i="18" s="1"/>
  <c r="GI202" i="1"/>
  <c r="GH202" i="1"/>
  <c r="K202" i="10" s="1"/>
  <c r="GG202" i="1"/>
  <c r="J202" i="10" s="1"/>
  <c r="EG162" i="4" s="1"/>
  <c r="I204" i="10"/>
  <c r="EF164" i="4" s="1"/>
  <c r="GG204" i="1"/>
  <c r="GI204" i="1"/>
  <c r="GH204" i="1"/>
  <c r="K204" i="10" s="1"/>
  <c r="EH164" i="4" s="1"/>
  <c r="I200" i="10"/>
  <c r="EF160" i="4" s="1"/>
  <c r="GG200" i="1"/>
  <c r="J200" i="10" s="1"/>
  <c r="EG160" i="4" s="1"/>
  <c r="GI200" i="1"/>
  <c r="GH200" i="1"/>
  <c r="K200" i="10" s="1"/>
  <c r="EH160" i="18" s="1"/>
  <c r="I209" i="10"/>
  <c r="EF169" i="4" s="1"/>
  <c r="GH209" i="1"/>
  <c r="K209" i="10" s="1"/>
  <c r="EH169" i="4" s="1"/>
  <c r="GG209" i="1"/>
  <c r="J209" i="10" s="1"/>
  <c r="EG169" i="4" s="1"/>
  <c r="GI209" i="1"/>
  <c r="GH197" i="1"/>
  <c r="K197" i="10" s="1"/>
  <c r="GG197" i="1"/>
  <c r="J197" i="10" s="1"/>
  <c r="EG157" i="4" s="1"/>
  <c r="GI197" i="1"/>
  <c r="I183" i="10"/>
  <c r="DR168" i="4" s="1"/>
  <c r="GI183" i="1"/>
  <c r="GH183" i="1"/>
  <c r="K183" i="10" s="1"/>
  <c r="DT168" i="4" s="1"/>
  <c r="GG183" i="1"/>
  <c r="J183" i="10" s="1"/>
  <c r="DS168" i="4" s="1"/>
  <c r="I208" i="10"/>
  <c r="EF168" i="4" s="1"/>
  <c r="GG208" i="1"/>
  <c r="J208" i="10" s="1"/>
  <c r="EG168" i="4" s="1"/>
  <c r="GI208" i="1"/>
  <c r="GH208" i="1"/>
  <c r="K208" i="10" s="1"/>
  <c r="I171" i="10"/>
  <c r="DR156" i="4" s="1"/>
  <c r="GI171" i="1"/>
  <c r="GH171" i="1"/>
  <c r="K171" i="10" s="1"/>
  <c r="DT156" i="18" s="1"/>
  <c r="GG171" i="1"/>
  <c r="J171" i="10" s="1"/>
  <c r="DS156" i="4" s="1"/>
  <c r="GH189" i="1"/>
  <c r="K189" i="10" s="1"/>
  <c r="GG189" i="1"/>
  <c r="J189" i="10" s="1"/>
  <c r="EG149" i="4" s="1"/>
  <c r="GI189" i="1"/>
  <c r="I201" i="10"/>
  <c r="EF161" i="4" s="1"/>
  <c r="GH201" i="1"/>
  <c r="K201" i="10" s="1"/>
  <c r="EH161" i="4" s="1"/>
  <c r="GG201" i="1"/>
  <c r="J201" i="10" s="1"/>
  <c r="EG161" i="4" s="1"/>
  <c r="GI201" i="1"/>
  <c r="I196" i="10"/>
  <c r="EF156" i="4" s="1"/>
  <c r="GG196" i="1"/>
  <c r="J196" i="10" s="1"/>
  <c r="EG156" i="4" s="1"/>
  <c r="GI196" i="1"/>
  <c r="GH196" i="1"/>
  <c r="K196" i="10" s="1"/>
  <c r="EH156" i="18" s="1"/>
  <c r="GH193" i="1"/>
  <c r="K193" i="10" s="1"/>
  <c r="GG193" i="1"/>
  <c r="J193" i="10" s="1"/>
  <c r="EG153" i="4" s="1"/>
  <c r="GI193" i="1"/>
  <c r="GI211" i="1"/>
  <c r="GH211" i="1"/>
  <c r="K211" i="10" s="1"/>
  <c r="GG211" i="1"/>
  <c r="J211" i="10" s="1"/>
  <c r="DS192" i="4" s="1"/>
  <c r="GI182" i="1"/>
  <c r="GH182" i="1"/>
  <c r="K182" i="10" s="1"/>
  <c r="GG182" i="1"/>
  <c r="J182" i="10" s="1"/>
  <c r="DS167" i="4" s="1"/>
  <c r="GH173" i="1"/>
  <c r="K173" i="10" s="1"/>
  <c r="GG173" i="1"/>
  <c r="J173" i="10" s="1"/>
  <c r="DS158" i="4" s="1"/>
  <c r="GI173" i="1"/>
  <c r="DT206" i="18"/>
  <c r="DT201" i="4"/>
  <c r="DT193" i="4"/>
  <c r="DT214" i="18"/>
  <c r="EH211" i="18"/>
  <c r="J188" i="10"/>
  <c r="EG148" i="4" s="1"/>
  <c r="EH206" i="4"/>
  <c r="EH206" i="18"/>
  <c r="I197" i="10"/>
  <c r="EF157" i="4" s="1"/>
  <c r="I182" i="10"/>
  <c r="DR167" i="4" s="1"/>
  <c r="I173" i="10"/>
  <c r="DR158" i="4" s="1"/>
  <c r="J187" i="10"/>
  <c r="EG147" i="4" s="1"/>
  <c r="EH192" i="4"/>
  <c r="EH194" i="18"/>
  <c r="I202" i="10"/>
  <c r="EF162" i="4" s="1"/>
  <c r="EH209" i="18"/>
  <c r="EH204" i="4"/>
  <c r="EH204" i="18"/>
  <c r="J204" i="10"/>
  <c r="EG164" i="4" s="1"/>
  <c r="EH200" i="18"/>
  <c r="EH200" i="4"/>
  <c r="EH214" i="18"/>
  <c r="EH214" i="4"/>
  <c r="DT207" i="18"/>
  <c r="DT207" i="4"/>
  <c r="I211" i="10"/>
  <c r="DR192" i="4" s="1"/>
  <c r="EH205" i="18"/>
  <c r="EH205" i="4"/>
  <c r="EH169" i="18"/>
  <c r="DT208" i="18"/>
  <c r="DT208" i="4"/>
  <c r="DT199" i="18"/>
  <c r="DT199" i="4"/>
  <c r="DT213" i="18"/>
  <c r="DT213" i="4"/>
  <c r="DT200" i="18"/>
  <c r="DT200" i="4"/>
  <c r="I189" i="10"/>
  <c r="EF149" i="4" s="1"/>
  <c r="DT197" i="18"/>
  <c r="DT197" i="4"/>
  <c r="EH193" i="18"/>
  <c r="EH193" i="4"/>
  <c r="I193" i="10"/>
  <c r="EF153" i="4" s="1"/>
  <c r="DT195" i="18"/>
  <c r="DT195" i="4"/>
  <c r="EH201" i="18"/>
  <c r="EH201" i="4"/>
  <c r="DT196" i="18"/>
  <c r="DT196" i="4"/>
  <c r="EH166" i="18"/>
  <c r="EH166" i="4"/>
  <c r="DT54" i="4"/>
  <c r="DT54" i="18"/>
  <c r="EH108" i="4"/>
  <c r="EH108" i="18"/>
  <c r="EH104" i="4"/>
  <c r="EH104" i="18"/>
  <c r="D218" i="18"/>
  <c r="G218" i="18"/>
  <c r="I107" i="10"/>
  <c r="EF75" i="4" s="1"/>
  <c r="K107" i="10"/>
  <c r="J107" i="10"/>
  <c r="EG75" i="4" s="1"/>
  <c r="K56" i="10"/>
  <c r="I56" i="10"/>
  <c r="EF28" i="4" s="1"/>
  <c r="J56" i="10"/>
  <c r="EG28" i="4" s="1"/>
  <c r="I105" i="10"/>
  <c r="EF73" i="4" s="1"/>
  <c r="J105" i="10"/>
  <c r="EG73" i="4" s="1"/>
  <c r="K105" i="10"/>
  <c r="I58" i="10"/>
  <c r="EF30" i="4" s="1"/>
  <c r="J58" i="10"/>
  <c r="EG30" i="4" s="1"/>
  <c r="K58" i="10"/>
  <c r="J165" i="10"/>
  <c r="DS150" i="4" s="1"/>
  <c r="K165" i="10"/>
  <c r="I165" i="10"/>
  <c r="DR150" i="4" s="1"/>
  <c r="I169" i="10"/>
  <c r="DR154" i="4" s="1"/>
  <c r="J169" i="10"/>
  <c r="DS154" i="4" s="1"/>
  <c r="K169" i="10"/>
  <c r="J166" i="10"/>
  <c r="DS151" i="4" s="1"/>
  <c r="K166" i="10"/>
  <c r="I166" i="10"/>
  <c r="DR151" i="4" s="1"/>
  <c r="J109" i="10"/>
  <c r="EG77" i="4" s="1"/>
  <c r="K109" i="10"/>
  <c r="I109" i="10"/>
  <c r="EF77" i="4" s="1"/>
  <c r="I164" i="10"/>
  <c r="DR149" i="4" s="1"/>
  <c r="J164" i="10"/>
  <c r="DS149" i="4" s="1"/>
  <c r="K164" i="10"/>
  <c r="J54" i="10"/>
  <c r="EG26" i="4" s="1"/>
  <c r="K54" i="10"/>
  <c r="I54" i="10"/>
  <c r="EF26" i="4" s="1"/>
  <c r="J104" i="10"/>
  <c r="EG72" i="4" s="1"/>
  <c r="K104" i="10"/>
  <c r="I104" i="10"/>
  <c r="EF72" i="4" s="1"/>
  <c r="K59" i="10"/>
  <c r="J59" i="10"/>
  <c r="EG31" i="4" s="1"/>
  <c r="I59" i="10"/>
  <c r="EF31" i="4" s="1"/>
  <c r="J167" i="10"/>
  <c r="DS152" i="4" s="1"/>
  <c r="I167" i="10"/>
  <c r="DR152" i="4" s="1"/>
  <c r="K167" i="10"/>
  <c r="J106" i="10"/>
  <c r="EG74" i="4" s="1"/>
  <c r="K106" i="10"/>
  <c r="I106" i="10"/>
  <c r="EF74" i="4" s="1"/>
  <c r="J108" i="10"/>
  <c r="EG76" i="4" s="1"/>
  <c r="K108" i="10"/>
  <c r="I108" i="10"/>
  <c r="EF76" i="4" s="1"/>
  <c r="K57" i="10"/>
  <c r="J57" i="10"/>
  <c r="EG29" i="4" s="1"/>
  <c r="I57" i="10"/>
  <c r="EF29" i="4" s="1"/>
  <c r="K103" i="10"/>
  <c r="J103" i="10"/>
  <c r="EG71" i="4" s="1"/>
  <c r="I103" i="10"/>
  <c r="EF71" i="4" s="1"/>
  <c r="I168" i="10"/>
  <c r="DR153" i="4" s="1"/>
  <c r="K168" i="10"/>
  <c r="J168" i="10"/>
  <c r="DS153" i="4" s="1"/>
  <c r="I101" i="10"/>
  <c r="EF69" i="4" s="1"/>
  <c r="J101" i="10"/>
  <c r="EG69" i="4" s="1"/>
  <c r="K101" i="10"/>
  <c r="K53" i="10"/>
  <c r="J53" i="10"/>
  <c r="EG25" i="4" s="1"/>
  <c r="I53" i="10"/>
  <c r="EF25" i="4" s="1"/>
  <c r="K55" i="10"/>
  <c r="J55" i="10"/>
  <c r="EG27" i="4" s="1"/>
  <c r="I55" i="10"/>
  <c r="EF27" i="4" s="1"/>
  <c r="J102" i="10"/>
  <c r="EG70" i="4" s="1"/>
  <c r="K102" i="10"/>
  <c r="I102" i="10"/>
  <c r="EF70" i="4" s="1"/>
  <c r="AA218" i="4"/>
  <c r="AA220" i="4"/>
  <c r="AD223" i="4"/>
  <c r="AA222" i="4"/>
  <c r="AA221" i="4"/>
  <c r="AD218" i="4"/>
  <c r="AA219" i="4"/>
  <c r="AD219" i="4"/>
  <c r="AD220" i="4"/>
  <c r="AA223" i="4"/>
  <c r="AD221" i="4"/>
  <c r="BS14" i="18"/>
  <c r="AV27" i="4"/>
  <c r="CD17" i="18"/>
  <c r="B11" i="1"/>
  <c r="B49" i="3" s="1"/>
  <c r="M21" i="4" s="1"/>
  <c r="BJ8" i="18"/>
  <c r="DM9" i="18"/>
  <c r="DM10" i="18"/>
  <c r="DM11" i="18"/>
  <c r="DM12" i="18"/>
  <c r="DM13" i="18"/>
  <c r="DM14" i="18"/>
  <c r="DM15" i="18"/>
  <c r="DM16" i="18"/>
  <c r="DM17" i="18"/>
  <c r="DM18" i="18"/>
  <c r="DM19" i="18"/>
  <c r="DM20" i="18"/>
  <c r="DM21" i="18"/>
  <c r="DM22" i="18"/>
  <c r="DM23" i="18"/>
  <c r="DM24" i="18"/>
  <c r="DM25" i="18"/>
  <c r="DM26" i="18"/>
  <c r="DM27" i="18"/>
  <c r="DM28" i="18"/>
  <c r="DM29" i="18"/>
  <c r="DM30" i="18"/>
  <c r="DM31" i="18"/>
  <c r="DM32" i="18"/>
  <c r="EA8" i="18"/>
  <c r="EA9" i="18"/>
  <c r="EA10" i="18"/>
  <c r="EA11" i="18"/>
  <c r="EA12" i="18"/>
  <c r="EA13" i="18"/>
  <c r="EA14" i="18"/>
  <c r="EA15" i="18"/>
  <c r="EA16" i="18"/>
  <c r="EA17" i="18"/>
  <c r="EA18" i="18"/>
  <c r="EA19" i="18"/>
  <c r="EA20" i="18"/>
  <c r="EA21" i="18"/>
  <c r="EA22" i="18"/>
  <c r="EA23" i="18"/>
  <c r="EA24" i="18"/>
  <c r="B11" i="17"/>
  <c r="DM8" i="18" s="1"/>
  <c r="CP9" i="18"/>
  <c r="CS9" i="18"/>
  <c r="CV9" i="18"/>
  <c r="CW9" i="18"/>
  <c r="CX9" i="18"/>
  <c r="CY9" i="18"/>
  <c r="CP10" i="18"/>
  <c r="CS10" i="18"/>
  <c r="CV10" i="18"/>
  <c r="CW10" i="18"/>
  <c r="CX10" i="18"/>
  <c r="CY10" i="18"/>
  <c r="CP11" i="18"/>
  <c r="CS11" i="18"/>
  <c r="CV11" i="18"/>
  <c r="CW11" i="18"/>
  <c r="CX11" i="18"/>
  <c r="CY11" i="18"/>
  <c r="CP12" i="18"/>
  <c r="CS12" i="18"/>
  <c r="CV12" i="18"/>
  <c r="CW12" i="18"/>
  <c r="CX12" i="18"/>
  <c r="CY12" i="18"/>
  <c r="CP13" i="18"/>
  <c r="CS13" i="18"/>
  <c r="CV13" i="18"/>
  <c r="CW13" i="18"/>
  <c r="CX13" i="18"/>
  <c r="CY13" i="18"/>
  <c r="CP14" i="18"/>
  <c r="CS14" i="18"/>
  <c r="CV14" i="18"/>
  <c r="CW14" i="18"/>
  <c r="CX14" i="18"/>
  <c r="CY14" i="18"/>
  <c r="CP15" i="18"/>
  <c r="CS15" i="18"/>
  <c r="CV15" i="18"/>
  <c r="CW15" i="18"/>
  <c r="CX15" i="18"/>
  <c r="CY15" i="18"/>
  <c r="CP16" i="18"/>
  <c r="CS16" i="18"/>
  <c r="CV16" i="18"/>
  <c r="CW16" i="18"/>
  <c r="CX16" i="18"/>
  <c r="CY16" i="18"/>
  <c r="CP17" i="18"/>
  <c r="CS17" i="18"/>
  <c r="CV17" i="18"/>
  <c r="CW17" i="18"/>
  <c r="CX17" i="18"/>
  <c r="CY17" i="18"/>
  <c r="CP18" i="18"/>
  <c r="CS18" i="18"/>
  <c r="CV18" i="18"/>
  <c r="CW18" i="18"/>
  <c r="CX18" i="18"/>
  <c r="CY18" i="18"/>
  <c r="CP19" i="18"/>
  <c r="CS19" i="18"/>
  <c r="CV19" i="18"/>
  <c r="CW19" i="18"/>
  <c r="CX19" i="18"/>
  <c r="CY19" i="18"/>
  <c r="CP20" i="18"/>
  <c r="CS20" i="18"/>
  <c r="CV20" i="18"/>
  <c r="CW20" i="18"/>
  <c r="CX20" i="18"/>
  <c r="CY20" i="18"/>
  <c r="CP21" i="18"/>
  <c r="CS21" i="18"/>
  <c r="CV21" i="18"/>
  <c r="CW21" i="18"/>
  <c r="CX21" i="18"/>
  <c r="CY21" i="18"/>
  <c r="CP22" i="18"/>
  <c r="CS22" i="18"/>
  <c r="CV22" i="18"/>
  <c r="CW22" i="18"/>
  <c r="CX22" i="18"/>
  <c r="CY22" i="18"/>
  <c r="CP23" i="18"/>
  <c r="CS23" i="18"/>
  <c r="CV23" i="18"/>
  <c r="CW23" i="18"/>
  <c r="CX23" i="18"/>
  <c r="CY23" i="18"/>
  <c r="CP24" i="18"/>
  <c r="CS24" i="18"/>
  <c r="CV24" i="18"/>
  <c r="CW24" i="18"/>
  <c r="CX24" i="18"/>
  <c r="CY24" i="18"/>
  <c r="CP25" i="18"/>
  <c r="CS25" i="18"/>
  <c r="CV25" i="18"/>
  <c r="CW25" i="18"/>
  <c r="CX25" i="18"/>
  <c r="CY25" i="18"/>
  <c r="CP26" i="18"/>
  <c r="CS26" i="18"/>
  <c r="CV26" i="18"/>
  <c r="CW26" i="18"/>
  <c r="CX26" i="18"/>
  <c r="CY26" i="18"/>
  <c r="CP27" i="18"/>
  <c r="CS27" i="18"/>
  <c r="CV27" i="18"/>
  <c r="CW27" i="18"/>
  <c r="CX27" i="18"/>
  <c r="CY27" i="18"/>
  <c r="CP28" i="18"/>
  <c r="CS28" i="18"/>
  <c r="CV28" i="18"/>
  <c r="CW28" i="18"/>
  <c r="CX28" i="18"/>
  <c r="CY28" i="18"/>
  <c r="CP29" i="18"/>
  <c r="CS29" i="18"/>
  <c r="CV29" i="18"/>
  <c r="CW29" i="18"/>
  <c r="CX29" i="18"/>
  <c r="CY29" i="18"/>
  <c r="CP30" i="18"/>
  <c r="CS30" i="18"/>
  <c r="CV30" i="18"/>
  <c r="CW30" i="18"/>
  <c r="CX30" i="18"/>
  <c r="CY30" i="18"/>
  <c r="CP31" i="18"/>
  <c r="CS31" i="18"/>
  <c r="CV31" i="18"/>
  <c r="CW31" i="18"/>
  <c r="CX31" i="18"/>
  <c r="CY31" i="18"/>
  <c r="CP32" i="18"/>
  <c r="CS32" i="18"/>
  <c r="CV32" i="18"/>
  <c r="CW32" i="18"/>
  <c r="CX32" i="18"/>
  <c r="CY32" i="18"/>
  <c r="DA8" i="18"/>
  <c r="DD8" i="18"/>
  <c r="DG8" i="18"/>
  <c r="DH8" i="18"/>
  <c r="DI8" i="18"/>
  <c r="DJ8" i="18"/>
  <c r="DA9" i="18"/>
  <c r="DD9" i="18"/>
  <c r="DG9" i="18"/>
  <c r="DH9" i="18"/>
  <c r="DI9" i="18"/>
  <c r="DJ9" i="18"/>
  <c r="DA10" i="18"/>
  <c r="DD10" i="18"/>
  <c r="DG10" i="18"/>
  <c r="DH10" i="18"/>
  <c r="DI10" i="18"/>
  <c r="DJ10" i="18"/>
  <c r="DA11" i="18"/>
  <c r="DD11" i="18"/>
  <c r="DG11" i="18"/>
  <c r="DH11" i="18"/>
  <c r="DI11" i="18"/>
  <c r="DJ11" i="18"/>
  <c r="DA12" i="18"/>
  <c r="DD12" i="18"/>
  <c r="DG12" i="18"/>
  <c r="DH12" i="18"/>
  <c r="DI12" i="18"/>
  <c r="DJ12" i="18"/>
  <c r="DA13" i="18"/>
  <c r="DD13" i="18"/>
  <c r="DG13" i="18"/>
  <c r="DH13" i="18"/>
  <c r="DI13" i="18"/>
  <c r="DJ13" i="18"/>
  <c r="DA14" i="18"/>
  <c r="DD14" i="18"/>
  <c r="DG14" i="18"/>
  <c r="DH14" i="18"/>
  <c r="DI14" i="18"/>
  <c r="DJ14" i="18"/>
  <c r="DA15" i="18"/>
  <c r="DD15" i="18"/>
  <c r="DG15" i="18"/>
  <c r="DH15" i="18"/>
  <c r="DI15" i="18"/>
  <c r="DJ15" i="18"/>
  <c r="DA16" i="18"/>
  <c r="DD16" i="18"/>
  <c r="DG16" i="18"/>
  <c r="DH16" i="18"/>
  <c r="DI16" i="18"/>
  <c r="DJ16" i="18"/>
  <c r="DA17" i="18"/>
  <c r="DD17" i="18"/>
  <c r="DG17" i="18"/>
  <c r="DH17" i="18"/>
  <c r="DI17" i="18"/>
  <c r="DJ17" i="18"/>
  <c r="DA18" i="18"/>
  <c r="DD18" i="18"/>
  <c r="DG18" i="18"/>
  <c r="DH18" i="18"/>
  <c r="DI18" i="18"/>
  <c r="DJ18" i="18"/>
  <c r="DA19" i="18"/>
  <c r="DD19" i="18"/>
  <c r="DG19" i="18"/>
  <c r="DH19" i="18"/>
  <c r="DI19" i="18"/>
  <c r="DJ19" i="18"/>
  <c r="DA20" i="18"/>
  <c r="DD20" i="18"/>
  <c r="DG20" i="18"/>
  <c r="DH20" i="18"/>
  <c r="DI20" i="18"/>
  <c r="DJ20" i="18"/>
  <c r="DA21" i="18"/>
  <c r="DD21" i="18"/>
  <c r="DG21" i="18"/>
  <c r="DH21" i="18"/>
  <c r="DI21" i="18"/>
  <c r="DJ21" i="18"/>
  <c r="DA22" i="18"/>
  <c r="DD22" i="18"/>
  <c r="DG22" i="18"/>
  <c r="DH22" i="18"/>
  <c r="DI22" i="18"/>
  <c r="DJ22" i="18"/>
  <c r="DA23" i="18"/>
  <c r="DD23" i="18"/>
  <c r="DG23" i="18"/>
  <c r="DH23" i="18"/>
  <c r="DI23" i="18"/>
  <c r="DJ23" i="18"/>
  <c r="DA24" i="18"/>
  <c r="DD24" i="18"/>
  <c r="DG24" i="18"/>
  <c r="DH24" i="18"/>
  <c r="DI24" i="18"/>
  <c r="DJ24" i="18"/>
  <c r="B11" i="16"/>
  <c r="CP8" i="18" s="1"/>
  <c r="H11" i="16"/>
  <c r="CS8" i="18" s="1"/>
  <c r="BV9" i="18"/>
  <c r="BV10" i="18"/>
  <c r="BV11" i="18"/>
  <c r="BV12" i="18"/>
  <c r="BV13" i="18"/>
  <c r="BV14" i="18"/>
  <c r="BV15" i="18"/>
  <c r="BV16" i="18"/>
  <c r="BV17" i="18"/>
  <c r="BV18" i="18"/>
  <c r="BV19" i="18"/>
  <c r="BV20" i="18"/>
  <c r="BV21" i="18"/>
  <c r="BV22" i="18"/>
  <c r="BV23" i="18"/>
  <c r="BV24" i="18"/>
  <c r="BV25" i="18"/>
  <c r="BV26" i="18"/>
  <c r="BV27" i="18"/>
  <c r="BV28" i="18"/>
  <c r="BV29" i="18"/>
  <c r="BV30" i="18"/>
  <c r="BV31" i="18"/>
  <c r="BV32" i="18"/>
  <c r="CG8" i="18"/>
  <c r="CG9" i="18"/>
  <c r="CG10" i="18"/>
  <c r="CG11" i="18"/>
  <c r="CG12" i="18"/>
  <c r="CG13" i="18"/>
  <c r="CG14" i="18"/>
  <c r="CG15" i="18"/>
  <c r="CG16" i="18"/>
  <c r="CG17" i="18"/>
  <c r="CG18" i="18"/>
  <c r="CG19" i="18"/>
  <c r="CG20" i="18"/>
  <c r="CG21" i="18"/>
  <c r="CG22" i="18"/>
  <c r="CG23" i="18"/>
  <c r="CG24" i="18"/>
  <c r="H11" i="15"/>
  <c r="BV8" i="18" s="1"/>
  <c r="AV9" i="18"/>
  <c r="AY9" i="18"/>
  <c r="AV10" i="18"/>
  <c r="AY10" i="18"/>
  <c r="AV11" i="18"/>
  <c r="AY11" i="18"/>
  <c r="AV12" i="18"/>
  <c r="AY12" i="18"/>
  <c r="AV13" i="18"/>
  <c r="AY13" i="18"/>
  <c r="AV14" i="18"/>
  <c r="AY14" i="18"/>
  <c r="AV15" i="18"/>
  <c r="AY15" i="18"/>
  <c r="AV16" i="18"/>
  <c r="AY16" i="18"/>
  <c r="AV17" i="18"/>
  <c r="AY17" i="18"/>
  <c r="AV18" i="18"/>
  <c r="AY18" i="18"/>
  <c r="AV19" i="18"/>
  <c r="AY19" i="18"/>
  <c r="AV20" i="18"/>
  <c r="AY20" i="18"/>
  <c r="AV21" i="18"/>
  <c r="AY21" i="18"/>
  <c r="AV22" i="18"/>
  <c r="AY22" i="18"/>
  <c r="AV23" i="18"/>
  <c r="AY23" i="18"/>
  <c r="AV24" i="18"/>
  <c r="AY24" i="18"/>
  <c r="AV25" i="18"/>
  <c r="AY25" i="18"/>
  <c r="AV26" i="18"/>
  <c r="AY26" i="18"/>
  <c r="AV27" i="18"/>
  <c r="AY27" i="18"/>
  <c r="AV28" i="18"/>
  <c r="AY28" i="18"/>
  <c r="AV29" i="18"/>
  <c r="AY29" i="18"/>
  <c r="AV30" i="18"/>
  <c r="AY30" i="18"/>
  <c r="AV31" i="18"/>
  <c r="AY31" i="18"/>
  <c r="AV32" i="18"/>
  <c r="AY32" i="18"/>
  <c r="BG8" i="18"/>
  <c r="BG9" i="18"/>
  <c r="BJ9" i="18"/>
  <c r="BG10" i="18"/>
  <c r="BJ10" i="18"/>
  <c r="BG11" i="18"/>
  <c r="BJ11" i="18"/>
  <c r="BG12" i="18"/>
  <c r="BJ12" i="18"/>
  <c r="BG13" i="18"/>
  <c r="BJ13" i="18"/>
  <c r="BG14" i="18"/>
  <c r="BJ14" i="18"/>
  <c r="BG15" i="18"/>
  <c r="BJ15" i="18"/>
  <c r="BG16" i="18"/>
  <c r="BJ16" i="18"/>
  <c r="BG17" i="18"/>
  <c r="BJ17" i="18"/>
  <c r="BG18" i="18"/>
  <c r="BJ18" i="18"/>
  <c r="BG19" i="18"/>
  <c r="BJ19" i="18"/>
  <c r="BG20" i="18"/>
  <c r="BJ20" i="18"/>
  <c r="BG21" i="18"/>
  <c r="BJ21" i="18"/>
  <c r="BG22" i="18"/>
  <c r="BJ22" i="18"/>
  <c r="BG23" i="18"/>
  <c r="BJ23" i="18"/>
  <c r="BG24" i="18"/>
  <c r="BJ24" i="18"/>
  <c r="AX128" i="18"/>
  <c r="H11" i="14"/>
  <c r="AY8" i="18" s="1"/>
  <c r="B11" i="14"/>
  <c r="AV8" i="18" s="1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1" i="18"/>
  <c r="AJ22" i="18"/>
  <c r="AJ23" i="18"/>
  <c r="AJ24" i="18"/>
  <c r="AD127" i="18"/>
  <c r="H11" i="7"/>
  <c r="AY8" i="4" s="1"/>
  <c r="BB10" i="4"/>
  <c r="AY11" i="4"/>
  <c r="BD11" i="4"/>
  <c r="BE11" i="4"/>
  <c r="AY12" i="4"/>
  <c r="BC12" i="4"/>
  <c r="AY14" i="4"/>
  <c r="BD15" i="4"/>
  <c r="BC16" i="4"/>
  <c r="BD16" i="4"/>
  <c r="BB17" i="4"/>
  <c r="AY18" i="4"/>
  <c r="AY19" i="4"/>
  <c r="BD19" i="4"/>
  <c r="BE19" i="4"/>
  <c r="BD20" i="4"/>
  <c r="AY21" i="4"/>
  <c r="BB21" i="4"/>
  <c r="AY22" i="4"/>
  <c r="BB22" i="4"/>
  <c r="AY23" i="4"/>
  <c r="BD23" i="4"/>
  <c r="BB26" i="4"/>
  <c r="BD27" i="4"/>
  <c r="BE27" i="4"/>
  <c r="AY28" i="4"/>
  <c r="BC28" i="4"/>
  <c r="AY30" i="4"/>
  <c r="AY31" i="4"/>
  <c r="BD31" i="4"/>
  <c r="BC32" i="4"/>
  <c r="BD32" i="4"/>
  <c r="BM8" i="4"/>
  <c r="BJ9" i="4"/>
  <c r="BJ10" i="4"/>
  <c r="BO10" i="4"/>
  <c r="BP10" i="4"/>
  <c r="BO11" i="4"/>
  <c r="BJ12" i="4"/>
  <c r="BM12" i="4"/>
  <c r="BJ13" i="4"/>
  <c r="BM13" i="4"/>
  <c r="BJ14" i="4"/>
  <c r="BO14" i="4"/>
  <c r="BG17" i="4"/>
  <c r="BJ17" i="4"/>
  <c r="BO17" i="4"/>
  <c r="BO18" i="4"/>
  <c r="BJ19" i="4"/>
  <c r="BM19" i="4"/>
  <c r="BN19" i="4"/>
  <c r="BM20" i="4"/>
  <c r="BP20" i="4"/>
  <c r="BJ21" i="4"/>
  <c r="BO21" i="4"/>
  <c r="BO22" i="4"/>
  <c r="BJ24" i="4"/>
  <c r="BM24" i="4"/>
  <c r="BP24" i="4"/>
  <c r="B11" i="13"/>
  <c r="Y8" i="18" s="1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B11" i="12"/>
  <c r="B8" i="18" s="1"/>
  <c r="J194" i="16"/>
  <c r="G194" i="16"/>
  <c r="O194" i="15"/>
  <c r="CM154" i="18" s="1"/>
  <c r="N194" i="15"/>
  <c r="CL154" i="18" s="1"/>
  <c r="L194" i="13"/>
  <c r="AP154" i="18" s="1"/>
  <c r="N194" i="12"/>
  <c r="U154" i="18" s="1"/>
  <c r="H194" i="12"/>
  <c r="P154" i="18" s="1"/>
  <c r="J193" i="16"/>
  <c r="G193" i="16"/>
  <c r="O193" i="15"/>
  <c r="CM153" i="18" s="1"/>
  <c r="N193" i="15"/>
  <c r="CL153" i="18" s="1"/>
  <c r="M193" i="13"/>
  <c r="AQ153" i="18" s="1"/>
  <c r="L193" i="13"/>
  <c r="AP153" i="18" s="1"/>
  <c r="L193" i="12"/>
  <c r="S153" i="18" s="1"/>
  <c r="J192" i="16"/>
  <c r="G192" i="16"/>
  <c r="O192" i="15"/>
  <c r="CM152" i="18" s="1"/>
  <c r="N192" i="15"/>
  <c r="CL152" i="18" s="1"/>
  <c r="L192" i="13"/>
  <c r="AP152" i="18" s="1"/>
  <c r="N192" i="12"/>
  <c r="U152" i="18" s="1"/>
  <c r="H192" i="12"/>
  <c r="P152" i="18" s="1"/>
  <c r="J191" i="16"/>
  <c r="G191" i="16"/>
  <c r="O191" i="15"/>
  <c r="CM151" i="18" s="1"/>
  <c r="N191" i="15"/>
  <c r="CL151" i="18" s="1"/>
  <c r="L191" i="14"/>
  <c r="BM151" i="18" s="1"/>
  <c r="M191" i="13"/>
  <c r="AQ151" i="18" s="1"/>
  <c r="L191" i="13"/>
  <c r="AP151" i="18" s="1"/>
  <c r="L191" i="12"/>
  <c r="S151" i="18" s="1"/>
  <c r="J190" i="16"/>
  <c r="G190" i="16"/>
  <c r="O190" i="15"/>
  <c r="CM150" i="18" s="1"/>
  <c r="N190" i="15"/>
  <c r="CL150" i="18" s="1"/>
  <c r="L190" i="13"/>
  <c r="AP150" i="18" s="1"/>
  <c r="N190" i="12"/>
  <c r="U150" i="18" s="1"/>
  <c r="H190" i="12"/>
  <c r="P150" i="18" s="1"/>
  <c r="J189" i="16"/>
  <c r="G189" i="16"/>
  <c r="O189" i="15"/>
  <c r="CM149" i="18" s="1"/>
  <c r="L189" i="14"/>
  <c r="BM149" i="18" s="1"/>
  <c r="M189" i="13"/>
  <c r="AQ149" i="18" s="1"/>
  <c r="L189" i="12"/>
  <c r="S149" i="18" s="1"/>
  <c r="H189" i="12"/>
  <c r="P149" i="18" s="1"/>
  <c r="J188" i="16"/>
  <c r="G188" i="16"/>
  <c r="N188" i="15"/>
  <c r="CL148" i="18" s="1"/>
  <c r="L188" i="14"/>
  <c r="BM148" i="18" s="1"/>
  <c r="N188" i="13"/>
  <c r="AR148" i="18" s="1"/>
  <c r="O188" i="12"/>
  <c r="V148" i="18" s="1"/>
  <c r="N188" i="12"/>
  <c r="U148" i="18" s="1"/>
  <c r="J187" i="16"/>
  <c r="G187" i="16"/>
  <c r="O187" i="15"/>
  <c r="CM147" i="18" s="1"/>
  <c r="L187" i="14"/>
  <c r="BM147" i="18" s="1"/>
  <c r="M187" i="13"/>
  <c r="AQ147" i="18" s="1"/>
  <c r="L187" i="13"/>
  <c r="AP147" i="18" s="1"/>
  <c r="M187" i="12"/>
  <c r="T147" i="18" s="1"/>
  <c r="L187" i="12"/>
  <c r="S147" i="18" s="1"/>
  <c r="J186" i="16"/>
  <c r="G186" i="16"/>
  <c r="M186" i="14"/>
  <c r="BN146" i="18" s="1"/>
  <c r="L186" i="14"/>
  <c r="BM146" i="18" s="1"/>
  <c r="N186" i="13"/>
  <c r="AR146" i="18" s="1"/>
  <c r="O186" i="12"/>
  <c r="V146" i="18" s="1"/>
  <c r="J185" i="16"/>
  <c r="G185" i="16"/>
  <c r="O185" i="15"/>
  <c r="CB170" i="18" s="1"/>
  <c r="O185" i="14"/>
  <c r="BE170" i="18" s="1"/>
  <c r="M185" i="13"/>
  <c r="AF170" i="18" s="1"/>
  <c r="L185" i="13"/>
  <c r="AE170" i="18" s="1"/>
  <c r="M185" i="12"/>
  <c r="I170" i="18" s="1"/>
  <c r="H185" i="12"/>
  <c r="E170" i="18" s="1"/>
  <c r="J184" i="16"/>
  <c r="G184" i="16"/>
  <c r="O184" i="15"/>
  <c r="CB169" i="18" s="1"/>
  <c r="N184" i="15"/>
  <c r="CA169" i="18" s="1"/>
  <c r="L184" i="14"/>
  <c r="BB169" i="18" s="1"/>
  <c r="N184" i="12"/>
  <c r="J169" i="18" s="1"/>
  <c r="J183" i="16"/>
  <c r="G183" i="16"/>
  <c r="O183" i="15"/>
  <c r="CB168" i="18" s="1"/>
  <c r="M183" i="13"/>
  <c r="AF168" i="18" s="1"/>
  <c r="L183" i="13"/>
  <c r="AE168" i="18" s="1"/>
  <c r="M183" i="12"/>
  <c r="I168" i="18" s="1"/>
  <c r="L183" i="12"/>
  <c r="H168" i="18" s="1"/>
  <c r="J182" i="16"/>
  <c r="G182" i="16"/>
  <c r="O182" i="15"/>
  <c r="CB167" i="18" s="1"/>
  <c r="L182" i="14"/>
  <c r="BB167" i="18" s="1"/>
  <c r="N182" i="13"/>
  <c r="AG167" i="18" s="1"/>
  <c r="O182" i="12"/>
  <c r="K167" i="18" s="1"/>
  <c r="N182" i="12"/>
  <c r="J167" i="18" s="1"/>
  <c r="J181" i="16"/>
  <c r="G181" i="16"/>
  <c r="O181" i="15"/>
  <c r="CB166" i="18" s="1"/>
  <c r="L181" i="14"/>
  <c r="BB166" i="18" s="1"/>
  <c r="K181" i="14"/>
  <c r="BA166" i="18" s="1"/>
  <c r="L181" i="13"/>
  <c r="AE166" i="18" s="1"/>
  <c r="M181" i="12"/>
  <c r="I166" i="18" s="1"/>
  <c r="L181" i="12"/>
  <c r="H166" i="18" s="1"/>
  <c r="J180" i="16"/>
  <c r="G180" i="16"/>
  <c r="O180" i="15"/>
  <c r="CB165" i="18" s="1"/>
  <c r="M180" i="15"/>
  <c r="BZ165" i="18" s="1"/>
  <c r="L180" i="14"/>
  <c r="BB165" i="18" s="1"/>
  <c r="N180" i="13"/>
  <c r="AG165" i="18" s="1"/>
  <c r="O180" i="12"/>
  <c r="K165" i="18" s="1"/>
  <c r="N180" i="12"/>
  <c r="J165" i="18" s="1"/>
  <c r="J179" i="16"/>
  <c r="G179" i="16"/>
  <c r="O179" i="15"/>
  <c r="CB164" i="18" s="1"/>
  <c r="M179" i="15"/>
  <c r="BZ164" i="18" s="1"/>
  <c r="L179" i="14"/>
  <c r="BB164" i="18" s="1"/>
  <c r="L179" i="13"/>
  <c r="AE164" i="18" s="1"/>
  <c r="M179" i="12"/>
  <c r="I164" i="18" s="1"/>
  <c r="L179" i="12"/>
  <c r="H164" i="18" s="1"/>
  <c r="J178" i="16"/>
  <c r="G178" i="16"/>
  <c r="O178" i="15"/>
  <c r="CB163" i="18" s="1"/>
  <c r="M178" i="14"/>
  <c r="BC163" i="18" s="1"/>
  <c r="L178" i="14"/>
  <c r="BB163" i="18" s="1"/>
  <c r="N178" i="13"/>
  <c r="AG163" i="18" s="1"/>
  <c r="O178" i="12"/>
  <c r="K163" i="18" s="1"/>
  <c r="N178" i="12"/>
  <c r="J163" i="18" s="1"/>
  <c r="J177" i="16"/>
  <c r="G177" i="16"/>
  <c r="O177" i="15"/>
  <c r="CB162" i="18" s="1"/>
  <c r="O177" i="14"/>
  <c r="BE162" i="18" s="1"/>
  <c r="L177" i="14"/>
  <c r="BB162" i="18" s="1"/>
  <c r="L177" i="13"/>
  <c r="AE162" i="18" s="1"/>
  <c r="M177" i="12"/>
  <c r="I162" i="18" s="1"/>
  <c r="L177" i="12"/>
  <c r="H162" i="18" s="1"/>
  <c r="J176" i="16"/>
  <c r="G176" i="16"/>
  <c r="O176" i="15"/>
  <c r="CB161" i="18" s="1"/>
  <c r="M176" i="15"/>
  <c r="BZ161" i="18" s="1"/>
  <c r="L176" i="14"/>
  <c r="BB161" i="18" s="1"/>
  <c r="N176" i="13"/>
  <c r="AG161" i="18" s="1"/>
  <c r="O176" i="12"/>
  <c r="K161" i="18" s="1"/>
  <c r="N176" i="12"/>
  <c r="J161" i="18" s="1"/>
  <c r="J175" i="16"/>
  <c r="G175" i="16"/>
  <c r="O175" i="15"/>
  <c r="CB160" i="18" s="1"/>
  <c r="L175" i="14"/>
  <c r="BB160" i="18" s="1"/>
  <c r="L175" i="13"/>
  <c r="AE160" i="18" s="1"/>
  <c r="M175" i="12"/>
  <c r="I160" i="18" s="1"/>
  <c r="L175" i="12"/>
  <c r="H160" i="18" s="1"/>
  <c r="J174" i="16"/>
  <c r="G174" i="16"/>
  <c r="O174" i="15"/>
  <c r="CB159" i="18" s="1"/>
  <c r="L174" i="14"/>
  <c r="BB159" i="18" s="1"/>
  <c r="N174" i="13"/>
  <c r="AG159" i="18" s="1"/>
  <c r="O174" i="12"/>
  <c r="K159" i="18" s="1"/>
  <c r="N174" i="12"/>
  <c r="J159" i="18" s="1"/>
  <c r="J173" i="16"/>
  <c r="G173" i="16"/>
  <c r="M173" i="15"/>
  <c r="BZ158" i="18" s="1"/>
  <c r="K173" i="14"/>
  <c r="BA158" i="18" s="1"/>
  <c r="O173" i="13"/>
  <c r="AH158" i="18" s="1"/>
  <c r="L173" i="13"/>
  <c r="AE158" i="18" s="1"/>
  <c r="M173" i="12"/>
  <c r="I158" i="18" s="1"/>
  <c r="J172" i="16"/>
  <c r="G172" i="16"/>
  <c r="N172" i="15"/>
  <c r="CA157" i="18" s="1"/>
  <c r="M172" i="15"/>
  <c r="BZ157" i="18" s="1"/>
  <c r="L172" i="15"/>
  <c r="BY157" i="18" s="1"/>
  <c r="N172" i="14"/>
  <c r="BD157" i="18" s="1"/>
  <c r="N172" i="12"/>
  <c r="J157" i="18" s="1"/>
  <c r="J171" i="16"/>
  <c r="G171" i="16"/>
  <c r="M171" i="15"/>
  <c r="BZ156" i="18" s="1"/>
  <c r="N171" i="14"/>
  <c r="BD156" i="18" s="1"/>
  <c r="L171" i="13"/>
  <c r="AE156" i="18" s="1"/>
  <c r="M171" i="12"/>
  <c r="I156" i="18" s="1"/>
  <c r="L171" i="12"/>
  <c r="H156" i="18" s="1"/>
  <c r="J170" i="16"/>
  <c r="G170" i="16"/>
  <c r="M170" i="15"/>
  <c r="BZ155" i="18" s="1"/>
  <c r="N170" i="14"/>
  <c r="BD155" i="18" s="1"/>
  <c r="M170" i="14"/>
  <c r="BC155" i="18" s="1"/>
  <c r="O170" i="13"/>
  <c r="AH155" i="18" s="1"/>
  <c r="N170" i="13"/>
  <c r="AG155" i="18" s="1"/>
  <c r="O170" i="12"/>
  <c r="K155" i="18" s="1"/>
  <c r="J169" i="16"/>
  <c r="G169" i="16"/>
  <c r="M169" i="15"/>
  <c r="BZ154" i="18" s="1"/>
  <c r="N169" i="14"/>
  <c r="BD154" i="18" s="1"/>
  <c r="L169" i="12"/>
  <c r="H154" i="18" s="1"/>
  <c r="J168" i="16"/>
  <c r="G168" i="16"/>
  <c r="M168" i="15"/>
  <c r="BZ153" i="18" s="1"/>
  <c r="L168" i="15"/>
  <c r="BY153" i="18" s="1"/>
  <c r="N168" i="13"/>
  <c r="AG153" i="18" s="1"/>
  <c r="O168" i="12"/>
  <c r="K153" i="18" s="1"/>
  <c r="J167" i="16"/>
  <c r="G167" i="16"/>
  <c r="M167" i="15"/>
  <c r="BZ152" i="18" s="1"/>
  <c r="N167" i="14"/>
  <c r="BD152" i="18" s="1"/>
  <c r="O167" i="13"/>
  <c r="AH152" i="18" s="1"/>
  <c r="J166" i="16"/>
  <c r="G166" i="16"/>
  <c r="M166" i="15"/>
  <c r="BZ151" i="18" s="1"/>
  <c r="N166" i="14"/>
  <c r="BD151" i="18" s="1"/>
  <c r="O166" i="13"/>
  <c r="AH151" i="18" s="1"/>
  <c r="N166" i="12"/>
  <c r="J151" i="18" s="1"/>
  <c r="J165" i="16"/>
  <c r="G165" i="16"/>
  <c r="M165" i="15"/>
  <c r="BZ150" i="18" s="1"/>
  <c r="N165" i="14"/>
  <c r="BD150" i="18" s="1"/>
  <c r="L165" i="14"/>
  <c r="BB150" i="18" s="1"/>
  <c r="L165" i="13"/>
  <c r="AE150" i="18" s="1"/>
  <c r="M165" i="12"/>
  <c r="I150" i="18" s="1"/>
  <c r="J164" i="16"/>
  <c r="G164" i="16"/>
  <c r="N164" i="15"/>
  <c r="CA149" i="18" s="1"/>
  <c r="M164" i="15"/>
  <c r="BZ149" i="18" s="1"/>
  <c r="L164" i="15"/>
  <c r="BY149" i="18" s="1"/>
  <c r="N164" i="14"/>
  <c r="BD149" i="18" s="1"/>
  <c r="N164" i="12"/>
  <c r="J149" i="18" s="1"/>
  <c r="J163" i="16"/>
  <c r="G163" i="16"/>
  <c r="M163" i="15"/>
  <c r="BZ148" i="18" s="1"/>
  <c r="N163" i="14"/>
  <c r="BD148" i="18" s="1"/>
  <c r="L163" i="13"/>
  <c r="AE148" i="18" s="1"/>
  <c r="M163" i="12"/>
  <c r="I148" i="18" s="1"/>
  <c r="L163" i="12"/>
  <c r="H148" i="18" s="1"/>
  <c r="J162" i="16"/>
  <c r="G162" i="16"/>
  <c r="M162" i="15"/>
  <c r="BZ147" i="18" s="1"/>
  <c r="O162" i="13"/>
  <c r="AH147" i="18" s="1"/>
  <c r="N162" i="13"/>
  <c r="AG147" i="18" s="1"/>
  <c r="O162" i="12"/>
  <c r="K147" i="18" s="1"/>
  <c r="J161" i="16"/>
  <c r="G161" i="16"/>
  <c r="M161" i="15"/>
  <c r="BZ146" i="18" s="1"/>
  <c r="N161" i="14"/>
  <c r="BD146" i="18" s="1"/>
  <c r="L161" i="12"/>
  <c r="H146" i="18" s="1"/>
  <c r="J160" i="16"/>
  <c r="G160" i="16"/>
  <c r="M160" i="15"/>
  <c r="CK124" i="18" s="1"/>
  <c r="L160" i="15"/>
  <c r="CJ124" i="18" s="1"/>
  <c r="N160" i="14"/>
  <c r="BO124" i="18" s="1"/>
  <c r="N160" i="13"/>
  <c r="AR124" i="18" s="1"/>
  <c r="O160" i="12"/>
  <c r="V124" i="18" s="1"/>
  <c r="J159" i="16"/>
  <c r="G159" i="16"/>
  <c r="M159" i="15"/>
  <c r="CK123" i="18" s="1"/>
  <c r="N159" i="14"/>
  <c r="BO123" i="18" s="1"/>
  <c r="O159" i="13"/>
  <c r="AS123" i="18" s="1"/>
  <c r="J158" i="16"/>
  <c r="G158" i="16"/>
  <c r="M158" i="15"/>
  <c r="CK122" i="18" s="1"/>
  <c r="N158" i="14"/>
  <c r="BO122" i="18" s="1"/>
  <c r="N158" i="13"/>
  <c r="AR122" i="18" s="1"/>
  <c r="O158" i="12"/>
  <c r="V122" i="18" s="1"/>
  <c r="N158" i="12"/>
  <c r="U122" i="18" s="1"/>
  <c r="J157" i="16"/>
  <c r="G157" i="16"/>
  <c r="M157" i="15"/>
  <c r="CK121" i="18" s="1"/>
  <c r="N157" i="14"/>
  <c r="BO121" i="18" s="1"/>
  <c r="L157" i="14"/>
  <c r="BM121" i="18" s="1"/>
  <c r="O157" i="13"/>
  <c r="AS121" i="18" s="1"/>
  <c r="L157" i="13"/>
  <c r="AP121" i="18" s="1"/>
  <c r="M157" i="12"/>
  <c r="T121" i="18" s="1"/>
  <c r="J156" i="16"/>
  <c r="G156" i="16"/>
  <c r="N156" i="15"/>
  <c r="CL120" i="18" s="1"/>
  <c r="M156" i="15"/>
  <c r="CK120" i="18" s="1"/>
  <c r="N156" i="14"/>
  <c r="BO120" i="18" s="1"/>
  <c r="O156" i="13"/>
  <c r="AS120" i="18" s="1"/>
  <c r="J155" i="16"/>
  <c r="G155" i="16"/>
  <c r="M155" i="15"/>
  <c r="CK119" i="18" s="1"/>
  <c r="N155" i="14"/>
  <c r="BO119" i="18" s="1"/>
  <c r="L155" i="12"/>
  <c r="S119" i="18" s="1"/>
  <c r="J154" i="16"/>
  <c r="G154" i="16"/>
  <c r="M154" i="15"/>
  <c r="CK118" i="18" s="1"/>
  <c r="N154" i="14"/>
  <c r="BO118" i="18" s="1"/>
  <c r="O154" i="13"/>
  <c r="AS118" i="18" s="1"/>
  <c r="N154" i="13"/>
  <c r="AR118" i="18" s="1"/>
  <c r="O154" i="12"/>
  <c r="V118" i="18" s="1"/>
  <c r="N154" i="12"/>
  <c r="U118" i="18" s="1"/>
  <c r="J153" i="16"/>
  <c r="G153" i="16"/>
  <c r="M153" i="15"/>
  <c r="CK117" i="18" s="1"/>
  <c r="N153" i="14"/>
  <c r="BO117" i="18" s="1"/>
  <c r="L153" i="14"/>
  <c r="BM117" i="18" s="1"/>
  <c r="O153" i="13"/>
  <c r="AS117" i="18" s="1"/>
  <c r="L153" i="13"/>
  <c r="AP117" i="18" s="1"/>
  <c r="M153" i="12"/>
  <c r="T117" i="18" s="1"/>
  <c r="J152" i="16"/>
  <c r="G152" i="16"/>
  <c r="N152" i="15"/>
  <c r="CL116" i="18" s="1"/>
  <c r="M152" i="15"/>
  <c r="CK116" i="18" s="1"/>
  <c r="N152" i="14"/>
  <c r="BO116" i="18" s="1"/>
  <c r="O152" i="13"/>
  <c r="AS116" i="18" s="1"/>
  <c r="J151" i="16"/>
  <c r="G151" i="16"/>
  <c r="M151" i="15"/>
  <c r="CK115" i="18" s="1"/>
  <c r="N151" i="14"/>
  <c r="BO115" i="18" s="1"/>
  <c r="L151" i="12"/>
  <c r="S115" i="18" s="1"/>
  <c r="J150" i="16"/>
  <c r="G150" i="16"/>
  <c r="M150" i="15"/>
  <c r="CK114" i="18" s="1"/>
  <c r="N150" i="14"/>
  <c r="BO114" i="18" s="1"/>
  <c r="O150" i="13"/>
  <c r="AS114" i="18" s="1"/>
  <c r="N150" i="13"/>
  <c r="AR114" i="18" s="1"/>
  <c r="O150" i="12"/>
  <c r="V114" i="18" s="1"/>
  <c r="N150" i="12"/>
  <c r="U114" i="18" s="1"/>
  <c r="J149" i="16"/>
  <c r="G149" i="16"/>
  <c r="O149" i="15"/>
  <c r="CM113" i="18" s="1"/>
  <c r="L149" i="14"/>
  <c r="BM113" i="18" s="1"/>
  <c r="L149" i="13"/>
  <c r="AP113" i="18" s="1"/>
  <c r="N149" i="12"/>
  <c r="U113" i="18" s="1"/>
  <c r="M149" i="12"/>
  <c r="T113" i="18" s="1"/>
  <c r="H148" i="17"/>
  <c r="EE112" i="18" s="1"/>
  <c r="J148" i="16"/>
  <c r="I148" i="16"/>
  <c r="DE112" i="18" s="1"/>
  <c r="G148" i="16"/>
  <c r="O148" i="15"/>
  <c r="CM112" i="18" s="1"/>
  <c r="N148" i="15"/>
  <c r="CL112" i="18" s="1"/>
  <c r="M148" i="15"/>
  <c r="CK112" i="18" s="1"/>
  <c r="L148" i="15"/>
  <c r="CJ112" i="18" s="1"/>
  <c r="K148" i="15"/>
  <c r="CI112" i="18" s="1"/>
  <c r="O148" i="14"/>
  <c r="BP112" i="18" s="1"/>
  <c r="N148" i="14"/>
  <c r="BO112" i="18" s="1"/>
  <c r="M148" i="14"/>
  <c r="BN112" i="18" s="1"/>
  <c r="L148" i="14"/>
  <c r="BM112" i="18" s="1"/>
  <c r="K148" i="14"/>
  <c r="BL112" i="18" s="1"/>
  <c r="O148" i="13"/>
  <c r="AS112" i="18" s="1"/>
  <c r="N148" i="13"/>
  <c r="AR112" i="18" s="1"/>
  <c r="M148" i="13"/>
  <c r="AQ112" i="18" s="1"/>
  <c r="L148" i="13"/>
  <c r="AP112" i="18" s="1"/>
  <c r="O148" i="12"/>
  <c r="V112" i="18" s="1"/>
  <c r="N148" i="12"/>
  <c r="U112" i="18" s="1"/>
  <c r="M148" i="12"/>
  <c r="T112" i="18" s="1"/>
  <c r="L148" i="12"/>
  <c r="S112" i="18" s="1"/>
  <c r="H148" i="12"/>
  <c r="P112" i="18" s="1"/>
  <c r="H147" i="17"/>
  <c r="EE111" i="18" s="1"/>
  <c r="J147" i="16"/>
  <c r="I147" i="16"/>
  <c r="DE111" i="18" s="1"/>
  <c r="G147" i="16"/>
  <c r="O147" i="15"/>
  <c r="CM111" i="18" s="1"/>
  <c r="N147" i="15"/>
  <c r="CL111" i="18" s="1"/>
  <c r="M147" i="15"/>
  <c r="CK111" i="18" s="1"/>
  <c r="L147" i="15"/>
  <c r="CJ111" i="18" s="1"/>
  <c r="K147" i="15"/>
  <c r="CI111" i="18" s="1"/>
  <c r="O147" i="14"/>
  <c r="BP111" i="18" s="1"/>
  <c r="N147" i="14"/>
  <c r="BO111" i="18" s="1"/>
  <c r="M147" i="14"/>
  <c r="BN111" i="18" s="1"/>
  <c r="L147" i="14"/>
  <c r="BM111" i="18" s="1"/>
  <c r="K147" i="14"/>
  <c r="BL111" i="18" s="1"/>
  <c r="O147" i="13"/>
  <c r="AS111" i="18" s="1"/>
  <c r="N147" i="13"/>
  <c r="AR111" i="18" s="1"/>
  <c r="M147" i="13"/>
  <c r="AQ111" i="18" s="1"/>
  <c r="L147" i="13"/>
  <c r="AP111" i="18" s="1"/>
  <c r="O147" i="12"/>
  <c r="V111" i="18" s="1"/>
  <c r="N147" i="12"/>
  <c r="U111" i="18" s="1"/>
  <c r="M147" i="12"/>
  <c r="T111" i="18" s="1"/>
  <c r="L147" i="12"/>
  <c r="S111" i="18" s="1"/>
  <c r="H147" i="12"/>
  <c r="P111" i="18" s="1"/>
  <c r="H146" i="17"/>
  <c r="EE110" i="18" s="1"/>
  <c r="J146" i="16"/>
  <c r="I146" i="16"/>
  <c r="DE110" i="18" s="1"/>
  <c r="G146" i="16"/>
  <c r="O146" i="15"/>
  <c r="CM110" i="18" s="1"/>
  <c r="N146" i="15"/>
  <c r="CL110" i="18" s="1"/>
  <c r="M146" i="15"/>
  <c r="CK110" i="18" s="1"/>
  <c r="L146" i="15"/>
  <c r="CJ110" i="18" s="1"/>
  <c r="K146" i="15"/>
  <c r="CI110" i="18" s="1"/>
  <c r="O146" i="14"/>
  <c r="BP110" i="18" s="1"/>
  <c r="N146" i="14"/>
  <c r="BO110" i="18" s="1"/>
  <c r="M146" i="14"/>
  <c r="BN110" i="18" s="1"/>
  <c r="L146" i="14"/>
  <c r="BM110" i="18" s="1"/>
  <c r="K146" i="14"/>
  <c r="BL110" i="18" s="1"/>
  <c r="O146" i="13"/>
  <c r="AS110" i="18" s="1"/>
  <c r="N146" i="13"/>
  <c r="AR110" i="18" s="1"/>
  <c r="M146" i="13"/>
  <c r="AQ110" i="18" s="1"/>
  <c r="L146" i="13"/>
  <c r="AP110" i="18" s="1"/>
  <c r="O146" i="12"/>
  <c r="V110" i="18" s="1"/>
  <c r="N146" i="12"/>
  <c r="U110" i="18" s="1"/>
  <c r="M146" i="12"/>
  <c r="T110" i="18" s="1"/>
  <c r="L146" i="12"/>
  <c r="S110" i="18" s="1"/>
  <c r="H146" i="12"/>
  <c r="P110" i="18" s="1"/>
  <c r="H145" i="17"/>
  <c r="EE109" i="18" s="1"/>
  <c r="J145" i="16"/>
  <c r="I145" i="16"/>
  <c r="DE109" i="18" s="1"/>
  <c r="G145" i="16"/>
  <c r="O145" i="15"/>
  <c r="CM109" i="18" s="1"/>
  <c r="N145" i="15"/>
  <c r="CL109" i="18" s="1"/>
  <c r="M145" i="15"/>
  <c r="CK109" i="18" s="1"/>
  <c r="L145" i="15"/>
  <c r="CJ109" i="18" s="1"/>
  <c r="K145" i="15"/>
  <c r="CI109" i="18" s="1"/>
  <c r="O145" i="14"/>
  <c r="BP109" i="18" s="1"/>
  <c r="N145" i="14"/>
  <c r="BO109" i="18" s="1"/>
  <c r="M145" i="14"/>
  <c r="BN109" i="18" s="1"/>
  <c r="L145" i="14"/>
  <c r="BM109" i="18" s="1"/>
  <c r="K145" i="14"/>
  <c r="BL109" i="18" s="1"/>
  <c r="O145" i="13"/>
  <c r="AS109" i="18" s="1"/>
  <c r="N145" i="13"/>
  <c r="AR109" i="18" s="1"/>
  <c r="M145" i="13"/>
  <c r="AQ109" i="18" s="1"/>
  <c r="L145" i="13"/>
  <c r="AP109" i="18" s="1"/>
  <c r="O145" i="12"/>
  <c r="V109" i="18" s="1"/>
  <c r="N145" i="12"/>
  <c r="U109" i="18" s="1"/>
  <c r="M145" i="12"/>
  <c r="T109" i="18" s="1"/>
  <c r="L145" i="12"/>
  <c r="S109" i="18" s="1"/>
  <c r="H145" i="12"/>
  <c r="P109" i="18" s="1"/>
  <c r="H144" i="17"/>
  <c r="EE108" i="18" s="1"/>
  <c r="J144" i="16"/>
  <c r="I144" i="16"/>
  <c r="DE108" i="18" s="1"/>
  <c r="G144" i="16"/>
  <c r="O144" i="15"/>
  <c r="CM108" i="18" s="1"/>
  <c r="N144" i="15"/>
  <c r="CL108" i="18" s="1"/>
  <c r="M144" i="15"/>
  <c r="CK108" i="18" s="1"/>
  <c r="L144" i="15"/>
  <c r="CJ108" i="18" s="1"/>
  <c r="K144" i="15"/>
  <c r="CI108" i="18" s="1"/>
  <c r="O144" i="14"/>
  <c r="BP108" i="18" s="1"/>
  <c r="N144" i="14"/>
  <c r="BO108" i="18" s="1"/>
  <c r="M144" i="14"/>
  <c r="BN108" i="18" s="1"/>
  <c r="L144" i="14"/>
  <c r="BM108" i="18" s="1"/>
  <c r="K144" i="14"/>
  <c r="BL108" i="18" s="1"/>
  <c r="O144" i="13"/>
  <c r="AS108" i="18" s="1"/>
  <c r="N144" i="13"/>
  <c r="AR108" i="18" s="1"/>
  <c r="M144" i="13"/>
  <c r="AQ108" i="18" s="1"/>
  <c r="L144" i="13"/>
  <c r="AP108" i="18" s="1"/>
  <c r="O144" i="12"/>
  <c r="V108" i="18" s="1"/>
  <c r="N144" i="12"/>
  <c r="U108" i="18" s="1"/>
  <c r="M144" i="12"/>
  <c r="T108" i="18" s="1"/>
  <c r="L144" i="12"/>
  <c r="S108" i="18" s="1"/>
  <c r="H144" i="12"/>
  <c r="P108" i="18" s="1"/>
  <c r="H143" i="17"/>
  <c r="EE107" i="18" s="1"/>
  <c r="J143" i="16"/>
  <c r="I143" i="16"/>
  <c r="DE107" i="18" s="1"/>
  <c r="G143" i="16"/>
  <c r="O143" i="15"/>
  <c r="CM107" i="18" s="1"/>
  <c r="N143" i="15"/>
  <c r="CL107" i="18" s="1"/>
  <c r="M143" i="15"/>
  <c r="CK107" i="18" s="1"/>
  <c r="L143" i="15"/>
  <c r="CJ107" i="18" s="1"/>
  <c r="K143" i="15"/>
  <c r="CI107" i="18" s="1"/>
  <c r="O143" i="14"/>
  <c r="BP107" i="18" s="1"/>
  <c r="N143" i="14"/>
  <c r="BO107" i="18" s="1"/>
  <c r="M143" i="14"/>
  <c r="BN107" i="18" s="1"/>
  <c r="L143" i="14"/>
  <c r="BM107" i="18" s="1"/>
  <c r="K143" i="14"/>
  <c r="BL107" i="18" s="1"/>
  <c r="O143" i="13"/>
  <c r="AS107" i="18" s="1"/>
  <c r="N143" i="13"/>
  <c r="AR107" i="18" s="1"/>
  <c r="M143" i="13"/>
  <c r="AQ107" i="18" s="1"/>
  <c r="L143" i="13"/>
  <c r="AP107" i="18" s="1"/>
  <c r="O143" i="12"/>
  <c r="V107" i="18" s="1"/>
  <c r="N143" i="12"/>
  <c r="U107" i="18" s="1"/>
  <c r="M143" i="12"/>
  <c r="T107" i="18" s="1"/>
  <c r="L143" i="12"/>
  <c r="S107" i="18" s="1"/>
  <c r="H143" i="12"/>
  <c r="P107" i="18" s="1"/>
  <c r="H142" i="17"/>
  <c r="EE106" i="18" s="1"/>
  <c r="J142" i="16"/>
  <c r="I142" i="16"/>
  <c r="DE106" i="18" s="1"/>
  <c r="G142" i="16"/>
  <c r="O142" i="15"/>
  <c r="CM106" i="18" s="1"/>
  <c r="N142" i="15"/>
  <c r="CL106" i="18" s="1"/>
  <c r="M142" i="15"/>
  <c r="CK106" i="18" s="1"/>
  <c r="L142" i="15"/>
  <c r="CJ106" i="18" s="1"/>
  <c r="K142" i="15"/>
  <c r="CI106" i="18" s="1"/>
  <c r="O142" i="14"/>
  <c r="BP106" i="18" s="1"/>
  <c r="N142" i="14"/>
  <c r="BO106" i="18" s="1"/>
  <c r="M142" i="14"/>
  <c r="BN106" i="18" s="1"/>
  <c r="L142" i="14"/>
  <c r="BM106" i="18" s="1"/>
  <c r="K142" i="14"/>
  <c r="BL106" i="18" s="1"/>
  <c r="O142" i="13"/>
  <c r="AS106" i="18" s="1"/>
  <c r="N142" i="13"/>
  <c r="AR106" i="18" s="1"/>
  <c r="M142" i="13"/>
  <c r="AQ106" i="18" s="1"/>
  <c r="L142" i="13"/>
  <c r="AP106" i="18" s="1"/>
  <c r="O142" i="12"/>
  <c r="V106" i="18" s="1"/>
  <c r="N142" i="12"/>
  <c r="U106" i="18" s="1"/>
  <c r="M142" i="12"/>
  <c r="T106" i="18" s="1"/>
  <c r="L142" i="12"/>
  <c r="S106" i="18" s="1"/>
  <c r="H142" i="12"/>
  <c r="P106" i="18" s="1"/>
  <c r="H141" i="17"/>
  <c r="EE105" i="18" s="1"/>
  <c r="J141" i="16"/>
  <c r="I141" i="16"/>
  <c r="DE105" i="18" s="1"/>
  <c r="G141" i="16"/>
  <c r="O141" i="15"/>
  <c r="CM105" i="18" s="1"/>
  <c r="N141" i="15"/>
  <c r="CL105" i="18" s="1"/>
  <c r="M141" i="15"/>
  <c r="CK105" i="18" s="1"/>
  <c r="L141" i="15"/>
  <c r="CJ105" i="18" s="1"/>
  <c r="K141" i="15"/>
  <c r="CI105" i="18" s="1"/>
  <c r="O141" i="14"/>
  <c r="BP105" i="18" s="1"/>
  <c r="N141" i="14"/>
  <c r="BO105" i="18" s="1"/>
  <c r="M141" i="14"/>
  <c r="BN105" i="18" s="1"/>
  <c r="L141" i="14"/>
  <c r="BM105" i="18" s="1"/>
  <c r="K141" i="14"/>
  <c r="BL105" i="18" s="1"/>
  <c r="O141" i="13"/>
  <c r="AS105" i="18" s="1"/>
  <c r="N141" i="13"/>
  <c r="AR105" i="18" s="1"/>
  <c r="M141" i="13"/>
  <c r="AQ105" i="18" s="1"/>
  <c r="L141" i="13"/>
  <c r="AP105" i="18" s="1"/>
  <c r="O141" i="12"/>
  <c r="V105" i="18" s="1"/>
  <c r="N141" i="12"/>
  <c r="U105" i="18" s="1"/>
  <c r="M141" i="12"/>
  <c r="T105" i="18" s="1"/>
  <c r="L141" i="12"/>
  <c r="S105" i="18" s="1"/>
  <c r="H141" i="12"/>
  <c r="P105" i="18" s="1"/>
  <c r="H140" i="17"/>
  <c r="EE104" i="18" s="1"/>
  <c r="J140" i="16"/>
  <c r="I140" i="16"/>
  <c r="DE104" i="18" s="1"/>
  <c r="G140" i="16"/>
  <c r="O140" i="15"/>
  <c r="CM104" i="18" s="1"/>
  <c r="N140" i="15"/>
  <c r="CL104" i="18" s="1"/>
  <c r="M140" i="15"/>
  <c r="CK104" i="18" s="1"/>
  <c r="L140" i="15"/>
  <c r="CJ104" i="18" s="1"/>
  <c r="K140" i="15"/>
  <c r="CI104" i="18" s="1"/>
  <c r="O140" i="14"/>
  <c r="BP104" i="18" s="1"/>
  <c r="N140" i="14"/>
  <c r="BO104" i="18" s="1"/>
  <c r="M140" i="14"/>
  <c r="BN104" i="18" s="1"/>
  <c r="L140" i="14"/>
  <c r="BM104" i="18" s="1"/>
  <c r="K140" i="14"/>
  <c r="BL104" i="18" s="1"/>
  <c r="O140" i="13"/>
  <c r="AS104" i="18" s="1"/>
  <c r="N140" i="13"/>
  <c r="AR104" i="18" s="1"/>
  <c r="M140" i="13"/>
  <c r="AQ104" i="18" s="1"/>
  <c r="L140" i="13"/>
  <c r="AP104" i="18" s="1"/>
  <c r="O140" i="12"/>
  <c r="V104" i="18" s="1"/>
  <c r="N140" i="12"/>
  <c r="U104" i="18" s="1"/>
  <c r="M140" i="12"/>
  <c r="T104" i="18" s="1"/>
  <c r="L140" i="12"/>
  <c r="S104" i="18" s="1"/>
  <c r="H140" i="12"/>
  <c r="P104" i="18" s="1"/>
  <c r="H139" i="17"/>
  <c r="EE103" i="18" s="1"/>
  <c r="J139" i="16"/>
  <c r="I139" i="16"/>
  <c r="DE103" i="18" s="1"/>
  <c r="G139" i="16"/>
  <c r="O139" i="15"/>
  <c r="CM103" i="18" s="1"/>
  <c r="N139" i="15"/>
  <c r="CL103" i="18" s="1"/>
  <c r="M139" i="15"/>
  <c r="CK103" i="18" s="1"/>
  <c r="L139" i="15"/>
  <c r="CJ103" i="18" s="1"/>
  <c r="K139" i="15"/>
  <c r="CI103" i="18" s="1"/>
  <c r="O139" i="14"/>
  <c r="BP103" i="18" s="1"/>
  <c r="N139" i="14"/>
  <c r="BO103" i="18" s="1"/>
  <c r="M139" i="14"/>
  <c r="BN103" i="18" s="1"/>
  <c r="L139" i="14"/>
  <c r="BM103" i="18" s="1"/>
  <c r="K139" i="14"/>
  <c r="BL103" i="18" s="1"/>
  <c r="O139" i="13"/>
  <c r="AS103" i="18" s="1"/>
  <c r="N139" i="13"/>
  <c r="AR103" i="18" s="1"/>
  <c r="M139" i="13"/>
  <c r="AQ103" i="18" s="1"/>
  <c r="L139" i="13"/>
  <c r="AP103" i="18" s="1"/>
  <c r="O139" i="12"/>
  <c r="V103" i="18" s="1"/>
  <c r="N139" i="12"/>
  <c r="U103" i="18" s="1"/>
  <c r="M139" i="12"/>
  <c r="T103" i="18" s="1"/>
  <c r="L139" i="12"/>
  <c r="S103" i="18" s="1"/>
  <c r="H139" i="12"/>
  <c r="P103" i="18" s="1"/>
  <c r="H138" i="17"/>
  <c r="EE102" i="18" s="1"/>
  <c r="J138" i="16"/>
  <c r="I138" i="16"/>
  <c r="DE102" i="18" s="1"/>
  <c r="G138" i="16"/>
  <c r="O138" i="15"/>
  <c r="CM102" i="18" s="1"/>
  <c r="N138" i="15"/>
  <c r="CL102" i="18" s="1"/>
  <c r="M138" i="15"/>
  <c r="CK102" i="18" s="1"/>
  <c r="L138" i="15"/>
  <c r="CJ102" i="18" s="1"/>
  <c r="K138" i="15"/>
  <c r="CI102" i="18" s="1"/>
  <c r="O138" i="14"/>
  <c r="BP102" i="18" s="1"/>
  <c r="N138" i="14"/>
  <c r="BO102" i="18" s="1"/>
  <c r="M138" i="14"/>
  <c r="BN102" i="18" s="1"/>
  <c r="L138" i="14"/>
  <c r="BM102" i="18" s="1"/>
  <c r="K138" i="14"/>
  <c r="BL102" i="18" s="1"/>
  <c r="O138" i="13"/>
  <c r="AS102" i="18" s="1"/>
  <c r="N138" i="13"/>
  <c r="AR102" i="18" s="1"/>
  <c r="M138" i="13"/>
  <c r="AQ102" i="18" s="1"/>
  <c r="L138" i="13"/>
  <c r="AP102" i="18" s="1"/>
  <c r="O138" i="12"/>
  <c r="V102" i="18" s="1"/>
  <c r="N138" i="12"/>
  <c r="U102" i="18" s="1"/>
  <c r="M138" i="12"/>
  <c r="T102" i="18" s="1"/>
  <c r="L138" i="12"/>
  <c r="S102" i="18" s="1"/>
  <c r="H138" i="12"/>
  <c r="P102" i="18" s="1"/>
  <c r="H137" i="17"/>
  <c r="EE101" i="18" s="1"/>
  <c r="J137" i="16"/>
  <c r="I137" i="16"/>
  <c r="DE101" i="18" s="1"/>
  <c r="G137" i="16"/>
  <c r="O137" i="15"/>
  <c r="CM101" i="18" s="1"/>
  <c r="N137" i="15"/>
  <c r="CL101" i="18" s="1"/>
  <c r="M137" i="15"/>
  <c r="CK101" i="18" s="1"/>
  <c r="L137" i="15"/>
  <c r="CJ101" i="18" s="1"/>
  <c r="K137" i="15"/>
  <c r="CI101" i="18" s="1"/>
  <c r="O137" i="14"/>
  <c r="BP101" i="18" s="1"/>
  <c r="N137" i="14"/>
  <c r="BO101" i="18" s="1"/>
  <c r="M137" i="14"/>
  <c r="BN101" i="18" s="1"/>
  <c r="L137" i="14"/>
  <c r="BM101" i="18" s="1"/>
  <c r="K137" i="14"/>
  <c r="BL101" i="18" s="1"/>
  <c r="O137" i="13"/>
  <c r="AS101" i="18" s="1"/>
  <c r="N137" i="13"/>
  <c r="AR101" i="18" s="1"/>
  <c r="M137" i="13"/>
  <c r="AQ101" i="18" s="1"/>
  <c r="L137" i="13"/>
  <c r="AP101" i="18" s="1"/>
  <c r="O137" i="12"/>
  <c r="V101" i="18" s="1"/>
  <c r="N137" i="12"/>
  <c r="U101" i="18" s="1"/>
  <c r="M137" i="12"/>
  <c r="T101" i="18" s="1"/>
  <c r="L137" i="12"/>
  <c r="S101" i="18" s="1"/>
  <c r="H137" i="12"/>
  <c r="P101" i="18" s="1"/>
  <c r="H136" i="17"/>
  <c r="EE100" i="18" s="1"/>
  <c r="J136" i="16"/>
  <c r="I136" i="16"/>
  <c r="DE100" i="18" s="1"/>
  <c r="G136" i="16"/>
  <c r="O136" i="15"/>
  <c r="CM100" i="18" s="1"/>
  <c r="N136" i="15"/>
  <c r="CL100" i="18" s="1"/>
  <c r="M136" i="15"/>
  <c r="CK100" i="18" s="1"/>
  <c r="L136" i="15"/>
  <c r="CJ100" i="18" s="1"/>
  <c r="K136" i="15"/>
  <c r="CI100" i="18" s="1"/>
  <c r="O136" i="14"/>
  <c r="BP100" i="18" s="1"/>
  <c r="N136" i="14"/>
  <c r="BO100" i="18" s="1"/>
  <c r="M136" i="14"/>
  <c r="BN100" i="18" s="1"/>
  <c r="L136" i="14"/>
  <c r="BM100" i="18" s="1"/>
  <c r="K136" i="14"/>
  <c r="BL100" i="18" s="1"/>
  <c r="O136" i="13"/>
  <c r="AS100" i="18" s="1"/>
  <c r="N136" i="13"/>
  <c r="AR100" i="18" s="1"/>
  <c r="M136" i="13"/>
  <c r="AQ100" i="18" s="1"/>
  <c r="L136" i="13"/>
  <c r="AP100" i="18" s="1"/>
  <c r="O136" i="12"/>
  <c r="V100" i="18" s="1"/>
  <c r="N136" i="12"/>
  <c r="U100" i="18" s="1"/>
  <c r="M136" i="12"/>
  <c r="T100" i="18" s="1"/>
  <c r="L136" i="12"/>
  <c r="S100" i="18" s="1"/>
  <c r="H136" i="12"/>
  <c r="P100" i="18" s="1"/>
  <c r="H135" i="17"/>
  <c r="DQ124" i="18" s="1"/>
  <c r="J135" i="16"/>
  <c r="I135" i="16"/>
  <c r="CT124" i="18" s="1"/>
  <c r="G135" i="16"/>
  <c r="O135" i="15"/>
  <c r="CB124" i="18" s="1"/>
  <c r="N135" i="15"/>
  <c r="CA124" i="18" s="1"/>
  <c r="M135" i="15"/>
  <c r="BZ124" i="18" s="1"/>
  <c r="L135" i="15"/>
  <c r="BY124" i="18" s="1"/>
  <c r="K135" i="15"/>
  <c r="BX124" i="18" s="1"/>
  <c r="O135" i="14"/>
  <c r="BE124" i="18" s="1"/>
  <c r="N135" i="14"/>
  <c r="BD124" i="18" s="1"/>
  <c r="M135" i="14"/>
  <c r="BC124" i="18" s="1"/>
  <c r="L135" i="14"/>
  <c r="BB124" i="18" s="1"/>
  <c r="K135" i="14"/>
  <c r="BA124" i="18" s="1"/>
  <c r="O135" i="13"/>
  <c r="AH124" i="18" s="1"/>
  <c r="N135" i="13"/>
  <c r="AG124" i="18" s="1"/>
  <c r="M135" i="13"/>
  <c r="AF124" i="18" s="1"/>
  <c r="L135" i="13"/>
  <c r="AE124" i="18" s="1"/>
  <c r="O135" i="12"/>
  <c r="K124" i="18" s="1"/>
  <c r="N135" i="12"/>
  <c r="J124" i="18" s="1"/>
  <c r="M135" i="12"/>
  <c r="I124" i="18" s="1"/>
  <c r="L135" i="12"/>
  <c r="H124" i="18" s="1"/>
  <c r="H135" i="12"/>
  <c r="E124" i="18" s="1"/>
  <c r="H134" i="17"/>
  <c r="DQ123" i="18" s="1"/>
  <c r="J134" i="16"/>
  <c r="I134" i="16"/>
  <c r="CT123" i="18" s="1"/>
  <c r="G134" i="16"/>
  <c r="O134" i="15"/>
  <c r="CB123" i="18" s="1"/>
  <c r="N134" i="15"/>
  <c r="CA123" i="18" s="1"/>
  <c r="M134" i="15"/>
  <c r="BZ123" i="18" s="1"/>
  <c r="L134" i="15"/>
  <c r="BY123" i="18" s="1"/>
  <c r="K134" i="15"/>
  <c r="BX123" i="18" s="1"/>
  <c r="O134" i="14"/>
  <c r="BE123" i="18" s="1"/>
  <c r="N134" i="14"/>
  <c r="BD123" i="18" s="1"/>
  <c r="M134" i="14"/>
  <c r="BC123" i="18" s="1"/>
  <c r="L134" i="14"/>
  <c r="BB123" i="18" s="1"/>
  <c r="K134" i="14"/>
  <c r="BA123" i="18" s="1"/>
  <c r="O134" i="13"/>
  <c r="AH123" i="18" s="1"/>
  <c r="N134" i="13"/>
  <c r="AG123" i="18" s="1"/>
  <c r="M134" i="13"/>
  <c r="AF123" i="18" s="1"/>
  <c r="L134" i="13"/>
  <c r="AE123" i="18" s="1"/>
  <c r="O134" i="12"/>
  <c r="K123" i="18" s="1"/>
  <c r="N134" i="12"/>
  <c r="J123" i="18" s="1"/>
  <c r="M134" i="12"/>
  <c r="I123" i="18" s="1"/>
  <c r="L134" i="12"/>
  <c r="H123" i="18" s="1"/>
  <c r="H134" i="12"/>
  <c r="E123" i="18" s="1"/>
  <c r="H133" i="17"/>
  <c r="DQ122" i="18" s="1"/>
  <c r="J133" i="16"/>
  <c r="I133" i="16"/>
  <c r="CT122" i="18" s="1"/>
  <c r="G133" i="16"/>
  <c r="O133" i="15"/>
  <c r="CB122" i="18" s="1"/>
  <c r="N133" i="15"/>
  <c r="CA122" i="18" s="1"/>
  <c r="M133" i="15"/>
  <c r="BZ122" i="18" s="1"/>
  <c r="L133" i="15"/>
  <c r="BY122" i="18" s="1"/>
  <c r="K133" i="15"/>
  <c r="BX122" i="18" s="1"/>
  <c r="O133" i="14"/>
  <c r="BE122" i="18" s="1"/>
  <c r="N133" i="14"/>
  <c r="BD122" i="18" s="1"/>
  <c r="M133" i="14"/>
  <c r="BC122" i="18" s="1"/>
  <c r="L133" i="14"/>
  <c r="BB122" i="18" s="1"/>
  <c r="K133" i="14"/>
  <c r="BA122" i="18" s="1"/>
  <c r="O133" i="13"/>
  <c r="AH122" i="18" s="1"/>
  <c r="N133" i="13"/>
  <c r="AG122" i="18" s="1"/>
  <c r="M133" i="13"/>
  <c r="AF122" i="18" s="1"/>
  <c r="L133" i="13"/>
  <c r="AE122" i="18" s="1"/>
  <c r="O133" i="12"/>
  <c r="K122" i="18" s="1"/>
  <c r="N133" i="12"/>
  <c r="J122" i="18" s="1"/>
  <c r="M133" i="12"/>
  <c r="I122" i="18" s="1"/>
  <c r="L133" i="12"/>
  <c r="H122" i="18" s="1"/>
  <c r="H133" i="12"/>
  <c r="E122" i="18" s="1"/>
  <c r="H132" i="17"/>
  <c r="DQ121" i="18" s="1"/>
  <c r="J132" i="16"/>
  <c r="I132" i="16"/>
  <c r="CT121" i="18" s="1"/>
  <c r="G132" i="16"/>
  <c r="O132" i="15"/>
  <c r="CB121" i="18" s="1"/>
  <c r="N132" i="15"/>
  <c r="CA121" i="18" s="1"/>
  <c r="M132" i="15"/>
  <c r="BZ121" i="18" s="1"/>
  <c r="L132" i="15"/>
  <c r="BY121" i="18" s="1"/>
  <c r="K132" i="15"/>
  <c r="BX121" i="18" s="1"/>
  <c r="O132" i="14"/>
  <c r="BE121" i="18" s="1"/>
  <c r="N132" i="14"/>
  <c r="BD121" i="18" s="1"/>
  <c r="M132" i="14"/>
  <c r="BC121" i="18" s="1"/>
  <c r="L132" i="14"/>
  <c r="BB121" i="18" s="1"/>
  <c r="K132" i="14"/>
  <c r="BA121" i="18" s="1"/>
  <c r="O132" i="13"/>
  <c r="AH121" i="18" s="1"/>
  <c r="N132" i="13"/>
  <c r="AG121" i="18" s="1"/>
  <c r="M132" i="13"/>
  <c r="AF121" i="18" s="1"/>
  <c r="L132" i="13"/>
  <c r="AE121" i="18" s="1"/>
  <c r="O132" i="12"/>
  <c r="K121" i="18" s="1"/>
  <c r="N132" i="12"/>
  <c r="J121" i="18" s="1"/>
  <c r="M132" i="12"/>
  <c r="I121" i="18" s="1"/>
  <c r="L132" i="12"/>
  <c r="H121" i="18" s="1"/>
  <c r="H132" i="12"/>
  <c r="E121" i="18" s="1"/>
  <c r="H131" i="17"/>
  <c r="DQ120" i="18" s="1"/>
  <c r="J131" i="16"/>
  <c r="I131" i="16"/>
  <c r="CT120" i="18" s="1"/>
  <c r="G131" i="16"/>
  <c r="O131" i="15"/>
  <c r="CB120" i="18" s="1"/>
  <c r="N131" i="15"/>
  <c r="CA120" i="18" s="1"/>
  <c r="M131" i="15"/>
  <c r="BZ120" i="18" s="1"/>
  <c r="L131" i="15"/>
  <c r="BY120" i="18" s="1"/>
  <c r="K131" i="15"/>
  <c r="BX120" i="18" s="1"/>
  <c r="O131" i="14"/>
  <c r="BE120" i="18" s="1"/>
  <c r="N131" i="14"/>
  <c r="BD120" i="18" s="1"/>
  <c r="M131" i="14"/>
  <c r="BC120" i="18" s="1"/>
  <c r="L131" i="14"/>
  <c r="BB120" i="18" s="1"/>
  <c r="K131" i="14"/>
  <c r="BA120" i="18" s="1"/>
  <c r="O131" i="13"/>
  <c r="AH120" i="18" s="1"/>
  <c r="N131" i="13"/>
  <c r="AG120" i="18" s="1"/>
  <c r="M131" i="13"/>
  <c r="AF120" i="18" s="1"/>
  <c r="L131" i="13"/>
  <c r="AE120" i="18" s="1"/>
  <c r="O131" i="12"/>
  <c r="K120" i="18" s="1"/>
  <c r="N131" i="12"/>
  <c r="J120" i="18" s="1"/>
  <c r="M131" i="12"/>
  <c r="I120" i="18" s="1"/>
  <c r="L131" i="12"/>
  <c r="H120" i="18" s="1"/>
  <c r="H131" i="12"/>
  <c r="E120" i="18" s="1"/>
  <c r="H130" i="17"/>
  <c r="DQ119" i="18" s="1"/>
  <c r="J130" i="16"/>
  <c r="I130" i="16"/>
  <c r="CT119" i="18" s="1"/>
  <c r="G130" i="16"/>
  <c r="O130" i="15"/>
  <c r="CB119" i="18" s="1"/>
  <c r="N130" i="15"/>
  <c r="CA119" i="18" s="1"/>
  <c r="M130" i="15"/>
  <c r="BZ119" i="18" s="1"/>
  <c r="L130" i="15"/>
  <c r="BY119" i="18" s="1"/>
  <c r="K130" i="15"/>
  <c r="BX119" i="18" s="1"/>
  <c r="O130" i="14"/>
  <c r="BE119" i="18" s="1"/>
  <c r="N130" i="14"/>
  <c r="BD119" i="18" s="1"/>
  <c r="M130" i="14"/>
  <c r="BC119" i="18" s="1"/>
  <c r="L130" i="14"/>
  <c r="BB119" i="18" s="1"/>
  <c r="K130" i="14"/>
  <c r="BA119" i="18" s="1"/>
  <c r="O130" i="13"/>
  <c r="AH119" i="18" s="1"/>
  <c r="N130" i="13"/>
  <c r="AG119" i="18" s="1"/>
  <c r="M130" i="13"/>
  <c r="AF119" i="18" s="1"/>
  <c r="L130" i="13"/>
  <c r="AE119" i="18" s="1"/>
  <c r="O130" i="12"/>
  <c r="K119" i="18" s="1"/>
  <c r="N130" i="12"/>
  <c r="J119" i="18" s="1"/>
  <c r="M130" i="12"/>
  <c r="I119" i="18" s="1"/>
  <c r="L130" i="12"/>
  <c r="H119" i="18" s="1"/>
  <c r="H130" i="12"/>
  <c r="E119" i="18" s="1"/>
  <c r="H129" i="17"/>
  <c r="DQ118" i="18" s="1"/>
  <c r="J129" i="16"/>
  <c r="I129" i="16"/>
  <c r="CT118" i="18" s="1"/>
  <c r="G129" i="16"/>
  <c r="O129" i="15"/>
  <c r="CB118" i="18" s="1"/>
  <c r="N129" i="15"/>
  <c r="CA118" i="18" s="1"/>
  <c r="M129" i="15"/>
  <c r="BZ118" i="18" s="1"/>
  <c r="L129" i="15"/>
  <c r="BY118" i="18" s="1"/>
  <c r="K129" i="15"/>
  <c r="BX118" i="18" s="1"/>
  <c r="O129" i="14"/>
  <c r="BE118" i="18" s="1"/>
  <c r="N129" i="14"/>
  <c r="BD118" i="18" s="1"/>
  <c r="M129" i="14"/>
  <c r="BC118" i="18" s="1"/>
  <c r="L129" i="14"/>
  <c r="BB118" i="18" s="1"/>
  <c r="K129" i="14"/>
  <c r="BA118" i="18" s="1"/>
  <c r="O129" i="13"/>
  <c r="AH118" i="18" s="1"/>
  <c r="N129" i="13"/>
  <c r="AG118" i="18" s="1"/>
  <c r="M129" i="13"/>
  <c r="AF118" i="18" s="1"/>
  <c r="L129" i="13"/>
  <c r="AE118" i="18" s="1"/>
  <c r="O129" i="12"/>
  <c r="K118" i="18" s="1"/>
  <c r="N129" i="12"/>
  <c r="J118" i="18" s="1"/>
  <c r="M129" i="12"/>
  <c r="I118" i="18" s="1"/>
  <c r="L129" i="12"/>
  <c r="H118" i="18" s="1"/>
  <c r="H129" i="12"/>
  <c r="E118" i="18" s="1"/>
  <c r="H128" i="17"/>
  <c r="DQ117" i="18" s="1"/>
  <c r="J128" i="16"/>
  <c r="I128" i="16"/>
  <c r="CT117" i="18" s="1"/>
  <c r="G128" i="16"/>
  <c r="O128" i="15"/>
  <c r="CB117" i="18" s="1"/>
  <c r="N128" i="15"/>
  <c r="CA117" i="18" s="1"/>
  <c r="M128" i="15"/>
  <c r="BZ117" i="18" s="1"/>
  <c r="L128" i="15"/>
  <c r="BY117" i="18" s="1"/>
  <c r="K128" i="15"/>
  <c r="BX117" i="18" s="1"/>
  <c r="O128" i="14"/>
  <c r="BE117" i="18" s="1"/>
  <c r="N128" i="14"/>
  <c r="BD117" i="18" s="1"/>
  <c r="M128" i="14"/>
  <c r="BC117" i="18" s="1"/>
  <c r="L128" i="14"/>
  <c r="BB117" i="18" s="1"/>
  <c r="K128" i="14"/>
  <c r="BA117" i="18" s="1"/>
  <c r="O128" i="13"/>
  <c r="AH117" i="18" s="1"/>
  <c r="N128" i="13"/>
  <c r="AG117" i="18" s="1"/>
  <c r="M128" i="13"/>
  <c r="AF117" i="18" s="1"/>
  <c r="L128" i="13"/>
  <c r="AE117" i="18" s="1"/>
  <c r="O128" i="12"/>
  <c r="K117" i="18" s="1"/>
  <c r="N128" i="12"/>
  <c r="J117" i="18" s="1"/>
  <c r="M128" i="12"/>
  <c r="I117" i="18" s="1"/>
  <c r="L128" i="12"/>
  <c r="H117" i="18" s="1"/>
  <c r="H128" i="12"/>
  <c r="E117" i="18" s="1"/>
  <c r="H127" i="17"/>
  <c r="DQ116" i="18" s="1"/>
  <c r="J127" i="16"/>
  <c r="I127" i="16"/>
  <c r="CT116" i="18" s="1"/>
  <c r="G127" i="16"/>
  <c r="O127" i="15"/>
  <c r="CB116" i="18" s="1"/>
  <c r="N127" i="15"/>
  <c r="CA116" i="18" s="1"/>
  <c r="M127" i="15"/>
  <c r="BZ116" i="18" s="1"/>
  <c r="L127" i="15"/>
  <c r="BY116" i="18" s="1"/>
  <c r="K127" i="15"/>
  <c r="BX116" i="18" s="1"/>
  <c r="O127" i="14"/>
  <c r="BE116" i="18" s="1"/>
  <c r="N127" i="14"/>
  <c r="BD116" i="18" s="1"/>
  <c r="M127" i="14"/>
  <c r="BC116" i="18" s="1"/>
  <c r="L127" i="14"/>
  <c r="BB116" i="18" s="1"/>
  <c r="K127" i="14"/>
  <c r="BA116" i="18" s="1"/>
  <c r="O127" i="13"/>
  <c r="AH116" i="18" s="1"/>
  <c r="N127" i="13"/>
  <c r="AG116" i="18" s="1"/>
  <c r="M127" i="13"/>
  <c r="AF116" i="18" s="1"/>
  <c r="L127" i="13"/>
  <c r="AE116" i="18" s="1"/>
  <c r="O127" i="12"/>
  <c r="K116" i="18" s="1"/>
  <c r="N127" i="12"/>
  <c r="J116" i="18" s="1"/>
  <c r="M127" i="12"/>
  <c r="I116" i="18" s="1"/>
  <c r="L127" i="12"/>
  <c r="H116" i="18" s="1"/>
  <c r="H127" i="12"/>
  <c r="E116" i="18" s="1"/>
  <c r="H126" i="17"/>
  <c r="DQ115" i="18" s="1"/>
  <c r="J126" i="16"/>
  <c r="I126" i="16"/>
  <c r="CT115" i="18" s="1"/>
  <c r="G126" i="16"/>
  <c r="O126" i="15"/>
  <c r="CB115" i="18" s="1"/>
  <c r="N126" i="15"/>
  <c r="CA115" i="18" s="1"/>
  <c r="M126" i="15"/>
  <c r="BZ115" i="18" s="1"/>
  <c r="L126" i="15"/>
  <c r="BY115" i="18" s="1"/>
  <c r="K126" i="15"/>
  <c r="BX115" i="18" s="1"/>
  <c r="O126" i="14"/>
  <c r="BE115" i="18" s="1"/>
  <c r="N126" i="14"/>
  <c r="BD115" i="18" s="1"/>
  <c r="M126" i="14"/>
  <c r="BC115" i="18" s="1"/>
  <c r="L126" i="14"/>
  <c r="BB115" i="18" s="1"/>
  <c r="K126" i="14"/>
  <c r="BA115" i="18" s="1"/>
  <c r="O126" i="13"/>
  <c r="AH115" i="18" s="1"/>
  <c r="N126" i="13"/>
  <c r="AG115" i="18" s="1"/>
  <c r="M126" i="13"/>
  <c r="AF115" i="18" s="1"/>
  <c r="L126" i="13"/>
  <c r="AE115" i="18" s="1"/>
  <c r="O126" i="12"/>
  <c r="K115" i="18" s="1"/>
  <c r="N126" i="12"/>
  <c r="J115" i="18" s="1"/>
  <c r="M126" i="12"/>
  <c r="I115" i="18" s="1"/>
  <c r="L126" i="12"/>
  <c r="H115" i="18" s="1"/>
  <c r="H126" i="12"/>
  <c r="E115" i="18" s="1"/>
  <c r="H125" i="17"/>
  <c r="DQ114" i="18" s="1"/>
  <c r="J125" i="16"/>
  <c r="I125" i="16"/>
  <c r="CT114" i="18" s="1"/>
  <c r="G125" i="16"/>
  <c r="O125" i="15"/>
  <c r="CB114" i="18" s="1"/>
  <c r="N125" i="15"/>
  <c r="CA114" i="18" s="1"/>
  <c r="M125" i="15"/>
  <c r="BZ114" i="18" s="1"/>
  <c r="L125" i="15"/>
  <c r="BY114" i="18" s="1"/>
  <c r="K125" i="15"/>
  <c r="BX114" i="18" s="1"/>
  <c r="O125" i="14"/>
  <c r="BE114" i="18" s="1"/>
  <c r="N125" i="14"/>
  <c r="BD114" i="18" s="1"/>
  <c r="M125" i="14"/>
  <c r="BC114" i="18" s="1"/>
  <c r="L125" i="14"/>
  <c r="BB114" i="18" s="1"/>
  <c r="K125" i="14"/>
  <c r="BA114" i="18" s="1"/>
  <c r="O125" i="13"/>
  <c r="AH114" i="18" s="1"/>
  <c r="N125" i="13"/>
  <c r="AG114" i="18" s="1"/>
  <c r="M125" i="13"/>
  <c r="AF114" i="18" s="1"/>
  <c r="L125" i="13"/>
  <c r="AE114" i="18" s="1"/>
  <c r="O125" i="12"/>
  <c r="K114" i="18" s="1"/>
  <c r="N125" i="12"/>
  <c r="J114" i="18" s="1"/>
  <c r="M125" i="12"/>
  <c r="I114" i="18" s="1"/>
  <c r="L125" i="12"/>
  <c r="H114" i="18" s="1"/>
  <c r="H125" i="12"/>
  <c r="E114" i="18" s="1"/>
  <c r="H124" i="17"/>
  <c r="DQ113" i="18" s="1"/>
  <c r="J124" i="16"/>
  <c r="I124" i="16"/>
  <c r="CT113" i="18" s="1"/>
  <c r="G124" i="16"/>
  <c r="O124" i="15"/>
  <c r="CB113" i="18" s="1"/>
  <c r="N124" i="15"/>
  <c r="CA113" i="18" s="1"/>
  <c r="M124" i="15"/>
  <c r="BZ113" i="18" s="1"/>
  <c r="L124" i="15"/>
  <c r="BY113" i="18" s="1"/>
  <c r="K124" i="15"/>
  <c r="BX113" i="18" s="1"/>
  <c r="O124" i="14"/>
  <c r="BE113" i="18" s="1"/>
  <c r="N124" i="14"/>
  <c r="BD113" i="18" s="1"/>
  <c r="M124" i="14"/>
  <c r="BC113" i="18" s="1"/>
  <c r="L124" i="14"/>
  <c r="BB113" i="18" s="1"/>
  <c r="K124" i="14"/>
  <c r="BA113" i="18" s="1"/>
  <c r="O124" i="13"/>
  <c r="AH113" i="18" s="1"/>
  <c r="N124" i="13"/>
  <c r="AG113" i="18" s="1"/>
  <c r="M124" i="13"/>
  <c r="AF113" i="18" s="1"/>
  <c r="L124" i="13"/>
  <c r="AE113" i="18" s="1"/>
  <c r="O124" i="12"/>
  <c r="K113" i="18" s="1"/>
  <c r="N124" i="12"/>
  <c r="J113" i="18" s="1"/>
  <c r="M124" i="12"/>
  <c r="I113" i="18" s="1"/>
  <c r="L124" i="12"/>
  <c r="H113" i="18" s="1"/>
  <c r="H124" i="12"/>
  <c r="E113" i="18" s="1"/>
  <c r="H123" i="17"/>
  <c r="DQ112" i="18" s="1"/>
  <c r="J123" i="16"/>
  <c r="I123" i="16"/>
  <c r="CT112" i="18" s="1"/>
  <c r="G123" i="16"/>
  <c r="O123" i="15"/>
  <c r="CB112" i="18" s="1"/>
  <c r="N123" i="15"/>
  <c r="CA112" i="18" s="1"/>
  <c r="M123" i="15"/>
  <c r="BZ112" i="18" s="1"/>
  <c r="L123" i="15"/>
  <c r="BY112" i="18" s="1"/>
  <c r="K123" i="15"/>
  <c r="BX112" i="18" s="1"/>
  <c r="O123" i="14"/>
  <c r="BE112" i="18" s="1"/>
  <c r="N123" i="14"/>
  <c r="BD112" i="18" s="1"/>
  <c r="M123" i="14"/>
  <c r="BC112" i="18" s="1"/>
  <c r="L123" i="14"/>
  <c r="BB112" i="18" s="1"/>
  <c r="K123" i="14"/>
  <c r="BA112" i="18" s="1"/>
  <c r="O123" i="13"/>
  <c r="AH112" i="18" s="1"/>
  <c r="N123" i="13"/>
  <c r="AG112" i="18" s="1"/>
  <c r="M123" i="13"/>
  <c r="AF112" i="18" s="1"/>
  <c r="L123" i="13"/>
  <c r="AE112" i="18" s="1"/>
  <c r="O123" i="12"/>
  <c r="K112" i="18" s="1"/>
  <c r="N123" i="12"/>
  <c r="J112" i="18" s="1"/>
  <c r="M123" i="12"/>
  <c r="I112" i="18" s="1"/>
  <c r="L123" i="12"/>
  <c r="H112" i="18" s="1"/>
  <c r="H123" i="12"/>
  <c r="E112" i="18" s="1"/>
  <c r="H122" i="17"/>
  <c r="DQ111" i="18" s="1"/>
  <c r="J122" i="16"/>
  <c r="I122" i="16"/>
  <c r="CT111" i="18" s="1"/>
  <c r="G122" i="16"/>
  <c r="O122" i="15"/>
  <c r="CB111" i="18" s="1"/>
  <c r="N122" i="15"/>
  <c r="CA111" i="18" s="1"/>
  <c r="M122" i="15"/>
  <c r="BZ111" i="18" s="1"/>
  <c r="L122" i="15"/>
  <c r="BY111" i="18" s="1"/>
  <c r="K122" i="15"/>
  <c r="BX111" i="18" s="1"/>
  <c r="O122" i="14"/>
  <c r="BE111" i="18" s="1"/>
  <c r="N122" i="14"/>
  <c r="BD111" i="18" s="1"/>
  <c r="M122" i="14"/>
  <c r="BC111" i="18" s="1"/>
  <c r="L122" i="14"/>
  <c r="BB111" i="18" s="1"/>
  <c r="K122" i="14"/>
  <c r="BA111" i="18" s="1"/>
  <c r="O122" i="13"/>
  <c r="AH111" i="18" s="1"/>
  <c r="N122" i="13"/>
  <c r="AG111" i="18" s="1"/>
  <c r="M122" i="13"/>
  <c r="AF111" i="18" s="1"/>
  <c r="L122" i="13"/>
  <c r="AE111" i="18" s="1"/>
  <c r="O122" i="12"/>
  <c r="K111" i="18" s="1"/>
  <c r="N122" i="12"/>
  <c r="J111" i="18" s="1"/>
  <c r="M122" i="12"/>
  <c r="I111" i="18" s="1"/>
  <c r="L122" i="12"/>
  <c r="H111" i="18" s="1"/>
  <c r="H122" i="12"/>
  <c r="E111" i="18" s="1"/>
  <c r="H121" i="17"/>
  <c r="DQ110" i="18" s="1"/>
  <c r="J121" i="16"/>
  <c r="I121" i="16"/>
  <c r="CT110" i="18" s="1"/>
  <c r="G121" i="16"/>
  <c r="O121" i="15"/>
  <c r="CB110" i="18" s="1"/>
  <c r="N121" i="15"/>
  <c r="CA110" i="18" s="1"/>
  <c r="M121" i="15"/>
  <c r="BZ110" i="18" s="1"/>
  <c r="L121" i="15"/>
  <c r="BY110" i="18" s="1"/>
  <c r="K121" i="15"/>
  <c r="BX110" i="18" s="1"/>
  <c r="O121" i="14"/>
  <c r="BE110" i="18" s="1"/>
  <c r="N121" i="14"/>
  <c r="BD110" i="18" s="1"/>
  <c r="M121" i="14"/>
  <c r="BC110" i="18" s="1"/>
  <c r="L121" i="14"/>
  <c r="BB110" i="18" s="1"/>
  <c r="K121" i="14"/>
  <c r="BA110" i="18" s="1"/>
  <c r="O121" i="13"/>
  <c r="AH110" i="18" s="1"/>
  <c r="N121" i="13"/>
  <c r="AG110" i="18" s="1"/>
  <c r="M121" i="13"/>
  <c r="AF110" i="18" s="1"/>
  <c r="L121" i="13"/>
  <c r="AE110" i="18" s="1"/>
  <c r="O121" i="12"/>
  <c r="K110" i="18" s="1"/>
  <c r="N121" i="12"/>
  <c r="J110" i="18" s="1"/>
  <c r="M121" i="12"/>
  <c r="I110" i="18" s="1"/>
  <c r="L121" i="12"/>
  <c r="H110" i="18" s="1"/>
  <c r="H121" i="12"/>
  <c r="E110" i="18" s="1"/>
  <c r="H120" i="17"/>
  <c r="DQ109" i="18" s="1"/>
  <c r="J120" i="16"/>
  <c r="I120" i="16"/>
  <c r="CT109" i="18" s="1"/>
  <c r="G120" i="16"/>
  <c r="O120" i="15"/>
  <c r="CB109" i="18" s="1"/>
  <c r="N120" i="15"/>
  <c r="CA109" i="18" s="1"/>
  <c r="M120" i="15"/>
  <c r="BZ109" i="18" s="1"/>
  <c r="L120" i="15"/>
  <c r="BY109" i="18" s="1"/>
  <c r="K120" i="15"/>
  <c r="BX109" i="18" s="1"/>
  <c r="O120" i="14"/>
  <c r="BE109" i="18" s="1"/>
  <c r="N120" i="14"/>
  <c r="BD109" i="18" s="1"/>
  <c r="M120" i="14"/>
  <c r="BC109" i="18" s="1"/>
  <c r="L120" i="14"/>
  <c r="BB109" i="18" s="1"/>
  <c r="K120" i="14"/>
  <c r="BA109" i="18" s="1"/>
  <c r="O120" i="13"/>
  <c r="AH109" i="18" s="1"/>
  <c r="N120" i="13"/>
  <c r="AG109" i="18" s="1"/>
  <c r="M120" i="13"/>
  <c r="AF109" i="18" s="1"/>
  <c r="L120" i="13"/>
  <c r="AE109" i="18" s="1"/>
  <c r="O120" i="12"/>
  <c r="K109" i="18" s="1"/>
  <c r="N120" i="12"/>
  <c r="J109" i="18" s="1"/>
  <c r="M120" i="12"/>
  <c r="I109" i="18" s="1"/>
  <c r="L120" i="12"/>
  <c r="H109" i="18" s="1"/>
  <c r="H120" i="12"/>
  <c r="E109" i="18" s="1"/>
  <c r="H119" i="17"/>
  <c r="DQ108" i="18" s="1"/>
  <c r="J119" i="16"/>
  <c r="I119" i="16"/>
  <c r="CT108" i="18" s="1"/>
  <c r="G119" i="16"/>
  <c r="O119" i="15"/>
  <c r="CB108" i="18" s="1"/>
  <c r="N119" i="15"/>
  <c r="CA108" i="18" s="1"/>
  <c r="M119" i="15"/>
  <c r="BZ108" i="18" s="1"/>
  <c r="L119" i="15"/>
  <c r="BY108" i="18" s="1"/>
  <c r="K119" i="15"/>
  <c r="BX108" i="18" s="1"/>
  <c r="O119" i="14"/>
  <c r="BE108" i="18" s="1"/>
  <c r="N119" i="14"/>
  <c r="BD108" i="18" s="1"/>
  <c r="M119" i="14"/>
  <c r="BC108" i="18" s="1"/>
  <c r="L119" i="14"/>
  <c r="BB108" i="18" s="1"/>
  <c r="K119" i="14"/>
  <c r="BA108" i="18" s="1"/>
  <c r="O119" i="13"/>
  <c r="AH108" i="18" s="1"/>
  <c r="N119" i="13"/>
  <c r="AG108" i="18" s="1"/>
  <c r="M119" i="13"/>
  <c r="AF108" i="18" s="1"/>
  <c r="L119" i="13"/>
  <c r="AE108" i="18" s="1"/>
  <c r="O119" i="12"/>
  <c r="K108" i="18" s="1"/>
  <c r="N119" i="12"/>
  <c r="J108" i="18" s="1"/>
  <c r="M119" i="12"/>
  <c r="I108" i="18" s="1"/>
  <c r="L119" i="12"/>
  <c r="H108" i="18" s="1"/>
  <c r="H119" i="12"/>
  <c r="E108" i="18" s="1"/>
  <c r="H118" i="17"/>
  <c r="DQ107" i="18" s="1"/>
  <c r="J118" i="16"/>
  <c r="I118" i="16"/>
  <c r="CT107" i="18" s="1"/>
  <c r="G118" i="16"/>
  <c r="O118" i="15"/>
  <c r="CB107" i="18" s="1"/>
  <c r="N118" i="15"/>
  <c r="CA107" i="18" s="1"/>
  <c r="M118" i="15"/>
  <c r="BZ107" i="18" s="1"/>
  <c r="L118" i="15"/>
  <c r="BY107" i="18" s="1"/>
  <c r="K118" i="15"/>
  <c r="BX107" i="18" s="1"/>
  <c r="O118" i="14"/>
  <c r="BE107" i="18" s="1"/>
  <c r="N118" i="14"/>
  <c r="BD107" i="18" s="1"/>
  <c r="M118" i="14"/>
  <c r="BC107" i="18" s="1"/>
  <c r="L118" i="14"/>
  <c r="BB107" i="18" s="1"/>
  <c r="K118" i="14"/>
  <c r="BA107" i="18" s="1"/>
  <c r="O118" i="13"/>
  <c r="AH107" i="18" s="1"/>
  <c r="N118" i="13"/>
  <c r="AG107" i="18" s="1"/>
  <c r="M118" i="13"/>
  <c r="AF107" i="18" s="1"/>
  <c r="L118" i="13"/>
  <c r="AE107" i="18" s="1"/>
  <c r="O118" i="12"/>
  <c r="K107" i="18" s="1"/>
  <c r="N118" i="12"/>
  <c r="J107" i="18" s="1"/>
  <c r="M118" i="12"/>
  <c r="I107" i="18" s="1"/>
  <c r="L118" i="12"/>
  <c r="H107" i="18" s="1"/>
  <c r="H118" i="12"/>
  <c r="E107" i="18" s="1"/>
  <c r="H117" i="17"/>
  <c r="DQ106" i="18" s="1"/>
  <c r="J117" i="16"/>
  <c r="I117" i="16"/>
  <c r="CT106" i="18" s="1"/>
  <c r="G117" i="16"/>
  <c r="O117" i="15"/>
  <c r="CB106" i="18" s="1"/>
  <c r="N117" i="15"/>
  <c r="CA106" i="18" s="1"/>
  <c r="M117" i="15"/>
  <c r="BZ106" i="18" s="1"/>
  <c r="L117" i="15"/>
  <c r="BY106" i="18" s="1"/>
  <c r="K117" i="15"/>
  <c r="BX106" i="18" s="1"/>
  <c r="O117" i="14"/>
  <c r="BE106" i="18" s="1"/>
  <c r="N117" i="14"/>
  <c r="BD106" i="18" s="1"/>
  <c r="M117" i="14"/>
  <c r="BC106" i="18" s="1"/>
  <c r="L117" i="14"/>
  <c r="BB106" i="18" s="1"/>
  <c r="K117" i="14"/>
  <c r="BA106" i="18" s="1"/>
  <c r="O117" i="13"/>
  <c r="AH106" i="18" s="1"/>
  <c r="N117" i="13"/>
  <c r="AG106" i="18" s="1"/>
  <c r="M117" i="13"/>
  <c r="AF106" i="18" s="1"/>
  <c r="L117" i="13"/>
  <c r="AE106" i="18" s="1"/>
  <c r="O117" i="12"/>
  <c r="K106" i="18" s="1"/>
  <c r="N117" i="12"/>
  <c r="J106" i="18" s="1"/>
  <c r="M117" i="12"/>
  <c r="I106" i="18" s="1"/>
  <c r="L117" i="12"/>
  <c r="H106" i="18" s="1"/>
  <c r="H117" i="12"/>
  <c r="E106" i="18" s="1"/>
  <c r="H116" i="17"/>
  <c r="DQ105" i="18" s="1"/>
  <c r="J116" i="16"/>
  <c r="I116" i="16"/>
  <c r="CT105" i="18" s="1"/>
  <c r="G116" i="16"/>
  <c r="O116" i="15"/>
  <c r="CB105" i="18" s="1"/>
  <c r="N116" i="15"/>
  <c r="CA105" i="18" s="1"/>
  <c r="M116" i="15"/>
  <c r="BZ105" i="18" s="1"/>
  <c r="L116" i="15"/>
  <c r="BY105" i="18" s="1"/>
  <c r="K116" i="15"/>
  <c r="BX105" i="18" s="1"/>
  <c r="O116" i="14"/>
  <c r="BE105" i="18" s="1"/>
  <c r="N116" i="14"/>
  <c r="BD105" i="18" s="1"/>
  <c r="M116" i="14"/>
  <c r="BC105" i="18" s="1"/>
  <c r="L116" i="14"/>
  <c r="BB105" i="18" s="1"/>
  <c r="K116" i="14"/>
  <c r="BA105" i="18" s="1"/>
  <c r="O116" i="13"/>
  <c r="AH105" i="18" s="1"/>
  <c r="N116" i="13"/>
  <c r="AG105" i="18" s="1"/>
  <c r="M116" i="13"/>
  <c r="AF105" i="18" s="1"/>
  <c r="L116" i="13"/>
  <c r="AE105" i="18" s="1"/>
  <c r="O116" i="12"/>
  <c r="K105" i="18" s="1"/>
  <c r="N116" i="12"/>
  <c r="J105" i="18" s="1"/>
  <c r="M116" i="12"/>
  <c r="I105" i="18" s="1"/>
  <c r="L116" i="12"/>
  <c r="H105" i="18" s="1"/>
  <c r="H116" i="12"/>
  <c r="E105" i="18" s="1"/>
  <c r="H115" i="17"/>
  <c r="DQ104" i="18" s="1"/>
  <c r="J115" i="16"/>
  <c r="I115" i="16"/>
  <c r="CT104" i="18" s="1"/>
  <c r="G115" i="16"/>
  <c r="O115" i="15"/>
  <c r="CB104" i="18" s="1"/>
  <c r="N115" i="15"/>
  <c r="CA104" i="18" s="1"/>
  <c r="M115" i="15"/>
  <c r="BZ104" i="18" s="1"/>
  <c r="L115" i="15"/>
  <c r="BY104" i="18" s="1"/>
  <c r="K115" i="15"/>
  <c r="BX104" i="18" s="1"/>
  <c r="O115" i="14"/>
  <c r="BE104" i="18" s="1"/>
  <c r="N115" i="14"/>
  <c r="BD104" i="18" s="1"/>
  <c r="M115" i="14"/>
  <c r="BC104" i="18" s="1"/>
  <c r="L115" i="14"/>
  <c r="BB104" i="18" s="1"/>
  <c r="K115" i="14"/>
  <c r="BA104" i="18" s="1"/>
  <c r="O115" i="13"/>
  <c r="AH104" i="18" s="1"/>
  <c r="N115" i="13"/>
  <c r="AG104" i="18" s="1"/>
  <c r="M115" i="13"/>
  <c r="AF104" i="18" s="1"/>
  <c r="L115" i="13"/>
  <c r="AE104" i="18" s="1"/>
  <c r="O115" i="12"/>
  <c r="K104" i="18" s="1"/>
  <c r="N115" i="12"/>
  <c r="J104" i="18" s="1"/>
  <c r="M115" i="12"/>
  <c r="I104" i="18" s="1"/>
  <c r="L115" i="12"/>
  <c r="H104" i="18" s="1"/>
  <c r="H115" i="12"/>
  <c r="E104" i="18" s="1"/>
  <c r="H114" i="17"/>
  <c r="DQ103" i="18" s="1"/>
  <c r="J114" i="16"/>
  <c r="I114" i="16"/>
  <c r="CT103" i="18" s="1"/>
  <c r="G114" i="16"/>
  <c r="O114" i="15"/>
  <c r="CB103" i="18" s="1"/>
  <c r="N114" i="15"/>
  <c r="CA103" i="18" s="1"/>
  <c r="M114" i="15"/>
  <c r="BZ103" i="18" s="1"/>
  <c r="L114" i="15"/>
  <c r="BY103" i="18" s="1"/>
  <c r="K114" i="15"/>
  <c r="BX103" i="18" s="1"/>
  <c r="O114" i="14"/>
  <c r="BE103" i="18" s="1"/>
  <c r="N114" i="14"/>
  <c r="BD103" i="18" s="1"/>
  <c r="M114" i="14"/>
  <c r="BC103" i="18" s="1"/>
  <c r="L114" i="14"/>
  <c r="BB103" i="18" s="1"/>
  <c r="K114" i="14"/>
  <c r="BA103" i="18" s="1"/>
  <c r="O114" i="13"/>
  <c r="AH103" i="18" s="1"/>
  <c r="N114" i="13"/>
  <c r="AG103" i="18" s="1"/>
  <c r="M114" i="13"/>
  <c r="AF103" i="18" s="1"/>
  <c r="L114" i="13"/>
  <c r="AE103" i="18" s="1"/>
  <c r="O114" i="12"/>
  <c r="K103" i="18" s="1"/>
  <c r="N114" i="12"/>
  <c r="J103" i="18" s="1"/>
  <c r="M114" i="12"/>
  <c r="I103" i="18" s="1"/>
  <c r="L114" i="12"/>
  <c r="H103" i="18" s="1"/>
  <c r="H114" i="12"/>
  <c r="E103" i="18" s="1"/>
  <c r="H113" i="17"/>
  <c r="DQ102" i="18" s="1"/>
  <c r="J113" i="16"/>
  <c r="I113" i="16"/>
  <c r="CT102" i="18" s="1"/>
  <c r="G113" i="16"/>
  <c r="O113" i="15"/>
  <c r="CB102" i="18" s="1"/>
  <c r="N113" i="15"/>
  <c r="CA102" i="18" s="1"/>
  <c r="M113" i="15"/>
  <c r="BZ102" i="18" s="1"/>
  <c r="L113" i="15"/>
  <c r="BY102" i="18" s="1"/>
  <c r="K113" i="15"/>
  <c r="BX102" i="18" s="1"/>
  <c r="O113" i="14"/>
  <c r="BE102" i="18" s="1"/>
  <c r="N113" i="14"/>
  <c r="BD102" i="18" s="1"/>
  <c r="M113" i="14"/>
  <c r="BC102" i="18" s="1"/>
  <c r="L113" i="14"/>
  <c r="BB102" i="18" s="1"/>
  <c r="K113" i="14"/>
  <c r="BA102" i="18" s="1"/>
  <c r="O113" i="13"/>
  <c r="AH102" i="18" s="1"/>
  <c r="N113" i="13"/>
  <c r="AG102" i="18" s="1"/>
  <c r="M113" i="13"/>
  <c r="AF102" i="18" s="1"/>
  <c r="L113" i="13"/>
  <c r="AE102" i="18" s="1"/>
  <c r="O113" i="12"/>
  <c r="K102" i="18" s="1"/>
  <c r="N113" i="12"/>
  <c r="J102" i="18" s="1"/>
  <c r="M113" i="12"/>
  <c r="I102" i="18" s="1"/>
  <c r="L113" i="12"/>
  <c r="H102" i="18" s="1"/>
  <c r="H113" i="12"/>
  <c r="E102" i="18" s="1"/>
  <c r="H112" i="17"/>
  <c r="DQ101" i="18" s="1"/>
  <c r="J112" i="16"/>
  <c r="I112" i="16"/>
  <c r="CT101" i="18" s="1"/>
  <c r="G112" i="16"/>
  <c r="O112" i="15"/>
  <c r="CB101" i="18" s="1"/>
  <c r="N112" i="15"/>
  <c r="CA101" i="18" s="1"/>
  <c r="M112" i="15"/>
  <c r="BZ101" i="18" s="1"/>
  <c r="L112" i="15"/>
  <c r="BY101" i="18" s="1"/>
  <c r="K112" i="15"/>
  <c r="BX101" i="18" s="1"/>
  <c r="O112" i="14"/>
  <c r="BE101" i="18" s="1"/>
  <c r="N112" i="14"/>
  <c r="BD101" i="18" s="1"/>
  <c r="M112" i="14"/>
  <c r="BC101" i="18" s="1"/>
  <c r="L112" i="14"/>
  <c r="BB101" i="18" s="1"/>
  <c r="K112" i="14"/>
  <c r="BA101" i="18" s="1"/>
  <c r="O112" i="13"/>
  <c r="AH101" i="18" s="1"/>
  <c r="N112" i="13"/>
  <c r="AG101" i="18" s="1"/>
  <c r="M112" i="13"/>
  <c r="AF101" i="18" s="1"/>
  <c r="L112" i="13"/>
  <c r="AE101" i="18" s="1"/>
  <c r="O112" i="12"/>
  <c r="K101" i="18" s="1"/>
  <c r="N112" i="12"/>
  <c r="J101" i="18" s="1"/>
  <c r="M112" i="12"/>
  <c r="I101" i="18" s="1"/>
  <c r="L112" i="12"/>
  <c r="H101" i="18" s="1"/>
  <c r="H112" i="12"/>
  <c r="E101" i="18" s="1"/>
  <c r="H111" i="17"/>
  <c r="DQ100" i="18" s="1"/>
  <c r="J111" i="16"/>
  <c r="I111" i="16"/>
  <c r="CT100" i="18" s="1"/>
  <c r="G111" i="16"/>
  <c r="O111" i="15"/>
  <c r="CB100" i="18" s="1"/>
  <c r="N111" i="15"/>
  <c r="CA100" i="18" s="1"/>
  <c r="M111" i="15"/>
  <c r="BZ100" i="18" s="1"/>
  <c r="L111" i="15"/>
  <c r="BY100" i="18" s="1"/>
  <c r="K111" i="15"/>
  <c r="BX100" i="18" s="1"/>
  <c r="O111" i="14"/>
  <c r="BE100" i="18" s="1"/>
  <c r="N111" i="14"/>
  <c r="BD100" i="18" s="1"/>
  <c r="M111" i="14"/>
  <c r="BC100" i="18" s="1"/>
  <c r="L111" i="14"/>
  <c r="BB100" i="18" s="1"/>
  <c r="K111" i="14"/>
  <c r="BA100" i="18" s="1"/>
  <c r="O111" i="13"/>
  <c r="AH100" i="18" s="1"/>
  <c r="N111" i="13"/>
  <c r="AG100" i="18" s="1"/>
  <c r="M111" i="13"/>
  <c r="AF100" i="18" s="1"/>
  <c r="L111" i="13"/>
  <c r="AE100" i="18" s="1"/>
  <c r="O111" i="12"/>
  <c r="K100" i="18" s="1"/>
  <c r="N111" i="12"/>
  <c r="J100" i="18" s="1"/>
  <c r="M111" i="12"/>
  <c r="I100" i="18" s="1"/>
  <c r="L111" i="12"/>
  <c r="H100" i="18" s="1"/>
  <c r="H111" i="12"/>
  <c r="E100" i="18" s="1"/>
  <c r="H110" i="17"/>
  <c r="EE78" i="18" s="1"/>
  <c r="J110" i="16"/>
  <c r="I110" i="16"/>
  <c r="DE78" i="18" s="1"/>
  <c r="G110" i="16"/>
  <c r="O110" i="15"/>
  <c r="CM78" i="18" s="1"/>
  <c r="N110" i="15"/>
  <c r="CL78" i="18" s="1"/>
  <c r="M110" i="15"/>
  <c r="CK78" i="18" s="1"/>
  <c r="L110" i="15"/>
  <c r="CJ78" i="18" s="1"/>
  <c r="K110" i="15"/>
  <c r="CI78" i="18" s="1"/>
  <c r="O110" i="14"/>
  <c r="BP78" i="18" s="1"/>
  <c r="N110" i="14"/>
  <c r="BO78" i="18" s="1"/>
  <c r="M110" i="14"/>
  <c r="BN78" i="18" s="1"/>
  <c r="L110" i="14"/>
  <c r="BM78" i="18" s="1"/>
  <c r="K110" i="14"/>
  <c r="BL78" i="18" s="1"/>
  <c r="O110" i="13"/>
  <c r="AS78" i="18" s="1"/>
  <c r="N110" i="13"/>
  <c r="AR78" i="18" s="1"/>
  <c r="M110" i="13"/>
  <c r="AQ78" i="18" s="1"/>
  <c r="L110" i="13"/>
  <c r="AP78" i="18" s="1"/>
  <c r="O110" i="12"/>
  <c r="V78" i="18" s="1"/>
  <c r="N110" i="12"/>
  <c r="U78" i="18" s="1"/>
  <c r="M110" i="12"/>
  <c r="T78" i="18" s="1"/>
  <c r="L110" i="12"/>
  <c r="S78" i="18" s="1"/>
  <c r="H110" i="12"/>
  <c r="P78" i="18" s="1"/>
  <c r="H109" i="17"/>
  <c r="EE77" i="18" s="1"/>
  <c r="J109" i="16"/>
  <c r="I109" i="16"/>
  <c r="DE77" i="18" s="1"/>
  <c r="G109" i="16"/>
  <c r="O109" i="15"/>
  <c r="CM77" i="18" s="1"/>
  <c r="N109" i="15"/>
  <c r="CL77" i="18" s="1"/>
  <c r="M109" i="15"/>
  <c r="CK77" i="18" s="1"/>
  <c r="L109" i="15"/>
  <c r="CJ77" i="18" s="1"/>
  <c r="K109" i="15"/>
  <c r="CI77" i="18" s="1"/>
  <c r="O109" i="14"/>
  <c r="BP77" i="18" s="1"/>
  <c r="N109" i="14"/>
  <c r="BO77" i="18" s="1"/>
  <c r="M109" i="14"/>
  <c r="BN77" i="18" s="1"/>
  <c r="L109" i="14"/>
  <c r="BM77" i="18" s="1"/>
  <c r="K109" i="14"/>
  <c r="BL77" i="18" s="1"/>
  <c r="O109" i="13"/>
  <c r="AS77" i="18" s="1"/>
  <c r="N109" i="13"/>
  <c r="AR77" i="18" s="1"/>
  <c r="M109" i="13"/>
  <c r="AQ77" i="18" s="1"/>
  <c r="L109" i="13"/>
  <c r="AP77" i="18" s="1"/>
  <c r="O109" i="12"/>
  <c r="V77" i="18" s="1"/>
  <c r="N109" i="12"/>
  <c r="U77" i="18" s="1"/>
  <c r="M109" i="12"/>
  <c r="T77" i="18" s="1"/>
  <c r="L109" i="12"/>
  <c r="S77" i="18" s="1"/>
  <c r="H109" i="12"/>
  <c r="P77" i="18" s="1"/>
  <c r="H108" i="17"/>
  <c r="EE76" i="18" s="1"/>
  <c r="J108" i="16"/>
  <c r="I108" i="16"/>
  <c r="DE76" i="18" s="1"/>
  <c r="G108" i="16"/>
  <c r="O108" i="15"/>
  <c r="CM76" i="18" s="1"/>
  <c r="N108" i="15"/>
  <c r="CL76" i="18" s="1"/>
  <c r="M108" i="15"/>
  <c r="CK76" i="18" s="1"/>
  <c r="L108" i="15"/>
  <c r="CJ76" i="18" s="1"/>
  <c r="K108" i="15"/>
  <c r="CI76" i="18" s="1"/>
  <c r="O108" i="14"/>
  <c r="BP76" i="18" s="1"/>
  <c r="N108" i="14"/>
  <c r="BO76" i="18" s="1"/>
  <c r="M108" i="14"/>
  <c r="BN76" i="18" s="1"/>
  <c r="L108" i="14"/>
  <c r="BM76" i="18" s="1"/>
  <c r="K108" i="14"/>
  <c r="BL76" i="18" s="1"/>
  <c r="O108" i="13"/>
  <c r="AS76" i="18" s="1"/>
  <c r="N108" i="13"/>
  <c r="AR76" i="18" s="1"/>
  <c r="M108" i="13"/>
  <c r="AQ76" i="18" s="1"/>
  <c r="L108" i="13"/>
  <c r="AP76" i="18" s="1"/>
  <c r="O108" i="12"/>
  <c r="V76" i="18" s="1"/>
  <c r="N108" i="12"/>
  <c r="U76" i="18" s="1"/>
  <c r="M108" i="12"/>
  <c r="T76" i="18" s="1"/>
  <c r="L108" i="12"/>
  <c r="S76" i="18" s="1"/>
  <c r="H108" i="12"/>
  <c r="P76" i="18" s="1"/>
  <c r="H107" i="17"/>
  <c r="EE75" i="18" s="1"/>
  <c r="J107" i="16"/>
  <c r="I107" i="16"/>
  <c r="DE75" i="18" s="1"/>
  <c r="G107" i="16"/>
  <c r="O107" i="15"/>
  <c r="CM75" i="18" s="1"/>
  <c r="N107" i="15"/>
  <c r="CL75" i="18" s="1"/>
  <c r="M107" i="15"/>
  <c r="CK75" i="18" s="1"/>
  <c r="L107" i="15"/>
  <c r="CJ75" i="18" s="1"/>
  <c r="K107" i="15"/>
  <c r="CI75" i="18" s="1"/>
  <c r="O107" i="14"/>
  <c r="BP75" i="18" s="1"/>
  <c r="N107" i="14"/>
  <c r="BO75" i="18" s="1"/>
  <c r="M107" i="14"/>
  <c r="BN75" i="18" s="1"/>
  <c r="L107" i="14"/>
  <c r="BM75" i="18" s="1"/>
  <c r="K107" i="14"/>
  <c r="BL75" i="18" s="1"/>
  <c r="O107" i="13"/>
  <c r="AS75" i="18" s="1"/>
  <c r="N107" i="13"/>
  <c r="AR75" i="18" s="1"/>
  <c r="M107" i="13"/>
  <c r="AQ75" i="18" s="1"/>
  <c r="L107" i="13"/>
  <c r="AP75" i="18" s="1"/>
  <c r="O107" i="12"/>
  <c r="V75" i="18" s="1"/>
  <c r="N107" i="12"/>
  <c r="U75" i="18" s="1"/>
  <c r="M107" i="12"/>
  <c r="T75" i="18" s="1"/>
  <c r="L107" i="12"/>
  <c r="S75" i="18" s="1"/>
  <c r="H107" i="12"/>
  <c r="P75" i="18" s="1"/>
  <c r="H106" i="17"/>
  <c r="EE74" i="18" s="1"/>
  <c r="J106" i="16"/>
  <c r="I106" i="16"/>
  <c r="DE74" i="18" s="1"/>
  <c r="G106" i="16"/>
  <c r="O106" i="15"/>
  <c r="CM74" i="18" s="1"/>
  <c r="N106" i="15"/>
  <c r="CL74" i="18" s="1"/>
  <c r="M106" i="15"/>
  <c r="CK74" i="18" s="1"/>
  <c r="L106" i="15"/>
  <c r="CJ74" i="18" s="1"/>
  <c r="K106" i="15"/>
  <c r="CI74" i="18" s="1"/>
  <c r="O106" i="14"/>
  <c r="BP74" i="18" s="1"/>
  <c r="N106" i="14"/>
  <c r="BO74" i="18" s="1"/>
  <c r="M106" i="14"/>
  <c r="BN74" i="18" s="1"/>
  <c r="L106" i="14"/>
  <c r="BM74" i="18" s="1"/>
  <c r="K106" i="14"/>
  <c r="BL74" i="18" s="1"/>
  <c r="O106" i="13"/>
  <c r="AS74" i="18" s="1"/>
  <c r="N106" i="13"/>
  <c r="AR74" i="18" s="1"/>
  <c r="M106" i="13"/>
  <c r="AQ74" i="18" s="1"/>
  <c r="L106" i="13"/>
  <c r="AP74" i="18" s="1"/>
  <c r="O106" i="12"/>
  <c r="V74" i="18" s="1"/>
  <c r="N106" i="12"/>
  <c r="U74" i="18" s="1"/>
  <c r="M106" i="12"/>
  <c r="T74" i="18" s="1"/>
  <c r="L106" i="12"/>
  <c r="S74" i="18" s="1"/>
  <c r="H106" i="12"/>
  <c r="P74" i="18" s="1"/>
  <c r="H105" i="17"/>
  <c r="EE73" i="18" s="1"/>
  <c r="J105" i="16"/>
  <c r="I105" i="16"/>
  <c r="DE73" i="18" s="1"/>
  <c r="G105" i="16"/>
  <c r="O105" i="15"/>
  <c r="CM73" i="18" s="1"/>
  <c r="N105" i="15"/>
  <c r="CL73" i="18" s="1"/>
  <c r="M105" i="15"/>
  <c r="CK73" i="18" s="1"/>
  <c r="L105" i="15"/>
  <c r="CJ73" i="18" s="1"/>
  <c r="K105" i="15"/>
  <c r="CI73" i="18" s="1"/>
  <c r="O105" i="14"/>
  <c r="BP73" i="18" s="1"/>
  <c r="N105" i="14"/>
  <c r="BO73" i="18" s="1"/>
  <c r="M105" i="14"/>
  <c r="BN73" i="18" s="1"/>
  <c r="L105" i="14"/>
  <c r="BM73" i="18" s="1"/>
  <c r="K105" i="14"/>
  <c r="BL73" i="18" s="1"/>
  <c r="O105" i="13"/>
  <c r="AS73" i="18" s="1"/>
  <c r="N105" i="13"/>
  <c r="AR73" i="18" s="1"/>
  <c r="M105" i="13"/>
  <c r="AQ73" i="18" s="1"/>
  <c r="L105" i="13"/>
  <c r="AP73" i="18" s="1"/>
  <c r="O105" i="12"/>
  <c r="V73" i="18" s="1"/>
  <c r="N105" i="12"/>
  <c r="U73" i="18" s="1"/>
  <c r="M105" i="12"/>
  <c r="T73" i="18" s="1"/>
  <c r="L105" i="12"/>
  <c r="S73" i="18" s="1"/>
  <c r="H105" i="12"/>
  <c r="P73" i="18" s="1"/>
  <c r="H104" i="17"/>
  <c r="EE72" i="18" s="1"/>
  <c r="J104" i="16"/>
  <c r="I104" i="16"/>
  <c r="DE72" i="18" s="1"/>
  <c r="G104" i="16"/>
  <c r="O104" i="15"/>
  <c r="CM72" i="18" s="1"/>
  <c r="N104" i="15"/>
  <c r="CL72" i="18" s="1"/>
  <c r="M104" i="15"/>
  <c r="CK72" i="18" s="1"/>
  <c r="L104" i="15"/>
  <c r="CJ72" i="18" s="1"/>
  <c r="K104" i="15"/>
  <c r="CI72" i="18" s="1"/>
  <c r="O104" i="14"/>
  <c r="BP72" i="18" s="1"/>
  <c r="N104" i="14"/>
  <c r="BO72" i="18" s="1"/>
  <c r="M104" i="14"/>
  <c r="BN72" i="18" s="1"/>
  <c r="L104" i="14"/>
  <c r="BM72" i="18" s="1"/>
  <c r="K104" i="14"/>
  <c r="BL72" i="18" s="1"/>
  <c r="O104" i="13"/>
  <c r="AS72" i="18" s="1"/>
  <c r="N104" i="13"/>
  <c r="AR72" i="18" s="1"/>
  <c r="M104" i="13"/>
  <c r="AQ72" i="18" s="1"/>
  <c r="L104" i="13"/>
  <c r="AP72" i="18" s="1"/>
  <c r="O104" i="12"/>
  <c r="V72" i="18" s="1"/>
  <c r="N104" i="12"/>
  <c r="U72" i="18" s="1"/>
  <c r="M104" i="12"/>
  <c r="T72" i="18" s="1"/>
  <c r="L104" i="12"/>
  <c r="S72" i="18" s="1"/>
  <c r="H104" i="12"/>
  <c r="P72" i="18" s="1"/>
  <c r="H103" i="17"/>
  <c r="EE71" i="18" s="1"/>
  <c r="J103" i="16"/>
  <c r="I103" i="16"/>
  <c r="DE71" i="18" s="1"/>
  <c r="G103" i="16"/>
  <c r="O103" i="15"/>
  <c r="CM71" i="18" s="1"/>
  <c r="N103" i="15"/>
  <c r="CL71" i="18" s="1"/>
  <c r="M103" i="15"/>
  <c r="CK71" i="18" s="1"/>
  <c r="L103" i="15"/>
  <c r="CJ71" i="18" s="1"/>
  <c r="K103" i="15"/>
  <c r="CI71" i="18" s="1"/>
  <c r="O103" i="14"/>
  <c r="BP71" i="18" s="1"/>
  <c r="N103" i="14"/>
  <c r="BO71" i="18" s="1"/>
  <c r="M103" i="14"/>
  <c r="BN71" i="18" s="1"/>
  <c r="L103" i="14"/>
  <c r="BM71" i="18" s="1"/>
  <c r="K103" i="14"/>
  <c r="BL71" i="18" s="1"/>
  <c r="O103" i="13"/>
  <c r="AS71" i="18" s="1"/>
  <c r="N103" i="13"/>
  <c r="AR71" i="18" s="1"/>
  <c r="M103" i="13"/>
  <c r="AQ71" i="18" s="1"/>
  <c r="L103" i="13"/>
  <c r="AP71" i="18" s="1"/>
  <c r="O103" i="12"/>
  <c r="V71" i="18" s="1"/>
  <c r="N103" i="12"/>
  <c r="U71" i="18" s="1"/>
  <c r="M103" i="12"/>
  <c r="T71" i="18" s="1"/>
  <c r="L103" i="12"/>
  <c r="S71" i="18" s="1"/>
  <c r="H103" i="12"/>
  <c r="P71" i="18" s="1"/>
  <c r="H102" i="17"/>
  <c r="EE70" i="18" s="1"/>
  <c r="J102" i="16"/>
  <c r="I102" i="16"/>
  <c r="DE70" i="18" s="1"/>
  <c r="G102" i="16"/>
  <c r="O102" i="15"/>
  <c r="CM70" i="18" s="1"/>
  <c r="N102" i="15"/>
  <c r="CL70" i="18" s="1"/>
  <c r="M102" i="15"/>
  <c r="CK70" i="18" s="1"/>
  <c r="L102" i="15"/>
  <c r="CJ70" i="18" s="1"/>
  <c r="K102" i="15"/>
  <c r="CI70" i="18" s="1"/>
  <c r="O102" i="14"/>
  <c r="BP70" i="18" s="1"/>
  <c r="N102" i="14"/>
  <c r="BO70" i="18" s="1"/>
  <c r="M102" i="14"/>
  <c r="BN70" i="18" s="1"/>
  <c r="L102" i="14"/>
  <c r="BM70" i="18" s="1"/>
  <c r="K102" i="14"/>
  <c r="BL70" i="18" s="1"/>
  <c r="O102" i="13"/>
  <c r="AS70" i="18" s="1"/>
  <c r="N102" i="13"/>
  <c r="AR70" i="18" s="1"/>
  <c r="M102" i="13"/>
  <c r="AQ70" i="18" s="1"/>
  <c r="L102" i="13"/>
  <c r="AP70" i="18" s="1"/>
  <c r="O102" i="12"/>
  <c r="V70" i="18" s="1"/>
  <c r="N102" i="12"/>
  <c r="U70" i="18" s="1"/>
  <c r="M102" i="12"/>
  <c r="T70" i="18" s="1"/>
  <c r="L102" i="12"/>
  <c r="S70" i="18" s="1"/>
  <c r="G102" i="12"/>
  <c r="H101" i="17"/>
  <c r="EE69" i="18" s="1"/>
  <c r="J101" i="16"/>
  <c r="I101" i="16"/>
  <c r="DE69" i="18" s="1"/>
  <c r="G101" i="16"/>
  <c r="O101" i="15"/>
  <c r="CM69" i="18" s="1"/>
  <c r="N101" i="15"/>
  <c r="CL69" i="18" s="1"/>
  <c r="M101" i="15"/>
  <c r="CK69" i="18" s="1"/>
  <c r="L101" i="15"/>
  <c r="CJ69" i="18" s="1"/>
  <c r="K101" i="15"/>
  <c r="CI69" i="18" s="1"/>
  <c r="O101" i="14"/>
  <c r="BP69" i="18" s="1"/>
  <c r="N101" i="14"/>
  <c r="BO69" i="18" s="1"/>
  <c r="M101" i="14"/>
  <c r="BN69" i="18" s="1"/>
  <c r="L101" i="14"/>
  <c r="BM69" i="18" s="1"/>
  <c r="K101" i="14"/>
  <c r="BL69" i="18" s="1"/>
  <c r="O101" i="13"/>
  <c r="AS69" i="18" s="1"/>
  <c r="N101" i="13"/>
  <c r="AR69" i="18" s="1"/>
  <c r="M101" i="13"/>
  <c r="AQ69" i="18" s="1"/>
  <c r="L101" i="13"/>
  <c r="AP69" i="18" s="1"/>
  <c r="O101" i="12"/>
  <c r="V69" i="18" s="1"/>
  <c r="N101" i="12"/>
  <c r="U69" i="18" s="1"/>
  <c r="M101" i="12"/>
  <c r="T69" i="18" s="1"/>
  <c r="L101" i="12"/>
  <c r="S69" i="18" s="1"/>
  <c r="G101" i="12"/>
  <c r="H100" i="17"/>
  <c r="EE68" i="18" s="1"/>
  <c r="J100" i="16"/>
  <c r="I100" i="16"/>
  <c r="DE68" i="18" s="1"/>
  <c r="G100" i="16"/>
  <c r="O100" i="15"/>
  <c r="CM68" i="18" s="1"/>
  <c r="N100" i="15"/>
  <c r="CL68" i="18" s="1"/>
  <c r="M100" i="15"/>
  <c r="CK68" i="18" s="1"/>
  <c r="L100" i="15"/>
  <c r="CJ68" i="18" s="1"/>
  <c r="K100" i="15"/>
  <c r="CI68" i="18" s="1"/>
  <c r="O100" i="14"/>
  <c r="BP68" i="18" s="1"/>
  <c r="N100" i="14"/>
  <c r="BO68" i="18" s="1"/>
  <c r="M100" i="14"/>
  <c r="BN68" i="18" s="1"/>
  <c r="L100" i="14"/>
  <c r="BM68" i="18" s="1"/>
  <c r="K100" i="14"/>
  <c r="BL68" i="18" s="1"/>
  <c r="O100" i="13"/>
  <c r="AS68" i="18" s="1"/>
  <c r="N100" i="13"/>
  <c r="AR68" i="18" s="1"/>
  <c r="M100" i="13"/>
  <c r="AQ68" i="18" s="1"/>
  <c r="L100" i="13"/>
  <c r="AP68" i="18" s="1"/>
  <c r="O100" i="12"/>
  <c r="V68" i="18" s="1"/>
  <c r="N100" i="12"/>
  <c r="U68" i="18" s="1"/>
  <c r="M100" i="12"/>
  <c r="T68" i="18" s="1"/>
  <c r="L100" i="12"/>
  <c r="S68" i="18" s="1"/>
  <c r="G100" i="12"/>
  <c r="H99" i="17"/>
  <c r="EE67" i="18" s="1"/>
  <c r="J99" i="16"/>
  <c r="I99" i="16"/>
  <c r="DE67" i="18" s="1"/>
  <c r="G99" i="16"/>
  <c r="O99" i="15"/>
  <c r="CM67" i="18" s="1"/>
  <c r="N99" i="15"/>
  <c r="CL67" i="18" s="1"/>
  <c r="M99" i="15"/>
  <c r="CK67" i="18" s="1"/>
  <c r="L99" i="15"/>
  <c r="CJ67" i="18" s="1"/>
  <c r="K99" i="15"/>
  <c r="CI67" i="18" s="1"/>
  <c r="O99" i="14"/>
  <c r="BP67" i="18" s="1"/>
  <c r="N99" i="14"/>
  <c r="BO67" i="18" s="1"/>
  <c r="M99" i="14"/>
  <c r="BN67" i="18" s="1"/>
  <c r="L99" i="14"/>
  <c r="BM67" i="18" s="1"/>
  <c r="K99" i="14"/>
  <c r="BL67" i="18" s="1"/>
  <c r="O99" i="13"/>
  <c r="AS67" i="18" s="1"/>
  <c r="N99" i="13"/>
  <c r="AR67" i="18" s="1"/>
  <c r="M99" i="13"/>
  <c r="AQ67" i="18" s="1"/>
  <c r="L99" i="13"/>
  <c r="AP67" i="18" s="1"/>
  <c r="O99" i="12"/>
  <c r="V67" i="18" s="1"/>
  <c r="N99" i="12"/>
  <c r="U67" i="18" s="1"/>
  <c r="M99" i="12"/>
  <c r="T67" i="18" s="1"/>
  <c r="L99" i="12"/>
  <c r="S67" i="18" s="1"/>
  <c r="H98" i="17"/>
  <c r="EE66" i="18" s="1"/>
  <c r="J98" i="16"/>
  <c r="I98" i="16"/>
  <c r="DE66" i="18" s="1"/>
  <c r="G98" i="16"/>
  <c r="O98" i="15"/>
  <c r="CM66" i="18" s="1"/>
  <c r="N98" i="15"/>
  <c r="CL66" i="18" s="1"/>
  <c r="M98" i="15"/>
  <c r="CK66" i="18" s="1"/>
  <c r="L98" i="15"/>
  <c r="CJ66" i="18" s="1"/>
  <c r="K98" i="15"/>
  <c r="CI66" i="18" s="1"/>
  <c r="O98" i="14"/>
  <c r="BP66" i="18" s="1"/>
  <c r="N98" i="14"/>
  <c r="BO66" i="18" s="1"/>
  <c r="M98" i="14"/>
  <c r="BN66" i="18" s="1"/>
  <c r="L98" i="14"/>
  <c r="BM66" i="18" s="1"/>
  <c r="K98" i="14"/>
  <c r="BL66" i="18" s="1"/>
  <c r="O98" i="13"/>
  <c r="AS66" i="18" s="1"/>
  <c r="N98" i="13"/>
  <c r="AR66" i="18" s="1"/>
  <c r="M98" i="13"/>
  <c r="AQ66" i="18" s="1"/>
  <c r="L98" i="13"/>
  <c r="AP66" i="18" s="1"/>
  <c r="O98" i="12"/>
  <c r="V66" i="18" s="1"/>
  <c r="N98" i="12"/>
  <c r="U66" i="18" s="1"/>
  <c r="M98" i="12"/>
  <c r="T66" i="18" s="1"/>
  <c r="L98" i="12"/>
  <c r="S66" i="18" s="1"/>
  <c r="G98" i="12"/>
  <c r="H97" i="17"/>
  <c r="EE65" i="18" s="1"/>
  <c r="J97" i="16"/>
  <c r="I97" i="16"/>
  <c r="DE65" i="18" s="1"/>
  <c r="G97" i="16"/>
  <c r="O97" i="15"/>
  <c r="CM65" i="18" s="1"/>
  <c r="N97" i="15"/>
  <c r="CL65" i="18" s="1"/>
  <c r="M97" i="15"/>
  <c r="CK65" i="18" s="1"/>
  <c r="L97" i="15"/>
  <c r="CJ65" i="18" s="1"/>
  <c r="K97" i="15"/>
  <c r="CI65" i="18" s="1"/>
  <c r="O97" i="14"/>
  <c r="BP65" i="18" s="1"/>
  <c r="N97" i="14"/>
  <c r="BO65" i="18" s="1"/>
  <c r="M97" i="14"/>
  <c r="BN65" i="18" s="1"/>
  <c r="L97" i="14"/>
  <c r="BM65" i="18" s="1"/>
  <c r="K97" i="14"/>
  <c r="BL65" i="18" s="1"/>
  <c r="O97" i="13"/>
  <c r="AS65" i="18" s="1"/>
  <c r="N97" i="13"/>
  <c r="AR65" i="18" s="1"/>
  <c r="M97" i="13"/>
  <c r="AQ65" i="18" s="1"/>
  <c r="L97" i="13"/>
  <c r="AP65" i="18" s="1"/>
  <c r="O97" i="12"/>
  <c r="V65" i="18" s="1"/>
  <c r="N97" i="12"/>
  <c r="U65" i="18" s="1"/>
  <c r="M97" i="12"/>
  <c r="T65" i="18" s="1"/>
  <c r="L97" i="12"/>
  <c r="S65" i="18" s="1"/>
  <c r="G97" i="12"/>
  <c r="H96" i="17"/>
  <c r="EE64" i="18" s="1"/>
  <c r="J96" i="16"/>
  <c r="I96" i="16"/>
  <c r="DE64" i="18" s="1"/>
  <c r="G96" i="16"/>
  <c r="O96" i="15"/>
  <c r="CM64" i="18" s="1"/>
  <c r="N96" i="15"/>
  <c r="CL64" i="18" s="1"/>
  <c r="M96" i="15"/>
  <c r="CK64" i="18" s="1"/>
  <c r="L96" i="15"/>
  <c r="CJ64" i="18" s="1"/>
  <c r="K96" i="15"/>
  <c r="CI64" i="18" s="1"/>
  <c r="O96" i="14"/>
  <c r="BP64" i="18" s="1"/>
  <c r="N96" i="14"/>
  <c r="BO64" i="18" s="1"/>
  <c r="M96" i="14"/>
  <c r="BN64" i="18" s="1"/>
  <c r="L96" i="14"/>
  <c r="BM64" i="18" s="1"/>
  <c r="K96" i="14"/>
  <c r="BL64" i="18" s="1"/>
  <c r="O96" i="13"/>
  <c r="AS64" i="18" s="1"/>
  <c r="N96" i="13"/>
  <c r="AR64" i="18" s="1"/>
  <c r="M96" i="13"/>
  <c r="AQ64" i="18" s="1"/>
  <c r="L96" i="13"/>
  <c r="AP64" i="18" s="1"/>
  <c r="O96" i="12"/>
  <c r="V64" i="18" s="1"/>
  <c r="N96" i="12"/>
  <c r="U64" i="18" s="1"/>
  <c r="M96" i="12"/>
  <c r="T64" i="18" s="1"/>
  <c r="L96" i="12"/>
  <c r="S64" i="18" s="1"/>
  <c r="G96" i="12"/>
  <c r="H95" i="17"/>
  <c r="EE63" i="18" s="1"/>
  <c r="J95" i="16"/>
  <c r="I95" i="16"/>
  <c r="DE63" i="18" s="1"/>
  <c r="G95" i="16"/>
  <c r="O95" i="15"/>
  <c r="CM63" i="18" s="1"/>
  <c r="N95" i="15"/>
  <c r="CL63" i="18" s="1"/>
  <c r="M95" i="15"/>
  <c r="CK63" i="18" s="1"/>
  <c r="L95" i="15"/>
  <c r="CJ63" i="18" s="1"/>
  <c r="K95" i="15"/>
  <c r="CI63" i="18" s="1"/>
  <c r="O95" i="14"/>
  <c r="BP63" i="18" s="1"/>
  <c r="N95" i="14"/>
  <c r="BO63" i="18" s="1"/>
  <c r="M95" i="14"/>
  <c r="BN63" i="18" s="1"/>
  <c r="L95" i="14"/>
  <c r="BM63" i="18" s="1"/>
  <c r="K95" i="14"/>
  <c r="BL63" i="18" s="1"/>
  <c r="O95" i="13"/>
  <c r="AS63" i="18" s="1"/>
  <c r="N95" i="13"/>
  <c r="AR63" i="18" s="1"/>
  <c r="M95" i="13"/>
  <c r="AQ63" i="18" s="1"/>
  <c r="L95" i="13"/>
  <c r="AP63" i="18" s="1"/>
  <c r="O95" i="12"/>
  <c r="V63" i="18" s="1"/>
  <c r="N95" i="12"/>
  <c r="U63" i="18" s="1"/>
  <c r="M95" i="12"/>
  <c r="T63" i="18" s="1"/>
  <c r="L95" i="12"/>
  <c r="S63" i="18" s="1"/>
  <c r="G95" i="12"/>
  <c r="H94" i="17"/>
  <c r="EE62" i="18" s="1"/>
  <c r="J94" i="16"/>
  <c r="I94" i="16"/>
  <c r="DE62" i="18" s="1"/>
  <c r="G94" i="16"/>
  <c r="O94" i="15"/>
  <c r="CM62" i="18" s="1"/>
  <c r="N94" i="15"/>
  <c r="CL62" i="18" s="1"/>
  <c r="M94" i="15"/>
  <c r="CK62" i="18" s="1"/>
  <c r="L94" i="15"/>
  <c r="CJ62" i="18" s="1"/>
  <c r="K94" i="15"/>
  <c r="CI62" i="18" s="1"/>
  <c r="O94" i="14"/>
  <c r="BP62" i="18" s="1"/>
  <c r="N94" i="14"/>
  <c r="BO62" i="18" s="1"/>
  <c r="M94" i="14"/>
  <c r="BN62" i="18" s="1"/>
  <c r="L94" i="14"/>
  <c r="BM62" i="18" s="1"/>
  <c r="K94" i="14"/>
  <c r="BL62" i="18" s="1"/>
  <c r="O94" i="13"/>
  <c r="AS62" i="18" s="1"/>
  <c r="N94" i="13"/>
  <c r="AR62" i="18" s="1"/>
  <c r="M94" i="13"/>
  <c r="AQ62" i="18" s="1"/>
  <c r="L94" i="13"/>
  <c r="AP62" i="18" s="1"/>
  <c r="O94" i="12"/>
  <c r="V62" i="18" s="1"/>
  <c r="N94" i="12"/>
  <c r="U62" i="18" s="1"/>
  <c r="M94" i="12"/>
  <c r="T62" i="18" s="1"/>
  <c r="L94" i="12"/>
  <c r="S62" i="18" s="1"/>
  <c r="H93" i="17"/>
  <c r="EE61" i="18" s="1"/>
  <c r="J93" i="16"/>
  <c r="I93" i="16"/>
  <c r="DE61" i="18" s="1"/>
  <c r="G93" i="16"/>
  <c r="O93" i="15"/>
  <c r="CM61" i="18" s="1"/>
  <c r="N93" i="15"/>
  <c r="CL61" i="18" s="1"/>
  <c r="M93" i="15"/>
  <c r="CK61" i="18" s="1"/>
  <c r="L93" i="15"/>
  <c r="CJ61" i="18" s="1"/>
  <c r="K93" i="15"/>
  <c r="CI61" i="18" s="1"/>
  <c r="J93" i="15"/>
  <c r="I93" i="15"/>
  <c r="CH61" i="18" s="1"/>
  <c r="G93" i="15"/>
  <c r="O93" i="14"/>
  <c r="BP61" i="18" s="1"/>
  <c r="N93" i="14"/>
  <c r="BO61" i="18" s="1"/>
  <c r="M93" i="14"/>
  <c r="BN61" i="18" s="1"/>
  <c r="L93" i="14"/>
  <c r="BM61" i="18" s="1"/>
  <c r="K93" i="14"/>
  <c r="BL61" i="18" s="1"/>
  <c r="J93" i="14"/>
  <c r="I93" i="14"/>
  <c r="BK61" i="18" s="1"/>
  <c r="G93" i="14"/>
  <c r="O93" i="13"/>
  <c r="AS61" i="18" s="1"/>
  <c r="N93" i="13"/>
  <c r="AR61" i="18" s="1"/>
  <c r="M93" i="13"/>
  <c r="AQ61" i="18" s="1"/>
  <c r="L93" i="13"/>
  <c r="AP61" i="18" s="1"/>
  <c r="J93" i="13"/>
  <c r="I93" i="13"/>
  <c r="AN61" i="18" s="1"/>
  <c r="G93" i="13"/>
  <c r="O93" i="12"/>
  <c r="V61" i="18" s="1"/>
  <c r="N93" i="12"/>
  <c r="U61" i="18" s="1"/>
  <c r="M93" i="12"/>
  <c r="T61" i="18" s="1"/>
  <c r="L93" i="12"/>
  <c r="S61" i="18" s="1"/>
  <c r="H92" i="17"/>
  <c r="EE60" i="18" s="1"/>
  <c r="J92" i="16"/>
  <c r="I92" i="16"/>
  <c r="DE60" i="18" s="1"/>
  <c r="G92" i="16"/>
  <c r="O92" i="15"/>
  <c r="CM60" i="18" s="1"/>
  <c r="N92" i="15"/>
  <c r="CL60" i="18" s="1"/>
  <c r="M92" i="15"/>
  <c r="CK60" i="18" s="1"/>
  <c r="L92" i="15"/>
  <c r="CJ60" i="18" s="1"/>
  <c r="K92" i="15"/>
  <c r="CI60" i="18" s="1"/>
  <c r="J92" i="15"/>
  <c r="I92" i="15"/>
  <c r="CH60" i="18" s="1"/>
  <c r="G92" i="15"/>
  <c r="O92" i="14"/>
  <c r="BP60" i="18" s="1"/>
  <c r="N92" i="14"/>
  <c r="BO60" i="18" s="1"/>
  <c r="M92" i="14"/>
  <c r="BN60" i="18" s="1"/>
  <c r="L92" i="14"/>
  <c r="BM60" i="18" s="1"/>
  <c r="K92" i="14"/>
  <c r="BL60" i="18" s="1"/>
  <c r="J92" i="14"/>
  <c r="I92" i="14"/>
  <c r="BK60" i="18" s="1"/>
  <c r="G92" i="14"/>
  <c r="O92" i="13"/>
  <c r="AS60" i="18" s="1"/>
  <c r="N92" i="13"/>
  <c r="AR60" i="18" s="1"/>
  <c r="M92" i="13"/>
  <c r="AQ60" i="18" s="1"/>
  <c r="L92" i="13"/>
  <c r="AP60" i="18" s="1"/>
  <c r="J92" i="13"/>
  <c r="I92" i="13"/>
  <c r="AN60" i="18" s="1"/>
  <c r="G92" i="13"/>
  <c r="O92" i="12"/>
  <c r="V60" i="18" s="1"/>
  <c r="N92" i="12"/>
  <c r="U60" i="18" s="1"/>
  <c r="M92" i="12"/>
  <c r="T60" i="18" s="1"/>
  <c r="L92" i="12"/>
  <c r="S60" i="18" s="1"/>
  <c r="H91" i="17"/>
  <c r="EE59" i="18" s="1"/>
  <c r="J91" i="16"/>
  <c r="I91" i="16"/>
  <c r="DE59" i="18" s="1"/>
  <c r="G91" i="16"/>
  <c r="O91" i="15"/>
  <c r="CM59" i="18" s="1"/>
  <c r="N91" i="15"/>
  <c r="CL59" i="18" s="1"/>
  <c r="M91" i="15"/>
  <c r="CK59" i="18" s="1"/>
  <c r="L91" i="15"/>
  <c r="CJ59" i="18" s="1"/>
  <c r="K91" i="15"/>
  <c r="CI59" i="18" s="1"/>
  <c r="J91" i="15"/>
  <c r="I91" i="15"/>
  <c r="CH59" i="18" s="1"/>
  <c r="G91" i="15"/>
  <c r="O91" i="14"/>
  <c r="BP59" i="18" s="1"/>
  <c r="N91" i="14"/>
  <c r="BO59" i="18" s="1"/>
  <c r="M91" i="14"/>
  <c r="BN59" i="18" s="1"/>
  <c r="L91" i="14"/>
  <c r="BM59" i="18" s="1"/>
  <c r="K91" i="14"/>
  <c r="BL59" i="18" s="1"/>
  <c r="J91" i="14"/>
  <c r="I91" i="14"/>
  <c r="BK59" i="18" s="1"/>
  <c r="G91" i="14"/>
  <c r="O91" i="13"/>
  <c r="AS59" i="18" s="1"/>
  <c r="N91" i="13"/>
  <c r="AR59" i="18" s="1"/>
  <c r="M91" i="13"/>
  <c r="AQ59" i="18" s="1"/>
  <c r="L91" i="13"/>
  <c r="AP59" i="18" s="1"/>
  <c r="J91" i="13"/>
  <c r="I91" i="13"/>
  <c r="AN59" i="18" s="1"/>
  <c r="G91" i="13"/>
  <c r="O91" i="12"/>
  <c r="V59" i="18" s="1"/>
  <c r="N91" i="12"/>
  <c r="U59" i="18" s="1"/>
  <c r="M91" i="12"/>
  <c r="T59" i="18" s="1"/>
  <c r="L91" i="12"/>
  <c r="S59" i="18" s="1"/>
  <c r="H90" i="17"/>
  <c r="EE58" i="18" s="1"/>
  <c r="J90" i="16"/>
  <c r="I90" i="16"/>
  <c r="DE58" i="18" s="1"/>
  <c r="G90" i="16"/>
  <c r="O90" i="15"/>
  <c r="CM58" i="18" s="1"/>
  <c r="N90" i="15"/>
  <c r="CL58" i="18" s="1"/>
  <c r="M90" i="15"/>
  <c r="CK58" i="18" s="1"/>
  <c r="L90" i="15"/>
  <c r="CJ58" i="18" s="1"/>
  <c r="K90" i="15"/>
  <c r="CI58" i="18" s="1"/>
  <c r="J90" i="15"/>
  <c r="I90" i="15"/>
  <c r="CH58" i="18" s="1"/>
  <c r="G90" i="15"/>
  <c r="O90" i="14"/>
  <c r="BP58" i="18" s="1"/>
  <c r="N90" i="14"/>
  <c r="BO58" i="18" s="1"/>
  <c r="M90" i="14"/>
  <c r="BN58" i="18" s="1"/>
  <c r="L90" i="14"/>
  <c r="BM58" i="18" s="1"/>
  <c r="K90" i="14"/>
  <c r="BL58" i="18" s="1"/>
  <c r="J90" i="14"/>
  <c r="I90" i="14"/>
  <c r="BK58" i="18" s="1"/>
  <c r="G90" i="14"/>
  <c r="O90" i="13"/>
  <c r="AS58" i="18" s="1"/>
  <c r="N90" i="13"/>
  <c r="AR58" i="18" s="1"/>
  <c r="M90" i="13"/>
  <c r="AQ58" i="18" s="1"/>
  <c r="L90" i="13"/>
  <c r="AP58" i="18" s="1"/>
  <c r="J90" i="13"/>
  <c r="I90" i="13"/>
  <c r="AN58" i="18" s="1"/>
  <c r="G90" i="13"/>
  <c r="O90" i="12"/>
  <c r="V58" i="18" s="1"/>
  <c r="N90" i="12"/>
  <c r="U58" i="18" s="1"/>
  <c r="M90" i="12"/>
  <c r="T58" i="18" s="1"/>
  <c r="L90" i="12"/>
  <c r="S58" i="18" s="1"/>
  <c r="H89" i="17"/>
  <c r="EE57" i="18" s="1"/>
  <c r="J89" i="16"/>
  <c r="I89" i="16"/>
  <c r="DE57" i="18" s="1"/>
  <c r="G89" i="16"/>
  <c r="O89" i="15"/>
  <c r="CM57" i="18" s="1"/>
  <c r="N89" i="15"/>
  <c r="CL57" i="18" s="1"/>
  <c r="M89" i="15"/>
  <c r="CK57" i="18" s="1"/>
  <c r="L89" i="15"/>
  <c r="CJ57" i="18" s="1"/>
  <c r="K89" i="15"/>
  <c r="CI57" i="18" s="1"/>
  <c r="J89" i="15"/>
  <c r="I89" i="15"/>
  <c r="CH57" i="18" s="1"/>
  <c r="G89" i="15"/>
  <c r="O89" i="14"/>
  <c r="BP57" i="18" s="1"/>
  <c r="N89" i="14"/>
  <c r="BO57" i="18" s="1"/>
  <c r="M89" i="14"/>
  <c r="BN57" i="18" s="1"/>
  <c r="L89" i="14"/>
  <c r="BM57" i="18" s="1"/>
  <c r="K89" i="14"/>
  <c r="BL57" i="18" s="1"/>
  <c r="J89" i="14"/>
  <c r="I89" i="14"/>
  <c r="BK57" i="18" s="1"/>
  <c r="G89" i="14"/>
  <c r="O89" i="13"/>
  <c r="AS57" i="18" s="1"/>
  <c r="N89" i="13"/>
  <c r="AR57" i="18" s="1"/>
  <c r="M89" i="13"/>
  <c r="AQ57" i="18" s="1"/>
  <c r="L89" i="13"/>
  <c r="AP57" i="18" s="1"/>
  <c r="J89" i="13"/>
  <c r="I89" i="13"/>
  <c r="AN57" i="18" s="1"/>
  <c r="G89" i="13"/>
  <c r="O89" i="12"/>
  <c r="V57" i="18" s="1"/>
  <c r="N89" i="12"/>
  <c r="U57" i="18" s="1"/>
  <c r="M89" i="12"/>
  <c r="T57" i="18" s="1"/>
  <c r="L89" i="12"/>
  <c r="S57" i="18" s="1"/>
  <c r="H88" i="17"/>
  <c r="EE56" i="18" s="1"/>
  <c r="J88" i="16"/>
  <c r="I88" i="16"/>
  <c r="DE56" i="18" s="1"/>
  <c r="G88" i="16"/>
  <c r="O88" i="15"/>
  <c r="CM56" i="18" s="1"/>
  <c r="N88" i="15"/>
  <c r="CL56" i="18" s="1"/>
  <c r="M88" i="15"/>
  <c r="CK56" i="18" s="1"/>
  <c r="L88" i="15"/>
  <c r="CJ56" i="18" s="1"/>
  <c r="K88" i="15"/>
  <c r="CI56" i="18" s="1"/>
  <c r="J88" i="15"/>
  <c r="I88" i="15"/>
  <c r="CH56" i="18" s="1"/>
  <c r="G88" i="15"/>
  <c r="O88" i="14"/>
  <c r="BP56" i="18" s="1"/>
  <c r="N88" i="14"/>
  <c r="BO56" i="18" s="1"/>
  <c r="M88" i="14"/>
  <c r="BN56" i="18" s="1"/>
  <c r="L88" i="14"/>
  <c r="BM56" i="18" s="1"/>
  <c r="K88" i="14"/>
  <c r="BL56" i="18" s="1"/>
  <c r="J88" i="14"/>
  <c r="I88" i="14"/>
  <c r="BK56" i="18" s="1"/>
  <c r="G88" i="14"/>
  <c r="O88" i="13"/>
  <c r="AS56" i="18" s="1"/>
  <c r="N88" i="13"/>
  <c r="AR56" i="18" s="1"/>
  <c r="M88" i="13"/>
  <c r="AQ56" i="18" s="1"/>
  <c r="L88" i="13"/>
  <c r="AP56" i="18" s="1"/>
  <c r="J88" i="13"/>
  <c r="I88" i="13"/>
  <c r="AN56" i="18" s="1"/>
  <c r="G88" i="13"/>
  <c r="O88" i="12"/>
  <c r="V56" i="18" s="1"/>
  <c r="N88" i="12"/>
  <c r="U56" i="18" s="1"/>
  <c r="M88" i="12"/>
  <c r="T56" i="18" s="1"/>
  <c r="L88" i="12"/>
  <c r="S56" i="18" s="1"/>
  <c r="H87" i="17"/>
  <c r="EE55" i="18" s="1"/>
  <c r="J87" i="16"/>
  <c r="I87" i="16"/>
  <c r="DE55" i="18" s="1"/>
  <c r="G87" i="16"/>
  <c r="O87" i="15"/>
  <c r="CM55" i="18" s="1"/>
  <c r="N87" i="15"/>
  <c r="CL55" i="18" s="1"/>
  <c r="M87" i="15"/>
  <c r="CK55" i="18" s="1"/>
  <c r="L87" i="15"/>
  <c r="CJ55" i="18" s="1"/>
  <c r="K87" i="15"/>
  <c r="CI55" i="18" s="1"/>
  <c r="J87" i="15"/>
  <c r="I87" i="15"/>
  <c r="CH55" i="18" s="1"/>
  <c r="G87" i="15"/>
  <c r="O87" i="14"/>
  <c r="BP55" i="18" s="1"/>
  <c r="N87" i="14"/>
  <c r="BO55" i="18" s="1"/>
  <c r="M87" i="14"/>
  <c r="BN55" i="18" s="1"/>
  <c r="L87" i="14"/>
  <c r="BM55" i="18" s="1"/>
  <c r="K87" i="14"/>
  <c r="BL55" i="18" s="1"/>
  <c r="J87" i="14"/>
  <c r="I87" i="14"/>
  <c r="BK55" i="18" s="1"/>
  <c r="G87" i="14"/>
  <c r="O87" i="13"/>
  <c r="AS55" i="18" s="1"/>
  <c r="N87" i="13"/>
  <c r="AR55" i="18" s="1"/>
  <c r="M87" i="13"/>
  <c r="AQ55" i="18" s="1"/>
  <c r="L87" i="13"/>
  <c r="AP55" i="18" s="1"/>
  <c r="J87" i="13"/>
  <c r="I87" i="13"/>
  <c r="AN55" i="18" s="1"/>
  <c r="G87" i="13"/>
  <c r="O87" i="12"/>
  <c r="V55" i="18" s="1"/>
  <c r="N87" i="12"/>
  <c r="U55" i="18" s="1"/>
  <c r="M87" i="12"/>
  <c r="T55" i="18" s="1"/>
  <c r="L87" i="12"/>
  <c r="S55" i="18" s="1"/>
  <c r="H86" i="17"/>
  <c r="EE54" i="18" s="1"/>
  <c r="J86" i="16"/>
  <c r="I86" i="16"/>
  <c r="DE54" i="18" s="1"/>
  <c r="G86" i="16"/>
  <c r="O86" i="15"/>
  <c r="CM54" i="18" s="1"/>
  <c r="N86" i="15"/>
  <c r="CL54" i="18" s="1"/>
  <c r="M86" i="15"/>
  <c r="CK54" i="18" s="1"/>
  <c r="L86" i="15"/>
  <c r="CJ54" i="18" s="1"/>
  <c r="K86" i="15"/>
  <c r="CI54" i="18" s="1"/>
  <c r="J86" i="15"/>
  <c r="I86" i="15"/>
  <c r="CH54" i="18" s="1"/>
  <c r="G86" i="15"/>
  <c r="O86" i="14"/>
  <c r="BP54" i="18" s="1"/>
  <c r="N86" i="14"/>
  <c r="BO54" i="18" s="1"/>
  <c r="M86" i="14"/>
  <c r="BN54" i="18" s="1"/>
  <c r="L86" i="14"/>
  <c r="BM54" i="18" s="1"/>
  <c r="K86" i="14"/>
  <c r="BL54" i="18" s="1"/>
  <c r="J86" i="14"/>
  <c r="I86" i="14"/>
  <c r="BK54" i="18" s="1"/>
  <c r="G86" i="14"/>
  <c r="O86" i="13"/>
  <c r="AS54" i="18" s="1"/>
  <c r="N86" i="13"/>
  <c r="AR54" i="18" s="1"/>
  <c r="M86" i="13"/>
  <c r="AQ54" i="18" s="1"/>
  <c r="L86" i="13"/>
  <c r="AP54" i="18" s="1"/>
  <c r="J86" i="13"/>
  <c r="I86" i="13"/>
  <c r="AN54" i="18" s="1"/>
  <c r="G86" i="13"/>
  <c r="O86" i="12"/>
  <c r="V54" i="18" s="1"/>
  <c r="N86" i="12"/>
  <c r="U54" i="18" s="1"/>
  <c r="M86" i="12"/>
  <c r="T54" i="18" s="1"/>
  <c r="L86" i="12"/>
  <c r="S54" i="18" s="1"/>
  <c r="H85" i="17"/>
  <c r="DQ78" i="18" s="1"/>
  <c r="J85" i="16"/>
  <c r="I85" i="16"/>
  <c r="CT78" i="18" s="1"/>
  <c r="G85" i="16"/>
  <c r="O85" i="15"/>
  <c r="CB78" i="18" s="1"/>
  <c r="N85" i="15"/>
  <c r="CA78" i="18" s="1"/>
  <c r="M85" i="15"/>
  <c r="BZ78" i="18" s="1"/>
  <c r="L85" i="15"/>
  <c r="BY78" i="18" s="1"/>
  <c r="K85" i="15"/>
  <c r="BX78" i="18" s="1"/>
  <c r="J85" i="15"/>
  <c r="I85" i="15"/>
  <c r="BW78" i="18" s="1"/>
  <c r="G85" i="15"/>
  <c r="O85" i="14"/>
  <c r="BE78" i="18" s="1"/>
  <c r="N85" i="14"/>
  <c r="BD78" i="18" s="1"/>
  <c r="M85" i="14"/>
  <c r="BC78" i="18" s="1"/>
  <c r="L85" i="14"/>
  <c r="BB78" i="18" s="1"/>
  <c r="K85" i="14"/>
  <c r="BA78" i="18" s="1"/>
  <c r="J85" i="14"/>
  <c r="I85" i="14"/>
  <c r="AZ78" i="18" s="1"/>
  <c r="G85" i="14"/>
  <c r="O85" i="13"/>
  <c r="AH78" i="18" s="1"/>
  <c r="N85" i="13"/>
  <c r="AG78" i="18" s="1"/>
  <c r="M85" i="13"/>
  <c r="AF78" i="18" s="1"/>
  <c r="L85" i="13"/>
  <c r="AE78" i="18" s="1"/>
  <c r="J85" i="13"/>
  <c r="I85" i="13"/>
  <c r="AC78" i="18" s="1"/>
  <c r="G85" i="13"/>
  <c r="O85" i="12"/>
  <c r="K78" i="18" s="1"/>
  <c r="N85" i="12"/>
  <c r="J78" i="18" s="1"/>
  <c r="M85" i="12"/>
  <c r="I78" i="18" s="1"/>
  <c r="L85" i="12"/>
  <c r="H78" i="18" s="1"/>
  <c r="H84" i="17"/>
  <c r="DQ77" i="18" s="1"/>
  <c r="J84" i="16"/>
  <c r="I84" i="16"/>
  <c r="CT77" i="18" s="1"/>
  <c r="G84" i="16"/>
  <c r="O84" i="15"/>
  <c r="CB77" i="18" s="1"/>
  <c r="N84" i="15"/>
  <c r="CA77" i="18" s="1"/>
  <c r="M84" i="15"/>
  <c r="BZ77" i="18" s="1"/>
  <c r="L84" i="15"/>
  <c r="BY77" i="18" s="1"/>
  <c r="K84" i="15"/>
  <c r="BX77" i="18" s="1"/>
  <c r="J84" i="15"/>
  <c r="I84" i="15"/>
  <c r="BW77" i="18" s="1"/>
  <c r="G84" i="15"/>
  <c r="O84" i="14"/>
  <c r="BE77" i="18" s="1"/>
  <c r="N84" i="14"/>
  <c r="BD77" i="18" s="1"/>
  <c r="M84" i="14"/>
  <c r="BC77" i="18" s="1"/>
  <c r="L84" i="14"/>
  <c r="BB77" i="18" s="1"/>
  <c r="K84" i="14"/>
  <c r="BA77" i="18" s="1"/>
  <c r="J84" i="14"/>
  <c r="I84" i="14"/>
  <c r="AZ77" i="18" s="1"/>
  <c r="G84" i="14"/>
  <c r="O84" i="13"/>
  <c r="AH77" i="18" s="1"/>
  <c r="N84" i="13"/>
  <c r="AG77" i="18" s="1"/>
  <c r="M84" i="13"/>
  <c r="AF77" i="18" s="1"/>
  <c r="L84" i="13"/>
  <c r="AE77" i="18" s="1"/>
  <c r="J84" i="13"/>
  <c r="I84" i="13"/>
  <c r="AC77" i="18" s="1"/>
  <c r="G84" i="13"/>
  <c r="O84" i="12"/>
  <c r="K77" i="18" s="1"/>
  <c r="N84" i="12"/>
  <c r="J77" i="18" s="1"/>
  <c r="M84" i="12"/>
  <c r="I77" i="18" s="1"/>
  <c r="L84" i="12"/>
  <c r="H77" i="18" s="1"/>
  <c r="H83" i="17"/>
  <c r="DQ76" i="18" s="1"/>
  <c r="J83" i="16"/>
  <c r="I83" i="16"/>
  <c r="CT76" i="18" s="1"/>
  <c r="G83" i="16"/>
  <c r="O83" i="15"/>
  <c r="CB76" i="18" s="1"/>
  <c r="N83" i="15"/>
  <c r="CA76" i="18" s="1"/>
  <c r="M83" i="15"/>
  <c r="BZ76" i="18" s="1"/>
  <c r="L83" i="15"/>
  <c r="BY76" i="18" s="1"/>
  <c r="K83" i="15"/>
  <c r="BX76" i="18" s="1"/>
  <c r="J83" i="15"/>
  <c r="I83" i="15"/>
  <c r="BW76" i="18" s="1"/>
  <c r="G83" i="15"/>
  <c r="O83" i="14"/>
  <c r="BE76" i="18" s="1"/>
  <c r="N83" i="14"/>
  <c r="BD76" i="18" s="1"/>
  <c r="M83" i="14"/>
  <c r="BC76" i="18" s="1"/>
  <c r="L83" i="14"/>
  <c r="BB76" i="18" s="1"/>
  <c r="K83" i="14"/>
  <c r="BA76" i="18" s="1"/>
  <c r="J83" i="14"/>
  <c r="I83" i="14"/>
  <c r="AZ76" i="18" s="1"/>
  <c r="G83" i="14"/>
  <c r="O83" i="13"/>
  <c r="AH76" i="18" s="1"/>
  <c r="N83" i="13"/>
  <c r="AG76" i="18" s="1"/>
  <c r="M83" i="13"/>
  <c r="AF76" i="18" s="1"/>
  <c r="L83" i="13"/>
  <c r="AE76" i="18" s="1"/>
  <c r="J83" i="13"/>
  <c r="I83" i="13"/>
  <c r="AC76" i="18" s="1"/>
  <c r="G83" i="13"/>
  <c r="O83" i="12"/>
  <c r="K76" i="18" s="1"/>
  <c r="N83" i="12"/>
  <c r="J76" i="18" s="1"/>
  <c r="M83" i="12"/>
  <c r="I76" i="18" s="1"/>
  <c r="L83" i="12"/>
  <c r="H76" i="18" s="1"/>
  <c r="H82" i="17"/>
  <c r="DQ75" i="18" s="1"/>
  <c r="J82" i="16"/>
  <c r="I82" i="16"/>
  <c r="CT75" i="18" s="1"/>
  <c r="G82" i="16"/>
  <c r="O82" i="15"/>
  <c r="CB75" i="18" s="1"/>
  <c r="N82" i="15"/>
  <c r="CA75" i="18" s="1"/>
  <c r="M82" i="15"/>
  <c r="BZ75" i="18" s="1"/>
  <c r="L82" i="15"/>
  <c r="BY75" i="18" s="1"/>
  <c r="K82" i="15"/>
  <c r="BX75" i="18" s="1"/>
  <c r="J82" i="15"/>
  <c r="I82" i="15"/>
  <c r="BW75" i="18" s="1"/>
  <c r="G82" i="15"/>
  <c r="O82" i="14"/>
  <c r="BE75" i="18" s="1"/>
  <c r="N82" i="14"/>
  <c r="BD75" i="18" s="1"/>
  <c r="M82" i="14"/>
  <c r="BC75" i="18" s="1"/>
  <c r="L82" i="14"/>
  <c r="BB75" i="18" s="1"/>
  <c r="K82" i="14"/>
  <c r="BA75" i="18" s="1"/>
  <c r="J82" i="14"/>
  <c r="I82" i="14"/>
  <c r="AZ75" i="18" s="1"/>
  <c r="G82" i="14"/>
  <c r="O82" i="13"/>
  <c r="AH75" i="18" s="1"/>
  <c r="N82" i="13"/>
  <c r="AG75" i="18" s="1"/>
  <c r="M82" i="13"/>
  <c r="AF75" i="18" s="1"/>
  <c r="L82" i="13"/>
  <c r="AE75" i="18" s="1"/>
  <c r="J82" i="13"/>
  <c r="I82" i="13"/>
  <c r="AC75" i="18" s="1"/>
  <c r="G82" i="13"/>
  <c r="O82" i="12"/>
  <c r="K75" i="18" s="1"/>
  <c r="N82" i="12"/>
  <c r="J75" i="18" s="1"/>
  <c r="M82" i="12"/>
  <c r="I75" i="18" s="1"/>
  <c r="L82" i="12"/>
  <c r="H75" i="18" s="1"/>
  <c r="H81" i="17"/>
  <c r="DQ74" i="18" s="1"/>
  <c r="J81" i="16"/>
  <c r="I81" i="16"/>
  <c r="CT74" i="18" s="1"/>
  <c r="G81" i="16"/>
  <c r="O81" i="15"/>
  <c r="CB74" i="18" s="1"/>
  <c r="N81" i="15"/>
  <c r="CA74" i="18" s="1"/>
  <c r="M81" i="15"/>
  <c r="BZ74" i="18" s="1"/>
  <c r="L81" i="15"/>
  <c r="BY74" i="18" s="1"/>
  <c r="K81" i="15"/>
  <c r="BX74" i="18" s="1"/>
  <c r="J81" i="15"/>
  <c r="I81" i="15"/>
  <c r="BW74" i="18" s="1"/>
  <c r="G81" i="15"/>
  <c r="O81" i="14"/>
  <c r="BE74" i="18" s="1"/>
  <c r="N81" i="14"/>
  <c r="BD74" i="18" s="1"/>
  <c r="M81" i="14"/>
  <c r="BC74" i="18" s="1"/>
  <c r="L81" i="14"/>
  <c r="BB74" i="18" s="1"/>
  <c r="K81" i="14"/>
  <c r="BA74" i="18" s="1"/>
  <c r="J81" i="14"/>
  <c r="I81" i="14"/>
  <c r="AZ74" i="18" s="1"/>
  <c r="G81" i="14"/>
  <c r="O81" i="13"/>
  <c r="AH74" i="18" s="1"/>
  <c r="N81" i="13"/>
  <c r="AG74" i="18" s="1"/>
  <c r="M81" i="13"/>
  <c r="AF74" i="18" s="1"/>
  <c r="L81" i="13"/>
  <c r="AE74" i="18" s="1"/>
  <c r="J81" i="13"/>
  <c r="I81" i="13"/>
  <c r="AC74" i="18" s="1"/>
  <c r="G81" i="13"/>
  <c r="O81" i="12"/>
  <c r="K74" i="18" s="1"/>
  <c r="N81" i="12"/>
  <c r="J74" i="18" s="1"/>
  <c r="M81" i="12"/>
  <c r="I74" i="18" s="1"/>
  <c r="L81" i="12"/>
  <c r="H74" i="18" s="1"/>
  <c r="H80" i="17"/>
  <c r="DQ73" i="18" s="1"/>
  <c r="J80" i="16"/>
  <c r="I80" i="16"/>
  <c r="CT73" i="18" s="1"/>
  <c r="G80" i="16"/>
  <c r="O80" i="15"/>
  <c r="CB73" i="18" s="1"/>
  <c r="N80" i="15"/>
  <c r="CA73" i="18" s="1"/>
  <c r="M80" i="15"/>
  <c r="BZ73" i="18" s="1"/>
  <c r="L80" i="15"/>
  <c r="BY73" i="18" s="1"/>
  <c r="K80" i="15"/>
  <c r="BX73" i="18" s="1"/>
  <c r="J80" i="15"/>
  <c r="I80" i="15"/>
  <c r="BW73" i="18" s="1"/>
  <c r="G80" i="15"/>
  <c r="O80" i="14"/>
  <c r="BE73" i="18" s="1"/>
  <c r="N80" i="14"/>
  <c r="BD73" i="18" s="1"/>
  <c r="M80" i="14"/>
  <c r="BC73" i="18" s="1"/>
  <c r="L80" i="14"/>
  <c r="BB73" i="18" s="1"/>
  <c r="K80" i="14"/>
  <c r="BA73" i="18" s="1"/>
  <c r="J80" i="14"/>
  <c r="I80" i="14"/>
  <c r="AZ73" i="18" s="1"/>
  <c r="G80" i="14"/>
  <c r="O80" i="13"/>
  <c r="AH73" i="18" s="1"/>
  <c r="N80" i="13"/>
  <c r="AG73" i="18" s="1"/>
  <c r="M80" i="13"/>
  <c r="AF73" i="18" s="1"/>
  <c r="L80" i="13"/>
  <c r="AE73" i="18" s="1"/>
  <c r="J80" i="13"/>
  <c r="I80" i="13"/>
  <c r="AC73" i="18" s="1"/>
  <c r="G80" i="13"/>
  <c r="O80" i="12"/>
  <c r="K73" i="18" s="1"/>
  <c r="N80" i="12"/>
  <c r="J73" i="18" s="1"/>
  <c r="M80" i="12"/>
  <c r="I73" i="18" s="1"/>
  <c r="L80" i="12"/>
  <c r="H73" i="18" s="1"/>
  <c r="H79" i="17"/>
  <c r="DQ72" i="18" s="1"/>
  <c r="J79" i="16"/>
  <c r="I79" i="16"/>
  <c r="CT72" i="18" s="1"/>
  <c r="G79" i="16"/>
  <c r="O79" i="15"/>
  <c r="CB72" i="18" s="1"/>
  <c r="N79" i="15"/>
  <c r="CA72" i="18" s="1"/>
  <c r="M79" i="15"/>
  <c r="BZ72" i="18" s="1"/>
  <c r="L79" i="15"/>
  <c r="BY72" i="18" s="1"/>
  <c r="K79" i="15"/>
  <c r="BX72" i="18" s="1"/>
  <c r="J79" i="15"/>
  <c r="I79" i="15"/>
  <c r="BW72" i="18" s="1"/>
  <c r="G79" i="15"/>
  <c r="O79" i="14"/>
  <c r="BE72" i="18" s="1"/>
  <c r="N79" i="14"/>
  <c r="BD72" i="18" s="1"/>
  <c r="M79" i="14"/>
  <c r="BC72" i="18" s="1"/>
  <c r="L79" i="14"/>
  <c r="BB72" i="18" s="1"/>
  <c r="K79" i="14"/>
  <c r="BA72" i="18" s="1"/>
  <c r="J79" i="14"/>
  <c r="I79" i="14"/>
  <c r="AZ72" i="18" s="1"/>
  <c r="G79" i="14"/>
  <c r="O79" i="13"/>
  <c r="AH72" i="18" s="1"/>
  <c r="N79" i="13"/>
  <c r="AG72" i="18" s="1"/>
  <c r="M79" i="13"/>
  <c r="AF72" i="18" s="1"/>
  <c r="L79" i="13"/>
  <c r="AE72" i="18" s="1"/>
  <c r="J79" i="13"/>
  <c r="I79" i="13"/>
  <c r="AC72" i="18" s="1"/>
  <c r="G79" i="13"/>
  <c r="O79" i="12"/>
  <c r="K72" i="18" s="1"/>
  <c r="N79" i="12"/>
  <c r="J72" i="18" s="1"/>
  <c r="M79" i="12"/>
  <c r="I72" i="18" s="1"/>
  <c r="L79" i="12"/>
  <c r="H72" i="18" s="1"/>
  <c r="H78" i="17"/>
  <c r="DQ71" i="18" s="1"/>
  <c r="J78" i="16"/>
  <c r="I78" i="16"/>
  <c r="CT71" i="18" s="1"/>
  <c r="G78" i="16"/>
  <c r="O78" i="15"/>
  <c r="CB71" i="18" s="1"/>
  <c r="N78" i="15"/>
  <c r="CA71" i="18" s="1"/>
  <c r="M78" i="15"/>
  <c r="BZ71" i="18" s="1"/>
  <c r="L78" i="15"/>
  <c r="BY71" i="18" s="1"/>
  <c r="K78" i="15"/>
  <c r="BX71" i="18" s="1"/>
  <c r="J78" i="15"/>
  <c r="I78" i="15"/>
  <c r="BW71" i="18" s="1"/>
  <c r="G78" i="15"/>
  <c r="O78" i="14"/>
  <c r="BE71" i="18" s="1"/>
  <c r="N78" i="14"/>
  <c r="BD71" i="18" s="1"/>
  <c r="M78" i="14"/>
  <c r="BC71" i="18" s="1"/>
  <c r="L78" i="14"/>
  <c r="BB71" i="18" s="1"/>
  <c r="K78" i="14"/>
  <c r="BA71" i="18" s="1"/>
  <c r="J78" i="14"/>
  <c r="I78" i="14"/>
  <c r="AZ71" i="18" s="1"/>
  <c r="G78" i="14"/>
  <c r="O78" i="13"/>
  <c r="AH71" i="18" s="1"/>
  <c r="N78" i="13"/>
  <c r="AG71" i="18" s="1"/>
  <c r="M78" i="13"/>
  <c r="AF71" i="18" s="1"/>
  <c r="L78" i="13"/>
  <c r="AE71" i="18" s="1"/>
  <c r="J78" i="13"/>
  <c r="I78" i="13"/>
  <c r="AC71" i="18" s="1"/>
  <c r="G78" i="13"/>
  <c r="O78" i="12"/>
  <c r="K71" i="18" s="1"/>
  <c r="N78" i="12"/>
  <c r="J71" i="18" s="1"/>
  <c r="M78" i="12"/>
  <c r="I71" i="18" s="1"/>
  <c r="L78" i="12"/>
  <c r="H71" i="18" s="1"/>
  <c r="H77" i="17"/>
  <c r="DQ70" i="18" s="1"/>
  <c r="J77" i="16"/>
  <c r="I77" i="16"/>
  <c r="CT70" i="18" s="1"/>
  <c r="G77" i="16"/>
  <c r="O77" i="15"/>
  <c r="CB70" i="18" s="1"/>
  <c r="N77" i="15"/>
  <c r="CA70" i="18" s="1"/>
  <c r="M77" i="15"/>
  <c r="BZ70" i="18" s="1"/>
  <c r="L77" i="15"/>
  <c r="BY70" i="18" s="1"/>
  <c r="K77" i="15"/>
  <c r="BX70" i="18" s="1"/>
  <c r="J77" i="15"/>
  <c r="I77" i="15"/>
  <c r="BW70" i="18" s="1"/>
  <c r="G77" i="15"/>
  <c r="O77" i="14"/>
  <c r="BE70" i="18" s="1"/>
  <c r="N77" i="14"/>
  <c r="BD70" i="18" s="1"/>
  <c r="M77" i="14"/>
  <c r="BC70" i="18" s="1"/>
  <c r="L77" i="14"/>
  <c r="BB70" i="18" s="1"/>
  <c r="K77" i="14"/>
  <c r="BA70" i="18" s="1"/>
  <c r="J77" i="14"/>
  <c r="I77" i="14"/>
  <c r="AZ70" i="18" s="1"/>
  <c r="G77" i="14"/>
  <c r="O77" i="13"/>
  <c r="AH70" i="18" s="1"/>
  <c r="N77" i="13"/>
  <c r="AG70" i="18" s="1"/>
  <c r="M77" i="13"/>
  <c r="AF70" i="18" s="1"/>
  <c r="L77" i="13"/>
  <c r="AE70" i="18" s="1"/>
  <c r="J77" i="13"/>
  <c r="I77" i="13"/>
  <c r="AC70" i="18" s="1"/>
  <c r="G77" i="13"/>
  <c r="O77" i="12"/>
  <c r="K70" i="18" s="1"/>
  <c r="N77" i="12"/>
  <c r="J70" i="18" s="1"/>
  <c r="M77" i="12"/>
  <c r="I70" i="18" s="1"/>
  <c r="L77" i="12"/>
  <c r="H70" i="18" s="1"/>
  <c r="H76" i="17"/>
  <c r="DQ69" i="18" s="1"/>
  <c r="J76" i="16"/>
  <c r="I76" i="16"/>
  <c r="CT69" i="18" s="1"/>
  <c r="G76" i="16"/>
  <c r="O76" i="15"/>
  <c r="CB69" i="18" s="1"/>
  <c r="N76" i="15"/>
  <c r="CA69" i="18" s="1"/>
  <c r="M76" i="15"/>
  <c r="BZ69" i="18" s="1"/>
  <c r="L76" i="15"/>
  <c r="BY69" i="18" s="1"/>
  <c r="K76" i="15"/>
  <c r="BX69" i="18" s="1"/>
  <c r="J76" i="15"/>
  <c r="I76" i="15"/>
  <c r="BW69" i="18" s="1"/>
  <c r="G76" i="15"/>
  <c r="O76" i="14"/>
  <c r="BE69" i="18" s="1"/>
  <c r="N76" i="14"/>
  <c r="BD69" i="18" s="1"/>
  <c r="M76" i="14"/>
  <c r="BC69" i="18" s="1"/>
  <c r="L76" i="14"/>
  <c r="BB69" i="18" s="1"/>
  <c r="K76" i="14"/>
  <c r="BA69" i="18" s="1"/>
  <c r="J76" i="14"/>
  <c r="I76" i="14"/>
  <c r="AZ69" i="18" s="1"/>
  <c r="G76" i="14"/>
  <c r="O76" i="13"/>
  <c r="AH69" i="18" s="1"/>
  <c r="N76" i="13"/>
  <c r="AG69" i="18" s="1"/>
  <c r="M76" i="13"/>
  <c r="AF69" i="18" s="1"/>
  <c r="L76" i="13"/>
  <c r="AE69" i="18" s="1"/>
  <c r="J76" i="13"/>
  <c r="I76" i="13"/>
  <c r="AC69" i="18" s="1"/>
  <c r="G76" i="13"/>
  <c r="O76" i="12"/>
  <c r="K69" i="18" s="1"/>
  <c r="N76" i="12"/>
  <c r="J69" i="18" s="1"/>
  <c r="M76" i="12"/>
  <c r="I69" i="18" s="1"/>
  <c r="L76" i="12"/>
  <c r="H69" i="18" s="1"/>
  <c r="H75" i="17"/>
  <c r="DQ68" i="18" s="1"/>
  <c r="J75" i="16"/>
  <c r="I75" i="16"/>
  <c r="CT68" i="18" s="1"/>
  <c r="G75" i="16"/>
  <c r="O75" i="15"/>
  <c r="CB68" i="18" s="1"/>
  <c r="N75" i="15"/>
  <c r="CA68" i="18" s="1"/>
  <c r="M75" i="15"/>
  <c r="BZ68" i="18" s="1"/>
  <c r="L75" i="15"/>
  <c r="BY68" i="18" s="1"/>
  <c r="K75" i="15"/>
  <c r="BX68" i="18" s="1"/>
  <c r="J75" i="15"/>
  <c r="I75" i="15"/>
  <c r="BW68" i="18" s="1"/>
  <c r="G75" i="15"/>
  <c r="O75" i="14"/>
  <c r="BE68" i="18" s="1"/>
  <c r="N75" i="14"/>
  <c r="BD68" i="18" s="1"/>
  <c r="M75" i="14"/>
  <c r="BC68" i="18" s="1"/>
  <c r="L75" i="14"/>
  <c r="BB68" i="18" s="1"/>
  <c r="K75" i="14"/>
  <c r="BA68" i="18" s="1"/>
  <c r="J75" i="14"/>
  <c r="I75" i="14"/>
  <c r="AZ68" i="18" s="1"/>
  <c r="G75" i="14"/>
  <c r="O75" i="13"/>
  <c r="AH68" i="18" s="1"/>
  <c r="N75" i="13"/>
  <c r="AG68" i="18" s="1"/>
  <c r="M75" i="13"/>
  <c r="AF68" i="18" s="1"/>
  <c r="L75" i="13"/>
  <c r="AE68" i="18" s="1"/>
  <c r="J75" i="13"/>
  <c r="I75" i="13"/>
  <c r="AC68" i="18" s="1"/>
  <c r="G75" i="13"/>
  <c r="O75" i="12"/>
  <c r="K68" i="18" s="1"/>
  <c r="N75" i="12"/>
  <c r="J68" i="18" s="1"/>
  <c r="M75" i="12"/>
  <c r="I68" i="18" s="1"/>
  <c r="L75" i="12"/>
  <c r="H68" i="18" s="1"/>
  <c r="H74" i="17"/>
  <c r="DQ67" i="18" s="1"/>
  <c r="J74" i="16"/>
  <c r="I74" i="16"/>
  <c r="CT67" i="18" s="1"/>
  <c r="G74" i="16"/>
  <c r="O74" i="15"/>
  <c r="CB67" i="18" s="1"/>
  <c r="N74" i="15"/>
  <c r="CA67" i="18" s="1"/>
  <c r="M74" i="15"/>
  <c r="BZ67" i="18" s="1"/>
  <c r="L74" i="15"/>
  <c r="BY67" i="18" s="1"/>
  <c r="K74" i="15"/>
  <c r="BX67" i="18" s="1"/>
  <c r="J74" i="15"/>
  <c r="I74" i="15"/>
  <c r="BW67" i="18" s="1"/>
  <c r="G74" i="15"/>
  <c r="O74" i="14"/>
  <c r="BE67" i="18" s="1"/>
  <c r="N74" i="14"/>
  <c r="BD67" i="18" s="1"/>
  <c r="M74" i="14"/>
  <c r="BC67" i="18" s="1"/>
  <c r="L74" i="14"/>
  <c r="BB67" i="18" s="1"/>
  <c r="K74" i="14"/>
  <c r="BA67" i="18" s="1"/>
  <c r="J74" i="14"/>
  <c r="I74" i="14"/>
  <c r="AZ67" i="18" s="1"/>
  <c r="G74" i="14"/>
  <c r="O74" i="13"/>
  <c r="AH67" i="18" s="1"/>
  <c r="N74" i="13"/>
  <c r="AG67" i="18" s="1"/>
  <c r="M74" i="13"/>
  <c r="AF67" i="18" s="1"/>
  <c r="L74" i="13"/>
  <c r="AE67" i="18" s="1"/>
  <c r="J74" i="13"/>
  <c r="I74" i="13"/>
  <c r="AC67" i="18" s="1"/>
  <c r="G74" i="13"/>
  <c r="O74" i="12"/>
  <c r="K67" i="18" s="1"/>
  <c r="N74" i="12"/>
  <c r="J67" i="18" s="1"/>
  <c r="M74" i="12"/>
  <c r="I67" i="18" s="1"/>
  <c r="L74" i="12"/>
  <c r="H67" i="18" s="1"/>
  <c r="H73" i="17"/>
  <c r="DQ66" i="18" s="1"/>
  <c r="J73" i="16"/>
  <c r="I73" i="16"/>
  <c r="CT66" i="18" s="1"/>
  <c r="G73" i="16"/>
  <c r="O73" i="15"/>
  <c r="CB66" i="18" s="1"/>
  <c r="N73" i="15"/>
  <c r="CA66" i="18" s="1"/>
  <c r="M73" i="15"/>
  <c r="BZ66" i="18" s="1"/>
  <c r="L73" i="15"/>
  <c r="BY66" i="18" s="1"/>
  <c r="K73" i="15"/>
  <c r="BX66" i="18" s="1"/>
  <c r="J73" i="15"/>
  <c r="I73" i="15"/>
  <c r="BW66" i="18" s="1"/>
  <c r="G73" i="15"/>
  <c r="O73" i="14"/>
  <c r="BE66" i="18" s="1"/>
  <c r="N73" i="14"/>
  <c r="BD66" i="18" s="1"/>
  <c r="M73" i="14"/>
  <c r="BC66" i="18" s="1"/>
  <c r="L73" i="14"/>
  <c r="BB66" i="18" s="1"/>
  <c r="K73" i="14"/>
  <c r="BA66" i="18" s="1"/>
  <c r="J73" i="14"/>
  <c r="I73" i="14"/>
  <c r="AZ66" i="18" s="1"/>
  <c r="G73" i="14"/>
  <c r="O73" i="13"/>
  <c r="AH66" i="18" s="1"/>
  <c r="N73" i="13"/>
  <c r="AG66" i="18" s="1"/>
  <c r="M73" i="13"/>
  <c r="AF66" i="18" s="1"/>
  <c r="L73" i="13"/>
  <c r="AE66" i="18" s="1"/>
  <c r="J73" i="13"/>
  <c r="I73" i="13"/>
  <c r="AC66" i="18" s="1"/>
  <c r="G73" i="13"/>
  <c r="O73" i="12"/>
  <c r="K66" i="18" s="1"/>
  <c r="N73" i="12"/>
  <c r="J66" i="18" s="1"/>
  <c r="M73" i="12"/>
  <c r="I66" i="18" s="1"/>
  <c r="L73" i="12"/>
  <c r="H66" i="18" s="1"/>
  <c r="H72" i="17"/>
  <c r="DQ65" i="18" s="1"/>
  <c r="J72" i="16"/>
  <c r="I72" i="16"/>
  <c r="CT65" i="18" s="1"/>
  <c r="G72" i="16"/>
  <c r="O72" i="15"/>
  <c r="CB65" i="18" s="1"/>
  <c r="N72" i="15"/>
  <c r="CA65" i="18" s="1"/>
  <c r="M72" i="15"/>
  <c r="BZ65" i="18" s="1"/>
  <c r="L72" i="15"/>
  <c r="BY65" i="18" s="1"/>
  <c r="K72" i="15"/>
  <c r="BX65" i="18" s="1"/>
  <c r="J72" i="15"/>
  <c r="I72" i="15"/>
  <c r="BW65" i="18" s="1"/>
  <c r="G72" i="15"/>
  <c r="O72" i="14"/>
  <c r="BE65" i="18" s="1"/>
  <c r="N72" i="14"/>
  <c r="BD65" i="18" s="1"/>
  <c r="M72" i="14"/>
  <c r="BC65" i="18" s="1"/>
  <c r="L72" i="14"/>
  <c r="BB65" i="18" s="1"/>
  <c r="K72" i="14"/>
  <c r="BA65" i="18" s="1"/>
  <c r="J72" i="14"/>
  <c r="I72" i="14"/>
  <c r="AZ65" i="18" s="1"/>
  <c r="G72" i="14"/>
  <c r="O72" i="13"/>
  <c r="AH65" i="18" s="1"/>
  <c r="N72" i="13"/>
  <c r="AG65" i="18" s="1"/>
  <c r="M72" i="13"/>
  <c r="AF65" i="18" s="1"/>
  <c r="L72" i="13"/>
  <c r="AE65" i="18" s="1"/>
  <c r="J72" i="13"/>
  <c r="I72" i="13"/>
  <c r="AC65" i="18" s="1"/>
  <c r="G72" i="13"/>
  <c r="O72" i="12"/>
  <c r="K65" i="18" s="1"/>
  <c r="N72" i="12"/>
  <c r="J65" i="18" s="1"/>
  <c r="M72" i="12"/>
  <c r="I65" i="18" s="1"/>
  <c r="L72" i="12"/>
  <c r="H65" i="18" s="1"/>
  <c r="H71" i="17"/>
  <c r="DQ64" i="18" s="1"/>
  <c r="J71" i="16"/>
  <c r="I71" i="16"/>
  <c r="CT64" i="18" s="1"/>
  <c r="G71" i="16"/>
  <c r="O71" i="15"/>
  <c r="CB64" i="18" s="1"/>
  <c r="N71" i="15"/>
  <c r="CA64" i="18" s="1"/>
  <c r="M71" i="15"/>
  <c r="BZ64" i="18" s="1"/>
  <c r="L71" i="15"/>
  <c r="BY64" i="18" s="1"/>
  <c r="K71" i="15"/>
  <c r="BX64" i="18" s="1"/>
  <c r="J71" i="15"/>
  <c r="I71" i="15"/>
  <c r="BW64" i="18" s="1"/>
  <c r="G71" i="15"/>
  <c r="O71" i="14"/>
  <c r="BE64" i="18" s="1"/>
  <c r="N71" i="14"/>
  <c r="BD64" i="18" s="1"/>
  <c r="M71" i="14"/>
  <c r="BC64" i="18" s="1"/>
  <c r="L71" i="14"/>
  <c r="BB64" i="18" s="1"/>
  <c r="K71" i="14"/>
  <c r="BA64" i="18" s="1"/>
  <c r="J71" i="14"/>
  <c r="I71" i="14"/>
  <c r="AZ64" i="18" s="1"/>
  <c r="G71" i="14"/>
  <c r="O71" i="13"/>
  <c r="AH64" i="18" s="1"/>
  <c r="N71" i="13"/>
  <c r="AG64" i="18" s="1"/>
  <c r="M71" i="13"/>
  <c r="AF64" i="18" s="1"/>
  <c r="L71" i="13"/>
  <c r="AE64" i="18" s="1"/>
  <c r="J71" i="13"/>
  <c r="I71" i="13"/>
  <c r="AC64" i="18" s="1"/>
  <c r="G71" i="13"/>
  <c r="O71" i="12"/>
  <c r="K64" i="18" s="1"/>
  <c r="N71" i="12"/>
  <c r="J64" i="18" s="1"/>
  <c r="M71" i="12"/>
  <c r="I64" i="18" s="1"/>
  <c r="L71" i="12"/>
  <c r="H64" i="18" s="1"/>
  <c r="G71" i="12"/>
  <c r="H70" i="17"/>
  <c r="DQ63" i="18" s="1"/>
  <c r="J70" i="16"/>
  <c r="I70" i="16"/>
  <c r="CT63" i="18" s="1"/>
  <c r="G70" i="16"/>
  <c r="O70" i="15"/>
  <c r="CB63" i="18" s="1"/>
  <c r="N70" i="15"/>
  <c r="CA63" i="18" s="1"/>
  <c r="M70" i="15"/>
  <c r="BZ63" i="18" s="1"/>
  <c r="L70" i="15"/>
  <c r="BY63" i="18" s="1"/>
  <c r="K70" i="15"/>
  <c r="BX63" i="18" s="1"/>
  <c r="J70" i="15"/>
  <c r="I70" i="15"/>
  <c r="BW63" i="18" s="1"/>
  <c r="G70" i="15"/>
  <c r="O70" i="14"/>
  <c r="BE63" i="18" s="1"/>
  <c r="N70" i="14"/>
  <c r="BD63" i="18" s="1"/>
  <c r="M70" i="14"/>
  <c r="BC63" i="18" s="1"/>
  <c r="L70" i="14"/>
  <c r="BB63" i="18" s="1"/>
  <c r="K70" i="14"/>
  <c r="BA63" i="18" s="1"/>
  <c r="J70" i="14"/>
  <c r="I70" i="14"/>
  <c r="AZ63" i="18" s="1"/>
  <c r="G70" i="14"/>
  <c r="O70" i="13"/>
  <c r="AH63" i="18" s="1"/>
  <c r="N70" i="13"/>
  <c r="AG63" i="18" s="1"/>
  <c r="M70" i="13"/>
  <c r="AF63" i="18" s="1"/>
  <c r="L70" i="13"/>
  <c r="AE63" i="18" s="1"/>
  <c r="J70" i="13"/>
  <c r="I70" i="13"/>
  <c r="AC63" i="18" s="1"/>
  <c r="G70" i="13"/>
  <c r="O70" i="12"/>
  <c r="K63" i="18" s="1"/>
  <c r="N70" i="12"/>
  <c r="J63" i="18" s="1"/>
  <c r="M70" i="12"/>
  <c r="I63" i="18" s="1"/>
  <c r="L70" i="12"/>
  <c r="H63" i="18" s="1"/>
  <c r="G70" i="12"/>
  <c r="H69" i="17"/>
  <c r="DQ62" i="18" s="1"/>
  <c r="J69" i="16"/>
  <c r="I69" i="16"/>
  <c r="CT62" i="18" s="1"/>
  <c r="G69" i="16"/>
  <c r="O69" i="15"/>
  <c r="CB62" i="18" s="1"/>
  <c r="N69" i="15"/>
  <c r="CA62" i="18" s="1"/>
  <c r="M69" i="15"/>
  <c r="BZ62" i="18" s="1"/>
  <c r="L69" i="15"/>
  <c r="BY62" i="18" s="1"/>
  <c r="K69" i="15"/>
  <c r="BX62" i="18" s="1"/>
  <c r="J69" i="15"/>
  <c r="I69" i="15"/>
  <c r="BW62" i="18" s="1"/>
  <c r="G69" i="15"/>
  <c r="O69" i="14"/>
  <c r="BE62" i="18" s="1"/>
  <c r="N69" i="14"/>
  <c r="BD62" i="18" s="1"/>
  <c r="M69" i="14"/>
  <c r="BC62" i="18" s="1"/>
  <c r="L69" i="14"/>
  <c r="BB62" i="18" s="1"/>
  <c r="K69" i="14"/>
  <c r="BA62" i="18" s="1"/>
  <c r="J69" i="14"/>
  <c r="I69" i="14"/>
  <c r="AZ62" i="18" s="1"/>
  <c r="G69" i="14"/>
  <c r="O69" i="13"/>
  <c r="AH62" i="18" s="1"/>
  <c r="N69" i="13"/>
  <c r="AG62" i="18" s="1"/>
  <c r="M69" i="13"/>
  <c r="AF62" i="18" s="1"/>
  <c r="L69" i="13"/>
  <c r="AE62" i="18" s="1"/>
  <c r="J69" i="13"/>
  <c r="I69" i="13"/>
  <c r="AC62" i="18" s="1"/>
  <c r="G69" i="13"/>
  <c r="O69" i="12"/>
  <c r="K62" i="18" s="1"/>
  <c r="N69" i="12"/>
  <c r="J62" i="18" s="1"/>
  <c r="M69" i="12"/>
  <c r="I62" i="18" s="1"/>
  <c r="L69" i="12"/>
  <c r="H62" i="18" s="1"/>
  <c r="G69" i="12"/>
  <c r="H68" i="17"/>
  <c r="DQ61" i="18" s="1"/>
  <c r="J68" i="16"/>
  <c r="I68" i="16"/>
  <c r="CT61" i="18" s="1"/>
  <c r="G68" i="16"/>
  <c r="O68" i="15"/>
  <c r="CB61" i="18" s="1"/>
  <c r="N68" i="15"/>
  <c r="CA61" i="18" s="1"/>
  <c r="M68" i="15"/>
  <c r="BZ61" i="18" s="1"/>
  <c r="L68" i="15"/>
  <c r="BY61" i="18" s="1"/>
  <c r="K68" i="15"/>
  <c r="BX61" i="18" s="1"/>
  <c r="J68" i="15"/>
  <c r="I68" i="15"/>
  <c r="BW61" i="18" s="1"/>
  <c r="G68" i="15"/>
  <c r="O68" i="14"/>
  <c r="BE61" i="18" s="1"/>
  <c r="N68" i="14"/>
  <c r="BD61" i="18" s="1"/>
  <c r="M68" i="14"/>
  <c r="BC61" i="18" s="1"/>
  <c r="L68" i="14"/>
  <c r="BB61" i="18" s="1"/>
  <c r="K68" i="14"/>
  <c r="BA61" i="18" s="1"/>
  <c r="J68" i="14"/>
  <c r="I68" i="14"/>
  <c r="AZ61" i="18" s="1"/>
  <c r="G68" i="14"/>
  <c r="O68" i="13"/>
  <c r="AH61" i="18" s="1"/>
  <c r="N68" i="13"/>
  <c r="AG61" i="18" s="1"/>
  <c r="M68" i="13"/>
  <c r="AF61" i="18" s="1"/>
  <c r="L68" i="13"/>
  <c r="AE61" i="18" s="1"/>
  <c r="J68" i="13"/>
  <c r="I68" i="13"/>
  <c r="AC61" i="18" s="1"/>
  <c r="G68" i="13"/>
  <c r="O68" i="12"/>
  <c r="K61" i="18" s="1"/>
  <c r="N68" i="12"/>
  <c r="J61" i="18" s="1"/>
  <c r="M68" i="12"/>
  <c r="I61" i="18" s="1"/>
  <c r="L68" i="12"/>
  <c r="H61" i="18" s="1"/>
  <c r="H67" i="17"/>
  <c r="DQ60" i="18" s="1"/>
  <c r="J67" i="16"/>
  <c r="I67" i="16"/>
  <c r="CT60" i="18" s="1"/>
  <c r="G67" i="16"/>
  <c r="O67" i="15"/>
  <c r="CB60" i="18" s="1"/>
  <c r="N67" i="15"/>
  <c r="CA60" i="18" s="1"/>
  <c r="M67" i="15"/>
  <c r="BZ60" i="18" s="1"/>
  <c r="L67" i="15"/>
  <c r="BY60" i="18" s="1"/>
  <c r="K67" i="15"/>
  <c r="BX60" i="18" s="1"/>
  <c r="J67" i="15"/>
  <c r="I67" i="15"/>
  <c r="BW60" i="18" s="1"/>
  <c r="G67" i="15"/>
  <c r="O67" i="14"/>
  <c r="BE60" i="18" s="1"/>
  <c r="N67" i="14"/>
  <c r="BD60" i="18" s="1"/>
  <c r="M67" i="14"/>
  <c r="BC60" i="18" s="1"/>
  <c r="L67" i="14"/>
  <c r="BB60" i="18" s="1"/>
  <c r="K67" i="14"/>
  <c r="BA60" i="18" s="1"/>
  <c r="J67" i="14"/>
  <c r="I67" i="14"/>
  <c r="AZ60" i="18" s="1"/>
  <c r="G67" i="14"/>
  <c r="O67" i="13"/>
  <c r="AH60" i="18" s="1"/>
  <c r="N67" i="13"/>
  <c r="AG60" i="18" s="1"/>
  <c r="M67" i="13"/>
  <c r="AF60" i="18" s="1"/>
  <c r="L67" i="13"/>
  <c r="AE60" i="18" s="1"/>
  <c r="J67" i="13"/>
  <c r="I67" i="13"/>
  <c r="AC60" i="18" s="1"/>
  <c r="G67" i="13"/>
  <c r="O67" i="12"/>
  <c r="K60" i="18" s="1"/>
  <c r="N67" i="12"/>
  <c r="J60" i="18" s="1"/>
  <c r="M67" i="12"/>
  <c r="I60" i="18" s="1"/>
  <c r="L67" i="12"/>
  <c r="H60" i="18" s="1"/>
  <c r="H66" i="17"/>
  <c r="DQ59" i="18" s="1"/>
  <c r="J66" i="16"/>
  <c r="I66" i="16"/>
  <c r="CT59" i="18" s="1"/>
  <c r="G66" i="16"/>
  <c r="O66" i="15"/>
  <c r="CB59" i="18" s="1"/>
  <c r="N66" i="15"/>
  <c r="CA59" i="18" s="1"/>
  <c r="M66" i="15"/>
  <c r="BZ59" i="18" s="1"/>
  <c r="L66" i="15"/>
  <c r="BY59" i="18" s="1"/>
  <c r="K66" i="15"/>
  <c r="BX59" i="18" s="1"/>
  <c r="J66" i="15"/>
  <c r="I66" i="15"/>
  <c r="BW59" i="18" s="1"/>
  <c r="G66" i="15"/>
  <c r="O66" i="14"/>
  <c r="BE59" i="18" s="1"/>
  <c r="N66" i="14"/>
  <c r="BD59" i="18" s="1"/>
  <c r="M66" i="14"/>
  <c r="BC59" i="18" s="1"/>
  <c r="L66" i="14"/>
  <c r="BB59" i="18" s="1"/>
  <c r="K66" i="14"/>
  <c r="BA59" i="18" s="1"/>
  <c r="J66" i="14"/>
  <c r="I66" i="14"/>
  <c r="AZ59" i="18" s="1"/>
  <c r="G66" i="14"/>
  <c r="O66" i="13"/>
  <c r="AH59" i="18" s="1"/>
  <c r="N66" i="13"/>
  <c r="AG59" i="18" s="1"/>
  <c r="M66" i="13"/>
  <c r="AF59" i="18" s="1"/>
  <c r="L66" i="13"/>
  <c r="AE59" i="18" s="1"/>
  <c r="J66" i="13"/>
  <c r="I66" i="13"/>
  <c r="AC59" i="18" s="1"/>
  <c r="G66" i="13"/>
  <c r="O66" i="12"/>
  <c r="K59" i="18" s="1"/>
  <c r="N66" i="12"/>
  <c r="J59" i="18" s="1"/>
  <c r="M66" i="12"/>
  <c r="I59" i="18" s="1"/>
  <c r="L66" i="12"/>
  <c r="H59" i="18" s="1"/>
  <c r="H65" i="17"/>
  <c r="DQ58" i="18" s="1"/>
  <c r="J65" i="16"/>
  <c r="I65" i="16"/>
  <c r="CT58" i="18" s="1"/>
  <c r="G65" i="16"/>
  <c r="O65" i="15"/>
  <c r="CB58" i="18" s="1"/>
  <c r="N65" i="15"/>
  <c r="CA58" i="18" s="1"/>
  <c r="M65" i="15"/>
  <c r="BZ58" i="18" s="1"/>
  <c r="L65" i="15"/>
  <c r="BY58" i="18" s="1"/>
  <c r="K65" i="15"/>
  <c r="BX58" i="18" s="1"/>
  <c r="J65" i="15"/>
  <c r="I65" i="15"/>
  <c r="BW58" i="18" s="1"/>
  <c r="G65" i="15"/>
  <c r="O65" i="14"/>
  <c r="BE58" i="18" s="1"/>
  <c r="N65" i="14"/>
  <c r="BD58" i="18" s="1"/>
  <c r="M65" i="14"/>
  <c r="BC58" i="18" s="1"/>
  <c r="L65" i="14"/>
  <c r="BB58" i="18" s="1"/>
  <c r="K65" i="14"/>
  <c r="BA58" i="18" s="1"/>
  <c r="J65" i="14"/>
  <c r="I65" i="14"/>
  <c r="AZ58" i="18" s="1"/>
  <c r="G65" i="14"/>
  <c r="O65" i="13"/>
  <c r="AH58" i="18" s="1"/>
  <c r="N65" i="13"/>
  <c r="AG58" i="18" s="1"/>
  <c r="M65" i="13"/>
  <c r="AF58" i="18" s="1"/>
  <c r="L65" i="13"/>
  <c r="AE58" i="18" s="1"/>
  <c r="J65" i="13"/>
  <c r="I65" i="13"/>
  <c r="AC58" i="18" s="1"/>
  <c r="G65" i="13"/>
  <c r="O65" i="12"/>
  <c r="K58" i="18" s="1"/>
  <c r="N65" i="12"/>
  <c r="J58" i="18" s="1"/>
  <c r="M65" i="12"/>
  <c r="I58" i="18" s="1"/>
  <c r="L65" i="12"/>
  <c r="H58" i="18" s="1"/>
  <c r="G65" i="12"/>
  <c r="H64" i="17"/>
  <c r="DQ57" i="18" s="1"/>
  <c r="J64" i="16"/>
  <c r="I64" i="16"/>
  <c r="CT57" i="18" s="1"/>
  <c r="G64" i="16"/>
  <c r="O64" i="15"/>
  <c r="CB57" i="18" s="1"/>
  <c r="N64" i="15"/>
  <c r="CA57" i="18" s="1"/>
  <c r="M64" i="15"/>
  <c r="BZ57" i="18" s="1"/>
  <c r="L64" i="15"/>
  <c r="BY57" i="18" s="1"/>
  <c r="K64" i="15"/>
  <c r="BX57" i="18" s="1"/>
  <c r="J64" i="15"/>
  <c r="I64" i="15"/>
  <c r="BW57" i="18" s="1"/>
  <c r="G64" i="15"/>
  <c r="O64" i="14"/>
  <c r="BE57" i="18" s="1"/>
  <c r="N64" i="14"/>
  <c r="BD57" i="18" s="1"/>
  <c r="M64" i="14"/>
  <c r="BC57" i="18" s="1"/>
  <c r="L64" i="14"/>
  <c r="BB57" i="18" s="1"/>
  <c r="K64" i="14"/>
  <c r="BA57" i="18" s="1"/>
  <c r="J64" i="14"/>
  <c r="I64" i="14"/>
  <c r="AZ57" i="18" s="1"/>
  <c r="G64" i="14"/>
  <c r="O64" i="13"/>
  <c r="AH57" i="18" s="1"/>
  <c r="N64" i="13"/>
  <c r="AG57" i="18" s="1"/>
  <c r="M64" i="13"/>
  <c r="AF57" i="18" s="1"/>
  <c r="L64" i="13"/>
  <c r="AE57" i="18" s="1"/>
  <c r="J64" i="13"/>
  <c r="I64" i="13"/>
  <c r="AC57" i="18" s="1"/>
  <c r="G64" i="13"/>
  <c r="O64" i="12"/>
  <c r="K57" i="18" s="1"/>
  <c r="N64" i="12"/>
  <c r="J57" i="18" s="1"/>
  <c r="M64" i="12"/>
  <c r="I57" i="18" s="1"/>
  <c r="L64" i="12"/>
  <c r="H57" i="18" s="1"/>
  <c r="G64" i="12"/>
  <c r="H63" i="17"/>
  <c r="DQ56" i="18" s="1"/>
  <c r="J63" i="16"/>
  <c r="I63" i="16"/>
  <c r="CT56" i="18" s="1"/>
  <c r="G63" i="16"/>
  <c r="O63" i="15"/>
  <c r="CB56" i="18" s="1"/>
  <c r="N63" i="15"/>
  <c r="CA56" i="18" s="1"/>
  <c r="M63" i="15"/>
  <c r="BZ56" i="18" s="1"/>
  <c r="L63" i="15"/>
  <c r="BY56" i="18" s="1"/>
  <c r="K63" i="15"/>
  <c r="BX56" i="18" s="1"/>
  <c r="J63" i="15"/>
  <c r="I63" i="15"/>
  <c r="BW56" i="18" s="1"/>
  <c r="G63" i="15"/>
  <c r="O63" i="14"/>
  <c r="BE56" i="18" s="1"/>
  <c r="N63" i="14"/>
  <c r="BD56" i="18" s="1"/>
  <c r="M63" i="14"/>
  <c r="BC56" i="18" s="1"/>
  <c r="L63" i="14"/>
  <c r="BB56" i="18" s="1"/>
  <c r="K63" i="14"/>
  <c r="BA56" i="18" s="1"/>
  <c r="J63" i="14"/>
  <c r="I63" i="14"/>
  <c r="AZ56" i="18" s="1"/>
  <c r="G63" i="14"/>
  <c r="O63" i="13"/>
  <c r="AH56" i="18" s="1"/>
  <c r="N63" i="13"/>
  <c r="AG56" i="18" s="1"/>
  <c r="M63" i="13"/>
  <c r="AF56" i="18" s="1"/>
  <c r="L63" i="13"/>
  <c r="AE56" i="18" s="1"/>
  <c r="J63" i="13"/>
  <c r="I63" i="13"/>
  <c r="AC56" i="18" s="1"/>
  <c r="G63" i="13"/>
  <c r="O63" i="12"/>
  <c r="K56" i="18" s="1"/>
  <c r="N63" i="12"/>
  <c r="J56" i="18" s="1"/>
  <c r="M63" i="12"/>
  <c r="I56" i="18" s="1"/>
  <c r="L63" i="12"/>
  <c r="H56" i="18" s="1"/>
  <c r="G63" i="12"/>
  <c r="H62" i="17"/>
  <c r="DQ55" i="18" s="1"/>
  <c r="J62" i="16"/>
  <c r="I62" i="16"/>
  <c r="CT55" i="18" s="1"/>
  <c r="G62" i="16"/>
  <c r="O62" i="15"/>
  <c r="CB55" i="18" s="1"/>
  <c r="N62" i="15"/>
  <c r="CA55" i="18" s="1"/>
  <c r="M62" i="15"/>
  <c r="BZ55" i="18" s="1"/>
  <c r="L62" i="15"/>
  <c r="BY55" i="18" s="1"/>
  <c r="K62" i="15"/>
  <c r="BX55" i="18" s="1"/>
  <c r="J62" i="15"/>
  <c r="I62" i="15"/>
  <c r="BW55" i="18" s="1"/>
  <c r="G62" i="15"/>
  <c r="O62" i="14"/>
  <c r="BE55" i="18" s="1"/>
  <c r="N62" i="14"/>
  <c r="BD55" i="18" s="1"/>
  <c r="M62" i="14"/>
  <c r="BC55" i="18" s="1"/>
  <c r="L62" i="14"/>
  <c r="BB55" i="18" s="1"/>
  <c r="K62" i="14"/>
  <c r="BA55" i="18" s="1"/>
  <c r="J62" i="14"/>
  <c r="I62" i="14"/>
  <c r="AZ55" i="18" s="1"/>
  <c r="G62" i="14"/>
  <c r="O62" i="13"/>
  <c r="AH55" i="18" s="1"/>
  <c r="N62" i="13"/>
  <c r="AG55" i="18" s="1"/>
  <c r="M62" i="13"/>
  <c r="AF55" i="18" s="1"/>
  <c r="L62" i="13"/>
  <c r="AE55" i="18" s="1"/>
  <c r="J62" i="13"/>
  <c r="I62" i="13"/>
  <c r="AC55" i="18" s="1"/>
  <c r="G62" i="13"/>
  <c r="O62" i="12"/>
  <c r="K55" i="18" s="1"/>
  <c r="N62" i="12"/>
  <c r="J55" i="18" s="1"/>
  <c r="M62" i="12"/>
  <c r="I55" i="18" s="1"/>
  <c r="L62" i="12"/>
  <c r="H55" i="18" s="1"/>
  <c r="G62" i="12"/>
  <c r="H61" i="17"/>
  <c r="DQ54" i="18" s="1"/>
  <c r="J61" i="16"/>
  <c r="I61" i="16"/>
  <c r="CT54" i="18" s="1"/>
  <c r="G61" i="16"/>
  <c r="O61" i="15"/>
  <c r="CB54" i="18" s="1"/>
  <c r="N61" i="15"/>
  <c r="CA54" i="18" s="1"/>
  <c r="M61" i="15"/>
  <c r="BZ54" i="18" s="1"/>
  <c r="L61" i="15"/>
  <c r="BY54" i="18" s="1"/>
  <c r="K61" i="15"/>
  <c r="BX54" i="18" s="1"/>
  <c r="J61" i="15"/>
  <c r="I61" i="15"/>
  <c r="BW54" i="18" s="1"/>
  <c r="G61" i="15"/>
  <c r="O61" i="14"/>
  <c r="BE54" i="18" s="1"/>
  <c r="N61" i="14"/>
  <c r="BD54" i="18" s="1"/>
  <c r="M61" i="14"/>
  <c r="BC54" i="18" s="1"/>
  <c r="L61" i="14"/>
  <c r="BB54" i="18" s="1"/>
  <c r="K61" i="14"/>
  <c r="BA54" i="18" s="1"/>
  <c r="J61" i="14"/>
  <c r="I61" i="14"/>
  <c r="AZ54" i="18" s="1"/>
  <c r="G61" i="14"/>
  <c r="O61" i="13"/>
  <c r="AH54" i="18" s="1"/>
  <c r="N61" i="13"/>
  <c r="AG54" i="18" s="1"/>
  <c r="M61" i="13"/>
  <c r="AF54" i="18" s="1"/>
  <c r="L61" i="13"/>
  <c r="AE54" i="18" s="1"/>
  <c r="J61" i="13"/>
  <c r="I61" i="13"/>
  <c r="AC54" i="18" s="1"/>
  <c r="G61" i="13"/>
  <c r="O61" i="12"/>
  <c r="N61" i="12"/>
  <c r="M61" i="12"/>
  <c r="L61" i="12"/>
  <c r="G61" i="12"/>
  <c r="H60" i="17"/>
  <c r="EE32" i="18" s="1"/>
  <c r="J60" i="16"/>
  <c r="I60" i="16"/>
  <c r="DE32" i="18" s="1"/>
  <c r="G60" i="16"/>
  <c r="O60" i="15"/>
  <c r="CM32" i="18" s="1"/>
  <c r="N60" i="15"/>
  <c r="CL32" i="18" s="1"/>
  <c r="M60" i="15"/>
  <c r="CK32" i="18" s="1"/>
  <c r="L60" i="15"/>
  <c r="CJ32" i="18" s="1"/>
  <c r="K60" i="15"/>
  <c r="CI32" i="18" s="1"/>
  <c r="J60" i="15"/>
  <c r="I60" i="15"/>
  <c r="CH32" i="18" s="1"/>
  <c r="G60" i="15"/>
  <c r="O60" i="14"/>
  <c r="BP32" i="18" s="1"/>
  <c r="N60" i="14"/>
  <c r="BO32" i="18" s="1"/>
  <c r="M60" i="14"/>
  <c r="BN32" i="18" s="1"/>
  <c r="L60" i="14"/>
  <c r="BM32" i="18" s="1"/>
  <c r="K60" i="14"/>
  <c r="BL32" i="18" s="1"/>
  <c r="J60" i="14"/>
  <c r="I60" i="14"/>
  <c r="BK32" i="18" s="1"/>
  <c r="G60" i="14"/>
  <c r="O60" i="13"/>
  <c r="AS32" i="18" s="1"/>
  <c r="N60" i="13"/>
  <c r="AR32" i="18" s="1"/>
  <c r="M60" i="13"/>
  <c r="AQ32" i="18" s="1"/>
  <c r="L60" i="13"/>
  <c r="AP32" i="18" s="1"/>
  <c r="J60" i="13"/>
  <c r="I60" i="13"/>
  <c r="AN32" i="18" s="1"/>
  <c r="G60" i="13"/>
  <c r="O60" i="12"/>
  <c r="N60" i="12"/>
  <c r="M60" i="12"/>
  <c r="L60" i="12"/>
  <c r="G60" i="12"/>
  <c r="H59" i="17"/>
  <c r="EE31" i="18" s="1"/>
  <c r="J59" i="16"/>
  <c r="I59" i="16"/>
  <c r="DE31" i="18" s="1"/>
  <c r="G59" i="16"/>
  <c r="O59" i="15"/>
  <c r="CM31" i="18" s="1"/>
  <c r="N59" i="15"/>
  <c r="CL31" i="18" s="1"/>
  <c r="M59" i="15"/>
  <c r="CK31" i="18" s="1"/>
  <c r="L59" i="15"/>
  <c r="CJ31" i="18" s="1"/>
  <c r="K59" i="15"/>
  <c r="CI31" i="18" s="1"/>
  <c r="J59" i="15"/>
  <c r="I59" i="15"/>
  <c r="CH31" i="18" s="1"/>
  <c r="G59" i="15"/>
  <c r="O59" i="14"/>
  <c r="BP31" i="18" s="1"/>
  <c r="N59" i="14"/>
  <c r="BO31" i="18" s="1"/>
  <c r="M59" i="14"/>
  <c r="BN31" i="18" s="1"/>
  <c r="L59" i="14"/>
  <c r="BM31" i="18" s="1"/>
  <c r="K59" i="14"/>
  <c r="BL31" i="18" s="1"/>
  <c r="J59" i="14"/>
  <c r="I59" i="14"/>
  <c r="BK31" i="18" s="1"/>
  <c r="G59" i="14"/>
  <c r="O59" i="13"/>
  <c r="AS31" i="18" s="1"/>
  <c r="N59" i="13"/>
  <c r="AR31" i="18" s="1"/>
  <c r="M59" i="13"/>
  <c r="AQ31" i="18" s="1"/>
  <c r="L59" i="13"/>
  <c r="AP31" i="18" s="1"/>
  <c r="J59" i="13"/>
  <c r="I59" i="13"/>
  <c r="AN31" i="18" s="1"/>
  <c r="G59" i="13"/>
  <c r="O59" i="12"/>
  <c r="N59" i="12"/>
  <c r="M59" i="12"/>
  <c r="L59" i="12"/>
  <c r="G59" i="12"/>
  <c r="H58" i="17"/>
  <c r="EE30" i="18" s="1"/>
  <c r="J58" i="16"/>
  <c r="I58" i="16"/>
  <c r="DE30" i="18" s="1"/>
  <c r="G58" i="16"/>
  <c r="O58" i="15"/>
  <c r="CM30" i="18" s="1"/>
  <c r="N58" i="15"/>
  <c r="CL30" i="18" s="1"/>
  <c r="M58" i="15"/>
  <c r="CK30" i="18" s="1"/>
  <c r="L58" i="15"/>
  <c r="CJ30" i="18" s="1"/>
  <c r="K58" i="15"/>
  <c r="CI30" i="18" s="1"/>
  <c r="J58" i="15"/>
  <c r="I58" i="15"/>
  <c r="CH30" i="18" s="1"/>
  <c r="G58" i="15"/>
  <c r="O58" i="14"/>
  <c r="BP30" i="18" s="1"/>
  <c r="N58" i="14"/>
  <c r="BO30" i="18" s="1"/>
  <c r="M58" i="14"/>
  <c r="BN30" i="18" s="1"/>
  <c r="L58" i="14"/>
  <c r="BM30" i="18" s="1"/>
  <c r="K58" i="14"/>
  <c r="BL30" i="18" s="1"/>
  <c r="J58" i="14"/>
  <c r="I58" i="14"/>
  <c r="BK30" i="18" s="1"/>
  <c r="G58" i="14"/>
  <c r="O58" i="13"/>
  <c r="AS30" i="18" s="1"/>
  <c r="N58" i="13"/>
  <c r="AR30" i="18" s="1"/>
  <c r="M58" i="13"/>
  <c r="AQ30" i="18" s="1"/>
  <c r="L58" i="13"/>
  <c r="AP30" i="18" s="1"/>
  <c r="J58" i="13"/>
  <c r="G58" i="13"/>
  <c r="O58" i="12"/>
  <c r="N58" i="12"/>
  <c r="M58" i="12"/>
  <c r="L58" i="12"/>
  <c r="G58" i="12"/>
  <c r="H57" i="17"/>
  <c r="EE29" i="18" s="1"/>
  <c r="J57" i="16"/>
  <c r="I57" i="16"/>
  <c r="DE29" i="18" s="1"/>
  <c r="G57" i="16"/>
  <c r="O57" i="15"/>
  <c r="CM29" i="18" s="1"/>
  <c r="N57" i="15"/>
  <c r="CL29" i="18" s="1"/>
  <c r="M57" i="15"/>
  <c r="CK29" i="18" s="1"/>
  <c r="L57" i="15"/>
  <c r="CJ29" i="18" s="1"/>
  <c r="K57" i="15"/>
  <c r="CI29" i="18" s="1"/>
  <c r="J57" i="15"/>
  <c r="I57" i="15"/>
  <c r="CH29" i="18" s="1"/>
  <c r="G57" i="15"/>
  <c r="O57" i="14"/>
  <c r="BP29" i="18" s="1"/>
  <c r="N57" i="14"/>
  <c r="BO29" i="18" s="1"/>
  <c r="M57" i="14"/>
  <c r="BN29" i="18" s="1"/>
  <c r="L57" i="14"/>
  <c r="BM29" i="18" s="1"/>
  <c r="K57" i="14"/>
  <c r="BL29" i="18" s="1"/>
  <c r="J57" i="14"/>
  <c r="I57" i="14"/>
  <c r="BK29" i="18" s="1"/>
  <c r="G57" i="14"/>
  <c r="O57" i="13"/>
  <c r="AS29" i="18" s="1"/>
  <c r="N57" i="13"/>
  <c r="AR29" i="18" s="1"/>
  <c r="M57" i="13"/>
  <c r="AQ29" i="18" s="1"/>
  <c r="L57" i="13"/>
  <c r="AP29" i="18" s="1"/>
  <c r="J57" i="13"/>
  <c r="I57" i="13"/>
  <c r="AN29" i="18" s="1"/>
  <c r="G57" i="13"/>
  <c r="O57" i="12"/>
  <c r="V29" i="18" s="1"/>
  <c r="N57" i="12"/>
  <c r="U29" i="18" s="1"/>
  <c r="M57" i="12"/>
  <c r="T29" i="18" s="1"/>
  <c r="L57" i="12"/>
  <c r="S29" i="18" s="1"/>
  <c r="G57" i="12"/>
  <c r="H56" i="17"/>
  <c r="EE28" i="18" s="1"/>
  <c r="J56" i="16"/>
  <c r="I56" i="16"/>
  <c r="DE28" i="18" s="1"/>
  <c r="G56" i="16"/>
  <c r="O56" i="15"/>
  <c r="CM28" i="18" s="1"/>
  <c r="N56" i="15"/>
  <c r="CL28" i="18" s="1"/>
  <c r="M56" i="15"/>
  <c r="CK28" i="18" s="1"/>
  <c r="L56" i="15"/>
  <c r="CJ28" i="18" s="1"/>
  <c r="K56" i="15"/>
  <c r="CI28" i="18" s="1"/>
  <c r="J56" i="15"/>
  <c r="I56" i="15"/>
  <c r="CH28" i="18" s="1"/>
  <c r="G56" i="15"/>
  <c r="O56" i="14"/>
  <c r="BP28" i="18" s="1"/>
  <c r="N56" i="14"/>
  <c r="BO28" i="18" s="1"/>
  <c r="M56" i="14"/>
  <c r="BN28" i="18" s="1"/>
  <c r="L56" i="14"/>
  <c r="BM28" i="18" s="1"/>
  <c r="K56" i="14"/>
  <c r="BL28" i="18" s="1"/>
  <c r="J56" i="14"/>
  <c r="I56" i="14"/>
  <c r="BK28" i="18" s="1"/>
  <c r="G56" i="14"/>
  <c r="O56" i="13"/>
  <c r="AS28" i="18" s="1"/>
  <c r="N56" i="13"/>
  <c r="AR28" i="18" s="1"/>
  <c r="M56" i="13"/>
  <c r="AQ28" i="18" s="1"/>
  <c r="L56" i="13"/>
  <c r="AP28" i="18" s="1"/>
  <c r="J56" i="13"/>
  <c r="I56" i="13"/>
  <c r="AN28" i="18" s="1"/>
  <c r="G56" i="13"/>
  <c r="O56" i="12"/>
  <c r="V28" i="18" s="1"/>
  <c r="N56" i="12"/>
  <c r="U28" i="18" s="1"/>
  <c r="M56" i="12"/>
  <c r="T28" i="18" s="1"/>
  <c r="L56" i="12"/>
  <c r="S28" i="18" s="1"/>
  <c r="G56" i="12"/>
  <c r="J55" i="16"/>
  <c r="G55" i="16"/>
  <c r="O55" i="15"/>
  <c r="CM27" i="18" s="1"/>
  <c r="L55" i="15"/>
  <c r="CJ27" i="18" s="1"/>
  <c r="J55" i="15"/>
  <c r="G55" i="15"/>
  <c r="M55" i="14"/>
  <c r="BN27" i="18" s="1"/>
  <c r="J55" i="14"/>
  <c r="G55" i="14"/>
  <c r="G55" i="13"/>
  <c r="M55" i="12"/>
  <c r="T27" i="18" s="1"/>
  <c r="J54" i="16"/>
  <c r="G54" i="16"/>
  <c r="N54" i="15"/>
  <c r="CL26" i="18" s="1"/>
  <c r="M54" i="15"/>
  <c r="CK26" i="18" s="1"/>
  <c r="J54" i="15"/>
  <c r="G54" i="15"/>
  <c r="O54" i="14"/>
  <c r="BP26" i="18" s="1"/>
  <c r="J54" i="14"/>
  <c r="G54" i="14"/>
  <c r="G54" i="13"/>
  <c r="J53" i="16"/>
  <c r="G53" i="16"/>
  <c r="O53" i="15"/>
  <c r="CM25" i="18" s="1"/>
  <c r="M53" i="15"/>
  <c r="CK25" i="18" s="1"/>
  <c r="L53" i="15"/>
  <c r="CJ25" i="18" s="1"/>
  <c r="J53" i="15"/>
  <c r="G53" i="15"/>
  <c r="J53" i="14"/>
  <c r="G53" i="14"/>
  <c r="G53" i="13"/>
  <c r="J52" i="16"/>
  <c r="G52" i="16"/>
  <c r="O52" i="15"/>
  <c r="N52" i="15"/>
  <c r="M52" i="15"/>
  <c r="J52" i="15"/>
  <c r="G52" i="15"/>
  <c r="J52" i="14"/>
  <c r="G52" i="14"/>
  <c r="L52" i="13"/>
  <c r="G52" i="13"/>
  <c r="J51" i="16"/>
  <c r="G51" i="16"/>
  <c r="O51" i="15"/>
  <c r="M51" i="15"/>
  <c r="L51" i="15"/>
  <c r="J51" i="15"/>
  <c r="G51" i="15"/>
  <c r="J51" i="14"/>
  <c r="G51" i="14"/>
  <c r="G51" i="13"/>
  <c r="J50" i="16"/>
  <c r="G50" i="16"/>
  <c r="O50" i="15"/>
  <c r="N50" i="15"/>
  <c r="M50" i="15"/>
  <c r="J50" i="15"/>
  <c r="G50" i="15"/>
  <c r="J50" i="14"/>
  <c r="G50" i="14"/>
  <c r="L50" i="13"/>
  <c r="G50" i="13"/>
  <c r="G50" i="12"/>
  <c r="J49" i="16"/>
  <c r="G49" i="16"/>
  <c r="O49" i="15"/>
  <c r="M49" i="15"/>
  <c r="L49" i="15"/>
  <c r="J49" i="15"/>
  <c r="G49" i="15"/>
  <c r="J49" i="14"/>
  <c r="G49" i="14"/>
  <c r="G49" i="13"/>
  <c r="J48" i="16"/>
  <c r="G48" i="16"/>
  <c r="O48" i="15"/>
  <c r="N48" i="15"/>
  <c r="M48" i="15"/>
  <c r="J48" i="15"/>
  <c r="G48" i="15"/>
  <c r="J48" i="14"/>
  <c r="G48" i="14"/>
  <c r="G48" i="13"/>
  <c r="J47" i="16"/>
  <c r="G47" i="16"/>
  <c r="O47" i="15"/>
  <c r="M47" i="15"/>
  <c r="L47" i="15"/>
  <c r="J47" i="15"/>
  <c r="G47" i="15"/>
  <c r="J47" i="14"/>
  <c r="G47" i="14"/>
  <c r="G47" i="13"/>
  <c r="J46" i="16"/>
  <c r="G46" i="16"/>
  <c r="O46" i="15"/>
  <c r="N46" i="15"/>
  <c r="M46" i="15"/>
  <c r="J46" i="15"/>
  <c r="G46" i="15"/>
  <c r="J46" i="14"/>
  <c r="G46" i="14"/>
  <c r="G46" i="13"/>
  <c r="G46" i="12"/>
  <c r="J45" i="16"/>
  <c r="G45" i="16"/>
  <c r="O45" i="15"/>
  <c r="M45" i="15"/>
  <c r="L45" i="15"/>
  <c r="J45" i="15"/>
  <c r="G45" i="15"/>
  <c r="J45" i="14"/>
  <c r="G45" i="14"/>
  <c r="G45" i="13"/>
  <c r="J44" i="16"/>
  <c r="G44" i="16"/>
  <c r="O44" i="15"/>
  <c r="N44" i="15"/>
  <c r="M44" i="15"/>
  <c r="J44" i="15"/>
  <c r="G44" i="15"/>
  <c r="J44" i="14"/>
  <c r="G44" i="14"/>
  <c r="L44" i="13"/>
  <c r="G44" i="13"/>
  <c r="J43" i="16"/>
  <c r="G43" i="16"/>
  <c r="O43" i="15"/>
  <c r="M43" i="15"/>
  <c r="L43" i="15"/>
  <c r="J43" i="15"/>
  <c r="G43" i="15"/>
  <c r="J43" i="14"/>
  <c r="G43" i="14"/>
  <c r="G43" i="13"/>
  <c r="J42" i="16"/>
  <c r="G42" i="16"/>
  <c r="O42" i="15"/>
  <c r="N42" i="15"/>
  <c r="M42" i="15"/>
  <c r="J42" i="15"/>
  <c r="G42" i="15"/>
  <c r="J42" i="14"/>
  <c r="G42" i="14"/>
  <c r="L42" i="13"/>
  <c r="G42" i="13"/>
  <c r="G42" i="12"/>
  <c r="J41" i="16"/>
  <c r="G41" i="16"/>
  <c r="M41" i="15"/>
  <c r="L41" i="15"/>
  <c r="J41" i="15"/>
  <c r="G41" i="15"/>
  <c r="O41" i="14"/>
  <c r="J41" i="14"/>
  <c r="G41" i="14"/>
  <c r="G41" i="13"/>
  <c r="J40" i="16"/>
  <c r="G40" i="16"/>
  <c r="O40" i="15"/>
  <c r="N40" i="15"/>
  <c r="M40" i="15"/>
  <c r="J40" i="15"/>
  <c r="G40" i="15"/>
  <c r="J40" i="14"/>
  <c r="G40" i="14"/>
  <c r="G40" i="13"/>
  <c r="J39" i="16"/>
  <c r="G39" i="16"/>
  <c r="O39" i="15"/>
  <c r="M39" i="15"/>
  <c r="L39" i="15"/>
  <c r="J39" i="15"/>
  <c r="G39" i="15"/>
  <c r="J39" i="14"/>
  <c r="G39" i="14"/>
  <c r="G39" i="13"/>
  <c r="J38" i="16"/>
  <c r="G38" i="16"/>
  <c r="O38" i="15"/>
  <c r="N38" i="15"/>
  <c r="M38" i="15"/>
  <c r="J38" i="15"/>
  <c r="G38" i="15"/>
  <c r="J38" i="14"/>
  <c r="G38" i="14"/>
  <c r="G38" i="13"/>
  <c r="G38" i="12"/>
  <c r="J37" i="16"/>
  <c r="G37" i="16"/>
  <c r="O37" i="15"/>
  <c r="M37" i="15"/>
  <c r="L37" i="15"/>
  <c r="J37" i="15"/>
  <c r="G37" i="15"/>
  <c r="J37" i="14"/>
  <c r="G37" i="14"/>
  <c r="G37" i="13"/>
  <c r="J36" i="16"/>
  <c r="G36" i="16"/>
  <c r="O36" i="15"/>
  <c r="N36" i="15"/>
  <c r="M36" i="15"/>
  <c r="L36" i="15"/>
  <c r="J36" i="15"/>
  <c r="G36" i="15"/>
  <c r="J36" i="14"/>
  <c r="G36" i="14"/>
  <c r="G36" i="13"/>
  <c r="J35" i="16"/>
  <c r="G35" i="16"/>
  <c r="O35" i="15"/>
  <c r="N35" i="15"/>
  <c r="M35" i="15"/>
  <c r="L35" i="15"/>
  <c r="J35" i="15"/>
  <c r="G35" i="15"/>
  <c r="J35" i="14"/>
  <c r="G35" i="14"/>
  <c r="G35" i="13"/>
  <c r="J34" i="16"/>
  <c r="G34" i="16"/>
  <c r="O34" i="15"/>
  <c r="M34" i="15"/>
  <c r="L34" i="15"/>
  <c r="J34" i="15"/>
  <c r="G34" i="15"/>
  <c r="J34" i="14"/>
  <c r="G34" i="14"/>
  <c r="G34" i="13"/>
  <c r="G34" i="12"/>
  <c r="J33" i="16"/>
  <c r="G33" i="16"/>
  <c r="O33" i="15"/>
  <c r="N33" i="15"/>
  <c r="M33" i="15"/>
  <c r="J33" i="15"/>
  <c r="G33" i="15"/>
  <c r="J33" i="14"/>
  <c r="G33" i="14"/>
  <c r="G33" i="13"/>
  <c r="J32" i="16"/>
  <c r="G32" i="16"/>
  <c r="O32" i="15"/>
  <c r="M32" i="15"/>
  <c r="L32" i="15"/>
  <c r="J32" i="15"/>
  <c r="G32" i="15"/>
  <c r="J32" i="14"/>
  <c r="G32" i="14"/>
  <c r="G32" i="13"/>
  <c r="J31" i="16"/>
  <c r="G31" i="16"/>
  <c r="J31" i="15"/>
  <c r="G31" i="15"/>
  <c r="J31" i="14"/>
  <c r="G31" i="14"/>
  <c r="G31" i="13"/>
  <c r="J30" i="16"/>
  <c r="G30" i="16"/>
  <c r="N30" i="15"/>
  <c r="J30" i="15"/>
  <c r="G30" i="15"/>
  <c r="J30" i="14"/>
  <c r="G30" i="14"/>
  <c r="G30" i="13"/>
  <c r="J29" i="16"/>
  <c r="G29" i="16"/>
  <c r="L29" i="15"/>
  <c r="J29" i="15"/>
  <c r="G29" i="15"/>
  <c r="J29" i="14"/>
  <c r="G29" i="14"/>
  <c r="G29" i="13"/>
  <c r="J28" i="16"/>
  <c r="G28" i="16"/>
  <c r="N28" i="15"/>
  <c r="J28" i="15"/>
  <c r="G28" i="15"/>
  <c r="J28" i="14"/>
  <c r="G28" i="14"/>
  <c r="G28" i="13"/>
  <c r="J27" i="16"/>
  <c r="G27" i="16"/>
  <c r="N27" i="15"/>
  <c r="L27" i="15"/>
  <c r="J27" i="15"/>
  <c r="G27" i="15"/>
  <c r="J27" i="14"/>
  <c r="G27" i="14"/>
  <c r="G27" i="13"/>
  <c r="J26" i="16"/>
  <c r="G26" i="16"/>
  <c r="N26" i="15"/>
  <c r="J26" i="15"/>
  <c r="G26" i="15"/>
  <c r="J26" i="14"/>
  <c r="G26" i="14"/>
  <c r="G26" i="13"/>
  <c r="G26" i="12"/>
  <c r="J25" i="16"/>
  <c r="G25" i="16"/>
  <c r="O25" i="15"/>
  <c r="N25" i="15"/>
  <c r="L25" i="15"/>
  <c r="J25" i="15"/>
  <c r="G25" i="15"/>
  <c r="J25" i="14"/>
  <c r="G25" i="14"/>
  <c r="M25" i="13"/>
  <c r="G25" i="12"/>
  <c r="J24" i="16"/>
  <c r="G24" i="16"/>
  <c r="N24" i="15"/>
  <c r="M24" i="15"/>
  <c r="L24" i="15"/>
  <c r="J24" i="15"/>
  <c r="G24" i="15"/>
  <c r="J24" i="14"/>
  <c r="G24" i="14"/>
  <c r="G24" i="13"/>
  <c r="J23" i="16"/>
  <c r="G23" i="16"/>
  <c r="O23" i="15"/>
  <c r="N23" i="15"/>
  <c r="L23" i="15"/>
  <c r="J23" i="15"/>
  <c r="G23" i="15"/>
  <c r="J23" i="14"/>
  <c r="G23" i="14"/>
  <c r="J22" i="16"/>
  <c r="G22" i="16"/>
  <c r="N22" i="15"/>
  <c r="M22" i="15"/>
  <c r="L22" i="15"/>
  <c r="J22" i="15"/>
  <c r="G22" i="15"/>
  <c r="J22" i="14"/>
  <c r="G22" i="14"/>
  <c r="G22" i="13"/>
  <c r="G22" i="12"/>
  <c r="J21" i="16"/>
  <c r="G21" i="16"/>
  <c r="O21" i="15"/>
  <c r="N21" i="15"/>
  <c r="M21" i="15"/>
  <c r="L21" i="15"/>
  <c r="J21" i="15"/>
  <c r="G21" i="15"/>
  <c r="J21" i="14"/>
  <c r="G21" i="14"/>
  <c r="G21" i="12"/>
  <c r="J20" i="16"/>
  <c r="G20" i="16"/>
  <c r="N20" i="15"/>
  <c r="M20" i="15"/>
  <c r="L20" i="15"/>
  <c r="J20" i="15"/>
  <c r="G20" i="15"/>
  <c r="J20" i="14"/>
  <c r="G20" i="14"/>
  <c r="G20" i="13"/>
  <c r="J19" i="16"/>
  <c r="G19" i="16"/>
  <c r="O19" i="15"/>
  <c r="N19" i="15"/>
  <c r="L19" i="15"/>
  <c r="J19" i="15"/>
  <c r="G19" i="15"/>
  <c r="J19" i="14"/>
  <c r="G19" i="14"/>
  <c r="J18" i="16"/>
  <c r="G18" i="16"/>
  <c r="N18" i="15"/>
  <c r="M18" i="15"/>
  <c r="L18" i="15"/>
  <c r="J18" i="15"/>
  <c r="G18" i="15"/>
  <c r="J18" i="14"/>
  <c r="G18" i="14"/>
  <c r="G18" i="13"/>
  <c r="G18" i="12"/>
  <c r="J17" i="16"/>
  <c r="G17" i="16"/>
  <c r="O17" i="15"/>
  <c r="N17" i="15"/>
  <c r="L17" i="15"/>
  <c r="J17" i="15"/>
  <c r="G17" i="15"/>
  <c r="J17" i="14"/>
  <c r="G17" i="14"/>
  <c r="G17" i="12"/>
  <c r="J16" i="16"/>
  <c r="G16" i="16"/>
  <c r="N16" i="15"/>
  <c r="M16" i="15"/>
  <c r="L16" i="15"/>
  <c r="J16" i="15"/>
  <c r="G16" i="15"/>
  <c r="J16" i="14"/>
  <c r="G16" i="14"/>
  <c r="G16" i="13"/>
  <c r="J15" i="16"/>
  <c r="G15" i="16"/>
  <c r="O15" i="15"/>
  <c r="N15" i="15"/>
  <c r="L15" i="15"/>
  <c r="J15" i="15"/>
  <c r="G15" i="15"/>
  <c r="J15" i="14"/>
  <c r="G15" i="14"/>
  <c r="J14" i="16"/>
  <c r="G14" i="16"/>
  <c r="N14" i="15"/>
  <c r="M14" i="15"/>
  <c r="L14" i="15"/>
  <c r="J14" i="15"/>
  <c r="G14" i="15"/>
  <c r="J14" i="14"/>
  <c r="G14" i="14"/>
  <c r="G14" i="13"/>
  <c r="G14" i="12"/>
  <c r="J13" i="16"/>
  <c r="G13" i="16"/>
  <c r="O13" i="15"/>
  <c r="N13" i="15"/>
  <c r="L13" i="15"/>
  <c r="J13" i="15"/>
  <c r="G13" i="15"/>
  <c r="J13" i="14"/>
  <c r="G13" i="14"/>
  <c r="M13" i="13"/>
  <c r="G13" i="12"/>
  <c r="J12" i="16"/>
  <c r="G12" i="16"/>
  <c r="N12" i="15"/>
  <c r="M12" i="15"/>
  <c r="L12" i="15"/>
  <c r="J12" i="15"/>
  <c r="G12" i="15"/>
  <c r="J12" i="14"/>
  <c r="G12" i="14"/>
  <c r="G12" i="13"/>
  <c r="GH11" i="11"/>
  <c r="H11" i="17" s="1"/>
  <c r="DQ8" i="18" s="1"/>
  <c r="GA11" i="11"/>
  <c r="J11" i="16" s="1"/>
  <c r="FZ11" i="11"/>
  <c r="I11" i="16" s="1"/>
  <c r="CT8" i="18" s="1"/>
  <c r="FV11" i="11"/>
  <c r="FS11" i="11"/>
  <c r="FP11" i="11"/>
  <c r="FM11" i="11"/>
  <c r="FJ11" i="11"/>
  <c r="FG11" i="11"/>
  <c r="FD11" i="11"/>
  <c r="FA11" i="11"/>
  <c r="EX11" i="11"/>
  <c r="EU11" i="11"/>
  <c r="EQ11" i="11"/>
  <c r="FX11" i="11" s="1"/>
  <c r="G11" i="16" s="1"/>
  <c r="EI11" i="11"/>
  <c r="K11" i="15" s="1"/>
  <c r="BX8" i="18" s="1"/>
  <c r="EH11" i="11"/>
  <c r="J11" i="15" s="1"/>
  <c r="EG11" i="11"/>
  <c r="I11" i="15" s="1"/>
  <c r="BW8" i="18" s="1"/>
  <c r="ED11" i="11"/>
  <c r="EB11" i="11"/>
  <c r="DZ11" i="11"/>
  <c r="DX11" i="11"/>
  <c r="DV11" i="11"/>
  <c r="DT11" i="11"/>
  <c r="DR11" i="11"/>
  <c r="DP11" i="11"/>
  <c r="DN11" i="11"/>
  <c r="DL11" i="11"/>
  <c r="DI11" i="11"/>
  <c r="EE11" i="11" s="1"/>
  <c r="G11" i="15" s="1"/>
  <c r="DB11" i="11"/>
  <c r="K11" i="14" s="1"/>
  <c r="BA8" i="18" s="1"/>
  <c r="DA11" i="11"/>
  <c r="J11" i="14" s="1"/>
  <c r="CZ11" i="11"/>
  <c r="I11" i="14" s="1"/>
  <c r="AZ8" i="18" s="1"/>
  <c r="CW11" i="11"/>
  <c r="CU11" i="11"/>
  <c r="CS11" i="11"/>
  <c r="CQ11" i="11"/>
  <c r="CO11" i="11"/>
  <c r="CM11" i="11"/>
  <c r="CK11" i="11"/>
  <c r="CI11" i="11"/>
  <c r="CG11" i="11"/>
  <c r="CE11" i="11"/>
  <c r="CX11" i="11"/>
  <c r="G11" i="14" s="1"/>
  <c r="BP11" i="11"/>
  <c r="BN11" i="11"/>
  <c r="BL11" i="11"/>
  <c r="BJ11" i="11"/>
  <c r="BH11" i="11"/>
  <c r="BF11" i="11"/>
  <c r="BD11" i="11"/>
  <c r="BB11" i="11"/>
  <c r="AZ11" i="11"/>
  <c r="AX11" i="11"/>
  <c r="AU11" i="11"/>
  <c r="BQ11" i="11" s="1"/>
  <c r="AD11" i="11"/>
  <c r="AB11" i="11"/>
  <c r="Z11" i="11"/>
  <c r="X11" i="11"/>
  <c r="V11" i="11"/>
  <c r="T11" i="11"/>
  <c r="R11" i="11"/>
  <c r="P11" i="11"/>
  <c r="N11" i="11"/>
  <c r="L11" i="11"/>
  <c r="AI11" i="11"/>
  <c r="AJ11" i="11" s="1"/>
  <c r="F11" i="11"/>
  <c r="E11" i="11"/>
  <c r="D11" i="11"/>
  <c r="C11" i="11"/>
  <c r="CS9" i="4"/>
  <c r="CY10" i="4"/>
  <c r="CS11" i="4"/>
  <c r="CW11" i="4"/>
  <c r="CY12" i="4"/>
  <c r="CS15" i="4"/>
  <c r="CW15" i="4"/>
  <c r="CY16" i="4"/>
  <c r="CS17" i="4"/>
  <c r="CY18" i="4"/>
  <c r="CS19" i="4"/>
  <c r="CW19" i="4"/>
  <c r="CY20" i="4"/>
  <c r="CS23" i="4"/>
  <c r="CW23" i="4"/>
  <c r="CY24" i="4"/>
  <c r="CS25" i="4"/>
  <c r="CW26" i="4"/>
  <c r="CY26" i="4"/>
  <c r="CS27" i="4"/>
  <c r="CW27" i="4"/>
  <c r="CY28" i="4"/>
  <c r="CS31" i="4"/>
  <c r="CW31" i="4"/>
  <c r="CY32" i="4"/>
  <c r="DJ8" i="4"/>
  <c r="DJ9" i="4"/>
  <c r="DD10" i="4"/>
  <c r="DH10" i="4"/>
  <c r="DJ11" i="4"/>
  <c r="DH12" i="4"/>
  <c r="DD14" i="4"/>
  <c r="DH14" i="4"/>
  <c r="DJ15" i="4"/>
  <c r="DD16" i="4"/>
  <c r="DJ17" i="4"/>
  <c r="DD18" i="4"/>
  <c r="DH18" i="4"/>
  <c r="DJ19" i="4"/>
  <c r="DH20" i="4"/>
  <c r="DD22" i="4"/>
  <c r="DH22" i="4"/>
  <c r="DJ23" i="4"/>
  <c r="DD24" i="4"/>
  <c r="H11" i="9"/>
  <c r="CS8" i="4" s="1"/>
  <c r="GB11" i="5"/>
  <c r="GE11" i="11" s="1"/>
  <c r="GA11" i="5"/>
  <c r="GD11" i="11" s="1"/>
  <c r="M11" i="16" s="1"/>
  <c r="CW8" i="18" s="1"/>
  <c r="FZ11" i="5"/>
  <c r="FZ11" i="1" s="1"/>
  <c r="GE11" i="1"/>
  <c r="H11" i="10" s="1"/>
  <c r="J11" i="9"/>
  <c r="I11" i="9"/>
  <c r="BS14" i="4"/>
  <c r="CD24" i="4"/>
  <c r="B11" i="5"/>
  <c r="CG29" i="4"/>
  <c r="CG28" i="4"/>
  <c r="H11" i="8"/>
  <c r="BJ23" i="4"/>
  <c r="BJ22" i="4"/>
  <c r="BJ20" i="4"/>
  <c r="BJ18" i="4"/>
  <c r="BJ16" i="4"/>
  <c r="BJ15" i="4"/>
  <c r="BJ11" i="4"/>
  <c r="BJ8" i="4"/>
  <c r="AY32" i="4"/>
  <c r="AY29" i="4"/>
  <c r="AY27" i="4"/>
  <c r="AY26" i="4"/>
  <c r="AY25" i="4"/>
  <c r="AY24" i="4"/>
  <c r="AY20" i="4"/>
  <c r="AY17" i="4"/>
  <c r="AY16" i="4"/>
  <c r="AY15" i="4"/>
  <c r="AY13" i="4"/>
  <c r="AY10" i="4"/>
  <c r="AY9" i="4"/>
  <c r="CJ28" i="4"/>
  <c r="CK28" i="4"/>
  <c r="CL28" i="4"/>
  <c r="CM28" i="4"/>
  <c r="CJ29" i="4"/>
  <c r="CK29" i="4"/>
  <c r="CL29" i="4"/>
  <c r="CM29" i="4"/>
  <c r="BD9" i="4"/>
  <c r="BE9" i="4"/>
  <c r="BC10" i="4"/>
  <c r="BD10" i="4"/>
  <c r="BB12" i="4"/>
  <c r="BD12" i="4"/>
  <c r="BB13" i="4"/>
  <c r="BD13" i="4"/>
  <c r="BE13" i="4"/>
  <c r="BB14" i="4"/>
  <c r="BC14" i="4"/>
  <c r="BD14" i="4"/>
  <c r="BB15" i="4"/>
  <c r="BE15" i="4"/>
  <c r="BD17" i="4"/>
  <c r="BE17" i="4"/>
  <c r="BC18" i="4"/>
  <c r="BD18" i="4"/>
  <c r="BB19" i="4"/>
  <c r="BB20" i="4"/>
  <c r="BD21" i="4"/>
  <c r="BD22" i="4"/>
  <c r="BB23" i="4"/>
  <c r="BB24" i="4"/>
  <c r="BC24" i="4"/>
  <c r="BD24" i="4"/>
  <c r="BD25" i="4"/>
  <c r="BE25" i="4"/>
  <c r="BC26" i="4"/>
  <c r="BD26" i="4"/>
  <c r="BB28" i="4"/>
  <c r="BD28" i="4"/>
  <c r="BB29" i="4"/>
  <c r="BD29" i="4"/>
  <c r="BE29" i="4"/>
  <c r="BB30" i="4"/>
  <c r="BC30" i="4"/>
  <c r="BD30" i="4"/>
  <c r="BB31" i="4"/>
  <c r="BE31" i="4"/>
  <c r="BO8" i="4"/>
  <c r="BP8" i="4"/>
  <c r="BN9" i="4"/>
  <c r="BO9" i="4"/>
  <c r="BM10" i="4"/>
  <c r="BM11" i="4"/>
  <c r="BO12" i="4"/>
  <c r="BO13" i="4"/>
  <c r="BM14" i="4"/>
  <c r="BM15" i="4"/>
  <c r="BN15" i="4"/>
  <c r="BO15" i="4"/>
  <c r="BO16" i="4"/>
  <c r="BP16" i="4"/>
  <c r="BM17" i="4"/>
  <c r="BN17" i="4"/>
  <c r="BP18" i="4"/>
  <c r="BO19" i="4"/>
  <c r="BO20" i="4"/>
  <c r="BM21" i="4"/>
  <c r="BN21" i="4"/>
  <c r="BM22" i="4"/>
  <c r="BP22" i="4"/>
  <c r="BN23" i="4"/>
  <c r="BO23" i="4"/>
  <c r="BO24" i="4"/>
  <c r="H100" i="4"/>
  <c r="I100" i="4"/>
  <c r="J100" i="4"/>
  <c r="K100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7" i="4"/>
  <c r="T17" i="4"/>
  <c r="U17" i="4"/>
  <c r="V17" i="4"/>
  <c r="S18" i="4"/>
  <c r="T18" i="4"/>
  <c r="U18" i="4"/>
  <c r="S19" i="4"/>
  <c r="T19" i="4"/>
  <c r="U19" i="4"/>
  <c r="V19" i="4"/>
  <c r="S20" i="4"/>
  <c r="T20" i="4"/>
  <c r="U20" i="4"/>
  <c r="V20" i="4"/>
  <c r="S22" i="4"/>
  <c r="T22" i="4"/>
  <c r="U22" i="4"/>
  <c r="S23" i="4"/>
  <c r="T23" i="4"/>
  <c r="U23" i="4"/>
  <c r="V23" i="4"/>
  <c r="S24" i="4"/>
  <c r="T24" i="4"/>
  <c r="U24" i="4"/>
  <c r="V24" i="4"/>
  <c r="N41" i="13"/>
  <c r="N49" i="13"/>
  <c r="ER11" i="5"/>
  <c r="EH11" i="1" s="1"/>
  <c r="EQ11" i="5"/>
  <c r="EP11" i="5"/>
  <c r="EJ11" i="11" s="1"/>
  <c r="L11" i="15" s="1"/>
  <c r="BY8" i="18" s="1"/>
  <c r="DH11" i="5"/>
  <c r="DA11" i="1" s="1"/>
  <c r="N11" i="7" s="1"/>
  <c r="DG11" i="5"/>
  <c r="CZ11" i="1" s="1"/>
  <c r="M11" i="7" s="1"/>
  <c r="DF11" i="5"/>
  <c r="DC11" i="11" s="1"/>
  <c r="L11" i="14" s="1"/>
  <c r="BB8" i="18" s="1"/>
  <c r="BX11" i="5"/>
  <c r="BT11" i="1" s="1"/>
  <c r="BW11" i="5"/>
  <c r="BV11" i="5"/>
  <c r="AN11" i="11" s="1"/>
  <c r="L11" i="12" s="1"/>
  <c r="H8" i="18" s="1"/>
  <c r="F11" i="5"/>
  <c r="D11" i="5"/>
  <c r="E11" i="5"/>
  <c r="C11" i="5"/>
  <c r="AN11" i="5"/>
  <c r="AM11" i="5"/>
  <c r="AF11" i="11" s="1"/>
  <c r="AL11" i="5"/>
  <c r="Q17" i="4"/>
  <c r="Q18" i="4"/>
  <c r="Q19" i="4"/>
  <c r="Q20" i="4"/>
  <c r="Q22" i="4"/>
  <c r="Q23" i="4"/>
  <c r="Q24" i="4"/>
  <c r="Q146" i="4"/>
  <c r="Q147" i="4"/>
  <c r="Q148" i="4"/>
  <c r="Q149" i="4"/>
  <c r="Q150" i="4"/>
  <c r="Q151" i="4"/>
  <c r="Q152" i="4"/>
  <c r="Q153" i="4"/>
  <c r="Q9" i="4"/>
  <c r="Q10" i="4"/>
  <c r="Q11" i="4"/>
  <c r="Q12" i="4"/>
  <c r="Q13" i="4"/>
  <c r="Q14" i="4"/>
  <c r="Q15" i="4"/>
  <c r="Q16" i="4"/>
  <c r="P148" i="4"/>
  <c r="P152" i="4"/>
  <c r="P153" i="4"/>
  <c r="P9" i="4"/>
  <c r="P12" i="4"/>
  <c r="P16" i="4"/>
  <c r="P17" i="4"/>
  <c r="P20" i="4"/>
  <c r="P24" i="4"/>
  <c r="CH29" i="4"/>
  <c r="CH28" i="4"/>
  <c r="J11" i="8"/>
  <c r="I11" i="8"/>
  <c r="J11" i="7"/>
  <c r="CR11" i="4"/>
  <c r="CQ24" i="4"/>
  <c r="DB11" i="4"/>
  <c r="C11" i="10"/>
  <c r="ER11" i="11" l="1"/>
  <c r="EH164" i="18"/>
  <c r="EH148" i="18"/>
  <c r="EH168" i="18"/>
  <c r="EH168" i="4"/>
  <c r="L11" i="9"/>
  <c r="H11" i="12"/>
  <c r="E8" i="18" s="1"/>
  <c r="AM11" i="11"/>
  <c r="AM60" i="11"/>
  <c r="AM58" i="11"/>
  <c r="AM33" i="11"/>
  <c r="AM31" i="11"/>
  <c r="AM16" i="11"/>
  <c r="AM57" i="11"/>
  <c r="AM42" i="11"/>
  <c r="AM25" i="11"/>
  <c r="AM52" i="11"/>
  <c r="AM45" i="11"/>
  <c r="AM24" i="11"/>
  <c r="AM19" i="11"/>
  <c r="AM41" i="11"/>
  <c r="AM32" i="11"/>
  <c r="AM30" i="11"/>
  <c r="AM56" i="11"/>
  <c r="AM38" i="11"/>
  <c r="AM22" i="11"/>
  <c r="AM44" i="11"/>
  <c r="AM35" i="11"/>
  <c r="AM21" i="11"/>
  <c r="AM29" i="11"/>
  <c r="AM48" i="11"/>
  <c r="AM15" i="11"/>
  <c r="AM27" i="11"/>
  <c r="AM12" i="11"/>
  <c r="AM50" i="11"/>
  <c r="AM37" i="11"/>
  <c r="AM20" i="11"/>
  <c r="AM18" i="11"/>
  <c r="AM13" i="11"/>
  <c r="AM59" i="11"/>
  <c r="AM17" i="11"/>
  <c r="AM14" i="11"/>
  <c r="AM28" i="11"/>
  <c r="AM26" i="11"/>
  <c r="AM51" i="11"/>
  <c r="AM46" i="11"/>
  <c r="AM36" i="11"/>
  <c r="AM34" i="11"/>
  <c r="AM49" i="11"/>
  <c r="AM40" i="11"/>
  <c r="AM54" i="11"/>
  <c r="AM47" i="11"/>
  <c r="AM53" i="11"/>
  <c r="GB15" i="11"/>
  <c r="GB38" i="11"/>
  <c r="GB51" i="11"/>
  <c r="GB20" i="11"/>
  <c r="GB37" i="11"/>
  <c r="GB48" i="11"/>
  <c r="GB85" i="11"/>
  <c r="K85" i="16" s="1"/>
  <c r="CU78" i="18" s="1"/>
  <c r="GB91" i="11"/>
  <c r="K91" i="16" s="1"/>
  <c r="DF59" i="18" s="1"/>
  <c r="AM166" i="11"/>
  <c r="GB53" i="11"/>
  <c r="GB60" i="11"/>
  <c r="K60" i="16" s="1"/>
  <c r="DF32" i="18" s="1"/>
  <c r="GB73" i="11"/>
  <c r="K73" i="16" s="1"/>
  <c r="CU66" i="18" s="1"/>
  <c r="GB81" i="11"/>
  <c r="K81" i="16" s="1"/>
  <c r="CU74" i="18" s="1"/>
  <c r="GB92" i="11"/>
  <c r="K92" i="16" s="1"/>
  <c r="DF60" i="18" s="1"/>
  <c r="GB99" i="11"/>
  <c r="K99" i="16" s="1"/>
  <c r="DF67" i="18" s="1"/>
  <c r="GB113" i="11"/>
  <c r="K113" i="16" s="1"/>
  <c r="CU102" i="18" s="1"/>
  <c r="GB129" i="11"/>
  <c r="K129" i="16" s="1"/>
  <c r="CU118" i="18" s="1"/>
  <c r="GB146" i="11"/>
  <c r="K146" i="16" s="1"/>
  <c r="DF110" i="18" s="1"/>
  <c r="GB167" i="11"/>
  <c r="GB182" i="11"/>
  <c r="GB193" i="11"/>
  <c r="GB203" i="11"/>
  <c r="K203" i="16" s="1"/>
  <c r="DF163" i="18" s="1"/>
  <c r="GB213" i="11"/>
  <c r="K213" i="16" s="1"/>
  <c r="CU194" i="18" s="1"/>
  <c r="GB226" i="11"/>
  <c r="K226" i="16" s="1"/>
  <c r="CU207" i="18" s="1"/>
  <c r="GB232" i="11"/>
  <c r="K232" i="16" s="1"/>
  <c r="CU213" i="18" s="1"/>
  <c r="GB240" i="11"/>
  <c r="K240" i="16" s="1"/>
  <c r="DF196" i="18" s="1"/>
  <c r="GB248" i="11"/>
  <c r="K248" i="16" s="1"/>
  <c r="DF204" i="18" s="1"/>
  <c r="AM165" i="11"/>
  <c r="GB26" i="11"/>
  <c r="GB71" i="11"/>
  <c r="K71" i="16" s="1"/>
  <c r="CU64" i="18" s="1"/>
  <c r="GB107" i="11"/>
  <c r="K107" i="16" s="1"/>
  <c r="DF75" i="18" s="1"/>
  <c r="GB123" i="11"/>
  <c r="K123" i="16" s="1"/>
  <c r="CU112" i="18" s="1"/>
  <c r="GB133" i="11"/>
  <c r="K133" i="16" s="1"/>
  <c r="CU122" i="18" s="1"/>
  <c r="GB145" i="11"/>
  <c r="K145" i="16" s="1"/>
  <c r="DF109" i="18" s="1"/>
  <c r="GB157" i="11"/>
  <c r="GB169" i="11"/>
  <c r="GB196" i="11"/>
  <c r="K196" i="16" s="1"/>
  <c r="DF156" i="18" s="1"/>
  <c r="GB220" i="11"/>
  <c r="K220" i="16" s="1"/>
  <c r="CU201" i="18" s="1"/>
  <c r="AM161" i="11"/>
  <c r="GB13" i="11"/>
  <c r="GB32" i="11"/>
  <c r="GB67" i="11"/>
  <c r="K67" i="16" s="1"/>
  <c r="CU60" i="18" s="1"/>
  <c r="GB109" i="11"/>
  <c r="K109" i="16" s="1"/>
  <c r="DF77" i="18" s="1"/>
  <c r="GB125" i="11"/>
  <c r="K125" i="16" s="1"/>
  <c r="CU114" i="18" s="1"/>
  <c r="GB138" i="11"/>
  <c r="K138" i="16" s="1"/>
  <c r="DF102" i="18" s="1"/>
  <c r="GB153" i="11"/>
  <c r="GB177" i="11"/>
  <c r="GB185" i="11"/>
  <c r="GB191" i="11"/>
  <c r="GB201" i="11"/>
  <c r="K201" i="16" s="1"/>
  <c r="DF161" i="18" s="1"/>
  <c r="GB214" i="11"/>
  <c r="K214" i="16" s="1"/>
  <c r="CU195" i="18" s="1"/>
  <c r="GB224" i="11"/>
  <c r="K224" i="16" s="1"/>
  <c r="CU205" i="18" s="1"/>
  <c r="GB235" i="11"/>
  <c r="K235" i="16" s="1"/>
  <c r="CU216" i="18" s="1"/>
  <c r="GB42" i="11"/>
  <c r="GB258" i="11"/>
  <c r="K258" i="16" s="1"/>
  <c r="DF214" i="18" s="1"/>
  <c r="GB80" i="11"/>
  <c r="K80" i="16" s="1"/>
  <c r="CU73" i="18" s="1"/>
  <c r="GB173" i="11"/>
  <c r="GB244" i="11"/>
  <c r="K244" i="16" s="1"/>
  <c r="DF200" i="18" s="1"/>
  <c r="GB252" i="11"/>
  <c r="K252" i="16" s="1"/>
  <c r="DF208" i="18" s="1"/>
  <c r="GB264" i="11"/>
  <c r="GB56" i="11"/>
  <c r="K56" i="16" s="1"/>
  <c r="DF28" i="18" s="1"/>
  <c r="GB124" i="11"/>
  <c r="K124" i="16" s="1"/>
  <c r="CU113" i="18" s="1"/>
  <c r="GB222" i="11"/>
  <c r="K222" i="16" s="1"/>
  <c r="CU203" i="18" s="1"/>
  <c r="GB83" i="11"/>
  <c r="K83" i="16" s="1"/>
  <c r="CU76" i="18" s="1"/>
  <c r="GB216" i="11"/>
  <c r="K216" i="16" s="1"/>
  <c r="CU197" i="18" s="1"/>
  <c r="AM182" i="11"/>
  <c r="AM204" i="11"/>
  <c r="K204" i="12" s="1"/>
  <c r="R164" i="18" s="1"/>
  <c r="AM216" i="11"/>
  <c r="K216" i="12" s="1"/>
  <c r="G197" i="18" s="1"/>
  <c r="AM232" i="11"/>
  <c r="K232" i="12" s="1"/>
  <c r="G213" i="18" s="1"/>
  <c r="AM248" i="11"/>
  <c r="K248" i="12" s="1"/>
  <c r="R204" i="18" s="1"/>
  <c r="AM23" i="11"/>
  <c r="AM39" i="11"/>
  <c r="GB17" i="11"/>
  <c r="GB40" i="11"/>
  <c r="GB16" i="11"/>
  <c r="GB23" i="11"/>
  <c r="GB39" i="11"/>
  <c r="GB54" i="11"/>
  <c r="GB86" i="11"/>
  <c r="K86" i="16" s="1"/>
  <c r="DF54" i="18" s="1"/>
  <c r="GB95" i="11"/>
  <c r="K95" i="16" s="1"/>
  <c r="DF63" i="18" s="1"/>
  <c r="GB35" i="11"/>
  <c r="GB57" i="11"/>
  <c r="K57" i="16" s="1"/>
  <c r="DF29" i="18" s="1"/>
  <c r="GB61" i="11"/>
  <c r="K61" i="16" s="1"/>
  <c r="CU54" i="18" s="1"/>
  <c r="GB74" i="11"/>
  <c r="K74" i="16" s="1"/>
  <c r="CU67" i="18" s="1"/>
  <c r="GB82" i="11"/>
  <c r="K82" i="16" s="1"/>
  <c r="CU75" i="18" s="1"/>
  <c r="GB93" i="11"/>
  <c r="K93" i="16" s="1"/>
  <c r="DF61" i="18" s="1"/>
  <c r="GB101" i="11"/>
  <c r="K101" i="16" s="1"/>
  <c r="DF69" i="18" s="1"/>
  <c r="GB114" i="11"/>
  <c r="K114" i="16" s="1"/>
  <c r="CU103" i="18" s="1"/>
  <c r="GB130" i="11"/>
  <c r="K130" i="16" s="1"/>
  <c r="CU119" i="18" s="1"/>
  <c r="GB151" i="11"/>
  <c r="GB175" i="11"/>
  <c r="GB183" i="11"/>
  <c r="GB194" i="11"/>
  <c r="GB205" i="11"/>
  <c r="K205" i="16" s="1"/>
  <c r="DF165" i="18" s="1"/>
  <c r="GB218" i="11"/>
  <c r="K218" i="16" s="1"/>
  <c r="CU199" i="18" s="1"/>
  <c r="GB229" i="11"/>
  <c r="K229" i="16" s="1"/>
  <c r="CU210" i="18" s="1"/>
  <c r="GB233" i="11"/>
  <c r="K233" i="16" s="1"/>
  <c r="CU214" i="18" s="1"/>
  <c r="GB241" i="11"/>
  <c r="K241" i="16" s="1"/>
  <c r="DF197" i="18" s="1"/>
  <c r="GB249" i="11"/>
  <c r="K249" i="16" s="1"/>
  <c r="DF205" i="18" s="1"/>
  <c r="GB261" i="11"/>
  <c r="AM167" i="11"/>
  <c r="GB27" i="11"/>
  <c r="GB88" i="11"/>
  <c r="K88" i="16" s="1"/>
  <c r="DF56" i="18" s="1"/>
  <c r="GB112" i="11"/>
  <c r="K112" i="16" s="1"/>
  <c r="CU101" i="18" s="1"/>
  <c r="GB128" i="11"/>
  <c r="K128" i="16" s="1"/>
  <c r="CU117" i="18" s="1"/>
  <c r="GB134" i="11"/>
  <c r="K134" i="16" s="1"/>
  <c r="CU123" i="18" s="1"/>
  <c r="GB147" i="11"/>
  <c r="K147" i="16" s="1"/>
  <c r="DF111" i="18" s="1"/>
  <c r="GB158" i="11"/>
  <c r="GB170" i="11"/>
  <c r="GB199" i="11"/>
  <c r="K199" i="16" s="1"/>
  <c r="DF159" i="18" s="1"/>
  <c r="GB221" i="11"/>
  <c r="K221" i="16" s="1"/>
  <c r="CU202" i="18" s="1"/>
  <c r="AM256" i="11"/>
  <c r="K256" i="12" s="1"/>
  <c r="R212" i="18" s="1"/>
  <c r="GB28" i="11"/>
  <c r="GB49" i="11"/>
  <c r="GB68" i="11"/>
  <c r="K68" i="16" s="1"/>
  <c r="CU61" i="18" s="1"/>
  <c r="GB110" i="11"/>
  <c r="K110" i="16" s="1"/>
  <c r="DF78" i="18" s="1"/>
  <c r="GB126" i="11"/>
  <c r="K126" i="16" s="1"/>
  <c r="CU115" i="18" s="1"/>
  <c r="GB144" i="11"/>
  <c r="K144" i="16" s="1"/>
  <c r="DF108" i="18" s="1"/>
  <c r="GB161" i="11"/>
  <c r="K161" i="16" s="1"/>
  <c r="CU146" i="18" s="1"/>
  <c r="GB178" i="11"/>
  <c r="GB186" i="11"/>
  <c r="GB192" i="11"/>
  <c r="K192" i="16" s="1"/>
  <c r="DF152" i="18" s="1"/>
  <c r="GB206" i="11"/>
  <c r="K206" i="16" s="1"/>
  <c r="DF166" i="18" s="1"/>
  <c r="GB215" i="11"/>
  <c r="K215" i="16" s="1"/>
  <c r="CU196" i="18" s="1"/>
  <c r="GB227" i="11"/>
  <c r="K227" i="16" s="1"/>
  <c r="CU208" i="18" s="1"/>
  <c r="GB236" i="11"/>
  <c r="K236" i="16" s="1"/>
  <c r="DF192" i="18" s="1"/>
  <c r="GB136" i="11"/>
  <c r="K136" i="16" s="1"/>
  <c r="DF100" i="18" s="1"/>
  <c r="GB259" i="11"/>
  <c r="K259" i="16" s="1"/>
  <c r="DF215" i="18" s="1"/>
  <c r="GB108" i="11"/>
  <c r="K108" i="16" s="1"/>
  <c r="DF76" i="18" s="1"/>
  <c r="GB174" i="11"/>
  <c r="GB245" i="11"/>
  <c r="K245" i="16" s="1"/>
  <c r="DF201" i="18" s="1"/>
  <c r="GB253" i="11"/>
  <c r="K253" i="16" s="1"/>
  <c r="DF209" i="18" s="1"/>
  <c r="GB265" i="11"/>
  <c r="GB98" i="11"/>
  <c r="K98" i="16" s="1"/>
  <c r="DF66" i="18" s="1"/>
  <c r="GB139" i="11"/>
  <c r="K139" i="16" s="1"/>
  <c r="DF103" i="18" s="1"/>
  <c r="GB66" i="11"/>
  <c r="K66" i="16" s="1"/>
  <c r="CU59" i="18" s="1"/>
  <c r="GB148" i="11"/>
  <c r="K148" i="16" s="1"/>
  <c r="DF112" i="18" s="1"/>
  <c r="AM185" i="11"/>
  <c r="AM199" i="11"/>
  <c r="K199" i="12" s="1"/>
  <c r="R159" i="18" s="1"/>
  <c r="AM257" i="11"/>
  <c r="K257" i="12" s="1"/>
  <c r="R213" i="18" s="1"/>
  <c r="AM200" i="11"/>
  <c r="K200" i="12" s="1"/>
  <c r="R160" i="18" s="1"/>
  <c r="AM43" i="11"/>
  <c r="GB21" i="11"/>
  <c r="GB43" i="11"/>
  <c r="GB18" i="11"/>
  <c r="GB33" i="11"/>
  <c r="GB44" i="11"/>
  <c r="GB65" i="11"/>
  <c r="K65" i="16" s="1"/>
  <c r="CU58" i="18" s="1"/>
  <c r="GB87" i="11"/>
  <c r="K87" i="16" s="1"/>
  <c r="DF55" i="18" s="1"/>
  <c r="GB100" i="11"/>
  <c r="K100" i="16" s="1"/>
  <c r="DF68" i="18" s="1"/>
  <c r="GB41" i="11"/>
  <c r="GB58" i="11"/>
  <c r="K58" i="16" s="1"/>
  <c r="DF30" i="18" s="1"/>
  <c r="GB64" i="11"/>
  <c r="K64" i="16" s="1"/>
  <c r="CU57" i="18" s="1"/>
  <c r="GB77" i="11"/>
  <c r="K77" i="16" s="1"/>
  <c r="CU70" i="18" s="1"/>
  <c r="GB84" i="11"/>
  <c r="K84" i="16" s="1"/>
  <c r="CU77" i="18" s="1"/>
  <c r="GB94" i="11"/>
  <c r="K94" i="16" s="1"/>
  <c r="DF62" i="18" s="1"/>
  <c r="GB102" i="11"/>
  <c r="K102" i="16" s="1"/>
  <c r="DF70" i="18" s="1"/>
  <c r="GB121" i="11"/>
  <c r="K121" i="16" s="1"/>
  <c r="CU110" i="18" s="1"/>
  <c r="GB141" i="11"/>
  <c r="K141" i="16" s="1"/>
  <c r="DF105" i="18" s="1"/>
  <c r="GB165" i="11"/>
  <c r="GB176" i="11"/>
  <c r="GB184" i="11"/>
  <c r="GB195" i="11"/>
  <c r="K195" i="16" s="1"/>
  <c r="DF155" i="18" s="1"/>
  <c r="GB219" i="11"/>
  <c r="K219" i="16" s="1"/>
  <c r="CU200" i="18" s="1"/>
  <c r="GB230" i="11"/>
  <c r="K230" i="16" s="1"/>
  <c r="CU211" i="18" s="1"/>
  <c r="GB238" i="11"/>
  <c r="K238" i="16" s="1"/>
  <c r="DF194" i="18" s="1"/>
  <c r="GB246" i="11"/>
  <c r="K246" i="16" s="1"/>
  <c r="DF202" i="18" s="1"/>
  <c r="GB254" i="11"/>
  <c r="K254" i="16" s="1"/>
  <c r="DF210" i="18" s="1"/>
  <c r="GB266" i="11"/>
  <c r="GB24" i="11"/>
  <c r="GB31" i="11"/>
  <c r="GB96" i="11"/>
  <c r="K96" i="16" s="1"/>
  <c r="DF64" i="18" s="1"/>
  <c r="GB115" i="11"/>
  <c r="K115" i="16" s="1"/>
  <c r="CU104" i="18" s="1"/>
  <c r="GB131" i="11"/>
  <c r="K131" i="16" s="1"/>
  <c r="CU120" i="18" s="1"/>
  <c r="GB135" i="11"/>
  <c r="K135" i="16" s="1"/>
  <c r="CU124" i="18" s="1"/>
  <c r="AM55" i="11"/>
  <c r="GB22" i="11"/>
  <c r="GB47" i="11"/>
  <c r="GB45" i="11"/>
  <c r="GB89" i="11"/>
  <c r="K89" i="16" s="1"/>
  <c r="DF57" i="18" s="1"/>
  <c r="GB143" i="11"/>
  <c r="K143" i="16" s="1"/>
  <c r="DF107" i="18" s="1"/>
  <c r="GB202" i="11"/>
  <c r="K202" i="16" s="1"/>
  <c r="DF162" i="18" s="1"/>
  <c r="GB231" i="11"/>
  <c r="K231" i="16" s="1"/>
  <c r="CU212" i="18" s="1"/>
  <c r="GB105" i="11"/>
  <c r="K105" i="16" s="1"/>
  <c r="DF73" i="18" s="1"/>
  <c r="GB150" i="11"/>
  <c r="K150" i="16" s="1"/>
  <c r="DF114" i="18" s="1"/>
  <c r="GB171" i="11"/>
  <c r="GB256" i="11"/>
  <c r="K256" i="16" s="1"/>
  <c r="DF212" i="18" s="1"/>
  <c r="GB29" i="11"/>
  <c r="GB70" i="11"/>
  <c r="K70" i="16" s="1"/>
  <c r="CU63" i="18" s="1"/>
  <c r="GB127" i="11"/>
  <c r="K127" i="16" s="1"/>
  <c r="CU116" i="18" s="1"/>
  <c r="GB162" i="11"/>
  <c r="GB189" i="11"/>
  <c r="GB207" i="11"/>
  <c r="K207" i="16" s="1"/>
  <c r="DF167" i="18" s="1"/>
  <c r="GB228" i="11"/>
  <c r="K228" i="16" s="1"/>
  <c r="CU209" i="18" s="1"/>
  <c r="GB142" i="11"/>
  <c r="K142" i="16" s="1"/>
  <c r="DF106" i="18" s="1"/>
  <c r="GB116" i="11"/>
  <c r="K116" i="16" s="1"/>
  <c r="CU105" i="18" s="1"/>
  <c r="GB250" i="11"/>
  <c r="K250" i="16" s="1"/>
  <c r="DF206" i="18" s="1"/>
  <c r="GB36" i="11"/>
  <c r="GB163" i="11"/>
  <c r="GB156" i="11"/>
  <c r="AM221" i="11"/>
  <c r="K221" i="12" s="1"/>
  <c r="G202" i="18" s="1"/>
  <c r="AM227" i="11"/>
  <c r="K227" i="12" s="1"/>
  <c r="G208" i="18" s="1"/>
  <c r="AM207" i="11"/>
  <c r="K207" i="12" s="1"/>
  <c r="R167" i="18" s="1"/>
  <c r="AM168" i="11"/>
  <c r="AM236" i="11"/>
  <c r="K236" i="12" s="1"/>
  <c r="R192" i="18" s="1"/>
  <c r="AM195" i="11"/>
  <c r="K195" i="12" s="1"/>
  <c r="R155" i="18" s="1"/>
  <c r="AM212" i="11"/>
  <c r="K212" i="12" s="1"/>
  <c r="G193" i="18" s="1"/>
  <c r="AM226" i="11"/>
  <c r="K226" i="12" s="1"/>
  <c r="G207" i="18" s="1"/>
  <c r="AM176" i="11"/>
  <c r="AM230" i="11"/>
  <c r="K230" i="12" s="1"/>
  <c r="G211" i="18" s="1"/>
  <c r="AM229" i="11"/>
  <c r="K229" i="12" s="1"/>
  <c r="G210" i="18" s="1"/>
  <c r="AM258" i="11"/>
  <c r="K258" i="12" s="1"/>
  <c r="R214" i="18" s="1"/>
  <c r="AM233" i="11"/>
  <c r="K233" i="12" s="1"/>
  <c r="G214" i="18" s="1"/>
  <c r="AM211" i="11"/>
  <c r="K211" i="12" s="1"/>
  <c r="G192" i="18" s="1"/>
  <c r="AM187" i="11"/>
  <c r="AM241" i="11"/>
  <c r="K241" i="12" s="1"/>
  <c r="R197" i="18" s="1"/>
  <c r="AM189" i="11"/>
  <c r="AM251" i="11"/>
  <c r="K251" i="12" s="1"/>
  <c r="R207" i="18" s="1"/>
  <c r="AM242" i="11"/>
  <c r="K242" i="12" s="1"/>
  <c r="R198" i="18" s="1"/>
  <c r="AM197" i="11"/>
  <c r="K197" i="12" s="1"/>
  <c r="R157" i="18" s="1"/>
  <c r="AM177" i="11"/>
  <c r="AM179" i="11"/>
  <c r="GB46" i="11"/>
  <c r="GB69" i="11"/>
  <c r="K69" i="16" s="1"/>
  <c r="CU62" i="18" s="1"/>
  <c r="GB59" i="11"/>
  <c r="K59" i="16" s="1"/>
  <c r="DF31" i="18" s="1"/>
  <c r="GB97" i="11"/>
  <c r="K97" i="16" s="1"/>
  <c r="DF65" i="18" s="1"/>
  <c r="GB166" i="11"/>
  <c r="GB239" i="11"/>
  <c r="K239" i="16" s="1"/>
  <c r="DF195" i="18" s="1"/>
  <c r="GB267" i="11"/>
  <c r="GB120" i="11"/>
  <c r="K120" i="16" s="1"/>
  <c r="CU109" i="18" s="1"/>
  <c r="GB155" i="11"/>
  <c r="GB172" i="11"/>
  <c r="K172" i="16" s="1"/>
  <c r="CU157" i="18" s="1"/>
  <c r="GB257" i="11"/>
  <c r="K257" i="16" s="1"/>
  <c r="DF213" i="18" s="1"/>
  <c r="GB30" i="11"/>
  <c r="GB104" i="11"/>
  <c r="K104" i="16" s="1"/>
  <c r="DF72" i="18" s="1"/>
  <c r="GB137" i="11"/>
  <c r="K137" i="16" s="1"/>
  <c r="DF101" i="18" s="1"/>
  <c r="GB168" i="11"/>
  <c r="GB190" i="11"/>
  <c r="GB209" i="11"/>
  <c r="K209" i="16" s="1"/>
  <c r="DF169" i="18" s="1"/>
  <c r="GB234" i="11"/>
  <c r="K234" i="16" s="1"/>
  <c r="CU215" i="18" s="1"/>
  <c r="GB187" i="11"/>
  <c r="GB154" i="11"/>
  <c r="K154" i="16" s="1"/>
  <c r="DF118" i="18" s="1"/>
  <c r="GB251" i="11"/>
  <c r="K251" i="16" s="1"/>
  <c r="DF207" i="18" s="1"/>
  <c r="GB55" i="11"/>
  <c r="GB197" i="11"/>
  <c r="K197" i="16" s="1"/>
  <c r="DF157" i="18" s="1"/>
  <c r="GB208" i="11"/>
  <c r="K208" i="16" s="1"/>
  <c r="DF168" i="18" s="1"/>
  <c r="AM196" i="11"/>
  <c r="K196" i="12" s="1"/>
  <c r="R156" i="18" s="1"/>
  <c r="AM224" i="11"/>
  <c r="K224" i="12" s="1"/>
  <c r="G205" i="18" s="1"/>
  <c r="AM228" i="11"/>
  <c r="K228" i="12" s="1"/>
  <c r="G209" i="18" s="1"/>
  <c r="AM184" i="11"/>
  <c r="AM263" i="11"/>
  <c r="AM171" i="11"/>
  <c r="AM192" i="11"/>
  <c r="AM244" i="11"/>
  <c r="K244" i="12" s="1"/>
  <c r="R200" i="18" s="1"/>
  <c r="AM206" i="11"/>
  <c r="K206" i="12" s="1"/>
  <c r="R166" i="18" s="1"/>
  <c r="AM234" i="11"/>
  <c r="K234" i="12" s="1"/>
  <c r="G215" i="18" s="1"/>
  <c r="AM170" i="11"/>
  <c r="AM247" i="11"/>
  <c r="K247" i="12" s="1"/>
  <c r="R203" i="18" s="1"/>
  <c r="AM214" i="11"/>
  <c r="K214" i="12" s="1"/>
  <c r="G195" i="18" s="1"/>
  <c r="AM246" i="11"/>
  <c r="K246" i="12" s="1"/>
  <c r="R202" i="18" s="1"/>
  <c r="AM190" i="11"/>
  <c r="AM205" i="11"/>
  <c r="K205" i="12" s="1"/>
  <c r="R165" i="18" s="1"/>
  <c r="AM259" i="11"/>
  <c r="K259" i="12" s="1"/>
  <c r="R215" i="18" s="1"/>
  <c r="AM253" i="11"/>
  <c r="K253" i="12" s="1"/>
  <c r="R209" i="18" s="1"/>
  <c r="AM213" i="11"/>
  <c r="K213" i="12" s="1"/>
  <c r="G194" i="18" s="1"/>
  <c r="AM265" i="11"/>
  <c r="AM238" i="11"/>
  <c r="K238" i="12" s="1"/>
  <c r="R194" i="18" s="1"/>
  <c r="GB19" i="11"/>
  <c r="GB90" i="11"/>
  <c r="K90" i="16" s="1"/>
  <c r="DF58" i="18" s="1"/>
  <c r="GB72" i="11"/>
  <c r="K72" i="16" s="1"/>
  <c r="CU65" i="18" s="1"/>
  <c r="GB106" i="11"/>
  <c r="K106" i="16" s="1"/>
  <c r="DF74" i="18" s="1"/>
  <c r="GB181" i="11"/>
  <c r="K181" i="16" s="1"/>
  <c r="CU166" i="18" s="1"/>
  <c r="GB211" i="11"/>
  <c r="K211" i="16" s="1"/>
  <c r="CU192" i="18" s="1"/>
  <c r="GB247" i="11"/>
  <c r="K247" i="16" s="1"/>
  <c r="DF203" i="18" s="1"/>
  <c r="GB25" i="11"/>
  <c r="GB132" i="11"/>
  <c r="K132" i="16" s="1"/>
  <c r="CU121" i="18" s="1"/>
  <c r="GB159" i="11"/>
  <c r="GB204" i="11"/>
  <c r="K204" i="16" s="1"/>
  <c r="DF164" i="18" s="1"/>
  <c r="AM267" i="11"/>
  <c r="GB52" i="11"/>
  <c r="GB117" i="11"/>
  <c r="K117" i="16" s="1"/>
  <c r="CU106" i="18" s="1"/>
  <c r="GB149" i="11"/>
  <c r="GB179" i="11"/>
  <c r="GB198" i="11"/>
  <c r="K198" i="16" s="1"/>
  <c r="DF158" i="18" s="1"/>
  <c r="GB217" i="11"/>
  <c r="K217" i="16" s="1"/>
  <c r="CU198" i="18" s="1"/>
  <c r="GB237" i="11"/>
  <c r="K237" i="16" s="1"/>
  <c r="DF193" i="18" s="1"/>
  <c r="GB62" i="11"/>
  <c r="K62" i="16" s="1"/>
  <c r="CU55" i="18" s="1"/>
  <c r="GB242" i="11"/>
  <c r="K242" i="16" s="1"/>
  <c r="DF198" i="18" s="1"/>
  <c r="GB262" i="11"/>
  <c r="GB111" i="11"/>
  <c r="K111" i="16" s="1"/>
  <c r="CU100" i="18" s="1"/>
  <c r="GB75" i="11"/>
  <c r="K75" i="16" s="1"/>
  <c r="CU68" i="18" s="1"/>
  <c r="AM235" i="11"/>
  <c r="K235" i="12" s="1"/>
  <c r="G216" i="18" s="1"/>
  <c r="AM217" i="11"/>
  <c r="K217" i="12" s="1"/>
  <c r="G198" i="18" s="1"/>
  <c r="AM249" i="11"/>
  <c r="K249" i="12" s="1"/>
  <c r="R205" i="18" s="1"/>
  <c r="AM198" i="11"/>
  <c r="K198" i="12" s="1"/>
  <c r="R158" i="18" s="1"/>
  <c r="AM208" i="11"/>
  <c r="K208" i="12" s="1"/>
  <c r="R168" i="18" s="1"/>
  <c r="AM188" i="11"/>
  <c r="AM209" i="11"/>
  <c r="K209" i="12" s="1"/>
  <c r="R169" i="18" s="1"/>
  <c r="AM245" i="11"/>
  <c r="K245" i="12" s="1"/>
  <c r="R201" i="18" s="1"/>
  <c r="AM186" i="11"/>
  <c r="AM223" i="11"/>
  <c r="K223" i="12" s="1"/>
  <c r="G204" i="18" s="1"/>
  <c r="AM243" i="11"/>
  <c r="K243" i="12" s="1"/>
  <c r="R199" i="18" s="1"/>
  <c r="AM178" i="11"/>
  <c r="AM172" i="11"/>
  <c r="AM193" i="11"/>
  <c r="AM254" i="11"/>
  <c r="K254" i="12" s="1"/>
  <c r="R210" i="18" s="1"/>
  <c r="AM239" i="11"/>
  <c r="K239" i="12" s="1"/>
  <c r="R195" i="18" s="1"/>
  <c r="AM169" i="11"/>
  <c r="AM203" i="11"/>
  <c r="K203" i="12" s="1"/>
  <c r="R163" i="18" s="1"/>
  <c r="AM262" i="11"/>
  <c r="AM162" i="11"/>
  <c r="AM220" i="11"/>
  <c r="K220" i="12" s="1"/>
  <c r="G201" i="18" s="1"/>
  <c r="AM252" i="11"/>
  <c r="K252" i="12" s="1"/>
  <c r="R208" i="18" s="1"/>
  <c r="GB34" i="11"/>
  <c r="GB103" i="11"/>
  <c r="K103" i="16" s="1"/>
  <c r="DF71" i="18" s="1"/>
  <c r="GB78" i="11"/>
  <c r="K78" i="16" s="1"/>
  <c r="CU71" i="18" s="1"/>
  <c r="GB122" i="11"/>
  <c r="K122" i="16" s="1"/>
  <c r="CU111" i="18" s="1"/>
  <c r="GB188" i="11"/>
  <c r="GB225" i="11"/>
  <c r="K225" i="16" s="1"/>
  <c r="CU206" i="18" s="1"/>
  <c r="GB255" i="11"/>
  <c r="K255" i="16" s="1"/>
  <c r="DF211" i="18" s="1"/>
  <c r="GB50" i="11"/>
  <c r="GB140" i="11"/>
  <c r="K140" i="16" s="1"/>
  <c r="DF104" i="18" s="1"/>
  <c r="GB164" i="11"/>
  <c r="GB212" i="11"/>
  <c r="K212" i="16" s="1"/>
  <c r="CU193" i="18" s="1"/>
  <c r="GB12" i="11"/>
  <c r="GB63" i="11"/>
  <c r="K63" i="16" s="1"/>
  <c r="CU56" i="18" s="1"/>
  <c r="GB118" i="11"/>
  <c r="K118" i="16" s="1"/>
  <c r="CU107" i="18" s="1"/>
  <c r="GB152" i="11"/>
  <c r="K152" i="16" s="1"/>
  <c r="DF116" i="18" s="1"/>
  <c r="GB180" i="11"/>
  <c r="GB200" i="11"/>
  <c r="K200" i="16" s="1"/>
  <c r="DF160" i="18" s="1"/>
  <c r="GB223" i="11"/>
  <c r="K223" i="16" s="1"/>
  <c r="CU204" i="18" s="1"/>
  <c r="GB14" i="11"/>
  <c r="GB79" i="11"/>
  <c r="K79" i="16" s="1"/>
  <c r="CU72" i="18" s="1"/>
  <c r="GB243" i="11"/>
  <c r="K243" i="16" s="1"/>
  <c r="DF199" i="18" s="1"/>
  <c r="GB263" i="11"/>
  <c r="GB119" i="11"/>
  <c r="K119" i="16" s="1"/>
  <c r="CU108" i="18" s="1"/>
  <c r="GB76" i="11"/>
  <c r="K76" i="16" s="1"/>
  <c r="CU69" i="18" s="1"/>
  <c r="AM219" i="11"/>
  <c r="K219" i="12" s="1"/>
  <c r="G200" i="18" s="1"/>
  <c r="AM266" i="11"/>
  <c r="AM222" i="11"/>
  <c r="K222" i="12" s="1"/>
  <c r="G203" i="18" s="1"/>
  <c r="AM231" i="11"/>
  <c r="K231" i="12" s="1"/>
  <c r="G212" i="18" s="1"/>
  <c r="AM201" i="11"/>
  <c r="K201" i="12" s="1"/>
  <c r="R161" i="18" s="1"/>
  <c r="AM215" i="11"/>
  <c r="K215" i="12" s="1"/>
  <c r="G196" i="18" s="1"/>
  <c r="AM264" i="11"/>
  <c r="AM225" i="11"/>
  <c r="K225" i="12" s="1"/>
  <c r="G206" i="18" s="1"/>
  <c r="AM218" i="11"/>
  <c r="K218" i="12" s="1"/>
  <c r="G199" i="18" s="1"/>
  <c r="AM250" i="11"/>
  <c r="K250" i="12" s="1"/>
  <c r="R206" i="18" s="1"/>
  <c r="AM202" i="11"/>
  <c r="K202" i="12" s="1"/>
  <c r="R162" i="18" s="1"/>
  <c r="AM163" i="11"/>
  <c r="AM240" i="11"/>
  <c r="K240" i="12" s="1"/>
  <c r="R196" i="18" s="1"/>
  <c r="AM261" i="11"/>
  <c r="AM194" i="11"/>
  <c r="AM173" i="11"/>
  <c r="AM255" i="11"/>
  <c r="K255" i="12" s="1"/>
  <c r="R211" i="18" s="1"/>
  <c r="AM164" i="11"/>
  <c r="AM180" i="11"/>
  <c r="AM237" i="11"/>
  <c r="K237" i="12" s="1"/>
  <c r="R193" i="18" s="1"/>
  <c r="AM181" i="11"/>
  <c r="AM174" i="11"/>
  <c r="AM183" i="11"/>
  <c r="AM175" i="11"/>
  <c r="AM191" i="11"/>
  <c r="EH160" i="4"/>
  <c r="EH156" i="4"/>
  <c r="DT168" i="18"/>
  <c r="EH147" i="4"/>
  <c r="DT164" i="4"/>
  <c r="DT157" i="18"/>
  <c r="EH161" i="18"/>
  <c r="DT156" i="4"/>
  <c r="DT167" i="18"/>
  <c r="DT167" i="4"/>
  <c r="EH157" i="18"/>
  <c r="EH157" i="4"/>
  <c r="DT158" i="4"/>
  <c r="DT158" i="18"/>
  <c r="EH162" i="4"/>
  <c r="EH162" i="18"/>
  <c r="DT192" i="4"/>
  <c r="DT192" i="18"/>
  <c r="DT165" i="4"/>
  <c r="EH153" i="18"/>
  <c r="EH153" i="4"/>
  <c r="EH149" i="18"/>
  <c r="EH149" i="4"/>
  <c r="EH76" i="4"/>
  <c r="EH76" i="18"/>
  <c r="EH72" i="4"/>
  <c r="EH72" i="18"/>
  <c r="DT151" i="4"/>
  <c r="DT151" i="18"/>
  <c r="EH30" i="4"/>
  <c r="EH30" i="18"/>
  <c r="EH28" i="4"/>
  <c r="EH28" i="18"/>
  <c r="DT152" i="4"/>
  <c r="DT152" i="18"/>
  <c r="DT149" i="4"/>
  <c r="DT149" i="18"/>
  <c r="EH77" i="4"/>
  <c r="EH77" i="18"/>
  <c r="EH25" i="4"/>
  <c r="EH25" i="18"/>
  <c r="EH29" i="4"/>
  <c r="EH29" i="18"/>
  <c r="EH31" i="4"/>
  <c r="EH31" i="18"/>
  <c r="DT154" i="4"/>
  <c r="DT154" i="18"/>
  <c r="DT150" i="4"/>
  <c r="DT150" i="18"/>
  <c r="EH75" i="4"/>
  <c r="EH75" i="18"/>
  <c r="EH70" i="4"/>
  <c r="EH70" i="18"/>
  <c r="EH27" i="4"/>
  <c r="EH27" i="18"/>
  <c r="EH69" i="4"/>
  <c r="EH69" i="18"/>
  <c r="DT153" i="4"/>
  <c r="DT153" i="18"/>
  <c r="EH71" i="4"/>
  <c r="EH71" i="18"/>
  <c r="EH74" i="4"/>
  <c r="EH74" i="18"/>
  <c r="EH26" i="4"/>
  <c r="EH26" i="18"/>
  <c r="EH73" i="4"/>
  <c r="EH73" i="18"/>
  <c r="G77" i="12"/>
  <c r="G93" i="12"/>
  <c r="BU177" i="18"/>
  <c r="G83" i="12"/>
  <c r="I15" i="15"/>
  <c r="BW12" i="18" s="1"/>
  <c r="K17" i="15"/>
  <c r="BX14" i="18" s="1"/>
  <c r="K20" i="15"/>
  <c r="BX17" i="18" s="1"/>
  <c r="K21" i="15"/>
  <c r="BX18" i="18" s="1"/>
  <c r="H21" i="17"/>
  <c r="DQ18" i="18" s="1"/>
  <c r="K22" i="14"/>
  <c r="BA19" i="18" s="1"/>
  <c r="G23" i="12"/>
  <c r="I23" i="14"/>
  <c r="AZ20" i="18" s="1"/>
  <c r="K24" i="14"/>
  <c r="BA21" i="18" s="1"/>
  <c r="K25" i="14"/>
  <c r="BA22" i="18" s="1"/>
  <c r="I26" i="15"/>
  <c r="BW23" i="18" s="1"/>
  <c r="I26" i="16"/>
  <c r="CT23" i="18" s="1"/>
  <c r="I27" i="15"/>
  <c r="BW24" i="18" s="1"/>
  <c r="I27" i="16"/>
  <c r="CT24" i="18" s="1"/>
  <c r="K28" i="14"/>
  <c r="BA25" i="18" s="1"/>
  <c r="K29" i="14"/>
  <c r="BA26" i="18" s="1"/>
  <c r="K30" i="15"/>
  <c r="BX27" i="18" s="1"/>
  <c r="H30" i="17"/>
  <c r="DQ27" i="18" s="1"/>
  <c r="I31" i="15"/>
  <c r="BW28" i="18" s="1"/>
  <c r="I31" i="16"/>
  <c r="CT28" i="18" s="1"/>
  <c r="K32" i="15"/>
  <c r="BX29" i="18" s="1"/>
  <c r="H32" i="17"/>
  <c r="DQ29" i="18" s="1"/>
  <c r="K33" i="15"/>
  <c r="BX30" i="18" s="1"/>
  <c r="H33" i="17"/>
  <c r="DQ30" i="18" s="1"/>
  <c r="K34" i="15"/>
  <c r="BX31" i="18" s="1"/>
  <c r="H34" i="17"/>
  <c r="DQ31" i="18" s="1"/>
  <c r="I35" i="14"/>
  <c r="AZ32" i="18" s="1"/>
  <c r="I36" i="15"/>
  <c r="CH8" i="18" s="1"/>
  <c r="I36" i="16"/>
  <c r="DE8" i="18" s="1"/>
  <c r="K37" i="14"/>
  <c r="BL9" i="18" s="1"/>
  <c r="K38" i="15"/>
  <c r="CI10" i="18" s="1"/>
  <c r="H38" i="17"/>
  <c r="EE10" i="18" s="1"/>
  <c r="I39" i="15"/>
  <c r="CH11" i="18" s="1"/>
  <c r="I39" i="16"/>
  <c r="DE11" i="18" s="1"/>
  <c r="K40" i="15"/>
  <c r="CI12" i="18" s="1"/>
  <c r="H40" i="17"/>
  <c r="EE12" i="18" s="1"/>
  <c r="K41" i="15"/>
  <c r="CI13" i="18" s="1"/>
  <c r="H41" i="17"/>
  <c r="EE13" i="18" s="1"/>
  <c r="K42" i="15"/>
  <c r="CI14" i="18" s="1"/>
  <c r="H42" i="17"/>
  <c r="EE14" i="18" s="1"/>
  <c r="I43" i="14"/>
  <c r="BK15" i="18" s="1"/>
  <c r="I44" i="15"/>
  <c r="CH16" i="18" s="1"/>
  <c r="I44" i="16"/>
  <c r="DE16" i="18" s="1"/>
  <c r="K45" i="14"/>
  <c r="BL17" i="18" s="1"/>
  <c r="K46" i="15"/>
  <c r="CI18" i="18" s="1"/>
  <c r="H46" i="17"/>
  <c r="EE18" i="18" s="1"/>
  <c r="I47" i="15"/>
  <c r="CH19" i="18" s="1"/>
  <c r="I47" i="16"/>
  <c r="DE19" i="18" s="1"/>
  <c r="K48" i="15"/>
  <c r="CI20" i="18" s="1"/>
  <c r="H48" i="17"/>
  <c r="EE20" i="18" s="1"/>
  <c r="K49" i="15"/>
  <c r="CI21" i="18" s="1"/>
  <c r="H49" i="17"/>
  <c r="EE21" i="18" s="1"/>
  <c r="K50" i="15"/>
  <c r="CI22" i="18" s="1"/>
  <c r="H50" i="17"/>
  <c r="EE22" i="18" s="1"/>
  <c r="I51" i="14"/>
  <c r="BK23" i="18" s="1"/>
  <c r="I52" i="15"/>
  <c r="CH24" i="18" s="1"/>
  <c r="I52" i="16"/>
  <c r="DE24" i="18" s="1"/>
  <c r="K53" i="14"/>
  <c r="BL25" i="18" s="1"/>
  <c r="H54" i="12"/>
  <c r="P26" i="18" s="1"/>
  <c r="G54" i="12"/>
  <c r="K54" i="15"/>
  <c r="CI26" i="18" s="1"/>
  <c r="H54" i="17"/>
  <c r="EE26" i="18" s="1"/>
  <c r="I55" i="15"/>
  <c r="CH27" i="18" s="1"/>
  <c r="I55" i="16"/>
  <c r="DE27" i="18" s="1"/>
  <c r="I58" i="13"/>
  <c r="H94" i="12"/>
  <c r="P62" i="18" s="1"/>
  <c r="G94" i="12"/>
  <c r="H99" i="12"/>
  <c r="P67" i="18" s="1"/>
  <c r="G99" i="12"/>
  <c r="H149" i="12"/>
  <c r="P113" i="18" s="1"/>
  <c r="H149" i="17"/>
  <c r="EE113" i="18" s="1"/>
  <c r="K150" i="14"/>
  <c r="BL114" i="18" s="1"/>
  <c r="H151" i="12"/>
  <c r="P115" i="18" s="1"/>
  <c r="H151" i="17"/>
  <c r="EE115" i="18" s="1"/>
  <c r="K152" i="14"/>
  <c r="BL116" i="18" s="1"/>
  <c r="K153" i="15"/>
  <c r="CI117" i="18" s="1"/>
  <c r="K153" i="16"/>
  <c r="DF117" i="18" s="1"/>
  <c r="K154" i="15"/>
  <c r="CI118" i="18" s="1"/>
  <c r="I155" i="16"/>
  <c r="DE119" i="18" s="1"/>
  <c r="K156" i="15"/>
  <c r="CI120" i="18" s="1"/>
  <c r="K156" i="16"/>
  <c r="DF120" i="18" s="1"/>
  <c r="I157" i="16"/>
  <c r="DE121" i="18" s="1"/>
  <c r="I158" i="16"/>
  <c r="DE122" i="18" s="1"/>
  <c r="I159" i="16"/>
  <c r="DE123" i="18" s="1"/>
  <c r="K160" i="15"/>
  <c r="CI124" i="18" s="1"/>
  <c r="K160" i="16"/>
  <c r="DF124" i="18" s="1"/>
  <c r="H161" i="12"/>
  <c r="E146" i="18" s="1"/>
  <c r="H161" i="17"/>
  <c r="DQ146" i="18" s="1"/>
  <c r="I162" i="16"/>
  <c r="CT147" i="18" s="1"/>
  <c r="K163" i="15"/>
  <c r="BX148" i="18" s="1"/>
  <c r="K163" i="16"/>
  <c r="CU148" i="18" s="1"/>
  <c r="H164" i="12"/>
  <c r="E149" i="18" s="1"/>
  <c r="H164" i="17"/>
  <c r="DQ149" i="18" s="1"/>
  <c r="I165" i="16"/>
  <c r="CT150" i="18" s="1"/>
  <c r="K166" i="14"/>
  <c r="BA151" i="18" s="1"/>
  <c r="K167" i="15"/>
  <c r="BX152" i="18" s="1"/>
  <c r="K167" i="16"/>
  <c r="CU152" i="18" s="1"/>
  <c r="I168" i="16"/>
  <c r="CT153" i="18" s="1"/>
  <c r="K169" i="14"/>
  <c r="BA154" i="18" s="1"/>
  <c r="H170" i="12"/>
  <c r="E155" i="18" s="1"/>
  <c r="H170" i="17"/>
  <c r="DQ155" i="18" s="1"/>
  <c r="K171" i="14"/>
  <c r="BA156" i="18" s="1"/>
  <c r="K172" i="15"/>
  <c r="BX157" i="18" s="1"/>
  <c r="H173" i="12"/>
  <c r="E158" i="18" s="1"/>
  <c r="H173" i="17"/>
  <c r="DQ158" i="18" s="1"/>
  <c r="H174" i="12"/>
  <c r="E159" i="18" s="1"/>
  <c r="H174" i="17"/>
  <c r="DQ159" i="18" s="1"/>
  <c r="K175" i="14"/>
  <c r="BA160" i="18" s="1"/>
  <c r="K176" i="14"/>
  <c r="BA161" i="18" s="1"/>
  <c r="H177" i="12"/>
  <c r="E162" i="18" s="1"/>
  <c r="H177" i="17"/>
  <c r="DQ162" i="18" s="1"/>
  <c r="H178" i="12"/>
  <c r="E163" i="18" s="1"/>
  <c r="H178" i="17"/>
  <c r="DQ163" i="18" s="1"/>
  <c r="K179" i="14"/>
  <c r="BA164" i="18" s="1"/>
  <c r="K180" i="14"/>
  <c r="BA165" i="18" s="1"/>
  <c r="H181" i="12"/>
  <c r="E166" i="18" s="1"/>
  <c r="H181" i="17"/>
  <c r="DQ166" i="18" s="1"/>
  <c r="H182" i="12"/>
  <c r="E167" i="18" s="1"/>
  <c r="H182" i="17"/>
  <c r="DQ167" i="18" s="1"/>
  <c r="K183" i="14"/>
  <c r="BA168" i="18" s="1"/>
  <c r="K184" i="15"/>
  <c r="BX169" i="18" s="1"/>
  <c r="K184" i="16"/>
  <c r="CU169" i="18" s="1"/>
  <c r="I185" i="16"/>
  <c r="CT170" i="18" s="1"/>
  <c r="K186" i="14"/>
  <c r="BL146" i="18" s="1"/>
  <c r="H187" i="12"/>
  <c r="P147" i="18" s="1"/>
  <c r="H187" i="17"/>
  <c r="EE147" i="18" s="1"/>
  <c r="H188" i="12"/>
  <c r="P148" i="18" s="1"/>
  <c r="H188" i="17"/>
  <c r="EE148" i="18" s="1"/>
  <c r="H189" i="17"/>
  <c r="EE149" i="18" s="1"/>
  <c r="K190" i="14"/>
  <c r="BL150" i="18" s="1"/>
  <c r="K191" i="15"/>
  <c r="CI151" i="18" s="1"/>
  <c r="K191" i="16"/>
  <c r="DF151" i="18" s="1"/>
  <c r="I192" i="16"/>
  <c r="DE152" i="18" s="1"/>
  <c r="I193" i="16"/>
  <c r="DE153" i="18" s="1"/>
  <c r="K194" i="15"/>
  <c r="CI154" i="18" s="1"/>
  <c r="K194" i="16"/>
  <c r="DF154" i="18" s="1"/>
  <c r="K12" i="15"/>
  <c r="BX9" i="18" s="1"/>
  <c r="H12" i="17"/>
  <c r="DQ9" i="18" s="1"/>
  <c r="K13" i="14"/>
  <c r="BA10" i="18" s="1"/>
  <c r="K16" i="14"/>
  <c r="BA13" i="18" s="1"/>
  <c r="K18" i="15"/>
  <c r="BX15" i="18" s="1"/>
  <c r="K19" i="15"/>
  <c r="BX16" i="18" s="1"/>
  <c r="DJ11" i="11"/>
  <c r="K12" i="14"/>
  <c r="BA9" i="18" s="1"/>
  <c r="I13" i="15"/>
  <c r="BW10" i="18" s="1"/>
  <c r="I13" i="16"/>
  <c r="CT10" i="18" s="1"/>
  <c r="K14" i="15"/>
  <c r="BX11" i="18" s="1"/>
  <c r="H14" i="17"/>
  <c r="DQ11" i="18" s="1"/>
  <c r="I15" i="14"/>
  <c r="AZ12" i="18" s="1"/>
  <c r="I16" i="15"/>
  <c r="BW13" i="18" s="1"/>
  <c r="I16" i="16"/>
  <c r="CT13" i="18" s="1"/>
  <c r="K17" i="14"/>
  <c r="BA14" i="18" s="1"/>
  <c r="K18" i="14"/>
  <c r="BA15" i="18" s="1"/>
  <c r="G19" i="12"/>
  <c r="K19" i="14"/>
  <c r="BA16" i="18" s="1"/>
  <c r="J20" i="12"/>
  <c r="G20" i="12"/>
  <c r="K20" i="14"/>
  <c r="BA17" i="18" s="1"/>
  <c r="K21" i="14"/>
  <c r="BA18" i="18" s="1"/>
  <c r="I22" i="15"/>
  <c r="BW19" i="18" s="1"/>
  <c r="I22" i="16"/>
  <c r="CT19" i="18" s="1"/>
  <c r="K23" i="15"/>
  <c r="BX20" i="18" s="1"/>
  <c r="H23" i="17"/>
  <c r="DQ20" i="18" s="1"/>
  <c r="I24" i="15"/>
  <c r="BW21" i="18" s="1"/>
  <c r="I24" i="16"/>
  <c r="CT21" i="18" s="1"/>
  <c r="I25" i="15"/>
  <c r="BW22" i="18" s="1"/>
  <c r="I25" i="16"/>
  <c r="CT22" i="18" s="1"/>
  <c r="I26" i="14"/>
  <c r="AZ23" i="18" s="1"/>
  <c r="I27" i="14"/>
  <c r="AZ24" i="18" s="1"/>
  <c r="I28" i="15"/>
  <c r="BW25" i="18" s="1"/>
  <c r="I28" i="16"/>
  <c r="CT25" i="18" s="1"/>
  <c r="I29" i="15"/>
  <c r="BW26" i="18" s="1"/>
  <c r="I29" i="16"/>
  <c r="CT26" i="18" s="1"/>
  <c r="K30" i="14"/>
  <c r="BA27" i="18" s="1"/>
  <c r="I31" i="14"/>
  <c r="AZ28" i="18" s="1"/>
  <c r="K32" i="14"/>
  <c r="BA29" i="18" s="1"/>
  <c r="K33" i="14"/>
  <c r="BA30" i="18" s="1"/>
  <c r="K34" i="14"/>
  <c r="BA31" i="18" s="1"/>
  <c r="K35" i="15"/>
  <c r="BX32" i="18" s="1"/>
  <c r="H35" i="17"/>
  <c r="DQ32" i="18" s="1"/>
  <c r="I36" i="14"/>
  <c r="BK8" i="18" s="1"/>
  <c r="I37" i="15"/>
  <c r="CH9" i="18" s="1"/>
  <c r="I37" i="16"/>
  <c r="DE9" i="18" s="1"/>
  <c r="K38" i="14"/>
  <c r="BL10" i="18" s="1"/>
  <c r="I39" i="14"/>
  <c r="BK11" i="18" s="1"/>
  <c r="K40" i="14"/>
  <c r="BL12" i="18" s="1"/>
  <c r="K41" i="14"/>
  <c r="BL13" i="18" s="1"/>
  <c r="K42" i="14"/>
  <c r="BL14" i="18" s="1"/>
  <c r="K43" i="15"/>
  <c r="CI15" i="18" s="1"/>
  <c r="H43" i="17"/>
  <c r="EE15" i="18" s="1"/>
  <c r="I44" i="14"/>
  <c r="BK16" i="18" s="1"/>
  <c r="I45" i="15"/>
  <c r="CH17" i="18" s="1"/>
  <c r="I45" i="16"/>
  <c r="DE17" i="18" s="1"/>
  <c r="K46" i="14"/>
  <c r="BL18" i="18" s="1"/>
  <c r="I47" i="14"/>
  <c r="BK19" i="18" s="1"/>
  <c r="K48" i="14"/>
  <c r="BL20" i="18" s="1"/>
  <c r="K49" i="14"/>
  <c r="BL21" i="18" s="1"/>
  <c r="K50" i="14"/>
  <c r="BL22" i="18" s="1"/>
  <c r="K51" i="15"/>
  <c r="CI23" i="18" s="1"/>
  <c r="H51" i="17"/>
  <c r="EE23" i="18" s="1"/>
  <c r="I52" i="14"/>
  <c r="BK24" i="18" s="1"/>
  <c r="I53" i="15"/>
  <c r="CH25" i="18" s="1"/>
  <c r="I53" i="16"/>
  <c r="DE25" i="18" s="1"/>
  <c r="K54" i="14"/>
  <c r="BL26" i="18" s="1"/>
  <c r="I55" i="14"/>
  <c r="BK27" i="18" s="1"/>
  <c r="I149" i="16"/>
  <c r="DE113" i="18" s="1"/>
  <c r="K150" i="15"/>
  <c r="CI114" i="18" s="1"/>
  <c r="I151" i="16"/>
  <c r="DE115" i="18" s="1"/>
  <c r="K152" i="15"/>
  <c r="CI116" i="18" s="1"/>
  <c r="H153" i="12"/>
  <c r="P117" i="18" s="1"/>
  <c r="H153" i="17"/>
  <c r="EE117" i="18" s="1"/>
  <c r="H154" i="12"/>
  <c r="P118" i="18" s="1"/>
  <c r="H154" i="17"/>
  <c r="EE118" i="18" s="1"/>
  <c r="K155" i="14"/>
  <c r="BL119" i="18" s="1"/>
  <c r="H156" i="12"/>
  <c r="P120" i="18" s="1"/>
  <c r="H156" i="17"/>
  <c r="EE120" i="18" s="1"/>
  <c r="K157" i="14"/>
  <c r="BL121" i="18" s="1"/>
  <c r="K158" i="14"/>
  <c r="BL122" i="18" s="1"/>
  <c r="K159" i="14"/>
  <c r="BL123" i="18" s="1"/>
  <c r="H160" i="12"/>
  <c r="P124" i="18" s="1"/>
  <c r="H160" i="17"/>
  <c r="EE124" i="18" s="1"/>
  <c r="I161" i="16"/>
  <c r="CT146" i="18" s="1"/>
  <c r="K162" i="14"/>
  <c r="BA147" i="18" s="1"/>
  <c r="H163" i="12"/>
  <c r="E148" i="18" s="1"/>
  <c r="H163" i="17"/>
  <c r="DQ148" i="18" s="1"/>
  <c r="I164" i="16"/>
  <c r="CT149" i="18" s="1"/>
  <c r="K165" i="14"/>
  <c r="BA150" i="18" s="1"/>
  <c r="K166" i="15"/>
  <c r="BX151" i="18" s="1"/>
  <c r="K166" i="16"/>
  <c r="CU151" i="18" s="1"/>
  <c r="H167" i="12"/>
  <c r="E152" i="18" s="1"/>
  <c r="H167" i="17"/>
  <c r="DQ152" i="18" s="1"/>
  <c r="K168" i="14"/>
  <c r="BA153" i="18" s="1"/>
  <c r="K169" i="15"/>
  <c r="BX154" i="18" s="1"/>
  <c r="K169" i="16"/>
  <c r="CU154" i="18" s="1"/>
  <c r="I170" i="16"/>
  <c r="CT155" i="18" s="1"/>
  <c r="K171" i="15"/>
  <c r="BX156" i="18" s="1"/>
  <c r="K171" i="16"/>
  <c r="CU156" i="18" s="1"/>
  <c r="H172" i="12"/>
  <c r="E157" i="18" s="1"/>
  <c r="H172" i="17"/>
  <c r="DQ157" i="18" s="1"/>
  <c r="I173" i="16"/>
  <c r="CT158" i="18" s="1"/>
  <c r="I174" i="16"/>
  <c r="CT159" i="18" s="1"/>
  <c r="K175" i="15"/>
  <c r="BX160" i="18" s="1"/>
  <c r="K175" i="16"/>
  <c r="CU160" i="18" s="1"/>
  <c r="K176" i="15"/>
  <c r="BX161" i="18" s="1"/>
  <c r="K176" i="16"/>
  <c r="CU161" i="18" s="1"/>
  <c r="I177" i="16"/>
  <c r="CT162" i="18" s="1"/>
  <c r="I178" i="16"/>
  <c r="CT163" i="18" s="1"/>
  <c r="K179" i="15"/>
  <c r="BX164" i="18" s="1"/>
  <c r="K179" i="16"/>
  <c r="CU164" i="18" s="1"/>
  <c r="K180" i="15"/>
  <c r="BX165" i="18" s="1"/>
  <c r="K180" i="16"/>
  <c r="CU165" i="18" s="1"/>
  <c r="I181" i="16"/>
  <c r="CT166" i="18" s="1"/>
  <c r="I182" i="16"/>
  <c r="CT167" i="18" s="1"/>
  <c r="K183" i="15"/>
  <c r="BX168" i="18" s="1"/>
  <c r="K183" i="16"/>
  <c r="CU168" i="18" s="1"/>
  <c r="H184" i="12"/>
  <c r="E169" i="18" s="1"/>
  <c r="H184" i="17"/>
  <c r="DQ169" i="18" s="1"/>
  <c r="K185" i="14"/>
  <c r="BA170" i="18" s="1"/>
  <c r="K186" i="15"/>
  <c r="CI146" i="18" s="1"/>
  <c r="K186" i="16"/>
  <c r="DF146" i="18" s="1"/>
  <c r="I187" i="16"/>
  <c r="DE147" i="18" s="1"/>
  <c r="I188" i="16"/>
  <c r="DE148" i="18" s="1"/>
  <c r="I189" i="16"/>
  <c r="DE149" i="18" s="1"/>
  <c r="K190" i="15"/>
  <c r="CI150" i="18" s="1"/>
  <c r="K190" i="16"/>
  <c r="DF150" i="18" s="1"/>
  <c r="G191" i="17"/>
  <c r="ED151" i="18" s="1"/>
  <c r="H191" i="12"/>
  <c r="P151" i="18" s="1"/>
  <c r="H191" i="17"/>
  <c r="EE151" i="18" s="1"/>
  <c r="K192" i="14"/>
  <c r="BL152" i="18" s="1"/>
  <c r="K193" i="14"/>
  <c r="BL153" i="18" s="1"/>
  <c r="H194" i="17"/>
  <c r="EE154" i="18" s="1"/>
  <c r="I14" i="14"/>
  <c r="AZ11" i="18" s="1"/>
  <c r="I15" i="16"/>
  <c r="CT12" i="18" s="1"/>
  <c r="H17" i="17"/>
  <c r="DQ14" i="18" s="1"/>
  <c r="H18" i="17"/>
  <c r="DQ15" i="18" s="1"/>
  <c r="H19" i="17"/>
  <c r="DQ16" i="18" s="1"/>
  <c r="H20" i="17"/>
  <c r="DQ17" i="18" s="1"/>
  <c r="G12" i="12"/>
  <c r="I12" i="15"/>
  <c r="BW9" i="18" s="1"/>
  <c r="I12" i="16"/>
  <c r="CT9" i="18" s="1"/>
  <c r="I13" i="14"/>
  <c r="AZ10" i="18" s="1"/>
  <c r="K14" i="14"/>
  <c r="BA11" i="18" s="1"/>
  <c r="G15" i="12"/>
  <c r="K15" i="15"/>
  <c r="BX12" i="18" s="1"/>
  <c r="H15" i="17"/>
  <c r="DQ12" i="18" s="1"/>
  <c r="I16" i="14"/>
  <c r="AZ13" i="18" s="1"/>
  <c r="I17" i="15"/>
  <c r="BW14" i="18" s="1"/>
  <c r="I17" i="16"/>
  <c r="CT14" i="18" s="1"/>
  <c r="I18" i="15"/>
  <c r="BW15" i="18" s="1"/>
  <c r="I18" i="16"/>
  <c r="CT15" i="18" s="1"/>
  <c r="I19" i="15"/>
  <c r="BW16" i="18" s="1"/>
  <c r="I19" i="16"/>
  <c r="CT16" i="18" s="1"/>
  <c r="I20" i="15"/>
  <c r="BW17" i="18" s="1"/>
  <c r="I20" i="16"/>
  <c r="CT17" i="18" s="1"/>
  <c r="I21" i="15"/>
  <c r="BW18" i="18" s="1"/>
  <c r="I21" i="16"/>
  <c r="CT18" i="18" s="1"/>
  <c r="I22" i="14"/>
  <c r="AZ19" i="18" s="1"/>
  <c r="K23" i="14"/>
  <c r="BA20" i="18" s="1"/>
  <c r="G24" i="12"/>
  <c r="I24" i="14"/>
  <c r="AZ21" i="18" s="1"/>
  <c r="I25" i="14"/>
  <c r="AZ22" i="18" s="1"/>
  <c r="K26" i="15"/>
  <c r="BX23" i="18" s="1"/>
  <c r="H26" i="17"/>
  <c r="DQ23" i="18" s="1"/>
  <c r="K27" i="15"/>
  <c r="BX24" i="18" s="1"/>
  <c r="H27" i="17"/>
  <c r="DQ24" i="18" s="1"/>
  <c r="I28" i="14"/>
  <c r="AZ25" i="18" s="1"/>
  <c r="I29" i="14"/>
  <c r="AZ26" i="18" s="1"/>
  <c r="I30" i="15"/>
  <c r="BW27" i="18" s="1"/>
  <c r="I30" i="16"/>
  <c r="CT27" i="18" s="1"/>
  <c r="K31" i="15"/>
  <c r="BX28" i="18" s="1"/>
  <c r="H31" i="17"/>
  <c r="DQ28" i="18" s="1"/>
  <c r="I32" i="15"/>
  <c r="BW29" i="18" s="1"/>
  <c r="I32" i="16"/>
  <c r="CT29" i="18" s="1"/>
  <c r="I33" i="15"/>
  <c r="BW30" i="18" s="1"/>
  <c r="I33" i="16"/>
  <c r="CT30" i="18" s="1"/>
  <c r="I34" i="15"/>
  <c r="BW31" i="18" s="1"/>
  <c r="I34" i="16"/>
  <c r="CT31" i="18" s="1"/>
  <c r="K35" i="14"/>
  <c r="BA32" i="18" s="1"/>
  <c r="J36" i="12"/>
  <c r="G36" i="12"/>
  <c r="K36" i="15"/>
  <c r="CI8" i="18" s="1"/>
  <c r="H36" i="17"/>
  <c r="EE8" i="18" s="1"/>
  <c r="I37" i="14"/>
  <c r="BK9" i="18" s="1"/>
  <c r="I38" i="15"/>
  <c r="CH10" i="18" s="1"/>
  <c r="I38" i="16"/>
  <c r="DE10" i="18" s="1"/>
  <c r="K39" i="15"/>
  <c r="CI11" i="18" s="1"/>
  <c r="H39" i="17"/>
  <c r="EE11" i="18" s="1"/>
  <c r="I40" i="15"/>
  <c r="CH12" i="18" s="1"/>
  <c r="I40" i="16"/>
  <c r="DE12" i="18" s="1"/>
  <c r="I41" i="15"/>
  <c r="CH13" i="18" s="1"/>
  <c r="I41" i="16"/>
  <c r="DE13" i="18" s="1"/>
  <c r="I42" i="15"/>
  <c r="CH14" i="18" s="1"/>
  <c r="I42" i="16"/>
  <c r="DE14" i="18" s="1"/>
  <c r="K43" i="14"/>
  <c r="BL15" i="18" s="1"/>
  <c r="G44" i="12"/>
  <c r="K44" i="15"/>
  <c r="CI16" i="18" s="1"/>
  <c r="H44" i="17"/>
  <c r="EE16" i="18" s="1"/>
  <c r="I45" i="14"/>
  <c r="BK17" i="18" s="1"/>
  <c r="I46" i="15"/>
  <c r="CH18" i="18" s="1"/>
  <c r="I46" i="16"/>
  <c r="DE18" i="18" s="1"/>
  <c r="K47" i="15"/>
  <c r="CI19" i="18" s="1"/>
  <c r="H47" i="17"/>
  <c r="EE19" i="18" s="1"/>
  <c r="I48" i="15"/>
  <c r="CH20" i="18" s="1"/>
  <c r="I48" i="16"/>
  <c r="DE20" i="18" s="1"/>
  <c r="I49" i="15"/>
  <c r="CH21" i="18" s="1"/>
  <c r="I49" i="16"/>
  <c r="DE21" i="18" s="1"/>
  <c r="I50" i="15"/>
  <c r="CH22" i="18" s="1"/>
  <c r="I50" i="16"/>
  <c r="DE22" i="18" s="1"/>
  <c r="K51" i="14"/>
  <c r="BL23" i="18" s="1"/>
  <c r="G52" i="12"/>
  <c r="K52" i="15"/>
  <c r="CI24" i="18" s="1"/>
  <c r="H52" i="17"/>
  <c r="EE24" i="18" s="1"/>
  <c r="I53" i="14"/>
  <c r="BK25" i="18" s="1"/>
  <c r="I54" i="15"/>
  <c r="CH26" i="18" s="1"/>
  <c r="I54" i="16"/>
  <c r="DE26" i="18" s="1"/>
  <c r="K55" i="15"/>
  <c r="CI27" i="18" s="1"/>
  <c r="H55" i="17"/>
  <c r="EE27" i="18" s="1"/>
  <c r="G75" i="12"/>
  <c r="G91" i="12"/>
  <c r="K149" i="14"/>
  <c r="BL113" i="18" s="1"/>
  <c r="H150" i="12"/>
  <c r="P114" i="18" s="1"/>
  <c r="H150" i="17"/>
  <c r="EE114" i="18" s="1"/>
  <c r="K151" i="14"/>
  <c r="BL115" i="18" s="1"/>
  <c r="H152" i="12"/>
  <c r="P116" i="18" s="1"/>
  <c r="H152" i="17"/>
  <c r="EE116" i="18" s="1"/>
  <c r="I153" i="16"/>
  <c r="DE117" i="18" s="1"/>
  <c r="I154" i="16"/>
  <c r="DE118" i="18" s="1"/>
  <c r="K155" i="15"/>
  <c r="CI119" i="18" s="1"/>
  <c r="K155" i="16"/>
  <c r="DF119" i="18" s="1"/>
  <c r="I156" i="16"/>
  <c r="DE120" i="18" s="1"/>
  <c r="K157" i="15"/>
  <c r="CI121" i="18" s="1"/>
  <c r="K157" i="16"/>
  <c r="DF121" i="18" s="1"/>
  <c r="K158" i="15"/>
  <c r="CI122" i="18" s="1"/>
  <c r="K158" i="16"/>
  <c r="DF122" i="18" s="1"/>
  <c r="K159" i="15"/>
  <c r="CI123" i="18" s="1"/>
  <c r="K159" i="16"/>
  <c r="DF123" i="18" s="1"/>
  <c r="K160" i="13"/>
  <c r="AO124" i="18" s="1"/>
  <c r="I160" i="16"/>
  <c r="DE124" i="18" s="1"/>
  <c r="K161" i="14"/>
  <c r="BA146" i="18" s="1"/>
  <c r="K162" i="15"/>
  <c r="BX147" i="18" s="1"/>
  <c r="K162" i="16"/>
  <c r="CU147" i="18" s="1"/>
  <c r="I163" i="16"/>
  <c r="CT148" i="18" s="1"/>
  <c r="K164" i="14"/>
  <c r="BA149" i="18" s="1"/>
  <c r="K165" i="15"/>
  <c r="BX150" i="18" s="1"/>
  <c r="K165" i="16"/>
  <c r="CU150" i="18" s="1"/>
  <c r="H166" i="12"/>
  <c r="E151" i="18" s="1"/>
  <c r="H166" i="17"/>
  <c r="DQ151" i="18" s="1"/>
  <c r="I167" i="16"/>
  <c r="CT152" i="18" s="1"/>
  <c r="K168" i="15"/>
  <c r="BX153" i="18" s="1"/>
  <c r="K168" i="16"/>
  <c r="CU153" i="18" s="1"/>
  <c r="H169" i="12"/>
  <c r="E154" i="18" s="1"/>
  <c r="H169" i="17"/>
  <c r="DQ154" i="18" s="1"/>
  <c r="K170" i="14"/>
  <c r="BA155" i="18" s="1"/>
  <c r="H171" i="12"/>
  <c r="E156" i="18" s="1"/>
  <c r="H171" i="17"/>
  <c r="DQ156" i="18" s="1"/>
  <c r="I172" i="16"/>
  <c r="CT157" i="18" s="1"/>
  <c r="K174" i="14"/>
  <c r="BA159" i="18" s="1"/>
  <c r="H175" i="12"/>
  <c r="E160" i="18" s="1"/>
  <c r="H175" i="17"/>
  <c r="DQ160" i="18" s="1"/>
  <c r="H176" i="12"/>
  <c r="E161" i="18" s="1"/>
  <c r="H176" i="17"/>
  <c r="DQ161" i="18" s="1"/>
  <c r="K177" i="14"/>
  <c r="BA162" i="18" s="1"/>
  <c r="K178" i="14"/>
  <c r="BA163" i="18" s="1"/>
  <c r="H179" i="12"/>
  <c r="E164" i="18" s="1"/>
  <c r="H179" i="17"/>
  <c r="DQ164" i="18" s="1"/>
  <c r="H180" i="12"/>
  <c r="E165" i="18" s="1"/>
  <c r="H180" i="17"/>
  <c r="DQ165" i="18" s="1"/>
  <c r="K182" i="14"/>
  <c r="BA167" i="18" s="1"/>
  <c r="H183" i="12"/>
  <c r="E168" i="18" s="1"/>
  <c r="H183" i="17"/>
  <c r="DQ168" i="18" s="1"/>
  <c r="I184" i="16"/>
  <c r="CT169" i="18" s="1"/>
  <c r="K185" i="15"/>
  <c r="BX170" i="18" s="1"/>
  <c r="K185" i="16"/>
  <c r="CU170" i="18" s="1"/>
  <c r="H186" i="12"/>
  <c r="P146" i="18" s="1"/>
  <c r="H186" i="17"/>
  <c r="EE146" i="18" s="1"/>
  <c r="K187" i="14"/>
  <c r="BL147" i="18" s="1"/>
  <c r="K188" i="14"/>
  <c r="BL148" i="18" s="1"/>
  <c r="K189" i="14"/>
  <c r="BL149" i="18" s="1"/>
  <c r="H190" i="17"/>
  <c r="EE150" i="18" s="1"/>
  <c r="I191" i="16"/>
  <c r="DE151" i="18" s="1"/>
  <c r="K192" i="15"/>
  <c r="CI152" i="18" s="1"/>
  <c r="K193" i="15"/>
  <c r="CI153" i="18" s="1"/>
  <c r="K193" i="16"/>
  <c r="DF153" i="18" s="1"/>
  <c r="I194" i="16"/>
  <c r="DE154" i="18" s="1"/>
  <c r="I12" i="14"/>
  <c r="AZ9" i="18" s="1"/>
  <c r="K13" i="15"/>
  <c r="BX10" i="18" s="1"/>
  <c r="H13" i="17"/>
  <c r="DQ10" i="18" s="1"/>
  <c r="I14" i="15"/>
  <c r="BW11" i="18" s="1"/>
  <c r="I14" i="16"/>
  <c r="CT11" i="18" s="1"/>
  <c r="K15" i="14"/>
  <c r="BA12" i="18" s="1"/>
  <c r="G16" i="12"/>
  <c r="K16" i="15"/>
  <c r="BX13" i="18" s="1"/>
  <c r="H16" i="17"/>
  <c r="DQ13" i="18" s="1"/>
  <c r="I17" i="14"/>
  <c r="AZ14" i="18" s="1"/>
  <c r="I18" i="14"/>
  <c r="AZ15" i="18" s="1"/>
  <c r="I19" i="14"/>
  <c r="AZ16" i="18" s="1"/>
  <c r="I20" i="14"/>
  <c r="AZ17" i="18" s="1"/>
  <c r="I21" i="14"/>
  <c r="AZ18" i="18" s="1"/>
  <c r="K22" i="15"/>
  <c r="BX19" i="18" s="1"/>
  <c r="H22" i="17"/>
  <c r="DQ19" i="18" s="1"/>
  <c r="I23" i="15"/>
  <c r="BW20" i="18" s="1"/>
  <c r="I23" i="16"/>
  <c r="CT20" i="18" s="1"/>
  <c r="K24" i="15"/>
  <c r="BX21" i="18" s="1"/>
  <c r="H24" i="17"/>
  <c r="DQ21" i="18" s="1"/>
  <c r="K25" i="15"/>
  <c r="BX22" i="18" s="1"/>
  <c r="H25" i="17"/>
  <c r="DQ22" i="18" s="1"/>
  <c r="K26" i="14"/>
  <c r="BA23" i="18" s="1"/>
  <c r="K27" i="14"/>
  <c r="BA24" i="18" s="1"/>
  <c r="K28" i="15"/>
  <c r="BX25" i="18" s="1"/>
  <c r="H28" i="17"/>
  <c r="DQ25" i="18" s="1"/>
  <c r="K29" i="15"/>
  <c r="BX26" i="18" s="1"/>
  <c r="H29" i="17"/>
  <c r="DQ26" i="18" s="1"/>
  <c r="I30" i="14"/>
  <c r="AZ27" i="18" s="1"/>
  <c r="K31" i="14"/>
  <c r="BA28" i="18" s="1"/>
  <c r="G32" i="12"/>
  <c r="I32" i="14"/>
  <c r="AZ29" i="18" s="1"/>
  <c r="I33" i="14"/>
  <c r="AZ30" i="18" s="1"/>
  <c r="I34" i="14"/>
  <c r="AZ31" i="18" s="1"/>
  <c r="I35" i="15"/>
  <c r="BW32" i="18" s="1"/>
  <c r="I35" i="16"/>
  <c r="CT32" i="18" s="1"/>
  <c r="K36" i="14"/>
  <c r="BL8" i="18" s="1"/>
  <c r="K37" i="15"/>
  <c r="CI9" i="18" s="1"/>
  <c r="H37" i="17"/>
  <c r="EE9" i="18" s="1"/>
  <c r="I38" i="14"/>
  <c r="BK10" i="18" s="1"/>
  <c r="K39" i="14"/>
  <c r="BL11" i="18" s="1"/>
  <c r="G40" i="12"/>
  <c r="I40" i="14"/>
  <c r="BK12" i="18" s="1"/>
  <c r="I41" i="14"/>
  <c r="BK13" i="18" s="1"/>
  <c r="I42" i="14"/>
  <c r="BK14" i="18" s="1"/>
  <c r="I43" i="15"/>
  <c r="CH15" i="18" s="1"/>
  <c r="I43" i="16"/>
  <c r="DE15" i="18" s="1"/>
  <c r="K44" i="14"/>
  <c r="BL16" i="18" s="1"/>
  <c r="K45" i="15"/>
  <c r="CI17" i="18" s="1"/>
  <c r="H45" i="17"/>
  <c r="EE17" i="18" s="1"/>
  <c r="I46" i="14"/>
  <c r="BK18" i="18" s="1"/>
  <c r="K47" i="14"/>
  <c r="BL19" i="18" s="1"/>
  <c r="G48" i="12"/>
  <c r="I48" i="14"/>
  <c r="BK20" i="18" s="1"/>
  <c r="I49" i="14"/>
  <c r="BK21" i="18" s="1"/>
  <c r="I50" i="14"/>
  <c r="BK22" i="18" s="1"/>
  <c r="I51" i="15"/>
  <c r="CH23" i="18" s="1"/>
  <c r="I51" i="16"/>
  <c r="DE23" i="18" s="1"/>
  <c r="K52" i="14"/>
  <c r="BL24" i="18" s="1"/>
  <c r="K53" i="15"/>
  <c r="CI25" i="18" s="1"/>
  <c r="H53" i="17"/>
  <c r="EE25" i="18" s="1"/>
  <c r="I54" i="14"/>
  <c r="BK26" i="18" s="1"/>
  <c r="K55" i="14"/>
  <c r="BL27" i="18" s="1"/>
  <c r="G85" i="12"/>
  <c r="K149" i="15"/>
  <c r="CI113" i="18" s="1"/>
  <c r="K149" i="16"/>
  <c r="DF113" i="18" s="1"/>
  <c r="I150" i="16"/>
  <c r="DE114" i="18" s="1"/>
  <c r="K151" i="15"/>
  <c r="CI115" i="18" s="1"/>
  <c r="K151" i="16"/>
  <c r="DF115" i="18" s="1"/>
  <c r="I152" i="16"/>
  <c r="DE116" i="18" s="1"/>
  <c r="K153" i="14"/>
  <c r="BL117" i="18" s="1"/>
  <c r="K154" i="14"/>
  <c r="BL118" i="18" s="1"/>
  <c r="H155" i="12"/>
  <c r="P119" i="18" s="1"/>
  <c r="H155" i="17"/>
  <c r="EE119" i="18" s="1"/>
  <c r="K156" i="14"/>
  <c r="BL120" i="18" s="1"/>
  <c r="H157" i="12"/>
  <c r="P121" i="18" s="1"/>
  <c r="H157" i="17"/>
  <c r="EE121" i="18" s="1"/>
  <c r="H158" i="12"/>
  <c r="P122" i="18" s="1"/>
  <c r="H158" i="17"/>
  <c r="EE122" i="18" s="1"/>
  <c r="H159" i="12"/>
  <c r="P123" i="18" s="1"/>
  <c r="H159" i="17"/>
  <c r="EE123" i="18" s="1"/>
  <c r="K160" i="14"/>
  <c r="BL124" i="18" s="1"/>
  <c r="K161" i="15"/>
  <c r="BX146" i="18" s="1"/>
  <c r="H162" i="12"/>
  <c r="E147" i="18" s="1"/>
  <c r="H162" i="17"/>
  <c r="DQ147" i="18" s="1"/>
  <c r="K163" i="14"/>
  <c r="BA148" i="18" s="1"/>
  <c r="K164" i="15"/>
  <c r="BX149" i="18" s="1"/>
  <c r="K164" i="16"/>
  <c r="CU149" i="18" s="1"/>
  <c r="H165" i="12"/>
  <c r="E150" i="18" s="1"/>
  <c r="H165" i="17"/>
  <c r="DQ150" i="18" s="1"/>
  <c r="I166" i="16"/>
  <c r="CT151" i="18" s="1"/>
  <c r="K167" i="14"/>
  <c r="BA152" i="18" s="1"/>
  <c r="H168" i="12"/>
  <c r="E153" i="18" s="1"/>
  <c r="H168" i="17"/>
  <c r="DQ153" i="18" s="1"/>
  <c r="I169" i="16"/>
  <c r="CT154" i="18" s="1"/>
  <c r="K170" i="15"/>
  <c r="BX155" i="18" s="1"/>
  <c r="K170" i="16"/>
  <c r="CU155" i="18" s="1"/>
  <c r="I171" i="16"/>
  <c r="CT156" i="18" s="1"/>
  <c r="K172" i="14"/>
  <c r="BA157" i="18" s="1"/>
  <c r="K173" i="15"/>
  <c r="BX158" i="18" s="1"/>
  <c r="K173" i="16"/>
  <c r="CU158" i="18" s="1"/>
  <c r="K174" i="15"/>
  <c r="BX159" i="18" s="1"/>
  <c r="K174" i="16"/>
  <c r="CU159" i="18" s="1"/>
  <c r="I175" i="16"/>
  <c r="CT160" i="18" s="1"/>
  <c r="I176" i="16"/>
  <c r="CT161" i="18" s="1"/>
  <c r="K177" i="15"/>
  <c r="BX162" i="18" s="1"/>
  <c r="K177" i="16"/>
  <c r="CU162" i="18" s="1"/>
  <c r="K178" i="15"/>
  <c r="BX163" i="18" s="1"/>
  <c r="K178" i="16"/>
  <c r="CU163" i="18" s="1"/>
  <c r="I179" i="16"/>
  <c r="CT164" i="18" s="1"/>
  <c r="I180" i="16"/>
  <c r="CT165" i="18" s="1"/>
  <c r="K181" i="15"/>
  <c r="BX166" i="18" s="1"/>
  <c r="K182" i="15"/>
  <c r="BX167" i="18" s="1"/>
  <c r="K182" i="16"/>
  <c r="CU167" i="18" s="1"/>
  <c r="I183" i="16"/>
  <c r="CT168" i="18" s="1"/>
  <c r="K184" i="14"/>
  <c r="BA169" i="18" s="1"/>
  <c r="H185" i="17"/>
  <c r="DQ170" i="18" s="1"/>
  <c r="I186" i="16"/>
  <c r="DE146" i="18" s="1"/>
  <c r="K187" i="15"/>
  <c r="CI147" i="18" s="1"/>
  <c r="K187" i="16"/>
  <c r="DF147" i="18" s="1"/>
  <c r="K188" i="15"/>
  <c r="CI148" i="18" s="1"/>
  <c r="K188" i="16"/>
  <c r="DF148" i="18" s="1"/>
  <c r="K189" i="15"/>
  <c r="CI149" i="18" s="1"/>
  <c r="K189" i="16"/>
  <c r="DF149" i="18" s="1"/>
  <c r="I190" i="16"/>
  <c r="DE150" i="18" s="1"/>
  <c r="K191" i="14"/>
  <c r="BL151" i="18" s="1"/>
  <c r="H192" i="17"/>
  <c r="EE152" i="18" s="1"/>
  <c r="G193" i="17"/>
  <c r="ED153" i="18" s="1"/>
  <c r="H193" i="12"/>
  <c r="P153" i="18" s="1"/>
  <c r="H193" i="17"/>
  <c r="EE153" i="18" s="1"/>
  <c r="K194" i="14"/>
  <c r="BL154" i="18" s="1"/>
  <c r="GA11" i="1"/>
  <c r="M11" i="9" s="1"/>
  <c r="CW8" i="4" s="1"/>
  <c r="GC11" i="11"/>
  <c r="BR11" i="1"/>
  <c r="DD11" i="11"/>
  <c r="M11" i="14" s="1"/>
  <c r="BC8" i="18" s="1"/>
  <c r="EL11" i="11"/>
  <c r="N11" i="15" s="1"/>
  <c r="CA8" i="18" s="1"/>
  <c r="EF11" i="1"/>
  <c r="AP11" i="11"/>
  <c r="N11" i="12" s="1"/>
  <c r="J8" i="18" s="1"/>
  <c r="DO220" i="4"/>
  <c r="DO221" i="4"/>
  <c r="DO219" i="4"/>
  <c r="DO218" i="4"/>
  <c r="DO223" i="4"/>
  <c r="DO222" i="4"/>
  <c r="DR219" i="4"/>
  <c r="DR221" i="4"/>
  <c r="DR222" i="4"/>
  <c r="DR220" i="4"/>
  <c r="DR218" i="4"/>
  <c r="DR223" i="4"/>
  <c r="G223" i="4"/>
  <c r="G221" i="4"/>
  <c r="G219" i="4"/>
  <c r="G222" i="4"/>
  <c r="G220" i="4"/>
  <c r="G218" i="4"/>
  <c r="D220" i="4"/>
  <c r="D223" i="4"/>
  <c r="D219" i="4"/>
  <c r="D222" i="4"/>
  <c r="D218" i="4"/>
  <c r="D221" i="4"/>
  <c r="AA217" i="4"/>
  <c r="AD217" i="4"/>
  <c r="N31" i="12"/>
  <c r="J28" i="18" s="1"/>
  <c r="N48" i="12"/>
  <c r="U20" i="18" s="1"/>
  <c r="N44" i="13"/>
  <c r="AR16" i="18" s="1"/>
  <c r="N20" i="12"/>
  <c r="J17" i="18" s="1"/>
  <c r="L18" i="13"/>
  <c r="AE15" i="18" s="1"/>
  <c r="L14" i="12"/>
  <c r="H11" i="18" s="1"/>
  <c r="N12" i="13"/>
  <c r="AG9" i="18" s="1"/>
  <c r="L45" i="13"/>
  <c r="AP17" i="18" s="1"/>
  <c r="N39" i="12"/>
  <c r="U11" i="18" s="1"/>
  <c r="L29" i="13"/>
  <c r="AE26" i="18" s="1"/>
  <c r="L17" i="13"/>
  <c r="AE14" i="18" s="1"/>
  <c r="L51" i="12"/>
  <c r="S23" i="18" s="1"/>
  <c r="L43" i="12"/>
  <c r="S15" i="18" s="1"/>
  <c r="L35" i="12"/>
  <c r="H32" i="18" s="1"/>
  <c r="N33" i="13"/>
  <c r="AG30" i="18" s="1"/>
  <c r="N25" i="12"/>
  <c r="J22" i="18" s="1"/>
  <c r="L19" i="13"/>
  <c r="AE16" i="18" s="1"/>
  <c r="L15" i="12"/>
  <c r="H12" i="18" s="1"/>
  <c r="L53" i="13"/>
  <c r="AP25" i="18" s="1"/>
  <c r="L37" i="13"/>
  <c r="AP9" i="18" s="1"/>
  <c r="N23" i="12"/>
  <c r="J20" i="18" s="1"/>
  <c r="L21" i="13"/>
  <c r="AE18" i="18" s="1"/>
  <c r="N54" i="13"/>
  <c r="AR26" i="18" s="1"/>
  <c r="L52" i="12"/>
  <c r="S24" i="18" s="1"/>
  <c r="L44" i="12"/>
  <c r="S16" i="18" s="1"/>
  <c r="N38" i="12"/>
  <c r="U10" i="18" s="1"/>
  <c r="L36" i="12"/>
  <c r="S8" i="18" s="1"/>
  <c r="N30" i="13"/>
  <c r="AG27" i="18" s="1"/>
  <c r="L28" i="13"/>
  <c r="AE25" i="18" s="1"/>
  <c r="N26" i="13"/>
  <c r="AG23" i="18" s="1"/>
  <c r="N22" i="12"/>
  <c r="J19" i="18" s="1"/>
  <c r="L20" i="13"/>
  <c r="AE17" i="18" s="1"/>
  <c r="L16" i="12"/>
  <c r="H13" i="18" s="1"/>
  <c r="N14" i="13"/>
  <c r="AG11" i="18" s="1"/>
  <c r="CY11" i="1"/>
  <c r="L11" i="7" s="1"/>
  <c r="BB8" i="4" s="1"/>
  <c r="M12" i="13"/>
  <c r="AF9" i="18" s="1"/>
  <c r="O12" i="15"/>
  <c r="CB9" i="18" s="1"/>
  <c r="L13" i="12"/>
  <c r="H10" i="18" s="1"/>
  <c r="N13" i="14"/>
  <c r="BD10" i="18" s="1"/>
  <c r="M14" i="14"/>
  <c r="BC11" i="18" s="1"/>
  <c r="M15" i="14"/>
  <c r="BC12" i="18" s="1"/>
  <c r="L19" i="14"/>
  <c r="BB16" i="18" s="1"/>
  <c r="N25" i="14"/>
  <c r="BD22" i="18" s="1"/>
  <c r="L26" i="12"/>
  <c r="H23" i="18" s="1"/>
  <c r="O26" i="15"/>
  <c r="CB23" i="18" s="1"/>
  <c r="L27" i="13"/>
  <c r="AE24" i="18" s="1"/>
  <c r="M27" i="14"/>
  <c r="BC24" i="18" s="1"/>
  <c r="L28" i="14"/>
  <c r="BB25" i="18" s="1"/>
  <c r="M28" i="15"/>
  <c r="BZ25" i="18" s="1"/>
  <c r="L29" i="14"/>
  <c r="BB26" i="18" s="1"/>
  <c r="O30" i="14"/>
  <c r="BE27" i="18" s="1"/>
  <c r="M31" i="12"/>
  <c r="I28" i="18" s="1"/>
  <c r="O31" i="14"/>
  <c r="BE28" i="18" s="1"/>
  <c r="O32" i="14"/>
  <c r="BE29" i="18" s="1"/>
  <c r="M33" i="12"/>
  <c r="I30" i="18" s="1"/>
  <c r="M33" i="13"/>
  <c r="AF30" i="18" s="1"/>
  <c r="M34" i="14"/>
  <c r="BC31" i="18" s="1"/>
  <c r="N34" i="15"/>
  <c r="CA31" i="18" s="1"/>
  <c r="M35" i="14"/>
  <c r="BC32" i="18" s="1"/>
  <c r="L36" i="13"/>
  <c r="AP8" i="18" s="1"/>
  <c r="L37" i="14"/>
  <c r="BM9" i="18" s="1"/>
  <c r="L38" i="15"/>
  <c r="CJ10" i="18" s="1"/>
  <c r="M39" i="12"/>
  <c r="T11" i="18" s="1"/>
  <c r="O39" i="14"/>
  <c r="BP11" i="18" s="1"/>
  <c r="O40" i="14"/>
  <c r="BP12" i="18" s="1"/>
  <c r="M41" i="13"/>
  <c r="AQ13" i="18" s="1"/>
  <c r="L42" i="12"/>
  <c r="S14" i="18" s="1"/>
  <c r="M42" i="14"/>
  <c r="BN14" i="18" s="1"/>
  <c r="L43" i="13"/>
  <c r="AP15" i="18" s="1"/>
  <c r="N43" i="15"/>
  <c r="CL15" i="18" s="1"/>
  <c r="M44" i="14"/>
  <c r="BN16" i="18" s="1"/>
  <c r="L46" i="15"/>
  <c r="CJ18" i="18" s="1"/>
  <c r="M49" i="12"/>
  <c r="T21" i="18" s="1"/>
  <c r="N51" i="15"/>
  <c r="CL23" i="18" s="1"/>
  <c r="L53" i="14"/>
  <c r="BM25" i="18" s="1"/>
  <c r="N54" i="12"/>
  <c r="U26" i="18" s="1"/>
  <c r="L54" i="15"/>
  <c r="CJ26" i="18" s="1"/>
  <c r="N55" i="13"/>
  <c r="AR27" i="18" s="1"/>
  <c r="L151" i="14"/>
  <c r="BM115" i="18" s="1"/>
  <c r="O153" i="14"/>
  <c r="BP117" i="18" s="1"/>
  <c r="M154" i="12"/>
  <c r="T118" i="18" s="1"/>
  <c r="N154" i="15"/>
  <c r="CL118" i="18" s="1"/>
  <c r="O155" i="12"/>
  <c r="V119" i="18" s="1"/>
  <c r="L155" i="15"/>
  <c r="CJ119" i="18" s="1"/>
  <c r="M156" i="12"/>
  <c r="T120" i="18" s="1"/>
  <c r="L156" i="13"/>
  <c r="AP120" i="18" s="1"/>
  <c r="N157" i="13"/>
  <c r="AR121" i="18" s="1"/>
  <c r="L158" i="15"/>
  <c r="CJ122" i="18" s="1"/>
  <c r="L159" i="15"/>
  <c r="CJ123" i="18" s="1"/>
  <c r="L160" i="13"/>
  <c r="AP124" i="18" s="1"/>
  <c r="N160" i="15"/>
  <c r="CL124" i="18" s="1"/>
  <c r="L161" i="13"/>
  <c r="AE146" i="18" s="1"/>
  <c r="N161" i="15"/>
  <c r="CA146" i="18" s="1"/>
  <c r="M162" i="13"/>
  <c r="AF147" i="18" s="1"/>
  <c r="O162" i="15"/>
  <c r="CB147" i="18" s="1"/>
  <c r="M164" i="12"/>
  <c r="I149" i="18" s="1"/>
  <c r="O164" i="14"/>
  <c r="BE149" i="18" s="1"/>
  <c r="N165" i="12"/>
  <c r="J150" i="18" s="1"/>
  <c r="O165" i="15"/>
  <c r="CB150" i="18" s="1"/>
  <c r="O166" i="12"/>
  <c r="K151" i="18" s="1"/>
  <c r="L166" i="15"/>
  <c r="BY151" i="18" s="1"/>
  <c r="L167" i="12"/>
  <c r="H152" i="18" s="1"/>
  <c r="L168" i="14"/>
  <c r="BB153" i="18" s="1"/>
  <c r="M169" i="14"/>
  <c r="BC154" i="18" s="1"/>
  <c r="L170" i="13"/>
  <c r="AE155" i="18" s="1"/>
  <c r="N170" i="15"/>
  <c r="CA155" i="18" s="1"/>
  <c r="N171" i="13"/>
  <c r="AG156" i="18" s="1"/>
  <c r="L171" i="15"/>
  <c r="BY156" i="18" s="1"/>
  <c r="N173" i="15"/>
  <c r="CA158" i="18" s="1"/>
  <c r="L174" i="13"/>
  <c r="AE159" i="18" s="1"/>
  <c r="M175" i="14"/>
  <c r="BC160" i="18" s="1"/>
  <c r="L176" i="15"/>
  <c r="BY161" i="18" s="1"/>
  <c r="N177" i="15"/>
  <c r="CA162" i="18" s="1"/>
  <c r="L178" i="13"/>
  <c r="AE163" i="18" s="1"/>
  <c r="N178" i="15"/>
  <c r="CA163" i="18" s="1"/>
  <c r="O179" i="12"/>
  <c r="K164" i="18" s="1"/>
  <c r="L179" i="15"/>
  <c r="BY164" i="18" s="1"/>
  <c r="M180" i="14"/>
  <c r="BC165" i="18" s="1"/>
  <c r="N181" i="15"/>
  <c r="CA166" i="18" s="1"/>
  <c r="O182" i="14"/>
  <c r="BE167" i="18" s="1"/>
  <c r="L183" i="15"/>
  <c r="BY168" i="18" s="1"/>
  <c r="L184" i="12"/>
  <c r="H169" i="18" s="1"/>
  <c r="M184" i="15"/>
  <c r="BZ169" i="18" s="1"/>
  <c r="L186" i="15"/>
  <c r="CJ146" i="18" s="1"/>
  <c r="O187" i="14"/>
  <c r="BP147" i="18" s="1"/>
  <c r="L188" i="13"/>
  <c r="AP148" i="18" s="1"/>
  <c r="L189" i="13"/>
  <c r="AP149" i="18" s="1"/>
  <c r="N189" i="15"/>
  <c r="CL149" i="18" s="1"/>
  <c r="M190" i="14"/>
  <c r="BN150" i="18" s="1"/>
  <c r="M191" i="15"/>
  <c r="CK151" i="18" s="1"/>
  <c r="M192" i="13"/>
  <c r="AQ152" i="18" s="1"/>
  <c r="L194" i="12"/>
  <c r="S154" i="18" s="1"/>
  <c r="N194" i="14"/>
  <c r="BO154" i="18" s="1"/>
  <c r="GC11" i="5"/>
  <c r="BV11" i="11"/>
  <c r="L11" i="13" s="1"/>
  <c r="AE8" i="18" s="1"/>
  <c r="DE11" i="11"/>
  <c r="N11" i="14" s="1"/>
  <c r="BD8" i="18" s="1"/>
  <c r="O12" i="14"/>
  <c r="BE9" i="18" s="1"/>
  <c r="O13" i="14"/>
  <c r="BE10" i="18" s="1"/>
  <c r="N14" i="14"/>
  <c r="BD11" i="18" s="1"/>
  <c r="O14" i="15"/>
  <c r="CB11" i="18" s="1"/>
  <c r="M15" i="13"/>
  <c r="AF12" i="18" s="1"/>
  <c r="N15" i="14"/>
  <c r="BD12" i="18" s="1"/>
  <c r="N16" i="14"/>
  <c r="BD13" i="18" s="1"/>
  <c r="O16" i="15"/>
  <c r="CB13" i="18" s="1"/>
  <c r="M17" i="14"/>
  <c r="BC14" i="18" s="1"/>
  <c r="M18" i="14"/>
  <c r="BC15" i="18" s="1"/>
  <c r="M19" i="14"/>
  <c r="BC16" i="18" s="1"/>
  <c r="M20" i="14"/>
  <c r="BC17" i="18" s="1"/>
  <c r="M21" i="14"/>
  <c r="BC18" i="18" s="1"/>
  <c r="L22" i="14"/>
  <c r="BB19" i="18" s="1"/>
  <c r="L23" i="14"/>
  <c r="BB20" i="18" s="1"/>
  <c r="M23" i="15"/>
  <c r="BZ20" i="18" s="1"/>
  <c r="L24" i="14"/>
  <c r="BB21" i="18" s="1"/>
  <c r="O25" i="14"/>
  <c r="BE22" i="18" s="1"/>
  <c r="O26" i="14"/>
  <c r="BE23" i="18" s="1"/>
  <c r="L26" i="15"/>
  <c r="BY23" i="18" s="1"/>
  <c r="N27" i="14"/>
  <c r="BD24" i="18" s="1"/>
  <c r="O27" i="15"/>
  <c r="CB24" i="18" s="1"/>
  <c r="M28" i="14"/>
  <c r="BC25" i="18" s="1"/>
  <c r="M29" i="14"/>
  <c r="BC26" i="18" s="1"/>
  <c r="N29" i="15"/>
  <c r="CA26" i="18" s="1"/>
  <c r="L30" i="14"/>
  <c r="BB27" i="18" s="1"/>
  <c r="M30" i="15"/>
  <c r="BZ27" i="18" s="1"/>
  <c r="L31" i="14"/>
  <c r="BB28" i="18" s="1"/>
  <c r="M31" i="15"/>
  <c r="BZ28" i="18" s="1"/>
  <c r="L32" i="14"/>
  <c r="BB29" i="18" s="1"/>
  <c r="O33" i="14"/>
  <c r="BE30" i="18" s="1"/>
  <c r="L33" i="15"/>
  <c r="BY30" i="18" s="1"/>
  <c r="N34" i="14"/>
  <c r="BD31" i="18" s="1"/>
  <c r="N35" i="14"/>
  <c r="BD32" i="18" s="1"/>
  <c r="N36" i="14"/>
  <c r="BO8" i="18" s="1"/>
  <c r="M37" i="14"/>
  <c r="BN9" i="18" s="1"/>
  <c r="N37" i="15"/>
  <c r="CL9" i="18" s="1"/>
  <c r="L38" i="14"/>
  <c r="BM10" i="18" s="1"/>
  <c r="L39" i="14"/>
  <c r="BM11" i="18" s="1"/>
  <c r="L40" i="14"/>
  <c r="BM12" i="18" s="1"/>
  <c r="N42" i="14"/>
  <c r="BO14" i="18" s="1"/>
  <c r="N43" i="14"/>
  <c r="BO15" i="18" s="1"/>
  <c r="N44" i="14"/>
  <c r="BO16" i="18" s="1"/>
  <c r="M45" i="14"/>
  <c r="BN17" i="18" s="1"/>
  <c r="N45" i="15"/>
  <c r="CL17" i="18" s="1"/>
  <c r="L46" i="14"/>
  <c r="BM18" i="18" s="1"/>
  <c r="L47" i="14"/>
  <c r="BM19" i="18" s="1"/>
  <c r="L48" i="14"/>
  <c r="BM20" i="18" s="1"/>
  <c r="O49" i="14"/>
  <c r="BP21" i="18" s="1"/>
  <c r="N50" i="14"/>
  <c r="BO22" i="18" s="1"/>
  <c r="N51" i="14"/>
  <c r="BO23" i="18" s="1"/>
  <c r="N52" i="14"/>
  <c r="BO24" i="18" s="1"/>
  <c r="L53" i="12"/>
  <c r="S25" i="18" s="1"/>
  <c r="M53" i="14"/>
  <c r="BN25" i="18" s="1"/>
  <c r="N53" i="15"/>
  <c r="CL25" i="18" s="1"/>
  <c r="L54" i="14"/>
  <c r="BM26" i="18" s="1"/>
  <c r="N55" i="12"/>
  <c r="U27" i="18" s="1"/>
  <c r="L55" i="14"/>
  <c r="BM27" i="18" s="1"/>
  <c r="M55" i="15"/>
  <c r="CK27" i="18" s="1"/>
  <c r="S30" i="18"/>
  <c r="U31" i="18"/>
  <c r="T32" i="18"/>
  <c r="K54" i="18"/>
  <c r="O149" i="12"/>
  <c r="V113" i="18" s="1"/>
  <c r="N149" i="13"/>
  <c r="AR113" i="18" s="1"/>
  <c r="M149" i="14"/>
  <c r="BN113" i="18" s="1"/>
  <c r="L149" i="15"/>
  <c r="CJ113" i="18" s="1"/>
  <c r="M150" i="12"/>
  <c r="T114" i="18" s="1"/>
  <c r="L150" i="13"/>
  <c r="AP114" i="18" s="1"/>
  <c r="O150" i="14"/>
  <c r="BP114" i="18" s="1"/>
  <c r="N150" i="15"/>
  <c r="CL114" i="18" s="1"/>
  <c r="O151" i="12"/>
  <c r="V115" i="18" s="1"/>
  <c r="N151" i="13"/>
  <c r="AR115" i="18" s="1"/>
  <c r="M151" i="14"/>
  <c r="BN115" i="18" s="1"/>
  <c r="L151" i="15"/>
  <c r="CJ115" i="18" s="1"/>
  <c r="M152" i="12"/>
  <c r="T116" i="18" s="1"/>
  <c r="L152" i="13"/>
  <c r="AP116" i="18" s="1"/>
  <c r="O152" i="14"/>
  <c r="BP116" i="18" s="1"/>
  <c r="N153" i="12"/>
  <c r="U117" i="18" s="1"/>
  <c r="M153" i="13"/>
  <c r="AQ117" i="18" s="1"/>
  <c r="O153" i="15"/>
  <c r="CM117" i="18" s="1"/>
  <c r="M154" i="13"/>
  <c r="AQ118" i="18" s="1"/>
  <c r="L154" i="14"/>
  <c r="BM118" i="18" s="1"/>
  <c r="O154" i="15"/>
  <c r="CM118" i="18" s="1"/>
  <c r="O155" i="13"/>
  <c r="AS119" i="18" s="1"/>
  <c r="N156" i="12"/>
  <c r="U120" i="18" s="1"/>
  <c r="M156" i="13"/>
  <c r="AQ120" i="18" s="1"/>
  <c r="L156" i="14"/>
  <c r="BM120" i="18" s="1"/>
  <c r="O156" i="15"/>
  <c r="CM120" i="18" s="1"/>
  <c r="L157" i="12"/>
  <c r="S121" i="18" s="1"/>
  <c r="L158" i="12"/>
  <c r="S122" i="18" s="1"/>
  <c r="O158" i="13"/>
  <c r="AS122" i="18" s="1"/>
  <c r="L159" i="12"/>
  <c r="S123" i="18" s="1"/>
  <c r="N160" i="12"/>
  <c r="U124" i="18" s="1"/>
  <c r="M160" i="13"/>
  <c r="AQ124" i="18" s="1"/>
  <c r="L160" i="14"/>
  <c r="BM124" i="18" s="1"/>
  <c r="O160" i="15"/>
  <c r="CM124" i="18" s="1"/>
  <c r="N161" i="12"/>
  <c r="J146" i="18" s="1"/>
  <c r="M161" i="13"/>
  <c r="AF146" i="18" s="1"/>
  <c r="L161" i="14"/>
  <c r="BB146" i="18" s="1"/>
  <c r="O161" i="15"/>
  <c r="CB146" i="18" s="1"/>
  <c r="M162" i="14"/>
  <c r="BC147" i="18" s="1"/>
  <c r="L162" i="15"/>
  <c r="BY147" i="18" s="1"/>
  <c r="O163" i="14"/>
  <c r="BE148" i="18" s="1"/>
  <c r="N163" i="15"/>
  <c r="CA148" i="18" s="1"/>
  <c r="M164" i="13"/>
  <c r="AF149" i="18" s="1"/>
  <c r="L164" i="14"/>
  <c r="BB149" i="18" s="1"/>
  <c r="O164" i="15"/>
  <c r="CB149" i="18" s="1"/>
  <c r="O165" i="12"/>
  <c r="K150" i="18" s="1"/>
  <c r="N165" i="13"/>
  <c r="AG150" i="18" s="1"/>
  <c r="M165" i="14"/>
  <c r="BC150" i="18" s="1"/>
  <c r="L165" i="15"/>
  <c r="BY150" i="18" s="1"/>
  <c r="L166" i="12"/>
  <c r="H151" i="18" s="1"/>
  <c r="M167" i="12"/>
  <c r="I152" i="18" s="1"/>
  <c r="L167" i="13"/>
  <c r="AE152" i="18" s="1"/>
  <c r="O167" i="14"/>
  <c r="BE152" i="18" s="1"/>
  <c r="N167" i="15"/>
  <c r="CA152" i="18" s="1"/>
  <c r="M168" i="14"/>
  <c r="BC153" i="18" s="1"/>
  <c r="O169" i="13"/>
  <c r="AH154" i="18" s="1"/>
  <c r="N170" i="12"/>
  <c r="J155" i="18" s="1"/>
  <c r="M170" i="13"/>
  <c r="AF155" i="18" s="1"/>
  <c r="L170" i="14"/>
  <c r="BB155" i="18" s="1"/>
  <c r="O170" i="15"/>
  <c r="CB155" i="18" s="1"/>
  <c r="O171" i="13"/>
  <c r="AH156" i="18" s="1"/>
  <c r="M172" i="12"/>
  <c r="I157" i="18" s="1"/>
  <c r="L172" i="13"/>
  <c r="AE157" i="18" s="1"/>
  <c r="O172" i="14"/>
  <c r="BE157" i="18" s="1"/>
  <c r="N173" i="12"/>
  <c r="J158" i="18" s="1"/>
  <c r="M173" i="13"/>
  <c r="AF158" i="18" s="1"/>
  <c r="L173" i="14"/>
  <c r="BB158" i="18" s="1"/>
  <c r="O173" i="15"/>
  <c r="CB158" i="18" s="1"/>
  <c r="M174" i="13"/>
  <c r="AF159" i="18" s="1"/>
  <c r="O175" i="13"/>
  <c r="AH160" i="18" s="1"/>
  <c r="N175" i="14"/>
  <c r="BD160" i="18" s="1"/>
  <c r="M175" i="15"/>
  <c r="BZ160" i="18" s="1"/>
  <c r="L176" i="12"/>
  <c r="H161" i="18" s="1"/>
  <c r="O176" i="13"/>
  <c r="AH161" i="18" s="1"/>
  <c r="N176" i="14"/>
  <c r="BD161" i="18" s="1"/>
  <c r="N177" i="12"/>
  <c r="J162" i="18" s="1"/>
  <c r="M177" i="13"/>
  <c r="AF162" i="18" s="1"/>
  <c r="M178" i="13"/>
  <c r="AF163" i="18" s="1"/>
  <c r="O179" i="13"/>
  <c r="AH164" i="18" s="1"/>
  <c r="N179" i="14"/>
  <c r="BD164" i="18" s="1"/>
  <c r="L180" i="12"/>
  <c r="H165" i="18" s="1"/>
  <c r="O180" i="13"/>
  <c r="AH165" i="18" s="1"/>
  <c r="N180" i="14"/>
  <c r="BD165" i="18" s="1"/>
  <c r="N181" i="12"/>
  <c r="J166" i="18" s="1"/>
  <c r="M181" i="13"/>
  <c r="AF166" i="18" s="1"/>
  <c r="M182" i="13"/>
  <c r="AF167" i="18" s="1"/>
  <c r="O183" i="13"/>
  <c r="AH168" i="18" s="1"/>
  <c r="N183" i="14"/>
  <c r="BD168" i="18" s="1"/>
  <c r="M183" i="15"/>
  <c r="BZ168" i="18" s="1"/>
  <c r="M184" i="12"/>
  <c r="I169" i="18" s="1"/>
  <c r="L184" i="13"/>
  <c r="AE169" i="18" s="1"/>
  <c r="O184" i="14"/>
  <c r="BE169" i="18" s="1"/>
  <c r="O185" i="12"/>
  <c r="K170" i="18" s="1"/>
  <c r="N185" i="13"/>
  <c r="AG170" i="18" s="1"/>
  <c r="M185" i="14"/>
  <c r="BC170" i="18" s="1"/>
  <c r="L185" i="15"/>
  <c r="BY170" i="18" s="1"/>
  <c r="L186" i="12"/>
  <c r="S146" i="18" s="1"/>
  <c r="O186" i="13"/>
  <c r="AS146" i="18" s="1"/>
  <c r="N186" i="14"/>
  <c r="BO146" i="18" s="1"/>
  <c r="M186" i="15"/>
  <c r="CK146" i="18" s="1"/>
  <c r="N187" i="12"/>
  <c r="U147" i="18" s="1"/>
  <c r="M188" i="13"/>
  <c r="AQ148" i="18" s="1"/>
  <c r="O188" i="15"/>
  <c r="CM148" i="18" s="1"/>
  <c r="N189" i="12"/>
  <c r="U149" i="18" s="1"/>
  <c r="L190" i="12"/>
  <c r="S150" i="18" s="1"/>
  <c r="O190" i="13"/>
  <c r="AS150" i="18" s="1"/>
  <c r="N190" i="14"/>
  <c r="BO150" i="18" s="1"/>
  <c r="M190" i="15"/>
  <c r="CK150" i="18" s="1"/>
  <c r="M191" i="12"/>
  <c r="T151" i="18" s="1"/>
  <c r="O191" i="14"/>
  <c r="BP151" i="18" s="1"/>
  <c r="O192" i="12"/>
  <c r="V152" i="18" s="1"/>
  <c r="N192" i="13"/>
  <c r="AR152" i="18" s="1"/>
  <c r="M192" i="14"/>
  <c r="BN152" i="18" s="1"/>
  <c r="L192" i="15"/>
  <c r="CJ152" i="18" s="1"/>
  <c r="O193" i="12"/>
  <c r="V153" i="18" s="1"/>
  <c r="N193" i="13"/>
  <c r="AR153" i="18" s="1"/>
  <c r="M193" i="14"/>
  <c r="BN153" i="18" s="1"/>
  <c r="L193" i="15"/>
  <c r="CJ153" i="18" s="1"/>
  <c r="M194" i="12"/>
  <c r="T154" i="18" s="1"/>
  <c r="O194" i="14"/>
  <c r="BP154" i="18" s="1"/>
  <c r="AG11" i="11"/>
  <c r="N12" i="14"/>
  <c r="BD9" i="18" s="1"/>
  <c r="L14" i="13"/>
  <c r="AE11" i="18" s="1"/>
  <c r="L15" i="13"/>
  <c r="AE12" i="18" s="1"/>
  <c r="L16" i="13"/>
  <c r="AE13" i="18" s="1"/>
  <c r="L17" i="14"/>
  <c r="BB14" i="18" s="1"/>
  <c r="L18" i="14"/>
  <c r="BB15" i="18" s="1"/>
  <c r="M19" i="15"/>
  <c r="BZ16" i="18" s="1"/>
  <c r="L20" i="14"/>
  <c r="BB17" i="18" s="1"/>
  <c r="M23" i="12"/>
  <c r="I20" i="18" s="1"/>
  <c r="O23" i="14"/>
  <c r="BE20" i="18" s="1"/>
  <c r="O24" i="14"/>
  <c r="BE21" i="18" s="1"/>
  <c r="L25" i="12"/>
  <c r="H22" i="18" s="1"/>
  <c r="M26" i="13"/>
  <c r="AF23" i="18" s="1"/>
  <c r="M29" i="15"/>
  <c r="BZ26" i="18" s="1"/>
  <c r="L30" i="15"/>
  <c r="BY27" i="18" s="1"/>
  <c r="L31" i="15"/>
  <c r="BY28" i="18" s="1"/>
  <c r="M32" i="12"/>
  <c r="I29" i="18" s="1"/>
  <c r="N32" i="13"/>
  <c r="AG29" i="18" s="1"/>
  <c r="N33" i="14"/>
  <c r="BD30" i="18" s="1"/>
  <c r="L34" i="12"/>
  <c r="H31" i="18" s="1"/>
  <c r="L34" i="13"/>
  <c r="AE31" i="18" s="1"/>
  <c r="M36" i="14"/>
  <c r="BN8" i="18" s="1"/>
  <c r="O38" i="14"/>
  <c r="BP10" i="18" s="1"/>
  <c r="N39" i="13"/>
  <c r="AR11" i="18" s="1"/>
  <c r="L40" i="15"/>
  <c r="CJ12" i="18" s="1"/>
  <c r="M41" i="12"/>
  <c r="T13" i="18" s="1"/>
  <c r="O41" i="15"/>
  <c r="CM13" i="18" s="1"/>
  <c r="L45" i="14"/>
  <c r="BM17" i="18" s="1"/>
  <c r="O46" i="14"/>
  <c r="BP18" i="18" s="1"/>
  <c r="N47" i="13"/>
  <c r="O48" i="14"/>
  <c r="BP20" i="18" s="1"/>
  <c r="L48" i="15"/>
  <c r="CJ20" i="18" s="1"/>
  <c r="M49" i="13"/>
  <c r="AQ21" i="18" s="1"/>
  <c r="M50" i="14"/>
  <c r="BN22" i="18" s="1"/>
  <c r="M51" i="14"/>
  <c r="BN23" i="18" s="1"/>
  <c r="M52" i="14"/>
  <c r="BN24" i="18" s="1"/>
  <c r="V30" i="18"/>
  <c r="T31" i="18"/>
  <c r="J54" i="18"/>
  <c r="L150" i="12"/>
  <c r="S114" i="18" s="1"/>
  <c r="N151" i="12"/>
  <c r="U115" i="18" s="1"/>
  <c r="O151" i="15"/>
  <c r="CM115" i="18" s="1"/>
  <c r="L152" i="12"/>
  <c r="S116" i="18" s="1"/>
  <c r="L154" i="13"/>
  <c r="AP118" i="18" s="1"/>
  <c r="M155" i="14"/>
  <c r="BN119" i="18" s="1"/>
  <c r="O157" i="12"/>
  <c r="V121" i="18" s="1"/>
  <c r="L157" i="15"/>
  <c r="CJ121" i="18" s="1"/>
  <c r="O159" i="12"/>
  <c r="V123" i="18" s="1"/>
  <c r="M159" i="14"/>
  <c r="BN123" i="18" s="1"/>
  <c r="M160" i="12"/>
  <c r="T124" i="18" s="1"/>
  <c r="O160" i="14"/>
  <c r="BP124" i="18" s="1"/>
  <c r="M161" i="12"/>
  <c r="I146" i="18" s="1"/>
  <c r="O161" i="14"/>
  <c r="BE146" i="18" s="1"/>
  <c r="L162" i="14"/>
  <c r="BB147" i="18" s="1"/>
  <c r="L164" i="13"/>
  <c r="AE149" i="18" s="1"/>
  <c r="M166" i="14"/>
  <c r="BC151" i="18" s="1"/>
  <c r="N168" i="12"/>
  <c r="J153" i="18" s="1"/>
  <c r="O168" i="15"/>
  <c r="CB153" i="18" s="1"/>
  <c r="O169" i="12"/>
  <c r="K154" i="18" s="1"/>
  <c r="L169" i="15"/>
  <c r="BY154" i="18" s="1"/>
  <c r="O170" i="14"/>
  <c r="BE155" i="18" s="1"/>
  <c r="M171" i="14"/>
  <c r="BC156" i="18" s="1"/>
  <c r="L172" i="12"/>
  <c r="H157" i="18" s="1"/>
  <c r="O173" i="14"/>
  <c r="BE158" i="18" s="1"/>
  <c r="M174" i="12"/>
  <c r="I159" i="18" s="1"/>
  <c r="O174" i="14"/>
  <c r="BE159" i="18" s="1"/>
  <c r="O175" i="12"/>
  <c r="K160" i="18" s="1"/>
  <c r="L175" i="15"/>
  <c r="BY160" i="18" s="1"/>
  <c r="M178" i="12"/>
  <c r="I163" i="18" s="1"/>
  <c r="O178" i="14"/>
  <c r="BE163" i="18" s="1"/>
  <c r="M179" i="14"/>
  <c r="BC164" i="18" s="1"/>
  <c r="L180" i="15"/>
  <c r="BY165" i="18" s="1"/>
  <c r="M182" i="12"/>
  <c r="I167" i="18" s="1"/>
  <c r="N182" i="15"/>
  <c r="CA167" i="18" s="1"/>
  <c r="O183" i="12"/>
  <c r="K168" i="18" s="1"/>
  <c r="M183" i="14"/>
  <c r="BC168" i="18" s="1"/>
  <c r="O184" i="13"/>
  <c r="AH169" i="18" s="1"/>
  <c r="N185" i="12"/>
  <c r="J170" i="18" s="1"/>
  <c r="N187" i="15"/>
  <c r="CL147" i="18" s="1"/>
  <c r="M188" i="12"/>
  <c r="T148" i="18" s="1"/>
  <c r="O188" i="14"/>
  <c r="BP148" i="18" s="1"/>
  <c r="O189" i="14"/>
  <c r="BP149" i="18" s="1"/>
  <c r="N190" i="13"/>
  <c r="AR150" i="18" s="1"/>
  <c r="L190" i="15"/>
  <c r="CJ150" i="18" s="1"/>
  <c r="O191" i="13"/>
  <c r="AS151" i="18" s="1"/>
  <c r="N193" i="12"/>
  <c r="U153" i="18" s="1"/>
  <c r="L193" i="14"/>
  <c r="BM153" i="18" s="1"/>
  <c r="M194" i="15"/>
  <c r="CK154" i="18" s="1"/>
  <c r="AO11" i="5"/>
  <c r="GB11" i="1"/>
  <c r="N11" i="9" s="1"/>
  <c r="CX8" i="4" s="1"/>
  <c r="AE11" i="11"/>
  <c r="BW11" i="11"/>
  <c r="M11" i="13" s="1"/>
  <c r="AF8" i="18" s="1"/>
  <c r="L12" i="14"/>
  <c r="BB9" i="18" s="1"/>
  <c r="L13" i="14"/>
  <c r="BB10" i="18" s="1"/>
  <c r="M13" i="15"/>
  <c r="BZ10" i="18" s="1"/>
  <c r="O14" i="14"/>
  <c r="BE11" i="18" s="1"/>
  <c r="O15" i="14"/>
  <c r="BE12" i="18" s="1"/>
  <c r="O16" i="14"/>
  <c r="BE13" i="18" s="1"/>
  <c r="M17" i="13"/>
  <c r="AF14" i="18" s="1"/>
  <c r="N17" i="14"/>
  <c r="BD14" i="18" s="1"/>
  <c r="N18" i="14"/>
  <c r="BD15" i="18" s="1"/>
  <c r="O18" i="15"/>
  <c r="CB15" i="18" s="1"/>
  <c r="M19" i="13"/>
  <c r="AF16" i="18" s="1"/>
  <c r="N19" i="14"/>
  <c r="BD16" i="18" s="1"/>
  <c r="N20" i="14"/>
  <c r="BD17" i="18" s="1"/>
  <c r="O20" i="15"/>
  <c r="CB17" i="18" s="1"/>
  <c r="N21" i="14"/>
  <c r="BD18" i="18" s="1"/>
  <c r="M22" i="14"/>
  <c r="BC19" i="18" s="1"/>
  <c r="M23" i="14"/>
  <c r="BC20" i="18" s="1"/>
  <c r="M24" i="14"/>
  <c r="BC21" i="18" s="1"/>
  <c r="L25" i="14"/>
  <c r="BB22" i="18" s="1"/>
  <c r="M25" i="15"/>
  <c r="BZ22" i="18" s="1"/>
  <c r="L26" i="14"/>
  <c r="BB23" i="18" s="1"/>
  <c r="M26" i="15"/>
  <c r="BZ23" i="18" s="1"/>
  <c r="O27" i="14"/>
  <c r="BE24" i="18" s="1"/>
  <c r="N28" i="14"/>
  <c r="BD25" i="18" s="1"/>
  <c r="O28" i="15"/>
  <c r="CB25" i="18" s="1"/>
  <c r="N29" i="14"/>
  <c r="BD26" i="18" s="1"/>
  <c r="O29" i="15"/>
  <c r="CB26" i="18" s="1"/>
  <c r="M30" i="14"/>
  <c r="BC27" i="18" s="1"/>
  <c r="L31" i="13"/>
  <c r="AE28" i="18" s="1"/>
  <c r="M31" i="14"/>
  <c r="BC28" i="18" s="1"/>
  <c r="N31" i="15"/>
  <c r="CA28" i="18" s="1"/>
  <c r="M32" i="14"/>
  <c r="BC29" i="18" s="1"/>
  <c r="N32" i="15"/>
  <c r="CA29" i="18" s="1"/>
  <c r="L33" i="14"/>
  <c r="BB30" i="18" s="1"/>
  <c r="N34" i="13"/>
  <c r="AG31" i="18" s="1"/>
  <c r="O34" i="14"/>
  <c r="BE31" i="18" s="1"/>
  <c r="O35" i="14"/>
  <c r="BE32" i="18" s="1"/>
  <c r="O36" i="14"/>
  <c r="BP8" i="18" s="1"/>
  <c r="N37" i="14"/>
  <c r="BO9" i="18" s="1"/>
  <c r="L38" i="13"/>
  <c r="AP10" i="18" s="1"/>
  <c r="M38" i="14"/>
  <c r="BN10" i="18" s="1"/>
  <c r="M39" i="14"/>
  <c r="BN11" i="18" s="1"/>
  <c r="N39" i="15"/>
  <c r="CL11" i="18" s="1"/>
  <c r="L40" i="13"/>
  <c r="AP12" i="18" s="1"/>
  <c r="M40" i="14"/>
  <c r="BN12" i="18" s="1"/>
  <c r="L41" i="14"/>
  <c r="BM13" i="18" s="1"/>
  <c r="O42" i="14"/>
  <c r="BP14" i="18" s="1"/>
  <c r="L42" i="15"/>
  <c r="CJ14" i="18" s="1"/>
  <c r="N43" i="13"/>
  <c r="AR15" i="18" s="1"/>
  <c r="O43" i="14"/>
  <c r="BP15" i="18" s="1"/>
  <c r="O44" i="14"/>
  <c r="BP16" i="18" s="1"/>
  <c r="L44" i="15"/>
  <c r="CJ16" i="18" s="1"/>
  <c r="N45" i="14"/>
  <c r="BO17" i="18" s="1"/>
  <c r="L46" i="13"/>
  <c r="AP18" i="18" s="1"/>
  <c r="M46" i="14"/>
  <c r="BN18" i="18" s="1"/>
  <c r="M47" i="14"/>
  <c r="BN19" i="18" s="1"/>
  <c r="N47" i="15"/>
  <c r="CL19" i="18" s="1"/>
  <c r="L48" i="13"/>
  <c r="AP20" i="18" s="1"/>
  <c r="M48" i="14"/>
  <c r="BN20" i="18" s="1"/>
  <c r="L49" i="14"/>
  <c r="BM21" i="18" s="1"/>
  <c r="O50" i="14"/>
  <c r="BP22" i="18" s="1"/>
  <c r="L50" i="15"/>
  <c r="CJ22" i="18" s="1"/>
  <c r="N51" i="13"/>
  <c r="AR23" i="18" s="1"/>
  <c r="O51" i="14"/>
  <c r="BP23" i="18" s="1"/>
  <c r="O52" i="14"/>
  <c r="BP24" i="18" s="1"/>
  <c r="L52" i="15"/>
  <c r="CJ24" i="18" s="1"/>
  <c r="M53" i="12"/>
  <c r="T25" i="18" s="1"/>
  <c r="N53" i="14"/>
  <c r="BO25" i="18" s="1"/>
  <c r="L54" i="12"/>
  <c r="S26" i="18" s="1"/>
  <c r="L54" i="13"/>
  <c r="AP26" i="18" s="1"/>
  <c r="M54" i="14"/>
  <c r="BN26" i="18" s="1"/>
  <c r="N55" i="15"/>
  <c r="CL27" i="18" s="1"/>
  <c r="T30" i="18"/>
  <c r="V31" i="18"/>
  <c r="U32" i="18"/>
  <c r="H54" i="18"/>
  <c r="L149" i="12"/>
  <c r="S113" i="18" s="1"/>
  <c r="O149" i="13"/>
  <c r="AS113" i="18" s="1"/>
  <c r="N149" i="14"/>
  <c r="BO113" i="18" s="1"/>
  <c r="M149" i="15"/>
  <c r="CK113" i="18" s="1"/>
  <c r="M150" i="13"/>
  <c r="AQ114" i="18" s="1"/>
  <c r="L150" i="14"/>
  <c r="BM114" i="18" s="1"/>
  <c r="O150" i="15"/>
  <c r="CM114" i="18" s="1"/>
  <c r="O151" i="13"/>
  <c r="AS115" i="18" s="1"/>
  <c r="N152" i="12"/>
  <c r="U116" i="18" s="1"/>
  <c r="M152" i="13"/>
  <c r="AQ116" i="18" s="1"/>
  <c r="L152" i="14"/>
  <c r="BM116" i="18" s="1"/>
  <c r="O152" i="15"/>
  <c r="CM116" i="18" s="1"/>
  <c r="O153" i="12"/>
  <c r="V117" i="18" s="1"/>
  <c r="N153" i="13"/>
  <c r="AR117" i="18" s="1"/>
  <c r="M153" i="14"/>
  <c r="BN117" i="18" s="1"/>
  <c r="L153" i="15"/>
  <c r="CJ117" i="18" s="1"/>
  <c r="M154" i="14"/>
  <c r="BN118" i="18" s="1"/>
  <c r="L154" i="15"/>
  <c r="CJ118" i="18" s="1"/>
  <c r="M155" i="12"/>
  <c r="T119" i="18" s="1"/>
  <c r="L155" i="13"/>
  <c r="AP119" i="18" s="1"/>
  <c r="O155" i="14"/>
  <c r="BP119" i="18" s="1"/>
  <c r="N155" i="15"/>
  <c r="CL119" i="18" s="1"/>
  <c r="O156" i="12"/>
  <c r="V120" i="18" s="1"/>
  <c r="N156" i="13"/>
  <c r="AR120" i="18" s="1"/>
  <c r="M156" i="14"/>
  <c r="BN120" i="18" s="1"/>
  <c r="L156" i="15"/>
  <c r="CJ120" i="18" s="1"/>
  <c r="O157" i="14"/>
  <c r="BP121" i="18" s="1"/>
  <c r="N157" i="15"/>
  <c r="CL121" i="18" s="1"/>
  <c r="M158" i="12"/>
  <c r="T122" i="18" s="1"/>
  <c r="L158" i="13"/>
  <c r="AP122" i="18" s="1"/>
  <c r="O158" i="14"/>
  <c r="BP122" i="18" s="1"/>
  <c r="N158" i="15"/>
  <c r="CL122" i="18" s="1"/>
  <c r="M159" i="12"/>
  <c r="T123" i="18" s="1"/>
  <c r="L159" i="13"/>
  <c r="AP123" i="18" s="1"/>
  <c r="O159" i="14"/>
  <c r="BP123" i="18" s="1"/>
  <c r="N159" i="15"/>
  <c r="CL123" i="18" s="1"/>
  <c r="M160" i="14"/>
  <c r="BN124" i="18" s="1"/>
  <c r="O161" i="12"/>
  <c r="K146" i="18" s="1"/>
  <c r="N161" i="13"/>
  <c r="AG146" i="18" s="1"/>
  <c r="M161" i="14"/>
  <c r="BC146" i="18" s="1"/>
  <c r="L161" i="15"/>
  <c r="BY146" i="18" s="1"/>
  <c r="L162" i="12"/>
  <c r="H147" i="18" s="1"/>
  <c r="N162" i="14"/>
  <c r="BD147" i="18" s="1"/>
  <c r="N163" i="12"/>
  <c r="J148" i="18" s="1"/>
  <c r="M163" i="13"/>
  <c r="AF148" i="18" s="1"/>
  <c r="L163" i="14"/>
  <c r="BB148" i="18" s="1"/>
  <c r="O163" i="15"/>
  <c r="CB148" i="18" s="1"/>
  <c r="O164" i="12"/>
  <c r="K149" i="18" s="1"/>
  <c r="N164" i="13"/>
  <c r="AG149" i="18" s="1"/>
  <c r="M164" i="14"/>
  <c r="BC149" i="18" s="1"/>
  <c r="L165" i="12"/>
  <c r="H150" i="18" s="1"/>
  <c r="O165" i="13"/>
  <c r="AH150" i="18" s="1"/>
  <c r="M166" i="12"/>
  <c r="I151" i="18" s="1"/>
  <c r="L166" i="13"/>
  <c r="AE151" i="18" s="1"/>
  <c r="O166" i="14"/>
  <c r="BE151" i="18" s="1"/>
  <c r="N166" i="15"/>
  <c r="CA151" i="18" s="1"/>
  <c r="N167" i="12"/>
  <c r="J152" i="18" s="1"/>
  <c r="M167" i="13"/>
  <c r="AF152" i="18" s="1"/>
  <c r="L167" i="14"/>
  <c r="BB152" i="18" s="1"/>
  <c r="O167" i="15"/>
  <c r="CB152" i="18" s="1"/>
  <c r="L168" i="12"/>
  <c r="H153" i="18" s="1"/>
  <c r="O168" i="13"/>
  <c r="AH153" i="18" s="1"/>
  <c r="N168" i="14"/>
  <c r="BD153" i="18" s="1"/>
  <c r="M169" i="12"/>
  <c r="I154" i="18" s="1"/>
  <c r="L169" i="13"/>
  <c r="AE154" i="18" s="1"/>
  <c r="O169" i="14"/>
  <c r="BE154" i="18" s="1"/>
  <c r="N169" i="15"/>
  <c r="CA154" i="18" s="1"/>
  <c r="L170" i="15"/>
  <c r="BY155" i="18" s="1"/>
  <c r="O171" i="14"/>
  <c r="BE156" i="18" s="1"/>
  <c r="N171" i="15"/>
  <c r="CA156" i="18" s="1"/>
  <c r="M172" i="13"/>
  <c r="AF157" i="18" s="1"/>
  <c r="L172" i="14"/>
  <c r="BB157" i="18" s="1"/>
  <c r="O172" i="15"/>
  <c r="CB157" i="18" s="1"/>
  <c r="O173" i="12"/>
  <c r="K158" i="18" s="1"/>
  <c r="N173" i="13"/>
  <c r="AG158" i="18" s="1"/>
  <c r="M173" i="14"/>
  <c r="BC158" i="18" s="1"/>
  <c r="L173" i="15"/>
  <c r="BY158" i="18" s="1"/>
  <c r="M174" i="14"/>
  <c r="BC159" i="18" s="1"/>
  <c r="L174" i="15"/>
  <c r="BY159" i="18" s="1"/>
  <c r="O175" i="14"/>
  <c r="BE160" i="18" s="1"/>
  <c r="N175" i="15"/>
  <c r="CA160" i="18" s="1"/>
  <c r="M176" i="12"/>
  <c r="I161" i="18" s="1"/>
  <c r="L176" i="13"/>
  <c r="AE161" i="18" s="1"/>
  <c r="O176" i="14"/>
  <c r="BE161" i="18" s="1"/>
  <c r="N176" i="15"/>
  <c r="CA161" i="18" s="1"/>
  <c r="O177" i="12"/>
  <c r="K162" i="18" s="1"/>
  <c r="N177" i="13"/>
  <c r="AG162" i="18" s="1"/>
  <c r="M177" i="14"/>
  <c r="BC162" i="18" s="1"/>
  <c r="L177" i="15"/>
  <c r="BY162" i="18" s="1"/>
  <c r="L178" i="15"/>
  <c r="BY163" i="18" s="1"/>
  <c r="O179" i="14"/>
  <c r="BE164" i="18" s="1"/>
  <c r="N179" i="15"/>
  <c r="CA164" i="18" s="1"/>
  <c r="M180" i="12"/>
  <c r="I165" i="18" s="1"/>
  <c r="L180" i="13"/>
  <c r="AE165" i="18" s="1"/>
  <c r="O180" i="14"/>
  <c r="BE165" i="18" s="1"/>
  <c r="N180" i="15"/>
  <c r="CA165" i="18" s="1"/>
  <c r="O181" i="12"/>
  <c r="K166" i="18" s="1"/>
  <c r="N181" i="13"/>
  <c r="AG166" i="18" s="1"/>
  <c r="M181" i="14"/>
  <c r="BC166" i="18" s="1"/>
  <c r="L181" i="15"/>
  <c r="BY166" i="18" s="1"/>
  <c r="M182" i="14"/>
  <c r="BC167" i="18" s="1"/>
  <c r="L182" i="15"/>
  <c r="BY167" i="18" s="1"/>
  <c r="O183" i="14"/>
  <c r="BE168" i="18" s="1"/>
  <c r="N183" i="15"/>
  <c r="CA168" i="18" s="1"/>
  <c r="M184" i="13"/>
  <c r="AF169" i="18" s="1"/>
  <c r="L185" i="12"/>
  <c r="H170" i="18" s="1"/>
  <c r="O185" i="13"/>
  <c r="AH170" i="18" s="1"/>
  <c r="N185" i="14"/>
  <c r="BD170" i="18" s="1"/>
  <c r="M185" i="15"/>
  <c r="BZ170" i="18" s="1"/>
  <c r="M186" i="12"/>
  <c r="T146" i="18" s="1"/>
  <c r="L186" i="13"/>
  <c r="AP146" i="18" s="1"/>
  <c r="O186" i="14"/>
  <c r="BP146" i="18" s="1"/>
  <c r="N186" i="15"/>
  <c r="CL146" i="18" s="1"/>
  <c r="O187" i="12"/>
  <c r="V147" i="18" s="1"/>
  <c r="N187" i="13"/>
  <c r="AR147" i="18" s="1"/>
  <c r="M187" i="14"/>
  <c r="BN147" i="18" s="1"/>
  <c r="L187" i="15"/>
  <c r="CJ147" i="18" s="1"/>
  <c r="M188" i="14"/>
  <c r="BN148" i="18" s="1"/>
  <c r="L188" i="15"/>
  <c r="CJ148" i="18" s="1"/>
  <c r="O189" i="12"/>
  <c r="V149" i="18" s="1"/>
  <c r="N189" i="13"/>
  <c r="AR149" i="18" s="1"/>
  <c r="M189" i="14"/>
  <c r="BN149" i="18" s="1"/>
  <c r="L189" i="15"/>
  <c r="CJ149" i="18" s="1"/>
  <c r="M190" i="12"/>
  <c r="T150" i="18" s="1"/>
  <c r="O190" i="14"/>
  <c r="BP150" i="18" s="1"/>
  <c r="N191" i="12"/>
  <c r="U151" i="18" s="1"/>
  <c r="L192" i="12"/>
  <c r="S152" i="18" s="1"/>
  <c r="O192" i="13"/>
  <c r="AS152" i="18" s="1"/>
  <c r="N192" i="14"/>
  <c r="BO152" i="18" s="1"/>
  <c r="M192" i="15"/>
  <c r="CK152" i="18" s="1"/>
  <c r="O193" i="13"/>
  <c r="AS153" i="18" s="1"/>
  <c r="N193" i="14"/>
  <c r="BO153" i="18" s="1"/>
  <c r="M193" i="15"/>
  <c r="CK153" i="18" s="1"/>
  <c r="M194" i="13"/>
  <c r="AQ154" i="18" s="1"/>
  <c r="L194" i="14"/>
  <c r="BM154" i="18" s="1"/>
  <c r="L12" i="12"/>
  <c r="H9" i="18" s="1"/>
  <c r="M16" i="14"/>
  <c r="BC13" i="18" s="1"/>
  <c r="M17" i="15"/>
  <c r="BZ14" i="18" s="1"/>
  <c r="L21" i="14"/>
  <c r="BB18" i="18" s="1"/>
  <c r="M22" i="12"/>
  <c r="I19" i="18" s="1"/>
  <c r="O22" i="14"/>
  <c r="BE19" i="18" s="1"/>
  <c r="M24" i="12"/>
  <c r="I21" i="18" s="1"/>
  <c r="N26" i="14"/>
  <c r="BD23" i="18" s="1"/>
  <c r="L27" i="12"/>
  <c r="H24" i="18" s="1"/>
  <c r="L35" i="13"/>
  <c r="AE32" i="18" s="1"/>
  <c r="M40" i="12"/>
  <c r="T12" i="18" s="1"/>
  <c r="N41" i="14"/>
  <c r="BO13" i="18" s="1"/>
  <c r="M43" i="14"/>
  <c r="BN15" i="18" s="1"/>
  <c r="M47" i="12"/>
  <c r="T19" i="18" s="1"/>
  <c r="O47" i="14"/>
  <c r="BP19" i="18" s="1"/>
  <c r="M48" i="12"/>
  <c r="T20" i="18" s="1"/>
  <c r="N49" i="14"/>
  <c r="BO21" i="18" s="1"/>
  <c r="L50" i="12"/>
  <c r="S22" i="18" s="1"/>
  <c r="L51" i="13"/>
  <c r="AP23" i="18" s="1"/>
  <c r="O55" i="14"/>
  <c r="BP27" i="18" s="1"/>
  <c r="S32" i="18"/>
  <c r="M149" i="13"/>
  <c r="AQ113" i="18" s="1"/>
  <c r="M151" i="13"/>
  <c r="AQ115" i="18" s="1"/>
  <c r="N153" i="15"/>
  <c r="CL117" i="18" s="1"/>
  <c r="O154" i="14"/>
  <c r="BP118" i="18" s="1"/>
  <c r="N155" i="13"/>
  <c r="AR119" i="18" s="1"/>
  <c r="O156" i="14"/>
  <c r="BP120" i="18" s="1"/>
  <c r="M157" i="14"/>
  <c r="BN121" i="18" s="1"/>
  <c r="M158" i="14"/>
  <c r="BN122" i="18" s="1"/>
  <c r="N159" i="13"/>
  <c r="AR123" i="18" s="1"/>
  <c r="N162" i="12"/>
  <c r="J147" i="18" s="1"/>
  <c r="O163" i="13"/>
  <c r="AH148" i="18" s="1"/>
  <c r="M165" i="13"/>
  <c r="AF150" i="18" s="1"/>
  <c r="N166" i="13"/>
  <c r="AG151" i="18" s="1"/>
  <c r="M168" i="13"/>
  <c r="AF153" i="18" s="1"/>
  <c r="N169" i="13"/>
  <c r="AG154" i="18" s="1"/>
  <c r="M170" i="12"/>
  <c r="I155" i="18" s="1"/>
  <c r="O171" i="12"/>
  <c r="K156" i="18" s="1"/>
  <c r="O172" i="13"/>
  <c r="AH157" i="18" s="1"/>
  <c r="N174" i="15"/>
  <c r="CA159" i="18" s="1"/>
  <c r="N175" i="13"/>
  <c r="AG160" i="18" s="1"/>
  <c r="M176" i="14"/>
  <c r="BC161" i="18" s="1"/>
  <c r="N179" i="13"/>
  <c r="AG164" i="18" s="1"/>
  <c r="O181" i="14"/>
  <c r="BE166" i="18" s="1"/>
  <c r="L182" i="13"/>
  <c r="AE167" i="18" s="1"/>
  <c r="N183" i="13"/>
  <c r="AG168" i="18" s="1"/>
  <c r="N184" i="14"/>
  <c r="BD169" i="18" s="1"/>
  <c r="L185" i="14"/>
  <c r="BB170" i="18" s="1"/>
  <c r="M189" i="12"/>
  <c r="T149" i="18" s="1"/>
  <c r="O190" i="12"/>
  <c r="V150" i="18" s="1"/>
  <c r="N191" i="14"/>
  <c r="BO151" i="18" s="1"/>
  <c r="L192" i="14"/>
  <c r="BM152" i="18" s="1"/>
  <c r="O194" i="13"/>
  <c r="AS154" i="18" s="1"/>
  <c r="N11" i="8"/>
  <c r="N11" i="6"/>
  <c r="AG8" i="4" s="1"/>
  <c r="BS11" i="1"/>
  <c r="M11" i="6" s="1"/>
  <c r="AF8" i="4" s="1"/>
  <c r="EG11" i="1"/>
  <c r="M11" i="8" s="1"/>
  <c r="BZ8" i="4" s="1"/>
  <c r="AO11" i="11"/>
  <c r="M11" i="12" s="1"/>
  <c r="I8" i="18" s="1"/>
  <c r="BX11" i="11"/>
  <c r="N11" i="13" s="1"/>
  <c r="AG8" i="18" s="1"/>
  <c r="EK11" i="11"/>
  <c r="M11" i="15" s="1"/>
  <c r="BZ8" i="18" s="1"/>
  <c r="M12" i="14"/>
  <c r="BC9" i="18" s="1"/>
  <c r="M13" i="14"/>
  <c r="BC10" i="18" s="1"/>
  <c r="L14" i="14"/>
  <c r="BB11" i="18" s="1"/>
  <c r="L15" i="14"/>
  <c r="BB12" i="18" s="1"/>
  <c r="M15" i="15"/>
  <c r="BZ12" i="18" s="1"/>
  <c r="L16" i="14"/>
  <c r="BB13" i="18" s="1"/>
  <c r="O17" i="14"/>
  <c r="BE14" i="18" s="1"/>
  <c r="O18" i="14"/>
  <c r="BE15" i="18" s="1"/>
  <c r="O19" i="14"/>
  <c r="BE16" i="18" s="1"/>
  <c r="O20" i="14"/>
  <c r="BE17" i="18" s="1"/>
  <c r="O21" i="14"/>
  <c r="BE18" i="18" s="1"/>
  <c r="N22" i="14"/>
  <c r="BD19" i="18" s="1"/>
  <c r="O22" i="15"/>
  <c r="CB19" i="18" s="1"/>
  <c r="M23" i="13"/>
  <c r="AF20" i="18" s="1"/>
  <c r="N23" i="14"/>
  <c r="BD20" i="18" s="1"/>
  <c r="N24" i="14"/>
  <c r="BD21" i="18" s="1"/>
  <c r="O24" i="15"/>
  <c r="CB21" i="18" s="1"/>
  <c r="M25" i="14"/>
  <c r="BC22" i="18" s="1"/>
  <c r="M26" i="14"/>
  <c r="BC23" i="18" s="1"/>
  <c r="L27" i="14"/>
  <c r="BB24" i="18" s="1"/>
  <c r="M27" i="15"/>
  <c r="BZ24" i="18" s="1"/>
  <c r="O28" i="14"/>
  <c r="BE25" i="18" s="1"/>
  <c r="L28" i="15"/>
  <c r="BY25" i="18" s="1"/>
  <c r="N29" i="13"/>
  <c r="O29" i="14"/>
  <c r="BE26" i="18" s="1"/>
  <c r="N30" i="14"/>
  <c r="BD27" i="18" s="1"/>
  <c r="O30" i="15"/>
  <c r="CB27" i="18" s="1"/>
  <c r="N31" i="14"/>
  <c r="BD28" i="18" s="1"/>
  <c r="O31" i="15"/>
  <c r="CB28" i="18" s="1"/>
  <c r="N32" i="14"/>
  <c r="BD29" i="18" s="1"/>
  <c r="L33" i="13"/>
  <c r="AE30" i="18" s="1"/>
  <c r="M33" i="14"/>
  <c r="BC30" i="18" s="1"/>
  <c r="L34" i="14"/>
  <c r="BB31" i="18" s="1"/>
  <c r="L35" i="14"/>
  <c r="BB32" i="18" s="1"/>
  <c r="L36" i="14"/>
  <c r="BM8" i="18" s="1"/>
  <c r="N37" i="13"/>
  <c r="O37" i="14"/>
  <c r="BP9" i="18" s="1"/>
  <c r="N38" i="14"/>
  <c r="BO10" i="18" s="1"/>
  <c r="N39" i="14"/>
  <c r="BO11" i="18" s="1"/>
  <c r="N40" i="14"/>
  <c r="BO12" i="18" s="1"/>
  <c r="M41" i="14"/>
  <c r="BN13" i="18" s="1"/>
  <c r="N41" i="15"/>
  <c r="CL13" i="18" s="1"/>
  <c r="L42" i="14"/>
  <c r="BM14" i="18" s="1"/>
  <c r="L43" i="14"/>
  <c r="BM15" i="18" s="1"/>
  <c r="L44" i="14"/>
  <c r="BM16" i="18" s="1"/>
  <c r="N45" i="13"/>
  <c r="AR17" i="18" s="1"/>
  <c r="O45" i="14"/>
  <c r="BP17" i="18" s="1"/>
  <c r="N46" i="14"/>
  <c r="BO18" i="18" s="1"/>
  <c r="N47" i="14"/>
  <c r="BO19" i="18" s="1"/>
  <c r="N48" i="14"/>
  <c r="BO20" i="18" s="1"/>
  <c r="M49" i="14"/>
  <c r="BN21" i="18" s="1"/>
  <c r="N49" i="15"/>
  <c r="CL21" i="18" s="1"/>
  <c r="L50" i="14"/>
  <c r="BM22" i="18" s="1"/>
  <c r="L51" i="14"/>
  <c r="BM23" i="18" s="1"/>
  <c r="L52" i="14"/>
  <c r="BM24" i="18" s="1"/>
  <c r="N53" i="12"/>
  <c r="U25" i="18" s="1"/>
  <c r="N53" i="13"/>
  <c r="AR25" i="18" s="1"/>
  <c r="O53" i="14"/>
  <c r="BP25" i="18" s="1"/>
  <c r="M54" i="12"/>
  <c r="T26" i="18" s="1"/>
  <c r="N54" i="14"/>
  <c r="BO26" i="18" s="1"/>
  <c r="O54" i="15"/>
  <c r="CM26" i="18" s="1"/>
  <c r="L55" i="12"/>
  <c r="S27" i="18" s="1"/>
  <c r="N55" i="14"/>
  <c r="BO27" i="18" s="1"/>
  <c r="U30" i="18"/>
  <c r="S31" i="18"/>
  <c r="V32" i="18"/>
  <c r="I54" i="18"/>
  <c r="O149" i="14"/>
  <c r="BP113" i="18" s="1"/>
  <c r="N149" i="15"/>
  <c r="CL113" i="18" s="1"/>
  <c r="M150" i="14"/>
  <c r="BN114" i="18" s="1"/>
  <c r="L150" i="15"/>
  <c r="CJ114" i="18" s="1"/>
  <c r="M151" i="12"/>
  <c r="T115" i="18" s="1"/>
  <c r="L151" i="13"/>
  <c r="AP115" i="18" s="1"/>
  <c r="O151" i="14"/>
  <c r="BP115" i="18" s="1"/>
  <c r="N151" i="15"/>
  <c r="CL115" i="18" s="1"/>
  <c r="O152" i="12"/>
  <c r="V116" i="18" s="1"/>
  <c r="N152" i="13"/>
  <c r="AR116" i="18" s="1"/>
  <c r="M152" i="14"/>
  <c r="BN116" i="18" s="1"/>
  <c r="L152" i="15"/>
  <c r="CJ116" i="18" s="1"/>
  <c r="L153" i="12"/>
  <c r="S117" i="18" s="1"/>
  <c r="L154" i="12"/>
  <c r="S118" i="18" s="1"/>
  <c r="N155" i="12"/>
  <c r="U119" i="18" s="1"/>
  <c r="M155" i="13"/>
  <c r="AQ119" i="18" s="1"/>
  <c r="L155" i="14"/>
  <c r="BM119" i="18" s="1"/>
  <c r="O155" i="15"/>
  <c r="CM119" i="18" s="1"/>
  <c r="L156" i="12"/>
  <c r="S120" i="18" s="1"/>
  <c r="N157" i="12"/>
  <c r="U121" i="18" s="1"/>
  <c r="M157" i="13"/>
  <c r="AQ121" i="18" s="1"/>
  <c r="O157" i="15"/>
  <c r="CM121" i="18" s="1"/>
  <c r="M158" i="13"/>
  <c r="AQ122" i="18" s="1"/>
  <c r="L158" i="14"/>
  <c r="BM122" i="18" s="1"/>
  <c r="O158" i="15"/>
  <c r="CM122" i="18" s="1"/>
  <c r="N159" i="12"/>
  <c r="U123" i="18" s="1"/>
  <c r="M159" i="13"/>
  <c r="AQ123" i="18" s="1"/>
  <c r="L159" i="14"/>
  <c r="BM123" i="18" s="1"/>
  <c r="O159" i="15"/>
  <c r="CM123" i="18" s="1"/>
  <c r="L160" i="12"/>
  <c r="S124" i="18" s="1"/>
  <c r="O160" i="13"/>
  <c r="AS124" i="18" s="1"/>
  <c r="O161" i="13"/>
  <c r="AH146" i="18" s="1"/>
  <c r="M162" i="12"/>
  <c r="I147" i="18" s="1"/>
  <c r="L162" i="13"/>
  <c r="AE147" i="18" s="1"/>
  <c r="O162" i="14"/>
  <c r="BE147" i="18" s="1"/>
  <c r="N162" i="15"/>
  <c r="CA147" i="18" s="1"/>
  <c r="O163" i="12"/>
  <c r="K148" i="18" s="1"/>
  <c r="N163" i="13"/>
  <c r="AG148" i="18" s="1"/>
  <c r="M163" i="14"/>
  <c r="BC148" i="18" s="1"/>
  <c r="L163" i="15"/>
  <c r="BY148" i="18" s="1"/>
  <c r="L164" i="12"/>
  <c r="H149" i="18" s="1"/>
  <c r="O164" i="13"/>
  <c r="AH149" i="18" s="1"/>
  <c r="O165" i="14"/>
  <c r="BE150" i="18" s="1"/>
  <c r="N165" i="15"/>
  <c r="CA150" i="18" s="1"/>
  <c r="M166" i="13"/>
  <c r="AF151" i="18" s="1"/>
  <c r="L166" i="14"/>
  <c r="BB151" i="18" s="1"/>
  <c r="O166" i="15"/>
  <c r="CB151" i="18" s="1"/>
  <c r="O167" i="12"/>
  <c r="K152" i="18" s="1"/>
  <c r="N167" i="13"/>
  <c r="AG152" i="18" s="1"/>
  <c r="M167" i="14"/>
  <c r="BC152" i="18" s="1"/>
  <c r="L167" i="15"/>
  <c r="BY152" i="18" s="1"/>
  <c r="M168" i="12"/>
  <c r="I153" i="18" s="1"/>
  <c r="L168" i="13"/>
  <c r="AE153" i="18" s="1"/>
  <c r="O168" i="14"/>
  <c r="BE153" i="18" s="1"/>
  <c r="N168" i="15"/>
  <c r="CA153" i="18" s="1"/>
  <c r="N169" i="12"/>
  <c r="J154" i="18" s="1"/>
  <c r="M169" i="13"/>
  <c r="AF154" i="18" s="1"/>
  <c r="L169" i="14"/>
  <c r="BB154" i="18" s="1"/>
  <c r="O169" i="15"/>
  <c r="CB154" i="18" s="1"/>
  <c r="L170" i="12"/>
  <c r="H155" i="18" s="1"/>
  <c r="N171" i="12"/>
  <c r="J156" i="18" s="1"/>
  <c r="M171" i="13"/>
  <c r="AF156" i="18" s="1"/>
  <c r="L171" i="14"/>
  <c r="BB156" i="18" s="1"/>
  <c r="O171" i="15"/>
  <c r="CB156" i="18" s="1"/>
  <c r="O172" i="12"/>
  <c r="K157" i="18" s="1"/>
  <c r="N172" i="13"/>
  <c r="AG157" i="18" s="1"/>
  <c r="M172" i="14"/>
  <c r="BC157" i="18" s="1"/>
  <c r="L173" i="12"/>
  <c r="H158" i="18" s="1"/>
  <c r="N173" i="14"/>
  <c r="BD158" i="18" s="1"/>
  <c r="L174" i="12"/>
  <c r="H159" i="18" s="1"/>
  <c r="O174" i="13"/>
  <c r="AH159" i="18" s="1"/>
  <c r="N174" i="14"/>
  <c r="BD159" i="18" s="1"/>
  <c r="M174" i="15"/>
  <c r="BZ159" i="18" s="1"/>
  <c r="N175" i="12"/>
  <c r="J160" i="18" s="1"/>
  <c r="M175" i="13"/>
  <c r="AF160" i="18" s="1"/>
  <c r="M176" i="13"/>
  <c r="AF161" i="18" s="1"/>
  <c r="O177" i="13"/>
  <c r="AH162" i="18" s="1"/>
  <c r="N177" i="14"/>
  <c r="BD162" i="18" s="1"/>
  <c r="M177" i="15"/>
  <c r="BZ162" i="18" s="1"/>
  <c r="L178" i="12"/>
  <c r="H163" i="18" s="1"/>
  <c r="O178" i="13"/>
  <c r="AH163" i="18" s="1"/>
  <c r="N178" i="14"/>
  <c r="BD163" i="18" s="1"/>
  <c r="M178" i="15"/>
  <c r="BZ163" i="18" s="1"/>
  <c r="N179" i="12"/>
  <c r="J164" i="18" s="1"/>
  <c r="M179" i="13"/>
  <c r="AF164" i="18" s="1"/>
  <c r="M180" i="13"/>
  <c r="AF165" i="18" s="1"/>
  <c r="O181" i="13"/>
  <c r="AH166" i="18" s="1"/>
  <c r="N181" i="14"/>
  <c r="BD166" i="18" s="1"/>
  <c r="M181" i="15"/>
  <c r="BZ166" i="18" s="1"/>
  <c r="L182" i="12"/>
  <c r="H167" i="18" s="1"/>
  <c r="O182" i="13"/>
  <c r="AH167" i="18" s="1"/>
  <c r="N182" i="14"/>
  <c r="BD167" i="18" s="1"/>
  <c r="M182" i="15"/>
  <c r="BZ167" i="18" s="1"/>
  <c r="N183" i="12"/>
  <c r="J168" i="18" s="1"/>
  <c r="L183" i="14"/>
  <c r="BB168" i="18" s="1"/>
  <c r="O184" i="12"/>
  <c r="K169" i="18" s="1"/>
  <c r="N184" i="13"/>
  <c r="AG169" i="18" s="1"/>
  <c r="M184" i="14"/>
  <c r="BC169" i="18" s="1"/>
  <c r="L184" i="15"/>
  <c r="BY169" i="18" s="1"/>
  <c r="N185" i="15"/>
  <c r="CA170" i="18" s="1"/>
  <c r="N186" i="12"/>
  <c r="U146" i="18" s="1"/>
  <c r="M186" i="13"/>
  <c r="AQ146" i="18" s="1"/>
  <c r="O186" i="15"/>
  <c r="CM146" i="18" s="1"/>
  <c r="O187" i="13"/>
  <c r="AS147" i="18" s="1"/>
  <c r="N187" i="14"/>
  <c r="BO147" i="18" s="1"/>
  <c r="M187" i="15"/>
  <c r="CK147" i="18" s="1"/>
  <c r="L188" i="12"/>
  <c r="S148" i="18" s="1"/>
  <c r="O188" i="13"/>
  <c r="AS148" i="18" s="1"/>
  <c r="N188" i="14"/>
  <c r="BO148" i="18" s="1"/>
  <c r="M188" i="15"/>
  <c r="CK148" i="18" s="1"/>
  <c r="O189" i="13"/>
  <c r="AS149" i="18" s="1"/>
  <c r="N189" i="14"/>
  <c r="BO149" i="18" s="1"/>
  <c r="M189" i="15"/>
  <c r="CK149" i="18" s="1"/>
  <c r="M190" i="13"/>
  <c r="AQ150" i="18" s="1"/>
  <c r="L190" i="14"/>
  <c r="BM150" i="18" s="1"/>
  <c r="O191" i="12"/>
  <c r="V151" i="18" s="1"/>
  <c r="N191" i="13"/>
  <c r="AR151" i="18" s="1"/>
  <c r="M191" i="14"/>
  <c r="BN151" i="18" s="1"/>
  <c r="L191" i="15"/>
  <c r="CJ151" i="18" s="1"/>
  <c r="M192" i="12"/>
  <c r="T152" i="18" s="1"/>
  <c r="O192" i="14"/>
  <c r="BP152" i="18" s="1"/>
  <c r="M193" i="12"/>
  <c r="T153" i="18" s="1"/>
  <c r="O193" i="14"/>
  <c r="BP153" i="18" s="1"/>
  <c r="O194" i="12"/>
  <c r="V154" i="18" s="1"/>
  <c r="N194" i="13"/>
  <c r="AR154" i="18" s="1"/>
  <c r="M194" i="14"/>
  <c r="BN154" i="18" s="1"/>
  <c r="L194" i="15"/>
  <c r="CJ154" i="18" s="1"/>
  <c r="BX177" i="18"/>
  <c r="BU173" i="18"/>
  <c r="V22" i="4"/>
  <c r="V18" i="4"/>
  <c r="V16" i="4"/>
  <c r="V15" i="4"/>
  <c r="V14" i="4"/>
  <c r="V13" i="4"/>
  <c r="J32" i="4"/>
  <c r="U16" i="4"/>
  <c r="U15" i="4"/>
  <c r="U14" i="4"/>
  <c r="U13" i="4"/>
  <c r="T16" i="4"/>
  <c r="T15" i="4"/>
  <c r="T14" i="4"/>
  <c r="T13" i="4"/>
  <c r="S16" i="4"/>
  <c r="S15" i="4"/>
  <c r="S14" i="4"/>
  <c r="S13" i="4"/>
  <c r="BC8" i="4"/>
  <c r="BD8" i="4"/>
  <c r="B25" i="4"/>
  <c r="B13" i="4"/>
  <c r="B10" i="4"/>
  <c r="J30" i="4"/>
  <c r="J26" i="4"/>
  <c r="J24" i="4"/>
  <c r="J22" i="4"/>
  <c r="J20" i="4"/>
  <c r="J18" i="4"/>
  <c r="J16" i="4"/>
  <c r="J14" i="4"/>
  <c r="J12" i="4"/>
  <c r="B26" i="4"/>
  <c r="B22" i="4"/>
  <c r="B18" i="4"/>
  <c r="CD21" i="18"/>
  <c r="AV9" i="4"/>
  <c r="BS21" i="18"/>
  <c r="BS29" i="4"/>
  <c r="DA8" i="4"/>
  <c r="BG20" i="4"/>
  <c r="CD9" i="4"/>
  <c r="BS18" i="18"/>
  <c r="B11" i="7"/>
  <c r="AV8" i="4" s="1"/>
  <c r="B24" i="4"/>
  <c r="B21" i="4"/>
  <c r="B23" i="4"/>
  <c r="AV23" i="4"/>
  <c r="B11" i="4"/>
  <c r="BS11" i="18"/>
  <c r="BG9" i="4"/>
  <c r="AJ21" i="4"/>
  <c r="DA13" i="4"/>
  <c r="Y17" i="4"/>
  <c r="CD17" i="4"/>
  <c r="BS22" i="4"/>
  <c r="BS9" i="4"/>
  <c r="CP9" i="4"/>
  <c r="DA17" i="4"/>
  <c r="DM9" i="4"/>
  <c r="EA9" i="4"/>
  <c r="BG21" i="4"/>
  <c r="CD8" i="18"/>
  <c r="BS30" i="18"/>
  <c r="Y22" i="4"/>
  <c r="CD21" i="4"/>
  <c r="BS10" i="4"/>
  <c r="DM30" i="4"/>
  <c r="AJ9" i="4"/>
  <c r="Y14" i="4"/>
  <c r="CD29" i="4"/>
  <c r="CD16" i="4"/>
  <c r="BS17" i="4"/>
  <c r="DA21" i="4"/>
  <c r="DM14" i="4"/>
  <c r="EA13" i="4"/>
  <c r="AJ20" i="4"/>
  <c r="Y25" i="4"/>
  <c r="CD12" i="4"/>
  <c r="BS25" i="4"/>
  <c r="CP13" i="4"/>
  <c r="CP25" i="4"/>
  <c r="DA12" i="4"/>
  <c r="DA20" i="4"/>
  <c r="DM13" i="4"/>
  <c r="DM21" i="4"/>
  <c r="EA8" i="4"/>
  <c r="EA16" i="4"/>
  <c r="BG8" i="4"/>
  <c r="AV21" i="4"/>
  <c r="CD20" i="18"/>
  <c r="BS9" i="18"/>
  <c r="AJ16" i="4"/>
  <c r="AJ8" i="4"/>
  <c r="Y13" i="4"/>
  <c r="CD20" i="4"/>
  <c r="BS13" i="4"/>
  <c r="CP29" i="4"/>
  <c r="DM25" i="4"/>
  <c r="EA20" i="4"/>
  <c r="BG24" i="4"/>
  <c r="BG16" i="4"/>
  <c r="AV29" i="4"/>
  <c r="AV17" i="4"/>
  <c r="CD16" i="18"/>
  <c r="BS29" i="18"/>
  <c r="BS17" i="18"/>
  <c r="AJ24" i="4"/>
  <c r="AJ12" i="4"/>
  <c r="Y29" i="4"/>
  <c r="Y21" i="4"/>
  <c r="Y9" i="4"/>
  <c r="CD28" i="4"/>
  <c r="CD8" i="4"/>
  <c r="BS21" i="4"/>
  <c r="CP21" i="4"/>
  <c r="DA16" i="4"/>
  <c r="DM17" i="4"/>
  <c r="DM29" i="4"/>
  <c r="EA12" i="4"/>
  <c r="EA24" i="4"/>
  <c r="BG12" i="4"/>
  <c r="AV25" i="4"/>
  <c r="AV13" i="4"/>
  <c r="CD24" i="18"/>
  <c r="CD12" i="18"/>
  <c r="BS25" i="18"/>
  <c r="BS13" i="18"/>
  <c r="DM23" i="4"/>
  <c r="B30" i="4"/>
  <c r="BS23" i="4"/>
  <c r="BG14" i="4"/>
  <c r="BS27" i="18"/>
  <c r="B19" i="4"/>
  <c r="AJ14" i="4"/>
  <c r="DM19" i="4"/>
  <c r="EB20" i="4"/>
  <c r="AJ13" i="4"/>
  <c r="Y19" i="4"/>
  <c r="CD14" i="4"/>
  <c r="BS26" i="4"/>
  <c r="CP10" i="4"/>
  <c r="CP14" i="4"/>
  <c r="CP18" i="4"/>
  <c r="CP22" i="4"/>
  <c r="CP30" i="4"/>
  <c r="DA9" i="4"/>
  <c r="DA18" i="4"/>
  <c r="DN9" i="4"/>
  <c r="DM26" i="4"/>
  <c r="DN30" i="4"/>
  <c r="EA21" i="4"/>
  <c r="AV30" i="4"/>
  <c r="AV14" i="4"/>
  <c r="CD18" i="18"/>
  <c r="CD9" i="18"/>
  <c r="B14" i="4"/>
  <c r="AJ17" i="4"/>
  <c r="Y30" i="4"/>
  <c r="Y23" i="4"/>
  <c r="Y18" i="4"/>
  <c r="Y10" i="4"/>
  <c r="CD25" i="4"/>
  <c r="CD18" i="4"/>
  <c r="CD13" i="4"/>
  <c r="BS18" i="4"/>
  <c r="BS11" i="4"/>
  <c r="CP11" i="4"/>
  <c r="CP31" i="4"/>
  <c r="DA10" i="4"/>
  <c r="DM10" i="4"/>
  <c r="DM22" i="4"/>
  <c r="DM27" i="4"/>
  <c r="DM31" i="4"/>
  <c r="EA10" i="4"/>
  <c r="EA17" i="4"/>
  <c r="AV18" i="4"/>
  <c r="AV11" i="4"/>
  <c r="B11" i="8"/>
  <c r="BS8" i="4" s="1"/>
  <c r="B11" i="15"/>
  <c r="BS8" i="18" s="1"/>
  <c r="DN13" i="4"/>
  <c r="AJ18" i="4"/>
  <c r="Y27" i="4"/>
  <c r="Y11" i="4"/>
  <c r="CD22" i="4"/>
  <c r="BS31" i="4"/>
  <c r="BS15" i="4"/>
  <c r="CR12" i="4"/>
  <c r="CP15" i="4"/>
  <c r="DA22" i="4"/>
  <c r="B11" i="10"/>
  <c r="DM8" i="4" s="1"/>
  <c r="DM11" i="4"/>
  <c r="EA14" i="4"/>
  <c r="EA18" i="4"/>
  <c r="EA22" i="4"/>
  <c r="BG18" i="4"/>
  <c r="B27" i="4"/>
  <c r="CQ9" i="4"/>
  <c r="B11" i="6"/>
  <c r="Y8" i="4" s="1"/>
  <c r="Y15" i="4"/>
  <c r="CD26" i="4"/>
  <c r="BS19" i="4"/>
  <c r="B11" i="9"/>
  <c r="CP8" i="4" s="1"/>
  <c r="CP27" i="4"/>
  <c r="DA14" i="4"/>
  <c r="CD14" i="18"/>
  <c r="BS23" i="18"/>
  <c r="BI16" i="4"/>
  <c r="EC16" i="4"/>
  <c r="DC16" i="4"/>
  <c r="BI12" i="4"/>
  <c r="DC12" i="4"/>
  <c r="EC12" i="4"/>
  <c r="AW28" i="4"/>
  <c r="CQ28" i="4"/>
  <c r="AX21" i="4"/>
  <c r="CR21" i="4"/>
  <c r="DO21" i="4"/>
  <c r="DC20" i="4"/>
  <c r="BH24" i="4"/>
  <c r="EB24" i="4"/>
  <c r="DB24" i="4"/>
  <c r="BI17" i="4"/>
  <c r="DC17" i="4"/>
  <c r="EC17" i="4"/>
  <c r="AW25" i="4"/>
  <c r="DN25" i="4"/>
  <c r="AW21" i="4"/>
  <c r="DN21" i="4"/>
  <c r="CQ21" i="4"/>
  <c r="AW17" i="4"/>
  <c r="DN17" i="4"/>
  <c r="CQ17" i="4"/>
  <c r="AX14" i="4"/>
  <c r="DO14" i="4"/>
  <c r="CR14" i="4"/>
  <c r="C11" i="9"/>
  <c r="CQ8" i="4" s="1"/>
  <c r="DO13" i="4"/>
  <c r="DO18" i="4"/>
  <c r="EC8" i="4"/>
  <c r="E11" i="7"/>
  <c r="E11" i="10"/>
  <c r="E11" i="9"/>
  <c r="AK23" i="4"/>
  <c r="BH23" i="4"/>
  <c r="EB23" i="4"/>
  <c r="DB23" i="4"/>
  <c r="BH19" i="4"/>
  <c r="DB19" i="4"/>
  <c r="BH15" i="4"/>
  <c r="EB15" i="4"/>
  <c r="AX29" i="4"/>
  <c r="DO29" i="4"/>
  <c r="AX9" i="4"/>
  <c r="DO9" i="4"/>
  <c r="CR9" i="4"/>
  <c r="CR13" i="4"/>
  <c r="CR29" i="4"/>
  <c r="D11" i="7"/>
  <c r="AX8" i="4" s="1"/>
  <c r="D11" i="10"/>
  <c r="DO8" i="4" s="1"/>
  <c r="BH16" i="4"/>
  <c r="EB16" i="4"/>
  <c r="BH12" i="4"/>
  <c r="EB12" i="4"/>
  <c r="DB12" i="4"/>
  <c r="AX26" i="4"/>
  <c r="CR26" i="4"/>
  <c r="DO26" i="4"/>
  <c r="AX22" i="4"/>
  <c r="DO22" i="4"/>
  <c r="AL22" i="4"/>
  <c r="DC22" i="4"/>
  <c r="BI22" i="4"/>
  <c r="BI18" i="4"/>
  <c r="EC18" i="4"/>
  <c r="BH17" i="4"/>
  <c r="EB17" i="4"/>
  <c r="DB17" i="4"/>
  <c r="AL14" i="4"/>
  <c r="BI14" i="4"/>
  <c r="EC14" i="4"/>
  <c r="BH13" i="4"/>
  <c r="DB13" i="4"/>
  <c r="EB13" i="4"/>
  <c r="AL10" i="4"/>
  <c r="BI10" i="4"/>
  <c r="EC10" i="4"/>
  <c r="DC10" i="4"/>
  <c r="BH9" i="4"/>
  <c r="EB9" i="4"/>
  <c r="AX31" i="4"/>
  <c r="CR31" i="4"/>
  <c r="AX27" i="4"/>
  <c r="DO27" i="4"/>
  <c r="AW26" i="4"/>
  <c r="DN26" i="4"/>
  <c r="CQ26" i="4"/>
  <c r="AX23" i="4"/>
  <c r="DO23" i="4"/>
  <c r="AW22" i="4"/>
  <c r="CQ22" i="4"/>
  <c r="DN22" i="4"/>
  <c r="AA19" i="4"/>
  <c r="AX19" i="4"/>
  <c r="DO19" i="4"/>
  <c r="CR19" i="4"/>
  <c r="AW18" i="4"/>
  <c r="DN18" i="4"/>
  <c r="AX15" i="4"/>
  <c r="CR15" i="4"/>
  <c r="D11" i="9"/>
  <c r="CR8" i="4" s="1"/>
  <c r="CQ14" i="4"/>
  <c r="CR17" i="4"/>
  <c r="CR18" i="4"/>
  <c r="CR27" i="4"/>
  <c r="CQ30" i="4"/>
  <c r="DC8" i="4"/>
  <c r="DC9" i="4"/>
  <c r="DC18" i="4"/>
  <c r="DB21" i="4"/>
  <c r="DC24" i="4"/>
  <c r="DO12" i="4"/>
  <c r="DO15" i="4"/>
  <c r="DN29" i="4"/>
  <c r="DO31" i="4"/>
  <c r="EB19" i="4"/>
  <c r="EB21" i="4"/>
  <c r="EB11" i="4"/>
  <c r="BH11" i="4"/>
  <c r="AW32" i="4"/>
  <c r="DN32" i="4"/>
  <c r="CQ32" i="4"/>
  <c r="AX25" i="4"/>
  <c r="DO25" i="4"/>
  <c r="CR25" i="4"/>
  <c r="AW24" i="4"/>
  <c r="DN24" i="4"/>
  <c r="DN20" i="4"/>
  <c r="AW20" i="4"/>
  <c r="AW16" i="4"/>
  <c r="DN16" i="4"/>
  <c r="CQ16" i="4"/>
  <c r="Z12" i="4"/>
  <c r="AW12" i="4"/>
  <c r="CQ12" i="4"/>
  <c r="F11" i="7"/>
  <c r="F11" i="10"/>
  <c r="F11" i="9"/>
  <c r="DN28" i="4"/>
  <c r="BI20" i="4"/>
  <c r="BI21" i="4"/>
  <c r="EC21" i="4"/>
  <c r="DC21" i="4"/>
  <c r="BI13" i="4"/>
  <c r="EC13" i="4"/>
  <c r="BH8" i="4"/>
  <c r="EB8" i="4"/>
  <c r="DB8" i="4"/>
  <c r="AX30" i="4"/>
  <c r="DO30" i="4"/>
  <c r="CR30" i="4"/>
  <c r="AX10" i="4"/>
  <c r="CR10" i="4"/>
  <c r="C11" i="6"/>
  <c r="Z8" i="4" s="1"/>
  <c r="C11" i="7"/>
  <c r="AW8" i="4" s="1"/>
  <c r="EC23" i="4"/>
  <c r="DC23" i="4"/>
  <c r="EB22" i="4"/>
  <c r="BH22" i="4"/>
  <c r="DB22" i="4"/>
  <c r="BI19" i="4"/>
  <c r="EC19" i="4"/>
  <c r="BH18" i="4"/>
  <c r="DB18" i="4"/>
  <c r="EB18" i="4"/>
  <c r="BI15" i="4"/>
  <c r="EC15" i="4"/>
  <c r="BH14" i="4"/>
  <c r="EB14" i="4"/>
  <c r="BI11" i="4"/>
  <c r="EC11" i="4"/>
  <c r="DC11" i="4"/>
  <c r="BH10" i="4"/>
  <c r="EB10" i="4"/>
  <c r="AX32" i="4"/>
  <c r="DO32" i="4"/>
  <c r="CR32" i="4"/>
  <c r="DN31" i="4"/>
  <c r="AW31" i="4"/>
  <c r="CQ31" i="4"/>
  <c r="AX28" i="4"/>
  <c r="DO28" i="4"/>
  <c r="AW27" i="4"/>
  <c r="CQ27" i="4"/>
  <c r="DN27" i="4"/>
  <c r="AX24" i="4"/>
  <c r="DO24" i="4"/>
  <c r="AW23" i="4"/>
  <c r="DN23" i="4"/>
  <c r="AX20" i="4"/>
  <c r="DO20" i="4"/>
  <c r="CR20" i="4"/>
  <c r="AW19" i="4"/>
  <c r="DN19" i="4"/>
  <c r="AX16" i="4"/>
  <c r="DO16" i="4"/>
  <c r="CR16" i="4"/>
  <c r="DN15" i="4"/>
  <c r="AW15" i="4"/>
  <c r="CQ15" i="4"/>
  <c r="AW11" i="4"/>
  <c r="CQ11" i="4"/>
  <c r="CQ13" i="4"/>
  <c r="CQ23" i="4"/>
  <c r="CQ29" i="4"/>
  <c r="DB14" i="4"/>
  <c r="DB20" i="4"/>
  <c r="DN14" i="4"/>
  <c r="DO17" i="4"/>
  <c r="EC9" i="4"/>
  <c r="EC24" i="4"/>
  <c r="BI23" i="4"/>
  <c r="AA11" i="4"/>
  <c r="AX11" i="4"/>
  <c r="AW10" i="4"/>
  <c r="DN10" i="4"/>
  <c r="CQ10" i="4"/>
  <c r="DO11" i="4"/>
  <c r="CD22" i="18"/>
  <c r="BG22" i="4"/>
  <c r="CD10" i="18"/>
  <c r="BG10" i="4"/>
  <c r="BS31" i="18"/>
  <c r="AV31" i="4"/>
  <c r="BS19" i="18"/>
  <c r="AV19" i="4"/>
  <c r="BS15" i="18"/>
  <c r="AV15" i="4"/>
  <c r="CD13" i="18"/>
  <c r="BG13" i="4"/>
  <c r="BS26" i="18"/>
  <c r="AV26" i="4"/>
  <c r="BS22" i="18"/>
  <c r="AV22" i="4"/>
  <c r="BS10" i="18"/>
  <c r="AV10" i="4"/>
  <c r="B31" i="4"/>
  <c r="B15" i="4"/>
  <c r="J17" i="4"/>
  <c r="BN13" i="4"/>
  <c r="BN11" i="4"/>
  <c r="BC22" i="4"/>
  <c r="BC20" i="4"/>
  <c r="BM23" i="4"/>
  <c r="BM18" i="4"/>
  <c r="BM16" i="4"/>
  <c r="BM9" i="4"/>
  <c r="BB32" i="4"/>
  <c r="BB27" i="4"/>
  <c r="BB25" i="4"/>
  <c r="BB18" i="4"/>
  <c r="BB16" i="4"/>
  <c r="BB11" i="4"/>
  <c r="BB9" i="4"/>
  <c r="BP14" i="4"/>
  <c r="BP12" i="4"/>
  <c r="BE23" i="4"/>
  <c r="BE21" i="4"/>
  <c r="J29" i="4"/>
  <c r="J21" i="4"/>
  <c r="J13" i="4"/>
  <c r="J27" i="4"/>
  <c r="J19" i="4"/>
  <c r="J11" i="4"/>
  <c r="U8" i="4"/>
  <c r="J25" i="4"/>
  <c r="J9" i="4"/>
  <c r="J31" i="4"/>
  <c r="J23" i="4"/>
  <c r="J15" i="4"/>
  <c r="CD27" i="4"/>
  <c r="CD23" i="18"/>
  <c r="DA23" i="4"/>
  <c r="AJ23" i="4"/>
  <c r="CD23" i="4"/>
  <c r="EA23" i="4"/>
  <c r="CD19" i="18"/>
  <c r="DA19" i="4"/>
  <c r="AJ19" i="4"/>
  <c r="CD19" i="4"/>
  <c r="EA19" i="4"/>
  <c r="CD15" i="18"/>
  <c r="DA15" i="4"/>
  <c r="AJ15" i="4"/>
  <c r="CD15" i="4"/>
  <c r="EA15" i="4"/>
  <c r="CD11" i="18"/>
  <c r="DA11" i="4"/>
  <c r="AJ11" i="4"/>
  <c r="CD11" i="4"/>
  <c r="EA11" i="4"/>
  <c r="BS32" i="18"/>
  <c r="CP32" i="4"/>
  <c r="Y32" i="4"/>
  <c r="BS32" i="4"/>
  <c r="DM32" i="4"/>
  <c r="BS28" i="18"/>
  <c r="CP28" i="4"/>
  <c r="Y28" i="4"/>
  <c r="BS28" i="4"/>
  <c r="DM28" i="4"/>
  <c r="BS24" i="18"/>
  <c r="CP24" i="4"/>
  <c r="Y24" i="4"/>
  <c r="BS24" i="4"/>
  <c r="DM24" i="4"/>
  <c r="BS20" i="18"/>
  <c r="CP20" i="4"/>
  <c r="Y20" i="4"/>
  <c r="BS20" i="4"/>
  <c r="DM20" i="4"/>
  <c r="BS16" i="18"/>
  <c r="CP16" i="4"/>
  <c r="Y16" i="4"/>
  <c r="BS16" i="4"/>
  <c r="DM16" i="4"/>
  <c r="BS12" i="18"/>
  <c r="CP12" i="4"/>
  <c r="Y12" i="4"/>
  <c r="BS12" i="4"/>
  <c r="DM12" i="4"/>
  <c r="BG23" i="4"/>
  <c r="BG19" i="4"/>
  <c r="BG15" i="4"/>
  <c r="BG11" i="4"/>
  <c r="AV32" i="4"/>
  <c r="AV28" i="4"/>
  <c r="AV24" i="4"/>
  <c r="AV20" i="4"/>
  <c r="AV16" i="4"/>
  <c r="AV12" i="4"/>
  <c r="P13" i="4"/>
  <c r="P149" i="4"/>
  <c r="E11" i="17"/>
  <c r="E11" i="15"/>
  <c r="E11" i="14"/>
  <c r="E11" i="16"/>
  <c r="E11" i="13"/>
  <c r="E11" i="12"/>
  <c r="L11" i="16"/>
  <c r="CV8" i="18" s="1"/>
  <c r="CA10" i="18"/>
  <c r="BZ11" i="18"/>
  <c r="DO12" i="18"/>
  <c r="CR12" i="18"/>
  <c r="BU12" i="18"/>
  <c r="D12" i="18"/>
  <c r="AA12" i="18"/>
  <c r="AX12" i="18"/>
  <c r="CR13" i="18"/>
  <c r="AX13" i="18"/>
  <c r="AA13" i="18"/>
  <c r="BU13" i="18"/>
  <c r="D13" i="18"/>
  <c r="DO13" i="18"/>
  <c r="BZ13" i="18"/>
  <c r="CR14" i="18"/>
  <c r="DO14" i="18"/>
  <c r="BU14" i="18"/>
  <c r="AA14" i="18"/>
  <c r="D14" i="18"/>
  <c r="AX14" i="18"/>
  <c r="BY14" i="18"/>
  <c r="CQ15" i="18"/>
  <c r="DN15" i="18"/>
  <c r="AW15" i="18"/>
  <c r="Z15" i="18"/>
  <c r="BT15" i="18"/>
  <c r="C15" i="18"/>
  <c r="J18" i="13"/>
  <c r="CB16" i="18"/>
  <c r="CA18" i="18"/>
  <c r="BZ19" i="18"/>
  <c r="DO20" i="18"/>
  <c r="CR20" i="18"/>
  <c r="BU20" i="18"/>
  <c r="D20" i="18"/>
  <c r="AA20" i="18"/>
  <c r="AX20" i="18"/>
  <c r="CR21" i="18"/>
  <c r="DO21" i="18"/>
  <c r="AX21" i="18"/>
  <c r="AA21" i="18"/>
  <c r="BU21" i="18"/>
  <c r="D21" i="18"/>
  <c r="BZ21" i="18"/>
  <c r="CR22" i="18"/>
  <c r="DO22" i="18"/>
  <c r="BU22" i="18"/>
  <c r="AA22" i="18"/>
  <c r="D22" i="18"/>
  <c r="AX22" i="18"/>
  <c r="BY22" i="18"/>
  <c r="CQ23" i="18"/>
  <c r="DN23" i="18"/>
  <c r="AW23" i="18"/>
  <c r="Z23" i="18"/>
  <c r="BT23" i="18"/>
  <c r="C23" i="18"/>
  <c r="CA23" i="18"/>
  <c r="DO24" i="18"/>
  <c r="BU24" i="18"/>
  <c r="AX24" i="18"/>
  <c r="D24" i="18"/>
  <c r="CR24" i="18"/>
  <c r="AA24" i="18"/>
  <c r="BY24" i="18"/>
  <c r="DN25" i="18"/>
  <c r="CQ25" i="18"/>
  <c r="AW25" i="18"/>
  <c r="Z25" i="18"/>
  <c r="BT25" i="18"/>
  <c r="C25" i="18"/>
  <c r="DO27" i="18"/>
  <c r="CR27" i="18"/>
  <c r="AX27" i="18"/>
  <c r="AA27" i="18"/>
  <c r="BU27" i="18"/>
  <c r="D27" i="18"/>
  <c r="BZ29" i="18"/>
  <c r="CR30" i="18"/>
  <c r="DO30" i="18"/>
  <c r="BU30" i="18"/>
  <c r="AA30" i="18"/>
  <c r="D30" i="18"/>
  <c r="AX30" i="18"/>
  <c r="CQ31" i="18"/>
  <c r="DN31" i="18"/>
  <c r="AW31" i="18"/>
  <c r="Z31" i="18"/>
  <c r="BT31" i="18"/>
  <c r="C31" i="18"/>
  <c r="CB31" i="18"/>
  <c r="CA32" i="18"/>
  <c r="CK8" i="18"/>
  <c r="DC9" i="18"/>
  <c r="EC9" i="18"/>
  <c r="CF9" i="18"/>
  <c r="BI9" i="18"/>
  <c r="AL9" i="18"/>
  <c r="O9" i="18"/>
  <c r="AR9" i="18"/>
  <c r="CJ9" i="18"/>
  <c r="DB10" i="18"/>
  <c r="BH10" i="18"/>
  <c r="AK10" i="18"/>
  <c r="EB10" i="18"/>
  <c r="CE10" i="18"/>
  <c r="N10" i="18"/>
  <c r="CM10" i="18"/>
  <c r="CK12" i="18"/>
  <c r="DC13" i="18"/>
  <c r="EC13" i="18"/>
  <c r="CF13" i="18"/>
  <c r="AL13" i="18"/>
  <c r="O13" i="18"/>
  <c r="BI13" i="18"/>
  <c r="AR13" i="18"/>
  <c r="BP13" i="18"/>
  <c r="CJ13" i="18"/>
  <c r="DB14" i="18"/>
  <c r="BH14" i="18"/>
  <c r="AK14" i="18"/>
  <c r="CE14" i="18"/>
  <c r="EB14" i="18"/>
  <c r="N14" i="18"/>
  <c r="CM14" i="18"/>
  <c r="CK16" i="18"/>
  <c r="DC17" i="18"/>
  <c r="EC17" i="18"/>
  <c r="CF17" i="18"/>
  <c r="BI17" i="18"/>
  <c r="AL17" i="18"/>
  <c r="O17" i="18"/>
  <c r="CJ17" i="18"/>
  <c r="DB18" i="18"/>
  <c r="EB18" i="18"/>
  <c r="BH18" i="18"/>
  <c r="AK18" i="18"/>
  <c r="CE18" i="18"/>
  <c r="N18" i="18"/>
  <c r="CM18" i="18"/>
  <c r="J47" i="13"/>
  <c r="CK20" i="18"/>
  <c r="DC21" i="18"/>
  <c r="EC21" i="18"/>
  <c r="CF21" i="18"/>
  <c r="AL21" i="18"/>
  <c r="O21" i="18"/>
  <c r="BI21" i="18"/>
  <c r="AR21" i="18"/>
  <c r="CJ21" i="18"/>
  <c r="DB22" i="18"/>
  <c r="BH22" i="18"/>
  <c r="AK22" i="18"/>
  <c r="CE22" i="18"/>
  <c r="EB22" i="18"/>
  <c r="N22" i="18"/>
  <c r="CM22" i="18"/>
  <c r="CK24" i="18"/>
  <c r="AX86" i="18"/>
  <c r="BA83" i="18"/>
  <c r="AX82" i="18"/>
  <c r="BA84" i="18"/>
  <c r="AX83" i="18"/>
  <c r="BA81" i="18"/>
  <c r="BA82" i="18"/>
  <c r="AX81" i="18"/>
  <c r="BA85" i="18"/>
  <c r="AX84" i="18"/>
  <c r="AX85" i="18"/>
  <c r="N56" i="17"/>
  <c r="EK28" i="18" s="1"/>
  <c r="N57" i="17"/>
  <c r="EK29" i="18" s="1"/>
  <c r="H58" i="12"/>
  <c r="P59" i="17"/>
  <c r="EM31" i="18" s="1"/>
  <c r="M59" i="17"/>
  <c r="EJ31" i="18" s="1"/>
  <c r="N59" i="17"/>
  <c r="EK31" i="18" s="1"/>
  <c r="H60" i="12"/>
  <c r="P61" i="17"/>
  <c r="DY54" i="18" s="1"/>
  <c r="M61" i="17"/>
  <c r="DV54" i="18" s="1"/>
  <c r="N61" i="17"/>
  <c r="DW54" i="18" s="1"/>
  <c r="H62" i="12"/>
  <c r="E55" i="18" s="1"/>
  <c r="P63" i="17"/>
  <c r="DY56" i="18" s="1"/>
  <c r="M63" i="17"/>
  <c r="DV56" i="18" s="1"/>
  <c r="N63" i="17"/>
  <c r="DW56" i="18" s="1"/>
  <c r="H64" i="12"/>
  <c r="E57" i="18" s="1"/>
  <c r="P65" i="17"/>
  <c r="DY58" i="18" s="1"/>
  <c r="M65" i="17"/>
  <c r="DV58" i="18" s="1"/>
  <c r="N65" i="17"/>
  <c r="DW58" i="18" s="1"/>
  <c r="P68" i="17"/>
  <c r="DY61" i="18" s="1"/>
  <c r="M68" i="17"/>
  <c r="DV61" i="18" s="1"/>
  <c r="O68" i="17"/>
  <c r="DX61" i="18" s="1"/>
  <c r="M70" i="17"/>
  <c r="DV63" i="18" s="1"/>
  <c r="O70" i="17"/>
  <c r="DX63" i="18" s="1"/>
  <c r="H71" i="12"/>
  <c r="E64" i="18" s="1"/>
  <c r="P71" i="17"/>
  <c r="DY64" i="18" s="1"/>
  <c r="M72" i="17"/>
  <c r="DV65" i="18" s="1"/>
  <c r="N72" i="17"/>
  <c r="DW65" i="18" s="1"/>
  <c r="O72" i="17"/>
  <c r="DX65" i="18" s="1"/>
  <c r="H77" i="12"/>
  <c r="E70" i="18" s="1"/>
  <c r="M77" i="17"/>
  <c r="DV70" i="18" s="1"/>
  <c r="N77" i="17"/>
  <c r="DW70" i="18" s="1"/>
  <c r="O77" i="17"/>
  <c r="DX70" i="18" s="1"/>
  <c r="P79" i="17"/>
  <c r="DY72" i="18" s="1"/>
  <c r="M80" i="17"/>
  <c r="DV73" i="18" s="1"/>
  <c r="N80" i="17"/>
  <c r="DW73" i="18" s="1"/>
  <c r="O80" i="17"/>
  <c r="DX73" i="18" s="1"/>
  <c r="M85" i="17"/>
  <c r="DV78" i="18" s="1"/>
  <c r="N85" i="17"/>
  <c r="DW78" i="18" s="1"/>
  <c r="O85" i="17"/>
  <c r="DX78" i="18" s="1"/>
  <c r="P87" i="17"/>
  <c r="EM55" i="18" s="1"/>
  <c r="M88" i="17"/>
  <c r="EJ56" i="18" s="1"/>
  <c r="N88" i="17"/>
  <c r="EK56" i="18" s="1"/>
  <c r="O88" i="17"/>
  <c r="EL56" i="18" s="1"/>
  <c r="M93" i="17"/>
  <c r="EJ61" i="18" s="1"/>
  <c r="N93" i="17"/>
  <c r="EK61" i="18" s="1"/>
  <c r="O93" i="17"/>
  <c r="EL61" i="18" s="1"/>
  <c r="H96" i="12"/>
  <c r="P64" i="18" s="1"/>
  <c r="P96" i="17"/>
  <c r="EM64" i="18" s="1"/>
  <c r="N96" i="17"/>
  <c r="EK64" i="18" s="1"/>
  <c r="H97" i="12"/>
  <c r="P65" i="18" s="1"/>
  <c r="H98" i="12"/>
  <c r="P66" i="18" s="1"/>
  <c r="N98" i="17"/>
  <c r="EK66" i="18" s="1"/>
  <c r="P98" i="17"/>
  <c r="EM66" i="18" s="1"/>
  <c r="M99" i="17"/>
  <c r="EJ67" i="18" s="1"/>
  <c r="H100" i="12"/>
  <c r="P68" i="18" s="1"/>
  <c r="O100" i="17"/>
  <c r="EL68" i="18" s="1"/>
  <c r="H101" i="12"/>
  <c r="P69" i="18" s="1"/>
  <c r="N101" i="17"/>
  <c r="EK69" i="18" s="1"/>
  <c r="P101" i="17"/>
  <c r="EM69" i="18" s="1"/>
  <c r="H102" i="12"/>
  <c r="P70" i="18" s="1"/>
  <c r="O102" i="17"/>
  <c r="EL70" i="18" s="1"/>
  <c r="F11" i="17"/>
  <c r="F11" i="16"/>
  <c r="F11" i="15"/>
  <c r="F11" i="12"/>
  <c r="F11" i="14"/>
  <c r="F11" i="13"/>
  <c r="BR11" i="11"/>
  <c r="GG11" i="11" s="1"/>
  <c r="G11" i="13"/>
  <c r="CC11" i="11"/>
  <c r="DN9" i="18"/>
  <c r="CQ9" i="18"/>
  <c r="AW9" i="18"/>
  <c r="Z9" i="18"/>
  <c r="BT9" i="18"/>
  <c r="C9" i="18"/>
  <c r="BY9" i="18"/>
  <c r="DN10" i="18"/>
  <c r="CQ10" i="18"/>
  <c r="BT10" i="18"/>
  <c r="AW10" i="18"/>
  <c r="Z10" i="18"/>
  <c r="C10" i="18"/>
  <c r="AF10" i="18"/>
  <c r="CB10" i="18"/>
  <c r="CA11" i="18"/>
  <c r="CA12" i="18"/>
  <c r="CA13" i="18"/>
  <c r="CR15" i="18"/>
  <c r="DO15" i="18"/>
  <c r="AX15" i="18"/>
  <c r="AA15" i="18"/>
  <c r="BU15" i="18"/>
  <c r="D15" i="18"/>
  <c r="BY15" i="18"/>
  <c r="DN16" i="18"/>
  <c r="CQ16" i="18"/>
  <c r="BT16" i="18"/>
  <c r="AW16" i="18"/>
  <c r="Z16" i="18"/>
  <c r="C16" i="18"/>
  <c r="BY16" i="18"/>
  <c r="DN17" i="18"/>
  <c r="AW17" i="18"/>
  <c r="Z17" i="18"/>
  <c r="BT17" i="18"/>
  <c r="C17" i="18"/>
  <c r="CQ17" i="18"/>
  <c r="BY17" i="18"/>
  <c r="DN18" i="18"/>
  <c r="BT18" i="18"/>
  <c r="CQ18" i="18"/>
  <c r="AW18" i="18"/>
  <c r="Z18" i="18"/>
  <c r="C18" i="18"/>
  <c r="CB18" i="18"/>
  <c r="CA19" i="18"/>
  <c r="CA20" i="18"/>
  <c r="CA21" i="18"/>
  <c r="DO23" i="18"/>
  <c r="AX23" i="18"/>
  <c r="AA23" i="18"/>
  <c r="BU23" i="18"/>
  <c r="CR23" i="18"/>
  <c r="D23" i="18"/>
  <c r="DO25" i="18"/>
  <c r="CR25" i="18"/>
  <c r="AX25" i="18"/>
  <c r="AA25" i="18"/>
  <c r="BU25" i="18"/>
  <c r="D25" i="18"/>
  <c r="DN28" i="18"/>
  <c r="BT28" i="18"/>
  <c r="AW28" i="18"/>
  <c r="Z28" i="18"/>
  <c r="CQ28" i="18"/>
  <c r="C28" i="18"/>
  <c r="BZ30" i="18"/>
  <c r="CR31" i="18"/>
  <c r="DO31" i="18"/>
  <c r="AX31" i="18"/>
  <c r="AA31" i="18"/>
  <c r="BU31" i="18"/>
  <c r="D31" i="18"/>
  <c r="BY31" i="18"/>
  <c r="DN32" i="18"/>
  <c r="CQ32" i="18"/>
  <c r="BT32" i="18"/>
  <c r="AW32" i="18"/>
  <c r="Z32" i="18"/>
  <c r="C32" i="18"/>
  <c r="CB32" i="18"/>
  <c r="G36" i="17"/>
  <c r="CL8" i="18"/>
  <c r="CK9" i="18"/>
  <c r="EC10" i="18"/>
  <c r="DC10" i="18"/>
  <c r="BI10" i="18"/>
  <c r="AL10" i="18"/>
  <c r="CF10" i="18"/>
  <c r="O10" i="18"/>
  <c r="EB11" i="18"/>
  <c r="DB11" i="18"/>
  <c r="CE11" i="18"/>
  <c r="BH11" i="18"/>
  <c r="AK11" i="18"/>
  <c r="N11" i="18"/>
  <c r="CM11" i="18"/>
  <c r="CL12" i="18"/>
  <c r="CK13" i="18"/>
  <c r="EC14" i="18"/>
  <c r="DC14" i="18"/>
  <c r="BI14" i="18"/>
  <c r="AL14" i="18"/>
  <c r="CF14" i="18"/>
  <c r="O14" i="18"/>
  <c r="EB15" i="18"/>
  <c r="CE15" i="18"/>
  <c r="DB15" i="18"/>
  <c r="BH15" i="18"/>
  <c r="AK15" i="18"/>
  <c r="N15" i="18"/>
  <c r="CM15" i="18"/>
  <c r="AP16" i="18"/>
  <c r="CL16" i="18"/>
  <c r="CK17" i="18"/>
  <c r="DC18" i="18"/>
  <c r="EC18" i="18"/>
  <c r="BI18" i="18"/>
  <c r="AL18" i="18"/>
  <c r="CF18" i="18"/>
  <c r="O18" i="18"/>
  <c r="EB19" i="18"/>
  <c r="CE19" i="18"/>
  <c r="DB19" i="18"/>
  <c r="BH19" i="18"/>
  <c r="AK19" i="18"/>
  <c r="N19" i="18"/>
  <c r="CM19" i="18"/>
  <c r="CL20" i="18"/>
  <c r="CK21" i="18"/>
  <c r="EC22" i="18"/>
  <c r="DC22" i="18"/>
  <c r="BI22" i="18"/>
  <c r="AL22" i="18"/>
  <c r="CF22" i="18"/>
  <c r="O22" i="18"/>
  <c r="EB23" i="18"/>
  <c r="DB23" i="18"/>
  <c r="CE23" i="18"/>
  <c r="BH23" i="18"/>
  <c r="AK23" i="18"/>
  <c r="N23" i="18"/>
  <c r="CM23" i="18"/>
  <c r="G52" i="17"/>
  <c r="AP24" i="18"/>
  <c r="CL24" i="18"/>
  <c r="P56" i="17"/>
  <c r="EM28" i="18" s="1"/>
  <c r="O59" i="17"/>
  <c r="EL31" i="18" s="1"/>
  <c r="O61" i="17"/>
  <c r="DX54" i="18" s="1"/>
  <c r="O63" i="17"/>
  <c r="DX56" i="18" s="1"/>
  <c r="O65" i="17"/>
  <c r="DX58" i="18" s="1"/>
  <c r="P66" i="17"/>
  <c r="DY59" i="18" s="1"/>
  <c r="M66" i="17"/>
  <c r="DV59" i="18" s="1"/>
  <c r="N66" i="17"/>
  <c r="DW59" i="18" s="1"/>
  <c r="N69" i="17"/>
  <c r="DW62" i="18" s="1"/>
  <c r="H70" i="12"/>
  <c r="E63" i="18" s="1"/>
  <c r="M75" i="17"/>
  <c r="DV68" i="18" s="1"/>
  <c r="N75" i="17"/>
  <c r="DW68" i="18" s="1"/>
  <c r="O75" i="17"/>
  <c r="DX68" i="18" s="1"/>
  <c r="P77" i="17"/>
  <c r="DY70" i="18" s="1"/>
  <c r="M78" i="17"/>
  <c r="DV71" i="18" s="1"/>
  <c r="N78" i="17"/>
  <c r="DW71" i="18" s="1"/>
  <c r="O78" i="17"/>
  <c r="DX71" i="18" s="1"/>
  <c r="H83" i="12"/>
  <c r="E76" i="18" s="1"/>
  <c r="M83" i="17"/>
  <c r="DV76" i="18" s="1"/>
  <c r="N83" i="17"/>
  <c r="DW76" i="18" s="1"/>
  <c r="O83" i="17"/>
  <c r="DX76" i="18" s="1"/>
  <c r="P85" i="17"/>
  <c r="DY78" i="18" s="1"/>
  <c r="M86" i="17"/>
  <c r="EJ54" i="18" s="1"/>
  <c r="N86" i="17"/>
  <c r="EK54" i="18" s="1"/>
  <c r="O86" i="17"/>
  <c r="EL54" i="18" s="1"/>
  <c r="M91" i="17"/>
  <c r="EJ59" i="18" s="1"/>
  <c r="N91" i="17"/>
  <c r="EK59" i="18" s="1"/>
  <c r="O91" i="17"/>
  <c r="EL59" i="18" s="1"/>
  <c r="P93" i="17"/>
  <c r="EM61" i="18" s="1"/>
  <c r="H95" i="12"/>
  <c r="P63" i="18" s="1"/>
  <c r="M95" i="17"/>
  <c r="EJ63" i="18" s="1"/>
  <c r="O95" i="17"/>
  <c r="EL63" i="18" s="1"/>
  <c r="M146" i="17"/>
  <c r="EJ110" i="18" s="1"/>
  <c r="G146" i="17"/>
  <c r="ED110" i="18" s="1"/>
  <c r="AD173" i="18"/>
  <c r="G166" i="17"/>
  <c r="DP151" i="18" s="1"/>
  <c r="G172" i="17"/>
  <c r="DP157" i="18" s="1"/>
  <c r="G190" i="17"/>
  <c r="ED150" i="18" s="1"/>
  <c r="G192" i="17"/>
  <c r="ED152" i="18" s="1"/>
  <c r="G194" i="17"/>
  <c r="ED154" i="18" s="1"/>
  <c r="C11" i="17"/>
  <c r="DN8" i="18" s="1"/>
  <c r="C11" i="16"/>
  <c r="CQ8" i="18" s="1"/>
  <c r="C11" i="15"/>
  <c r="BT8" i="18" s="1"/>
  <c r="C11" i="14"/>
  <c r="AW8" i="18" s="1"/>
  <c r="C11" i="13"/>
  <c r="Z8" i="18" s="1"/>
  <c r="C11" i="12"/>
  <c r="C8" i="18" s="1"/>
  <c r="N11" i="16"/>
  <c r="CX8" i="18" s="1"/>
  <c r="DO9" i="18"/>
  <c r="CR9" i="18"/>
  <c r="AX9" i="18"/>
  <c r="AA9" i="18"/>
  <c r="BU9" i="18"/>
  <c r="D9" i="18"/>
  <c r="BZ9" i="18"/>
  <c r="CR10" i="18"/>
  <c r="DO10" i="18"/>
  <c r="BU10" i="18"/>
  <c r="AX10" i="18"/>
  <c r="AA10" i="18"/>
  <c r="D10" i="18"/>
  <c r="BY10" i="18"/>
  <c r="CQ11" i="18"/>
  <c r="AW11" i="18"/>
  <c r="Z11" i="18"/>
  <c r="BT11" i="18"/>
  <c r="DN11" i="18"/>
  <c r="C11" i="18"/>
  <c r="G14" i="17"/>
  <c r="CB12" i="18"/>
  <c r="G16" i="17"/>
  <c r="CA14" i="18"/>
  <c r="BZ15" i="18"/>
  <c r="DO16" i="18"/>
  <c r="CR16" i="18"/>
  <c r="BU16" i="18"/>
  <c r="AX16" i="18"/>
  <c r="D16" i="18"/>
  <c r="AA16" i="18"/>
  <c r="CR17" i="18"/>
  <c r="DO17" i="18"/>
  <c r="AX17" i="18"/>
  <c r="AA17" i="18"/>
  <c r="BU17" i="18"/>
  <c r="D17" i="18"/>
  <c r="BZ17" i="18"/>
  <c r="CR18" i="18"/>
  <c r="DO18" i="18"/>
  <c r="BU18" i="18"/>
  <c r="AX18" i="18"/>
  <c r="AA18" i="18"/>
  <c r="D18" i="18"/>
  <c r="BY18" i="18"/>
  <c r="CQ19" i="18"/>
  <c r="AW19" i="18"/>
  <c r="Z19" i="18"/>
  <c r="BT19" i="18"/>
  <c r="C19" i="18"/>
  <c r="DN19" i="18"/>
  <c r="CB20" i="18"/>
  <c r="J24" i="13"/>
  <c r="CA22" i="18"/>
  <c r="CA24" i="18"/>
  <c r="DN26" i="18"/>
  <c r="CQ26" i="18"/>
  <c r="BT26" i="18"/>
  <c r="AW26" i="18"/>
  <c r="Z26" i="18"/>
  <c r="C26" i="18"/>
  <c r="CA27" i="18"/>
  <c r="DO28" i="18"/>
  <c r="CR28" i="18"/>
  <c r="BU28" i="18"/>
  <c r="D28" i="18"/>
  <c r="AA28" i="18"/>
  <c r="AX28" i="18"/>
  <c r="DN29" i="18"/>
  <c r="CQ29" i="18"/>
  <c r="AW29" i="18"/>
  <c r="Z29" i="18"/>
  <c r="BT29" i="18"/>
  <c r="C29" i="18"/>
  <c r="CB29" i="18"/>
  <c r="CA30" i="18"/>
  <c r="BZ31" i="18"/>
  <c r="DO32" i="18"/>
  <c r="CR32" i="18"/>
  <c r="BU32" i="18"/>
  <c r="AX32" i="18"/>
  <c r="D32" i="18"/>
  <c r="AA32" i="18"/>
  <c r="BY32" i="18"/>
  <c r="EB8" i="18"/>
  <c r="DB8" i="18"/>
  <c r="BH8" i="18"/>
  <c r="AK8" i="18"/>
  <c r="CE8" i="18"/>
  <c r="N8" i="18"/>
  <c r="CM8" i="18"/>
  <c r="CK10" i="18"/>
  <c r="EC11" i="18"/>
  <c r="DC11" i="18"/>
  <c r="CF11" i="18"/>
  <c r="O11" i="18"/>
  <c r="AL11" i="18"/>
  <c r="BI11" i="18"/>
  <c r="CJ11" i="18"/>
  <c r="EB12" i="18"/>
  <c r="DB12" i="18"/>
  <c r="BH12" i="18"/>
  <c r="AK12" i="18"/>
  <c r="CE12" i="18"/>
  <c r="N12" i="18"/>
  <c r="CM12" i="18"/>
  <c r="J41" i="13"/>
  <c r="CK14" i="18"/>
  <c r="CF15" i="18"/>
  <c r="DC15" i="18"/>
  <c r="EC15" i="18"/>
  <c r="BI15" i="18"/>
  <c r="O15" i="18"/>
  <c r="AL15" i="18"/>
  <c r="CJ15" i="18"/>
  <c r="DB16" i="18"/>
  <c r="EB16" i="18"/>
  <c r="BH16" i="18"/>
  <c r="AK16" i="18"/>
  <c r="CE16" i="18"/>
  <c r="N16" i="18"/>
  <c r="CM16" i="18"/>
  <c r="CK18" i="18"/>
  <c r="DC19" i="18"/>
  <c r="EC19" i="18"/>
  <c r="CF19" i="18"/>
  <c r="O19" i="18"/>
  <c r="AL19" i="18"/>
  <c r="BI19" i="18"/>
  <c r="AR19" i="18"/>
  <c r="CJ19" i="18"/>
  <c r="EB20" i="18"/>
  <c r="DB20" i="18"/>
  <c r="BH20" i="18"/>
  <c r="AK20" i="18"/>
  <c r="CE20" i="18"/>
  <c r="N20" i="18"/>
  <c r="CM20" i="18"/>
  <c r="CK22" i="18"/>
  <c r="DC23" i="18"/>
  <c r="CF23" i="18"/>
  <c r="EC23" i="18"/>
  <c r="BI23" i="18"/>
  <c r="O23" i="18"/>
  <c r="AL23" i="18"/>
  <c r="CJ23" i="18"/>
  <c r="EB24" i="18"/>
  <c r="BH24" i="18"/>
  <c r="AK24" i="18"/>
  <c r="DB24" i="18"/>
  <c r="CE24" i="18"/>
  <c r="N24" i="18"/>
  <c r="CM24" i="18"/>
  <c r="H56" i="12"/>
  <c r="P28" i="18" s="1"/>
  <c r="M56" i="17"/>
  <c r="EJ28" i="18" s="1"/>
  <c r="P57" i="17"/>
  <c r="EM29" i="18" s="1"/>
  <c r="P58" i="17"/>
  <c r="EM30" i="18" s="1"/>
  <c r="BU85" i="18"/>
  <c r="H59" i="12"/>
  <c r="P60" i="17"/>
  <c r="EM32" i="18" s="1"/>
  <c r="M60" i="17"/>
  <c r="EJ32" i="18" s="1"/>
  <c r="N60" i="17"/>
  <c r="EK32" i="18" s="1"/>
  <c r="H61" i="12"/>
  <c r="P62" i="17"/>
  <c r="DY55" i="18" s="1"/>
  <c r="M62" i="17"/>
  <c r="DV55" i="18" s="1"/>
  <c r="BX82" i="18"/>
  <c r="N62" i="17"/>
  <c r="DW55" i="18" s="1"/>
  <c r="H63" i="12"/>
  <c r="E56" i="18" s="1"/>
  <c r="P64" i="17"/>
  <c r="DY57" i="18" s="1"/>
  <c r="M64" i="17"/>
  <c r="DV57" i="18" s="1"/>
  <c r="N64" i="17"/>
  <c r="DW57" i="18" s="1"/>
  <c r="H65" i="12"/>
  <c r="E58" i="18" s="1"/>
  <c r="O66" i="17"/>
  <c r="DX59" i="18" s="1"/>
  <c r="P67" i="17"/>
  <c r="DY60" i="18" s="1"/>
  <c r="M67" i="17"/>
  <c r="DV60" i="18" s="1"/>
  <c r="N67" i="17"/>
  <c r="DW60" i="18" s="1"/>
  <c r="P69" i="17"/>
  <c r="DY62" i="18" s="1"/>
  <c r="M69" i="17"/>
  <c r="DV62" i="18" s="1"/>
  <c r="O69" i="17"/>
  <c r="DX62" i="18" s="1"/>
  <c r="G73" i="12"/>
  <c r="M73" i="17"/>
  <c r="DV66" i="18" s="1"/>
  <c r="N73" i="17"/>
  <c r="DW66" i="18" s="1"/>
  <c r="O73" i="17"/>
  <c r="DX66" i="18" s="1"/>
  <c r="P75" i="17"/>
  <c r="DY68" i="18" s="1"/>
  <c r="M76" i="17"/>
  <c r="DV69" i="18" s="1"/>
  <c r="N76" i="17"/>
  <c r="DW69" i="18" s="1"/>
  <c r="O76" i="17"/>
  <c r="DX69" i="18" s="1"/>
  <c r="G81" i="12"/>
  <c r="M81" i="17"/>
  <c r="DV74" i="18" s="1"/>
  <c r="N81" i="17"/>
  <c r="DW74" i="18" s="1"/>
  <c r="O81" i="17"/>
  <c r="DX74" i="18" s="1"/>
  <c r="P83" i="17"/>
  <c r="DY76" i="18" s="1"/>
  <c r="M84" i="17"/>
  <c r="DV77" i="18" s="1"/>
  <c r="N84" i="17"/>
  <c r="DW77" i="18" s="1"/>
  <c r="O84" i="17"/>
  <c r="DX77" i="18" s="1"/>
  <c r="G89" i="12"/>
  <c r="M89" i="17"/>
  <c r="EJ57" i="18" s="1"/>
  <c r="N89" i="17"/>
  <c r="EK57" i="18" s="1"/>
  <c r="O89" i="17"/>
  <c r="EL57" i="18" s="1"/>
  <c r="N137" i="17"/>
  <c r="EK101" i="18" s="1"/>
  <c r="O138" i="17"/>
  <c r="EL102" i="18" s="1"/>
  <c r="N141" i="17"/>
  <c r="EK105" i="18" s="1"/>
  <c r="M141" i="17"/>
  <c r="EJ105" i="18" s="1"/>
  <c r="P141" i="17"/>
  <c r="EM105" i="18" s="1"/>
  <c r="N143" i="17"/>
  <c r="EK107" i="18" s="1"/>
  <c r="P143" i="17"/>
  <c r="EM107" i="18" s="1"/>
  <c r="O145" i="17"/>
  <c r="EL109" i="18" s="1"/>
  <c r="P145" i="17"/>
  <c r="EM109" i="18" s="1"/>
  <c r="N146" i="17"/>
  <c r="EK110" i="18" s="1"/>
  <c r="M148" i="17"/>
  <c r="EJ112" i="18" s="1"/>
  <c r="G148" i="17"/>
  <c r="ED112" i="18" s="1"/>
  <c r="D11" i="17"/>
  <c r="DO8" i="18" s="1"/>
  <c r="D11" i="14"/>
  <c r="AX8" i="18" s="1"/>
  <c r="D11" i="15"/>
  <c r="BU8" i="18" s="1"/>
  <c r="D11" i="13"/>
  <c r="AA8" i="18" s="1"/>
  <c r="D11" i="16"/>
  <c r="CR8" i="18" s="1"/>
  <c r="D11" i="12"/>
  <c r="D8" i="18" s="1"/>
  <c r="CA9" i="18"/>
  <c r="DO11" i="18"/>
  <c r="CR11" i="18"/>
  <c r="AX11" i="18"/>
  <c r="AA11" i="18"/>
  <c r="BU11" i="18"/>
  <c r="D11" i="18"/>
  <c r="BY11" i="18"/>
  <c r="DN12" i="18"/>
  <c r="BT12" i="18"/>
  <c r="CQ12" i="18"/>
  <c r="AW12" i="18"/>
  <c r="Z12" i="18"/>
  <c r="C12" i="18"/>
  <c r="BY12" i="18"/>
  <c r="DN13" i="18"/>
  <c r="CQ13" i="18"/>
  <c r="AW13" i="18"/>
  <c r="Z13" i="18"/>
  <c r="BT13" i="18"/>
  <c r="C13" i="18"/>
  <c r="BY13" i="18"/>
  <c r="DN14" i="18"/>
  <c r="CQ14" i="18"/>
  <c r="BT14" i="18"/>
  <c r="AW14" i="18"/>
  <c r="C14" i="18"/>
  <c r="Z14" i="18"/>
  <c r="CB14" i="18"/>
  <c r="CA15" i="18"/>
  <c r="CA16" i="18"/>
  <c r="CA17" i="18"/>
  <c r="BZ18" i="18"/>
  <c r="DO19" i="18"/>
  <c r="CR19" i="18"/>
  <c r="AX19" i="18"/>
  <c r="AA19" i="18"/>
  <c r="BU19" i="18"/>
  <c r="D19" i="18"/>
  <c r="BY19" i="18"/>
  <c r="DN20" i="18"/>
  <c r="CQ20" i="18"/>
  <c r="BT20" i="18"/>
  <c r="AW20" i="18"/>
  <c r="Z20" i="18"/>
  <c r="C20" i="18"/>
  <c r="BY20" i="18"/>
  <c r="CQ21" i="18"/>
  <c r="DN21" i="18"/>
  <c r="AW21" i="18"/>
  <c r="Z21" i="18"/>
  <c r="BT21" i="18"/>
  <c r="C21" i="18"/>
  <c r="BY21" i="18"/>
  <c r="DN22" i="18"/>
  <c r="BT22" i="18"/>
  <c r="CQ22" i="18"/>
  <c r="AW22" i="18"/>
  <c r="C22" i="18"/>
  <c r="Z22" i="18"/>
  <c r="AF22" i="18"/>
  <c r="CB22" i="18"/>
  <c r="DN24" i="18"/>
  <c r="BT24" i="18"/>
  <c r="CQ24" i="18"/>
  <c r="AW24" i="18"/>
  <c r="Z24" i="18"/>
  <c r="C24" i="18"/>
  <c r="CA25" i="18"/>
  <c r="CR26" i="18"/>
  <c r="DO26" i="18"/>
  <c r="BU26" i="18"/>
  <c r="AX26" i="18"/>
  <c r="AA26" i="18"/>
  <c r="D26" i="18"/>
  <c r="AG26" i="18"/>
  <c r="BY26" i="18"/>
  <c r="CQ27" i="18"/>
  <c r="DN27" i="18"/>
  <c r="AW27" i="18"/>
  <c r="Z27" i="18"/>
  <c r="BT27" i="18"/>
  <c r="C27" i="18"/>
  <c r="DO29" i="18"/>
  <c r="AX29" i="18"/>
  <c r="AA29" i="18"/>
  <c r="CR29" i="18"/>
  <c r="BU29" i="18"/>
  <c r="D29" i="18"/>
  <c r="BY29" i="18"/>
  <c r="DN30" i="18"/>
  <c r="CQ30" i="18"/>
  <c r="BT30" i="18"/>
  <c r="AW30" i="18"/>
  <c r="C30" i="18"/>
  <c r="Z30" i="18"/>
  <c r="CB30" i="18"/>
  <c r="BZ32" i="18"/>
  <c r="DC8" i="18"/>
  <c r="EC8" i="18"/>
  <c r="BI8" i="18"/>
  <c r="AL8" i="18"/>
  <c r="CF8" i="18"/>
  <c r="O8" i="18"/>
  <c r="CJ8" i="18"/>
  <c r="EB9" i="18"/>
  <c r="CE9" i="18"/>
  <c r="DB9" i="18"/>
  <c r="BH9" i="18"/>
  <c r="AK9" i="18"/>
  <c r="N9" i="18"/>
  <c r="CM9" i="18"/>
  <c r="CL10" i="18"/>
  <c r="CK11" i="18"/>
  <c r="EC12" i="18"/>
  <c r="DC12" i="18"/>
  <c r="BI12" i="18"/>
  <c r="AL12" i="18"/>
  <c r="CF12" i="18"/>
  <c r="O12" i="18"/>
  <c r="EB13" i="18"/>
  <c r="CE13" i="18"/>
  <c r="DB13" i="18"/>
  <c r="BH13" i="18"/>
  <c r="N13" i="18"/>
  <c r="AK13" i="18"/>
  <c r="J42" i="13"/>
  <c r="AP14" i="18"/>
  <c r="CL14" i="18"/>
  <c r="CK15" i="18"/>
  <c r="DC16" i="18"/>
  <c r="EC16" i="18"/>
  <c r="BI16" i="18"/>
  <c r="AL16" i="18"/>
  <c r="CF16" i="18"/>
  <c r="O16" i="18"/>
  <c r="EB17" i="18"/>
  <c r="DB17" i="18"/>
  <c r="CE17" i="18"/>
  <c r="BH17" i="18"/>
  <c r="AK17" i="18"/>
  <c r="N17" i="18"/>
  <c r="CM17" i="18"/>
  <c r="J46" i="13"/>
  <c r="CL18" i="18"/>
  <c r="CK19" i="18"/>
  <c r="EC20" i="18"/>
  <c r="BI20" i="18"/>
  <c r="AL20" i="18"/>
  <c r="CF20" i="18"/>
  <c r="DC20" i="18"/>
  <c r="O20" i="18"/>
  <c r="EB21" i="18"/>
  <c r="DB21" i="18"/>
  <c r="CE21" i="18"/>
  <c r="BH21" i="18"/>
  <c r="N21" i="18"/>
  <c r="AK21" i="18"/>
  <c r="CM21" i="18"/>
  <c r="AP22" i="18"/>
  <c r="CL22" i="18"/>
  <c r="CK23" i="18"/>
  <c r="DC24" i="18"/>
  <c r="EC24" i="18"/>
  <c r="BI24" i="18"/>
  <c r="AL24" i="18"/>
  <c r="CF24" i="18"/>
  <c r="O24" i="18"/>
  <c r="G54" i="17"/>
  <c r="ED26" i="18" s="1"/>
  <c r="BU84" i="18"/>
  <c r="BX85" i="18"/>
  <c r="BX81" i="18"/>
  <c r="BU82" i="18"/>
  <c r="BX83" i="18"/>
  <c r="BU86" i="18"/>
  <c r="CU86" i="18"/>
  <c r="CR85" i="18"/>
  <c r="CU82" i="18"/>
  <c r="CR81" i="18"/>
  <c r="CR86" i="18"/>
  <c r="CU83" i="18"/>
  <c r="CR82" i="18"/>
  <c r="CU84" i="18"/>
  <c r="CR83" i="18"/>
  <c r="CU85" i="18"/>
  <c r="CR84" i="18"/>
  <c r="H57" i="12"/>
  <c r="P29" i="18" s="1"/>
  <c r="O60" i="17"/>
  <c r="EL32" i="18" s="1"/>
  <c r="O62" i="17"/>
  <c r="DX55" i="18" s="1"/>
  <c r="O64" i="17"/>
  <c r="DX57" i="18" s="1"/>
  <c r="O67" i="17"/>
  <c r="DX60" i="18" s="1"/>
  <c r="N68" i="17"/>
  <c r="DW61" i="18" s="1"/>
  <c r="H69" i="12"/>
  <c r="E62" i="18" s="1"/>
  <c r="N70" i="17"/>
  <c r="DW63" i="18" s="1"/>
  <c r="M71" i="17"/>
  <c r="DV64" i="18" s="1"/>
  <c r="N71" i="17"/>
  <c r="DW64" i="18" s="1"/>
  <c r="O71" i="17"/>
  <c r="DX64" i="18" s="1"/>
  <c r="P73" i="17"/>
  <c r="DY66" i="18" s="1"/>
  <c r="M74" i="17"/>
  <c r="DV67" i="18" s="1"/>
  <c r="N74" i="17"/>
  <c r="DW67" i="18" s="1"/>
  <c r="O74" i="17"/>
  <c r="DX67" i="18" s="1"/>
  <c r="G79" i="12"/>
  <c r="M79" i="17"/>
  <c r="DV72" i="18" s="1"/>
  <c r="N79" i="17"/>
  <c r="DW72" i="18" s="1"/>
  <c r="O79" i="17"/>
  <c r="DX72" i="18" s="1"/>
  <c r="P81" i="17"/>
  <c r="DY74" i="18" s="1"/>
  <c r="M82" i="17"/>
  <c r="DV75" i="18" s="1"/>
  <c r="N82" i="17"/>
  <c r="DW75" i="18" s="1"/>
  <c r="O82" i="17"/>
  <c r="DX75" i="18" s="1"/>
  <c r="G87" i="12"/>
  <c r="M87" i="17"/>
  <c r="EJ55" i="18" s="1"/>
  <c r="N87" i="17"/>
  <c r="EK55" i="18" s="1"/>
  <c r="O87" i="17"/>
  <c r="EL55" i="18" s="1"/>
  <c r="P89" i="17"/>
  <c r="EM57" i="18" s="1"/>
  <c r="M90" i="17"/>
  <c r="EJ58" i="18" s="1"/>
  <c r="N90" i="17"/>
  <c r="EK58" i="18" s="1"/>
  <c r="O90" i="17"/>
  <c r="EL58" i="18" s="1"/>
  <c r="M98" i="17"/>
  <c r="EJ66" i="18" s="1"/>
  <c r="N100" i="17"/>
  <c r="EK68" i="18" s="1"/>
  <c r="M101" i="17"/>
  <c r="EJ69" i="18" s="1"/>
  <c r="N103" i="17"/>
  <c r="EK71" i="18" s="1"/>
  <c r="M103" i="17"/>
  <c r="EJ71" i="18" s="1"/>
  <c r="P103" i="17"/>
  <c r="EM71" i="18" s="1"/>
  <c r="N105" i="17"/>
  <c r="EK73" i="18" s="1"/>
  <c r="M105" i="17"/>
  <c r="EJ73" i="18" s="1"/>
  <c r="P105" i="17"/>
  <c r="EM73" i="18" s="1"/>
  <c r="N107" i="17"/>
  <c r="EK75" i="18" s="1"/>
  <c r="P107" i="17"/>
  <c r="EM75" i="18" s="1"/>
  <c r="N109" i="17"/>
  <c r="EK77" i="18" s="1"/>
  <c r="P109" i="17"/>
  <c r="EM77" i="18" s="1"/>
  <c r="N111" i="17"/>
  <c r="DW100" i="18" s="1"/>
  <c r="P111" i="17"/>
  <c r="DY100" i="18" s="1"/>
  <c r="N113" i="17"/>
  <c r="DW102" i="18" s="1"/>
  <c r="P113" i="17"/>
  <c r="DY102" i="18" s="1"/>
  <c r="N115" i="17"/>
  <c r="DW104" i="18" s="1"/>
  <c r="P115" i="17"/>
  <c r="DY104" i="18" s="1"/>
  <c r="N117" i="17"/>
  <c r="DW106" i="18" s="1"/>
  <c r="P117" i="17"/>
  <c r="DY106" i="18" s="1"/>
  <c r="N119" i="17"/>
  <c r="DW108" i="18" s="1"/>
  <c r="P119" i="17"/>
  <c r="DY108" i="18" s="1"/>
  <c r="N121" i="17"/>
  <c r="DW110" i="18" s="1"/>
  <c r="P121" i="17"/>
  <c r="DY110" i="18" s="1"/>
  <c r="N123" i="17"/>
  <c r="DW112" i="18" s="1"/>
  <c r="P123" i="17"/>
  <c r="DY112" i="18" s="1"/>
  <c r="N125" i="17"/>
  <c r="DW114" i="18" s="1"/>
  <c r="P125" i="17"/>
  <c r="DY114" i="18" s="1"/>
  <c r="N127" i="17"/>
  <c r="DW116" i="18" s="1"/>
  <c r="P127" i="17"/>
  <c r="DY116" i="18" s="1"/>
  <c r="N129" i="17"/>
  <c r="DW118" i="18" s="1"/>
  <c r="P129" i="17"/>
  <c r="DY118" i="18" s="1"/>
  <c r="N131" i="17"/>
  <c r="DW120" i="18" s="1"/>
  <c r="P131" i="17"/>
  <c r="DY120" i="18" s="1"/>
  <c r="N133" i="17"/>
  <c r="DW122" i="18" s="1"/>
  <c r="P133" i="17"/>
  <c r="DY122" i="18" s="1"/>
  <c r="M135" i="17"/>
  <c r="DV124" i="18" s="1"/>
  <c r="N136" i="17"/>
  <c r="EK100" i="18" s="1"/>
  <c r="P137" i="17"/>
  <c r="EM101" i="18" s="1"/>
  <c r="N138" i="17"/>
  <c r="EK102" i="18" s="1"/>
  <c r="M138" i="17"/>
  <c r="EJ102" i="18" s="1"/>
  <c r="M139" i="17"/>
  <c r="EJ103" i="18" s="1"/>
  <c r="O140" i="17"/>
  <c r="EL104" i="18" s="1"/>
  <c r="O142" i="17"/>
  <c r="EL106" i="18" s="1"/>
  <c r="M143" i="17"/>
  <c r="EJ107" i="18" s="1"/>
  <c r="G164" i="17"/>
  <c r="DP149" i="18" s="1"/>
  <c r="G178" i="18"/>
  <c r="G177" i="18"/>
  <c r="G176" i="18"/>
  <c r="G175" i="18"/>
  <c r="G174" i="18"/>
  <c r="G173" i="18"/>
  <c r="D178" i="18"/>
  <c r="D177" i="18"/>
  <c r="D176" i="18"/>
  <c r="D175" i="18"/>
  <c r="D174" i="18"/>
  <c r="D173" i="18"/>
  <c r="P91" i="17"/>
  <c r="EM59" i="18" s="1"/>
  <c r="M92" i="17"/>
  <c r="EJ60" i="18" s="1"/>
  <c r="N92" i="17"/>
  <c r="EK60" i="18" s="1"/>
  <c r="O92" i="17"/>
  <c r="EL60" i="18" s="1"/>
  <c r="O94" i="17"/>
  <c r="EL62" i="18" s="1"/>
  <c r="M94" i="17"/>
  <c r="EJ62" i="18" s="1"/>
  <c r="N95" i="17"/>
  <c r="EK63" i="18" s="1"/>
  <c r="P95" i="17"/>
  <c r="EM63" i="18" s="1"/>
  <c r="M97" i="17"/>
  <c r="EJ65" i="18" s="1"/>
  <c r="O97" i="17"/>
  <c r="EL65" i="18" s="1"/>
  <c r="P99" i="17"/>
  <c r="EM67" i="18" s="1"/>
  <c r="O99" i="17"/>
  <c r="EL67" i="18" s="1"/>
  <c r="N99" i="17"/>
  <c r="EK67" i="18" s="1"/>
  <c r="P100" i="17"/>
  <c r="EM68" i="18" s="1"/>
  <c r="N102" i="17"/>
  <c r="EK70" i="18" s="1"/>
  <c r="P102" i="17"/>
  <c r="EM70" i="18" s="1"/>
  <c r="CR130" i="18"/>
  <c r="CU129" i="18"/>
  <c r="CR129" i="18"/>
  <c r="CR128" i="18"/>
  <c r="CR127" i="18"/>
  <c r="CU128" i="18"/>
  <c r="CU132" i="18"/>
  <c r="CR132" i="18"/>
  <c r="CU130" i="18"/>
  <c r="CU131" i="18"/>
  <c r="CR131" i="18"/>
  <c r="N104" i="17"/>
  <c r="EK72" i="18" s="1"/>
  <c r="M104" i="17"/>
  <c r="EJ72" i="18" s="1"/>
  <c r="P104" i="17"/>
  <c r="EM72" i="18" s="1"/>
  <c r="N106" i="17"/>
  <c r="EK74" i="18" s="1"/>
  <c r="M106" i="17"/>
  <c r="EJ74" i="18" s="1"/>
  <c r="P106" i="17"/>
  <c r="EM74" i="18" s="1"/>
  <c r="N108" i="17"/>
  <c r="EK76" i="18" s="1"/>
  <c r="P108" i="17"/>
  <c r="EM76" i="18" s="1"/>
  <c r="N110" i="17"/>
  <c r="EK78" i="18" s="1"/>
  <c r="P110" i="17"/>
  <c r="EM78" i="18" s="1"/>
  <c r="N112" i="17"/>
  <c r="DW101" i="18" s="1"/>
  <c r="P112" i="17"/>
  <c r="DY101" i="18" s="1"/>
  <c r="N114" i="17"/>
  <c r="DW103" i="18" s="1"/>
  <c r="P114" i="17"/>
  <c r="DY103" i="18" s="1"/>
  <c r="N116" i="17"/>
  <c r="DW105" i="18" s="1"/>
  <c r="P116" i="17"/>
  <c r="DY105" i="18" s="1"/>
  <c r="N118" i="17"/>
  <c r="DW107" i="18" s="1"/>
  <c r="P118" i="17"/>
  <c r="DY107" i="18" s="1"/>
  <c r="N120" i="17"/>
  <c r="DW109" i="18" s="1"/>
  <c r="P120" i="17"/>
  <c r="DY109" i="18" s="1"/>
  <c r="N122" i="17"/>
  <c r="DW111" i="18" s="1"/>
  <c r="P122" i="17"/>
  <c r="DY111" i="18" s="1"/>
  <c r="N124" i="17"/>
  <c r="DW113" i="18" s="1"/>
  <c r="P124" i="17"/>
  <c r="DY113" i="18" s="1"/>
  <c r="N126" i="17"/>
  <c r="DW115" i="18" s="1"/>
  <c r="P126" i="17"/>
  <c r="DY115" i="18" s="1"/>
  <c r="N128" i="17"/>
  <c r="DW117" i="18" s="1"/>
  <c r="P128" i="17"/>
  <c r="DY117" i="18" s="1"/>
  <c r="N130" i="17"/>
  <c r="DW119" i="18" s="1"/>
  <c r="P130" i="17"/>
  <c r="DY119" i="18" s="1"/>
  <c r="N132" i="17"/>
  <c r="DW121" i="18" s="1"/>
  <c r="P132" i="17"/>
  <c r="DY121" i="18" s="1"/>
  <c r="N134" i="17"/>
  <c r="DW123" i="18" s="1"/>
  <c r="P134" i="17"/>
  <c r="DY123" i="18" s="1"/>
  <c r="N135" i="17"/>
  <c r="DW124" i="18" s="1"/>
  <c r="P136" i="17"/>
  <c r="EM100" i="18" s="1"/>
  <c r="M137" i="17"/>
  <c r="EJ101" i="18" s="1"/>
  <c r="N140" i="17"/>
  <c r="EK104" i="18" s="1"/>
  <c r="M140" i="17"/>
  <c r="EJ104" i="18" s="1"/>
  <c r="N142" i="17"/>
  <c r="EK106" i="18" s="1"/>
  <c r="M142" i="17"/>
  <c r="EJ106" i="18" s="1"/>
  <c r="O144" i="17"/>
  <c r="EL108" i="18" s="1"/>
  <c r="O147" i="17"/>
  <c r="EL111" i="18" s="1"/>
  <c r="P147" i="17"/>
  <c r="EM111" i="18" s="1"/>
  <c r="G160" i="17"/>
  <c r="ED124" i="18" s="1"/>
  <c r="G168" i="17"/>
  <c r="DP153" i="18" s="1"/>
  <c r="G170" i="17"/>
  <c r="DP155" i="18" s="1"/>
  <c r="K191" i="17"/>
  <c r="P94" i="17"/>
  <c r="EM62" i="18" s="1"/>
  <c r="O96" i="17"/>
  <c r="EL64" i="18" s="1"/>
  <c r="M96" i="17"/>
  <c r="EJ64" i="18" s="1"/>
  <c r="N97" i="17"/>
  <c r="EK65" i="18" s="1"/>
  <c r="P97" i="17"/>
  <c r="EM65" i="18" s="1"/>
  <c r="P135" i="17"/>
  <c r="DY124" i="18" s="1"/>
  <c r="M136" i="17"/>
  <c r="EJ100" i="18" s="1"/>
  <c r="N139" i="17"/>
  <c r="EK103" i="18" s="1"/>
  <c r="P139" i="17"/>
  <c r="EM103" i="18" s="1"/>
  <c r="N144" i="17"/>
  <c r="EK108" i="18" s="1"/>
  <c r="M144" i="17"/>
  <c r="EJ108" i="18" s="1"/>
  <c r="AD178" i="18"/>
  <c r="AD177" i="18"/>
  <c r="AD176" i="18"/>
  <c r="AD175" i="18"/>
  <c r="AD174" i="18"/>
  <c r="BU132" i="18"/>
  <c r="BU175" i="18"/>
  <c r="AD130" i="18"/>
  <c r="AD132" i="18"/>
  <c r="AD128" i="18"/>
  <c r="AD131" i="18"/>
  <c r="AD129" i="18"/>
  <c r="BA178" i="18"/>
  <c r="BA132" i="18"/>
  <c r="AX132" i="18"/>
  <c r="AX127" i="18"/>
  <c r="AX131" i="18"/>
  <c r="AX130" i="18"/>
  <c r="AX129" i="18"/>
  <c r="BX178" i="18"/>
  <c r="BX176" i="18"/>
  <c r="BX174" i="18"/>
  <c r="BU178" i="18"/>
  <c r="BU176" i="18"/>
  <c r="BU174" i="18"/>
  <c r="BX175" i="18"/>
  <c r="BX173" i="18"/>
  <c r="BX132" i="18"/>
  <c r="BX131" i="18"/>
  <c r="BU131" i="18"/>
  <c r="BX130" i="18"/>
  <c r="BU130" i="18"/>
  <c r="BU129" i="18"/>
  <c r="BX127" i="18"/>
  <c r="BX128" i="18"/>
  <c r="BU127" i="18"/>
  <c r="BU128" i="18"/>
  <c r="BX129" i="18"/>
  <c r="BX84" i="18"/>
  <c r="BU81" i="18"/>
  <c r="BU83" i="18"/>
  <c r="AX173" i="18"/>
  <c r="AX174" i="18"/>
  <c r="AX175" i="18"/>
  <c r="AX176" i="18"/>
  <c r="AX177" i="18"/>
  <c r="AX178" i="18"/>
  <c r="BA173" i="18"/>
  <c r="BA174" i="18"/>
  <c r="BA175" i="18"/>
  <c r="BA176" i="18"/>
  <c r="BA177" i="18"/>
  <c r="BA127" i="18"/>
  <c r="BA128" i="18"/>
  <c r="BA129" i="18"/>
  <c r="BA130" i="18"/>
  <c r="BA131" i="18"/>
  <c r="AD84" i="18"/>
  <c r="EE20" i="4"/>
  <c r="EE12" i="4"/>
  <c r="DQ29" i="4"/>
  <c r="DQ13" i="4"/>
  <c r="CT8" i="4"/>
  <c r="DE23" i="4"/>
  <c r="DE19" i="4"/>
  <c r="DE15" i="4"/>
  <c r="DE11" i="4"/>
  <c r="CT32" i="4"/>
  <c r="CT28" i="4"/>
  <c r="CT24" i="4"/>
  <c r="CT20" i="4"/>
  <c r="CT16" i="4"/>
  <c r="CT12" i="4"/>
  <c r="CH10" i="4"/>
  <c r="CH14" i="4"/>
  <c r="CH16" i="4"/>
  <c r="CH18" i="4"/>
  <c r="CL25" i="4"/>
  <c r="CL23" i="4"/>
  <c r="CL21" i="4"/>
  <c r="CL18" i="4"/>
  <c r="CL16" i="4"/>
  <c r="CL13" i="4"/>
  <c r="CL10" i="4"/>
  <c r="CL8" i="4"/>
  <c r="CA30" i="4"/>
  <c r="CA28" i="4"/>
  <c r="CA25" i="4"/>
  <c r="CA22" i="4"/>
  <c r="CA20" i="4"/>
  <c r="CA17" i="4"/>
  <c r="CA14" i="4"/>
  <c r="BV13" i="4"/>
  <c r="BV21" i="4"/>
  <c r="BV29" i="4"/>
  <c r="CG16" i="4"/>
  <c r="EE23" i="4"/>
  <c r="EE11" i="4"/>
  <c r="DQ28" i="4"/>
  <c r="DQ16" i="4"/>
  <c r="DE18" i="4"/>
  <c r="DE10" i="4"/>
  <c r="CT27" i="4"/>
  <c r="CT23" i="4"/>
  <c r="CQ18" i="4"/>
  <c r="CP23" i="4"/>
  <c r="DB9" i="4"/>
  <c r="DI19" i="4"/>
  <c r="DI11" i="4"/>
  <c r="CX12" i="4"/>
  <c r="DQ21" i="4"/>
  <c r="I11" i="7"/>
  <c r="P23" i="4"/>
  <c r="P19" i="4"/>
  <c r="P15" i="4"/>
  <c r="P151" i="4"/>
  <c r="CK27" i="4"/>
  <c r="CK26" i="4"/>
  <c r="CK25" i="4"/>
  <c r="CK24" i="4"/>
  <c r="CK23" i="4"/>
  <c r="CK22" i="4"/>
  <c r="CK21" i="4"/>
  <c r="CK20" i="4"/>
  <c r="CK19" i="4"/>
  <c r="CK18" i="4"/>
  <c r="CK17" i="4"/>
  <c r="CK16" i="4"/>
  <c r="CK15" i="4"/>
  <c r="CK14" i="4"/>
  <c r="CK13" i="4"/>
  <c r="CK12" i="4"/>
  <c r="CK11" i="4"/>
  <c r="CK10" i="4"/>
  <c r="CK9" i="4"/>
  <c r="CK8" i="4"/>
  <c r="BZ32" i="4"/>
  <c r="BZ31" i="4"/>
  <c r="BZ30" i="4"/>
  <c r="BZ29" i="4"/>
  <c r="BZ28" i="4"/>
  <c r="BZ27" i="4"/>
  <c r="BZ26" i="4"/>
  <c r="BZ25" i="4"/>
  <c r="BZ24" i="4"/>
  <c r="BZ23" i="4"/>
  <c r="BZ22" i="4"/>
  <c r="BZ21" i="4"/>
  <c r="BZ20" i="4"/>
  <c r="BZ19" i="4"/>
  <c r="BZ18" i="4"/>
  <c r="BZ17" i="4"/>
  <c r="BZ16" i="4"/>
  <c r="BZ15" i="4"/>
  <c r="BZ14" i="4"/>
  <c r="BZ13" i="4"/>
  <c r="BZ12" i="4"/>
  <c r="BZ11" i="4"/>
  <c r="BZ10" i="4"/>
  <c r="BZ9" i="4"/>
  <c r="BV10" i="4"/>
  <c r="BV14" i="4"/>
  <c r="BV18" i="4"/>
  <c r="BV22" i="4"/>
  <c r="BV26" i="4"/>
  <c r="BV30" i="4"/>
  <c r="CG9" i="4"/>
  <c r="CG13" i="4"/>
  <c r="CG17" i="4"/>
  <c r="CG21" i="4"/>
  <c r="CG25" i="4"/>
  <c r="EE22" i="4"/>
  <c r="EE18" i="4"/>
  <c r="EE14" i="4"/>
  <c r="EE10" i="4"/>
  <c r="DQ31" i="4"/>
  <c r="DQ27" i="4"/>
  <c r="DQ23" i="4"/>
  <c r="DQ19" i="4"/>
  <c r="DQ15" i="4"/>
  <c r="DQ11" i="4"/>
  <c r="DG20" i="4"/>
  <c r="DG12" i="4"/>
  <c r="CV29" i="4"/>
  <c r="CV21" i="4"/>
  <c r="CV13" i="4"/>
  <c r="BW29" i="4"/>
  <c r="CH8" i="4"/>
  <c r="CH12" i="4"/>
  <c r="CH20" i="4"/>
  <c r="CL26" i="4"/>
  <c r="CL22" i="4"/>
  <c r="CL20" i="4"/>
  <c r="CL17" i="4"/>
  <c r="CL15" i="4"/>
  <c r="CL12" i="4"/>
  <c r="CL9" i="4"/>
  <c r="CA31" i="4"/>
  <c r="CA29" i="4"/>
  <c r="CA26" i="4"/>
  <c r="CA23" i="4"/>
  <c r="CA21" i="4"/>
  <c r="CA18" i="4"/>
  <c r="CA16" i="4"/>
  <c r="CA13" i="4"/>
  <c r="CA12" i="4"/>
  <c r="CA11" i="4"/>
  <c r="CA9" i="4"/>
  <c r="BV17" i="4"/>
  <c r="BV25" i="4"/>
  <c r="CG12" i="4"/>
  <c r="CG20" i="4"/>
  <c r="EE15" i="4"/>
  <c r="DQ32" i="4"/>
  <c r="DQ20" i="4"/>
  <c r="DQ12" i="4"/>
  <c r="DE22" i="4"/>
  <c r="DE14" i="4"/>
  <c r="CT31" i="4"/>
  <c r="CP19" i="4"/>
  <c r="CX28" i="4"/>
  <c r="CX20" i="4"/>
  <c r="BW8" i="4"/>
  <c r="BW10" i="4"/>
  <c r="BW12" i="4"/>
  <c r="BW14" i="4"/>
  <c r="BW16" i="4"/>
  <c r="BW18" i="4"/>
  <c r="BW20" i="4"/>
  <c r="BW22" i="4"/>
  <c r="BW24" i="4"/>
  <c r="BW26" i="4"/>
  <c r="BW28" i="4"/>
  <c r="BW30" i="4"/>
  <c r="BW32" i="4"/>
  <c r="CH9" i="4"/>
  <c r="CH11" i="4"/>
  <c r="CH13" i="4"/>
  <c r="CH15" i="4"/>
  <c r="CH17" i="4"/>
  <c r="CH19" i="4"/>
  <c r="CH21" i="4"/>
  <c r="CH23" i="4"/>
  <c r="CH25" i="4"/>
  <c r="CH27" i="4"/>
  <c r="P22" i="4"/>
  <c r="P18" i="4"/>
  <c r="P14" i="4"/>
  <c r="P150" i="4"/>
  <c r="P146" i="4"/>
  <c r="CA8" i="4"/>
  <c r="CJ27" i="4"/>
  <c r="CJ26" i="4"/>
  <c r="CJ25" i="4"/>
  <c r="CJ24" i="4"/>
  <c r="CJ23" i="4"/>
  <c r="CJ22" i="4"/>
  <c r="CJ21" i="4"/>
  <c r="CJ20" i="4"/>
  <c r="CJ19" i="4"/>
  <c r="CJ18" i="4"/>
  <c r="CJ17" i="4"/>
  <c r="CJ16" i="4"/>
  <c r="CJ15" i="4"/>
  <c r="CJ14" i="4"/>
  <c r="CJ13" i="4"/>
  <c r="CJ12" i="4"/>
  <c r="CJ11" i="4"/>
  <c r="CJ10" i="4"/>
  <c r="CJ9" i="4"/>
  <c r="CJ8" i="4"/>
  <c r="BY32" i="4"/>
  <c r="BY31" i="4"/>
  <c r="BY30" i="4"/>
  <c r="BY29" i="4"/>
  <c r="BY28" i="4"/>
  <c r="BY27" i="4"/>
  <c r="BY26" i="4"/>
  <c r="BY25" i="4"/>
  <c r="BY24" i="4"/>
  <c r="BY23" i="4"/>
  <c r="BY22" i="4"/>
  <c r="BY21" i="4"/>
  <c r="BY20" i="4"/>
  <c r="BY19" i="4"/>
  <c r="BY18" i="4"/>
  <c r="BY17" i="4"/>
  <c r="BY16" i="4"/>
  <c r="BY15" i="4"/>
  <c r="BY14" i="4"/>
  <c r="BY13" i="4"/>
  <c r="BY12" i="4"/>
  <c r="BY11" i="4"/>
  <c r="BY10" i="4"/>
  <c r="BY9" i="4"/>
  <c r="BV11" i="4"/>
  <c r="BV15" i="4"/>
  <c r="BV19" i="4"/>
  <c r="BV23" i="4"/>
  <c r="BV27" i="4"/>
  <c r="BV31" i="4"/>
  <c r="CG10" i="4"/>
  <c r="CG14" i="4"/>
  <c r="CG18" i="4"/>
  <c r="CG22" i="4"/>
  <c r="CG26" i="4"/>
  <c r="BS30" i="4"/>
  <c r="AJ22" i="4"/>
  <c r="AJ10" i="4"/>
  <c r="Y31" i="4"/>
  <c r="EE21" i="4"/>
  <c r="EE17" i="4"/>
  <c r="EE13" i="4"/>
  <c r="EE9" i="4"/>
  <c r="DQ30" i="4"/>
  <c r="DQ26" i="4"/>
  <c r="DQ22" i="4"/>
  <c r="DQ18" i="4"/>
  <c r="DQ14" i="4"/>
  <c r="DQ10" i="4"/>
  <c r="DE24" i="4"/>
  <c r="DE20" i="4"/>
  <c r="DE16" i="4"/>
  <c r="DE12" i="4"/>
  <c r="DE8" i="4"/>
  <c r="CT29" i="4"/>
  <c r="CT25" i="4"/>
  <c r="CT21" i="4"/>
  <c r="CT17" i="4"/>
  <c r="CT13" i="4"/>
  <c r="CT9" i="4"/>
  <c r="DI23" i="4"/>
  <c r="DI15" i="4"/>
  <c r="CX32" i="4"/>
  <c r="CX24" i="4"/>
  <c r="CX16" i="4"/>
  <c r="DN8" i="4"/>
  <c r="DN12" i="4"/>
  <c r="EC22" i="4"/>
  <c r="BW9" i="4"/>
  <c r="BW11" i="4"/>
  <c r="BW13" i="4"/>
  <c r="BW15" i="4"/>
  <c r="BW17" i="4"/>
  <c r="BW19" i="4"/>
  <c r="BW21" i="4"/>
  <c r="BW23" i="4"/>
  <c r="BW25" i="4"/>
  <c r="BW27" i="4"/>
  <c r="BW31" i="4"/>
  <c r="CH22" i="4"/>
  <c r="CH24" i="4"/>
  <c r="CH26" i="4"/>
  <c r="CL27" i="4"/>
  <c r="CL24" i="4"/>
  <c r="CL19" i="4"/>
  <c r="CL14" i="4"/>
  <c r="CL11" i="4"/>
  <c r="CA32" i="4"/>
  <c r="CA27" i="4"/>
  <c r="CA24" i="4"/>
  <c r="CA19" i="4"/>
  <c r="CA15" i="4"/>
  <c r="CA10" i="4"/>
  <c r="BV9" i="4"/>
  <c r="CG8" i="4"/>
  <c r="CG24" i="4"/>
  <c r="EE19" i="4"/>
  <c r="DQ24" i="4"/>
  <c r="CM27" i="4"/>
  <c r="CM26" i="4"/>
  <c r="CM25" i="4"/>
  <c r="CM24" i="4"/>
  <c r="CM23" i="4"/>
  <c r="CM22" i="4"/>
  <c r="CM21" i="4"/>
  <c r="CM20" i="4"/>
  <c r="CM19" i="4"/>
  <c r="CM18" i="4"/>
  <c r="CM17" i="4"/>
  <c r="CM16" i="4"/>
  <c r="CM15" i="4"/>
  <c r="CM14" i="4"/>
  <c r="CM13" i="4"/>
  <c r="CM12" i="4"/>
  <c r="CM11" i="4"/>
  <c r="CM10" i="4"/>
  <c r="CM9" i="4"/>
  <c r="CM8" i="4"/>
  <c r="CB32" i="4"/>
  <c r="CB31" i="4"/>
  <c r="CB30" i="4"/>
  <c r="CB29" i="4"/>
  <c r="CB28" i="4"/>
  <c r="CB27" i="4"/>
  <c r="CB26" i="4"/>
  <c r="CB25" i="4"/>
  <c r="CB24" i="4"/>
  <c r="CB23" i="4"/>
  <c r="CB22" i="4"/>
  <c r="CB21" i="4"/>
  <c r="CB20" i="4"/>
  <c r="CB19" i="4"/>
  <c r="CB18" i="4"/>
  <c r="CB17" i="4"/>
  <c r="CB16" i="4"/>
  <c r="CB15" i="4"/>
  <c r="CB14" i="4"/>
  <c r="CB13" i="4"/>
  <c r="CB12" i="4"/>
  <c r="CB11" i="4"/>
  <c r="CB10" i="4"/>
  <c r="CB9" i="4"/>
  <c r="BV8" i="4"/>
  <c r="BV12" i="4"/>
  <c r="BV16" i="4"/>
  <c r="BV20" i="4"/>
  <c r="BV24" i="4"/>
  <c r="BV28" i="4"/>
  <c r="BV32" i="4"/>
  <c r="CG11" i="4"/>
  <c r="CG15" i="4"/>
  <c r="CG19" i="4"/>
  <c r="CG23" i="4"/>
  <c r="CG27" i="4"/>
  <c r="Y26" i="4"/>
  <c r="CD10" i="4"/>
  <c r="BS27" i="4"/>
  <c r="DQ8" i="4"/>
  <c r="EE24" i="4"/>
  <c r="EE16" i="4"/>
  <c r="EE8" i="4"/>
  <c r="DQ25" i="4"/>
  <c r="DQ17" i="4"/>
  <c r="DQ9" i="4"/>
  <c r="DE21" i="4"/>
  <c r="DE17" i="4"/>
  <c r="DE13" i="4"/>
  <c r="DE9" i="4"/>
  <c r="CT30" i="4"/>
  <c r="CT26" i="4"/>
  <c r="CT22" i="4"/>
  <c r="CT18" i="4"/>
  <c r="CT14" i="4"/>
  <c r="CT10" i="4"/>
  <c r="DG24" i="4"/>
  <c r="DG16" i="4"/>
  <c r="DG8" i="4"/>
  <c r="CV25" i="4"/>
  <c r="CV17" i="4"/>
  <c r="CV9" i="4"/>
  <c r="CT19" i="4"/>
  <c r="CT15" i="4"/>
  <c r="CT11" i="4"/>
  <c r="CQ19" i="4"/>
  <c r="CR22" i="4"/>
  <c r="DB10" i="4"/>
  <c r="DC13" i="4"/>
  <c r="CV8" i="4"/>
  <c r="DH23" i="4"/>
  <c r="DG21" i="4"/>
  <c r="DH19" i="4"/>
  <c r="DG17" i="4"/>
  <c r="DH15" i="4"/>
  <c r="DG13" i="4"/>
  <c r="DH11" i="4"/>
  <c r="DG9" i="4"/>
  <c r="CW32" i="4"/>
  <c r="CV30" i="4"/>
  <c r="CW28" i="4"/>
  <c r="CV26" i="4"/>
  <c r="CW24" i="4"/>
  <c r="CV22" i="4"/>
  <c r="CW20" i="4"/>
  <c r="CV18" i="4"/>
  <c r="CW16" i="4"/>
  <c r="CV14" i="4"/>
  <c r="CW12" i="4"/>
  <c r="CV10" i="4"/>
  <c r="DM18" i="4"/>
  <c r="CW29" i="4"/>
  <c r="CW21" i="4"/>
  <c r="CQ20" i="4"/>
  <c r="CW13" i="4"/>
  <c r="DJ21" i="4"/>
  <c r="DD20" i="4"/>
  <c r="DJ13" i="4"/>
  <c r="DD12" i="4"/>
  <c r="CP17" i="4"/>
  <c r="CR23" i="4"/>
  <c r="DC14" i="4"/>
  <c r="DA24" i="4"/>
  <c r="DJ22" i="4"/>
  <c r="DJ18" i="4"/>
  <c r="DJ14" i="4"/>
  <c r="DJ10" i="4"/>
  <c r="DD8" i="4"/>
  <c r="CY31" i="4"/>
  <c r="CY27" i="4"/>
  <c r="CY23" i="4"/>
  <c r="CY19" i="4"/>
  <c r="CY15" i="4"/>
  <c r="CY11" i="4"/>
  <c r="CY30" i="4"/>
  <c r="CS29" i="4"/>
  <c r="CY22" i="4"/>
  <c r="CS21" i="4"/>
  <c r="CY14" i="4"/>
  <c r="CS13" i="4"/>
  <c r="DH24" i="4"/>
  <c r="DH16" i="4"/>
  <c r="DB15" i="4"/>
  <c r="CR24" i="4"/>
  <c r="CQ25" i="4"/>
  <c r="CP26" i="4"/>
  <c r="CR28" i="4"/>
  <c r="DC15" i="4"/>
  <c r="DB16" i="4"/>
  <c r="DC19" i="4"/>
  <c r="DI22" i="4"/>
  <c r="DD21" i="4"/>
  <c r="DI18" i="4"/>
  <c r="DD17" i="4"/>
  <c r="DI14" i="4"/>
  <c r="DD13" i="4"/>
  <c r="DI10" i="4"/>
  <c r="DD9" i="4"/>
  <c r="DH8" i="4"/>
  <c r="CX31" i="4"/>
  <c r="CS30" i="4"/>
  <c r="CX27" i="4"/>
  <c r="CS26" i="4"/>
  <c r="CX23" i="4"/>
  <c r="CS22" i="4"/>
  <c r="CX19" i="4"/>
  <c r="CS18" i="4"/>
  <c r="CX15" i="4"/>
  <c r="CS14" i="4"/>
  <c r="CX11" i="4"/>
  <c r="CS10" i="4"/>
  <c r="CW25" i="4"/>
  <c r="CW17" i="4"/>
  <c r="CW9" i="4"/>
  <c r="DM15" i="4"/>
  <c r="CV31" i="4"/>
  <c r="CX30" i="4"/>
  <c r="CV27" i="4"/>
  <c r="CX26" i="4"/>
  <c r="CV23" i="4"/>
  <c r="CX22" i="4"/>
  <c r="CV19" i="4"/>
  <c r="CX18" i="4"/>
  <c r="CV15" i="4"/>
  <c r="CX14" i="4"/>
  <c r="CV11" i="4"/>
  <c r="CX10" i="4"/>
  <c r="DI8" i="4"/>
  <c r="DG22" i="4"/>
  <c r="DI21" i="4"/>
  <c r="DG18" i="4"/>
  <c r="DI17" i="4"/>
  <c r="DG14" i="4"/>
  <c r="DI13" i="4"/>
  <c r="DG10" i="4"/>
  <c r="DI9" i="4"/>
  <c r="DO10" i="4"/>
  <c r="DN11" i="4"/>
  <c r="CS32" i="4"/>
  <c r="CW30" i="4"/>
  <c r="CY29" i="4"/>
  <c r="CS28" i="4"/>
  <c r="CY25" i="4"/>
  <c r="CS24" i="4"/>
  <c r="CW22" i="4"/>
  <c r="CY21" i="4"/>
  <c r="CS20" i="4"/>
  <c r="CW18" i="4"/>
  <c r="CY17" i="4"/>
  <c r="CS16" i="4"/>
  <c r="CW14" i="4"/>
  <c r="CY13" i="4"/>
  <c r="CS12" i="4"/>
  <c r="CW10" i="4"/>
  <c r="CY9" i="4"/>
  <c r="DJ24" i="4"/>
  <c r="DD23" i="4"/>
  <c r="DH21" i="4"/>
  <c r="DJ20" i="4"/>
  <c r="DD19" i="4"/>
  <c r="DH17" i="4"/>
  <c r="DJ16" i="4"/>
  <c r="DD15" i="4"/>
  <c r="DH13" i="4"/>
  <c r="DJ12" i="4"/>
  <c r="DD11" i="4"/>
  <c r="DH9" i="4"/>
  <c r="EC20" i="4"/>
  <c r="CV32" i="4"/>
  <c r="CX29" i="4"/>
  <c r="CV28" i="4"/>
  <c r="CX25" i="4"/>
  <c r="CV24" i="4"/>
  <c r="CX21" i="4"/>
  <c r="CV20" i="4"/>
  <c r="CX17" i="4"/>
  <c r="CV16" i="4"/>
  <c r="CX13" i="4"/>
  <c r="CV12" i="4"/>
  <c r="CX9" i="4"/>
  <c r="DI24" i="4"/>
  <c r="DG23" i="4"/>
  <c r="DI20" i="4"/>
  <c r="DG19" i="4"/>
  <c r="DI16" i="4"/>
  <c r="DG15" i="4"/>
  <c r="DI12" i="4"/>
  <c r="DG11" i="4"/>
  <c r="J34" i="12"/>
  <c r="J11" i="11"/>
  <c r="G28" i="12"/>
  <c r="G30" i="12"/>
  <c r="AZ9" i="4"/>
  <c r="AZ11" i="4"/>
  <c r="AZ13" i="4"/>
  <c r="AZ15" i="4"/>
  <c r="AZ17" i="4"/>
  <c r="AZ19" i="4"/>
  <c r="AZ21" i="4"/>
  <c r="AZ23" i="4"/>
  <c r="AZ25" i="4"/>
  <c r="AZ27" i="4"/>
  <c r="AZ29" i="4"/>
  <c r="AZ31" i="4"/>
  <c r="BK8" i="4"/>
  <c r="BK10" i="4"/>
  <c r="BK12" i="4"/>
  <c r="BK14" i="4"/>
  <c r="BK16" i="4"/>
  <c r="BK18" i="4"/>
  <c r="BK20" i="4"/>
  <c r="BK22" i="4"/>
  <c r="BK24" i="4"/>
  <c r="BN24" i="4"/>
  <c r="BN22" i="4"/>
  <c r="BN20" i="4"/>
  <c r="BN18" i="4"/>
  <c r="BN16" i="4"/>
  <c r="BN14" i="4"/>
  <c r="BN12" i="4"/>
  <c r="BN10" i="4"/>
  <c r="BN8" i="4"/>
  <c r="BC31" i="4"/>
  <c r="BC29" i="4"/>
  <c r="BC27" i="4"/>
  <c r="BC25" i="4"/>
  <c r="BC23" i="4"/>
  <c r="BC21" i="4"/>
  <c r="BC19" i="4"/>
  <c r="BC17" i="4"/>
  <c r="BC15" i="4"/>
  <c r="BC13" i="4"/>
  <c r="BC11" i="4"/>
  <c r="BC9" i="4"/>
  <c r="BP23" i="4"/>
  <c r="BP21" i="4"/>
  <c r="BP19" i="4"/>
  <c r="BP17" i="4"/>
  <c r="BP15" i="4"/>
  <c r="BP13" i="4"/>
  <c r="BP11" i="4"/>
  <c r="BP9" i="4"/>
  <c r="BE32" i="4"/>
  <c r="BE30" i="4"/>
  <c r="BE28" i="4"/>
  <c r="BE26" i="4"/>
  <c r="BE24" i="4"/>
  <c r="BE22" i="4"/>
  <c r="BE20" i="4"/>
  <c r="BE18" i="4"/>
  <c r="BE16" i="4"/>
  <c r="BE14" i="4"/>
  <c r="BE12" i="4"/>
  <c r="BE10" i="4"/>
  <c r="G11" i="12"/>
  <c r="J14" i="13"/>
  <c r="J22" i="13"/>
  <c r="J15" i="12"/>
  <c r="J19" i="12"/>
  <c r="J23" i="12"/>
  <c r="AL11" i="11"/>
  <c r="J11" i="12" s="1"/>
  <c r="AK11" i="11"/>
  <c r="I11" i="12" s="1"/>
  <c r="F8" i="18" s="1"/>
  <c r="BT11" i="11"/>
  <c r="J11" i="13" s="1"/>
  <c r="BS11" i="11"/>
  <c r="I11" i="13" s="1"/>
  <c r="AC8" i="18" s="1"/>
  <c r="J12" i="12"/>
  <c r="J12" i="13"/>
  <c r="J16" i="12"/>
  <c r="J16" i="13"/>
  <c r="G20" i="17"/>
  <c r="J20" i="13"/>
  <c r="J24" i="12"/>
  <c r="G24" i="17"/>
  <c r="J27" i="13"/>
  <c r="J31" i="13"/>
  <c r="AV11" i="11"/>
  <c r="G29" i="12"/>
  <c r="J36" i="13"/>
  <c r="G44" i="17"/>
  <c r="J44" i="13"/>
  <c r="G48" i="17"/>
  <c r="J48" i="13"/>
  <c r="G13" i="13"/>
  <c r="G15" i="13"/>
  <c r="G17" i="13"/>
  <c r="G19" i="13"/>
  <c r="G21" i="13"/>
  <c r="G23" i="13"/>
  <c r="G25" i="13"/>
  <c r="J32" i="12"/>
  <c r="J37" i="13"/>
  <c r="J40" i="12"/>
  <c r="J44" i="12"/>
  <c r="J45" i="13"/>
  <c r="J48" i="12"/>
  <c r="J52" i="12"/>
  <c r="J53" i="13"/>
  <c r="G56" i="17"/>
  <c r="ED28" i="18" s="1"/>
  <c r="I56" i="12"/>
  <c r="Q28" i="18" s="1"/>
  <c r="G27" i="12"/>
  <c r="G31" i="12"/>
  <c r="J34" i="13"/>
  <c r="J38" i="13"/>
  <c r="J54" i="13"/>
  <c r="J35" i="13"/>
  <c r="J39" i="13"/>
  <c r="J43" i="13"/>
  <c r="J51" i="13"/>
  <c r="J54" i="12"/>
  <c r="I54" i="12"/>
  <c r="Q26" i="18" s="1"/>
  <c r="J55" i="13"/>
  <c r="G58" i="17"/>
  <c r="ED30" i="18" s="1"/>
  <c r="I58" i="12"/>
  <c r="J58" i="12"/>
  <c r="G70" i="17"/>
  <c r="DP63" i="18" s="1"/>
  <c r="I70" i="12"/>
  <c r="F63" i="18" s="1"/>
  <c r="J70" i="12"/>
  <c r="G33" i="12"/>
  <c r="G35" i="12"/>
  <c r="G37" i="12"/>
  <c r="G39" i="12"/>
  <c r="G41" i="12"/>
  <c r="G43" i="12"/>
  <c r="G45" i="12"/>
  <c r="G47" i="12"/>
  <c r="G49" i="12"/>
  <c r="G51" i="12"/>
  <c r="G53" i="12"/>
  <c r="G55" i="12"/>
  <c r="M57" i="17"/>
  <c r="EJ29" i="18" s="1"/>
  <c r="M58" i="17"/>
  <c r="EJ30" i="18" s="1"/>
  <c r="N58" i="17"/>
  <c r="EK30" i="18" s="1"/>
  <c r="J59" i="12"/>
  <c r="G59" i="17"/>
  <c r="ED31" i="18" s="1"/>
  <c r="J61" i="12"/>
  <c r="J63" i="12"/>
  <c r="G63" i="17"/>
  <c r="DP56" i="18" s="1"/>
  <c r="I65" i="12"/>
  <c r="F58" i="18" s="1"/>
  <c r="O57" i="17"/>
  <c r="EL29" i="18" s="1"/>
  <c r="O58" i="17"/>
  <c r="EL30" i="18" s="1"/>
  <c r="G69" i="17"/>
  <c r="DP62" i="18" s="1"/>
  <c r="I69" i="12"/>
  <c r="F62" i="18" s="1"/>
  <c r="O56" i="17"/>
  <c r="EL28" i="18" s="1"/>
  <c r="J60" i="12"/>
  <c r="G60" i="17"/>
  <c r="ED32" i="18" s="1"/>
  <c r="J62" i="12"/>
  <c r="G62" i="17"/>
  <c r="DP55" i="18" s="1"/>
  <c r="I62" i="12"/>
  <c r="F55" i="18" s="1"/>
  <c r="I64" i="12"/>
  <c r="F57" i="18" s="1"/>
  <c r="J71" i="12"/>
  <c r="P72" i="17"/>
  <c r="DY65" i="18" s="1"/>
  <c r="G74" i="12"/>
  <c r="P76" i="17"/>
  <c r="DY69" i="18" s="1"/>
  <c r="G78" i="12"/>
  <c r="P80" i="17"/>
  <c r="DY73" i="18" s="1"/>
  <c r="G82" i="12"/>
  <c r="P84" i="17"/>
  <c r="DY77" i="18" s="1"/>
  <c r="G86" i="12"/>
  <c r="P88" i="17"/>
  <c r="EM56" i="18" s="1"/>
  <c r="G90" i="12"/>
  <c r="P92" i="17"/>
  <c r="EM60" i="18" s="1"/>
  <c r="J98" i="12"/>
  <c r="J83" i="12"/>
  <c r="G83" i="17"/>
  <c r="DP76" i="18" s="1"/>
  <c r="G94" i="17"/>
  <c r="ED62" i="18" s="1"/>
  <c r="I97" i="12"/>
  <c r="Q65" i="18" s="1"/>
  <c r="I99" i="12"/>
  <c r="Q67" i="18" s="1"/>
  <c r="G66" i="12"/>
  <c r="G67" i="12"/>
  <c r="G68" i="12"/>
  <c r="P70" i="17"/>
  <c r="DY63" i="18" s="1"/>
  <c r="G72" i="12"/>
  <c r="P74" i="17"/>
  <c r="DY67" i="18" s="1"/>
  <c r="G76" i="12"/>
  <c r="P78" i="17"/>
  <c r="DY71" i="18" s="1"/>
  <c r="G80" i="12"/>
  <c r="P82" i="17"/>
  <c r="DY75" i="18" s="1"/>
  <c r="G84" i="12"/>
  <c r="P86" i="17"/>
  <c r="EM54" i="18" s="1"/>
  <c r="G88" i="12"/>
  <c r="P90" i="17"/>
  <c r="EM58" i="18" s="1"/>
  <c r="G92" i="12"/>
  <c r="N94" i="17"/>
  <c r="EK62" i="18" s="1"/>
  <c r="J77" i="12"/>
  <c r="I94" i="12"/>
  <c r="Q62" i="18" s="1"/>
  <c r="J95" i="12"/>
  <c r="J96" i="12"/>
  <c r="G96" i="17"/>
  <c r="ED64" i="18" s="1"/>
  <c r="G100" i="17"/>
  <c r="ED68" i="18" s="1"/>
  <c r="I100" i="12"/>
  <c r="Q68" i="18" s="1"/>
  <c r="M102" i="17"/>
  <c r="EJ70" i="18" s="1"/>
  <c r="M100" i="17"/>
  <c r="EJ68" i="18" s="1"/>
  <c r="G101" i="17"/>
  <c r="ED69" i="18" s="1"/>
  <c r="I101" i="12"/>
  <c r="Q69" i="18" s="1"/>
  <c r="G103" i="17"/>
  <c r="ED71" i="18" s="1"/>
  <c r="K103" i="12"/>
  <c r="R71" i="18" s="1"/>
  <c r="G104" i="17"/>
  <c r="ED72" i="18" s="1"/>
  <c r="K104" i="12"/>
  <c r="R72" i="18" s="1"/>
  <c r="G105" i="17"/>
  <c r="ED73" i="18" s="1"/>
  <c r="K105" i="12"/>
  <c r="R73" i="18" s="1"/>
  <c r="G106" i="17"/>
  <c r="ED74" i="18" s="1"/>
  <c r="K106" i="12"/>
  <c r="R74" i="18" s="1"/>
  <c r="G107" i="17"/>
  <c r="ED75" i="18" s="1"/>
  <c r="K107" i="12"/>
  <c r="R75" i="18" s="1"/>
  <c r="M107" i="17"/>
  <c r="EJ75" i="18" s="1"/>
  <c r="G108" i="17"/>
  <c r="ED76" i="18" s="1"/>
  <c r="K108" i="12"/>
  <c r="R76" i="18" s="1"/>
  <c r="M108" i="17"/>
  <c r="EJ76" i="18" s="1"/>
  <c r="G109" i="17"/>
  <c r="ED77" i="18" s="1"/>
  <c r="K109" i="12"/>
  <c r="R77" i="18" s="1"/>
  <c r="M109" i="17"/>
  <c r="EJ77" i="18" s="1"/>
  <c r="G110" i="17"/>
  <c r="ED78" i="18" s="1"/>
  <c r="K110" i="12"/>
  <c r="R78" i="18" s="1"/>
  <c r="O110" i="17"/>
  <c r="EL78" i="18" s="1"/>
  <c r="M110" i="17"/>
  <c r="EJ78" i="18" s="1"/>
  <c r="G111" i="17"/>
  <c r="DP100" i="18" s="1"/>
  <c r="K111" i="12"/>
  <c r="G100" i="18" s="1"/>
  <c r="O111" i="17"/>
  <c r="DX100" i="18" s="1"/>
  <c r="M111" i="17"/>
  <c r="DV100" i="18" s="1"/>
  <c r="G112" i="17"/>
  <c r="DP101" i="18" s="1"/>
  <c r="K112" i="12"/>
  <c r="G101" i="18" s="1"/>
  <c r="O112" i="17"/>
  <c r="DX101" i="18" s="1"/>
  <c r="M112" i="17"/>
  <c r="DV101" i="18" s="1"/>
  <c r="G113" i="17"/>
  <c r="DP102" i="18" s="1"/>
  <c r="K113" i="12"/>
  <c r="G102" i="18" s="1"/>
  <c r="O113" i="17"/>
  <c r="DX102" i="18" s="1"/>
  <c r="M113" i="17"/>
  <c r="DV102" i="18" s="1"/>
  <c r="G114" i="17"/>
  <c r="DP103" i="18" s="1"/>
  <c r="K114" i="12"/>
  <c r="G103" i="18" s="1"/>
  <c r="O114" i="17"/>
  <c r="DX103" i="18" s="1"/>
  <c r="M114" i="17"/>
  <c r="DV103" i="18" s="1"/>
  <c r="G115" i="17"/>
  <c r="DP104" i="18" s="1"/>
  <c r="K115" i="12"/>
  <c r="G104" i="18" s="1"/>
  <c r="O115" i="17"/>
  <c r="DX104" i="18" s="1"/>
  <c r="M115" i="17"/>
  <c r="DV104" i="18" s="1"/>
  <c r="G116" i="17"/>
  <c r="DP105" i="18" s="1"/>
  <c r="K116" i="12"/>
  <c r="G105" i="18" s="1"/>
  <c r="O116" i="17"/>
  <c r="DX105" i="18" s="1"/>
  <c r="M116" i="17"/>
  <c r="DV105" i="18" s="1"/>
  <c r="G117" i="17"/>
  <c r="DP106" i="18" s="1"/>
  <c r="K117" i="12"/>
  <c r="G106" i="18" s="1"/>
  <c r="O117" i="17"/>
  <c r="DX106" i="18" s="1"/>
  <c r="M117" i="17"/>
  <c r="DV106" i="18" s="1"/>
  <c r="G118" i="17"/>
  <c r="DP107" i="18" s="1"/>
  <c r="K118" i="12"/>
  <c r="G107" i="18" s="1"/>
  <c r="O118" i="17"/>
  <c r="DX107" i="18" s="1"/>
  <c r="M118" i="17"/>
  <c r="DV107" i="18" s="1"/>
  <c r="G119" i="17"/>
  <c r="DP108" i="18" s="1"/>
  <c r="K119" i="12"/>
  <c r="G108" i="18" s="1"/>
  <c r="O119" i="17"/>
  <c r="DX108" i="18" s="1"/>
  <c r="M119" i="17"/>
  <c r="DV108" i="18" s="1"/>
  <c r="G120" i="17"/>
  <c r="DP109" i="18" s="1"/>
  <c r="K120" i="12"/>
  <c r="G109" i="18" s="1"/>
  <c r="O120" i="17"/>
  <c r="DX109" i="18" s="1"/>
  <c r="M120" i="17"/>
  <c r="DV109" i="18" s="1"/>
  <c r="G121" i="17"/>
  <c r="DP110" i="18" s="1"/>
  <c r="K121" i="12"/>
  <c r="G110" i="18" s="1"/>
  <c r="O121" i="17"/>
  <c r="DX110" i="18" s="1"/>
  <c r="M121" i="17"/>
  <c r="DV110" i="18" s="1"/>
  <c r="G122" i="17"/>
  <c r="DP111" i="18" s="1"/>
  <c r="K122" i="12"/>
  <c r="G111" i="18" s="1"/>
  <c r="O122" i="17"/>
  <c r="DX111" i="18" s="1"/>
  <c r="M122" i="17"/>
  <c r="DV111" i="18" s="1"/>
  <c r="G123" i="17"/>
  <c r="DP112" i="18" s="1"/>
  <c r="K123" i="12"/>
  <c r="G112" i="18" s="1"/>
  <c r="O123" i="17"/>
  <c r="DX112" i="18" s="1"/>
  <c r="M123" i="17"/>
  <c r="DV112" i="18" s="1"/>
  <c r="G124" i="17"/>
  <c r="DP113" i="18" s="1"/>
  <c r="K124" i="12"/>
  <c r="G113" i="18" s="1"/>
  <c r="O124" i="17"/>
  <c r="DX113" i="18" s="1"/>
  <c r="M124" i="17"/>
  <c r="DV113" i="18" s="1"/>
  <c r="G125" i="17"/>
  <c r="DP114" i="18" s="1"/>
  <c r="K125" i="12"/>
  <c r="G114" i="18" s="1"/>
  <c r="O125" i="17"/>
  <c r="DX114" i="18" s="1"/>
  <c r="M125" i="17"/>
  <c r="DV114" i="18" s="1"/>
  <c r="G126" i="17"/>
  <c r="DP115" i="18" s="1"/>
  <c r="K126" i="12"/>
  <c r="G115" i="18" s="1"/>
  <c r="O126" i="17"/>
  <c r="DX115" i="18" s="1"/>
  <c r="M126" i="17"/>
  <c r="DV115" i="18" s="1"/>
  <c r="G127" i="17"/>
  <c r="DP116" i="18" s="1"/>
  <c r="K127" i="12"/>
  <c r="G116" i="18" s="1"/>
  <c r="O127" i="17"/>
  <c r="DX116" i="18" s="1"/>
  <c r="M127" i="17"/>
  <c r="DV116" i="18" s="1"/>
  <c r="G128" i="17"/>
  <c r="DP117" i="18" s="1"/>
  <c r="K128" i="12"/>
  <c r="G117" i="18" s="1"/>
  <c r="O128" i="17"/>
  <c r="DX117" i="18" s="1"/>
  <c r="M128" i="17"/>
  <c r="DV117" i="18" s="1"/>
  <c r="G129" i="17"/>
  <c r="DP118" i="18" s="1"/>
  <c r="K129" i="12"/>
  <c r="G118" i="18" s="1"/>
  <c r="O129" i="17"/>
  <c r="DX118" i="18" s="1"/>
  <c r="M129" i="17"/>
  <c r="DV118" i="18" s="1"/>
  <c r="G130" i="17"/>
  <c r="DP119" i="18" s="1"/>
  <c r="K130" i="12"/>
  <c r="G119" i="18" s="1"/>
  <c r="O130" i="17"/>
  <c r="DX119" i="18" s="1"/>
  <c r="M130" i="17"/>
  <c r="DV119" i="18" s="1"/>
  <c r="G131" i="17"/>
  <c r="DP120" i="18" s="1"/>
  <c r="K131" i="12"/>
  <c r="G120" i="18" s="1"/>
  <c r="O131" i="17"/>
  <c r="DX120" i="18" s="1"/>
  <c r="M131" i="17"/>
  <c r="DV120" i="18" s="1"/>
  <c r="G132" i="17"/>
  <c r="DP121" i="18" s="1"/>
  <c r="K132" i="12"/>
  <c r="G121" i="18" s="1"/>
  <c r="O132" i="17"/>
  <c r="DX121" i="18" s="1"/>
  <c r="M132" i="17"/>
  <c r="DV121" i="18" s="1"/>
  <c r="G133" i="17"/>
  <c r="DP122" i="18" s="1"/>
  <c r="K133" i="12"/>
  <c r="G122" i="18" s="1"/>
  <c r="O133" i="17"/>
  <c r="DX122" i="18" s="1"/>
  <c r="M133" i="17"/>
  <c r="DV122" i="18" s="1"/>
  <c r="G134" i="17"/>
  <c r="DP123" i="18" s="1"/>
  <c r="K134" i="12"/>
  <c r="G123" i="18" s="1"/>
  <c r="M134" i="17"/>
  <c r="DV123" i="18" s="1"/>
  <c r="K148" i="12"/>
  <c r="R112" i="18" s="1"/>
  <c r="O98" i="17"/>
  <c r="EL66" i="18" s="1"/>
  <c r="O101" i="17"/>
  <c r="EL69" i="18" s="1"/>
  <c r="K146" i="12"/>
  <c r="R110" i="18" s="1"/>
  <c r="N148" i="17"/>
  <c r="EK112" i="18" s="1"/>
  <c r="J102" i="12"/>
  <c r="G102" i="17"/>
  <c r="ED70" i="18" s="1"/>
  <c r="I102" i="12"/>
  <c r="Q70" i="18" s="1"/>
  <c r="O103" i="17"/>
  <c r="EL71" i="18" s="1"/>
  <c r="O104" i="17"/>
  <c r="EL72" i="18" s="1"/>
  <c r="O105" i="17"/>
  <c r="EL73" i="18" s="1"/>
  <c r="O106" i="17"/>
  <c r="EL74" i="18" s="1"/>
  <c r="O107" i="17"/>
  <c r="EL75" i="18" s="1"/>
  <c r="O108" i="17"/>
  <c r="EL76" i="18" s="1"/>
  <c r="O109" i="17"/>
  <c r="EL77" i="18" s="1"/>
  <c r="O135" i="17"/>
  <c r="DX124" i="18" s="1"/>
  <c r="O136" i="17"/>
  <c r="EL100" i="18" s="1"/>
  <c r="O137" i="17"/>
  <c r="EL101" i="18" s="1"/>
  <c r="G139" i="17"/>
  <c r="ED103" i="18" s="1"/>
  <c r="K139" i="12"/>
  <c r="R103" i="18" s="1"/>
  <c r="G141" i="17"/>
  <c r="ED105" i="18" s="1"/>
  <c r="K141" i="12"/>
  <c r="R105" i="18" s="1"/>
  <c r="G143" i="17"/>
  <c r="ED107" i="18" s="1"/>
  <c r="K143" i="12"/>
  <c r="R107" i="18" s="1"/>
  <c r="G145" i="17"/>
  <c r="ED109" i="18" s="1"/>
  <c r="K145" i="12"/>
  <c r="R109" i="18" s="1"/>
  <c r="O146" i="17"/>
  <c r="EL110" i="18" s="1"/>
  <c r="G147" i="17"/>
  <c r="ED111" i="18" s="1"/>
  <c r="K147" i="12"/>
  <c r="R111" i="18" s="1"/>
  <c r="O148" i="17"/>
  <c r="EL112" i="18" s="1"/>
  <c r="G149" i="17"/>
  <c r="ED113" i="18" s="1"/>
  <c r="P138" i="17"/>
  <c r="EM102" i="18" s="1"/>
  <c r="P140" i="17"/>
  <c r="EM104" i="18" s="1"/>
  <c r="P142" i="17"/>
  <c r="EM106" i="18" s="1"/>
  <c r="P144" i="17"/>
  <c r="EM108" i="18" s="1"/>
  <c r="N145" i="17"/>
  <c r="EK109" i="18" s="1"/>
  <c r="N147" i="17"/>
  <c r="EK111" i="18" s="1"/>
  <c r="O134" i="17"/>
  <c r="DX123" i="18" s="1"/>
  <c r="G135" i="17"/>
  <c r="DP124" i="18" s="1"/>
  <c r="K135" i="12"/>
  <c r="G124" i="18" s="1"/>
  <c r="G136" i="17"/>
  <c r="ED100" i="18" s="1"/>
  <c r="K136" i="12"/>
  <c r="R100" i="18" s="1"/>
  <c r="G137" i="17"/>
  <c r="ED101" i="18" s="1"/>
  <c r="K137" i="12"/>
  <c r="R101" i="18" s="1"/>
  <c r="G138" i="17"/>
  <c r="ED102" i="18" s="1"/>
  <c r="K138" i="12"/>
  <c r="R102" i="18" s="1"/>
  <c r="O139" i="17"/>
  <c r="EL103" i="18" s="1"/>
  <c r="G140" i="17"/>
  <c r="ED104" i="18" s="1"/>
  <c r="K140" i="12"/>
  <c r="R104" i="18" s="1"/>
  <c r="O141" i="17"/>
  <c r="EL105" i="18" s="1"/>
  <c r="G142" i="17"/>
  <c r="ED106" i="18" s="1"/>
  <c r="K142" i="12"/>
  <c r="R106" i="18" s="1"/>
  <c r="O143" i="17"/>
  <c r="EL107" i="18" s="1"/>
  <c r="G144" i="17"/>
  <c r="ED108" i="18" s="1"/>
  <c r="K144" i="12"/>
  <c r="R108" i="18" s="1"/>
  <c r="P146" i="17"/>
  <c r="EM110" i="18" s="1"/>
  <c r="P148" i="17"/>
  <c r="EM112" i="18" s="1"/>
  <c r="M145" i="17"/>
  <c r="EJ109" i="18" s="1"/>
  <c r="M147" i="17"/>
  <c r="EJ111" i="18" s="1"/>
  <c r="I151" i="17"/>
  <c r="EF115" i="18" s="1"/>
  <c r="G174" i="17"/>
  <c r="DP159" i="18" s="1"/>
  <c r="G175" i="17"/>
  <c r="DP160" i="18" s="1"/>
  <c r="G176" i="17"/>
  <c r="DP161" i="18" s="1"/>
  <c r="G177" i="17"/>
  <c r="DP162" i="18" s="1"/>
  <c r="G178" i="17"/>
  <c r="DP163" i="18" s="1"/>
  <c r="G179" i="17"/>
  <c r="DP164" i="18" s="1"/>
  <c r="G180" i="17"/>
  <c r="DP165" i="18" s="1"/>
  <c r="G181" i="17"/>
  <c r="DP166" i="18" s="1"/>
  <c r="G182" i="17"/>
  <c r="DP167" i="18" s="1"/>
  <c r="G183" i="17"/>
  <c r="DP168" i="18" s="1"/>
  <c r="G185" i="17"/>
  <c r="DP170" i="18" s="1"/>
  <c r="G187" i="17"/>
  <c r="ED147" i="18" s="1"/>
  <c r="G189" i="17"/>
  <c r="ED149" i="18" s="1"/>
  <c r="G184" i="17"/>
  <c r="DP169" i="18" s="1"/>
  <c r="G186" i="17"/>
  <c r="ED146" i="18" s="1"/>
  <c r="G188" i="17"/>
  <c r="ED148" i="18" s="1"/>
  <c r="L11" i="6"/>
  <c r="L11" i="8"/>
  <c r="E11" i="8"/>
  <c r="E11" i="6"/>
  <c r="CF29" i="4"/>
  <c r="CF28" i="4"/>
  <c r="BI24" i="4"/>
  <c r="BI8" i="4"/>
  <c r="AX17" i="4"/>
  <c r="AX13" i="4"/>
  <c r="C11" i="8"/>
  <c r="AX12" i="4"/>
  <c r="D11" i="8"/>
  <c r="D11" i="6"/>
  <c r="CE28" i="4"/>
  <c r="BH20" i="4"/>
  <c r="AW29" i="4"/>
  <c r="AX18" i="4"/>
  <c r="AW13" i="4"/>
  <c r="F11" i="8"/>
  <c r="F11" i="6"/>
  <c r="CE29" i="4"/>
  <c r="BI9" i="4"/>
  <c r="AW9" i="4"/>
  <c r="BH21" i="4"/>
  <c r="AW30" i="4"/>
  <c r="AW14" i="4"/>
  <c r="G11" i="9"/>
  <c r="AM11" i="1"/>
  <c r="I54" i="4"/>
  <c r="AK11" i="1"/>
  <c r="AL11" i="1"/>
  <c r="H54" i="4"/>
  <c r="ES11" i="5"/>
  <c r="DI11" i="5"/>
  <c r="BY11" i="5"/>
  <c r="G11" i="7"/>
  <c r="P11" i="4"/>
  <c r="P147" i="4"/>
  <c r="G11" i="8"/>
  <c r="G11" i="6"/>
  <c r="AD86" i="18" l="1"/>
  <c r="AN30" i="18"/>
  <c r="H11" i="13"/>
  <c r="AB8" i="18" s="1"/>
  <c r="BU39" i="11"/>
  <c r="BU18" i="11"/>
  <c r="BU15" i="11"/>
  <c r="BU14" i="11"/>
  <c r="BU30" i="11"/>
  <c r="BU24" i="11"/>
  <c r="BU23" i="11"/>
  <c r="BU28" i="11"/>
  <c r="BU20" i="11"/>
  <c r="BU87" i="11"/>
  <c r="K87" i="13" s="1"/>
  <c r="AO55" i="18" s="1"/>
  <c r="BU177" i="11"/>
  <c r="K177" i="13" s="1"/>
  <c r="AD162" i="18" s="1"/>
  <c r="BU190" i="11"/>
  <c r="K190" i="13" s="1"/>
  <c r="AO150" i="18" s="1"/>
  <c r="BU63" i="11"/>
  <c r="K63" i="13" s="1"/>
  <c r="AD56" i="18" s="1"/>
  <c r="BU207" i="11"/>
  <c r="K207" i="13" s="1"/>
  <c r="AO167" i="18" s="1"/>
  <c r="BU252" i="11"/>
  <c r="K252" i="13" s="1"/>
  <c r="AO208" i="18" s="1"/>
  <c r="BU16" i="11"/>
  <c r="BU59" i="11"/>
  <c r="K59" i="13" s="1"/>
  <c r="AO31" i="18" s="1"/>
  <c r="BU128" i="11"/>
  <c r="K128" i="13" s="1"/>
  <c r="AD117" i="18" s="1"/>
  <c r="BU192" i="11"/>
  <c r="K192" i="13" s="1"/>
  <c r="AO152" i="18" s="1"/>
  <c r="BU203" i="11"/>
  <c r="K203" i="13" s="1"/>
  <c r="AO163" i="18" s="1"/>
  <c r="BU240" i="11"/>
  <c r="K240" i="13" s="1"/>
  <c r="AO196" i="18" s="1"/>
  <c r="BU21" i="11"/>
  <c r="BU123" i="11"/>
  <c r="K123" i="13" s="1"/>
  <c r="AD112" i="18" s="1"/>
  <c r="BU122" i="11"/>
  <c r="K122" i="13" s="1"/>
  <c r="AD111" i="18" s="1"/>
  <c r="BU154" i="11"/>
  <c r="K154" i="13" s="1"/>
  <c r="AO118" i="18" s="1"/>
  <c r="BU188" i="11"/>
  <c r="K188" i="13" s="1"/>
  <c r="AO148" i="18" s="1"/>
  <c r="BU158" i="11"/>
  <c r="K158" i="13" s="1"/>
  <c r="AO122" i="18" s="1"/>
  <c r="BU60" i="11"/>
  <c r="K60" i="13" s="1"/>
  <c r="AO32" i="18" s="1"/>
  <c r="BU215" i="11"/>
  <c r="K215" i="13" s="1"/>
  <c r="AD196" i="18" s="1"/>
  <c r="BU31" i="11"/>
  <c r="BU127" i="11"/>
  <c r="K127" i="13" s="1"/>
  <c r="AD116" i="18" s="1"/>
  <c r="BU172" i="11"/>
  <c r="K172" i="13" s="1"/>
  <c r="AD157" i="18" s="1"/>
  <c r="BU76" i="11"/>
  <c r="K76" i="13" s="1"/>
  <c r="AD69" i="18" s="1"/>
  <c r="BU184" i="11"/>
  <c r="K184" i="13" s="1"/>
  <c r="AD169" i="18" s="1"/>
  <c r="BU231" i="11"/>
  <c r="K231" i="13" s="1"/>
  <c r="AD212" i="18" s="1"/>
  <c r="BU226" i="11"/>
  <c r="K226" i="13" s="1"/>
  <c r="AD207" i="18" s="1"/>
  <c r="BU103" i="11"/>
  <c r="K103" i="13" s="1"/>
  <c r="AO71" i="18" s="1"/>
  <c r="BU81" i="11"/>
  <c r="K81" i="13" s="1"/>
  <c r="AD74" i="18" s="1"/>
  <c r="BU70" i="11"/>
  <c r="K70" i="13" s="1"/>
  <c r="AD63" i="18" s="1"/>
  <c r="BU98" i="11"/>
  <c r="K98" i="13" s="1"/>
  <c r="AO66" i="18" s="1"/>
  <c r="BU141" i="11"/>
  <c r="K141" i="13" s="1"/>
  <c r="AO105" i="18" s="1"/>
  <c r="BU175" i="11"/>
  <c r="K175" i="13" s="1"/>
  <c r="AD160" i="18" s="1"/>
  <c r="BU211" i="11"/>
  <c r="K211" i="13" s="1"/>
  <c r="AD192" i="18" s="1"/>
  <c r="BU244" i="11"/>
  <c r="K244" i="13" s="1"/>
  <c r="AO200" i="18" s="1"/>
  <c r="BU34" i="11"/>
  <c r="BU129" i="11"/>
  <c r="K129" i="13" s="1"/>
  <c r="AD118" i="18" s="1"/>
  <c r="BU176" i="11"/>
  <c r="K176" i="13" s="1"/>
  <c r="AD161" i="18" s="1"/>
  <c r="BU200" i="11"/>
  <c r="K200" i="13" s="1"/>
  <c r="AO160" i="18" s="1"/>
  <c r="BU221" i="11"/>
  <c r="K221" i="13" s="1"/>
  <c r="AD202" i="18" s="1"/>
  <c r="BU161" i="11"/>
  <c r="K161" i="13" s="1"/>
  <c r="AD146" i="18" s="1"/>
  <c r="BU104" i="11"/>
  <c r="K104" i="13" s="1"/>
  <c r="AO72" i="18" s="1"/>
  <c r="BU49" i="11"/>
  <c r="BU109" i="11"/>
  <c r="K109" i="13" s="1"/>
  <c r="AO77" i="18" s="1"/>
  <c r="BU205" i="11"/>
  <c r="K205" i="13" s="1"/>
  <c r="AO165" i="18" s="1"/>
  <c r="BU85" i="11"/>
  <c r="K85" i="13" s="1"/>
  <c r="AD78" i="18" s="1"/>
  <c r="BU100" i="11"/>
  <c r="K100" i="13" s="1"/>
  <c r="AO68" i="18" s="1"/>
  <c r="BU111" i="11"/>
  <c r="K111" i="13" s="1"/>
  <c r="AD100" i="18" s="1"/>
  <c r="BU147" i="11"/>
  <c r="K147" i="13" s="1"/>
  <c r="AO111" i="18" s="1"/>
  <c r="BU162" i="11"/>
  <c r="K162" i="13" s="1"/>
  <c r="AD147" i="18" s="1"/>
  <c r="BU248" i="11"/>
  <c r="K248" i="13" s="1"/>
  <c r="AO204" i="18" s="1"/>
  <c r="BU17" i="11"/>
  <c r="BU69" i="11"/>
  <c r="K69" i="13" s="1"/>
  <c r="AD62" i="18" s="1"/>
  <c r="BU125" i="11"/>
  <c r="K125" i="13" s="1"/>
  <c r="AD114" i="18" s="1"/>
  <c r="BU219" i="11"/>
  <c r="K219" i="13" s="1"/>
  <c r="AD200" i="18" s="1"/>
  <c r="BU47" i="11"/>
  <c r="BU86" i="11"/>
  <c r="K86" i="13" s="1"/>
  <c r="AO54" i="18" s="1"/>
  <c r="BU140" i="11"/>
  <c r="K140" i="13" s="1"/>
  <c r="AO104" i="18" s="1"/>
  <c r="BU189" i="11"/>
  <c r="K189" i="13" s="1"/>
  <c r="AO149" i="18" s="1"/>
  <c r="BU245" i="11"/>
  <c r="K245" i="13" s="1"/>
  <c r="AO201" i="18" s="1"/>
  <c r="BU120" i="11"/>
  <c r="K120" i="13" s="1"/>
  <c r="AD109" i="18" s="1"/>
  <c r="BU114" i="11"/>
  <c r="K114" i="13" s="1"/>
  <c r="AD103" i="18" s="1"/>
  <c r="BU212" i="11"/>
  <c r="K212" i="13" s="1"/>
  <c r="AD193" i="18" s="1"/>
  <c r="BU213" i="11"/>
  <c r="K213" i="13" s="1"/>
  <c r="AD194" i="18" s="1"/>
  <c r="BU257" i="11"/>
  <c r="K257" i="13" s="1"/>
  <c r="AO213" i="18" s="1"/>
  <c r="BU25" i="11"/>
  <c r="BU92" i="11"/>
  <c r="K92" i="13" s="1"/>
  <c r="AO60" i="18" s="1"/>
  <c r="BU116" i="11"/>
  <c r="K116" i="13" s="1"/>
  <c r="AD105" i="18" s="1"/>
  <c r="BU119" i="11"/>
  <c r="K119" i="13" s="1"/>
  <c r="AD108" i="18" s="1"/>
  <c r="BU101" i="11"/>
  <c r="K101" i="13" s="1"/>
  <c r="AO69" i="18" s="1"/>
  <c r="BU181" i="11"/>
  <c r="K181" i="13" s="1"/>
  <c r="AD166" i="18" s="1"/>
  <c r="BU164" i="11"/>
  <c r="K164" i="13" s="1"/>
  <c r="AD149" i="18" s="1"/>
  <c r="BU265" i="11"/>
  <c r="BU72" i="11"/>
  <c r="K72" i="13" s="1"/>
  <c r="AD65" i="18" s="1"/>
  <c r="BU42" i="11"/>
  <c r="BU48" i="11"/>
  <c r="BU132" i="11"/>
  <c r="K132" i="13" s="1"/>
  <c r="AD121" i="18" s="1"/>
  <c r="BU202" i="11"/>
  <c r="K202" i="13" s="1"/>
  <c r="AO162" i="18" s="1"/>
  <c r="BU249" i="11"/>
  <c r="K249" i="13" s="1"/>
  <c r="AO205" i="18" s="1"/>
  <c r="BU32" i="11"/>
  <c r="BU93" i="11"/>
  <c r="K93" i="13" s="1"/>
  <c r="AO61" i="18" s="1"/>
  <c r="BU148" i="11"/>
  <c r="K148" i="13" s="1"/>
  <c r="AO112" i="18" s="1"/>
  <c r="BU193" i="11"/>
  <c r="K193" i="13" s="1"/>
  <c r="AO153" i="18" s="1"/>
  <c r="BU216" i="11"/>
  <c r="K216" i="13" s="1"/>
  <c r="AD197" i="18" s="1"/>
  <c r="BU206" i="11"/>
  <c r="K206" i="13" s="1"/>
  <c r="AO166" i="18" s="1"/>
  <c r="BU264" i="11"/>
  <c r="BU62" i="11"/>
  <c r="K62" i="13" s="1"/>
  <c r="AD55" i="18" s="1"/>
  <c r="BU263" i="11"/>
  <c r="BU106" i="11"/>
  <c r="K106" i="13" s="1"/>
  <c r="AO74" i="18" s="1"/>
  <c r="BU261" i="11"/>
  <c r="BU131" i="11"/>
  <c r="K131" i="13" s="1"/>
  <c r="AD120" i="18" s="1"/>
  <c r="BU38" i="11"/>
  <c r="BU108" i="11"/>
  <c r="K108" i="13" s="1"/>
  <c r="AO76" i="18" s="1"/>
  <c r="BU137" i="11"/>
  <c r="K137" i="13" s="1"/>
  <c r="AO101" i="18" s="1"/>
  <c r="BU138" i="11"/>
  <c r="K138" i="13" s="1"/>
  <c r="AO102" i="18" s="1"/>
  <c r="BU246" i="11"/>
  <c r="K246" i="13" s="1"/>
  <c r="AO202" i="18" s="1"/>
  <c r="BU57" i="11"/>
  <c r="K57" i="13" s="1"/>
  <c r="AO29" i="18" s="1"/>
  <c r="BU12" i="11"/>
  <c r="BU178" i="11"/>
  <c r="K178" i="13" s="1"/>
  <c r="AD163" i="18" s="1"/>
  <c r="BU229" i="11"/>
  <c r="K229" i="13" s="1"/>
  <c r="AD210" i="18" s="1"/>
  <c r="BU80" i="11"/>
  <c r="K80" i="13" s="1"/>
  <c r="AD73" i="18" s="1"/>
  <c r="BU40" i="11"/>
  <c r="BU145" i="11"/>
  <c r="K145" i="13" s="1"/>
  <c r="AO109" i="18" s="1"/>
  <c r="BU169" i="11"/>
  <c r="K169" i="13" s="1"/>
  <c r="AD154" i="18" s="1"/>
  <c r="BU197" i="11"/>
  <c r="K197" i="13" s="1"/>
  <c r="AO157" i="18" s="1"/>
  <c r="BU259" i="11"/>
  <c r="K259" i="13" s="1"/>
  <c r="AO215" i="18" s="1"/>
  <c r="BU239" i="11"/>
  <c r="K239" i="13" s="1"/>
  <c r="AO195" i="18" s="1"/>
  <c r="BU66" i="11"/>
  <c r="K66" i="13" s="1"/>
  <c r="AD59" i="18" s="1"/>
  <c r="BU124" i="11"/>
  <c r="K124" i="13" s="1"/>
  <c r="AD113" i="18" s="1"/>
  <c r="BU68" i="11"/>
  <c r="K68" i="13" s="1"/>
  <c r="AD61" i="18" s="1"/>
  <c r="BU78" i="11"/>
  <c r="K78" i="13" s="1"/>
  <c r="AD71" i="18" s="1"/>
  <c r="BU142" i="11"/>
  <c r="K142" i="13" s="1"/>
  <c r="AO106" i="18" s="1"/>
  <c r="BU170" i="11"/>
  <c r="K170" i="13" s="1"/>
  <c r="AD155" i="18" s="1"/>
  <c r="BU262" i="11"/>
  <c r="BU88" i="11"/>
  <c r="K88" i="13" s="1"/>
  <c r="AO56" i="18" s="1"/>
  <c r="BU186" i="11"/>
  <c r="K186" i="13" s="1"/>
  <c r="AO146" i="18" s="1"/>
  <c r="BU195" i="11"/>
  <c r="K195" i="13" s="1"/>
  <c r="AO155" i="18" s="1"/>
  <c r="BU84" i="11"/>
  <c r="K84" i="13" s="1"/>
  <c r="AD77" i="18" s="1"/>
  <c r="BU133" i="11"/>
  <c r="K133" i="13" s="1"/>
  <c r="AD122" i="18" s="1"/>
  <c r="BU139" i="11"/>
  <c r="K139" i="13" s="1"/>
  <c r="AO103" i="18" s="1"/>
  <c r="BU185" i="11"/>
  <c r="K185" i="13" s="1"/>
  <c r="AD170" i="18" s="1"/>
  <c r="BU150" i="11"/>
  <c r="K150" i="13" s="1"/>
  <c r="AO114" i="18" s="1"/>
  <c r="BU223" i="11"/>
  <c r="K223" i="13" s="1"/>
  <c r="AD204" i="18" s="1"/>
  <c r="BU235" i="11"/>
  <c r="K235" i="13" s="1"/>
  <c r="AD216" i="18" s="1"/>
  <c r="BU247" i="11"/>
  <c r="K247" i="13" s="1"/>
  <c r="AO203" i="18" s="1"/>
  <c r="BU77" i="11"/>
  <c r="K77" i="13" s="1"/>
  <c r="AD70" i="18" s="1"/>
  <c r="BU37" i="11"/>
  <c r="BU214" i="11"/>
  <c r="K214" i="13" s="1"/>
  <c r="AD195" i="18" s="1"/>
  <c r="BU53" i="11"/>
  <c r="BU149" i="11"/>
  <c r="K149" i="13" s="1"/>
  <c r="AO113" i="18" s="1"/>
  <c r="BU73" i="11"/>
  <c r="K73" i="13" s="1"/>
  <c r="AD66" i="18" s="1"/>
  <c r="BU94" i="11"/>
  <c r="K94" i="13" s="1"/>
  <c r="AO62" i="18" s="1"/>
  <c r="BU146" i="11"/>
  <c r="K146" i="13" s="1"/>
  <c r="AO110" i="18" s="1"/>
  <c r="BU151" i="11"/>
  <c r="K151" i="13" s="1"/>
  <c r="AO115" i="18" s="1"/>
  <c r="BU237" i="11"/>
  <c r="K237" i="13" s="1"/>
  <c r="AO193" i="18" s="1"/>
  <c r="BU65" i="11"/>
  <c r="K65" i="13" s="1"/>
  <c r="AD58" i="18" s="1"/>
  <c r="BU71" i="11"/>
  <c r="K71" i="13" s="1"/>
  <c r="AD64" i="18" s="1"/>
  <c r="BU144" i="11"/>
  <c r="K144" i="13" s="1"/>
  <c r="AO108" i="18" s="1"/>
  <c r="BU225" i="11"/>
  <c r="K225" i="13" s="1"/>
  <c r="AD206" i="18" s="1"/>
  <c r="BU234" i="11"/>
  <c r="K234" i="13" s="1"/>
  <c r="AD215" i="18" s="1"/>
  <c r="BU27" i="11"/>
  <c r="BU83" i="11"/>
  <c r="K83" i="13" s="1"/>
  <c r="AD76" i="18" s="1"/>
  <c r="BU152" i="11"/>
  <c r="K152" i="13" s="1"/>
  <c r="AO116" i="18" s="1"/>
  <c r="BU168" i="11"/>
  <c r="K168" i="13" s="1"/>
  <c r="AD153" i="18" s="1"/>
  <c r="BU243" i="11"/>
  <c r="K243" i="13" s="1"/>
  <c r="AO199" i="18" s="1"/>
  <c r="BU52" i="11"/>
  <c r="BU91" i="11"/>
  <c r="K91" i="13" s="1"/>
  <c r="AO59" i="18" s="1"/>
  <c r="BU121" i="11"/>
  <c r="K121" i="13" s="1"/>
  <c r="AD110" i="18" s="1"/>
  <c r="BU173" i="11"/>
  <c r="K173" i="13" s="1"/>
  <c r="AD158" i="18" s="1"/>
  <c r="BU201" i="11"/>
  <c r="K201" i="13" s="1"/>
  <c r="AO161" i="18" s="1"/>
  <c r="BU241" i="11"/>
  <c r="K241" i="13" s="1"/>
  <c r="AO197" i="18" s="1"/>
  <c r="BU217" i="11"/>
  <c r="K217" i="13" s="1"/>
  <c r="AD198" i="18" s="1"/>
  <c r="BU35" i="11"/>
  <c r="BU113" i="11"/>
  <c r="K113" i="13" s="1"/>
  <c r="AD102" i="18" s="1"/>
  <c r="BU130" i="11"/>
  <c r="K130" i="13" s="1"/>
  <c r="AD119" i="18" s="1"/>
  <c r="BU159" i="11"/>
  <c r="K159" i="13" s="1"/>
  <c r="AO123" i="18" s="1"/>
  <c r="BU33" i="11"/>
  <c r="BU19" i="11"/>
  <c r="BU67" i="11"/>
  <c r="K67" i="13" s="1"/>
  <c r="AD60" i="18" s="1"/>
  <c r="BU135" i="11"/>
  <c r="K135" i="13" s="1"/>
  <c r="AD124" i="18" s="1"/>
  <c r="BU230" i="11"/>
  <c r="K230" i="13" s="1"/>
  <c r="AD211" i="18" s="1"/>
  <c r="BU250" i="11"/>
  <c r="K250" i="13" s="1"/>
  <c r="AO206" i="18" s="1"/>
  <c r="BU43" i="11"/>
  <c r="BU50" i="11"/>
  <c r="BU54" i="11"/>
  <c r="BU143" i="11"/>
  <c r="K143" i="13" s="1"/>
  <c r="AO107" i="18" s="1"/>
  <c r="BU180" i="11"/>
  <c r="K180" i="13" s="1"/>
  <c r="AD165" i="18" s="1"/>
  <c r="BU218" i="11"/>
  <c r="K218" i="13" s="1"/>
  <c r="AD199" i="18" s="1"/>
  <c r="BU251" i="11"/>
  <c r="K251" i="13" s="1"/>
  <c r="AO207" i="18" s="1"/>
  <c r="BU58" i="11"/>
  <c r="K58" i="13" s="1"/>
  <c r="AO30" i="18" s="1"/>
  <c r="BU55" i="11"/>
  <c r="BU126" i="11"/>
  <c r="K126" i="13" s="1"/>
  <c r="AD115" i="18" s="1"/>
  <c r="BU209" i="11"/>
  <c r="K209" i="13" s="1"/>
  <c r="AO169" i="18" s="1"/>
  <c r="BU208" i="11"/>
  <c r="K208" i="13" s="1"/>
  <c r="AO168" i="18" s="1"/>
  <c r="BU97" i="11"/>
  <c r="K97" i="13" s="1"/>
  <c r="AO65" i="18" s="1"/>
  <c r="BU196" i="11"/>
  <c r="K196" i="13" s="1"/>
  <c r="AO156" i="18" s="1"/>
  <c r="BU238" i="11"/>
  <c r="K238" i="13" s="1"/>
  <c r="AO194" i="18" s="1"/>
  <c r="BU242" i="11"/>
  <c r="K242" i="13" s="1"/>
  <c r="AO198" i="18" s="1"/>
  <c r="BU136" i="11"/>
  <c r="K136" i="13" s="1"/>
  <c r="AO100" i="18" s="1"/>
  <c r="BU22" i="11"/>
  <c r="BU51" i="11"/>
  <c r="BU118" i="11"/>
  <c r="K118" i="13" s="1"/>
  <c r="AD107" i="18" s="1"/>
  <c r="BU153" i="11"/>
  <c r="K153" i="13" s="1"/>
  <c r="AO117" i="18" s="1"/>
  <c r="BU167" i="11"/>
  <c r="K167" i="13" s="1"/>
  <c r="AD152" i="18" s="1"/>
  <c r="BU224" i="11"/>
  <c r="K224" i="13" s="1"/>
  <c r="AD205" i="18" s="1"/>
  <c r="BU29" i="11"/>
  <c r="BU13" i="11"/>
  <c r="BU41" i="11"/>
  <c r="BU79" i="11"/>
  <c r="K79" i="13" s="1"/>
  <c r="AD72" i="18" s="1"/>
  <c r="BU163" i="11"/>
  <c r="K163" i="13" s="1"/>
  <c r="AD148" i="18" s="1"/>
  <c r="BU266" i="11"/>
  <c r="BU89" i="11"/>
  <c r="K89" i="13" s="1"/>
  <c r="AO57" i="18" s="1"/>
  <c r="BU156" i="11"/>
  <c r="K156" i="13" s="1"/>
  <c r="AO120" i="18" s="1"/>
  <c r="BU222" i="11"/>
  <c r="K222" i="13" s="1"/>
  <c r="AD203" i="18" s="1"/>
  <c r="BU99" i="11"/>
  <c r="K99" i="13" s="1"/>
  <c r="AO67" i="18" s="1"/>
  <c r="BU256" i="11"/>
  <c r="K256" i="13" s="1"/>
  <c r="AO212" i="18" s="1"/>
  <c r="BU253" i="11"/>
  <c r="K253" i="13" s="1"/>
  <c r="AO209" i="18" s="1"/>
  <c r="BU232" i="11"/>
  <c r="K232" i="13" s="1"/>
  <c r="AD213" i="18" s="1"/>
  <c r="BU26" i="11"/>
  <c r="BU61" i="11"/>
  <c r="K61" i="13" s="1"/>
  <c r="AD54" i="18" s="1"/>
  <c r="BU45" i="11"/>
  <c r="BU157" i="11"/>
  <c r="K157" i="13" s="1"/>
  <c r="AO121" i="18" s="1"/>
  <c r="BU36" i="11"/>
  <c r="BU46" i="11"/>
  <c r="BU90" i="11"/>
  <c r="K90" i="13" s="1"/>
  <c r="AO58" i="18" s="1"/>
  <c r="BU105" i="11"/>
  <c r="K105" i="13" s="1"/>
  <c r="AO73" i="18" s="1"/>
  <c r="BU182" i="11"/>
  <c r="K182" i="13" s="1"/>
  <c r="AD167" i="18" s="1"/>
  <c r="BU255" i="11"/>
  <c r="K255" i="13" s="1"/>
  <c r="AO211" i="18" s="1"/>
  <c r="BU96" i="11"/>
  <c r="K96" i="13" s="1"/>
  <c r="AO64" i="18" s="1"/>
  <c r="BU102" i="11"/>
  <c r="K102" i="13" s="1"/>
  <c r="AO70" i="18" s="1"/>
  <c r="BU166" i="11"/>
  <c r="K166" i="13" s="1"/>
  <c r="AD151" i="18" s="1"/>
  <c r="BU204" i="11"/>
  <c r="K204" i="13" s="1"/>
  <c r="AO164" i="18" s="1"/>
  <c r="BU194" i="11"/>
  <c r="K194" i="13" s="1"/>
  <c r="AO154" i="18" s="1"/>
  <c r="BU254" i="11"/>
  <c r="K254" i="13" s="1"/>
  <c r="AO210" i="18" s="1"/>
  <c r="BU107" i="11"/>
  <c r="K107" i="13" s="1"/>
  <c r="AO75" i="18" s="1"/>
  <c r="BU174" i="11"/>
  <c r="K174" i="13" s="1"/>
  <c r="AD159" i="18" s="1"/>
  <c r="BU183" i="11"/>
  <c r="K183" i="13" s="1"/>
  <c r="AD168" i="18" s="1"/>
  <c r="BU228" i="11"/>
  <c r="K228" i="13" s="1"/>
  <c r="AD209" i="18" s="1"/>
  <c r="BU258" i="11"/>
  <c r="K258" i="13" s="1"/>
  <c r="AO214" i="18" s="1"/>
  <c r="BU75" i="11"/>
  <c r="K75" i="13" s="1"/>
  <c r="AD68" i="18" s="1"/>
  <c r="BU198" i="11"/>
  <c r="K198" i="13" s="1"/>
  <c r="AO158" i="18" s="1"/>
  <c r="BU171" i="11"/>
  <c r="K171" i="13" s="1"/>
  <c r="AD156" i="18" s="1"/>
  <c r="BU56" i="11"/>
  <c r="K56" i="13" s="1"/>
  <c r="AO28" i="18" s="1"/>
  <c r="BU165" i="11"/>
  <c r="K165" i="13" s="1"/>
  <c r="AD150" i="18" s="1"/>
  <c r="BU233" i="11"/>
  <c r="K233" i="13" s="1"/>
  <c r="AD214" i="18" s="1"/>
  <c r="BU82" i="11"/>
  <c r="K82" i="13" s="1"/>
  <c r="AD75" i="18" s="1"/>
  <c r="BU110" i="11"/>
  <c r="K110" i="13" s="1"/>
  <c r="AO78" i="18" s="1"/>
  <c r="BU155" i="11"/>
  <c r="K155" i="13" s="1"/>
  <c r="AO119" i="18" s="1"/>
  <c r="BU187" i="11"/>
  <c r="K187" i="13" s="1"/>
  <c r="AO147" i="18" s="1"/>
  <c r="BU267" i="11"/>
  <c r="BU44" i="11"/>
  <c r="BU112" i="11"/>
  <c r="K112" i="13" s="1"/>
  <c r="AD101" i="18" s="1"/>
  <c r="BU220" i="11"/>
  <c r="K220" i="13" s="1"/>
  <c r="AD201" i="18" s="1"/>
  <c r="BU199" i="11"/>
  <c r="K199" i="13" s="1"/>
  <c r="AO159" i="18" s="1"/>
  <c r="BU74" i="11"/>
  <c r="K74" i="13" s="1"/>
  <c r="AD67" i="18" s="1"/>
  <c r="BU115" i="11"/>
  <c r="K115" i="13" s="1"/>
  <c r="AD104" i="18" s="1"/>
  <c r="BU117" i="11"/>
  <c r="K117" i="13" s="1"/>
  <c r="AD106" i="18" s="1"/>
  <c r="BU179" i="11"/>
  <c r="K179" i="13" s="1"/>
  <c r="AD164" i="18" s="1"/>
  <c r="BU227" i="11"/>
  <c r="K227" i="13" s="1"/>
  <c r="AD208" i="18" s="1"/>
  <c r="BU236" i="11"/>
  <c r="K236" i="13" s="1"/>
  <c r="AO192" i="18" s="1"/>
  <c r="BU64" i="11"/>
  <c r="K64" i="13" s="1"/>
  <c r="AD57" i="18" s="1"/>
  <c r="BU191" i="11"/>
  <c r="K191" i="13" s="1"/>
  <c r="AO151" i="18" s="1"/>
  <c r="BU95" i="11"/>
  <c r="K95" i="13" s="1"/>
  <c r="AO63" i="18" s="1"/>
  <c r="BU134" i="11"/>
  <c r="K134" i="13" s="1"/>
  <c r="AD123" i="18" s="1"/>
  <c r="GJ11" i="1"/>
  <c r="CU224" i="18"/>
  <c r="CR222" i="18"/>
  <c r="CR219" i="18"/>
  <c r="CU222" i="18"/>
  <c r="CR220" i="18"/>
  <c r="CR223" i="18"/>
  <c r="CU220" i="18"/>
  <c r="CU223" i="18"/>
  <c r="CR221" i="18"/>
  <c r="CR224" i="18"/>
  <c r="CU221" i="18"/>
  <c r="CU219" i="18"/>
  <c r="DO217" i="4"/>
  <c r="AD82" i="18"/>
  <c r="AD85" i="18"/>
  <c r="AD81" i="18"/>
  <c r="AD83" i="18"/>
  <c r="J94" i="12"/>
  <c r="I61" i="12"/>
  <c r="J50" i="13"/>
  <c r="J56" i="12"/>
  <c r="J49" i="13"/>
  <c r="J40" i="13"/>
  <c r="J32" i="13"/>
  <c r="J29" i="13"/>
  <c r="J30" i="13"/>
  <c r="I63" i="12"/>
  <c r="F56" i="18" s="1"/>
  <c r="G61" i="17"/>
  <c r="DP54" i="18" s="1"/>
  <c r="G42" i="17"/>
  <c r="ED14" i="18" s="1"/>
  <c r="G40" i="17"/>
  <c r="G32" i="17"/>
  <c r="K193" i="17"/>
  <c r="J101" i="12"/>
  <c r="J100" i="12"/>
  <c r="I95" i="12"/>
  <c r="Q63" i="18" s="1"/>
  <c r="I77" i="12"/>
  <c r="F70" i="18" s="1"/>
  <c r="J99" i="12"/>
  <c r="I98" i="12"/>
  <c r="Q66" i="18" s="1"/>
  <c r="G64" i="17"/>
  <c r="DP57" i="18" s="1"/>
  <c r="J42" i="12"/>
  <c r="J52" i="13"/>
  <c r="J26" i="13"/>
  <c r="G50" i="17"/>
  <c r="ED22" i="18" s="1"/>
  <c r="I96" i="12"/>
  <c r="Q64" i="18" s="1"/>
  <c r="G95" i="17"/>
  <c r="ED63" i="18" s="1"/>
  <c r="G77" i="17"/>
  <c r="DP70" i="18" s="1"/>
  <c r="G99" i="17"/>
  <c r="ED67" i="18" s="1"/>
  <c r="I83" i="12"/>
  <c r="F76" i="18" s="1"/>
  <c r="G98" i="17"/>
  <c r="ED66" i="18" s="1"/>
  <c r="J64" i="12"/>
  <c r="I60" i="12"/>
  <c r="Q32" i="18" s="1"/>
  <c r="I59" i="12"/>
  <c r="Q31" i="18" s="1"/>
  <c r="J57" i="12"/>
  <c r="J33" i="13"/>
  <c r="G12" i="17"/>
  <c r="G97" i="17"/>
  <c r="ED65" i="18" s="1"/>
  <c r="I71" i="12"/>
  <c r="F64" i="18" s="1"/>
  <c r="G65" i="17"/>
  <c r="DP58" i="18" s="1"/>
  <c r="J50" i="12"/>
  <c r="J28" i="13"/>
  <c r="J97" i="12"/>
  <c r="G71" i="17"/>
  <c r="DP64" i="18" s="1"/>
  <c r="J69" i="12"/>
  <c r="J65" i="12"/>
  <c r="BU172" i="18"/>
  <c r="G34" i="17"/>
  <c r="DP31" i="18" s="1"/>
  <c r="AX38" i="18"/>
  <c r="BA39" i="18"/>
  <c r="AX37" i="18"/>
  <c r="BA35" i="18"/>
  <c r="I57" i="12"/>
  <c r="Q29" i="18" s="1"/>
  <c r="G57" i="17"/>
  <c r="ED29" i="18" s="1"/>
  <c r="I25" i="12"/>
  <c r="F22" i="18" s="1"/>
  <c r="K177" i="12"/>
  <c r="G162" i="18" s="1"/>
  <c r="K190" i="12"/>
  <c r="R150" i="18" s="1"/>
  <c r="K193" i="12"/>
  <c r="R153" i="18" s="1"/>
  <c r="K186" i="12"/>
  <c r="R146" i="18" s="1"/>
  <c r="K187" i="12"/>
  <c r="R147" i="18" s="1"/>
  <c r="K182" i="12"/>
  <c r="G167" i="18" s="1"/>
  <c r="K180" i="12"/>
  <c r="G165" i="18" s="1"/>
  <c r="K178" i="12"/>
  <c r="G163" i="18" s="1"/>
  <c r="K176" i="12"/>
  <c r="G161" i="18" s="1"/>
  <c r="K174" i="12"/>
  <c r="G159" i="18" s="1"/>
  <c r="I162" i="17"/>
  <c r="DR147" i="18" s="1"/>
  <c r="J191" i="17"/>
  <c r="EG151" i="18" s="1"/>
  <c r="K152" i="12"/>
  <c r="R116" i="18" s="1"/>
  <c r="K156" i="12"/>
  <c r="R120" i="18" s="1"/>
  <c r="K160" i="12"/>
  <c r="R124" i="18" s="1"/>
  <c r="K164" i="12"/>
  <c r="G149" i="18" s="1"/>
  <c r="K168" i="12"/>
  <c r="G153" i="18" s="1"/>
  <c r="K172" i="12"/>
  <c r="G157" i="18" s="1"/>
  <c r="D127" i="18"/>
  <c r="D131" i="18"/>
  <c r="D130" i="18"/>
  <c r="G132" i="18"/>
  <c r="D129" i="18"/>
  <c r="D128" i="18"/>
  <c r="D132" i="18"/>
  <c r="G128" i="18"/>
  <c r="G129" i="18"/>
  <c r="G131" i="18"/>
  <c r="G127" i="18"/>
  <c r="G130" i="18"/>
  <c r="F54" i="18"/>
  <c r="I55" i="13"/>
  <c r="AN27" i="18" s="1"/>
  <c r="I51" i="13"/>
  <c r="AN23" i="18" s="1"/>
  <c r="I47" i="13"/>
  <c r="AN19" i="18" s="1"/>
  <c r="I42" i="12"/>
  <c r="Q14" i="18" s="1"/>
  <c r="I35" i="13"/>
  <c r="AC32" i="18" s="1"/>
  <c r="I46" i="13"/>
  <c r="AN18" i="18" s="1"/>
  <c r="I53" i="13"/>
  <c r="AN25" i="18" s="1"/>
  <c r="I49" i="13"/>
  <c r="AN21" i="18" s="1"/>
  <c r="I45" i="13"/>
  <c r="AN17" i="18" s="1"/>
  <c r="I41" i="13"/>
  <c r="AN13" i="18" s="1"/>
  <c r="I37" i="13"/>
  <c r="AN9" i="18" s="1"/>
  <c r="I33" i="13"/>
  <c r="AC30" i="18" s="1"/>
  <c r="I40" i="13"/>
  <c r="AN12" i="18" s="1"/>
  <c r="I24" i="13"/>
  <c r="AC21" i="18" s="1"/>
  <c r="I20" i="12"/>
  <c r="F17" i="18" s="1"/>
  <c r="I30" i="13"/>
  <c r="AC27" i="18" s="1"/>
  <c r="I26" i="13"/>
  <c r="AC23" i="18" s="1"/>
  <c r="H14" i="12"/>
  <c r="E11" i="18" s="1"/>
  <c r="H50" i="12"/>
  <c r="P22" i="18" s="1"/>
  <c r="H34" i="12"/>
  <c r="E31" i="18" s="1"/>
  <c r="BU39" i="18"/>
  <c r="BU35" i="18"/>
  <c r="BU40" i="18"/>
  <c r="BX38" i="18"/>
  <c r="BU38" i="18"/>
  <c r="BX37" i="18"/>
  <c r="BX39" i="18"/>
  <c r="BU37" i="18"/>
  <c r="BX36" i="18"/>
  <c r="BU36" i="18"/>
  <c r="BX35" i="18"/>
  <c r="K183" i="12"/>
  <c r="G168" i="18" s="1"/>
  <c r="K192" i="12"/>
  <c r="R152" i="18" s="1"/>
  <c r="K188" i="12"/>
  <c r="R148" i="18" s="1"/>
  <c r="K189" i="12"/>
  <c r="R149" i="18" s="1"/>
  <c r="I171" i="17"/>
  <c r="DR156" i="18" s="1"/>
  <c r="I163" i="17"/>
  <c r="DR148" i="18" s="1"/>
  <c r="I158" i="17"/>
  <c r="EF122" i="18" s="1"/>
  <c r="I156" i="17"/>
  <c r="EF120" i="18" s="1"/>
  <c r="I154" i="17"/>
  <c r="EF118" i="18" s="1"/>
  <c r="I152" i="17"/>
  <c r="EF116" i="18" s="1"/>
  <c r="I150" i="17"/>
  <c r="EF114" i="18" s="1"/>
  <c r="I169" i="17"/>
  <c r="DR154" i="18" s="1"/>
  <c r="I161" i="17"/>
  <c r="DR146" i="18" s="1"/>
  <c r="K149" i="12"/>
  <c r="R113" i="18" s="1"/>
  <c r="K153" i="12"/>
  <c r="R117" i="18" s="1"/>
  <c r="K157" i="12"/>
  <c r="R121" i="18" s="1"/>
  <c r="K161" i="12"/>
  <c r="G146" i="18" s="1"/>
  <c r="K165" i="12"/>
  <c r="G150" i="18" s="1"/>
  <c r="K169" i="12"/>
  <c r="G154" i="18" s="1"/>
  <c r="K173" i="12"/>
  <c r="G158" i="18" s="1"/>
  <c r="I50" i="13"/>
  <c r="AN22" i="18" s="1"/>
  <c r="I38" i="13"/>
  <c r="AN10" i="18" s="1"/>
  <c r="I44" i="13"/>
  <c r="AN16" i="18" s="1"/>
  <c r="I29" i="13"/>
  <c r="AC26" i="18" s="1"/>
  <c r="I20" i="13"/>
  <c r="AC17" i="18" s="1"/>
  <c r="I16" i="12"/>
  <c r="F13" i="18" s="1"/>
  <c r="I23" i="12"/>
  <c r="F20" i="18" s="1"/>
  <c r="I15" i="12"/>
  <c r="F12" i="18" s="1"/>
  <c r="I22" i="13"/>
  <c r="AC19" i="18" s="1"/>
  <c r="I14" i="13"/>
  <c r="AC11" i="18" s="1"/>
  <c r="I13" i="12"/>
  <c r="F10" i="18" s="1"/>
  <c r="H26" i="12"/>
  <c r="E23" i="18" s="1"/>
  <c r="H21" i="12"/>
  <c r="E18" i="18" s="1"/>
  <c r="H13" i="12"/>
  <c r="E10" i="18" s="1"/>
  <c r="H46" i="12"/>
  <c r="P18" i="18" s="1"/>
  <c r="BA36" i="18"/>
  <c r="AX40" i="18"/>
  <c r="AX35" i="18"/>
  <c r="AX39" i="18"/>
  <c r="AX36" i="18"/>
  <c r="BA38" i="18"/>
  <c r="BA37" i="18"/>
  <c r="K181" i="12"/>
  <c r="G166" i="18" s="1"/>
  <c r="K175" i="12"/>
  <c r="G160" i="18" s="1"/>
  <c r="J193" i="17"/>
  <c r="EG153" i="18" s="1"/>
  <c r="K154" i="12"/>
  <c r="R118" i="18" s="1"/>
  <c r="K158" i="12"/>
  <c r="R122" i="18" s="1"/>
  <c r="K162" i="12"/>
  <c r="G147" i="18" s="1"/>
  <c r="K166" i="12"/>
  <c r="G151" i="18" s="1"/>
  <c r="K170" i="12"/>
  <c r="G155" i="18" s="1"/>
  <c r="Q30" i="18"/>
  <c r="I50" i="12"/>
  <c r="Q22" i="18" s="1"/>
  <c r="I43" i="13"/>
  <c r="AN15" i="18" s="1"/>
  <c r="I39" i="13"/>
  <c r="AN11" i="18" s="1"/>
  <c r="I34" i="12"/>
  <c r="F31" i="18" s="1"/>
  <c r="I54" i="13"/>
  <c r="AN26" i="18" s="1"/>
  <c r="I42" i="13"/>
  <c r="AN14" i="18" s="1"/>
  <c r="I52" i="12"/>
  <c r="Q24" i="18" s="1"/>
  <c r="I48" i="12"/>
  <c r="Q20" i="18" s="1"/>
  <c r="I44" i="12"/>
  <c r="Q16" i="18" s="1"/>
  <c r="I40" i="12"/>
  <c r="Q12" i="18" s="1"/>
  <c r="I36" i="12"/>
  <c r="Q8" i="18" s="1"/>
  <c r="I32" i="12"/>
  <c r="F29" i="18" s="1"/>
  <c r="I48" i="13"/>
  <c r="AN20" i="18" s="1"/>
  <c r="I32" i="13"/>
  <c r="AC29" i="18" s="1"/>
  <c r="I16" i="13"/>
  <c r="AC13" i="18" s="1"/>
  <c r="I12" i="12"/>
  <c r="F9" i="18" s="1"/>
  <c r="I28" i="13"/>
  <c r="AC25" i="18" s="1"/>
  <c r="H22" i="12"/>
  <c r="E19" i="18" s="1"/>
  <c r="H42" i="12"/>
  <c r="P14" i="18" s="1"/>
  <c r="CU174" i="18"/>
  <c r="CR175" i="18"/>
  <c r="CR178" i="18"/>
  <c r="CU178" i="18"/>
  <c r="CR174" i="18"/>
  <c r="CU176" i="18"/>
  <c r="CU177" i="18"/>
  <c r="CR173" i="18"/>
  <c r="CU175" i="18"/>
  <c r="CR176" i="18"/>
  <c r="CR177" i="18"/>
  <c r="K191" i="12"/>
  <c r="R151" i="18" s="1"/>
  <c r="K179" i="12"/>
  <c r="G164" i="18" s="1"/>
  <c r="K194" i="12"/>
  <c r="R154" i="18" s="1"/>
  <c r="K184" i="12"/>
  <c r="G169" i="18" s="1"/>
  <c r="K185" i="12"/>
  <c r="G170" i="18" s="1"/>
  <c r="I167" i="17"/>
  <c r="DR152" i="18" s="1"/>
  <c r="I159" i="17"/>
  <c r="EF123" i="18" s="1"/>
  <c r="I157" i="17"/>
  <c r="EF121" i="18" s="1"/>
  <c r="I155" i="17"/>
  <c r="EF119" i="18" s="1"/>
  <c r="I153" i="17"/>
  <c r="EF117" i="18" s="1"/>
  <c r="I173" i="17"/>
  <c r="DR158" i="18" s="1"/>
  <c r="I165" i="17"/>
  <c r="DR150" i="18" s="1"/>
  <c r="K151" i="12"/>
  <c r="R115" i="18" s="1"/>
  <c r="K155" i="12"/>
  <c r="R119" i="18" s="1"/>
  <c r="K159" i="12"/>
  <c r="R123" i="18" s="1"/>
  <c r="K163" i="12"/>
  <c r="G148" i="18" s="1"/>
  <c r="K167" i="12"/>
  <c r="G152" i="18" s="1"/>
  <c r="K171" i="12"/>
  <c r="G156" i="18" s="1"/>
  <c r="I34" i="13"/>
  <c r="AC31" i="18" s="1"/>
  <c r="I52" i="13"/>
  <c r="AN24" i="18" s="1"/>
  <c r="I36" i="13"/>
  <c r="AN8" i="18" s="1"/>
  <c r="I31" i="13"/>
  <c r="AC28" i="18" s="1"/>
  <c r="I27" i="13"/>
  <c r="AC24" i="18" s="1"/>
  <c r="I24" i="12"/>
  <c r="F21" i="18" s="1"/>
  <c r="I12" i="13"/>
  <c r="AC9" i="18" s="1"/>
  <c r="I19" i="12"/>
  <c r="F16" i="18" s="1"/>
  <c r="I18" i="13"/>
  <c r="AC15" i="18" s="1"/>
  <c r="H18" i="12"/>
  <c r="E15" i="18" s="1"/>
  <c r="H25" i="12"/>
  <c r="E22" i="18" s="1"/>
  <c r="H17" i="12"/>
  <c r="E14" i="18" s="1"/>
  <c r="H38" i="12"/>
  <c r="P10" i="18" s="1"/>
  <c r="CR38" i="18"/>
  <c r="CR36" i="18"/>
  <c r="CR37" i="18"/>
  <c r="CR40" i="18"/>
  <c r="CR35" i="18"/>
  <c r="CR39" i="18"/>
  <c r="G158" i="17"/>
  <c r="ED122" i="18" s="1"/>
  <c r="K150" i="12"/>
  <c r="R114" i="18" s="1"/>
  <c r="I193" i="17"/>
  <c r="EF153" i="18" s="1"/>
  <c r="H42" i="13"/>
  <c r="AM14" i="18" s="1"/>
  <c r="H34" i="13"/>
  <c r="AB31" i="18" s="1"/>
  <c r="G165" i="17"/>
  <c r="DP150" i="18" s="1"/>
  <c r="H49" i="13"/>
  <c r="AM21" i="18" s="1"/>
  <c r="H45" i="13"/>
  <c r="AM17" i="18" s="1"/>
  <c r="H33" i="13"/>
  <c r="AB30" i="18" s="1"/>
  <c r="H22" i="13"/>
  <c r="AB19" i="18" s="1"/>
  <c r="H14" i="13"/>
  <c r="AB11" i="18" s="1"/>
  <c r="G156" i="17"/>
  <c r="ED120" i="18" s="1"/>
  <c r="P32" i="18"/>
  <c r="H55" i="13"/>
  <c r="AM27" i="18" s="1"/>
  <c r="H39" i="13"/>
  <c r="AM11" i="18" s="1"/>
  <c r="H35" i="13"/>
  <c r="AB32" i="18" s="1"/>
  <c r="H31" i="13"/>
  <c r="AB28" i="18" s="1"/>
  <c r="O28" i="17"/>
  <c r="DX25" i="18" s="1"/>
  <c r="M30" i="17"/>
  <c r="DV27" i="18" s="1"/>
  <c r="H40" i="12"/>
  <c r="P12" i="18" s="1"/>
  <c r="G169" i="17"/>
  <c r="DP154" i="18" s="1"/>
  <c r="H15" i="12"/>
  <c r="E12" i="18" s="1"/>
  <c r="G167" i="17"/>
  <c r="DP152" i="18" s="1"/>
  <c r="G154" i="17"/>
  <c r="ED118" i="18" s="1"/>
  <c r="G152" i="17"/>
  <c r="ED116" i="18" s="1"/>
  <c r="H54" i="13"/>
  <c r="AM26" i="18" s="1"/>
  <c r="H46" i="13"/>
  <c r="AM18" i="18" s="1"/>
  <c r="H28" i="13"/>
  <c r="AB25" i="18" s="1"/>
  <c r="G153" i="17"/>
  <c r="ED117" i="18" s="1"/>
  <c r="E54" i="18"/>
  <c r="H30" i="13"/>
  <c r="AB27" i="18" s="1"/>
  <c r="H52" i="13"/>
  <c r="AM24" i="18" s="1"/>
  <c r="H40" i="13"/>
  <c r="AM12" i="18" s="1"/>
  <c r="G173" i="17"/>
  <c r="DP158" i="18" s="1"/>
  <c r="G159" i="17"/>
  <c r="ED123" i="18" s="1"/>
  <c r="H44" i="12"/>
  <c r="P16" i="18" s="1"/>
  <c r="G151" i="17"/>
  <c r="ED115" i="18" s="1"/>
  <c r="I191" i="17"/>
  <c r="EF151" i="18" s="1"/>
  <c r="H50" i="13"/>
  <c r="AM22" i="18" s="1"/>
  <c r="H38" i="13"/>
  <c r="AM10" i="18" s="1"/>
  <c r="G171" i="17"/>
  <c r="DP156" i="18" s="1"/>
  <c r="H53" i="13"/>
  <c r="AM25" i="18" s="1"/>
  <c r="H27" i="13"/>
  <c r="AB24" i="18" s="1"/>
  <c r="H24" i="13"/>
  <c r="AB21" i="18" s="1"/>
  <c r="H16" i="13"/>
  <c r="AB13" i="18" s="1"/>
  <c r="G163" i="17"/>
  <c r="DP148" i="18" s="1"/>
  <c r="P30" i="18"/>
  <c r="H47" i="13"/>
  <c r="AM19" i="18" s="1"/>
  <c r="H18" i="13"/>
  <c r="AB15" i="18" s="1"/>
  <c r="H12" i="13"/>
  <c r="AB9" i="18" s="1"/>
  <c r="H48" i="12"/>
  <c r="P20" i="18" s="1"/>
  <c r="H32" i="12"/>
  <c r="E29" i="18" s="1"/>
  <c r="H16" i="12"/>
  <c r="E13" i="18" s="1"/>
  <c r="H12" i="12"/>
  <c r="E9" i="18" s="1"/>
  <c r="H20" i="12"/>
  <c r="E17" i="18" s="1"/>
  <c r="H19" i="12"/>
  <c r="E16" i="18" s="1"/>
  <c r="G150" i="17"/>
  <c r="ED114" i="18" s="1"/>
  <c r="G162" i="17"/>
  <c r="DP147" i="18" s="1"/>
  <c r="P31" i="18"/>
  <c r="H41" i="13"/>
  <c r="AM13" i="18" s="1"/>
  <c r="H37" i="13"/>
  <c r="AM9" i="18" s="1"/>
  <c r="H48" i="13"/>
  <c r="AM20" i="18" s="1"/>
  <c r="H44" i="13"/>
  <c r="AM16" i="18" s="1"/>
  <c r="H36" i="13"/>
  <c r="AM8" i="18" s="1"/>
  <c r="H32" i="13"/>
  <c r="AB29" i="18" s="1"/>
  <c r="H29" i="13"/>
  <c r="AB26" i="18" s="1"/>
  <c r="G157" i="17"/>
  <c r="ED121" i="18" s="1"/>
  <c r="H51" i="13"/>
  <c r="AM23" i="18" s="1"/>
  <c r="H43" i="13"/>
  <c r="AM15" i="18" s="1"/>
  <c r="H26" i="13"/>
  <c r="AB23" i="18" s="1"/>
  <c r="H20" i="13"/>
  <c r="AB17" i="18" s="1"/>
  <c r="G155" i="17"/>
  <c r="ED119" i="18" s="1"/>
  <c r="H52" i="12"/>
  <c r="P24" i="18" s="1"/>
  <c r="H36" i="12"/>
  <c r="P8" i="18" s="1"/>
  <c r="H24" i="12"/>
  <c r="E21" i="18" s="1"/>
  <c r="G161" i="17"/>
  <c r="DP146" i="18" s="1"/>
  <c r="H23" i="12"/>
  <c r="E20" i="18" s="1"/>
  <c r="N14" i="17"/>
  <c r="DW11" i="18" s="1"/>
  <c r="GM11" i="11"/>
  <c r="M11" i="17" s="1"/>
  <c r="DV8" i="18" s="1"/>
  <c r="N38" i="17"/>
  <c r="EK10" i="18" s="1"/>
  <c r="DR217" i="4"/>
  <c r="O45" i="17"/>
  <c r="EL17" i="18" s="1"/>
  <c r="O50" i="17"/>
  <c r="EL22" i="18" s="1"/>
  <c r="N43" i="17"/>
  <c r="EK15" i="18" s="1"/>
  <c r="N20" i="17"/>
  <c r="DW17" i="18" s="1"/>
  <c r="O47" i="17"/>
  <c r="EL19" i="18" s="1"/>
  <c r="N44" i="17"/>
  <c r="EK16" i="18" s="1"/>
  <c r="N16" i="17"/>
  <c r="DW13" i="18" s="1"/>
  <c r="D217" i="4"/>
  <c r="G217" i="4"/>
  <c r="M31" i="17"/>
  <c r="DV28" i="18" s="1"/>
  <c r="O46" i="17"/>
  <c r="EL18" i="18" s="1"/>
  <c r="O44" i="17"/>
  <c r="EL16" i="18" s="1"/>
  <c r="O188" i="17"/>
  <c r="EL148" i="18" s="1"/>
  <c r="N162" i="17"/>
  <c r="DW147" i="18" s="1"/>
  <c r="P149" i="17"/>
  <c r="EM113" i="18" s="1"/>
  <c r="M183" i="17"/>
  <c r="DV168" i="18" s="1"/>
  <c r="N189" i="17"/>
  <c r="EK149" i="18" s="1"/>
  <c r="O153" i="17"/>
  <c r="EL117" i="18" s="1"/>
  <c r="M36" i="17"/>
  <c r="EJ8" i="18" s="1"/>
  <c r="M23" i="17"/>
  <c r="DV20" i="18" s="1"/>
  <c r="O172" i="17"/>
  <c r="DX157" i="18" s="1"/>
  <c r="M26" i="17"/>
  <c r="DV23" i="18" s="1"/>
  <c r="P173" i="17"/>
  <c r="DY158" i="18" s="1"/>
  <c r="M52" i="17"/>
  <c r="EJ24" i="18" s="1"/>
  <c r="M177" i="17"/>
  <c r="DV162" i="18" s="1"/>
  <c r="M41" i="17"/>
  <c r="EJ13" i="18" s="1"/>
  <c r="M48" i="13"/>
  <c r="AQ20" i="18" s="1"/>
  <c r="N43" i="12"/>
  <c r="U15" i="18" s="1"/>
  <c r="M29" i="12"/>
  <c r="I26" i="18" s="1"/>
  <c r="N17" i="13"/>
  <c r="AG14" i="18" s="1"/>
  <c r="N27" i="13"/>
  <c r="AG24" i="18" s="1"/>
  <c r="M18" i="13"/>
  <c r="AF15" i="18" s="1"/>
  <c r="L16" i="6"/>
  <c r="M16" i="10"/>
  <c r="DV13" i="4" s="1"/>
  <c r="L28" i="6"/>
  <c r="M28" i="10"/>
  <c r="DV25" i="4" s="1"/>
  <c r="L42" i="6"/>
  <c r="M42" i="10"/>
  <c r="EJ14" i="4" s="1"/>
  <c r="L52" i="6"/>
  <c r="M52" i="10"/>
  <c r="EJ24" i="4" s="1"/>
  <c r="M52" i="13"/>
  <c r="AQ24" i="18" s="1"/>
  <c r="M167" i="17"/>
  <c r="DV152" i="18" s="1"/>
  <c r="N169" i="17"/>
  <c r="DW154" i="18" s="1"/>
  <c r="O192" i="17"/>
  <c r="EL152" i="18" s="1"/>
  <c r="N191" i="17"/>
  <c r="EK151" i="18" s="1"/>
  <c r="M164" i="17"/>
  <c r="DV149" i="18" s="1"/>
  <c r="O54" i="17"/>
  <c r="EL26" i="18" s="1"/>
  <c r="M42" i="17"/>
  <c r="EJ14" i="18" s="1"/>
  <c r="O29" i="17"/>
  <c r="DX26" i="18" s="1"/>
  <c r="O154" i="17"/>
  <c r="EL118" i="18" s="1"/>
  <c r="N54" i="17"/>
  <c r="EK26" i="18" s="1"/>
  <c r="M51" i="17"/>
  <c r="EJ23" i="18" s="1"/>
  <c r="N46" i="17"/>
  <c r="EK18" i="18" s="1"/>
  <c r="M43" i="17"/>
  <c r="EJ15" i="18" s="1"/>
  <c r="O39" i="17"/>
  <c r="EL11" i="18" s="1"/>
  <c r="M35" i="17"/>
  <c r="DV32" i="18" s="1"/>
  <c r="N34" i="17"/>
  <c r="DW31" i="18" s="1"/>
  <c r="P187" i="17"/>
  <c r="EM147" i="18" s="1"/>
  <c r="N187" i="17"/>
  <c r="EK147" i="18" s="1"/>
  <c r="O167" i="17"/>
  <c r="DX152" i="18" s="1"/>
  <c r="N157" i="17"/>
  <c r="EK121" i="18" s="1"/>
  <c r="P157" i="17"/>
  <c r="EM121" i="18" s="1"/>
  <c r="O16" i="17"/>
  <c r="DX13" i="18" s="1"/>
  <c r="O14" i="17"/>
  <c r="DX11" i="18" s="1"/>
  <c r="N13" i="17"/>
  <c r="DW10" i="18" s="1"/>
  <c r="M12" i="17"/>
  <c r="DV9" i="18" s="1"/>
  <c r="N164" i="17"/>
  <c r="DW149" i="18" s="1"/>
  <c r="N150" i="17"/>
  <c r="EK114" i="18" s="1"/>
  <c r="P150" i="17"/>
  <c r="EM114" i="18" s="1"/>
  <c r="N36" i="17"/>
  <c r="EK8" i="18" s="1"/>
  <c r="M17" i="17"/>
  <c r="DV14" i="18" s="1"/>
  <c r="P160" i="17"/>
  <c r="EM124" i="18" s="1"/>
  <c r="M54" i="13"/>
  <c r="AQ26" i="18" s="1"/>
  <c r="L48" i="12"/>
  <c r="S20" i="18" s="1"/>
  <c r="M47" i="13"/>
  <c r="AQ19" i="18" s="1"/>
  <c r="L41" i="12"/>
  <c r="S13" i="18" s="1"/>
  <c r="M40" i="13"/>
  <c r="AQ12" i="18" s="1"/>
  <c r="N37" i="12"/>
  <c r="U9" i="18" s="1"/>
  <c r="N36" i="12"/>
  <c r="U8" i="18" s="1"/>
  <c r="N35" i="12"/>
  <c r="J32" i="18" s="1"/>
  <c r="L32" i="12"/>
  <c r="H29" i="18" s="1"/>
  <c r="L23" i="12"/>
  <c r="H20" i="18" s="1"/>
  <c r="M21" i="12"/>
  <c r="I18" i="18" s="1"/>
  <c r="N20" i="13"/>
  <c r="AG17" i="18" s="1"/>
  <c r="M17" i="12"/>
  <c r="I14" i="18" s="1"/>
  <c r="N16" i="12"/>
  <c r="J13" i="18" s="1"/>
  <c r="O53" i="12"/>
  <c r="V25" i="18" s="1"/>
  <c r="N29" i="12"/>
  <c r="J26" i="18" s="1"/>
  <c r="N17" i="12"/>
  <c r="J14" i="18" s="1"/>
  <c r="M51" i="12"/>
  <c r="T23" i="18" s="1"/>
  <c r="N42" i="13"/>
  <c r="AR14" i="18" s="1"/>
  <c r="L39" i="13"/>
  <c r="AP11" i="18" s="1"/>
  <c r="L38" i="12"/>
  <c r="S10" i="18" s="1"/>
  <c r="M37" i="13"/>
  <c r="AQ9" i="18" s="1"/>
  <c r="N34" i="12"/>
  <c r="J31" i="18" s="1"/>
  <c r="L32" i="13"/>
  <c r="AE29" i="18" s="1"/>
  <c r="L30" i="13"/>
  <c r="AE27" i="18" s="1"/>
  <c r="L29" i="12"/>
  <c r="H26" i="18" s="1"/>
  <c r="N27" i="12"/>
  <c r="J24" i="18" s="1"/>
  <c r="M21" i="13"/>
  <c r="AF18" i="18" s="1"/>
  <c r="L20" i="12"/>
  <c r="H17" i="18" s="1"/>
  <c r="L18" i="12"/>
  <c r="H15" i="18" s="1"/>
  <c r="L15" i="6"/>
  <c r="AE12" i="4" s="1"/>
  <c r="M15" i="10"/>
  <c r="DV12" i="4" s="1"/>
  <c r="L19" i="6"/>
  <c r="M19" i="10"/>
  <c r="DV16" i="4" s="1"/>
  <c r="L23" i="6"/>
  <c r="AE20" i="4" s="1"/>
  <c r="M23" i="10"/>
  <c r="DV20" i="4" s="1"/>
  <c r="L27" i="6"/>
  <c r="M27" i="10"/>
  <c r="DV24" i="4" s="1"/>
  <c r="L31" i="6"/>
  <c r="AE28" i="4" s="1"/>
  <c r="M31" i="10"/>
  <c r="DV28" i="4" s="1"/>
  <c r="L35" i="6"/>
  <c r="M35" i="10"/>
  <c r="DV32" i="4" s="1"/>
  <c r="L39" i="6"/>
  <c r="AP11" i="4" s="1"/>
  <c r="M39" i="10"/>
  <c r="EJ11" i="4" s="1"/>
  <c r="L43" i="6"/>
  <c r="M43" i="10"/>
  <c r="EJ15" i="4" s="1"/>
  <c r="L47" i="6"/>
  <c r="AP19" i="4" s="1"/>
  <c r="M47" i="10"/>
  <c r="EJ19" i="4" s="1"/>
  <c r="L51" i="6"/>
  <c r="M51" i="10"/>
  <c r="EJ23" i="4" s="1"/>
  <c r="L63" i="6"/>
  <c r="AE56" i="4" s="1"/>
  <c r="M63" i="10"/>
  <c r="DV56" i="4" s="1"/>
  <c r="N31" i="13"/>
  <c r="AG28" i="18" s="1"/>
  <c r="N24" i="13"/>
  <c r="AG21" i="18" s="1"/>
  <c r="N12" i="6"/>
  <c r="AG9" i="4" s="1"/>
  <c r="O12" i="10"/>
  <c r="DX9" i="4" s="1"/>
  <c r="N19" i="6"/>
  <c r="AG16" i="4" s="1"/>
  <c r="O19" i="10"/>
  <c r="DX16" i="4" s="1"/>
  <c r="N23" i="6"/>
  <c r="AG20" i="4" s="1"/>
  <c r="O23" i="10"/>
  <c r="DX20" i="4" s="1"/>
  <c r="N34" i="6"/>
  <c r="AG31" i="4" s="1"/>
  <c r="O34" i="10"/>
  <c r="DX31" i="4" s="1"/>
  <c r="N39" i="6"/>
  <c r="AR11" i="4" s="1"/>
  <c r="O39" i="10"/>
  <c r="EL11" i="4" s="1"/>
  <c r="N51" i="6"/>
  <c r="AR23" i="4" s="1"/>
  <c r="O51" i="10"/>
  <c r="EL23" i="4" s="1"/>
  <c r="M50" i="12"/>
  <c r="T22" i="18" s="1"/>
  <c r="N49" i="12"/>
  <c r="U21" i="18" s="1"/>
  <c r="M42" i="12"/>
  <c r="T14" i="18" s="1"/>
  <c r="N33" i="12"/>
  <c r="J30" i="18" s="1"/>
  <c r="N32" i="12"/>
  <c r="J29" i="18" s="1"/>
  <c r="M27" i="12"/>
  <c r="I24" i="18" s="1"/>
  <c r="M12" i="6"/>
  <c r="N12" i="10"/>
  <c r="DW9" i="4" s="1"/>
  <c r="M16" i="6"/>
  <c r="AF13" i="4" s="1"/>
  <c r="N16" i="10"/>
  <c r="DW13" i="4" s="1"/>
  <c r="M20" i="6"/>
  <c r="N20" i="10"/>
  <c r="DW17" i="4" s="1"/>
  <c r="M24" i="6"/>
  <c r="AF21" i="4" s="1"/>
  <c r="N24" i="10"/>
  <c r="DW21" i="4" s="1"/>
  <c r="M28" i="6"/>
  <c r="N28" i="10"/>
  <c r="DW25" i="4" s="1"/>
  <c r="M32" i="6"/>
  <c r="AF29" i="4" s="1"/>
  <c r="N32" i="10"/>
  <c r="DW29" i="4" s="1"/>
  <c r="M36" i="6"/>
  <c r="N36" i="10"/>
  <c r="EK8" i="4" s="1"/>
  <c r="M40" i="6"/>
  <c r="AQ12" i="4" s="1"/>
  <c r="N40" i="10"/>
  <c r="EK12" i="4" s="1"/>
  <c r="M44" i="6"/>
  <c r="N44" i="10"/>
  <c r="EK16" i="4" s="1"/>
  <c r="M48" i="6"/>
  <c r="AQ20" i="4" s="1"/>
  <c r="N48" i="10"/>
  <c r="EK20" i="4" s="1"/>
  <c r="M52" i="6"/>
  <c r="AQ24" i="4" s="1"/>
  <c r="N52" i="10"/>
  <c r="EK24" i="4" s="1"/>
  <c r="N48" i="13"/>
  <c r="AR20" i="18" s="1"/>
  <c r="N30" i="12"/>
  <c r="J27" i="18" s="1"/>
  <c r="N13" i="6"/>
  <c r="AG10" i="4" s="1"/>
  <c r="O13" i="10"/>
  <c r="DX10" i="4" s="1"/>
  <c r="DF11" i="11"/>
  <c r="O11" i="14" s="1"/>
  <c r="BE8" i="18" s="1"/>
  <c r="DB11" i="1"/>
  <c r="O11" i="7" s="1"/>
  <c r="BE8" i="4" s="1"/>
  <c r="O181" i="17"/>
  <c r="DX166" i="18" s="1"/>
  <c r="P188" i="17"/>
  <c r="EM148" i="18" s="1"/>
  <c r="N182" i="17"/>
  <c r="DW167" i="18" s="1"/>
  <c r="M149" i="17"/>
  <c r="EJ113" i="18" s="1"/>
  <c r="N31" i="17"/>
  <c r="DW28" i="18" s="1"/>
  <c r="N190" i="17"/>
  <c r="EK150" i="18" s="1"/>
  <c r="N161" i="17"/>
  <c r="DW146" i="18" s="1"/>
  <c r="N185" i="17"/>
  <c r="DW170" i="18" s="1"/>
  <c r="M180" i="17"/>
  <c r="DV165" i="18" s="1"/>
  <c r="P176" i="17"/>
  <c r="DY161" i="18" s="1"/>
  <c r="N171" i="17"/>
  <c r="DW156" i="18" s="1"/>
  <c r="P163" i="17"/>
  <c r="DY148" i="18" s="1"/>
  <c r="P159" i="17"/>
  <c r="EM123" i="18" s="1"/>
  <c r="N47" i="17"/>
  <c r="EK19" i="18" s="1"/>
  <c r="N39" i="17"/>
  <c r="EK11" i="18" s="1"/>
  <c r="M24" i="17"/>
  <c r="DV21" i="18" s="1"/>
  <c r="N21" i="17"/>
  <c r="DW18" i="18" s="1"/>
  <c r="M185" i="17"/>
  <c r="DV170" i="18" s="1"/>
  <c r="O166" i="17"/>
  <c r="DX151" i="18" s="1"/>
  <c r="M21" i="17"/>
  <c r="DV18" i="18" s="1"/>
  <c r="N12" i="17"/>
  <c r="DW9" i="18" s="1"/>
  <c r="O193" i="17"/>
  <c r="EL153" i="18" s="1"/>
  <c r="N53" i="17"/>
  <c r="EK25" i="18" s="1"/>
  <c r="M44" i="17"/>
  <c r="EJ16" i="18" s="1"/>
  <c r="N33" i="17"/>
  <c r="DW30" i="18" s="1"/>
  <c r="M20" i="17"/>
  <c r="DV17" i="18" s="1"/>
  <c r="M18" i="17"/>
  <c r="DV15" i="18" s="1"/>
  <c r="P181" i="17"/>
  <c r="DY166" i="18" s="1"/>
  <c r="M175" i="17"/>
  <c r="DV160" i="18" s="1"/>
  <c r="P158" i="17"/>
  <c r="EM122" i="18" s="1"/>
  <c r="N48" i="17"/>
  <c r="EK20" i="18" s="1"/>
  <c r="N40" i="17"/>
  <c r="EK12" i="18" s="1"/>
  <c r="N32" i="17"/>
  <c r="DW29" i="18" s="1"/>
  <c r="N19" i="17"/>
  <c r="DW16" i="18" s="1"/>
  <c r="L49" i="12"/>
  <c r="S21" i="18" s="1"/>
  <c r="N45" i="12"/>
  <c r="U17" i="18" s="1"/>
  <c r="M38" i="12"/>
  <c r="T10" i="18" s="1"/>
  <c r="L33" i="12"/>
  <c r="H30" i="18" s="1"/>
  <c r="L24" i="12"/>
  <c r="H21" i="18" s="1"/>
  <c r="N21" i="13"/>
  <c r="AG18" i="18" s="1"/>
  <c r="N17" i="6"/>
  <c r="AG14" i="4" s="1"/>
  <c r="O17" i="10"/>
  <c r="DX14" i="4" s="1"/>
  <c r="N33" i="6"/>
  <c r="AG30" i="4" s="1"/>
  <c r="O33" i="10"/>
  <c r="DX30" i="4" s="1"/>
  <c r="N49" i="6"/>
  <c r="AR21" i="4" s="1"/>
  <c r="O49" i="10"/>
  <c r="EL21" i="4" s="1"/>
  <c r="L55" i="13"/>
  <c r="AP27" i="18" s="1"/>
  <c r="M53" i="13"/>
  <c r="AQ25" i="18" s="1"/>
  <c r="M35" i="12"/>
  <c r="I32" i="18" s="1"/>
  <c r="M29" i="13"/>
  <c r="AF26" i="18" s="1"/>
  <c r="M28" i="12"/>
  <c r="I25" i="18" s="1"/>
  <c r="L14" i="6"/>
  <c r="AE11" i="4" s="1"/>
  <c r="M14" i="10"/>
  <c r="DV11" i="4" s="1"/>
  <c r="L20" i="6"/>
  <c r="M20" i="10"/>
  <c r="DV17" i="4" s="1"/>
  <c r="L24" i="6"/>
  <c r="AE21" i="4" s="1"/>
  <c r="M24" i="10"/>
  <c r="DV21" i="4" s="1"/>
  <c r="L30" i="6"/>
  <c r="M30" i="10"/>
  <c r="DV27" i="4" s="1"/>
  <c r="L34" i="6"/>
  <c r="AE31" i="4" s="1"/>
  <c r="M34" i="10"/>
  <c r="DV31" i="4" s="1"/>
  <c r="L38" i="6"/>
  <c r="AP10" i="4" s="1"/>
  <c r="M38" i="10"/>
  <c r="EJ10" i="4" s="1"/>
  <c r="L44" i="6"/>
  <c r="AP16" i="4" s="1"/>
  <c r="M44" i="10"/>
  <c r="EJ16" i="4" s="1"/>
  <c r="L48" i="6"/>
  <c r="M48" i="10"/>
  <c r="EJ20" i="4" s="1"/>
  <c r="AH11" i="11"/>
  <c r="N29" i="6"/>
  <c r="AG26" i="4" s="1"/>
  <c r="O29" i="10"/>
  <c r="DX26" i="4" s="1"/>
  <c r="N45" i="6"/>
  <c r="AR17" i="4" s="1"/>
  <c r="O45" i="10"/>
  <c r="EL17" i="4" s="1"/>
  <c r="M51" i="13"/>
  <c r="AQ23" i="18" s="1"/>
  <c r="N47" i="12"/>
  <c r="U19" i="18" s="1"/>
  <c r="L45" i="12"/>
  <c r="S17" i="18" s="1"/>
  <c r="M43" i="13"/>
  <c r="AQ15" i="18" s="1"/>
  <c r="M27" i="13"/>
  <c r="AF24" i="18" s="1"/>
  <c r="N24" i="12"/>
  <c r="J21" i="18" s="1"/>
  <c r="M14" i="6"/>
  <c r="N14" i="10"/>
  <c r="DW11" i="4" s="1"/>
  <c r="M18" i="6"/>
  <c r="N18" i="10"/>
  <c r="DW15" i="4" s="1"/>
  <c r="M22" i="6"/>
  <c r="N22" i="10"/>
  <c r="DW19" i="4" s="1"/>
  <c r="M34" i="6"/>
  <c r="N34" i="10"/>
  <c r="DW31" i="4" s="1"/>
  <c r="M38" i="6"/>
  <c r="N38" i="10"/>
  <c r="EK10" i="4" s="1"/>
  <c r="N46" i="12"/>
  <c r="U18" i="18" s="1"/>
  <c r="N15" i="6"/>
  <c r="AG12" i="4" s="1"/>
  <c r="O15" i="10"/>
  <c r="DX12" i="4" s="1"/>
  <c r="N27" i="6"/>
  <c r="AG24" i="4" s="1"/>
  <c r="O27" i="10"/>
  <c r="DX24" i="4" s="1"/>
  <c r="N47" i="6"/>
  <c r="AR19" i="4" s="1"/>
  <c r="O47" i="10"/>
  <c r="EL19" i="4" s="1"/>
  <c r="O189" i="17"/>
  <c r="EL149" i="18" s="1"/>
  <c r="O176" i="17"/>
  <c r="DX161" i="18" s="1"/>
  <c r="N177" i="17"/>
  <c r="DW162" i="18" s="1"/>
  <c r="M157" i="17"/>
  <c r="EJ121" i="18" s="1"/>
  <c r="M155" i="17"/>
  <c r="EJ119" i="18" s="1"/>
  <c r="M151" i="17"/>
  <c r="EJ115" i="18" s="1"/>
  <c r="M173" i="17"/>
  <c r="DV158" i="18" s="1"/>
  <c r="M165" i="17"/>
  <c r="DV150" i="18" s="1"/>
  <c r="O31" i="17"/>
  <c r="DX28" i="18" s="1"/>
  <c r="M184" i="17"/>
  <c r="DV169" i="18" s="1"/>
  <c r="N168" i="17"/>
  <c r="DW153" i="18" s="1"/>
  <c r="O160" i="17"/>
  <c r="EL124" i="18" s="1"/>
  <c r="O155" i="17"/>
  <c r="EL119" i="18" s="1"/>
  <c r="O149" i="17"/>
  <c r="EL113" i="18" s="1"/>
  <c r="O190" i="17"/>
  <c r="EL150" i="18" s="1"/>
  <c r="N163" i="17"/>
  <c r="DW148" i="18" s="1"/>
  <c r="P156" i="17"/>
  <c r="EM120" i="18" s="1"/>
  <c r="O183" i="17"/>
  <c r="DX168" i="18" s="1"/>
  <c r="O175" i="17"/>
  <c r="DX160" i="18" s="1"/>
  <c r="N30" i="17"/>
  <c r="DW27" i="18" s="1"/>
  <c r="N192" i="17"/>
  <c r="EK152" i="18" s="1"/>
  <c r="O170" i="17"/>
  <c r="DX155" i="18" s="1"/>
  <c r="O168" i="17"/>
  <c r="DX153" i="18" s="1"/>
  <c r="P162" i="17"/>
  <c r="DY147" i="18" s="1"/>
  <c r="O161" i="17"/>
  <c r="DX146" i="18" s="1"/>
  <c r="P155" i="17"/>
  <c r="EM119" i="18" s="1"/>
  <c r="M192" i="17"/>
  <c r="EJ152" i="18" s="1"/>
  <c r="M190" i="17"/>
  <c r="EJ150" i="18" s="1"/>
  <c r="M188" i="17"/>
  <c r="EJ148" i="18" s="1"/>
  <c r="P182" i="17"/>
  <c r="DY167" i="18" s="1"/>
  <c r="P180" i="17"/>
  <c r="DY165" i="18" s="1"/>
  <c r="N179" i="17"/>
  <c r="DW164" i="18" s="1"/>
  <c r="M178" i="17"/>
  <c r="DV163" i="18" s="1"/>
  <c r="M176" i="17"/>
  <c r="DV161" i="18" s="1"/>
  <c r="M174" i="17"/>
  <c r="DV159" i="18" s="1"/>
  <c r="P172" i="17"/>
  <c r="DY157" i="18" s="1"/>
  <c r="O171" i="17"/>
  <c r="DX156" i="18" s="1"/>
  <c r="P165" i="17"/>
  <c r="DY150" i="18" s="1"/>
  <c r="M160" i="17"/>
  <c r="EJ124" i="18" s="1"/>
  <c r="O152" i="17"/>
  <c r="EL116" i="18" s="1"/>
  <c r="P193" i="17"/>
  <c r="EM153" i="18" s="1"/>
  <c r="P189" i="17"/>
  <c r="EM149" i="18" s="1"/>
  <c r="M186" i="17"/>
  <c r="EJ146" i="18" s="1"/>
  <c r="P168" i="17"/>
  <c r="DY153" i="18" s="1"/>
  <c r="O165" i="17"/>
  <c r="DX150" i="18" s="1"/>
  <c r="O159" i="17"/>
  <c r="EL123" i="18" s="1"/>
  <c r="N153" i="17"/>
  <c r="EK117" i="18" s="1"/>
  <c r="P153" i="17"/>
  <c r="EM117" i="18" s="1"/>
  <c r="O38" i="17"/>
  <c r="EL10" i="18" s="1"/>
  <c r="O20" i="17"/>
  <c r="DX17" i="18" s="1"/>
  <c r="O18" i="17"/>
  <c r="DX15" i="18" s="1"/>
  <c r="N17" i="17"/>
  <c r="DW14" i="18" s="1"/>
  <c r="M16" i="17"/>
  <c r="DV13" i="18" s="1"/>
  <c r="M15" i="17"/>
  <c r="DV12" i="18" s="1"/>
  <c r="M14" i="17"/>
  <c r="DV11" i="18" s="1"/>
  <c r="N172" i="17"/>
  <c r="DW157" i="18" s="1"/>
  <c r="N166" i="17"/>
  <c r="DW151" i="18" s="1"/>
  <c r="P166" i="17"/>
  <c r="DY151" i="18" s="1"/>
  <c r="O25" i="17"/>
  <c r="DX22" i="18" s="1"/>
  <c r="GO11" i="11"/>
  <c r="O11" i="17" s="1"/>
  <c r="DX8" i="18" s="1"/>
  <c r="M193" i="17"/>
  <c r="EJ153" i="18" s="1"/>
  <c r="M191" i="17"/>
  <c r="EJ151" i="18" s="1"/>
  <c r="N173" i="17"/>
  <c r="DW158" i="18" s="1"/>
  <c r="O52" i="17"/>
  <c r="EL24" i="18" s="1"/>
  <c r="N49" i="17"/>
  <c r="EK21" i="18" s="1"/>
  <c r="N41" i="17"/>
  <c r="EK13" i="18" s="1"/>
  <c r="M34" i="17"/>
  <c r="DV31" i="18" s="1"/>
  <c r="M28" i="17"/>
  <c r="DV25" i="18" s="1"/>
  <c r="O22" i="17"/>
  <c r="DX19" i="18" s="1"/>
  <c r="P183" i="17"/>
  <c r="DY168" i="18" s="1"/>
  <c r="M181" i="17"/>
  <c r="DV166" i="18" s="1"/>
  <c r="N180" i="17"/>
  <c r="DW165" i="18" s="1"/>
  <c r="M179" i="17"/>
  <c r="DV164" i="18" s="1"/>
  <c r="P177" i="17"/>
  <c r="DY162" i="18" s="1"/>
  <c r="P175" i="17"/>
  <c r="DY160" i="18" s="1"/>
  <c r="N158" i="17"/>
  <c r="EK122" i="18" s="1"/>
  <c r="N55" i="17"/>
  <c r="EK27" i="18" s="1"/>
  <c r="M27" i="17"/>
  <c r="DV24" i="18" s="1"/>
  <c r="O26" i="17"/>
  <c r="DX23" i="18" s="1"/>
  <c r="O13" i="17"/>
  <c r="DX10" i="18" s="1"/>
  <c r="M55" i="13"/>
  <c r="AQ27" i="18" s="1"/>
  <c r="L47" i="12"/>
  <c r="S19" i="18" s="1"/>
  <c r="M46" i="13"/>
  <c r="AQ18" i="18" s="1"/>
  <c r="L40" i="12"/>
  <c r="S12" i="18" s="1"/>
  <c r="M39" i="13"/>
  <c r="AQ11" i="18" s="1"/>
  <c r="M30" i="13"/>
  <c r="AF27" i="18" s="1"/>
  <c r="N28" i="13"/>
  <c r="AG25" i="18" s="1"/>
  <c r="L25" i="13"/>
  <c r="AE22" i="18" s="1"/>
  <c r="M20" i="12"/>
  <c r="I17" i="18" s="1"/>
  <c r="N19" i="13"/>
  <c r="AG16" i="18" s="1"/>
  <c r="L12" i="13"/>
  <c r="AE9" i="18" s="1"/>
  <c r="O54" i="12"/>
  <c r="V26" i="18" s="1"/>
  <c r="M44" i="12"/>
  <c r="T16" i="18" s="1"/>
  <c r="N42" i="12"/>
  <c r="U14" i="18" s="1"/>
  <c r="M37" i="12"/>
  <c r="T9" i="18" s="1"/>
  <c r="N36" i="13"/>
  <c r="AR8" i="18" s="1"/>
  <c r="L30" i="12"/>
  <c r="H27" i="18" s="1"/>
  <c r="L22" i="13"/>
  <c r="AE19" i="18" s="1"/>
  <c r="L21" i="12"/>
  <c r="H18" i="18" s="1"/>
  <c r="L19" i="12"/>
  <c r="H16" i="18" s="1"/>
  <c r="L17" i="12"/>
  <c r="H14" i="18" s="1"/>
  <c r="N16" i="13"/>
  <c r="AG13" i="18" s="1"/>
  <c r="N13" i="12"/>
  <c r="J10" i="18" s="1"/>
  <c r="N12" i="12"/>
  <c r="J9" i="18" s="1"/>
  <c r="L13" i="6"/>
  <c r="M13" i="10"/>
  <c r="DV10" i="4" s="1"/>
  <c r="L17" i="6"/>
  <c r="M17" i="10"/>
  <c r="DV14" i="4" s="1"/>
  <c r="L21" i="6"/>
  <c r="AE18" i="4" s="1"/>
  <c r="M21" i="10"/>
  <c r="DV18" i="4" s="1"/>
  <c r="L25" i="6"/>
  <c r="AE22" i="4" s="1"/>
  <c r="M25" i="10"/>
  <c r="DV22" i="4" s="1"/>
  <c r="L29" i="6"/>
  <c r="AE26" i="4" s="1"/>
  <c r="M29" i="10"/>
  <c r="DV26" i="4" s="1"/>
  <c r="L33" i="6"/>
  <c r="M33" i="10"/>
  <c r="DV30" i="4" s="1"/>
  <c r="L37" i="6"/>
  <c r="AP9" i="4" s="1"/>
  <c r="M37" i="10"/>
  <c r="EJ9" i="4" s="1"/>
  <c r="L41" i="6"/>
  <c r="M41" i="10"/>
  <c r="EJ13" i="4" s="1"/>
  <c r="L45" i="6"/>
  <c r="AP17" i="4" s="1"/>
  <c r="M45" i="10"/>
  <c r="EJ17" i="4" s="1"/>
  <c r="L49" i="6"/>
  <c r="AP21" i="4" s="1"/>
  <c r="M49" i="10"/>
  <c r="EJ21" i="4" s="1"/>
  <c r="L61" i="6"/>
  <c r="AE54" i="4" s="1"/>
  <c r="M61" i="10"/>
  <c r="DV54" i="4" s="1"/>
  <c r="N21" i="12"/>
  <c r="J18" i="18" s="1"/>
  <c r="L37" i="12"/>
  <c r="S9" i="18" s="1"/>
  <c r="M36" i="13"/>
  <c r="AQ8" i="18" s="1"/>
  <c r="M35" i="13"/>
  <c r="AF32" i="18" s="1"/>
  <c r="M34" i="13"/>
  <c r="AF31" i="18" s="1"/>
  <c r="L28" i="12"/>
  <c r="H25" i="18" s="1"/>
  <c r="M14" i="13"/>
  <c r="AF11" i="18" s="1"/>
  <c r="N13" i="13"/>
  <c r="AG10" i="18" s="1"/>
  <c r="N38" i="13"/>
  <c r="AR10" i="18" s="1"/>
  <c r="N22" i="13"/>
  <c r="AG19" i="18" s="1"/>
  <c r="N18" i="6"/>
  <c r="AG15" i="4" s="1"/>
  <c r="O18" i="10"/>
  <c r="DX15" i="4" s="1"/>
  <c r="N24" i="6"/>
  <c r="AG21" i="4" s="1"/>
  <c r="O24" i="10"/>
  <c r="DX21" i="4" s="1"/>
  <c r="N28" i="6"/>
  <c r="AG25" i="4" s="1"/>
  <c r="O28" i="10"/>
  <c r="DX25" i="4" s="1"/>
  <c r="N35" i="6"/>
  <c r="AG32" i="4" s="1"/>
  <c r="O35" i="10"/>
  <c r="DX32" i="4" s="1"/>
  <c r="N40" i="6"/>
  <c r="AR12" i="4" s="1"/>
  <c r="O40" i="10"/>
  <c r="EL12" i="4" s="1"/>
  <c r="N46" i="6"/>
  <c r="AR18" i="4" s="1"/>
  <c r="O46" i="10"/>
  <c r="EL18" i="4" s="1"/>
  <c r="N50" i="6"/>
  <c r="AR22" i="4" s="1"/>
  <c r="O50" i="10"/>
  <c r="EL22" i="4" s="1"/>
  <c r="N63" i="6"/>
  <c r="AG56" i="4" s="1"/>
  <c r="O63" i="10"/>
  <c r="DX56" i="4" s="1"/>
  <c r="M11" i="10"/>
  <c r="DV8" i="4" s="1"/>
  <c r="L49" i="3"/>
  <c r="O187" i="17"/>
  <c r="EL147" i="18" s="1"/>
  <c r="O177" i="17"/>
  <c r="DX162" i="18" s="1"/>
  <c r="N181" i="17"/>
  <c r="DW166" i="18" s="1"/>
  <c r="M166" i="17"/>
  <c r="DV151" i="18" s="1"/>
  <c r="N26" i="17"/>
  <c r="DW23" i="18" s="1"/>
  <c r="N194" i="17"/>
  <c r="EK154" i="18" s="1"/>
  <c r="N160" i="17"/>
  <c r="EK124" i="18" s="1"/>
  <c r="P151" i="17"/>
  <c r="EM115" i="18" s="1"/>
  <c r="M194" i="17"/>
  <c r="EJ154" i="18" s="1"/>
  <c r="M182" i="17"/>
  <c r="DV167" i="18" s="1"/>
  <c r="P178" i="17"/>
  <c r="DY163" i="18" s="1"/>
  <c r="P174" i="17"/>
  <c r="DY159" i="18" s="1"/>
  <c r="O156" i="17"/>
  <c r="EL120" i="18" s="1"/>
  <c r="P191" i="17"/>
  <c r="EM151" i="18" s="1"/>
  <c r="N165" i="17"/>
  <c r="DW150" i="18" s="1"/>
  <c r="N159" i="17"/>
  <c r="EK123" i="18" s="1"/>
  <c r="M46" i="17"/>
  <c r="EJ18" i="18" s="1"/>
  <c r="N35" i="17"/>
  <c r="DW32" i="18" s="1"/>
  <c r="N25" i="17"/>
  <c r="DW22" i="18" s="1"/>
  <c r="M22" i="17"/>
  <c r="DV19" i="18" s="1"/>
  <c r="O19" i="17"/>
  <c r="DX16" i="18" s="1"/>
  <c r="P169" i="17"/>
  <c r="DY154" i="18" s="1"/>
  <c r="M55" i="17"/>
  <c r="EJ27" i="18" s="1"/>
  <c r="O30" i="17"/>
  <c r="DX27" i="18" s="1"/>
  <c r="O191" i="17"/>
  <c r="EL151" i="18" s="1"/>
  <c r="O48" i="17"/>
  <c r="EL20" i="18" s="1"/>
  <c r="N45" i="17"/>
  <c r="EK17" i="18" s="1"/>
  <c r="O40" i="17"/>
  <c r="EL12" i="18" s="1"/>
  <c r="N37" i="17"/>
  <c r="EK9" i="18" s="1"/>
  <c r="O34" i="17"/>
  <c r="DX31" i="18" s="1"/>
  <c r="O23" i="17"/>
  <c r="DX20" i="18" s="1"/>
  <c r="M19" i="17"/>
  <c r="DV16" i="18" s="1"/>
  <c r="N183" i="17"/>
  <c r="DW168" i="18" s="1"/>
  <c r="P179" i="17"/>
  <c r="DY164" i="18" s="1"/>
  <c r="N176" i="17"/>
  <c r="DW161" i="18" s="1"/>
  <c r="O158" i="17"/>
  <c r="EL122" i="18" s="1"/>
  <c r="O53" i="17"/>
  <c r="EL25" i="18" s="1"/>
  <c r="O49" i="17"/>
  <c r="EL21" i="18" s="1"/>
  <c r="O41" i="17"/>
  <c r="EL13" i="18" s="1"/>
  <c r="N44" i="12"/>
  <c r="U16" i="18" s="1"/>
  <c r="L41" i="13"/>
  <c r="AP13" i="18" s="1"/>
  <c r="M32" i="13"/>
  <c r="AF29" i="18" s="1"/>
  <c r="L31" i="12"/>
  <c r="H28" i="18" s="1"/>
  <c r="L22" i="12"/>
  <c r="H19" i="18" s="1"/>
  <c r="M18" i="12"/>
  <c r="I15" i="18" s="1"/>
  <c r="N23" i="13"/>
  <c r="AG20" i="18" s="1"/>
  <c r="N25" i="6"/>
  <c r="AG22" i="4" s="1"/>
  <c r="O25" i="10"/>
  <c r="DX22" i="4" s="1"/>
  <c r="N41" i="6"/>
  <c r="AR13" i="4" s="1"/>
  <c r="O41" i="10"/>
  <c r="EL13" i="4" s="1"/>
  <c r="M52" i="12"/>
  <c r="T24" i="18" s="1"/>
  <c r="N50" i="12"/>
  <c r="U22" i="18" s="1"/>
  <c r="M45" i="12"/>
  <c r="T17" i="18" s="1"/>
  <c r="L24" i="13"/>
  <c r="AE21" i="18" s="1"/>
  <c r="M20" i="13"/>
  <c r="AF17" i="18" s="1"/>
  <c r="M15" i="12"/>
  <c r="I12" i="18" s="1"/>
  <c r="M14" i="12"/>
  <c r="I11" i="18" s="1"/>
  <c r="L18" i="6"/>
  <c r="M18" i="10"/>
  <c r="DV15" i="4" s="1"/>
  <c r="L22" i="6"/>
  <c r="AE19" i="4" s="1"/>
  <c r="M22" i="10"/>
  <c r="DV19" i="4" s="1"/>
  <c r="L26" i="6"/>
  <c r="M26" i="10"/>
  <c r="DV23" i="4" s="1"/>
  <c r="L32" i="6"/>
  <c r="AE29" i="4" s="1"/>
  <c r="M32" i="10"/>
  <c r="DV29" i="4" s="1"/>
  <c r="L36" i="6"/>
  <c r="AP8" i="4" s="1"/>
  <c r="M36" i="10"/>
  <c r="EJ8" i="4" s="1"/>
  <c r="L40" i="6"/>
  <c r="AP12" i="4" s="1"/>
  <c r="M40" i="10"/>
  <c r="EJ12" i="4" s="1"/>
  <c r="L46" i="6"/>
  <c r="M46" i="10"/>
  <c r="EJ18" i="4" s="1"/>
  <c r="L50" i="6"/>
  <c r="AP22" i="4" s="1"/>
  <c r="M50" i="10"/>
  <c r="EJ22" i="4" s="1"/>
  <c r="L62" i="6"/>
  <c r="AE55" i="4" s="1"/>
  <c r="M62" i="10"/>
  <c r="DV55" i="4" s="1"/>
  <c r="N46" i="13"/>
  <c r="AR18" i="18" s="1"/>
  <c r="N19" i="12"/>
  <c r="J16" i="18" s="1"/>
  <c r="M50" i="13"/>
  <c r="AQ22" i="18" s="1"/>
  <c r="M44" i="13"/>
  <c r="AQ16" i="18" s="1"/>
  <c r="M42" i="13"/>
  <c r="AQ14" i="18" s="1"/>
  <c r="M25" i="12"/>
  <c r="I22" i="18" s="1"/>
  <c r="M16" i="13"/>
  <c r="AF13" i="18" s="1"/>
  <c r="M26" i="6"/>
  <c r="AF23" i="4" s="1"/>
  <c r="N26" i="10"/>
  <c r="DW23" i="4" s="1"/>
  <c r="M30" i="6"/>
  <c r="N30" i="10"/>
  <c r="DW27" i="4" s="1"/>
  <c r="M42" i="6"/>
  <c r="AQ14" i="4" s="1"/>
  <c r="N42" i="10"/>
  <c r="EK14" i="4" s="1"/>
  <c r="M46" i="6"/>
  <c r="N46" i="10"/>
  <c r="EK18" i="4" s="1"/>
  <c r="M50" i="6"/>
  <c r="AQ22" i="4" s="1"/>
  <c r="N50" i="10"/>
  <c r="EK22" i="4" s="1"/>
  <c r="M62" i="6"/>
  <c r="AF55" i="4" s="1"/>
  <c r="N62" i="10"/>
  <c r="DW55" i="4" s="1"/>
  <c r="N32" i="6"/>
  <c r="AG29" i="4" s="1"/>
  <c r="O32" i="10"/>
  <c r="DX29" i="4" s="1"/>
  <c r="N43" i="6"/>
  <c r="AR15" i="4" s="1"/>
  <c r="O43" i="10"/>
  <c r="EL15" i="4" s="1"/>
  <c r="EM11" i="11"/>
  <c r="O11" i="15" s="1"/>
  <c r="CB8" i="18" s="1"/>
  <c r="EI11" i="1"/>
  <c r="O11" i="8" s="1"/>
  <c r="CB8" i="4" s="1"/>
  <c r="O180" i="17"/>
  <c r="DX165" i="18" s="1"/>
  <c r="P186" i="17"/>
  <c r="EM146" i="18" s="1"/>
  <c r="M159" i="17"/>
  <c r="EJ123" i="18" s="1"/>
  <c r="M153" i="17"/>
  <c r="EJ117" i="18" s="1"/>
  <c r="N178" i="17"/>
  <c r="DW163" i="18" s="1"/>
  <c r="P192" i="17"/>
  <c r="EM152" i="18" s="1"/>
  <c r="N170" i="17"/>
  <c r="DW155" i="18" s="1"/>
  <c r="O162" i="17"/>
  <c r="DX147" i="18" s="1"/>
  <c r="N151" i="17"/>
  <c r="EK115" i="18" s="1"/>
  <c r="M168" i="17"/>
  <c r="DV153" i="18" s="1"/>
  <c r="N152" i="17"/>
  <c r="EK116" i="18" s="1"/>
  <c r="GL11" i="1"/>
  <c r="O11" i="10" s="1"/>
  <c r="DX8" i="4" s="1"/>
  <c r="N49" i="3"/>
  <c r="U21" i="4" s="1"/>
  <c r="O179" i="17"/>
  <c r="DX164" i="18" s="1"/>
  <c r="O184" i="17"/>
  <c r="DX169" i="18" s="1"/>
  <c r="N174" i="17"/>
  <c r="DW159" i="18" s="1"/>
  <c r="M162" i="17"/>
  <c r="DV147" i="18" s="1"/>
  <c r="BY11" i="11"/>
  <c r="O11" i="13" s="1"/>
  <c r="AH8" i="18" s="1"/>
  <c r="AQ11" i="11"/>
  <c r="O11" i="12" s="1"/>
  <c r="K8" i="18" s="1"/>
  <c r="BU11" i="1"/>
  <c r="GK11" i="1"/>
  <c r="N11" i="10" s="1"/>
  <c r="DW8" i="4" s="1"/>
  <c r="M49" i="3"/>
  <c r="O185" i="17"/>
  <c r="DX170" i="18" s="1"/>
  <c r="O182" i="17"/>
  <c r="DX167" i="18" s="1"/>
  <c r="O178" i="17"/>
  <c r="DX163" i="18" s="1"/>
  <c r="O174" i="17"/>
  <c r="DX159" i="18" s="1"/>
  <c r="O186" i="17"/>
  <c r="EL146" i="18" s="1"/>
  <c r="O173" i="17"/>
  <c r="DX158" i="18" s="1"/>
  <c r="M171" i="17"/>
  <c r="DV156" i="18" s="1"/>
  <c r="M163" i="17"/>
  <c r="DV148" i="18" s="1"/>
  <c r="M158" i="17"/>
  <c r="EJ122" i="18" s="1"/>
  <c r="M156" i="17"/>
  <c r="EJ120" i="18" s="1"/>
  <c r="M154" i="17"/>
  <c r="EJ118" i="18" s="1"/>
  <c r="M152" i="17"/>
  <c r="EJ116" i="18" s="1"/>
  <c r="M150" i="17"/>
  <c r="EJ114" i="18" s="1"/>
  <c r="M170" i="17"/>
  <c r="DV155" i="18" s="1"/>
  <c r="N175" i="17"/>
  <c r="DW160" i="18" s="1"/>
  <c r="M169" i="17"/>
  <c r="DV154" i="18" s="1"/>
  <c r="M161" i="17"/>
  <c r="DV146" i="18" s="1"/>
  <c r="N149" i="17"/>
  <c r="EK113" i="18" s="1"/>
  <c r="P194" i="17"/>
  <c r="EM154" i="18" s="1"/>
  <c r="P190" i="17"/>
  <c r="EM150" i="18" s="1"/>
  <c r="N186" i="17"/>
  <c r="EK146" i="18" s="1"/>
  <c r="P184" i="17"/>
  <c r="DY169" i="18" s="1"/>
  <c r="P170" i="17"/>
  <c r="DY155" i="18" s="1"/>
  <c r="O169" i="17"/>
  <c r="DX154" i="18" s="1"/>
  <c r="N155" i="17"/>
  <c r="EK119" i="18" s="1"/>
  <c r="O151" i="17"/>
  <c r="EL115" i="18" s="1"/>
  <c r="O194" i="17"/>
  <c r="EL154" i="18" s="1"/>
  <c r="P185" i="17"/>
  <c r="DY170" i="18" s="1"/>
  <c r="P171" i="17"/>
  <c r="DY156" i="18" s="1"/>
  <c r="P164" i="17"/>
  <c r="DY149" i="18" s="1"/>
  <c r="O163" i="17"/>
  <c r="DX148" i="18" s="1"/>
  <c r="N156" i="17"/>
  <c r="EK120" i="18" s="1"/>
  <c r="P152" i="17"/>
  <c r="EM116" i="18" s="1"/>
  <c r="N193" i="17"/>
  <c r="EK153" i="18" s="1"/>
  <c r="M189" i="17"/>
  <c r="EJ149" i="18" s="1"/>
  <c r="N184" i="17"/>
  <c r="DW169" i="18" s="1"/>
  <c r="M50" i="17"/>
  <c r="EJ22" i="18" s="1"/>
  <c r="O42" i="17"/>
  <c r="EL14" i="18" s="1"/>
  <c r="M32" i="17"/>
  <c r="DV29" i="18" s="1"/>
  <c r="M29" i="17"/>
  <c r="DV26" i="18" s="1"/>
  <c r="O12" i="17"/>
  <c r="DX9" i="18" s="1"/>
  <c r="N154" i="17"/>
  <c r="EK118" i="18" s="1"/>
  <c r="P154" i="17"/>
  <c r="EM118" i="18" s="1"/>
  <c r="M47" i="17"/>
  <c r="EJ19" i="18" s="1"/>
  <c r="M39" i="17"/>
  <c r="EJ11" i="18" s="1"/>
  <c r="O33" i="17"/>
  <c r="DX30" i="18" s="1"/>
  <c r="M13" i="17"/>
  <c r="DV10" i="18" s="1"/>
  <c r="N188" i="17"/>
  <c r="EK148" i="18" s="1"/>
  <c r="M187" i="17"/>
  <c r="EJ147" i="18" s="1"/>
  <c r="M172" i="17"/>
  <c r="DV157" i="18" s="1"/>
  <c r="N167" i="17"/>
  <c r="DW152" i="18" s="1"/>
  <c r="P167" i="17"/>
  <c r="DY152" i="18" s="1"/>
  <c r="O157" i="17"/>
  <c r="EL121" i="18" s="1"/>
  <c r="O15" i="17"/>
  <c r="DX12" i="18" s="1"/>
  <c r="O164" i="17"/>
  <c r="DX149" i="18" s="1"/>
  <c r="P161" i="17"/>
  <c r="DY146" i="18" s="1"/>
  <c r="O150" i="17"/>
  <c r="EL114" i="18" s="1"/>
  <c r="M37" i="17"/>
  <c r="EJ9" i="18" s="1"/>
  <c r="M25" i="17"/>
  <c r="DV22" i="18" s="1"/>
  <c r="N24" i="17"/>
  <c r="DW21" i="18" s="1"/>
  <c r="N22" i="17"/>
  <c r="DW19" i="18" s="1"/>
  <c r="GN11" i="11"/>
  <c r="N11" i="17" s="1"/>
  <c r="DW8" i="18" s="1"/>
  <c r="N52" i="12"/>
  <c r="U24" i="18" s="1"/>
  <c r="N51" i="12"/>
  <c r="U23" i="18" s="1"/>
  <c r="L49" i="13"/>
  <c r="AP21" i="18" s="1"/>
  <c r="M46" i="12"/>
  <c r="T18" i="18" s="1"/>
  <c r="L39" i="12"/>
  <c r="S11" i="18" s="1"/>
  <c r="M38" i="13"/>
  <c r="AQ10" i="18" s="1"/>
  <c r="M31" i="13"/>
  <c r="AF28" i="18" s="1"/>
  <c r="M30" i="12"/>
  <c r="I27" i="18" s="1"/>
  <c r="N28" i="12"/>
  <c r="J25" i="18" s="1"/>
  <c r="L26" i="13"/>
  <c r="AE23" i="18" s="1"/>
  <c r="M24" i="13"/>
  <c r="AF21" i="18" s="1"/>
  <c r="M22" i="13"/>
  <c r="AF19" i="18" s="1"/>
  <c r="M19" i="12"/>
  <c r="I16" i="18" s="1"/>
  <c r="N18" i="13"/>
  <c r="AG15" i="18" s="1"/>
  <c r="N15" i="12"/>
  <c r="J12" i="18" s="1"/>
  <c r="N14" i="12"/>
  <c r="J11" i="18" s="1"/>
  <c r="L13" i="13"/>
  <c r="AE10" i="18" s="1"/>
  <c r="K54" i="4"/>
  <c r="O55" i="12"/>
  <c r="V27" i="18" s="1"/>
  <c r="N14" i="6"/>
  <c r="AG11" i="4" s="1"/>
  <c r="O14" i="10"/>
  <c r="DX11" i="4" s="1"/>
  <c r="N22" i="6"/>
  <c r="AG19" i="4" s="1"/>
  <c r="O22" i="10"/>
  <c r="DX19" i="4" s="1"/>
  <c r="N30" i="6"/>
  <c r="AG27" i="4" s="1"/>
  <c r="O30" i="10"/>
  <c r="DX27" i="4" s="1"/>
  <c r="N38" i="6"/>
  <c r="AR10" i="4" s="1"/>
  <c r="O38" i="10"/>
  <c r="EL10" i="4" s="1"/>
  <c r="N44" i="6"/>
  <c r="AR16" i="4" s="1"/>
  <c r="O44" i="10"/>
  <c r="EL16" i="4" s="1"/>
  <c r="N62" i="6"/>
  <c r="AG55" i="4" s="1"/>
  <c r="O62" i="10"/>
  <c r="DX55" i="4" s="1"/>
  <c r="N52" i="13"/>
  <c r="AR24" i="18" s="1"/>
  <c r="N50" i="13"/>
  <c r="AR22" i="18" s="1"/>
  <c r="L47" i="13"/>
  <c r="AP19" i="18" s="1"/>
  <c r="L46" i="12"/>
  <c r="S18" i="18" s="1"/>
  <c r="M45" i="13"/>
  <c r="AQ17" i="18" s="1"/>
  <c r="M43" i="12"/>
  <c r="T15" i="18" s="1"/>
  <c r="M36" i="12"/>
  <c r="T8" i="18" s="1"/>
  <c r="N35" i="13"/>
  <c r="AG32" i="18" s="1"/>
  <c r="M28" i="13"/>
  <c r="AF25" i="18" s="1"/>
  <c r="N26" i="12"/>
  <c r="J23" i="18" s="1"/>
  <c r="L23" i="13"/>
  <c r="AE20" i="18" s="1"/>
  <c r="M16" i="12"/>
  <c r="I13" i="18" s="1"/>
  <c r="N15" i="13"/>
  <c r="AG12" i="18" s="1"/>
  <c r="L12" i="6"/>
  <c r="AE9" i="4" s="1"/>
  <c r="M12" i="10"/>
  <c r="DV9" i="4" s="1"/>
  <c r="N18" i="12"/>
  <c r="J15" i="18" s="1"/>
  <c r="N16" i="6"/>
  <c r="AG13" i="4" s="1"/>
  <c r="O16" i="10"/>
  <c r="DX13" i="4" s="1"/>
  <c r="N20" i="6"/>
  <c r="AG17" i="4" s="1"/>
  <c r="O20" i="10"/>
  <c r="DX17" i="4" s="1"/>
  <c r="N26" i="6"/>
  <c r="AG23" i="4" s="1"/>
  <c r="O26" i="10"/>
  <c r="DX23" i="4" s="1"/>
  <c r="N31" i="6"/>
  <c r="AG28" i="4" s="1"/>
  <c r="O31" i="10"/>
  <c r="DX28" i="4" s="1"/>
  <c r="N36" i="6"/>
  <c r="AR8" i="4" s="1"/>
  <c r="O36" i="10"/>
  <c r="EL8" i="4" s="1"/>
  <c r="N42" i="6"/>
  <c r="AR14" i="4" s="1"/>
  <c r="O42" i="10"/>
  <c r="EL14" i="4" s="1"/>
  <c r="N48" i="6"/>
  <c r="AR20" i="4" s="1"/>
  <c r="O48" i="10"/>
  <c r="EL20" i="4" s="1"/>
  <c r="N52" i="6"/>
  <c r="AR24" i="4" s="1"/>
  <c r="O52" i="10"/>
  <c r="EL24" i="4" s="1"/>
  <c r="N41" i="12"/>
  <c r="U13" i="18" s="1"/>
  <c r="N40" i="12"/>
  <c r="U12" i="18" s="1"/>
  <c r="M34" i="12"/>
  <c r="I31" i="18" s="1"/>
  <c r="M26" i="12"/>
  <c r="I23" i="18" s="1"/>
  <c r="N25" i="13"/>
  <c r="AG22" i="18" s="1"/>
  <c r="M13" i="12"/>
  <c r="I10" i="18" s="1"/>
  <c r="M12" i="12"/>
  <c r="I9" i="18" s="1"/>
  <c r="GF11" i="11"/>
  <c r="GC11" i="1"/>
  <c r="O11" i="9" s="1"/>
  <c r="CY8" i="4" s="1"/>
  <c r="M13" i="6"/>
  <c r="AF10" i="4" s="1"/>
  <c r="N13" i="10"/>
  <c r="DW10" i="4" s="1"/>
  <c r="M15" i="6"/>
  <c r="AF12" i="4" s="1"/>
  <c r="N15" i="10"/>
  <c r="DW12" i="4" s="1"/>
  <c r="M17" i="6"/>
  <c r="AF14" i="4" s="1"/>
  <c r="N17" i="10"/>
  <c r="DW14" i="4" s="1"/>
  <c r="M19" i="6"/>
  <c r="AF16" i="4" s="1"/>
  <c r="N19" i="10"/>
  <c r="DW16" i="4" s="1"/>
  <c r="M21" i="6"/>
  <c r="AF18" i="4" s="1"/>
  <c r="N21" i="10"/>
  <c r="DW18" i="4" s="1"/>
  <c r="M23" i="6"/>
  <c r="AF20" i="4" s="1"/>
  <c r="N23" i="10"/>
  <c r="DW20" i="4" s="1"/>
  <c r="M25" i="6"/>
  <c r="AF22" i="4" s="1"/>
  <c r="N25" i="10"/>
  <c r="DW22" i="4" s="1"/>
  <c r="M27" i="6"/>
  <c r="AF24" i="4" s="1"/>
  <c r="N27" i="10"/>
  <c r="DW24" i="4" s="1"/>
  <c r="M29" i="6"/>
  <c r="AF26" i="4" s="1"/>
  <c r="N29" i="10"/>
  <c r="DW26" i="4" s="1"/>
  <c r="M31" i="6"/>
  <c r="AF28" i="4" s="1"/>
  <c r="N31" i="10"/>
  <c r="DW28" i="4" s="1"/>
  <c r="M33" i="6"/>
  <c r="AF30" i="4" s="1"/>
  <c r="N33" i="10"/>
  <c r="DW30" i="4" s="1"/>
  <c r="M35" i="6"/>
  <c r="AF32" i="4" s="1"/>
  <c r="N35" i="10"/>
  <c r="DW32" i="4" s="1"/>
  <c r="M37" i="6"/>
  <c r="AQ9" i="4" s="1"/>
  <c r="N37" i="10"/>
  <c r="EK9" i="4" s="1"/>
  <c r="M39" i="6"/>
  <c r="AQ11" i="4" s="1"/>
  <c r="N39" i="10"/>
  <c r="EK11" i="4" s="1"/>
  <c r="M41" i="6"/>
  <c r="AQ13" i="4" s="1"/>
  <c r="N41" i="10"/>
  <c r="EK13" i="4" s="1"/>
  <c r="M43" i="6"/>
  <c r="AQ15" i="4" s="1"/>
  <c r="N43" i="10"/>
  <c r="EK15" i="4" s="1"/>
  <c r="M45" i="6"/>
  <c r="AQ17" i="4" s="1"/>
  <c r="N45" i="10"/>
  <c r="EK17" i="4" s="1"/>
  <c r="M47" i="6"/>
  <c r="AQ19" i="4" s="1"/>
  <c r="N47" i="10"/>
  <c r="EK19" i="4" s="1"/>
  <c r="M49" i="6"/>
  <c r="AQ21" i="4" s="1"/>
  <c r="N49" i="10"/>
  <c r="EK21" i="4" s="1"/>
  <c r="M51" i="6"/>
  <c r="AQ23" i="4" s="1"/>
  <c r="N51" i="10"/>
  <c r="EK23" i="4" s="1"/>
  <c r="M61" i="6"/>
  <c r="AF54" i="4" s="1"/>
  <c r="N61" i="10"/>
  <c r="DW54" i="4" s="1"/>
  <c r="M63" i="6"/>
  <c r="AF56" i="4" s="1"/>
  <c r="N63" i="10"/>
  <c r="DW56" i="4" s="1"/>
  <c r="N40" i="13"/>
  <c r="AR12" i="18" s="1"/>
  <c r="N21" i="6"/>
  <c r="AG18" i="4" s="1"/>
  <c r="O21" i="10"/>
  <c r="DX18" i="4" s="1"/>
  <c r="N37" i="6"/>
  <c r="AR9" i="4" s="1"/>
  <c r="O37" i="10"/>
  <c r="EL9" i="4" s="1"/>
  <c r="N61" i="6"/>
  <c r="AG54" i="4" s="1"/>
  <c r="O61" i="10"/>
  <c r="DX54" i="4" s="1"/>
  <c r="AX126" i="18"/>
  <c r="K10" i="4"/>
  <c r="K18" i="4"/>
  <c r="K26" i="4"/>
  <c r="K12" i="4"/>
  <c r="K23" i="4"/>
  <c r="P10" i="4"/>
  <c r="K22" i="4"/>
  <c r="K30" i="4"/>
  <c r="K16" i="4"/>
  <c r="K24" i="4"/>
  <c r="J10" i="4"/>
  <c r="J54" i="4"/>
  <c r="B8" i="4"/>
  <c r="B28" i="4"/>
  <c r="H9" i="4"/>
  <c r="H11" i="4"/>
  <c r="I10" i="4"/>
  <c r="B16" i="4"/>
  <c r="B32" i="4"/>
  <c r="M8" i="4"/>
  <c r="B20" i="4"/>
  <c r="B17" i="4"/>
  <c r="H10" i="4"/>
  <c r="I9" i="4"/>
  <c r="B9" i="4"/>
  <c r="K9" i="4"/>
  <c r="B12" i="4"/>
  <c r="B29" i="4"/>
  <c r="CU35" i="18"/>
  <c r="CR80" i="18"/>
  <c r="BU126" i="18"/>
  <c r="AX176" i="4"/>
  <c r="AA132" i="18"/>
  <c r="AA178" i="18"/>
  <c r="AA174" i="18"/>
  <c r="AA130" i="18"/>
  <c r="AA177" i="18"/>
  <c r="AA131" i="18"/>
  <c r="AD172" i="18"/>
  <c r="BX172" i="18"/>
  <c r="AA128" i="18"/>
  <c r="AA176" i="18"/>
  <c r="D26" i="4"/>
  <c r="C16" i="4"/>
  <c r="AA127" i="18"/>
  <c r="AA129" i="18"/>
  <c r="AA175" i="18"/>
  <c r="CU127" i="18"/>
  <c r="CU126" i="18" s="1"/>
  <c r="AD126" i="18"/>
  <c r="CU173" i="18"/>
  <c r="BX126" i="18"/>
  <c r="AA173" i="18"/>
  <c r="O8" i="4"/>
  <c r="AA84" i="18"/>
  <c r="D9" i="4"/>
  <c r="CU37" i="18"/>
  <c r="AA81" i="18"/>
  <c r="AA83" i="18"/>
  <c r="BA86" i="18"/>
  <c r="BA80" i="18" s="1"/>
  <c r="CU36" i="18"/>
  <c r="CU40" i="18"/>
  <c r="BA40" i="18"/>
  <c r="CU39" i="18"/>
  <c r="C11" i="4"/>
  <c r="AA86" i="18"/>
  <c r="AA82" i="18"/>
  <c r="CU81" i="18"/>
  <c r="CU80" i="18" s="1"/>
  <c r="BX40" i="18"/>
  <c r="AA85" i="18"/>
  <c r="CU38" i="18"/>
  <c r="H12" i="4"/>
  <c r="H16" i="4"/>
  <c r="H18" i="4"/>
  <c r="H22" i="4"/>
  <c r="H24" i="4"/>
  <c r="H26" i="4"/>
  <c r="H30" i="4"/>
  <c r="I12" i="4"/>
  <c r="I16" i="4"/>
  <c r="I18" i="4"/>
  <c r="I22" i="4"/>
  <c r="I24" i="4"/>
  <c r="I26" i="4"/>
  <c r="I30" i="4"/>
  <c r="K17" i="4"/>
  <c r="K25" i="4"/>
  <c r="V8" i="4"/>
  <c r="K11" i="4"/>
  <c r="K19" i="4"/>
  <c r="K27" i="4"/>
  <c r="C27" i="4"/>
  <c r="H13" i="4"/>
  <c r="H15" i="4"/>
  <c r="H19" i="4"/>
  <c r="H21" i="4"/>
  <c r="H23" i="4"/>
  <c r="H25" i="4"/>
  <c r="H27" i="4"/>
  <c r="H29" i="4"/>
  <c r="H31" i="4"/>
  <c r="S8" i="4"/>
  <c r="I11" i="4"/>
  <c r="I13" i="4"/>
  <c r="I15" i="4"/>
  <c r="I19" i="4"/>
  <c r="I21" i="4"/>
  <c r="I23" i="4"/>
  <c r="I25" i="4"/>
  <c r="I27" i="4"/>
  <c r="I29" i="4"/>
  <c r="I31" i="4"/>
  <c r="T8" i="4"/>
  <c r="K13" i="4"/>
  <c r="K21" i="4"/>
  <c r="K29" i="4"/>
  <c r="D25" i="4"/>
  <c r="C15" i="4"/>
  <c r="K15" i="4"/>
  <c r="K31" i="4"/>
  <c r="C8" i="4"/>
  <c r="C32" i="4"/>
  <c r="D10" i="4"/>
  <c r="D22" i="4"/>
  <c r="C20" i="4"/>
  <c r="D14" i="4"/>
  <c r="C28" i="4"/>
  <c r="H17" i="4"/>
  <c r="I17" i="4"/>
  <c r="C18" i="4"/>
  <c r="K20" i="4"/>
  <c r="H14" i="4"/>
  <c r="H20" i="4"/>
  <c r="H28" i="4"/>
  <c r="H32" i="4"/>
  <c r="I14" i="4"/>
  <c r="I20" i="4"/>
  <c r="I28" i="4"/>
  <c r="I32" i="4"/>
  <c r="K14" i="4"/>
  <c r="K32" i="4"/>
  <c r="CU176" i="4"/>
  <c r="CR178" i="4"/>
  <c r="CR174" i="4"/>
  <c r="CU175" i="4"/>
  <c r="CR177" i="4"/>
  <c r="CR173" i="4"/>
  <c r="CU178" i="4"/>
  <c r="CU174" i="4"/>
  <c r="CR176" i="4"/>
  <c r="CU177" i="4"/>
  <c r="CU173" i="4"/>
  <c r="CR175" i="4"/>
  <c r="CU130" i="4"/>
  <c r="CR131" i="4"/>
  <c r="CU127" i="4"/>
  <c r="CU129" i="4"/>
  <c r="CR130" i="4"/>
  <c r="CR127" i="4"/>
  <c r="CU132" i="4"/>
  <c r="CU128" i="4"/>
  <c r="CR129" i="4"/>
  <c r="CU131" i="4"/>
  <c r="CR132" i="4"/>
  <c r="CR128" i="4"/>
  <c r="CU38" i="4"/>
  <c r="CR39" i="4"/>
  <c r="CU35" i="4"/>
  <c r="CU37" i="4"/>
  <c r="CR38" i="4"/>
  <c r="CR35" i="4"/>
  <c r="CU40" i="4"/>
  <c r="CU36" i="4"/>
  <c r="CR37" i="4"/>
  <c r="CU39" i="4"/>
  <c r="CR40" i="4"/>
  <c r="CR36" i="4"/>
  <c r="CU84" i="4"/>
  <c r="CR85" i="4"/>
  <c r="CU81" i="4"/>
  <c r="CU83" i="4"/>
  <c r="CR84" i="4"/>
  <c r="CR81" i="4"/>
  <c r="CU86" i="4"/>
  <c r="CU82" i="4"/>
  <c r="CR83" i="4"/>
  <c r="CU85" i="4"/>
  <c r="CR86" i="4"/>
  <c r="CR82" i="4"/>
  <c r="AX129" i="4"/>
  <c r="BX177" i="4"/>
  <c r="BU178" i="4"/>
  <c r="BU174" i="4"/>
  <c r="BX176" i="4"/>
  <c r="BU177" i="4"/>
  <c r="BU173" i="4"/>
  <c r="BX175" i="4"/>
  <c r="BU176" i="4"/>
  <c r="BX178" i="4"/>
  <c r="BX174" i="4"/>
  <c r="BU175" i="4"/>
  <c r="BX130" i="4"/>
  <c r="BU131" i="4"/>
  <c r="BX129" i="4"/>
  <c r="BU130" i="4"/>
  <c r="BU127" i="4"/>
  <c r="BX132" i="4"/>
  <c r="BX128" i="4"/>
  <c r="BU129" i="4"/>
  <c r="BX131" i="4"/>
  <c r="BU132" i="4"/>
  <c r="BU128" i="4"/>
  <c r="K186" i="17"/>
  <c r="K182" i="17"/>
  <c r="K178" i="17"/>
  <c r="I144" i="17"/>
  <c r="EF108" i="18" s="1"/>
  <c r="I143" i="17"/>
  <c r="EF107" i="18" s="1"/>
  <c r="I139" i="17"/>
  <c r="EF103" i="18" s="1"/>
  <c r="I102" i="17"/>
  <c r="EF70" i="18" s="1"/>
  <c r="I134" i="17"/>
  <c r="DR123" i="18" s="1"/>
  <c r="I133" i="17"/>
  <c r="DR122" i="18" s="1"/>
  <c r="I132" i="17"/>
  <c r="DR121" i="18" s="1"/>
  <c r="I131" i="17"/>
  <c r="DR120" i="18" s="1"/>
  <c r="I130" i="17"/>
  <c r="DR119" i="18" s="1"/>
  <c r="I129" i="17"/>
  <c r="DR118" i="18" s="1"/>
  <c r="I128" i="17"/>
  <c r="DR117" i="18" s="1"/>
  <c r="I127" i="17"/>
  <c r="DR116" i="18" s="1"/>
  <c r="I126" i="17"/>
  <c r="DR115" i="18" s="1"/>
  <c r="I125" i="17"/>
  <c r="DR114" i="18" s="1"/>
  <c r="I124" i="17"/>
  <c r="DR113" i="18" s="1"/>
  <c r="I123" i="17"/>
  <c r="DR112" i="18" s="1"/>
  <c r="I122" i="17"/>
  <c r="DR111" i="18" s="1"/>
  <c r="I121" i="17"/>
  <c r="DR110" i="18" s="1"/>
  <c r="I120" i="17"/>
  <c r="DR109" i="18" s="1"/>
  <c r="I119" i="17"/>
  <c r="DR108" i="18" s="1"/>
  <c r="I118" i="17"/>
  <c r="DR107" i="18" s="1"/>
  <c r="I117" i="17"/>
  <c r="DR106" i="18" s="1"/>
  <c r="I116" i="17"/>
  <c r="DR105" i="18" s="1"/>
  <c r="I115" i="17"/>
  <c r="DR104" i="18" s="1"/>
  <c r="I114" i="17"/>
  <c r="DR103" i="18" s="1"/>
  <c r="I113" i="17"/>
  <c r="DR102" i="18" s="1"/>
  <c r="I112" i="17"/>
  <c r="DR101" i="18" s="1"/>
  <c r="I111" i="17"/>
  <c r="DR100" i="18" s="1"/>
  <c r="I110" i="17"/>
  <c r="EF78" i="18" s="1"/>
  <c r="H67" i="12"/>
  <c r="E60" i="18" s="1"/>
  <c r="I99" i="17"/>
  <c r="EF67" i="18" s="1"/>
  <c r="I94" i="17"/>
  <c r="EF62" i="18" s="1"/>
  <c r="I71" i="17"/>
  <c r="DR64" i="18" s="1"/>
  <c r="I59" i="17"/>
  <c r="EF31" i="18" s="1"/>
  <c r="I160" i="17"/>
  <c r="EF124" i="18" s="1"/>
  <c r="H87" i="12"/>
  <c r="P55" i="18" s="1"/>
  <c r="I148" i="17"/>
  <c r="EF112" i="18" s="1"/>
  <c r="H73" i="12"/>
  <c r="E66" i="18" s="1"/>
  <c r="I192" i="17"/>
  <c r="EF152" i="18" s="1"/>
  <c r="I166" i="17"/>
  <c r="DR151" i="18" s="1"/>
  <c r="AX80" i="18"/>
  <c r="I138" i="17"/>
  <c r="EF102" i="18" s="1"/>
  <c r="I136" i="17"/>
  <c r="EF100" i="18" s="1"/>
  <c r="I149" i="17"/>
  <c r="EF113" i="18" s="1"/>
  <c r="I107" i="17"/>
  <c r="EF75" i="18" s="1"/>
  <c r="I105" i="17"/>
  <c r="EF73" i="18" s="1"/>
  <c r="I103" i="17"/>
  <c r="EF71" i="18" s="1"/>
  <c r="I95" i="17"/>
  <c r="EF63" i="18" s="1"/>
  <c r="I77" i="17"/>
  <c r="DR70" i="18" s="1"/>
  <c r="H88" i="12"/>
  <c r="P56" i="18" s="1"/>
  <c r="H80" i="12"/>
  <c r="E73" i="18" s="1"/>
  <c r="H72" i="12"/>
  <c r="E65" i="18" s="1"/>
  <c r="H66" i="12"/>
  <c r="E59" i="18" s="1"/>
  <c r="I83" i="17"/>
  <c r="DR76" i="18" s="1"/>
  <c r="H90" i="12"/>
  <c r="P58" i="18" s="1"/>
  <c r="H82" i="12"/>
  <c r="E75" i="18" s="1"/>
  <c r="H74" i="12"/>
  <c r="E67" i="18" s="1"/>
  <c r="I60" i="17"/>
  <c r="EF32" i="18" s="1"/>
  <c r="I61" i="17"/>
  <c r="DR54" i="18" s="1"/>
  <c r="I57" i="17"/>
  <c r="EF29" i="18" s="1"/>
  <c r="G23" i="17"/>
  <c r="H15" i="13"/>
  <c r="I168" i="17"/>
  <c r="DR153" i="18" s="1"/>
  <c r="G172" i="18"/>
  <c r="H81" i="12"/>
  <c r="E74" i="18" s="1"/>
  <c r="I146" i="17"/>
  <c r="EF110" i="18" s="1"/>
  <c r="K175" i="17"/>
  <c r="I140" i="17"/>
  <c r="EF104" i="18" s="1"/>
  <c r="I145" i="17"/>
  <c r="EF109" i="18" s="1"/>
  <c r="I141" i="17"/>
  <c r="EF105" i="18" s="1"/>
  <c r="I108" i="17"/>
  <c r="EF76" i="18" s="1"/>
  <c r="I96" i="17"/>
  <c r="EF64" i="18" s="1"/>
  <c r="I97" i="17"/>
  <c r="EF65" i="18" s="1"/>
  <c r="I98" i="17"/>
  <c r="EF66" i="18" s="1"/>
  <c r="I62" i="17"/>
  <c r="DR55" i="18" s="1"/>
  <c r="I69" i="17"/>
  <c r="DR62" i="18" s="1"/>
  <c r="I63" i="17"/>
  <c r="DR56" i="18" s="1"/>
  <c r="J21" i="13"/>
  <c r="H13" i="13"/>
  <c r="I170" i="17"/>
  <c r="DR155" i="18" s="1"/>
  <c r="CR126" i="18"/>
  <c r="I164" i="17"/>
  <c r="DR149" i="18" s="1"/>
  <c r="H89" i="12"/>
  <c r="P57" i="18" s="1"/>
  <c r="I194" i="17"/>
  <c r="EF154" i="18" s="1"/>
  <c r="I190" i="17"/>
  <c r="EF150" i="18" s="1"/>
  <c r="I142" i="17"/>
  <c r="EF106" i="18" s="1"/>
  <c r="I137" i="17"/>
  <c r="EF101" i="18" s="1"/>
  <c r="I135" i="17"/>
  <c r="DR124" i="18" s="1"/>
  <c r="I147" i="17"/>
  <c r="EF111" i="18" s="1"/>
  <c r="I109" i="17"/>
  <c r="EF77" i="18" s="1"/>
  <c r="I106" i="17"/>
  <c r="EF74" i="18" s="1"/>
  <c r="I104" i="17"/>
  <c r="EF72" i="18" s="1"/>
  <c r="I101" i="17"/>
  <c r="EF69" i="18" s="1"/>
  <c r="I100" i="17"/>
  <c r="EF68" i="18" s="1"/>
  <c r="H92" i="12"/>
  <c r="P60" i="18" s="1"/>
  <c r="H84" i="12"/>
  <c r="E77" i="18" s="1"/>
  <c r="H76" i="12"/>
  <c r="E69" i="18" s="1"/>
  <c r="H68" i="12"/>
  <c r="E61" i="18" s="1"/>
  <c r="H86" i="12"/>
  <c r="P54" i="18" s="1"/>
  <c r="H78" i="12"/>
  <c r="E71" i="18" s="1"/>
  <c r="I64" i="17"/>
  <c r="DR57" i="18" s="1"/>
  <c r="I65" i="17"/>
  <c r="DR58" i="18" s="1"/>
  <c r="I70" i="17"/>
  <c r="DR63" i="18" s="1"/>
  <c r="I58" i="17"/>
  <c r="EF30" i="18" s="1"/>
  <c r="D172" i="18"/>
  <c r="H79" i="12"/>
  <c r="E72" i="18" s="1"/>
  <c r="I172" i="17"/>
  <c r="DR157" i="18" s="1"/>
  <c r="BX86" i="18"/>
  <c r="BX80" i="18" s="1"/>
  <c r="BU80" i="18"/>
  <c r="BA172" i="18"/>
  <c r="AX172" i="18"/>
  <c r="BA126" i="18"/>
  <c r="AE10" i="4"/>
  <c r="AE14" i="4"/>
  <c r="AE16" i="4"/>
  <c r="AE24" i="4"/>
  <c r="AE30" i="4"/>
  <c r="AE32" i="4"/>
  <c r="AP13" i="4"/>
  <c r="AP15" i="4"/>
  <c r="AP23" i="4"/>
  <c r="BT10" i="4"/>
  <c r="AA15" i="4"/>
  <c r="Z26" i="4"/>
  <c r="BU27" i="4"/>
  <c r="Z30" i="4"/>
  <c r="BU31" i="4"/>
  <c r="CE13" i="4"/>
  <c r="CF22" i="4"/>
  <c r="BT9" i="4"/>
  <c r="AA14" i="4"/>
  <c r="Z17" i="4"/>
  <c r="Z25" i="4"/>
  <c r="AA26" i="4"/>
  <c r="BU30" i="4"/>
  <c r="AL9" i="4"/>
  <c r="CF13" i="4"/>
  <c r="AL21" i="4"/>
  <c r="BT11" i="4"/>
  <c r="BT23" i="4"/>
  <c r="BT31" i="4"/>
  <c r="AK18" i="4"/>
  <c r="Z13" i="4"/>
  <c r="AA18" i="4"/>
  <c r="BT21" i="4"/>
  <c r="AK8" i="4"/>
  <c r="AL17" i="4"/>
  <c r="AA12" i="4"/>
  <c r="Z15" i="4"/>
  <c r="BU20" i="4"/>
  <c r="CF11" i="4"/>
  <c r="AL19" i="4"/>
  <c r="CE26" i="4"/>
  <c r="AA9" i="4"/>
  <c r="BU13" i="4"/>
  <c r="BU17" i="4"/>
  <c r="AA21" i="4"/>
  <c r="AA25" i="4"/>
  <c r="BU29" i="4"/>
  <c r="CF8" i="4"/>
  <c r="AL12" i="4"/>
  <c r="CF16" i="4"/>
  <c r="AL20" i="4"/>
  <c r="CF24" i="4"/>
  <c r="Z19" i="4"/>
  <c r="BA129" i="4"/>
  <c r="AX128" i="4"/>
  <c r="BA128" i="4"/>
  <c r="BA173" i="4"/>
  <c r="AX175" i="4"/>
  <c r="BA175" i="4"/>
  <c r="AD83" i="4"/>
  <c r="AD86" i="4"/>
  <c r="AD82" i="4"/>
  <c r="AD85" i="4"/>
  <c r="AD81" i="4"/>
  <c r="AD84" i="4"/>
  <c r="BK21" i="4"/>
  <c r="BK17" i="4"/>
  <c r="BK13" i="4"/>
  <c r="BK9" i="4"/>
  <c r="AZ30" i="4"/>
  <c r="AZ26" i="4"/>
  <c r="AZ22" i="4"/>
  <c r="AZ18" i="4"/>
  <c r="AZ14" i="4"/>
  <c r="AZ10" i="4"/>
  <c r="Z20" i="4"/>
  <c r="AL18" i="4"/>
  <c r="Z18" i="4"/>
  <c r="BU19" i="4"/>
  <c r="Z22" i="4"/>
  <c r="BU23" i="4"/>
  <c r="BT30" i="4"/>
  <c r="CE9" i="4"/>
  <c r="CF18" i="4"/>
  <c r="AK21" i="4"/>
  <c r="CE25" i="4"/>
  <c r="BU14" i="4"/>
  <c r="BU26" i="4"/>
  <c r="CF9" i="4"/>
  <c r="CE16" i="4"/>
  <c r="CE24" i="4"/>
  <c r="AA16" i="4"/>
  <c r="BU28" i="4"/>
  <c r="AK14" i="4"/>
  <c r="CF27" i="4"/>
  <c r="AK15" i="4"/>
  <c r="BU18" i="4"/>
  <c r="Z29" i="4"/>
  <c r="AK12" i="4"/>
  <c r="CE20" i="4"/>
  <c r="AA8" i="4"/>
  <c r="BT15" i="4"/>
  <c r="AA24" i="4"/>
  <c r="Z27" i="4"/>
  <c r="BU32" i="4"/>
  <c r="AL15" i="4"/>
  <c r="CF23" i="4"/>
  <c r="AK11" i="4"/>
  <c r="BT12" i="4"/>
  <c r="BT16" i="4"/>
  <c r="Z24" i="4"/>
  <c r="BT28" i="4"/>
  <c r="BT32" i="4"/>
  <c r="CE15" i="4"/>
  <c r="CE23" i="4"/>
  <c r="BX127" i="4"/>
  <c r="BT19" i="4"/>
  <c r="AK10" i="4"/>
  <c r="AK22" i="4"/>
  <c r="BA127" i="4"/>
  <c r="AX132" i="4"/>
  <c r="BA132" i="4"/>
  <c r="AX174" i="4"/>
  <c r="BA174" i="4"/>
  <c r="AX173" i="4"/>
  <c r="AE13" i="4"/>
  <c r="AE15" i="4"/>
  <c r="AE17" i="4"/>
  <c r="AE23" i="4"/>
  <c r="AE25" i="4"/>
  <c r="AE27" i="4"/>
  <c r="AP14" i="4"/>
  <c r="AP18" i="4"/>
  <c r="AP20" i="4"/>
  <c r="AP24" i="4"/>
  <c r="AF9" i="4"/>
  <c r="AF11" i="4"/>
  <c r="AF15" i="4"/>
  <c r="AF17" i="4"/>
  <c r="AF19" i="4"/>
  <c r="AF25" i="4"/>
  <c r="AF27" i="4"/>
  <c r="AF31" i="4"/>
  <c r="AQ8" i="4"/>
  <c r="AQ10" i="4"/>
  <c r="AQ16" i="4"/>
  <c r="AQ18" i="4"/>
  <c r="AA27" i="4"/>
  <c r="Z10" i="4"/>
  <c r="BU11" i="4"/>
  <c r="Z14" i="4"/>
  <c r="BU15" i="4"/>
  <c r="BT22" i="4"/>
  <c r="BT26" i="4"/>
  <c r="AA31" i="4"/>
  <c r="CF14" i="4"/>
  <c r="AK17" i="4"/>
  <c r="CE21" i="4"/>
  <c r="Z9" i="4"/>
  <c r="BT17" i="4"/>
  <c r="AA22" i="4"/>
  <c r="BT25" i="4"/>
  <c r="AL13" i="4"/>
  <c r="CF21" i="4"/>
  <c r="CE18" i="4"/>
  <c r="AA10" i="4"/>
  <c r="BT13" i="4"/>
  <c r="Z21" i="4"/>
  <c r="CE8" i="4"/>
  <c r="CF17" i="4"/>
  <c r="CF25" i="4"/>
  <c r="BU12" i="4"/>
  <c r="AA20" i="4"/>
  <c r="BT27" i="4"/>
  <c r="AL11" i="4"/>
  <c r="CF19" i="4"/>
  <c r="BU9" i="4"/>
  <c r="AA13" i="4"/>
  <c r="AA17" i="4"/>
  <c r="BU21" i="4"/>
  <c r="BU25" i="4"/>
  <c r="AA29" i="4"/>
  <c r="AL8" i="4"/>
  <c r="CF12" i="4"/>
  <c r="AL16" i="4"/>
  <c r="CF20" i="4"/>
  <c r="AL24" i="4"/>
  <c r="CE10" i="4"/>
  <c r="BY8" i="4"/>
  <c r="AE8" i="4"/>
  <c r="AX127" i="4"/>
  <c r="AX131" i="4"/>
  <c r="BA131" i="4"/>
  <c r="AX177" i="4"/>
  <c r="AX178" i="4"/>
  <c r="BA178" i="4"/>
  <c r="BU37" i="4"/>
  <c r="BU40" i="4"/>
  <c r="BU36" i="4"/>
  <c r="BU39" i="4"/>
  <c r="BU38" i="4"/>
  <c r="BU35" i="4"/>
  <c r="AD128" i="4"/>
  <c r="AD131" i="4"/>
  <c r="AD130" i="4"/>
  <c r="AD127" i="4"/>
  <c r="AD129" i="4"/>
  <c r="AD174" i="4"/>
  <c r="AD177" i="4"/>
  <c r="AD173" i="4"/>
  <c r="AD176" i="4"/>
  <c r="AD175" i="4"/>
  <c r="BK23" i="4"/>
  <c r="BK19" i="4"/>
  <c r="BK15" i="4"/>
  <c r="BK11" i="4"/>
  <c r="AZ32" i="4"/>
  <c r="AZ28" i="4"/>
  <c r="AZ24" i="4"/>
  <c r="AZ20" i="4"/>
  <c r="AZ16" i="4"/>
  <c r="AZ12" i="4"/>
  <c r="AZ8" i="4"/>
  <c r="BT14" i="4"/>
  <c r="BT18" i="4"/>
  <c r="AA23" i="4"/>
  <c r="AK9" i="4"/>
  <c r="CF10" i="4"/>
  <c r="AK13" i="4"/>
  <c r="CE17" i="4"/>
  <c r="CF26" i="4"/>
  <c r="BU22" i="4"/>
  <c r="AA30" i="4"/>
  <c r="AK16" i="4"/>
  <c r="AK24" i="4"/>
  <c r="Z11" i="4"/>
  <c r="BU16" i="4"/>
  <c r="Z23" i="4"/>
  <c r="AA28" i="4"/>
  <c r="Z31" i="4"/>
  <c r="CE14" i="4"/>
  <c r="Z28" i="4"/>
  <c r="AD132" i="4"/>
  <c r="BU10" i="4"/>
  <c r="BT29" i="4"/>
  <c r="CE12" i="4"/>
  <c r="AK20" i="4"/>
  <c r="BU8" i="4"/>
  <c r="BU24" i="4"/>
  <c r="AA32" i="4"/>
  <c r="CF15" i="4"/>
  <c r="AL23" i="4"/>
  <c r="BT8" i="4"/>
  <c r="AK19" i="4"/>
  <c r="Z16" i="4"/>
  <c r="BT20" i="4"/>
  <c r="BT24" i="4"/>
  <c r="Z32" i="4"/>
  <c r="CE11" i="4"/>
  <c r="CE19" i="4"/>
  <c r="CE27" i="4"/>
  <c r="CE22" i="4"/>
  <c r="AX130" i="4"/>
  <c r="BA130" i="4"/>
  <c r="BA176" i="4"/>
  <c r="BA177" i="4"/>
  <c r="BU86" i="4"/>
  <c r="BX83" i="4"/>
  <c r="BU83" i="4"/>
  <c r="BX82" i="4"/>
  <c r="BU82" i="4"/>
  <c r="BX85" i="4"/>
  <c r="BU85" i="4"/>
  <c r="BX81" i="4"/>
  <c r="BX84" i="4"/>
  <c r="BU84" i="4"/>
  <c r="BU81" i="4"/>
  <c r="J25" i="12"/>
  <c r="J22" i="12"/>
  <c r="J46" i="12"/>
  <c r="G38" i="17"/>
  <c r="ED10" i="18" s="1"/>
  <c r="J14" i="12"/>
  <c r="J13" i="12"/>
  <c r="J21" i="12"/>
  <c r="J38" i="12"/>
  <c r="J26" i="12"/>
  <c r="J17" i="12"/>
  <c r="J18" i="12"/>
  <c r="K50" i="17"/>
  <c r="I56" i="17"/>
  <c r="EF28" i="18" s="1"/>
  <c r="ED20" i="18"/>
  <c r="DP29" i="18"/>
  <c r="H29" i="12"/>
  <c r="DP17" i="18"/>
  <c r="H30" i="12"/>
  <c r="ED24" i="18"/>
  <c r="ED8" i="18"/>
  <c r="DP13" i="18"/>
  <c r="GI11" i="11"/>
  <c r="G11" i="17"/>
  <c r="DP8" i="18" s="1"/>
  <c r="H28" i="12"/>
  <c r="ED12" i="18"/>
  <c r="DP9" i="18"/>
  <c r="H55" i="12"/>
  <c r="P27" i="18" s="1"/>
  <c r="ED16" i="18"/>
  <c r="DP21" i="18"/>
  <c r="DP11" i="18"/>
  <c r="K185" i="17"/>
  <c r="K159" i="17"/>
  <c r="K153" i="17"/>
  <c r="K161" i="17"/>
  <c r="K136" i="17"/>
  <c r="J136" i="17"/>
  <c r="EG100" i="18" s="1"/>
  <c r="K179" i="17"/>
  <c r="K177" i="17"/>
  <c r="K144" i="17"/>
  <c r="K145" i="17"/>
  <c r="J145" i="17"/>
  <c r="EG109" i="18" s="1"/>
  <c r="K141" i="17"/>
  <c r="J108" i="17"/>
  <c r="EG76" i="18" s="1"/>
  <c r="J92" i="12"/>
  <c r="G92" i="17"/>
  <c r="ED60" i="18" s="1"/>
  <c r="I92" i="12"/>
  <c r="Q60" i="18" s="1"/>
  <c r="I76" i="12"/>
  <c r="F69" i="18" s="1"/>
  <c r="J94" i="17"/>
  <c r="EG62" i="18" s="1"/>
  <c r="K94" i="17"/>
  <c r="J65" i="17"/>
  <c r="DS58" i="18" s="1"/>
  <c r="K65" i="17"/>
  <c r="J63" i="17"/>
  <c r="DS56" i="18" s="1"/>
  <c r="K63" i="17"/>
  <c r="J61" i="17"/>
  <c r="DS54" i="18" s="1"/>
  <c r="K61" i="17"/>
  <c r="J43" i="12"/>
  <c r="G13" i="17"/>
  <c r="K36" i="17"/>
  <c r="I78" i="12"/>
  <c r="F71" i="18" s="1"/>
  <c r="J62" i="17"/>
  <c r="DS55" i="18" s="1"/>
  <c r="K62" i="17"/>
  <c r="K60" i="17"/>
  <c r="K56" i="17"/>
  <c r="J56" i="17"/>
  <c r="EG28" i="18" s="1"/>
  <c r="J19" i="13"/>
  <c r="K167" i="17"/>
  <c r="K155" i="17"/>
  <c r="K169" i="17"/>
  <c r="J106" i="17"/>
  <c r="EG74" i="18" s="1"/>
  <c r="K104" i="17"/>
  <c r="J104" i="17"/>
  <c r="EG72" i="18" s="1"/>
  <c r="K91" i="12"/>
  <c r="R59" i="18" s="1"/>
  <c r="J80" i="12"/>
  <c r="G80" i="17"/>
  <c r="DP73" i="18" s="1"/>
  <c r="I80" i="12"/>
  <c r="F73" i="18" s="1"/>
  <c r="K80" i="12"/>
  <c r="G73" i="18" s="1"/>
  <c r="J86" i="12"/>
  <c r="G86" i="17"/>
  <c r="ED54" i="18" s="1"/>
  <c r="I86" i="12"/>
  <c r="Q54" i="18" s="1"/>
  <c r="K187" i="17"/>
  <c r="K180" i="17"/>
  <c r="K176" i="17"/>
  <c r="K162" i="17"/>
  <c r="K140" i="17"/>
  <c r="J140" i="17"/>
  <c r="EG104" i="18" s="1"/>
  <c r="K139" i="17"/>
  <c r="J139" i="17"/>
  <c r="EG103" i="18" s="1"/>
  <c r="K102" i="17"/>
  <c r="J102" i="17"/>
  <c r="EG70" i="18" s="1"/>
  <c r="K134" i="17"/>
  <c r="J134" i="17"/>
  <c r="DS123" i="18" s="1"/>
  <c r="K133" i="17"/>
  <c r="J132" i="17"/>
  <c r="DS121" i="18" s="1"/>
  <c r="K131" i="17"/>
  <c r="J131" i="17"/>
  <c r="DS120" i="18" s="1"/>
  <c r="K130" i="17"/>
  <c r="J130" i="17"/>
  <c r="DS119" i="18" s="1"/>
  <c r="J129" i="17"/>
  <c r="DS118" i="18" s="1"/>
  <c r="K127" i="17"/>
  <c r="J127" i="17"/>
  <c r="DS116" i="18" s="1"/>
  <c r="K126" i="17"/>
  <c r="J126" i="17"/>
  <c r="DS115" i="18" s="1"/>
  <c r="J125" i="17"/>
  <c r="DS114" i="18" s="1"/>
  <c r="K123" i="17"/>
  <c r="J123" i="17"/>
  <c r="DS112" i="18" s="1"/>
  <c r="K122" i="17"/>
  <c r="J122" i="17"/>
  <c r="DS111" i="18" s="1"/>
  <c r="J121" i="17"/>
  <c r="DS110" i="18" s="1"/>
  <c r="K120" i="17"/>
  <c r="K119" i="17"/>
  <c r="J119" i="17"/>
  <c r="DS108" i="18" s="1"/>
  <c r="K118" i="17"/>
  <c r="J118" i="17"/>
  <c r="DS107" i="18" s="1"/>
  <c r="J117" i="17"/>
  <c r="DS106" i="18" s="1"/>
  <c r="K116" i="17"/>
  <c r="K115" i="17"/>
  <c r="J115" i="17"/>
  <c r="DS104" i="18" s="1"/>
  <c r="K114" i="17"/>
  <c r="J114" i="17"/>
  <c r="DS103" i="18" s="1"/>
  <c r="J113" i="17"/>
  <c r="DS102" i="18" s="1"/>
  <c r="K112" i="17"/>
  <c r="K111" i="17"/>
  <c r="J111" i="17"/>
  <c r="DS100" i="18" s="1"/>
  <c r="K110" i="17"/>
  <c r="J110" i="17"/>
  <c r="EG78" i="18" s="1"/>
  <c r="K100" i="17"/>
  <c r="J100" i="17"/>
  <c r="EG68" i="18" s="1"/>
  <c r="J96" i="17"/>
  <c r="EG64" i="18" s="1"/>
  <c r="K96" i="17"/>
  <c r="K95" i="17"/>
  <c r="K77" i="17"/>
  <c r="J84" i="12"/>
  <c r="G84" i="17"/>
  <c r="DP77" i="18" s="1"/>
  <c r="I84" i="12"/>
  <c r="F77" i="18" s="1"/>
  <c r="K79" i="12"/>
  <c r="G72" i="18" s="1"/>
  <c r="I67" i="12"/>
  <c r="F60" i="18" s="1"/>
  <c r="J99" i="17"/>
  <c r="EG67" i="18" s="1"/>
  <c r="K99" i="17"/>
  <c r="K97" i="17"/>
  <c r="J97" i="17"/>
  <c r="EG65" i="18" s="1"/>
  <c r="K83" i="17"/>
  <c r="J83" i="17"/>
  <c r="DS76" i="18" s="1"/>
  <c r="K85" i="12"/>
  <c r="G78" i="18" s="1"/>
  <c r="K71" i="17"/>
  <c r="J71" i="17"/>
  <c r="DS64" i="18" s="1"/>
  <c r="K73" i="12"/>
  <c r="G66" i="18" s="1"/>
  <c r="K59" i="12"/>
  <c r="J47" i="12"/>
  <c r="K70" i="17"/>
  <c r="J70" i="17"/>
  <c r="DS63" i="18" s="1"/>
  <c r="J58" i="17"/>
  <c r="EG30" i="18" s="1"/>
  <c r="K58" i="17"/>
  <c r="G25" i="17"/>
  <c r="J25" i="13"/>
  <c r="G17" i="17"/>
  <c r="J17" i="13"/>
  <c r="K157" i="17"/>
  <c r="K151" i="17"/>
  <c r="K138" i="17"/>
  <c r="J138" i="17"/>
  <c r="EG102" i="18" s="1"/>
  <c r="J147" i="17"/>
  <c r="EG111" i="18" s="1"/>
  <c r="K188" i="17"/>
  <c r="K189" i="17"/>
  <c r="K171" i="17"/>
  <c r="K163" i="17"/>
  <c r="K158" i="17"/>
  <c r="K156" i="17"/>
  <c r="K154" i="17"/>
  <c r="K152" i="17"/>
  <c r="K150" i="17"/>
  <c r="K173" i="17"/>
  <c r="K165" i="17"/>
  <c r="J142" i="17"/>
  <c r="EG106" i="18" s="1"/>
  <c r="K137" i="17"/>
  <c r="J137" i="17"/>
  <c r="EG101" i="18" s="1"/>
  <c r="K135" i="17"/>
  <c r="J135" i="17"/>
  <c r="DS124" i="18" s="1"/>
  <c r="K149" i="17"/>
  <c r="K107" i="17"/>
  <c r="K105" i="17"/>
  <c r="J105" i="17"/>
  <c r="EG73" i="18" s="1"/>
  <c r="K103" i="17"/>
  <c r="J103" i="17"/>
  <c r="EG71" i="18" s="1"/>
  <c r="J88" i="12"/>
  <c r="G88" i="17"/>
  <c r="ED56" i="18" s="1"/>
  <c r="I88" i="12"/>
  <c r="Q56" i="18" s="1"/>
  <c r="K88" i="12"/>
  <c r="R56" i="18" s="1"/>
  <c r="G72" i="17"/>
  <c r="DP65" i="18" s="1"/>
  <c r="I72" i="12"/>
  <c r="F65" i="18" s="1"/>
  <c r="J66" i="12"/>
  <c r="G66" i="17"/>
  <c r="DP59" i="18" s="1"/>
  <c r="I66" i="12"/>
  <c r="F59" i="18" s="1"/>
  <c r="J98" i="17"/>
  <c r="EG66" i="18" s="1"/>
  <c r="K98" i="17"/>
  <c r="J90" i="12"/>
  <c r="G90" i="17"/>
  <c r="ED58" i="18" s="1"/>
  <c r="I90" i="12"/>
  <c r="Q58" i="18" s="1"/>
  <c r="K90" i="12"/>
  <c r="R58" i="18" s="1"/>
  <c r="I82" i="12"/>
  <c r="F75" i="18" s="1"/>
  <c r="K82" i="12"/>
  <c r="G75" i="18" s="1"/>
  <c r="J74" i="12"/>
  <c r="I74" i="12"/>
  <c r="F67" i="18" s="1"/>
  <c r="K74" i="12"/>
  <c r="G67" i="18" s="1"/>
  <c r="K62" i="12"/>
  <c r="G55" i="18" s="1"/>
  <c r="K60" i="12"/>
  <c r="K56" i="12"/>
  <c r="R28" i="18" s="1"/>
  <c r="J23" i="13"/>
  <c r="G15" i="17"/>
  <c r="J15" i="13"/>
  <c r="K20" i="17"/>
  <c r="O11" i="6"/>
  <c r="AN11" i="1"/>
  <c r="C22" i="4"/>
  <c r="C17" i="4"/>
  <c r="D20" i="4"/>
  <c r="C9" i="4"/>
  <c r="D30" i="4"/>
  <c r="D18" i="4"/>
  <c r="C12" i="4"/>
  <c r="C24" i="4"/>
  <c r="D27" i="4"/>
  <c r="D16" i="4"/>
  <c r="D13" i="4"/>
  <c r="D17" i="4"/>
  <c r="C29" i="4"/>
  <c r="C10" i="4"/>
  <c r="C14" i="4"/>
  <c r="C31" i="4"/>
  <c r="D21" i="4"/>
  <c r="D29" i="4"/>
  <c r="C25" i="4"/>
  <c r="C19" i="4"/>
  <c r="C23" i="4"/>
  <c r="D32" i="4"/>
  <c r="N8" i="4"/>
  <c r="C26" i="4"/>
  <c r="C30" i="4"/>
  <c r="D8" i="4"/>
  <c r="D24" i="4"/>
  <c r="C13" i="4"/>
  <c r="D12" i="4"/>
  <c r="D28" i="4"/>
  <c r="D11" i="4"/>
  <c r="D15" i="4"/>
  <c r="D19" i="4"/>
  <c r="D23" i="4"/>
  <c r="D31" i="4"/>
  <c r="C21" i="4"/>
  <c r="G49" i="3"/>
  <c r="CR34" i="18" l="1"/>
  <c r="I8" i="4"/>
  <c r="T21" i="4"/>
  <c r="H8" i="4"/>
  <c r="S21" i="4"/>
  <c r="I11" i="17"/>
  <c r="DR8" i="18" s="1"/>
  <c r="GL91" i="11"/>
  <c r="GL167" i="11"/>
  <c r="GL187" i="11"/>
  <c r="GL142" i="11"/>
  <c r="GL170" i="11"/>
  <c r="L170" i="17" s="1"/>
  <c r="DU155" i="18" s="1"/>
  <c r="GL114" i="11"/>
  <c r="GL124" i="11"/>
  <c r="GL159" i="11"/>
  <c r="GL173" i="11"/>
  <c r="GL200" i="11"/>
  <c r="L200" i="17" s="1"/>
  <c r="EI160" i="18" s="1"/>
  <c r="GL262" i="11"/>
  <c r="GL263" i="11"/>
  <c r="GL115" i="11"/>
  <c r="L115" i="17" s="1"/>
  <c r="DU104" i="18" s="1"/>
  <c r="GL169" i="11"/>
  <c r="GL151" i="11"/>
  <c r="GL69" i="11"/>
  <c r="GL158" i="11"/>
  <c r="L158" i="17" s="1"/>
  <c r="EI122" i="18" s="1"/>
  <c r="GL164" i="11"/>
  <c r="GL161" i="11"/>
  <c r="GL152" i="11"/>
  <c r="GL189" i="11"/>
  <c r="GL266" i="11"/>
  <c r="GL45" i="11"/>
  <c r="GL242" i="11"/>
  <c r="L242" i="17" s="1"/>
  <c r="EI198" i="18" s="1"/>
  <c r="GL63" i="11"/>
  <c r="GL233" i="11"/>
  <c r="L233" i="17" s="1"/>
  <c r="DU214" i="18" s="1"/>
  <c r="GL76" i="11"/>
  <c r="GL179" i="11"/>
  <c r="GL119" i="11"/>
  <c r="L119" i="17" s="1"/>
  <c r="DU108" i="18" s="1"/>
  <c r="GL73" i="11"/>
  <c r="GL64" i="11"/>
  <c r="GL239" i="11"/>
  <c r="L239" i="17" s="1"/>
  <c r="EI195" i="18" s="1"/>
  <c r="GL251" i="11"/>
  <c r="L251" i="17" s="1"/>
  <c r="EI207" i="18" s="1"/>
  <c r="GL235" i="11"/>
  <c r="L235" i="17" s="1"/>
  <c r="DU216" i="18" s="1"/>
  <c r="GL202" i="11"/>
  <c r="L202" i="17" s="1"/>
  <c r="EI162" i="18" s="1"/>
  <c r="GL133" i="11"/>
  <c r="GL132" i="11"/>
  <c r="GL57" i="11"/>
  <c r="GL254" i="11"/>
  <c r="L254" i="17" s="1"/>
  <c r="EI210" i="18" s="1"/>
  <c r="GL207" i="11"/>
  <c r="L207" i="17" s="1"/>
  <c r="EI167" i="18" s="1"/>
  <c r="GL162" i="11"/>
  <c r="L162" i="17" s="1"/>
  <c r="DU147" i="18" s="1"/>
  <c r="GL50" i="11"/>
  <c r="GL82" i="11"/>
  <c r="GL75" i="11"/>
  <c r="GL42" i="11"/>
  <c r="GL257" i="11"/>
  <c r="L257" i="17" s="1"/>
  <c r="EI213" i="18" s="1"/>
  <c r="GL111" i="11"/>
  <c r="L111" i="17" s="1"/>
  <c r="DU100" i="18" s="1"/>
  <c r="GL93" i="11"/>
  <c r="GL23" i="11"/>
  <c r="GL176" i="11"/>
  <c r="GL113" i="11"/>
  <c r="GL53" i="11"/>
  <c r="GL190" i="11"/>
  <c r="L190" i="17" s="1"/>
  <c r="EI150" i="18" s="1"/>
  <c r="GL94" i="11"/>
  <c r="GL204" i="11"/>
  <c r="L204" i="17" s="1"/>
  <c r="EI164" i="18" s="1"/>
  <c r="GL140" i="11"/>
  <c r="GL77" i="11"/>
  <c r="GL213" i="11"/>
  <c r="L213" i="17" s="1"/>
  <c r="DU194" i="18" s="1"/>
  <c r="GL32" i="11"/>
  <c r="GL264" i="11"/>
  <c r="GL149" i="11"/>
  <c r="GL105" i="11"/>
  <c r="L105" i="17" s="1"/>
  <c r="EI73" i="18" s="1"/>
  <c r="GL216" i="11"/>
  <c r="L216" i="17" s="1"/>
  <c r="DU197" i="18" s="1"/>
  <c r="GL166" i="11"/>
  <c r="GL99" i="11"/>
  <c r="GL44" i="11"/>
  <c r="GL212" i="11"/>
  <c r="L212" i="17" s="1"/>
  <c r="DU193" i="18" s="1"/>
  <c r="GL165" i="11"/>
  <c r="GL110" i="11"/>
  <c r="GL74" i="11"/>
  <c r="GL37" i="11"/>
  <c r="GL221" i="11"/>
  <c r="L221" i="17" s="1"/>
  <c r="DU202" i="18" s="1"/>
  <c r="GL21" i="11"/>
  <c r="GL174" i="11"/>
  <c r="GL97" i="11"/>
  <c r="GL180" i="11"/>
  <c r="GL55" i="11"/>
  <c r="GL267" i="11"/>
  <c r="GL220" i="11"/>
  <c r="L220" i="17" s="1"/>
  <c r="DU201" i="18" s="1"/>
  <c r="GL171" i="11"/>
  <c r="GL70" i="11"/>
  <c r="GL60" i="11"/>
  <c r="GL258" i="11"/>
  <c r="L258" i="17" s="1"/>
  <c r="EI214" i="18" s="1"/>
  <c r="GL215" i="11"/>
  <c r="L215" i="17" s="1"/>
  <c r="DU196" i="18" s="1"/>
  <c r="GL198" i="11"/>
  <c r="L198" i="17" s="1"/>
  <c r="EI158" i="18" s="1"/>
  <c r="GL123" i="11"/>
  <c r="L123" i="17" s="1"/>
  <c r="DU112" i="18" s="1"/>
  <c r="GL243" i="11"/>
  <c r="L243" i="17" s="1"/>
  <c r="EI199" i="18" s="1"/>
  <c r="GL252" i="11"/>
  <c r="L252" i="17" s="1"/>
  <c r="EI208" i="18" s="1"/>
  <c r="GL163" i="11"/>
  <c r="L163" i="17" s="1"/>
  <c r="DU148" i="18" s="1"/>
  <c r="GL80" i="11"/>
  <c r="GL16" i="11"/>
  <c r="GL89" i="11"/>
  <c r="GL26" i="11"/>
  <c r="GL241" i="11"/>
  <c r="L241" i="17" s="1"/>
  <c r="EI197" i="18" s="1"/>
  <c r="GL232" i="11"/>
  <c r="L232" i="17" s="1"/>
  <c r="DU213" i="18" s="1"/>
  <c r="GL148" i="11"/>
  <c r="GL126" i="11"/>
  <c r="GL85" i="11"/>
  <c r="GL46" i="11"/>
  <c r="GL184" i="11"/>
  <c r="GL145" i="11"/>
  <c r="L145" i="17" s="1"/>
  <c r="EI109" i="18" s="1"/>
  <c r="GL68" i="11"/>
  <c r="GL248" i="11"/>
  <c r="L248" i="17" s="1"/>
  <c r="EI204" i="18" s="1"/>
  <c r="GL230" i="11"/>
  <c r="L230" i="17" s="1"/>
  <c r="DU211" i="18" s="1"/>
  <c r="GL116" i="11"/>
  <c r="GL39" i="11"/>
  <c r="GL36" i="11"/>
  <c r="GL118" i="11"/>
  <c r="GL65" i="11"/>
  <c r="GL147" i="11"/>
  <c r="L147" i="17" s="1"/>
  <c r="EI111" i="18" s="1"/>
  <c r="GL81" i="11"/>
  <c r="GL47" i="11"/>
  <c r="GL18" i="11"/>
  <c r="GL219" i="11"/>
  <c r="L219" i="17" s="1"/>
  <c r="DU200" i="18" s="1"/>
  <c r="GL137" i="11"/>
  <c r="GL48" i="11"/>
  <c r="GL192" i="11"/>
  <c r="GL78" i="11"/>
  <c r="GL66" i="11"/>
  <c r="GL234" i="11"/>
  <c r="L234" i="17" s="1"/>
  <c r="DU215" i="18" s="1"/>
  <c r="GL197" i="11"/>
  <c r="L197" i="17" s="1"/>
  <c r="EI157" i="18" s="1"/>
  <c r="GL122" i="11"/>
  <c r="L122" i="17" s="1"/>
  <c r="DU111" i="18" s="1"/>
  <c r="GL28" i="11"/>
  <c r="GL194" i="11"/>
  <c r="GL108" i="11"/>
  <c r="L108" i="17" s="1"/>
  <c r="EI76" i="18" s="1"/>
  <c r="GL56" i="11"/>
  <c r="GL20" i="11"/>
  <c r="GL206" i="11"/>
  <c r="L206" i="17" s="1"/>
  <c r="EI166" i="18" s="1"/>
  <c r="GL144" i="11"/>
  <c r="GL131" i="11"/>
  <c r="GL109" i="11"/>
  <c r="GL24" i="11"/>
  <c r="GL127" i="11"/>
  <c r="L127" i="17" s="1"/>
  <c r="DU116" i="18" s="1"/>
  <c r="GL17" i="11"/>
  <c r="GL203" i="11"/>
  <c r="L203" i="17" s="1"/>
  <c r="EI163" i="18" s="1"/>
  <c r="GL141" i="11"/>
  <c r="GL30" i="11"/>
  <c r="GL196" i="11"/>
  <c r="L196" i="17" s="1"/>
  <c r="EI156" i="18" s="1"/>
  <c r="GL153" i="11"/>
  <c r="GL193" i="11"/>
  <c r="GL87" i="11"/>
  <c r="GL61" i="11"/>
  <c r="GL96" i="11"/>
  <c r="GL139" i="11"/>
  <c r="GL121" i="11"/>
  <c r="GL72" i="11"/>
  <c r="GL35" i="11"/>
  <c r="GL249" i="11"/>
  <c r="L249" i="17" s="1"/>
  <c r="EI205" i="18" s="1"/>
  <c r="GL240" i="11"/>
  <c r="L240" i="17" s="1"/>
  <c r="EI196" i="18" s="1"/>
  <c r="GL253" i="11"/>
  <c r="L253" i="17" s="1"/>
  <c r="EI209" i="18" s="1"/>
  <c r="GL244" i="11"/>
  <c r="L244" i="17" s="1"/>
  <c r="EI200" i="18" s="1"/>
  <c r="GL211" i="11"/>
  <c r="L211" i="17" s="1"/>
  <c r="DU192" i="18" s="1"/>
  <c r="GL175" i="11"/>
  <c r="GL261" i="11"/>
  <c r="GL106" i="11"/>
  <c r="GL125" i="11"/>
  <c r="GL205" i="11"/>
  <c r="L205" i="17" s="1"/>
  <c r="EI165" i="18" s="1"/>
  <c r="GL136" i="11"/>
  <c r="L136" i="17" s="1"/>
  <c r="EI100" i="18" s="1"/>
  <c r="GL226" i="11"/>
  <c r="L226" i="17" s="1"/>
  <c r="DU207" i="18" s="1"/>
  <c r="GL199" i="11"/>
  <c r="L199" i="17" s="1"/>
  <c r="EI159" i="18" s="1"/>
  <c r="GL79" i="11"/>
  <c r="GL195" i="11"/>
  <c r="L195" i="17" s="1"/>
  <c r="EI155" i="18" s="1"/>
  <c r="GL12" i="11"/>
  <c r="GL237" i="11"/>
  <c r="L237" i="17" s="1"/>
  <c r="EI193" i="18" s="1"/>
  <c r="GL209" i="11"/>
  <c r="L209" i="17" s="1"/>
  <c r="EI169" i="18" s="1"/>
  <c r="GL247" i="11"/>
  <c r="L247" i="17" s="1"/>
  <c r="EI203" i="18" s="1"/>
  <c r="GL259" i="11"/>
  <c r="L259" i="17" s="1"/>
  <c r="EI215" i="18" s="1"/>
  <c r="GL98" i="11"/>
  <c r="GL88" i="11"/>
  <c r="GL238" i="11"/>
  <c r="L238" i="17" s="1"/>
  <c r="EI194" i="18" s="1"/>
  <c r="GL104" i="11"/>
  <c r="GL177" i="11"/>
  <c r="GL43" i="11"/>
  <c r="GL178" i="11"/>
  <c r="GL13" i="11"/>
  <c r="GL129" i="11"/>
  <c r="GL214" i="11"/>
  <c r="L214" i="17" s="1"/>
  <c r="DU195" i="18" s="1"/>
  <c r="GL143" i="11"/>
  <c r="L143" i="17" s="1"/>
  <c r="EI107" i="18" s="1"/>
  <c r="GL92" i="11"/>
  <c r="GL71" i="11"/>
  <c r="GL22" i="11"/>
  <c r="GL227" i="11"/>
  <c r="L227" i="17" s="1"/>
  <c r="DU208" i="18" s="1"/>
  <c r="GL156" i="11"/>
  <c r="GL102" i="11"/>
  <c r="GL255" i="11"/>
  <c r="L255" i="17" s="1"/>
  <c r="EI211" i="18" s="1"/>
  <c r="GL172" i="11"/>
  <c r="GL107" i="11"/>
  <c r="L107" i="17" s="1"/>
  <c r="EI75" i="18" s="1"/>
  <c r="GL25" i="11"/>
  <c r="GL138" i="11"/>
  <c r="GL62" i="11"/>
  <c r="GL58" i="11"/>
  <c r="GL245" i="11"/>
  <c r="L245" i="17" s="1"/>
  <c r="EI201" i="18" s="1"/>
  <c r="GL236" i="11"/>
  <c r="L236" i="17" s="1"/>
  <c r="EI192" i="18" s="1"/>
  <c r="GL201" i="11"/>
  <c r="L201" i="17" s="1"/>
  <c r="EI161" i="18" s="1"/>
  <c r="GL188" i="11"/>
  <c r="GL135" i="11"/>
  <c r="L135" i="17" s="1"/>
  <c r="DU124" i="18" s="1"/>
  <c r="GL83" i="11"/>
  <c r="GL208" i="11"/>
  <c r="L208" i="17" s="1"/>
  <c r="EI168" i="18" s="1"/>
  <c r="GL67" i="11"/>
  <c r="GL224" i="11"/>
  <c r="L224" i="17" s="1"/>
  <c r="DU205" i="18" s="1"/>
  <c r="GL157" i="11"/>
  <c r="GL117" i="11"/>
  <c r="L117" i="17" s="1"/>
  <c r="DU106" i="18" s="1"/>
  <c r="GL34" i="11"/>
  <c r="GL256" i="11"/>
  <c r="L256" i="17" s="1"/>
  <c r="EI212" i="18" s="1"/>
  <c r="GL150" i="11"/>
  <c r="GL86" i="11"/>
  <c r="GL246" i="11"/>
  <c r="L246" i="17" s="1"/>
  <c r="EI202" i="18" s="1"/>
  <c r="GL130" i="11"/>
  <c r="GL38" i="11"/>
  <c r="GL228" i="11"/>
  <c r="L228" i="17" s="1"/>
  <c r="DU209" i="18" s="1"/>
  <c r="GL181" i="11"/>
  <c r="GL120" i="11"/>
  <c r="GL15" i="11"/>
  <c r="GL29" i="11"/>
  <c r="GL217" i="11"/>
  <c r="L217" i="17" s="1"/>
  <c r="DU198" i="18" s="1"/>
  <c r="GL154" i="11"/>
  <c r="GL52" i="11"/>
  <c r="GL59" i="11"/>
  <c r="GL222" i="11"/>
  <c r="L222" i="17" s="1"/>
  <c r="DU203" i="18" s="1"/>
  <c r="GL168" i="11"/>
  <c r="GL84" i="11"/>
  <c r="GL27" i="11"/>
  <c r="GL265" i="11"/>
  <c r="GL185" i="11"/>
  <c r="GL90" i="11"/>
  <c r="GL101" i="11"/>
  <c r="GL19" i="11"/>
  <c r="GL112" i="11"/>
  <c r="GL33" i="11"/>
  <c r="GL186" i="11"/>
  <c r="L186" i="17" s="1"/>
  <c r="EI146" i="18" s="1"/>
  <c r="GL49" i="11"/>
  <c r="GL31" i="11"/>
  <c r="GL155" i="11"/>
  <c r="L155" i="17" s="1"/>
  <c r="EI119" i="18" s="1"/>
  <c r="GL51" i="11"/>
  <c r="GL100" i="11"/>
  <c r="GL14" i="11"/>
  <c r="GL40" i="11"/>
  <c r="GL182" i="11"/>
  <c r="GL41" i="11"/>
  <c r="GL183" i="11"/>
  <c r="GL231" i="11"/>
  <c r="L231" i="17" s="1"/>
  <c r="DU212" i="18" s="1"/>
  <c r="GL218" i="11"/>
  <c r="L218" i="17" s="1"/>
  <c r="DU199" i="18" s="1"/>
  <c r="GL250" i="11"/>
  <c r="L250" i="17" s="1"/>
  <c r="EI206" i="18" s="1"/>
  <c r="GL225" i="11"/>
  <c r="L225" i="17" s="1"/>
  <c r="DU206" i="18" s="1"/>
  <c r="GL128" i="11"/>
  <c r="L128" i="17" s="1"/>
  <c r="DU117" i="18" s="1"/>
  <c r="GL54" i="11"/>
  <c r="GL103" i="11"/>
  <c r="L103" i="17" s="1"/>
  <c r="EI71" i="18" s="1"/>
  <c r="GL134" i="11"/>
  <c r="L134" i="17" s="1"/>
  <c r="DU123" i="18" s="1"/>
  <c r="GL223" i="11"/>
  <c r="L223" i="17" s="1"/>
  <c r="DU204" i="18" s="1"/>
  <c r="GL146" i="11"/>
  <c r="GL95" i="11"/>
  <c r="GL191" i="11"/>
  <c r="GL229" i="11"/>
  <c r="L229" i="17" s="1"/>
  <c r="DU210" i="18" s="1"/>
  <c r="BA34" i="18"/>
  <c r="J8" i="4"/>
  <c r="J28" i="4"/>
  <c r="CU218" i="18"/>
  <c r="CR218" i="18"/>
  <c r="K228" i="6"/>
  <c r="AD209" i="4" s="1"/>
  <c r="K226" i="6"/>
  <c r="AD207" i="4" s="1"/>
  <c r="K237" i="6"/>
  <c r="AO193" i="4" s="1"/>
  <c r="K258" i="6"/>
  <c r="AO214" i="4" s="1"/>
  <c r="K242" i="6"/>
  <c r="AO198" i="4" s="1"/>
  <c r="K246" i="6"/>
  <c r="AO202" i="4" s="1"/>
  <c r="K227" i="6"/>
  <c r="AD208" i="4" s="1"/>
  <c r="K223" i="6"/>
  <c r="AD204" i="4" s="1"/>
  <c r="K252" i="6"/>
  <c r="AO208" i="4" s="1"/>
  <c r="K256" i="6"/>
  <c r="AO212" i="4" s="1"/>
  <c r="K243" i="6"/>
  <c r="AO199" i="4" s="1"/>
  <c r="K241" i="6"/>
  <c r="AO197" i="4" s="1"/>
  <c r="K214" i="6"/>
  <c r="AD195" i="4" s="1"/>
  <c r="K219" i="6"/>
  <c r="AD200" i="4" s="1"/>
  <c r="K234" i="6"/>
  <c r="AD215" i="4" s="1"/>
  <c r="K250" i="6"/>
  <c r="AO206" i="4" s="1"/>
  <c r="K248" i="6"/>
  <c r="AO204" i="4" s="1"/>
  <c r="K257" i="6"/>
  <c r="AO213" i="4" s="1"/>
  <c r="K239" i="6"/>
  <c r="AO195" i="4" s="1"/>
  <c r="K215" i="6"/>
  <c r="AD196" i="4" s="1"/>
  <c r="K232" i="6"/>
  <c r="AD213" i="4" s="1"/>
  <c r="K225" i="6"/>
  <c r="AD206" i="4" s="1"/>
  <c r="K244" i="6"/>
  <c r="AO200" i="4" s="1"/>
  <c r="K253" i="6"/>
  <c r="AO209" i="4" s="1"/>
  <c r="K230" i="6"/>
  <c r="AD211" i="4" s="1"/>
  <c r="K249" i="6"/>
  <c r="AO205" i="4" s="1"/>
  <c r="K254" i="6"/>
  <c r="AO210" i="4" s="1"/>
  <c r="K220" i="6"/>
  <c r="AD201" i="4" s="1"/>
  <c r="K221" i="6"/>
  <c r="AD202" i="4" s="1"/>
  <c r="K177" i="6"/>
  <c r="AD162" i="4" s="1"/>
  <c r="K193" i="6"/>
  <c r="AO153" i="4" s="1"/>
  <c r="K182" i="6"/>
  <c r="AD167" i="4" s="1"/>
  <c r="K188" i="6"/>
  <c r="AO148" i="4" s="1"/>
  <c r="K206" i="6"/>
  <c r="AO166" i="4" s="1"/>
  <c r="K181" i="6"/>
  <c r="AD166" i="4" s="1"/>
  <c r="K172" i="6"/>
  <c r="AD157" i="4" s="1"/>
  <c r="K179" i="6"/>
  <c r="AD164" i="4" s="1"/>
  <c r="K176" i="6"/>
  <c r="AD161" i="4" s="1"/>
  <c r="K204" i="6"/>
  <c r="AO164" i="4" s="1"/>
  <c r="K209" i="6"/>
  <c r="AO169" i="4" s="1"/>
  <c r="K240" i="6"/>
  <c r="AO196" i="4" s="1"/>
  <c r="K255" i="6"/>
  <c r="AO211" i="4" s="1"/>
  <c r="K231" i="6"/>
  <c r="AD212" i="4" s="1"/>
  <c r="K217" i="6"/>
  <c r="AD198" i="4" s="1"/>
  <c r="K185" i="6"/>
  <c r="AD170" i="4" s="1"/>
  <c r="K187" i="6"/>
  <c r="AO147" i="4" s="1"/>
  <c r="K171" i="6"/>
  <c r="AD156" i="4" s="1"/>
  <c r="K189" i="6"/>
  <c r="AO149" i="4" s="1"/>
  <c r="K190" i="6"/>
  <c r="AO150" i="4" s="1"/>
  <c r="K175" i="6"/>
  <c r="AD160" i="4" s="1"/>
  <c r="K199" i="6"/>
  <c r="AO159" i="4" s="1"/>
  <c r="K184" i="6"/>
  <c r="AD169" i="4" s="1"/>
  <c r="K198" i="6"/>
  <c r="AO158" i="4" s="1"/>
  <c r="K180" i="6"/>
  <c r="AD165" i="4" s="1"/>
  <c r="K192" i="6"/>
  <c r="AO152" i="4" s="1"/>
  <c r="K211" i="6"/>
  <c r="AD192" i="4" s="1"/>
  <c r="K236" i="6"/>
  <c r="AO192" i="4" s="1"/>
  <c r="K245" i="6"/>
  <c r="AO201" i="4" s="1"/>
  <c r="K212" i="6"/>
  <c r="AD193" i="4" s="1"/>
  <c r="K216" i="6"/>
  <c r="AD197" i="4" s="1"/>
  <c r="K229" i="6"/>
  <c r="AD210" i="4" s="1"/>
  <c r="K235" i="6"/>
  <c r="AD216" i="4" s="1"/>
  <c r="K224" i="6"/>
  <c r="AD205" i="4" s="1"/>
  <c r="K170" i="6"/>
  <c r="AD155" i="4" s="1"/>
  <c r="K205" i="6"/>
  <c r="AO165" i="4" s="1"/>
  <c r="K191" i="6"/>
  <c r="AO151" i="4" s="1"/>
  <c r="K195" i="6"/>
  <c r="AO155" i="4" s="1"/>
  <c r="K194" i="6"/>
  <c r="AO154" i="4" s="1"/>
  <c r="K200" i="6"/>
  <c r="AO160" i="4" s="1"/>
  <c r="K174" i="6"/>
  <c r="AD159" i="4" s="1"/>
  <c r="K186" i="6"/>
  <c r="AO146" i="4" s="1"/>
  <c r="K201" i="6"/>
  <c r="AO161" i="4" s="1"/>
  <c r="K233" i="6"/>
  <c r="AD214" i="4" s="1"/>
  <c r="K222" i="6"/>
  <c r="AD203" i="4" s="1"/>
  <c r="K259" i="6"/>
  <c r="AO215" i="4" s="1"/>
  <c r="K218" i="6"/>
  <c r="AD199" i="4" s="1"/>
  <c r="K213" i="6"/>
  <c r="AD194" i="4" s="1"/>
  <c r="K238" i="6"/>
  <c r="AO194" i="4" s="1"/>
  <c r="K251" i="6"/>
  <c r="AO207" i="4" s="1"/>
  <c r="K247" i="6"/>
  <c r="AO203" i="4" s="1"/>
  <c r="K178" i="6"/>
  <c r="AD163" i="4" s="1"/>
  <c r="K196" i="6"/>
  <c r="AO156" i="4" s="1"/>
  <c r="K207" i="6"/>
  <c r="AO167" i="4" s="1"/>
  <c r="K107" i="6"/>
  <c r="AO75" i="4" s="1"/>
  <c r="K197" i="6"/>
  <c r="AO157" i="4" s="1"/>
  <c r="K183" i="6"/>
  <c r="AD168" i="4" s="1"/>
  <c r="K108" i="6"/>
  <c r="AO76" i="4" s="1"/>
  <c r="K173" i="6"/>
  <c r="AD158" i="4" s="1"/>
  <c r="K106" i="6"/>
  <c r="AO74" i="4" s="1"/>
  <c r="K164" i="6"/>
  <c r="AD149" i="4" s="1"/>
  <c r="K202" i="6"/>
  <c r="AO162" i="4" s="1"/>
  <c r="K203" i="6"/>
  <c r="AO163" i="4" s="1"/>
  <c r="K208" i="6"/>
  <c r="AO168" i="4" s="1"/>
  <c r="CU172" i="18"/>
  <c r="AX34" i="18"/>
  <c r="G126" i="18"/>
  <c r="D126" i="18"/>
  <c r="BX34" i="18"/>
  <c r="AD80" i="18"/>
  <c r="K65" i="12"/>
  <c r="G58" i="18" s="1"/>
  <c r="K94" i="12"/>
  <c r="R62" i="18" s="1"/>
  <c r="K67" i="12"/>
  <c r="G60" i="18" s="1"/>
  <c r="J95" i="17"/>
  <c r="EG63" i="18" s="1"/>
  <c r="L112" i="17"/>
  <c r="DU101" i="18" s="1"/>
  <c r="L116" i="17"/>
  <c r="DU105" i="18" s="1"/>
  <c r="L120" i="17"/>
  <c r="DU109" i="18" s="1"/>
  <c r="L124" i="17"/>
  <c r="DU113" i="18" s="1"/>
  <c r="J133" i="17"/>
  <c r="DS122" i="18" s="1"/>
  <c r="K143" i="17"/>
  <c r="K174" i="17"/>
  <c r="K75" i="12"/>
  <c r="G68" i="18" s="1"/>
  <c r="L104" i="17"/>
  <c r="EI72" i="18" s="1"/>
  <c r="BU11" i="11"/>
  <c r="K11" i="13" s="1"/>
  <c r="AD8" i="18" s="1"/>
  <c r="G21" i="17"/>
  <c r="K57" i="17"/>
  <c r="K92" i="12"/>
  <c r="R60" i="18" s="1"/>
  <c r="K101" i="12"/>
  <c r="R69" i="18" s="1"/>
  <c r="J141" i="17"/>
  <c r="EG105" i="18" s="1"/>
  <c r="K183" i="17"/>
  <c r="K58" i="12"/>
  <c r="R30" i="18" s="1"/>
  <c r="K64" i="12"/>
  <c r="G57" i="18" s="1"/>
  <c r="G74" i="17"/>
  <c r="DP67" i="18" s="1"/>
  <c r="G82" i="17"/>
  <c r="DP75" i="18" s="1"/>
  <c r="K99" i="12"/>
  <c r="R67" i="18" s="1"/>
  <c r="K66" i="12"/>
  <c r="G59" i="18" s="1"/>
  <c r="J72" i="12"/>
  <c r="J107" i="17"/>
  <c r="EG75" i="18" s="1"/>
  <c r="K142" i="17"/>
  <c r="K147" i="17"/>
  <c r="L138" i="17"/>
  <c r="EI102" i="18" s="1"/>
  <c r="K61" i="12"/>
  <c r="K69" i="12"/>
  <c r="G62" i="18" s="1"/>
  <c r="G67" i="17"/>
  <c r="DP60" i="18" s="1"/>
  <c r="K84" i="12"/>
  <c r="G77" i="18" s="1"/>
  <c r="J77" i="17"/>
  <c r="DS70" i="18" s="1"/>
  <c r="J101" i="17"/>
  <c r="EG69" i="18" s="1"/>
  <c r="L110" i="17"/>
  <c r="EI78" i="18" s="1"/>
  <c r="J112" i="17"/>
  <c r="DS101" i="18" s="1"/>
  <c r="K113" i="17"/>
  <c r="L114" i="17"/>
  <c r="DU103" i="18" s="1"/>
  <c r="J116" i="17"/>
  <c r="DS105" i="18" s="1"/>
  <c r="K117" i="17"/>
  <c r="L118" i="17"/>
  <c r="DU107" i="18" s="1"/>
  <c r="J120" i="17"/>
  <c r="DS109" i="18" s="1"/>
  <c r="K121" i="17"/>
  <c r="J124" i="17"/>
  <c r="DS113" i="18" s="1"/>
  <c r="K125" i="17"/>
  <c r="L126" i="17"/>
  <c r="DU115" i="18" s="1"/>
  <c r="J128" i="17"/>
  <c r="DS117" i="18" s="1"/>
  <c r="K129" i="17"/>
  <c r="L130" i="17"/>
  <c r="DU119" i="18" s="1"/>
  <c r="K132" i="17"/>
  <c r="L133" i="17"/>
  <c r="DU122" i="18" s="1"/>
  <c r="L139" i="17"/>
  <c r="EI103" i="18" s="1"/>
  <c r="J68" i="12"/>
  <c r="J109" i="17"/>
  <c r="EG77" i="18" s="1"/>
  <c r="G19" i="17"/>
  <c r="K64" i="17"/>
  <c r="K59" i="17"/>
  <c r="K89" i="12"/>
  <c r="R57" i="18" s="1"/>
  <c r="G76" i="17"/>
  <c r="DP69" i="18" s="1"/>
  <c r="K108" i="17"/>
  <c r="K184" i="17"/>
  <c r="K77" i="12"/>
  <c r="G70" i="18" s="1"/>
  <c r="J82" i="12"/>
  <c r="K72" i="12"/>
  <c r="G65" i="18" s="1"/>
  <c r="K83" i="12"/>
  <c r="G76" i="18" s="1"/>
  <c r="L137" i="17"/>
  <c r="EI101" i="18" s="1"/>
  <c r="L142" i="17"/>
  <c r="EI106" i="18" s="1"/>
  <c r="K63" i="12"/>
  <c r="G56" i="18" s="1"/>
  <c r="J67" i="12"/>
  <c r="K101" i="17"/>
  <c r="L113" i="17"/>
  <c r="DU102" i="18" s="1"/>
  <c r="L121" i="17"/>
  <c r="DU110" i="18" s="1"/>
  <c r="K124" i="17"/>
  <c r="L125" i="17"/>
  <c r="DU114" i="18" s="1"/>
  <c r="K128" i="17"/>
  <c r="L129" i="17"/>
  <c r="DU118" i="18" s="1"/>
  <c r="L132" i="17"/>
  <c r="DU121" i="18" s="1"/>
  <c r="J143" i="17"/>
  <c r="EG107" i="18" s="1"/>
  <c r="K68" i="12"/>
  <c r="G61" i="18" s="1"/>
  <c r="K109" i="17"/>
  <c r="J64" i="17"/>
  <c r="DS57" i="18" s="1"/>
  <c r="J13" i="13"/>
  <c r="J57" i="17"/>
  <c r="EG29" i="18" s="1"/>
  <c r="J59" i="17"/>
  <c r="EG31" i="18" s="1"/>
  <c r="J76" i="12"/>
  <c r="L148" i="17"/>
  <c r="EI112" i="18" s="1"/>
  <c r="H91" i="12"/>
  <c r="P59" i="18" s="1"/>
  <c r="J91" i="12"/>
  <c r="I91" i="12"/>
  <c r="Q59" i="18" s="1"/>
  <c r="H85" i="12"/>
  <c r="E78" i="18" s="1"/>
  <c r="I85" i="12"/>
  <c r="F78" i="18" s="1"/>
  <c r="J85" i="12"/>
  <c r="H93" i="12"/>
  <c r="P61" i="18" s="1"/>
  <c r="J93" i="12"/>
  <c r="I93" i="12"/>
  <c r="Q61" i="18" s="1"/>
  <c r="H75" i="12"/>
  <c r="E68" i="18" s="1"/>
  <c r="I75" i="12"/>
  <c r="F68" i="18" s="1"/>
  <c r="J75" i="12"/>
  <c r="L131" i="17"/>
  <c r="DU120" i="18" s="1"/>
  <c r="L140" i="17"/>
  <c r="EI104" i="18" s="1"/>
  <c r="L180" i="17"/>
  <c r="DU165" i="18" s="1"/>
  <c r="K86" i="12"/>
  <c r="R54" i="18" s="1"/>
  <c r="K98" i="12"/>
  <c r="R66" i="18" s="1"/>
  <c r="G68" i="17"/>
  <c r="DP61" i="18" s="1"/>
  <c r="L106" i="17"/>
  <c r="EI74" i="18" s="1"/>
  <c r="K27" i="13"/>
  <c r="AD24" i="18" s="1"/>
  <c r="K57" i="12"/>
  <c r="R29" i="18" s="1"/>
  <c r="K93" i="12"/>
  <c r="R61" i="18" s="1"/>
  <c r="J78" i="12"/>
  <c r="K41" i="13"/>
  <c r="AO13" i="18" s="1"/>
  <c r="K70" i="12"/>
  <c r="G63" i="18" s="1"/>
  <c r="K69" i="17"/>
  <c r="K97" i="12"/>
  <c r="R65" i="18" s="1"/>
  <c r="K96" i="12"/>
  <c r="R64" i="18" s="1"/>
  <c r="K181" i="17"/>
  <c r="L153" i="17"/>
  <c r="EI117" i="18" s="1"/>
  <c r="K81" i="12"/>
  <c r="G74" i="18" s="1"/>
  <c r="K78" i="12"/>
  <c r="G71" i="18" s="1"/>
  <c r="K71" i="12"/>
  <c r="G64" i="18" s="1"/>
  <c r="K76" i="12"/>
  <c r="G69" i="18" s="1"/>
  <c r="K87" i="12"/>
  <c r="R55" i="18" s="1"/>
  <c r="K100" i="12"/>
  <c r="R68" i="18" s="1"/>
  <c r="L141" i="17"/>
  <c r="EI105" i="18" s="1"/>
  <c r="J144" i="17"/>
  <c r="EG108" i="18" s="1"/>
  <c r="L175" i="17"/>
  <c r="DU160" i="18" s="1"/>
  <c r="I68" i="12"/>
  <c r="F61" i="18" s="1"/>
  <c r="K106" i="17"/>
  <c r="L109" i="17"/>
  <c r="EI77" i="18" s="1"/>
  <c r="J60" i="17"/>
  <c r="EG32" i="18" s="1"/>
  <c r="G78" i="17"/>
  <c r="DP71" i="18" s="1"/>
  <c r="J69" i="17"/>
  <c r="DS62" i="18" s="1"/>
  <c r="L144" i="17"/>
  <c r="EI108" i="18" s="1"/>
  <c r="J20" i="17"/>
  <c r="DS17" i="18" s="1"/>
  <c r="K15" i="13"/>
  <c r="AD12" i="18" s="1"/>
  <c r="K23" i="13"/>
  <c r="AD20" i="18" s="1"/>
  <c r="I45" i="12"/>
  <c r="Q17" i="18" s="1"/>
  <c r="L173" i="17"/>
  <c r="DU158" i="18" s="1"/>
  <c r="L150" i="17"/>
  <c r="EI114" i="18" s="1"/>
  <c r="J152" i="17"/>
  <c r="EG116" i="18" s="1"/>
  <c r="J189" i="17"/>
  <c r="EG149" i="18" s="1"/>
  <c r="L157" i="17"/>
  <c r="EI121" i="18" s="1"/>
  <c r="K26" i="13"/>
  <c r="AD23" i="18" s="1"/>
  <c r="K49" i="13"/>
  <c r="AO21" i="18" s="1"/>
  <c r="K46" i="13"/>
  <c r="AO18" i="18" s="1"/>
  <c r="K51" i="13"/>
  <c r="AO23" i="18" s="1"/>
  <c r="J162" i="17"/>
  <c r="DS147" i="18" s="1"/>
  <c r="J174" i="17"/>
  <c r="DS159" i="18" s="1"/>
  <c r="J182" i="17"/>
  <c r="DS167" i="18" s="1"/>
  <c r="L187" i="17"/>
  <c r="EI147" i="18" s="1"/>
  <c r="L169" i="17"/>
  <c r="DU154" i="18" s="1"/>
  <c r="K36" i="13"/>
  <c r="AO8" i="18" s="1"/>
  <c r="K52" i="13"/>
  <c r="AO24" i="18" s="1"/>
  <c r="I19" i="13"/>
  <c r="AC16" i="18" s="1"/>
  <c r="L177" i="17"/>
  <c r="DU162" i="18" s="1"/>
  <c r="J179" i="17"/>
  <c r="DS164" i="18" s="1"/>
  <c r="J161" i="17"/>
  <c r="DS146" i="18" s="1"/>
  <c r="J184" i="17"/>
  <c r="DS169" i="18" s="1"/>
  <c r="I14" i="17"/>
  <c r="DR11" i="18" s="1"/>
  <c r="I44" i="17"/>
  <c r="EF16" i="18" s="1"/>
  <c r="I40" i="17"/>
  <c r="EF12" i="18" s="1"/>
  <c r="I42" i="17"/>
  <c r="EF14" i="18" s="1"/>
  <c r="I16" i="17"/>
  <c r="DR13" i="18" s="1"/>
  <c r="I52" i="17"/>
  <c r="EF24" i="18" s="1"/>
  <c r="I54" i="17"/>
  <c r="EF26" i="18" s="1"/>
  <c r="I50" i="17"/>
  <c r="EF22" i="18" s="1"/>
  <c r="I18" i="17"/>
  <c r="DR15" i="18" s="1"/>
  <c r="G18" i="17"/>
  <c r="DP15" i="18" s="1"/>
  <c r="I46" i="17"/>
  <c r="G46" i="17"/>
  <c r="G22" i="17"/>
  <c r="I184" i="17"/>
  <c r="DR169" i="18" s="1"/>
  <c r="H23" i="13"/>
  <c r="AB20" i="18" s="1"/>
  <c r="H17" i="13"/>
  <c r="AB14" i="18" s="1"/>
  <c r="I176" i="17"/>
  <c r="DR161" i="18" s="1"/>
  <c r="I180" i="17"/>
  <c r="DR165" i="18" s="1"/>
  <c r="I187" i="17"/>
  <c r="EF147" i="18" s="1"/>
  <c r="BU34" i="18"/>
  <c r="I15" i="13"/>
  <c r="AC12" i="18" s="1"/>
  <c r="I23" i="13"/>
  <c r="AC20" i="18" s="1"/>
  <c r="R32" i="18"/>
  <c r="L165" i="17"/>
  <c r="DU150" i="18" s="1"/>
  <c r="J173" i="17"/>
  <c r="DS158" i="18" s="1"/>
  <c r="J150" i="17"/>
  <c r="EG114" i="18" s="1"/>
  <c r="L156" i="17"/>
  <c r="EI120" i="18" s="1"/>
  <c r="J158" i="17"/>
  <c r="EG122" i="18" s="1"/>
  <c r="L171" i="17"/>
  <c r="DU156" i="18" s="1"/>
  <c r="L188" i="17"/>
  <c r="EI148" i="18" s="1"/>
  <c r="L151" i="17"/>
  <c r="EI115" i="18" s="1"/>
  <c r="J157" i="17"/>
  <c r="EG121" i="18" s="1"/>
  <c r="K28" i="13"/>
  <c r="AD25" i="18" s="1"/>
  <c r="K34" i="13"/>
  <c r="AD31" i="18" s="1"/>
  <c r="K50" i="13"/>
  <c r="AO22" i="18" s="1"/>
  <c r="L160" i="17"/>
  <c r="EI124" i="18" s="1"/>
  <c r="L178" i="17"/>
  <c r="DU163" i="18" s="1"/>
  <c r="J180" i="17"/>
  <c r="DS165" i="18" s="1"/>
  <c r="J186" i="17"/>
  <c r="EG146" i="18" s="1"/>
  <c r="J169" i="17"/>
  <c r="DS154" i="18" s="1"/>
  <c r="J155" i="17"/>
  <c r="EG119" i="18" s="1"/>
  <c r="K18" i="13"/>
  <c r="AD15" i="18" s="1"/>
  <c r="K29" i="13"/>
  <c r="AD26" i="18" s="1"/>
  <c r="K40" i="13"/>
  <c r="AO12" i="18" s="1"/>
  <c r="K14" i="13"/>
  <c r="AD11" i="18" s="1"/>
  <c r="J177" i="17"/>
  <c r="DS162" i="18" s="1"/>
  <c r="J183" i="17"/>
  <c r="DS168" i="18" s="1"/>
  <c r="J153" i="17"/>
  <c r="EG117" i="18" s="1"/>
  <c r="J185" i="17"/>
  <c r="DS170" i="18" s="1"/>
  <c r="H39" i="12"/>
  <c r="P11" i="18" s="1"/>
  <c r="J27" i="12"/>
  <c r="H27" i="12"/>
  <c r="E24" i="18" s="1"/>
  <c r="H33" i="12"/>
  <c r="E30" i="18" s="1"/>
  <c r="J35" i="12"/>
  <c r="H35" i="12"/>
  <c r="E32" i="18" s="1"/>
  <c r="I32" i="17"/>
  <c r="DR29" i="18" s="1"/>
  <c r="H37" i="12"/>
  <c r="P9" i="18" s="1"/>
  <c r="I26" i="12"/>
  <c r="F23" i="18" s="1"/>
  <c r="I22" i="12"/>
  <c r="F19" i="18" s="1"/>
  <c r="H21" i="13"/>
  <c r="AB18" i="18" s="1"/>
  <c r="I175" i="17"/>
  <c r="DR160" i="18" s="1"/>
  <c r="I179" i="17"/>
  <c r="DR164" i="18" s="1"/>
  <c r="I183" i="17"/>
  <c r="DR168" i="18" s="1"/>
  <c r="I188" i="17"/>
  <c r="EF148" i="18" s="1"/>
  <c r="H25" i="13"/>
  <c r="AB22" i="18" s="1"/>
  <c r="L166" i="17"/>
  <c r="DU151" i="18" s="1"/>
  <c r="L149" i="17"/>
  <c r="EI113" i="18" s="1"/>
  <c r="J165" i="17"/>
  <c r="DS150" i="18" s="1"/>
  <c r="L154" i="17"/>
  <c r="EI118" i="18" s="1"/>
  <c r="J156" i="17"/>
  <c r="EG120" i="18" s="1"/>
  <c r="J171" i="17"/>
  <c r="DS156" i="18" s="1"/>
  <c r="L189" i="17"/>
  <c r="EI149" i="18" s="1"/>
  <c r="J151" i="17"/>
  <c r="EG115" i="18" s="1"/>
  <c r="L192" i="17"/>
  <c r="EI152" i="18" s="1"/>
  <c r="K30" i="13"/>
  <c r="AD27" i="18" s="1"/>
  <c r="K17" i="13"/>
  <c r="AD14" i="18" s="1"/>
  <c r="K25" i="13"/>
  <c r="AD22" i="18" s="1"/>
  <c r="K38" i="13"/>
  <c r="AO10" i="18" s="1"/>
  <c r="K54" i="13"/>
  <c r="AO26" i="18" s="1"/>
  <c r="R31" i="18"/>
  <c r="L193" i="17"/>
  <c r="EI153" i="18" s="1"/>
  <c r="L194" i="17"/>
  <c r="EI154" i="18" s="1"/>
  <c r="L176" i="17"/>
  <c r="DU161" i="18" s="1"/>
  <c r="J178" i="17"/>
  <c r="DS163" i="18" s="1"/>
  <c r="J187" i="17"/>
  <c r="EG147" i="18" s="1"/>
  <c r="L167" i="17"/>
  <c r="DU152" i="18" s="1"/>
  <c r="K31" i="13"/>
  <c r="AD28" i="18" s="1"/>
  <c r="K44" i="13"/>
  <c r="AO16" i="18" s="1"/>
  <c r="K20" i="13"/>
  <c r="AD17" i="18" s="1"/>
  <c r="K13" i="13"/>
  <c r="AD10" i="18" s="1"/>
  <c r="K21" i="13"/>
  <c r="AD18" i="18" s="1"/>
  <c r="J175" i="17"/>
  <c r="DS160" i="18" s="1"/>
  <c r="L181" i="17"/>
  <c r="DU166" i="18" s="1"/>
  <c r="L191" i="17"/>
  <c r="EI151" i="18" s="1"/>
  <c r="L159" i="17"/>
  <c r="EI123" i="18" s="1"/>
  <c r="L184" i="17"/>
  <c r="DU169" i="18" s="1"/>
  <c r="I24" i="17"/>
  <c r="DR21" i="18" s="1"/>
  <c r="H47" i="12"/>
  <c r="I12" i="17"/>
  <c r="DR9" i="18" s="1"/>
  <c r="J31" i="12"/>
  <c r="H31" i="12"/>
  <c r="E28" i="18" s="1"/>
  <c r="H41" i="12"/>
  <c r="P13" i="18" s="1"/>
  <c r="I36" i="17"/>
  <c r="EF8" i="18" s="1"/>
  <c r="I38" i="17"/>
  <c r="EF10" i="18" s="1"/>
  <c r="H43" i="12"/>
  <c r="P15" i="18" s="1"/>
  <c r="I20" i="17"/>
  <c r="DR17" i="18" s="1"/>
  <c r="I34" i="17"/>
  <c r="DR31" i="18" s="1"/>
  <c r="J45" i="12"/>
  <c r="H45" i="12"/>
  <c r="P17" i="18" s="1"/>
  <c r="I18" i="12"/>
  <c r="F15" i="18" s="1"/>
  <c r="G26" i="17"/>
  <c r="DP23" i="18" s="1"/>
  <c r="I21" i="12"/>
  <c r="F18" i="18" s="1"/>
  <c r="I38" i="12"/>
  <c r="Q10" i="18" s="1"/>
  <c r="I46" i="12"/>
  <c r="Q18" i="18" s="1"/>
  <c r="H19" i="13"/>
  <c r="AB16" i="18" s="1"/>
  <c r="I185" i="17"/>
  <c r="DR170" i="18" s="1"/>
  <c r="I174" i="17"/>
  <c r="DR159" i="18" s="1"/>
  <c r="I178" i="17"/>
  <c r="DR163" i="18" s="1"/>
  <c r="I182" i="17"/>
  <c r="DR167" i="18" s="1"/>
  <c r="I186" i="17"/>
  <c r="EF146" i="18" s="1"/>
  <c r="CR172" i="18"/>
  <c r="K16" i="13"/>
  <c r="AD13" i="18" s="1"/>
  <c r="J149" i="17"/>
  <c r="EG113" i="18" s="1"/>
  <c r="L168" i="17"/>
  <c r="DU153" i="18" s="1"/>
  <c r="L152" i="17"/>
  <c r="EI116" i="18" s="1"/>
  <c r="J154" i="17"/>
  <c r="EG118" i="18" s="1"/>
  <c r="J163" i="17"/>
  <c r="DS148" i="18" s="1"/>
  <c r="J188" i="17"/>
  <c r="EG148" i="18" s="1"/>
  <c r="K22" i="13"/>
  <c r="AD19" i="18" s="1"/>
  <c r="K12" i="13"/>
  <c r="AD9" i="18" s="1"/>
  <c r="I17" i="13"/>
  <c r="AC14" i="18" s="1"/>
  <c r="I25" i="13"/>
  <c r="AC22" i="18" s="1"/>
  <c r="K42" i="13"/>
  <c r="AO14" i="18" s="1"/>
  <c r="K35" i="13"/>
  <c r="AD32" i="18" s="1"/>
  <c r="G54" i="18"/>
  <c r="L174" i="17"/>
  <c r="DU159" i="18" s="1"/>
  <c r="J176" i="17"/>
  <c r="DS161" i="18" s="1"/>
  <c r="L182" i="17"/>
  <c r="DU167" i="18" s="1"/>
  <c r="J167" i="17"/>
  <c r="DS152" i="18" s="1"/>
  <c r="K24" i="13"/>
  <c r="AD21" i="18" s="1"/>
  <c r="K32" i="13"/>
  <c r="AD29" i="18" s="1"/>
  <c r="K48" i="13"/>
  <c r="AO20" i="18" s="1"/>
  <c r="K19" i="13"/>
  <c r="AD16" i="18" s="1"/>
  <c r="I13" i="13"/>
  <c r="AC10" i="18" s="1"/>
  <c r="I21" i="13"/>
  <c r="AC18" i="18" s="1"/>
  <c r="K43" i="13"/>
  <c r="AO15" i="18" s="1"/>
  <c r="L179" i="17"/>
  <c r="DU164" i="18" s="1"/>
  <c r="J181" i="17"/>
  <c r="DS166" i="18" s="1"/>
  <c r="L183" i="17"/>
  <c r="DU168" i="18" s="1"/>
  <c r="L161" i="17"/>
  <c r="DU146" i="18" s="1"/>
  <c r="J159" i="17"/>
  <c r="EG123" i="18" s="1"/>
  <c r="L185" i="17"/>
  <c r="DU170" i="18" s="1"/>
  <c r="H49" i="12"/>
  <c r="P21" i="18" s="1"/>
  <c r="H51" i="12"/>
  <c r="I48" i="17"/>
  <c r="EF20" i="18" s="1"/>
  <c r="J53" i="12"/>
  <c r="H53" i="12"/>
  <c r="P25" i="18" s="1"/>
  <c r="I17" i="12"/>
  <c r="F14" i="18" s="1"/>
  <c r="I14" i="12"/>
  <c r="F11" i="18" s="1"/>
  <c r="I177" i="17"/>
  <c r="DR162" i="18" s="1"/>
  <c r="I181" i="17"/>
  <c r="DR166" i="18" s="1"/>
  <c r="I189" i="17"/>
  <c r="EF149" i="18" s="1"/>
  <c r="K104" i="6"/>
  <c r="AO72" i="4" s="1"/>
  <c r="K167" i="6"/>
  <c r="AD152" i="4" s="1"/>
  <c r="K105" i="6"/>
  <c r="AO73" i="4" s="1"/>
  <c r="K166" i="6"/>
  <c r="AD151" i="4" s="1"/>
  <c r="K101" i="6"/>
  <c r="AO69" i="4" s="1"/>
  <c r="K103" i="6"/>
  <c r="AO71" i="4" s="1"/>
  <c r="K165" i="6"/>
  <c r="AD150" i="4" s="1"/>
  <c r="K109" i="6"/>
  <c r="AO77" i="4" s="1"/>
  <c r="K168" i="6"/>
  <c r="AD153" i="4" s="1"/>
  <c r="K169" i="6"/>
  <c r="AD154" i="4" s="1"/>
  <c r="K102" i="6"/>
  <c r="AO70" i="4" s="1"/>
  <c r="N50" i="17"/>
  <c r="EK22" i="18" s="1"/>
  <c r="O32" i="13"/>
  <c r="AH29" i="18" s="1"/>
  <c r="O55" i="17"/>
  <c r="EL27" i="18" s="1"/>
  <c r="O55" i="13"/>
  <c r="AS27" i="18" s="1"/>
  <c r="O51" i="6"/>
  <c r="AS23" i="4" s="1"/>
  <c r="P51" i="10"/>
  <c r="EM23" i="4" s="1"/>
  <c r="O47" i="6"/>
  <c r="AS19" i="4" s="1"/>
  <c r="P47" i="10"/>
  <c r="EM19" i="4" s="1"/>
  <c r="O43" i="6"/>
  <c r="AS15" i="4" s="1"/>
  <c r="P43" i="10"/>
  <c r="EM15" i="4" s="1"/>
  <c r="O39" i="6"/>
  <c r="AS11" i="4" s="1"/>
  <c r="P39" i="10"/>
  <c r="EM11" i="4" s="1"/>
  <c r="O35" i="6"/>
  <c r="AH32" i="4" s="1"/>
  <c r="P35" i="10"/>
  <c r="DY32" i="4" s="1"/>
  <c r="O31" i="6"/>
  <c r="AH28" i="4" s="1"/>
  <c r="P31" i="10"/>
  <c r="DY28" i="4" s="1"/>
  <c r="O27" i="6"/>
  <c r="AH24" i="4" s="1"/>
  <c r="P27" i="10"/>
  <c r="DY24" i="4" s="1"/>
  <c r="O23" i="6"/>
  <c r="AH20" i="4" s="1"/>
  <c r="P23" i="10"/>
  <c r="DY20" i="4" s="1"/>
  <c r="O19" i="6"/>
  <c r="AH16" i="4" s="1"/>
  <c r="P19" i="10"/>
  <c r="DY16" i="4" s="1"/>
  <c r="O15" i="6"/>
  <c r="AH12" i="4" s="1"/>
  <c r="P15" i="10"/>
  <c r="DY12" i="4" s="1"/>
  <c r="O21" i="17"/>
  <c r="DX18" i="18" s="1"/>
  <c r="O43" i="17"/>
  <c r="EL15" i="18" s="1"/>
  <c r="O51" i="17"/>
  <c r="EL23" i="18" s="1"/>
  <c r="M54" i="17"/>
  <c r="EJ26" i="18" s="1"/>
  <c r="O52" i="13"/>
  <c r="AS24" i="18" s="1"/>
  <c r="O40" i="12"/>
  <c r="V12" i="18" s="1"/>
  <c r="O32" i="12"/>
  <c r="K29" i="18" s="1"/>
  <c r="O24" i="12"/>
  <c r="K21" i="18" s="1"/>
  <c r="O12" i="12"/>
  <c r="K9" i="18" s="1"/>
  <c r="O62" i="6"/>
  <c r="AH55" i="4" s="1"/>
  <c r="P62" i="10"/>
  <c r="DY55" i="4" s="1"/>
  <c r="O50" i="6"/>
  <c r="AS22" i="4" s="1"/>
  <c r="P50" i="10"/>
  <c r="EM22" i="4" s="1"/>
  <c r="O46" i="6"/>
  <c r="AS18" i="4" s="1"/>
  <c r="P46" i="10"/>
  <c r="EM18" i="4" s="1"/>
  <c r="O42" i="6"/>
  <c r="AS14" i="4" s="1"/>
  <c r="P42" i="10"/>
  <c r="EM14" i="4" s="1"/>
  <c r="O38" i="6"/>
  <c r="AS10" i="4" s="1"/>
  <c r="P38" i="10"/>
  <c r="EM10" i="4" s="1"/>
  <c r="O34" i="6"/>
  <c r="AH31" i="4" s="1"/>
  <c r="P34" i="10"/>
  <c r="DY31" i="4" s="1"/>
  <c r="O30" i="6"/>
  <c r="AH27" i="4" s="1"/>
  <c r="P30" i="10"/>
  <c r="DY27" i="4" s="1"/>
  <c r="O26" i="6"/>
  <c r="AH23" i="4" s="1"/>
  <c r="P26" i="10"/>
  <c r="DY23" i="4" s="1"/>
  <c r="O22" i="6"/>
  <c r="AH19" i="4" s="1"/>
  <c r="P22" i="10"/>
  <c r="DY19" i="4" s="1"/>
  <c r="O18" i="6"/>
  <c r="AH15" i="4" s="1"/>
  <c r="P18" i="10"/>
  <c r="DY15" i="4" s="1"/>
  <c r="O14" i="6"/>
  <c r="AH11" i="4" s="1"/>
  <c r="P14" i="10"/>
  <c r="DY11" i="4" s="1"/>
  <c r="O48" i="12"/>
  <c r="V20" i="18" s="1"/>
  <c r="O36" i="13"/>
  <c r="AS8" i="18" s="1"/>
  <c r="O28" i="12"/>
  <c r="K25" i="18" s="1"/>
  <c r="O20" i="13"/>
  <c r="AH17" i="18" s="1"/>
  <c r="O49" i="12"/>
  <c r="V21" i="18" s="1"/>
  <c r="O45" i="12"/>
  <c r="V17" i="18" s="1"/>
  <c r="O41" i="12"/>
  <c r="V13" i="18" s="1"/>
  <c r="O37" i="12"/>
  <c r="V9" i="18" s="1"/>
  <c r="O33" i="12"/>
  <c r="K30" i="18" s="1"/>
  <c r="O29" i="12"/>
  <c r="K26" i="18" s="1"/>
  <c r="O25" i="13"/>
  <c r="AH22" i="18" s="1"/>
  <c r="O21" i="13"/>
  <c r="AH18" i="18" s="1"/>
  <c r="O17" i="13"/>
  <c r="AH14" i="18" s="1"/>
  <c r="O13" i="13"/>
  <c r="AH10" i="18" s="1"/>
  <c r="N18" i="17"/>
  <c r="DW15" i="18" s="1"/>
  <c r="O44" i="13"/>
  <c r="AS16" i="18" s="1"/>
  <c r="O16" i="13"/>
  <c r="AH13" i="18" s="1"/>
  <c r="O35" i="17"/>
  <c r="DX32" i="18" s="1"/>
  <c r="N42" i="17"/>
  <c r="EK14" i="18" s="1"/>
  <c r="N51" i="17"/>
  <c r="EK23" i="18" s="1"/>
  <c r="O52" i="12"/>
  <c r="V24" i="18" s="1"/>
  <c r="O24" i="13"/>
  <c r="AH21" i="18" s="1"/>
  <c r="O48" i="13"/>
  <c r="AS20" i="18" s="1"/>
  <c r="O28" i="13"/>
  <c r="AH25" i="18" s="1"/>
  <c r="O49" i="6"/>
  <c r="AS21" i="4" s="1"/>
  <c r="P49" i="10"/>
  <c r="EM21" i="4" s="1"/>
  <c r="O41" i="6"/>
  <c r="AS13" i="4" s="1"/>
  <c r="P41" i="10"/>
  <c r="EM13" i="4" s="1"/>
  <c r="O33" i="6"/>
  <c r="AH30" i="4" s="1"/>
  <c r="P33" i="10"/>
  <c r="DY30" i="4" s="1"/>
  <c r="O25" i="6"/>
  <c r="AH22" i="4" s="1"/>
  <c r="P25" i="10"/>
  <c r="DY22" i="4" s="1"/>
  <c r="O17" i="6"/>
  <c r="AH14" i="4" s="1"/>
  <c r="P17" i="10"/>
  <c r="DY14" i="4" s="1"/>
  <c r="O16" i="12"/>
  <c r="K13" i="18" s="1"/>
  <c r="GM11" i="1"/>
  <c r="P11" i="10" s="1"/>
  <c r="DY8" i="4" s="1"/>
  <c r="O49" i="3"/>
  <c r="V21" i="4" s="1"/>
  <c r="O11" i="16"/>
  <c r="CY8" i="18" s="1"/>
  <c r="GP11" i="11"/>
  <c r="P11" i="17" s="1"/>
  <c r="DY8" i="18" s="1"/>
  <c r="O51" i="12"/>
  <c r="V23" i="18" s="1"/>
  <c r="O47" i="13"/>
  <c r="AS19" i="18" s="1"/>
  <c r="O43" i="12"/>
  <c r="V15" i="18" s="1"/>
  <c r="O39" i="13"/>
  <c r="AS11" i="18" s="1"/>
  <c r="O35" i="12"/>
  <c r="K32" i="18" s="1"/>
  <c r="O31" i="13"/>
  <c r="AH28" i="18" s="1"/>
  <c r="O27" i="12"/>
  <c r="K24" i="18" s="1"/>
  <c r="O23" i="13"/>
  <c r="AH20" i="18" s="1"/>
  <c r="O19" i="12"/>
  <c r="K16" i="18" s="1"/>
  <c r="O15" i="12"/>
  <c r="K12" i="18" s="1"/>
  <c r="N27" i="17"/>
  <c r="DW24" i="18" s="1"/>
  <c r="N29" i="17"/>
  <c r="DW26" i="18" s="1"/>
  <c r="O52" i="6"/>
  <c r="AS24" i="4" s="1"/>
  <c r="P52" i="10"/>
  <c r="EM24" i="4" s="1"/>
  <c r="O40" i="6"/>
  <c r="AS12" i="4" s="1"/>
  <c r="P40" i="10"/>
  <c r="EM12" i="4" s="1"/>
  <c r="O32" i="6"/>
  <c r="AH29" i="4" s="1"/>
  <c r="P32" i="10"/>
  <c r="DY29" i="4" s="1"/>
  <c r="O24" i="6"/>
  <c r="AH21" i="4" s="1"/>
  <c r="P24" i="10"/>
  <c r="DY21" i="4" s="1"/>
  <c r="O50" i="12"/>
  <c r="V22" i="18" s="1"/>
  <c r="O46" i="12"/>
  <c r="V18" i="18" s="1"/>
  <c r="O42" i="12"/>
  <c r="V14" i="18" s="1"/>
  <c r="O38" i="12"/>
  <c r="V10" i="18" s="1"/>
  <c r="O34" i="12"/>
  <c r="K31" i="18" s="1"/>
  <c r="O30" i="12"/>
  <c r="K27" i="18" s="1"/>
  <c r="O26" i="13"/>
  <c r="AH23" i="18" s="1"/>
  <c r="O22" i="13"/>
  <c r="AH19" i="18" s="1"/>
  <c r="O18" i="12"/>
  <c r="K15" i="18" s="1"/>
  <c r="O14" i="12"/>
  <c r="K11" i="18" s="1"/>
  <c r="M49" i="17"/>
  <c r="EJ21" i="18" s="1"/>
  <c r="O24" i="17"/>
  <c r="DX21" i="18" s="1"/>
  <c r="O27" i="17"/>
  <c r="DX24" i="18" s="1"/>
  <c r="O48" i="6"/>
  <c r="AS20" i="4" s="1"/>
  <c r="P48" i="10"/>
  <c r="EM20" i="4" s="1"/>
  <c r="O36" i="6"/>
  <c r="AS8" i="4" s="1"/>
  <c r="P36" i="10"/>
  <c r="EM8" i="4" s="1"/>
  <c r="O28" i="6"/>
  <c r="AH25" i="4" s="1"/>
  <c r="P28" i="10"/>
  <c r="DY25" i="4" s="1"/>
  <c r="O20" i="6"/>
  <c r="AH17" i="4" s="1"/>
  <c r="P20" i="10"/>
  <c r="DY17" i="4" s="1"/>
  <c r="O53" i="13"/>
  <c r="AS25" i="18" s="1"/>
  <c r="O49" i="13"/>
  <c r="AS21" i="18" s="1"/>
  <c r="O45" i="13"/>
  <c r="AS17" i="18" s="1"/>
  <c r="O41" i="13"/>
  <c r="AS13" i="18" s="1"/>
  <c r="O37" i="13"/>
  <c r="AS9" i="18" s="1"/>
  <c r="O33" i="13"/>
  <c r="AH30" i="18" s="1"/>
  <c r="O29" i="13"/>
  <c r="AH26" i="18" s="1"/>
  <c r="O25" i="12"/>
  <c r="K22" i="18" s="1"/>
  <c r="O21" i="12"/>
  <c r="K18" i="18" s="1"/>
  <c r="O17" i="12"/>
  <c r="K14" i="18" s="1"/>
  <c r="O13" i="12"/>
  <c r="K10" i="18" s="1"/>
  <c r="O32" i="17"/>
  <c r="DX29" i="18" s="1"/>
  <c r="O44" i="6"/>
  <c r="AS16" i="4" s="1"/>
  <c r="P44" i="10"/>
  <c r="EM16" i="4" s="1"/>
  <c r="O16" i="6"/>
  <c r="AH13" i="4" s="1"/>
  <c r="P16" i="10"/>
  <c r="DY13" i="4" s="1"/>
  <c r="O63" i="6"/>
  <c r="AH56" i="4" s="1"/>
  <c r="P63" i="10"/>
  <c r="DY56" i="4" s="1"/>
  <c r="N52" i="17"/>
  <c r="EK24" i="18" s="1"/>
  <c r="O40" i="13"/>
  <c r="AS12" i="18" s="1"/>
  <c r="O12" i="13"/>
  <c r="AH9" i="18" s="1"/>
  <c r="M40" i="17"/>
  <c r="EJ12" i="18" s="1"/>
  <c r="O36" i="12"/>
  <c r="V8" i="18" s="1"/>
  <c r="O20" i="12"/>
  <c r="K17" i="18" s="1"/>
  <c r="O61" i="6"/>
  <c r="AH54" i="4" s="1"/>
  <c r="P61" i="10"/>
  <c r="DY54" i="4" s="1"/>
  <c r="O45" i="6"/>
  <c r="AS17" i="4" s="1"/>
  <c r="P45" i="10"/>
  <c r="EM17" i="4" s="1"/>
  <c r="O37" i="6"/>
  <c r="AS9" i="4" s="1"/>
  <c r="P37" i="10"/>
  <c r="EM9" i="4" s="1"/>
  <c r="O29" i="6"/>
  <c r="AH26" i="4" s="1"/>
  <c r="P29" i="10"/>
  <c r="DY26" i="4" s="1"/>
  <c r="O21" i="6"/>
  <c r="AH18" i="4" s="1"/>
  <c r="P21" i="10"/>
  <c r="DY18" i="4" s="1"/>
  <c r="O13" i="6"/>
  <c r="AH10" i="4" s="1"/>
  <c r="P13" i="10"/>
  <c r="DY10" i="4" s="1"/>
  <c r="O17" i="17"/>
  <c r="DX14" i="18" s="1"/>
  <c r="O44" i="12"/>
  <c r="V16" i="18" s="1"/>
  <c r="O51" i="13"/>
  <c r="AS23" i="18" s="1"/>
  <c r="O47" i="12"/>
  <c r="V19" i="18" s="1"/>
  <c r="O43" i="13"/>
  <c r="AS15" i="18" s="1"/>
  <c r="O39" i="12"/>
  <c r="V11" i="18" s="1"/>
  <c r="O35" i="13"/>
  <c r="AH32" i="18" s="1"/>
  <c r="O31" i="12"/>
  <c r="K28" i="18" s="1"/>
  <c r="O27" i="13"/>
  <c r="AH24" i="18" s="1"/>
  <c r="O23" i="12"/>
  <c r="K20" i="18" s="1"/>
  <c r="O19" i="13"/>
  <c r="AH16" i="18" s="1"/>
  <c r="O15" i="13"/>
  <c r="AH12" i="18" s="1"/>
  <c r="M45" i="17"/>
  <c r="EJ17" i="18" s="1"/>
  <c r="N23" i="17"/>
  <c r="DW20" i="18" s="1"/>
  <c r="O12" i="6"/>
  <c r="AH9" i="4" s="1"/>
  <c r="P12" i="10"/>
  <c r="DY9" i="4" s="1"/>
  <c r="O54" i="13"/>
  <c r="AS26" i="18" s="1"/>
  <c r="O50" i="13"/>
  <c r="AS22" i="18" s="1"/>
  <c r="O46" i="13"/>
  <c r="AS18" i="18" s="1"/>
  <c r="O42" i="13"/>
  <c r="AS14" i="18" s="1"/>
  <c r="O38" i="13"/>
  <c r="AS10" i="18" s="1"/>
  <c r="O34" i="13"/>
  <c r="AH31" i="18" s="1"/>
  <c r="O30" i="13"/>
  <c r="AH27" i="18" s="1"/>
  <c r="O26" i="12"/>
  <c r="K23" i="18" s="1"/>
  <c r="O22" i="12"/>
  <c r="K19" i="18" s="1"/>
  <c r="O18" i="13"/>
  <c r="AH15" i="18" s="1"/>
  <c r="O14" i="13"/>
  <c r="AH11" i="18" s="1"/>
  <c r="M53" i="17"/>
  <c r="EJ25" i="18" s="1"/>
  <c r="O36" i="17"/>
  <c r="EL8" i="18" s="1"/>
  <c r="M48" i="17"/>
  <c r="EJ20" i="18" s="1"/>
  <c r="N15" i="17"/>
  <c r="DW12" i="18" s="1"/>
  <c r="M33" i="17"/>
  <c r="DV30" i="18" s="1"/>
  <c r="N28" i="17"/>
  <c r="DW25" i="18" s="1"/>
  <c r="O37" i="17"/>
  <c r="EL9" i="18" s="1"/>
  <c r="M38" i="17"/>
  <c r="EJ10" i="18" s="1"/>
  <c r="AD178" i="4"/>
  <c r="BX173" i="4"/>
  <c r="K94" i="6"/>
  <c r="AO62" i="4" s="1"/>
  <c r="K155" i="6"/>
  <c r="K63" i="6"/>
  <c r="AD56" i="4" s="1"/>
  <c r="K89" i="6"/>
  <c r="AO57" i="4" s="1"/>
  <c r="K145" i="6"/>
  <c r="AO109" i="4" s="1"/>
  <c r="K137" i="6"/>
  <c r="AO101" i="4" s="1"/>
  <c r="K162" i="6"/>
  <c r="AD147" i="4" s="1"/>
  <c r="K73" i="6"/>
  <c r="AD66" i="4" s="1"/>
  <c r="K112" i="6"/>
  <c r="AD101" i="4" s="1"/>
  <c r="K64" i="6"/>
  <c r="AD57" i="4" s="1"/>
  <c r="K75" i="6"/>
  <c r="AD68" i="4" s="1"/>
  <c r="K91" i="6"/>
  <c r="AO59" i="4" s="1"/>
  <c r="K138" i="6"/>
  <c r="AO102" i="4" s="1"/>
  <c r="K143" i="6"/>
  <c r="AO107" i="4" s="1"/>
  <c r="K92" i="6"/>
  <c r="AO60" i="4" s="1"/>
  <c r="K93" i="6"/>
  <c r="AO61" i="4" s="1"/>
  <c r="K62" i="6"/>
  <c r="AD55" i="4" s="1"/>
  <c r="K69" i="6"/>
  <c r="AD62" i="4" s="1"/>
  <c r="K98" i="6"/>
  <c r="AO66" i="4" s="1"/>
  <c r="K95" i="6"/>
  <c r="AO63" i="4" s="1"/>
  <c r="K140" i="6"/>
  <c r="AO104" i="4" s="1"/>
  <c r="K120" i="6"/>
  <c r="AD109" i="4" s="1"/>
  <c r="K121" i="6"/>
  <c r="AD110" i="4" s="1"/>
  <c r="K122" i="6"/>
  <c r="AD111" i="4" s="1"/>
  <c r="K123" i="6"/>
  <c r="AD112" i="4" s="1"/>
  <c r="K124" i="6"/>
  <c r="AD113" i="4" s="1"/>
  <c r="K125" i="6"/>
  <c r="AD114" i="4" s="1"/>
  <c r="K126" i="6"/>
  <c r="AD115" i="4" s="1"/>
  <c r="K127" i="6"/>
  <c r="AD116" i="4" s="1"/>
  <c r="K128" i="6"/>
  <c r="AD117" i="4" s="1"/>
  <c r="K129" i="6"/>
  <c r="AD118" i="4" s="1"/>
  <c r="K130" i="6"/>
  <c r="AD119" i="4" s="1"/>
  <c r="K131" i="6"/>
  <c r="AD120" i="4" s="1"/>
  <c r="K132" i="6"/>
  <c r="AD121" i="4" s="1"/>
  <c r="K133" i="6"/>
  <c r="AD122" i="4" s="1"/>
  <c r="K134" i="6"/>
  <c r="AD123" i="4" s="1"/>
  <c r="K135" i="6"/>
  <c r="AD124" i="4" s="1"/>
  <c r="K97" i="6"/>
  <c r="AO65" i="4" s="1"/>
  <c r="K111" i="6"/>
  <c r="AD100" i="4" s="1"/>
  <c r="K146" i="6"/>
  <c r="AO110" i="4" s="1"/>
  <c r="K161" i="6"/>
  <c r="AD146" i="4" s="1"/>
  <c r="K99" i="6"/>
  <c r="AO67" i="4" s="1"/>
  <c r="K74" i="6"/>
  <c r="AD67" i="4" s="1"/>
  <c r="K71" i="6"/>
  <c r="AD64" i="4" s="1"/>
  <c r="K72" i="6"/>
  <c r="AD65" i="4" s="1"/>
  <c r="K156" i="6"/>
  <c r="K151" i="6"/>
  <c r="K68" i="6"/>
  <c r="AD61" i="4" s="1"/>
  <c r="K100" i="6"/>
  <c r="AO68" i="4" s="1"/>
  <c r="K141" i="6"/>
  <c r="AO105" i="4" s="1"/>
  <c r="K154" i="6"/>
  <c r="K116" i="6"/>
  <c r="AD105" i="4" s="1"/>
  <c r="K142" i="6"/>
  <c r="AO106" i="4" s="1"/>
  <c r="K61" i="6"/>
  <c r="AD54" i="4" s="1"/>
  <c r="K159" i="6"/>
  <c r="K152" i="6"/>
  <c r="K70" i="6"/>
  <c r="AD63" i="4" s="1"/>
  <c r="K65" i="6"/>
  <c r="AD58" i="4" s="1"/>
  <c r="K67" i="6"/>
  <c r="AD60" i="4" s="1"/>
  <c r="K77" i="6"/>
  <c r="AD70" i="4" s="1"/>
  <c r="K78" i="6"/>
  <c r="AD71" i="4" s="1"/>
  <c r="K79" i="6"/>
  <c r="AD72" i="4" s="1"/>
  <c r="K80" i="6"/>
  <c r="AD73" i="4" s="1"/>
  <c r="K81" i="6"/>
  <c r="AD74" i="4" s="1"/>
  <c r="K82" i="6"/>
  <c r="AD75" i="4" s="1"/>
  <c r="K83" i="6"/>
  <c r="AD76" i="4" s="1"/>
  <c r="K84" i="6"/>
  <c r="AD77" i="4" s="1"/>
  <c r="K85" i="6"/>
  <c r="AD78" i="4" s="1"/>
  <c r="K86" i="6"/>
  <c r="AO54" i="4" s="1"/>
  <c r="K87" i="6"/>
  <c r="AO55" i="4" s="1"/>
  <c r="K88" i="6"/>
  <c r="AO56" i="4" s="1"/>
  <c r="K114" i="6"/>
  <c r="AD103" i="4" s="1"/>
  <c r="K139" i="6"/>
  <c r="AO103" i="4" s="1"/>
  <c r="K150" i="6"/>
  <c r="K144" i="6"/>
  <c r="AO108" i="4" s="1"/>
  <c r="K153" i="6"/>
  <c r="K113" i="6"/>
  <c r="AD102" i="4" s="1"/>
  <c r="K115" i="6"/>
  <c r="AD104" i="4" s="1"/>
  <c r="K149" i="6"/>
  <c r="K90" i="6"/>
  <c r="AO58" i="4" s="1"/>
  <c r="K147" i="6"/>
  <c r="AO111" i="4" s="1"/>
  <c r="K158" i="6"/>
  <c r="K163" i="6"/>
  <c r="AD148" i="4" s="1"/>
  <c r="K66" i="6"/>
  <c r="AD59" i="4" s="1"/>
  <c r="K118" i="6"/>
  <c r="AD107" i="4" s="1"/>
  <c r="K157" i="6"/>
  <c r="K117" i="6"/>
  <c r="AD106" i="4" s="1"/>
  <c r="K148" i="6"/>
  <c r="K136" i="6"/>
  <c r="AO100" i="4" s="1"/>
  <c r="K160" i="6"/>
  <c r="K76" i="6"/>
  <c r="AD69" i="4" s="1"/>
  <c r="K96" i="6"/>
  <c r="AO64" i="4" s="1"/>
  <c r="K119" i="6"/>
  <c r="AD108" i="4" s="1"/>
  <c r="BX36" i="4"/>
  <c r="BX35" i="4"/>
  <c r="AA126" i="18"/>
  <c r="BX38" i="4"/>
  <c r="BX39" i="4"/>
  <c r="BX37" i="4"/>
  <c r="AA172" i="18"/>
  <c r="AA80" i="18"/>
  <c r="CU34" i="18"/>
  <c r="AA175" i="4"/>
  <c r="BX86" i="4"/>
  <c r="BX40" i="4"/>
  <c r="AA128" i="4"/>
  <c r="AX83" i="4"/>
  <c r="AA86" i="4"/>
  <c r="I74" i="17"/>
  <c r="DR67" i="18" s="1"/>
  <c r="I82" i="17"/>
  <c r="DR75" i="18" s="1"/>
  <c r="I90" i="17"/>
  <c r="EF58" i="18" s="1"/>
  <c r="I66" i="17"/>
  <c r="DR59" i="18" s="1"/>
  <c r="I67" i="17"/>
  <c r="DR60" i="18" s="1"/>
  <c r="K172" i="17"/>
  <c r="K194" i="17"/>
  <c r="K164" i="17"/>
  <c r="K170" i="17"/>
  <c r="K146" i="17"/>
  <c r="J146" i="17"/>
  <c r="EG110" i="18" s="1"/>
  <c r="K166" i="17"/>
  <c r="J73" i="12"/>
  <c r="G73" i="17"/>
  <c r="DP66" i="18" s="1"/>
  <c r="J87" i="12"/>
  <c r="G87" i="17"/>
  <c r="ED55" i="18" s="1"/>
  <c r="I87" i="12"/>
  <c r="Q55" i="18" s="1"/>
  <c r="I72" i="17"/>
  <c r="DR65" i="18" s="1"/>
  <c r="K102" i="12"/>
  <c r="R70" i="18" s="1"/>
  <c r="K95" i="12"/>
  <c r="R63" i="18" s="1"/>
  <c r="I88" i="17"/>
  <c r="EF56" i="18" s="1"/>
  <c r="I84" i="17"/>
  <c r="DR77" i="18" s="1"/>
  <c r="I78" i="17"/>
  <c r="DR71" i="18" s="1"/>
  <c r="I76" i="17"/>
  <c r="DR69" i="18" s="1"/>
  <c r="J79" i="12"/>
  <c r="G79" i="17"/>
  <c r="DP72" i="18" s="1"/>
  <c r="K190" i="17"/>
  <c r="I89" i="12"/>
  <c r="Q57" i="18" s="1"/>
  <c r="J89" i="12"/>
  <c r="G89" i="17"/>
  <c r="ED57" i="18" s="1"/>
  <c r="AB10" i="18"/>
  <c r="K168" i="17"/>
  <c r="K192" i="17"/>
  <c r="K148" i="17"/>
  <c r="K160" i="17"/>
  <c r="I86" i="17"/>
  <c r="EF54" i="18" s="1"/>
  <c r="I68" i="17"/>
  <c r="DR61" i="18" s="1"/>
  <c r="I80" i="17"/>
  <c r="DR73" i="18" s="1"/>
  <c r="I92" i="17"/>
  <c r="EF60" i="18" s="1"/>
  <c r="J81" i="12"/>
  <c r="G81" i="17"/>
  <c r="DP74" i="18" s="1"/>
  <c r="AB12" i="18"/>
  <c r="L146" i="17"/>
  <c r="EI110" i="18" s="1"/>
  <c r="AC13" i="4"/>
  <c r="AC22" i="4"/>
  <c r="AC31" i="4"/>
  <c r="AC11" i="4"/>
  <c r="AC26" i="4"/>
  <c r="AN12" i="4"/>
  <c r="AC25" i="4"/>
  <c r="AH8" i="4"/>
  <c r="AB21" i="4"/>
  <c r="AB30" i="4"/>
  <c r="AM9" i="4"/>
  <c r="AM17" i="4"/>
  <c r="AN24" i="4"/>
  <c r="AM13" i="4"/>
  <c r="BA40" i="4"/>
  <c r="BA36" i="4"/>
  <c r="AX37" i="4"/>
  <c r="BA39" i="4"/>
  <c r="AX40" i="4"/>
  <c r="AX36" i="4"/>
  <c r="BA38" i="4"/>
  <c r="AX39" i="4"/>
  <c r="BA35" i="4"/>
  <c r="AX38" i="4"/>
  <c r="AX35" i="4"/>
  <c r="BA37" i="4"/>
  <c r="AA174" i="4"/>
  <c r="AA132" i="4"/>
  <c r="BA83" i="4"/>
  <c r="AX82" i="4"/>
  <c r="BA82" i="4"/>
  <c r="AA81" i="4"/>
  <c r="AA85" i="4"/>
  <c r="AC10" i="4"/>
  <c r="AN16" i="4"/>
  <c r="AM12" i="4"/>
  <c r="AM16" i="4"/>
  <c r="AB14" i="4"/>
  <c r="AB17" i="4"/>
  <c r="AB26" i="4"/>
  <c r="AB29" i="4"/>
  <c r="AB22" i="4"/>
  <c r="AA177" i="4"/>
  <c r="AA178" i="4"/>
  <c r="AA127" i="4"/>
  <c r="AA131" i="4"/>
  <c r="BA81" i="4"/>
  <c r="AX86" i="4"/>
  <c r="BA86" i="4"/>
  <c r="AA84" i="4"/>
  <c r="AN20" i="4"/>
  <c r="AN13" i="4"/>
  <c r="AC18" i="4"/>
  <c r="AN21" i="4"/>
  <c r="AC14" i="4"/>
  <c r="AN18" i="4"/>
  <c r="AC29" i="4"/>
  <c r="AC21" i="4"/>
  <c r="AB19" i="4"/>
  <c r="AM20" i="4"/>
  <c r="AB9" i="4"/>
  <c r="AM18" i="4"/>
  <c r="AB18" i="4"/>
  <c r="AA176" i="4"/>
  <c r="AA130" i="4"/>
  <c r="AA129" i="4"/>
  <c r="AX81" i="4"/>
  <c r="AX85" i="4"/>
  <c r="BA85" i="4"/>
  <c r="AA83" i="4"/>
  <c r="AA82" i="4"/>
  <c r="AC19" i="4"/>
  <c r="AN9" i="4"/>
  <c r="AC30" i="4"/>
  <c r="AN17" i="4"/>
  <c r="AC9" i="4"/>
  <c r="AB25" i="4"/>
  <c r="AM21" i="4"/>
  <c r="AB31" i="4"/>
  <c r="AB11" i="4"/>
  <c r="AB13" i="4"/>
  <c r="AB10" i="4"/>
  <c r="AA173" i="4"/>
  <c r="AX84" i="4"/>
  <c r="BA84" i="4"/>
  <c r="G27" i="17"/>
  <c r="DP24" i="18" s="1"/>
  <c r="J41" i="12"/>
  <c r="K42" i="17"/>
  <c r="GJ11" i="11"/>
  <c r="J11" i="17" s="1"/>
  <c r="DS8" i="18" s="1"/>
  <c r="K12" i="17"/>
  <c r="J51" i="12"/>
  <c r="GK11" i="11"/>
  <c r="K11" i="17" s="1"/>
  <c r="EF18" i="18"/>
  <c r="ED18" i="18"/>
  <c r="DP19" i="18"/>
  <c r="K14" i="17"/>
  <c r="K38" i="17"/>
  <c r="K32" i="17"/>
  <c r="K46" i="17"/>
  <c r="K24" i="17"/>
  <c r="K18" i="17"/>
  <c r="K53" i="12"/>
  <c r="R25" i="18" s="1"/>
  <c r="GB11" i="11"/>
  <c r="K11" i="16" s="1"/>
  <c r="CU8" i="18" s="1"/>
  <c r="J37" i="12"/>
  <c r="I53" i="12"/>
  <c r="Q25" i="18" s="1"/>
  <c r="K54" i="12"/>
  <c r="R26" i="18" s="1"/>
  <c r="J55" i="12"/>
  <c r="K22" i="17"/>
  <c r="G49" i="17"/>
  <c r="ED21" i="18" s="1"/>
  <c r="K34" i="17"/>
  <c r="J49" i="12"/>
  <c r="K26" i="17"/>
  <c r="J29" i="12"/>
  <c r="K44" i="17"/>
  <c r="K52" i="17"/>
  <c r="K16" i="17"/>
  <c r="K55" i="12"/>
  <c r="R27" i="18" s="1"/>
  <c r="K11" i="12"/>
  <c r="G8" i="18" s="1"/>
  <c r="J39" i="12"/>
  <c r="I55" i="12"/>
  <c r="Q27" i="18" s="1"/>
  <c r="K54" i="17"/>
  <c r="J33" i="12"/>
  <c r="K40" i="17"/>
  <c r="K48" i="17"/>
  <c r="DP10" i="18"/>
  <c r="DP18" i="18"/>
  <c r="DP12" i="18"/>
  <c r="G47" i="17"/>
  <c r="P19" i="18"/>
  <c r="J28" i="12"/>
  <c r="E25" i="18"/>
  <c r="G28" i="17"/>
  <c r="G35" i="17"/>
  <c r="P23" i="18"/>
  <c r="G51" i="17"/>
  <c r="G45" i="17"/>
  <c r="DP20" i="18"/>
  <c r="DP14" i="18"/>
  <c r="DP22" i="18"/>
  <c r="DP16" i="18"/>
  <c r="G31" i="17"/>
  <c r="G43" i="17"/>
  <c r="J30" i="12"/>
  <c r="E27" i="18"/>
  <c r="G30" i="17"/>
  <c r="E26" i="18"/>
  <c r="G29" i="17"/>
  <c r="G37" i="17"/>
  <c r="G53" i="17"/>
  <c r="ED25" i="18" s="1"/>
  <c r="J66" i="17"/>
  <c r="DS59" i="18" s="1"/>
  <c r="K68" i="17"/>
  <c r="J68" i="17"/>
  <c r="DS61" i="18" s="1"/>
  <c r="K80" i="17"/>
  <c r="K92" i="17"/>
  <c r="J92" i="17"/>
  <c r="EG60" i="18" s="1"/>
  <c r="K84" i="17"/>
  <c r="K86" i="17"/>
  <c r="J86" i="17"/>
  <c r="EG54" i="18" s="1"/>
  <c r="K74" i="17"/>
  <c r="J74" i="17"/>
  <c r="DS67" i="18" s="1"/>
  <c r="K82" i="17"/>
  <c r="J82" i="17"/>
  <c r="DS75" i="18" s="1"/>
  <c r="K90" i="17"/>
  <c r="J90" i="17"/>
  <c r="EG58" i="18" s="1"/>
  <c r="K88" i="17"/>
  <c r="J88" i="17"/>
  <c r="EG56" i="18" s="1"/>
  <c r="J67" i="17"/>
  <c r="DS60" i="18" s="1"/>
  <c r="K67" i="17"/>
  <c r="K78" i="17"/>
  <c r="J78" i="17"/>
  <c r="DS71" i="18" s="1"/>
  <c r="K76" i="17"/>
  <c r="J76" i="17"/>
  <c r="DS69" i="18" s="1"/>
  <c r="K72" i="17"/>
  <c r="J72" i="17"/>
  <c r="DS65" i="18" s="1"/>
  <c r="EH16" i="18"/>
  <c r="EH18" i="18"/>
  <c r="EH20" i="18"/>
  <c r="DT10" i="18"/>
  <c r="EH9" i="18"/>
  <c r="DT25" i="18"/>
  <c r="DT13" i="18"/>
  <c r="DT21" i="18"/>
  <c r="EH12" i="18"/>
  <c r="DT26" i="18"/>
  <c r="DT31" i="18"/>
  <c r="DT9" i="18"/>
  <c r="DT14" i="18"/>
  <c r="DT30" i="18"/>
  <c r="EH21" i="18"/>
  <c r="DT11" i="18"/>
  <c r="DT19" i="18"/>
  <c r="H11" i="6"/>
  <c r="J11" i="6"/>
  <c r="I11" i="6"/>
  <c r="E54" i="4"/>
  <c r="E100" i="4"/>
  <c r="AJ25" i="1" l="1"/>
  <c r="K56" i="3" s="1"/>
  <c r="GI25" i="1"/>
  <c r="AJ55" i="1"/>
  <c r="K52" i="3" s="1"/>
  <c r="AJ22" i="1"/>
  <c r="K34" i="3" s="1"/>
  <c r="AJ54" i="1"/>
  <c r="K24" i="3" s="1"/>
  <c r="AJ53" i="1"/>
  <c r="K29" i="3" s="1"/>
  <c r="AJ47" i="1"/>
  <c r="K19" i="3" s="1"/>
  <c r="AJ39" i="1"/>
  <c r="K15" i="3" s="1"/>
  <c r="AJ37" i="1"/>
  <c r="K32" i="3" s="1"/>
  <c r="AJ31" i="1"/>
  <c r="K40" i="3" s="1"/>
  <c r="AJ29" i="1"/>
  <c r="K22" i="3" s="1"/>
  <c r="AJ23" i="1"/>
  <c r="K31" i="3" s="1"/>
  <c r="AJ15" i="1"/>
  <c r="K39" i="3" s="1"/>
  <c r="AJ13" i="1"/>
  <c r="K38" i="3" s="1"/>
  <c r="AJ57" i="1"/>
  <c r="K13" i="3" s="1"/>
  <c r="AJ56" i="1"/>
  <c r="K30" i="3" s="1"/>
  <c r="AJ49" i="1"/>
  <c r="K35" i="3" s="1"/>
  <c r="AJ41" i="1"/>
  <c r="K26" i="3" s="1"/>
  <c r="AJ27" i="1"/>
  <c r="K42" i="3" s="1"/>
  <c r="AJ19" i="1"/>
  <c r="K47" i="3" s="1"/>
  <c r="AJ50" i="1"/>
  <c r="K28" i="3" s="1"/>
  <c r="AJ44" i="1"/>
  <c r="K53" i="3" s="1"/>
  <c r="AJ36" i="1"/>
  <c r="K12" i="3" s="1"/>
  <c r="AJ28" i="1"/>
  <c r="K17" i="3" s="1"/>
  <c r="AJ20" i="1"/>
  <c r="K36" i="3" s="1"/>
  <c r="AJ48" i="1"/>
  <c r="K23" i="3" s="1"/>
  <c r="AJ40" i="1"/>
  <c r="K14" i="3" s="1"/>
  <c r="AJ38" i="1"/>
  <c r="K54" i="3" s="1"/>
  <c r="AJ32" i="1"/>
  <c r="K25" i="3" s="1"/>
  <c r="AJ24" i="1"/>
  <c r="K18" i="3" s="1"/>
  <c r="AJ18" i="1"/>
  <c r="K33" i="3" s="1"/>
  <c r="AJ16" i="1"/>
  <c r="K46" i="3" s="1"/>
  <c r="R18" i="4" s="1"/>
  <c r="AJ14" i="1"/>
  <c r="K45" i="3" s="1"/>
  <c r="AJ33" i="1"/>
  <c r="K37" i="3" s="1"/>
  <c r="AJ17" i="1"/>
  <c r="K20" i="3" s="1"/>
  <c r="AJ42" i="1"/>
  <c r="K43" i="3" s="1"/>
  <c r="AJ34" i="1"/>
  <c r="K55" i="3" s="1"/>
  <c r="AJ51" i="1"/>
  <c r="K44" i="3" s="1"/>
  <c r="AJ43" i="1"/>
  <c r="K41" i="3" s="1"/>
  <c r="AJ35" i="1"/>
  <c r="K48" i="3" s="1"/>
  <c r="AJ52" i="1"/>
  <c r="K21" i="3" s="1"/>
  <c r="AJ46" i="1"/>
  <c r="K27" i="3" s="1"/>
  <c r="AJ30" i="1"/>
  <c r="K16" i="3" s="1"/>
  <c r="AJ26" i="1"/>
  <c r="K51" i="3" s="1"/>
  <c r="AJ12" i="1"/>
  <c r="K11" i="3" s="1"/>
  <c r="AJ21" i="1"/>
  <c r="K50" i="3" s="1"/>
  <c r="GI57" i="1"/>
  <c r="GI54" i="1"/>
  <c r="GI52" i="1"/>
  <c r="GI48" i="1"/>
  <c r="GI43" i="1"/>
  <c r="GI42" i="1"/>
  <c r="GI37" i="1"/>
  <c r="GI32" i="1"/>
  <c r="GI28" i="1"/>
  <c r="GI20" i="1"/>
  <c r="GI44" i="1"/>
  <c r="GI35" i="1"/>
  <c r="GI51" i="1"/>
  <c r="GI47" i="1"/>
  <c r="GI39" i="1"/>
  <c r="GI38" i="1"/>
  <c r="GI34" i="1"/>
  <c r="GI30" i="1"/>
  <c r="GI29" i="1"/>
  <c r="GI26" i="1"/>
  <c r="GI24" i="1"/>
  <c r="GI23" i="1"/>
  <c r="GI18" i="1"/>
  <c r="GI13" i="1"/>
  <c r="GI49" i="1"/>
  <c r="GI19" i="1"/>
  <c r="GI36" i="1"/>
  <c r="GI33" i="1"/>
  <c r="GI27" i="1"/>
  <c r="GI15" i="1"/>
  <c r="GI14" i="1"/>
  <c r="GI56" i="1"/>
  <c r="GI53" i="1"/>
  <c r="GI50" i="1"/>
  <c r="GI46" i="1"/>
  <c r="GI41" i="1"/>
  <c r="GI31" i="1"/>
  <c r="GI16" i="1"/>
  <c r="GI12" i="1"/>
  <c r="GI55" i="1"/>
  <c r="GI40" i="1"/>
  <c r="GI22" i="1"/>
  <c r="GI21" i="1"/>
  <c r="GI17" i="1"/>
  <c r="AJ11" i="1"/>
  <c r="AI11" i="1"/>
  <c r="J49" i="3" s="1"/>
  <c r="AH11" i="1"/>
  <c r="FT12" i="1"/>
  <c r="FT16" i="1"/>
  <c r="FT20" i="1"/>
  <c r="FT24" i="1"/>
  <c r="FT28" i="1"/>
  <c r="FT32" i="1"/>
  <c r="FT36" i="1"/>
  <c r="FT40" i="1"/>
  <c r="FT44" i="1"/>
  <c r="FT48" i="1"/>
  <c r="FT52" i="1"/>
  <c r="FT56" i="1"/>
  <c r="FT60" i="1"/>
  <c r="FT64" i="1"/>
  <c r="FT68" i="1"/>
  <c r="FT72" i="1"/>
  <c r="FT76" i="1"/>
  <c r="FT80" i="1"/>
  <c r="FT84" i="1"/>
  <c r="FT88" i="1"/>
  <c r="FT92" i="1"/>
  <c r="FT96" i="1"/>
  <c r="FT100" i="1"/>
  <c r="FT104" i="1"/>
  <c r="FT108" i="1"/>
  <c r="FT112" i="1"/>
  <c r="FT116" i="1"/>
  <c r="FT120" i="1"/>
  <c r="FT124" i="1"/>
  <c r="FT128" i="1"/>
  <c r="FT132" i="1"/>
  <c r="FT136" i="1"/>
  <c r="FT140" i="1"/>
  <c r="FT144" i="1"/>
  <c r="FT148" i="1"/>
  <c r="FT152" i="1"/>
  <c r="FT156" i="1"/>
  <c r="FT160" i="1"/>
  <c r="FT164" i="1"/>
  <c r="FT168" i="1"/>
  <c r="FT172" i="1"/>
  <c r="FT176" i="1"/>
  <c r="FT180" i="1"/>
  <c r="FT184" i="1"/>
  <c r="FT188" i="1"/>
  <c r="FT192" i="1"/>
  <c r="FT196" i="1"/>
  <c r="FT200" i="1"/>
  <c r="FT204" i="1"/>
  <c r="FT208" i="1"/>
  <c r="FT212" i="1"/>
  <c r="FT216" i="1"/>
  <c r="FT220" i="1"/>
  <c r="FT224" i="1"/>
  <c r="FT228" i="1"/>
  <c r="FT232" i="1"/>
  <c r="FT236" i="1"/>
  <c r="FT240" i="1"/>
  <c r="FT244" i="1"/>
  <c r="FT248" i="1"/>
  <c r="FT252" i="1"/>
  <c r="FT256" i="1"/>
  <c r="FT11" i="1"/>
  <c r="FT13" i="1"/>
  <c r="FT17" i="1"/>
  <c r="FT21" i="1"/>
  <c r="FT25" i="1"/>
  <c r="FT29" i="1"/>
  <c r="FT33" i="1"/>
  <c r="FT37" i="1"/>
  <c r="FT41" i="1"/>
  <c r="FT45" i="1"/>
  <c r="FT49" i="1"/>
  <c r="FT53" i="1"/>
  <c r="FT57" i="1"/>
  <c r="FT61" i="1"/>
  <c r="FT65" i="1"/>
  <c r="FT69" i="1"/>
  <c r="FT73" i="1"/>
  <c r="FT77" i="1"/>
  <c r="FT81" i="1"/>
  <c r="FT85" i="1"/>
  <c r="FT89" i="1"/>
  <c r="FT93" i="1"/>
  <c r="FT97" i="1"/>
  <c r="FT101" i="1"/>
  <c r="FT105" i="1"/>
  <c r="FT109" i="1"/>
  <c r="FT113" i="1"/>
  <c r="FT117" i="1"/>
  <c r="FT121" i="1"/>
  <c r="FT125" i="1"/>
  <c r="FT129" i="1"/>
  <c r="FT133" i="1"/>
  <c r="FT137" i="1"/>
  <c r="FT141" i="1"/>
  <c r="FT145" i="1"/>
  <c r="FT149" i="1"/>
  <c r="FT153" i="1"/>
  <c r="FT157" i="1"/>
  <c r="FT161" i="1"/>
  <c r="FT165" i="1"/>
  <c r="FT169" i="1"/>
  <c r="FT173" i="1"/>
  <c r="FT177" i="1"/>
  <c r="FT181" i="1"/>
  <c r="FT185" i="1"/>
  <c r="FT189" i="1"/>
  <c r="FT193" i="1"/>
  <c r="FT197" i="1"/>
  <c r="FT201" i="1"/>
  <c r="FT205" i="1"/>
  <c r="FT209" i="1"/>
  <c r="FT213" i="1"/>
  <c r="FT217" i="1"/>
  <c r="FT221" i="1"/>
  <c r="FT225" i="1"/>
  <c r="FT229" i="1"/>
  <c r="FT233" i="1"/>
  <c r="FT237" i="1"/>
  <c r="FT241" i="1"/>
  <c r="FT245" i="1"/>
  <c r="FT249" i="1"/>
  <c r="FT253" i="1"/>
  <c r="FT257" i="1"/>
  <c r="FT14" i="1"/>
  <c r="FT18" i="1"/>
  <c r="FT22" i="1"/>
  <c r="FT26" i="1"/>
  <c r="FT30" i="1"/>
  <c r="FT34" i="1"/>
  <c r="FT38" i="1"/>
  <c r="FT42" i="1"/>
  <c r="FT46" i="1"/>
  <c r="FT50" i="1"/>
  <c r="FT54" i="1"/>
  <c r="FT58" i="1"/>
  <c r="FT62" i="1"/>
  <c r="FT66" i="1"/>
  <c r="FT70" i="1"/>
  <c r="FT74" i="1"/>
  <c r="FT78" i="1"/>
  <c r="FT82" i="1"/>
  <c r="FT86" i="1"/>
  <c r="FT90" i="1"/>
  <c r="FT94" i="1"/>
  <c r="FT98" i="1"/>
  <c r="FT102" i="1"/>
  <c r="FT106" i="1"/>
  <c r="FT110" i="1"/>
  <c r="FT114" i="1"/>
  <c r="FT118" i="1"/>
  <c r="FT122" i="1"/>
  <c r="FT126" i="1"/>
  <c r="FT130" i="1"/>
  <c r="FT134" i="1"/>
  <c r="FT138" i="1"/>
  <c r="FT142" i="1"/>
  <c r="FT146" i="1"/>
  <c r="FT150" i="1"/>
  <c r="FT154" i="1"/>
  <c r="FT158" i="1"/>
  <c r="FT162" i="1"/>
  <c r="FT166" i="1"/>
  <c r="FT170" i="1"/>
  <c r="FT174" i="1"/>
  <c r="FT178" i="1"/>
  <c r="FT182" i="1"/>
  <c r="FT186" i="1"/>
  <c r="FT190" i="1"/>
  <c r="FT194" i="1"/>
  <c r="FT198" i="1"/>
  <c r="FT202" i="1"/>
  <c r="FT206" i="1"/>
  <c r="FT210" i="1"/>
  <c r="FT214" i="1"/>
  <c r="FT218" i="1"/>
  <c r="FT222" i="1"/>
  <c r="FT226" i="1"/>
  <c r="FT230" i="1"/>
  <c r="FT234" i="1"/>
  <c r="FT238" i="1"/>
  <c r="FT242" i="1"/>
  <c r="FT246" i="1"/>
  <c r="FT250" i="1"/>
  <c r="FT254" i="1"/>
  <c r="FT258" i="1"/>
  <c r="FT15" i="1"/>
  <c r="FT19" i="1"/>
  <c r="FT23" i="1"/>
  <c r="FT27" i="1"/>
  <c r="FT31" i="1"/>
  <c r="FT35" i="1"/>
  <c r="FT39" i="1"/>
  <c r="FT43" i="1"/>
  <c r="FT47" i="1"/>
  <c r="FT51" i="1"/>
  <c r="FT55" i="1"/>
  <c r="FT59" i="1"/>
  <c r="FT63" i="1"/>
  <c r="FT67" i="1"/>
  <c r="FT71" i="1"/>
  <c r="FT75" i="1"/>
  <c r="FT79" i="1"/>
  <c r="FT83" i="1"/>
  <c r="FT87" i="1"/>
  <c r="FT91" i="1"/>
  <c r="FT95" i="1"/>
  <c r="FT99" i="1"/>
  <c r="FT103" i="1"/>
  <c r="FT107" i="1"/>
  <c r="FT111" i="1"/>
  <c r="FT115" i="1"/>
  <c r="FT119" i="1"/>
  <c r="FT123" i="1"/>
  <c r="FT127" i="1"/>
  <c r="FT131" i="1"/>
  <c r="FT135" i="1"/>
  <c r="FT139" i="1"/>
  <c r="FT143" i="1"/>
  <c r="FT147" i="1"/>
  <c r="FT151" i="1"/>
  <c r="FT155" i="1"/>
  <c r="FT159" i="1"/>
  <c r="FT163" i="1"/>
  <c r="FT167" i="1"/>
  <c r="FT171" i="1"/>
  <c r="FT175" i="1"/>
  <c r="FT179" i="1"/>
  <c r="FT183" i="1"/>
  <c r="FT187" i="1"/>
  <c r="FT191" i="1"/>
  <c r="FT195" i="1"/>
  <c r="FT199" i="1"/>
  <c r="FT203" i="1"/>
  <c r="FT207" i="1"/>
  <c r="FT211" i="1"/>
  <c r="FT215" i="1"/>
  <c r="FT219" i="1"/>
  <c r="FT223" i="1"/>
  <c r="FT227" i="1"/>
  <c r="FT231" i="1"/>
  <c r="FT235" i="1"/>
  <c r="FT239" i="1"/>
  <c r="FT243" i="1"/>
  <c r="FT247" i="1"/>
  <c r="FT251" i="1"/>
  <c r="FT255" i="1"/>
  <c r="FT259" i="1"/>
  <c r="K40" i="9"/>
  <c r="K14" i="9"/>
  <c r="K44" i="9"/>
  <c r="K23" i="9"/>
  <c r="K43" i="9"/>
  <c r="K36" i="9"/>
  <c r="K24" i="9"/>
  <c r="K34" i="9"/>
  <c r="K19" i="9"/>
  <c r="K39" i="9"/>
  <c r="K51" i="9"/>
  <c r="K12" i="9"/>
  <c r="K20" i="9"/>
  <c r="K44" i="8"/>
  <c r="K22" i="7"/>
  <c r="BA19" i="4" s="1"/>
  <c r="K54" i="7"/>
  <c r="BL26" i="4" s="1"/>
  <c r="K38" i="7"/>
  <c r="BL10" i="4" s="1"/>
  <c r="K19" i="7"/>
  <c r="BA16" i="4" s="1"/>
  <c r="K42" i="6"/>
  <c r="AO14" i="4" s="1"/>
  <c r="K58" i="6"/>
  <c r="AO30" i="4" s="1"/>
  <c r="K31" i="6"/>
  <c r="AD28" i="4" s="1"/>
  <c r="K47" i="6"/>
  <c r="AO19" i="4" s="1"/>
  <c r="K34" i="7"/>
  <c r="BA31" i="4" s="1"/>
  <c r="K20" i="8"/>
  <c r="K24" i="7"/>
  <c r="BA21" i="4" s="1"/>
  <c r="K17" i="8"/>
  <c r="K53" i="8"/>
  <c r="K18" i="6"/>
  <c r="AD15" i="4" s="1"/>
  <c r="K27" i="7"/>
  <c r="BA24" i="4" s="1"/>
  <c r="K55" i="7"/>
  <c r="BL27" i="4" s="1"/>
  <c r="K16" i="8"/>
  <c r="K36" i="8"/>
  <c r="K57" i="8"/>
  <c r="CI29" i="4" s="1"/>
  <c r="K37" i="8"/>
  <c r="K41" i="8"/>
  <c r="K22" i="8"/>
  <c r="K18" i="8"/>
  <c r="K14" i="8"/>
  <c r="K42" i="8"/>
  <c r="K46" i="8"/>
  <c r="K51" i="8"/>
  <c r="K58" i="8"/>
  <c r="CI30" i="4" s="1"/>
  <c r="K38" i="6"/>
  <c r="AO10" i="4" s="1"/>
  <c r="K54" i="6"/>
  <c r="AO26" i="4" s="1"/>
  <c r="K20" i="7"/>
  <c r="BA17" i="4" s="1"/>
  <c r="K35" i="6"/>
  <c r="AD32" i="4" s="1"/>
  <c r="K51" i="6"/>
  <c r="K18" i="7"/>
  <c r="BA15" i="4" s="1"/>
  <c r="K44" i="7"/>
  <c r="BL16" i="4" s="1"/>
  <c r="K52" i="7"/>
  <c r="BL24" i="4" s="1"/>
  <c r="K11" i="7"/>
  <c r="BA8" i="4" s="1"/>
  <c r="K35" i="7"/>
  <c r="BA32" i="4" s="1"/>
  <c r="K43" i="7"/>
  <c r="BL15" i="4" s="1"/>
  <c r="K21" i="8"/>
  <c r="K51" i="7"/>
  <c r="BL23" i="4" s="1"/>
  <c r="K59" i="7"/>
  <c r="BL31" i="4" s="1"/>
  <c r="K19" i="6"/>
  <c r="AD16" i="4" s="1"/>
  <c r="K28" i="7"/>
  <c r="BA25" i="4" s="1"/>
  <c r="K36" i="7"/>
  <c r="BL8" i="4" s="1"/>
  <c r="K25" i="8"/>
  <c r="K40" i="8"/>
  <c r="K45" i="8"/>
  <c r="K27" i="8"/>
  <c r="K23" i="8"/>
  <c r="K19" i="8"/>
  <c r="K15" i="8"/>
  <c r="K47" i="8"/>
  <c r="K34" i="6"/>
  <c r="AD31" i="4" s="1"/>
  <c r="K50" i="6"/>
  <c r="AO22" i="4" s="1"/>
  <c r="K39" i="6"/>
  <c r="AO11" i="4" s="1"/>
  <c r="K55" i="6"/>
  <c r="AO27" i="4" s="1"/>
  <c r="K12" i="8"/>
  <c r="K24" i="8"/>
  <c r="K12" i="7"/>
  <c r="BA9" i="4" s="1"/>
  <c r="K39" i="7"/>
  <c r="BL11" i="4" s="1"/>
  <c r="K22" i="6"/>
  <c r="AD19" i="4" s="1"/>
  <c r="K15" i="7"/>
  <c r="BA12" i="4" s="1"/>
  <c r="K48" i="7"/>
  <c r="BL20" i="4" s="1"/>
  <c r="K28" i="8"/>
  <c r="K52" i="8"/>
  <c r="K32" i="8"/>
  <c r="K48" i="8"/>
  <c r="K59" i="8"/>
  <c r="CI31" i="4" s="1"/>
  <c r="K38" i="8"/>
  <c r="K34" i="8"/>
  <c r="K30" i="8"/>
  <c r="K55" i="8"/>
  <c r="K26" i="8"/>
  <c r="K54" i="8"/>
  <c r="K30" i="6"/>
  <c r="AD27" i="4" s="1"/>
  <c r="K46" i="6"/>
  <c r="AO18" i="4" s="1"/>
  <c r="K27" i="6"/>
  <c r="AD24" i="4" s="1"/>
  <c r="K43" i="6"/>
  <c r="AO15" i="4" s="1"/>
  <c r="K59" i="6"/>
  <c r="AO31" i="4" s="1"/>
  <c r="K47" i="7"/>
  <c r="BL19" i="4" s="1"/>
  <c r="K23" i="7"/>
  <c r="BA20" i="4" s="1"/>
  <c r="K40" i="7"/>
  <c r="BL12" i="4" s="1"/>
  <c r="K50" i="7"/>
  <c r="BL22" i="4" s="1"/>
  <c r="K11" i="6"/>
  <c r="AD8" i="4" s="1"/>
  <c r="K32" i="7"/>
  <c r="BA29" i="4" s="1"/>
  <c r="K56" i="7"/>
  <c r="BL28" i="4" s="1"/>
  <c r="K15" i="6"/>
  <c r="AD12" i="4" s="1"/>
  <c r="K23" i="6"/>
  <c r="AD20" i="4" s="1"/>
  <c r="K16" i="7"/>
  <c r="BA13" i="4" s="1"/>
  <c r="K31" i="7"/>
  <c r="BA28" i="4" s="1"/>
  <c r="K33" i="8"/>
  <c r="K13" i="8"/>
  <c r="K29" i="8"/>
  <c r="K49" i="8"/>
  <c r="K43" i="8"/>
  <c r="K39" i="8"/>
  <c r="K35" i="8"/>
  <c r="K31" i="8"/>
  <c r="K50" i="8"/>
  <c r="K56" i="8"/>
  <c r="CI28" i="4" s="1"/>
  <c r="K57" i="7"/>
  <c r="BL29" i="4" s="1"/>
  <c r="K30" i="7"/>
  <c r="BA27" i="4" s="1"/>
  <c r="K26" i="7"/>
  <c r="BA23" i="4" s="1"/>
  <c r="K58" i="7"/>
  <c r="BL30" i="4" s="1"/>
  <c r="K45" i="7"/>
  <c r="BL17" i="4" s="1"/>
  <c r="K13" i="6"/>
  <c r="AD10" i="4" s="1"/>
  <c r="K14" i="6"/>
  <c r="AD11" i="4" s="1"/>
  <c r="K21" i="6"/>
  <c r="AD18" i="4" s="1"/>
  <c r="K32" i="6"/>
  <c r="AD29" i="4" s="1"/>
  <c r="K48" i="6"/>
  <c r="AO20" i="4" s="1"/>
  <c r="K52" i="6"/>
  <c r="AO24" i="4" s="1"/>
  <c r="K53" i="6"/>
  <c r="AO25" i="4" s="1"/>
  <c r="K57" i="6"/>
  <c r="AO29" i="4" s="1"/>
  <c r="K25" i="7"/>
  <c r="BA22" i="4" s="1"/>
  <c r="K37" i="7"/>
  <c r="BL9" i="4" s="1"/>
  <c r="K33" i="7"/>
  <c r="BA30" i="4" s="1"/>
  <c r="K20" i="6"/>
  <c r="AD17" i="4" s="1"/>
  <c r="K24" i="6"/>
  <c r="AD21" i="4" s="1"/>
  <c r="K17" i="6"/>
  <c r="AD14" i="4" s="1"/>
  <c r="K37" i="6"/>
  <c r="AO9" i="4" s="1"/>
  <c r="K12" i="6"/>
  <c r="AD9" i="4" s="1"/>
  <c r="K14" i="7"/>
  <c r="BA11" i="4" s="1"/>
  <c r="K46" i="7"/>
  <c r="BL18" i="4" s="1"/>
  <c r="K41" i="7"/>
  <c r="BL13" i="4" s="1"/>
  <c r="K42" i="7"/>
  <c r="BL14" i="4" s="1"/>
  <c r="K13" i="7"/>
  <c r="BA10" i="4" s="1"/>
  <c r="K25" i="6"/>
  <c r="AD22" i="4" s="1"/>
  <c r="K28" i="6"/>
  <c r="AD25" i="4" s="1"/>
  <c r="K44" i="6"/>
  <c r="AO16" i="4" s="1"/>
  <c r="K26" i="6"/>
  <c r="AD23" i="4" s="1"/>
  <c r="K33" i="6"/>
  <c r="AD30" i="4" s="1"/>
  <c r="K49" i="6"/>
  <c r="AO21" i="4" s="1"/>
  <c r="K21" i="7"/>
  <c r="BA18" i="4" s="1"/>
  <c r="K53" i="7"/>
  <c r="BL25" i="4" s="1"/>
  <c r="K17" i="7"/>
  <c r="BA14" i="4" s="1"/>
  <c r="K49" i="7"/>
  <c r="BL21" i="4" s="1"/>
  <c r="K29" i="7"/>
  <c r="BA26" i="4" s="1"/>
  <c r="K16" i="6"/>
  <c r="AD13" i="4" s="1"/>
  <c r="K36" i="6"/>
  <c r="AO8" i="4" s="1"/>
  <c r="K40" i="6"/>
  <c r="AO12" i="4" s="1"/>
  <c r="K56" i="6"/>
  <c r="AO28" i="4" s="1"/>
  <c r="K29" i="6"/>
  <c r="AD26" i="4" s="1"/>
  <c r="K41" i="6"/>
  <c r="AO13" i="4" s="1"/>
  <c r="K45" i="6"/>
  <c r="AO17" i="4" s="1"/>
  <c r="K8" i="4"/>
  <c r="K28" i="4"/>
  <c r="K213" i="9"/>
  <c r="CU194" i="4" s="1"/>
  <c r="K214" i="9"/>
  <c r="CU195" i="4" s="1"/>
  <c r="K221" i="9"/>
  <c r="CU202" i="4" s="1"/>
  <c r="K224" i="9"/>
  <c r="CU205" i="4" s="1"/>
  <c r="K232" i="9"/>
  <c r="CU213" i="4" s="1"/>
  <c r="K215" i="9"/>
  <c r="CU196" i="4" s="1"/>
  <c r="K216" i="9"/>
  <c r="CU197" i="4" s="1"/>
  <c r="K217" i="9"/>
  <c r="CU198" i="4" s="1"/>
  <c r="K222" i="9"/>
  <c r="CU203" i="4" s="1"/>
  <c r="K225" i="9"/>
  <c r="CU206" i="4" s="1"/>
  <c r="K220" i="9"/>
  <c r="CU201" i="4" s="1"/>
  <c r="K223" i="9"/>
  <c r="CU204" i="4" s="1"/>
  <c r="K49" i="3"/>
  <c r="R21" i="4" s="1"/>
  <c r="K219" i="9"/>
  <c r="CU200" i="4" s="1"/>
  <c r="K226" i="9"/>
  <c r="CU207" i="4" s="1"/>
  <c r="K238" i="9"/>
  <c r="DF194" i="4" s="1"/>
  <c r="K242" i="9"/>
  <c r="DF198" i="4" s="1"/>
  <c r="K244" i="9"/>
  <c r="DF200" i="4" s="1"/>
  <c r="K245" i="9"/>
  <c r="DF201" i="4" s="1"/>
  <c r="K248" i="9"/>
  <c r="DF204" i="4" s="1"/>
  <c r="K250" i="9"/>
  <c r="DF206" i="4" s="1"/>
  <c r="K251" i="9"/>
  <c r="DF207" i="4" s="1"/>
  <c r="K255" i="9"/>
  <c r="DF211" i="4" s="1"/>
  <c r="K228" i="9"/>
  <c r="CU209" i="4" s="1"/>
  <c r="K229" i="9"/>
  <c r="CU210" i="4" s="1"/>
  <c r="K233" i="9"/>
  <c r="CU214" i="4" s="1"/>
  <c r="K237" i="9"/>
  <c r="DF193" i="4" s="1"/>
  <c r="K239" i="9"/>
  <c r="DF195" i="4" s="1"/>
  <c r="K243" i="9"/>
  <c r="DF199" i="4" s="1"/>
  <c r="K252" i="9"/>
  <c r="DF208" i="4" s="1"/>
  <c r="K254" i="9"/>
  <c r="DF210" i="4" s="1"/>
  <c r="K257" i="9"/>
  <c r="DF213" i="4" s="1"/>
  <c r="K235" i="9"/>
  <c r="CU216" i="4" s="1"/>
  <c r="K249" i="9"/>
  <c r="DF205" i="4" s="1"/>
  <c r="K253" i="9"/>
  <c r="DF209" i="4" s="1"/>
  <c r="K218" i="9"/>
  <c r="CU199" i="4" s="1"/>
  <c r="K230" i="9"/>
  <c r="CU211" i="4" s="1"/>
  <c r="K234" i="9"/>
  <c r="CU215" i="4" s="1"/>
  <c r="K240" i="9"/>
  <c r="DF196" i="4" s="1"/>
  <c r="K246" i="9"/>
  <c r="DF202" i="4" s="1"/>
  <c r="K236" i="9"/>
  <c r="DF192" i="4" s="1"/>
  <c r="K247" i="9"/>
  <c r="DF203" i="4" s="1"/>
  <c r="K241" i="9"/>
  <c r="DF197" i="4" s="1"/>
  <c r="K258" i="9"/>
  <c r="DF214" i="4" s="1"/>
  <c r="K212" i="9"/>
  <c r="CU193" i="4" s="1"/>
  <c r="K227" i="9"/>
  <c r="CU208" i="4" s="1"/>
  <c r="K231" i="9"/>
  <c r="CU212" i="4" s="1"/>
  <c r="K256" i="9"/>
  <c r="DF212" i="4" s="1"/>
  <c r="K259" i="9"/>
  <c r="DF215" i="4" s="1"/>
  <c r="K61" i="9"/>
  <c r="CU54" i="4" s="1"/>
  <c r="K109" i="9"/>
  <c r="DF77" i="4" s="1"/>
  <c r="K168" i="9"/>
  <c r="CU153" i="4" s="1"/>
  <c r="K173" i="9"/>
  <c r="CU158" i="4" s="1"/>
  <c r="K179" i="9"/>
  <c r="CU164" i="4" s="1"/>
  <c r="K182" i="9"/>
  <c r="CU167" i="4" s="1"/>
  <c r="K184" i="9"/>
  <c r="CU169" i="4" s="1"/>
  <c r="K189" i="9"/>
  <c r="DF149" i="4" s="1"/>
  <c r="K196" i="9"/>
  <c r="DF156" i="4" s="1"/>
  <c r="K197" i="9"/>
  <c r="DF157" i="4" s="1"/>
  <c r="K202" i="9"/>
  <c r="DF162" i="4" s="1"/>
  <c r="K204" i="9"/>
  <c r="DF164" i="4" s="1"/>
  <c r="K205" i="9"/>
  <c r="DF165" i="4" s="1"/>
  <c r="K175" i="9"/>
  <c r="CU160" i="4" s="1"/>
  <c r="K178" i="9"/>
  <c r="CU163" i="4" s="1"/>
  <c r="K207" i="9"/>
  <c r="DF167" i="4" s="1"/>
  <c r="K104" i="9"/>
  <c r="DF72" i="4" s="1"/>
  <c r="K106" i="9"/>
  <c r="DF74" i="4" s="1"/>
  <c r="K107" i="9"/>
  <c r="DF75" i="4" s="1"/>
  <c r="K167" i="9"/>
  <c r="CU152" i="4" s="1"/>
  <c r="K170" i="9"/>
  <c r="CU155" i="4" s="1"/>
  <c r="K172" i="9"/>
  <c r="CU157" i="4" s="1"/>
  <c r="K177" i="9"/>
  <c r="CU162" i="4" s="1"/>
  <c r="K183" i="9"/>
  <c r="CU168" i="4" s="1"/>
  <c r="K186" i="9"/>
  <c r="DF146" i="4" s="1"/>
  <c r="K188" i="9"/>
  <c r="DF148" i="4" s="1"/>
  <c r="K192" i="9"/>
  <c r="DF152" i="4" s="1"/>
  <c r="K194" i="9"/>
  <c r="DF154" i="4" s="1"/>
  <c r="K195" i="9"/>
  <c r="DF155" i="4" s="1"/>
  <c r="K198" i="9"/>
  <c r="DF158" i="4" s="1"/>
  <c r="K206" i="9"/>
  <c r="DF166" i="4" s="1"/>
  <c r="K208" i="9"/>
  <c r="DF168" i="4" s="1"/>
  <c r="K209" i="9"/>
  <c r="DF169" i="4" s="1"/>
  <c r="K169" i="9"/>
  <c r="CU154" i="4" s="1"/>
  <c r="K191" i="9"/>
  <c r="DF151" i="4" s="1"/>
  <c r="K199" i="9"/>
  <c r="DF159" i="4" s="1"/>
  <c r="K105" i="9"/>
  <c r="DF73" i="4" s="1"/>
  <c r="K164" i="9"/>
  <c r="CU149" i="4" s="1"/>
  <c r="K171" i="9"/>
  <c r="CU156" i="4" s="1"/>
  <c r="K174" i="9"/>
  <c r="CU159" i="4" s="1"/>
  <c r="K176" i="9"/>
  <c r="CU161" i="4" s="1"/>
  <c r="K181" i="9"/>
  <c r="CU166" i="4" s="1"/>
  <c r="K187" i="9"/>
  <c r="DF147" i="4" s="1"/>
  <c r="K190" i="9"/>
  <c r="DF150" i="4" s="1"/>
  <c r="K200" i="9"/>
  <c r="DF160" i="4" s="1"/>
  <c r="K203" i="9"/>
  <c r="DF163" i="4" s="1"/>
  <c r="K166" i="9"/>
  <c r="CU151" i="4" s="1"/>
  <c r="K180" i="9"/>
  <c r="CU165" i="4" s="1"/>
  <c r="K185" i="9"/>
  <c r="CU170" i="4" s="1"/>
  <c r="K193" i="9"/>
  <c r="DF153" i="4" s="1"/>
  <c r="K211" i="9"/>
  <c r="CU192" i="4" s="1"/>
  <c r="K102" i="9"/>
  <c r="DF70" i="4" s="1"/>
  <c r="K103" i="9"/>
  <c r="DF71" i="4" s="1"/>
  <c r="K108" i="9"/>
  <c r="DF76" i="4" s="1"/>
  <c r="K201" i="9"/>
  <c r="DF161" i="4" s="1"/>
  <c r="K59" i="9"/>
  <c r="DF31" i="4" s="1"/>
  <c r="K54" i="9"/>
  <c r="DF26" i="4" s="1"/>
  <c r="K18" i="9"/>
  <c r="K35" i="9"/>
  <c r="K13" i="9"/>
  <c r="K38" i="9"/>
  <c r="K50" i="9"/>
  <c r="K52" i="9"/>
  <c r="K63" i="9"/>
  <c r="CU56" i="4" s="1"/>
  <c r="K58" i="9"/>
  <c r="DF30" i="4" s="1"/>
  <c r="K28" i="9"/>
  <c r="K26" i="9"/>
  <c r="K25" i="9"/>
  <c r="K42" i="9"/>
  <c r="K41" i="9"/>
  <c r="K57" i="9"/>
  <c r="DF29" i="4" s="1"/>
  <c r="K27" i="9"/>
  <c r="K30" i="9"/>
  <c r="K29" i="9"/>
  <c r="K46" i="9"/>
  <c r="K45" i="9"/>
  <c r="K48" i="9"/>
  <c r="K32" i="9"/>
  <c r="K53" i="9"/>
  <c r="DF25" i="4" s="1"/>
  <c r="K16" i="9"/>
  <c r="K15" i="9"/>
  <c r="K31" i="9"/>
  <c r="K33" i="9"/>
  <c r="K37" i="9"/>
  <c r="K17" i="9"/>
  <c r="K49" i="9"/>
  <c r="K56" i="9"/>
  <c r="DF28" i="4" s="1"/>
  <c r="J84" i="17"/>
  <c r="DS77" i="18" s="1"/>
  <c r="J80" i="17"/>
  <c r="DS73" i="18" s="1"/>
  <c r="K66" i="17"/>
  <c r="I27" i="17"/>
  <c r="DR24" i="18" s="1"/>
  <c r="G85" i="17"/>
  <c r="DP78" i="18" s="1"/>
  <c r="G93" i="17"/>
  <c r="ED61" i="18" s="1"/>
  <c r="G91" i="17"/>
  <c r="ED59" i="18" s="1"/>
  <c r="G75" i="17"/>
  <c r="DP68" i="18" s="1"/>
  <c r="AA37" i="18"/>
  <c r="AD38" i="18"/>
  <c r="AD35" i="18"/>
  <c r="AD36" i="18"/>
  <c r="AA36" i="18"/>
  <c r="AD37" i="18"/>
  <c r="AD39" i="18"/>
  <c r="AA38" i="18"/>
  <c r="AD40" i="18"/>
  <c r="AA40" i="18"/>
  <c r="AA39" i="18"/>
  <c r="AA35" i="18"/>
  <c r="I23" i="17"/>
  <c r="DR20" i="18" s="1"/>
  <c r="K17" i="12"/>
  <c r="G14" i="18" s="1"/>
  <c r="I15" i="17"/>
  <c r="DR12" i="18" s="1"/>
  <c r="K13" i="17"/>
  <c r="I13" i="17"/>
  <c r="I29" i="12"/>
  <c r="F26" i="18" s="1"/>
  <c r="I49" i="12"/>
  <c r="Q21" i="18" s="1"/>
  <c r="G33" i="17"/>
  <c r="DP30" i="18" s="1"/>
  <c r="K15" i="12"/>
  <c r="G12" i="18" s="1"/>
  <c r="K38" i="16"/>
  <c r="DF10" i="18" s="1"/>
  <c r="K40" i="16"/>
  <c r="DF12" i="18" s="1"/>
  <c r="K20" i="12"/>
  <c r="G17" i="18" s="1"/>
  <c r="K14" i="12"/>
  <c r="G11" i="18" s="1"/>
  <c r="K33" i="12"/>
  <c r="G30" i="18" s="1"/>
  <c r="K29" i="16"/>
  <c r="CU26" i="18" s="1"/>
  <c r="J40" i="17"/>
  <c r="EG12" i="18" s="1"/>
  <c r="J26" i="17"/>
  <c r="DS23" i="18" s="1"/>
  <c r="J54" i="17"/>
  <c r="EG26" i="18" s="1"/>
  <c r="K36" i="16"/>
  <c r="DF8" i="18" s="1"/>
  <c r="K38" i="12"/>
  <c r="R10" i="18" s="1"/>
  <c r="K46" i="16"/>
  <c r="DF18" i="18" s="1"/>
  <c r="K34" i="16"/>
  <c r="CU31" i="18" s="1"/>
  <c r="K34" i="12"/>
  <c r="G31" i="18" s="1"/>
  <c r="K13" i="16"/>
  <c r="CU10" i="18" s="1"/>
  <c r="K13" i="12"/>
  <c r="G10" i="18" s="1"/>
  <c r="J16" i="17"/>
  <c r="DS13" i="18" s="1"/>
  <c r="K27" i="12"/>
  <c r="G24" i="18" s="1"/>
  <c r="K21" i="12"/>
  <c r="G18" i="18" s="1"/>
  <c r="K42" i="16"/>
  <c r="DF14" i="18" s="1"/>
  <c r="K36" i="12"/>
  <c r="R8" i="18" s="1"/>
  <c r="K31" i="12"/>
  <c r="G28" i="18" s="1"/>
  <c r="K46" i="12"/>
  <c r="R18" i="18" s="1"/>
  <c r="I41" i="12"/>
  <c r="Q13" i="18" s="1"/>
  <c r="K32" i="16"/>
  <c r="CU29" i="18" s="1"/>
  <c r="J36" i="17"/>
  <c r="EG8" i="18" s="1"/>
  <c r="J38" i="17"/>
  <c r="EG10" i="18" s="1"/>
  <c r="J52" i="17"/>
  <c r="EG24" i="18" s="1"/>
  <c r="I27" i="12"/>
  <c r="F24" i="18" s="1"/>
  <c r="I81" i="12"/>
  <c r="F74" i="18" s="1"/>
  <c r="J148" i="17"/>
  <c r="EG112" i="18" s="1"/>
  <c r="J168" i="17"/>
  <c r="DS153" i="18" s="1"/>
  <c r="K45" i="13"/>
  <c r="AO17" i="18" s="1"/>
  <c r="K47" i="13"/>
  <c r="AO19" i="18" s="1"/>
  <c r="L164" i="17"/>
  <c r="DU149" i="18" s="1"/>
  <c r="I73" i="12"/>
  <c r="F66" i="18" s="1"/>
  <c r="J194" i="17"/>
  <c r="EG154" i="18" s="1"/>
  <c r="J172" i="17"/>
  <c r="DS157" i="18" s="1"/>
  <c r="I43" i="12"/>
  <c r="Q15" i="18" s="1"/>
  <c r="I47" i="12"/>
  <c r="Q19" i="18" s="1"/>
  <c r="I37" i="12"/>
  <c r="Q9" i="18" s="1"/>
  <c r="I30" i="12"/>
  <c r="F27" i="18" s="1"/>
  <c r="I19" i="17"/>
  <c r="DR16" i="18" s="1"/>
  <c r="I17" i="17"/>
  <c r="DR14" i="18" s="1"/>
  <c r="K44" i="12"/>
  <c r="R16" i="18" s="1"/>
  <c r="K19" i="16"/>
  <c r="CU16" i="18" s="1"/>
  <c r="K41" i="12"/>
  <c r="R13" i="18" s="1"/>
  <c r="K14" i="16"/>
  <c r="CU11" i="18" s="1"/>
  <c r="K22" i="12"/>
  <c r="G19" i="18" s="1"/>
  <c r="G39" i="17"/>
  <c r="K42" i="12"/>
  <c r="R14" i="18" s="1"/>
  <c r="J14" i="17"/>
  <c r="DS11" i="18" s="1"/>
  <c r="K17" i="16"/>
  <c r="CU14" i="18" s="1"/>
  <c r="K24" i="12"/>
  <c r="G21" i="18" s="1"/>
  <c r="K48" i="12"/>
  <c r="R20" i="18" s="1"/>
  <c r="K19" i="12"/>
  <c r="G16" i="18" s="1"/>
  <c r="K12" i="16"/>
  <c r="CU9" i="18" s="1"/>
  <c r="K18" i="12"/>
  <c r="G15" i="18" s="1"/>
  <c r="K32" i="12"/>
  <c r="G29" i="18" s="1"/>
  <c r="K26" i="12"/>
  <c r="G23" i="18" s="1"/>
  <c r="K52" i="12"/>
  <c r="R24" i="18" s="1"/>
  <c r="K40" i="12"/>
  <c r="R12" i="18" s="1"/>
  <c r="K43" i="16"/>
  <c r="DF15" i="18" s="1"/>
  <c r="K23" i="16"/>
  <c r="CU20" i="18" s="1"/>
  <c r="K45" i="12"/>
  <c r="R17" i="18" s="1"/>
  <c r="K25" i="16"/>
  <c r="CU22" i="18" s="1"/>
  <c r="K51" i="12"/>
  <c r="R23" i="18" s="1"/>
  <c r="K21" i="16"/>
  <c r="CU18" i="18" s="1"/>
  <c r="K16" i="16"/>
  <c r="CU13" i="18" s="1"/>
  <c r="K30" i="12"/>
  <c r="G27" i="18" s="1"/>
  <c r="K18" i="16"/>
  <c r="CU15" i="18" s="1"/>
  <c r="J50" i="17"/>
  <c r="EG22" i="18" s="1"/>
  <c r="K31" i="16"/>
  <c r="CU28" i="18" s="1"/>
  <c r="I41" i="17"/>
  <c r="EF13" i="18" s="1"/>
  <c r="G41" i="17"/>
  <c r="ED13" i="18" s="1"/>
  <c r="J160" i="17"/>
  <c r="EG124" i="18" s="1"/>
  <c r="DO129" i="18" s="1"/>
  <c r="J192" i="17"/>
  <c r="EG152" i="18" s="1"/>
  <c r="K55" i="13"/>
  <c r="AO27" i="18" s="1"/>
  <c r="J190" i="17"/>
  <c r="EG150" i="18" s="1"/>
  <c r="J166" i="17"/>
  <c r="DS151" i="18" s="1"/>
  <c r="J164" i="17"/>
  <c r="DS149" i="18" s="1"/>
  <c r="I21" i="17"/>
  <c r="DR18" i="18" s="1"/>
  <c r="I49" i="17"/>
  <c r="EF21" i="18" s="1"/>
  <c r="K49" i="16"/>
  <c r="DF21" i="18" s="1"/>
  <c r="K27" i="16"/>
  <c r="CU24" i="18" s="1"/>
  <c r="K24" i="16"/>
  <c r="CU21" i="18" s="1"/>
  <c r="K45" i="16"/>
  <c r="DF17" i="18" s="1"/>
  <c r="K47" i="16"/>
  <c r="DF19" i="18" s="1"/>
  <c r="K41" i="16"/>
  <c r="DF13" i="18" s="1"/>
  <c r="K51" i="16"/>
  <c r="DF23" i="18" s="1"/>
  <c r="K35" i="12"/>
  <c r="G32" i="18" s="1"/>
  <c r="K28" i="12"/>
  <c r="G25" i="18" s="1"/>
  <c r="K49" i="12"/>
  <c r="R21" i="18" s="1"/>
  <c r="K22" i="16"/>
  <c r="CU19" i="18" s="1"/>
  <c r="K43" i="12"/>
  <c r="R15" i="18" s="1"/>
  <c r="K20" i="16"/>
  <c r="CU17" i="18" s="1"/>
  <c r="K44" i="16"/>
  <c r="DF16" i="18" s="1"/>
  <c r="I39" i="12"/>
  <c r="Q11" i="18" s="1"/>
  <c r="K53" i="16"/>
  <c r="DF25" i="18" s="1"/>
  <c r="K55" i="16"/>
  <c r="DF27" i="18" s="1"/>
  <c r="K29" i="12"/>
  <c r="G26" i="18" s="1"/>
  <c r="K52" i="16"/>
  <c r="DF24" i="18" s="1"/>
  <c r="K30" i="16"/>
  <c r="CU27" i="18" s="1"/>
  <c r="J18" i="17"/>
  <c r="DS15" i="18" s="1"/>
  <c r="J22" i="17"/>
  <c r="DS19" i="18" s="1"/>
  <c r="J46" i="17"/>
  <c r="EG18" i="18" s="1"/>
  <c r="I35" i="12"/>
  <c r="F32" i="18" s="1"/>
  <c r="J34" i="17"/>
  <c r="DS31" i="18" s="1"/>
  <c r="J42" i="17"/>
  <c r="EG14" i="18" s="1"/>
  <c r="K39" i="13"/>
  <c r="AO11" i="18" s="1"/>
  <c r="I79" i="12"/>
  <c r="F72" i="18" s="1"/>
  <c r="I26" i="17"/>
  <c r="DR23" i="18" s="1"/>
  <c r="I25" i="17"/>
  <c r="DR22" i="18" s="1"/>
  <c r="I28" i="12"/>
  <c r="F25" i="18" s="1"/>
  <c r="K50" i="16"/>
  <c r="DF22" i="18" s="1"/>
  <c r="K28" i="16"/>
  <c r="CU25" i="18" s="1"/>
  <c r="K47" i="12"/>
  <c r="R19" i="18" s="1"/>
  <c r="K37" i="16"/>
  <c r="DF9" i="18" s="1"/>
  <c r="K39" i="16"/>
  <c r="DF11" i="18" s="1"/>
  <c r="K37" i="12"/>
  <c r="R9" i="18" s="1"/>
  <c r="K48" i="16"/>
  <c r="DF20" i="18" s="1"/>
  <c r="K25" i="12"/>
  <c r="G22" i="18" s="1"/>
  <c r="K16" i="12"/>
  <c r="G13" i="18" s="1"/>
  <c r="J48" i="17"/>
  <c r="EG20" i="18" s="1"/>
  <c r="K26" i="16"/>
  <c r="CU23" i="18" s="1"/>
  <c r="K50" i="12"/>
  <c r="R22" i="18" s="1"/>
  <c r="K35" i="16"/>
  <c r="CU32" i="18" s="1"/>
  <c r="I55" i="17"/>
  <c r="EF27" i="18" s="1"/>
  <c r="G55" i="17"/>
  <c r="ED27" i="18" s="1"/>
  <c r="K15" i="16"/>
  <c r="CU12" i="18" s="1"/>
  <c r="K33" i="16"/>
  <c r="CU30" i="18" s="1"/>
  <c r="I33" i="12"/>
  <c r="F30" i="18" s="1"/>
  <c r="K12" i="12"/>
  <c r="G9" i="18" s="1"/>
  <c r="K54" i="16"/>
  <c r="DF26" i="18" s="1"/>
  <c r="I31" i="12"/>
  <c r="F28" i="18" s="1"/>
  <c r="K23" i="12"/>
  <c r="G20" i="18" s="1"/>
  <c r="K39" i="12"/>
  <c r="R11" i="18" s="1"/>
  <c r="J24" i="17"/>
  <c r="DS21" i="18" s="1"/>
  <c r="J12" i="17"/>
  <c r="DS9" i="18" s="1"/>
  <c r="J44" i="17"/>
  <c r="EG16" i="18" s="1"/>
  <c r="J32" i="17"/>
  <c r="DS29" i="18" s="1"/>
  <c r="K33" i="13"/>
  <c r="AD30" i="18" s="1"/>
  <c r="K53" i="13"/>
  <c r="AO25" i="18" s="1"/>
  <c r="K37" i="13"/>
  <c r="AO9" i="18" s="1"/>
  <c r="L172" i="17"/>
  <c r="DU157" i="18" s="1"/>
  <c r="J170" i="17"/>
  <c r="DS155" i="18" s="1"/>
  <c r="I51" i="12"/>
  <c r="Q23" i="18" s="1"/>
  <c r="I22" i="17"/>
  <c r="DR19" i="18" s="1"/>
  <c r="K101" i="9"/>
  <c r="DF69" i="4" s="1"/>
  <c r="K165" i="9"/>
  <c r="CU150" i="4" s="1"/>
  <c r="P21" i="4"/>
  <c r="R22" i="4"/>
  <c r="K55" i="9"/>
  <c r="DF27" i="4" s="1"/>
  <c r="R28" i="4"/>
  <c r="R24" i="4"/>
  <c r="R19" i="4"/>
  <c r="R13" i="4"/>
  <c r="R25" i="4"/>
  <c r="R26" i="4"/>
  <c r="R27" i="4"/>
  <c r="R9" i="4"/>
  <c r="P42" i="17"/>
  <c r="EM14" i="18" s="1"/>
  <c r="P47" i="17"/>
  <c r="EM19" i="18" s="1"/>
  <c r="P13" i="17"/>
  <c r="DY10" i="18" s="1"/>
  <c r="P20" i="17"/>
  <c r="DY17" i="18" s="1"/>
  <c r="P18" i="17"/>
  <c r="DY15" i="18" s="1"/>
  <c r="P38" i="17"/>
  <c r="EM10" i="18" s="1"/>
  <c r="P54" i="17"/>
  <c r="EM26" i="18" s="1"/>
  <c r="P19" i="17"/>
  <c r="DY16" i="18" s="1"/>
  <c r="P51" i="17"/>
  <c r="EM23" i="18" s="1"/>
  <c r="P29" i="17"/>
  <c r="DY26" i="18" s="1"/>
  <c r="P45" i="17"/>
  <c r="EM17" i="18" s="1"/>
  <c r="P23" i="17"/>
  <c r="DY20" i="18" s="1"/>
  <c r="P28" i="17"/>
  <c r="DY25" i="18" s="1"/>
  <c r="P16" i="17"/>
  <c r="DY13" i="18" s="1"/>
  <c r="P25" i="17"/>
  <c r="DY22" i="18" s="1"/>
  <c r="P43" i="17"/>
  <c r="EM15" i="18" s="1"/>
  <c r="P40" i="17"/>
  <c r="EM12" i="18" s="1"/>
  <c r="P49" i="17"/>
  <c r="EM21" i="18" s="1"/>
  <c r="P22" i="17"/>
  <c r="DY19" i="18" s="1"/>
  <c r="P48" i="17"/>
  <c r="EM20" i="18" s="1"/>
  <c r="P36" i="17"/>
  <c r="EM8" i="18" s="1"/>
  <c r="P34" i="17"/>
  <c r="DY31" i="18" s="1"/>
  <c r="P50" i="17"/>
  <c r="EM22" i="18" s="1"/>
  <c r="P15" i="17"/>
  <c r="DY12" i="18" s="1"/>
  <c r="P27" i="17"/>
  <c r="DY24" i="18" s="1"/>
  <c r="P12" i="17"/>
  <c r="DY9" i="18" s="1"/>
  <c r="P41" i="17"/>
  <c r="EM13" i="18" s="1"/>
  <c r="P26" i="17"/>
  <c r="DY23" i="18" s="1"/>
  <c r="P31" i="17"/>
  <c r="DY28" i="18" s="1"/>
  <c r="P21" i="17"/>
  <c r="DY18" i="18" s="1"/>
  <c r="P55" i="17"/>
  <c r="EM27" i="18" s="1"/>
  <c r="P33" i="17"/>
  <c r="DY30" i="18" s="1"/>
  <c r="P14" i="17"/>
  <c r="DY11" i="18" s="1"/>
  <c r="P30" i="17"/>
  <c r="DY27" i="18" s="1"/>
  <c r="P46" i="17"/>
  <c r="EM18" i="18" s="1"/>
  <c r="P35" i="17"/>
  <c r="DY32" i="18" s="1"/>
  <c r="P37" i="17"/>
  <c r="EM9" i="18" s="1"/>
  <c r="P53" i="17"/>
  <c r="EM25" i="18" s="1"/>
  <c r="P39" i="17"/>
  <c r="EM11" i="18" s="1"/>
  <c r="P24" i="17"/>
  <c r="DY21" i="18" s="1"/>
  <c r="P44" i="17"/>
  <c r="EM16" i="18" s="1"/>
  <c r="P17" i="17"/>
  <c r="DY14" i="18" s="1"/>
  <c r="P52" i="17"/>
  <c r="EM24" i="18" s="1"/>
  <c r="P32" i="17"/>
  <c r="DY29" i="18" s="1"/>
  <c r="AO124" i="4"/>
  <c r="AO116" i="4"/>
  <c r="AO120" i="4"/>
  <c r="AO119" i="4"/>
  <c r="AO121" i="4"/>
  <c r="AO123" i="4"/>
  <c r="AO112" i="4"/>
  <c r="AO122" i="4"/>
  <c r="AO113" i="4"/>
  <c r="AO117" i="4"/>
  <c r="AO114" i="4"/>
  <c r="AO118" i="4"/>
  <c r="AO115" i="4"/>
  <c r="E31" i="4"/>
  <c r="R149" i="4"/>
  <c r="K47" i="9"/>
  <c r="K22" i="9"/>
  <c r="R152" i="4"/>
  <c r="R148" i="4"/>
  <c r="R146" i="4"/>
  <c r="K62" i="9"/>
  <c r="CU55" i="4" s="1"/>
  <c r="G100" i="4"/>
  <c r="R153" i="4"/>
  <c r="R151" i="4"/>
  <c r="R147" i="4"/>
  <c r="R150" i="4"/>
  <c r="K21" i="9"/>
  <c r="DS19" i="4"/>
  <c r="EH17" i="18"/>
  <c r="DS13" i="4"/>
  <c r="EG13" i="4"/>
  <c r="DS22" i="4"/>
  <c r="EH13" i="18"/>
  <c r="DT22" i="18"/>
  <c r="DT18" i="18"/>
  <c r="DT29" i="18"/>
  <c r="DS29" i="4"/>
  <c r="DS18" i="4"/>
  <c r="I79" i="17"/>
  <c r="DR72" i="18" s="1"/>
  <c r="I81" i="17"/>
  <c r="DR74" i="18" s="1"/>
  <c r="I89" i="17"/>
  <c r="EF57" i="18" s="1"/>
  <c r="I73" i="17"/>
  <c r="DR66" i="18" s="1"/>
  <c r="I87" i="17"/>
  <c r="EF55" i="18" s="1"/>
  <c r="AC20" i="4"/>
  <c r="AC12" i="4"/>
  <c r="AN11" i="4"/>
  <c r="AO23" i="4"/>
  <c r="AN10" i="4"/>
  <c r="AN14" i="4"/>
  <c r="AM24" i="4"/>
  <c r="AB8" i="4"/>
  <c r="AB24" i="4"/>
  <c r="AM23" i="4"/>
  <c r="AB32" i="4"/>
  <c r="DT19" i="4"/>
  <c r="EG21" i="4"/>
  <c r="DS30" i="4"/>
  <c r="DS14" i="4"/>
  <c r="DT9" i="4"/>
  <c r="EG17" i="4"/>
  <c r="EH12" i="4"/>
  <c r="DT13" i="4"/>
  <c r="AM8" i="4"/>
  <c r="EH9" i="4"/>
  <c r="DT10" i="4"/>
  <c r="EG16" i="4"/>
  <c r="DR18" i="4"/>
  <c r="DR29" i="4"/>
  <c r="ED16" i="4"/>
  <c r="DP9" i="4"/>
  <c r="DP11" i="4"/>
  <c r="ED21" i="4"/>
  <c r="DP30" i="4"/>
  <c r="DP14" i="4"/>
  <c r="DP26" i="4"/>
  <c r="DP21" i="4"/>
  <c r="AC16" i="4"/>
  <c r="AC24" i="4"/>
  <c r="AC32" i="4"/>
  <c r="AM10" i="4"/>
  <c r="AB27" i="4"/>
  <c r="AB16" i="4"/>
  <c r="AM15" i="4"/>
  <c r="AM19" i="4"/>
  <c r="EH21" i="4"/>
  <c r="DT30" i="4"/>
  <c r="DT14" i="4"/>
  <c r="DS9" i="4"/>
  <c r="EG12" i="4"/>
  <c r="EH20" i="4"/>
  <c r="EH18" i="4"/>
  <c r="ED9" i="4"/>
  <c r="DP10" i="4"/>
  <c r="ED20" i="4"/>
  <c r="ED18" i="4"/>
  <c r="EF16" i="4"/>
  <c r="DR9" i="4"/>
  <c r="DR11" i="4"/>
  <c r="EF21" i="4"/>
  <c r="DR30" i="4"/>
  <c r="DR14" i="4"/>
  <c r="DR26" i="4"/>
  <c r="DR21" i="4"/>
  <c r="AC28" i="4"/>
  <c r="AC8" i="4"/>
  <c r="AN19" i="4"/>
  <c r="AB23" i="4"/>
  <c r="AC15" i="4"/>
  <c r="AM14" i="4"/>
  <c r="AB12" i="4"/>
  <c r="AM11" i="4"/>
  <c r="AB20" i="4"/>
  <c r="AC17" i="4"/>
  <c r="DT11" i="4"/>
  <c r="DT31" i="4"/>
  <c r="DS26" i="4"/>
  <c r="DT21" i="4"/>
  <c r="DT25" i="4"/>
  <c r="EG20" i="4"/>
  <c r="EG18" i="4"/>
  <c r="EF9" i="4"/>
  <c r="DR10" i="4"/>
  <c r="EF20" i="4"/>
  <c r="EF18" i="4"/>
  <c r="DP31" i="4"/>
  <c r="DP25" i="4"/>
  <c r="DP19" i="4"/>
  <c r="ED13" i="4"/>
  <c r="DP22" i="4"/>
  <c r="ED17" i="4"/>
  <c r="ED12" i="4"/>
  <c r="DP13" i="4"/>
  <c r="AN23" i="4"/>
  <c r="AN15" i="4"/>
  <c r="AC23" i="4"/>
  <c r="AC27" i="4"/>
  <c r="AN22" i="4"/>
  <c r="AB15" i="4"/>
  <c r="AB28" i="4"/>
  <c r="AM22" i="4"/>
  <c r="AN8" i="4"/>
  <c r="DS11" i="4"/>
  <c r="DS31" i="4"/>
  <c r="DT26" i="4"/>
  <c r="DS21" i="4"/>
  <c r="DS25" i="4"/>
  <c r="EG9" i="4"/>
  <c r="DS10" i="4"/>
  <c r="EH16" i="4"/>
  <c r="DP18" i="4"/>
  <c r="DP29" i="4"/>
  <c r="DR31" i="4"/>
  <c r="DR25" i="4"/>
  <c r="DR19" i="4"/>
  <c r="EF13" i="4"/>
  <c r="DR22" i="4"/>
  <c r="EF17" i="4"/>
  <c r="EF12" i="4"/>
  <c r="DR13" i="4"/>
  <c r="K41" i="17"/>
  <c r="ED11" i="18"/>
  <c r="K27" i="17"/>
  <c r="K17" i="17"/>
  <c r="K21" i="17"/>
  <c r="K19" i="17"/>
  <c r="K55" i="17"/>
  <c r="K49" i="17"/>
  <c r="K23" i="17"/>
  <c r="K39" i="17"/>
  <c r="K15" i="17"/>
  <c r="I30" i="17"/>
  <c r="DP27" i="18"/>
  <c r="I43" i="17"/>
  <c r="ED15" i="18"/>
  <c r="I51" i="17"/>
  <c r="ED23" i="18"/>
  <c r="K25" i="17"/>
  <c r="I37" i="17"/>
  <c r="ED9" i="18"/>
  <c r="I28" i="17"/>
  <c r="DP25" i="18"/>
  <c r="DR10" i="18"/>
  <c r="I29" i="17"/>
  <c r="DP26" i="18"/>
  <c r="I35" i="17"/>
  <c r="DP32" i="18"/>
  <c r="I53" i="17"/>
  <c r="EF25" i="18" s="1"/>
  <c r="I31" i="17"/>
  <c r="DP28" i="18"/>
  <c r="I45" i="17"/>
  <c r="ED17" i="18"/>
  <c r="I47" i="17"/>
  <c r="ED19" i="18"/>
  <c r="EH14" i="18"/>
  <c r="EH11" i="18"/>
  <c r="EH24" i="18"/>
  <c r="K11" i="9"/>
  <c r="DT27" i="18"/>
  <c r="DT16" i="18"/>
  <c r="EH15" i="18"/>
  <c r="DT23" i="18"/>
  <c r="GD11" i="1"/>
  <c r="E23" i="4"/>
  <c r="E10" i="4"/>
  <c r="E25" i="4"/>
  <c r="E22" i="4"/>
  <c r="E11" i="4"/>
  <c r="E18" i="4"/>
  <c r="E20" i="4"/>
  <c r="E16" i="4"/>
  <c r="E27" i="4"/>
  <c r="E32" i="4"/>
  <c r="E21" i="4"/>
  <c r="P8" i="4"/>
  <c r="F100" i="4"/>
  <c r="F54" i="4"/>
  <c r="E19" i="4"/>
  <c r="E14" i="4"/>
  <c r="E29" i="4"/>
  <c r="E12" i="4"/>
  <c r="E28" i="4"/>
  <c r="E30" i="4"/>
  <c r="E24" i="4"/>
  <c r="E26" i="4"/>
  <c r="E13" i="4"/>
  <c r="E15" i="4"/>
  <c r="I49" i="3"/>
  <c r="Q21" i="4" s="1"/>
  <c r="G54" i="4"/>
  <c r="K11" i="8"/>
  <c r="DO131" i="18" l="1"/>
  <c r="DR129" i="18"/>
  <c r="DO127" i="18"/>
  <c r="DO128" i="18"/>
  <c r="DR131" i="18"/>
  <c r="DR128" i="18"/>
  <c r="DR224" i="18"/>
  <c r="DO132" i="18"/>
  <c r="DR222" i="18"/>
  <c r="DR130" i="18"/>
  <c r="DO130" i="18"/>
  <c r="DO126" i="18" s="1"/>
  <c r="DR127" i="18"/>
  <c r="DR132" i="18"/>
  <c r="R12" i="4"/>
  <c r="R16" i="4"/>
  <c r="R15" i="4"/>
  <c r="R20" i="4"/>
  <c r="R11" i="4"/>
  <c r="R17" i="4"/>
  <c r="R10" i="4"/>
  <c r="R14" i="4"/>
  <c r="R23" i="4"/>
  <c r="DR223" i="18"/>
  <c r="DR219" i="18"/>
  <c r="DR221" i="18"/>
  <c r="DR220" i="18"/>
  <c r="DO220" i="18"/>
  <c r="DO221" i="18"/>
  <c r="DO222" i="18"/>
  <c r="DO224" i="18"/>
  <c r="DO223" i="18"/>
  <c r="DO219" i="18"/>
  <c r="DO218" i="18" s="1"/>
  <c r="D85" i="18"/>
  <c r="G85" i="18"/>
  <c r="G82" i="18"/>
  <c r="D84" i="18"/>
  <c r="AD34" i="18"/>
  <c r="D83" i="18"/>
  <c r="G84" i="18"/>
  <c r="G81" i="18"/>
  <c r="D81" i="18"/>
  <c r="D82" i="18"/>
  <c r="I93" i="17"/>
  <c r="EF61" i="18" s="1"/>
  <c r="J93" i="17"/>
  <c r="EG61" i="18" s="1"/>
  <c r="K93" i="17"/>
  <c r="G86" i="18"/>
  <c r="G83" i="18"/>
  <c r="I91" i="17"/>
  <c r="EF59" i="18" s="1"/>
  <c r="K91" i="17"/>
  <c r="J91" i="17"/>
  <c r="EG59" i="18" s="1"/>
  <c r="I85" i="17"/>
  <c r="DR78" i="18" s="1"/>
  <c r="J85" i="17"/>
  <c r="DS78" i="18" s="1"/>
  <c r="K85" i="17"/>
  <c r="D35" i="18"/>
  <c r="I75" i="17"/>
  <c r="DR68" i="18" s="1"/>
  <c r="K75" i="17"/>
  <c r="J75" i="17"/>
  <c r="DS68" i="18" s="1"/>
  <c r="DO176" i="18"/>
  <c r="DR175" i="18"/>
  <c r="DO173" i="18"/>
  <c r="DR177" i="18"/>
  <c r="DR173" i="18"/>
  <c r="DR174" i="18"/>
  <c r="DO174" i="18"/>
  <c r="DO178" i="18"/>
  <c r="DO177" i="18"/>
  <c r="DO175" i="18"/>
  <c r="DR178" i="18"/>
  <c r="D39" i="18"/>
  <c r="G37" i="18"/>
  <c r="D40" i="18"/>
  <c r="D37" i="18"/>
  <c r="G40" i="18"/>
  <c r="D36" i="18"/>
  <c r="G35" i="18"/>
  <c r="D38" i="18"/>
  <c r="G36" i="18"/>
  <c r="G38" i="18"/>
  <c r="J17" i="17"/>
  <c r="DS14" i="18" s="1"/>
  <c r="J21" i="17"/>
  <c r="DS18" i="18" s="1"/>
  <c r="J41" i="17"/>
  <c r="EG13" i="18" s="1"/>
  <c r="J39" i="17"/>
  <c r="EG11" i="18" s="1"/>
  <c r="J15" i="17"/>
  <c r="DS12" i="18" s="1"/>
  <c r="DR176" i="18"/>
  <c r="G39" i="18"/>
  <c r="AA34" i="18"/>
  <c r="I33" i="17"/>
  <c r="J55" i="17"/>
  <c r="EG27" i="18" s="1"/>
  <c r="J49" i="17"/>
  <c r="EG21" i="18" s="1"/>
  <c r="J19" i="17"/>
  <c r="DS16" i="18" s="1"/>
  <c r="J23" i="17"/>
  <c r="DS20" i="18" s="1"/>
  <c r="D86" i="18"/>
  <c r="J25" i="17"/>
  <c r="DS22" i="18" s="1"/>
  <c r="J27" i="17"/>
  <c r="DS24" i="18" s="1"/>
  <c r="J13" i="17"/>
  <c r="DS10" i="18" s="1"/>
  <c r="I39" i="17"/>
  <c r="EF11" i="18" s="1"/>
  <c r="K71" i="9"/>
  <c r="CU64" i="4" s="1"/>
  <c r="K156" i="9"/>
  <c r="DF120" i="4" s="1"/>
  <c r="K97" i="9"/>
  <c r="DF65" i="4" s="1"/>
  <c r="K118" i="9"/>
  <c r="CU107" i="4" s="1"/>
  <c r="K94" i="9"/>
  <c r="DF62" i="4" s="1"/>
  <c r="K150" i="9"/>
  <c r="DF114" i="4" s="1"/>
  <c r="K158" i="9"/>
  <c r="DF122" i="4" s="1"/>
  <c r="K136" i="9"/>
  <c r="DF100" i="4" s="1"/>
  <c r="K132" i="9"/>
  <c r="CU121" i="4" s="1"/>
  <c r="K128" i="9"/>
  <c r="CU117" i="4" s="1"/>
  <c r="K124" i="9"/>
  <c r="CU113" i="4" s="1"/>
  <c r="K120" i="9"/>
  <c r="CU109" i="4" s="1"/>
  <c r="K100" i="9"/>
  <c r="DF68" i="4" s="1"/>
  <c r="K89" i="9"/>
  <c r="DF57" i="4" s="1"/>
  <c r="K85" i="9"/>
  <c r="CU78" i="4" s="1"/>
  <c r="K81" i="9"/>
  <c r="CU74" i="4" s="1"/>
  <c r="K77" i="9"/>
  <c r="CU70" i="4" s="1"/>
  <c r="K163" i="9"/>
  <c r="CU148" i="4" s="1"/>
  <c r="K153" i="9"/>
  <c r="DF117" i="4" s="1"/>
  <c r="K143" i="9"/>
  <c r="DF107" i="4" s="1"/>
  <c r="K114" i="9"/>
  <c r="CU103" i="4" s="1"/>
  <c r="K70" i="9"/>
  <c r="CU63" i="4" s="1"/>
  <c r="K140" i="9"/>
  <c r="DF104" i="4" s="1"/>
  <c r="K152" i="9"/>
  <c r="DF116" i="4" s="1"/>
  <c r="K162" i="9"/>
  <c r="CU147" i="4" s="1"/>
  <c r="K117" i="9"/>
  <c r="CU106" i="4" s="1"/>
  <c r="K90" i="9"/>
  <c r="DF58" i="4" s="1"/>
  <c r="K142" i="9"/>
  <c r="DF106" i="4" s="1"/>
  <c r="K155" i="9"/>
  <c r="DF119" i="4" s="1"/>
  <c r="K135" i="9"/>
  <c r="CU124" i="4" s="1"/>
  <c r="K131" i="9"/>
  <c r="CU120" i="4" s="1"/>
  <c r="K127" i="9"/>
  <c r="CU116" i="4" s="1"/>
  <c r="K123" i="9"/>
  <c r="CU112" i="4" s="1"/>
  <c r="K113" i="9"/>
  <c r="CU102" i="4" s="1"/>
  <c r="K99" i="9"/>
  <c r="DF67" i="4" s="1"/>
  <c r="K88" i="9"/>
  <c r="DF56" i="4" s="1"/>
  <c r="K84" i="9"/>
  <c r="CU77" i="4" s="1"/>
  <c r="K80" i="9"/>
  <c r="CU73" i="4" s="1"/>
  <c r="K76" i="9"/>
  <c r="CU69" i="4" s="1"/>
  <c r="K146" i="9"/>
  <c r="DF110" i="4" s="1"/>
  <c r="K149" i="9"/>
  <c r="DF113" i="4" s="1"/>
  <c r="K139" i="9"/>
  <c r="DF103" i="4" s="1"/>
  <c r="K95" i="9"/>
  <c r="DF63" i="4" s="1"/>
  <c r="K67" i="9"/>
  <c r="CU60" i="4" s="1"/>
  <c r="K74" i="9"/>
  <c r="CU67" i="4" s="1"/>
  <c r="K148" i="9"/>
  <c r="DF112" i="4" s="1"/>
  <c r="K138" i="9"/>
  <c r="DF102" i="4" s="1"/>
  <c r="K116" i="9"/>
  <c r="CU105" i="4" s="1"/>
  <c r="K68" i="9"/>
  <c r="CU61" i="4" s="1"/>
  <c r="K160" i="9"/>
  <c r="DF124" i="4" s="1"/>
  <c r="K145" i="9"/>
  <c r="DF109" i="4" s="1"/>
  <c r="K134" i="9"/>
  <c r="CU123" i="4" s="1"/>
  <c r="K130" i="9"/>
  <c r="CU119" i="4" s="1"/>
  <c r="K126" i="9"/>
  <c r="CU115" i="4" s="1"/>
  <c r="K122" i="9"/>
  <c r="CU111" i="4" s="1"/>
  <c r="K112" i="9"/>
  <c r="CU101" i="4" s="1"/>
  <c r="K98" i="9"/>
  <c r="DF66" i="4" s="1"/>
  <c r="K87" i="9"/>
  <c r="DF55" i="4" s="1"/>
  <c r="K83" i="9"/>
  <c r="CU76" i="4" s="1"/>
  <c r="K79" i="9"/>
  <c r="CU72" i="4" s="1"/>
  <c r="K75" i="9"/>
  <c r="CU68" i="4" s="1"/>
  <c r="K157" i="9"/>
  <c r="DF121" i="4" s="1"/>
  <c r="K151" i="9"/>
  <c r="DF115" i="4" s="1"/>
  <c r="K137" i="9"/>
  <c r="DF101" i="4" s="1"/>
  <c r="K93" i="9"/>
  <c r="DF61" i="4" s="1"/>
  <c r="K64" i="9"/>
  <c r="CU57" i="4" s="1"/>
  <c r="K69" i="9"/>
  <c r="CU62" i="4" s="1"/>
  <c r="K73" i="9"/>
  <c r="CU66" i="4" s="1"/>
  <c r="K66" i="9"/>
  <c r="CU59" i="4" s="1"/>
  <c r="K65" i="9"/>
  <c r="CU58" i="4" s="1"/>
  <c r="K92" i="9"/>
  <c r="DF60" i="4" s="1"/>
  <c r="K119" i="9"/>
  <c r="CU108" i="4" s="1"/>
  <c r="K96" i="9"/>
  <c r="DF64" i="4" s="1"/>
  <c r="K161" i="9"/>
  <c r="CU146" i="4" s="1"/>
  <c r="K159" i="9"/>
  <c r="DF123" i="4" s="1"/>
  <c r="K141" i="9"/>
  <c r="DF105" i="4" s="1"/>
  <c r="K133" i="9"/>
  <c r="CU122" i="4" s="1"/>
  <c r="K129" i="9"/>
  <c r="CU118" i="4" s="1"/>
  <c r="K125" i="9"/>
  <c r="CU114" i="4" s="1"/>
  <c r="K121" i="9"/>
  <c r="CU110" i="4" s="1"/>
  <c r="K111" i="9"/>
  <c r="CU100" i="4" s="1"/>
  <c r="K91" i="9"/>
  <c r="DF59" i="4" s="1"/>
  <c r="K86" i="9"/>
  <c r="DF54" i="4" s="1"/>
  <c r="K82" i="9"/>
  <c r="CU75" i="4" s="1"/>
  <c r="K78" i="9"/>
  <c r="CU71" i="4" s="1"/>
  <c r="K144" i="9"/>
  <c r="DF108" i="4" s="1"/>
  <c r="K154" i="9"/>
  <c r="DF118" i="4" s="1"/>
  <c r="K147" i="9"/>
  <c r="DF111" i="4" s="1"/>
  <c r="K115" i="9"/>
  <c r="CU104" i="4" s="1"/>
  <c r="K72" i="9"/>
  <c r="CU65" i="4" s="1"/>
  <c r="EH17" i="4"/>
  <c r="DT29" i="4"/>
  <c r="EH13" i="4"/>
  <c r="F27" i="4"/>
  <c r="E8" i="4"/>
  <c r="F24" i="4"/>
  <c r="F11" i="4"/>
  <c r="EH19" i="18"/>
  <c r="DT17" i="18"/>
  <c r="DR130" i="4"/>
  <c r="DS32" i="4"/>
  <c r="DT22" i="4"/>
  <c r="DT18" i="4"/>
  <c r="DT24" i="18"/>
  <c r="DT15" i="18"/>
  <c r="DS28" i="4"/>
  <c r="EH22" i="18"/>
  <c r="DS15" i="4"/>
  <c r="EG23" i="4"/>
  <c r="EH10" i="18"/>
  <c r="DS24" i="4"/>
  <c r="DT20" i="18"/>
  <c r="EH23" i="18"/>
  <c r="EG14" i="4"/>
  <c r="EG11" i="4"/>
  <c r="DT32" i="18"/>
  <c r="EG24" i="4"/>
  <c r="EG10" i="4"/>
  <c r="EG22" i="4"/>
  <c r="DT28" i="18"/>
  <c r="DS17" i="4"/>
  <c r="DT12" i="18"/>
  <c r="EH8" i="18"/>
  <c r="DS20" i="4"/>
  <c r="DR176" i="4"/>
  <c r="DO178" i="4"/>
  <c r="DO174" i="4"/>
  <c r="DR175" i="4"/>
  <c r="DO177" i="4"/>
  <c r="DO173" i="4"/>
  <c r="DR178" i="4"/>
  <c r="DR174" i="4"/>
  <c r="DO176" i="4"/>
  <c r="DR177" i="4"/>
  <c r="DR173" i="4"/>
  <c r="DO175" i="4"/>
  <c r="DO128" i="4"/>
  <c r="DR128" i="4"/>
  <c r="DR129" i="4"/>
  <c r="DO132" i="4"/>
  <c r="DR132" i="4"/>
  <c r="DR127" i="4"/>
  <c r="DR131" i="4"/>
  <c r="DO127" i="4"/>
  <c r="DO131" i="4"/>
  <c r="DO129" i="4"/>
  <c r="DO130" i="4"/>
  <c r="K81" i="17"/>
  <c r="J81" i="17"/>
  <c r="DS74" i="18" s="1"/>
  <c r="L81" i="17"/>
  <c r="DU74" i="18" s="1"/>
  <c r="K87" i="17"/>
  <c r="J87" i="17"/>
  <c r="EG55" i="18" s="1"/>
  <c r="L87" i="17"/>
  <c r="EI55" i="18" s="1"/>
  <c r="K73" i="17"/>
  <c r="J73" i="17"/>
  <c r="DS66" i="18" s="1"/>
  <c r="L83" i="17"/>
  <c r="DU76" i="18" s="1"/>
  <c r="L80" i="17"/>
  <c r="DU73" i="18" s="1"/>
  <c r="L64" i="17"/>
  <c r="DU57" i="18" s="1"/>
  <c r="L91" i="17"/>
  <c r="EI59" i="18" s="1"/>
  <c r="L85" i="17"/>
  <c r="DU78" i="18" s="1"/>
  <c r="L86" i="17"/>
  <c r="EI54" i="18" s="1"/>
  <c r="L100" i="17"/>
  <c r="EI68" i="18" s="1"/>
  <c r="L93" i="17"/>
  <c r="EI61" i="18" s="1"/>
  <c r="L96" i="17"/>
  <c r="EI64" i="18" s="1"/>
  <c r="L97" i="17"/>
  <c r="EI65" i="18" s="1"/>
  <c r="L57" i="17"/>
  <c r="EI29" i="18" s="1"/>
  <c r="L92" i="17"/>
  <c r="EI60" i="18" s="1"/>
  <c r="L84" i="17"/>
  <c r="DU77" i="18" s="1"/>
  <c r="L90" i="17"/>
  <c r="EI58" i="18" s="1"/>
  <c r="L67" i="17"/>
  <c r="DU60" i="18" s="1"/>
  <c r="L62" i="17"/>
  <c r="DU55" i="18" s="1"/>
  <c r="L63" i="17"/>
  <c r="DU56" i="18" s="1"/>
  <c r="L59" i="17"/>
  <c r="EI31" i="18" s="1"/>
  <c r="L98" i="17"/>
  <c r="EI66" i="18" s="1"/>
  <c r="L58" i="17"/>
  <c r="EI30" i="18" s="1"/>
  <c r="L56" i="17"/>
  <c r="EI28" i="18" s="1"/>
  <c r="L71" i="17"/>
  <c r="DU64" i="18" s="1"/>
  <c r="L95" i="17"/>
  <c r="EI63" i="18" s="1"/>
  <c r="L61" i="17"/>
  <c r="DU54" i="18" s="1"/>
  <c r="L101" i="17"/>
  <c r="EI69" i="18" s="1"/>
  <c r="L68" i="17"/>
  <c r="DU61" i="18" s="1"/>
  <c r="L65" i="17"/>
  <c r="DU58" i="18" s="1"/>
  <c r="L82" i="17"/>
  <c r="DU75" i="18" s="1"/>
  <c r="L78" i="17"/>
  <c r="DU71" i="18" s="1"/>
  <c r="L75" i="17"/>
  <c r="DU68" i="18" s="1"/>
  <c r="L76" i="17"/>
  <c r="DU69" i="18" s="1"/>
  <c r="L72" i="17"/>
  <c r="DU65" i="18" s="1"/>
  <c r="L70" i="17"/>
  <c r="DU63" i="18" s="1"/>
  <c r="L60" i="17"/>
  <c r="EI32" i="18" s="1"/>
  <c r="L102" i="17"/>
  <c r="EI70" i="18" s="1"/>
  <c r="L69" i="17"/>
  <c r="DU62" i="18" s="1"/>
  <c r="L77" i="17"/>
  <c r="DU70" i="18" s="1"/>
  <c r="L88" i="17"/>
  <c r="EI56" i="18" s="1"/>
  <c r="L73" i="17"/>
  <c r="DU66" i="18" s="1"/>
  <c r="L94" i="17"/>
  <c r="EI62" i="18" s="1"/>
  <c r="L66" i="17"/>
  <c r="DU59" i="18" s="1"/>
  <c r="L74" i="17"/>
  <c r="DU67" i="18" s="1"/>
  <c r="L99" i="17"/>
  <c r="EI67" i="18" s="1"/>
  <c r="K89" i="17"/>
  <c r="J89" i="17"/>
  <c r="EG57" i="18" s="1"/>
  <c r="L89" i="17"/>
  <c r="EI57" i="18" s="1"/>
  <c r="DR126" i="18"/>
  <c r="K79" i="17"/>
  <c r="J79" i="17"/>
  <c r="DS72" i="18" s="1"/>
  <c r="L79" i="17"/>
  <c r="DU72" i="18" s="1"/>
  <c r="CI27" i="4"/>
  <c r="BX28" i="4"/>
  <c r="BX23" i="4"/>
  <c r="CI14" i="4"/>
  <c r="BX8" i="4"/>
  <c r="BX14" i="4"/>
  <c r="BX30" i="4"/>
  <c r="CI21" i="4"/>
  <c r="BX24" i="4"/>
  <c r="BX13" i="4"/>
  <c r="BX29" i="4"/>
  <c r="CI20" i="4"/>
  <c r="DT23" i="4"/>
  <c r="DS16" i="4"/>
  <c r="DS27" i="4"/>
  <c r="DF14" i="4"/>
  <c r="CU23" i="4"/>
  <c r="DF9" i="4"/>
  <c r="CU18" i="4"/>
  <c r="DF20" i="4"/>
  <c r="CU29" i="4"/>
  <c r="CU13" i="4"/>
  <c r="DF19" i="4"/>
  <c r="CU28" i="4"/>
  <c r="CU12" i="4"/>
  <c r="ED23" i="4"/>
  <c r="DP24" i="4"/>
  <c r="ED8" i="4"/>
  <c r="ED22" i="4"/>
  <c r="DP28" i="4"/>
  <c r="DP17" i="4"/>
  <c r="DP12" i="4"/>
  <c r="ED19" i="4"/>
  <c r="DP23" i="4"/>
  <c r="DP16" i="4"/>
  <c r="CI15" i="4"/>
  <c r="BX12" i="4"/>
  <c r="CI11" i="4"/>
  <c r="BX11" i="4"/>
  <c r="BX27" i="4"/>
  <c r="CI18" i="4"/>
  <c r="BX20" i="4"/>
  <c r="BX18" i="4"/>
  <c r="CI9" i="4"/>
  <c r="CI25" i="4"/>
  <c r="BX32" i="4"/>
  <c r="BX17" i="4"/>
  <c r="CI8" i="4"/>
  <c r="CI24" i="4"/>
  <c r="GF11" i="1"/>
  <c r="G11" i="10"/>
  <c r="DS23" i="4"/>
  <c r="DT16" i="4"/>
  <c r="DF10" i="4"/>
  <c r="CU19" i="4"/>
  <c r="DF21" i="4"/>
  <c r="CU30" i="4"/>
  <c r="CU14" i="4"/>
  <c r="DF16" i="4"/>
  <c r="CU25" i="4"/>
  <c r="CU9" i="4"/>
  <c r="DF15" i="4"/>
  <c r="CU24" i="4"/>
  <c r="CU8" i="4"/>
  <c r="EF23" i="4"/>
  <c r="DR24" i="4"/>
  <c r="EF8" i="4"/>
  <c r="EF22" i="4"/>
  <c r="DR28" i="4"/>
  <c r="DR17" i="4"/>
  <c r="AD40" i="4"/>
  <c r="AD36" i="4"/>
  <c r="AA37" i="4"/>
  <c r="AD39" i="4"/>
  <c r="AA40" i="4"/>
  <c r="AA36" i="4"/>
  <c r="AD38" i="4"/>
  <c r="AA39" i="4"/>
  <c r="AD35" i="4"/>
  <c r="AA38" i="4"/>
  <c r="AA35" i="4"/>
  <c r="AD37" i="4"/>
  <c r="DR12" i="4"/>
  <c r="EF19" i="4"/>
  <c r="DR23" i="4"/>
  <c r="DR16" i="4"/>
  <c r="BX15" i="4"/>
  <c r="BX31" i="4"/>
  <c r="CI22" i="4"/>
  <c r="CI19" i="4"/>
  <c r="BX22" i="4"/>
  <c r="CI13" i="4"/>
  <c r="CI23" i="4"/>
  <c r="BX21" i="4"/>
  <c r="CI12" i="4"/>
  <c r="EG19" i="4"/>
  <c r="EG15" i="4"/>
  <c r="DT27" i="4"/>
  <c r="DF22" i="4"/>
  <c r="CU31" i="4"/>
  <c r="CU15" i="4"/>
  <c r="DF17" i="4"/>
  <c r="CU26" i="4"/>
  <c r="CU10" i="4"/>
  <c r="DF12" i="4"/>
  <c r="CU21" i="4"/>
  <c r="DF11" i="4"/>
  <c r="CU20" i="4"/>
  <c r="EH11" i="4"/>
  <c r="EG8" i="4"/>
  <c r="DP32" i="4"/>
  <c r="ED24" i="4"/>
  <c r="ED10" i="4"/>
  <c r="DP15" i="4"/>
  <c r="DP20" i="4"/>
  <c r="ED11" i="4"/>
  <c r="ED14" i="4"/>
  <c r="ED15" i="4"/>
  <c r="DP27" i="4"/>
  <c r="BX19" i="4"/>
  <c r="CI10" i="4"/>
  <c r="CI26" i="4"/>
  <c r="BX10" i="4"/>
  <c r="BX26" i="4"/>
  <c r="CI17" i="4"/>
  <c r="BX16" i="4"/>
  <c r="BX9" i="4"/>
  <c r="BX25" i="4"/>
  <c r="CI16" i="4"/>
  <c r="EH19" i="4"/>
  <c r="EH15" i="4"/>
  <c r="DF18" i="4"/>
  <c r="CU27" i="4"/>
  <c r="CU11" i="4"/>
  <c r="DF13" i="4"/>
  <c r="CU22" i="4"/>
  <c r="DF24" i="4"/>
  <c r="DF8" i="4"/>
  <c r="CU17" i="4"/>
  <c r="DF23" i="4"/>
  <c r="CU32" i="4"/>
  <c r="CU16" i="4"/>
  <c r="EH24" i="4"/>
  <c r="EH14" i="4"/>
  <c r="DT17" i="4"/>
  <c r="DS12" i="4"/>
  <c r="DR32" i="4"/>
  <c r="EF24" i="4"/>
  <c r="EF10" i="4"/>
  <c r="DR15" i="4"/>
  <c r="DR20" i="4"/>
  <c r="EF11" i="4"/>
  <c r="EF14" i="4"/>
  <c r="EF15" i="4"/>
  <c r="DR27" i="4"/>
  <c r="DR30" i="18"/>
  <c r="K33" i="17"/>
  <c r="EF9" i="18"/>
  <c r="K37" i="17"/>
  <c r="EF17" i="18"/>
  <c r="K45" i="17"/>
  <c r="K53" i="17"/>
  <c r="DR26" i="18"/>
  <c r="K29" i="17"/>
  <c r="EF23" i="18"/>
  <c r="K51" i="17"/>
  <c r="DR27" i="18"/>
  <c r="K30" i="17"/>
  <c r="DR25" i="18"/>
  <c r="K28" i="17"/>
  <c r="GL11" i="11"/>
  <c r="L11" i="17" s="1"/>
  <c r="DU8" i="18" s="1"/>
  <c r="EF19" i="18"/>
  <c r="K47" i="17"/>
  <c r="DR28" i="18"/>
  <c r="K31" i="17"/>
  <c r="DR32" i="18"/>
  <c r="K35" i="17"/>
  <c r="EF15" i="18"/>
  <c r="K43" i="17"/>
  <c r="F30" i="4"/>
  <c r="F16" i="4"/>
  <c r="Q8" i="4"/>
  <c r="F12" i="4"/>
  <c r="F20" i="4"/>
  <c r="F19" i="4"/>
  <c r="F21" i="4"/>
  <c r="F29" i="4"/>
  <c r="F14" i="4"/>
  <c r="F13" i="4"/>
  <c r="E17" i="4"/>
  <c r="F25" i="4"/>
  <c r="F15" i="4"/>
  <c r="F26" i="4"/>
  <c r="F31" i="4"/>
  <c r="F23" i="4"/>
  <c r="F32" i="4"/>
  <c r="F22" i="4"/>
  <c r="F10" i="4"/>
  <c r="F28" i="4"/>
  <c r="F18" i="4"/>
  <c r="G25" i="4"/>
  <c r="G26" i="4"/>
  <c r="E9" i="4"/>
  <c r="DR218" i="18" l="1"/>
  <c r="GG11" i="1"/>
  <c r="J11" i="10" s="1"/>
  <c r="DS8" i="4" s="1"/>
  <c r="GI11" i="1"/>
  <c r="L11" i="10" s="1"/>
  <c r="DU8" i="4" s="1"/>
  <c r="GH11" i="1"/>
  <c r="K11" i="10" s="1"/>
  <c r="DT8" i="18" s="1"/>
  <c r="L241" i="10"/>
  <c r="EI197" i="4" s="1"/>
  <c r="L214" i="10"/>
  <c r="DU195" i="4" s="1"/>
  <c r="L256" i="10"/>
  <c r="EI212" i="4" s="1"/>
  <c r="L225" i="10"/>
  <c r="DU206" i="4" s="1"/>
  <c r="L258" i="10"/>
  <c r="EI214" i="4" s="1"/>
  <c r="L223" i="10"/>
  <c r="DU204" i="4" s="1"/>
  <c r="L219" i="10"/>
  <c r="DU200" i="4" s="1"/>
  <c r="L248" i="10"/>
  <c r="EI204" i="4" s="1"/>
  <c r="L227" i="10"/>
  <c r="DU208" i="4" s="1"/>
  <c r="L226" i="10"/>
  <c r="DU207" i="4" s="1"/>
  <c r="L230" i="10"/>
  <c r="DU211" i="4" s="1"/>
  <c r="L244" i="10"/>
  <c r="EI200" i="4" s="1"/>
  <c r="L243" i="10"/>
  <c r="EI199" i="4" s="1"/>
  <c r="L234" i="10"/>
  <c r="DU215" i="4" s="1"/>
  <c r="L215" i="10"/>
  <c r="DU196" i="4" s="1"/>
  <c r="L228" i="10"/>
  <c r="DU209" i="4" s="1"/>
  <c r="L250" i="10"/>
  <c r="EI206" i="4" s="1"/>
  <c r="L253" i="10"/>
  <c r="EI209" i="4" s="1"/>
  <c r="L242" i="10"/>
  <c r="EI198" i="4" s="1"/>
  <c r="L249" i="10"/>
  <c r="EI205" i="4" s="1"/>
  <c r="L239" i="10"/>
  <c r="EI195" i="4" s="1"/>
  <c r="L232" i="10"/>
  <c r="DU213" i="4" s="1"/>
  <c r="L246" i="10"/>
  <c r="EI202" i="4" s="1"/>
  <c r="L237" i="10"/>
  <c r="EI193" i="4" s="1"/>
  <c r="L257" i="10"/>
  <c r="EI213" i="4" s="1"/>
  <c r="L252" i="10"/>
  <c r="EI208" i="4" s="1"/>
  <c r="L63" i="10"/>
  <c r="DU56" i="4" s="1"/>
  <c r="L155" i="10"/>
  <c r="EI119" i="4" s="1"/>
  <c r="L169" i="10"/>
  <c r="DU154" i="4" s="1"/>
  <c r="L85" i="10"/>
  <c r="DU78" i="4" s="1"/>
  <c r="L114" i="10"/>
  <c r="DU103" i="4" s="1"/>
  <c r="L38" i="10"/>
  <c r="EI10" i="4" s="1"/>
  <c r="L77" i="10"/>
  <c r="DU70" i="4" s="1"/>
  <c r="L87" i="10"/>
  <c r="EI55" i="4" s="1"/>
  <c r="L112" i="10"/>
  <c r="DU101" i="4" s="1"/>
  <c r="L94" i="10"/>
  <c r="EI62" i="4" s="1"/>
  <c r="L129" i="10"/>
  <c r="DU118" i="4" s="1"/>
  <c r="L197" i="10"/>
  <c r="EI157" i="4" s="1"/>
  <c r="L205" i="10"/>
  <c r="EI165" i="4" s="1"/>
  <c r="L42" i="10"/>
  <c r="EI14" i="4" s="1"/>
  <c r="L71" i="10"/>
  <c r="DU64" i="4" s="1"/>
  <c r="L86" i="10"/>
  <c r="EI54" i="4" s="1"/>
  <c r="L138" i="10"/>
  <c r="EI102" i="4" s="1"/>
  <c r="L182" i="10"/>
  <c r="DU167" i="4" s="1"/>
  <c r="L238" i="10"/>
  <c r="EI194" i="4" s="1"/>
  <c r="L245" i="10"/>
  <c r="EI201" i="4" s="1"/>
  <c r="L222" i="10"/>
  <c r="DU203" i="4" s="1"/>
  <c r="L217" i="10"/>
  <c r="DU198" i="4" s="1"/>
  <c r="L235" i="10"/>
  <c r="DU216" i="4" s="1"/>
  <c r="L202" i="10"/>
  <c r="EI162" i="4" s="1"/>
  <c r="L61" i="10"/>
  <c r="DU54" i="4" s="1"/>
  <c r="L69" i="10"/>
  <c r="DU62" i="4" s="1"/>
  <c r="L177" i="10"/>
  <c r="DU162" i="4" s="1"/>
  <c r="L13" i="10"/>
  <c r="DU10" i="4" s="1"/>
  <c r="L84" i="10"/>
  <c r="DU77" i="4" s="1"/>
  <c r="L173" i="10"/>
  <c r="DU158" i="4" s="1"/>
  <c r="L176" i="10"/>
  <c r="DU161" i="4" s="1"/>
  <c r="L131" i="10"/>
  <c r="DU120" i="4" s="1"/>
  <c r="L52" i="10"/>
  <c r="EI24" i="4" s="1"/>
  <c r="L161" i="10"/>
  <c r="DU146" i="4" s="1"/>
  <c r="L92" i="10"/>
  <c r="EI60" i="4" s="1"/>
  <c r="L40" i="10"/>
  <c r="EI12" i="4" s="1"/>
  <c r="L178" i="10"/>
  <c r="DU163" i="4" s="1"/>
  <c r="L99" i="10"/>
  <c r="EI67" i="4" s="1"/>
  <c r="L47" i="10"/>
  <c r="EI19" i="4" s="1"/>
  <c r="L22" i="10"/>
  <c r="DU19" i="4" s="1"/>
  <c r="L98" i="10"/>
  <c r="EI66" i="4" s="1"/>
  <c r="L130" i="10"/>
  <c r="DU119" i="4" s="1"/>
  <c r="L191" i="10"/>
  <c r="EI151" i="4" s="1"/>
  <c r="L55" i="10"/>
  <c r="EI27" i="4" s="1"/>
  <c r="L180" i="10"/>
  <c r="DU165" i="4" s="1"/>
  <c r="L207" i="10"/>
  <c r="EI167" i="4" s="1"/>
  <c r="L125" i="10"/>
  <c r="DU114" i="4" s="1"/>
  <c r="L75" i="10"/>
  <c r="DU68" i="4" s="1"/>
  <c r="L193" i="10"/>
  <c r="EI153" i="4" s="1"/>
  <c r="L171" i="10"/>
  <c r="DU156" i="4" s="1"/>
  <c r="L212" i="10"/>
  <c r="DU193" i="4" s="1"/>
  <c r="L236" i="10"/>
  <c r="EI192" i="4" s="1"/>
  <c r="L255" i="10"/>
  <c r="EI211" i="4" s="1"/>
  <c r="L229" i="10"/>
  <c r="DU210" i="4" s="1"/>
  <c r="L240" i="10"/>
  <c r="EI196" i="4" s="1"/>
  <c r="L221" i="10"/>
  <c r="DU202" i="4" s="1"/>
  <c r="L251" i="10"/>
  <c r="EI207" i="4" s="1"/>
  <c r="L224" i="10"/>
  <c r="DU205" i="4" s="1"/>
  <c r="L44" i="10"/>
  <c r="EI16" i="4" s="1"/>
  <c r="L204" i="10"/>
  <c r="EI164" i="4" s="1"/>
  <c r="L54" i="10"/>
  <c r="EI26" i="4" s="1"/>
  <c r="L184" i="10"/>
  <c r="DU169" i="4" s="1"/>
  <c r="L128" i="10"/>
  <c r="DU117" i="4" s="1"/>
  <c r="L211" i="10"/>
  <c r="DU192" i="4" s="1"/>
  <c r="L194" i="10"/>
  <c r="EI154" i="4" s="1"/>
  <c r="L102" i="10"/>
  <c r="EI70" i="4" s="1"/>
  <c r="L21" i="10"/>
  <c r="DU18" i="4" s="1"/>
  <c r="L164" i="10"/>
  <c r="DU149" i="4" s="1"/>
  <c r="L151" i="10"/>
  <c r="EI115" i="4" s="1"/>
  <c r="L29" i="10"/>
  <c r="DU26" i="4" s="1"/>
  <c r="L170" i="10"/>
  <c r="DU155" i="4" s="1"/>
  <c r="L126" i="10"/>
  <c r="DU115" i="4" s="1"/>
  <c r="L166" i="10"/>
  <c r="DU151" i="4" s="1"/>
  <c r="L116" i="10"/>
  <c r="DU105" i="4" s="1"/>
  <c r="L96" i="10"/>
  <c r="EI64" i="4" s="1"/>
  <c r="L209" i="10"/>
  <c r="EI169" i="4" s="1"/>
  <c r="L141" i="10"/>
  <c r="EI105" i="4" s="1"/>
  <c r="L58" i="10"/>
  <c r="EI30" i="4" s="1"/>
  <c r="L195" i="10"/>
  <c r="EI155" i="4" s="1"/>
  <c r="L93" i="10"/>
  <c r="EI61" i="4" s="1"/>
  <c r="L152" i="10"/>
  <c r="EI116" i="4" s="1"/>
  <c r="L37" i="10"/>
  <c r="EI9" i="4" s="1"/>
  <c r="L105" i="10"/>
  <c r="EI73" i="4" s="1"/>
  <c r="L66" i="10"/>
  <c r="DU59" i="4" s="1"/>
  <c r="L179" i="10"/>
  <c r="DU164" i="4" s="1"/>
  <c r="L43" i="10"/>
  <c r="EI15" i="4" s="1"/>
  <c r="L186" i="10"/>
  <c r="EI146" i="4" s="1"/>
  <c r="L146" i="10"/>
  <c r="EI110" i="4" s="1"/>
  <c r="L189" i="10"/>
  <c r="EI149" i="4" s="1"/>
  <c r="L216" i="10"/>
  <c r="DU197" i="4" s="1"/>
  <c r="L218" i="10"/>
  <c r="DU199" i="4" s="1"/>
  <c r="L220" i="10"/>
  <c r="DU201" i="4" s="1"/>
  <c r="L213" i="10"/>
  <c r="DU194" i="4" s="1"/>
  <c r="L254" i="10"/>
  <c r="EI210" i="4" s="1"/>
  <c r="L231" i="10"/>
  <c r="DU212" i="4" s="1"/>
  <c r="L41" i="10"/>
  <c r="EI13" i="4" s="1"/>
  <c r="L181" i="10"/>
  <c r="DU166" i="4" s="1"/>
  <c r="L81" i="10"/>
  <c r="DU74" i="4" s="1"/>
  <c r="L174" i="10"/>
  <c r="DU159" i="4" s="1"/>
  <c r="L106" i="10"/>
  <c r="EI74" i="4" s="1"/>
  <c r="L33" i="10"/>
  <c r="DU30" i="4" s="1"/>
  <c r="L183" i="10"/>
  <c r="DU168" i="4" s="1"/>
  <c r="L135" i="10"/>
  <c r="DU124" i="4" s="1"/>
  <c r="L83" i="10"/>
  <c r="DU76" i="4" s="1"/>
  <c r="L82" i="10"/>
  <c r="DU75" i="4" s="1"/>
  <c r="L113" i="10"/>
  <c r="DU102" i="4" s="1"/>
  <c r="L95" i="10"/>
  <c r="EI63" i="4" s="1"/>
  <c r="L25" i="10"/>
  <c r="DU22" i="4" s="1"/>
  <c r="L172" i="10"/>
  <c r="DU157" i="4" s="1"/>
  <c r="L123" i="10"/>
  <c r="DU112" i="4" s="1"/>
  <c r="L72" i="10"/>
  <c r="DU65" i="4" s="1"/>
  <c r="L14" i="10"/>
  <c r="DU11" i="4" s="1"/>
  <c r="L67" i="10"/>
  <c r="DU60" i="4" s="1"/>
  <c r="L17" i="10"/>
  <c r="DU14" i="4" s="1"/>
  <c r="L168" i="10"/>
  <c r="DU153" i="4" s="1"/>
  <c r="L36" i="10"/>
  <c r="EI8" i="4" s="1"/>
  <c r="L121" i="10"/>
  <c r="DU110" i="4" s="1"/>
  <c r="L203" i="10"/>
  <c r="EI163" i="4" s="1"/>
  <c r="L16" i="10"/>
  <c r="DU13" i="4" s="1"/>
  <c r="L156" i="10"/>
  <c r="EI120" i="4" s="1"/>
  <c r="L111" i="10"/>
  <c r="DU100" i="4" s="1"/>
  <c r="L153" i="10"/>
  <c r="EI117" i="4" s="1"/>
  <c r="L65" i="10"/>
  <c r="DU58" i="4" s="1"/>
  <c r="L18" i="10"/>
  <c r="DU15" i="4" s="1"/>
  <c r="L122" i="10"/>
  <c r="DU111" i="4" s="1"/>
  <c r="L45" i="10"/>
  <c r="EI17" i="4" s="1"/>
  <c r="L259" i="10"/>
  <c r="EI215" i="4" s="1"/>
  <c r="L233" i="10"/>
  <c r="DU214" i="4" s="1"/>
  <c r="L247" i="10"/>
  <c r="EI203" i="4" s="1"/>
  <c r="L192" i="10"/>
  <c r="EI152" i="4" s="1"/>
  <c r="L34" i="10"/>
  <c r="DU31" i="4" s="1"/>
  <c r="L23" i="10"/>
  <c r="DU20" i="4" s="1"/>
  <c r="L175" i="10"/>
  <c r="DU160" i="4" s="1"/>
  <c r="L115" i="10"/>
  <c r="DU104" i="4" s="1"/>
  <c r="L30" i="10"/>
  <c r="L148" i="10"/>
  <c r="EI112" i="4" s="1"/>
  <c r="L118" i="10"/>
  <c r="DU107" i="4" s="1"/>
  <c r="L97" i="10"/>
  <c r="EI65" i="4" s="1"/>
  <c r="L201" i="10"/>
  <c r="EI161" i="4" s="1"/>
  <c r="L199" i="10"/>
  <c r="EI159" i="4" s="1"/>
  <c r="L165" i="10"/>
  <c r="DU150" i="4" s="1"/>
  <c r="L89" i="10"/>
  <c r="EI57" i="4" s="1"/>
  <c r="L62" i="10"/>
  <c r="DU55" i="4" s="1"/>
  <c r="L200" i="10"/>
  <c r="EI160" i="4" s="1"/>
  <c r="L108" i="10"/>
  <c r="EI76" i="4" s="1"/>
  <c r="L198" i="10"/>
  <c r="EI158" i="4" s="1"/>
  <c r="L117" i="10"/>
  <c r="DU106" i="4" s="1"/>
  <c r="L35" i="10"/>
  <c r="L185" i="10"/>
  <c r="DU170" i="4" s="1"/>
  <c r="L132" i="10"/>
  <c r="DU121" i="4" s="1"/>
  <c r="L208" i="10"/>
  <c r="EI168" i="4" s="1"/>
  <c r="L119" i="10"/>
  <c r="DU108" i="4" s="1"/>
  <c r="L91" i="10"/>
  <c r="EI59" i="4" s="1"/>
  <c r="L190" i="10"/>
  <c r="EI150" i="4" s="1"/>
  <c r="L64" i="10"/>
  <c r="DU57" i="4" s="1"/>
  <c r="L206" i="10"/>
  <c r="EI166" i="4" s="1"/>
  <c r="L139" i="10"/>
  <c r="EI103" i="4" s="1"/>
  <c r="L79" i="10"/>
  <c r="DU72" i="4" s="1"/>
  <c r="L19" i="10"/>
  <c r="DU16" i="4" s="1"/>
  <c r="L142" i="10"/>
  <c r="EI106" i="4" s="1"/>
  <c r="L31" i="10"/>
  <c r="DU28" i="4" s="1"/>
  <c r="L188" i="10"/>
  <c r="EI148" i="4" s="1"/>
  <c r="L101" i="10"/>
  <c r="EI69" i="4" s="1"/>
  <c r="L27" i="10"/>
  <c r="DU24" i="4" s="1"/>
  <c r="L196" i="10"/>
  <c r="EI156" i="4" s="1"/>
  <c r="L187" i="10"/>
  <c r="EI147" i="4" s="1"/>
  <c r="DR172" i="18"/>
  <c r="G80" i="18"/>
  <c r="D34" i="18"/>
  <c r="D80" i="18"/>
  <c r="G34" i="18"/>
  <c r="DO172" i="18"/>
  <c r="J35" i="17"/>
  <c r="DS32" i="18" s="1"/>
  <c r="L40" i="17"/>
  <c r="EI12" i="18" s="1"/>
  <c r="L27" i="17"/>
  <c r="DU24" i="18" s="1"/>
  <c r="L26" i="17"/>
  <c r="DU23" i="18" s="1"/>
  <c r="L32" i="17"/>
  <c r="DU29" i="18" s="1"/>
  <c r="L25" i="17"/>
  <c r="DU22" i="18" s="1"/>
  <c r="J51" i="17"/>
  <c r="EG23" i="18" s="1"/>
  <c r="L29" i="17"/>
  <c r="DU26" i="18" s="1"/>
  <c r="L53" i="17"/>
  <c r="EI25" i="18" s="1"/>
  <c r="L45" i="17"/>
  <c r="EI17" i="18" s="1"/>
  <c r="L22" i="17"/>
  <c r="DU19" i="18" s="1"/>
  <c r="L37" i="17"/>
  <c r="EI9" i="18" s="1"/>
  <c r="L44" i="17"/>
  <c r="EI16" i="18" s="1"/>
  <c r="L15" i="17"/>
  <c r="DU12" i="18" s="1"/>
  <c r="L41" i="17"/>
  <c r="EI13" i="18" s="1"/>
  <c r="L42" i="17"/>
  <c r="EI14" i="18" s="1"/>
  <c r="L18" i="17"/>
  <c r="DU15" i="18" s="1"/>
  <c r="L23" i="17"/>
  <c r="DU20" i="18" s="1"/>
  <c r="J28" i="17"/>
  <c r="DS25" i="18" s="1"/>
  <c r="J30" i="17"/>
  <c r="DS27" i="18" s="1"/>
  <c r="J29" i="17"/>
  <c r="DS26" i="18" s="1"/>
  <c r="J53" i="17"/>
  <c r="EG25" i="18" s="1"/>
  <c r="J45" i="17"/>
  <c r="EG17" i="18" s="1"/>
  <c r="J37" i="17"/>
  <c r="EG9" i="18" s="1"/>
  <c r="L20" i="17"/>
  <c r="DU17" i="18" s="1"/>
  <c r="J31" i="17"/>
  <c r="DS28" i="18" s="1"/>
  <c r="L50" i="17"/>
  <c r="EI22" i="18" s="1"/>
  <c r="L54" i="17"/>
  <c r="EI26" i="18" s="1"/>
  <c r="L46" i="17"/>
  <c r="EI18" i="18" s="1"/>
  <c r="L43" i="17"/>
  <c r="EI15" i="18" s="1"/>
  <c r="L55" i="17"/>
  <c r="EI27" i="18" s="1"/>
  <c r="L52" i="17"/>
  <c r="EI24" i="18" s="1"/>
  <c r="L36" i="17"/>
  <c r="EI8" i="18" s="1"/>
  <c r="L38" i="17"/>
  <c r="EI10" i="18" s="1"/>
  <c r="L33" i="17"/>
  <c r="DU30" i="18" s="1"/>
  <c r="L39" i="17"/>
  <c r="EI11" i="18" s="1"/>
  <c r="L16" i="17"/>
  <c r="DU13" i="18" s="1"/>
  <c r="L24" i="17"/>
  <c r="DU21" i="18" s="1"/>
  <c r="L34" i="17"/>
  <c r="DU31" i="18" s="1"/>
  <c r="J33" i="17"/>
  <c r="DS30" i="18" s="1"/>
  <c r="J47" i="17"/>
  <c r="EG19" i="18" s="1"/>
  <c r="J43" i="17"/>
  <c r="EG15" i="18" s="1"/>
  <c r="L35" i="17"/>
  <c r="DU32" i="18" s="1"/>
  <c r="L31" i="17"/>
  <c r="DU28" i="18" s="1"/>
  <c r="L47" i="17"/>
  <c r="EI19" i="18" s="1"/>
  <c r="L49" i="17"/>
  <c r="EI21" i="18" s="1"/>
  <c r="L19" i="17"/>
  <c r="DU16" i="18" s="1"/>
  <c r="L14" i="17"/>
  <c r="DU11" i="18" s="1"/>
  <c r="L13" i="17"/>
  <c r="DU10" i="18" s="1"/>
  <c r="L12" i="17"/>
  <c r="DU9" i="18" s="1"/>
  <c r="L28" i="17"/>
  <c r="DU25" i="18" s="1"/>
  <c r="L21" i="17"/>
  <c r="DU18" i="18" s="1"/>
  <c r="L48" i="17"/>
  <c r="EI20" i="18" s="1"/>
  <c r="L30" i="17"/>
  <c r="DU27" i="18" s="1"/>
  <c r="L51" i="17"/>
  <c r="EI23" i="18" s="1"/>
  <c r="L17" i="17"/>
  <c r="DU14" i="18" s="1"/>
  <c r="L46" i="10"/>
  <c r="EI18" i="4" s="1"/>
  <c r="L48" i="10"/>
  <c r="EI20" i="4" s="1"/>
  <c r="L127" i="10"/>
  <c r="DU116" i="4" s="1"/>
  <c r="L160" i="10"/>
  <c r="EI124" i="4" s="1"/>
  <c r="L133" i="10"/>
  <c r="DU122" i="4" s="1"/>
  <c r="L134" i="10"/>
  <c r="DU123" i="4" s="1"/>
  <c r="L109" i="10"/>
  <c r="EI77" i="4" s="1"/>
  <c r="L74" i="10"/>
  <c r="DU67" i="4" s="1"/>
  <c r="L80" i="10"/>
  <c r="DU73" i="4" s="1"/>
  <c r="L157" i="10"/>
  <c r="EI121" i="4" s="1"/>
  <c r="L150" i="10"/>
  <c r="EI114" i="4" s="1"/>
  <c r="L103" i="10"/>
  <c r="EI71" i="4" s="1"/>
  <c r="L104" i="10"/>
  <c r="EI72" i="4" s="1"/>
  <c r="L73" i="10"/>
  <c r="DU66" i="4" s="1"/>
  <c r="L32" i="10"/>
  <c r="DU29" i="4" s="1"/>
  <c r="L163" i="10"/>
  <c r="DU148" i="4" s="1"/>
  <c r="L137" i="10"/>
  <c r="EI101" i="4" s="1"/>
  <c r="L147" i="10"/>
  <c r="EI111" i="4" s="1"/>
  <c r="L49" i="10"/>
  <c r="EI21" i="4" s="1"/>
  <c r="L59" i="10"/>
  <c r="EI31" i="4" s="1"/>
  <c r="L76" i="10"/>
  <c r="DU69" i="4" s="1"/>
  <c r="L39" i="10"/>
  <c r="EI11" i="4" s="1"/>
  <c r="L90" i="10"/>
  <c r="EI58" i="4" s="1"/>
  <c r="L20" i="10"/>
  <c r="L15" i="10"/>
  <c r="DU12" i="4" s="1"/>
  <c r="L26" i="10"/>
  <c r="DU23" i="4" s="1"/>
  <c r="L162" i="10"/>
  <c r="DU147" i="4" s="1"/>
  <c r="L143" i="10"/>
  <c r="EI107" i="4" s="1"/>
  <c r="L78" i="10"/>
  <c r="DU71" i="4" s="1"/>
  <c r="L57" i="10"/>
  <c r="EI29" i="4" s="1"/>
  <c r="L140" i="10"/>
  <c r="EI104" i="4" s="1"/>
  <c r="L167" i="10"/>
  <c r="DU152" i="4" s="1"/>
  <c r="L120" i="10"/>
  <c r="DU109" i="4" s="1"/>
  <c r="L28" i="10"/>
  <c r="DU25" i="4" s="1"/>
  <c r="L24" i="10"/>
  <c r="DU21" i="4" s="1"/>
  <c r="L159" i="10"/>
  <c r="EI123" i="4" s="1"/>
  <c r="L70" i="10"/>
  <c r="DU63" i="4" s="1"/>
  <c r="L144" i="10"/>
  <c r="EI108" i="4" s="1"/>
  <c r="L88" i="10"/>
  <c r="EI56" i="4" s="1"/>
  <c r="L124" i="10"/>
  <c r="DU113" i="4" s="1"/>
  <c r="L56" i="10"/>
  <c r="EI28" i="4" s="1"/>
  <c r="L68" i="10"/>
  <c r="DU61" i="4" s="1"/>
  <c r="L158" i="10"/>
  <c r="EI122" i="4" s="1"/>
  <c r="L149" i="10"/>
  <c r="EI113" i="4" s="1"/>
  <c r="L12" i="10"/>
  <c r="DU9" i="4" s="1"/>
  <c r="L154" i="10"/>
  <c r="EI118" i="4" s="1"/>
  <c r="L51" i="10"/>
  <c r="EI23" i="4" s="1"/>
  <c r="L136" i="10"/>
  <c r="EI100" i="4" s="1"/>
  <c r="L107" i="10"/>
  <c r="EI75" i="4" s="1"/>
  <c r="L50" i="10"/>
  <c r="EI22" i="4" s="1"/>
  <c r="L100" i="10"/>
  <c r="EI68" i="4" s="1"/>
  <c r="L145" i="10"/>
  <c r="EI109" i="4" s="1"/>
  <c r="L53" i="10"/>
  <c r="EI25" i="4" s="1"/>
  <c r="EH8" i="4"/>
  <c r="F8" i="4"/>
  <c r="DT24" i="4"/>
  <c r="DT15" i="4"/>
  <c r="DT12" i="4"/>
  <c r="EH22" i="4"/>
  <c r="F9" i="4"/>
  <c r="DT20" i="4"/>
  <c r="EH10" i="4"/>
  <c r="EH23" i="4"/>
  <c r="DT32" i="4"/>
  <c r="DT28" i="4"/>
  <c r="DR84" i="4"/>
  <c r="DO86" i="4"/>
  <c r="DO82" i="4"/>
  <c r="DR83" i="4"/>
  <c r="DO85" i="4"/>
  <c r="DO81" i="4"/>
  <c r="DR86" i="4"/>
  <c r="DR82" i="4"/>
  <c r="DO84" i="4"/>
  <c r="DR85" i="4"/>
  <c r="DR81" i="4"/>
  <c r="DO83" i="4"/>
  <c r="DR82" i="18"/>
  <c r="DR86" i="18"/>
  <c r="DO82" i="18"/>
  <c r="DO85" i="18"/>
  <c r="DR84" i="18"/>
  <c r="DR81" i="18"/>
  <c r="DO84" i="18"/>
  <c r="DO83" i="18"/>
  <c r="DR85" i="18"/>
  <c r="DO81" i="18"/>
  <c r="DR83" i="18"/>
  <c r="DO86" i="18"/>
  <c r="DP8" i="4"/>
  <c r="I11" i="10"/>
  <c r="D127" i="4"/>
  <c r="D128" i="4"/>
  <c r="D132" i="4"/>
  <c r="G129" i="4"/>
  <c r="G128" i="4"/>
  <c r="G127" i="4"/>
  <c r="G131" i="4"/>
  <c r="D129" i="4"/>
  <c r="G132" i="4"/>
  <c r="G32" i="4"/>
  <c r="D130" i="4"/>
  <c r="D131" i="4"/>
  <c r="G130" i="4"/>
  <c r="G13" i="4"/>
  <c r="G10" i="4"/>
  <c r="G19" i="4"/>
  <c r="G20" i="4"/>
  <c r="G29" i="4"/>
  <c r="G23" i="4"/>
  <c r="G12" i="4"/>
  <c r="G17" i="4"/>
  <c r="G9" i="4"/>
  <c r="G8" i="4"/>
  <c r="G14" i="4"/>
  <c r="G18" i="4"/>
  <c r="G15" i="4"/>
  <c r="G24" i="4"/>
  <c r="G22" i="4"/>
  <c r="G28" i="4"/>
  <c r="R8" i="4"/>
  <c r="G30" i="4"/>
  <c r="G31" i="4"/>
  <c r="G27" i="4"/>
  <c r="G11" i="4"/>
  <c r="G21" i="4"/>
  <c r="G16" i="4"/>
  <c r="F17" i="4"/>
  <c r="DO35" i="18" l="1"/>
  <c r="DR35" i="18"/>
  <c r="DO38" i="18"/>
  <c r="DO36" i="18"/>
  <c r="DR38" i="18"/>
  <c r="DR39" i="18"/>
  <c r="DR40" i="18"/>
  <c r="DR37" i="18"/>
  <c r="DR36" i="18"/>
  <c r="DO37" i="18"/>
  <c r="DO39" i="18"/>
  <c r="DO40" i="18"/>
  <c r="G40" i="4"/>
  <c r="DT8" i="4"/>
  <c r="DR38" i="4"/>
  <c r="DO40" i="4"/>
  <c r="DO36" i="4"/>
  <c r="DR37" i="4"/>
  <c r="DO39" i="4"/>
  <c r="DO35" i="4"/>
  <c r="DR40" i="4"/>
  <c r="DR36" i="4"/>
  <c r="DO38" i="4"/>
  <c r="DR39" i="4"/>
  <c r="DR35" i="4"/>
  <c r="DO37" i="4"/>
  <c r="DO80" i="18"/>
  <c r="DR80" i="18"/>
  <c r="DR8" i="4"/>
  <c r="DU17" i="4"/>
  <c r="DU27" i="4"/>
  <c r="DU32" i="4"/>
  <c r="DO126" i="4"/>
  <c r="DR126" i="4"/>
  <c r="CU126" i="4"/>
  <c r="CR126" i="4"/>
  <c r="D176" i="4"/>
  <c r="G175" i="4"/>
  <c r="D173" i="4"/>
  <c r="BA126" i="4"/>
  <c r="D174" i="4"/>
  <c r="D175" i="4"/>
  <c r="G178" i="4"/>
  <c r="G176" i="4"/>
  <c r="D177" i="4"/>
  <c r="G173" i="4"/>
  <c r="D178" i="4"/>
  <c r="G174" i="4"/>
  <c r="G177" i="4"/>
  <c r="D126" i="4"/>
  <c r="AD126" i="4"/>
  <c r="G126" i="4"/>
  <c r="BU126" i="4"/>
  <c r="D81" i="4"/>
  <c r="D86" i="4"/>
  <c r="AA126" i="4"/>
  <c r="BX126" i="4"/>
  <c r="AX126" i="4"/>
  <c r="D84" i="4"/>
  <c r="D83" i="4"/>
  <c r="G84" i="4"/>
  <c r="D85" i="4"/>
  <c r="G86" i="4"/>
  <c r="G83" i="4"/>
  <c r="G81" i="4"/>
  <c r="D82" i="4"/>
  <c r="G82" i="4"/>
  <c r="G85" i="4"/>
  <c r="G38" i="4"/>
  <c r="D37" i="4"/>
  <c r="G35" i="4"/>
  <c r="D38" i="4"/>
  <c r="G36" i="4"/>
  <c r="D35" i="4"/>
  <c r="G37" i="4"/>
  <c r="D40" i="4"/>
  <c r="D39" i="4"/>
  <c r="G39" i="4"/>
  <c r="D36" i="4"/>
  <c r="DO34" i="18" l="1"/>
  <c r="DR34" i="18"/>
  <c r="DR172" i="4"/>
  <c r="DO172" i="4"/>
  <c r="DR80" i="4"/>
  <c r="DO80" i="4"/>
  <c r="DO34" i="4"/>
  <c r="DR34" i="4"/>
  <c r="CU34" i="4"/>
  <c r="CU80" i="4"/>
  <c r="CR172" i="4"/>
  <c r="CR80" i="4"/>
  <c r="CU172" i="4"/>
  <c r="CR34" i="4"/>
  <c r="BX172" i="4"/>
  <c r="BA172" i="4"/>
  <c r="AX172" i="4"/>
  <c r="D172" i="4"/>
  <c r="AD172" i="4"/>
  <c r="G172" i="4"/>
  <c r="BX80" i="4"/>
  <c r="AA172" i="4"/>
  <c r="BU172" i="4"/>
  <c r="AD80" i="4"/>
  <c r="BU80" i="4"/>
  <c r="D80" i="4"/>
  <c r="G80" i="4"/>
  <c r="BA80" i="4"/>
  <c r="AX80" i="4"/>
  <c r="AA80" i="4"/>
  <c r="BA34" i="4"/>
  <c r="AX34" i="4"/>
  <c r="AD34" i="4"/>
  <c r="D34" i="4"/>
  <c r="G34" i="4"/>
  <c r="BU34" i="4"/>
  <c r="AA34" i="4"/>
  <c r="BX34" i="4"/>
</calcChain>
</file>

<file path=xl/sharedStrings.xml><?xml version="1.0" encoding="utf-8"?>
<sst xmlns="http://schemas.openxmlformats.org/spreadsheetml/2006/main" count="8053" uniqueCount="320">
  <si>
    <t>បញ្ជីពិន្ទុខែ</t>
  </si>
  <si>
    <t xml:space="preserve">ឆ្នាំសិក្សា </t>
  </si>
  <si>
    <t>២០២៤-២០២៥</t>
  </si>
  <si>
    <t>ថ្នាក់ទី</t>
  </si>
  <si>
    <t>ល.រ</t>
  </si>
  <si>
    <t>គោត្តនាម.នាម</t>
  </si>
  <si>
    <t>ភេទ</t>
  </si>
  <si>
    <t>ថ្ងៃខែឆ្នាំកំណើត</t>
  </si>
  <si>
    <t>គីមី</t>
  </si>
  <si>
    <t>ជីវ</t>
  </si>
  <si>
    <t>ប្រវត្តិ</t>
  </si>
  <si>
    <t>ភូមិ</t>
  </si>
  <si>
    <t>សីលធម៌</t>
  </si>
  <si>
    <t>គេហ</t>
  </si>
  <si>
    <t>អង់គ្លេស</t>
  </si>
  <si>
    <t>កីឡា</t>
  </si>
  <si>
    <t>ខ្មែរ</t>
  </si>
  <si>
    <t>គណិត</t>
  </si>
  <si>
    <t>រូប</t>
  </si>
  <si>
    <t>ពិន្ទុសរុប</t>
  </si>
  <si>
    <t>មធ្យមភាគ</t>
  </si>
  <si>
    <t>និទ្ទេស</t>
  </si>
  <si>
    <t>ចូលថ្នាក់ទី</t>
  </si>
  <si>
    <t>ឃុំ</t>
  </si>
  <si>
    <t>ស្រុក</t>
  </si>
  <si>
    <t>ខេត្ត</t>
  </si>
  <si>
    <t>ប្រវត្តិរូបសិស្ស</t>
  </si>
  <si>
    <t>អត្តលេខ</t>
  </si>
  <si>
    <t>ស្រី</t>
  </si>
  <si>
    <t>ប្រុស</t>
  </si>
  <si>
    <t>ឈ្មោះឪពុក</t>
  </si>
  <si>
    <t>មុខរបរ</t>
  </si>
  <si>
    <t>លេខទូរស័ព្ទ</t>
  </si>
  <si>
    <t>ឈ្មោះម្ដាយ</t>
  </si>
  <si>
    <t>ស.អាន</t>
  </si>
  <si>
    <t>តែង.ក្តី</t>
  </si>
  <si>
    <t>ចំ.ប្រភេទ</t>
  </si>
  <si>
    <t>ចំ.ថ្នាក់</t>
  </si>
  <si>
    <t>7B</t>
  </si>
  <si>
    <t>7C</t>
  </si>
  <si>
    <t>7D</t>
  </si>
  <si>
    <t>វិច្ឆិកា(តេស្ដដើមឆ្នាំ)</t>
  </si>
  <si>
    <t xml:space="preserve">ឆ្នាំសិក្សា ២០២៤-២០២៥ </t>
  </si>
  <si>
    <t>ខែ វិច្ឆិកា</t>
  </si>
  <si>
    <t>ខែធ្នូ</t>
  </si>
  <si>
    <t>ខែមករា</t>
  </si>
  <si>
    <t>ខែកុម្ភៈ</t>
  </si>
  <si>
    <t>7A</t>
  </si>
  <si>
    <t>រដ្ឋបាលស្រុកលើកដែក</t>
  </si>
  <si>
    <t>ការិយាល័យ អប់រំ យុវជន និងកីឡា</t>
  </si>
  <si>
    <t>វិទ្យាល័យ បន​ ហស ពាមរាំង</t>
  </si>
  <si>
    <t>ព្រះរាជាណាចក្រកម្ពុជា</t>
  </si>
  <si>
    <t>ជាតិ សាសនា ព្រះមហាក្សត្រ</t>
  </si>
  <si>
    <t>ចំណាត់ប្រចាំខែវិច្ឆិកា</t>
  </si>
  <si>
    <t>ឆ្នាំសិក្សា ២០២៤- ២០២៥</t>
  </si>
  <si>
    <t>ឥតច្បាប់</t>
  </si>
  <si>
    <t>គេចម៉ោង</t>
  </si>
  <si>
    <t>សរុប</t>
  </si>
  <si>
    <t>ច្បាប់</t>
  </si>
  <si>
    <t>ខែវិច្ឆិកា</t>
  </si>
  <si>
    <t>នាក់</t>
  </si>
  <si>
    <t>អវត្តមាន</t>
  </si>
  <si>
    <t>ម.ភាគ</t>
  </si>
  <si>
    <t>ឥ.ច្បាប់</t>
  </si>
  <si>
    <t>គ.ម៉ោង</t>
  </si>
  <si>
    <t>សិស្សសរុបចំនួន</t>
  </si>
  <si>
    <t xml:space="preserve">និទ្ទេស A </t>
  </si>
  <si>
    <t>និទ្ទេស B</t>
  </si>
  <si>
    <t>និទ្ទេស C</t>
  </si>
  <si>
    <t>និទ្ទេស D</t>
  </si>
  <si>
    <t>និទ្ទេស E</t>
  </si>
  <si>
    <t>និទ្ទេស F</t>
  </si>
  <si>
    <t>ខែវិច្ឆិកា(តេស្ដដើមឆ្នាំ)</t>
  </si>
  <si>
    <t>ខែ ធ្នូ</t>
  </si>
  <si>
    <t>ខែ មករា</t>
  </si>
  <si>
    <t>ខែ កុម្ភៈ</t>
  </si>
  <si>
    <t>ចំណាត់ប្រចាំខែ កុម្ភៈ</t>
  </si>
  <si>
    <t>ចំណាត់ប្រចាំខែ មករា</t>
  </si>
  <si>
    <t>ចំណាត់ប្រចាំខែធ្នូ</t>
  </si>
  <si>
    <t>ចំណាត់ប្រចាំខែ ធ្នូ</t>
  </si>
  <si>
    <t>A</t>
  </si>
  <si>
    <t>គេមម៉ោង</t>
  </si>
  <si>
    <t>គេម៉ោង</t>
  </si>
  <si>
    <t>P</t>
  </si>
  <si>
    <t>E</t>
  </si>
  <si>
    <t>T</t>
  </si>
  <si>
    <t>ចំណាត់ប្រចាំខែមករា</t>
  </si>
  <si>
    <t>ចំណាត់ប្រចាំខែកុម្ភៈ</t>
  </si>
  <si>
    <t>ប្រឡងឆមាសលើកទី១</t>
  </si>
  <si>
    <t>មធ្យមភាគខែ</t>
  </si>
  <si>
    <t>ធម្យមភាគប្រ.ឆ១</t>
  </si>
  <si>
    <t>មធ្យមភាគប្រចាំឆ១</t>
  </si>
  <si>
    <t>មានច្បាប់</t>
  </si>
  <si>
    <t>ខែ មីនា(ប្រឡងឆមាសទី១)</t>
  </si>
  <si>
    <t>ចំណាត់ថ្នាក់</t>
  </si>
  <si>
    <t>លទ្ធផល ប្រចាំឆមាសទី១</t>
  </si>
  <si>
    <t>ប្រឡង ឆមាសលើកទី១</t>
  </si>
  <si>
    <t>ចំណាត់ប្រឡងឆមាសលើកទី១</t>
  </si>
  <si>
    <t>ប្រចាំ ឆមាសលើកទី១</t>
  </si>
  <si>
    <t>ចំណាត់ប្រចាំឆមាសទី១</t>
  </si>
  <si>
    <t>ប្រចាំ ឆមាសទី១</t>
  </si>
  <si>
    <t>ចំណាត់ប្រចាំ ឆមាសទី១</t>
  </si>
  <si>
    <t>ម.ភាគខែ</t>
  </si>
  <si>
    <t>ច.ប្រភេទ</t>
  </si>
  <si>
    <t>ច្ប</t>
  </si>
  <si>
    <t>អ.ច្ប</t>
  </si>
  <si>
    <t>ប្រចាំឆ.1</t>
  </si>
  <si>
    <t>ប្រ.ឆ1</t>
  </si>
  <si>
    <t>ខែ មេសា-ឧសភា</t>
  </si>
  <si>
    <t>ខែ មិថុនា</t>
  </si>
  <si>
    <t>ខែកក្កដា</t>
  </si>
  <si>
    <t>ខែសីហា</t>
  </si>
  <si>
    <t>ប្រឡងឆមាសលើកទី២</t>
  </si>
  <si>
    <t>លទ្ធផល ប្រចាំឆមាសទី២</t>
  </si>
  <si>
    <t>ខែមេសា - ឧសភា</t>
  </si>
  <si>
    <t>ចំណាត់ប្រចាំខែ មេសា-ឧសភា</t>
  </si>
  <si>
    <t>ចំណាត់ប្រចាំខែមិថុនា</t>
  </si>
  <si>
    <t>ខែ កក្កដា</t>
  </si>
  <si>
    <t>ចំណាត់ប្រចាំខែ កក្កដា</t>
  </si>
  <si>
    <t>ខែ សីហា</t>
  </si>
  <si>
    <t>ចំណាត់ប្រចាំខែ សីហា</t>
  </si>
  <si>
    <t>ប្រឡង ឆមាសលើកទី២</t>
  </si>
  <si>
    <t>ចំណាត់ប្រឡង ឆមាសលើកទី២</t>
  </si>
  <si>
    <t>ប្រចាំ ឆមាសទី២</t>
  </si>
  <si>
    <t>ចំណាត់ប្រចាំឆមាសទី២</t>
  </si>
  <si>
    <t>ខែមេសា -​ឧសភា</t>
  </si>
  <si>
    <t>ចំណាត់ប្រចាំខែមេសា - ឧសភា</t>
  </si>
  <si>
    <t>ខែមិថុនា</t>
  </si>
  <si>
    <t>ចំណាត់ប្រចាំខែ មិថុនា</t>
  </si>
  <si>
    <t>ចំណាត់ប្រឡងឆមាសលើកទី២</t>
  </si>
  <si>
    <t>ប្រចាំ ឆមាសលើកទី២</t>
  </si>
  <si>
    <t>ចំណាត់ប្រចាំ ឆមាសទី២</t>
  </si>
  <si>
    <t>សម្គាល់</t>
  </si>
  <si>
    <t>8A</t>
  </si>
  <si>
    <t>8B</t>
  </si>
  <si>
    <t>8C</t>
  </si>
  <si>
    <t>ប្រ.ឆ2</t>
  </si>
  <si>
    <t>ប្រចាំឆ.2</t>
  </si>
  <si>
    <t>D</t>
  </si>
  <si>
    <t>11A</t>
  </si>
  <si>
    <t>11B</t>
  </si>
  <si>
    <t>11C</t>
  </si>
  <si>
    <t>11D</t>
  </si>
  <si>
    <t>11E</t>
  </si>
  <si>
    <t>រ៉ា បញ្ញា</t>
  </si>
  <si>
    <t>ICT</t>
  </si>
  <si>
    <t>កន ឡាវីល</t>
  </si>
  <si>
    <t>ផន​ សុភ័ក្ត</t>
  </si>
  <si>
    <t>កុសល ស្រីខួច</t>
  </si>
  <si>
    <t>រឿន សីហា</t>
  </si>
  <si>
    <t>គឿន រត្តនា</t>
  </si>
  <si>
    <t>គ្រី ចាន់ធី</t>
  </si>
  <si>
    <t>គ្រីម កនិកា</t>
  </si>
  <si>
    <t>ឃិ​ន សោភា</t>
  </si>
  <si>
    <t>ឃុន សុកឃីម</t>
  </si>
  <si>
    <t>សុធា បញ្ចពណ៌</t>
  </si>
  <si>
    <t>ចក់ ណេត</t>
  </si>
  <si>
    <t>ស្រ៊ុង លាងអ៊ី</t>
  </si>
  <si>
    <t>ជឿន សូរិយា</t>
  </si>
  <si>
    <t>ឈាង សុវណ្ណរា</t>
  </si>
  <si>
    <t>តង់ សារ៉េន</t>
  </si>
  <si>
    <t>និម្មិត សច្ចៈ</t>
  </si>
  <si>
    <t>ប៉ុន ស្រីទូច</t>
  </si>
  <si>
    <t>ផល ឃុនណារី</t>
  </si>
  <si>
    <t>ផល់ ស្រីនិច</t>
  </si>
  <si>
    <t>ផែន ថាណាក់</t>
  </si>
  <si>
    <t>ពុធ សុខឡេង</t>
  </si>
  <si>
    <t>ភក្ដី សុគន្ធា</t>
  </si>
  <si>
    <t>ភោគ សារ៉ាយ</t>
  </si>
  <si>
    <t>រ៉ាវី ជីវ័ន្ត</t>
  </si>
  <si>
    <t>រឹម ចាន់ភិរុណ</t>
  </si>
  <si>
    <t>រុន ឆានុន</t>
  </si>
  <si>
    <t>លន ស្រីពេជ្រ</t>
  </si>
  <si>
    <t>វន្នី ស្រីណាត់</t>
  </si>
  <si>
    <t>វិសាល សារ៉ាត់</t>
  </si>
  <si>
    <t>វឿន ដួងច័ន្ទ</t>
  </si>
  <si>
    <t>សត់ វី</t>
  </si>
  <si>
    <t>សុក សុទ្ធា</t>
  </si>
  <si>
    <t>សុខ សុវណ្ណារី</t>
  </si>
  <si>
    <t>សុខគា ស្រីនីត</t>
  </si>
  <si>
    <t>ជា សេងហៃ</t>
  </si>
  <si>
    <t>ស្រេង គីមឡេង</t>
  </si>
  <si>
    <t>សំបូរ រ័ត្នណៈ</t>
  </si>
  <si>
    <t>ហុង លីណា</t>
  </si>
  <si>
    <t>ហួរ ស្រីហួយ</t>
  </si>
  <si>
    <t>ហេង ហូលីន</t>
  </si>
  <si>
    <t>ហៃ នរៈបុត្រ</t>
  </si>
  <si>
    <t>ហៃ សីហា</t>
  </si>
  <si>
    <t>ឡាយ រចនា</t>
  </si>
  <si>
    <t>អាត សុភា</t>
  </si>
  <si>
    <t>អូ បូរ៉ា</t>
  </si>
  <si>
    <t>អឿន ចន្នី</t>
  </si>
  <si>
    <t>អឿន សុខជាតា</t>
  </si>
  <si>
    <t>ស័ក្ត ចាន់ដារ៉ា</t>
  </si>
  <si>
    <t>តុង គឹមហួយ</t>
  </si>
  <si>
    <t>បំពេញវិជ្ជា</t>
  </si>
  <si>
    <t>ចំ.ទូទៅ</t>
  </si>
  <si>
    <t>12C</t>
  </si>
  <si>
    <t>កន ស្រីនីត</t>
  </si>
  <si>
    <t>កុសល់ មូនិកា</t>
  </si>
  <si>
    <t>កេង និរតី</t>
  </si>
  <si>
    <t>17-06-</t>
  </si>
  <si>
    <t>គង់ ឡៃហ៊ាង</t>
  </si>
  <si>
    <t>គឹមស៊ី វិច្ឆិកា</t>
  </si>
  <si>
    <t>ម៉ាប់ ស៊ីមាន</t>
  </si>
  <si>
    <t>ឃ្លី ស្រីនិច</t>
  </si>
  <si>
    <t>ឆៃលី គន្ធា</t>
  </si>
  <si>
    <t>ឈន សុជាតិ</t>
  </si>
  <si>
    <t>កែវ មួយវិច្ឆិកា</t>
  </si>
  <si>
    <t>ឈាង ស្រីឡែន</t>
  </si>
  <si>
    <t>ទី តាំងហេង</t>
  </si>
  <si>
    <t>ធី លីហ៊ាង</t>
  </si>
  <si>
    <t>សុខ ពិសី</t>
  </si>
  <si>
    <t>ធឿន ផាន់ណា</t>
  </si>
  <si>
    <t>ធឿន សុឃឿន</t>
  </si>
  <si>
    <t>ប៉ុ​ក ណារីន</t>
  </si>
  <si>
    <t>បាង ស្រីការ</t>
  </si>
  <si>
    <t>ប្រុស មិនា</t>
  </si>
  <si>
    <t>ភាព បូរី</t>
  </si>
  <si>
    <t>ផាន វិច្ឆិកា</t>
  </si>
  <si>
    <t>ម៉េង សាវម៉ៃ</t>
  </si>
  <si>
    <t>ផុន លក្ខិណា</t>
  </si>
  <si>
    <t>ផេន ចាន់ប៊ុណ្ណា</t>
  </si>
  <si>
    <t>ពៅ ពិសី</t>
  </si>
  <si>
    <t>ភក្តី ស្រីគីម</t>
  </si>
  <si>
    <t>ភក្រ័ ស្រីណុច</t>
  </si>
  <si>
    <t>រ៉ុង សុខណា</t>
  </si>
  <si>
    <t>ម៉ុន នរៀ</t>
  </si>
  <si>
    <t>សម្បត្តិ ជូអ៊ី</t>
  </si>
  <si>
    <t>មាស សុជេម</t>
  </si>
  <si>
    <t>យន បញ្ញាស័ក</t>
  </si>
  <si>
    <t>សារ៉ន ស្រីចំរើន</t>
  </si>
  <si>
    <t>រតនា ធីតា</t>
  </si>
  <si>
    <t>សុភ័ក្រ្ត នីតា</t>
  </si>
  <si>
    <t>រិទ្ធ ចិត្រា</t>
  </si>
  <si>
    <t>រឿន គីមឡុង</t>
  </si>
  <si>
    <t>ស្រូយ ឆេងអ៊ី</t>
  </si>
  <si>
    <t>លីម ម៉ាឡែន</t>
  </si>
  <si>
    <t>សល់ ម៉ាន់សា</t>
  </si>
  <si>
    <t>សាមឿន ដាវិន</t>
  </si>
  <si>
    <t>សារ៉េត វាសនា</t>
  </si>
  <si>
    <t>សិត ស៊ីណាត</t>
  </si>
  <si>
    <t>សុខា សារ៉ាយុទ្ធ</t>
  </si>
  <si>
    <t>សុទ្ធ វ៉ាន់ស៊ុយ</t>
  </si>
  <si>
    <t>ហ៊ាង យាងហ៊ី</t>
  </si>
  <si>
    <t>អឿ សុចិត្រា</t>
  </si>
  <si>
    <t>12D</t>
  </si>
  <si>
    <t>12E</t>
  </si>
  <si>
    <t>គង់ បញ្ញា</t>
  </si>
  <si>
    <t>គា ពិសី</t>
  </si>
  <si>
    <t>ឃួន សុវណ្ណរ៉ា</t>
  </si>
  <si>
    <t>ឃឿន មករា</t>
  </si>
  <si>
    <t>តាំងពិសិដ្ឋរដ្ឋា ​បញ្ញាសក្តិ</t>
  </si>
  <si>
    <t>ទិត សក្ខណា</t>
  </si>
  <si>
    <t>ទី ម៉េងជូ</t>
  </si>
  <si>
    <t>ប៊ីត ស៊ីណេត</t>
  </si>
  <si>
    <t>បាន ដាណែត</t>
  </si>
  <si>
    <t>ផល្លា ដាណែត</t>
  </si>
  <si>
    <t>ពិសេស សុវណ្ណណេត</t>
  </si>
  <si>
    <t>ភា ស្រីណេត</t>
  </si>
  <si>
    <t>ភឿន សីហា</t>
  </si>
  <si>
    <t>ម៉ៃម៉ុន ទេពី</t>
  </si>
  <si>
    <t>រដ្ឋ សុភ័ក</t>
  </si>
  <si>
    <t>រដ្ឋា​ វ៉ាន់ថេត</t>
  </si>
  <si>
    <t>រ៉ន រច្ចនា</t>
  </si>
  <si>
    <t>រ៉ា មេត្តា</t>
  </si>
  <si>
    <t>ពៅ វឌ្ឍនៈ</t>
  </si>
  <si>
    <t>វ៉ែន សុវត្ថិ</t>
  </si>
  <si>
    <t>វុទ្ធី ហុកលី</t>
  </si>
  <si>
    <t>វុទ្ធ សាវុន</t>
  </si>
  <si>
    <t>សុផាត់ គីមឡុង</t>
  </si>
  <si>
    <t>ស៊ីថា ស្រីណុច</t>
  </si>
  <si>
    <t>សារិទ្ធ ប៊ុនលាប</t>
  </si>
  <si>
    <t>សារឿន បញ្ញា</t>
  </si>
  <si>
    <t>សាវុធ ឡាដា</t>
  </si>
  <si>
    <t>សិទ្ធ សូនីតា</t>
  </si>
  <si>
    <t>ធឿន សូរិយា</t>
  </si>
  <si>
    <t>សុខឡេង ស្រីណុច</t>
  </si>
  <si>
    <t>សុភ័ក្រ សុចាន់</t>
  </si>
  <si>
    <t>សូវៀត សាវ៉ាត់</t>
  </si>
  <si>
    <t>យូលាង គីមហុង</t>
  </si>
  <si>
    <t>វ៉ាន វុទ្ធី</t>
  </si>
  <si>
    <t>សឿន សូនីតា</t>
  </si>
  <si>
    <t>ស្រឿន ណារិទ្ធ</t>
  </si>
  <si>
    <t>សំបូរ ប៊ុន​លាភ</t>
  </si>
  <si>
    <t>ហ៊ន រដ្ឋា</t>
  </si>
  <si>
    <t>ហ៊ាន សុខលាង</t>
  </si>
  <si>
    <t>ហ៊ែង ម៉េង​ហុង</t>
  </si>
  <si>
    <t>ហុង កញ្ចនា</t>
  </si>
  <si>
    <t>ឡា សុវណ្ណរិទ្ធ</t>
  </si>
  <si>
    <t>អ៊ួង ប្រាជ្ញា</t>
  </si>
  <si>
    <t>អាត ម៉ារី</t>
  </si>
  <si>
    <t>សាន ម៉ី</t>
  </si>
  <si>
    <t>ភាព សារ៉ាយ</t>
  </si>
  <si>
    <t>M</t>
  </si>
  <si>
    <t>K</t>
  </si>
  <si>
    <t>I</t>
  </si>
  <si>
    <t>G</t>
  </si>
  <si>
    <t>H</t>
  </si>
  <si>
    <t>C</t>
  </si>
  <si>
    <t>B</t>
  </si>
  <si>
    <t>EC</t>
  </si>
  <si>
    <t>ED</t>
  </si>
  <si>
    <t>Es</t>
  </si>
  <si>
    <t>EN</t>
  </si>
  <si>
    <t>តេស្ដដើមឆ្នាំ(ខែវិច្ឆិកា)</t>
  </si>
  <si>
    <t>បញ្ជីគ្រប់គ្រងពិន្ទុ</t>
  </si>
  <si>
    <t>ថ្នាក់ វិទ្យាសាស្រ្តសង្គម</t>
  </si>
  <si>
    <t>បញ្ជីរាយនាមបេក្ខជនប្រឡងប្រចាំ…........</t>
  </si>
  <si>
    <t>លេខបន្ទប់</t>
  </si>
  <si>
    <t>លេខតុ</t>
  </si>
  <si>
    <t>គោត្តនាម នាម</t>
  </si>
  <si>
    <t>កំណត់សម្គាល់</t>
  </si>
  <si>
    <t>12C.1</t>
  </si>
  <si>
    <t>12C.2</t>
  </si>
  <si>
    <t>12D.2</t>
  </si>
  <si>
    <t>12D.1</t>
  </si>
  <si>
    <t>12E.1</t>
  </si>
  <si>
    <t>12E.2</t>
  </si>
  <si>
    <t>ថ្នាក់ទី១២ (វិទ្យាសាស្រ្តសង្គម)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</si>
</sst>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[$-12000453]0"/>
  </numFmts>
  <fonts count="18">
    <font>
      <sz val="11"/>
      <color theme="1"/>
      <name val="Calibri"/>
      <family val="2"/>
      <scheme val="minor"/>
    </font>
    <font>
      <sz val="11"/>
      <color theme="1"/>
      <name val="Khmer OS"/>
    </font>
    <font>
      <sz val="10"/>
      <color theme="1"/>
      <name val="Khmer OS"/>
    </font>
    <font>
      <sz val="11"/>
      <name val="Khmer OS"/>
    </font>
    <font>
      <sz val="11"/>
      <color theme="1"/>
      <name val="Khmer OS Muol Light"/>
    </font>
    <font>
      <sz val="10"/>
      <color theme="1"/>
      <name val="Khmer OS Muol Light"/>
    </font>
    <font>
      <sz val="9"/>
      <color theme="1"/>
      <name val="Khmer OS"/>
    </font>
    <font>
      <b/>
      <sz val="11"/>
      <color theme="1"/>
      <name val="Khmer OS"/>
    </font>
    <font>
      <sz val="12"/>
      <color theme="1"/>
      <name val="Khmer OS"/>
    </font>
    <font>
      <sz val="12"/>
      <color theme="1"/>
      <name val="Khmer OS Muol Light"/>
    </font>
    <font>
      <sz val="11"/>
      <color theme="1"/>
      <name val="!Khmer OS Siemreap"/>
    </font>
    <font>
      <sz val="11"/>
      <color theme="1"/>
      <name val="Khmer OS Muol Pali"/>
    </font>
    <font>
      <sz val="11"/>
      <color theme="1"/>
      <name val="Khmer OS Siemreap"/>
    </font>
    <font>
      <sz val="11"/>
      <color rgb="FFFF0000"/>
      <name val="Khmer OS"/>
    </font>
    <font>
      <sz val="10"/>
      <name val="Khmer OS"/>
    </font>
    <font>
      <sz val="11"/>
      <color theme="1"/>
      <name val="Khmer OS System"/>
    </font>
    <font>
      <sz val="10"/>
      <color theme="1"/>
      <name val="Khmer OS System"/>
    </font>
    <font>
      <b/>
      <sz val="10"/>
      <color theme="1"/>
      <name val="Khmer OS"/>
    </font>
  </fonts>
  <fills count="2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1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2" borderId="1" xfId="0" applyFont="1" applyFill="1" applyBorder="1"/>
    <xf numFmtId="0" fontId="2" fillId="0" borderId="1" xfId="0" applyFont="1" applyBorder="1"/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0" xfId="0" applyFont="1" applyFill="1"/>
    <xf numFmtId="165" fontId="1" fillId="4" borderId="0" xfId="0" applyNumberFormat="1" applyFont="1" applyFill="1" applyAlignment="1">
      <alignment horizontal="center"/>
    </xf>
    <xf numFmtId="0" fontId="5" fillId="0" borderId="0" xfId="0" applyFont="1"/>
    <xf numFmtId="0" fontId="5" fillId="0" borderId="1" xfId="0" applyFont="1" applyBorder="1"/>
    <xf numFmtId="0" fontId="5" fillId="0" borderId="0" xfId="0" applyFont="1" applyAlignment="1">
      <alignment horizontal="center"/>
    </xf>
    <xf numFmtId="165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0" fontId="8" fillId="0" borderId="0" xfId="0" applyFont="1"/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1" xfId="0" applyBorder="1"/>
    <xf numFmtId="0" fontId="10" fillId="0" borderId="0" xfId="0" applyFont="1"/>
    <xf numFmtId="0" fontId="0" fillId="6" borderId="0" xfId="0" applyFill="1"/>
    <xf numFmtId="0" fontId="7" fillId="0" borderId="1" xfId="0" applyFont="1" applyBorder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1" fillId="3" borderId="0" xfId="0" applyFont="1" applyFill="1"/>
    <xf numFmtId="0" fontId="2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10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10" fillId="0" borderId="1" xfId="0" applyFont="1" applyBorder="1"/>
    <xf numFmtId="0" fontId="1" fillId="4" borderId="1" xfId="0" applyFont="1" applyFill="1" applyBorder="1"/>
    <xf numFmtId="165" fontId="1" fillId="4" borderId="1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3" borderId="1" xfId="0" applyFont="1" applyFill="1" applyBorder="1"/>
    <xf numFmtId="0" fontId="10" fillId="3" borderId="0" xfId="0" applyFont="1" applyFill="1"/>
    <xf numFmtId="0" fontId="1" fillId="2" borderId="1" xfId="0" applyFont="1" applyFill="1" applyBorder="1" applyAlignment="1">
      <alignment horizontal="center"/>
    </xf>
    <xf numFmtId="0" fontId="1" fillId="12" borderId="1" xfId="0" applyFont="1" applyFill="1" applyBorder="1"/>
    <xf numFmtId="0" fontId="1" fillId="12" borderId="1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2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2" fillId="13" borderId="1" xfId="0" applyFont="1" applyFill="1" applyBorder="1"/>
    <xf numFmtId="0" fontId="1" fillId="13" borderId="1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0" fillId="14" borderId="1" xfId="0" applyFont="1" applyFill="1" applyBorder="1"/>
    <xf numFmtId="0" fontId="0" fillId="15" borderId="1" xfId="0" applyFill="1" applyBorder="1" applyAlignment="1">
      <alignment horizontal="center"/>
    </xf>
    <xf numFmtId="0" fontId="10" fillId="15" borderId="1" xfId="0" applyFont="1" applyFill="1" applyBorder="1"/>
    <xf numFmtId="0" fontId="4" fillId="3" borderId="3" xfId="0" applyFont="1" applyFill="1" applyBorder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4" xfId="0" applyFont="1" applyBorder="1"/>
    <xf numFmtId="2" fontId="1" fillId="0" borderId="1" xfId="0" applyNumberFormat="1" applyFont="1" applyBorder="1" applyAlignment="1">
      <alignment horizontal="center"/>
    </xf>
    <xf numFmtId="0" fontId="6" fillId="0" borderId="4" xfId="0" applyFont="1" applyBorder="1"/>
    <xf numFmtId="0" fontId="6" fillId="0" borderId="2" xfId="0" applyFont="1" applyBorder="1"/>
    <xf numFmtId="2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65" fontId="5" fillId="0" borderId="0" xfId="0" applyNumberFormat="1" applyFont="1" applyAlignment="1">
      <alignment vertical="center"/>
    </xf>
    <xf numFmtId="2" fontId="1" fillId="0" borderId="1" xfId="0" applyNumberFormat="1" applyFont="1" applyBorder="1"/>
    <xf numFmtId="1" fontId="1" fillId="0" borderId="1" xfId="0" applyNumberFormat="1" applyFont="1" applyBorder="1"/>
    <xf numFmtId="1" fontId="1" fillId="0" borderId="1" xfId="0" applyNumberFormat="1" applyFont="1" applyBorder="1" applyAlignment="1">
      <alignment horizontal="left" vertical="center"/>
    </xf>
    <xf numFmtId="1" fontId="10" fillId="0" borderId="0" xfId="0" applyNumberFormat="1" applyFont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5" fillId="0" borderId="8" xfId="0" applyFont="1" applyBorder="1"/>
    <xf numFmtId="0" fontId="2" fillId="0" borderId="8" xfId="0" applyFont="1" applyBorder="1"/>
    <xf numFmtId="0" fontId="6" fillId="0" borderId="8" xfId="0" applyFont="1" applyBorder="1"/>
    <xf numFmtId="0" fontId="2" fillId="3" borderId="8" xfId="0" applyFont="1" applyFill="1" applyBorder="1"/>
    <xf numFmtId="0" fontId="0" fillId="3" borderId="8" xfId="0" applyFill="1" applyBorder="1"/>
    <xf numFmtId="0" fontId="4" fillId="4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5" fillId="0" borderId="1" xfId="0" applyFont="1" applyBorder="1" applyAlignment="1">
      <alignment horizontal="center" vertical="center"/>
    </xf>
    <xf numFmtId="165" fontId="1" fillId="0" borderId="1" xfId="0" applyNumberFormat="1" applyFont="1" applyBorder="1"/>
    <xf numFmtId="0" fontId="1" fillId="17" borderId="1" xfId="0" applyFont="1" applyFill="1" applyBorder="1"/>
    <xf numFmtId="0" fontId="2" fillId="17" borderId="1" xfId="0" applyFont="1" applyFill="1" applyBorder="1"/>
    <xf numFmtId="0" fontId="1" fillId="17" borderId="0" xfId="0" applyFont="1" applyFill="1"/>
    <xf numFmtId="165" fontId="2" fillId="17" borderId="1" xfId="0" applyNumberFormat="1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left" vertical="center"/>
    </xf>
    <xf numFmtId="0" fontId="1" fillId="17" borderId="1" xfId="0" applyFont="1" applyFill="1" applyBorder="1" applyAlignment="1">
      <alignment horizontal="center" vertical="center"/>
    </xf>
    <xf numFmtId="0" fontId="0" fillId="17" borderId="0" xfId="0" applyFill="1"/>
    <xf numFmtId="164" fontId="1" fillId="17" borderId="1" xfId="0" applyNumberFormat="1" applyFont="1" applyFill="1" applyBorder="1" applyAlignment="1">
      <alignment horizontal="center" vertical="center"/>
    </xf>
    <xf numFmtId="164" fontId="1" fillId="17" borderId="1" xfId="0" applyNumberFormat="1" applyFont="1" applyFill="1" applyBorder="1" applyAlignment="1">
      <alignment horizontal="left" vertical="center"/>
    </xf>
    <xf numFmtId="2" fontId="1" fillId="17" borderId="1" xfId="0" applyNumberFormat="1" applyFont="1" applyFill="1" applyBorder="1" applyAlignment="1">
      <alignment horizontal="center" vertical="center"/>
    </xf>
    <xf numFmtId="1" fontId="1" fillId="17" borderId="1" xfId="0" applyNumberFormat="1" applyFont="1" applyFill="1" applyBorder="1" applyAlignment="1">
      <alignment horizontal="center" vertical="center"/>
    </xf>
    <xf numFmtId="164" fontId="12" fillId="17" borderId="1" xfId="0" applyNumberFormat="1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1" xfId="0" applyFill="1" applyBorder="1"/>
    <xf numFmtId="165" fontId="1" fillId="17" borderId="1" xfId="0" applyNumberFormat="1" applyFont="1" applyFill="1" applyBorder="1"/>
    <xf numFmtId="164" fontId="2" fillId="17" borderId="1" xfId="0" applyNumberFormat="1" applyFont="1" applyFill="1" applyBorder="1" applyAlignment="1">
      <alignment horizontal="center"/>
    </xf>
    <xf numFmtId="0" fontId="2" fillId="17" borderId="1" xfId="0" applyFont="1" applyFill="1" applyBorder="1" applyAlignment="1">
      <alignment horizontal="left"/>
    </xf>
    <xf numFmtId="165" fontId="2" fillId="18" borderId="1" xfId="0" applyNumberFormat="1" applyFont="1" applyFill="1" applyBorder="1" applyAlignment="1">
      <alignment horizontal="center" vertical="center"/>
    </xf>
    <xf numFmtId="0" fontId="1" fillId="18" borderId="0" xfId="0" applyFont="1" applyFill="1"/>
    <xf numFmtId="0" fontId="0" fillId="18" borderId="0" xfId="0" applyFill="1"/>
    <xf numFmtId="0" fontId="1" fillId="18" borderId="1" xfId="0" applyFont="1" applyFill="1" applyBorder="1"/>
    <xf numFmtId="0" fontId="2" fillId="18" borderId="1" xfId="0" applyFont="1" applyFill="1" applyBorder="1"/>
    <xf numFmtId="0" fontId="1" fillId="18" borderId="1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2" fontId="1" fillId="18" borderId="1" xfId="0" applyNumberFormat="1" applyFont="1" applyFill="1" applyBorder="1" applyAlignment="1">
      <alignment horizontal="center"/>
    </xf>
    <xf numFmtId="164" fontId="1" fillId="18" borderId="1" xfId="0" applyNumberFormat="1" applyFont="1" applyFill="1" applyBorder="1" applyAlignment="1">
      <alignment horizontal="center"/>
    </xf>
    <xf numFmtId="164" fontId="10" fillId="18" borderId="1" xfId="0" applyNumberFormat="1" applyFont="1" applyFill="1" applyBorder="1" applyAlignment="1">
      <alignment horizontal="center"/>
    </xf>
    <xf numFmtId="0" fontId="10" fillId="18" borderId="1" xfId="0" applyFont="1" applyFill="1" applyBorder="1" applyAlignment="1">
      <alignment horizontal="center"/>
    </xf>
    <xf numFmtId="0" fontId="10" fillId="18" borderId="1" xfId="0" applyFont="1" applyFill="1" applyBorder="1"/>
    <xf numFmtId="0" fontId="10" fillId="18" borderId="0" xfId="0" applyFont="1" applyFill="1"/>
    <xf numFmtId="0" fontId="1" fillId="18" borderId="1" xfId="0" applyFont="1" applyFill="1" applyBorder="1" applyAlignment="1">
      <alignment horizontal="left" vertical="center"/>
    </xf>
    <xf numFmtId="164" fontId="1" fillId="18" borderId="1" xfId="0" applyNumberFormat="1" applyFont="1" applyFill="1" applyBorder="1" applyAlignment="1">
      <alignment horizontal="left" vertical="center"/>
    </xf>
    <xf numFmtId="1" fontId="1" fillId="18" borderId="1" xfId="0" applyNumberFormat="1" applyFont="1" applyFill="1" applyBorder="1" applyAlignment="1">
      <alignment horizontal="left" vertical="center"/>
    </xf>
    <xf numFmtId="0" fontId="1" fillId="6" borderId="1" xfId="0" applyFont="1" applyFill="1" applyBorder="1"/>
    <xf numFmtId="164" fontId="1" fillId="6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1" fillId="6" borderId="0" xfId="0" applyFont="1" applyFill="1"/>
    <xf numFmtId="2" fontId="1" fillId="6" borderId="1" xfId="0" applyNumberFormat="1" applyFont="1" applyFill="1" applyBorder="1" applyAlignment="1">
      <alignment horizontal="center"/>
    </xf>
    <xf numFmtId="0" fontId="1" fillId="19" borderId="0" xfId="0" applyFont="1" applyFill="1"/>
    <xf numFmtId="0" fontId="1" fillId="17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19" borderId="1" xfId="0" applyFont="1" applyFill="1" applyBorder="1"/>
    <xf numFmtId="165" fontId="2" fillId="19" borderId="1" xfId="0" applyNumberFormat="1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left" vertical="center"/>
    </xf>
    <xf numFmtId="0" fontId="1" fillId="19" borderId="1" xfId="0" applyFont="1" applyFill="1" applyBorder="1" applyAlignment="1">
      <alignment horizontal="center" vertical="center"/>
    </xf>
    <xf numFmtId="0" fontId="0" fillId="19" borderId="0" xfId="0" applyFill="1"/>
    <xf numFmtId="14" fontId="1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9" xfId="0" applyFont="1" applyBorder="1"/>
    <xf numFmtId="164" fontId="12" fillId="0" borderId="9" xfId="0" applyNumberFormat="1" applyFont="1" applyBorder="1" applyAlignment="1">
      <alignment horizontal="center"/>
    </xf>
    <xf numFmtId="164" fontId="12" fillId="0" borderId="8" xfId="0" applyNumberFormat="1" applyFont="1" applyBorder="1" applyAlignment="1">
      <alignment horizontal="center"/>
    </xf>
    <xf numFmtId="164" fontId="10" fillId="6" borderId="1" xfId="0" applyNumberFormat="1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6" borderId="1" xfId="0" applyFont="1" applyFill="1" applyBorder="1"/>
    <xf numFmtId="0" fontId="10" fillId="6" borderId="0" xfId="0" applyFont="1" applyFill="1"/>
    <xf numFmtId="2" fontId="1" fillId="12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center" vertical="center"/>
    </xf>
    <xf numFmtId="164" fontId="1" fillId="19" borderId="1" xfId="0" applyNumberFormat="1" applyFont="1" applyFill="1" applyBorder="1" applyAlignment="1">
      <alignment horizontal="left" vertical="center"/>
    </xf>
    <xf numFmtId="164" fontId="1" fillId="6" borderId="1" xfId="0" applyNumberFormat="1" applyFont="1" applyFill="1" applyBorder="1" applyAlignment="1">
      <alignment horizontal="left" vertical="center"/>
    </xf>
    <xf numFmtId="0" fontId="1" fillId="18" borderId="1" xfId="0" applyFont="1" applyFill="1" applyBorder="1" applyAlignment="1">
      <alignment horizontal="center" vertical="center"/>
    </xf>
    <xf numFmtId="2" fontId="1" fillId="18" borderId="1" xfId="0" applyNumberFormat="1" applyFont="1" applyFill="1" applyBorder="1" applyAlignment="1">
      <alignment horizontal="center" vertical="center"/>
    </xf>
    <xf numFmtId="1" fontId="1" fillId="18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3" fillId="18" borderId="8" xfId="0" applyFont="1" applyFill="1" applyBorder="1"/>
    <xf numFmtId="164" fontId="13" fillId="18" borderId="8" xfId="0" applyNumberFormat="1" applyFont="1" applyFill="1" applyBorder="1" applyAlignment="1">
      <alignment horizontal="center"/>
    </xf>
    <xf numFmtId="0" fontId="13" fillId="18" borderId="8" xfId="0" applyFont="1" applyFill="1" applyBorder="1" applyAlignment="1">
      <alignment horizontal="center"/>
    </xf>
    <xf numFmtId="2" fontId="13" fillId="18" borderId="8" xfId="0" applyNumberFormat="1" applyFont="1" applyFill="1" applyBorder="1" applyAlignment="1">
      <alignment horizontal="center"/>
    </xf>
    <xf numFmtId="0" fontId="13" fillId="18" borderId="0" xfId="0" applyFont="1" applyFill="1"/>
    <xf numFmtId="0" fontId="13" fillId="18" borderId="1" xfId="0" applyFont="1" applyFill="1" applyBorder="1" applyAlignment="1">
      <alignment horizontal="center"/>
    </xf>
    <xf numFmtId="0" fontId="13" fillId="18" borderId="1" xfId="0" applyFont="1" applyFill="1" applyBorder="1"/>
    <xf numFmtId="0" fontId="2" fillId="20" borderId="1" xfId="0" applyFont="1" applyFill="1" applyBorder="1"/>
    <xf numFmtId="0" fontId="14" fillId="12" borderId="1" xfId="0" applyFont="1" applyFill="1" applyBorder="1" applyAlignment="1">
      <alignment horizontal="center"/>
    </xf>
    <xf numFmtId="164" fontId="15" fillId="0" borderId="1" xfId="0" applyNumberFormat="1" applyFont="1" applyBorder="1"/>
    <xf numFmtId="0" fontId="15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164" fontId="2" fillId="0" borderId="1" xfId="0" applyNumberFormat="1" applyFont="1" applyBorder="1"/>
    <xf numFmtId="0" fontId="15" fillId="0" borderId="1" xfId="0" applyFont="1" applyBorder="1"/>
    <xf numFmtId="0" fontId="14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17" fillId="13" borderId="1" xfId="0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4" xfId="0" applyFont="1" applyBorder="1" applyAlignment="1">
      <alignment horizontal="center"/>
    </xf>
    <xf numFmtId="2" fontId="1" fillId="19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/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6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16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7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39</xdr:row>
      <xdr:rowOff>190500</xdr:rowOff>
    </xdr:from>
    <xdr:to>
      <xdr:col>21</xdr:col>
      <xdr:colOff>342899</xdr:colOff>
      <xdr:row>45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2E63EFE-7D32-4B95-EED1-B70BF4EC125E}"/>
            </a:ext>
          </a:extLst>
        </xdr:cNvPr>
        <xdr:cNvSpPr txBox="1"/>
      </xdr:nvSpPr>
      <xdr:spPr>
        <a:xfrm>
          <a:off x="4086224" y="1255395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85</xdr:row>
      <xdr:rowOff>190500</xdr:rowOff>
    </xdr:from>
    <xdr:to>
      <xdr:col>21</xdr:col>
      <xdr:colOff>342899</xdr:colOff>
      <xdr:row>91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498F0B4-284F-4D28-87F8-6FAA25D94CE6}"/>
            </a:ext>
          </a:extLst>
        </xdr:cNvPr>
        <xdr:cNvSpPr txBox="1"/>
      </xdr:nvSpPr>
      <xdr:spPr>
        <a:xfrm>
          <a:off x="4086224" y="1255395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131</xdr:row>
      <xdr:rowOff>190500</xdr:rowOff>
    </xdr:from>
    <xdr:to>
      <xdr:col>21</xdr:col>
      <xdr:colOff>342899</xdr:colOff>
      <xdr:row>137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B3A73B5-3794-46D7-827E-4CD78C974C28}"/>
            </a:ext>
          </a:extLst>
        </xdr:cNvPr>
        <xdr:cNvSpPr txBox="1"/>
      </xdr:nvSpPr>
      <xdr:spPr>
        <a:xfrm>
          <a:off x="4086224" y="263556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177</xdr:row>
      <xdr:rowOff>190500</xdr:rowOff>
    </xdr:from>
    <xdr:to>
      <xdr:col>21</xdr:col>
      <xdr:colOff>342899</xdr:colOff>
      <xdr:row>183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F29E300-274B-4BE1-85E1-988C97A38E13}"/>
            </a:ext>
          </a:extLst>
        </xdr:cNvPr>
        <xdr:cNvSpPr txBox="1"/>
      </xdr:nvSpPr>
      <xdr:spPr>
        <a:xfrm>
          <a:off x="4086224" y="4015740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39</xdr:row>
      <xdr:rowOff>190500</xdr:rowOff>
    </xdr:from>
    <xdr:to>
      <xdr:col>44</xdr:col>
      <xdr:colOff>342899</xdr:colOff>
      <xdr:row>45</xdr:row>
      <xdr:rowOff>171450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09B27A4-3F5A-48C3-984E-3FEF79EEC085}"/>
            </a:ext>
          </a:extLst>
        </xdr:cNvPr>
        <xdr:cNvSpPr txBox="1"/>
      </xdr:nvSpPr>
      <xdr:spPr>
        <a:xfrm>
          <a:off x="4086224" y="1255395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85</xdr:row>
      <xdr:rowOff>190500</xdr:rowOff>
    </xdr:from>
    <xdr:to>
      <xdr:col>44</xdr:col>
      <xdr:colOff>342899</xdr:colOff>
      <xdr:row>91</xdr:row>
      <xdr:rowOff>171450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41FCA14-EFAB-43B0-A778-FB95DF0C94E6}"/>
            </a:ext>
          </a:extLst>
        </xdr:cNvPr>
        <xdr:cNvSpPr txBox="1"/>
      </xdr:nvSpPr>
      <xdr:spPr>
        <a:xfrm>
          <a:off x="4086224" y="263556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131</xdr:row>
      <xdr:rowOff>190500</xdr:rowOff>
    </xdr:from>
    <xdr:to>
      <xdr:col>44</xdr:col>
      <xdr:colOff>342899</xdr:colOff>
      <xdr:row>137</xdr:row>
      <xdr:rowOff>171450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DF832DB-6B64-489D-BF67-133F0D325E21}"/>
            </a:ext>
          </a:extLst>
        </xdr:cNvPr>
        <xdr:cNvSpPr txBox="1"/>
      </xdr:nvSpPr>
      <xdr:spPr>
        <a:xfrm>
          <a:off x="4086224" y="4015740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142874</xdr:colOff>
      <xdr:row>177</xdr:row>
      <xdr:rowOff>0</xdr:rowOff>
    </xdr:from>
    <xdr:to>
      <xdr:col>44</xdr:col>
      <xdr:colOff>380999</xdr:colOff>
      <xdr:row>183</xdr:row>
      <xdr:rowOff>38100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9F3CBDE-432F-4499-BC76-7BB643825EEC}"/>
            </a:ext>
          </a:extLst>
        </xdr:cNvPr>
        <xdr:cNvSpPr txBox="1"/>
      </xdr:nvSpPr>
      <xdr:spPr>
        <a:xfrm>
          <a:off x="14420849" y="55311675"/>
          <a:ext cx="6181725" cy="1285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39</xdr:row>
      <xdr:rowOff>190500</xdr:rowOff>
    </xdr:from>
    <xdr:to>
      <xdr:col>67</xdr:col>
      <xdr:colOff>342899</xdr:colOff>
      <xdr:row>45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12C1878-322E-4C9E-9168-CD61DFCBBF19}"/>
            </a:ext>
          </a:extLst>
        </xdr:cNvPr>
        <xdr:cNvSpPr txBox="1"/>
      </xdr:nvSpPr>
      <xdr:spPr>
        <a:xfrm>
          <a:off x="14716124" y="1255395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85</xdr:row>
      <xdr:rowOff>190500</xdr:rowOff>
    </xdr:from>
    <xdr:to>
      <xdr:col>67</xdr:col>
      <xdr:colOff>342899</xdr:colOff>
      <xdr:row>91</xdr:row>
      <xdr:rowOff>171450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8120C62-270F-42BB-B514-8A5A02ADB8C5}"/>
            </a:ext>
          </a:extLst>
        </xdr:cNvPr>
        <xdr:cNvSpPr txBox="1"/>
      </xdr:nvSpPr>
      <xdr:spPr>
        <a:xfrm>
          <a:off x="14716124" y="263556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131</xdr:row>
      <xdr:rowOff>190500</xdr:rowOff>
    </xdr:from>
    <xdr:to>
      <xdr:col>67</xdr:col>
      <xdr:colOff>342899</xdr:colOff>
      <xdr:row>137</xdr:row>
      <xdr:rowOff>171450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4AB780D-7DCF-493E-9233-E07214E227EC}"/>
            </a:ext>
          </a:extLst>
        </xdr:cNvPr>
        <xdr:cNvSpPr txBox="1"/>
      </xdr:nvSpPr>
      <xdr:spPr>
        <a:xfrm>
          <a:off x="14716124" y="4015740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177</xdr:row>
      <xdr:rowOff>190500</xdr:rowOff>
    </xdr:from>
    <xdr:to>
      <xdr:col>67</xdr:col>
      <xdr:colOff>342899</xdr:colOff>
      <xdr:row>183</xdr:row>
      <xdr:rowOff>171450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377B73-C88B-4A1B-B6D4-520BD6D675C2}"/>
            </a:ext>
          </a:extLst>
        </xdr:cNvPr>
        <xdr:cNvSpPr txBox="1"/>
      </xdr:nvSpPr>
      <xdr:spPr>
        <a:xfrm>
          <a:off x="14716124" y="5395912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39</xdr:row>
      <xdr:rowOff>190500</xdr:rowOff>
    </xdr:from>
    <xdr:to>
      <xdr:col>90</xdr:col>
      <xdr:colOff>342899</xdr:colOff>
      <xdr:row>45</xdr:row>
      <xdr:rowOff>171450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BB4FDA9-684C-46FC-9C76-2A62BD988308}"/>
            </a:ext>
          </a:extLst>
        </xdr:cNvPr>
        <xdr:cNvSpPr txBox="1"/>
      </xdr:nvSpPr>
      <xdr:spPr>
        <a:xfrm>
          <a:off x="14716124" y="1255395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85</xdr:row>
      <xdr:rowOff>190500</xdr:rowOff>
    </xdr:from>
    <xdr:to>
      <xdr:col>90</xdr:col>
      <xdr:colOff>342899</xdr:colOff>
      <xdr:row>91</xdr:row>
      <xdr:rowOff>171450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652CA9-B6F4-4097-80F4-E2932460A3A1}"/>
            </a:ext>
          </a:extLst>
        </xdr:cNvPr>
        <xdr:cNvSpPr txBox="1"/>
      </xdr:nvSpPr>
      <xdr:spPr>
        <a:xfrm>
          <a:off x="14716124" y="263556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131</xdr:row>
      <xdr:rowOff>190500</xdr:rowOff>
    </xdr:from>
    <xdr:to>
      <xdr:col>90</xdr:col>
      <xdr:colOff>342899</xdr:colOff>
      <xdr:row>137</xdr:row>
      <xdr:rowOff>171450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084F686-CC22-4681-9D5D-6C766615028A}"/>
            </a:ext>
          </a:extLst>
        </xdr:cNvPr>
        <xdr:cNvSpPr txBox="1"/>
      </xdr:nvSpPr>
      <xdr:spPr>
        <a:xfrm>
          <a:off x="14716124" y="4015740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177</xdr:row>
      <xdr:rowOff>190500</xdr:rowOff>
    </xdr:from>
    <xdr:to>
      <xdr:col>90</xdr:col>
      <xdr:colOff>342899</xdr:colOff>
      <xdr:row>183</xdr:row>
      <xdr:rowOff>171450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1B129D5-3881-401F-845B-0F828418B09E}"/>
            </a:ext>
          </a:extLst>
        </xdr:cNvPr>
        <xdr:cNvSpPr txBox="1"/>
      </xdr:nvSpPr>
      <xdr:spPr>
        <a:xfrm>
          <a:off x="14716124" y="5395912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39</xdr:row>
      <xdr:rowOff>190500</xdr:rowOff>
    </xdr:from>
    <xdr:to>
      <xdr:col>113</xdr:col>
      <xdr:colOff>342899</xdr:colOff>
      <xdr:row>45</xdr:row>
      <xdr:rowOff>171450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5335A70-D745-4C84-948C-549DE8B001AF}"/>
            </a:ext>
          </a:extLst>
        </xdr:cNvPr>
        <xdr:cNvSpPr txBox="1"/>
      </xdr:nvSpPr>
      <xdr:spPr>
        <a:xfrm>
          <a:off x="35175824" y="1276350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85</xdr:row>
      <xdr:rowOff>190500</xdr:rowOff>
    </xdr:from>
    <xdr:to>
      <xdr:col>113</xdr:col>
      <xdr:colOff>342899</xdr:colOff>
      <xdr:row>91</xdr:row>
      <xdr:rowOff>171450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4D7357D-39A0-464A-8525-006E76F6C52E}"/>
            </a:ext>
          </a:extLst>
        </xdr:cNvPr>
        <xdr:cNvSpPr txBox="1"/>
      </xdr:nvSpPr>
      <xdr:spPr>
        <a:xfrm>
          <a:off x="35175824" y="2689860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131</xdr:row>
      <xdr:rowOff>190500</xdr:rowOff>
    </xdr:from>
    <xdr:to>
      <xdr:col>113</xdr:col>
      <xdr:colOff>342899</xdr:colOff>
      <xdr:row>137</xdr:row>
      <xdr:rowOff>171450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A767982-21C0-4187-B12D-98B1717FC095}"/>
            </a:ext>
          </a:extLst>
        </xdr:cNvPr>
        <xdr:cNvSpPr txBox="1"/>
      </xdr:nvSpPr>
      <xdr:spPr>
        <a:xfrm>
          <a:off x="35175824" y="41033700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177</xdr:row>
      <xdr:rowOff>190500</xdr:rowOff>
    </xdr:from>
    <xdr:to>
      <xdr:col>113</xdr:col>
      <xdr:colOff>342899</xdr:colOff>
      <xdr:row>183</xdr:row>
      <xdr:rowOff>171450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D599C7A-AE75-48CA-978F-04A9AEBCB337}"/>
            </a:ext>
          </a:extLst>
        </xdr:cNvPr>
        <xdr:cNvSpPr txBox="1"/>
      </xdr:nvSpPr>
      <xdr:spPr>
        <a:xfrm>
          <a:off x="35175824" y="5483542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39</xdr:row>
      <xdr:rowOff>190500</xdr:rowOff>
    </xdr:from>
    <xdr:to>
      <xdr:col>139</xdr:col>
      <xdr:colOff>342899</xdr:colOff>
      <xdr:row>45</xdr:row>
      <xdr:rowOff>171450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935C730-5507-45E4-BA62-1AEC8BD0E059}"/>
            </a:ext>
          </a:extLst>
        </xdr:cNvPr>
        <xdr:cNvSpPr txBox="1"/>
      </xdr:nvSpPr>
      <xdr:spPr>
        <a:xfrm>
          <a:off x="45510449" y="130968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85</xdr:row>
      <xdr:rowOff>190500</xdr:rowOff>
    </xdr:from>
    <xdr:to>
      <xdr:col>139</xdr:col>
      <xdr:colOff>342899</xdr:colOff>
      <xdr:row>91</xdr:row>
      <xdr:rowOff>171450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BA9AC31-E381-40C1-A30D-91E3827806BE}"/>
            </a:ext>
          </a:extLst>
        </xdr:cNvPr>
        <xdr:cNvSpPr txBox="1"/>
      </xdr:nvSpPr>
      <xdr:spPr>
        <a:xfrm>
          <a:off x="45510449" y="272319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131</xdr:row>
      <xdr:rowOff>190500</xdr:rowOff>
    </xdr:from>
    <xdr:to>
      <xdr:col>139</xdr:col>
      <xdr:colOff>342899</xdr:colOff>
      <xdr:row>137</xdr:row>
      <xdr:rowOff>171450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011C2C2-E5C1-4BBB-B5D1-E3167B110B5D}"/>
            </a:ext>
          </a:extLst>
        </xdr:cNvPr>
        <xdr:cNvSpPr txBox="1"/>
      </xdr:nvSpPr>
      <xdr:spPr>
        <a:xfrm>
          <a:off x="45510449" y="413670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177</xdr:row>
      <xdr:rowOff>190500</xdr:rowOff>
    </xdr:from>
    <xdr:to>
      <xdr:col>139</xdr:col>
      <xdr:colOff>342899</xdr:colOff>
      <xdr:row>183</xdr:row>
      <xdr:rowOff>171450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D3F500D-2BBD-4F2A-9C1C-404DB6D5FB01}"/>
            </a:ext>
          </a:extLst>
        </xdr:cNvPr>
        <xdr:cNvSpPr txBox="1"/>
      </xdr:nvSpPr>
      <xdr:spPr>
        <a:xfrm>
          <a:off x="45510449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222</xdr:row>
      <xdr:rowOff>190500</xdr:rowOff>
    </xdr:from>
    <xdr:to>
      <xdr:col>67</xdr:col>
      <xdr:colOff>342899</xdr:colOff>
      <xdr:row>228</xdr:row>
      <xdr:rowOff>171450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6154E1A-7FD9-440C-83A4-F7AFDDB68DF4}"/>
            </a:ext>
          </a:extLst>
        </xdr:cNvPr>
        <xdr:cNvSpPr txBox="1"/>
      </xdr:nvSpPr>
      <xdr:spPr>
        <a:xfrm>
          <a:off x="24836491" y="54877138"/>
          <a:ext cx="6095891" cy="1207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268</xdr:row>
      <xdr:rowOff>190500</xdr:rowOff>
    </xdr:from>
    <xdr:to>
      <xdr:col>67</xdr:col>
      <xdr:colOff>342899</xdr:colOff>
      <xdr:row>274</xdr:row>
      <xdr:rowOff>171450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AA57B71-4845-47C0-B3AC-CAB940CD253F}"/>
            </a:ext>
          </a:extLst>
        </xdr:cNvPr>
        <xdr:cNvSpPr txBox="1"/>
      </xdr:nvSpPr>
      <xdr:spPr>
        <a:xfrm>
          <a:off x="24836491" y="68847138"/>
          <a:ext cx="6095891" cy="1207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222</xdr:row>
      <xdr:rowOff>190500</xdr:rowOff>
    </xdr:from>
    <xdr:to>
      <xdr:col>90</xdr:col>
      <xdr:colOff>342899</xdr:colOff>
      <xdr:row>228</xdr:row>
      <xdr:rowOff>171450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CECD73A-74A1-41C0-83A6-52232BD41F41}"/>
            </a:ext>
          </a:extLst>
        </xdr:cNvPr>
        <xdr:cNvSpPr txBox="1"/>
      </xdr:nvSpPr>
      <xdr:spPr>
        <a:xfrm>
          <a:off x="35171664" y="54877138"/>
          <a:ext cx="6095890" cy="1207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222</xdr:row>
      <xdr:rowOff>190500</xdr:rowOff>
    </xdr:from>
    <xdr:to>
      <xdr:col>113</xdr:col>
      <xdr:colOff>342899</xdr:colOff>
      <xdr:row>228</xdr:row>
      <xdr:rowOff>171450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86B0AA2-3FB9-4FF6-8F83-620173B88D47}"/>
            </a:ext>
          </a:extLst>
        </xdr:cNvPr>
        <xdr:cNvSpPr txBox="1"/>
      </xdr:nvSpPr>
      <xdr:spPr>
        <a:xfrm>
          <a:off x="45506836" y="54877138"/>
          <a:ext cx="6095891" cy="1207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222</xdr:row>
      <xdr:rowOff>190500</xdr:rowOff>
    </xdr:from>
    <xdr:to>
      <xdr:col>139</xdr:col>
      <xdr:colOff>342899</xdr:colOff>
      <xdr:row>228</xdr:row>
      <xdr:rowOff>171450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9C6424A-BAC1-49A7-A5F4-781896ED993D}"/>
            </a:ext>
          </a:extLst>
        </xdr:cNvPr>
        <xdr:cNvSpPr txBox="1"/>
      </xdr:nvSpPr>
      <xdr:spPr>
        <a:xfrm>
          <a:off x="56098966" y="54877138"/>
          <a:ext cx="7229364" cy="1207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142874</xdr:colOff>
      <xdr:row>222</xdr:row>
      <xdr:rowOff>0</xdr:rowOff>
    </xdr:from>
    <xdr:to>
      <xdr:col>44</xdr:col>
      <xdr:colOff>380999</xdr:colOff>
      <xdr:row>228</xdr:row>
      <xdr:rowOff>38100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DBAFC0D-D366-4B3E-81C4-85484D8720CC}"/>
            </a:ext>
          </a:extLst>
        </xdr:cNvPr>
        <xdr:cNvSpPr txBox="1"/>
      </xdr:nvSpPr>
      <xdr:spPr>
        <a:xfrm>
          <a:off x="14419426" y="54686638"/>
          <a:ext cx="6172090" cy="12643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222</xdr:row>
      <xdr:rowOff>190500</xdr:rowOff>
    </xdr:from>
    <xdr:to>
      <xdr:col>21</xdr:col>
      <xdr:colOff>342899</xdr:colOff>
      <xdr:row>228</xdr:row>
      <xdr:rowOff>171450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D34E7EA-FBF2-41FF-969D-82C7EA5675FE}"/>
            </a:ext>
          </a:extLst>
        </xdr:cNvPr>
        <xdr:cNvSpPr txBox="1"/>
      </xdr:nvSpPr>
      <xdr:spPr>
        <a:xfrm>
          <a:off x="4089508" y="54877138"/>
          <a:ext cx="6095891" cy="1207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193</xdr:row>
      <xdr:rowOff>266701</xdr:rowOff>
    </xdr:from>
    <xdr:to>
      <xdr:col>21</xdr:col>
      <xdr:colOff>504825</xdr:colOff>
      <xdr:row>196</xdr:row>
      <xdr:rowOff>161926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15416B-0288-C1B4-E51C-13975D59750A}"/>
            </a:ext>
          </a:extLst>
        </xdr:cNvPr>
        <xdr:cNvSpPr/>
      </xdr:nvSpPr>
      <xdr:spPr>
        <a:xfrm>
          <a:off x="9372600" y="60874276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170</xdr:row>
      <xdr:rowOff>190501</xdr:rowOff>
    </xdr:from>
    <xdr:to>
      <xdr:col>15</xdr:col>
      <xdr:colOff>47625</xdr:colOff>
      <xdr:row>173</xdr:row>
      <xdr:rowOff>85726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AD8F6F8-1F42-49F2-B30B-0E435C7CC278}"/>
            </a:ext>
          </a:extLst>
        </xdr:cNvPr>
        <xdr:cNvSpPr/>
      </xdr:nvSpPr>
      <xdr:spPr>
        <a:xfrm>
          <a:off x="5257800" y="55197376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195</xdr:row>
      <xdr:rowOff>19051</xdr:rowOff>
    </xdr:from>
    <xdr:to>
      <xdr:col>14</xdr:col>
      <xdr:colOff>504825</xdr:colOff>
      <xdr:row>197</xdr:row>
      <xdr:rowOff>247651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4D86A95-1033-427B-A442-8137F0B3B736}"/>
            </a:ext>
          </a:extLst>
        </xdr:cNvPr>
        <xdr:cNvSpPr/>
      </xdr:nvSpPr>
      <xdr:spPr>
        <a:xfrm>
          <a:off x="13963650" y="61626751"/>
          <a:ext cx="44862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195</xdr:row>
      <xdr:rowOff>19051</xdr:rowOff>
    </xdr:from>
    <xdr:to>
      <xdr:col>14</xdr:col>
      <xdr:colOff>504825</xdr:colOff>
      <xdr:row>197</xdr:row>
      <xdr:rowOff>247651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9A63EAF-A70D-4DDD-A2C8-5BBEC62EB9FF}"/>
            </a:ext>
          </a:extLst>
        </xdr:cNvPr>
        <xdr:cNvSpPr/>
      </xdr:nvSpPr>
      <xdr:spPr>
        <a:xfrm>
          <a:off x="23107650" y="61626751"/>
          <a:ext cx="44862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210</xdr:row>
      <xdr:rowOff>152401</xdr:rowOff>
    </xdr:from>
    <xdr:to>
      <xdr:col>17</xdr:col>
      <xdr:colOff>190500</xdr:colOff>
      <xdr:row>213</xdr:row>
      <xdr:rowOff>47626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20ACD06-FCB9-4E6A-BF1E-2848AFFF7862}"/>
            </a:ext>
          </a:extLst>
        </xdr:cNvPr>
        <xdr:cNvSpPr/>
      </xdr:nvSpPr>
      <xdr:spPr>
        <a:xfrm>
          <a:off x="6238875" y="68827651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238125</xdr:colOff>
      <xdr:row>164</xdr:row>
      <xdr:rowOff>38101</xdr:rowOff>
    </xdr:from>
    <xdr:to>
      <xdr:col>23</xdr:col>
      <xdr:colOff>38100</xdr:colOff>
      <xdr:row>166</xdr:row>
      <xdr:rowOff>266701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D21F255-98D2-4949-98DB-1F467BF3FF7C}"/>
            </a:ext>
          </a:extLst>
        </xdr:cNvPr>
        <xdr:cNvSpPr/>
      </xdr:nvSpPr>
      <xdr:spPr>
        <a:xfrm>
          <a:off x="9744075" y="53016151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38</xdr:row>
      <xdr:rowOff>171449</xdr:rowOff>
    </xdr:from>
    <xdr:to>
      <xdr:col>21</xdr:col>
      <xdr:colOff>323849</xdr:colOff>
      <xdr:row>45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46FFD95-4C58-49B4-94D0-B0B2ECCF91CB}"/>
            </a:ext>
          </a:extLst>
        </xdr:cNvPr>
        <xdr:cNvSpPr txBox="1"/>
      </xdr:nvSpPr>
      <xdr:spPr>
        <a:xfrm>
          <a:off x="4095749" y="12782549"/>
          <a:ext cx="6067425" cy="15240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US" sz="1100" kern="1200" baseline="0">
            <a:latin typeface="Khmer OS Muol Light" panose="02000500000000020004" pitchFamily="2" charset="0"/>
            <a:cs typeface="Khmer OS Muol Light" panose="02000500000000020004" pitchFamily="2" charset="0"/>
          </a:endParaRPr>
        </a:p>
        <a:p>
          <a:pPr algn="l"/>
          <a:r>
            <a:rPr lang="en-US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					</a:t>
          </a:r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ថន សាប៊ុន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85</xdr:row>
      <xdr:rowOff>190500</xdr:rowOff>
    </xdr:from>
    <xdr:to>
      <xdr:col>21</xdr:col>
      <xdr:colOff>342899</xdr:colOff>
      <xdr:row>91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B2615FE-986F-4788-BB12-6AD35B9E7389}"/>
            </a:ext>
          </a:extLst>
        </xdr:cNvPr>
        <xdr:cNvSpPr txBox="1"/>
      </xdr:nvSpPr>
      <xdr:spPr>
        <a:xfrm>
          <a:off x="4086224" y="272319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131</xdr:row>
      <xdr:rowOff>190500</xdr:rowOff>
    </xdr:from>
    <xdr:to>
      <xdr:col>21</xdr:col>
      <xdr:colOff>342899</xdr:colOff>
      <xdr:row>137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7C227E-3A79-438C-BC1E-71722460B224}"/>
            </a:ext>
          </a:extLst>
        </xdr:cNvPr>
        <xdr:cNvSpPr txBox="1"/>
      </xdr:nvSpPr>
      <xdr:spPr>
        <a:xfrm>
          <a:off x="4086224" y="413670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177</xdr:row>
      <xdr:rowOff>190500</xdr:rowOff>
    </xdr:from>
    <xdr:to>
      <xdr:col>21</xdr:col>
      <xdr:colOff>342899</xdr:colOff>
      <xdr:row>183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2FE734D-A886-4154-BB53-35F769D1DABE}"/>
            </a:ext>
          </a:extLst>
        </xdr:cNvPr>
        <xdr:cNvSpPr txBox="1"/>
      </xdr:nvSpPr>
      <xdr:spPr>
        <a:xfrm>
          <a:off x="4086224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39</xdr:row>
      <xdr:rowOff>190500</xdr:rowOff>
    </xdr:from>
    <xdr:to>
      <xdr:col>44</xdr:col>
      <xdr:colOff>342899</xdr:colOff>
      <xdr:row>45</xdr:row>
      <xdr:rowOff>171450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0AC7326-E32D-4455-8F12-00F09E3F68A9}"/>
            </a:ext>
          </a:extLst>
        </xdr:cNvPr>
        <xdr:cNvSpPr txBox="1"/>
      </xdr:nvSpPr>
      <xdr:spPr>
        <a:xfrm>
          <a:off x="14458949" y="130968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85</xdr:row>
      <xdr:rowOff>190500</xdr:rowOff>
    </xdr:from>
    <xdr:to>
      <xdr:col>44</xdr:col>
      <xdr:colOff>342899</xdr:colOff>
      <xdr:row>91</xdr:row>
      <xdr:rowOff>171450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7F94B12-43AE-441B-9B07-B127CCF9A146}"/>
            </a:ext>
          </a:extLst>
        </xdr:cNvPr>
        <xdr:cNvSpPr txBox="1"/>
      </xdr:nvSpPr>
      <xdr:spPr>
        <a:xfrm>
          <a:off x="14458949" y="272319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131</xdr:row>
      <xdr:rowOff>190500</xdr:rowOff>
    </xdr:from>
    <xdr:to>
      <xdr:col>44</xdr:col>
      <xdr:colOff>342899</xdr:colOff>
      <xdr:row>137</xdr:row>
      <xdr:rowOff>171450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D650139-592C-42D1-B9F7-2C132254127B}"/>
            </a:ext>
          </a:extLst>
        </xdr:cNvPr>
        <xdr:cNvSpPr txBox="1"/>
      </xdr:nvSpPr>
      <xdr:spPr>
        <a:xfrm>
          <a:off x="14458949" y="413670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177</xdr:row>
      <xdr:rowOff>190500</xdr:rowOff>
    </xdr:from>
    <xdr:to>
      <xdr:col>44</xdr:col>
      <xdr:colOff>342899</xdr:colOff>
      <xdr:row>183</xdr:row>
      <xdr:rowOff>171450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5E50FB4-09A0-4264-8ACC-24758B172AC3}"/>
            </a:ext>
          </a:extLst>
        </xdr:cNvPr>
        <xdr:cNvSpPr txBox="1"/>
      </xdr:nvSpPr>
      <xdr:spPr>
        <a:xfrm>
          <a:off x="14458949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39</xdr:row>
      <xdr:rowOff>190500</xdr:rowOff>
    </xdr:from>
    <xdr:to>
      <xdr:col>67</xdr:col>
      <xdr:colOff>342899</xdr:colOff>
      <xdr:row>45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DE17709-A084-45C8-8C47-B142F17EA297}"/>
            </a:ext>
          </a:extLst>
        </xdr:cNvPr>
        <xdr:cNvSpPr txBox="1"/>
      </xdr:nvSpPr>
      <xdr:spPr>
        <a:xfrm>
          <a:off x="24841199" y="130968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85</xdr:row>
      <xdr:rowOff>190500</xdr:rowOff>
    </xdr:from>
    <xdr:to>
      <xdr:col>67</xdr:col>
      <xdr:colOff>342899</xdr:colOff>
      <xdr:row>91</xdr:row>
      <xdr:rowOff>171450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2C12687-20AF-43CD-BDA2-A4D2BF10CA8A}"/>
            </a:ext>
          </a:extLst>
        </xdr:cNvPr>
        <xdr:cNvSpPr txBox="1"/>
      </xdr:nvSpPr>
      <xdr:spPr>
        <a:xfrm>
          <a:off x="24841199" y="272319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131</xdr:row>
      <xdr:rowOff>190500</xdr:rowOff>
    </xdr:from>
    <xdr:to>
      <xdr:col>67</xdr:col>
      <xdr:colOff>342899</xdr:colOff>
      <xdr:row>137</xdr:row>
      <xdr:rowOff>171450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7AAC97E-E034-457C-A629-D2D05504F165}"/>
            </a:ext>
          </a:extLst>
        </xdr:cNvPr>
        <xdr:cNvSpPr txBox="1"/>
      </xdr:nvSpPr>
      <xdr:spPr>
        <a:xfrm>
          <a:off x="24841199" y="413670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177</xdr:row>
      <xdr:rowOff>190500</xdr:rowOff>
    </xdr:from>
    <xdr:to>
      <xdr:col>67</xdr:col>
      <xdr:colOff>342899</xdr:colOff>
      <xdr:row>183</xdr:row>
      <xdr:rowOff>171450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21B7BA0-77F6-4BCC-8D7E-AEE5F273CB04}"/>
            </a:ext>
          </a:extLst>
        </xdr:cNvPr>
        <xdr:cNvSpPr txBox="1"/>
      </xdr:nvSpPr>
      <xdr:spPr>
        <a:xfrm>
          <a:off x="24841199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39</xdr:row>
      <xdr:rowOff>190500</xdr:rowOff>
    </xdr:from>
    <xdr:to>
      <xdr:col>90</xdr:col>
      <xdr:colOff>342899</xdr:colOff>
      <xdr:row>45</xdr:row>
      <xdr:rowOff>171450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0B3802D-171B-4B66-9E3F-BEEAD030FC06}"/>
            </a:ext>
          </a:extLst>
        </xdr:cNvPr>
        <xdr:cNvSpPr txBox="1"/>
      </xdr:nvSpPr>
      <xdr:spPr>
        <a:xfrm>
          <a:off x="35175824" y="130968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85</xdr:row>
      <xdr:rowOff>190500</xdr:rowOff>
    </xdr:from>
    <xdr:to>
      <xdr:col>90</xdr:col>
      <xdr:colOff>342899</xdr:colOff>
      <xdr:row>91</xdr:row>
      <xdr:rowOff>171450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E607434-DC7F-4684-B723-403D17D6D42F}"/>
            </a:ext>
          </a:extLst>
        </xdr:cNvPr>
        <xdr:cNvSpPr txBox="1"/>
      </xdr:nvSpPr>
      <xdr:spPr>
        <a:xfrm>
          <a:off x="35175824" y="272319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131</xdr:row>
      <xdr:rowOff>190500</xdr:rowOff>
    </xdr:from>
    <xdr:to>
      <xdr:col>90</xdr:col>
      <xdr:colOff>342899</xdr:colOff>
      <xdr:row>137</xdr:row>
      <xdr:rowOff>171450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37ACBBA-3A92-460C-8781-E9870C54CCDC}"/>
            </a:ext>
          </a:extLst>
        </xdr:cNvPr>
        <xdr:cNvSpPr txBox="1"/>
      </xdr:nvSpPr>
      <xdr:spPr>
        <a:xfrm>
          <a:off x="35175824" y="413670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177</xdr:row>
      <xdr:rowOff>190500</xdr:rowOff>
    </xdr:from>
    <xdr:to>
      <xdr:col>90</xdr:col>
      <xdr:colOff>342899</xdr:colOff>
      <xdr:row>183</xdr:row>
      <xdr:rowOff>171450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91E9E45-5986-4472-9CBA-C8B018623F51}"/>
            </a:ext>
          </a:extLst>
        </xdr:cNvPr>
        <xdr:cNvSpPr txBox="1"/>
      </xdr:nvSpPr>
      <xdr:spPr>
        <a:xfrm>
          <a:off x="35175824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39</xdr:row>
      <xdr:rowOff>190500</xdr:rowOff>
    </xdr:from>
    <xdr:to>
      <xdr:col>113</xdr:col>
      <xdr:colOff>342899</xdr:colOff>
      <xdr:row>45</xdr:row>
      <xdr:rowOff>171450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55F14F5-999C-44BF-A590-B358BE22684C}"/>
            </a:ext>
          </a:extLst>
        </xdr:cNvPr>
        <xdr:cNvSpPr txBox="1"/>
      </xdr:nvSpPr>
      <xdr:spPr>
        <a:xfrm>
          <a:off x="45510449" y="130968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85</xdr:row>
      <xdr:rowOff>190500</xdr:rowOff>
    </xdr:from>
    <xdr:to>
      <xdr:col>113</xdr:col>
      <xdr:colOff>342899</xdr:colOff>
      <xdr:row>91</xdr:row>
      <xdr:rowOff>171450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255B899-5090-46A0-8C87-ECA0350443D4}"/>
            </a:ext>
          </a:extLst>
        </xdr:cNvPr>
        <xdr:cNvSpPr txBox="1"/>
      </xdr:nvSpPr>
      <xdr:spPr>
        <a:xfrm>
          <a:off x="45510449" y="272319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131</xdr:row>
      <xdr:rowOff>190500</xdr:rowOff>
    </xdr:from>
    <xdr:to>
      <xdr:col>113</xdr:col>
      <xdr:colOff>342899</xdr:colOff>
      <xdr:row>137</xdr:row>
      <xdr:rowOff>171450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DBB66DC-AA0D-4645-AF47-466D30438FCB}"/>
            </a:ext>
          </a:extLst>
        </xdr:cNvPr>
        <xdr:cNvSpPr txBox="1"/>
      </xdr:nvSpPr>
      <xdr:spPr>
        <a:xfrm>
          <a:off x="45510449" y="413670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177</xdr:row>
      <xdr:rowOff>190500</xdr:rowOff>
    </xdr:from>
    <xdr:to>
      <xdr:col>113</xdr:col>
      <xdr:colOff>342899</xdr:colOff>
      <xdr:row>183</xdr:row>
      <xdr:rowOff>171450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2425365-4085-4B4A-9DF9-F5894802222F}"/>
            </a:ext>
          </a:extLst>
        </xdr:cNvPr>
        <xdr:cNvSpPr txBox="1"/>
      </xdr:nvSpPr>
      <xdr:spPr>
        <a:xfrm>
          <a:off x="45510449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39</xdr:row>
      <xdr:rowOff>190500</xdr:rowOff>
    </xdr:from>
    <xdr:to>
      <xdr:col>139</xdr:col>
      <xdr:colOff>342899</xdr:colOff>
      <xdr:row>45</xdr:row>
      <xdr:rowOff>171450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BA7714C-31F4-40CB-915E-6ADB2375A6C0}"/>
            </a:ext>
          </a:extLst>
        </xdr:cNvPr>
        <xdr:cNvSpPr txBox="1"/>
      </xdr:nvSpPr>
      <xdr:spPr>
        <a:xfrm>
          <a:off x="56016525" y="13096875"/>
          <a:ext cx="7229474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85</xdr:row>
      <xdr:rowOff>190500</xdr:rowOff>
    </xdr:from>
    <xdr:to>
      <xdr:col>139</xdr:col>
      <xdr:colOff>342899</xdr:colOff>
      <xdr:row>91</xdr:row>
      <xdr:rowOff>171450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DB5BCFE-8744-47FF-8F06-CDB0AF302F6B}"/>
            </a:ext>
          </a:extLst>
        </xdr:cNvPr>
        <xdr:cNvSpPr txBox="1"/>
      </xdr:nvSpPr>
      <xdr:spPr>
        <a:xfrm>
          <a:off x="56016525" y="27231975"/>
          <a:ext cx="7229474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131</xdr:row>
      <xdr:rowOff>190500</xdr:rowOff>
    </xdr:from>
    <xdr:to>
      <xdr:col>139</xdr:col>
      <xdr:colOff>342899</xdr:colOff>
      <xdr:row>137</xdr:row>
      <xdr:rowOff>171450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0BDACEE-1798-4CC2-9847-16F299407BD5}"/>
            </a:ext>
          </a:extLst>
        </xdr:cNvPr>
        <xdr:cNvSpPr txBox="1"/>
      </xdr:nvSpPr>
      <xdr:spPr>
        <a:xfrm>
          <a:off x="56016525" y="41367075"/>
          <a:ext cx="7229474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177</xdr:row>
      <xdr:rowOff>190500</xdr:rowOff>
    </xdr:from>
    <xdr:to>
      <xdr:col>139</xdr:col>
      <xdr:colOff>342899</xdr:colOff>
      <xdr:row>183</xdr:row>
      <xdr:rowOff>171450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557CC673-F996-4745-B500-8B98829D6C16}"/>
            </a:ext>
          </a:extLst>
        </xdr:cNvPr>
        <xdr:cNvSpPr txBox="1"/>
      </xdr:nvSpPr>
      <xdr:spPr>
        <a:xfrm>
          <a:off x="56016525" y="55502175"/>
          <a:ext cx="7229474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8</xdr:col>
      <xdr:colOff>180974</xdr:colOff>
      <xdr:row>223</xdr:row>
      <xdr:rowOff>190500</xdr:rowOff>
    </xdr:from>
    <xdr:to>
      <xdr:col>21</xdr:col>
      <xdr:colOff>342899</xdr:colOff>
      <xdr:row>229</xdr:row>
      <xdr:rowOff>171450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BD4DABF-2F4F-4272-B84B-DB995B9C4FB9}"/>
            </a:ext>
          </a:extLst>
        </xdr:cNvPr>
        <xdr:cNvSpPr txBox="1"/>
      </xdr:nvSpPr>
      <xdr:spPr>
        <a:xfrm>
          <a:off x="4114799" y="55502175"/>
          <a:ext cx="60674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31</xdr:col>
      <xdr:colOff>180974</xdr:colOff>
      <xdr:row>223</xdr:row>
      <xdr:rowOff>190500</xdr:rowOff>
    </xdr:from>
    <xdr:to>
      <xdr:col>44</xdr:col>
      <xdr:colOff>342899</xdr:colOff>
      <xdr:row>229</xdr:row>
      <xdr:rowOff>171450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0A58693-0A3C-49D7-B977-0F9CD8AC9D5A}"/>
            </a:ext>
          </a:extLst>
        </xdr:cNvPr>
        <xdr:cNvSpPr txBox="1"/>
      </xdr:nvSpPr>
      <xdr:spPr>
        <a:xfrm>
          <a:off x="14449424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54</xdr:col>
      <xdr:colOff>180974</xdr:colOff>
      <xdr:row>223</xdr:row>
      <xdr:rowOff>190500</xdr:rowOff>
    </xdr:from>
    <xdr:to>
      <xdr:col>67</xdr:col>
      <xdr:colOff>342899</xdr:colOff>
      <xdr:row>229</xdr:row>
      <xdr:rowOff>171450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08FD234-7242-4D63-8902-46490A4A8162}"/>
            </a:ext>
          </a:extLst>
        </xdr:cNvPr>
        <xdr:cNvSpPr txBox="1"/>
      </xdr:nvSpPr>
      <xdr:spPr>
        <a:xfrm>
          <a:off x="24831674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77</xdr:col>
      <xdr:colOff>180974</xdr:colOff>
      <xdr:row>223</xdr:row>
      <xdr:rowOff>190500</xdr:rowOff>
    </xdr:from>
    <xdr:to>
      <xdr:col>90</xdr:col>
      <xdr:colOff>342899</xdr:colOff>
      <xdr:row>229</xdr:row>
      <xdr:rowOff>171450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32A9E8D3-06A8-44F8-859B-3902E40A338E}"/>
            </a:ext>
          </a:extLst>
        </xdr:cNvPr>
        <xdr:cNvSpPr txBox="1"/>
      </xdr:nvSpPr>
      <xdr:spPr>
        <a:xfrm>
          <a:off x="35166299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100</xdr:col>
      <xdr:colOff>180974</xdr:colOff>
      <xdr:row>223</xdr:row>
      <xdr:rowOff>190500</xdr:rowOff>
    </xdr:from>
    <xdr:to>
      <xdr:col>113</xdr:col>
      <xdr:colOff>342899</xdr:colOff>
      <xdr:row>229</xdr:row>
      <xdr:rowOff>171450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E8FFDFC1-DDF0-4CAB-A07C-12D3415473ED}"/>
            </a:ext>
          </a:extLst>
        </xdr:cNvPr>
        <xdr:cNvSpPr txBox="1"/>
      </xdr:nvSpPr>
      <xdr:spPr>
        <a:xfrm>
          <a:off x="45500924" y="55502175"/>
          <a:ext cx="6105525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  <xdr:twoCellAnchor>
    <xdr:from>
      <xdr:col>123</xdr:col>
      <xdr:colOff>180974</xdr:colOff>
      <xdr:row>223</xdr:row>
      <xdr:rowOff>190500</xdr:rowOff>
    </xdr:from>
    <xdr:to>
      <xdr:col>139</xdr:col>
      <xdr:colOff>342899</xdr:colOff>
      <xdr:row>229</xdr:row>
      <xdr:rowOff>171450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C763DD-0384-4940-B1A9-DDC705914D1C}"/>
            </a:ext>
          </a:extLst>
        </xdr:cNvPr>
        <xdr:cNvSpPr txBox="1"/>
      </xdr:nvSpPr>
      <xdr:spPr>
        <a:xfrm>
          <a:off x="56007000" y="55502175"/>
          <a:ext cx="7229474" cy="1228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ថ្ងៃ.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>
              <a:latin typeface="Khmer OS" panose="02000500000000020004" pitchFamily="2" charset="0"/>
              <a:cs typeface="Khmer OS" panose="02000500000000020004" pitchFamily="2" charset="0"/>
            </a:rPr>
            <a:t>...............</a:t>
          </a:r>
          <a:r>
            <a:rPr lang="km-KH" sz="1100" kern="1200">
              <a:latin typeface="Khmer OS" panose="02000500000000020004" pitchFamily="2" charset="0"/>
              <a:cs typeface="Khmer OS" panose="02000500000000020004" pitchFamily="2" charset="0"/>
            </a:rPr>
            <a:t>ឆ្នាំរោង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ឆស័ក ពស ២៥៦៨</a:t>
          </a:r>
        </a:p>
        <a:p>
          <a:pPr algn="r"/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ពាមរាំង,ថ្ងៃទី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............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ខែ</a:t>
          </a:r>
          <a:r>
            <a:rPr lang="en-US" sz="1100" kern="1200" baseline="0"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r>
            <a:rPr lang="km-KH" sz="1100" kern="1200" baseline="0">
              <a:latin typeface="Khmer OS" panose="02000500000000020004" pitchFamily="2" charset="0"/>
              <a:cs typeface="Khmer OS" panose="02000500000000020004" pitchFamily="2" charset="0"/>
            </a:rPr>
            <a:t>វិច្ឆិកា ឆ្នាំ២០២៤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បានឃើញនិងឯកភាព			                គ្រូទទួលបន្ទុកថ្នាក់</a:t>
          </a:r>
        </a:p>
        <a:p>
          <a:pPr algn="l"/>
          <a:r>
            <a:rPr lang="km-KH" sz="1100" kern="1200" baseline="0">
              <a:latin typeface="Khmer OS Muol Light" panose="02000500000000020004" pitchFamily="2" charset="0"/>
              <a:cs typeface="Khmer OS Muol Light" panose="02000500000000020004" pitchFamily="2" charset="0"/>
            </a:rPr>
            <a:t>            នាយក</a:t>
          </a:r>
          <a:endParaRPr lang="en-GB" sz="1100" kern="1200">
            <a:latin typeface="Khmer OS Muol Light" panose="02000500000000020004" pitchFamily="2" charset="0"/>
            <a:cs typeface="Khmer OS Muol Light" panose="02000500000000020004" pitchFamily="2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196</xdr:row>
      <xdr:rowOff>19051</xdr:rowOff>
    </xdr:from>
    <xdr:to>
      <xdr:col>14</xdr:col>
      <xdr:colOff>504825</xdr:colOff>
      <xdr:row>198</xdr:row>
      <xdr:rowOff>247651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E64285F-F4B4-4DF5-A589-E3FCA575E003}"/>
            </a:ext>
          </a:extLst>
        </xdr:cNvPr>
        <xdr:cNvSpPr/>
      </xdr:nvSpPr>
      <xdr:spPr>
        <a:xfrm>
          <a:off x="5153025" y="61626751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196</xdr:row>
      <xdr:rowOff>19051</xdr:rowOff>
    </xdr:from>
    <xdr:to>
      <xdr:col>14</xdr:col>
      <xdr:colOff>504825</xdr:colOff>
      <xdr:row>198</xdr:row>
      <xdr:rowOff>247651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90876F6-B7CF-4494-B1E7-0E6506932A03}"/>
            </a:ext>
          </a:extLst>
        </xdr:cNvPr>
        <xdr:cNvSpPr/>
      </xdr:nvSpPr>
      <xdr:spPr>
        <a:xfrm>
          <a:off x="5153025" y="64027051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196</xdr:row>
      <xdr:rowOff>19051</xdr:rowOff>
    </xdr:from>
    <xdr:to>
      <xdr:col>14</xdr:col>
      <xdr:colOff>504825</xdr:colOff>
      <xdr:row>198</xdr:row>
      <xdr:rowOff>247651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A8EB2A1-4CEF-4536-8465-5636548B8382}"/>
            </a:ext>
          </a:extLst>
        </xdr:cNvPr>
        <xdr:cNvSpPr/>
      </xdr:nvSpPr>
      <xdr:spPr>
        <a:xfrm>
          <a:off x="5153025" y="64027051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196</xdr:row>
      <xdr:rowOff>19051</xdr:rowOff>
    </xdr:from>
    <xdr:to>
      <xdr:col>14</xdr:col>
      <xdr:colOff>504825</xdr:colOff>
      <xdr:row>198</xdr:row>
      <xdr:rowOff>247651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B320BFE-940E-43A3-B5FB-7F33ECF6302B}"/>
            </a:ext>
          </a:extLst>
        </xdr:cNvPr>
        <xdr:cNvSpPr/>
      </xdr:nvSpPr>
      <xdr:spPr>
        <a:xfrm>
          <a:off x="4772025" y="64027051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294736</xdr:colOff>
      <xdr:row>194</xdr:row>
      <xdr:rowOff>198767</xdr:rowOff>
    </xdr:from>
    <xdr:to>
      <xdr:col>22</xdr:col>
      <xdr:colOff>91475</xdr:colOff>
      <xdr:row>197</xdr:row>
      <xdr:rowOff>94891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32C0EA2-BC8F-433B-B0AA-79C5D5883631}"/>
            </a:ext>
          </a:extLst>
        </xdr:cNvPr>
        <xdr:cNvSpPr/>
      </xdr:nvSpPr>
      <xdr:spPr>
        <a:xfrm>
          <a:off x="9199712" y="63387258"/>
          <a:ext cx="4074004" cy="893553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95250</xdr:colOff>
      <xdr:row>200</xdr:row>
      <xdr:rowOff>1</xdr:rowOff>
    </xdr:from>
    <xdr:to>
      <xdr:col>22</xdr:col>
      <xdr:colOff>504825</xdr:colOff>
      <xdr:row>202</xdr:row>
      <xdr:rowOff>228601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9539444-AC83-4272-ABD5-A6C49098D8EA}"/>
            </a:ext>
          </a:extLst>
        </xdr:cNvPr>
        <xdr:cNvSpPr/>
      </xdr:nvSpPr>
      <xdr:spPr>
        <a:xfrm>
          <a:off x="9601200" y="66113026"/>
          <a:ext cx="40671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 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ពាមរាំង</a:t>
          </a:r>
          <a:r>
            <a:rPr lang="en-US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,</a:t>
          </a:r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ថ្ងៃទី          ខែ   វិច្ឆិកា  ឆ្នាំ២០២៤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US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  <a:p>
          <a:pPr algn="ctr"/>
          <a:r>
            <a:rPr lang="km-KH" sz="1100" b="1" i="0" u="none" strike="noStrike">
              <a:ln>
                <a:noFill/>
              </a:ln>
              <a:solidFill>
                <a:schemeClr val="dk1"/>
              </a:solidFill>
              <a:effectLst/>
              <a:latin typeface="Khmer OS" panose="02000500000000020004" pitchFamily="2" charset="0"/>
              <a:ea typeface="+mn-ea"/>
              <a:cs typeface="Khmer OS" panose="02000500000000020004" pitchFamily="2" charset="0"/>
            </a:rPr>
            <a:t>គ្រូទទួលបន្ទុកថ្នាក់</a:t>
          </a:r>
          <a:r>
            <a:rPr lang="km-KH">
              <a:ln>
                <a:noFill/>
              </a:ln>
              <a:latin typeface="Khmer OS" panose="02000500000000020004" pitchFamily="2" charset="0"/>
              <a:cs typeface="Khmer OS" panose="02000500000000020004" pitchFamily="2" charset="0"/>
            </a:rPr>
            <a:t> </a:t>
          </a:r>
          <a:endParaRPr lang="en-GB" sz="1100" kern="1200">
            <a:ln>
              <a:noFill/>
            </a:ln>
            <a:latin typeface="Khmer OS" panose="02000500000000020004" pitchFamily="2" charset="0"/>
            <a:cs typeface="Khmer OS" panose="02000500000000020004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0E66-A382-4E31-A4DB-5479B5826065}">
  <sheetPr codeName="Sheet1"/>
  <dimension ref="A1:Q260"/>
  <sheetViews>
    <sheetView topLeftCell="A123" workbookViewId="0">
      <selection activeCell="F111" sqref="F111"/>
    </sheetView>
  </sheetViews>
  <sheetFormatPr defaultColWidth="9.109375" defaultRowHeight="25.2"/>
  <cols>
    <col min="1" max="1" width="6.5546875" style="1" customWidth="1"/>
    <col min="2" max="2" width="12.88671875" style="1" customWidth="1"/>
    <col min="3" max="3" width="16" style="1" customWidth="1"/>
    <col min="4" max="4" width="6.33203125" style="1" customWidth="1"/>
    <col min="5" max="5" width="15.44140625" style="1" customWidth="1"/>
    <col min="6" max="6" width="16.44140625" style="1" customWidth="1"/>
    <col min="7" max="7" width="13.109375" style="1" customWidth="1"/>
    <col min="8" max="9" width="11.88671875" style="1" customWidth="1"/>
    <col min="10" max="10" width="14.5546875" style="1" customWidth="1"/>
    <col min="11" max="11" width="15.44140625" style="1" customWidth="1"/>
    <col min="12" max="12" width="15.109375" style="1" customWidth="1"/>
    <col min="13" max="13" width="12.5546875" style="1" customWidth="1"/>
    <col min="14" max="14" width="14.6640625" style="1" customWidth="1"/>
    <col min="15" max="15" width="13.5546875" style="1" customWidth="1"/>
    <col min="16" max="16" width="13.33203125" style="1" customWidth="1"/>
    <col min="17" max="17" width="15.5546875" style="1" customWidth="1"/>
    <col min="18" max="42" width="9.109375" style="1"/>
    <col min="43" max="43" width="13.5546875" style="1" customWidth="1"/>
    <col min="44" max="16384" width="9.109375" style="1"/>
  </cols>
  <sheetData>
    <row r="1" spans="1:17">
      <c r="A1" s="1" t="s">
        <v>26</v>
      </c>
      <c r="D1" s="1" t="s">
        <v>1</v>
      </c>
      <c r="E1" s="1" t="s">
        <v>2</v>
      </c>
    </row>
    <row r="2" spans="1:17">
      <c r="A2" s="1" t="s">
        <v>3</v>
      </c>
    </row>
    <row r="3" spans="1:17" hidden="1"/>
    <row r="4" spans="1:17" hidden="1"/>
    <row r="5" spans="1:17" hidden="1"/>
    <row r="6" spans="1:17" hidden="1"/>
    <row r="7" spans="1:17" hidden="1"/>
    <row r="8" spans="1:17" hidden="1"/>
    <row r="9" spans="1:17" hidden="1"/>
    <row r="10" spans="1:17">
      <c r="A10" s="2" t="s">
        <v>4</v>
      </c>
      <c r="B10" s="2" t="s">
        <v>27</v>
      </c>
      <c r="C10" s="2" t="s">
        <v>5</v>
      </c>
      <c r="D10" s="2" t="s">
        <v>6</v>
      </c>
      <c r="E10" s="2" t="s">
        <v>7</v>
      </c>
      <c r="F10" s="8" t="s">
        <v>132</v>
      </c>
      <c r="G10" s="8" t="s">
        <v>22</v>
      </c>
      <c r="H10" s="2" t="s">
        <v>11</v>
      </c>
      <c r="I10" s="2" t="s">
        <v>23</v>
      </c>
      <c r="J10" s="2" t="s">
        <v>24</v>
      </c>
      <c r="K10" s="2" t="s">
        <v>25</v>
      </c>
      <c r="L10" s="2" t="s">
        <v>30</v>
      </c>
      <c r="M10" s="2" t="s">
        <v>31</v>
      </c>
      <c r="N10" s="2" t="s">
        <v>32</v>
      </c>
      <c r="O10" s="2" t="s">
        <v>33</v>
      </c>
      <c r="P10" s="2" t="s">
        <v>31</v>
      </c>
      <c r="Q10" s="2" t="s">
        <v>32</v>
      </c>
    </row>
    <row r="11" spans="1:17">
      <c r="A11" s="90">
        <v>1</v>
      </c>
      <c r="B11" s="8">
        <v>7441</v>
      </c>
      <c r="C11" s="4" t="s">
        <v>146</v>
      </c>
      <c r="D11" s="4" t="s">
        <v>29</v>
      </c>
      <c r="E11" s="5">
        <v>39367</v>
      </c>
      <c r="F11" s="167" t="s">
        <v>195</v>
      </c>
      <c r="G11" s="8" t="s">
        <v>197</v>
      </c>
      <c r="H11" s="2"/>
      <c r="I11" s="2"/>
      <c r="J11" s="2"/>
      <c r="K11" s="2"/>
      <c r="L11" s="2"/>
      <c r="M11" s="2"/>
      <c r="N11" s="2"/>
      <c r="O11" s="2"/>
      <c r="P11" s="2"/>
      <c r="Q11" s="2"/>
    </row>
    <row r="12" spans="1:17">
      <c r="A12" s="90">
        <v>2</v>
      </c>
      <c r="B12" s="8">
        <v>7839</v>
      </c>
      <c r="C12" s="4" t="s">
        <v>148</v>
      </c>
      <c r="D12" s="4" t="s">
        <v>28</v>
      </c>
      <c r="E12" s="5">
        <v>39951</v>
      </c>
      <c r="F12" s="139" t="s">
        <v>196</v>
      </c>
      <c r="G12" s="8" t="s">
        <v>197</v>
      </c>
      <c r="H12" s="2"/>
      <c r="I12" s="2"/>
      <c r="J12" s="2"/>
      <c r="K12" s="2"/>
      <c r="L12" s="2"/>
      <c r="M12" s="2"/>
      <c r="N12" s="2"/>
      <c r="O12" s="2"/>
      <c r="P12" s="2"/>
      <c r="Q12" s="2"/>
    </row>
    <row r="13" spans="1:17">
      <c r="A13" s="90">
        <v>3</v>
      </c>
      <c r="B13" s="8">
        <v>7443</v>
      </c>
      <c r="C13" s="4" t="s">
        <v>150</v>
      </c>
      <c r="D13" s="4" t="s">
        <v>29</v>
      </c>
      <c r="E13" s="5">
        <v>38806</v>
      </c>
      <c r="F13" s="139" t="s">
        <v>196</v>
      </c>
      <c r="G13" s="8" t="s">
        <v>197</v>
      </c>
      <c r="H13" s="2"/>
      <c r="I13" s="2"/>
      <c r="J13" s="2"/>
      <c r="K13" s="2"/>
      <c r="L13" s="2"/>
      <c r="M13" s="2"/>
      <c r="N13" s="2"/>
      <c r="O13" s="2"/>
      <c r="P13" s="2"/>
      <c r="Q13" s="2"/>
    </row>
    <row r="14" spans="1:17">
      <c r="A14" s="90">
        <v>4</v>
      </c>
      <c r="B14" s="8">
        <v>7444</v>
      </c>
      <c r="C14" s="4" t="s">
        <v>151</v>
      </c>
      <c r="D14" s="4" t="s">
        <v>28</v>
      </c>
      <c r="E14" s="5">
        <v>39370</v>
      </c>
      <c r="F14" s="139" t="s">
        <v>196</v>
      </c>
      <c r="G14" s="8" t="s">
        <v>197</v>
      </c>
      <c r="H14" s="2"/>
      <c r="I14" s="2"/>
      <c r="J14" s="2"/>
      <c r="K14" s="2"/>
      <c r="L14" s="2"/>
      <c r="M14" s="2"/>
      <c r="N14" s="2"/>
      <c r="O14" s="2"/>
      <c r="P14" s="2"/>
      <c r="Q14" s="2"/>
    </row>
    <row r="15" spans="1:17">
      <c r="A15" s="90">
        <v>5</v>
      </c>
      <c r="B15" s="8">
        <v>7847</v>
      </c>
      <c r="C15" s="4" t="s">
        <v>152</v>
      </c>
      <c r="D15" s="4" t="s">
        <v>28</v>
      </c>
      <c r="E15" s="5">
        <v>39309</v>
      </c>
      <c r="F15" s="139" t="s">
        <v>196</v>
      </c>
      <c r="G15" s="8" t="s">
        <v>197</v>
      </c>
      <c r="H15" s="2"/>
      <c r="I15" s="2"/>
      <c r="J15" s="2"/>
      <c r="K15" s="2"/>
      <c r="L15" s="2"/>
      <c r="M15" s="2"/>
      <c r="N15" s="2"/>
      <c r="O15" s="2"/>
      <c r="P15" s="2"/>
      <c r="Q15" s="2"/>
    </row>
    <row r="16" spans="1:17">
      <c r="A16" s="90">
        <v>6</v>
      </c>
      <c r="B16" s="8">
        <v>7445</v>
      </c>
      <c r="C16" s="4" t="s">
        <v>153</v>
      </c>
      <c r="D16" s="4" t="s">
        <v>28</v>
      </c>
      <c r="E16" s="5">
        <v>39500</v>
      </c>
      <c r="F16" s="139" t="s">
        <v>196</v>
      </c>
      <c r="G16" s="8" t="s">
        <v>197</v>
      </c>
      <c r="H16" s="2"/>
      <c r="I16" s="2"/>
      <c r="J16" s="2"/>
      <c r="K16" s="2"/>
      <c r="L16" s="2"/>
      <c r="M16" s="2"/>
      <c r="N16" s="2"/>
      <c r="O16" s="2"/>
      <c r="P16" s="2"/>
      <c r="Q16" s="2"/>
    </row>
    <row r="17" spans="1:17">
      <c r="A17" s="90">
        <v>7</v>
      </c>
      <c r="B17" s="8">
        <v>7849</v>
      </c>
      <c r="C17" s="4" t="s">
        <v>154</v>
      </c>
      <c r="D17" s="4" t="s">
        <v>28</v>
      </c>
      <c r="E17" s="5">
        <v>39699</v>
      </c>
      <c r="F17" s="139" t="s">
        <v>196</v>
      </c>
      <c r="G17" s="8" t="s">
        <v>197</v>
      </c>
      <c r="H17" s="2"/>
      <c r="I17" s="2"/>
      <c r="J17" s="2"/>
      <c r="K17" s="2"/>
      <c r="L17" s="2"/>
      <c r="M17" s="2"/>
      <c r="N17" s="2"/>
      <c r="O17" s="2"/>
      <c r="P17" s="2"/>
      <c r="Q17" s="2"/>
    </row>
    <row r="18" spans="1:17">
      <c r="A18" s="90">
        <v>8</v>
      </c>
      <c r="B18" s="8">
        <v>7447</v>
      </c>
      <c r="C18" s="4" t="s">
        <v>156</v>
      </c>
      <c r="D18" s="4" t="s">
        <v>29</v>
      </c>
      <c r="E18" s="5">
        <v>38038</v>
      </c>
      <c r="F18" s="139" t="s">
        <v>196</v>
      </c>
      <c r="G18" s="8" t="s">
        <v>197</v>
      </c>
      <c r="H18" s="2"/>
      <c r="I18" s="2"/>
      <c r="J18" s="2"/>
      <c r="K18" s="2"/>
      <c r="L18" s="2"/>
      <c r="M18" s="2"/>
      <c r="N18" s="2"/>
      <c r="O18" s="2"/>
      <c r="P18" s="2"/>
      <c r="Q18" s="2"/>
    </row>
    <row r="19" spans="1:17">
      <c r="A19" s="90">
        <v>9</v>
      </c>
      <c r="B19" s="8">
        <v>7451</v>
      </c>
      <c r="C19" s="4" t="s">
        <v>180</v>
      </c>
      <c r="D19" s="4" t="s">
        <v>29</v>
      </c>
      <c r="E19" s="5">
        <v>39407</v>
      </c>
      <c r="F19" s="168" t="s">
        <v>195</v>
      </c>
      <c r="G19" s="8" t="s">
        <v>197</v>
      </c>
      <c r="H19" s="2"/>
      <c r="I19" s="2"/>
      <c r="J19" s="2"/>
      <c r="K19" s="2"/>
      <c r="L19" s="2"/>
      <c r="M19" s="2"/>
      <c r="N19" s="2"/>
      <c r="O19" s="2"/>
      <c r="P19" s="2"/>
      <c r="Q19" s="2"/>
    </row>
    <row r="20" spans="1:17">
      <c r="A20" s="90">
        <v>10</v>
      </c>
      <c r="B20" s="8">
        <v>7452</v>
      </c>
      <c r="C20" s="4" t="s">
        <v>158</v>
      </c>
      <c r="D20" s="4" t="s">
        <v>28</v>
      </c>
      <c r="E20" s="5">
        <v>39273</v>
      </c>
      <c r="F20" s="139" t="s">
        <v>196</v>
      </c>
      <c r="G20" s="8" t="s">
        <v>197</v>
      </c>
      <c r="H20" s="2"/>
      <c r="I20" s="2"/>
      <c r="J20" s="2"/>
      <c r="K20" s="2"/>
      <c r="L20" s="2"/>
      <c r="M20" s="2"/>
      <c r="N20" s="2"/>
      <c r="O20" s="2"/>
      <c r="P20" s="2"/>
      <c r="Q20" s="2"/>
    </row>
    <row r="21" spans="1:17">
      <c r="A21" s="90">
        <v>11</v>
      </c>
      <c r="B21" s="8">
        <v>7858</v>
      </c>
      <c r="C21" s="4" t="s">
        <v>159</v>
      </c>
      <c r="D21" s="4" t="s">
        <v>29</v>
      </c>
      <c r="E21" s="5">
        <v>39429</v>
      </c>
      <c r="F21" s="139" t="s">
        <v>196</v>
      </c>
      <c r="G21" s="8" t="s">
        <v>197</v>
      </c>
      <c r="H21" s="2"/>
      <c r="I21" s="2"/>
      <c r="J21" s="2"/>
      <c r="K21" s="2"/>
      <c r="L21" s="2"/>
      <c r="M21" s="2"/>
      <c r="N21" s="2"/>
      <c r="O21" s="2"/>
      <c r="P21" s="2"/>
      <c r="Q21" s="2"/>
    </row>
    <row r="22" spans="1:17">
      <c r="A22" s="90">
        <v>12</v>
      </c>
      <c r="B22" s="8">
        <v>7455</v>
      </c>
      <c r="C22" s="4" t="s">
        <v>160</v>
      </c>
      <c r="D22" s="4" t="s">
        <v>28</v>
      </c>
      <c r="E22" s="5">
        <v>39579</v>
      </c>
      <c r="F22" s="139" t="s">
        <v>196</v>
      </c>
      <c r="G22" s="8" t="s">
        <v>197</v>
      </c>
      <c r="H22" s="2"/>
      <c r="I22" s="2"/>
      <c r="J22" s="2"/>
      <c r="K22" s="2"/>
      <c r="L22" s="2"/>
      <c r="M22" s="2"/>
      <c r="N22" s="2"/>
      <c r="O22" s="2"/>
      <c r="P22" s="2"/>
      <c r="Q22" s="2"/>
    </row>
    <row r="23" spans="1:17">
      <c r="A23" s="90">
        <v>13</v>
      </c>
      <c r="B23" s="8">
        <v>7873</v>
      </c>
      <c r="C23" s="4" t="s">
        <v>161</v>
      </c>
      <c r="D23" s="139" t="s">
        <v>28</v>
      </c>
      <c r="E23" s="5">
        <v>39714</v>
      </c>
      <c r="F23" s="139" t="s">
        <v>196</v>
      </c>
      <c r="G23" s="8" t="s">
        <v>197</v>
      </c>
      <c r="H23" s="2"/>
      <c r="I23" s="2"/>
      <c r="J23" s="2"/>
      <c r="K23" s="2"/>
      <c r="L23" s="2"/>
      <c r="M23" s="2"/>
      <c r="N23" s="2"/>
      <c r="O23" s="2"/>
      <c r="P23" s="2"/>
      <c r="Q23" s="2"/>
    </row>
    <row r="24" spans="1:17">
      <c r="A24" s="90">
        <v>14</v>
      </c>
      <c r="B24" s="8">
        <v>7875</v>
      </c>
      <c r="C24" s="4" t="s">
        <v>162</v>
      </c>
      <c r="D24" s="139" t="s">
        <v>28</v>
      </c>
      <c r="E24" s="5">
        <v>39411</v>
      </c>
      <c r="F24" s="139" t="s">
        <v>196</v>
      </c>
      <c r="G24" s="8" t="s">
        <v>197</v>
      </c>
      <c r="H24" s="2"/>
      <c r="I24" s="2"/>
      <c r="J24" s="2"/>
      <c r="K24" s="2"/>
      <c r="L24" s="2"/>
      <c r="M24" s="2"/>
      <c r="N24" s="2"/>
      <c r="O24" s="2"/>
      <c r="P24" s="2"/>
      <c r="Q24" s="2"/>
    </row>
    <row r="25" spans="1:17">
      <c r="A25" s="90">
        <v>15</v>
      </c>
      <c r="B25" s="8">
        <v>7877</v>
      </c>
      <c r="C25" s="4" t="s">
        <v>147</v>
      </c>
      <c r="D25" s="4" t="s">
        <v>29</v>
      </c>
      <c r="E25" s="5">
        <v>39186</v>
      </c>
      <c r="F25" s="167" t="s">
        <v>195</v>
      </c>
      <c r="G25" s="8" t="s">
        <v>197</v>
      </c>
      <c r="H25" s="2"/>
      <c r="I25" s="2"/>
      <c r="J25" s="2"/>
      <c r="K25" s="2"/>
      <c r="L25" s="2"/>
      <c r="M25" s="2"/>
      <c r="N25" s="2"/>
      <c r="O25" s="2"/>
      <c r="P25" s="2"/>
      <c r="Q25" s="2"/>
    </row>
    <row r="26" spans="1:17">
      <c r="A26" s="90">
        <v>16</v>
      </c>
      <c r="B26" s="8">
        <v>7878</v>
      </c>
      <c r="C26" s="4" t="s">
        <v>163</v>
      </c>
      <c r="D26" s="139" t="s">
        <v>28</v>
      </c>
      <c r="E26" s="5">
        <v>39083</v>
      </c>
      <c r="F26" s="139" t="s">
        <v>196</v>
      </c>
      <c r="G26" s="8" t="s">
        <v>197</v>
      </c>
      <c r="H26" s="2"/>
      <c r="I26" s="2"/>
      <c r="J26" s="2"/>
      <c r="K26" s="2"/>
      <c r="L26" s="2"/>
      <c r="M26" s="2"/>
      <c r="N26" s="2"/>
      <c r="O26" s="2"/>
      <c r="P26" s="2"/>
      <c r="Q26" s="2"/>
    </row>
    <row r="27" spans="1:17">
      <c r="A27" s="90">
        <v>17</v>
      </c>
      <c r="B27" s="8">
        <v>7467</v>
      </c>
      <c r="C27" s="4" t="s">
        <v>164</v>
      </c>
      <c r="D27" s="4" t="s">
        <v>28</v>
      </c>
      <c r="E27" s="5">
        <v>39623</v>
      </c>
      <c r="F27" s="139" t="s">
        <v>196</v>
      </c>
      <c r="G27" s="8" t="s">
        <v>197</v>
      </c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>
      <c r="A28" s="90">
        <v>18</v>
      </c>
      <c r="B28" s="8">
        <v>7468</v>
      </c>
      <c r="C28" s="4" t="s">
        <v>165</v>
      </c>
      <c r="D28" s="4" t="s">
        <v>29</v>
      </c>
      <c r="E28" s="5">
        <v>39374</v>
      </c>
      <c r="F28" s="139" t="s">
        <v>196</v>
      </c>
      <c r="G28" s="8" t="s">
        <v>197</v>
      </c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>
      <c r="A29" s="90">
        <v>19</v>
      </c>
      <c r="B29" s="8">
        <v>7470</v>
      </c>
      <c r="C29" s="4" t="s">
        <v>166</v>
      </c>
      <c r="D29" s="139" t="s">
        <v>28</v>
      </c>
      <c r="E29" s="5">
        <v>39350</v>
      </c>
      <c r="F29" s="139" t="s">
        <v>196</v>
      </c>
      <c r="G29" s="8" t="s">
        <v>197</v>
      </c>
      <c r="H29" s="2"/>
      <c r="I29" s="2"/>
      <c r="J29" s="2"/>
      <c r="K29" s="2"/>
      <c r="L29" s="2"/>
      <c r="M29" s="2"/>
      <c r="N29" s="2"/>
      <c r="O29" s="2"/>
      <c r="P29" s="2"/>
      <c r="Q29" s="2"/>
    </row>
    <row r="30" spans="1:17">
      <c r="A30" s="90">
        <v>20</v>
      </c>
      <c r="B30" s="8">
        <v>7472</v>
      </c>
      <c r="C30" s="4" t="s">
        <v>167</v>
      </c>
      <c r="D30" s="4" t="s">
        <v>28</v>
      </c>
      <c r="E30" s="5">
        <v>39205</v>
      </c>
      <c r="F30" s="139" t="s">
        <v>196</v>
      </c>
      <c r="G30" s="8" t="s">
        <v>197</v>
      </c>
      <c r="H30" s="2"/>
      <c r="I30" s="2"/>
      <c r="J30" s="2"/>
      <c r="K30" s="2"/>
      <c r="L30" s="2"/>
      <c r="M30" s="2"/>
      <c r="N30" s="2"/>
      <c r="O30" s="2"/>
      <c r="P30" s="2"/>
      <c r="Q30" s="2"/>
    </row>
    <row r="31" spans="1:17">
      <c r="A31" s="90">
        <v>21</v>
      </c>
      <c r="B31" s="8">
        <v>7886</v>
      </c>
      <c r="C31" s="4" t="s">
        <v>168</v>
      </c>
      <c r="D31" s="4" t="s">
        <v>29</v>
      </c>
      <c r="E31" s="5">
        <v>39234</v>
      </c>
      <c r="F31" s="139" t="s">
        <v>196</v>
      </c>
      <c r="G31" s="8" t="s">
        <v>197</v>
      </c>
      <c r="H31" s="2"/>
      <c r="I31" s="2"/>
      <c r="J31" s="2"/>
      <c r="K31" s="2"/>
      <c r="L31" s="2"/>
      <c r="M31" s="2"/>
      <c r="N31" s="2"/>
      <c r="O31" s="2"/>
      <c r="P31" s="2"/>
      <c r="Q31" s="2"/>
    </row>
    <row r="32" spans="1:17">
      <c r="A32" s="90">
        <v>22</v>
      </c>
      <c r="B32" s="8">
        <v>7484</v>
      </c>
      <c r="C32" s="4" t="s">
        <v>169</v>
      </c>
      <c r="D32" s="4" t="s">
        <v>29</v>
      </c>
      <c r="E32" s="5">
        <v>39125</v>
      </c>
      <c r="F32" s="139" t="s">
        <v>196</v>
      </c>
      <c r="G32" s="8" t="s">
        <v>197</v>
      </c>
      <c r="H32" s="2"/>
      <c r="I32" s="2"/>
      <c r="J32" s="2"/>
      <c r="K32" s="2"/>
      <c r="L32" s="2"/>
      <c r="M32" s="2"/>
      <c r="N32" s="2"/>
      <c r="O32" s="2"/>
      <c r="P32" s="2"/>
      <c r="Q32" s="2"/>
    </row>
    <row r="33" spans="1:17">
      <c r="A33" s="90">
        <v>23</v>
      </c>
      <c r="B33" s="8">
        <v>7487</v>
      </c>
      <c r="C33" s="4" t="s">
        <v>170</v>
      </c>
      <c r="D33" s="4" t="s">
        <v>29</v>
      </c>
      <c r="E33" s="5">
        <v>39160</v>
      </c>
      <c r="F33" s="139" t="s">
        <v>196</v>
      </c>
      <c r="G33" s="8" t="s">
        <v>197</v>
      </c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>
      <c r="A34" s="90">
        <v>24</v>
      </c>
      <c r="B34" s="8">
        <v>7900</v>
      </c>
      <c r="C34" s="4" t="s">
        <v>171</v>
      </c>
      <c r="D34" s="4" t="s">
        <v>29</v>
      </c>
      <c r="E34" s="5">
        <v>38799</v>
      </c>
      <c r="F34" s="139" t="s">
        <v>196</v>
      </c>
      <c r="G34" s="8" t="s">
        <v>197</v>
      </c>
      <c r="H34" s="2"/>
      <c r="I34" s="2"/>
      <c r="J34" s="2"/>
      <c r="K34" s="2"/>
      <c r="L34" s="2"/>
      <c r="M34" s="2"/>
      <c r="N34" s="2"/>
      <c r="O34" s="2"/>
      <c r="P34" s="2"/>
      <c r="Q34" s="2"/>
    </row>
    <row r="35" spans="1:17">
      <c r="A35" s="90">
        <v>25</v>
      </c>
      <c r="B35" s="8">
        <v>7489</v>
      </c>
      <c r="C35" s="4" t="s">
        <v>149</v>
      </c>
      <c r="D35" s="139" t="s">
        <v>29</v>
      </c>
      <c r="E35" s="5">
        <v>39320</v>
      </c>
      <c r="F35" s="167" t="s">
        <v>195</v>
      </c>
      <c r="G35" s="8" t="s">
        <v>197</v>
      </c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1:17">
      <c r="A36" s="90">
        <v>26</v>
      </c>
      <c r="B36" s="8">
        <v>7490</v>
      </c>
      <c r="C36" s="4" t="s">
        <v>172</v>
      </c>
      <c r="D36" s="4" t="s">
        <v>28</v>
      </c>
      <c r="E36" s="5">
        <v>39233</v>
      </c>
      <c r="F36" s="139" t="s">
        <v>196</v>
      </c>
      <c r="G36" s="8" t="s">
        <v>197</v>
      </c>
      <c r="H36" s="2"/>
      <c r="I36" s="2"/>
      <c r="J36" s="2"/>
      <c r="K36" s="2"/>
      <c r="L36" s="2"/>
      <c r="M36" s="2"/>
      <c r="N36" s="2"/>
      <c r="O36" s="2"/>
      <c r="P36" s="2"/>
      <c r="Q36" s="2"/>
    </row>
    <row r="37" spans="1:17">
      <c r="A37" s="90">
        <v>27</v>
      </c>
      <c r="B37" s="8">
        <v>7904</v>
      </c>
      <c r="C37" s="4" t="s">
        <v>173</v>
      </c>
      <c r="D37" s="4" t="s">
        <v>28</v>
      </c>
      <c r="E37" s="5">
        <v>39263</v>
      </c>
      <c r="F37" s="139" t="s">
        <v>196</v>
      </c>
      <c r="G37" s="8" t="s">
        <v>197</v>
      </c>
      <c r="H37" s="2"/>
      <c r="I37" s="2"/>
      <c r="J37" s="2"/>
      <c r="K37" s="2"/>
      <c r="L37" s="2"/>
      <c r="M37" s="2"/>
      <c r="N37" s="2"/>
      <c r="O37" s="2"/>
      <c r="P37" s="2"/>
      <c r="Q37" s="2"/>
    </row>
    <row r="38" spans="1:17">
      <c r="A38" s="90">
        <v>28</v>
      </c>
      <c r="B38" s="8">
        <v>7496</v>
      </c>
      <c r="C38" s="4" t="s">
        <v>174</v>
      </c>
      <c r="D38" s="4" t="s">
        <v>29</v>
      </c>
      <c r="E38" s="5">
        <v>39548</v>
      </c>
      <c r="F38" s="139" t="s">
        <v>196</v>
      </c>
      <c r="G38" s="8" t="s">
        <v>197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7">
      <c r="A39" s="90">
        <v>29</v>
      </c>
      <c r="B39" s="8">
        <v>7497</v>
      </c>
      <c r="C39" s="4" t="s">
        <v>175</v>
      </c>
      <c r="D39" s="4" t="s">
        <v>28</v>
      </c>
      <c r="E39" s="5">
        <v>39419</v>
      </c>
      <c r="F39" s="139" t="s">
        <v>196</v>
      </c>
      <c r="G39" s="8" t="s">
        <v>197</v>
      </c>
      <c r="H39" s="2"/>
      <c r="I39" s="2"/>
      <c r="J39" s="2"/>
      <c r="K39" s="2"/>
      <c r="L39" s="2"/>
      <c r="M39" s="2"/>
      <c r="N39" s="2"/>
      <c r="O39" s="2"/>
      <c r="P39" s="2"/>
      <c r="Q39" s="2"/>
    </row>
    <row r="40" spans="1:17">
      <c r="A40" s="90">
        <v>30</v>
      </c>
      <c r="B40" s="30"/>
      <c r="C40" s="4" t="s">
        <v>176</v>
      </c>
      <c r="D40" s="4" t="s">
        <v>29</v>
      </c>
      <c r="E40" s="5">
        <v>39196</v>
      </c>
      <c r="F40" s="139" t="s">
        <v>196</v>
      </c>
      <c r="G40" s="8" t="s">
        <v>197</v>
      </c>
      <c r="H40" s="2"/>
      <c r="I40" s="2"/>
      <c r="J40" s="2"/>
      <c r="K40" s="2"/>
      <c r="L40" s="2"/>
      <c r="M40" s="2"/>
      <c r="N40" s="2"/>
      <c r="O40" s="2"/>
      <c r="P40" s="2"/>
      <c r="Q40" s="2"/>
    </row>
    <row r="41" spans="1:17">
      <c r="A41" s="90">
        <v>31</v>
      </c>
      <c r="B41" s="8">
        <v>7507</v>
      </c>
      <c r="C41" s="4" t="s">
        <v>177</v>
      </c>
      <c r="D41" s="4" t="s">
        <v>28</v>
      </c>
      <c r="E41" s="5">
        <v>38937</v>
      </c>
      <c r="F41" s="139" t="s">
        <v>196</v>
      </c>
      <c r="G41" s="8" t="s">
        <v>197</v>
      </c>
      <c r="H41" s="2"/>
      <c r="I41" s="2"/>
      <c r="J41" s="2"/>
      <c r="K41" s="2"/>
      <c r="L41" s="2"/>
      <c r="M41" s="2"/>
      <c r="N41" s="2"/>
      <c r="O41" s="2"/>
      <c r="P41" s="2"/>
      <c r="Q41" s="2"/>
    </row>
    <row r="42" spans="1:17">
      <c r="A42" s="90">
        <v>32</v>
      </c>
      <c r="B42" s="8">
        <v>7918</v>
      </c>
      <c r="C42" s="4" t="s">
        <v>178</v>
      </c>
      <c r="D42" s="4" t="s">
        <v>28</v>
      </c>
      <c r="E42" s="5">
        <v>39181</v>
      </c>
      <c r="F42" s="139" t="s">
        <v>196</v>
      </c>
      <c r="G42" s="8" t="s">
        <v>197</v>
      </c>
      <c r="H42" s="2"/>
      <c r="I42" s="2"/>
      <c r="J42" s="2"/>
      <c r="K42" s="2"/>
      <c r="L42" s="2"/>
      <c r="M42" s="2"/>
      <c r="N42" s="2"/>
      <c r="O42" s="2"/>
      <c r="P42" s="2"/>
      <c r="Q42" s="2"/>
    </row>
    <row r="43" spans="1:17">
      <c r="A43" s="90">
        <v>33</v>
      </c>
      <c r="B43" s="8">
        <v>7508</v>
      </c>
      <c r="C43" s="4" t="s">
        <v>179</v>
      </c>
      <c r="D43" s="4" t="s">
        <v>28</v>
      </c>
      <c r="E43" s="5">
        <v>39785</v>
      </c>
      <c r="F43" s="139" t="s">
        <v>196</v>
      </c>
      <c r="G43" s="8" t="s">
        <v>197</v>
      </c>
      <c r="H43" s="2"/>
      <c r="I43" s="2"/>
      <c r="J43" s="2"/>
      <c r="K43" s="2"/>
      <c r="L43" s="2"/>
      <c r="M43" s="2"/>
      <c r="N43" s="2"/>
      <c r="O43" s="2"/>
      <c r="P43" s="2"/>
      <c r="Q43" s="2"/>
    </row>
    <row r="44" spans="1:17">
      <c r="A44" s="90">
        <v>34</v>
      </c>
      <c r="B44" s="8">
        <v>7925</v>
      </c>
      <c r="C44" s="4" t="s">
        <v>155</v>
      </c>
      <c r="D44" s="139" t="s">
        <v>28</v>
      </c>
      <c r="E44" s="165">
        <v>39793</v>
      </c>
      <c r="F44" s="167" t="s">
        <v>195</v>
      </c>
      <c r="G44" s="8" t="s">
        <v>197</v>
      </c>
      <c r="H44" s="2"/>
      <c r="I44" s="2"/>
      <c r="J44" s="2"/>
      <c r="K44" s="2"/>
      <c r="L44" s="2"/>
      <c r="M44" s="2"/>
      <c r="N44" s="2"/>
      <c r="O44" s="2"/>
      <c r="P44" s="2"/>
      <c r="Q44" s="2"/>
    </row>
    <row r="45" spans="1:17">
      <c r="A45" s="90">
        <v>35</v>
      </c>
      <c r="B45" s="8">
        <v>7514</v>
      </c>
      <c r="C45" s="4" t="s">
        <v>157</v>
      </c>
      <c r="D45" s="139" t="s">
        <v>28</v>
      </c>
      <c r="E45" s="5">
        <v>39159</v>
      </c>
      <c r="F45" s="167" t="s">
        <v>195</v>
      </c>
      <c r="G45" s="8" t="s">
        <v>197</v>
      </c>
      <c r="H45" s="2"/>
      <c r="I45" s="2"/>
      <c r="J45" s="2"/>
      <c r="K45" s="2"/>
      <c r="L45" s="2"/>
      <c r="M45" s="2"/>
      <c r="N45" s="2"/>
      <c r="O45" s="2"/>
      <c r="P45" s="2"/>
      <c r="Q45" s="2"/>
    </row>
    <row r="46" spans="1:17">
      <c r="A46" s="90">
        <v>36</v>
      </c>
      <c r="B46" s="8">
        <v>7932</v>
      </c>
      <c r="C46" s="4" t="s">
        <v>181</v>
      </c>
      <c r="D46" s="4" t="s">
        <v>28</v>
      </c>
      <c r="E46" s="5">
        <v>39258</v>
      </c>
      <c r="F46" s="139" t="s">
        <v>196</v>
      </c>
      <c r="G46" s="8" t="s">
        <v>197</v>
      </c>
      <c r="H46" s="2"/>
      <c r="I46" s="2"/>
      <c r="J46" s="2"/>
      <c r="K46" s="2"/>
      <c r="L46" s="2"/>
      <c r="M46" s="2"/>
      <c r="N46" s="2"/>
      <c r="O46" s="2"/>
      <c r="P46" s="2"/>
      <c r="Q46" s="2"/>
    </row>
    <row r="47" spans="1:17">
      <c r="A47" s="90">
        <v>37</v>
      </c>
      <c r="B47" s="8">
        <v>7933</v>
      </c>
      <c r="C47" s="4" t="s">
        <v>182</v>
      </c>
      <c r="D47" s="4" t="s">
        <v>29</v>
      </c>
      <c r="E47" s="5">
        <v>39115</v>
      </c>
      <c r="F47" s="139" t="s">
        <v>196</v>
      </c>
      <c r="G47" s="8" t="s">
        <v>197</v>
      </c>
      <c r="H47" s="2"/>
      <c r="I47" s="2"/>
      <c r="J47" s="2"/>
      <c r="K47" s="2"/>
      <c r="L47" s="2"/>
      <c r="M47" s="2"/>
      <c r="N47" s="2"/>
      <c r="O47" s="2"/>
      <c r="P47" s="2"/>
      <c r="Q47" s="2"/>
    </row>
    <row r="48" spans="1:17">
      <c r="A48" s="90">
        <v>38</v>
      </c>
      <c r="B48" s="8">
        <v>7518</v>
      </c>
      <c r="C48" s="4" t="s">
        <v>183</v>
      </c>
      <c r="D48" s="4" t="s">
        <v>29</v>
      </c>
      <c r="E48" s="5">
        <v>39501</v>
      </c>
      <c r="F48" s="139" t="s">
        <v>196</v>
      </c>
      <c r="G48" s="8" t="s">
        <v>197</v>
      </c>
      <c r="H48" s="2"/>
      <c r="I48" s="2"/>
      <c r="J48" s="2"/>
      <c r="K48" s="2"/>
      <c r="L48" s="2"/>
      <c r="M48" s="2"/>
      <c r="N48" s="2"/>
      <c r="O48" s="2"/>
      <c r="P48" s="2"/>
      <c r="Q48" s="2"/>
    </row>
    <row r="49" spans="1:17">
      <c r="A49" s="90">
        <v>39</v>
      </c>
      <c r="B49" s="8">
        <v>7941</v>
      </c>
      <c r="C49" s="4" t="s">
        <v>184</v>
      </c>
      <c r="D49" s="4" t="s">
        <v>28</v>
      </c>
      <c r="E49" s="5">
        <v>39271</v>
      </c>
      <c r="F49" s="139" t="s">
        <v>196</v>
      </c>
      <c r="G49" s="8" t="s">
        <v>197</v>
      </c>
      <c r="H49" s="2"/>
      <c r="I49" s="2"/>
      <c r="J49" s="2"/>
      <c r="K49" s="2"/>
      <c r="L49" s="2"/>
      <c r="M49" s="2"/>
      <c r="N49" s="2"/>
      <c r="O49" s="2"/>
      <c r="P49" s="2"/>
      <c r="Q49" s="2"/>
    </row>
    <row r="50" spans="1:17">
      <c r="A50" s="90">
        <v>40</v>
      </c>
      <c r="B50" s="8">
        <v>7519</v>
      </c>
      <c r="C50" s="4" t="s">
        <v>185</v>
      </c>
      <c r="D50" s="4" t="s">
        <v>28</v>
      </c>
      <c r="E50" s="5">
        <v>39390</v>
      </c>
      <c r="F50" s="139" t="s">
        <v>196</v>
      </c>
      <c r="G50" s="8" t="s">
        <v>197</v>
      </c>
      <c r="H50" s="2"/>
      <c r="I50" s="2"/>
      <c r="J50" s="2"/>
      <c r="K50" s="2"/>
      <c r="L50" s="2"/>
      <c r="M50" s="2"/>
      <c r="N50" s="2"/>
      <c r="O50" s="2"/>
      <c r="P50" s="2"/>
      <c r="Q50" s="2"/>
    </row>
    <row r="51" spans="1:17">
      <c r="A51" s="90">
        <v>41</v>
      </c>
      <c r="B51" s="8">
        <v>7943</v>
      </c>
      <c r="C51" s="4" t="s">
        <v>186</v>
      </c>
      <c r="D51" s="4" t="s">
        <v>29</v>
      </c>
      <c r="E51" s="5">
        <v>39495</v>
      </c>
      <c r="F51" s="139" t="s">
        <v>196</v>
      </c>
      <c r="G51" s="8" t="s">
        <v>197</v>
      </c>
      <c r="H51" s="2"/>
      <c r="I51" s="2"/>
      <c r="J51" s="2"/>
      <c r="K51" s="2"/>
      <c r="L51" s="2"/>
      <c r="M51" s="2"/>
      <c r="N51" s="2"/>
      <c r="O51" s="2"/>
      <c r="P51" s="2"/>
      <c r="Q51" s="2"/>
    </row>
    <row r="52" spans="1:17">
      <c r="A52" s="90">
        <v>42</v>
      </c>
      <c r="B52" s="8">
        <v>7944</v>
      </c>
      <c r="C52" s="4" t="s">
        <v>187</v>
      </c>
      <c r="D52" s="4" t="s">
        <v>29</v>
      </c>
      <c r="E52" s="5">
        <v>39296</v>
      </c>
      <c r="F52" s="139" t="s">
        <v>196</v>
      </c>
      <c r="G52" s="8" t="s">
        <v>197</v>
      </c>
      <c r="H52" s="2"/>
      <c r="I52" s="2"/>
      <c r="J52" s="2"/>
      <c r="K52" s="2"/>
      <c r="L52" s="2"/>
      <c r="M52" s="2"/>
      <c r="N52" s="2"/>
      <c r="O52" s="2"/>
      <c r="P52" s="2"/>
      <c r="Q52" s="2"/>
    </row>
    <row r="53" spans="1:17">
      <c r="A53" s="90"/>
      <c r="B53" s="8">
        <v>7520</v>
      </c>
      <c r="C53" s="4" t="s">
        <v>188</v>
      </c>
      <c r="D53" s="4" t="s">
        <v>28</v>
      </c>
      <c r="E53" s="5">
        <v>39590</v>
      </c>
      <c r="F53" s="139" t="s">
        <v>196</v>
      </c>
      <c r="G53" s="8" t="s">
        <v>197</v>
      </c>
      <c r="H53" s="2"/>
      <c r="I53" s="2"/>
      <c r="J53" s="2"/>
      <c r="K53" s="2"/>
      <c r="L53" s="2"/>
      <c r="M53" s="2"/>
      <c r="N53" s="2"/>
      <c r="O53" s="2"/>
      <c r="P53" s="2"/>
      <c r="Q53" s="2"/>
    </row>
    <row r="54" spans="1:17">
      <c r="A54" s="90"/>
      <c r="B54" s="8">
        <v>7523</v>
      </c>
      <c r="C54" s="4" t="s">
        <v>189</v>
      </c>
      <c r="D54" s="4" t="s">
        <v>28</v>
      </c>
      <c r="E54" s="5">
        <v>39594</v>
      </c>
      <c r="F54" s="139" t="s">
        <v>196</v>
      </c>
      <c r="G54" s="8" t="s">
        <v>197</v>
      </c>
      <c r="H54" s="2"/>
      <c r="I54" s="2"/>
      <c r="J54" s="2"/>
      <c r="K54" s="2"/>
      <c r="L54" s="2"/>
      <c r="M54" s="2"/>
      <c r="N54" s="2"/>
      <c r="O54" s="2"/>
      <c r="P54" s="2"/>
      <c r="Q54" s="2"/>
    </row>
    <row r="55" spans="1:17">
      <c r="A55" s="90"/>
      <c r="B55" s="8">
        <v>7949</v>
      </c>
      <c r="C55" s="4" t="s">
        <v>190</v>
      </c>
      <c r="D55" s="4" t="s">
        <v>29</v>
      </c>
      <c r="E55" s="5">
        <v>38945</v>
      </c>
      <c r="F55" s="139" t="s">
        <v>196</v>
      </c>
      <c r="G55" s="8" t="s">
        <v>197</v>
      </c>
      <c r="H55" s="2"/>
      <c r="I55" s="2"/>
      <c r="J55" s="2"/>
      <c r="K55" s="2"/>
      <c r="L55" s="2"/>
      <c r="M55" s="2"/>
      <c r="N55" s="2"/>
      <c r="O55" s="2"/>
      <c r="P55" s="2"/>
      <c r="Q55" s="2"/>
    </row>
    <row r="56" spans="1:17">
      <c r="A56" s="90"/>
      <c r="B56" s="8">
        <v>7524</v>
      </c>
      <c r="C56" s="4" t="s">
        <v>191</v>
      </c>
      <c r="D56" s="4" t="s">
        <v>29</v>
      </c>
      <c r="E56" s="5">
        <v>39298</v>
      </c>
      <c r="F56" s="139" t="s">
        <v>196</v>
      </c>
      <c r="G56" s="8" t="s">
        <v>197</v>
      </c>
      <c r="H56" s="2"/>
      <c r="I56" s="2"/>
      <c r="J56" s="2"/>
      <c r="K56" s="2"/>
      <c r="L56" s="2"/>
      <c r="M56" s="2"/>
      <c r="N56" s="2"/>
      <c r="O56" s="2"/>
      <c r="P56" s="2"/>
      <c r="Q56" s="2"/>
    </row>
    <row r="57" spans="1:17">
      <c r="A57" s="90"/>
      <c r="B57" s="8">
        <v>7525</v>
      </c>
      <c r="C57" s="4" t="s">
        <v>192</v>
      </c>
      <c r="D57" s="4" t="s">
        <v>28</v>
      </c>
      <c r="E57" s="5">
        <v>39339</v>
      </c>
      <c r="F57" s="139" t="s">
        <v>196</v>
      </c>
      <c r="G57" s="8" t="s">
        <v>197</v>
      </c>
      <c r="H57" s="2"/>
      <c r="I57" s="2"/>
      <c r="J57" s="2"/>
      <c r="K57" s="2"/>
      <c r="L57" s="2"/>
      <c r="M57" s="2"/>
      <c r="N57" s="2"/>
      <c r="O57" s="2"/>
      <c r="P57" s="2"/>
      <c r="Q57" s="2"/>
    </row>
    <row r="58" spans="1:17">
      <c r="A58" s="90"/>
      <c r="B58" s="8"/>
      <c r="C58" s="4" t="s">
        <v>193</v>
      </c>
      <c r="D58" s="4" t="s">
        <v>29</v>
      </c>
      <c r="E58" s="5">
        <v>39013</v>
      </c>
      <c r="F58" s="166" t="s">
        <v>195</v>
      </c>
      <c r="G58" s="8" t="s">
        <v>197</v>
      </c>
      <c r="H58" s="2"/>
      <c r="I58" s="2"/>
      <c r="J58" s="2"/>
      <c r="K58" s="2"/>
      <c r="L58" s="2"/>
      <c r="M58" s="2"/>
      <c r="N58" s="2"/>
      <c r="O58" s="2"/>
      <c r="P58" s="2"/>
      <c r="Q58" s="2"/>
    </row>
    <row r="59" spans="1:17">
      <c r="A59" s="90"/>
      <c r="B59" s="8"/>
      <c r="C59" s="4" t="s">
        <v>194</v>
      </c>
      <c r="D59" s="4" t="s">
        <v>28</v>
      </c>
      <c r="E59" s="5">
        <v>38853</v>
      </c>
      <c r="F59" s="139" t="s">
        <v>196</v>
      </c>
      <c r="G59" s="8" t="s">
        <v>197</v>
      </c>
      <c r="H59" s="2"/>
      <c r="I59" s="2"/>
      <c r="J59" s="2"/>
      <c r="K59" s="2"/>
      <c r="L59" s="2"/>
      <c r="M59" s="2"/>
      <c r="N59" s="2"/>
      <c r="O59" s="2"/>
      <c r="P59" s="2"/>
      <c r="Q59" s="2"/>
    </row>
    <row r="60" spans="1:17" s="93" customFormat="1">
      <c r="A60" s="105"/>
      <c r="B60" s="8"/>
      <c r="C60" s="91"/>
      <c r="D60" s="91"/>
      <c r="E60" s="102"/>
      <c r="F60" s="103"/>
      <c r="G60" s="131"/>
      <c r="H60" s="91"/>
      <c r="I60" s="91"/>
      <c r="J60" s="91"/>
      <c r="K60" s="91"/>
      <c r="L60" s="91"/>
      <c r="M60" s="91"/>
      <c r="N60" s="91"/>
      <c r="O60" s="91"/>
      <c r="P60" s="91"/>
      <c r="Q60" s="91"/>
    </row>
    <row r="61" spans="1:17">
      <c r="A61" s="90">
        <v>43</v>
      </c>
      <c r="B61" s="8">
        <v>7440</v>
      </c>
      <c r="C61" s="4" t="s">
        <v>198</v>
      </c>
      <c r="D61" s="139" t="s">
        <v>28</v>
      </c>
      <c r="E61" s="5">
        <v>39194</v>
      </c>
      <c r="F61" s="139" t="s">
        <v>196</v>
      </c>
      <c r="G61" s="8" t="s">
        <v>246</v>
      </c>
      <c r="H61" s="2"/>
      <c r="I61" s="2"/>
      <c r="J61" s="2"/>
      <c r="K61" s="2"/>
      <c r="L61" s="2"/>
      <c r="M61" s="2"/>
      <c r="N61" s="2"/>
      <c r="O61" s="2"/>
      <c r="P61" s="2"/>
      <c r="Q61" s="2"/>
    </row>
    <row r="62" spans="1:17">
      <c r="A62" s="90">
        <v>44</v>
      </c>
      <c r="B62" s="8">
        <v>7840</v>
      </c>
      <c r="C62" s="4" t="s">
        <v>199</v>
      </c>
      <c r="D62" s="4" t="s">
        <v>28</v>
      </c>
      <c r="E62" s="5">
        <v>39292</v>
      </c>
      <c r="F62" s="139" t="s">
        <v>196</v>
      </c>
      <c r="G62" s="8" t="s">
        <v>246</v>
      </c>
      <c r="H62" s="2"/>
      <c r="I62" s="2"/>
      <c r="J62" s="2"/>
      <c r="K62" s="2"/>
      <c r="L62" s="2"/>
      <c r="M62" s="2"/>
      <c r="N62" s="2"/>
      <c r="O62" s="2"/>
      <c r="P62" s="2"/>
      <c r="Q62" s="2"/>
    </row>
    <row r="63" spans="1:17">
      <c r="A63" s="90">
        <v>45</v>
      </c>
      <c r="B63" s="8">
        <v>7841</v>
      </c>
      <c r="C63" s="4" t="s">
        <v>200</v>
      </c>
      <c r="D63" s="4" t="s">
        <v>28</v>
      </c>
      <c r="E63" s="169" t="s">
        <v>201</v>
      </c>
      <c r="F63" s="139" t="s">
        <v>196</v>
      </c>
      <c r="G63" s="8" t="s">
        <v>246</v>
      </c>
      <c r="H63" s="2"/>
      <c r="I63" s="2"/>
      <c r="J63" s="2"/>
      <c r="K63" s="2"/>
      <c r="L63" s="2"/>
      <c r="M63" s="2"/>
      <c r="N63" s="2"/>
      <c r="O63" s="2"/>
      <c r="P63" s="2"/>
      <c r="Q63" s="2"/>
    </row>
    <row r="64" spans="1:17">
      <c r="A64" s="90">
        <v>51</v>
      </c>
      <c r="B64" s="8">
        <v>7842</v>
      </c>
      <c r="C64" s="4" t="s">
        <v>208</v>
      </c>
      <c r="D64" s="4" t="s">
        <v>28</v>
      </c>
      <c r="E64" s="5">
        <v>39387</v>
      </c>
      <c r="F64" s="168" t="s">
        <v>195</v>
      </c>
      <c r="G64" s="8" t="s">
        <v>246</v>
      </c>
      <c r="H64" s="2"/>
      <c r="I64" s="2"/>
      <c r="J64" s="2"/>
      <c r="K64" s="2"/>
      <c r="L64" s="2"/>
      <c r="M64" s="2"/>
      <c r="N64" s="2"/>
      <c r="O64" s="2"/>
      <c r="P64" s="2"/>
      <c r="Q64" s="2"/>
    </row>
    <row r="65" spans="1:17">
      <c r="A65" s="90">
        <v>52</v>
      </c>
      <c r="B65" s="8">
        <v>7442</v>
      </c>
      <c r="C65" s="4" t="s">
        <v>202</v>
      </c>
      <c r="D65" s="4" t="s">
        <v>28</v>
      </c>
      <c r="E65" s="5">
        <v>39484</v>
      </c>
      <c r="F65" s="139" t="s">
        <v>196</v>
      </c>
      <c r="G65" s="8" t="s">
        <v>246</v>
      </c>
      <c r="H65" s="2"/>
      <c r="I65" s="2"/>
      <c r="J65" s="2"/>
      <c r="K65" s="2"/>
      <c r="L65" s="2"/>
      <c r="M65" s="2"/>
      <c r="N65" s="2"/>
      <c r="O65" s="2"/>
      <c r="P65" s="2"/>
      <c r="Q65" s="2"/>
    </row>
    <row r="66" spans="1:17">
      <c r="A66" s="90">
        <v>53</v>
      </c>
      <c r="B66" s="8">
        <v>7845</v>
      </c>
      <c r="C66" s="4" t="s">
        <v>203</v>
      </c>
      <c r="D66" s="4" t="s">
        <v>29</v>
      </c>
      <c r="E66" s="5">
        <v>39415</v>
      </c>
      <c r="F66" s="139" t="s">
        <v>196</v>
      </c>
      <c r="G66" s="8" t="s">
        <v>246</v>
      </c>
      <c r="H66" s="2"/>
      <c r="I66" s="2"/>
      <c r="J66" s="2"/>
      <c r="K66" s="2"/>
      <c r="L66" s="2"/>
      <c r="M66" s="2"/>
      <c r="N66" s="2"/>
      <c r="O66" s="2"/>
      <c r="P66" s="2"/>
      <c r="Q66" s="2"/>
    </row>
    <row r="67" spans="1:17">
      <c r="A67" s="90">
        <v>54</v>
      </c>
      <c r="B67" s="8">
        <v>7852</v>
      </c>
      <c r="C67" s="4" t="s">
        <v>205</v>
      </c>
      <c r="D67" s="139" t="s">
        <v>28</v>
      </c>
      <c r="E67" s="5">
        <v>39454</v>
      </c>
      <c r="F67" s="139" t="s">
        <v>196</v>
      </c>
      <c r="G67" s="8" t="s">
        <v>246</v>
      </c>
      <c r="H67" s="2"/>
      <c r="I67" s="2"/>
      <c r="J67" s="2"/>
      <c r="K67" s="2"/>
      <c r="L67" s="2"/>
      <c r="M67" s="2"/>
      <c r="N67" s="2"/>
      <c r="O67" s="2"/>
      <c r="P67" s="2"/>
      <c r="Q67" s="2"/>
    </row>
    <row r="68" spans="1:17">
      <c r="A68" s="90">
        <v>55</v>
      </c>
      <c r="B68" s="8">
        <v>7854</v>
      </c>
      <c r="C68" s="4" t="s">
        <v>206</v>
      </c>
      <c r="D68" s="4" t="s">
        <v>28</v>
      </c>
      <c r="E68" s="5">
        <v>39317</v>
      </c>
      <c r="F68" s="139" t="s">
        <v>196</v>
      </c>
      <c r="G68" s="8" t="s">
        <v>246</v>
      </c>
      <c r="H68" s="2"/>
      <c r="I68" s="2"/>
      <c r="J68" s="2"/>
      <c r="K68" s="2"/>
      <c r="L68" s="2"/>
      <c r="M68" s="2"/>
      <c r="N68" s="2"/>
      <c r="O68" s="2"/>
      <c r="P68" s="2"/>
      <c r="Q68" s="2"/>
    </row>
    <row r="69" spans="1:17">
      <c r="A69" s="90">
        <v>56</v>
      </c>
      <c r="B69" s="8">
        <v>7857</v>
      </c>
      <c r="C69" s="4" t="s">
        <v>207</v>
      </c>
      <c r="D69" s="4" t="s">
        <v>28</v>
      </c>
      <c r="E69" s="5">
        <v>39557</v>
      </c>
      <c r="F69" s="139" t="s">
        <v>196</v>
      </c>
      <c r="G69" s="8" t="s">
        <v>246</v>
      </c>
      <c r="H69" s="2"/>
      <c r="I69" s="2"/>
      <c r="J69" s="2"/>
      <c r="K69" s="2"/>
      <c r="L69" s="2"/>
      <c r="M69" s="2"/>
      <c r="N69" s="2"/>
      <c r="O69" s="2"/>
      <c r="P69" s="2"/>
      <c r="Q69" s="2"/>
    </row>
    <row r="70" spans="1:17">
      <c r="A70" s="90">
        <v>57</v>
      </c>
      <c r="B70" s="8">
        <v>7453</v>
      </c>
      <c r="C70" s="4" t="s">
        <v>209</v>
      </c>
      <c r="D70" s="4" t="s">
        <v>28</v>
      </c>
      <c r="E70" s="5">
        <v>39705</v>
      </c>
      <c r="F70" s="139" t="s">
        <v>196</v>
      </c>
      <c r="G70" s="8" t="s">
        <v>246</v>
      </c>
      <c r="H70" s="2"/>
      <c r="I70" s="2"/>
      <c r="J70" s="2"/>
      <c r="K70" s="2"/>
      <c r="L70" s="2"/>
      <c r="M70" s="2"/>
      <c r="N70" s="2"/>
      <c r="O70" s="2"/>
      <c r="P70" s="2"/>
      <c r="Q70" s="2"/>
    </row>
    <row r="71" spans="1:17">
      <c r="A71" s="90">
        <v>58</v>
      </c>
      <c r="B71" s="8">
        <v>7457</v>
      </c>
      <c r="C71" s="4" t="s">
        <v>210</v>
      </c>
      <c r="D71" s="139" t="s">
        <v>29</v>
      </c>
      <c r="E71" s="5">
        <v>39473</v>
      </c>
      <c r="F71" s="139" t="s">
        <v>196</v>
      </c>
      <c r="G71" s="8" t="s">
        <v>246</v>
      </c>
      <c r="H71" s="2"/>
      <c r="I71" s="2"/>
      <c r="J71" s="2"/>
      <c r="K71" s="2"/>
      <c r="L71" s="2"/>
      <c r="M71" s="2"/>
      <c r="N71" s="2"/>
      <c r="O71" s="2"/>
      <c r="P71" s="2"/>
      <c r="Q71" s="2"/>
    </row>
    <row r="72" spans="1:17">
      <c r="A72" s="90">
        <v>59</v>
      </c>
      <c r="B72" s="8">
        <v>7870</v>
      </c>
      <c r="C72" s="4" t="s">
        <v>211</v>
      </c>
      <c r="D72" s="4" t="s">
        <v>29</v>
      </c>
      <c r="E72" s="5">
        <v>39390</v>
      </c>
      <c r="F72" s="139" t="s">
        <v>196</v>
      </c>
      <c r="G72" s="8" t="s">
        <v>246</v>
      </c>
      <c r="H72" s="2"/>
      <c r="I72" s="2"/>
      <c r="J72" s="2"/>
      <c r="K72" s="2"/>
      <c r="L72" s="2"/>
      <c r="M72" s="2"/>
      <c r="N72" s="2"/>
      <c r="O72" s="2"/>
      <c r="P72" s="2"/>
      <c r="Q72" s="2"/>
    </row>
    <row r="73" spans="1:17">
      <c r="A73" s="90">
        <v>60</v>
      </c>
      <c r="B73" s="8">
        <v>7871</v>
      </c>
      <c r="C73" s="4" t="s">
        <v>213</v>
      </c>
      <c r="D73" s="4" t="s">
        <v>28</v>
      </c>
      <c r="E73" s="5">
        <v>39193</v>
      </c>
      <c r="F73" s="139" t="s">
        <v>196</v>
      </c>
      <c r="G73" s="8" t="s">
        <v>246</v>
      </c>
      <c r="H73" s="2"/>
      <c r="I73" s="2"/>
      <c r="J73" s="2"/>
      <c r="K73" s="2"/>
      <c r="L73" s="2"/>
      <c r="M73" s="2"/>
      <c r="N73" s="2"/>
      <c r="O73" s="2"/>
      <c r="P73" s="2"/>
      <c r="Q73" s="2"/>
    </row>
    <row r="74" spans="1:17">
      <c r="A74" s="90">
        <v>61</v>
      </c>
      <c r="B74" s="8">
        <v>7460</v>
      </c>
      <c r="C74" s="4" t="s">
        <v>214</v>
      </c>
      <c r="D74" s="4" t="s">
        <v>28</v>
      </c>
      <c r="E74" s="5">
        <v>39209</v>
      </c>
      <c r="F74" s="139" t="s">
        <v>196</v>
      </c>
      <c r="G74" s="8" t="s">
        <v>246</v>
      </c>
      <c r="H74" s="2"/>
      <c r="I74" s="2"/>
      <c r="J74" s="2"/>
      <c r="K74" s="2"/>
      <c r="L74" s="2"/>
      <c r="M74" s="2"/>
      <c r="N74" s="2"/>
      <c r="O74" s="2"/>
      <c r="P74" s="2"/>
      <c r="Q74" s="2"/>
    </row>
    <row r="75" spans="1:17">
      <c r="A75" s="90">
        <v>62</v>
      </c>
      <c r="B75" s="8">
        <v>7461</v>
      </c>
      <c r="C75" s="4" t="s">
        <v>215</v>
      </c>
      <c r="D75" s="4" t="s">
        <v>28</v>
      </c>
      <c r="E75" s="5">
        <v>39086</v>
      </c>
      <c r="F75" s="139" t="s">
        <v>196</v>
      </c>
      <c r="G75" s="8" t="s">
        <v>246</v>
      </c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>
      <c r="A76" s="90">
        <v>63</v>
      </c>
      <c r="B76" s="8">
        <v>7463</v>
      </c>
      <c r="C76" s="4" t="s">
        <v>216</v>
      </c>
      <c r="D76" s="4" t="s">
        <v>28</v>
      </c>
      <c r="E76" s="5">
        <v>39528</v>
      </c>
      <c r="F76" s="139" t="s">
        <v>196</v>
      </c>
      <c r="G76" s="8" t="s">
        <v>246</v>
      </c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>
      <c r="A77" s="90">
        <v>64</v>
      </c>
      <c r="B77" s="8">
        <v>7876</v>
      </c>
      <c r="C77" s="4" t="s">
        <v>217</v>
      </c>
      <c r="D77" s="139" t="s">
        <v>29</v>
      </c>
      <c r="E77" s="5">
        <v>39511</v>
      </c>
      <c r="F77" s="167" t="s">
        <v>195</v>
      </c>
      <c r="G77" s="8" t="s">
        <v>246</v>
      </c>
      <c r="H77" s="2"/>
      <c r="I77" s="2"/>
      <c r="J77" s="2"/>
      <c r="K77" s="2"/>
      <c r="L77" s="2"/>
      <c r="M77" s="2"/>
      <c r="N77" s="2"/>
      <c r="O77" s="2"/>
      <c r="P77" s="2"/>
      <c r="Q77" s="2"/>
    </row>
    <row r="78" spans="1:17">
      <c r="A78" s="90">
        <v>65</v>
      </c>
      <c r="B78" s="8">
        <v>7879</v>
      </c>
      <c r="C78" s="4" t="s">
        <v>219</v>
      </c>
      <c r="D78" s="4" t="s">
        <v>29</v>
      </c>
      <c r="E78" s="5">
        <v>39028</v>
      </c>
      <c r="F78" s="139" t="s">
        <v>196</v>
      </c>
      <c r="G78" s="8" t="s">
        <v>246</v>
      </c>
      <c r="H78" s="2"/>
      <c r="I78" s="2"/>
      <c r="J78" s="2"/>
      <c r="K78" s="2"/>
      <c r="L78" s="2"/>
      <c r="M78" s="2"/>
      <c r="N78" s="2"/>
      <c r="O78" s="2"/>
      <c r="P78" s="2"/>
      <c r="Q78" s="2"/>
    </row>
    <row r="79" spans="1:17">
      <c r="A79" s="90">
        <v>66</v>
      </c>
      <c r="B79" s="8">
        <v>7880</v>
      </c>
      <c r="C79" s="4" t="s">
        <v>221</v>
      </c>
      <c r="D79" s="4" t="s">
        <v>28</v>
      </c>
      <c r="E79" s="5">
        <v>39152</v>
      </c>
      <c r="F79" s="139" t="s">
        <v>196</v>
      </c>
      <c r="G79" s="8" t="s">
        <v>246</v>
      </c>
      <c r="H79" s="2"/>
      <c r="I79" s="2"/>
      <c r="J79" s="2"/>
      <c r="K79" s="2"/>
      <c r="L79" s="2"/>
      <c r="M79" s="2"/>
      <c r="N79" s="2"/>
      <c r="O79" s="2"/>
      <c r="P79" s="2"/>
      <c r="Q79" s="2"/>
    </row>
    <row r="80" spans="1:17">
      <c r="A80" s="90">
        <v>67</v>
      </c>
      <c r="B80" s="8">
        <v>7881</v>
      </c>
      <c r="C80" s="4" t="s">
        <v>222</v>
      </c>
      <c r="D80" s="4" t="s">
        <v>29</v>
      </c>
      <c r="E80" s="5">
        <v>39104</v>
      </c>
      <c r="F80" s="139" t="s">
        <v>196</v>
      </c>
      <c r="G80" s="8" t="s">
        <v>246</v>
      </c>
      <c r="H80" s="2"/>
      <c r="I80" s="2"/>
      <c r="J80" s="2"/>
      <c r="K80" s="2"/>
      <c r="L80" s="2"/>
      <c r="M80" s="2"/>
      <c r="N80" s="2"/>
      <c r="O80" s="2"/>
      <c r="P80" s="2"/>
      <c r="Q80" s="2"/>
    </row>
    <row r="81" spans="1:17">
      <c r="A81" s="90">
        <v>68</v>
      </c>
      <c r="B81" s="8">
        <v>7471</v>
      </c>
      <c r="C81" s="4" t="s">
        <v>223</v>
      </c>
      <c r="D81" s="4" t="s">
        <v>28</v>
      </c>
      <c r="E81" s="5">
        <v>39331</v>
      </c>
      <c r="F81" s="139" t="s">
        <v>196</v>
      </c>
      <c r="G81" s="8" t="s">
        <v>246</v>
      </c>
      <c r="H81" s="2"/>
      <c r="I81" s="2"/>
      <c r="J81" s="2"/>
      <c r="K81" s="2"/>
      <c r="L81" s="2"/>
      <c r="M81" s="2"/>
      <c r="N81" s="2"/>
      <c r="O81" s="2"/>
      <c r="P81" s="2"/>
      <c r="Q81" s="2"/>
    </row>
    <row r="82" spans="1:17">
      <c r="A82" s="90">
        <v>69</v>
      </c>
      <c r="B82" s="8">
        <v>7884</v>
      </c>
      <c r="C82" s="4" t="s">
        <v>224</v>
      </c>
      <c r="D82" s="4" t="s">
        <v>28</v>
      </c>
      <c r="E82" s="5">
        <v>39538</v>
      </c>
      <c r="F82" s="139" t="s">
        <v>196</v>
      </c>
      <c r="G82" s="8" t="s">
        <v>246</v>
      </c>
      <c r="H82" s="2"/>
      <c r="I82" s="2"/>
      <c r="J82" s="2"/>
      <c r="K82" s="2"/>
      <c r="L82" s="2"/>
      <c r="M82" s="2"/>
      <c r="N82" s="2"/>
      <c r="O82" s="2"/>
      <c r="P82" s="2"/>
      <c r="Q82" s="2"/>
    </row>
    <row r="83" spans="1:17">
      <c r="A83" s="90">
        <v>70</v>
      </c>
      <c r="B83" s="8">
        <v>7473</v>
      </c>
      <c r="C83" s="4" t="s">
        <v>225</v>
      </c>
      <c r="D83" s="4" t="s">
        <v>28</v>
      </c>
      <c r="E83" s="5">
        <v>39295</v>
      </c>
      <c r="F83" s="139" t="s">
        <v>196</v>
      </c>
      <c r="G83" s="8" t="s">
        <v>246</v>
      </c>
      <c r="H83" s="2"/>
      <c r="I83" s="2"/>
      <c r="J83" s="2"/>
      <c r="K83" s="2"/>
      <c r="L83" s="2"/>
      <c r="M83" s="2"/>
      <c r="N83" s="2"/>
      <c r="O83" s="2"/>
      <c r="P83" s="2"/>
      <c r="Q83" s="2"/>
    </row>
    <row r="84" spans="1:17">
      <c r="A84" s="90">
        <v>71</v>
      </c>
      <c r="B84" s="8">
        <v>7885</v>
      </c>
      <c r="C84" s="4" t="s">
        <v>218</v>
      </c>
      <c r="D84" s="139" t="s">
        <v>29</v>
      </c>
      <c r="E84" s="5">
        <v>38710</v>
      </c>
      <c r="F84" s="167" t="s">
        <v>195</v>
      </c>
      <c r="G84" s="8" t="s">
        <v>246</v>
      </c>
      <c r="H84" s="2"/>
      <c r="I84" s="2"/>
      <c r="J84" s="2"/>
      <c r="K84" s="2"/>
      <c r="L84" s="2"/>
      <c r="M84" s="2"/>
      <c r="N84" s="2"/>
      <c r="O84" s="2"/>
      <c r="P84" s="2"/>
      <c r="Q84" s="2"/>
    </row>
    <row r="85" spans="1:17">
      <c r="A85" s="90">
        <v>72</v>
      </c>
      <c r="B85" s="30"/>
      <c r="C85" s="4" t="s">
        <v>204</v>
      </c>
      <c r="D85" s="139" t="s">
        <v>29</v>
      </c>
      <c r="E85" s="5">
        <v>39364</v>
      </c>
      <c r="F85" s="168" t="s">
        <v>195</v>
      </c>
      <c r="G85" s="8" t="s">
        <v>246</v>
      </c>
      <c r="H85" s="2"/>
      <c r="I85" s="2"/>
      <c r="J85" s="2"/>
      <c r="K85" s="2"/>
      <c r="L85" s="2"/>
      <c r="M85" s="2"/>
      <c r="N85" s="2"/>
      <c r="O85" s="2"/>
      <c r="P85" s="2"/>
      <c r="Q85" s="2"/>
    </row>
    <row r="86" spans="1:17">
      <c r="A86" s="90">
        <v>73</v>
      </c>
      <c r="B86" s="8">
        <v>7478</v>
      </c>
      <c r="C86" s="4" t="s">
        <v>227</v>
      </c>
      <c r="D86" s="4" t="s">
        <v>29</v>
      </c>
      <c r="E86" s="5">
        <v>39086</v>
      </c>
      <c r="F86" s="139" t="s">
        <v>196</v>
      </c>
      <c r="G86" s="8" t="s">
        <v>246</v>
      </c>
      <c r="H86" s="2"/>
      <c r="I86" s="2"/>
      <c r="J86" s="2"/>
      <c r="K86" s="2"/>
      <c r="L86" s="2"/>
      <c r="M86" s="2"/>
      <c r="N86" s="2"/>
      <c r="O86" s="2"/>
      <c r="P86" s="2"/>
      <c r="Q86" s="2"/>
    </row>
    <row r="87" spans="1:17">
      <c r="A87" s="90">
        <v>74</v>
      </c>
      <c r="B87" s="8">
        <v>7887</v>
      </c>
      <c r="C87" s="4" t="s">
        <v>220</v>
      </c>
      <c r="D87" s="139" t="s">
        <v>29</v>
      </c>
      <c r="E87" s="5">
        <v>39189</v>
      </c>
      <c r="F87" s="168" t="s">
        <v>195</v>
      </c>
      <c r="G87" s="8" t="s">
        <v>246</v>
      </c>
      <c r="H87" s="2"/>
      <c r="I87" s="2"/>
      <c r="J87" s="2"/>
      <c r="K87" s="2"/>
      <c r="L87" s="2"/>
      <c r="M87" s="2"/>
      <c r="N87" s="2"/>
      <c r="O87" s="2"/>
      <c r="P87" s="2"/>
      <c r="Q87" s="2"/>
    </row>
    <row r="88" spans="1:17">
      <c r="A88" s="90">
        <v>75</v>
      </c>
      <c r="B88" s="8">
        <v>7888</v>
      </c>
      <c r="C88" s="4" t="s">
        <v>229</v>
      </c>
      <c r="D88" s="139" t="s">
        <v>29</v>
      </c>
      <c r="E88" s="5">
        <v>39660</v>
      </c>
      <c r="F88" s="139" t="s">
        <v>196</v>
      </c>
      <c r="G88" s="8" t="s">
        <v>246</v>
      </c>
      <c r="H88" s="2"/>
      <c r="I88" s="2"/>
      <c r="J88" s="2"/>
      <c r="K88" s="2"/>
      <c r="L88" s="2"/>
      <c r="M88" s="2"/>
      <c r="N88" s="2"/>
      <c r="O88" s="2"/>
      <c r="P88" s="2"/>
      <c r="Q88" s="2"/>
    </row>
    <row r="89" spans="1:17">
      <c r="A89" s="90">
        <v>76</v>
      </c>
      <c r="B89" s="8">
        <v>7889</v>
      </c>
      <c r="C89" s="4" t="s">
        <v>230</v>
      </c>
      <c r="D89" s="4" t="s">
        <v>29</v>
      </c>
      <c r="E89" s="5">
        <v>39230</v>
      </c>
      <c r="F89" s="139" t="s">
        <v>196</v>
      </c>
      <c r="G89" s="8" t="s">
        <v>246</v>
      </c>
      <c r="H89" s="2"/>
      <c r="I89" s="2"/>
      <c r="J89" s="2"/>
      <c r="K89" s="2"/>
      <c r="L89" s="2"/>
      <c r="M89" s="2"/>
      <c r="N89" s="2"/>
      <c r="O89" s="2"/>
      <c r="P89" s="2"/>
      <c r="Q89" s="2"/>
    </row>
    <row r="90" spans="1:17">
      <c r="A90" s="90">
        <v>77</v>
      </c>
      <c r="B90" s="8">
        <v>7482</v>
      </c>
      <c r="C90" s="4" t="s">
        <v>232</v>
      </c>
      <c r="D90" s="4" t="s">
        <v>28</v>
      </c>
      <c r="E90" s="5">
        <v>38868</v>
      </c>
      <c r="F90" s="139" t="s">
        <v>196</v>
      </c>
      <c r="G90" s="8" t="s">
        <v>246</v>
      </c>
      <c r="H90" s="2"/>
      <c r="I90" s="2"/>
      <c r="J90" s="2"/>
      <c r="K90" s="2"/>
      <c r="L90" s="2"/>
      <c r="M90" s="2"/>
      <c r="N90" s="2"/>
      <c r="O90" s="2"/>
      <c r="P90" s="2"/>
      <c r="Q90" s="2"/>
    </row>
    <row r="91" spans="1:17">
      <c r="A91" s="90">
        <v>78</v>
      </c>
      <c r="B91" s="8">
        <v>7895</v>
      </c>
      <c r="C91" s="4" t="s">
        <v>144</v>
      </c>
      <c r="D91" s="4" t="s">
        <v>29</v>
      </c>
      <c r="E91" s="5">
        <v>39474</v>
      </c>
      <c r="F91" s="139" t="s">
        <v>196</v>
      </c>
      <c r="G91" s="8" t="s">
        <v>246</v>
      </c>
      <c r="H91" s="2"/>
      <c r="I91" s="2"/>
      <c r="J91" s="2"/>
      <c r="K91" s="2"/>
      <c r="L91" s="2"/>
      <c r="M91" s="2"/>
      <c r="N91" s="2"/>
      <c r="O91" s="2"/>
      <c r="P91" s="2"/>
      <c r="Q91" s="2"/>
    </row>
    <row r="92" spans="1:17">
      <c r="A92" s="90">
        <v>79</v>
      </c>
      <c r="B92" s="8">
        <v>7485</v>
      </c>
      <c r="C92" s="4" t="s">
        <v>226</v>
      </c>
      <c r="D92" s="4" t="s">
        <v>28</v>
      </c>
      <c r="E92" s="5">
        <v>39291</v>
      </c>
      <c r="F92" s="139" t="s">
        <v>195</v>
      </c>
      <c r="G92" s="8" t="s">
        <v>246</v>
      </c>
      <c r="H92" s="2"/>
      <c r="I92" s="2"/>
      <c r="J92" s="2"/>
      <c r="K92" s="2"/>
      <c r="L92" s="2"/>
      <c r="M92" s="2"/>
      <c r="N92" s="2"/>
      <c r="O92" s="2"/>
      <c r="P92" s="2"/>
      <c r="Q92" s="2"/>
    </row>
    <row r="93" spans="1:17">
      <c r="A93" s="90">
        <v>80</v>
      </c>
      <c r="B93" s="8">
        <v>7898</v>
      </c>
      <c r="C93" s="4" t="s">
        <v>234</v>
      </c>
      <c r="D93" s="4" t="s">
        <v>29</v>
      </c>
      <c r="E93" s="5">
        <v>39499</v>
      </c>
      <c r="F93" s="139" t="s">
        <v>196</v>
      </c>
      <c r="G93" s="8" t="s">
        <v>246</v>
      </c>
      <c r="H93" s="2"/>
      <c r="I93" s="2"/>
      <c r="J93" s="2"/>
      <c r="K93" s="2"/>
      <c r="L93" s="2"/>
      <c r="M93" s="2"/>
      <c r="N93" s="2"/>
      <c r="O93" s="2"/>
      <c r="P93" s="2"/>
      <c r="Q93" s="2"/>
    </row>
    <row r="94" spans="1:17">
      <c r="A94" s="90">
        <v>81</v>
      </c>
      <c r="B94" s="8">
        <v>7488</v>
      </c>
      <c r="C94" s="4" t="s">
        <v>235</v>
      </c>
      <c r="D94" s="139" t="s">
        <v>29</v>
      </c>
      <c r="E94" s="5">
        <v>39253</v>
      </c>
      <c r="F94" s="139" t="s">
        <v>196</v>
      </c>
      <c r="G94" s="8" t="s">
        <v>246</v>
      </c>
      <c r="H94" s="2"/>
      <c r="I94" s="2"/>
      <c r="J94" s="2"/>
      <c r="K94" s="2"/>
      <c r="L94" s="2"/>
      <c r="M94" s="2"/>
      <c r="N94" s="2"/>
      <c r="O94" s="2"/>
      <c r="P94" s="2"/>
      <c r="Q94" s="2"/>
    </row>
    <row r="95" spans="1:17">
      <c r="A95" s="90">
        <v>82</v>
      </c>
      <c r="B95" s="8">
        <v>7902</v>
      </c>
      <c r="C95" s="4" t="s">
        <v>237</v>
      </c>
      <c r="D95" s="4" t="s">
        <v>28</v>
      </c>
      <c r="E95" s="5">
        <v>39458</v>
      </c>
      <c r="F95" s="139" t="s">
        <v>196</v>
      </c>
      <c r="G95" s="8" t="s">
        <v>246</v>
      </c>
      <c r="H95" s="2"/>
      <c r="I95" s="2"/>
      <c r="J95" s="2"/>
      <c r="K95" s="2"/>
      <c r="L95" s="2"/>
      <c r="M95" s="2"/>
      <c r="N95" s="2"/>
      <c r="O95" s="2"/>
      <c r="P95" s="2"/>
      <c r="Q95" s="2"/>
    </row>
    <row r="96" spans="1:17">
      <c r="A96" s="90">
        <v>83</v>
      </c>
      <c r="B96" s="8">
        <v>7908</v>
      </c>
      <c r="C96" s="4" t="s">
        <v>228</v>
      </c>
      <c r="D96" s="139" t="s">
        <v>28</v>
      </c>
      <c r="E96" s="5">
        <v>39329</v>
      </c>
      <c r="F96" s="172" t="s">
        <v>195</v>
      </c>
      <c r="G96" s="8" t="s">
        <v>246</v>
      </c>
      <c r="H96" s="2"/>
      <c r="I96" s="2"/>
      <c r="J96" s="2"/>
      <c r="K96" s="2"/>
      <c r="L96" s="2"/>
      <c r="M96" s="2"/>
      <c r="N96" s="2"/>
      <c r="O96" s="2"/>
      <c r="P96" s="2"/>
      <c r="Q96" s="2"/>
    </row>
    <row r="97" spans="1:17">
      <c r="A97" s="90">
        <v>84</v>
      </c>
      <c r="B97" s="8">
        <v>7909</v>
      </c>
      <c r="C97" s="4" t="s">
        <v>238</v>
      </c>
      <c r="D97" s="4" t="s">
        <v>28</v>
      </c>
      <c r="E97" s="5">
        <v>39333</v>
      </c>
      <c r="F97" s="139" t="s">
        <v>196</v>
      </c>
      <c r="G97" s="8" t="s">
        <v>246</v>
      </c>
      <c r="H97" s="2"/>
      <c r="I97" s="2"/>
      <c r="J97" s="2"/>
      <c r="K97" s="2"/>
      <c r="L97" s="2"/>
      <c r="M97" s="2"/>
      <c r="N97" s="2"/>
      <c r="O97" s="2"/>
      <c r="P97" s="2"/>
      <c r="Q97" s="2"/>
    </row>
    <row r="98" spans="1:17">
      <c r="A98" s="90">
        <v>85</v>
      </c>
      <c r="B98" s="8">
        <v>7499</v>
      </c>
      <c r="C98" s="4" t="s">
        <v>239</v>
      </c>
      <c r="D98" s="139" t="s">
        <v>29</v>
      </c>
      <c r="E98" s="5">
        <v>39091</v>
      </c>
      <c r="F98" s="139" t="s">
        <v>196</v>
      </c>
      <c r="G98" s="8" t="s">
        <v>246</v>
      </c>
      <c r="H98" s="2"/>
      <c r="I98" s="2"/>
      <c r="J98" s="2"/>
      <c r="K98" s="2"/>
      <c r="L98" s="2"/>
      <c r="M98" s="2"/>
      <c r="N98" s="2"/>
      <c r="O98" s="2"/>
      <c r="P98" s="2"/>
      <c r="Q98" s="2"/>
    </row>
    <row r="99" spans="1:17">
      <c r="A99" s="90">
        <v>86</v>
      </c>
      <c r="B99" s="8">
        <v>7912</v>
      </c>
      <c r="C99" s="4" t="s">
        <v>231</v>
      </c>
      <c r="D99" s="139" t="s">
        <v>28</v>
      </c>
      <c r="E99" s="5">
        <v>39177</v>
      </c>
      <c r="F99" s="172" t="s">
        <v>195</v>
      </c>
      <c r="G99" s="8" t="s">
        <v>246</v>
      </c>
      <c r="H99" s="2"/>
      <c r="I99" s="2"/>
      <c r="J99" s="2"/>
      <c r="K99" s="2"/>
      <c r="L99" s="2"/>
      <c r="M99" s="2"/>
      <c r="N99" s="2"/>
      <c r="O99" s="2"/>
      <c r="P99" s="2"/>
      <c r="Q99" s="2"/>
    </row>
    <row r="100" spans="1:17">
      <c r="A100" s="90">
        <v>87</v>
      </c>
      <c r="B100" s="8">
        <v>7500</v>
      </c>
      <c r="C100" s="4" t="s">
        <v>240</v>
      </c>
      <c r="D100" s="139" t="s">
        <v>29</v>
      </c>
      <c r="E100" s="5">
        <v>39174</v>
      </c>
      <c r="F100" s="139" t="s">
        <v>196</v>
      </c>
      <c r="G100" s="8" t="s">
        <v>246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</row>
    <row r="101" spans="1:17">
      <c r="A101" s="90"/>
      <c r="B101" s="8">
        <v>7506</v>
      </c>
      <c r="C101" s="4" t="s">
        <v>241</v>
      </c>
      <c r="D101" s="139" t="s">
        <v>29</v>
      </c>
      <c r="E101" s="5">
        <v>38886</v>
      </c>
      <c r="F101" s="139" t="s">
        <v>196</v>
      </c>
      <c r="G101" s="8" t="s">
        <v>246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</row>
    <row r="102" spans="1:17">
      <c r="A102" s="90"/>
      <c r="B102" s="8">
        <v>7916</v>
      </c>
      <c r="C102" s="4" t="s">
        <v>212</v>
      </c>
      <c r="D102" s="139" t="s">
        <v>28</v>
      </c>
      <c r="E102" s="5">
        <v>39230</v>
      </c>
      <c r="F102" s="171" t="s">
        <v>195</v>
      </c>
      <c r="G102" s="8" t="s">
        <v>246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</row>
    <row r="103" spans="1:17">
      <c r="A103" s="90"/>
      <c r="B103" s="8">
        <v>7922</v>
      </c>
      <c r="C103" s="4" t="s">
        <v>242</v>
      </c>
      <c r="D103" s="4" t="s">
        <v>29</v>
      </c>
      <c r="E103" s="5">
        <v>39417</v>
      </c>
      <c r="F103" s="139" t="s">
        <v>196</v>
      </c>
      <c r="G103" s="8" t="s">
        <v>246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</row>
    <row r="104" spans="1:17">
      <c r="A104" s="90"/>
      <c r="B104" s="8">
        <v>7924</v>
      </c>
      <c r="C104" s="4" t="s">
        <v>243</v>
      </c>
      <c r="D104" s="139" t="s">
        <v>29</v>
      </c>
      <c r="E104" s="5">
        <v>38811</v>
      </c>
      <c r="F104" s="139" t="s">
        <v>196</v>
      </c>
      <c r="G104" s="8" t="s">
        <v>246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</row>
    <row r="105" spans="1:17">
      <c r="A105" s="90"/>
      <c r="B105" s="8">
        <v>7927</v>
      </c>
      <c r="C105" s="170" t="s">
        <v>233</v>
      </c>
      <c r="D105" s="170" t="s">
        <v>28</v>
      </c>
      <c r="E105" s="5">
        <v>39215</v>
      </c>
      <c r="F105" s="139" t="s">
        <v>195</v>
      </c>
      <c r="G105" s="8" t="s">
        <v>246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</row>
    <row r="106" spans="1:17">
      <c r="A106" s="90"/>
      <c r="B106" s="8">
        <v>7930</v>
      </c>
      <c r="C106" s="4" t="s">
        <v>236</v>
      </c>
      <c r="D106" s="139" t="s">
        <v>28</v>
      </c>
      <c r="E106" s="5">
        <v>39788</v>
      </c>
      <c r="F106" s="172" t="s">
        <v>195</v>
      </c>
      <c r="G106" s="8" t="s">
        <v>246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</row>
    <row r="107" spans="1:17">
      <c r="A107" s="90"/>
      <c r="B107" s="8">
        <v>7935</v>
      </c>
      <c r="C107" s="4" t="s">
        <v>244</v>
      </c>
      <c r="D107" s="4" t="s">
        <v>28</v>
      </c>
      <c r="E107" s="5">
        <v>39548</v>
      </c>
      <c r="F107" s="139" t="s">
        <v>196</v>
      </c>
      <c r="G107" s="8" t="s">
        <v>246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</row>
    <row r="108" spans="1:17">
      <c r="A108" s="90"/>
      <c r="B108" s="8">
        <v>7950</v>
      </c>
      <c r="C108" s="4" t="s">
        <v>245</v>
      </c>
      <c r="D108" s="4" t="s">
        <v>29</v>
      </c>
      <c r="E108" s="5">
        <v>38660</v>
      </c>
      <c r="F108" s="139" t="s">
        <v>196</v>
      </c>
      <c r="G108" s="8" t="s">
        <v>246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</row>
    <row r="109" spans="1:17">
      <c r="A109" s="90"/>
      <c r="B109" s="30"/>
      <c r="C109" s="2"/>
      <c r="D109" s="2"/>
      <c r="E109" s="79"/>
      <c r="F109" s="29"/>
      <c r="G109" s="8"/>
      <c r="H109" s="2"/>
      <c r="I109" s="2"/>
      <c r="J109" s="2"/>
      <c r="K109" s="2"/>
      <c r="L109" s="2"/>
      <c r="M109" s="2"/>
      <c r="N109" s="2"/>
      <c r="O109" s="2"/>
      <c r="P109" s="2"/>
      <c r="Q109" s="2"/>
    </row>
    <row r="110" spans="1:17" s="93" customFormat="1">
      <c r="A110" s="105"/>
      <c r="B110" s="30"/>
      <c r="C110" s="91"/>
      <c r="D110" s="91"/>
      <c r="E110" s="102"/>
      <c r="F110" s="104"/>
      <c r="G110" s="132"/>
      <c r="H110" s="91"/>
      <c r="I110" s="91"/>
      <c r="J110" s="91"/>
      <c r="K110" s="91"/>
      <c r="L110" s="91"/>
      <c r="M110" s="91"/>
      <c r="N110" s="91"/>
      <c r="O110" s="91"/>
      <c r="P110" s="91"/>
      <c r="Q110" s="91"/>
    </row>
    <row r="111" spans="1:17">
      <c r="A111" s="90">
        <v>88</v>
      </c>
      <c r="B111" s="8">
        <v>7843</v>
      </c>
      <c r="C111" s="4" t="s">
        <v>248</v>
      </c>
      <c r="D111" s="4" t="s">
        <v>28</v>
      </c>
      <c r="E111" s="5">
        <v>39276</v>
      </c>
      <c r="F111" s="29"/>
      <c r="G111" s="8" t="s">
        <v>247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spans="1:17">
      <c r="A112" s="90">
        <v>89</v>
      </c>
      <c r="B112" s="8">
        <v>7844</v>
      </c>
      <c r="C112" s="4" t="s">
        <v>249</v>
      </c>
      <c r="D112" s="4" t="s">
        <v>28</v>
      </c>
      <c r="E112" s="5">
        <v>39803</v>
      </c>
      <c r="F112" s="29"/>
      <c r="G112" s="8" t="s">
        <v>247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spans="1:17">
      <c r="A113" s="90">
        <v>90</v>
      </c>
      <c r="B113" s="8">
        <v>7850</v>
      </c>
      <c r="C113" s="4" t="s">
        <v>250</v>
      </c>
      <c r="D113" s="4" t="s">
        <v>28</v>
      </c>
      <c r="E113" s="5">
        <v>39138</v>
      </c>
      <c r="F113" s="42"/>
      <c r="G113" s="8" t="s">
        <v>247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spans="1:17">
      <c r="A114" s="90">
        <v>91</v>
      </c>
      <c r="B114" s="8">
        <v>7446</v>
      </c>
      <c r="C114" s="4" t="s">
        <v>251</v>
      </c>
      <c r="D114" s="4" t="s">
        <v>29</v>
      </c>
      <c r="E114" s="5">
        <v>39107</v>
      </c>
      <c r="F114" s="29"/>
      <c r="G114" s="8" t="s">
        <v>247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spans="1:17">
      <c r="A115" s="90">
        <v>92</v>
      </c>
      <c r="B115" s="8">
        <v>7456</v>
      </c>
      <c r="C115" s="4" t="s">
        <v>252</v>
      </c>
      <c r="D115" s="4" t="s">
        <v>29</v>
      </c>
      <c r="E115" s="5">
        <v>40195</v>
      </c>
      <c r="F115" s="42"/>
      <c r="G115" s="8" t="s">
        <v>247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1:17">
      <c r="A116" s="90">
        <v>93</v>
      </c>
      <c r="B116" s="8">
        <v>7866</v>
      </c>
      <c r="C116" s="4" t="s">
        <v>253</v>
      </c>
      <c r="D116" s="4" t="s">
        <v>28</v>
      </c>
      <c r="E116" s="5">
        <v>39445</v>
      </c>
      <c r="F116" s="8"/>
      <c r="G116" s="8" t="s">
        <v>247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spans="1:17">
      <c r="A117" s="90">
        <v>94</v>
      </c>
      <c r="B117" s="8">
        <v>7458</v>
      </c>
      <c r="C117" s="4" t="s">
        <v>254</v>
      </c>
      <c r="D117" s="4" t="s">
        <v>29</v>
      </c>
      <c r="E117" s="5">
        <v>39374</v>
      </c>
      <c r="F117" s="29"/>
      <c r="G117" s="8" t="s">
        <v>247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>
      <c r="A118" s="90">
        <v>95</v>
      </c>
      <c r="B118" s="8">
        <v>7872</v>
      </c>
      <c r="C118" s="4" t="s">
        <v>276</v>
      </c>
      <c r="D118" s="4" t="s">
        <v>29</v>
      </c>
      <c r="E118" s="5">
        <v>39413</v>
      </c>
      <c r="F118" s="8"/>
      <c r="G118" s="8" t="s">
        <v>247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spans="1:17">
      <c r="A119" s="90">
        <v>101</v>
      </c>
      <c r="B119" s="8">
        <v>7462</v>
      </c>
      <c r="C119" s="4" t="s">
        <v>255</v>
      </c>
      <c r="D119" s="4" t="s">
        <v>28</v>
      </c>
      <c r="E119" s="5">
        <v>39411</v>
      </c>
      <c r="F119" s="29"/>
      <c r="G119" s="8" t="s">
        <v>247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</row>
    <row r="120" spans="1:17">
      <c r="A120" s="90">
        <v>102</v>
      </c>
      <c r="B120" s="8">
        <v>7464</v>
      </c>
      <c r="C120" s="4" t="s">
        <v>256</v>
      </c>
      <c r="D120" s="4" t="s">
        <v>28</v>
      </c>
      <c r="E120" s="5">
        <v>39024</v>
      </c>
      <c r="F120" s="29"/>
      <c r="G120" s="8" t="s">
        <v>247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1:17">
      <c r="A121" s="90">
        <v>103</v>
      </c>
      <c r="B121" s="8">
        <v>7466</v>
      </c>
      <c r="C121" s="4" t="s">
        <v>257</v>
      </c>
      <c r="D121" s="4" t="s">
        <v>28</v>
      </c>
      <c r="E121" s="5">
        <v>38849</v>
      </c>
      <c r="F121" s="42"/>
      <c r="G121" s="8" t="s">
        <v>247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spans="1:17">
      <c r="A122" s="90">
        <v>104</v>
      </c>
      <c r="B122" s="8">
        <v>7469</v>
      </c>
      <c r="C122" s="4" t="s">
        <v>258</v>
      </c>
      <c r="D122" s="4" t="s">
        <v>28</v>
      </c>
      <c r="E122" s="5">
        <v>39399</v>
      </c>
      <c r="F122" s="42"/>
      <c r="G122" s="8" t="s">
        <v>247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spans="1:17">
      <c r="A123" s="90">
        <v>105</v>
      </c>
      <c r="B123" s="8">
        <v>7882</v>
      </c>
      <c r="C123" s="4" t="s">
        <v>266</v>
      </c>
      <c r="D123" s="139" t="s">
        <v>29</v>
      </c>
      <c r="E123" s="5">
        <v>39062</v>
      </c>
      <c r="F123" s="42"/>
      <c r="G123" s="8" t="s">
        <v>247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</row>
    <row r="124" spans="1:17">
      <c r="A124" s="90">
        <v>106</v>
      </c>
      <c r="B124" s="8">
        <v>7474</v>
      </c>
      <c r="C124" s="4" t="s">
        <v>259</v>
      </c>
      <c r="D124" s="4" t="s">
        <v>28</v>
      </c>
      <c r="E124" s="5">
        <v>39153</v>
      </c>
      <c r="F124" s="29"/>
      <c r="G124" s="8" t="s">
        <v>247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1:17">
      <c r="A125" s="90">
        <v>107</v>
      </c>
      <c r="B125" s="30"/>
      <c r="C125" s="170" t="s">
        <v>293</v>
      </c>
      <c r="D125" s="170" t="s">
        <v>28</v>
      </c>
      <c r="E125" s="79">
        <v>38622</v>
      </c>
      <c r="F125" s="2"/>
      <c r="G125" s="8" t="s">
        <v>247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</row>
    <row r="126" spans="1:17">
      <c r="A126" s="90">
        <v>108</v>
      </c>
      <c r="B126" s="8">
        <v>7475</v>
      </c>
      <c r="C126" s="4" t="s">
        <v>260</v>
      </c>
      <c r="D126" s="4" t="s">
        <v>29</v>
      </c>
      <c r="E126" s="5">
        <v>39315</v>
      </c>
      <c r="F126" s="8"/>
      <c r="G126" s="8" t="s">
        <v>247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</row>
    <row r="127" spans="1:17">
      <c r="A127" s="90">
        <v>109</v>
      </c>
      <c r="B127" s="8">
        <v>7479</v>
      </c>
      <c r="C127" s="4" t="s">
        <v>261</v>
      </c>
      <c r="D127" s="139" t="s">
        <v>28</v>
      </c>
      <c r="E127" s="5">
        <v>39226</v>
      </c>
      <c r="F127" s="29"/>
      <c r="G127" s="8" t="s">
        <v>247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1:17">
      <c r="A128" s="90">
        <v>110</v>
      </c>
      <c r="B128" s="8">
        <v>7890</v>
      </c>
      <c r="C128" s="4" t="s">
        <v>280</v>
      </c>
      <c r="D128" s="4" t="s">
        <v>29</v>
      </c>
      <c r="E128" s="5">
        <v>39583</v>
      </c>
      <c r="F128" s="29"/>
      <c r="G128" s="8" t="s">
        <v>247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</row>
    <row r="129" spans="1:17">
      <c r="A129" s="90">
        <v>111</v>
      </c>
      <c r="B129" s="8">
        <v>7892</v>
      </c>
      <c r="C129" s="4" t="s">
        <v>262</v>
      </c>
      <c r="D129" s="4" t="s">
        <v>28</v>
      </c>
      <c r="E129" s="5">
        <v>39122</v>
      </c>
      <c r="F129" s="42"/>
      <c r="G129" s="8" t="s">
        <v>247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</row>
    <row r="130" spans="1:17">
      <c r="A130" s="90">
        <v>112</v>
      </c>
      <c r="B130" s="8">
        <v>7893</v>
      </c>
      <c r="C130" s="4" t="s">
        <v>263</v>
      </c>
      <c r="D130" s="4" t="s">
        <v>29</v>
      </c>
      <c r="E130" s="5">
        <v>39210</v>
      </c>
      <c r="F130" s="29"/>
      <c r="G130" s="8" t="s">
        <v>247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</row>
    <row r="131" spans="1:17">
      <c r="A131" s="90">
        <v>113</v>
      </c>
      <c r="B131" s="8">
        <v>7483</v>
      </c>
      <c r="C131" s="4" t="s">
        <v>264</v>
      </c>
      <c r="D131" s="4" t="s">
        <v>29</v>
      </c>
      <c r="E131" s="5">
        <v>39204</v>
      </c>
      <c r="F131" s="29"/>
      <c r="G131" s="8" t="s">
        <v>247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1:17">
      <c r="A132" s="90">
        <v>114</v>
      </c>
      <c r="B132" s="8">
        <v>7896</v>
      </c>
      <c r="C132" s="4" t="s">
        <v>265</v>
      </c>
      <c r="D132" s="4" t="s">
        <v>28</v>
      </c>
      <c r="E132" s="5">
        <v>39179</v>
      </c>
      <c r="F132" s="42"/>
      <c r="G132" s="8" t="s">
        <v>247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</row>
    <row r="133" spans="1:17">
      <c r="A133" s="90">
        <v>115</v>
      </c>
      <c r="B133" s="8">
        <v>7905</v>
      </c>
      <c r="C133" s="4" t="s">
        <v>281</v>
      </c>
      <c r="D133" s="139" t="s">
        <v>29</v>
      </c>
      <c r="E133" s="5">
        <v>39393</v>
      </c>
      <c r="F133" s="42"/>
      <c r="G133" s="8" t="s">
        <v>247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1:17">
      <c r="A134" s="90">
        <v>116</v>
      </c>
      <c r="B134" s="8">
        <v>7495</v>
      </c>
      <c r="C134" s="4" t="s">
        <v>267</v>
      </c>
      <c r="D134" s="4" t="s">
        <v>29</v>
      </c>
      <c r="E134" s="5">
        <v>39349</v>
      </c>
      <c r="F134" s="42"/>
      <c r="G134" s="8" t="s">
        <v>247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1:17">
      <c r="A135" s="90">
        <v>117</v>
      </c>
      <c r="B135" s="8">
        <v>7906</v>
      </c>
      <c r="C135" s="4" t="s">
        <v>269</v>
      </c>
      <c r="D135" s="4" t="s">
        <v>29</v>
      </c>
      <c r="E135" s="5">
        <v>39685</v>
      </c>
      <c r="F135" s="29"/>
      <c r="G135" s="8" t="s">
        <v>247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</row>
    <row r="136" spans="1:17">
      <c r="A136" s="90">
        <v>118</v>
      </c>
      <c r="B136" s="8">
        <v>7907</v>
      </c>
      <c r="C136" s="4" t="s">
        <v>268</v>
      </c>
      <c r="D136" s="139" t="s">
        <v>29</v>
      </c>
      <c r="E136" s="5">
        <v>39059</v>
      </c>
      <c r="F136" s="42"/>
      <c r="G136" s="8" t="s">
        <v>247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</row>
    <row r="137" spans="1:17">
      <c r="A137" s="90">
        <v>119</v>
      </c>
      <c r="B137" s="8">
        <v>7911</v>
      </c>
      <c r="C137" s="4" t="s">
        <v>271</v>
      </c>
      <c r="D137" s="4" t="s">
        <v>28</v>
      </c>
      <c r="E137" s="5">
        <v>39448</v>
      </c>
      <c r="F137" s="29"/>
      <c r="G137" s="8" t="s">
        <v>247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1:17">
      <c r="A138" s="90">
        <v>120</v>
      </c>
      <c r="B138" s="30"/>
      <c r="C138" s="2" t="s">
        <v>292</v>
      </c>
      <c r="D138" s="2" t="s">
        <v>29</v>
      </c>
      <c r="E138" s="79">
        <v>39993</v>
      </c>
      <c r="F138" s="2"/>
      <c r="G138" s="8" t="s">
        <v>247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</row>
    <row r="139" spans="1:17">
      <c r="A139" s="90">
        <v>121</v>
      </c>
      <c r="B139" s="8">
        <v>7501</v>
      </c>
      <c r="C139" s="4" t="s">
        <v>272</v>
      </c>
      <c r="D139" s="4" t="s">
        <v>29</v>
      </c>
      <c r="E139" s="5">
        <v>39551</v>
      </c>
      <c r="F139" s="42"/>
      <c r="G139" s="8" t="s">
        <v>247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1:17">
      <c r="A140" s="90">
        <v>122</v>
      </c>
      <c r="B140" s="8">
        <v>7504</v>
      </c>
      <c r="C140" s="4" t="s">
        <v>273</v>
      </c>
      <c r="D140" s="4" t="s">
        <v>29</v>
      </c>
      <c r="E140" s="5">
        <v>39264</v>
      </c>
      <c r="F140" s="8"/>
      <c r="G140" s="8" t="s">
        <v>247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</row>
    <row r="141" spans="1:17">
      <c r="A141" s="90">
        <v>123</v>
      </c>
      <c r="B141" s="8">
        <v>7914</v>
      </c>
      <c r="C141" s="4" t="s">
        <v>274</v>
      </c>
      <c r="D141" s="4" t="s">
        <v>28</v>
      </c>
      <c r="E141" s="5">
        <v>39334</v>
      </c>
      <c r="F141" s="8"/>
      <c r="G141" s="8" t="s">
        <v>247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</row>
    <row r="142" spans="1:17">
      <c r="A142" s="90">
        <v>124</v>
      </c>
      <c r="B142" s="8">
        <v>7915</v>
      </c>
      <c r="C142" s="4" t="s">
        <v>275</v>
      </c>
      <c r="D142" s="4" t="s">
        <v>28</v>
      </c>
      <c r="E142" s="5">
        <v>39430</v>
      </c>
      <c r="F142" s="29"/>
      <c r="G142" s="8" t="s">
        <v>247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</row>
    <row r="143" spans="1:17">
      <c r="A143" s="90">
        <v>125</v>
      </c>
      <c r="B143" s="8">
        <v>7921</v>
      </c>
      <c r="C143" s="4" t="s">
        <v>277</v>
      </c>
      <c r="D143" s="4" t="s">
        <v>28</v>
      </c>
      <c r="E143" s="5">
        <v>39119</v>
      </c>
      <c r="F143" s="29"/>
      <c r="G143" s="8" t="s">
        <v>247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1:17">
      <c r="A144" s="90">
        <v>126</v>
      </c>
      <c r="B144" s="8">
        <v>7926</v>
      </c>
      <c r="C144" s="4" t="s">
        <v>270</v>
      </c>
      <c r="D144" s="139" t="s">
        <v>29</v>
      </c>
      <c r="E144" s="5">
        <v>39280</v>
      </c>
      <c r="F144" s="29"/>
      <c r="G144" s="8" t="s">
        <v>247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</row>
    <row r="145" spans="1:17">
      <c r="A145" s="90">
        <v>127</v>
      </c>
      <c r="B145" s="8">
        <v>7510</v>
      </c>
      <c r="C145" s="4" t="s">
        <v>278</v>
      </c>
      <c r="D145" s="4" t="s">
        <v>29</v>
      </c>
      <c r="E145" s="5">
        <v>39593</v>
      </c>
      <c r="F145" s="29"/>
      <c r="G145" s="8" t="s">
        <v>247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1:17">
      <c r="A146" s="90">
        <v>128</v>
      </c>
      <c r="B146" s="8">
        <v>7512</v>
      </c>
      <c r="C146" s="4" t="s">
        <v>279</v>
      </c>
      <c r="D146" s="4" t="s">
        <v>29</v>
      </c>
      <c r="E146" s="5">
        <v>39334</v>
      </c>
      <c r="F146" s="29"/>
      <c r="G146" s="8" t="s">
        <v>247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1:17">
      <c r="A147" s="90">
        <v>129</v>
      </c>
      <c r="B147" s="8">
        <v>7929</v>
      </c>
      <c r="C147" s="4" t="s">
        <v>282</v>
      </c>
      <c r="D147" s="4" t="s">
        <v>28</v>
      </c>
      <c r="E147" s="5">
        <v>39434</v>
      </c>
      <c r="F147" s="29"/>
      <c r="G147" s="8" t="s">
        <v>247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1:17">
      <c r="A148" s="90">
        <v>130</v>
      </c>
      <c r="B148" s="8">
        <v>7931</v>
      </c>
      <c r="C148" s="4" t="s">
        <v>283</v>
      </c>
      <c r="D148" s="4" t="s">
        <v>29</v>
      </c>
      <c r="E148" s="5">
        <v>39122</v>
      </c>
      <c r="F148" s="6"/>
      <c r="G148" s="8" t="s">
        <v>247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1:17">
      <c r="A149" s="90">
        <v>131</v>
      </c>
      <c r="B149" s="8">
        <v>7515</v>
      </c>
      <c r="C149" s="4" t="s">
        <v>284</v>
      </c>
      <c r="D149" s="139" t="s">
        <v>29</v>
      </c>
      <c r="E149" s="5">
        <v>39398</v>
      </c>
      <c r="F149" s="6"/>
      <c r="G149" s="8" t="s">
        <v>247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</row>
    <row r="150" spans="1:17">
      <c r="A150" s="90">
        <v>132</v>
      </c>
      <c r="B150" s="8">
        <v>7934</v>
      </c>
      <c r="C150" s="4" t="s">
        <v>285</v>
      </c>
      <c r="D150" s="4" t="s">
        <v>29</v>
      </c>
      <c r="E150" s="5">
        <v>39583</v>
      </c>
      <c r="F150" s="6"/>
      <c r="G150" s="8" t="s">
        <v>247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</row>
    <row r="151" spans="1:17">
      <c r="A151" s="90">
        <v>133</v>
      </c>
      <c r="B151" s="8">
        <v>7937</v>
      </c>
      <c r="C151" s="4" t="s">
        <v>286</v>
      </c>
      <c r="D151" s="4" t="s">
        <v>29</v>
      </c>
      <c r="E151" s="5">
        <v>39235</v>
      </c>
      <c r="F151" s="6"/>
      <c r="G151" s="8" t="s">
        <v>247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</row>
    <row r="152" spans="1:17">
      <c r="A152" s="90">
        <v>134</v>
      </c>
      <c r="B152" s="8">
        <v>7517</v>
      </c>
      <c r="C152" s="4" t="s">
        <v>287</v>
      </c>
      <c r="D152" s="4" t="s">
        <v>29</v>
      </c>
      <c r="E152" s="5">
        <v>40057</v>
      </c>
      <c r="F152" s="6"/>
      <c r="G152" s="8" t="s">
        <v>247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1:17">
      <c r="A153" s="90">
        <v>135</v>
      </c>
      <c r="B153" s="8">
        <v>7940</v>
      </c>
      <c r="C153" s="4" t="s">
        <v>288</v>
      </c>
      <c r="D153" s="4" t="s">
        <v>28</v>
      </c>
      <c r="E153" s="5">
        <v>39772</v>
      </c>
      <c r="F153" s="2"/>
      <c r="G153" s="8" t="s">
        <v>247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</row>
    <row r="154" spans="1:17">
      <c r="A154" s="90">
        <v>136</v>
      </c>
      <c r="B154" s="8">
        <v>7945</v>
      </c>
      <c r="C154" s="4" t="s">
        <v>289</v>
      </c>
      <c r="D154" s="4" t="s">
        <v>29</v>
      </c>
      <c r="E154" s="5">
        <v>39612</v>
      </c>
      <c r="F154" s="2"/>
      <c r="G154" s="8" t="s">
        <v>247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</row>
    <row r="155" spans="1:17">
      <c r="A155" s="90">
        <v>137</v>
      </c>
      <c r="B155" s="8">
        <v>7947</v>
      </c>
      <c r="C155" s="4" t="s">
        <v>290</v>
      </c>
      <c r="D155" s="4" t="s">
        <v>29</v>
      </c>
      <c r="E155" s="5">
        <v>39128</v>
      </c>
      <c r="F155" s="2"/>
      <c r="G155" s="8" t="s">
        <v>247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</row>
    <row r="156" spans="1:17">
      <c r="A156" s="90">
        <v>138</v>
      </c>
      <c r="B156" s="8">
        <v>7948</v>
      </c>
      <c r="C156" s="4" t="s">
        <v>291</v>
      </c>
      <c r="D156" s="4" t="s">
        <v>28</v>
      </c>
      <c r="E156" s="5">
        <v>39206</v>
      </c>
      <c r="F156" s="2"/>
      <c r="G156" s="8" t="s">
        <v>247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</row>
    <row r="157" spans="1:17">
      <c r="A157" s="90">
        <v>139</v>
      </c>
      <c r="B157" s="2"/>
      <c r="C157" s="2"/>
      <c r="D157" s="2"/>
      <c r="E157" s="2"/>
      <c r="F157" s="2"/>
      <c r="G157" s="8" t="s">
        <v>247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1:17">
      <c r="A158" s="90">
        <v>140</v>
      </c>
      <c r="B158" s="2"/>
      <c r="C158" s="2"/>
      <c r="D158" s="2"/>
      <c r="E158" s="2"/>
      <c r="F158" s="2"/>
      <c r="G158" s="8" t="s">
        <v>247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</row>
    <row r="159" spans="1:17">
      <c r="A159" s="90">
        <v>141</v>
      </c>
      <c r="B159" s="2"/>
      <c r="C159" s="4"/>
      <c r="D159" s="4"/>
      <c r="E159" s="5"/>
      <c r="F159" s="6"/>
      <c r="G159" s="8" t="s">
        <v>247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</row>
    <row r="160" spans="1:17" s="93" customFormat="1">
      <c r="A160" s="105"/>
      <c r="B160" s="91"/>
      <c r="C160" s="92"/>
      <c r="D160" s="92"/>
      <c r="E160" s="106"/>
      <c r="F160" s="107"/>
      <c r="G160" s="107"/>
      <c r="H160" s="91"/>
      <c r="I160" s="91"/>
      <c r="J160" s="91"/>
      <c r="K160" s="91"/>
      <c r="L160" s="91"/>
      <c r="M160" s="91"/>
      <c r="N160" s="91"/>
      <c r="O160" s="91"/>
      <c r="P160" s="91"/>
      <c r="Q160" s="91"/>
    </row>
    <row r="161" spans="1:17">
      <c r="A161" s="90">
        <v>143</v>
      </c>
      <c r="B161" s="2"/>
      <c r="C161" s="2"/>
      <c r="D161" s="2"/>
      <c r="E161" s="79"/>
      <c r="F161" s="6"/>
      <c r="G161" s="8"/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1:17">
      <c r="A162" s="90">
        <v>144</v>
      </c>
      <c r="B162" s="2"/>
      <c r="C162" s="90"/>
      <c r="D162" s="2"/>
      <c r="E162" s="79"/>
      <c r="F162" s="6"/>
      <c r="G162" s="8"/>
      <c r="H162" s="2"/>
      <c r="I162" s="2"/>
      <c r="J162" s="2"/>
      <c r="K162" s="2"/>
      <c r="L162" s="2"/>
      <c r="M162" s="2"/>
      <c r="N162" s="2"/>
      <c r="O162" s="2"/>
      <c r="P162" s="2"/>
      <c r="Q162" s="2"/>
    </row>
    <row r="163" spans="1:17">
      <c r="A163" s="90">
        <v>145</v>
      </c>
      <c r="B163" s="2"/>
      <c r="C163" s="90"/>
      <c r="D163" s="2"/>
      <c r="E163" s="79"/>
      <c r="F163" s="6"/>
      <c r="G163" s="8"/>
      <c r="H163" s="2"/>
      <c r="I163" s="2"/>
      <c r="J163" s="2"/>
      <c r="K163" s="2"/>
      <c r="L163" s="2"/>
      <c r="M163" s="2"/>
      <c r="N163" s="2"/>
      <c r="O163" s="2"/>
      <c r="P163" s="2"/>
      <c r="Q163" s="2"/>
    </row>
    <row r="164" spans="1:17">
      <c r="A164" s="2"/>
      <c r="B164" s="2"/>
      <c r="C164" s="2"/>
      <c r="D164" s="2"/>
      <c r="E164" s="79"/>
      <c r="F164" s="2"/>
      <c r="G164" s="8"/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1:17">
      <c r="A165" s="2"/>
      <c r="B165" s="2"/>
      <c r="C165" s="2"/>
      <c r="D165" s="2"/>
      <c r="E165" s="79"/>
      <c r="F165" s="2"/>
      <c r="G165" s="8"/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1:17">
      <c r="A166" s="2"/>
      <c r="B166" s="2"/>
      <c r="C166" s="90"/>
      <c r="D166" s="18"/>
      <c r="E166" s="79"/>
      <c r="F166" s="2"/>
      <c r="G166" s="8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1:17">
      <c r="A167" s="2"/>
      <c r="B167" s="2"/>
      <c r="C167" s="4"/>
      <c r="D167" s="139"/>
      <c r="E167" s="5"/>
      <c r="F167" s="2"/>
      <c r="G167" s="8"/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1:17">
      <c r="A168" s="2"/>
      <c r="B168" s="2"/>
      <c r="C168" s="2"/>
      <c r="D168" s="2"/>
      <c r="E168" s="79"/>
      <c r="F168" s="2"/>
      <c r="G168" s="8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1:17">
      <c r="A169" s="2"/>
      <c r="B169" s="2"/>
      <c r="C169" s="2"/>
      <c r="D169" s="2"/>
      <c r="E169" s="79"/>
      <c r="F169" s="2"/>
      <c r="G169" s="8"/>
      <c r="H169" s="2"/>
      <c r="I169" s="2"/>
      <c r="J169" s="2"/>
      <c r="K169" s="2"/>
      <c r="L169" s="2"/>
      <c r="M169" s="2"/>
      <c r="N169" s="2"/>
      <c r="O169" s="2"/>
      <c r="P169" s="2"/>
      <c r="Q169" s="2"/>
    </row>
    <row r="170" spans="1:17">
      <c r="A170" s="2"/>
      <c r="B170" s="2"/>
      <c r="C170" s="2"/>
      <c r="D170" s="2"/>
      <c r="E170" s="79"/>
      <c r="F170" s="2"/>
      <c r="G170" s="8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1:17">
      <c r="A171" s="2"/>
      <c r="B171" s="2"/>
      <c r="C171" s="2"/>
      <c r="D171" s="2"/>
      <c r="E171" s="79"/>
      <c r="F171" s="2"/>
      <c r="G171" s="8"/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1:17">
      <c r="A172" s="2"/>
      <c r="B172" s="2"/>
      <c r="C172" s="2"/>
      <c r="D172" s="2"/>
      <c r="E172" s="79"/>
      <c r="F172" s="2"/>
      <c r="G172" s="8"/>
      <c r="H172" s="2"/>
      <c r="I172" s="2"/>
      <c r="J172" s="2"/>
      <c r="K172" s="2"/>
      <c r="L172" s="2"/>
      <c r="M172" s="2"/>
      <c r="N172" s="2"/>
      <c r="O172" s="2"/>
      <c r="P172" s="2"/>
      <c r="Q172" s="2"/>
    </row>
    <row r="173" spans="1:17">
      <c r="A173" s="2"/>
      <c r="B173" s="2"/>
      <c r="C173" s="2"/>
      <c r="D173" s="2"/>
      <c r="E173" s="79"/>
      <c r="F173" s="2"/>
      <c r="G173" s="8"/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1:17">
      <c r="A174" s="2"/>
      <c r="B174" s="2"/>
      <c r="C174" s="2"/>
      <c r="D174" s="2"/>
      <c r="E174" s="79"/>
      <c r="F174" s="2"/>
      <c r="G174" s="8"/>
      <c r="H174" s="2"/>
      <c r="I174" s="2"/>
      <c r="J174" s="2"/>
      <c r="K174" s="2"/>
      <c r="L174" s="2"/>
      <c r="M174" s="2"/>
      <c r="N174" s="2"/>
      <c r="O174" s="2"/>
      <c r="P174" s="2"/>
      <c r="Q174" s="2"/>
    </row>
    <row r="175" spans="1:17">
      <c r="A175" s="2"/>
      <c r="B175" s="2"/>
      <c r="C175" s="2"/>
      <c r="D175" s="2"/>
      <c r="E175" s="79"/>
      <c r="F175" s="2"/>
      <c r="G175" s="8"/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1:17">
      <c r="A176" s="2"/>
      <c r="B176" s="2"/>
      <c r="C176" s="2"/>
      <c r="D176" s="2"/>
      <c r="E176" s="79"/>
      <c r="F176" s="2"/>
      <c r="G176" s="8"/>
      <c r="H176" s="2"/>
      <c r="I176" s="2"/>
      <c r="J176" s="2"/>
      <c r="K176" s="2"/>
      <c r="L176" s="2"/>
      <c r="M176" s="2"/>
      <c r="N176" s="2"/>
      <c r="O176" s="2"/>
      <c r="P176" s="2"/>
      <c r="Q176" s="2"/>
    </row>
    <row r="177" spans="1:17">
      <c r="A177" s="2"/>
      <c r="B177" s="2"/>
      <c r="C177" s="2"/>
      <c r="D177" s="2"/>
      <c r="E177" s="79"/>
      <c r="F177" s="2"/>
      <c r="G177" s="8"/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1:17">
      <c r="A178" s="2"/>
      <c r="B178" s="2"/>
      <c r="C178" s="2"/>
      <c r="D178" s="2"/>
      <c r="E178" s="79"/>
      <c r="F178" s="2"/>
      <c r="G178" s="8"/>
      <c r="H178" s="2"/>
      <c r="I178" s="2"/>
      <c r="J178" s="2"/>
      <c r="K178" s="2"/>
      <c r="L178" s="2"/>
      <c r="M178" s="2"/>
      <c r="N178" s="2"/>
      <c r="O178" s="2"/>
      <c r="P178" s="2"/>
      <c r="Q178" s="2"/>
    </row>
    <row r="179" spans="1:17">
      <c r="A179" s="2"/>
      <c r="B179" s="2"/>
      <c r="C179" s="2"/>
      <c r="D179" s="8"/>
      <c r="E179" s="7"/>
      <c r="F179" s="2"/>
      <c r="G179" s="8"/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1:17">
      <c r="A180" s="2"/>
      <c r="B180" s="2"/>
      <c r="C180" s="2"/>
      <c r="D180" s="2"/>
      <c r="E180" s="79"/>
      <c r="F180" s="2"/>
      <c r="G180" s="8"/>
      <c r="H180" s="2"/>
      <c r="I180" s="2"/>
      <c r="J180" s="2"/>
      <c r="K180" s="2"/>
      <c r="L180" s="2"/>
      <c r="M180" s="2"/>
      <c r="N180" s="2"/>
      <c r="O180" s="2"/>
      <c r="P180" s="2"/>
      <c r="Q180" s="2"/>
    </row>
    <row r="181" spans="1:17">
      <c r="A181" s="2"/>
      <c r="B181" s="2"/>
      <c r="C181" s="2"/>
      <c r="D181" s="2"/>
      <c r="E181" s="79"/>
      <c r="F181" s="2"/>
      <c r="G181" s="8"/>
      <c r="H181" s="2"/>
      <c r="I181" s="2"/>
      <c r="J181" s="2"/>
      <c r="K181" s="2"/>
      <c r="L181" s="2"/>
      <c r="M181" s="2"/>
      <c r="N181" s="2"/>
      <c r="O181" s="2"/>
      <c r="P181" s="2"/>
      <c r="Q181" s="2"/>
    </row>
    <row r="182" spans="1:17">
      <c r="A182" s="2"/>
      <c r="B182" s="2"/>
      <c r="C182" s="2"/>
      <c r="D182" s="2"/>
      <c r="E182" s="79"/>
      <c r="F182" s="2"/>
      <c r="G182" s="8"/>
      <c r="H182" s="2"/>
      <c r="I182" s="2"/>
      <c r="J182" s="2"/>
      <c r="K182" s="2"/>
      <c r="L182" s="2"/>
      <c r="M182" s="2"/>
      <c r="N182" s="2"/>
      <c r="O182" s="2"/>
      <c r="P182" s="2"/>
      <c r="Q182" s="2"/>
    </row>
    <row r="183" spans="1:17">
      <c r="A183" s="2"/>
      <c r="B183" s="2"/>
      <c r="C183" s="2"/>
      <c r="D183" s="2"/>
      <c r="E183" s="79"/>
      <c r="F183" s="2"/>
      <c r="G183" s="8"/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1:17">
      <c r="A184" s="2"/>
      <c r="B184" s="2"/>
      <c r="C184" s="2"/>
      <c r="D184" s="2"/>
      <c r="E184" s="79"/>
      <c r="F184" s="2"/>
      <c r="G184" s="8"/>
      <c r="H184" s="2"/>
      <c r="I184" s="2"/>
      <c r="J184" s="2"/>
      <c r="K184" s="2"/>
      <c r="L184" s="2"/>
      <c r="M184" s="2"/>
      <c r="N184" s="2"/>
      <c r="O184" s="2"/>
      <c r="P184" s="2"/>
      <c r="Q184" s="2"/>
    </row>
    <row r="185" spans="1:17">
      <c r="A185" s="2"/>
      <c r="B185" s="2"/>
      <c r="C185" s="2"/>
      <c r="D185" s="2"/>
      <c r="E185" s="79"/>
      <c r="F185" s="2"/>
      <c r="G185" s="8"/>
      <c r="H185" s="2"/>
      <c r="I185" s="2"/>
      <c r="J185" s="2"/>
      <c r="K185" s="2"/>
      <c r="L185" s="2"/>
      <c r="M185" s="2"/>
      <c r="N185" s="2"/>
      <c r="O185" s="2"/>
      <c r="P185" s="2"/>
      <c r="Q185" s="2"/>
    </row>
    <row r="186" spans="1:17">
      <c r="A186" s="2"/>
      <c r="B186" s="2"/>
      <c r="C186" s="2"/>
      <c r="D186" s="2"/>
      <c r="E186" s="79"/>
      <c r="F186" s="2"/>
      <c r="G186" s="8"/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1:17">
      <c r="A187" s="2"/>
      <c r="B187" s="2"/>
      <c r="C187" s="2"/>
      <c r="D187" s="2"/>
      <c r="E187" s="79"/>
      <c r="F187" s="2"/>
      <c r="G187" s="8"/>
      <c r="H187" s="2"/>
      <c r="I187" s="2"/>
      <c r="J187" s="2"/>
      <c r="K187" s="2"/>
      <c r="L187" s="2"/>
      <c r="M187" s="2"/>
      <c r="N187" s="2"/>
      <c r="O187" s="2"/>
      <c r="P187" s="2"/>
      <c r="Q187" s="2"/>
    </row>
    <row r="188" spans="1:17">
      <c r="A188" s="2"/>
      <c r="B188" s="2"/>
      <c r="C188" s="2"/>
      <c r="D188" s="2"/>
      <c r="E188" s="79"/>
      <c r="F188" s="2"/>
      <c r="G188" s="8"/>
      <c r="H188" s="2"/>
      <c r="I188" s="2"/>
      <c r="J188" s="2"/>
      <c r="K188" s="2"/>
      <c r="L188" s="2"/>
      <c r="M188" s="2"/>
      <c r="N188" s="2"/>
      <c r="O188" s="2"/>
      <c r="P188" s="2"/>
      <c r="Q188" s="2"/>
    </row>
    <row r="189" spans="1:17">
      <c r="A189" s="2"/>
      <c r="B189" s="2"/>
      <c r="C189" s="2"/>
      <c r="D189" s="2"/>
      <c r="E189" s="79"/>
      <c r="F189" s="2"/>
      <c r="G189" s="8"/>
      <c r="H189" s="2"/>
      <c r="I189" s="2"/>
      <c r="J189" s="2"/>
      <c r="K189" s="2"/>
      <c r="L189" s="2"/>
      <c r="M189" s="2"/>
      <c r="N189" s="2"/>
      <c r="O189" s="2"/>
      <c r="P189" s="2"/>
      <c r="Q189" s="2"/>
    </row>
    <row r="190" spans="1:17">
      <c r="A190" s="2"/>
      <c r="B190" s="2"/>
      <c r="C190" s="2"/>
      <c r="D190" s="2"/>
      <c r="E190" s="79"/>
      <c r="F190" s="2"/>
      <c r="G190" s="8"/>
      <c r="H190" s="2"/>
      <c r="I190" s="2"/>
      <c r="J190" s="2"/>
      <c r="K190" s="2"/>
      <c r="L190" s="2"/>
      <c r="M190" s="2"/>
      <c r="N190" s="2"/>
      <c r="O190" s="2"/>
      <c r="P190" s="2"/>
      <c r="Q190" s="2"/>
    </row>
    <row r="191" spans="1:17">
      <c r="A191" s="2"/>
      <c r="B191" s="2"/>
      <c r="C191" s="2"/>
      <c r="D191" s="2"/>
      <c r="E191" s="79"/>
      <c r="F191" s="2"/>
      <c r="G191" s="8"/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1:17">
      <c r="A192" s="2"/>
      <c r="B192" s="2"/>
      <c r="C192" s="2"/>
      <c r="D192" s="2"/>
      <c r="E192" s="7"/>
      <c r="F192" s="2"/>
      <c r="G192" s="8"/>
      <c r="H192" s="2"/>
      <c r="I192" s="2"/>
      <c r="J192" s="2"/>
      <c r="K192" s="2"/>
      <c r="L192" s="2"/>
      <c r="M192" s="2"/>
      <c r="N192" s="2"/>
      <c r="O192" s="2"/>
      <c r="P192" s="2"/>
      <c r="Q192" s="2"/>
    </row>
    <row r="193" spans="1:17">
      <c r="A193" s="2"/>
      <c r="B193" s="2"/>
      <c r="C193" s="2"/>
      <c r="D193" s="2"/>
      <c r="E193" s="79"/>
      <c r="F193" s="2"/>
      <c r="G193" s="8"/>
      <c r="H193" s="2"/>
      <c r="I193" s="2"/>
      <c r="J193" s="2"/>
      <c r="K193" s="2"/>
      <c r="L193" s="2"/>
      <c r="M193" s="2"/>
      <c r="N193" s="2"/>
      <c r="O193" s="2"/>
      <c r="P193" s="2"/>
      <c r="Q193" s="2"/>
    </row>
    <row r="194" spans="1:17">
      <c r="A194" s="2"/>
      <c r="B194" s="2"/>
      <c r="C194" s="2"/>
      <c r="D194" s="2"/>
      <c r="E194" s="79"/>
      <c r="F194" s="2"/>
      <c r="G194" s="8"/>
      <c r="H194" s="2"/>
      <c r="I194" s="2"/>
      <c r="J194" s="2"/>
      <c r="K194" s="2"/>
      <c r="L194" s="2"/>
      <c r="M194" s="2"/>
      <c r="N194" s="2"/>
      <c r="O194" s="2"/>
      <c r="P194" s="2"/>
      <c r="Q194" s="2"/>
    </row>
    <row r="195" spans="1:17">
      <c r="A195" s="2"/>
      <c r="B195" s="2"/>
      <c r="C195" s="2"/>
      <c r="D195" s="2"/>
      <c r="E195" s="79"/>
      <c r="F195" s="2"/>
      <c r="G195" s="8"/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1:17">
      <c r="A196" s="2"/>
      <c r="B196" s="2"/>
      <c r="C196" s="2"/>
      <c r="D196" s="2"/>
      <c r="E196" s="138"/>
      <c r="F196" s="2"/>
      <c r="G196" s="8"/>
      <c r="H196" s="2"/>
      <c r="I196" s="2"/>
      <c r="J196" s="2"/>
      <c r="K196" s="2"/>
      <c r="L196" s="2"/>
      <c r="M196" s="2"/>
      <c r="N196" s="2"/>
      <c r="O196" s="2"/>
      <c r="P196" s="2"/>
      <c r="Q196" s="2"/>
    </row>
    <row r="197" spans="1:17">
      <c r="A197" s="2"/>
      <c r="B197" s="2"/>
      <c r="C197" s="2"/>
      <c r="D197" s="2"/>
      <c r="E197" s="79"/>
      <c r="F197" s="2"/>
      <c r="G197" s="8"/>
      <c r="H197" s="2"/>
      <c r="I197" s="2"/>
      <c r="J197" s="2"/>
      <c r="K197" s="2"/>
      <c r="L197" s="2"/>
      <c r="M197" s="2"/>
      <c r="N197" s="2"/>
      <c r="O197" s="2"/>
      <c r="P197" s="2"/>
      <c r="Q197" s="2"/>
    </row>
    <row r="198" spans="1:17">
      <c r="A198" s="2"/>
      <c r="B198" s="2"/>
      <c r="C198" s="2"/>
      <c r="D198" s="2"/>
      <c r="E198" s="79"/>
      <c r="F198" s="2"/>
      <c r="G198" s="8"/>
      <c r="H198" s="2"/>
      <c r="I198" s="2"/>
      <c r="J198" s="2"/>
      <c r="K198" s="2"/>
      <c r="L198" s="2"/>
      <c r="M198" s="2"/>
      <c r="N198" s="2"/>
      <c r="O198" s="2"/>
      <c r="P198" s="2"/>
      <c r="Q198" s="2"/>
    </row>
    <row r="199" spans="1:17">
      <c r="A199" s="2"/>
      <c r="B199" s="2"/>
      <c r="C199" s="2"/>
      <c r="D199" s="2"/>
      <c r="E199" s="79"/>
      <c r="F199" s="2"/>
      <c r="G199" s="8"/>
      <c r="H199" s="2"/>
      <c r="I199" s="2"/>
      <c r="J199" s="2"/>
      <c r="K199" s="2"/>
      <c r="L199" s="2"/>
      <c r="M199" s="2"/>
      <c r="N199" s="2"/>
      <c r="O199" s="2"/>
      <c r="P199" s="2"/>
      <c r="Q199" s="2"/>
    </row>
    <row r="200" spans="1:17">
      <c r="A200" s="2"/>
      <c r="B200" s="2"/>
      <c r="C200" s="2"/>
      <c r="D200" s="2"/>
      <c r="E200" s="79"/>
      <c r="F200" s="2"/>
      <c r="G200" s="8"/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1:17">
      <c r="A201" s="2"/>
      <c r="B201" s="2"/>
      <c r="C201" s="2"/>
      <c r="D201" s="2"/>
      <c r="E201" s="79"/>
      <c r="F201" s="2"/>
      <c r="G201" s="8"/>
      <c r="H201" s="2"/>
      <c r="I201" s="2"/>
      <c r="J201" s="2"/>
      <c r="K201" s="2"/>
      <c r="L201" s="2"/>
      <c r="M201" s="2"/>
      <c r="N201" s="2"/>
      <c r="O201" s="2"/>
      <c r="P201" s="2"/>
      <c r="Q201" s="2"/>
    </row>
    <row r="202" spans="1:17">
      <c r="A202" s="2"/>
      <c r="B202" s="2"/>
      <c r="C202" s="2"/>
      <c r="D202" s="2"/>
      <c r="E202" s="79"/>
      <c r="F202" s="2"/>
      <c r="G202" s="8"/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03" spans="1:17">
      <c r="A203" s="2"/>
      <c r="B203" s="2"/>
      <c r="C203" s="2"/>
      <c r="D203" s="2"/>
      <c r="E203" s="79"/>
      <c r="F203" s="2"/>
      <c r="G203" s="8"/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1:17">
      <c r="A204" s="2"/>
      <c r="B204" s="2"/>
      <c r="C204" s="2"/>
      <c r="D204" s="2"/>
      <c r="E204" s="79"/>
      <c r="F204" s="2"/>
      <c r="G204" s="8"/>
      <c r="H204" s="2"/>
      <c r="I204" s="2"/>
      <c r="J204" s="2"/>
      <c r="K204" s="2"/>
      <c r="L204" s="2"/>
      <c r="M204" s="2"/>
      <c r="N204" s="2"/>
      <c r="O204" s="2"/>
      <c r="P204" s="2"/>
      <c r="Q204" s="2"/>
    </row>
    <row r="205" spans="1:17">
      <c r="A205" s="2"/>
      <c r="B205" s="2"/>
      <c r="C205" s="2"/>
      <c r="D205" s="2"/>
      <c r="E205" s="79"/>
      <c r="F205" s="2"/>
      <c r="G205" s="8"/>
      <c r="H205" s="2"/>
      <c r="I205" s="2"/>
      <c r="J205" s="2"/>
      <c r="K205" s="2"/>
      <c r="L205" s="2"/>
      <c r="M205" s="2"/>
      <c r="N205" s="2"/>
      <c r="O205" s="2"/>
      <c r="P205" s="2"/>
      <c r="Q205" s="2"/>
    </row>
    <row r="206" spans="1:17">
      <c r="A206" s="2"/>
      <c r="B206" s="2"/>
      <c r="C206" s="2"/>
      <c r="D206" s="2"/>
      <c r="E206" s="79"/>
      <c r="F206" s="2"/>
      <c r="G206" s="8"/>
      <c r="H206" s="2"/>
      <c r="I206" s="2"/>
      <c r="J206" s="2"/>
      <c r="K206" s="2"/>
      <c r="L206" s="2"/>
      <c r="M206" s="2"/>
      <c r="N206" s="2"/>
      <c r="O206" s="2"/>
      <c r="P206" s="2"/>
      <c r="Q206" s="2"/>
    </row>
    <row r="207" spans="1:17">
      <c r="A207" s="2"/>
      <c r="B207" s="2"/>
      <c r="C207" s="2"/>
      <c r="D207" s="2"/>
      <c r="E207" s="79"/>
      <c r="F207" s="2"/>
      <c r="G207" s="8"/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1:17">
      <c r="A208" s="2"/>
      <c r="B208" s="2"/>
      <c r="C208" s="2"/>
      <c r="D208" s="2"/>
      <c r="E208" s="2"/>
      <c r="F208" s="2"/>
      <c r="G208" s="8"/>
      <c r="H208" s="2"/>
      <c r="I208" s="2"/>
      <c r="J208" s="2"/>
      <c r="K208" s="2"/>
      <c r="L208" s="2"/>
      <c r="M208" s="2"/>
      <c r="N208" s="2"/>
      <c r="O208" s="2"/>
      <c r="P208" s="2"/>
      <c r="Q208" s="2"/>
    </row>
    <row r="209" spans="1:17">
      <c r="A209" s="2"/>
      <c r="B209" s="2"/>
      <c r="C209" s="2"/>
      <c r="D209" s="2"/>
      <c r="E209" s="2"/>
      <c r="F209" s="2"/>
      <c r="G209" s="8"/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1:17" s="130" customFormat="1">
      <c r="A210" s="133"/>
      <c r="B210" s="133"/>
      <c r="C210" s="133"/>
      <c r="D210" s="133"/>
      <c r="E210" s="133"/>
      <c r="F210" s="133"/>
      <c r="G210" s="132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</row>
    <row r="211" spans="1:17">
      <c r="A211" s="2"/>
      <c r="B211" s="2"/>
      <c r="C211" s="90"/>
      <c r="D211" s="18"/>
      <c r="E211" s="79"/>
      <c r="F211" s="2"/>
      <c r="G211" s="8"/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1:17">
      <c r="A212" s="2"/>
      <c r="B212" s="2"/>
      <c r="C212" s="2"/>
      <c r="D212" s="2"/>
      <c r="E212" s="79"/>
      <c r="F212" s="2"/>
      <c r="G212" s="8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1:17">
      <c r="A213" s="2"/>
      <c r="B213" s="2"/>
      <c r="C213" s="2"/>
      <c r="D213" s="2"/>
      <c r="E213" s="79"/>
      <c r="F213" s="2"/>
      <c r="G213" s="8"/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1:17">
      <c r="A214" s="2"/>
      <c r="B214" s="2"/>
      <c r="C214" s="2"/>
      <c r="D214" s="2"/>
      <c r="E214" s="79"/>
      <c r="F214" s="2"/>
      <c r="G214" s="8"/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1:17">
      <c r="A215" s="2"/>
      <c r="B215" s="2"/>
      <c r="C215" s="2"/>
      <c r="D215" s="2"/>
      <c r="E215" s="79"/>
      <c r="F215" s="2"/>
      <c r="G215" s="8"/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1:17">
      <c r="A216" s="2"/>
      <c r="B216" s="2"/>
      <c r="C216" s="2"/>
      <c r="D216" s="2"/>
      <c r="E216" s="79"/>
      <c r="F216" s="2"/>
      <c r="G216" s="8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1:17">
      <c r="A217" s="2"/>
      <c r="B217" s="2"/>
      <c r="C217" s="2"/>
      <c r="D217" s="2"/>
      <c r="E217" s="79"/>
      <c r="F217" s="2"/>
      <c r="G217" s="8"/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1:17">
      <c r="A218" s="2"/>
      <c r="B218" s="2"/>
      <c r="C218" s="2"/>
      <c r="D218" s="2"/>
      <c r="E218" s="79"/>
      <c r="F218" s="2"/>
      <c r="G218" s="8"/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1:17">
      <c r="A219" s="2"/>
      <c r="B219" s="2"/>
      <c r="C219" s="2"/>
      <c r="D219" s="2"/>
      <c r="E219" s="79"/>
      <c r="F219" s="2"/>
      <c r="G219" s="8"/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1:17">
      <c r="A220" s="2"/>
      <c r="B220" s="2"/>
      <c r="C220" s="2"/>
      <c r="D220" s="2"/>
      <c r="E220" s="79"/>
      <c r="F220" s="2"/>
      <c r="G220" s="8"/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1:17">
      <c r="A221" s="2"/>
      <c r="B221" s="2"/>
      <c r="C221" s="90"/>
      <c r="D221" s="18"/>
      <c r="E221" s="79"/>
      <c r="F221" s="2"/>
      <c r="G221" s="8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1:17">
      <c r="A222" s="2"/>
      <c r="B222" s="2"/>
      <c r="C222" s="2"/>
      <c r="D222" s="2"/>
      <c r="E222" s="79"/>
      <c r="F222" s="2"/>
      <c r="G222" s="8"/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1:17">
      <c r="A223" s="2"/>
      <c r="B223" s="2"/>
      <c r="C223" s="2"/>
      <c r="D223" s="2"/>
      <c r="E223" s="79"/>
      <c r="F223" s="2"/>
      <c r="G223" s="8"/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1:17">
      <c r="A224" s="2"/>
      <c r="B224" s="2"/>
      <c r="C224" s="2"/>
      <c r="D224" s="2"/>
      <c r="E224" s="79"/>
      <c r="F224" s="2"/>
      <c r="G224" s="8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1:17">
      <c r="A225" s="2"/>
      <c r="B225" s="2"/>
      <c r="C225" s="2"/>
      <c r="D225" s="2"/>
      <c r="E225" s="79"/>
      <c r="F225" s="2"/>
      <c r="G225" s="8"/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1:17">
      <c r="A226" s="2"/>
      <c r="B226" s="2"/>
      <c r="C226" s="2"/>
      <c r="D226" s="2"/>
      <c r="E226" s="79"/>
      <c r="F226" s="2"/>
      <c r="G226" s="8"/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1:17">
      <c r="A227" s="2"/>
      <c r="B227" s="2"/>
      <c r="C227" s="2"/>
      <c r="D227" s="2"/>
      <c r="E227" s="79"/>
      <c r="F227" s="2"/>
      <c r="G227" s="8"/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1:17">
      <c r="A228" s="2"/>
      <c r="B228" s="2"/>
      <c r="C228" s="2"/>
      <c r="D228" s="2"/>
      <c r="E228" s="79"/>
      <c r="F228" s="2"/>
      <c r="G228" s="8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1:17">
      <c r="A229" s="2"/>
      <c r="B229" s="2"/>
      <c r="C229" s="2"/>
      <c r="D229" s="2"/>
      <c r="E229" s="79"/>
      <c r="F229" s="2"/>
      <c r="G229" s="8"/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1:17">
      <c r="A230" s="2"/>
      <c r="B230" s="2"/>
      <c r="C230" s="2"/>
      <c r="D230" s="2"/>
      <c r="E230" s="79"/>
      <c r="F230" s="2"/>
      <c r="G230" s="8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1:17">
      <c r="A231" s="2"/>
      <c r="B231" s="2"/>
      <c r="C231" s="2"/>
      <c r="D231" s="2"/>
      <c r="E231" s="79"/>
      <c r="F231" s="2"/>
      <c r="G231" s="8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1:17">
      <c r="A232" s="2"/>
      <c r="B232" s="2"/>
      <c r="C232" s="2"/>
      <c r="D232" s="2"/>
      <c r="E232" s="79"/>
      <c r="F232" s="2"/>
      <c r="G232" s="8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1:17">
      <c r="A233" s="2"/>
      <c r="B233" s="2"/>
      <c r="C233" s="2"/>
      <c r="D233" s="2"/>
      <c r="E233" s="79"/>
      <c r="F233" s="2"/>
      <c r="G233" s="8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1:17">
      <c r="A234" s="2"/>
      <c r="B234" s="2"/>
      <c r="C234" s="2"/>
      <c r="D234" s="2"/>
      <c r="E234" s="79"/>
      <c r="F234" s="2"/>
      <c r="G234" s="8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1:17">
      <c r="A235" s="2"/>
      <c r="B235" s="2"/>
      <c r="C235" s="2"/>
      <c r="D235" s="2"/>
      <c r="E235" s="79"/>
      <c r="F235" s="2"/>
      <c r="G235" s="8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1:17">
      <c r="A236" s="2"/>
      <c r="B236" s="2"/>
      <c r="C236" s="2"/>
      <c r="D236" s="2"/>
      <c r="E236" s="79"/>
      <c r="F236" s="2"/>
      <c r="G236" s="8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1:17">
      <c r="A237" s="2"/>
      <c r="B237" s="2"/>
      <c r="C237" s="2"/>
      <c r="D237" s="2"/>
      <c r="E237" s="79"/>
      <c r="F237" s="2"/>
      <c r="G237" s="8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1:17">
      <c r="A238" s="2"/>
      <c r="B238" s="2"/>
      <c r="C238" s="2"/>
      <c r="D238" s="2"/>
      <c r="E238" s="79"/>
      <c r="F238" s="2"/>
      <c r="G238" s="8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1:17">
      <c r="A239" s="2"/>
      <c r="B239" s="2"/>
      <c r="C239" s="2"/>
      <c r="D239" s="2"/>
      <c r="E239" s="79"/>
      <c r="F239" s="2"/>
      <c r="G239" s="8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1:17">
      <c r="A240" s="2"/>
      <c r="B240" s="2"/>
      <c r="C240" s="2"/>
      <c r="D240" s="2"/>
      <c r="E240" s="79"/>
      <c r="F240" s="2"/>
      <c r="G240" s="8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1:17">
      <c r="A241" s="2"/>
      <c r="B241" s="2"/>
      <c r="C241" s="2"/>
      <c r="D241" s="2"/>
      <c r="E241" s="79"/>
      <c r="F241" s="2"/>
      <c r="G241" s="8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1:17">
      <c r="A242" s="2"/>
      <c r="B242" s="2"/>
      <c r="C242" s="2"/>
      <c r="D242" s="2"/>
      <c r="E242" s="79"/>
      <c r="F242" s="2"/>
      <c r="G242" s="8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1:17">
      <c r="A243" s="2"/>
      <c r="B243" s="2"/>
      <c r="C243" s="2"/>
      <c r="D243" s="2"/>
      <c r="E243" s="79"/>
      <c r="F243" s="2"/>
      <c r="G243" s="8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1:17">
      <c r="A244" s="2"/>
      <c r="B244" s="2"/>
      <c r="C244" s="2"/>
      <c r="D244" s="2"/>
      <c r="E244" s="79"/>
      <c r="F244" s="2"/>
      <c r="G244" s="8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1:17">
      <c r="A245" s="2"/>
      <c r="B245" s="2"/>
      <c r="C245" s="2"/>
      <c r="D245" s="2"/>
      <c r="E245" s="79"/>
      <c r="F245" s="2"/>
      <c r="G245" s="8"/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spans="1:17">
      <c r="A246" s="2"/>
      <c r="B246" s="2"/>
      <c r="C246" s="2"/>
      <c r="D246" s="2"/>
      <c r="E246" s="79"/>
      <c r="F246" s="2"/>
      <c r="G246" s="8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1:17">
      <c r="A247" s="2"/>
      <c r="B247" s="2"/>
      <c r="C247" s="2"/>
      <c r="D247" s="2"/>
      <c r="E247" s="79"/>
      <c r="F247" s="2"/>
      <c r="G247" s="8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1:17">
      <c r="A248" s="2"/>
      <c r="B248" s="2"/>
      <c r="C248" s="2"/>
      <c r="D248" s="2"/>
      <c r="E248" s="79"/>
      <c r="F248" s="2"/>
      <c r="G248" s="8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1:17">
      <c r="A249" s="2"/>
      <c r="B249" s="2"/>
      <c r="C249" s="2"/>
      <c r="D249" s="2"/>
      <c r="E249" s="79"/>
      <c r="F249" s="2"/>
      <c r="G249" s="8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1:17">
      <c r="A250" s="2"/>
      <c r="B250" s="2"/>
      <c r="C250" s="2"/>
      <c r="D250" s="2"/>
      <c r="E250" s="79"/>
      <c r="F250" s="2"/>
      <c r="G250" s="8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1:17">
      <c r="A251" s="2"/>
      <c r="B251" s="2"/>
      <c r="C251" s="140"/>
      <c r="D251" s="140"/>
      <c r="E251" s="141"/>
      <c r="F251" s="2"/>
      <c r="G251" s="8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1:17">
      <c r="A252" s="2"/>
      <c r="B252" s="2"/>
      <c r="C252" s="2"/>
      <c r="D252" s="2"/>
      <c r="E252" s="79"/>
      <c r="F252" s="2"/>
      <c r="G252" s="8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1:17">
      <c r="A253" s="2"/>
      <c r="B253" s="2"/>
      <c r="E253" s="142"/>
      <c r="F253" s="2"/>
      <c r="G253" s="8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1:17">
      <c r="A254" s="2"/>
      <c r="B254" s="2"/>
      <c r="C254" s="2"/>
      <c r="D254" s="2"/>
      <c r="E254" s="79"/>
      <c r="F254" s="2"/>
      <c r="G254" s="8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1:17">
      <c r="A255" s="2"/>
      <c r="B255" s="2"/>
      <c r="C255" s="2"/>
      <c r="D255" s="2"/>
      <c r="E255" s="2"/>
      <c r="F255" s="2"/>
      <c r="G255" s="8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1:17">
      <c r="A256" s="2"/>
      <c r="B256" s="2"/>
      <c r="C256" s="2"/>
      <c r="D256" s="2"/>
      <c r="E256" s="2"/>
      <c r="F256" s="2"/>
      <c r="G256" s="8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1:17">
      <c r="A257" s="2"/>
      <c r="B257" s="2"/>
      <c r="C257" s="2"/>
      <c r="D257" s="2"/>
      <c r="E257" s="2"/>
      <c r="F257" s="2"/>
      <c r="G257" s="8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1:17">
      <c r="A258" s="2"/>
      <c r="B258" s="2"/>
      <c r="C258" s="2"/>
      <c r="D258" s="2"/>
      <c r="E258" s="2"/>
      <c r="F258" s="2"/>
      <c r="G258" s="8"/>
      <c r="H258" s="2"/>
      <c r="I258" s="2"/>
      <c r="J258" s="2"/>
      <c r="K258" s="2"/>
      <c r="L258" s="2"/>
      <c r="M258" s="2"/>
      <c r="N258" s="2"/>
      <c r="O258" s="2"/>
      <c r="P258" s="2"/>
      <c r="Q258" s="2"/>
    </row>
    <row r="259" spans="1:17">
      <c r="A259" s="2"/>
      <c r="B259" s="2"/>
      <c r="C259" s="2"/>
      <c r="D259" s="2"/>
      <c r="E259" s="2"/>
      <c r="F259" s="2"/>
      <c r="G259" s="8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1:17">
      <c r="A260" s="2"/>
      <c r="B260" s="2"/>
      <c r="C260" s="2"/>
      <c r="D260" s="2"/>
      <c r="E260" s="2"/>
      <c r="F260" s="2"/>
      <c r="G260" s="8"/>
      <c r="H260" s="2"/>
      <c r="I260" s="2"/>
      <c r="J260" s="2"/>
      <c r="K260" s="2"/>
      <c r="L260" s="2"/>
      <c r="M260" s="2"/>
      <c r="N260" s="2"/>
      <c r="O260" s="2"/>
      <c r="P260" s="2"/>
      <c r="Q260" s="2"/>
    </row>
  </sheetData>
  <autoFilter ref="A10:Q163" xr:uid="{899E0E66-A382-4E31-A4DB-5479B5826065}"/>
  <sortState xmlns:xlrd2="http://schemas.microsoft.com/office/spreadsheetml/2017/richdata2" ref="C112:G156">
    <sortCondition ref="C112:C1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FD92-97A5-42EB-A39E-0C78DF80BECD}">
  <sheetPr filterMode="1">
    <pageSetUpPr fitToPage="1"/>
  </sheetPr>
  <dimension ref="A2:W145"/>
  <sheetViews>
    <sheetView workbookViewId="0">
      <selection activeCell="N4" sqref="N4"/>
    </sheetView>
  </sheetViews>
  <sheetFormatPr defaultColWidth="9.109375" defaultRowHeight="13.8"/>
  <cols>
    <col min="1" max="1" width="10.109375" style="30" customWidth="1"/>
    <col min="2" max="2" width="8.6640625" style="30" customWidth="1"/>
    <col min="3" max="3" width="9.6640625" style="39" customWidth="1"/>
    <col min="4" max="4" width="17.44140625" style="30" customWidth="1"/>
    <col min="5" max="5" width="5.88671875" style="30" customWidth="1"/>
    <col min="6" max="6" width="16.44140625" style="30" customWidth="1"/>
    <col min="7" max="7" width="13.5546875" style="30" hidden="1" customWidth="1"/>
    <col min="8" max="16384" width="9.109375" style="30"/>
  </cols>
  <sheetData>
    <row r="2" spans="1:23">
      <c r="A2" s="43"/>
      <c r="B2" s="43"/>
      <c r="C2" s="46"/>
      <c r="D2" s="43" t="s">
        <v>308</v>
      </c>
      <c r="E2" s="43"/>
      <c r="F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</row>
    <row r="3" spans="1:23">
      <c r="A3" s="43"/>
      <c r="B3" s="43"/>
      <c r="C3" s="46"/>
      <c r="D3" s="43" t="s">
        <v>319</v>
      </c>
      <c r="E3" s="43"/>
      <c r="F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</row>
    <row r="4" spans="1:23">
      <c r="A4" s="43" t="s">
        <v>309</v>
      </c>
      <c r="B4" s="43" t="s">
        <v>310</v>
      </c>
      <c r="C4" s="46" t="s">
        <v>27</v>
      </c>
      <c r="D4" s="43" t="s">
        <v>311</v>
      </c>
      <c r="E4" s="43" t="s">
        <v>6</v>
      </c>
      <c r="F4" s="43" t="s">
        <v>7</v>
      </c>
      <c r="G4" s="186" t="s">
        <v>312</v>
      </c>
      <c r="H4" s="46" t="s">
        <v>3</v>
      </c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</row>
    <row r="5" spans="1:23" ht="25.2" hidden="1">
      <c r="A5" s="8" t="s">
        <v>313</v>
      </c>
      <c r="B5" s="139">
        <v>1</v>
      </c>
      <c r="C5" s="46">
        <f>ប្រវត្តិរូបសិស្ស!B11</f>
        <v>7441</v>
      </c>
      <c r="D5" s="185" t="str">
        <f>ប្រវត្តិរូបសិស្ស!C11</f>
        <v>កន ឡាវីល</v>
      </c>
      <c r="E5" s="46" t="str">
        <f>ប្រវត្តិរូបសិស្ស!D11</f>
        <v>ប្រុស</v>
      </c>
      <c r="F5" s="47">
        <f>ប្រវត្តិរូបសិស្ស!E11</f>
        <v>39367</v>
      </c>
      <c r="G5" s="189"/>
      <c r="H5" s="46" t="str">
        <f>ប្រវត្តិរូបសិស្ស!G11</f>
        <v>12C</v>
      </c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</row>
    <row r="6" spans="1:23" ht="25.2" hidden="1">
      <c r="A6" s="8" t="s">
        <v>313</v>
      </c>
      <c r="B6" s="139">
        <v>2</v>
      </c>
      <c r="C6" s="46">
        <f>ប្រវត្តិរូបសិស្ស!B12</f>
        <v>7839</v>
      </c>
      <c r="D6" s="185" t="str">
        <f>ប្រវត្តិរូបសិស្ស!C12</f>
        <v>កុសល ស្រីខួច</v>
      </c>
      <c r="E6" s="46" t="str">
        <f>ប្រវត្តិរូបសិស្ស!D12</f>
        <v>ស្រី</v>
      </c>
      <c r="F6" s="47">
        <f>ប្រវត្តិរូបសិស្ស!E12</f>
        <v>39951</v>
      </c>
      <c r="G6" s="187"/>
      <c r="H6" s="46" t="str">
        <f>ប្រវត្តិរូបសិស្ស!G12</f>
        <v>12C</v>
      </c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</row>
    <row r="7" spans="1:23" ht="25.2" hidden="1">
      <c r="A7" s="8" t="s">
        <v>313</v>
      </c>
      <c r="B7" s="139">
        <v>3</v>
      </c>
      <c r="C7" s="46">
        <f>ប្រវត្តិរូបសិស្ស!B13</f>
        <v>7443</v>
      </c>
      <c r="D7" s="185" t="str">
        <f>ប្រវត្តិរូបសិស្ស!C13</f>
        <v>គឿន រត្តនា</v>
      </c>
      <c r="E7" s="46" t="str">
        <f>ប្រវត្តិរូបសិស្ស!D13</f>
        <v>ប្រុស</v>
      </c>
      <c r="F7" s="47">
        <f>ប្រវត្តិរូបសិស្ស!E13</f>
        <v>38806</v>
      </c>
      <c r="G7" s="187"/>
      <c r="H7" s="46" t="str">
        <f>ប្រវត្តិរូបសិស្ស!G13</f>
        <v>12C</v>
      </c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</row>
    <row r="8" spans="1:23" ht="25.2" hidden="1">
      <c r="A8" s="8" t="s">
        <v>313</v>
      </c>
      <c r="B8" s="139">
        <v>4</v>
      </c>
      <c r="C8" s="46">
        <f>ប្រវត្តិរូបសិស្ស!B14</f>
        <v>7444</v>
      </c>
      <c r="D8" s="185" t="str">
        <f>ប្រវត្តិរូបសិស្ស!C14</f>
        <v>គ្រី ចាន់ធី</v>
      </c>
      <c r="E8" s="46" t="str">
        <f>ប្រវត្តិរូបសិស្ស!D14</f>
        <v>ស្រី</v>
      </c>
      <c r="F8" s="47">
        <f>ប្រវត្តិរូបសិស្ស!E14</f>
        <v>39370</v>
      </c>
      <c r="G8" s="187"/>
      <c r="H8" s="46" t="str">
        <f>ប្រវត្តិរូបសិស្ស!G14</f>
        <v>12C</v>
      </c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</row>
    <row r="9" spans="1:23" ht="25.2" hidden="1">
      <c r="A9" s="8" t="s">
        <v>313</v>
      </c>
      <c r="B9" s="139">
        <v>5</v>
      </c>
      <c r="C9" s="46">
        <f>ប្រវត្តិរូបសិស្ស!B15</f>
        <v>7847</v>
      </c>
      <c r="D9" s="185" t="str">
        <f>ប្រវត្តិរូបសិស្ស!C15</f>
        <v>គ្រីម កនិកា</v>
      </c>
      <c r="E9" s="46" t="str">
        <f>ប្រវត្តិរូបសិស្ស!D15</f>
        <v>ស្រី</v>
      </c>
      <c r="F9" s="47">
        <f>ប្រវត្តិរូបសិស្ស!E15</f>
        <v>39309</v>
      </c>
      <c r="G9" s="187"/>
      <c r="H9" s="46" t="str">
        <f>ប្រវត្តិរូបសិស្ស!G15</f>
        <v>12C</v>
      </c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</row>
    <row r="10" spans="1:23" ht="25.2" hidden="1">
      <c r="A10" s="8" t="s">
        <v>313</v>
      </c>
      <c r="B10" s="139">
        <v>6</v>
      </c>
      <c r="C10" s="46">
        <f>ប្រវត្តិរូបសិស្ស!B16</f>
        <v>7445</v>
      </c>
      <c r="D10" s="185" t="str">
        <f>ប្រវត្តិរូបសិស្ស!C16</f>
        <v>ឃិ​ន សោភា</v>
      </c>
      <c r="E10" s="46" t="str">
        <f>ប្រវត្តិរូបសិស្ស!D16</f>
        <v>ស្រី</v>
      </c>
      <c r="F10" s="47">
        <f>ប្រវត្តិរូបសិស្ស!E16</f>
        <v>39500</v>
      </c>
      <c r="G10" s="187"/>
      <c r="H10" s="46" t="str">
        <f>ប្រវត្តិរូបសិស្ស!G16</f>
        <v>12C</v>
      </c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</row>
    <row r="11" spans="1:23" ht="25.2" hidden="1">
      <c r="A11" s="8" t="s">
        <v>313</v>
      </c>
      <c r="B11" s="139">
        <v>7</v>
      </c>
      <c r="C11" s="46">
        <f>ប្រវត្តិរូបសិស្ស!B17</f>
        <v>7849</v>
      </c>
      <c r="D11" s="185" t="str">
        <f>ប្រវត្តិរូបសិស្ស!C17</f>
        <v>ឃុន សុកឃីម</v>
      </c>
      <c r="E11" s="46" t="str">
        <f>ប្រវត្តិរូបសិស្ស!D17</f>
        <v>ស្រី</v>
      </c>
      <c r="F11" s="47">
        <f>ប្រវត្តិរូបសិស្ស!E17</f>
        <v>39699</v>
      </c>
      <c r="G11" s="187"/>
      <c r="H11" s="46" t="str">
        <f>ប្រវត្តិរូបសិស្ស!G17</f>
        <v>12C</v>
      </c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</row>
    <row r="12" spans="1:23" ht="25.2" hidden="1">
      <c r="A12" s="8" t="s">
        <v>313</v>
      </c>
      <c r="B12" s="139">
        <v>8</v>
      </c>
      <c r="C12" s="46">
        <f>ប្រវត្តិរូបសិស្ស!B18</f>
        <v>7447</v>
      </c>
      <c r="D12" s="185" t="str">
        <f>ប្រវត្តិរូបសិស្ស!C18</f>
        <v>ចក់ ណេត</v>
      </c>
      <c r="E12" s="46" t="str">
        <f>ប្រវត្តិរូបសិស្ស!D18</f>
        <v>ប្រុស</v>
      </c>
      <c r="F12" s="47">
        <f>ប្រវត្តិរូបសិស្ស!E18</f>
        <v>38038</v>
      </c>
      <c r="G12" s="187"/>
      <c r="H12" s="46" t="str">
        <f>ប្រវត្តិរូបសិស្ស!G18</f>
        <v>12C</v>
      </c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</row>
    <row r="13" spans="1:23" ht="25.2" hidden="1">
      <c r="A13" s="8" t="s">
        <v>313</v>
      </c>
      <c r="B13" s="139">
        <v>9</v>
      </c>
      <c r="C13" s="46">
        <f>ប្រវត្តិរូបសិស្ស!B19</f>
        <v>7451</v>
      </c>
      <c r="D13" s="185" t="str">
        <f>ប្រវត្តិរូបសិស្ស!C19</f>
        <v>ជា សេងហៃ</v>
      </c>
      <c r="E13" s="46" t="str">
        <f>ប្រវត្តិរូបសិស្ស!D19</f>
        <v>ប្រុស</v>
      </c>
      <c r="F13" s="47">
        <f>ប្រវត្តិរូបសិស្ស!E19</f>
        <v>39407</v>
      </c>
      <c r="G13" s="187"/>
      <c r="H13" s="46" t="str">
        <f>ប្រវត្តិរូបសិស្ស!G19</f>
        <v>12C</v>
      </c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</row>
    <row r="14" spans="1:23" ht="25.2" hidden="1">
      <c r="A14" s="8" t="s">
        <v>313</v>
      </c>
      <c r="B14" s="139">
        <v>10</v>
      </c>
      <c r="C14" s="46">
        <f>ប្រវត្តិរូបសិស្ស!B20</f>
        <v>7452</v>
      </c>
      <c r="D14" s="185" t="str">
        <f>ប្រវត្តិរូបសិស្ស!C20</f>
        <v>ជឿន សូរិយា</v>
      </c>
      <c r="E14" s="46" t="str">
        <f>ប្រវត្តិរូបសិស្ស!D20</f>
        <v>ស្រី</v>
      </c>
      <c r="F14" s="47">
        <f>ប្រវត្តិរូបសិស្ស!E20</f>
        <v>39273</v>
      </c>
      <c r="G14" s="187"/>
      <c r="H14" s="46" t="str">
        <f>ប្រវត្តិរូបសិស្ស!G20</f>
        <v>12C</v>
      </c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</row>
    <row r="15" spans="1:23" ht="25.2" hidden="1">
      <c r="A15" s="8" t="s">
        <v>313</v>
      </c>
      <c r="B15" s="139">
        <v>11</v>
      </c>
      <c r="C15" s="46">
        <f>ប្រវត្តិរូបសិស្ស!B21</f>
        <v>7858</v>
      </c>
      <c r="D15" s="185" t="str">
        <f>ប្រវត្តិរូបសិស្ស!C21</f>
        <v>ឈាង សុវណ្ណរា</v>
      </c>
      <c r="E15" s="46" t="str">
        <f>ប្រវត្តិរូបសិស្ស!D21</f>
        <v>ប្រុស</v>
      </c>
      <c r="F15" s="47">
        <f>ប្រវត្តិរូបសិស្ស!E21</f>
        <v>39429</v>
      </c>
      <c r="G15" s="187"/>
      <c r="H15" s="46" t="str">
        <f>ប្រវត្តិរូបសិស្ស!G21</f>
        <v>12C</v>
      </c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</row>
    <row r="16" spans="1:23" ht="25.2" hidden="1">
      <c r="A16" s="8" t="s">
        <v>313</v>
      </c>
      <c r="B16" s="139">
        <v>12</v>
      </c>
      <c r="C16" s="46">
        <f>ប្រវត្តិរូបសិស្ស!B22</f>
        <v>7455</v>
      </c>
      <c r="D16" s="185" t="str">
        <f>ប្រវត្តិរូបសិស្ស!C22</f>
        <v>តង់ សារ៉េន</v>
      </c>
      <c r="E16" s="46" t="str">
        <f>ប្រវត្តិរូបសិស្ស!D22</f>
        <v>ស្រី</v>
      </c>
      <c r="F16" s="47">
        <f>ប្រវត្តិរូបសិស្ស!E22</f>
        <v>39579</v>
      </c>
      <c r="G16" s="187"/>
      <c r="H16" s="46" t="str">
        <f>ប្រវត្តិរូបសិស្ស!G22</f>
        <v>12C</v>
      </c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</row>
    <row r="17" spans="1:23" ht="25.2" hidden="1">
      <c r="A17" s="8" t="s">
        <v>313</v>
      </c>
      <c r="B17" s="139">
        <v>13</v>
      </c>
      <c r="C17" s="46">
        <f>ប្រវត្តិរូបសិស្ស!B23</f>
        <v>7873</v>
      </c>
      <c r="D17" s="185" t="str">
        <f>ប្រវត្តិរូបសិស្ស!C23</f>
        <v>និម្មិត សច្ចៈ</v>
      </c>
      <c r="E17" s="46" t="str">
        <f>ប្រវត្តិរូបសិស្ស!D23</f>
        <v>ស្រី</v>
      </c>
      <c r="F17" s="47">
        <f>ប្រវត្តិរូបសិស្ស!E23</f>
        <v>39714</v>
      </c>
      <c r="G17" s="187"/>
      <c r="H17" s="46" t="str">
        <f>ប្រវត្តិរូបសិស្ស!G23</f>
        <v>12C</v>
      </c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</row>
    <row r="18" spans="1:23" ht="25.2" hidden="1">
      <c r="A18" s="8" t="s">
        <v>313</v>
      </c>
      <c r="B18" s="139">
        <v>14</v>
      </c>
      <c r="C18" s="46">
        <f>ប្រវត្តិរូបសិស្ស!B24</f>
        <v>7875</v>
      </c>
      <c r="D18" s="185" t="str">
        <f>ប្រវត្តិរូបសិស្ស!C24</f>
        <v>ប៉ុន ស្រីទូច</v>
      </c>
      <c r="E18" s="46" t="str">
        <f>ប្រវត្តិរូបសិស្ស!D24</f>
        <v>ស្រី</v>
      </c>
      <c r="F18" s="47">
        <f>ប្រវត្តិរូបសិស្ស!E24</f>
        <v>39411</v>
      </c>
      <c r="G18" s="187"/>
      <c r="H18" s="46" t="str">
        <f>ប្រវត្តិរូបសិស្ស!G24</f>
        <v>12C</v>
      </c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</row>
    <row r="19" spans="1:23" ht="25.2" hidden="1">
      <c r="A19" s="8" t="s">
        <v>313</v>
      </c>
      <c r="B19" s="139">
        <v>15</v>
      </c>
      <c r="C19" s="46">
        <f>ប្រវត្តិរូបសិស្ស!B25</f>
        <v>7877</v>
      </c>
      <c r="D19" s="185" t="str">
        <f>ប្រវត្តិរូបសិស្ស!C25</f>
        <v>ផន​ សុភ័ក្ត</v>
      </c>
      <c r="E19" s="46" t="str">
        <f>ប្រវត្តិរូបសិស្ស!D25</f>
        <v>ប្រុស</v>
      </c>
      <c r="F19" s="47">
        <f>ប្រវត្តិរូបសិស្ស!E25</f>
        <v>39186</v>
      </c>
      <c r="G19" s="187"/>
      <c r="H19" s="46" t="str">
        <f>ប្រវត្តិរូបសិស្ស!G25</f>
        <v>12C</v>
      </c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</row>
    <row r="20" spans="1:23" ht="25.2" hidden="1">
      <c r="A20" s="8" t="s">
        <v>313</v>
      </c>
      <c r="B20" s="139">
        <v>16</v>
      </c>
      <c r="C20" s="46">
        <f>ប្រវត្តិរូបសិស្ស!B26</f>
        <v>7878</v>
      </c>
      <c r="D20" s="185" t="str">
        <f>ប្រវត្តិរូបសិស្ស!C26</f>
        <v>ផល ឃុនណារី</v>
      </c>
      <c r="E20" s="46" t="str">
        <f>ប្រវត្តិរូបសិស្ស!D26</f>
        <v>ស្រី</v>
      </c>
      <c r="F20" s="47">
        <f>ប្រវត្តិរូបសិស្ស!E26</f>
        <v>39083</v>
      </c>
      <c r="G20" s="187"/>
      <c r="H20" s="46" t="str">
        <f>ប្រវត្តិរូបសិស្ស!G26</f>
        <v>12C</v>
      </c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</row>
    <row r="21" spans="1:23" ht="25.2" hidden="1">
      <c r="A21" s="8" t="s">
        <v>313</v>
      </c>
      <c r="B21" s="139">
        <v>17</v>
      </c>
      <c r="C21" s="46">
        <f>ប្រវត្តិរូបសិស្ស!B27</f>
        <v>7467</v>
      </c>
      <c r="D21" s="185" t="str">
        <f>ប្រវត្តិរូបសិស្ស!C27</f>
        <v>ផល់ ស្រីនិច</v>
      </c>
      <c r="E21" s="46" t="str">
        <f>ប្រវត្តិរូបសិស្ស!D27</f>
        <v>ស្រី</v>
      </c>
      <c r="F21" s="47">
        <f>ប្រវត្តិរូបសិស្ស!E27</f>
        <v>39623</v>
      </c>
      <c r="G21" s="187"/>
      <c r="H21" s="46" t="str">
        <f>ប្រវត្តិរូបសិស្ស!G27</f>
        <v>12C</v>
      </c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</row>
    <row r="22" spans="1:23" ht="25.2" hidden="1">
      <c r="A22" s="8" t="s">
        <v>313</v>
      </c>
      <c r="B22" s="139">
        <v>18</v>
      </c>
      <c r="C22" s="46">
        <f>ប្រវត្តិរូបសិស្ស!B28</f>
        <v>7468</v>
      </c>
      <c r="D22" s="185" t="str">
        <f>ប្រវត្តិរូបសិស្ស!C28</f>
        <v>ផែន ថាណាក់</v>
      </c>
      <c r="E22" s="46" t="str">
        <f>ប្រវត្តិរូបសិស្ស!D28</f>
        <v>ប្រុស</v>
      </c>
      <c r="F22" s="47">
        <f>ប្រវត្តិរូបសិស្ស!E28</f>
        <v>39374</v>
      </c>
      <c r="G22" s="187"/>
      <c r="H22" s="46" t="str">
        <f>ប្រវត្តិរូបសិស្ស!G28</f>
        <v>12C</v>
      </c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</row>
    <row r="23" spans="1:23" ht="25.2" hidden="1">
      <c r="A23" s="8" t="s">
        <v>313</v>
      </c>
      <c r="B23" s="139">
        <v>19</v>
      </c>
      <c r="C23" s="46">
        <f>ប្រវត្តិរូបសិស្ស!B29</f>
        <v>7470</v>
      </c>
      <c r="D23" s="185" t="str">
        <f>ប្រវត្តិរូបសិស្ស!C29</f>
        <v>ពុធ សុខឡេង</v>
      </c>
      <c r="E23" s="46" t="str">
        <f>ប្រវត្តិរូបសិស្ស!D29</f>
        <v>ស្រី</v>
      </c>
      <c r="F23" s="47">
        <f>ប្រវត្តិរូបសិស្ស!E29</f>
        <v>39350</v>
      </c>
      <c r="G23" s="187"/>
      <c r="H23" s="46" t="str">
        <f>ប្រវត្តិរូបសិស្ស!G29</f>
        <v>12C</v>
      </c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</row>
    <row r="24" spans="1:23" ht="25.2" hidden="1">
      <c r="A24" s="8" t="s">
        <v>313</v>
      </c>
      <c r="B24" s="139">
        <v>20</v>
      </c>
      <c r="C24" s="46">
        <f>ប្រវត្តិរូបសិស្ស!B30</f>
        <v>7472</v>
      </c>
      <c r="D24" s="185" t="str">
        <f>ប្រវត្តិរូបសិស្ស!C30</f>
        <v>ភក្ដី សុគន្ធា</v>
      </c>
      <c r="E24" s="46" t="str">
        <f>ប្រវត្តិរូបសិស្ស!D30</f>
        <v>ស្រី</v>
      </c>
      <c r="F24" s="47">
        <f>ប្រវត្តិរូបសិស្ស!E30</f>
        <v>39205</v>
      </c>
      <c r="G24" s="187"/>
      <c r="H24" s="46" t="str">
        <f>ប្រវត្តិរូបសិស្ស!G30</f>
        <v>12C</v>
      </c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</row>
    <row r="25" spans="1:23" ht="25.2" hidden="1">
      <c r="A25" s="8" t="s">
        <v>313</v>
      </c>
      <c r="B25" s="139">
        <v>21</v>
      </c>
      <c r="C25" s="46">
        <f>ប្រវត្តិរូបសិស្ស!B31</f>
        <v>7886</v>
      </c>
      <c r="D25" s="185" t="str">
        <f>ប្រវត្តិរូបសិស្ស!C31</f>
        <v>ភោគ សារ៉ាយ</v>
      </c>
      <c r="E25" s="46" t="str">
        <f>ប្រវត្តិរូបសិស្ស!D31</f>
        <v>ប្រុស</v>
      </c>
      <c r="F25" s="47">
        <f>ប្រវត្តិរូបសិស្ស!E31</f>
        <v>39234</v>
      </c>
      <c r="G25" s="187"/>
      <c r="H25" s="46" t="str">
        <f>ប្រវត្តិរូបសិស្ស!G31</f>
        <v>12C</v>
      </c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</row>
    <row r="26" spans="1:23" ht="25.2" hidden="1">
      <c r="A26" s="8" t="s">
        <v>313</v>
      </c>
      <c r="B26" s="139">
        <v>22</v>
      </c>
      <c r="C26" s="46">
        <f>ប្រវត្តិរូបសិស្ស!B32</f>
        <v>7484</v>
      </c>
      <c r="D26" s="185" t="str">
        <f>ប្រវត្តិរូបសិស្ស!C32</f>
        <v>រ៉ាវី ជីវ័ន្ត</v>
      </c>
      <c r="E26" s="46" t="str">
        <f>ប្រវត្តិរូបសិស្ស!D32</f>
        <v>ប្រុស</v>
      </c>
      <c r="F26" s="47">
        <f>ប្រវត្តិរូបសិស្ស!E32</f>
        <v>39125</v>
      </c>
      <c r="G26" s="187"/>
      <c r="H26" s="46" t="str">
        <f>ប្រវត្តិរូបសិស្ស!G32</f>
        <v>12C</v>
      </c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</row>
    <row r="27" spans="1:23" ht="25.2" hidden="1">
      <c r="A27" s="8" t="s">
        <v>313</v>
      </c>
      <c r="B27" s="139">
        <v>23</v>
      </c>
      <c r="C27" s="46">
        <f>ប្រវត្តិរូបសិស្ស!B33</f>
        <v>7487</v>
      </c>
      <c r="D27" s="185" t="str">
        <f>ប្រវត្តិរូបសិស្ស!C33</f>
        <v>រឹម ចាន់ភិរុណ</v>
      </c>
      <c r="E27" s="46" t="str">
        <f>ប្រវត្តិរូបសិស្ស!D33</f>
        <v>ប្រុស</v>
      </c>
      <c r="F27" s="47">
        <f>ប្រវត្តិរូបសិស្ស!E33</f>
        <v>39160</v>
      </c>
      <c r="G27" s="187"/>
      <c r="H27" s="46" t="str">
        <f>ប្រវត្តិរូបសិស្ស!G33</f>
        <v>12C</v>
      </c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</row>
    <row r="28" spans="1:23" ht="25.2" hidden="1">
      <c r="A28" s="8" t="s">
        <v>313</v>
      </c>
      <c r="B28" s="139">
        <v>24</v>
      </c>
      <c r="C28" s="46">
        <f>ប្រវត្តិរូបសិស្ស!B34</f>
        <v>7900</v>
      </c>
      <c r="D28" s="185" t="str">
        <f>ប្រវត្តិរូបសិស្ស!C34</f>
        <v>រុន ឆានុន</v>
      </c>
      <c r="E28" s="46" t="str">
        <f>ប្រវត្តិរូបសិស្ស!D34</f>
        <v>ប្រុស</v>
      </c>
      <c r="F28" s="47">
        <f>ប្រវត្តិរូបសិស្ស!E34</f>
        <v>38799</v>
      </c>
      <c r="G28" s="187"/>
      <c r="H28" s="46" t="str">
        <f>ប្រវត្តិរូបសិស្ស!G34</f>
        <v>12C</v>
      </c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</row>
    <row r="29" spans="1:23" ht="25.2" hidden="1">
      <c r="A29" s="8" t="s">
        <v>313</v>
      </c>
      <c r="B29" s="139">
        <v>25</v>
      </c>
      <c r="C29" s="46">
        <f>ប្រវត្តិរូបសិស្ស!B35</f>
        <v>7489</v>
      </c>
      <c r="D29" s="185" t="str">
        <f>ប្រវត្តិរូបសិស្ស!C35</f>
        <v>រឿន សីហា</v>
      </c>
      <c r="E29" s="46" t="str">
        <f>ប្រវត្តិរូបសិស្ស!D35</f>
        <v>ប្រុស</v>
      </c>
      <c r="F29" s="47">
        <f>ប្រវត្តិរូបសិស្ស!E35</f>
        <v>39320</v>
      </c>
      <c r="G29" s="187"/>
      <c r="H29" s="46" t="str">
        <f>ប្រវត្តិរូបសិស្ស!G35</f>
        <v>12C</v>
      </c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</row>
    <row r="30" spans="1:23" ht="25.2">
      <c r="A30" s="8" t="s">
        <v>314</v>
      </c>
      <c r="B30" s="139">
        <v>26</v>
      </c>
      <c r="C30" s="46">
        <f>ប្រវត្តិរូបសិស្ស!B36</f>
        <v>7490</v>
      </c>
      <c r="D30" s="185" t="str">
        <f>ប្រវត្តិរូបសិស្ស!C36</f>
        <v>លន ស្រីពេជ្រ</v>
      </c>
      <c r="E30" s="46" t="str">
        <f>ប្រវត្តិរូបសិស្ស!D36</f>
        <v>ស្រី</v>
      </c>
      <c r="F30" s="47">
        <f>ប្រវត្តិរូបសិស្ស!E36</f>
        <v>39233</v>
      </c>
      <c r="G30" s="187"/>
      <c r="H30" s="46" t="str">
        <f>ប្រវត្តិរូបសិស្ស!G36</f>
        <v>12C</v>
      </c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</row>
    <row r="31" spans="1:23" ht="25.2">
      <c r="A31" s="8" t="s">
        <v>314</v>
      </c>
      <c r="B31" s="139">
        <v>27</v>
      </c>
      <c r="C31" s="46">
        <f>ប្រវត្តិរូបសិស្ស!B37</f>
        <v>7904</v>
      </c>
      <c r="D31" s="185" t="str">
        <f>ប្រវត្តិរូបសិស្ស!C37</f>
        <v>វន្នី ស្រីណាត់</v>
      </c>
      <c r="E31" s="46" t="str">
        <f>ប្រវត្តិរូបសិស្ស!D37</f>
        <v>ស្រី</v>
      </c>
      <c r="F31" s="47">
        <f>ប្រវត្តិរូបសិស្ស!E37</f>
        <v>39263</v>
      </c>
      <c r="G31" s="187"/>
      <c r="H31" s="46" t="str">
        <f>ប្រវត្តិរូបសិស្ស!G37</f>
        <v>12C</v>
      </c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</row>
    <row r="32" spans="1:23" ht="25.2">
      <c r="A32" s="8" t="s">
        <v>314</v>
      </c>
      <c r="B32" s="139">
        <v>28</v>
      </c>
      <c r="C32" s="46">
        <f>ប្រវត្តិរូបសិស្ស!B38</f>
        <v>7496</v>
      </c>
      <c r="D32" s="185" t="str">
        <f>ប្រវត្តិរូបសិស្ស!C38</f>
        <v>វិសាល សារ៉ាត់</v>
      </c>
      <c r="E32" s="46" t="str">
        <f>ប្រវត្តិរូបសិស្ស!D38</f>
        <v>ប្រុស</v>
      </c>
      <c r="F32" s="47">
        <f>ប្រវត្តិរូបសិស្ស!E38</f>
        <v>39548</v>
      </c>
      <c r="G32" s="187"/>
      <c r="H32" s="46" t="str">
        <f>ប្រវត្តិរូបសិស្ស!G38</f>
        <v>12C</v>
      </c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</row>
    <row r="33" spans="1:23" ht="25.2">
      <c r="A33" s="8" t="s">
        <v>314</v>
      </c>
      <c r="B33" s="139">
        <v>29</v>
      </c>
      <c r="C33" s="46">
        <f>ប្រវត្តិរូបសិស្ស!B39</f>
        <v>7497</v>
      </c>
      <c r="D33" s="185" t="str">
        <f>ប្រវត្តិរូបសិស្ស!C39</f>
        <v>វឿន ដួងច័ន្ទ</v>
      </c>
      <c r="E33" s="46" t="str">
        <f>ប្រវត្តិរូបសិស្ស!D39</f>
        <v>ស្រី</v>
      </c>
      <c r="F33" s="47">
        <f>ប្រវត្តិរូបសិស្ស!E39</f>
        <v>39419</v>
      </c>
      <c r="G33" s="187"/>
      <c r="H33" s="46" t="str">
        <f>ប្រវត្តិរូបសិស្ស!G39</f>
        <v>12C</v>
      </c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</row>
    <row r="34" spans="1:23" ht="25.2">
      <c r="A34" s="8" t="s">
        <v>314</v>
      </c>
      <c r="B34" s="139">
        <v>30</v>
      </c>
      <c r="C34" s="46">
        <f>ប្រវត្តិរូបសិស្ស!B40</f>
        <v>0</v>
      </c>
      <c r="D34" s="185" t="str">
        <f>ប្រវត្តិរូបសិស្ស!C40</f>
        <v>សត់ វី</v>
      </c>
      <c r="E34" s="46" t="str">
        <f>ប្រវត្តិរូបសិស្ស!D40</f>
        <v>ប្រុស</v>
      </c>
      <c r="F34" s="47">
        <f>ប្រវត្តិរូបសិស្ស!E40</f>
        <v>39196</v>
      </c>
      <c r="G34" s="187"/>
      <c r="H34" s="46" t="str">
        <f>ប្រវត្តិរូបសិស្ស!G40</f>
        <v>12C</v>
      </c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</row>
    <row r="35" spans="1:23" ht="25.2">
      <c r="A35" s="8" t="s">
        <v>314</v>
      </c>
      <c r="B35" s="139">
        <v>31</v>
      </c>
      <c r="C35" s="46">
        <f>ប្រវត្តិរូបសិស្ស!B41</f>
        <v>7507</v>
      </c>
      <c r="D35" s="185" t="str">
        <f>ប្រវត្តិរូបសិស្ស!C41</f>
        <v>សុក សុទ្ធា</v>
      </c>
      <c r="E35" s="46" t="str">
        <f>ប្រវត្តិរូបសិស្ស!D41</f>
        <v>ស្រី</v>
      </c>
      <c r="F35" s="47">
        <f>ប្រវត្តិរូបសិស្ស!E41</f>
        <v>38937</v>
      </c>
      <c r="G35" s="187"/>
      <c r="H35" s="46" t="str">
        <f>ប្រវត្តិរូបសិស្ស!G41</f>
        <v>12C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</row>
    <row r="36" spans="1:23" ht="25.2">
      <c r="A36" s="8" t="s">
        <v>314</v>
      </c>
      <c r="B36" s="139">
        <v>32</v>
      </c>
      <c r="C36" s="46">
        <f>ប្រវត្តិរូបសិស្ស!B42</f>
        <v>7918</v>
      </c>
      <c r="D36" s="185" t="str">
        <f>ប្រវត្តិរូបសិស្ស!C42</f>
        <v>សុខ សុវណ្ណារី</v>
      </c>
      <c r="E36" s="46" t="str">
        <f>ប្រវត្តិរូបសិស្ស!D42</f>
        <v>ស្រី</v>
      </c>
      <c r="F36" s="47">
        <f>ប្រវត្តិរូបសិស្ស!E42</f>
        <v>39181</v>
      </c>
      <c r="G36" s="187"/>
      <c r="H36" s="46" t="str">
        <f>ប្រវត្តិរូបសិស្ស!G42</f>
        <v>12C</v>
      </c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</row>
    <row r="37" spans="1:23" ht="25.2">
      <c r="A37" s="8" t="s">
        <v>314</v>
      </c>
      <c r="B37" s="139">
        <v>33</v>
      </c>
      <c r="C37" s="46">
        <f>ប្រវត្តិរូបសិស្ស!B43</f>
        <v>7508</v>
      </c>
      <c r="D37" s="185" t="str">
        <f>ប្រវត្តិរូបសិស្ស!C43</f>
        <v>សុខគា ស្រីនីត</v>
      </c>
      <c r="E37" s="46" t="str">
        <f>ប្រវត្តិរូបសិស្ស!D43</f>
        <v>ស្រី</v>
      </c>
      <c r="F37" s="47">
        <f>ប្រវត្តិរូបសិស្ស!E43</f>
        <v>39785</v>
      </c>
      <c r="G37" s="187"/>
      <c r="H37" s="46" t="str">
        <f>ប្រវត្តិរូបសិស្ស!G43</f>
        <v>12C</v>
      </c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</row>
    <row r="38" spans="1:23" ht="25.2">
      <c r="A38" s="8" t="s">
        <v>314</v>
      </c>
      <c r="B38" s="139">
        <v>34</v>
      </c>
      <c r="C38" s="46">
        <f>ប្រវត្តិរូបសិស្ស!B44</f>
        <v>7925</v>
      </c>
      <c r="D38" s="185" t="str">
        <f>ប្រវត្តិរូបសិស្ស!C44</f>
        <v>សុធា បញ្ចពណ៌</v>
      </c>
      <c r="E38" s="46" t="str">
        <f>ប្រវត្តិរូបសិស្ស!D44</f>
        <v>ស្រី</v>
      </c>
      <c r="F38" s="47">
        <f>ប្រវត្តិរូបសិស្ស!E44</f>
        <v>39793</v>
      </c>
      <c r="G38" s="187"/>
      <c r="H38" s="46" t="str">
        <f>ប្រវត្តិរូបសិស្ស!G44</f>
        <v>12C</v>
      </c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</row>
    <row r="39" spans="1:23" ht="25.2">
      <c r="A39" s="8" t="s">
        <v>314</v>
      </c>
      <c r="B39" s="139">
        <v>35</v>
      </c>
      <c r="C39" s="46">
        <f>ប្រវត្តិរូបសិស្ស!B45</f>
        <v>7514</v>
      </c>
      <c r="D39" s="185" t="str">
        <f>ប្រវត្តិរូបសិស្ស!C45</f>
        <v>ស្រ៊ុង លាងអ៊ី</v>
      </c>
      <c r="E39" s="46" t="str">
        <f>ប្រវត្តិរូបសិស្ស!D45</f>
        <v>ស្រី</v>
      </c>
      <c r="F39" s="47">
        <f>ប្រវត្តិរូបសិស្ស!E45</f>
        <v>39159</v>
      </c>
      <c r="G39" s="187"/>
      <c r="H39" s="46" t="str">
        <f>ប្រវត្តិរូបសិស្ស!G45</f>
        <v>12C</v>
      </c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</row>
    <row r="40" spans="1:23" ht="25.2">
      <c r="A40" s="8" t="s">
        <v>314</v>
      </c>
      <c r="B40" s="139">
        <v>36</v>
      </c>
      <c r="C40" s="46">
        <f>ប្រវត្តិរូបសិស្ស!B46</f>
        <v>7932</v>
      </c>
      <c r="D40" s="185" t="str">
        <f>ប្រវត្តិរូបសិស្ស!C46</f>
        <v>ស្រេង គីមឡេង</v>
      </c>
      <c r="E40" s="46" t="str">
        <f>ប្រវត្តិរូបសិស្ស!D46</f>
        <v>ស្រី</v>
      </c>
      <c r="F40" s="47">
        <f>ប្រវត្តិរូបសិស្ស!E46</f>
        <v>39258</v>
      </c>
      <c r="G40" s="187"/>
      <c r="H40" s="46" t="str">
        <f>ប្រវត្តិរូបសិស្ស!G46</f>
        <v>12C</v>
      </c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</row>
    <row r="41" spans="1:23" ht="25.2">
      <c r="A41" s="8" t="s">
        <v>314</v>
      </c>
      <c r="B41" s="139">
        <v>37</v>
      </c>
      <c r="C41" s="46">
        <f>ប្រវត្តិរូបសិស្ស!B47</f>
        <v>7933</v>
      </c>
      <c r="D41" s="185" t="str">
        <f>ប្រវត្តិរូបសិស្ស!C47</f>
        <v>សំបូរ រ័ត្នណៈ</v>
      </c>
      <c r="E41" s="46" t="str">
        <f>ប្រវត្តិរូបសិស្ស!D47</f>
        <v>ប្រុស</v>
      </c>
      <c r="F41" s="47">
        <f>ប្រវត្តិរូបសិស្ស!E47</f>
        <v>39115</v>
      </c>
      <c r="G41" s="187"/>
      <c r="H41" s="46" t="str">
        <f>ប្រវត្តិរូបសិស្ស!G47</f>
        <v>12C</v>
      </c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</row>
    <row r="42" spans="1:23" ht="25.2">
      <c r="A42" s="8" t="s">
        <v>314</v>
      </c>
      <c r="B42" s="139">
        <v>38</v>
      </c>
      <c r="C42" s="46">
        <f>ប្រវត្តិរូបសិស្ស!B48</f>
        <v>7518</v>
      </c>
      <c r="D42" s="185" t="str">
        <f>ប្រវត្តិរូបសិស្ស!C48</f>
        <v>ហុង លីណា</v>
      </c>
      <c r="E42" s="46" t="str">
        <f>ប្រវត្តិរូបសិស្ស!D48</f>
        <v>ប្រុស</v>
      </c>
      <c r="F42" s="47">
        <f>ប្រវត្តិរូបសិស្ស!E48</f>
        <v>39501</v>
      </c>
      <c r="G42" s="187"/>
      <c r="H42" s="46" t="str">
        <f>ប្រវត្តិរូបសិស្ស!G48</f>
        <v>12C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</row>
    <row r="43" spans="1:23" ht="25.2">
      <c r="A43" s="8" t="s">
        <v>314</v>
      </c>
      <c r="B43" s="139">
        <v>39</v>
      </c>
      <c r="C43" s="46">
        <f>ប្រវត្តិរូបសិស្ស!B49</f>
        <v>7941</v>
      </c>
      <c r="D43" s="185" t="str">
        <f>ប្រវត្តិរូបសិស្ស!C49</f>
        <v>ហួរ ស្រីហួយ</v>
      </c>
      <c r="E43" s="46" t="str">
        <f>ប្រវត្តិរូបសិស្ស!D49</f>
        <v>ស្រី</v>
      </c>
      <c r="F43" s="47">
        <f>ប្រវត្តិរូបសិស្ស!E49</f>
        <v>39271</v>
      </c>
      <c r="G43" s="187"/>
      <c r="H43" s="46" t="str">
        <f>ប្រវត្តិរូបសិស្ស!G49</f>
        <v>12C</v>
      </c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</row>
    <row r="44" spans="1:23" ht="25.2">
      <c r="A44" s="8" t="s">
        <v>314</v>
      </c>
      <c r="B44" s="139">
        <v>40</v>
      </c>
      <c r="C44" s="46">
        <f>ប្រវត្តិរូបសិស្ស!B50</f>
        <v>7519</v>
      </c>
      <c r="D44" s="185" t="str">
        <f>ប្រវត្តិរូបសិស្ស!C50</f>
        <v>ហេង ហូលីន</v>
      </c>
      <c r="E44" s="46" t="str">
        <f>ប្រវត្តិរូបសិស្ស!D50</f>
        <v>ស្រី</v>
      </c>
      <c r="F44" s="47">
        <f>ប្រវត្តិរូបសិស្ស!E50</f>
        <v>39390</v>
      </c>
      <c r="G44" s="187"/>
      <c r="H44" s="46" t="str">
        <f>ប្រវត្តិរូបសិស្ស!G50</f>
        <v>12C</v>
      </c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</row>
    <row r="45" spans="1:23" ht="25.2">
      <c r="A45" s="8" t="s">
        <v>314</v>
      </c>
      <c r="B45" s="139">
        <v>41</v>
      </c>
      <c r="C45" s="46">
        <f>ប្រវត្តិរូបសិស្ស!B51</f>
        <v>7943</v>
      </c>
      <c r="D45" s="185" t="str">
        <f>ប្រវត្តិរូបសិស្ស!C51</f>
        <v>ហៃ នរៈបុត្រ</v>
      </c>
      <c r="E45" s="46" t="str">
        <f>ប្រវត្តិរូបសិស្ស!D51</f>
        <v>ប្រុស</v>
      </c>
      <c r="F45" s="47">
        <f>ប្រវត្តិរូបសិស្ស!E51</f>
        <v>39495</v>
      </c>
      <c r="G45" s="187"/>
      <c r="H45" s="46" t="str">
        <f>ប្រវត្តិរូបសិស្ស!G51</f>
        <v>12C</v>
      </c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</row>
    <row r="46" spans="1:23" ht="25.2">
      <c r="A46" s="8" t="s">
        <v>314</v>
      </c>
      <c r="B46" s="139">
        <v>42</v>
      </c>
      <c r="C46" s="46">
        <f>ប្រវត្តិរូបសិស្ស!B52</f>
        <v>7944</v>
      </c>
      <c r="D46" s="185" t="str">
        <f>ប្រវត្តិរូបសិស្ស!C52</f>
        <v>ហៃ សីហា</v>
      </c>
      <c r="E46" s="46" t="str">
        <f>ប្រវត្តិរូបសិស្ស!D52</f>
        <v>ប្រុស</v>
      </c>
      <c r="F46" s="47">
        <f>ប្រវត្តិរូបសិស្ស!E52</f>
        <v>39296</v>
      </c>
      <c r="G46" s="187"/>
      <c r="H46" s="46" t="str">
        <f>ប្រវត្តិរូបសិស្ស!G52</f>
        <v>12C</v>
      </c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</row>
    <row r="47" spans="1:23" ht="25.2">
      <c r="A47" s="8" t="s">
        <v>314</v>
      </c>
      <c r="B47" s="139">
        <v>43</v>
      </c>
      <c r="C47" s="46">
        <f>ប្រវត្តិរូបសិស្ស!B53</f>
        <v>7520</v>
      </c>
      <c r="D47" s="185" t="str">
        <f>ប្រវត្តិរូបសិស្ស!C53</f>
        <v>ឡាយ រចនា</v>
      </c>
      <c r="E47" s="46" t="str">
        <f>ប្រវត្តិរូបសិស្ស!D53</f>
        <v>ស្រី</v>
      </c>
      <c r="F47" s="47">
        <f>ប្រវត្តិរូបសិស្ស!E53</f>
        <v>39590</v>
      </c>
      <c r="G47" s="187"/>
      <c r="H47" s="46" t="str">
        <f>ប្រវត្តិរូបសិស្ស!G53</f>
        <v>12C</v>
      </c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</row>
    <row r="48" spans="1:23" ht="25.2">
      <c r="A48" s="8" t="s">
        <v>314</v>
      </c>
      <c r="B48" s="139">
        <v>44</v>
      </c>
      <c r="C48" s="46">
        <f>ប្រវត្តិរូបសិស្ស!B54</f>
        <v>7523</v>
      </c>
      <c r="D48" s="185" t="str">
        <f>ប្រវត្តិរូបសិស្ស!C54</f>
        <v>អាត សុភា</v>
      </c>
      <c r="E48" s="46" t="str">
        <f>ប្រវត្តិរូបសិស្ស!D54</f>
        <v>ស្រី</v>
      </c>
      <c r="F48" s="47">
        <f>ប្រវត្តិរូបសិស្ស!E54</f>
        <v>39594</v>
      </c>
      <c r="G48" s="187"/>
      <c r="H48" s="46" t="str">
        <f>ប្រវត្តិរូបសិស្ស!G54</f>
        <v>12C</v>
      </c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</row>
    <row r="49" spans="1:23" ht="25.2">
      <c r="A49" s="8" t="s">
        <v>314</v>
      </c>
      <c r="B49" s="139">
        <v>45</v>
      </c>
      <c r="C49" s="46">
        <f>ប្រវត្តិរូបសិស្ស!B55</f>
        <v>7949</v>
      </c>
      <c r="D49" s="185" t="str">
        <f>ប្រវត្តិរូបសិស្ស!C55</f>
        <v>អូ បូរ៉ា</v>
      </c>
      <c r="E49" s="46" t="str">
        <f>ប្រវត្តិរូបសិស្ស!D55</f>
        <v>ប្រុស</v>
      </c>
      <c r="F49" s="47">
        <f>ប្រវត្តិរូបសិស្ស!E55</f>
        <v>38945</v>
      </c>
      <c r="G49" s="187"/>
      <c r="H49" s="46" t="str">
        <f>ប្រវត្តិរូបសិស្ស!G55</f>
        <v>12C</v>
      </c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</row>
    <row r="50" spans="1:23" ht="25.2">
      <c r="A50" s="8" t="s">
        <v>314</v>
      </c>
      <c r="B50" s="139">
        <v>46</v>
      </c>
      <c r="C50" s="46">
        <f>ប្រវត្តិរូបសិស្ស!B56</f>
        <v>7524</v>
      </c>
      <c r="D50" s="185" t="str">
        <f>ប្រវត្តិរូបសិស្ស!C56</f>
        <v>អឿន ចន្នី</v>
      </c>
      <c r="E50" s="46" t="str">
        <f>ប្រវត្តិរូបសិស្ស!D56</f>
        <v>ប្រុស</v>
      </c>
      <c r="F50" s="47">
        <f>ប្រវត្តិរូបសិស្ស!E56</f>
        <v>39298</v>
      </c>
      <c r="G50" s="187"/>
      <c r="H50" s="46" t="str">
        <f>ប្រវត្តិរូបសិស្ស!G56</f>
        <v>12C</v>
      </c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</row>
    <row r="51" spans="1:23" ht="25.2">
      <c r="A51" s="8" t="s">
        <v>314</v>
      </c>
      <c r="B51" s="139">
        <v>47</v>
      </c>
      <c r="C51" s="46">
        <f>ប្រវត្តិរូបសិស្ស!B57</f>
        <v>7525</v>
      </c>
      <c r="D51" s="185" t="str">
        <f>ប្រវត្តិរូបសិស្ស!C57</f>
        <v>អឿន សុខជាតា</v>
      </c>
      <c r="E51" s="46" t="str">
        <f>ប្រវត្តិរូបសិស្ស!D57</f>
        <v>ស្រី</v>
      </c>
      <c r="F51" s="47">
        <f>ប្រវត្តិរូបសិស្ស!E57</f>
        <v>39339</v>
      </c>
      <c r="G51" s="187"/>
      <c r="H51" s="46" t="str">
        <f>ប្រវត្តិរូបសិស្ស!G57</f>
        <v>12C</v>
      </c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</row>
    <row r="52" spans="1:23" ht="25.2" hidden="1">
      <c r="A52" s="8" t="s">
        <v>316</v>
      </c>
      <c r="B52" s="139">
        <v>1</v>
      </c>
      <c r="C52" s="46">
        <f>ប្រវត្តិរូបសិស្ស!B61</f>
        <v>7440</v>
      </c>
      <c r="D52" s="185" t="str">
        <f>ប្រវត្តិរូបសិស្ស!C61</f>
        <v>កន ស្រីនីត</v>
      </c>
      <c r="E52" s="46" t="str">
        <f>ប្រវត្តិរូបសិស្ស!D61</f>
        <v>ស្រី</v>
      </c>
      <c r="F52" s="47">
        <f>ប្រវត្តិរូបសិស្ស!E61</f>
        <v>39194</v>
      </c>
      <c r="G52" s="187"/>
      <c r="H52" s="46" t="str">
        <f>ប្រវត្តិរូបសិស្ស!G61</f>
        <v>12D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</row>
    <row r="53" spans="1:23" ht="25.2" hidden="1">
      <c r="A53" s="8" t="s">
        <v>316</v>
      </c>
      <c r="B53" s="139">
        <v>2</v>
      </c>
      <c r="C53" s="46">
        <f>ប្រវត្តិរូបសិស្ស!B62</f>
        <v>7840</v>
      </c>
      <c r="D53" s="185" t="str">
        <f>ប្រវត្តិរូបសិស្ស!C62</f>
        <v>កុសល់ មូនិកា</v>
      </c>
      <c r="E53" s="46" t="str">
        <f>ប្រវត្តិរូបសិស្ស!D62</f>
        <v>ស្រី</v>
      </c>
      <c r="F53" s="47">
        <f>ប្រវត្តិរូបសិស្ស!E62</f>
        <v>39292</v>
      </c>
      <c r="G53" s="187"/>
      <c r="H53" s="46" t="str">
        <f>ប្រវត្តិរូបសិស្ស!G62</f>
        <v>12D</v>
      </c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</row>
    <row r="54" spans="1:23" ht="25.2" hidden="1">
      <c r="A54" s="8" t="s">
        <v>316</v>
      </c>
      <c r="B54" s="139">
        <v>3</v>
      </c>
      <c r="C54" s="46">
        <f>ប្រវត្តិរូបសិស្ស!B63</f>
        <v>7841</v>
      </c>
      <c r="D54" s="185" t="str">
        <f>ប្រវត្តិរូបសិស្ស!C63</f>
        <v>កេង និរតី</v>
      </c>
      <c r="E54" s="46" t="str">
        <f>ប្រវត្តិរូបសិស្ស!D63</f>
        <v>ស្រី</v>
      </c>
      <c r="F54" s="47" t="str">
        <f>ប្រវត្តិរូបសិស្ស!E63</f>
        <v>17-06-</v>
      </c>
      <c r="G54" s="187"/>
      <c r="H54" s="46" t="str">
        <f>ប្រវត្តិរូបសិស្ស!G63</f>
        <v>12D</v>
      </c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</row>
    <row r="55" spans="1:23" ht="25.2" hidden="1">
      <c r="A55" s="8" t="s">
        <v>316</v>
      </c>
      <c r="B55" s="139">
        <v>4</v>
      </c>
      <c r="C55" s="46">
        <f>ប្រវត្តិរូបសិស្ស!B64</f>
        <v>7842</v>
      </c>
      <c r="D55" s="185" t="str">
        <f>ប្រវត្តិរូបសិស្ស!C64</f>
        <v>កែវ មួយវិច្ឆិកា</v>
      </c>
      <c r="E55" s="46" t="str">
        <f>ប្រវត្តិរូបសិស្ស!D64</f>
        <v>ស្រី</v>
      </c>
      <c r="F55" s="47">
        <f>ប្រវត្តិរូបសិស្ស!E64</f>
        <v>39387</v>
      </c>
      <c r="G55" s="187"/>
      <c r="H55" s="46" t="str">
        <f>ប្រវត្តិរូបសិស្ស!G64</f>
        <v>12D</v>
      </c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</row>
    <row r="56" spans="1:23" ht="25.2" hidden="1">
      <c r="A56" s="8" t="s">
        <v>316</v>
      </c>
      <c r="B56" s="139">
        <v>5</v>
      </c>
      <c r="C56" s="46">
        <f>ប្រវត្តិរូបសិស្ស!B65</f>
        <v>7442</v>
      </c>
      <c r="D56" s="185" t="str">
        <f>ប្រវត្តិរូបសិស្ស!C65</f>
        <v>គង់ ឡៃហ៊ាង</v>
      </c>
      <c r="E56" s="46" t="str">
        <f>ប្រវត្តិរូបសិស្ស!D65</f>
        <v>ស្រី</v>
      </c>
      <c r="F56" s="47">
        <f>ប្រវត្តិរូបសិស្ស!E65</f>
        <v>39484</v>
      </c>
      <c r="G56" s="187"/>
      <c r="H56" s="46" t="str">
        <f>ប្រវត្តិរូបសិស្ស!G65</f>
        <v>12D</v>
      </c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</row>
    <row r="57" spans="1:23" ht="25.2" hidden="1">
      <c r="A57" s="8" t="s">
        <v>316</v>
      </c>
      <c r="B57" s="139">
        <v>6</v>
      </c>
      <c r="C57" s="46">
        <f>ប្រវត្តិរូបសិស្ស!B66</f>
        <v>7845</v>
      </c>
      <c r="D57" s="185" t="str">
        <f>ប្រវត្តិរូបសិស្ស!C66</f>
        <v>គឹមស៊ី វិច្ឆិកា</v>
      </c>
      <c r="E57" s="46" t="str">
        <f>ប្រវត្តិរូបសិស្ស!D66</f>
        <v>ប្រុស</v>
      </c>
      <c r="F57" s="47">
        <f>ប្រវត្តិរូបសិស្ស!E66</f>
        <v>39415</v>
      </c>
      <c r="G57" s="187"/>
      <c r="H57" s="46" t="str">
        <f>ប្រវត្តិរូបសិស្ស!G66</f>
        <v>12D</v>
      </c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</row>
    <row r="58" spans="1:23" ht="25.2" hidden="1">
      <c r="A58" s="8" t="s">
        <v>316</v>
      </c>
      <c r="B58" s="139">
        <v>7</v>
      </c>
      <c r="C58" s="46">
        <f>ប្រវត្តិរូបសិស្ស!B67</f>
        <v>7852</v>
      </c>
      <c r="D58" s="185" t="str">
        <f>ប្រវត្តិរូបសិស្ស!C67</f>
        <v>ឃ្លី ស្រីនិច</v>
      </c>
      <c r="E58" s="46" t="str">
        <f>ប្រវត្តិរូបសិស្ស!D67</f>
        <v>ស្រី</v>
      </c>
      <c r="F58" s="47">
        <f>ប្រវត្តិរូបសិស្ស!E67</f>
        <v>39454</v>
      </c>
      <c r="G58" s="187"/>
      <c r="H58" s="46" t="str">
        <f>ប្រវត្តិរូបសិស្ស!G67</f>
        <v>12D</v>
      </c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</row>
    <row r="59" spans="1:23" ht="25.2" hidden="1">
      <c r="A59" s="8" t="s">
        <v>316</v>
      </c>
      <c r="B59" s="139">
        <v>8</v>
      </c>
      <c r="C59" s="46">
        <f>ប្រវត្តិរូបសិស្ស!B68</f>
        <v>7854</v>
      </c>
      <c r="D59" s="185" t="str">
        <f>ប្រវត្តិរូបសិស្ស!C68</f>
        <v>ឆៃលី គន្ធា</v>
      </c>
      <c r="E59" s="46" t="str">
        <f>ប្រវត្តិរូបសិស្ស!D68</f>
        <v>ស្រី</v>
      </c>
      <c r="F59" s="47">
        <f>ប្រវត្តិរូបសិស្ស!E68</f>
        <v>39317</v>
      </c>
      <c r="G59" s="187"/>
      <c r="H59" s="46" t="str">
        <f>ប្រវត្តិរូបសិស្ស!G68</f>
        <v>12D</v>
      </c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</row>
    <row r="60" spans="1:23" ht="25.2" hidden="1">
      <c r="A60" s="8" t="s">
        <v>316</v>
      </c>
      <c r="B60" s="139">
        <v>9</v>
      </c>
      <c r="C60" s="46">
        <f>ប្រវត្តិរូបសិស្ស!B69</f>
        <v>7857</v>
      </c>
      <c r="D60" s="185" t="str">
        <f>ប្រវត្តិរូបសិស្ស!C69</f>
        <v>ឈន សុជាតិ</v>
      </c>
      <c r="E60" s="46" t="str">
        <f>ប្រវត្តិរូបសិស្ស!D69</f>
        <v>ស្រី</v>
      </c>
      <c r="F60" s="47">
        <f>ប្រវត្តិរូបសិស្ស!E69</f>
        <v>39557</v>
      </c>
      <c r="G60" s="187"/>
      <c r="H60" s="46" t="str">
        <f>ប្រវត្តិរូបសិស្ស!G69</f>
        <v>12D</v>
      </c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</row>
    <row r="61" spans="1:23" ht="25.2" hidden="1">
      <c r="A61" s="8" t="s">
        <v>316</v>
      </c>
      <c r="B61" s="139">
        <v>10</v>
      </c>
      <c r="C61" s="46">
        <f>ប្រវត្តិរូបសិស្ស!B70</f>
        <v>7453</v>
      </c>
      <c r="D61" s="185" t="str">
        <f>ប្រវត្តិរូបសិស្ស!C70</f>
        <v>ឈាង ស្រីឡែន</v>
      </c>
      <c r="E61" s="46" t="str">
        <f>ប្រវត្តិរូបសិស្ស!D70</f>
        <v>ស្រី</v>
      </c>
      <c r="F61" s="47">
        <f>ប្រវត្តិរូបសិស្ស!E70</f>
        <v>39705</v>
      </c>
      <c r="G61" s="187"/>
      <c r="H61" s="46" t="str">
        <f>ប្រវត្តិរូបសិស្ស!G70</f>
        <v>12D</v>
      </c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</row>
    <row r="62" spans="1:23" ht="25.2" hidden="1">
      <c r="A62" s="8" t="s">
        <v>316</v>
      </c>
      <c r="B62" s="139">
        <v>11</v>
      </c>
      <c r="C62" s="46">
        <f>ប្រវត្តិរូបសិស្ស!B71</f>
        <v>7457</v>
      </c>
      <c r="D62" s="185" t="str">
        <f>ប្រវត្តិរូបសិស្ស!C71</f>
        <v>ទី តាំងហេង</v>
      </c>
      <c r="E62" s="46" t="str">
        <f>ប្រវត្តិរូបសិស្ស!D71</f>
        <v>ប្រុស</v>
      </c>
      <c r="F62" s="47">
        <f>ប្រវត្តិរូបសិស្ស!E71</f>
        <v>39473</v>
      </c>
      <c r="G62" s="187"/>
      <c r="H62" s="46" t="str">
        <f>ប្រវត្តិរូបសិស្ស!G71</f>
        <v>12D</v>
      </c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</row>
    <row r="63" spans="1:23" ht="25.2" hidden="1">
      <c r="A63" s="8" t="s">
        <v>316</v>
      </c>
      <c r="B63" s="139">
        <v>12</v>
      </c>
      <c r="C63" s="46">
        <f>ប្រវត្តិរូបសិស្ស!B72</f>
        <v>7870</v>
      </c>
      <c r="D63" s="185" t="str">
        <f>ប្រវត្តិរូបសិស្ស!C72</f>
        <v>ធី លីហ៊ាង</v>
      </c>
      <c r="E63" s="46" t="str">
        <f>ប្រវត្តិរូបសិស្ស!D72</f>
        <v>ប្រុស</v>
      </c>
      <c r="F63" s="47">
        <f>ប្រវត្តិរូបសិស្ស!E72</f>
        <v>39390</v>
      </c>
      <c r="G63" s="187"/>
      <c r="H63" s="46" t="str">
        <f>ប្រវត្តិរូបសិស្ស!G72</f>
        <v>12D</v>
      </c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</row>
    <row r="64" spans="1:23" ht="25.2" hidden="1">
      <c r="A64" s="8" t="s">
        <v>316</v>
      </c>
      <c r="B64" s="139">
        <v>13</v>
      </c>
      <c r="C64" s="46">
        <f>ប្រវត្តិរូបសិស្ស!B73</f>
        <v>7871</v>
      </c>
      <c r="D64" s="185" t="str">
        <f>ប្រវត្តិរូបសិស្ស!C73</f>
        <v>ធឿន ផាន់ណា</v>
      </c>
      <c r="E64" s="46" t="str">
        <f>ប្រវត្តិរូបសិស្ស!D73</f>
        <v>ស្រី</v>
      </c>
      <c r="F64" s="47">
        <f>ប្រវត្តិរូបសិស្ស!E73</f>
        <v>39193</v>
      </c>
      <c r="G64" s="187"/>
      <c r="H64" s="46" t="str">
        <f>ប្រវត្តិរូបសិស្ស!G73</f>
        <v>12D</v>
      </c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</row>
    <row r="65" spans="1:23" ht="25.2" hidden="1">
      <c r="A65" s="8" t="s">
        <v>316</v>
      </c>
      <c r="B65" s="139">
        <v>14</v>
      </c>
      <c r="C65" s="46">
        <f>ប្រវត្តិរូបសិស្ស!B74</f>
        <v>7460</v>
      </c>
      <c r="D65" s="185" t="str">
        <f>ប្រវត្តិរូបសិស្ស!C74</f>
        <v>ធឿន សុឃឿន</v>
      </c>
      <c r="E65" s="46" t="str">
        <f>ប្រវត្តិរូបសិស្ស!D74</f>
        <v>ស្រី</v>
      </c>
      <c r="F65" s="47">
        <f>ប្រវត្តិរូបសិស្ស!E74</f>
        <v>39209</v>
      </c>
      <c r="G65" s="187"/>
      <c r="H65" s="46" t="str">
        <f>ប្រវត្តិរូបសិស្ស!G74</f>
        <v>12D</v>
      </c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</row>
    <row r="66" spans="1:23" ht="25.2" hidden="1">
      <c r="A66" s="8" t="s">
        <v>316</v>
      </c>
      <c r="B66" s="139">
        <v>15</v>
      </c>
      <c r="C66" s="46">
        <f>ប្រវត្តិរូបសិស្ស!B75</f>
        <v>7461</v>
      </c>
      <c r="D66" s="185" t="str">
        <f>ប្រវត្តិរូបសិស្ស!C75</f>
        <v>ប៉ុ​ក ណារីន</v>
      </c>
      <c r="E66" s="46" t="str">
        <f>ប្រវត្តិរូបសិស្ស!D75</f>
        <v>ស្រី</v>
      </c>
      <c r="F66" s="47">
        <f>ប្រវត្តិរូបសិស្ស!E75</f>
        <v>39086</v>
      </c>
      <c r="G66" s="187"/>
      <c r="H66" s="46" t="str">
        <f>ប្រវត្តិរូបសិស្ស!G75</f>
        <v>12D</v>
      </c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</row>
    <row r="67" spans="1:23" ht="25.2" hidden="1">
      <c r="A67" s="8" t="s">
        <v>316</v>
      </c>
      <c r="B67" s="139">
        <v>16</v>
      </c>
      <c r="C67" s="46">
        <f>ប្រវត្តិរូបសិស្ស!B76</f>
        <v>7463</v>
      </c>
      <c r="D67" s="185" t="str">
        <f>ប្រវត្តិរូបសិស្ស!C76</f>
        <v>បាង ស្រីការ</v>
      </c>
      <c r="E67" s="46" t="str">
        <f>ប្រវត្តិរូបសិស្ស!D76</f>
        <v>ស្រី</v>
      </c>
      <c r="F67" s="47">
        <f>ប្រវត្តិរូបសិស្ស!E76</f>
        <v>39528</v>
      </c>
      <c r="G67" s="187"/>
      <c r="H67" s="46" t="str">
        <f>ប្រវត្តិរូបសិស្ស!G76</f>
        <v>12D</v>
      </c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</row>
    <row r="68" spans="1:23" ht="25.2" hidden="1">
      <c r="A68" s="8" t="s">
        <v>316</v>
      </c>
      <c r="B68" s="139">
        <v>17</v>
      </c>
      <c r="C68" s="46">
        <f>ប្រវត្តិរូបសិស្ស!B77</f>
        <v>7876</v>
      </c>
      <c r="D68" s="185" t="str">
        <f>ប្រវត្តិរូបសិស្ស!C77</f>
        <v>ប្រុស មិនា</v>
      </c>
      <c r="E68" s="46" t="str">
        <f>ប្រវត្តិរូបសិស្ស!D77</f>
        <v>ប្រុស</v>
      </c>
      <c r="F68" s="47">
        <f>ប្រវត្តិរូបសិស្ស!E77</f>
        <v>39511</v>
      </c>
      <c r="G68" s="187"/>
      <c r="H68" s="46" t="str">
        <f>ប្រវត្តិរូបសិស្ស!G77</f>
        <v>12D</v>
      </c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</row>
    <row r="69" spans="1:23" ht="25.2" hidden="1">
      <c r="A69" s="8" t="s">
        <v>316</v>
      </c>
      <c r="B69" s="139">
        <v>18</v>
      </c>
      <c r="C69" s="46">
        <f>ប្រវត្តិរូបសិស្ស!B78</f>
        <v>7879</v>
      </c>
      <c r="D69" s="185" t="str">
        <f>ប្រវត្តិរូបសិស្ស!C78</f>
        <v>ផាន វិច្ឆិកា</v>
      </c>
      <c r="E69" s="46" t="str">
        <f>ប្រវត្តិរូបសិស្ស!D78</f>
        <v>ប្រុស</v>
      </c>
      <c r="F69" s="47">
        <f>ប្រវត្តិរូបសិស្ស!E78</f>
        <v>39028</v>
      </c>
      <c r="G69" s="187"/>
      <c r="H69" s="46" t="str">
        <f>ប្រវត្តិរូបសិស្ស!G78</f>
        <v>12D</v>
      </c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</row>
    <row r="70" spans="1:23" ht="25.2" hidden="1">
      <c r="A70" s="8" t="s">
        <v>316</v>
      </c>
      <c r="B70" s="139">
        <v>19</v>
      </c>
      <c r="C70" s="46">
        <f>ប្រវត្តិរូបសិស្ស!B79</f>
        <v>7880</v>
      </c>
      <c r="D70" s="185" t="str">
        <f>ប្រវត្តិរូបសិស្ស!C79</f>
        <v>ផុន លក្ខិណា</v>
      </c>
      <c r="E70" s="46" t="str">
        <f>ប្រវត្តិរូបសិស្ស!D79</f>
        <v>ស្រី</v>
      </c>
      <c r="F70" s="47">
        <f>ប្រវត្តិរូបសិស្ស!E79</f>
        <v>39152</v>
      </c>
      <c r="G70" s="187"/>
      <c r="H70" s="46" t="str">
        <f>ប្រវត្តិរូបសិស្ស!G79</f>
        <v>12D</v>
      </c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</row>
    <row r="71" spans="1:23" ht="25.2" hidden="1">
      <c r="A71" s="8" t="s">
        <v>316</v>
      </c>
      <c r="B71" s="139">
        <v>20</v>
      </c>
      <c r="C71" s="46">
        <f>ប្រវត្តិរូបសិស្ស!B80</f>
        <v>7881</v>
      </c>
      <c r="D71" s="185" t="str">
        <f>ប្រវត្តិរូបសិស្ស!C80</f>
        <v>ផេន ចាន់ប៊ុណ្ណា</v>
      </c>
      <c r="E71" s="46" t="str">
        <f>ប្រវត្តិរូបសិស្ស!D80</f>
        <v>ប្រុស</v>
      </c>
      <c r="F71" s="47">
        <f>ប្រវត្តិរូបសិស្ស!E80</f>
        <v>39104</v>
      </c>
      <c r="G71" s="187"/>
      <c r="H71" s="46" t="str">
        <f>ប្រវត្តិរូបសិស្ស!G80</f>
        <v>12D</v>
      </c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</row>
    <row r="72" spans="1:23" ht="25.2" hidden="1">
      <c r="A72" s="8" t="s">
        <v>316</v>
      </c>
      <c r="B72" s="139">
        <v>21</v>
      </c>
      <c r="C72" s="46">
        <f>ប្រវត្តិរូបសិស្ស!B81</f>
        <v>7471</v>
      </c>
      <c r="D72" s="185" t="str">
        <f>ប្រវត្តិរូបសិស្ស!C81</f>
        <v>ពៅ ពិសី</v>
      </c>
      <c r="E72" s="46" t="str">
        <f>ប្រវត្តិរូបសិស្ស!D81</f>
        <v>ស្រី</v>
      </c>
      <c r="F72" s="47">
        <f>ប្រវត្តិរូបសិស្ស!E81</f>
        <v>39331</v>
      </c>
      <c r="G72" s="187"/>
      <c r="H72" s="46" t="str">
        <f>ប្រវត្តិរូបសិស្ស!G81</f>
        <v>12D</v>
      </c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</row>
    <row r="73" spans="1:23" ht="25.2" hidden="1">
      <c r="A73" s="8" t="s">
        <v>316</v>
      </c>
      <c r="B73" s="139">
        <v>22</v>
      </c>
      <c r="C73" s="46">
        <f>ប្រវត្តិរូបសិស្ស!B82</f>
        <v>7884</v>
      </c>
      <c r="D73" s="185" t="str">
        <f>ប្រវត្តិរូបសិស្ស!C82</f>
        <v>ភក្តី ស្រីគីម</v>
      </c>
      <c r="E73" s="46" t="str">
        <f>ប្រវត្តិរូបសិស្ស!D82</f>
        <v>ស្រី</v>
      </c>
      <c r="F73" s="47">
        <f>ប្រវត្តិរូបសិស្ស!E82</f>
        <v>39538</v>
      </c>
      <c r="G73" s="187"/>
      <c r="H73" s="46" t="str">
        <f>ប្រវត្តិរូបសិស្ស!G82</f>
        <v>12D</v>
      </c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</row>
    <row r="74" spans="1:23" ht="25.2" hidden="1">
      <c r="A74" s="8" t="s">
        <v>316</v>
      </c>
      <c r="B74" s="139">
        <v>23</v>
      </c>
      <c r="C74" s="46">
        <f>ប្រវត្តិរូបសិស្ស!B83</f>
        <v>7473</v>
      </c>
      <c r="D74" s="185" t="str">
        <f>ប្រវត្តិរូបសិស្ស!C83</f>
        <v>ភក្រ័ ស្រីណុច</v>
      </c>
      <c r="E74" s="46" t="str">
        <f>ប្រវត្តិរូបសិស្ស!D83</f>
        <v>ស្រី</v>
      </c>
      <c r="F74" s="47">
        <f>ប្រវត្តិរូបសិស្ស!E83</f>
        <v>39295</v>
      </c>
      <c r="G74" s="187"/>
      <c r="H74" s="46" t="str">
        <f>ប្រវត្តិរូបសិស្ស!G83</f>
        <v>12D</v>
      </c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</row>
    <row r="75" spans="1:23" ht="25.2" hidden="1">
      <c r="A75" s="8" t="s">
        <v>316</v>
      </c>
      <c r="B75" s="139">
        <v>24</v>
      </c>
      <c r="C75" s="46">
        <f>ប្រវត្តិរូបសិស្ស!B84</f>
        <v>7885</v>
      </c>
      <c r="D75" s="185" t="str">
        <f>ប្រវត្តិរូបសិស្ស!C84</f>
        <v>ភាព បូរី</v>
      </c>
      <c r="E75" s="46" t="str">
        <f>ប្រវត្តិរូបសិស្ស!D84</f>
        <v>ប្រុស</v>
      </c>
      <c r="F75" s="47">
        <f>ប្រវត្តិរូបសិស្ស!E84</f>
        <v>38710</v>
      </c>
      <c r="G75" s="187"/>
      <c r="H75" s="46" t="str">
        <f>ប្រវត្តិរូបសិស្ស!G84</f>
        <v>12D</v>
      </c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</row>
    <row r="76" spans="1:23" ht="25.2" hidden="1">
      <c r="A76" s="8" t="s">
        <v>316</v>
      </c>
      <c r="B76" s="139">
        <v>25</v>
      </c>
      <c r="C76" s="46">
        <f>ប្រវត្តិរូបសិស្ស!B85</f>
        <v>0</v>
      </c>
      <c r="D76" s="185" t="str">
        <f>ប្រវត្តិរូបសិស្ស!C85</f>
        <v>ម៉ាប់ ស៊ីមាន</v>
      </c>
      <c r="E76" s="46" t="str">
        <f>ប្រវត្តិរូបសិស្ស!D85</f>
        <v>ប្រុស</v>
      </c>
      <c r="F76" s="47">
        <f>ប្រវត្តិរូបសិស្ស!E85</f>
        <v>39364</v>
      </c>
      <c r="G76" s="187"/>
      <c r="H76" s="46" t="str">
        <f>ប្រវត្តិរូបសិស្ស!G85</f>
        <v>12D</v>
      </c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</row>
    <row r="77" spans="1:23" ht="25.2" hidden="1">
      <c r="A77" s="8" t="s">
        <v>315</v>
      </c>
      <c r="B77" s="139">
        <v>26</v>
      </c>
      <c r="C77" s="46">
        <f>ប្រវត្តិរូបសិស្ស!B86</f>
        <v>7478</v>
      </c>
      <c r="D77" s="185" t="str">
        <f>ប្រវត្តិរូបសិស្ស!C86</f>
        <v>ម៉ុន នរៀ</v>
      </c>
      <c r="E77" s="46" t="str">
        <f>ប្រវត្តិរូបសិស្ស!D86</f>
        <v>ប្រុស</v>
      </c>
      <c r="F77" s="47">
        <f>ប្រវត្តិរូបសិស្ស!E86</f>
        <v>39086</v>
      </c>
      <c r="G77" s="187"/>
      <c r="H77" s="46" t="str">
        <f>ប្រវត្តិរូបសិស្ស!G86</f>
        <v>12D</v>
      </c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</row>
    <row r="78" spans="1:23" ht="25.2" hidden="1">
      <c r="A78" s="8" t="s">
        <v>315</v>
      </c>
      <c r="B78" s="139">
        <v>27</v>
      </c>
      <c r="C78" s="46">
        <f>ប្រវត្តិរូបសិស្ស!B87</f>
        <v>7887</v>
      </c>
      <c r="D78" s="185" t="str">
        <f>ប្រវត្តិរូបសិស្ស!C87</f>
        <v>ម៉េង សាវម៉ៃ</v>
      </c>
      <c r="E78" s="46" t="str">
        <f>ប្រវត្តិរូបសិស្ស!D87</f>
        <v>ប្រុស</v>
      </c>
      <c r="F78" s="47">
        <f>ប្រវត្តិរូបសិស្ស!E87</f>
        <v>39189</v>
      </c>
      <c r="G78" s="187"/>
      <c r="H78" s="46" t="str">
        <f>ប្រវត្តិរូបសិស្ស!G87</f>
        <v>12D</v>
      </c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</row>
    <row r="79" spans="1:23" ht="25.2" hidden="1">
      <c r="A79" s="8" t="s">
        <v>315</v>
      </c>
      <c r="B79" s="139">
        <v>28</v>
      </c>
      <c r="C79" s="46">
        <f>ប្រវត្តិរូបសិស្ស!B88</f>
        <v>7888</v>
      </c>
      <c r="D79" s="185" t="str">
        <f>ប្រវត្តិរូបសិស្ស!C88</f>
        <v>មាស សុជេម</v>
      </c>
      <c r="E79" s="46" t="str">
        <f>ប្រវត្តិរូបសិស្ស!D88</f>
        <v>ប្រុស</v>
      </c>
      <c r="F79" s="47">
        <f>ប្រវត្តិរូបសិស្ស!E88</f>
        <v>39660</v>
      </c>
      <c r="G79" s="187"/>
      <c r="H79" s="46" t="str">
        <f>ប្រវត្តិរូបសិស្ស!G88</f>
        <v>12D</v>
      </c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</row>
    <row r="80" spans="1:23" ht="25.2" hidden="1">
      <c r="A80" s="8" t="s">
        <v>315</v>
      </c>
      <c r="B80" s="139">
        <v>29</v>
      </c>
      <c r="C80" s="46">
        <f>ប្រវត្តិរូបសិស្ស!B89</f>
        <v>7889</v>
      </c>
      <c r="D80" s="185" t="str">
        <f>ប្រវត្តិរូបសិស្ស!C89</f>
        <v>យន បញ្ញាស័ក</v>
      </c>
      <c r="E80" s="46" t="str">
        <f>ប្រវត្តិរូបសិស្ស!D89</f>
        <v>ប្រុស</v>
      </c>
      <c r="F80" s="47">
        <f>ប្រវត្តិរូបសិស្ស!E89</f>
        <v>39230</v>
      </c>
      <c r="G80" s="187"/>
      <c r="H80" s="46" t="str">
        <f>ប្រវត្តិរូបសិស្ស!G89</f>
        <v>12D</v>
      </c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</row>
    <row r="81" spans="1:23" ht="25.2" hidden="1">
      <c r="A81" s="8" t="s">
        <v>315</v>
      </c>
      <c r="B81" s="139">
        <v>30</v>
      </c>
      <c r="C81" s="46">
        <f>ប្រវត្តិរូបសិស្ស!B90</f>
        <v>7482</v>
      </c>
      <c r="D81" s="185" t="str">
        <f>ប្រវត្តិរូបសិស្ស!C90</f>
        <v>រតនា ធីតា</v>
      </c>
      <c r="E81" s="46" t="str">
        <f>ប្រវត្តិរូបសិស្ស!D90</f>
        <v>ស្រី</v>
      </c>
      <c r="F81" s="47">
        <f>ប្រវត្តិរូបសិស្ស!E90</f>
        <v>38868</v>
      </c>
      <c r="G81" s="187"/>
      <c r="H81" s="46" t="str">
        <f>ប្រវត្តិរូបសិស្ស!G90</f>
        <v>12D</v>
      </c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</row>
    <row r="82" spans="1:23" ht="25.2" hidden="1">
      <c r="A82" s="8" t="s">
        <v>315</v>
      </c>
      <c r="B82" s="139">
        <v>31</v>
      </c>
      <c r="C82" s="46">
        <f>ប្រវត្តិរូបសិស្ស!B91</f>
        <v>7895</v>
      </c>
      <c r="D82" s="185" t="str">
        <f>ប្រវត្តិរូបសិស្ស!C91</f>
        <v>រ៉ា បញ្ញា</v>
      </c>
      <c r="E82" s="46" t="str">
        <f>ប្រវត្តិរូបសិស្ស!D91</f>
        <v>ប្រុស</v>
      </c>
      <c r="F82" s="47">
        <f>ប្រវត្តិរូបសិស្ស!E91</f>
        <v>39474</v>
      </c>
      <c r="G82" s="187"/>
      <c r="H82" s="46" t="str">
        <f>ប្រវត្តិរូបសិស្ស!G91</f>
        <v>12D</v>
      </c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</row>
    <row r="83" spans="1:23" ht="25.2" hidden="1">
      <c r="A83" s="8" t="s">
        <v>315</v>
      </c>
      <c r="B83" s="139">
        <v>32</v>
      </c>
      <c r="C83" s="46">
        <f>ប្រវត្តិរូបសិស្ស!B92</f>
        <v>7485</v>
      </c>
      <c r="D83" s="185" t="str">
        <f>ប្រវត្តិរូបសិស្ស!C92</f>
        <v>រ៉ុង សុខណា</v>
      </c>
      <c r="E83" s="46" t="str">
        <f>ប្រវត្តិរូបសិស្ស!D92</f>
        <v>ស្រី</v>
      </c>
      <c r="F83" s="47">
        <f>ប្រវត្តិរូបសិស្ស!E92</f>
        <v>39291</v>
      </c>
      <c r="G83" s="187"/>
      <c r="H83" s="46" t="str">
        <f>ប្រវត្តិរូបសិស្ស!G92</f>
        <v>12D</v>
      </c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</row>
    <row r="84" spans="1:23" ht="25.2" hidden="1">
      <c r="A84" s="8" t="s">
        <v>315</v>
      </c>
      <c r="B84" s="139">
        <v>33</v>
      </c>
      <c r="C84" s="46">
        <f>ប្រវត្តិរូបសិស្ស!B93</f>
        <v>7898</v>
      </c>
      <c r="D84" s="185" t="str">
        <f>ប្រវត្តិរូបសិស្ស!C93</f>
        <v>រិទ្ធ ចិត្រា</v>
      </c>
      <c r="E84" s="46" t="str">
        <f>ប្រវត្តិរូបសិស្ស!D93</f>
        <v>ប្រុស</v>
      </c>
      <c r="F84" s="47">
        <f>ប្រវត្តិរូបសិស្ស!E93</f>
        <v>39499</v>
      </c>
      <c r="G84" s="187"/>
      <c r="H84" s="46" t="str">
        <f>ប្រវត្តិរូបសិស្ស!G93</f>
        <v>12D</v>
      </c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</row>
    <row r="85" spans="1:23" ht="25.2" hidden="1">
      <c r="A85" s="8" t="s">
        <v>315</v>
      </c>
      <c r="B85" s="139">
        <v>34</v>
      </c>
      <c r="C85" s="46">
        <f>ប្រវត្តិរូបសិស្ស!B94</f>
        <v>7488</v>
      </c>
      <c r="D85" s="185" t="str">
        <f>ប្រវត្តិរូបសិស្ស!C94</f>
        <v>រឿន គីមឡុង</v>
      </c>
      <c r="E85" s="46" t="str">
        <f>ប្រវត្តិរូបសិស្ស!D94</f>
        <v>ប្រុស</v>
      </c>
      <c r="F85" s="47">
        <f>ប្រវត្តិរូបសិស្ស!E94</f>
        <v>39253</v>
      </c>
      <c r="G85" s="187"/>
      <c r="H85" s="46" t="str">
        <f>ប្រវត្តិរូបសិស្ស!G94</f>
        <v>12D</v>
      </c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</row>
    <row r="86" spans="1:23" ht="25.2" hidden="1">
      <c r="A86" s="8" t="s">
        <v>315</v>
      </c>
      <c r="B86" s="139">
        <v>35</v>
      </c>
      <c r="C86" s="46">
        <f>ប្រវត្តិរូបសិស្ស!B95</f>
        <v>7902</v>
      </c>
      <c r="D86" s="185" t="str">
        <f>ប្រវត្តិរូបសិស្ស!C95</f>
        <v>លីម ម៉ាឡែន</v>
      </c>
      <c r="E86" s="46" t="str">
        <f>ប្រវត្តិរូបសិស្ស!D95</f>
        <v>ស្រី</v>
      </c>
      <c r="F86" s="47">
        <f>ប្រវត្តិរូបសិស្ស!E95</f>
        <v>39458</v>
      </c>
      <c r="G86" s="187"/>
      <c r="H86" s="46" t="str">
        <f>ប្រវត្តិរូបសិស្ស!G95</f>
        <v>12D</v>
      </c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</row>
    <row r="87" spans="1:23" ht="25.2" hidden="1">
      <c r="A87" s="8" t="s">
        <v>315</v>
      </c>
      <c r="B87" s="139">
        <v>36</v>
      </c>
      <c r="C87" s="46">
        <f>ប្រវត្តិរូបសិស្ស!B96</f>
        <v>7908</v>
      </c>
      <c r="D87" s="185" t="str">
        <f>ប្រវត្តិរូបសិស្ស!C96</f>
        <v>សម្បត្តិ ជូអ៊ី</v>
      </c>
      <c r="E87" s="46" t="str">
        <f>ប្រវត្តិរូបសិស្ស!D96</f>
        <v>ស្រី</v>
      </c>
      <c r="F87" s="47">
        <f>ប្រវត្តិរូបសិស្ស!E96</f>
        <v>39329</v>
      </c>
      <c r="G87" s="187"/>
      <c r="H87" s="46" t="str">
        <f>ប្រវត្តិរូបសិស្ស!G96</f>
        <v>12D</v>
      </c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</row>
    <row r="88" spans="1:23" ht="25.2" hidden="1">
      <c r="A88" s="8" t="s">
        <v>315</v>
      </c>
      <c r="B88" s="139">
        <v>37</v>
      </c>
      <c r="C88" s="46">
        <f>ប្រវត្តិរូបសិស្ស!B97</f>
        <v>7909</v>
      </c>
      <c r="D88" s="185" t="str">
        <f>ប្រវត្តិរូបសិស្ស!C97</f>
        <v>សល់ ម៉ាន់សា</v>
      </c>
      <c r="E88" s="46" t="str">
        <f>ប្រវត្តិរូបសិស្ស!D97</f>
        <v>ស្រី</v>
      </c>
      <c r="F88" s="47">
        <f>ប្រវត្តិរូបសិស្ស!E97</f>
        <v>39333</v>
      </c>
      <c r="G88" s="187"/>
      <c r="H88" s="46" t="str">
        <f>ប្រវត្តិរូបសិស្ស!G97</f>
        <v>12D</v>
      </c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</row>
    <row r="89" spans="1:23" ht="25.2" hidden="1">
      <c r="A89" s="8" t="s">
        <v>315</v>
      </c>
      <c r="B89" s="139">
        <v>38</v>
      </c>
      <c r="C89" s="46">
        <f>ប្រវត្តិរូបសិស្ស!B98</f>
        <v>7499</v>
      </c>
      <c r="D89" s="185" t="str">
        <f>ប្រវត្តិរូបសិស្ស!C98</f>
        <v>សាមឿន ដាវិន</v>
      </c>
      <c r="E89" s="46" t="str">
        <f>ប្រវត្តិរូបសិស្ស!D98</f>
        <v>ប្រុស</v>
      </c>
      <c r="F89" s="47">
        <f>ប្រវត្តិរូបសិស្ស!E98</f>
        <v>39091</v>
      </c>
      <c r="G89" s="187"/>
      <c r="H89" s="46" t="str">
        <f>ប្រវត្តិរូបសិស្ស!G98</f>
        <v>12D</v>
      </c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</row>
    <row r="90" spans="1:23" ht="25.2" hidden="1">
      <c r="A90" s="8" t="s">
        <v>315</v>
      </c>
      <c r="B90" s="139">
        <v>39</v>
      </c>
      <c r="C90" s="46">
        <f>ប្រវត្តិរូបសិស្ស!B99</f>
        <v>7912</v>
      </c>
      <c r="D90" s="185" t="str">
        <f>ប្រវត្តិរូបសិស្ស!C99</f>
        <v>សារ៉ន ស្រីចំរើន</v>
      </c>
      <c r="E90" s="46" t="str">
        <f>ប្រវត្តិរូបសិស្ស!D99</f>
        <v>ស្រី</v>
      </c>
      <c r="F90" s="47">
        <f>ប្រវត្តិរូបសិស្ស!E99</f>
        <v>39177</v>
      </c>
      <c r="G90" s="187"/>
      <c r="H90" s="46" t="str">
        <f>ប្រវត្តិរូបសិស្ស!G99</f>
        <v>12D</v>
      </c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</row>
    <row r="91" spans="1:23" ht="25.2" hidden="1">
      <c r="A91" s="8" t="s">
        <v>315</v>
      </c>
      <c r="B91" s="139">
        <v>40</v>
      </c>
      <c r="C91" s="46">
        <f>ប្រវត្តិរូបសិស្ស!B100</f>
        <v>7500</v>
      </c>
      <c r="D91" s="185" t="str">
        <f>ប្រវត្តិរូបសិស្ស!C100</f>
        <v>សារ៉េត វាសនា</v>
      </c>
      <c r="E91" s="46" t="str">
        <f>ប្រវត្តិរូបសិស្ស!D100</f>
        <v>ប្រុស</v>
      </c>
      <c r="F91" s="47">
        <f>ប្រវត្តិរូបសិស្ស!E100</f>
        <v>39174</v>
      </c>
      <c r="G91" s="187"/>
      <c r="H91" s="46" t="str">
        <f>ប្រវត្តិរូបសិស្ស!G100</f>
        <v>12D</v>
      </c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</row>
    <row r="92" spans="1:23" ht="25.2" hidden="1">
      <c r="A92" s="8" t="s">
        <v>315</v>
      </c>
      <c r="B92" s="139">
        <v>41</v>
      </c>
      <c r="C92" s="46">
        <f>ប្រវត្តិរូបសិស្ស!B101</f>
        <v>7506</v>
      </c>
      <c r="D92" s="185" t="str">
        <f>ប្រវត្តិរូបសិស្ស!C101</f>
        <v>សិត ស៊ីណាត</v>
      </c>
      <c r="E92" s="46" t="str">
        <f>ប្រវត្តិរូបសិស្ស!D101</f>
        <v>ប្រុស</v>
      </c>
      <c r="F92" s="47">
        <f>ប្រវត្តិរូបសិស្ស!E101</f>
        <v>38886</v>
      </c>
      <c r="G92" s="187"/>
      <c r="H92" s="46" t="str">
        <f>ប្រវត្តិរូបសិស្ស!G101</f>
        <v>12D</v>
      </c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</row>
    <row r="93" spans="1:23" ht="25.2" hidden="1">
      <c r="A93" s="8" t="s">
        <v>315</v>
      </c>
      <c r="B93" s="139">
        <v>42</v>
      </c>
      <c r="C93" s="46">
        <f>ប្រវត្តិរូបសិស្ស!B102</f>
        <v>7916</v>
      </c>
      <c r="D93" s="185" t="str">
        <f>ប្រវត្តិរូបសិស្ស!C102</f>
        <v>សុខ ពិសី</v>
      </c>
      <c r="E93" s="46" t="str">
        <f>ប្រវត្តិរូបសិស្ស!D102</f>
        <v>ស្រី</v>
      </c>
      <c r="F93" s="47">
        <f>ប្រវត្តិរូបសិស្ស!E102</f>
        <v>39230</v>
      </c>
      <c r="G93" s="187"/>
      <c r="H93" s="46" t="str">
        <f>ប្រវត្តិរូបសិស្ស!G102</f>
        <v>12D</v>
      </c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</row>
    <row r="94" spans="1:23" ht="25.2" hidden="1">
      <c r="A94" s="8" t="s">
        <v>315</v>
      </c>
      <c r="B94" s="139">
        <v>43</v>
      </c>
      <c r="C94" s="46">
        <f>ប្រវត្តិរូបសិស្ស!B103</f>
        <v>7922</v>
      </c>
      <c r="D94" s="185" t="str">
        <f>ប្រវត្តិរូបសិស្ស!C103</f>
        <v>សុខា សារ៉ាយុទ្ធ</v>
      </c>
      <c r="E94" s="46" t="str">
        <f>ប្រវត្តិរូបសិស្ស!D103</f>
        <v>ប្រុស</v>
      </c>
      <c r="F94" s="47">
        <f>ប្រវត្តិរូបសិស្ស!E103</f>
        <v>39417</v>
      </c>
      <c r="G94" s="187"/>
      <c r="H94" s="46" t="str">
        <f>ប្រវត្តិរូបសិស្ស!G103</f>
        <v>12D</v>
      </c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</row>
    <row r="95" spans="1:23" ht="25.2" hidden="1">
      <c r="A95" s="8" t="s">
        <v>315</v>
      </c>
      <c r="B95" s="139">
        <v>44</v>
      </c>
      <c r="C95" s="46">
        <f>ប្រវត្តិរូបសិស្ស!B104</f>
        <v>7924</v>
      </c>
      <c r="D95" s="185" t="str">
        <f>ប្រវត្តិរូបសិស្ស!C104</f>
        <v>សុទ្ធ វ៉ាន់ស៊ុយ</v>
      </c>
      <c r="E95" s="46" t="str">
        <f>ប្រវត្តិរូបសិស្ស!D104</f>
        <v>ប្រុស</v>
      </c>
      <c r="F95" s="47">
        <f>ប្រវត្តិរូបសិស្ស!E104</f>
        <v>38811</v>
      </c>
      <c r="G95" s="187"/>
      <c r="H95" s="46" t="str">
        <f>ប្រវត្តិរូបសិស្ស!G104</f>
        <v>12D</v>
      </c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</row>
    <row r="96" spans="1:23" ht="25.2" hidden="1">
      <c r="A96" s="8" t="s">
        <v>315</v>
      </c>
      <c r="B96" s="139">
        <v>45</v>
      </c>
      <c r="C96" s="46">
        <f>ប្រវត្តិរូបសិស្ស!B105</f>
        <v>7927</v>
      </c>
      <c r="D96" s="185" t="str">
        <f>ប្រវត្តិរូបសិស្ស!C105</f>
        <v>សុភ័ក្រ្ត នីតា</v>
      </c>
      <c r="E96" s="46" t="str">
        <f>ប្រវត្តិរូបសិស្ស!D105</f>
        <v>ស្រី</v>
      </c>
      <c r="F96" s="47">
        <f>ប្រវត្តិរូបសិស្ស!E105</f>
        <v>39215</v>
      </c>
      <c r="G96" s="187"/>
      <c r="H96" s="46" t="str">
        <f>ប្រវត្តិរូបសិស្ស!G105</f>
        <v>12D</v>
      </c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</row>
    <row r="97" spans="1:23" ht="25.2" hidden="1">
      <c r="A97" s="8" t="s">
        <v>315</v>
      </c>
      <c r="B97" s="139">
        <v>46</v>
      </c>
      <c r="C97" s="46">
        <f>ប្រវត្តិរូបសិស្ស!B106</f>
        <v>7930</v>
      </c>
      <c r="D97" s="185" t="str">
        <f>ប្រវត្តិរូបសិស្ស!C106</f>
        <v>ស្រូយ ឆេងអ៊ី</v>
      </c>
      <c r="E97" s="46" t="str">
        <f>ប្រវត្តិរូបសិស្ស!D106</f>
        <v>ស្រី</v>
      </c>
      <c r="F97" s="47">
        <f>ប្រវត្តិរូបសិស្ស!E106</f>
        <v>39788</v>
      </c>
      <c r="G97" s="187"/>
      <c r="H97" s="46" t="str">
        <f>ប្រវត្តិរូបសិស្ស!G106</f>
        <v>12D</v>
      </c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</row>
    <row r="98" spans="1:23" ht="25.2" hidden="1">
      <c r="A98" s="8" t="s">
        <v>315</v>
      </c>
      <c r="B98" s="139">
        <v>47</v>
      </c>
      <c r="C98" s="46">
        <f>ប្រវត្តិរូបសិស្ស!B107</f>
        <v>7935</v>
      </c>
      <c r="D98" s="185" t="str">
        <f>ប្រវត្តិរូបសិស្ស!C107</f>
        <v>ហ៊ាង យាងហ៊ី</v>
      </c>
      <c r="E98" s="46" t="str">
        <f>ប្រវត្តិរូបសិស្ស!D107</f>
        <v>ស្រី</v>
      </c>
      <c r="F98" s="47">
        <f>ប្រវត្តិរូបសិស្ស!E107</f>
        <v>39548</v>
      </c>
      <c r="G98" s="187"/>
      <c r="H98" s="46" t="str">
        <f>ប្រវត្តិរូបសិស្ស!G107</f>
        <v>12D</v>
      </c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</row>
    <row r="99" spans="1:23" ht="25.2" hidden="1">
      <c r="A99" s="8" t="s">
        <v>315</v>
      </c>
      <c r="B99" s="139">
        <v>48</v>
      </c>
      <c r="C99" s="46">
        <f>ប្រវត្តិរូបសិស្ស!B108</f>
        <v>7950</v>
      </c>
      <c r="D99" s="185" t="str">
        <f>ប្រវត្តិរូបសិស្ស!C108</f>
        <v>អឿ សុចិត្រា</v>
      </c>
      <c r="E99" s="46" t="str">
        <f>ប្រវត្តិរូបសិស្ស!D108</f>
        <v>ប្រុស</v>
      </c>
      <c r="F99" s="47">
        <f>ប្រវត្តិរូបសិស្ស!E108</f>
        <v>38660</v>
      </c>
      <c r="G99" s="187"/>
      <c r="H99" s="46" t="str">
        <f>ប្រវត្តិរូបសិស្ស!G108</f>
        <v>12D</v>
      </c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</row>
    <row r="100" spans="1:23" ht="25.2" hidden="1">
      <c r="A100" s="8" t="s">
        <v>317</v>
      </c>
      <c r="B100" s="139">
        <v>1</v>
      </c>
      <c r="C100" s="46">
        <f>ប្រវត្តិរូបសិស្ស!B111</f>
        <v>7843</v>
      </c>
      <c r="D100" s="185" t="str">
        <f>ប្រវត្តិរូបសិស្ស!C111</f>
        <v>គង់ បញ្ញា</v>
      </c>
      <c r="E100" s="46" t="str">
        <f>ប្រវត្តិរូបសិស្ស!D111</f>
        <v>ស្រី</v>
      </c>
      <c r="F100" s="47">
        <f>ប្រវត្តិរូបសិស្ស!E111</f>
        <v>39276</v>
      </c>
      <c r="G100" s="187"/>
      <c r="H100" s="46" t="str">
        <f>ប្រវត្តិរូបសិស្ស!G111</f>
        <v>12E</v>
      </c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</row>
    <row r="101" spans="1:23" ht="25.2" hidden="1">
      <c r="A101" s="8" t="s">
        <v>317</v>
      </c>
      <c r="B101" s="139">
        <v>2</v>
      </c>
      <c r="C101" s="46">
        <f>ប្រវត្តិរូបសិស្ស!B112</f>
        <v>7844</v>
      </c>
      <c r="D101" s="185" t="str">
        <f>ប្រវត្តិរូបសិស្ស!C112</f>
        <v>គា ពិសី</v>
      </c>
      <c r="E101" s="46" t="str">
        <f>ប្រវត្តិរូបសិស្ស!D112</f>
        <v>ស្រី</v>
      </c>
      <c r="F101" s="47">
        <f>ប្រវត្តិរូបសិស្ស!E112</f>
        <v>39803</v>
      </c>
      <c r="G101" s="187"/>
      <c r="H101" s="46" t="str">
        <f>ប្រវត្តិរូបសិស្ស!G112</f>
        <v>12E</v>
      </c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</row>
    <row r="102" spans="1:23" ht="25.2" hidden="1">
      <c r="A102" s="8" t="s">
        <v>317</v>
      </c>
      <c r="B102" s="139">
        <v>3</v>
      </c>
      <c r="C102" s="46">
        <f>ប្រវត្តិរូបសិស្ស!B113</f>
        <v>7850</v>
      </c>
      <c r="D102" s="185" t="str">
        <f>ប្រវត្តិរូបសិស្ស!C113</f>
        <v>ឃួន សុវណ្ណរ៉ា</v>
      </c>
      <c r="E102" s="46" t="str">
        <f>ប្រវត្តិរូបសិស្ស!D113</f>
        <v>ស្រី</v>
      </c>
      <c r="F102" s="47">
        <f>ប្រវត្តិរូបសិស្ស!E113</f>
        <v>39138</v>
      </c>
      <c r="G102" s="187"/>
      <c r="H102" s="46" t="str">
        <f>ប្រវត្តិរូបសិស្ស!G113</f>
        <v>12E</v>
      </c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</row>
    <row r="103" spans="1:23" ht="25.2" hidden="1">
      <c r="A103" s="8" t="s">
        <v>317</v>
      </c>
      <c r="B103" s="139">
        <v>4</v>
      </c>
      <c r="C103" s="46">
        <f>ប្រវត្តិរូបសិស្ស!B114</f>
        <v>7446</v>
      </c>
      <c r="D103" s="185" t="str">
        <f>ប្រវត្តិរូបសិស្ស!C114</f>
        <v>ឃឿន មករា</v>
      </c>
      <c r="E103" s="46" t="str">
        <f>ប្រវត្តិរូបសិស្ស!D114</f>
        <v>ប្រុស</v>
      </c>
      <c r="F103" s="47">
        <f>ប្រវត្តិរូបសិស្ស!E114</f>
        <v>39107</v>
      </c>
      <c r="G103" s="187"/>
      <c r="H103" s="46" t="str">
        <f>ប្រវត្តិរូបសិស្ស!G114</f>
        <v>12E</v>
      </c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</row>
    <row r="104" spans="1:23" ht="25.2" hidden="1">
      <c r="A104" s="8" t="s">
        <v>317</v>
      </c>
      <c r="B104" s="139">
        <v>5</v>
      </c>
      <c r="C104" s="46">
        <f>ប្រវត្តិរូបសិស្ស!B115</f>
        <v>7456</v>
      </c>
      <c r="D104" s="185" t="str">
        <f>ប្រវត្តិរូបសិស្ស!C115</f>
        <v>តាំងពិសិដ្ឋរដ្ឋា ​បញ្ញាសក្តិ</v>
      </c>
      <c r="E104" s="46" t="str">
        <f>ប្រវត្តិរូបសិស្ស!D115</f>
        <v>ប្រុស</v>
      </c>
      <c r="F104" s="47">
        <f>ប្រវត្តិរូបសិស្ស!E115</f>
        <v>40195</v>
      </c>
      <c r="G104" s="187"/>
      <c r="H104" s="46" t="str">
        <f>ប្រវត្តិរូបសិស្ស!G115</f>
        <v>12E</v>
      </c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</row>
    <row r="105" spans="1:23" ht="25.2" hidden="1">
      <c r="A105" s="8" t="s">
        <v>317</v>
      </c>
      <c r="B105" s="139">
        <v>6</v>
      </c>
      <c r="C105" s="46">
        <f>ប្រវត្តិរូបសិស្ស!B116</f>
        <v>7866</v>
      </c>
      <c r="D105" s="185" t="str">
        <f>ប្រវត្តិរូបសិស្ស!C116</f>
        <v>ទិត សក្ខណា</v>
      </c>
      <c r="E105" s="46" t="str">
        <f>ប្រវត្តិរូបសិស្ស!D116</f>
        <v>ស្រី</v>
      </c>
      <c r="F105" s="47">
        <f>ប្រវត្តិរូបសិស្ស!E116</f>
        <v>39445</v>
      </c>
      <c r="G105" s="187"/>
      <c r="H105" s="46" t="str">
        <f>ប្រវត្តិរូបសិស្ស!G116</f>
        <v>12E</v>
      </c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</row>
    <row r="106" spans="1:23" ht="25.2" hidden="1">
      <c r="A106" s="8" t="s">
        <v>317</v>
      </c>
      <c r="B106" s="139">
        <v>7</v>
      </c>
      <c r="C106" s="46">
        <f>ប្រវត្តិរូបសិស្ស!B117</f>
        <v>7458</v>
      </c>
      <c r="D106" s="185" t="str">
        <f>ប្រវត្តិរូបសិស្ស!C117</f>
        <v>ទី ម៉េងជូ</v>
      </c>
      <c r="E106" s="46" t="str">
        <f>ប្រវត្តិរូបសិស្ស!D117</f>
        <v>ប្រុស</v>
      </c>
      <c r="F106" s="47">
        <f>ប្រវត្តិរូបសិស្ស!E117</f>
        <v>39374</v>
      </c>
      <c r="G106" s="187"/>
      <c r="H106" s="46" t="str">
        <f>ប្រវត្តិរូបសិស្ស!G117</f>
        <v>12E</v>
      </c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</row>
    <row r="107" spans="1:23" ht="25.2" hidden="1">
      <c r="A107" s="8" t="s">
        <v>317</v>
      </c>
      <c r="B107" s="139">
        <v>8</v>
      </c>
      <c r="C107" s="46">
        <f>ប្រវត្តិរូបសិស្ស!B118</f>
        <v>7872</v>
      </c>
      <c r="D107" s="185" t="str">
        <f>ប្រវត្តិរូបសិស្ស!C118</f>
        <v>ធឿន សូរិយា</v>
      </c>
      <c r="E107" s="46" t="str">
        <f>ប្រវត្តិរូបសិស្ស!D118</f>
        <v>ប្រុស</v>
      </c>
      <c r="F107" s="47">
        <f>ប្រវត្តិរូបសិស្ស!E118</f>
        <v>39413</v>
      </c>
      <c r="G107" s="187"/>
      <c r="H107" s="46" t="str">
        <f>ប្រវត្តិរូបសិស្ស!G118</f>
        <v>12E</v>
      </c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</row>
    <row r="108" spans="1:23" ht="25.2" hidden="1">
      <c r="A108" s="8" t="s">
        <v>317</v>
      </c>
      <c r="B108" s="139">
        <v>9</v>
      </c>
      <c r="C108" s="46">
        <f>ប្រវត្តិរូបសិស្ស!B119</f>
        <v>7462</v>
      </c>
      <c r="D108" s="185" t="str">
        <f>ប្រវត្តិរូបសិស្ស!C119</f>
        <v>ប៊ីត ស៊ីណេត</v>
      </c>
      <c r="E108" s="46" t="str">
        <f>ប្រវត្តិរូបសិស្ស!D119</f>
        <v>ស្រី</v>
      </c>
      <c r="F108" s="47">
        <f>ប្រវត្តិរូបសិស្ស!E119</f>
        <v>39411</v>
      </c>
      <c r="G108" s="187"/>
      <c r="H108" s="46" t="str">
        <f>ប្រវត្តិរូបសិស្ស!G119</f>
        <v>12E</v>
      </c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</row>
    <row r="109" spans="1:23" ht="25.2" hidden="1">
      <c r="A109" s="8" t="s">
        <v>317</v>
      </c>
      <c r="B109" s="139">
        <v>10</v>
      </c>
      <c r="C109" s="46">
        <f>ប្រវត្តិរូបសិស្ស!B120</f>
        <v>7464</v>
      </c>
      <c r="D109" s="185" t="str">
        <f>ប្រវត្តិរូបសិស្ស!C120</f>
        <v>បាន ដាណែត</v>
      </c>
      <c r="E109" s="46" t="str">
        <f>ប្រវត្តិរូបសិស្ស!D120</f>
        <v>ស្រី</v>
      </c>
      <c r="F109" s="47">
        <f>ប្រវត្តិរូបសិស្ស!E120</f>
        <v>39024</v>
      </c>
      <c r="G109" s="187"/>
      <c r="H109" s="46" t="str">
        <f>ប្រវត្តិរូបសិស្ស!G120</f>
        <v>12E</v>
      </c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</row>
    <row r="110" spans="1:23" ht="25.2" hidden="1">
      <c r="A110" s="8" t="s">
        <v>317</v>
      </c>
      <c r="B110" s="139">
        <v>11</v>
      </c>
      <c r="C110" s="46">
        <f>ប្រវត្តិរូបសិស្ស!B121</f>
        <v>7466</v>
      </c>
      <c r="D110" s="185" t="str">
        <f>ប្រវត្តិរូបសិស្ស!C121</f>
        <v>ផល្លា ដាណែត</v>
      </c>
      <c r="E110" s="46" t="str">
        <f>ប្រវត្តិរូបសិស្ស!D121</f>
        <v>ស្រី</v>
      </c>
      <c r="F110" s="47">
        <f>ប្រវត្តិរូបសិស្ស!E121</f>
        <v>38849</v>
      </c>
      <c r="G110" s="187"/>
      <c r="H110" s="46" t="str">
        <f>ប្រវត្តិរូបសិស្ស!G121</f>
        <v>12E</v>
      </c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</row>
    <row r="111" spans="1:23" ht="25.2" hidden="1">
      <c r="A111" s="8" t="s">
        <v>317</v>
      </c>
      <c r="B111" s="139">
        <v>12</v>
      </c>
      <c r="C111" s="46">
        <f>ប្រវត្តិរូបសិស្ស!B122</f>
        <v>7469</v>
      </c>
      <c r="D111" s="185" t="str">
        <f>ប្រវត្តិរូបសិស្ស!C122</f>
        <v>ពិសេស សុវណ្ណណេត</v>
      </c>
      <c r="E111" s="46" t="str">
        <f>ប្រវត្តិរូបសិស្ស!D122</f>
        <v>ស្រី</v>
      </c>
      <c r="F111" s="47">
        <f>ប្រវត្តិរូបសិស្ស!E122</f>
        <v>39399</v>
      </c>
      <c r="G111" s="187"/>
      <c r="H111" s="46" t="str">
        <f>ប្រវត្តិរូបសិស្ស!G122</f>
        <v>12E</v>
      </c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</row>
    <row r="112" spans="1:23" ht="25.2" hidden="1">
      <c r="A112" s="8" t="s">
        <v>317</v>
      </c>
      <c r="B112" s="139">
        <v>13</v>
      </c>
      <c r="C112" s="46">
        <f>ប្រវត្តិរូបសិស្ស!B123</f>
        <v>7882</v>
      </c>
      <c r="D112" s="185" t="str">
        <f>ប្រវត្តិរូបសិស្ស!C123</f>
        <v>ពៅ វឌ្ឍនៈ</v>
      </c>
      <c r="E112" s="46" t="str">
        <f>ប្រវត្តិរូបសិស្ស!D123</f>
        <v>ប្រុស</v>
      </c>
      <c r="F112" s="47">
        <f>ប្រវត្តិរូបសិស្ស!E123</f>
        <v>39062</v>
      </c>
      <c r="G112" s="187"/>
      <c r="H112" s="46" t="str">
        <f>ប្រវត្តិរូបសិស្ស!G123</f>
        <v>12E</v>
      </c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</row>
    <row r="113" spans="1:23" ht="25.2" hidden="1">
      <c r="A113" s="8" t="s">
        <v>317</v>
      </c>
      <c r="B113" s="139">
        <v>14</v>
      </c>
      <c r="C113" s="46">
        <f>ប្រវត្តិរូបសិស្ស!B124</f>
        <v>7474</v>
      </c>
      <c r="D113" s="185" t="str">
        <f>ប្រវត្តិរូបសិស្ស!C124</f>
        <v>ភា ស្រីណេត</v>
      </c>
      <c r="E113" s="46" t="str">
        <f>ប្រវត្តិរូបសិស្ស!D124</f>
        <v>ស្រី</v>
      </c>
      <c r="F113" s="47">
        <f>ប្រវត្តិរូបសិស្ស!E124</f>
        <v>39153</v>
      </c>
      <c r="G113" s="187"/>
      <c r="H113" s="46" t="str">
        <f>ប្រវត្តិរូបសិស្ស!G124</f>
        <v>12E</v>
      </c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</row>
    <row r="114" spans="1:23" ht="25.2" hidden="1">
      <c r="A114" s="8" t="s">
        <v>317</v>
      </c>
      <c r="B114" s="139">
        <v>15</v>
      </c>
      <c r="C114" s="46">
        <f>ប្រវត្តិរូបសិស្ស!B125</f>
        <v>0</v>
      </c>
      <c r="D114" s="185" t="str">
        <f>ប្រវត្តិរូបសិស្ស!C125</f>
        <v>ភាព សារ៉ាយ</v>
      </c>
      <c r="E114" s="46" t="str">
        <f>ប្រវត្តិរូបសិស្ស!D125</f>
        <v>ស្រី</v>
      </c>
      <c r="F114" s="47">
        <f>ប្រវត្តិរូបសិស្ស!E125</f>
        <v>38622</v>
      </c>
      <c r="G114" s="187"/>
      <c r="H114" s="46" t="str">
        <f>ប្រវត្តិរូបសិស្ស!G125</f>
        <v>12E</v>
      </c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</row>
    <row r="115" spans="1:23" ht="25.2" hidden="1">
      <c r="A115" s="8" t="s">
        <v>317</v>
      </c>
      <c r="B115" s="139">
        <v>16</v>
      </c>
      <c r="C115" s="46">
        <f>ប្រវត្តិរូបសិស្ស!B126</f>
        <v>7475</v>
      </c>
      <c r="D115" s="185" t="str">
        <f>ប្រវត្តិរូបសិស្ស!C126</f>
        <v>ភឿន សីហា</v>
      </c>
      <c r="E115" s="46" t="str">
        <f>ប្រវត្តិរូបសិស្ស!D126</f>
        <v>ប្រុស</v>
      </c>
      <c r="F115" s="47">
        <f>ប្រវត្តិរូបសិស្ស!E126</f>
        <v>39315</v>
      </c>
      <c r="G115" s="187"/>
      <c r="H115" s="46" t="str">
        <f>ប្រវត្តិរូបសិស្ស!G126</f>
        <v>12E</v>
      </c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</row>
    <row r="116" spans="1:23" ht="25.2" hidden="1">
      <c r="A116" s="8" t="s">
        <v>317</v>
      </c>
      <c r="B116" s="139">
        <v>17</v>
      </c>
      <c r="C116" s="46">
        <f>ប្រវត្តិរូបសិស្ស!B127</f>
        <v>7479</v>
      </c>
      <c r="D116" s="185" t="str">
        <f>ប្រវត្តិរូបសិស្ស!C127</f>
        <v>ម៉ៃម៉ុន ទេពី</v>
      </c>
      <c r="E116" s="46" t="str">
        <f>ប្រវត្តិរូបសិស្ស!D127</f>
        <v>ស្រី</v>
      </c>
      <c r="F116" s="47">
        <f>ប្រវត្តិរូបសិស្ស!E127</f>
        <v>39226</v>
      </c>
      <c r="G116" s="187"/>
      <c r="H116" s="46" t="str">
        <f>ប្រវត្តិរូបសិស្ស!G127</f>
        <v>12E</v>
      </c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</row>
    <row r="117" spans="1:23" ht="25.2" hidden="1">
      <c r="A117" s="8" t="s">
        <v>317</v>
      </c>
      <c r="B117" s="139">
        <v>18</v>
      </c>
      <c r="C117" s="46">
        <f>ប្រវត្តិរូបសិស្ស!B128</f>
        <v>7890</v>
      </c>
      <c r="D117" s="185" t="str">
        <f>ប្រវត្តិរូបសិស្ស!C128</f>
        <v>យូលាង គីមហុង</v>
      </c>
      <c r="E117" s="46" t="str">
        <f>ប្រវត្តិរូបសិស្ស!D128</f>
        <v>ប្រុស</v>
      </c>
      <c r="F117" s="47">
        <f>ប្រវត្តិរូបសិស្ស!E128</f>
        <v>39583</v>
      </c>
      <c r="G117" s="187"/>
      <c r="H117" s="46" t="str">
        <f>ប្រវត្តិរូបសិស្ស!G128</f>
        <v>12E</v>
      </c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</row>
    <row r="118" spans="1:23" ht="25.2" hidden="1">
      <c r="A118" s="8" t="s">
        <v>317</v>
      </c>
      <c r="B118" s="139">
        <v>19</v>
      </c>
      <c r="C118" s="46">
        <f>ប្រវត្តិរូបសិស្ស!B129</f>
        <v>7892</v>
      </c>
      <c r="D118" s="185" t="str">
        <f>ប្រវត្តិរូបសិស្ស!C129</f>
        <v>រដ្ឋ សុភ័ក</v>
      </c>
      <c r="E118" s="46" t="str">
        <f>ប្រវត្តិរូបសិស្ស!D129</f>
        <v>ស្រី</v>
      </c>
      <c r="F118" s="47">
        <f>ប្រវត្តិរូបសិស្ស!E129</f>
        <v>39122</v>
      </c>
      <c r="G118" s="187"/>
      <c r="H118" s="46" t="str">
        <f>ប្រវត្តិរូបសិស្ស!G129</f>
        <v>12E</v>
      </c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</row>
    <row r="119" spans="1:23" ht="25.2" hidden="1">
      <c r="A119" s="8" t="s">
        <v>317</v>
      </c>
      <c r="B119" s="139">
        <v>20</v>
      </c>
      <c r="C119" s="46">
        <f>ប្រវត្តិរូបសិស្ស!B130</f>
        <v>7893</v>
      </c>
      <c r="D119" s="185" t="str">
        <f>ប្រវត្តិរូបសិស្ស!C130</f>
        <v>រដ្ឋា​ វ៉ាន់ថេត</v>
      </c>
      <c r="E119" s="46" t="str">
        <f>ប្រវត្តិរូបសិស្ស!D130</f>
        <v>ប្រុស</v>
      </c>
      <c r="F119" s="47">
        <f>ប្រវត្តិរូបសិស្ស!E130</f>
        <v>39210</v>
      </c>
      <c r="G119" s="187"/>
      <c r="H119" s="46" t="str">
        <f>ប្រវត្តិរូបសិស្ស!G130</f>
        <v>12E</v>
      </c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</row>
    <row r="120" spans="1:23" ht="25.2" hidden="1">
      <c r="A120" s="8" t="s">
        <v>317</v>
      </c>
      <c r="B120" s="139">
        <v>21</v>
      </c>
      <c r="C120" s="46">
        <f>ប្រវត្តិរូបសិស្ស!B131</f>
        <v>7483</v>
      </c>
      <c r="D120" s="185" t="str">
        <f>ប្រវត្តិរូបសិស្ស!C131</f>
        <v>រ៉ន រច្ចនា</v>
      </c>
      <c r="E120" s="46" t="str">
        <f>ប្រវត្តិរូបសិស្ស!D131</f>
        <v>ប្រុស</v>
      </c>
      <c r="F120" s="47">
        <f>ប្រវត្តិរូបសិស្ស!E131</f>
        <v>39204</v>
      </c>
      <c r="G120" s="187"/>
      <c r="H120" s="46" t="str">
        <f>ប្រវត្តិរូបសិស្ស!G131</f>
        <v>12E</v>
      </c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</row>
    <row r="121" spans="1:23" ht="25.2" hidden="1">
      <c r="A121" s="8" t="s">
        <v>317</v>
      </c>
      <c r="B121" s="139">
        <v>22</v>
      </c>
      <c r="C121" s="46">
        <f>ប្រវត្តិរូបសិស្ស!B132</f>
        <v>7896</v>
      </c>
      <c r="D121" s="185" t="str">
        <f>ប្រវត្តិរូបសិស្ស!C132</f>
        <v>រ៉ា មេត្តា</v>
      </c>
      <c r="E121" s="46" t="str">
        <f>ប្រវត្តិរូបសិស្ស!D132</f>
        <v>ស្រី</v>
      </c>
      <c r="F121" s="47">
        <f>ប្រវត្តិរូបសិស្ស!E132</f>
        <v>39179</v>
      </c>
      <c r="G121" s="187"/>
      <c r="H121" s="46" t="str">
        <f>ប្រវត្តិរូបសិស្ស!G132</f>
        <v>12E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</row>
    <row r="122" spans="1:23" ht="25.2" hidden="1">
      <c r="A122" s="8" t="s">
        <v>317</v>
      </c>
      <c r="B122" s="139">
        <v>23</v>
      </c>
      <c r="C122" s="46">
        <f>ប្រវត្តិរូបសិស្ស!B133</f>
        <v>7905</v>
      </c>
      <c r="D122" s="185" t="str">
        <f>ប្រវត្តិរូបសិស្ស!C133</f>
        <v>វ៉ាន វុទ្ធី</v>
      </c>
      <c r="E122" s="46" t="str">
        <f>ប្រវត្តិរូបសិស្ស!D133</f>
        <v>ប្រុស</v>
      </c>
      <c r="F122" s="47">
        <f>ប្រវត្តិរូបសិស្ស!E133</f>
        <v>39393</v>
      </c>
      <c r="G122" s="187"/>
      <c r="H122" s="46" t="str">
        <f>ប្រវត្តិរូបសិស្ស!G133</f>
        <v>12E</v>
      </c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</row>
    <row r="123" spans="1:23" ht="25.2" hidden="1">
      <c r="A123" s="8" t="s">
        <v>317</v>
      </c>
      <c r="B123" s="139">
        <v>24</v>
      </c>
      <c r="C123" s="46">
        <f>ប្រវត្តិរូបសិស្ស!B134</f>
        <v>7495</v>
      </c>
      <c r="D123" s="185" t="str">
        <f>ប្រវត្តិរូបសិស្ស!C134</f>
        <v>វ៉ែន សុវត្ថិ</v>
      </c>
      <c r="E123" s="46" t="str">
        <f>ប្រវត្តិរូបសិស្ស!D134</f>
        <v>ប្រុស</v>
      </c>
      <c r="F123" s="47">
        <f>ប្រវត្តិរូបសិស្ស!E134</f>
        <v>39349</v>
      </c>
      <c r="G123" s="187"/>
      <c r="H123" s="46" t="str">
        <f>ប្រវត្តិរូបសិស្ស!G134</f>
        <v>12E</v>
      </c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</row>
    <row r="124" spans="1:23" ht="25.2" hidden="1">
      <c r="A124" s="8" t="s">
        <v>317</v>
      </c>
      <c r="B124" s="139">
        <v>25</v>
      </c>
      <c r="C124" s="46">
        <f>ប្រវត្តិរូបសិស្ស!B135</f>
        <v>7906</v>
      </c>
      <c r="D124" s="185" t="str">
        <f>ប្រវត្តិរូបសិស្ស!C135</f>
        <v>វុទ្ធ សាវុន</v>
      </c>
      <c r="E124" s="46" t="str">
        <f>ប្រវត្តិរូបសិស្ស!D135</f>
        <v>ប្រុស</v>
      </c>
      <c r="F124" s="47">
        <f>ប្រវត្តិរូបសិស្ស!E135</f>
        <v>39685</v>
      </c>
      <c r="G124" s="188"/>
      <c r="H124" s="46" t="str">
        <f>ប្រវត្តិរូបសិស្ស!G135</f>
        <v>12E</v>
      </c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</row>
    <row r="125" spans="1:23" ht="25.2" hidden="1">
      <c r="A125" s="8" t="s">
        <v>318</v>
      </c>
      <c r="B125" s="139">
        <v>26</v>
      </c>
      <c r="C125" s="46">
        <f>ប្រវត្តិរូបសិស្ស!B136</f>
        <v>7907</v>
      </c>
      <c r="D125" s="185" t="str">
        <f>ប្រវត្តិរូបសិស្ស!C136</f>
        <v>វុទ្ធី ហុកលី</v>
      </c>
      <c r="E125" s="46" t="str">
        <f>ប្រវត្តិរូបសិស្ស!D136</f>
        <v>ប្រុស</v>
      </c>
      <c r="F125" s="47">
        <f>ប្រវត្តិរូបសិស្ស!E136</f>
        <v>39059</v>
      </c>
      <c r="G125" s="46"/>
      <c r="H125" s="46" t="str">
        <f>ប្រវត្តិរូបសិស្ស!G136</f>
        <v>12E</v>
      </c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</row>
    <row r="126" spans="1:23" ht="25.2" hidden="1">
      <c r="A126" s="8" t="s">
        <v>318</v>
      </c>
      <c r="B126" s="139">
        <v>27</v>
      </c>
      <c r="C126" s="46">
        <f>ប្រវត្តិរូបសិស្ស!B137</f>
        <v>7911</v>
      </c>
      <c r="D126" s="185" t="str">
        <f>ប្រវត្តិរូបសិស្ស!C137</f>
        <v>ស៊ីថា ស្រីណុច</v>
      </c>
      <c r="E126" s="46" t="str">
        <f>ប្រវត្តិរូបសិស្ស!D137</f>
        <v>ស្រី</v>
      </c>
      <c r="F126" s="47">
        <f>ប្រវត្តិរូបសិស្ស!E137</f>
        <v>39448</v>
      </c>
      <c r="G126" s="46"/>
      <c r="H126" s="46" t="str">
        <f>ប្រវត្តិរូបសិស្ស!G137</f>
        <v>12E</v>
      </c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</row>
    <row r="127" spans="1:23" ht="25.2" hidden="1">
      <c r="A127" s="8" t="s">
        <v>318</v>
      </c>
      <c r="B127" s="139">
        <v>28</v>
      </c>
      <c r="C127" s="46">
        <f>ប្រវត្តិរូបសិស្ស!B138</f>
        <v>0</v>
      </c>
      <c r="D127" s="185" t="str">
        <f>ប្រវត្តិរូបសិស្ស!C138</f>
        <v>សាន ម៉ី</v>
      </c>
      <c r="E127" s="46" t="str">
        <f>ប្រវត្តិរូបសិស្ស!D138</f>
        <v>ប្រុស</v>
      </c>
      <c r="F127" s="47">
        <f>ប្រវត្តិរូបសិស្ស!E138</f>
        <v>39993</v>
      </c>
      <c r="G127" s="46"/>
      <c r="H127" s="46" t="str">
        <f>ប្រវត្តិរូបសិស្ស!G138</f>
        <v>12E</v>
      </c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</row>
    <row r="128" spans="1:23" ht="25.2" hidden="1">
      <c r="A128" s="8" t="s">
        <v>318</v>
      </c>
      <c r="B128" s="139">
        <v>29</v>
      </c>
      <c r="C128" s="46">
        <f>ប្រវត្តិរូបសិស្ស!B139</f>
        <v>7501</v>
      </c>
      <c r="D128" s="185" t="str">
        <f>ប្រវត្តិរូបសិស្ស!C139</f>
        <v>សារិទ្ធ ប៊ុនលាប</v>
      </c>
      <c r="E128" s="46" t="str">
        <f>ប្រវត្តិរូបសិស្ស!D139</f>
        <v>ប្រុស</v>
      </c>
      <c r="F128" s="47">
        <f>ប្រវត្តិរូបសិស្ស!E139</f>
        <v>39551</v>
      </c>
      <c r="G128" s="46"/>
      <c r="H128" s="46" t="str">
        <f>ប្រវត្តិរូបសិស្ស!G139</f>
        <v>12E</v>
      </c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</row>
    <row r="129" spans="1:23" ht="25.2" hidden="1">
      <c r="A129" s="8" t="s">
        <v>318</v>
      </c>
      <c r="B129" s="139">
        <v>30</v>
      </c>
      <c r="C129" s="46">
        <f>ប្រវត្តិរូបសិស្ស!B140</f>
        <v>7504</v>
      </c>
      <c r="D129" s="185" t="str">
        <f>ប្រវត្តិរូបសិស្ស!C140</f>
        <v>សារឿន បញ្ញា</v>
      </c>
      <c r="E129" s="46" t="str">
        <f>ប្រវត្តិរូបសិស្ស!D140</f>
        <v>ប្រុស</v>
      </c>
      <c r="F129" s="47">
        <f>ប្រវត្តិរូបសិស្ស!E140</f>
        <v>39264</v>
      </c>
      <c r="G129" s="46"/>
      <c r="H129" s="46" t="str">
        <f>ប្រវត្តិរូបសិស្ស!G140</f>
        <v>12E</v>
      </c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</row>
    <row r="130" spans="1:23" ht="25.2" hidden="1">
      <c r="A130" s="8" t="s">
        <v>318</v>
      </c>
      <c r="B130" s="139">
        <v>31</v>
      </c>
      <c r="C130" s="46">
        <f>ប្រវត្តិរូបសិស្ស!B141</f>
        <v>7914</v>
      </c>
      <c r="D130" s="185" t="str">
        <f>ប្រវត្តិរូបសិស្ស!C141</f>
        <v>សាវុធ ឡាដា</v>
      </c>
      <c r="E130" s="46" t="str">
        <f>ប្រវត្តិរូបសិស្ស!D141</f>
        <v>ស្រី</v>
      </c>
      <c r="F130" s="47">
        <f>ប្រវត្តិរូបសិស្ស!E141</f>
        <v>39334</v>
      </c>
      <c r="G130" s="46"/>
      <c r="H130" s="46" t="str">
        <f>ប្រវត្តិរូបសិស្ស!G141</f>
        <v>12E</v>
      </c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</row>
    <row r="131" spans="1:23" ht="25.2" hidden="1">
      <c r="A131" s="8" t="s">
        <v>318</v>
      </c>
      <c r="B131" s="139">
        <v>32</v>
      </c>
      <c r="C131" s="46">
        <f>ប្រវត្តិរូបសិស្ស!B142</f>
        <v>7915</v>
      </c>
      <c r="D131" s="185" t="str">
        <f>ប្រវត្តិរូបសិស្ស!C142</f>
        <v>សិទ្ធ សូនីតា</v>
      </c>
      <c r="E131" s="46" t="str">
        <f>ប្រវត្តិរូបសិស្ស!D142</f>
        <v>ស្រី</v>
      </c>
      <c r="F131" s="47">
        <f>ប្រវត្តិរូបសិស្ស!E142</f>
        <v>39430</v>
      </c>
      <c r="G131" s="46"/>
      <c r="H131" s="46" t="str">
        <f>ប្រវត្តិរូបសិស្ស!G142</f>
        <v>12E</v>
      </c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</row>
    <row r="132" spans="1:23" ht="25.2" hidden="1">
      <c r="A132" s="8" t="s">
        <v>318</v>
      </c>
      <c r="B132" s="139">
        <v>33</v>
      </c>
      <c r="C132" s="46">
        <f>ប្រវត្តិរូបសិស្ស!B143</f>
        <v>7921</v>
      </c>
      <c r="D132" s="185" t="str">
        <f>ប្រវត្តិរូបសិស្ស!C143</f>
        <v>សុខឡេង ស្រីណុច</v>
      </c>
      <c r="E132" s="46" t="str">
        <f>ប្រវត្តិរូបសិស្ស!D143</f>
        <v>ស្រី</v>
      </c>
      <c r="F132" s="47">
        <f>ប្រវត្តិរូបសិស្ស!E143</f>
        <v>39119</v>
      </c>
      <c r="G132" s="46"/>
      <c r="H132" s="46" t="str">
        <f>ប្រវត្តិរូបសិស្ស!G143</f>
        <v>12E</v>
      </c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</row>
    <row r="133" spans="1:23" ht="25.2" hidden="1">
      <c r="A133" s="8" t="s">
        <v>318</v>
      </c>
      <c r="B133" s="139">
        <v>34</v>
      </c>
      <c r="C133" s="46">
        <f>ប្រវត្តិរូបសិស្ស!B144</f>
        <v>7926</v>
      </c>
      <c r="D133" s="185" t="str">
        <f>ប្រវត្តិរូបសិស្ស!C144</f>
        <v>សុផាត់ គីមឡុង</v>
      </c>
      <c r="E133" s="46" t="str">
        <f>ប្រវត្តិរូបសិស្ស!D144</f>
        <v>ប្រុស</v>
      </c>
      <c r="F133" s="47">
        <f>ប្រវត្តិរូបសិស្ស!E144</f>
        <v>39280</v>
      </c>
      <c r="G133" s="46"/>
      <c r="H133" s="46" t="str">
        <f>ប្រវត្តិរូបសិស្ស!G144</f>
        <v>12E</v>
      </c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</row>
    <row r="134" spans="1:23" ht="25.2" hidden="1">
      <c r="A134" s="8" t="s">
        <v>318</v>
      </c>
      <c r="B134" s="139">
        <v>35</v>
      </c>
      <c r="C134" s="46">
        <f>ប្រវត្តិរូបសិស្ស!B145</f>
        <v>7510</v>
      </c>
      <c r="D134" s="185" t="str">
        <f>ប្រវត្តិរូបសិស្ស!C145</f>
        <v>សុភ័ក្រ សុចាន់</v>
      </c>
      <c r="E134" s="46" t="str">
        <f>ប្រវត្តិរូបសិស្ស!D145</f>
        <v>ប្រុស</v>
      </c>
      <c r="F134" s="47">
        <f>ប្រវត្តិរូបសិស្ស!E145</f>
        <v>39593</v>
      </c>
      <c r="G134" s="46"/>
      <c r="H134" s="46" t="str">
        <f>ប្រវត្តិរូបសិស្ស!G145</f>
        <v>12E</v>
      </c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</row>
    <row r="135" spans="1:23" ht="25.2" hidden="1">
      <c r="A135" s="8" t="s">
        <v>318</v>
      </c>
      <c r="B135" s="139">
        <v>36</v>
      </c>
      <c r="C135" s="46">
        <f>ប្រវត្តិរូបសិស្ស!B146</f>
        <v>7512</v>
      </c>
      <c r="D135" s="185" t="str">
        <f>ប្រវត្តិរូបសិស្ស!C146</f>
        <v>សូវៀត សាវ៉ាត់</v>
      </c>
      <c r="E135" s="46" t="str">
        <f>ប្រវត្តិរូបសិស្ស!D146</f>
        <v>ប្រុស</v>
      </c>
      <c r="F135" s="47">
        <f>ប្រវត្តិរូបសិស្ស!E146</f>
        <v>39334</v>
      </c>
      <c r="G135" s="46"/>
      <c r="H135" s="46" t="str">
        <f>ប្រវត្តិរូបសិស្ស!G146</f>
        <v>12E</v>
      </c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</row>
    <row r="136" spans="1:23" ht="25.2" hidden="1">
      <c r="A136" s="8" t="s">
        <v>318</v>
      </c>
      <c r="B136" s="139">
        <v>37</v>
      </c>
      <c r="C136" s="46">
        <f>ប្រវត្តិរូបសិស្ស!B147</f>
        <v>7929</v>
      </c>
      <c r="D136" s="185" t="str">
        <f>ប្រវត្តិរូបសិស្ស!C147</f>
        <v>សឿន សូនីតា</v>
      </c>
      <c r="E136" s="46" t="str">
        <f>ប្រវត្តិរូបសិស្ស!D147</f>
        <v>ស្រី</v>
      </c>
      <c r="F136" s="47">
        <f>ប្រវត្តិរូបសិស្ស!E147</f>
        <v>39434</v>
      </c>
      <c r="G136" s="46"/>
      <c r="H136" s="46" t="str">
        <f>ប្រវត្តិរូបសិស្ស!G147</f>
        <v>12E</v>
      </c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</row>
    <row r="137" spans="1:23" ht="25.2" hidden="1">
      <c r="A137" s="8" t="s">
        <v>318</v>
      </c>
      <c r="B137" s="139">
        <v>38</v>
      </c>
      <c r="C137" s="46">
        <f>ប្រវត្តិរូបសិស្ស!B148</f>
        <v>7931</v>
      </c>
      <c r="D137" s="185" t="str">
        <f>ប្រវត្តិរូបសិស្ស!C148</f>
        <v>ស្រឿន ណារិទ្ធ</v>
      </c>
      <c r="E137" s="46" t="str">
        <f>ប្រវត្តិរូបសិស្ស!D148</f>
        <v>ប្រុស</v>
      </c>
      <c r="F137" s="47">
        <f>ប្រវត្តិរូបសិស្ស!E148</f>
        <v>39122</v>
      </c>
      <c r="G137" s="46"/>
      <c r="H137" s="46" t="str">
        <f>ប្រវត្តិរូបសិស្ស!G148</f>
        <v>12E</v>
      </c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</row>
    <row r="138" spans="1:23" ht="25.2" hidden="1">
      <c r="A138" s="8" t="s">
        <v>318</v>
      </c>
      <c r="B138" s="139">
        <v>39</v>
      </c>
      <c r="C138" s="46">
        <f>ប្រវត្តិរូបសិស្ស!B149</f>
        <v>7515</v>
      </c>
      <c r="D138" s="185" t="str">
        <f>ប្រវត្តិរូបសិស្ស!C149</f>
        <v>សំបូរ ប៊ុន​លាភ</v>
      </c>
      <c r="E138" s="46" t="str">
        <f>ប្រវត្តិរូបសិស្ស!D149</f>
        <v>ប្រុស</v>
      </c>
      <c r="F138" s="47">
        <f>ប្រវត្តិរូបសិស្ស!E149</f>
        <v>39398</v>
      </c>
      <c r="G138" s="46"/>
      <c r="H138" s="46" t="str">
        <f>ប្រវត្តិរូបសិស្ស!G149</f>
        <v>12E</v>
      </c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</row>
    <row r="139" spans="1:23" ht="25.2" hidden="1">
      <c r="A139" s="8" t="s">
        <v>318</v>
      </c>
      <c r="B139" s="139">
        <v>40</v>
      </c>
      <c r="C139" s="46">
        <f>ប្រវត្តិរូបសិស្ស!B150</f>
        <v>7934</v>
      </c>
      <c r="D139" s="185" t="str">
        <f>ប្រវត្តិរូបសិស្ស!C150</f>
        <v>ហ៊ន រដ្ឋា</v>
      </c>
      <c r="E139" s="46" t="str">
        <f>ប្រវត្តិរូបសិស្ស!D150</f>
        <v>ប្រុស</v>
      </c>
      <c r="F139" s="47">
        <f>ប្រវត្តិរូបសិស្ស!E150</f>
        <v>39583</v>
      </c>
      <c r="G139" s="46"/>
      <c r="H139" s="46" t="str">
        <f>ប្រវត្តិរូបសិស្ស!G150</f>
        <v>12E</v>
      </c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</row>
    <row r="140" spans="1:23" ht="25.2" hidden="1">
      <c r="A140" s="8" t="s">
        <v>318</v>
      </c>
      <c r="B140" s="139">
        <v>41</v>
      </c>
      <c r="C140" s="46">
        <f>ប្រវត្តិរូបសិស្ស!B151</f>
        <v>7937</v>
      </c>
      <c r="D140" s="185" t="str">
        <f>ប្រវត្តិរូបសិស្ស!C151</f>
        <v>ហ៊ាន សុខលាង</v>
      </c>
      <c r="E140" s="46" t="str">
        <f>ប្រវត្តិរូបសិស្ស!D151</f>
        <v>ប្រុស</v>
      </c>
      <c r="F140" s="47">
        <f>ប្រវត្តិរូបសិស្ស!E151</f>
        <v>39235</v>
      </c>
      <c r="G140" s="46"/>
      <c r="H140" s="46" t="str">
        <f>ប្រវត្តិរូបសិស្ស!G151</f>
        <v>12E</v>
      </c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</row>
    <row r="141" spans="1:23" ht="25.2" hidden="1">
      <c r="A141" s="8" t="s">
        <v>318</v>
      </c>
      <c r="B141" s="139">
        <v>42</v>
      </c>
      <c r="C141" s="46">
        <f>ប្រវត្តិរូបសិស្ស!B152</f>
        <v>7517</v>
      </c>
      <c r="D141" s="185" t="str">
        <f>ប្រវត្តិរូបសិស្ស!C152</f>
        <v>ហ៊ែង ម៉េង​ហុង</v>
      </c>
      <c r="E141" s="46" t="str">
        <f>ប្រវត្តិរូបសិស្ស!D152</f>
        <v>ប្រុស</v>
      </c>
      <c r="F141" s="47">
        <f>ប្រវត្តិរូបសិស្ស!E152</f>
        <v>40057</v>
      </c>
      <c r="G141" s="46"/>
      <c r="H141" s="46" t="str">
        <f>ប្រវត្តិរូបសិស្ស!G152</f>
        <v>12E</v>
      </c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</row>
    <row r="142" spans="1:23" ht="25.2" hidden="1">
      <c r="A142" s="8" t="s">
        <v>318</v>
      </c>
      <c r="B142" s="139">
        <v>43</v>
      </c>
      <c r="C142" s="46">
        <f>ប្រវត្តិរូបសិស្ស!B153</f>
        <v>7940</v>
      </c>
      <c r="D142" s="185" t="str">
        <f>ប្រវត្តិរូបសិស្ស!C153</f>
        <v>ហុង កញ្ចនា</v>
      </c>
      <c r="E142" s="46" t="str">
        <f>ប្រវត្តិរូបសិស្ស!D153</f>
        <v>ស្រី</v>
      </c>
      <c r="F142" s="47">
        <f>ប្រវត្តិរូបសិស្ស!E153</f>
        <v>39772</v>
      </c>
      <c r="G142" s="46"/>
      <c r="H142" s="46" t="str">
        <f>ប្រវត្តិរូបសិស្ស!G153</f>
        <v>12E</v>
      </c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</row>
    <row r="143" spans="1:23" ht="25.2" hidden="1">
      <c r="A143" s="8" t="s">
        <v>318</v>
      </c>
      <c r="B143" s="139">
        <v>44</v>
      </c>
      <c r="C143" s="46">
        <f>ប្រវត្តិរូបសិស្ស!B154</f>
        <v>7945</v>
      </c>
      <c r="D143" s="185" t="str">
        <f>ប្រវត្តិរូបសិស្ស!C154</f>
        <v>ឡា សុវណ្ណរិទ្ធ</v>
      </c>
      <c r="E143" s="46" t="str">
        <f>ប្រវត្តិរូបសិស្ស!D154</f>
        <v>ប្រុស</v>
      </c>
      <c r="F143" s="47">
        <f>ប្រវត្តិរូបសិស្ស!E154</f>
        <v>39612</v>
      </c>
      <c r="G143" s="46"/>
      <c r="H143" s="46" t="str">
        <f>ប្រវត្តិរូបសិស្ស!G154</f>
        <v>12E</v>
      </c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</row>
    <row r="144" spans="1:23" ht="25.2" hidden="1">
      <c r="A144" s="8" t="s">
        <v>318</v>
      </c>
      <c r="B144" s="139">
        <v>45</v>
      </c>
      <c r="C144" s="46">
        <f>ប្រវត្តិរូបសិស្ស!B155</f>
        <v>7947</v>
      </c>
      <c r="D144" s="185" t="str">
        <f>ប្រវត្តិរូបសិស្ស!C155</f>
        <v>អ៊ួង ប្រាជ្ញា</v>
      </c>
      <c r="E144" s="46" t="str">
        <f>ប្រវត្តិរូបសិស្ស!D155</f>
        <v>ប្រុស</v>
      </c>
      <c r="F144" s="47">
        <f>ប្រវត្តិរូបសិស្ស!E155</f>
        <v>39128</v>
      </c>
      <c r="G144" s="46"/>
      <c r="H144" s="46" t="str">
        <f>ប្រវត្តិរូបសិស្ស!G155</f>
        <v>12E</v>
      </c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</row>
    <row r="145" spans="1:23" ht="25.2" hidden="1">
      <c r="A145" s="8" t="s">
        <v>318</v>
      </c>
      <c r="B145" s="139">
        <v>46</v>
      </c>
      <c r="C145" s="46">
        <f>ប្រវត្តិរូបសិស្ស!B156</f>
        <v>7948</v>
      </c>
      <c r="D145" s="185" t="str">
        <f>ប្រវត្តិរូបសិស្ស!C156</f>
        <v>អាត ម៉ារី</v>
      </c>
      <c r="E145" s="46" t="str">
        <f>ប្រវត្តិរូបសិស្ស!D156</f>
        <v>ស្រី</v>
      </c>
      <c r="F145" s="47">
        <f>ប្រវត្តិរូបសិស្ស!E156</f>
        <v>39206</v>
      </c>
      <c r="G145" s="46"/>
      <c r="H145" s="46" t="str">
        <f>ប្រវត្តិរូបសិស្ស!G156</f>
        <v>12E</v>
      </c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</row>
  </sheetData>
  <autoFilter ref="A4:H145" xr:uid="{7C87FD92-97A5-42EB-A39E-0C78DF80BECD}">
    <filterColumn colId="0">
      <filters>
        <filter val="12C.2"/>
      </filters>
    </filterColumn>
  </autoFilter>
  <pageMargins left="0.7" right="0.7" top="0.75" bottom="0.75" header="0.3" footer="0.3"/>
  <pageSetup scale="57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8173-8DD2-46F2-B539-47EC161D854A}">
  <sheetPr codeName="Sheet2" filterMode="1">
    <pageSetUpPr fitToPage="1"/>
  </sheetPr>
  <dimension ref="A1:GM260"/>
  <sheetViews>
    <sheetView tabSelected="1" workbookViewId="0">
      <pane xSplit="6" ySplit="10" topLeftCell="AO152" activePane="bottomRight" state="frozen"/>
      <selection pane="topRight" activeCell="G1" sqref="G1"/>
      <selection pane="bottomLeft" activeCell="A4" sqref="A4"/>
      <selection pane="bottomRight" activeCell="B10" sqref="B10:BK156"/>
    </sheetView>
  </sheetViews>
  <sheetFormatPr defaultColWidth="9.109375" defaultRowHeight="25.2"/>
  <cols>
    <col min="1" max="1" width="6.6640625" style="1" customWidth="1"/>
    <col min="2" max="2" width="8.88671875" style="1" customWidth="1"/>
    <col min="3" max="3" width="19.5546875" style="1" customWidth="1"/>
    <col min="4" max="4" width="5.5546875" style="1" customWidth="1"/>
    <col min="5" max="5" width="13.5546875" style="1" customWidth="1"/>
    <col min="6" max="6" width="8.5546875" style="1" customWidth="1"/>
    <col min="7" max="26" width="5.6640625" style="1" hidden="1" customWidth="1"/>
    <col min="27" max="27" width="6.109375" style="1" hidden="1" customWidth="1"/>
    <col min="28" max="30" width="5.6640625" style="1" hidden="1" customWidth="1"/>
    <col min="31" max="31" width="7.109375" style="1" hidden="1" customWidth="1"/>
    <col min="32" max="32" width="9.109375" style="1" hidden="1" customWidth="1"/>
    <col min="33" max="33" width="8.88671875" style="1" hidden="1" customWidth="1"/>
    <col min="34" max="34" width="7.6640625" style="1" hidden="1" customWidth="1"/>
    <col min="35" max="35" width="0" style="1" hidden="1" customWidth="1"/>
    <col min="36" max="36" width="7" style="1" hidden="1" customWidth="1"/>
    <col min="37" max="40" width="8.33203125" style="1" hidden="1" customWidth="1"/>
    <col min="41" max="41" width="6.44140625" style="1" customWidth="1"/>
    <col min="42" max="42" width="7" style="1" hidden="1" customWidth="1"/>
    <col min="43" max="43" width="7.109375" style="1" customWidth="1"/>
    <col min="44" max="44" width="7.109375" style="1" hidden="1" customWidth="1"/>
    <col min="45" max="45" width="7.6640625" style="1" customWidth="1"/>
    <col min="46" max="46" width="7.6640625" style="1" hidden="1" customWidth="1"/>
    <col min="47" max="47" width="6.44140625" style="1" customWidth="1"/>
    <col min="48" max="48" width="7.33203125" style="1" hidden="1" customWidth="1"/>
    <col min="49" max="49" width="5.5546875" style="1" customWidth="1"/>
    <col min="50" max="50" width="6.88671875" style="1" hidden="1" customWidth="1"/>
    <col min="51" max="51" width="5.88671875" style="1" customWidth="1"/>
    <col min="52" max="52" width="7.33203125" style="1" hidden="1" customWidth="1"/>
    <col min="53" max="53" width="6" style="1" customWidth="1"/>
    <col min="54" max="54" width="7.88671875" style="1" hidden="1" customWidth="1"/>
    <col min="55" max="55" width="6.44140625" style="1" customWidth="1"/>
    <col min="56" max="56" width="7.33203125" style="1" hidden="1" customWidth="1"/>
    <col min="57" max="57" width="7.109375" style="1" customWidth="1"/>
    <col min="58" max="58" width="7" style="1" hidden="1" customWidth="1"/>
    <col min="59" max="59" width="6.33203125" style="1" customWidth="1"/>
    <col min="60" max="60" width="7" style="1" hidden="1" customWidth="1"/>
    <col min="61" max="61" width="7.33203125" style="1" customWidth="1"/>
    <col min="62" max="62" width="7.109375" style="1" hidden="1" customWidth="1"/>
    <col min="63" max="63" width="6.6640625" style="1" customWidth="1"/>
    <col min="64" max="64" width="6.6640625" style="1" hidden="1" customWidth="1"/>
    <col min="65" max="68" width="9.109375" style="1" customWidth="1"/>
    <col min="69" max="73" width="8.109375" style="1" customWidth="1"/>
    <col min="74" max="74" width="6.44140625" style="1" customWidth="1"/>
    <col min="75" max="75" width="7" style="1" hidden="1" customWidth="1"/>
    <col min="76" max="76" width="7.109375" style="1" customWidth="1"/>
    <col min="77" max="77" width="7.109375" style="1" hidden="1" customWidth="1"/>
    <col min="78" max="78" width="7.6640625" style="1" customWidth="1"/>
    <col min="79" max="79" width="7.6640625" style="1" hidden="1" customWidth="1"/>
    <col min="80" max="80" width="6.44140625" style="1" customWidth="1"/>
    <col min="81" max="81" width="7.33203125" style="1" hidden="1" customWidth="1"/>
    <col min="82" max="82" width="5.5546875" style="1" customWidth="1"/>
    <col min="83" max="83" width="6.88671875" style="1" hidden="1" customWidth="1"/>
    <col min="84" max="84" width="5.88671875" style="1" customWidth="1"/>
    <col min="85" max="85" width="7.33203125" style="1" hidden="1" customWidth="1"/>
    <col min="86" max="86" width="6" style="1" customWidth="1"/>
    <col min="87" max="87" width="7.88671875" style="1" hidden="1" customWidth="1"/>
    <col min="88" max="88" width="6.44140625" style="1" customWidth="1"/>
    <col min="89" max="89" width="7.33203125" style="1" hidden="1" customWidth="1"/>
    <col min="90" max="90" width="7.109375" style="1" customWidth="1"/>
    <col min="91" max="91" width="7" style="1" hidden="1" customWidth="1"/>
    <col min="92" max="92" width="6.33203125" style="1" customWidth="1"/>
    <col min="93" max="93" width="7" style="1" hidden="1" customWidth="1"/>
    <col min="94" max="94" width="7.33203125" style="1" customWidth="1"/>
    <col min="95" max="95" width="7.109375" style="1" hidden="1" customWidth="1"/>
    <col min="96" max="96" width="6.6640625" style="1" customWidth="1"/>
    <col min="97" max="97" width="6.6640625" style="1" hidden="1" customWidth="1"/>
    <col min="98" max="101" width="9.109375" style="1" customWidth="1"/>
    <col min="102" max="106" width="8.109375" style="1" customWidth="1"/>
    <col min="107" max="107" width="6.44140625" style="1" customWidth="1"/>
    <col min="108" max="108" width="7" style="1" hidden="1" customWidth="1"/>
    <col min="109" max="109" width="7.109375" style="1" customWidth="1"/>
    <col min="110" max="110" width="7.109375" style="1" hidden="1" customWidth="1"/>
    <col min="111" max="111" width="7.6640625" style="1" customWidth="1"/>
    <col min="112" max="112" width="7.6640625" style="1" hidden="1" customWidth="1"/>
    <col min="113" max="113" width="6.44140625" style="1" customWidth="1"/>
    <col min="114" max="114" width="7.33203125" style="1" hidden="1" customWidth="1"/>
    <col min="115" max="115" width="5.5546875" style="1" customWidth="1"/>
    <col min="116" max="116" width="6.88671875" style="1" hidden="1" customWidth="1"/>
    <col min="117" max="117" width="5.88671875" style="1" customWidth="1"/>
    <col min="118" max="118" width="7.33203125" style="1" hidden="1" customWidth="1"/>
    <col min="119" max="119" width="6" style="1" customWidth="1"/>
    <col min="120" max="120" width="7.88671875" style="1" hidden="1" customWidth="1"/>
    <col min="121" max="121" width="6.44140625" style="1" customWidth="1"/>
    <col min="122" max="122" width="7.33203125" style="1" hidden="1" customWidth="1"/>
    <col min="123" max="123" width="7.109375" style="1" customWidth="1"/>
    <col min="124" max="124" width="7" style="1" hidden="1" customWidth="1"/>
    <col min="125" max="125" width="6.33203125" style="1" customWidth="1"/>
    <col min="126" max="126" width="7" style="1" hidden="1" customWidth="1"/>
    <col min="127" max="127" width="7.33203125" style="1" customWidth="1"/>
    <col min="128" max="128" width="7.109375" style="1" hidden="1" customWidth="1"/>
    <col min="129" max="129" width="6.6640625" style="1" customWidth="1"/>
    <col min="130" max="130" width="6.6640625" style="1" hidden="1" customWidth="1"/>
    <col min="131" max="132" width="9.109375" style="1" customWidth="1"/>
    <col min="133" max="133" width="7.33203125" style="1" customWidth="1"/>
    <col min="134" max="134" width="9.109375" style="1" customWidth="1"/>
    <col min="135" max="139" width="5.6640625" style="1" customWidth="1"/>
    <col min="140" max="140" width="2.6640625" style="35" customWidth="1"/>
    <col min="141" max="176" width="5.6640625" style="1" customWidth="1"/>
    <col min="177" max="180" width="9.109375" style="1"/>
    <col min="181" max="185" width="5.6640625" style="1" customWidth="1"/>
    <col min="186" max="186" width="14.109375" style="1" customWidth="1"/>
    <col min="187" max="187" width="16.88671875" style="1" customWidth="1"/>
    <col min="188" max="188" width="18.109375" style="1" customWidth="1"/>
    <col min="189" max="190" width="9.44140625" style="1" customWidth="1"/>
    <col min="191" max="191" width="12.109375" style="1" customWidth="1"/>
    <col min="192" max="16384" width="9.109375" style="1"/>
  </cols>
  <sheetData>
    <row r="1" spans="1:195" ht="27.75" customHeight="1">
      <c r="A1" s="17" t="s">
        <v>306</v>
      </c>
      <c r="C1" s="17"/>
      <c r="D1" s="17" t="s">
        <v>42</v>
      </c>
    </row>
    <row r="2" spans="1:195" hidden="1"/>
    <row r="3" spans="1:195" hidden="1"/>
    <row r="4" spans="1:195" hidden="1"/>
    <row r="5" spans="1:195" hidden="1"/>
    <row r="6" spans="1:195" ht="20.100000000000001" hidden="1" customHeight="1"/>
    <row r="7" spans="1:195" ht="20.100000000000001" hidden="1" customHeight="1"/>
    <row r="8" spans="1:195" ht="12.75" hidden="1" customHeight="1">
      <c r="I8" s="155"/>
    </row>
    <row r="9" spans="1:195" ht="25.5" customHeight="1">
      <c r="A9" s="10" t="s">
        <v>3</v>
      </c>
      <c r="B9" s="11">
        <v>12</v>
      </c>
      <c r="C9" s="10" t="s">
        <v>307</v>
      </c>
      <c r="D9" s="10"/>
      <c r="E9" s="10"/>
      <c r="F9" s="10"/>
      <c r="G9" s="192" t="s">
        <v>305</v>
      </c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2"/>
      <c r="AO9" s="191" t="s">
        <v>44</v>
      </c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2" t="s">
        <v>45</v>
      </c>
      <c r="BW9" s="192"/>
      <c r="BX9" s="192"/>
      <c r="BY9" s="192"/>
      <c r="BZ9" s="192"/>
      <c r="CA9" s="192"/>
      <c r="CB9" s="192"/>
      <c r="CC9" s="192"/>
      <c r="CD9" s="192"/>
      <c r="CE9" s="192"/>
      <c r="CF9" s="192"/>
      <c r="CG9" s="192"/>
      <c r="CH9" s="192"/>
      <c r="CI9" s="192"/>
      <c r="CJ9" s="192"/>
      <c r="CK9" s="192"/>
      <c r="CL9" s="192"/>
      <c r="CM9" s="192"/>
      <c r="CN9" s="192"/>
      <c r="CO9" s="192"/>
      <c r="CP9" s="192"/>
      <c r="CQ9" s="192"/>
      <c r="CR9" s="192"/>
      <c r="CS9" s="192"/>
      <c r="CT9" s="192"/>
      <c r="CU9" s="192"/>
      <c r="CV9" s="192"/>
      <c r="CW9" s="192"/>
      <c r="CX9" s="192"/>
      <c r="CY9" s="192"/>
      <c r="CZ9" s="192"/>
      <c r="DA9" s="192"/>
      <c r="DB9" s="192"/>
      <c r="DC9" s="193" t="s">
        <v>46</v>
      </c>
      <c r="DD9" s="193"/>
      <c r="DE9" s="193"/>
      <c r="DF9" s="193"/>
      <c r="DG9" s="193"/>
      <c r="DH9" s="193"/>
      <c r="DI9" s="193"/>
      <c r="DJ9" s="193"/>
      <c r="DK9" s="193"/>
      <c r="DL9" s="193"/>
      <c r="DM9" s="193"/>
      <c r="DN9" s="193"/>
      <c r="DO9" s="193"/>
      <c r="DP9" s="193"/>
      <c r="DQ9" s="193"/>
      <c r="DR9" s="193"/>
      <c r="DS9" s="193"/>
      <c r="DT9" s="193"/>
      <c r="DU9" s="193"/>
      <c r="DV9" s="193"/>
      <c r="DW9" s="193"/>
      <c r="DX9" s="193"/>
      <c r="DY9" s="193"/>
      <c r="DZ9" s="193"/>
      <c r="EA9" s="193"/>
      <c r="EB9" s="193"/>
      <c r="EC9" s="193"/>
      <c r="ED9" s="193"/>
      <c r="EE9" s="193"/>
      <c r="EF9" s="193"/>
      <c r="EG9" s="193"/>
      <c r="EH9" s="193"/>
      <c r="EI9" s="193"/>
      <c r="EJ9" s="64"/>
      <c r="EK9" s="194" t="s">
        <v>88</v>
      </c>
      <c r="EL9" s="194"/>
      <c r="EM9" s="194"/>
      <c r="EN9" s="194"/>
      <c r="EO9" s="193"/>
      <c r="EP9" s="193"/>
      <c r="EQ9" s="194"/>
      <c r="ER9" s="193"/>
      <c r="ES9" s="193"/>
      <c r="ET9" s="194"/>
      <c r="EU9" s="193"/>
      <c r="EV9" s="193"/>
      <c r="EW9" s="194"/>
      <c r="EX9" s="193"/>
      <c r="EY9" s="193"/>
      <c r="EZ9" s="194"/>
      <c r="FA9" s="193"/>
      <c r="FB9" s="193"/>
      <c r="FC9" s="194"/>
      <c r="FD9" s="193"/>
      <c r="FE9" s="193"/>
      <c r="FF9" s="194"/>
      <c r="FG9" s="193"/>
      <c r="FH9" s="193"/>
      <c r="FI9" s="194"/>
      <c r="FJ9" s="193"/>
      <c r="FK9" s="193"/>
      <c r="FL9" s="194"/>
      <c r="FM9" s="193"/>
      <c r="FN9" s="193"/>
      <c r="FO9" s="194"/>
      <c r="FP9" s="193"/>
      <c r="FQ9" s="193"/>
      <c r="FR9" s="194"/>
      <c r="FS9" s="193"/>
      <c r="FT9" s="193"/>
      <c r="FU9" s="194"/>
      <c r="FV9" s="194"/>
      <c r="FW9" s="194"/>
      <c r="FX9" s="194"/>
      <c r="FY9" s="194"/>
      <c r="FZ9" s="194"/>
      <c r="GA9" s="194"/>
      <c r="GB9" s="194"/>
      <c r="GC9" s="194"/>
      <c r="GD9" s="190" t="s">
        <v>95</v>
      </c>
      <c r="GE9" s="190"/>
      <c r="GF9" s="190"/>
      <c r="GG9" s="190"/>
      <c r="GH9" s="190"/>
      <c r="GI9" s="190"/>
      <c r="GJ9" s="190"/>
      <c r="GK9" s="190"/>
      <c r="GL9" s="190"/>
      <c r="GM9" s="190"/>
    </row>
    <row r="10" spans="1:195">
      <c r="A10" s="2" t="s">
        <v>4</v>
      </c>
      <c r="B10" s="2" t="s">
        <v>27</v>
      </c>
      <c r="C10" s="2" t="s">
        <v>5</v>
      </c>
      <c r="D10" s="2" t="s">
        <v>6</v>
      </c>
      <c r="E10" s="4" t="s">
        <v>7</v>
      </c>
      <c r="F10" s="4" t="s">
        <v>3</v>
      </c>
      <c r="G10" s="174" t="s">
        <v>294</v>
      </c>
      <c r="H10" s="174" t="s">
        <v>21</v>
      </c>
      <c r="I10" s="174" t="s">
        <v>295</v>
      </c>
      <c r="J10" s="174" t="s">
        <v>21</v>
      </c>
      <c r="K10" s="174" t="s">
        <v>296</v>
      </c>
      <c r="L10" s="174" t="s">
        <v>21</v>
      </c>
      <c r="M10" s="174" t="s">
        <v>297</v>
      </c>
      <c r="N10" s="174" t="s">
        <v>21</v>
      </c>
      <c r="O10" s="174" t="s">
        <v>298</v>
      </c>
      <c r="P10" s="174" t="s">
        <v>21</v>
      </c>
      <c r="Q10" s="174" t="s">
        <v>83</v>
      </c>
      <c r="R10" s="174" t="s">
        <v>21</v>
      </c>
      <c r="S10" s="174" t="s">
        <v>299</v>
      </c>
      <c r="T10" s="174" t="s">
        <v>21</v>
      </c>
      <c r="U10" s="174" t="s">
        <v>300</v>
      </c>
      <c r="V10" s="174" t="s">
        <v>21</v>
      </c>
      <c r="W10" s="174" t="s">
        <v>303</v>
      </c>
      <c r="X10" s="174" t="s">
        <v>21</v>
      </c>
      <c r="Y10" s="174" t="s">
        <v>84</v>
      </c>
      <c r="Z10" s="174" t="s">
        <v>304</v>
      </c>
      <c r="AA10" s="174" t="s">
        <v>21</v>
      </c>
      <c r="AB10" s="8" t="s">
        <v>145</v>
      </c>
      <c r="AC10" s="8" t="s">
        <v>21</v>
      </c>
      <c r="AD10" s="8" t="s">
        <v>302</v>
      </c>
      <c r="AE10" s="2" t="s">
        <v>21</v>
      </c>
      <c r="AF10" s="184" t="s">
        <v>19</v>
      </c>
      <c r="AG10" s="184" t="s">
        <v>20</v>
      </c>
      <c r="AH10" s="52" t="s">
        <v>21</v>
      </c>
      <c r="AI10" s="52" t="s">
        <v>36</v>
      </c>
      <c r="AJ10" s="52" t="s">
        <v>37</v>
      </c>
      <c r="AK10" s="52" t="s">
        <v>58</v>
      </c>
      <c r="AL10" s="52" t="s">
        <v>55</v>
      </c>
      <c r="AM10" s="52" t="s">
        <v>81</v>
      </c>
      <c r="AN10" s="52" t="s">
        <v>57</v>
      </c>
      <c r="AO10" s="2" t="s">
        <v>294</v>
      </c>
      <c r="AP10" s="2" t="s">
        <v>21</v>
      </c>
      <c r="AQ10" s="2" t="s">
        <v>295</v>
      </c>
      <c r="AR10" s="2" t="s">
        <v>21</v>
      </c>
      <c r="AS10" s="2" t="s">
        <v>296</v>
      </c>
      <c r="AT10" s="2" t="s">
        <v>21</v>
      </c>
      <c r="AU10" s="2" t="s">
        <v>297</v>
      </c>
      <c r="AV10" s="2" t="s">
        <v>21</v>
      </c>
      <c r="AW10" s="2" t="s">
        <v>298</v>
      </c>
      <c r="AX10" s="2" t="s">
        <v>21</v>
      </c>
      <c r="AY10" s="2" t="s">
        <v>83</v>
      </c>
      <c r="AZ10" s="2" t="s">
        <v>21</v>
      </c>
      <c r="BA10" s="2" t="s">
        <v>299</v>
      </c>
      <c r="BB10" s="2" t="s">
        <v>21</v>
      </c>
      <c r="BC10" s="4" t="s">
        <v>300</v>
      </c>
      <c r="BD10" s="2" t="s">
        <v>21</v>
      </c>
      <c r="BE10" s="2" t="s">
        <v>301</v>
      </c>
      <c r="BF10" s="2" t="s">
        <v>21</v>
      </c>
      <c r="BG10" s="4" t="s">
        <v>84</v>
      </c>
      <c r="BH10" s="2" t="s">
        <v>21</v>
      </c>
      <c r="BI10" s="2" t="s">
        <v>145</v>
      </c>
      <c r="BJ10" s="2" t="s">
        <v>21</v>
      </c>
      <c r="BK10" s="2" t="s">
        <v>302</v>
      </c>
      <c r="BL10" s="2" t="s">
        <v>21</v>
      </c>
      <c r="BM10" s="52" t="s">
        <v>19</v>
      </c>
      <c r="BN10" s="52" t="s">
        <v>20</v>
      </c>
      <c r="BO10" s="52" t="s">
        <v>21</v>
      </c>
      <c r="BP10" s="52" t="s">
        <v>36</v>
      </c>
      <c r="BQ10" s="52" t="s">
        <v>37</v>
      </c>
      <c r="BR10" s="3" t="s">
        <v>58</v>
      </c>
      <c r="BS10" s="3" t="s">
        <v>55</v>
      </c>
      <c r="BT10" s="55" t="s">
        <v>81</v>
      </c>
      <c r="BU10" s="3" t="s">
        <v>57</v>
      </c>
      <c r="BV10" s="2" t="s">
        <v>294</v>
      </c>
      <c r="BW10" s="2" t="s">
        <v>21</v>
      </c>
      <c r="BX10" s="2" t="s">
        <v>295</v>
      </c>
      <c r="BY10" s="2" t="s">
        <v>21</v>
      </c>
      <c r="BZ10" s="2" t="s">
        <v>296</v>
      </c>
      <c r="CA10" s="2" t="s">
        <v>21</v>
      </c>
      <c r="CB10" s="2" t="s">
        <v>297</v>
      </c>
      <c r="CC10" s="2" t="s">
        <v>21</v>
      </c>
      <c r="CD10" s="2" t="s">
        <v>298</v>
      </c>
      <c r="CE10" s="2" t="s">
        <v>21</v>
      </c>
      <c r="CF10" s="2" t="s">
        <v>83</v>
      </c>
      <c r="CG10" s="2" t="s">
        <v>21</v>
      </c>
      <c r="CH10" s="2" t="s">
        <v>299</v>
      </c>
      <c r="CI10" s="2" t="s">
        <v>21</v>
      </c>
      <c r="CJ10" s="4" t="s">
        <v>300</v>
      </c>
      <c r="CK10" s="2" t="s">
        <v>21</v>
      </c>
      <c r="CL10" s="2" t="s">
        <v>301</v>
      </c>
      <c r="CM10" s="2" t="s">
        <v>21</v>
      </c>
      <c r="CN10" s="4" t="s">
        <v>84</v>
      </c>
      <c r="CO10" s="2" t="s">
        <v>21</v>
      </c>
      <c r="CP10" s="2" t="s">
        <v>145</v>
      </c>
      <c r="CQ10" s="2" t="s">
        <v>21</v>
      </c>
      <c r="CR10" s="2" t="s">
        <v>302</v>
      </c>
      <c r="CS10" s="2" t="s">
        <v>21</v>
      </c>
      <c r="CT10" s="52" t="s">
        <v>19</v>
      </c>
      <c r="CU10" s="52" t="s">
        <v>20</v>
      </c>
      <c r="CV10" s="52" t="s">
        <v>21</v>
      </c>
      <c r="CW10" s="52" t="s">
        <v>36</v>
      </c>
      <c r="CX10" s="52" t="s">
        <v>37</v>
      </c>
      <c r="CY10" s="3" t="s">
        <v>58</v>
      </c>
      <c r="CZ10" s="3" t="s">
        <v>55</v>
      </c>
      <c r="DA10" s="55" t="s">
        <v>81</v>
      </c>
      <c r="DB10" s="3" t="s">
        <v>57</v>
      </c>
      <c r="DC10" s="2" t="s">
        <v>294</v>
      </c>
      <c r="DD10" s="2" t="s">
        <v>21</v>
      </c>
      <c r="DE10" s="2" t="s">
        <v>295</v>
      </c>
      <c r="DF10" s="2" t="s">
        <v>21</v>
      </c>
      <c r="DG10" s="2" t="s">
        <v>296</v>
      </c>
      <c r="DH10" s="2" t="s">
        <v>21</v>
      </c>
      <c r="DI10" s="2" t="s">
        <v>297</v>
      </c>
      <c r="DJ10" s="2" t="s">
        <v>21</v>
      </c>
      <c r="DK10" s="2" t="s">
        <v>298</v>
      </c>
      <c r="DL10" s="2" t="s">
        <v>21</v>
      </c>
      <c r="DM10" s="2" t="s">
        <v>83</v>
      </c>
      <c r="DN10" s="2" t="s">
        <v>21</v>
      </c>
      <c r="DO10" s="2" t="s">
        <v>299</v>
      </c>
      <c r="DP10" s="2" t="s">
        <v>21</v>
      </c>
      <c r="DQ10" s="4" t="s">
        <v>300</v>
      </c>
      <c r="DR10" s="2" t="s">
        <v>21</v>
      </c>
      <c r="DS10" s="2" t="s">
        <v>301</v>
      </c>
      <c r="DT10" s="2" t="s">
        <v>21</v>
      </c>
      <c r="DU10" s="4" t="s">
        <v>84</v>
      </c>
      <c r="DV10" s="2" t="s">
        <v>21</v>
      </c>
      <c r="DW10" s="2" t="s">
        <v>145</v>
      </c>
      <c r="DX10" s="2" t="s">
        <v>21</v>
      </c>
      <c r="DY10" s="2" t="s">
        <v>302</v>
      </c>
      <c r="DZ10" s="2" t="s">
        <v>21</v>
      </c>
      <c r="EA10" s="52" t="s">
        <v>19</v>
      </c>
      <c r="EB10" s="52" t="s">
        <v>20</v>
      </c>
      <c r="EC10" s="52" t="s">
        <v>21</v>
      </c>
      <c r="ED10" s="52" t="s">
        <v>36</v>
      </c>
      <c r="EE10" s="52" t="s">
        <v>37</v>
      </c>
      <c r="EF10" s="57" t="s">
        <v>58</v>
      </c>
      <c r="EG10" s="57" t="s">
        <v>55</v>
      </c>
      <c r="EH10" s="57" t="s">
        <v>82</v>
      </c>
      <c r="EI10" s="57" t="s">
        <v>57</v>
      </c>
      <c r="EJ10" s="36"/>
      <c r="EK10" s="163" t="s">
        <v>16</v>
      </c>
      <c r="EL10" s="163" t="s">
        <v>21</v>
      </c>
      <c r="EM10" s="163" t="s">
        <v>37</v>
      </c>
      <c r="EN10" s="4" t="s">
        <v>17</v>
      </c>
      <c r="EO10" s="4" t="s">
        <v>21</v>
      </c>
      <c r="EP10" s="4" t="s">
        <v>37</v>
      </c>
      <c r="EQ10" s="163" t="s">
        <v>18</v>
      </c>
      <c r="ER10" s="163" t="s">
        <v>21</v>
      </c>
      <c r="ES10" s="163" t="s">
        <v>37</v>
      </c>
      <c r="ET10" s="4" t="s">
        <v>8</v>
      </c>
      <c r="EU10" s="4" t="s">
        <v>21</v>
      </c>
      <c r="EV10" s="4" t="s">
        <v>37</v>
      </c>
      <c r="EW10" s="163" t="s">
        <v>9</v>
      </c>
      <c r="EX10" s="163" t="s">
        <v>21</v>
      </c>
      <c r="EY10" s="163" t="s">
        <v>37</v>
      </c>
      <c r="EZ10" s="4" t="s">
        <v>10</v>
      </c>
      <c r="FA10" s="4" t="s">
        <v>21</v>
      </c>
      <c r="FB10" s="4" t="s">
        <v>37</v>
      </c>
      <c r="FC10" s="163" t="s">
        <v>11</v>
      </c>
      <c r="FD10" s="163" t="s">
        <v>21</v>
      </c>
      <c r="FE10" s="163" t="s">
        <v>37</v>
      </c>
      <c r="FF10" s="4" t="s">
        <v>12</v>
      </c>
      <c r="FG10" s="4" t="s">
        <v>21</v>
      </c>
      <c r="FH10" s="4" t="s">
        <v>37</v>
      </c>
      <c r="FI10" s="163" t="s">
        <v>13</v>
      </c>
      <c r="FJ10" s="163" t="s">
        <v>21</v>
      </c>
      <c r="FK10" s="163" t="s">
        <v>37</v>
      </c>
      <c r="FL10" s="4" t="s">
        <v>14</v>
      </c>
      <c r="FM10" s="4" t="s">
        <v>21</v>
      </c>
      <c r="FN10" s="4" t="s">
        <v>37</v>
      </c>
      <c r="FO10" s="163" t="s">
        <v>145</v>
      </c>
      <c r="FP10" s="163" t="s">
        <v>21</v>
      </c>
      <c r="FQ10" s="163" t="s">
        <v>37</v>
      </c>
      <c r="FR10" s="4" t="s">
        <v>15</v>
      </c>
      <c r="FS10" s="4" t="s">
        <v>21</v>
      </c>
      <c r="FT10" s="4" t="s">
        <v>37</v>
      </c>
      <c r="FU10" s="52" t="s">
        <v>19</v>
      </c>
      <c r="FV10" s="52" t="s">
        <v>20</v>
      </c>
      <c r="FW10" s="52" t="s">
        <v>21</v>
      </c>
      <c r="FX10" s="52" t="s">
        <v>36</v>
      </c>
      <c r="FY10" s="52" t="s">
        <v>37</v>
      </c>
      <c r="FZ10" s="57" t="s">
        <v>58</v>
      </c>
      <c r="GA10" s="57" t="s">
        <v>55</v>
      </c>
      <c r="GB10" s="57" t="s">
        <v>82</v>
      </c>
      <c r="GC10" s="57" t="s">
        <v>57</v>
      </c>
      <c r="GD10" s="68" t="s">
        <v>89</v>
      </c>
      <c r="GE10" s="2" t="s">
        <v>90</v>
      </c>
      <c r="GF10" s="2" t="s">
        <v>91</v>
      </c>
      <c r="GG10" s="52" t="s">
        <v>21</v>
      </c>
      <c r="GH10" s="52" t="s">
        <v>36</v>
      </c>
      <c r="GI10" s="52" t="s">
        <v>37</v>
      </c>
      <c r="GJ10" s="2" t="s">
        <v>92</v>
      </c>
      <c r="GK10" s="2" t="s">
        <v>55</v>
      </c>
      <c r="GL10" s="2" t="s">
        <v>56</v>
      </c>
      <c r="GM10" s="2" t="s">
        <v>57</v>
      </c>
    </row>
    <row r="11" spans="1:195" hidden="1">
      <c r="A11" s="2"/>
      <c r="B11" s="2">
        <f>ប្រវត្តិរូបសិស្ស!B11</f>
        <v>7441</v>
      </c>
      <c r="C11" s="2" t="str">
        <f>ប្រវត្តិរូបសិស្ស!C11</f>
        <v>កន ឡាវីល</v>
      </c>
      <c r="D11" s="2" t="str">
        <f>ប្រវត្តិរូបសិស្ស!D11</f>
        <v>ប្រុស</v>
      </c>
      <c r="E11" s="7">
        <f>ប្រវត្តិរូបសិស្ស!E11</f>
        <v>39367</v>
      </c>
      <c r="F11" s="7" t="str">
        <f>ប្រវត្តិរូបសិស្ស!G11</f>
        <v>12C</v>
      </c>
      <c r="G11" s="8">
        <v>5</v>
      </c>
      <c r="H11" s="9" t="str">
        <f>IF(G11=0," ",IF(G11&gt;=67,"A",IF(G11&gt;=60,"B",IF(G11&gt;=52,"C",IF(G11&gt;=45,"D",IF(G11&gt;=37,"E",IF(G11&lt;37,"F")))))))</f>
        <v>F</v>
      </c>
      <c r="I11" s="8">
        <v>98</v>
      </c>
      <c r="J11" s="9" t="str">
        <f>IF(I11=0," ",IF(I11&gt;=112,"A",IF(I11&gt;=100,"B",IF(I11&gt;=87,"C",IF(I11&gt;=75,"D",IF(I11&gt;=62,"E",IF(I11&lt;62,"F")))))))</f>
        <v>C</v>
      </c>
      <c r="K11" s="8">
        <v>40</v>
      </c>
      <c r="L11" s="9" t="str">
        <f>IF(K11=0," ",IF(K11&gt;=67,"A",IF(K11&gt;=60,"B",IF(K11&gt;=52,"C",IF(K11&gt;=45,"D",IF(K11&gt;=37,"E",IF(K11&lt;37,"F")))))))</f>
        <v>E</v>
      </c>
      <c r="M11" s="8">
        <v>29</v>
      </c>
      <c r="N11" s="9" t="str">
        <f t="shared" ref="N11:N57" si="0">IF(M11=0," ",IF(M11&gt;=67,"A",IF(M11&gt;=60,"B",IF(M11&gt;=52,"C",IF(M11&gt;=45,"D",IF(M11&gt;=37,"E",IF(M11&lt;37,"F")))))))</f>
        <v>F</v>
      </c>
      <c r="O11" s="8">
        <v>17</v>
      </c>
      <c r="P11" s="9" t="str">
        <f>IF(O11=0," ",IF(O11&gt;=67,"A",IF(O11&gt;=60,"B",IF(O11&gt;=52,"C",IF(O11&gt;=45,"D",IF(O11&gt;=37,"E",IF(O11&lt;37,"F")))))))</f>
        <v>F</v>
      </c>
      <c r="Q11" s="8"/>
      <c r="R11" s="9" t="str">
        <f t="shared" ref="R11:R57" si="1">IF(Q11=0," ",IF(Q11&gt;=45,"A",IF(Q11&gt;=40,"B",IF(Q11&gt;=35,"C",IF(Q11&gt;=30,"D",IF(Q11&gt;=25,"E",IF(Q11&lt;25,"F")))))))</f>
        <v xml:space="preserve"> </v>
      </c>
      <c r="S11" s="8"/>
      <c r="T11" s="9" t="str">
        <f>IF(S11=0," ",IF(S11&gt;=45,"A",IF(S11&gt;=40,"B",IF(S11&gt;=35,"C",IF(S11&gt;=30,"D",IF(S11&gt;=25,"E",IF(S11&lt;25,"F")))))))</f>
        <v xml:space="preserve"> </v>
      </c>
      <c r="U11" s="8"/>
      <c r="V11" s="9" t="str">
        <f>IF(U11=0," ",IF(U11&gt;=45,"A",IF(U11&gt;=40,"B",IF(U11&gt;=35,"C",IF(U11&gt;=30,"D",IF(U11&gt;=25,"E",IF(U11&lt;25,"F")))))))</f>
        <v xml:space="preserve"> </v>
      </c>
      <c r="W11" s="8">
        <v>20</v>
      </c>
      <c r="X11" s="9" t="str">
        <f>IF(W11=0," ",IF(W11&gt;=45,"A",IF(W11&gt;=40,"B",IF(W11&gt;=35,"C",IF(W11&gt;=30,"D",IF(W11&gt;=25,"E",IF(W11&lt;25,"F")))))))</f>
        <v>F</v>
      </c>
      <c r="Y11" s="8">
        <v>31</v>
      </c>
      <c r="Z11" s="8">
        <f>IF(Y11&lt;25,"0",Y11-25)</f>
        <v>6</v>
      </c>
      <c r="AA11" s="9" t="str">
        <f t="shared" ref="AA11:AA57" si="2">IF(Y11=0," ",IF(Y11&gt;=45,"A",IF(Y11&gt;=40,"B",IF(Y11&gt;=35,"C",IF(Y11&gt;=30,"D",IF(Y11&gt;=25,"E",IF(Y11&lt;25,"F")))))))</f>
        <v>D</v>
      </c>
      <c r="AB11" s="8"/>
      <c r="AC11" s="9" t="str">
        <f>IF(AB11=0," ",IF(AB11&gt;=45,"A",IF(AB11&gt;=40,"B",IF(AB11&gt;=35,"C",IF(AB11&gt;=30,"D",IF(AB11&gt;=25,"E",IF(AB11&lt;25,"F")))))))</f>
        <v xml:space="preserve"> </v>
      </c>
      <c r="AD11" s="2"/>
      <c r="AE11" s="9" t="str">
        <f>IF(AD11=0," ",IF(AD11&gt;=45,"A",IF(AD11&gt;=40,"B",IF(AD11&gt;=35,"C",IF(AD11&gt;=30,"D",IF(AD11&gt;=25,"E",IF(AD11&lt;25,"F")))))))</f>
        <v xml:space="preserve"> </v>
      </c>
      <c r="AF11" s="53">
        <f t="shared" ref="AF11:AF57" si="3">G11+I11+K11+M11+O11+Q11+S11+U11+W11+Z11+AB11+AD11</f>
        <v>215</v>
      </c>
      <c r="AG11" s="147">
        <f>AF11/9.5</f>
        <v>22.631578947368421</v>
      </c>
      <c r="AH11" s="164" t="str">
        <f t="shared" ref="AH11" si="4">IF(AG11&gt;=45,"A",IF(AG11&gt;=40,"B",IF(AG11&gt;=35,"C",IF(AG11&gt;=30,"D",IF(AG11&gt;=25,"E",IF(AG11&gt;=0.00001,"F","មិនចាត់ថ្នាក់ "))))))</f>
        <v>F</v>
      </c>
      <c r="AI11" s="164" t="str">
        <f t="shared" ref="AI11" si="5">IF(AG11&gt;=40,"ល្អ",IF(AG11&gt;=32.5,"ល្អបង្គួរ",IF(AG11&gt;=25,"មធ្យម",IF(AG11&gt;0.00001,"ខ្សោយ",IF(AG11=0," មិនចាត់ថ្នាក់")))))</f>
        <v>ខ្សោយ</v>
      </c>
      <c r="AJ11" s="53">
        <f>IF(AG11=0," ",RANK(AG11,$AG$11:$AG$59))</f>
        <v>39</v>
      </c>
      <c r="AK11" s="53">
        <f>វត្តមាន!BV11</f>
        <v>0</v>
      </c>
      <c r="AL11" s="53">
        <f>វត្តមាន!BW11</f>
        <v>0</v>
      </c>
      <c r="AM11" s="53">
        <f>វត្តមាន!BX11</f>
        <v>0</v>
      </c>
      <c r="AN11" s="53">
        <f>វត្តមាន!BY11</f>
        <v>0</v>
      </c>
      <c r="AO11" s="8"/>
      <c r="AP11" s="9" t="str">
        <f>IF(AO11=0," ",IF(AO11&gt;=67,"A",IF(AO11&gt;=60,"B",IF(AO11&gt;=52,"C",IF(AO11&gt;=45,"D",IF(AO11&gt;=37,"E",IF(AO11&lt;37,"F")))))))</f>
        <v xml:space="preserve"> </v>
      </c>
      <c r="AQ11" s="8"/>
      <c r="AR11" s="9" t="str">
        <f>IF(AQ11=0," ",IF(AQ11&gt;=112,"A",IF(AQ11&gt;=100,"B",IF(AQ11&gt;=87,"C",IF(AQ11&gt;=75,"D",IF(AQ11&gt;=62,"E",IF(AQ11&lt;62,"F")))))))</f>
        <v xml:space="preserve"> </v>
      </c>
      <c r="AS11" s="8"/>
      <c r="AT11" s="9" t="str">
        <f>IF(AS11=0," ",IF(AS11&gt;=67,"A",IF(AS11&gt;=60,"B",IF(AS11&gt;=52,"C",IF(AS11&gt;=45,"D",IF(AS11&gt;=37,"E",IF(AS11&lt;37,"F")))))))</f>
        <v xml:space="preserve"> </v>
      </c>
      <c r="AU11" s="8"/>
      <c r="AV11" s="9" t="str">
        <f>IF(AU11=0," ",IF(AU11&gt;=67,"A",IF(AU11&gt;=60,"B",IF(AU11&gt;=52,"C",IF(AU11&gt;=45,"D",IF(AU11&gt;=37,"E",IF(AU11&lt;37,"F")))))))</f>
        <v xml:space="preserve"> </v>
      </c>
      <c r="AW11" s="8"/>
      <c r="AX11" s="9" t="str">
        <f>IF(AW11=0," ",IF(AW11&gt;=67,"A",IF(AW11&gt;=60,"B",IF(AW11&gt;=52,"C",IF(AW11&gt;=45,"D",IF(AW11&gt;=37,"E",IF(AW11&lt;37,"F")))))))</f>
        <v xml:space="preserve"> </v>
      </c>
      <c r="AY11" s="8"/>
      <c r="AZ11" s="9" t="str">
        <f>IF(AY11=0," ",IF(AY11&gt;=45,"A",IF(AY11&gt;=40,"B",IF(AY11&gt;=35,"C",IF(AY11&gt;=30,"D",IF(AY11&gt;=25,"E",IF(AY11&lt;25,"F")))))))</f>
        <v xml:space="preserve"> </v>
      </c>
      <c r="BA11" s="8"/>
      <c r="BB11" s="9" t="str">
        <f>IF(BA11=0," ",IF(BA11&gt;=45,"A",IF(BA11&gt;=40,"B",IF(BA11&gt;=35,"C",IF(BA11&gt;=30,"D",IF(BA11&gt;=25,"E",IF(BA11&lt;25,"F")))))))</f>
        <v xml:space="preserve"> </v>
      </c>
      <c r="BC11" s="8"/>
      <c r="BD11" s="9" t="str">
        <f>IF(BC11=0," ",IF(BC11&gt;=45,"A",IF(BC11&gt;=40,"B",IF(BC11&gt;=35,"C",IF(BC11&gt;=30,"D",IF(BC11&gt;=25,"E",IF(BC11&lt;25,"F")))))))</f>
        <v xml:space="preserve"> </v>
      </c>
      <c r="BE11" s="8"/>
      <c r="BF11" s="9" t="str">
        <f>IF(BE11=0," ",IF(BE11&gt;=45,"A",IF(BE11&gt;=40,"B",IF(BE11&gt;=35,"C",IF(BE11&gt;=30,"D",IF(BE11&gt;=25,"E",IF(BE11&lt;25,"F")))))))</f>
        <v xml:space="preserve"> </v>
      </c>
      <c r="BG11" s="8"/>
      <c r="BH11" s="9" t="str">
        <f>IF(BG11=0," ",IF(BG11&gt;=45,"A",IF(BG11&gt;=40,"B",IF(BG11&gt;=35,"C",IF(BG11&gt;=30,"D",IF(BG11&gt;=25,"E",IF(BG11&lt;25,"F")))))))</f>
        <v xml:space="preserve"> </v>
      </c>
      <c r="BI11" s="8"/>
      <c r="BJ11" s="9" t="str">
        <f>IF(BI11=0," ",IF(BI11&gt;=45,"A",IF(BI11&gt;=40,"B",IF(BI11&gt;=35,"C",IF(BI11&gt;=30,"D",IF(BI11&gt;=25,"E",IF(BI11&lt;25,"F")))))))</f>
        <v xml:space="preserve"> </v>
      </c>
      <c r="BK11" s="2"/>
      <c r="BL11" s="9" t="str">
        <f>IF(BK11=0," ",IF(BK11&gt;=45,"A",IF(BK11&gt;=40,"B",IF(BK11&gt;=35,"C",IF(BK11&gt;=30,"D",IF(BK11&gt;=25,"E",IF(BK11&lt;25,"F")))))))</f>
        <v xml:space="preserve"> </v>
      </c>
      <c r="BM11" s="53">
        <f>AO11+AQ11+AS11+AU11+AW11+AY11+BA11+BC11+BE11+BG11+BI11+BK11</f>
        <v>0</v>
      </c>
      <c r="BN11" s="147">
        <f>BM11/12</f>
        <v>0</v>
      </c>
      <c r="BO11" s="164" t="str">
        <f t="shared" ref="BO11:BO59" si="6">IF(BN11&gt;=45,"A",IF(BN11&gt;=40,"B",IF(BN11&gt;=35,"C",IF(BN11&gt;=30,"D",IF(BN11&gt;=25,"E",IF(BN11&gt;=0.00001,"F","មិនចាត់ថ្នាក់ "))))))</f>
        <v xml:space="preserve">មិនចាត់ថ្នាក់ </v>
      </c>
      <c r="BP11" s="164" t="str">
        <f t="shared" ref="BP11:BP59" si="7">IF(BN11&gt;=40,"ល្អ",IF(BN11&gt;=32.5,"ល្អបង្គួរ",IF(BN11&gt;=25,"មធ្យម",IF(BN11&gt;0.00001,"ខ្សោយ",IF(BN11=0," មិនចាត់ថ្នាក់")))))</f>
        <v xml:space="preserve"> មិនចាត់ថ្នាក់</v>
      </c>
      <c r="BQ11" s="53" t="str">
        <f>IF(BN11=0," ",RANK(BN11,$AG$11:$AG$59))</f>
        <v xml:space="preserve"> </v>
      </c>
      <c r="BR11" s="51">
        <f>វត្តមាន!BV11</f>
        <v>0</v>
      </c>
      <c r="BS11" s="51">
        <f>វត្តមាន!BW11</f>
        <v>0</v>
      </c>
      <c r="BT11" s="51">
        <f>វត្តមាន!BX11</f>
        <v>0</v>
      </c>
      <c r="BU11" s="51">
        <f>វត្តមាន!BY11</f>
        <v>0</v>
      </c>
      <c r="BV11" s="8"/>
      <c r="BW11" s="9" t="str">
        <f>IF(BV11=0," ",IF(BV11&gt;=67,"A",IF(BV11&gt;=60,"B",IF(BV11&gt;=52,"C",IF(BV11&gt;=45,"D",IF(BV11&gt;=37,"E",IF(BV11&lt;37,"F")))))))</f>
        <v xml:space="preserve"> </v>
      </c>
      <c r="BX11" s="8"/>
      <c r="BY11" s="9" t="str">
        <f>IF(BX11=0," ",IF(BX11&gt;=112,"A",IF(BX11&gt;=100,"B",IF(BX11&gt;=87,"C",IF(BX11&gt;=75,"D",IF(BX11&gt;=62,"E",IF(BX11&lt;62,"F")))))))</f>
        <v xml:space="preserve"> </v>
      </c>
      <c r="BZ11" s="8"/>
      <c r="CA11" s="9" t="str">
        <f>IF(BZ11=0," ",IF(BZ11&gt;=67,"A",IF(BZ11&gt;=60,"B",IF(BZ11&gt;=52,"C",IF(BZ11&gt;=45,"D",IF(BZ11&gt;=37,"E",IF(BZ11&lt;37,"F")))))))</f>
        <v xml:space="preserve"> </v>
      </c>
      <c r="CB11" s="8"/>
      <c r="CC11" s="9" t="str">
        <f>IF(CB11=0," ",IF(CB11&gt;=67,"A",IF(CB11&gt;=60,"B",IF(CB11&gt;=52,"C",IF(CB11&gt;=45,"D",IF(CB11&gt;=37,"E",IF(CB11&lt;37,"F")))))))</f>
        <v xml:space="preserve"> </v>
      </c>
      <c r="CD11" s="8"/>
      <c r="CE11" s="9" t="str">
        <f>IF(CD11=0," ",IF(CD11&gt;=67,"A",IF(CD11&gt;=60,"B",IF(CD11&gt;=52,"C",IF(CD11&gt;=45,"D",IF(CD11&gt;=37,"E",IF(CD11&lt;37,"F")))))))</f>
        <v xml:space="preserve"> </v>
      </c>
      <c r="CF11" s="8"/>
      <c r="CG11" s="9" t="str">
        <f>IF(CF11=0," ",IF(CF11&gt;=45,"A",IF(CF11&gt;=40,"B",IF(CF11&gt;=35,"C",IF(CF11&gt;=30,"D",IF(CF11&gt;=25,"E",IF(CF11&lt;25,"F")))))))</f>
        <v xml:space="preserve"> </v>
      </c>
      <c r="CH11" s="8"/>
      <c r="CI11" s="9" t="str">
        <f>IF(CH11=0," ",IF(CH11&gt;=45,"A",IF(CH11&gt;=40,"B",IF(CH11&gt;=35,"C",IF(CH11&gt;=30,"D",IF(CH11&gt;=25,"E",IF(CH11&lt;25,"F")))))))</f>
        <v xml:space="preserve"> </v>
      </c>
      <c r="CJ11" s="8"/>
      <c r="CK11" s="9" t="str">
        <f>IF(CJ11=0," ",IF(CJ11&gt;=45,"A",IF(CJ11&gt;=40,"B",IF(CJ11&gt;=35,"C",IF(CJ11&gt;=30,"D",IF(CJ11&gt;=25,"E",IF(CJ11&lt;25,"F")))))))</f>
        <v xml:space="preserve"> </v>
      </c>
      <c r="CL11" s="8"/>
      <c r="CM11" s="9" t="str">
        <f>IF(CL11=0," ",IF(CL11&gt;=45,"A",IF(CL11&gt;=40,"B",IF(CL11&gt;=35,"C",IF(CL11&gt;=30,"D",IF(CL11&gt;=25,"E",IF(CL11&lt;25,"F")))))))</f>
        <v xml:space="preserve"> </v>
      </c>
      <c r="CN11" s="8"/>
      <c r="CO11" s="9" t="str">
        <f>IF(CN11=0," ",IF(CN11&gt;=45,"A",IF(CN11&gt;=40,"B",IF(CN11&gt;=35,"C",IF(CN11&gt;=30,"D",IF(CN11&gt;=25,"E",IF(CN11&lt;25,"F")))))))</f>
        <v xml:space="preserve"> </v>
      </c>
      <c r="CP11" s="8"/>
      <c r="CQ11" s="9" t="str">
        <f>IF(CP11=0," ",IF(CP11&gt;=45,"A",IF(CP11&gt;=40,"B",IF(CP11&gt;=35,"C",IF(CP11&gt;=30,"D",IF(CP11&gt;=25,"E",IF(CP11&lt;25,"F")))))))</f>
        <v xml:space="preserve"> </v>
      </c>
      <c r="CR11" s="2"/>
      <c r="CS11" s="9" t="str">
        <f>IF(CR11=0," ",IF(CR11&gt;=45,"A",IF(CR11&gt;=40,"B",IF(CR11&gt;=35,"C",IF(CR11&gt;=30,"D",IF(CR11&gt;=25,"E",IF(CR11&lt;25,"F")))))))</f>
        <v xml:space="preserve"> </v>
      </c>
      <c r="CT11" s="53">
        <f>BV11+BX11+BZ11+CB11+CD11+CF11+CH11+CJ11+CL11+CN11+CP11+CR11</f>
        <v>0</v>
      </c>
      <c r="CU11" s="147">
        <f>CT11/12</f>
        <v>0</v>
      </c>
      <c r="CV11" s="164" t="str">
        <f t="shared" ref="CV11:CV59" si="8">IF(CU11&gt;=45,"A",IF(CU11&gt;=40,"B",IF(CU11&gt;=35,"C",IF(CU11&gt;=30,"D",IF(CU11&gt;=25,"E",IF(CU11&gt;=0.00001,"F","មិនចាត់ថ្នាក់ "))))))</f>
        <v xml:space="preserve">មិនចាត់ថ្នាក់ </v>
      </c>
      <c r="CW11" s="164" t="str">
        <f t="shared" ref="CW11:CW59" si="9">IF(CU11&gt;=40,"ល្អ",IF(CU11&gt;=32.5,"ល្អបង្គួរ",IF(CU11&gt;=25,"មធ្យម",IF(CU11&gt;0.00001,"ខ្សោយ",IF(CU11=0," មិនចាត់ថ្នាក់")))))</f>
        <v xml:space="preserve"> មិនចាត់ថ្នាក់</v>
      </c>
      <c r="CX11" s="53" t="str">
        <f>IF(CU11=0," ",RANK(CU11,$AG$11:$AG$59))</f>
        <v xml:space="preserve"> </v>
      </c>
      <c r="CY11" s="51">
        <f>វត្តមាន!DF11</f>
        <v>0</v>
      </c>
      <c r="CZ11" s="51">
        <f>វត្តមាន!DG11</f>
        <v>0</v>
      </c>
      <c r="DA11" s="51">
        <f>វត្តមាន!DH11</f>
        <v>0</v>
      </c>
      <c r="DB11" s="51">
        <f>វត្តមាន!DI11</f>
        <v>0</v>
      </c>
      <c r="DC11" s="8"/>
      <c r="DD11" s="9" t="str">
        <f>IF(DC11=0," ",IF(DC11&gt;=67,"A",IF(DC11&gt;=60,"B",IF(DC11&gt;=52,"C",IF(DC11&gt;=45,"D",IF(DC11&gt;=37,"E",IF(DC11&lt;37,"F")))))))</f>
        <v xml:space="preserve"> </v>
      </c>
      <c r="DE11" s="8"/>
      <c r="DF11" s="9" t="str">
        <f>IF(DE11=0," ",IF(DE11&gt;=112,"A",IF(DE11&gt;=100,"B",IF(DE11&gt;=87,"C",IF(DE11&gt;=75,"D",IF(DE11&gt;=62,"E",IF(DE11&lt;62,"F")))))))</f>
        <v xml:space="preserve"> </v>
      </c>
      <c r="DG11" s="8"/>
      <c r="DH11" s="9" t="str">
        <f>IF(DG11=0," ",IF(DG11&gt;=67,"A",IF(DG11&gt;=60,"B",IF(DG11&gt;=52,"C",IF(DG11&gt;=45,"D",IF(DG11&gt;=37,"E",IF(DG11&lt;37,"F")))))))</f>
        <v xml:space="preserve"> </v>
      </c>
      <c r="DI11" s="8"/>
      <c r="DJ11" s="9" t="str">
        <f>IF(DI11=0," ",IF(DI11&gt;=67,"A",IF(DI11&gt;=60,"B",IF(DI11&gt;=52,"C",IF(DI11&gt;=45,"D",IF(DI11&gt;=37,"E",IF(DI11&lt;37,"F")))))))</f>
        <v xml:space="preserve"> </v>
      </c>
      <c r="DK11" s="8"/>
      <c r="DL11" s="9" t="str">
        <f>IF(DK11=0," ",IF(DK11&gt;=67,"A",IF(DK11&gt;=60,"B",IF(DK11&gt;=52,"C",IF(DK11&gt;=45,"D",IF(DK11&gt;=37,"E",IF(DK11&lt;37,"F")))))))</f>
        <v xml:space="preserve"> </v>
      </c>
      <c r="DM11" s="8"/>
      <c r="DN11" s="9" t="str">
        <f>IF(DM11=0," ",IF(DM11&gt;=45,"A",IF(DM11&gt;=40,"B",IF(DM11&gt;=35,"C",IF(DM11&gt;=30,"D",IF(DM11&gt;=25,"E",IF(DM11&lt;25,"F")))))))</f>
        <v xml:space="preserve"> </v>
      </c>
      <c r="DO11" s="8"/>
      <c r="DP11" s="9" t="str">
        <f>IF(DO11=0," ",IF(DO11&gt;=45,"A",IF(DO11&gt;=40,"B",IF(DO11&gt;=35,"C",IF(DO11&gt;=30,"D",IF(DO11&gt;=25,"E",IF(DO11&lt;25,"F")))))))</f>
        <v xml:space="preserve"> </v>
      </c>
      <c r="DQ11" s="8"/>
      <c r="DR11" s="9" t="str">
        <f>IF(DQ11=0," ",IF(DQ11&gt;=45,"A",IF(DQ11&gt;=40,"B",IF(DQ11&gt;=35,"C",IF(DQ11&gt;=30,"D",IF(DQ11&gt;=25,"E",IF(DQ11&lt;25,"F")))))))</f>
        <v xml:space="preserve"> </v>
      </c>
      <c r="DS11" s="8"/>
      <c r="DT11" s="9" t="str">
        <f>IF(DS11=0," ",IF(DS11&gt;=45,"A",IF(DS11&gt;=40,"B",IF(DS11&gt;=35,"C",IF(DS11&gt;=30,"D",IF(DS11&gt;=25,"E",IF(DS11&lt;25,"F")))))))</f>
        <v xml:space="preserve"> </v>
      </c>
      <c r="DU11" s="8"/>
      <c r="DV11" s="9" t="str">
        <f>IF(DU11=0," ",IF(DU11&gt;=45,"A",IF(DU11&gt;=40,"B",IF(DU11&gt;=35,"C",IF(DU11&gt;=30,"D",IF(DU11&gt;=25,"E",IF(DU11&lt;25,"F")))))))</f>
        <v xml:space="preserve"> </v>
      </c>
      <c r="DW11" s="8"/>
      <c r="DX11" s="9" t="str">
        <f>IF(DW11=0," ",IF(DW11&gt;=45,"A",IF(DW11&gt;=40,"B",IF(DW11&gt;=35,"C",IF(DW11&gt;=30,"D",IF(DW11&gt;=25,"E",IF(DW11&lt;25,"F")))))))</f>
        <v xml:space="preserve"> </v>
      </c>
      <c r="DY11" s="2"/>
      <c r="DZ11" s="9" t="str">
        <f>IF(DY11=0," ",IF(DY11&gt;=45,"A",IF(DY11&gt;=40,"B",IF(DY11&gt;=35,"C",IF(DY11&gt;=30,"D",IF(DY11&gt;=25,"E",IF(DY11&lt;25,"F")))))))</f>
        <v xml:space="preserve"> </v>
      </c>
      <c r="EA11" s="53">
        <f>DC11+DE11+DG11+DI11+DK11+DM11+DO11+DQ11+DS11+DU11+DW11+DY11</f>
        <v>0</v>
      </c>
      <c r="EB11" s="147">
        <f>EA11/12</f>
        <v>0</v>
      </c>
      <c r="EC11" s="164" t="str">
        <f t="shared" ref="EC11:EC59" si="10">IF(EB11&gt;=45,"A",IF(EB11&gt;=40,"B",IF(EB11&gt;=35,"C",IF(EB11&gt;=30,"D",IF(EB11&gt;=25,"E",IF(EB11&gt;=0.00001,"F","មិនចាត់ថ្នាក់ "))))))</f>
        <v xml:space="preserve">មិនចាត់ថ្នាក់ </v>
      </c>
      <c r="ED11" s="164" t="str">
        <f t="shared" ref="ED11:ED59" si="11">IF(EB11&gt;=40,"ល្អ",IF(EB11&gt;=32.5,"ល្អបង្គួរ",IF(EB11&gt;=25,"មធ្យម",IF(EB11&gt;0.00001,"ខ្សោយ",IF(EB11=0," មិនចាត់ថ្នាក់")))))</f>
        <v xml:space="preserve"> មិនចាត់ថ្នាក់</v>
      </c>
      <c r="EE11" s="53" t="str">
        <f>IF(EB11=0," ",RANK(EB11,$AG$11:$AG$59))</f>
        <v xml:space="preserve"> </v>
      </c>
      <c r="EF11" s="58">
        <f>វត្តមាន!EP11</f>
        <v>2</v>
      </c>
      <c r="EG11" s="58">
        <f>វត្តមាន!EQ11</f>
        <v>2</v>
      </c>
      <c r="EH11" s="58">
        <f>វត្តមាន!ER11</f>
        <v>2</v>
      </c>
      <c r="EI11" s="58">
        <f>វត្តមាន!ES11</f>
        <v>6</v>
      </c>
      <c r="EJ11" s="67"/>
      <c r="EK11" s="8"/>
      <c r="EL11" s="9" t="str">
        <f>IF(EK11=0," ",IF(EK11&gt;=67,"A",IF(EK11&gt;=60,"B",IF(EK11&gt;=52,"C",IF(EK11&gt;=45,"D",IF(EK11&gt;=37,"E",IF(EK11&lt;37,"F")))))))</f>
        <v xml:space="preserve"> </v>
      </c>
      <c r="EM11" s="9"/>
      <c r="EN11" s="8"/>
      <c r="EO11" s="9" t="str">
        <f>IF(EN11=0," ",IF(EN11&gt;=112,"A",IF(EN11&gt;=100,"B",IF(EN11&gt;=87,"C",IF(EN11&gt;=75,"D",IF(EN11&gt;=62,"E",IF(EN11&lt;62,"F")))))))</f>
        <v xml:space="preserve"> </v>
      </c>
      <c r="EP11" s="9"/>
      <c r="EQ11" s="8"/>
      <c r="ER11" s="9" t="str">
        <f>IF(EQ11=0," ",IF(EQ11&gt;=67,"A",IF(EQ11&gt;=60,"B",IF(EQ11&gt;=52,"C",IF(EQ11&gt;=45,"D",IF(EQ11&gt;=37,"E",IF(EQ11&lt;37,"F")))))))</f>
        <v xml:space="preserve"> </v>
      </c>
      <c r="ES11" s="9"/>
      <c r="ET11" s="8"/>
      <c r="EU11" s="9" t="str">
        <f>IF(ET11=0," ",IF(ET11&gt;=67,"A",IF(ET11&gt;=60,"B",IF(ET11&gt;=52,"C",IF(ET11&gt;=45,"D",IF(ET11&gt;=37,"E",IF(ET11&lt;37,"F")))))))</f>
        <v xml:space="preserve"> </v>
      </c>
      <c r="EV11" s="9"/>
      <c r="EW11" s="8"/>
      <c r="EX11" s="9" t="str">
        <f>IF(EW11=0," ",IF(EW11&gt;=67,"A",IF(EW11&gt;=60,"B",IF(EW11&gt;=52,"C",IF(EW11&gt;=45,"D",IF(EW11&gt;=37,"E",IF(EW11&lt;37,"F")))))))</f>
        <v xml:space="preserve"> </v>
      </c>
      <c r="EY11" s="9"/>
      <c r="EZ11" s="8"/>
      <c r="FA11" s="9" t="str">
        <f>IF(EZ11=0," ",IF(EZ11&gt;=45,"A",IF(EZ11&gt;=40,"B",IF(EZ11&gt;=35,"C",IF(EZ11&gt;=30,"D",IF(EZ11&gt;=25,"E",IF(EZ11&lt;25,"F")))))))</f>
        <v xml:space="preserve"> </v>
      </c>
      <c r="FB11" s="9"/>
      <c r="FC11" s="8"/>
      <c r="FD11" s="9" t="str">
        <f>IF(FC11=0," ",IF(FC11&gt;=45,"A",IF(FC11&gt;=40,"B",IF(FC11&gt;=35,"C",IF(FC11&gt;=30,"D",IF(FC11&gt;=25,"E",IF(FC11&lt;25,"F")))))))</f>
        <v xml:space="preserve"> </v>
      </c>
      <c r="FE11" s="9"/>
      <c r="FF11" s="8"/>
      <c r="FG11" s="9" t="str">
        <f>IF(FF11=0," ",IF(FF11&gt;=45,"A",IF(FF11&gt;=40,"B",IF(FF11&gt;=35,"C",IF(FF11&gt;=30,"D",IF(FF11&gt;=25,"E",IF(FF11&lt;25,"F")))))))</f>
        <v xml:space="preserve"> </v>
      </c>
      <c r="FH11" s="9"/>
      <c r="FI11" s="8"/>
      <c r="FJ11" s="9" t="str">
        <f>IF(FI11=0," ",IF(FI11&gt;=45,"A",IF(FI11&gt;=40,"B",IF(FI11&gt;=35,"C",IF(FI11&gt;=30,"D",IF(FI11&gt;=25,"E",IF(FI11&lt;25,"F")))))))</f>
        <v xml:space="preserve"> </v>
      </c>
      <c r="FK11" s="9"/>
      <c r="FL11" s="8"/>
      <c r="FM11" s="9" t="str">
        <f>IF(FL11=0," ",IF(FL11&gt;=45,"A",IF(FL11&gt;=40,"B",IF(FL11&gt;=35,"C",IF(FL11&gt;=30,"D",IF(FL11&gt;=25,"E",IF(FL11&lt;25,"F")))))))</f>
        <v xml:space="preserve"> </v>
      </c>
      <c r="FN11" s="9"/>
      <c r="FO11" s="8"/>
      <c r="FP11" s="9" t="str">
        <f>IF(FO11=0," ",IF(FO11&gt;=45,"A",IF(FO11&gt;=40,"B",IF(FO11&gt;=35,"C",IF(FO11&gt;=30,"D",IF(FO11&gt;=25,"E",IF(FO11&lt;25,"F")))))))</f>
        <v xml:space="preserve"> </v>
      </c>
      <c r="FQ11" s="9"/>
      <c r="FR11" s="2"/>
      <c r="FS11" s="9" t="str">
        <f>IF(FR11=0," ",IF(FR11&gt;=45,"A",IF(FR11&gt;=40,"B",IF(FR11&gt;=35,"C",IF(FR11&gt;=30,"D",IF(FR11&gt;=25,"E",IF(FR11&lt;25,"F")))))))</f>
        <v xml:space="preserve"> </v>
      </c>
      <c r="FT11" s="8">
        <f>RANK(FQ11,$AG$11:$AG$59)</f>
        <v>47</v>
      </c>
      <c r="FU11" s="53">
        <f>EK11+EN11+EQ11+ET11+EW11+EZ11+FC11+FF11+FI11+FL11+FO11</f>
        <v>0</v>
      </c>
      <c r="FV11" s="147">
        <f>FU11/12</f>
        <v>0</v>
      </c>
      <c r="FW11" s="164" t="str">
        <f t="shared" ref="FW11:FW59" si="12">IF(FV11&gt;=45,"A",IF(FV11&gt;=40,"B",IF(FV11&gt;=35,"C",IF(FV11&gt;=30,"D",IF(FV11&gt;=25,"E",IF(FV11&gt;=0.00001,"F","មិនចាត់ថ្នាក់ "))))))</f>
        <v xml:space="preserve">មិនចាត់ថ្នាក់ </v>
      </c>
      <c r="FX11" s="164" t="str">
        <f t="shared" ref="FX11:FX59" si="13">IF(FV11&gt;=40,"ល្អ",IF(FV11&gt;=32.5,"ល្អបង្គួរ",IF(FV11&gt;=25,"មធ្យម",IF(FV11&gt;0.00001,"ខ្សោយ",IF(FV11=0," មិនចាត់ថ្នាក់")))))</f>
        <v xml:space="preserve"> មិនចាត់ថ្នាក់</v>
      </c>
      <c r="FY11" s="53" t="str">
        <f>IF(FV11=0," ",RANK(FV11,$AG$11:$AG$59))</f>
        <v xml:space="preserve"> </v>
      </c>
      <c r="FZ11" s="58">
        <f>វត្តមាន!FZ11</f>
        <v>2</v>
      </c>
      <c r="GA11" s="58">
        <f>វត្តមាន!GA11</f>
        <v>2</v>
      </c>
      <c r="GB11" s="58">
        <f>វត្តមាន!GB11</f>
        <v>2</v>
      </c>
      <c r="GC11" s="58">
        <f>វត្តមាន!GC11</f>
        <v>6</v>
      </c>
      <c r="GD11" s="69">
        <f t="shared" ref="GD11:GD42" si="14">(EB11+CU11+BN11+AG11)/4</f>
        <v>5.6578947368421053</v>
      </c>
      <c r="GE11" s="69">
        <f>FV11</f>
        <v>0</v>
      </c>
      <c r="GF11" s="69">
        <f>(GD11+GE11)/2</f>
        <v>2.8289473684210527</v>
      </c>
      <c r="GG11" s="164" t="str">
        <f t="shared" ref="GG11:GG59" si="15">IF(GF11&gt;=45,"A",IF(GF11&gt;=40,"B",IF(GF11&gt;=35,"C",IF(GF11&gt;=30,"D",IF(GF11&gt;=25,"E",IF(GF11&gt;=0.00001,"F","មិនចាត់ថ្នាក់ "))))))</f>
        <v>F</v>
      </c>
      <c r="GH11" s="164" t="str">
        <f t="shared" ref="GH11:GH59" si="16">IF(GF11&gt;=40,"ល្អ",IF(GF11&gt;=32.5,"ល្អបង្គួរ",IF(GF11&gt;=25,"មធ្យម",IF(GF11&gt;0.00001,"ខ្សោយ",IF(GF11=0," មិនចាត់ថ្នាក់")))))</f>
        <v>ខ្សោយ</v>
      </c>
      <c r="GI11" s="53" t="e">
        <f>IF(GF11=0," ",RANK(GF11,$AG$11:$AG$59))</f>
        <v>#N/A</v>
      </c>
      <c r="GJ11" s="2">
        <f t="shared" ref="GJ11:GJ42" si="17">FZ11+EF11+CY11+BR11+AK11</f>
        <v>4</v>
      </c>
      <c r="GK11" s="2">
        <f t="shared" ref="GK11:GK42" si="18">GA11+EG11+CZ11+BS11+AL11</f>
        <v>4</v>
      </c>
      <c r="GL11" s="2">
        <f t="shared" ref="GL11:GL42" si="19">GB11+EH11+DA11+BT11+AM11</f>
        <v>4</v>
      </c>
      <c r="GM11" s="2">
        <f t="shared" ref="GM11:GM42" si="20">GC11+EI11+DB11+BU11+AN11</f>
        <v>12</v>
      </c>
    </row>
    <row r="12" spans="1:195" hidden="1">
      <c r="A12" s="2"/>
      <c r="B12" s="2">
        <f>ប្រវត្តិរូបសិស្ស!B12</f>
        <v>7839</v>
      </c>
      <c r="C12" s="2" t="str">
        <f>ប្រវត្តិរូបសិស្ស!C12</f>
        <v>កុសល ស្រីខួច</v>
      </c>
      <c r="D12" s="2" t="str">
        <f>ប្រវត្តិរូបសិស្ស!D12</f>
        <v>ស្រី</v>
      </c>
      <c r="E12" s="7">
        <f>ប្រវត្តិរូបសិស្ស!E12</f>
        <v>39951</v>
      </c>
      <c r="F12" s="7" t="str">
        <f>ប្រវត្តិរូបសិស្ស!G12</f>
        <v>12C</v>
      </c>
      <c r="G12" s="8">
        <v>61</v>
      </c>
      <c r="H12" s="9" t="str">
        <f t="shared" ref="H12:H75" si="21">IF(G12=0," ",IF(G12&gt;=67,"A",IF(G12&gt;=60,"B",IF(G12&gt;=52,"C",IF(G12&gt;=45,"D",IF(G12&gt;=37,"E",IF(G12&lt;37,"F")))))))</f>
        <v>B</v>
      </c>
      <c r="I12" s="8">
        <v>109</v>
      </c>
      <c r="J12" s="9" t="str">
        <f t="shared" ref="J12:J75" si="22">IF(I12=0," ",IF(I12&gt;=112,"A",IF(I12&gt;=100,"B",IF(I12&gt;=87,"C",IF(I12&gt;=75,"D",IF(I12&gt;=62,"E",IF(I12&lt;62,"F")))))))</f>
        <v>B</v>
      </c>
      <c r="K12" s="8">
        <v>65</v>
      </c>
      <c r="L12" s="9" t="str">
        <f t="shared" ref="L12:L75" si="23">IF(K12=0," ",IF(K12&gt;=67,"A",IF(K12&gt;=60,"B",IF(K12&gt;=52,"C",IF(K12&gt;=45,"D",IF(K12&gt;=37,"E",IF(K12&lt;37,"F")))))))</f>
        <v>B</v>
      </c>
      <c r="M12" s="8">
        <v>40</v>
      </c>
      <c r="N12" s="9" t="str">
        <f t="shared" si="0"/>
        <v>E</v>
      </c>
      <c r="O12" s="8">
        <v>23</v>
      </c>
      <c r="P12" s="9" t="str">
        <f t="shared" ref="P12:P75" si="24">IF(O12=0," ",IF(O12&gt;=67,"A",IF(O12&gt;=60,"B",IF(O12&gt;=52,"C",IF(O12&gt;=45,"D",IF(O12&gt;=37,"E",IF(O12&lt;37,"F")))))))</f>
        <v>F</v>
      </c>
      <c r="Q12" s="8"/>
      <c r="R12" s="9" t="str">
        <f t="shared" si="1"/>
        <v xml:space="preserve"> </v>
      </c>
      <c r="S12" s="8"/>
      <c r="T12" s="9" t="str">
        <f t="shared" ref="T12:T75" si="25">IF(S12=0," ",IF(S12&gt;=45,"A",IF(S12&gt;=40,"B",IF(S12&gt;=35,"C",IF(S12&gt;=30,"D",IF(S12&gt;=25,"E",IF(S12&lt;25,"F")))))))</f>
        <v xml:space="preserve"> </v>
      </c>
      <c r="U12" s="8"/>
      <c r="V12" s="9" t="str">
        <f t="shared" ref="V12:V75" si="26">IF(U12=0," ",IF(U12&gt;=45,"A",IF(U12&gt;=40,"B",IF(U12&gt;=35,"C",IF(U12&gt;=30,"D",IF(U12&gt;=25,"E",IF(U12&lt;25,"F")))))))</f>
        <v xml:space="preserve"> </v>
      </c>
      <c r="W12" s="8">
        <v>48</v>
      </c>
      <c r="X12" s="9" t="str">
        <f t="shared" ref="X12:X75" si="27">IF(W12=0," ",IF(W12&gt;=45,"A",IF(W12&gt;=40,"B",IF(W12&gt;=35,"C",IF(W12&gt;=30,"D",IF(W12&gt;=25,"E",IF(W12&lt;25,"F")))))))</f>
        <v>A</v>
      </c>
      <c r="Y12" s="8">
        <v>39</v>
      </c>
      <c r="Z12" s="8">
        <f t="shared" ref="Z12:Z57" si="28">IF(Y12&lt;25,"0",Y12-25)</f>
        <v>14</v>
      </c>
      <c r="AA12" s="9" t="str">
        <f t="shared" si="2"/>
        <v>C</v>
      </c>
      <c r="AB12" s="8"/>
      <c r="AC12" s="9" t="str">
        <f t="shared" ref="AC12:AC75" si="29">IF(AB12=0," ",IF(AB12&gt;=45,"A",IF(AB12&gt;=40,"B",IF(AB12&gt;=35,"C",IF(AB12&gt;=30,"D",IF(AB12&gt;=25,"E",IF(AB12&lt;25,"F")))))))</f>
        <v xml:space="preserve"> </v>
      </c>
      <c r="AD12" s="2"/>
      <c r="AE12" s="9" t="str">
        <f t="shared" ref="AE12:AE59" si="30">IF(AD12=0," ",IF(AD12&gt;=45,"A",IF(AD12&gt;=40,"B",IF(AD12&gt;=35,"C",IF(AD12&gt;=30,"D",IF(AD12&gt;=25,"E",IF(AD12&lt;25,"F")))))))</f>
        <v xml:space="preserve"> </v>
      </c>
      <c r="AF12" s="53">
        <f t="shared" si="3"/>
        <v>360</v>
      </c>
      <c r="AG12" s="147">
        <f t="shared" ref="AG12:AG57" si="31">AF12/9.5</f>
        <v>37.89473684210526</v>
      </c>
      <c r="AH12" s="164" t="str">
        <f t="shared" ref="AH12:AH59" si="32">IF(AG12&gt;=45,"A",IF(AG12&gt;=40,"B",IF(AG12&gt;=35,"C",IF(AG12&gt;=30,"D",IF(AG12&gt;=25,"E",IF(AG12&gt;=0.00001,"F","មិនចាត់ថ្នាក់ "))))))</f>
        <v>C</v>
      </c>
      <c r="AI12" s="164" t="str">
        <f t="shared" ref="AI12:AI59" si="33">IF(AG12&gt;=40,"ល្អ",IF(AG12&gt;=32.5,"ល្អបង្គួរ",IF(AG12&gt;=25,"មធ្យម",IF(AG12&gt;0.00001,"ខ្សោយ",IF(AG12=0," មិនចាត់ថ្នាក់")))))</f>
        <v>ល្អបង្គួរ</v>
      </c>
      <c r="AJ12" s="53">
        <f t="shared" ref="AJ12:AJ59" si="34">IF(AG12=0," ",RANK(AG12,$AG$11:$AG$59))</f>
        <v>1</v>
      </c>
      <c r="AK12" s="53">
        <f>វត្តមាន!BV12</f>
        <v>0</v>
      </c>
      <c r="AL12" s="53">
        <f>វត្តមាន!BW12</f>
        <v>0</v>
      </c>
      <c r="AM12" s="53">
        <f>វត្តមាន!BX12</f>
        <v>0</v>
      </c>
      <c r="AN12" s="53">
        <f>វត្តមាន!BY12</f>
        <v>0</v>
      </c>
      <c r="AO12" s="8"/>
      <c r="AP12" s="9" t="str">
        <f t="shared" ref="AP12:AP75" si="35">IF(AO12=0," ",IF(AO12&gt;=67,"A",IF(AO12&gt;=60,"B",IF(AO12&gt;=52,"C",IF(AO12&gt;=45,"D",IF(AO12&gt;=37,"E",IF(AO12&lt;37,"F")))))))</f>
        <v xml:space="preserve"> </v>
      </c>
      <c r="AQ12" s="8"/>
      <c r="AR12" s="9" t="str">
        <f t="shared" ref="AR12:AR75" si="36">IF(AQ12=0," ",IF(AQ12&gt;=112,"A",IF(AQ12&gt;=100,"B",IF(AQ12&gt;=87,"C",IF(AQ12&gt;=75,"D",IF(AQ12&gt;=62,"E",IF(AQ12&lt;62,"F")))))))</f>
        <v xml:space="preserve"> </v>
      </c>
      <c r="AS12" s="8"/>
      <c r="AT12" s="9" t="str">
        <f t="shared" ref="AT12:AT75" si="37">IF(AS12=0," ",IF(AS12&gt;=67,"A",IF(AS12&gt;=60,"B",IF(AS12&gt;=52,"C",IF(AS12&gt;=45,"D",IF(AS12&gt;=37,"E",IF(AS12&lt;37,"F")))))))</f>
        <v xml:space="preserve"> </v>
      </c>
      <c r="AU12" s="8"/>
      <c r="AV12" s="9" t="str">
        <f t="shared" ref="AV12:AV75" si="38">IF(AU12=0," ",IF(AU12&gt;=67,"A",IF(AU12&gt;=60,"B",IF(AU12&gt;=52,"C",IF(AU12&gt;=45,"D",IF(AU12&gt;=37,"E",IF(AU12&lt;37,"F")))))))</f>
        <v xml:space="preserve"> </v>
      </c>
      <c r="AW12" s="8"/>
      <c r="AX12" s="9" t="str">
        <f t="shared" ref="AX12:AX75" si="39">IF(AW12=0," ",IF(AW12&gt;=67,"A",IF(AW12&gt;=60,"B",IF(AW12&gt;=52,"C",IF(AW12&gt;=45,"D",IF(AW12&gt;=37,"E",IF(AW12&lt;37,"F")))))))</f>
        <v xml:space="preserve"> </v>
      </c>
      <c r="AY12" s="8"/>
      <c r="AZ12" s="9" t="str">
        <f t="shared" ref="AZ12:AZ75" si="40">IF(AY12=0," ",IF(AY12&gt;=45,"A",IF(AY12&gt;=40,"B",IF(AY12&gt;=35,"C",IF(AY12&gt;=30,"D",IF(AY12&gt;=25,"E",IF(AY12&lt;25,"F")))))))</f>
        <v xml:space="preserve"> </v>
      </c>
      <c r="BA12" s="8"/>
      <c r="BB12" s="9" t="str">
        <f t="shared" ref="BB12:BB75" si="41">IF(BA12=0," ",IF(BA12&gt;=45,"A",IF(BA12&gt;=40,"B",IF(BA12&gt;=35,"C",IF(BA12&gt;=30,"D",IF(BA12&gt;=25,"E",IF(BA12&lt;25,"F")))))))</f>
        <v xml:space="preserve"> </v>
      </c>
      <c r="BC12" s="8"/>
      <c r="BD12" s="9" t="str">
        <f t="shared" ref="BD12:BD75" si="42">IF(BC12=0," ",IF(BC12&gt;=45,"A",IF(BC12&gt;=40,"B",IF(BC12&gt;=35,"C",IF(BC12&gt;=30,"D",IF(BC12&gt;=25,"E",IF(BC12&lt;25,"F")))))))</f>
        <v xml:space="preserve"> </v>
      </c>
      <c r="BE12" s="8"/>
      <c r="BF12" s="9" t="str">
        <f t="shared" ref="BF12:BF75" si="43">IF(BE12=0," ",IF(BE12&gt;=45,"A",IF(BE12&gt;=40,"B",IF(BE12&gt;=35,"C",IF(BE12&gt;=30,"D",IF(BE12&gt;=25,"E",IF(BE12&lt;25,"F")))))))</f>
        <v xml:space="preserve"> </v>
      </c>
      <c r="BG12" s="8"/>
      <c r="BH12" s="9" t="str">
        <f t="shared" ref="BH12:BH75" si="44">IF(BG12=0," ",IF(BG12&gt;=45,"A",IF(BG12&gt;=40,"B",IF(BG12&gt;=35,"C",IF(BG12&gt;=30,"D",IF(BG12&gt;=25,"E",IF(BG12&lt;25,"F")))))))</f>
        <v xml:space="preserve"> </v>
      </c>
      <c r="BI12" s="8"/>
      <c r="BJ12" s="9" t="str">
        <f t="shared" ref="BJ12:BJ75" si="45">IF(BI12=0," ",IF(BI12&gt;=45,"A",IF(BI12&gt;=40,"B",IF(BI12&gt;=35,"C",IF(BI12&gt;=30,"D",IF(BI12&gt;=25,"E",IF(BI12&lt;25,"F")))))))</f>
        <v xml:space="preserve"> </v>
      </c>
      <c r="BK12" s="2"/>
      <c r="BL12" s="9" t="str">
        <f t="shared" ref="BL12:BL59" si="46">IF(BK12=0," ",IF(BK12&gt;=45,"A",IF(BK12&gt;=40,"B",IF(BK12&gt;=35,"C",IF(BK12&gt;=30,"D",IF(BK12&gt;=25,"E",IF(BK12&lt;25,"F")))))))</f>
        <v xml:space="preserve"> </v>
      </c>
      <c r="BM12" s="53">
        <f t="shared" ref="BM12:BM59" si="47">AO12+AQ12+AS12+AU12+AW12+AY12+BA12+BC12+BE12+BG12+BI12+BK12</f>
        <v>0</v>
      </c>
      <c r="BN12" s="147">
        <f t="shared" ref="BN12:BN59" si="48">BM12/12</f>
        <v>0</v>
      </c>
      <c r="BO12" s="164" t="str">
        <f t="shared" si="6"/>
        <v xml:space="preserve">មិនចាត់ថ្នាក់ </v>
      </c>
      <c r="BP12" s="164" t="str">
        <f t="shared" si="7"/>
        <v xml:space="preserve"> មិនចាត់ថ្នាក់</v>
      </c>
      <c r="BQ12" s="53" t="str">
        <f t="shared" ref="BQ12:BQ59" si="49">IF(BN12=0," ",RANK(BN12,$AG$11:$AG$59))</f>
        <v xml:space="preserve"> </v>
      </c>
      <c r="BR12" s="51">
        <f>វត្តមាន!BV12</f>
        <v>0</v>
      </c>
      <c r="BS12" s="51">
        <f>វត្តមាន!BW12</f>
        <v>0</v>
      </c>
      <c r="BT12" s="51">
        <f>វត្តមាន!BX12</f>
        <v>0</v>
      </c>
      <c r="BU12" s="51">
        <f>វត្តមាន!BY12</f>
        <v>0</v>
      </c>
      <c r="BV12" s="8"/>
      <c r="BW12" s="9" t="str">
        <f t="shared" ref="BW12:BW75" si="50">IF(BV12=0," ",IF(BV12&gt;=67,"A",IF(BV12&gt;=60,"B",IF(BV12&gt;=52,"C",IF(BV12&gt;=45,"D",IF(BV12&gt;=37,"E",IF(BV12&lt;37,"F")))))))</f>
        <v xml:space="preserve"> </v>
      </c>
      <c r="BX12" s="8"/>
      <c r="BY12" s="9" t="str">
        <f t="shared" ref="BY12:BY75" si="51">IF(BX12=0," ",IF(BX12&gt;=112,"A",IF(BX12&gt;=100,"B",IF(BX12&gt;=87,"C",IF(BX12&gt;=75,"D",IF(BX12&gt;=62,"E",IF(BX12&lt;62,"F")))))))</f>
        <v xml:space="preserve"> </v>
      </c>
      <c r="BZ12" s="8"/>
      <c r="CA12" s="9" t="str">
        <f t="shared" ref="CA12:CA75" si="52">IF(BZ12=0," ",IF(BZ12&gt;=67,"A",IF(BZ12&gt;=60,"B",IF(BZ12&gt;=52,"C",IF(BZ12&gt;=45,"D",IF(BZ12&gt;=37,"E",IF(BZ12&lt;37,"F")))))))</f>
        <v xml:space="preserve"> </v>
      </c>
      <c r="CB12" s="8"/>
      <c r="CC12" s="9" t="str">
        <f t="shared" ref="CC12:CC75" si="53">IF(CB12=0," ",IF(CB12&gt;=67,"A",IF(CB12&gt;=60,"B",IF(CB12&gt;=52,"C",IF(CB12&gt;=45,"D",IF(CB12&gt;=37,"E",IF(CB12&lt;37,"F")))))))</f>
        <v xml:space="preserve"> </v>
      </c>
      <c r="CD12" s="8"/>
      <c r="CE12" s="9" t="str">
        <f t="shared" ref="CE12:CE75" si="54">IF(CD12=0," ",IF(CD12&gt;=67,"A",IF(CD12&gt;=60,"B",IF(CD12&gt;=52,"C",IF(CD12&gt;=45,"D",IF(CD12&gt;=37,"E",IF(CD12&lt;37,"F")))))))</f>
        <v xml:space="preserve"> </v>
      </c>
      <c r="CF12" s="8"/>
      <c r="CG12" s="9" t="str">
        <f t="shared" ref="CG12:CG75" si="55">IF(CF12=0," ",IF(CF12&gt;=45,"A",IF(CF12&gt;=40,"B",IF(CF12&gt;=35,"C",IF(CF12&gt;=30,"D",IF(CF12&gt;=25,"E",IF(CF12&lt;25,"F")))))))</f>
        <v xml:space="preserve"> </v>
      </c>
      <c r="CH12" s="8"/>
      <c r="CI12" s="9" t="str">
        <f t="shared" ref="CI12:CI75" si="56">IF(CH12=0," ",IF(CH12&gt;=45,"A",IF(CH12&gt;=40,"B",IF(CH12&gt;=35,"C",IF(CH12&gt;=30,"D",IF(CH12&gt;=25,"E",IF(CH12&lt;25,"F")))))))</f>
        <v xml:space="preserve"> </v>
      </c>
      <c r="CJ12" s="8"/>
      <c r="CK12" s="9" t="str">
        <f t="shared" ref="CK12:CK75" si="57">IF(CJ12=0," ",IF(CJ12&gt;=45,"A",IF(CJ12&gt;=40,"B",IF(CJ12&gt;=35,"C",IF(CJ12&gt;=30,"D",IF(CJ12&gt;=25,"E",IF(CJ12&lt;25,"F")))))))</f>
        <v xml:space="preserve"> </v>
      </c>
      <c r="CL12" s="8"/>
      <c r="CM12" s="9" t="str">
        <f t="shared" ref="CM12:CM75" si="58">IF(CL12=0," ",IF(CL12&gt;=45,"A",IF(CL12&gt;=40,"B",IF(CL12&gt;=35,"C",IF(CL12&gt;=30,"D",IF(CL12&gt;=25,"E",IF(CL12&lt;25,"F")))))))</f>
        <v xml:space="preserve"> </v>
      </c>
      <c r="CN12" s="8"/>
      <c r="CO12" s="9" t="str">
        <f t="shared" ref="CO12:CO75" si="59">IF(CN12=0," ",IF(CN12&gt;=45,"A",IF(CN12&gt;=40,"B",IF(CN12&gt;=35,"C",IF(CN12&gt;=30,"D",IF(CN12&gt;=25,"E",IF(CN12&lt;25,"F")))))))</f>
        <v xml:space="preserve"> </v>
      </c>
      <c r="CP12" s="8"/>
      <c r="CQ12" s="9" t="str">
        <f t="shared" ref="CQ12:CQ75" si="60">IF(CP12=0," ",IF(CP12&gt;=45,"A",IF(CP12&gt;=40,"B",IF(CP12&gt;=35,"C",IF(CP12&gt;=30,"D",IF(CP12&gt;=25,"E",IF(CP12&lt;25,"F")))))))</f>
        <v xml:space="preserve"> </v>
      </c>
      <c r="CR12" s="2"/>
      <c r="CS12" s="9" t="str">
        <f t="shared" ref="CS12:CS59" si="61">IF(CR12=0," ",IF(CR12&gt;=45,"A",IF(CR12&gt;=40,"B",IF(CR12&gt;=35,"C",IF(CR12&gt;=30,"D",IF(CR12&gt;=25,"E",IF(CR12&lt;25,"F")))))))</f>
        <v xml:space="preserve"> </v>
      </c>
      <c r="CT12" s="53">
        <f t="shared" ref="CT12:CT59" si="62">BV12+BX12+BZ12+CB12+CD12+CF12+CH12+CJ12+CL12+CN12+CP12+CR12</f>
        <v>0</v>
      </c>
      <c r="CU12" s="147">
        <f t="shared" ref="CU12:CU59" si="63">CT12/12</f>
        <v>0</v>
      </c>
      <c r="CV12" s="164" t="str">
        <f t="shared" si="8"/>
        <v xml:space="preserve">មិនចាត់ថ្នាក់ </v>
      </c>
      <c r="CW12" s="164" t="str">
        <f t="shared" si="9"/>
        <v xml:space="preserve"> មិនចាត់ថ្នាក់</v>
      </c>
      <c r="CX12" s="53" t="str">
        <f t="shared" ref="CX12:CX59" si="64">IF(CU12=0," ",RANK(CU12,$AG$11:$AG$59))</f>
        <v xml:space="preserve"> </v>
      </c>
      <c r="CY12" s="51">
        <f>វត្តមាន!DF12</f>
        <v>0</v>
      </c>
      <c r="CZ12" s="51">
        <f>វត្តមាន!DG12</f>
        <v>0</v>
      </c>
      <c r="DA12" s="51">
        <f>វត្តមាន!DH12</f>
        <v>0</v>
      </c>
      <c r="DB12" s="51">
        <f>វត្តមាន!DI12</f>
        <v>0</v>
      </c>
      <c r="DC12" s="8"/>
      <c r="DD12" s="9" t="str">
        <f t="shared" ref="DD12:DD75" si="65">IF(DC12=0," ",IF(DC12&gt;=67,"A",IF(DC12&gt;=60,"B",IF(DC12&gt;=52,"C",IF(DC12&gt;=45,"D",IF(DC12&gt;=37,"E",IF(DC12&lt;37,"F")))))))</f>
        <v xml:space="preserve"> </v>
      </c>
      <c r="DE12" s="8"/>
      <c r="DF12" s="9" t="str">
        <f t="shared" ref="DF12:DF75" si="66">IF(DE12=0," ",IF(DE12&gt;=112,"A",IF(DE12&gt;=100,"B",IF(DE12&gt;=87,"C",IF(DE12&gt;=75,"D",IF(DE12&gt;=62,"E",IF(DE12&lt;62,"F")))))))</f>
        <v xml:space="preserve"> </v>
      </c>
      <c r="DG12" s="8"/>
      <c r="DH12" s="9" t="str">
        <f t="shared" ref="DH12:DH75" si="67">IF(DG12=0," ",IF(DG12&gt;=67,"A",IF(DG12&gt;=60,"B",IF(DG12&gt;=52,"C",IF(DG12&gt;=45,"D",IF(DG12&gt;=37,"E",IF(DG12&lt;37,"F")))))))</f>
        <v xml:space="preserve"> </v>
      </c>
      <c r="DI12" s="8"/>
      <c r="DJ12" s="9" t="str">
        <f t="shared" ref="DJ12:DJ75" si="68">IF(DI12=0," ",IF(DI12&gt;=67,"A",IF(DI12&gt;=60,"B",IF(DI12&gt;=52,"C",IF(DI12&gt;=45,"D",IF(DI12&gt;=37,"E",IF(DI12&lt;37,"F")))))))</f>
        <v xml:space="preserve"> </v>
      </c>
      <c r="DK12" s="8"/>
      <c r="DL12" s="9" t="str">
        <f t="shared" ref="DL12:DL75" si="69">IF(DK12=0," ",IF(DK12&gt;=67,"A",IF(DK12&gt;=60,"B",IF(DK12&gt;=52,"C",IF(DK12&gt;=45,"D",IF(DK12&gt;=37,"E",IF(DK12&lt;37,"F")))))))</f>
        <v xml:space="preserve"> </v>
      </c>
      <c r="DM12" s="8"/>
      <c r="DN12" s="9" t="str">
        <f t="shared" ref="DN12:DN75" si="70">IF(DM12=0," ",IF(DM12&gt;=45,"A",IF(DM12&gt;=40,"B",IF(DM12&gt;=35,"C",IF(DM12&gt;=30,"D",IF(DM12&gt;=25,"E",IF(DM12&lt;25,"F")))))))</f>
        <v xml:space="preserve"> </v>
      </c>
      <c r="DO12" s="8"/>
      <c r="DP12" s="9" t="str">
        <f t="shared" ref="DP12:DP75" si="71">IF(DO12=0," ",IF(DO12&gt;=45,"A",IF(DO12&gt;=40,"B",IF(DO12&gt;=35,"C",IF(DO12&gt;=30,"D",IF(DO12&gt;=25,"E",IF(DO12&lt;25,"F")))))))</f>
        <v xml:space="preserve"> </v>
      </c>
      <c r="DQ12" s="8"/>
      <c r="DR12" s="9" t="str">
        <f t="shared" ref="DR12:DR75" si="72">IF(DQ12=0," ",IF(DQ12&gt;=45,"A",IF(DQ12&gt;=40,"B",IF(DQ12&gt;=35,"C",IF(DQ12&gt;=30,"D",IF(DQ12&gt;=25,"E",IF(DQ12&lt;25,"F")))))))</f>
        <v xml:space="preserve"> </v>
      </c>
      <c r="DS12" s="8"/>
      <c r="DT12" s="9" t="str">
        <f t="shared" ref="DT12:DT75" si="73">IF(DS12=0," ",IF(DS12&gt;=45,"A",IF(DS12&gt;=40,"B",IF(DS12&gt;=35,"C",IF(DS12&gt;=30,"D",IF(DS12&gt;=25,"E",IF(DS12&lt;25,"F")))))))</f>
        <v xml:space="preserve"> </v>
      </c>
      <c r="DU12" s="8"/>
      <c r="DV12" s="9" t="str">
        <f t="shared" ref="DV12:DV75" si="74">IF(DU12=0," ",IF(DU12&gt;=45,"A",IF(DU12&gt;=40,"B",IF(DU12&gt;=35,"C",IF(DU12&gt;=30,"D",IF(DU12&gt;=25,"E",IF(DU12&lt;25,"F")))))))</f>
        <v xml:space="preserve"> </v>
      </c>
      <c r="DW12" s="8"/>
      <c r="DX12" s="9" t="str">
        <f t="shared" ref="DX12:DX75" si="75">IF(DW12=0," ",IF(DW12&gt;=45,"A",IF(DW12&gt;=40,"B",IF(DW12&gt;=35,"C",IF(DW12&gt;=30,"D",IF(DW12&gt;=25,"E",IF(DW12&lt;25,"F")))))))</f>
        <v xml:space="preserve"> </v>
      </c>
      <c r="DY12" s="2"/>
      <c r="DZ12" s="9" t="str">
        <f t="shared" ref="DZ12:DZ59" si="76">IF(DY12=0," ",IF(DY12&gt;=45,"A",IF(DY12&gt;=40,"B",IF(DY12&gt;=35,"C",IF(DY12&gt;=30,"D",IF(DY12&gt;=25,"E",IF(DY12&lt;25,"F")))))))</f>
        <v xml:space="preserve"> </v>
      </c>
      <c r="EA12" s="53">
        <f t="shared" ref="EA12:EA59" si="77">DC12+DE12+DG12+DI12+DK12+DM12+DO12+DQ12+DS12+DU12+DW12+DY12</f>
        <v>0</v>
      </c>
      <c r="EB12" s="147">
        <f t="shared" ref="EB12:EB59" si="78">EA12/12</f>
        <v>0</v>
      </c>
      <c r="EC12" s="164" t="str">
        <f t="shared" si="10"/>
        <v xml:space="preserve">មិនចាត់ថ្នាក់ </v>
      </c>
      <c r="ED12" s="164" t="str">
        <f t="shared" si="11"/>
        <v xml:space="preserve"> មិនចាត់ថ្នាក់</v>
      </c>
      <c r="EE12" s="53" t="str">
        <f t="shared" ref="EE12:EE59" si="79">IF(EB12=0," ",RANK(EB12,$AG$11:$AG$59))</f>
        <v xml:space="preserve"> </v>
      </c>
      <c r="EF12" s="58">
        <f>វត្តមាន!EP12</f>
        <v>2</v>
      </c>
      <c r="EG12" s="58">
        <f>វត្តមាន!EQ12</f>
        <v>2</v>
      </c>
      <c r="EH12" s="58">
        <f>វត្តមាន!ER12</f>
        <v>2</v>
      </c>
      <c r="EI12" s="58">
        <f>វត្តមាន!ES12</f>
        <v>6</v>
      </c>
      <c r="EJ12" s="67"/>
      <c r="EK12" s="8"/>
      <c r="EL12" s="9" t="str">
        <f t="shared" ref="EL12:EL75" si="80">IF(EK12=0," ",IF(EK12&gt;=67,"A",IF(EK12&gt;=60,"B",IF(EK12&gt;=52,"C",IF(EK12&gt;=45,"D",IF(EK12&gt;=37,"E",IF(EK12&lt;37,"F")))))))</f>
        <v xml:space="preserve"> </v>
      </c>
      <c r="EM12" s="9"/>
      <c r="EN12" s="8"/>
      <c r="EO12" s="9" t="str">
        <f t="shared" ref="EO12:EO75" si="81">IF(EN12=0," ",IF(EN12&gt;=112,"A",IF(EN12&gt;=100,"B",IF(EN12&gt;=87,"C",IF(EN12&gt;=75,"D",IF(EN12&gt;=62,"E",IF(EN12&lt;62,"F")))))))</f>
        <v xml:space="preserve"> </v>
      </c>
      <c r="EP12" s="9"/>
      <c r="EQ12" s="8"/>
      <c r="ER12" s="9" t="str">
        <f t="shared" ref="ER12:ER75" si="82">IF(EQ12=0," ",IF(EQ12&gt;=67,"A",IF(EQ12&gt;=60,"B",IF(EQ12&gt;=52,"C",IF(EQ12&gt;=45,"D",IF(EQ12&gt;=37,"E",IF(EQ12&lt;37,"F")))))))</f>
        <v xml:space="preserve"> </v>
      </c>
      <c r="ES12" s="9"/>
      <c r="ET12" s="8"/>
      <c r="EU12" s="9" t="str">
        <f t="shared" ref="EU12:EU75" si="83">IF(ET12=0," ",IF(ET12&gt;=67,"A",IF(ET12&gt;=60,"B",IF(ET12&gt;=52,"C",IF(ET12&gt;=45,"D",IF(ET12&gt;=37,"E",IF(ET12&lt;37,"F")))))))</f>
        <v xml:space="preserve"> </v>
      </c>
      <c r="EV12" s="9"/>
      <c r="EW12" s="8"/>
      <c r="EX12" s="9" t="str">
        <f t="shared" ref="EX12:EX75" si="84">IF(EW12=0," ",IF(EW12&gt;=67,"A",IF(EW12&gt;=60,"B",IF(EW12&gt;=52,"C",IF(EW12&gt;=45,"D",IF(EW12&gt;=37,"E",IF(EW12&lt;37,"F")))))))</f>
        <v xml:space="preserve"> </v>
      </c>
      <c r="EY12" s="9"/>
      <c r="EZ12" s="8"/>
      <c r="FA12" s="9" t="str">
        <f t="shared" ref="FA12:FA75" si="85">IF(EZ12=0," ",IF(EZ12&gt;=45,"A",IF(EZ12&gt;=40,"B",IF(EZ12&gt;=35,"C",IF(EZ12&gt;=30,"D",IF(EZ12&gt;=25,"E",IF(EZ12&lt;25,"F")))))))</f>
        <v xml:space="preserve"> </v>
      </c>
      <c r="FB12" s="9"/>
      <c r="FC12" s="8"/>
      <c r="FD12" s="9" t="str">
        <f t="shared" ref="FD12:FD75" si="86">IF(FC12=0," ",IF(FC12&gt;=45,"A",IF(FC12&gt;=40,"B",IF(FC12&gt;=35,"C",IF(FC12&gt;=30,"D",IF(FC12&gt;=25,"E",IF(FC12&lt;25,"F")))))))</f>
        <v xml:space="preserve"> </v>
      </c>
      <c r="FE12" s="9"/>
      <c r="FF12" s="8"/>
      <c r="FG12" s="9" t="str">
        <f t="shared" ref="FG12:FG75" si="87">IF(FF12=0," ",IF(FF12&gt;=45,"A",IF(FF12&gt;=40,"B",IF(FF12&gt;=35,"C",IF(FF12&gt;=30,"D",IF(FF12&gt;=25,"E",IF(FF12&lt;25,"F")))))))</f>
        <v xml:space="preserve"> </v>
      </c>
      <c r="FH12" s="9"/>
      <c r="FI12" s="8"/>
      <c r="FJ12" s="9" t="str">
        <f t="shared" ref="FJ12:FJ75" si="88">IF(FI12=0," ",IF(FI12&gt;=45,"A",IF(FI12&gt;=40,"B",IF(FI12&gt;=35,"C",IF(FI12&gt;=30,"D",IF(FI12&gt;=25,"E",IF(FI12&lt;25,"F")))))))</f>
        <v xml:space="preserve"> </v>
      </c>
      <c r="FK12" s="9"/>
      <c r="FL12" s="8"/>
      <c r="FM12" s="9" t="str">
        <f t="shared" ref="FM12:FM75" si="89">IF(FL12=0," ",IF(FL12&gt;=45,"A",IF(FL12&gt;=40,"B",IF(FL12&gt;=35,"C",IF(FL12&gt;=30,"D",IF(FL12&gt;=25,"E",IF(FL12&lt;25,"F")))))))</f>
        <v xml:space="preserve"> </v>
      </c>
      <c r="FN12" s="9"/>
      <c r="FO12" s="8"/>
      <c r="FP12" s="9" t="str">
        <f t="shared" ref="FP12:FP75" si="90">IF(FO12=0," ",IF(FO12&gt;=45,"A",IF(FO12&gt;=40,"B",IF(FO12&gt;=35,"C",IF(FO12&gt;=30,"D",IF(FO12&gt;=25,"E",IF(FO12&lt;25,"F")))))))</f>
        <v xml:space="preserve"> </v>
      </c>
      <c r="FQ12" s="9"/>
      <c r="FR12" s="2"/>
      <c r="FS12" s="9" t="str">
        <f t="shared" ref="FS12:FS75" si="91">IF(FR12=0," ",IF(FR12&gt;=45,"A",IF(FR12&gt;=40,"B",IF(FR12&gt;=35,"C",IF(FR12&gt;=30,"D",IF(FR12&gt;=25,"E",IF(FR12&lt;25,"F")))))))</f>
        <v xml:space="preserve"> </v>
      </c>
      <c r="FT12" s="8">
        <f t="shared" ref="FT12:FT75" si="92">RANK(FQ12,$AG$11:$AG$59)</f>
        <v>47</v>
      </c>
      <c r="FU12" s="53">
        <f t="shared" ref="FU12:FU59" si="93">EN12+EQ12+ET12+EW12+EZ12+FC12+FF12+FI12+FL12+FO12+FR12</f>
        <v>0</v>
      </c>
      <c r="FV12" s="147">
        <f t="shared" ref="FV12:FV59" si="94">FU12/12</f>
        <v>0</v>
      </c>
      <c r="FW12" s="164" t="str">
        <f t="shared" si="12"/>
        <v xml:space="preserve">មិនចាត់ថ្នាក់ </v>
      </c>
      <c r="FX12" s="164" t="str">
        <f t="shared" si="13"/>
        <v xml:space="preserve"> មិនចាត់ថ្នាក់</v>
      </c>
      <c r="FY12" s="53" t="str">
        <f t="shared" ref="FY12:FY59" si="95">IF(FV12=0," ",RANK(FV12,$AG$11:$AG$59))</f>
        <v xml:space="preserve"> </v>
      </c>
      <c r="FZ12" s="58">
        <f>វត្តមាន!FZ12</f>
        <v>2</v>
      </c>
      <c r="GA12" s="58">
        <f>វត្តមាន!GA12</f>
        <v>2</v>
      </c>
      <c r="GB12" s="58">
        <f>វត្តមាន!GB12</f>
        <v>2</v>
      </c>
      <c r="GC12" s="58">
        <f>វត្តមាន!GC12</f>
        <v>6</v>
      </c>
      <c r="GD12" s="69">
        <f t="shared" si="14"/>
        <v>9.473684210526315</v>
      </c>
      <c r="GE12" s="69">
        <f t="shared" ref="GE12:GE75" si="96">FV12</f>
        <v>0</v>
      </c>
      <c r="GF12" s="69">
        <f t="shared" ref="GF12:GF75" si="97">(GD12+GE12)/2</f>
        <v>4.7368421052631575</v>
      </c>
      <c r="GG12" s="164" t="str">
        <f t="shared" si="15"/>
        <v>F</v>
      </c>
      <c r="GH12" s="164" t="str">
        <f t="shared" si="16"/>
        <v>ខ្សោយ</v>
      </c>
      <c r="GI12" s="53" t="e">
        <f t="shared" ref="GI12:GI59" si="98">IF(GF12=0," ",RANK(GF12,$AG$11:$AG$59))</f>
        <v>#N/A</v>
      </c>
      <c r="GJ12" s="2">
        <f t="shared" si="17"/>
        <v>4</v>
      </c>
      <c r="GK12" s="2">
        <f t="shared" si="18"/>
        <v>4</v>
      </c>
      <c r="GL12" s="2">
        <f t="shared" si="19"/>
        <v>4</v>
      </c>
      <c r="GM12" s="2">
        <f t="shared" si="20"/>
        <v>12</v>
      </c>
    </row>
    <row r="13" spans="1:195" hidden="1">
      <c r="A13" s="2"/>
      <c r="B13" s="2">
        <f>ប្រវត្តិរូបសិស្ស!B13</f>
        <v>7443</v>
      </c>
      <c r="C13" s="2" t="str">
        <f>ប្រវត្តិរូបសិស្ស!C13</f>
        <v>គឿន រត្តនា</v>
      </c>
      <c r="D13" s="2" t="str">
        <f>ប្រវត្តិរូបសិស្ស!D13</f>
        <v>ប្រុស</v>
      </c>
      <c r="E13" s="7">
        <f>ប្រវត្តិរូបសិស្ស!E13</f>
        <v>38806</v>
      </c>
      <c r="F13" s="7" t="str">
        <f>ប្រវត្តិរូបសិស្ស!G13</f>
        <v>12C</v>
      </c>
      <c r="G13" s="8">
        <v>14</v>
      </c>
      <c r="H13" s="9" t="str">
        <f t="shared" si="21"/>
        <v>F</v>
      </c>
      <c r="I13" s="8">
        <v>117</v>
      </c>
      <c r="J13" s="9" t="str">
        <f t="shared" si="22"/>
        <v>A</v>
      </c>
      <c r="K13" s="8">
        <v>40</v>
      </c>
      <c r="L13" s="9" t="str">
        <f t="shared" si="23"/>
        <v>E</v>
      </c>
      <c r="M13" s="8">
        <v>26</v>
      </c>
      <c r="N13" s="9" t="str">
        <f t="shared" si="0"/>
        <v>F</v>
      </c>
      <c r="O13" s="8">
        <v>22</v>
      </c>
      <c r="P13" s="9" t="str">
        <f t="shared" si="24"/>
        <v>F</v>
      </c>
      <c r="Q13" s="8"/>
      <c r="R13" s="9" t="str">
        <f t="shared" si="1"/>
        <v xml:space="preserve"> </v>
      </c>
      <c r="S13" s="8"/>
      <c r="T13" s="9" t="str">
        <f t="shared" si="25"/>
        <v xml:space="preserve"> </v>
      </c>
      <c r="U13" s="8"/>
      <c r="V13" s="9" t="str">
        <f t="shared" si="26"/>
        <v xml:space="preserve"> </v>
      </c>
      <c r="W13" s="8">
        <v>20</v>
      </c>
      <c r="X13" s="9" t="str">
        <f t="shared" si="27"/>
        <v>F</v>
      </c>
      <c r="Y13" s="8">
        <v>34</v>
      </c>
      <c r="Z13" s="8">
        <f t="shared" si="28"/>
        <v>9</v>
      </c>
      <c r="AA13" s="9" t="str">
        <f t="shared" si="2"/>
        <v>D</v>
      </c>
      <c r="AB13" s="8"/>
      <c r="AC13" s="9" t="str">
        <f t="shared" si="29"/>
        <v xml:space="preserve"> </v>
      </c>
      <c r="AD13" s="2"/>
      <c r="AE13" s="9" t="str">
        <f t="shared" si="30"/>
        <v xml:space="preserve"> </v>
      </c>
      <c r="AF13" s="53">
        <f t="shared" si="3"/>
        <v>248</v>
      </c>
      <c r="AG13" s="147">
        <f t="shared" si="31"/>
        <v>26.105263157894736</v>
      </c>
      <c r="AH13" s="164" t="str">
        <f t="shared" si="32"/>
        <v>E</v>
      </c>
      <c r="AI13" s="164" t="str">
        <f t="shared" si="33"/>
        <v>មធ្យម</v>
      </c>
      <c r="AJ13" s="53">
        <f t="shared" si="34"/>
        <v>28</v>
      </c>
      <c r="AK13" s="53">
        <f>វត្តមាន!BV13</f>
        <v>0</v>
      </c>
      <c r="AL13" s="53">
        <f>វត្តមាន!BW13</f>
        <v>0</v>
      </c>
      <c r="AM13" s="53">
        <f>វត្តមាន!BX13</f>
        <v>0</v>
      </c>
      <c r="AN13" s="53">
        <f>វត្តមាន!BY13</f>
        <v>0</v>
      </c>
      <c r="AO13" s="8"/>
      <c r="AP13" s="9" t="str">
        <f t="shared" si="35"/>
        <v xml:space="preserve"> </v>
      </c>
      <c r="AQ13" s="8"/>
      <c r="AR13" s="9" t="str">
        <f t="shared" si="36"/>
        <v xml:space="preserve"> </v>
      </c>
      <c r="AS13" s="8"/>
      <c r="AT13" s="9" t="str">
        <f t="shared" si="37"/>
        <v xml:space="preserve"> </v>
      </c>
      <c r="AU13" s="8"/>
      <c r="AV13" s="9" t="str">
        <f t="shared" si="38"/>
        <v xml:space="preserve"> </v>
      </c>
      <c r="AW13" s="8"/>
      <c r="AX13" s="9" t="str">
        <f t="shared" si="39"/>
        <v xml:space="preserve"> </v>
      </c>
      <c r="AY13" s="8"/>
      <c r="AZ13" s="9" t="str">
        <f t="shared" si="40"/>
        <v xml:space="preserve"> </v>
      </c>
      <c r="BA13" s="8"/>
      <c r="BB13" s="9" t="str">
        <f t="shared" si="41"/>
        <v xml:space="preserve"> </v>
      </c>
      <c r="BC13" s="8"/>
      <c r="BD13" s="9" t="str">
        <f t="shared" si="42"/>
        <v xml:space="preserve"> </v>
      </c>
      <c r="BE13" s="8"/>
      <c r="BF13" s="9" t="str">
        <f t="shared" si="43"/>
        <v xml:space="preserve"> </v>
      </c>
      <c r="BG13" s="8"/>
      <c r="BH13" s="9" t="str">
        <f t="shared" si="44"/>
        <v xml:space="preserve"> </v>
      </c>
      <c r="BI13" s="8"/>
      <c r="BJ13" s="9" t="str">
        <f t="shared" si="45"/>
        <v xml:space="preserve"> </v>
      </c>
      <c r="BK13" s="2"/>
      <c r="BL13" s="9" t="str">
        <f t="shared" si="46"/>
        <v xml:space="preserve"> </v>
      </c>
      <c r="BM13" s="53">
        <f t="shared" si="47"/>
        <v>0</v>
      </c>
      <c r="BN13" s="147">
        <f t="shared" si="48"/>
        <v>0</v>
      </c>
      <c r="BO13" s="164" t="str">
        <f t="shared" si="6"/>
        <v xml:space="preserve">មិនចាត់ថ្នាក់ </v>
      </c>
      <c r="BP13" s="164" t="str">
        <f t="shared" si="7"/>
        <v xml:space="preserve"> មិនចាត់ថ្នាក់</v>
      </c>
      <c r="BQ13" s="53" t="str">
        <f t="shared" si="49"/>
        <v xml:space="preserve"> </v>
      </c>
      <c r="BR13" s="51">
        <f>វត្តមាន!BV13</f>
        <v>0</v>
      </c>
      <c r="BS13" s="51">
        <f>វត្តមាន!BW13</f>
        <v>0</v>
      </c>
      <c r="BT13" s="51">
        <f>វត្តមាន!BX13</f>
        <v>0</v>
      </c>
      <c r="BU13" s="51">
        <f>វត្តមាន!BY13</f>
        <v>0</v>
      </c>
      <c r="BV13" s="8"/>
      <c r="BW13" s="9" t="str">
        <f t="shared" si="50"/>
        <v xml:space="preserve"> </v>
      </c>
      <c r="BX13" s="8"/>
      <c r="BY13" s="9" t="str">
        <f t="shared" si="51"/>
        <v xml:space="preserve"> </v>
      </c>
      <c r="BZ13" s="8"/>
      <c r="CA13" s="9" t="str">
        <f t="shared" si="52"/>
        <v xml:space="preserve"> </v>
      </c>
      <c r="CB13" s="8"/>
      <c r="CC13" s="9" t="str">
        <f t="shared" si="53"/>
        <v xml:space="preserve"> </v>
      </c>
      <c r="CD13" s="8"/>
      <c r="CE13" s="9" t="str">
        <f t="shared" si="54"/>
        <v xml:space="preserve"> </v>
      </c>
      <c r="CF13" s="8"/>
      <c r="CG13" s="9" t="str">
        <f t="shared" si="55"/>
        <v xml:space="preserve"> </v>
      </c>
      <c r="CH13" s="8"/>
      <c r="CI13" s="9" t="str">
        <f t="shared" si="56"/>
        <v xml:space="preserve"> </v>
      </c>
      <c r="CJ13" s="8"/>
      <c r="CK13" s="9" t="str">
        <f t="shared" si="57"/>
        <v xml:space="preserve"> </v>
      </c>
      <c r="CL13" s="8"/>
      <c r="CM13" s="9" t="str">
        <f t="shared" si="58"/>
        <v xml:space="preserve"> </v>
      </c>
      <c r="CN13" s="8"/>
      <c r="CO13" s="9" t="str">
        <f t="shared" si="59"/>
        <v xml:space="preserve"> </v>
      </c>
      <c r="CP13" s="8"/>
      <c r="CQ13" s="9" t="str">
        <f t="shared" si="60"/>
        <v xml:space="preserve"> </v>
      </c>
      <c r="CR13" s="2"/>
      <c r="CS13" s="9" t="str">
        <f t="shared" si="61"/>
        <v xml:space="preserve"> </v>
      </c>
      <c r="CT13" s="53">
        <f t="shared" si="62"/>
        <v>0</v>
      </c>
      <c r="CU13" s="147">
        <f t="shared" si="63"/>
        <v>0</v>
      </c>
      <c r="CV13" s="164" t="str">
        <f t="shared" si="8"/>
        <v xml:space="preserve">មិនចាត់ថ្នាក់ </v>
      </c>
      <c r="CW13" s="164" t="str">
        <f t="shared" si="9"/>
        <v xml:space="preserve"> មិនចាត់ថ្នាក់</v>
      </c>
      <c r="CX13" s="53" t="str">
        <f t="shared" si="64"/>
        <v xml:space="preserve"> </v>
      </c>
      <c r="CY13" s="51">
        <f>វត្តមាន!DF13</f>
        <v>0</v>
      </c>
      <c r="CZ13" s="51">
        <f>វត្តមាន!DG13</f>
        <v>0</v>
      </c>
      <c r="DA13" s="51">
        <f>វត្តមាន!DH13</f>
        <v>0</v>
      </c>
      <c r="DB13" s="51">
        <f>វត្តមាន!DI13</f>
        <v>0</v>
      </c>
      <c r="DC13" s="8"/>
      <c r="DD13" s="9" t="str">
        <f t="shared" si="65"/>
        <v xml:space="preserve"> </v>
      </c>
      <c r="DE13" s="8"/>
      <c r="DF13" s="9" t="str">
        <f t="shared" si="66"/>
        <v xml:space="preserve"> </v>
      </c>
      <c r="DG13" s="8"/>
      <c r="DH13" s="9" t="str">
        <f t="shared" si="67"/>
        <v xml:space="preserve"> </v>
      </c>
      <c r="DI13" s="8"/>
      <c r="DJ13" s="9" t="str">
        <f t="shared" si="68"/>
        <v xml:space="preserve"> </v>
      </c>
      <c r="DK13" s="8"/>
      <c r="DL13" s="9" t="str">
        <f t="shared" si="69"/>
        <v xml:space="preserve"> </v>
      </c>
      <c r="DM13" s="8"/>
      <c r="DN13" s="9" t="str">
        <f t="shared" si="70"/>
        <v xml:space="preserve"> </v>
      </c>
      <c r="DO13" s="8"/>
      <c r="DP13" s="9" t="str">
        <f t="shared" si="71"/>
        <v xml:space="preserve"> </v>
      </c>
      <c r="DQ13" s="8"/>
      <c r="DR13" s="9" t="str">
        <f t="shared" si="72"/>
        <v xml:space="preserve"> </v>
      </c>
      <c r="DS13" s="8"/>
      <c r="DT13" s="9" t="str">
        <f t="shared" si="73"/>
        <v xml:space="preserve"> </v>
      </c>
      <c r="DU13" s="8"/>
      <c r="DV13" s="9" t="str">
        <f t="shared" si="74"/>
        <v xml:space="preserve"> </v>
      </c>
      <c r="DW13" s="8"/>
      <c r="DX13" s="9" t="str">
        <f t="shared" si="75"/>
        <v xml:space="preserve"> </v>
      </c>
      <c r="DY13" s="2"/>
      <c r="DZ13" s="9" t="str">
        <f t="shared" si="76"/>
        <v xml:space="preserve"> </v>
      </c>
      <c r="EA13" s="53">
        <f t="shared" si="77"/>
        <v>0</v>
      </c>
      <c r="EB13" s="147">
        <f t="shared" si="78"/>
        <v>0</v>
      </c>
      <c r="EC13" s="164" t="str">
        <f t="shared" si="10"/>
        <v xml:space="preserve">មិនចាត់ថ្នាក់ </v>
      </c>
      <c r="ED13" s="164" t="str">
        <f t="shared" si="11"/>
        <v xml:space="preserve"> មិនចាត់ថ្នាក់</v>
      </c>
      <c r="EE13" s="53" t="str">
        <f t="shared" si="79"/>
        <v xml:space="preserve"> </v>
      </c>
      <c r="EF13" s="58">
        <f>វត្តមាន!EP13</f>
        <v>2</v>
      </c>
      <c r="EG13" s="58">
        <f>វត្តមាន!EQ13</f>
        <v>2</v>
      </c>
      <c r="EH13" s="58">
        <f>វត្តមាន!ER13</f>
        <v>2</v>
      </c>
      <c r="EI13" s="58">
        <f>វត្តមាន!ES13</f>
        <v>6</v>
      </c>
      <c r="EJ13" s="67"/>
      <c r="EK13" s="8"/>
      <c r="EL13" s="9" t="str">
        <f t="shared" si="80"/>
        <v xml:space="preserve"> </v>
      </c>
      <c r="EM13" s="9"/>
      <c r="EN13" s="8"/>
      <c r="EO13" s="9" t="str">
        <f t="shared" si="81"/>
        <v xml:space="preserve"> </v>
      </c>
      <c r="EP13" s="9"/>
      <c r="EQ13" s="8"/>
      <c r="ER13" s="9" t="str">
        <f t="shared" si="82"/>
        <v xml:space="preserve"> </v>
      </c>
      <c r="ES13" s="9"/>
      <c r="ET13" s="8"/>
      <c r="EU13" s="9" t="str">
        <f t="shared" si="83"/>
        <v xml:space="preserve"> </v>
      </c>
      <c r="EV13" s="9"/>
      <c r="EW13" s="8"/>
      <c r="EX13" s="9" t="str">
        <f t="shared" si="84"/>
        <v xml:space="preserve"> </v>
      </c>
      <c r="EY13" s="9"/>
      <c r="EZ13" s="8"/>
      <c r="FA13" s="9" t="str">
        <f t="shared" si="85"/>
        <v xml:space="preserve"> </v>
      </c>
      <c r="FB13" s="9"/>
      <c r="FC13" s="8"/>
      <c r="FD13" s="9" t="str">
        <f t="shared" si="86"/>
        <v xml:space="preserve"> </v>
      </c>
      <c r="FE13" s="9"/>
      <c r="FF13" s="8"/>
      <c r="FG13" s="9" t="str">
        <f t="shared" si="87"/>
        <v xml:space="preserve"> </v>
      </c>
      <c r="FH13" s="9"/>
      <c r="FI13" s="8"/>
      <c r="FJ13" s="9" t="str">
        <f t="shared" si="88"/>
        <v xml:space="preserve"> </v>
      </c>
      <c r="FK13" s="9"/>
      <c r="FL13" s="8"/>
      <c r="FM13" s="9" t="str">
        <f t="shared" si="89"/>
        <v xml:space="preserve"> </v>
      </c>
      <c r="FN13" s="9"/>
      <c r="FO13" s="8"/>
      <c r="FP13" s="9" t="str">
        <f t="shared" si="90"/>
        <v xml:space="preserve"> </v>
      </c>
      <c r="FQ13" s="9"/>
      <c r="FR13" s="2"/>
      <c r="FS13" s="9" t="str">
        <f t="shared" si="91"/>
        <v xml:space="preserve"> </v>
      </c>
      <c r="FT13" s="8">
        <f t="shared" si="92"/>
        <v>47</v>
      </c>
      <c r="FU13" s="53">
        <f t="shared" si="93"/>
        <v>0</v>
      </c>
      <c r="FV13" s="147">
        <f t="shared" si="94"/>
        <v>0</v>
      </c>
      <c r="FW13" s="164" t="str">
        <f t="shared" si="12"/>
        <v xml:space="preserve">មិនចាត់ថ្នាក់ </v>
      </c>
      <c r="FX13" s="164" t="str">
        <f t="shared" si="13"/>
        <v xml:space="preserve"> មិនចាត់ថ្នាក់</v>
      </c>
      <c r="FY13" s="53" t="str">
        <f t="shared" si="95"/>
        <v xml:space="preserve"> </v>
      </c>
      <c r="FZ13" s="58">
        <f>វត្តមាន!FZ13</f>
        <v>2</v>
      </c>
      <c r="GA13" s="58">
        <f>វត្តមាន!GA13</f>
        <v>2</v>
      </c>
      <c r="GB13" s="58">
        <f>វត្តមាន!GB13</f>
        <v>2</v>
      </c>
      <c r="GC13" s="58">
        <f>វត្តមាន!GC13</f>
        <v>6</v>
      </c>
      <c r="GD13" s="69">
        <f t="shared" si="14"/>
        <v>6.5263157894736841</v>
      </c>
      <c r="GE13" s="69">
        <f t="shared" si="96"/>
        <v>0</v>
      </c>
      <c r="GF13" s="69">
        <f t="shared" si="97"/>
        <v>3.263157894736842</v>
      </c>
      <c r="GG13" s="164" t="str">
        <f t="shared" si="15"/>
        <v>F</v>
      </c>
      <c r="GH13" s="164" t="str">
        <f t="shared" si="16"/>
        <v>ខ្សោយ</v>
      </c>
      <c r="GI13" s="53" t="e">
        <f t="shared" si="98"/>
        <v>#N/A</v>
      </c>
      <c r="GJ13" s="2">
        <f t="shared" si="17"/>
        <v>4</v>
      </c>
      <c r="GK13" s="2">
        <f t="shared" si="18"/>
        <v>4</v>
      </c>
      <c r="GL13" s="2">
        <f t="shared" si="19"/>
        <v>4</v>
      </c>
      <c r="GM13" s="2">
        <f t="shared" si="20"/>
        <v>12</v>
      </c>
    </row>
    <row r="14" spans="1:195" hidden="1">
      <c r="A14" s="2"/>
      <c r="B14" s="2">
        <f>ប្រវត្តិរូបសិស្ស!B14</f>
        <v>7444</v>
      </c>
      <c r="C14" s="2" t="str">
        <f>ប្រវត្តិរូបសិស្ស!C14</f>
        <v>គ្រី ចាន់ធី</v>
      </c>
      <c r="D14" s="2" t="str">
        <f>ប្រវត្តិរូបសិស្ស!D14</f>
        <v>ស្រី</v>
      </c>
      <c r="E14" s="7">
        <f>ប្រវត្តិរូបសិស្ស!E14</f>
        <v>39370</v>
      </c>
      <c r="F14" s="7" t="str">
        <f>ប្រវត្តិរូបសិស្ស!G14</f>
        <v>12C</v>
      </c>
      <c r="G14" s="8">
        <v>8</v>
      </c>
      <c r="H14" s="9" t="str">
        <f t="shared" si="21"/>
        <v>F</v>
      </c>
      <c r="I14" s="8">
        <v>96</v>
      </c>
      <c r="J14" s="9" t="str">
        <f t="shared" si="22"/>
        <v>C</v>
      </c>
      <c r="K14" s="8">
        <v>40</v>
      </c>
      <c r="L14" s="9" t="str">
        <f t="shared" si="23"/>
        <v>E</v>
      </c>
      <c r="M14" s="8">
        <v>51</v>
      </c>
      <c r="N14" s="9" t="str">
        <f t="shared" si="0"/>
        <v>D</v>
      </c>
      <c r="O14" s="8">
        <v>8</v>
      </c>
      <c r="P14" s="9" t="str">
        <f t="shared" si="24"/>
        <v>F</v>
      </c>
      <c r="Q14" s="8"/>
      <c r="R14" s="9" t="str">
        <f t="shared" si="1"/>
        <v xml:space="preserve"> </v>
      </c>
      <c r="S14" s="8"/>
      <c r="T14" s="9" t="str">
        <f t="shared" si="25"/>
        <v xml:space="preserve"> </v>
      </c>
      <c r="U14" s="8"/>
      <c r="V14" s="9" t="str">
        <f t="shared" si="26"/>
        <v xml:space="preserve"> </v>
      </c>
      <c r="W14" s="8">
        <v>17</v>
      </c>
      <c r="X14" s="9" t="str">
        <f>IF(W14=0," ",IF(W14&gt;=45,"A",IF(W14&gt;=40,"B",IF(W14&gt;=35,"C",IF(W14&gt;=30,"D",IF(W14&gt;=25,"E",IF(W14&lt;25,"F")))))))</f>
        <v>F</v>
      </c>
      <c r="Y14" s="8">
        <v>37</v>
      </c>
      <c r="Z14" s="8">
        <f t="shared" si="28"/>
        <v>12</v>
      </c>
      <c r="AA14" s="9" t="str">
        <f t="shared" si="2"/>
        <v>C</v>
      </c>
      <c r="AB14" s="8"/>
      <c r="AC14" s="9" t="str">
        <f t="shared" si="29"/>
        <v xml:space="preserve"> </v>
      </c>
      <c r="AD14" s="2"/>
      <c r="AE14" s="9" t="str">
        <f t="shared" si="30"/>
        <v xml:space="preserve"> </v>
      </c>
      <c r="AF14" s="53">
        <f t="shared" si="3"/>
        <v>232</v>
      </c>
      <c r="AG14" s="147">
        <f t="shared" si="31"/>
        <v>24.421052631578949</v>
      </c>
      <c r="AH14" s="164" t="str">
        <f t="shared" si="32"/>
        <v>F</v>
      </c>
      <c r="AI14" s="164" t="str">
        <f t="shared" si="33"/>
        <v>ខ្សោយ</v>
      </c>
      <c r="AJ14" s="53">
        <f t="shared" si="34"/>
        <v>35</v>
      </c>
      <c r="AK14" s="53">
        <f>វត្តមាន!BV14</f>
        <v>0</v>
      </c>
      <c r="AL14" s="53">
        <f>វត្តមាន!BW14</f>
        <v>0</v>
      </c>
      <c r="AM14" s="53">
        <f>វត្តមាន!BX14</f>
        <v>0</v>
      </c>
      <c r="AN14" s="53">
        <f>វត្តមាន!BY14</f>
        <v>0</v>
      </c>
      <c r="AO14" s="8"/>
      <c r="AP14" s="9" t="str">
        <f t="shared" si="35"/>
        <v xml:space="preserve"> </v>
      </c>
      <c r="AQ14" s="8"/>
      <c r="AR14" s="9" t="str">
        <f t="shared" si="36"/>
        <v xml:space="preserve"> </v>
      </c>
      <c r="AS14" s="8"/>
      <c r="AT14" s="9" t="str">
        <f t="shared" si="37"/>
        <v xml:space="preserve"> </v>
      </c>
      <c r="AU14" s="8"/>
      <c r="AV14" s="9" t="str">
        <f t="shared" si="38"/>
        <v xml:space="preserve"> </v>
      </c>
      <c r="AW14" s="8"/>
      <c r="AX14" s="9" t="str">
        <f t="shared" si="39"/>
        <v xml:space="preserve"> </v>
      </c>
      <c r="AY14" s="8"/>
      <c r="AZ14" s="9" t="str">
        <f t="shared" si="40"/>
        <v xml:space="preserve"> </v>
      </c>
      <c r="BA14" s="8"/>
      <c r="BB14" s="9" t="str">
        <f t="shared" si="41"/>
        <v xml:space="preserve"> </v>
      </c>
      <c r="BC14" s="8"/>
      <c r="BD14" s="9" t="str">
        <f t="shared" si="42"/>
        <v xml:space="preserve"> </v>
      </c>
      <c r="BE14" s="8"/>
      <c r="BF14" s="9" t="str">
        <f>IF(BE14=0," ",IF(BE14&gt;=45,"A",IF(BE14&gt;=40,"B",IF(BE14&gt;=35,"C",IF(BE14&gt;=30,"D",IF(BE14&gt;=25,"E",IF(BE14&lt;25,"F")))))))</f>
        <v xml:space="preserve"> </v>
      </c>
      <c r="BG14" s="8"/>
      <c r="BH14" s="9" t="str">
        <f t="shared" si="44"/>
        <v xml:space="preserve"> </v>
      </c>
      <c r="BI14" s="8"/>
      <c r="BJ14" s="9" t="str">
        <f t="shared" si="45"/>
        <v xml:space="preserve"> </v>
      </c>
      <c r="BK14" s="2"/>
      <c r="BL14" s="9" t="str">
        <f t="shared" si="46"/>
        <v xml:space="preserve"> </v>
      </c>
      <c r="BM14" s="53">
        <f t="shared" si="47"/>
        <v>0</v>
      </c>
      <c r="BN14" s="147">
        <f t="shared" si="48"/>
        <v>0</v>
      </c>
      <c r="BO14" s="164" t="str">
        <f t="shared" si="6"/>
        <v xml:space="preserve">មិនចាត់ថ្នាក់ </v>
      </c>
      <c r="BP14" s="164" t="str">
        <f t="shared" si="7"/>
        <v xml:space="preserve"> មិនចាត់ថ្នាក់</v>
      </c>
      <c r="BQ14" s="53" t="str">
        <f t="shared" si="49"/>
        <v xml:space="preserve"> </v>
      </c>
      <c r="BR14" s="51">
        <f>វត្តមាន!BV14</f>
        <v>0</v>
      </c>
      <c r="BS14" s="51">
        <f>វត្តមាន!BW14</f>
        <v>0</v>
      </c>
      <c r="BT14" s="51">
        <f>វត្តមាន!BX14</f>
        <v>0</v>
      </c>
      <c r="BU14" s="51">
        <f>វត្តមាន!BY14</f>
        <v>0</v>
      </c>
      <c r="BV14" s="8"/>
      <c r="BW14" s="9" t="str">
        <f t="shared" si="50"/>
        <v xml:space="preserve"> </v>
      </c>
      <c r="BX14" s="8"/>
      <c r="BY14" s="9" t="str">
        <f t="shared" si="51"/>
        <v xml:space="preserve"> </v>
      </c>
      <c r="BZ14" s="8"/>
      <c r="CA14" s="9" t="str">
        <f t="shared" si="52"/>
        <v xml:space="preserve"> </v>
      </c>
      <c r="CB14" s="8"/>
      <c r="CC14" s="9" t="str">
        <f t="shared" si="53"/>
        <v xml:space="preserve"> </v>
      </c>
      <c r="CD14" s="8"/>
      <c r="CE14" s="9" t="str">
        <f t="shared" si="54"/>
        <v xml:space="preserve"> </v>
      </c>
      <c r="CF14" s="8"/>
      <c r="CG14" s="9" t="str">
        <f t="shared" si="55"/>
        <v xml:space="preserve"> </v>
      </c>
      <c r="CH14" s="8"/>
      <c r="CI14" s="9" t="str">
        <f t="shared" si="56"/>
        <v xml:space="preserve"> </v>
      </c>
      <c r="CJ14" s="8"/>
      <c r="CK14" s="9" t="str">
        <f t="shared" si="57"/>
        <v xml:space="preserve"> </v>
      </c>
      <c r="CL14" s="8"/>
      <c r="CM14" s="9" t="str">
        <f>IF(CL14=0," ",IF(CL14&gt;=45,"A",IF(CL14&gt;=40,"B",IF(CL14&gt;=35,"C",IF(CL14&gt;=30,"D",IF(CL14&gt;=25,"E",IF(CL14&lt;25,"F")))))))</f>
        <v xml:space="preserve"> </v>
      </c>
      <c r="CN14" s="8"/>
      <c r="CO14" s="9" t="str">
        <f t="shared" si="59"/>
        <v xml:space="preserve"> </v>
      </c>
      <c r="CP14" s="8"/>
      <c r="CQ14" s="9" t="str">
        <f t="shared" si="60"/>
        <v xml:space="preserve"> </v>
      </c>
      <c r="CR14" s="2"/>
      <c r="CS14" s="9" t="str">
        <f t="shared" si="61"/>
        <v xml:space="preserve"> </v>
      </c>
      <c r="CT14" s="53">
        <f t="shared" si="62"/>
        <v>0</v>
      </c>
      <c r="CU14" s="147">
        <f t="shared" si="63"/>
        <v>0</v>
      </c>
      <c r="CV14" s="164" t="str">
        <f t="shared" si="8"/>
        <v xml:space="preserve">មិនចាត់ថ្នាក់ </v>
      </c>
      <c r="CW14" s="164" t="str">
        <f t="shared" si="9"/>
        <v xml:space="preserve"> មិនចាត់ថ្នាក់</v>
      </c>
      <c r="CX14" s="53" t="str">
        <f t="shared" si="64"/>
        <v xml:space="preserve"> </v>
      </c>
      <c r="CY14" s="51">
        <f>វត្តមាន!DF14</f>
        <v>0</v>
      </c>
      <c r="CZ14" s="51">
        <f>វត្តមាន!DG14</f>
        <v>0</v>
      </c>
      <c r="DA14" s="51">
        <f>វត្តមាន!DH14</f>
        <v>0</v>
      </c>
      <c r="DB14" s="51">
        <f>វត្តមាន!DI14</f>
        <v>0</v>
      </c>
      <c r="DC14" s="8"/>
      <c r="DD14" s="9" t="str">
        <f t="shared" si="65"/>
        <v xml:space="preserve"> </v>
      </c>
      <c r="DE14" s="8"/>
      <c r="DF14" s="9" t="str">
        <f t="shared" si="66"/>
        <v xml:space="preserve"> </v>
      </c>
      <c r="DG14" s="8"/>
      <c r="DH14" s="9" t="str">
        <f t="shared" si="67"/>
        <v xml:space="preserve"> </v>
      </c>
      <c r="DI14" s="8"/>
      <c r="DJ14" s="9" t="str">
        <f t="shared" si="68"/>
        <v xml:space="preserve"> </v>
      </c>
      <c r="DK14" s="8"/>
      <c r="DL14" s="9" t="str">
        <f t="shared" si="69"/>
        <v xml:space="preserve"> </v>
      </c>
      <c r="DM14" s="8"/>
      <c r="DN14" s="9" t="str">
        <f t="shared" si="70"/>
        <v xml:space="preserve"> </v>
      </c>
      <c r="DO14" s="8"/>
      <c r="DP14" s="9" t="str">
        <f t="shared" si="71"/>
        <v xml:space="preserve"> </v>
      </c>
      <c r="DQ14" s="8"/>
      <c r="DR14" s="9" t="str">
        <f t="shared" si="72"/>
        <v xml:space="preserve"> </v>
      </c>
      <c r="DS14" s="8"/>
      <c r="DT14" s="9" t="str">
        <f>IF(DS14=0," ",IF(DS14&gt;=45,"A",IF(DS14&gt;=40,"B",IF(DS14&gt;=35,"C",IF(DS14&gt;=30,"D",IF(DS14&gt;=25,"E",IF(DS14&lt;25,"F")))))))</f>
        <v xml:space="preserve"> </v>
      </c>
      <c r="DU14" s="8"/>
      <c r="DV14" s="9" t="str">
        <f t="shared" si="74"/>
        <v xml:space="preserve"> </v>
      </c>
      <c r="DW14" s="8"/>
      <c r="DX14" s="9" t="str">
        <f t="shared" si="75"/>
        <v xml:space="preserve"> </v>
      </c>
      <c r="DY14" s="2"/>
      <c r="DZ14" s="9" t="str">
        <f t="shared" si="76"/>
        <v xml:space="preserve"> </v>
      </c>
      <c r="EA14" s="53">
        <f t="shared" si="77"/>
        <v>0</v>
      </c>
      <c r="EB14" s="147">
        <f t="shared" si="78"/>
        <v>0</v>
      </c>
      <c r="EC14" s="164" t="str">
        <f t="shared" si="10"/>
        <v xml:space="preserve">មិនចាត់ថ្នាក់ </v>
      </c>
      <c r="ED14" s="164" t="str">
        <f t="shared" si="11"/>
        <v xml:space="preserve"> មិនចាត់ថ្នាក់</v>
      </c>
      <c r="EE14" s="53" t="str">
        <f t="shared" si="79"/>
        <v xml:space="preserve"> </v>
      </c>
      <c r="EF14" s="58">
        <f>វត្តមាន!EP14</f>
        <v>2</v>
      </c>
      <c r="EG14" s="58">
        <f>វត្តមាន!EQ14</f>
        <v>2</v>
      </c>
      <c r="EH14" s="58">
        <f>វត្តមាន!ER14</f>
        <v>2</v>
      </c>
      <c r="EI14" s="58">
        <f>វត្តមាន!ES14</f>
        <v>6</v>
      </c>
      <c r="EJ14" s="67"/>
      <c r="EK14" s="8"/>
      <c r="EL14" s="9" t="str">
        <f t="shared" si="80"/>
        <v xml:space="preserve"> </v>
      </c>
      <c r="EM14" s="9"/>
      <c r="EN14" s="8"/>
      <c r="EO14" s="9" t="str">
        <f t="shared" si="81"/>
        <v xml:space="preserve"> </v>
      </c>
      <c r="EP14" s="9"/>
      <c r="EQ14" s="8"/>
      <c r="ER14" s="9" t="str">
        <f t="shared" si="82"/>
        <v xml:space="preserve"> </v>
      </c>
      <c r="ES14" s="9"/>
      <c r="ET14" s="8"/>
      <c r="EU14" s="9" t="str">
        <f t="shared" si="83"/>
        <v xml:space="preserve"> </v>
      </c>
      <c r="EV14" s="9"/>
      <c r="EW14" s="8"/>
      <c r="EX14" s="9" t="str">
        <f t="shared" si="84"/>
        <v xml:space="preserve"> </v>
      </c>
      <c r="EY14" s="9"/>
      <c r="EZ14" s="8"/>
      <c r="FA14" s="9" t="str">
        <f t="shared" si="85"/>
        <v xml:space="preserve"> </v>
      </c>
      <c r="FB14" s="9"/>
      <c r="FC14" s="8"/>
      <c r="FD14" s="9" t="str">
        <f t="shared" si="86"/>
        <v xml:space="preserve"> </v>
      </c>
      <c r="FE14" s="9"/>
      <c r="FF14" s="8"/>
      <c r="FG14" s="9" t="str">
        <f t="shared" si="87"/>
        <v xml:space="preserve"> </v>
      </c>
      <c r="FH14" s="9"/>
      <c r="FI14" s="8"/>
      <c r="FJ14" s="9" t="str">
        <f t="shared" si="88"/>
        <v xml:space="preserve"> </v>
      </c>
      <c r="FK14" s="9"/>
      <c r="FL14" s="8"/>
      <c r="FM14" s="9" t="str">
        <f t="shared" si="89"/>
        <v xml:space="preserve"> </v>
      </c>
      <c r="FN14" s="9"/>
      <c r="FO14" s="8"/>
      <c r="FP14" s="9" t="str">
        <f t="shared" si="90"/>
        <v xml:space="preserve"> </v>
      </c>
      <c r="FQ14" s="9"/>
      <c r="FR14" s="2"/>
      <c r="FS14" s="9" t="str">
        <f t="shared" si="91"/>
        <v xml:space="preserve"> </v>
      </c>
      <c r="FT14" s="8">
        <f t="shared" si="92"/>
        <v>47</v>
      </c>
      <c r="FU14" s="53">
        <f t="shared" si="93"/>
        <v>0</v>
      </c>
      <c r="FV14" s="147">
        <f t="shared" si="94"/>
        <v>0</v>
      </c>
      <c r="FW14" s="164" t="str">
        <f t="shared" si="12"/>
        <v xml:space="preserve">មិនចាត់ថ្នាក់ </v>
      </c>
      <c r="FX14" s="164" t="str">
        <f t="shared" si="13"/>
        <v xml:space="preserve"> មិនចាត់ថ្នាក់</v>
      </c>
      <c r="FY14" s="53" t="str">
        <f t="shared" si="95"/>
        <v xml:space="preserve"> </v>
      </c>
      <c r="FZ14" s="58">
        <f>វត្តមាន!FZ14</f>
        <v>2</v>
      </c>
      <c r="GA14" s="58">
        <f>វត្តមាន!GA14</f>
        <v>2</v>
      </c>
      <c r="GB14" s="58">
        <f>វត្តមាន!GB14</f>
        <v>2</v>
      </c>
      <c r="GC14" s="58">
        <f>វត្តមាន!GC14</f>
        <v>6</v>
      </c>
      <c r="GD14" s="69">
        <f t="shared" si="14"/>
        <v>6.1052631578947372</v>
      </c>
      <c r="GE14" s="69">
        <f t="shared" si="96"/>
        <v>0</v>
      </c>
      <c r="GF14" s="69">
        <f t="shared" si="97"/>
        <v>3.0526315789473686</v>
      </c>
      <c r="GG14" s="164" t="str">
        <f t="shared" si="15"/>
        <v>F</v>
      </c>
      <c r="GH14" s="164" t="str">
        <f t="shared" si="16"/>
        <v>ខ្សោយ</v>
      </c>
      <c r="GI14" s="53" t="e">
        <f t="shared" si="98"/>
        <v>#N/A</v>
      </c>
      <c r="GJ14" s="2">
        <f t="shared" si="17"/>
        <v>4</v>
      </c>
      <c r="GK14" s="2">
        <f t="shared" si="18"/>
        <v>4</v>
      </c>
      <c r="GL14" s="2">
        <f t="shared" si="19"/>
        <v>4</v>
      </c>
      <c r="GM14" s="2">
        <f t="shared" si="20"/>
        <v>12</v>
      </c>
    </row>
    <row r="15" spans="1:195" hidden="1">
      <c r="A15" s="2"/>
      <c r="B15" s="2">
        <f>ប្រវត្តិរូបសិស្ស!B15</f>
        <v>7847</v>
      </c>
      <c r="C15" s="2" t="str">
        <f>ប្រវត្តិរូបសិស្ស!C15</f>
        <v>គ្រីម កនិកា</v>
      </c>
      <c r="D15" s="2" t="str">
        <f>ប្រវត្តិរូបសិស្ស!D15</f>
        <v>ស្រី</v>
      </c>
      <c r="E15" s="7">
        <f>ប្រវត្តិរូបសិស្ស!E15</f>
        <v>39309</v>
      </c>
      <c r="F15" s="7" t="str">
        <f>ប្រវត្តិរូបសិស្ស!G15</f>
        <v>12C</v>
      </c>
      <c r="G15" s="8">
        <v>16</v>
      </c>
      <c r="H15" s="9" t="str">
        <f t="shared" si="21"/>
        <v>F</v>
      </c>
      <c r="I15" s="8">
        <v>96</v>
      </c>
      <c r="J15" s="9" t="str">
        <f t="shared" si="22"/>
        <v>C</v>
      </c>
      <c r="K15" s="8">
        <v>45</v>
      </c>
      <c r="L15" s="9" t="str">
        <f t="shared" si="23"/>
        <v>D</v>
      </c>
      <c r="M15" s="8">
        <v>51</v>
      </c>
      <c r="N15" s="9" t="str">
        <f t="shared" si="0"/>
        <v>D</v>
      </c>
      <c r="O15" s="8">
        <v>15</v>
      </c>
      <c r="P15" s="9" t="str">
        <f t="shared" si="24"/>
        <v>F</v>
      </c>
      <c r="Q15" s="8"/>
      <c r="R15" s="9" t="str">
        <f t="shared" si="1"/>
        <v xml:space="preserve"> </v>
      </c>
      <c r="S15" s="8"/>
      <c r="T15" s="9" t="str">
        <f t="shared" si="25"/>
        <v xml:space="preserve"> </v>
      </c>
      <c r="U15" s="8"/>
      <c r="V15" s="9" t="str">
        <f t="shared" si="26"/>
        <v xml:space="preserve"> </v>
      </c>
      <c r="W15" s="8">
        <v>20</v>
      </c>
      <c r="X15" s="9" t="str">
        <f t="shared" si="27"/>
        <v>F</v>
      </c>
      <c r="Y15" s="8">
        <v>29</v>
      </c>
      <c r="Z15" s="8">
        <f t="shared" si="28"/>
        <v>4</v>
      </c>
      <c r="AA15" s="9" t="str">
        <f t="shared" si="2"/>
        <v>E</v>
      </c>
      <c r="AB15" s="8"/>
      <c r="AC15" s="9" t="str">
        <f t="shared" si="29"/>
        <v xml:space="preserve"> </v>
      </c>
      <c r="AD15" s="2"/>
      <c r="AE15" s="9" t="str">
        <f t="shared" si="30"/>
        <v xml:space="preserve"> </v>
      </c>
      <c r="AF15" s="53">
        <f t="shared" si="3"/>
        <v>247</v>
      </c>
      <c r="AG15" s="147">
        <f t="shared" si="31"/>
        <v>26</v>
      </c>
      <c r="AH15" s="164" t="str">
        <f t="shared" si="32"/>
        <v>E</v>
      </c>
      <c r="AI15" s="164" t="str">
        <f t="shared" si="33"/>
        <v>មធ្យម</v>
      </c>
      <c r="AJ15" s="53">
        <f t="shared" si="34"/>
        <v>29</v>
      </c>
      <c r="AK15" s="53">
        <f>វត្តមាន!BV15</f>
        <v>0</v>
      </c>
      <c r="AL15" s="53">
        <f>វត្តមាន!BW15</f>
        <v>0</v>
      </c>
      <c r="AM15" s="53">
        <f>វត្តមាន!BX15</f>
        <v>0</v>
      </c>
      <c r="AN15" s="53">
        <f>វត្តមាន!BY15</f>
        <v>0</v>
      </c>
      <c r="AO15" s="8"/>
      <c r="AP15" s="9" t="str">
        <f t="shared" si="35"/>
        <v xml:space="preserve"> </v>
      </c>
      <c r="AQ15" s="8"/>
      <c r="AR15" s="9" t="str">
        <f t="shared" si="36"/>
        <v xml:space="preserve"> </v>
      </c>
      <c r="AS15" s="8"/>
      <c r="AT15" s="9" t="str">
        <f t="shared" si="37"/>
        <v xml:space="preserve"> </v>
      </c>
      <c r="AU15" s="8"/>
      <c r="AV15" s="9" t="str">
        <f t="shared" si="38"/>
        <v xml:space="preserve"> </v>
      </c>
      <c r="AW15" s="8"/>
      <c r="AX15" s="9" t="str">
        <f t="shared" si="39"/>
        <v xml:space="preserve"> </v>
      </c>
      <c r="AY15" s="8"/>
      <c r="AZ15" s="9" t="str">
        <f t="shared" si="40"/>
        <v xml:space="preserve"> </v>
      </c>
      <c r="BA15" s="8"/>
      <c r="BB15" s="9" t="str">
        <f t="shared" si="41"/>
        <v xml:space="preserve"> </v>
      </c>
      <c r="BC15" s="8"/>
      <c r="BD15" s="9" t="str">
        <f t="shared" si="42"/>
        <v xml:space="preserve"> </v>
      </c>
      <c r="BE15" s="8"/>
      <c r="BF15" s="9" t="str">
        <f t="shared" si="43"/>
        <v xml:space="preserve"> </v>
      </c>
      <c r="BG15" s="8"/>
      <c r="BH15" s="9" t="str">
        <f t="shared" si="44"/>
        <v xml:space="preserve"> </v>
      </c>
      <c r="BI15" s="8"/>
      <c r="BJ15" s="9" t="str">
        <f t="shared" si="45"/>
        <v xml:space="preserve"> </v>
      </c>
      <c r="BK15" s="2"/>
      <c r="BL15" s="9" t="str">
        <f t="shared" si="46"/>
        <v xml:space="preserve"> </v>
      </c>
      <c r="BM15" s="53">
        <f t="shared" si="47"/>
        <v>0</v>
      </c>
      <c r="BN15" s="147">
        <f t="shared" si="48"/>
        <v>0</v>
      </c>
      <c r="BO15" s="164" t="str">
        <f t="shared" si="6"/>
        <v xml:space="preserve">មិនចាត់ថ្នាក់ </v>
      </c>
      <c r="BP15" s="164" t="str">
        <f t="shared" si="7"/>
        <v xml:space="preserve"> មិនចាត់ថ្នាក់</v>
      </c>
      <c r="BQ15" s="53" t="str">
        <f t="shared" si="49"/>
        <v xml:space="preserve"> </v>
      </c>
      <c r="BR15" s="51">
        <f>វត្តមាន!BV15</f>
        <v>0</v>
      </c>
      <c r="BS15" s="51">
        <f>វត្តមាន!BW15</f>
        <v>0</v>
      </c>
      <c r="BT15" s="51">
        <f>វត្តមាន!BX15</f>
        <v>0</v>
      </c>
      <c r="BU15" s="51">
        <f>វត្តមាន!BY15</f>
        <v>0</v>
      </c>
      <c r="BV15" s="8"/>
      <c r="BW15" s="9" t="str">
        <f t="shared" si="50"/>
        <v xml:space="preserve"> </v>
      </c>
      <c r="BX15" s="8"/>
      <c r="BY15" s="9" t="str">
        <f t="shared" si="51"/>
        <v xml:space="preserve"> </v>
      </c>
      <c r="BZ15" s="8"/>
      <c r="CA15" s="9" t="str">
        <f t="shared" si="52"/>
        <v xml:space="preserve"> </v>
      </c>
      <c r="CB15" s="8"/>
      <c r="CC15" s="9" t="str">
        <f t="shared" si="53"/>
        <v xml:space="preserve"> </v>
      </c>
      <c r="CD15" s="8"/>
      <c r="CE15" s="9" t="str">
        <f t="shared" si="54"/>
        <v xml:space="preserve"> </v>
      </c>
      <c r="CF15" s="8"/>
      <c r="CG15" s="9" t="str">
        <f t="shared" si="55"/>
        <v xml:space="preserve"> </v>
      </c>
      <c r="CH15" s="8"/>
      <c r="CI15" s="9" t="str">
        <f t="shared" si="56"/>
        <v xml:space="preserve"> </v>
      </c>
      <c r="CJ15" s="8"/>
      <c r="CK15" s="9" t="str">
        <f t="shared" si="57"/>
        <v xml:space="preserve"> </v>
      </c>
      <c r="CL15" s="8"/>
      <c r="CM15" s="9" t="str">
        <f t="shared" si="58"/>
        <v xml:space="preserve"> </v>
      </c>
      <c r="CN15" s="8"/>
      <c r="CO15" s="9" t="str">
        <f t="shared" si="59"/>
        <v xml:space="preserve"> </v>
      </c>
      <c r="CP15" s="8"/>
      <c r="CQ15" s="9" t="str">
        <f t="shared" si="60"/>
        <v xml:space="preserve"> </v>
      </c>
      <c r="CR15" s="2"/>
      <c r="CS15" s="9" t="str">
        <f t="shared" si="61"/>
        <v xml:space="preserve"> </v>
      </c>
      <c r="CT15" s="53">
        <f t="shared" si="62"/>
        <v>0</v>
      </c>
      <c r="CU15" s="147">
        <f t="shared" si="63"/>
        <v>0</v>
      </c>
      <c r="CV15" s="164" t="str">
        <f t="shared" si="8"/>
        <v xml:space="preserve">មិនចាត់ថ្នាក់ </v>
      </c>
      <c r="CW15" s="164" t="str">
        <f t="shared" si="9"/>
        <v xml:space="preserve"> មិនចាត់ថ្នាក់</v>
      </c>
      <c r="CX15" s="53" t="str">
        <f t="shared" si="64"/>
        <v xml:space="preserve"> </v>
      </c>
      <c r="CY15" s="51">
        <f>វត្តមាន!DF15</f>
        <v>0</v>
      </c>
      <c r="CZ15" s="51">
        <f>វត្តមាន!DG15</f>
        <v>0</v>
      </c>
      <c r="DA15" s="51">
        <f>វត្តមាន!DH15</f>
        <v>0</v>
      </c>
      <c r="DB15" s="51">
        <f>វត្តមាន!DI15</f>
        <v>0</v>
      </c>
      <c r="DC15" s="8"/>
      <c r="DD15" s="9" t="str">
        <f t="shared" si="65"/>
        <v xml:space="preserve"> </v>
      </c>
      <c r="DE15" s="8"/>
      <c r="DF15" s="9" t="str">
        <f t="shared" si="66"/>
        <v xml:space="preserve"> </v>
      </c>
      <c r="DG15" s="8"/>
      <c r="DH15" s="9" t="str">
        <f t="shared" si="67"/>
        <v xml:space="preserve"> </v>
      </c>
      <c r="DI15" s="8"/>
      <c r="DJ15" s="9" t="str">
        <f t="shared" si="68"/>
        <v xml:space="preserve"> </v>
      </c>
      <c r="DK15" s="8"/>
      <c r="DL15" s="9" t="str">
        <f t="shared" si="69"/>
        <v xml:space="preserve"> </v>
      </c>
      <c r="DM15" s="8"/>
      <c r="DN15" s="9" t="str">
        <f t="shared" si="70"/>
        <v xml:space="preserve"> </v>
      </c>
      <c r="DO15" s="8"/>
      <c r="DP15" s="9" t="str">
        <f t="shared" si="71"/>
        <v xml:space="preserve"> </v>
      </c>
      <c r="DQ15" s="8"/>
      <c r="DR15" s="9" t="str">
        <f t="shared" si="72"/>
        <v xml:space="preserve"> </v>
      </c>
      <c r="DS15" s="8"/>
      <c r="DT15" s="9" t="str">
        <f t="shared" si="73"/>
        <v xml:space="preserve"> </v>
      </c>
      <c r="DU15" s="8"/>
      <c r="DV15" s="9" t="str">
        <f t="shared" si="74"/>
        <v xml:space="preserve"> </v>
      </c>
      <c r="DW15" s="8"/>
      <c r="DX15" s="9" t="str">
        <f t="shared" si="75"/>
        <v xml:space="preserve"> </v>
      </c>
      <c r="DY15" s="2"/>
      <c r="DZ15" s="9" t="str">
        <f t="shared" si="76"/>
        <v xml:space="preserve"> </v>
      </c>
      <c r="EA15" s="53">
        <f t="shared" si="77"/>
        <v>0</v>
      </c>
      <c r="EB15" s="147">
        <f t="shared" si="78"/>
        <v>0</v>
      </c>
      <c r="EC15" s="164" t="str">
        <f t="shared" si="10"/>
        <v xml:space="preserve">មិនចាត់ថ្នាក់ </v>
      </c>
      <c r="ED15" s="164" t="str">
        <f t="shared" si="11"/>
        <v xml:space="preserve"> មិនចាត់ថ្នាក់</v>
      </c>
      <c r="EE15" s="53" t="str">
        <f t="shared" si="79"/>
        <v xml:space="preserve"> </v>
      </c>
      <c r="EF15" s="58">
        <f>វត្តមាន!EP15</f>
        <v>2</v>
      </c>
      <c r="EG15" s="58">
        <f>វត្តមាន!EQ15</f>
        <v>2</v>
      </c>
      <c r="EH15" s="58">
        <f>វត្តមាន!ER15</f>
        <v>2</v>
      </c>
      <c r="EI15" s="58">
        <f>វត្តមាន!ES15</f>
        <v>6</v>
      </c>
      <c r="EJ15" s="67"/>
      <c r="EK15" s="8"/>
      <c r="EL15" s="9" t="str">
        <f t="shared" si="80"/>
        <v xml:space="preserve"> </v>
      </c>
      <c r="EM15" s="9"/>
      <c r="EN15" s="8"/>
      <c r="EO15" s="9" t="str">
        <f t="shared" si="81"/>
        <v xml:space="preserve"> </v>
      </c>
      <c r="EP15" s="9"/>
      <c r="EQ15" s="8"/>
      <c r="ER15" s="9" t="str">
        <f t="shared" si="82"/>
        <v xml:space="preserve"> </v>
      </c>
      <c r="ES15" s="9"/>
      <c r="ET15" s="8"/>
      <c r="EU15" s="9" t="str">
        <f t="shared" si="83"/>
        <v xml:space="preserve"> </v>
      </c>
      <c r="EV15" s="9"/>
      <c r="EW15" s="8"/>
      <c r="EX15" s="9" t="str">
        <f t="shared" si="84"/>
        <v xml:space="preserve"> </v>
      </c>
      <c r="EY15" s="9"/>
      <c r="EZ15" s="8"/>
      <c r="FA15" s="9" t="str">
        <f t="shared" si="85"/>
        <v xml:space="preserve"> </v>
      </c>
      <c r="FB15" s="9"/>
      <c r="FC15" s="8"/>
      <c r="FD15" s="9" t="str">
        <f t="shared" si="86"/>
        <v xml:space="preserve"> </v>
      </c>
      <c r="FE15" s="9"/>
      <c r="FF15" s="8"/>
      <c r="FG15" s="9" t="str">
        <f t="shared" si="87"/>
        <v xml:space="preserve"> </v>
      </c>
      <c r="FH15" s="9"/>
      <c r="FI15" s="8"/>
      <c r="FJ15" s="9" t="str">
        <f t="shared" si="88"/>
        <v xml:space="preserve"> </v>
      </c>
      <c r="FK15" s="9"/>
      <c r="FL15" s="8"/>
      <c r="FM15" s="9" t="str">
        <f t="shared" si="89"/>
        <v xml:space="preserve"> </v>
      </c>
      <c r="FN15" s="9"/>
      <c r="FO15" s="8"/>
      <c r="FP15" s="9" t="str">
        <f t="shared" si="90"/>
        <v xml:space="preserve"> </v>
      </c>
      <c r="FQ15" s="9"/>
      <c r="FR15" s="2"/>
      <c r="FS15" s="9" t="str">
        <f t="shared" si="91"/>
        <v xml:space="preserve"> </v>
      </c>
      <c r="FT15" s="8">
        <f t="shared" si="92"/>
        <v>47</v>
      </c>
      <c r="FU15" s="53">
        <f t="shared" si="93"/>
        <v>0</v>
      </c>
      <c r="FV15" s="147">
        <f t="shared" si="94"/>
        <v>0</v>
      </c>
      <c r="FW15" s="164" t="str">
        <f t="shared" si="12"/>
        <v xml:space="preserve">មិនចាត់ថ្នាក់ </v>
      </c>
      <c r="FX15" s="164" t="str">
        <f t="shared" si="13"/>
        <v xml:space="preserve"> មិនចាត់ថ្នាក់</v>
      </c>
      <c r="FY15" s="53" t="str">
        <f t="shared" si="95"/>
        <v xml:space="preserve"> </v>
      </c>
      <c r="FZ15" s="58">
        <f>វត្តមាន!FZ15</f>
        <v>2</v>
      </c>
      <c r="GA15" s="58">
        <f>វត្តមាន!GA15</f>
        <v>2</v>
      </c>
      <c r="GB15" s="58">
        <f>វត្តមាន!GB15</f>
        <v>2</v>
      </c>
      <c r="GC15" s="58">
        <f>វត្តមាន!GC15</f>
        <v>6</v>
      </c>
      <c r="GD15" s="69">
        <f t="shared" si="14"/>
        <v>6.5</v>
      </c>
      <c r="GE15" s="69">
        <f t="shared" si="96"/>
        <v>0</v>
      </c>
      <c r="GF15" s="69">
        <f t="shared" si="97"/>
        <v>3.25</v>
      </c>
      <c r="GG15" s="164" t="str">
        <f t="shared" si="15"/>
        <v>F</v>
      </c>
      <c r="GH15" s="164" t="str">
        <f t="shared" si="16"/>
        <v>ខ្សោយ</v>
      </c>
      <c r="GI15" s="53" t="e">
        <f t="shared" si="98"/>
        <v>#N/A</v>
      </c>
      <c r="GJ15" s="2">
        <f t="shared" si="17"/>
        <v>4</v>
      </c>
      <c r="GK15" s="2">
        <f t="shared" si="18"/>
        <v>4</v>
      </c>
      <c r="GL15" s="2">
        <f t="shared" si="19"/>
        <v>4</v>
      </c>
      <c r="GM15" s="2">
        <f t="shared" si="20"/>
        <v>12</v>
      </c>
    </row>
    <row r="16" spans="1:195" hidden="1">
      <c r="A16" s="2"/>
      <c r="B16" s="2">
        <f>ប្រវត្តិរូបសិស្ស!B16</f>
        <v>7445</v>
      </c>
      <c r="C16" s="2" t="str">
        <f>ប្រវត្តិរូបសិស្ស!C16</f>
        <v>ឃិ​ន សោភា</v>
      </c>
      <c r="D16" s="2" t="str">
        <f>ប្រវត្តិរូបសិស្ស!D16</f>
        <v>ស្រី</v>
      </c>
      <c r="E16" s="7">
        <f>ប្រវត្តិរូបសិស្ស!E16</f>
        <v>39500</v>
      </c>
      <c r="F16" s="7" t="str">
        <f>ប្រវត្តិរូបសិស្ស!G16</f>
        <v>12C</v>
      </c>
      <c r="G16" s="8">
        <v>11</v>
      </c>
      <c r="H16" s="9" t="str">
        <f t="shared" si="21"/>
        <v>F</v>
      </c>
      <c r="I16" s="8">
        <v>91</v>
      </c>
      <c r="J16" s="9" t="str">
        <f t="shared" si="22"/>
        <v>C</v>
      </c>
      <c r="K16" s="8">
        <v>48</v>
      </c>
      <c r="L16" s="9" t="str">
        <f t="shared" si="23"/>
        <v>D</v>
      </c>
      <c r="M16" s="8">
        <v>46</v>
      </c>
      <c r="N16" s="9" t="str">
        <f t="shared" si="0"/>
        <v>D</v>
      </c>
      <c r="O16" s="8">
        <v>8</v>
      </c>
      <c r="P16" s="9" t="str">
        <f t="shared" si="24"/>
        <v>F</v>
      </c>
      <c r="Q16" s="8"/>
      <c r="R16" s="9" t="str">
        <f t="shared" si="1"/>
        <v xml:space="preserve"> </v>
      </c>
      <c r="S16" s="8"/>
      <c r="T16" s="9" t="str">
        <f t="shared" si="25"/>
        <v xml:space="preserve"> </v>
      </c>
      <c r="U16" s="8"/>
      <c r="V16" s="9" t="str">
        <f t="shared" si="26"/>
        <v xml:space="preserve"> </v>
      </c>
      <c r="W16" s="8">
        <v>20</v>
      </c>
      <c r="X16" s="9" t="str">
        <f t="shared" si="27"/>
        <v>F</v>
      </c>
      <c r="Y16" s="8">
        <v>32</v>
      </c>
      <c r="Z16" s="8">
        <f t="shared" si="28"/>
        <v>7</v>
      </c>
      <c r="AA16" s="9" t="str">
        <f t="shared" si="2"/>
        <v>D</v>
      </c>
      <c r="AB16" s="8"/>
      <c r="AC16" s="9" t="str">
        <f t="shared" si="29"/>
        <v xml:space="preserve"> </v>
      </c>
      <c r="AD16" s="2"/>
      <c r="AE16" s="9" t="str">
        <f t="shared" si="30"/>
        <v xml:space="preserve"> </v>
      </c>
      <c r="AF16" s="53">
        <f t="shared" si="3"/>
        <v>231</v>
      </c>
      <c r="AG16" s="147">
        <f t="shared" si="31"/>
        <v>24.315789473684209</v>
      </c>
      <c r="AH16" s="164" t="str">
        <f t="shared" si="32"/>
        <v>F</v>
      </c>
      <c r="AI16" s="164" t="str">
        <f t="shared" si="33"/>
        <v>ខ្សោយ</v>
      </c>
      <c r="AJ16" s="53">
        <f t="shared" si="34"/>
        <v>36</v>
      </c>
      <c r="AK16" s="53">
        <f>វត្តមាន!BV16</f>
        <v>0</v>
      </c>
      <c r="AL16" s="53">
        <f>វត្តមាន!BW16</f>
        <v>0</v>
      </c>
      <c r="AM16" s="53">
        <f>វត្តមាន!BX16</f>
        <v>0</v>
      </c>
      <c r="AN16" s="53">
        <f>វត្តមាន!BY16</f>
        <v>0</v>
      </c>
      <c r="AO16" s="8"/>
      <c r="AP16" s="9" t="str">
        <f t="shared" si="35"/>
        <v xml:space="preserve"> </v>
      </c>
      <c r="AQ16" s="8"/>
      <c r="AR16" s="9" t="str">
        <f t="shared" si="36"/>
        <v xml:space="preserve"> </v>
      </c>
      <c r="AS16" s="8"/>
      <c r="AT16" s="9" t="str">
        <f t="shared" si="37"/>
        <v xml:space="preserve"> </v>
      </c>
      <c r="AU16" s="8"/>
      <c r="AV16" s="9" t="str">
        <f t="shared" si="38"/>
        <v xml:space="preserve"> </v>
      </c>
      <c r="AW16" s="8"/>
      <c r="AX16" s="9" t="str">
        <f t="shared" si="39"/>
        <v xml:space="preserve"> </v>
      </c>
      <c r="AY16" s="8"/>
      <c r="AZ16" s="9" t="str">
        <f t="shared" si="40"/>
        <v xml:space="preserve"> </v>
      </c>
      <c r="BA16" s="8"/>
      <c r="BB16" s="9" t="str">
        <f t="shared" si="41"/>
        <v xml:space="preserve"> </v>
      </c>
      <c r="BC16" s="8"/>
      <c r="BD16" s="9" t="str">
        <f t="shared" si="42"/>
        <v xml:space="preserve"> </v>
      </c>
      <c r="BE16" s="8"/>
      <c r="BF16" s="9" t="str">
        <f t="shared" si="43"/>
        <v xml:space="preserve"> </v>
      </c>
      <c r="BG16" s="8"/>
      <c r="BH16" s="9" t="str">
        <f t="shared" si="44"/>
        <v xml:space="preserve"> </v>
      </c>
      <c r="BI16" s="8"/>
      <c r="BJ16" s="9" t="str">
        <f t="shared" si="45"/>
        <v xml:space="preserve"> </v>
      </c>
      <c r="BK16" s="2"/>
      <c r="BL16" s="9" t="str">
        <f t="shared" si="46"/>
        <v xml:space="preserve"> </v>
      </c>
      <c r="BM16" s="53">
        <f t="shared" si="47"/>
        <v>0</v>
      </c>
      <c r="BN16" s="147">
        <f t="shared" si="48"/>
        <v>0</v>
      </c>
      <c r="BO16" s="164" t="str">
        <f t="shared" si="6"/>
        <v xml:space="preserve">មិនចាត់ថ្នាក់ </v>
      </c>
      <c r="BP16" s="164" t="str">
        <f t="shared" si="7"/>
        <v xml:space="preserve"> មិនចាត់ថ្នាក់</v>
      </c>
      <c r="BQ16" s="53" t="str">
        <f t="shared" si="49"/>
        <v xml:space="preserve"> </v>
      </c>
      <c r="BR16" s="51">
        <f>វត្តមាន!BV16</f>
        <v>0</v>
      </c>
      <c r="BS16" s="51">
        <f>វត្តមាន!BW16</f>
        <v>0</v>
      </c>
      <c r="BT16" s="51">
        <f>វត្តមាន!BX16</f>
        <v>0</v>
      </c>
      <c r="BU16" s="51">
        <f>វត្តមាន!BY16</f>
        <v>0</v>
      </c>
      <c r="BV16" s="8"/>
      <c r="BW16" s="9" t="str">
        <f t="shared" si="50"/>
        <v xml:space="preserve"> </v>
      </c>
      <c r="BX16" s="8"/>
      <c r="BY16" s="9" t="str">
        <f t="shared" si="51"/>
        <v xml:space="preserve"> </v>
      </c>
      <c r="BZ16" s="8"/>
      <c r="CA16" s="9" t="str">
        <f t="shared" si="52"/>
        <v xml:space="preserve"> </v>
      </c>
      <c r="CB16" s="8"/>
      <c r="CC16" s="9" t="str">
        <f t="shared" si="53"/>
        <v xml:space="preserve"> </v>
      </c>
      <c r="CD16" s="8"/>
      <c r="CE16" s="9" t="str">
        <f t="shared" si="54"/>
        <v xml:space="preserve"> </v>
      </c>
      <c r="CF16" s="8"/>
      <c r="CG16" s="9" t="str">
        <f t="shared" si="55"/>
        <v xml:space="preserve"> </v>
      </c>
      <c r="CH16" s="8"/>
      <c r="CI16" s="9" t="str">
        <f t="shared" si="56"/>
        <v xml:space="preserve"> </v>
      </c>
      <c r="CJ16" s="8"/>
      <c r="CK16" s="9" t="str">
        <f t="shared" si="57"/>
        <v xml:space="preserve"> </v>
      </c>
      <c r="CL16" s="8"/>
      <c r="CM16" s="9" t="str">
        <f t="shared" si="58"/>
        <v xml:space="preserve"> </v>
      </c>
      <c r="CN16" s="8"/>
      <c r="CO16" s="9" t="str">
        <f t="shared" si="59"/>
        <v xml:space="preserve"> </v>
      </c>
      <c r="CP16" s="8"/>
      <c r="CQ16" s="9" t="str">
        <f t="shared" si="60"/>
        <v xml:space="preserve"> </v>
      </c>
      <c r="CR16" s="2"/>
      <c r="CS16" s="9" t="str">
        <f t="shared" si="61"/>
        <v xml:space="preserve"> </v>
      </c>
      <c r="CT16" s="53">
        <f t="shared" si="62"/>
        <v>0</v>
      </c>
      <c r="CU16" s="147">
        <f t="shared" si="63"/>
        <v>0</v>
      </c>
      <c r="CV16" s="164" t="str">
        <f t="shared" si="8"/>
        <v xml:space="preserve">មិនចាត់ថ្នាក់ </v>
      </c>
      <c r="CW16" s="164" t="str">
        <f t="shared" si="9"/>
        <v xml:space="preserve"> មិនចាត់ថ្នាក់</v>
      </c>
      <c r="CX16" s="53" t="str">
        <f t="shared" si="64"/>
        <v xml:space="preserve"> </v>
      </c>
      <c r="CY16" s="51">
        <f>វត្តមាន!DF16</f>
        <v>0</v>
      </c>
      <c r="CZ16" s="51">
        <f>វត្តមាន!DG16</f>
        <v>0</v>
      </c>
      <c r="DA16" s="51">
        <f>វត្តមាន!DH16</f>
        <v>0</v>
      </c>
      <c r="DB16" s="51">
        <f>វត្តមាន!DI16</f>
        <v>0</v>
      </c>
      <c r="DC16" s="8"/>
      <c r="DD16" s="9" t="str">
        <f t="shared" si="65"/>
        <v xml:space="preserve"> </v>
      </c>
      <c r="DE16" s="8"/>
      <c r="DF16" s="9" t="str">
        <f t="shared" si="66"/>
        <v xml:space="preserve"> </v>
      </c>
      <c r="DG16" s="8"/>
      <c r="DH16" s="9" t="str">
        <f t="shared" si="67"/>
        <v xml:space="preserve"> </v>
      </c>
      <c r="DI16" s="8"/>
      <c r="DJ16" s="9" t="str">
        <f t="shared" si="68"/>
        <v xml:space="preserve"> </v>
      </c>
      <c r="DK16" s="8"/>
      <c r="DL16" s="9" t="str">
        <f t="shared" si="69"/>
        <v xml:space="preserve"> </v>
      </c>
      <c r="DM16" s="8"/>
      <c r="DN16" s="9" t="str">
        <f t="shared" si="70"/>
        <v xml:space="preserve"> </v>
      </c>
      <c r="DO16" s="8"/>
      <c r="DP16" s="9" t="str">
        <f t="shared" si="71"/>
        <v xml:space="preserve"> </v>
      </c>
      <c r="DQ16" s="8"/>
      <c r="DR16" s="9" t="str">
        <f t="shared" si="72"/>
        <v xml:space="preserve"> </v>
      </c>
      <c r="DS16" s="8"/>
      <c r="DT16" s="9" t="str">
        <f t="shared" si="73"/>
        <v xml:space="preserve"> </v>
      </c>
      <c r="DU16" s="8"/>
      <c r="DV16" s="9" t="str">
        <f t="shared" si="74"/>
        <v xml:space="preserve"> </v>
      </c>
      <c r="DW16" s="8"/>
      <c r="DX16" s="9" t="str">
        <f t="shared" si="75"/>
        <v xml:space="preserve"> </v>
      </c>
      <c r="DY16" s="2"/>
      <c r="DZ16" s="9" t="str">
        <f t="shared" si="76"/>
        <v xml:space="preserve"> </v>
      </c>
      <c r="EA16" s="53">
        <f t="shared" si="77"/>
        <v>0</v>
      </c>
      <c r="EB16" s="147">
        <f t="shared" si="78"/>
        <v>0</v>
      </c>
      <c r="EC16" s="164" t="str">
        <f t="shared" si="10"/>
        <v xml:space="preserve">មិនចាត់ថ្នាក់ </v>
      </c>
      <c r="ED16" s="164" t="str">
        <f t="shared" si="11"/>
        <v xml:space="preserve"> មិនចាត់ថ្នាក់</v>
      </c>
      <c r="EE16" s="53" t="str">
        <f t="shared" si="79"/>
        <v xml:space="preserve"> </v>
      </c>
      <c r="EF16" s="58">
        <f>វត្តមាន!EP16</f>
        <v>2</v>
      </c>
      <c r="EG16" s="58">
        <f>វត្តមាន!EQ16</f>
        <v>2</v>
      </c>
      <c r="EH16" s="58">
        <f>វត្តមាន!ER16</f>
        <v>2</v>
      </c>
      <c r="EI16" s="58">
        <f>វត្តមាន!ES16</f>
        <v>6</v>
      </c>
      <c r="EJ16" s="67"/>
      <c r="EK16" s="8"/>
      <c r="EL16" s="9" t="str">
        <f t="shared" si="80"/>
        <v xml:space="preserve"> </v>
      </c>
      <c r="EM16" s="9"/>
      <c r="EN16" s="8"/>
      <c r="EO16" s="9" t="str">
        <f t="shared" si="81"/>
        <v xml:space="preserve"> </v>
      </c>
      <c r="EP16" s="9"/>
      <c r="EQ16" s="8"/>
      <c r="ER16" s="9" t="str">
        <f t="shared" si="82"/>
        <v xml:space="preserve"> </v>
      </c>
      <c r="ES16" s="9"/>
      <c r="ET16" s="8"/>
      <c r="EU16" s="9" t="str">
        <f t="shared" si="83"/>
        <v xml:space="preserve"> </v>
      </c>
      <c r="EV16" s="9"/>
      <c r="EW16" s="8"/>
      <c r="EX16" s="9" t="str">
        <f t="shared" si="84"/>
        <v xml:space="preserve"> </v>
      </c>
      <c r="EY16" s="9"/>
      <c r="EZ16" s="8"/>
      <c r="FA16" s="9" t="str">
        <f t="shared" si="85"/>
        <v xml:space="preserve"> </v>
      </c>
      <c r="FB16" s="9"/>
      <c r="FC16" s="8"/>
      <c r="FD16" s="9" t="str">
        <f t="shared" si="86"/>
        <v xml:space="preserve"> </v>
      </c>
      <c r="FE16" s="9"/>
      <c r="FF16" s="8"/>
      <c r="FG16" s="9" t="str">
        <f t="shared" si="87"/>
        <v xml:space="preserve"> </v>
      </c>
      <c r="FH16" s="9"/>
      <c r="FI16" s="8"/>
      <c r="FJ16" s="9" t="str">
        <f t="shared" si="88"/>
        <v xml:space="preserve"> </v>
      </c>
      <c r="FK16" s="9"/>
      <c r="FL16" s="8"/>
      <c r="FM16" s="9" t="str">
        <f t="shared" si="89"/>
        <v xml:space="preserve"> </v>
      </c>
      <c r="FN16" s="9"/>
      <c r="FO16" s="8"/>
      <c r="FP16" s="9" t="str">
        <f t="shared" si="90"/>
        <v xml:space="preserve"> </v>
      </c>
      <c r="FQ16" s="9"/>
      <c r="FR16" s="2"/>
      <c r="FS16" s="9" t="str">
        <f t="shared" si="91"/>
        <v xml:space="preserve"> </v>
      </c>
      <c r="FT16" s="8">
        <f t="shared" si="92"/>
        <v>47</v>
      </c>
      <c r="FU16" s="53">
        <f t="shared" si="93"/>
        <v>0</v>
      </c>
      <c r="FV16" s="147">
        <f t="shared" si="94"/>
        <v>0</v>
      </c>
      <c r="FW16" s="164" t="str">
        <f t="shared" si="12"/>
        <v xml:space="preserve">មិនចាត់ថ្នាក់ </v>
      </c>
      <c r="FX16" s="164" t="str">
        <f t="shared" si="13"/>
        <v xml:space="preserve"> មិនចាត់ថ្នាក់</v>
      </c>
      <c r="FY16" s="53" t="str">
        <f t="shared" si="95"/>
        <v xml:space="preserve"> </v>
      </c>
      <c r="FZ16" s="58">
        <f>វត្តមាន!FZ16</f>
        <v>2</v>
      </c>
      <c r="GA16" s="58">
        <f>វត្តមាន!GA16</f>
        <v>2</v>
      </c>
      <c r="GB16" s="58">
        <f>វត្តមាន!GB16</f>
        <v>2</v>
      </c>
      <c r="GC16" s="58">
        <f>វត្តមាន!GC16</f>
        <v>6</v>
      </c>
      <c r="GD16" s="69">
        <f t="shared" si="14"/>
        <v>6.0789473684210522</v>
      </c>
      <c r="GE16" s="69">
        <f t="shared" si="96"/>
        <v>0</v>
      </c>
      <c r="GF16" s="69">
        <f t="shared" si="97"/>
        <v>3.0394736842105261</v>
      </c>
      <c r="GG16" s="164" t="str">
        <f t="shared" si="15"/>
        <v>F</v>
      </c>
      <c r="GH16" s="164" t="str">
        <f t="shared" si="16"/>
        <v>ខ្សោយ</v>
      </c>
      <c r="GI16" s="53" t="e">
        <f t="shared" si="98"/>
        <v>#N/A</v>
      </c>
      <c r="GJ16" s="2">
        <f t="shared" si="17"/>
        <v>4</v>
      </c>
      <c r="GK16" s="2">
        <f t="shared" si="18"/>
        <v>4</v>
      </c>
      <c r="GL16" s="2">
        <f t="shared" si="19"/>
        <v>4</v>
      </c>
      <c r="GM16" s="2">
        <f t="shared" si="20"/>
        <v>12</v>
      </c>
    </row>
    <row r="17" spans="1:195" hidden="1">
      <c r="A17" s="2"/>
      <c r="B17" s="2">
        <f>ប្រវត្តិរូបសិស្ស!B17</f>
        <v>7849</v>
      </c>
      <c r="C17" s="2" t="str">
        <f>ប្រវត្តិរូបសិស្ស!C17</f>
        <v>ឃុន សុកឃីម</v>
      </c>
      <c r="D17" s="2" t="str">
        <f>ប្រវត្តិរូបសិស្ស!D17</f>
        <v>ស្រី</v>
      </c>
      <c r="E17" s="7">
        <f>ប្រវត្តិរូបសិស្ស!E17</f>
        <v>39699</v>
      </c>
      <c r="F17" s="7" t="str">
        <f>ប្រវត្តិរូបសិស្ស!G17</f>
        <v>12C</v>
      </c>
      <c r="G17" s="8">
        <v>51</v>
      </c>
      <c r="H17" s="9" t="str">
        <f t="shared" si="21"/>
        <v>D</v>
      </c>
      <c r="I17" s="8">
        <v>88</v>
      </c>
      <c r="J17" s="9" t="str">
        <f t="shared" si="22"/>
        <v>C</v>
      </c>
      <c r="K17" s="8">
        <v>40</v>
      </c>
      <c r="L17" s="9" t="str">
        <f t="shared" si="23"/>
        <v>E</v>
      </c>
      <c r="M17" s="8">
        <v>61</v>
      </c>
      <c r="N17" s="9" t="str">
        <f t="shared" si="0"/>
        <v>B</v>
      </c>
      <c r="O17" s="8">
        <v>20</v>
      </c>
      <c r="P17" s="9" t="str">
        <f t="shared" si="24"/>
        <v>F</v>
      </c>
      <c r="Q17" s="8"/>
      <c r="R17" s="9" t="str">
        <f t="shared" si="1"/>
        <v xml:space="preserve"> </v>
      </c>
      <c r="S17" s="8"/>
      <c r="T17" s="9" t="str">
        <f t="shared" si="25"/>
        <v xml:space="preserve"> </v>
      </c>
      <c r="U17" s="8"/>
      <c r="V17" s="9" t="str">
        <f t="shared" si="26"/>
        <v xml:space="preserve"> </v>
      </c>
      <c r="W17" s="8">
        <v>32</v>
      </c>
      <c r="X17" s="9" t="str">
        <f t="shared" si="27"/>
        <v>D</v>
      </c>
      <c r="Y17" s="8">
        <v>25</v>
      </c>
      <c r="Z17" s="8">
        <f t="shared" si="28"/>
        <v>0</v>
      </c>
      <c r="AA17" s="9" t="str">
        <f t="shared" si="2"/>
        <v>E</v>
      </c>
      <c r="AB17" s="8"/>
      <c r="AC17" s="9" t="str">
        <f t="shared" si="29"/>
        <v xml:space="preserve"> </v>
      </c>
      <c r="AD17" s="2"/>
      <c r="AE17" s="9" t="str">
        <f t="shared" si="30"/>
        <v xml:space="preserve"> </v>
      </c>
      <c r="AF17" s="53">
        <f t="shared" si="3"/>
        <v>292</v>
      </c>
      <c r="AG17" s="147">
        <f t="shared" si="31"/>
        <v>30.736842105263158</v>
      </c>
      <c r="AH17" s="164" t="str">
        <f t="shared" si="32"/>
        <v>D</v>
      </c>
      <c r="AI17" s="164" t="str">
        <f t="shared" si="33"/>
        <v>មធ្យម</v>
      </c>
      <c r="AJ17" s="53">
        <f t="shared" si="34"/>
        <v>10</v>
      </c>
      <c r="AK17" s="53">
        <f>វត្តមាន!BV17</f>
        <v>0</v>
      </c>
      <c r="AL17" s="53">
        <f>វត្តមាន!BW17</f>
        <v>0</v>
      </c>
      <c r="AM17" s="53">
        <f>វត្តមាន!BX17</f>
        <v>0</v>
      </c>
      <c r="AN17" s="53">
        <f>វត្តមាន!BY17</f>
        <v>0</v>
      </c>
      <c r="AO17" s="8"/>
      <c r="AP17" s="9" t="str">
        <f t="shared" si="35"/>
        <v xml:space="preserve"> </v>
      </c>
      <c r="AQ17" s="8"/>
      <c r="AR17" s="9" t="str">
        <f t="shared" si="36"/>
        <v xml:space="preserve"> </v>
      </c>
      <c r="AS17" s="8"/>
      <c r="AT17" s="9" t="str">
        <f t="shared" si="37"/>
        <v xml:space="preserve"> </v>
      </c>
      <c r="AU17" s="8"/>
      <c r="AV17" s="9" t="str">
        <f t="shared" si="38"/>
        <v xml:space="preserve"> </v>
      </c>
      <c r="AW17" s="8"/>
      <c r="AX17" s="9" t="str">
        <f t="shared" si="39"/>
        <v xml:space="preserve"> </v>
      </c>
      <c r="AY17" s="8"/>
      <c r="AZ17" s="9" t="str">
        <f t="shared" si="40"/>
        <v xml:space="preserve"> </v>
      </c>
      <c r="BA17" s="8"/>
      <c r="BB17" s="9" t="str">
        <f t="shared" si="41"/>
        <v xml:space="preserve"> </v>
      </c>
      <c r="BC17" s="8"/>
      <c r="BD17" s="9" t="str">
        <f t="shared" si="42"/>
        <v xml:space="preserve"> </v>
      </c>
      <c r="BE17" s="8"/>
      <c r="BF17" s="9" t="str">
        <f t="shared" si="43"/>
        <v xml:space="preserve"> </v>
      </c>
      <c r="BG17" s="8"/>
      <c r="BH17" s="9" t="str">
        <f t="shared" si="44"/>
        <v xml:space="preserve"> </v>
      </c>
      <c r="BI17" s="8"/>
      <c r="BJ17" s="9" t="str">
        <f t="shared" si="45"/>
        <v xml:space="preserve"> </v>
      </c>
      <c r="BK17" s="2"/>
      <c r="BL17" s="9" t="str">
        <f t="shared" si="46"/>
        <v xml:space="preserve"> </v>
      </c>
      <c r="BM17" s="53">
        <f t="shared" si="47"/>
        <v>0</v>
      </c>
      <c r="BN17" s="147">
        <f t="shared" si="48"/>
        <v>0</v>
      </c>
      <c r="BO17" s="164" t="str">
        <f t="shared" si="6"/>
        <v xml:space="preserve">មិនចាត់ថ្នាក់ </v>
      </c>
      <c r="BP17" s="164" t="str">
        <f t="shared" si="7"/>
        <v xml:space="preserve"> មិនចាត់ថ្នាក់</v>
      </c>
      <c r="BQ17" s="53" t="str">
        <f t="shared" si="49"/>
        <v xml:space="preserve"> </v>
      </c>
      <c r="BR17" s="51">
        <f>វត្តមាន!BV17</f>
        <v>0</v>
      </c>
      <c r="BS17" s="51">
        <f>វត្តមាន!BW17</f>
        <v>0</v>
      </c>
      <c r="BT17" s="51">
        <f>វត្តមាន!BX17</f>
        <v>0</v>
      </c>
      <c r="BU17" s="51">
        <f>វត្តមាន!BY17</f>
        <v>0</v>
      </c>
      <c r="BV17" s="8"/>
      <c r="BW17" s="9" t="str">
        <f t="shared" si="50"/>
        <v xml:space="preserve"> </v>
      </c>
      <c r="BX17" s="8"/>
      <c r="BY17" s="9" t="str">
        <f t="shared" si="51"/>
        <v xml:space="preserve"> </v>
      </c>
      <c r="BZ17" s="8"/>
      <c r="CA17" s="9" t="str">
        <f t="shared" si="52"/>
        <v xml:space="preserve"> </v>
      </c>
      <c r="CB17" s="8"/>
      <c r="CC17" s="9" t="str">
        <f t="shared" si="53"/>
        <v xml:space="preserve"> </v>
      </c>
      <c r="CD17" s="8"/>
      <c r="CE17" s="9" t="str">
        <f t="shared" si="54"/>
        <v xml:space="preserve"> </v>
      </c>
      <c r="CF17" s="8"/>
      <c r="CG17" s="9" t="str">
        <f t="shared" si="55"/>
        <v xml:space="preserve"> </v>
      </c>
      <c r="CH17" s="8"/>
      <c r="CI17" s="9" t="str">
        <f t="shared" si="56"/>
        <v xml:space="preserve"> </v>
      </c>
      <c r="CJ17" s="8"/>
      <c r="CK17" s="9" t="str">
        <f t="shared" si="57"/>
        <v xml:space="preserve"> </v>
      </c>
      <c r="CL17" s="8"/>
      <c r="CM17" s="9" t="str">
        <f t="shared" si="58"/>
        <v xml:space="preserve"> </v>
      </c>
      <c r="CN17" s="8"/>
      <c r="CO17" s="9" t="str">
        <f t="shared" si="59"/>
        <v xml:space="preserve"> </v>
      </c>
      <c r="CP17" s="8"/>
      <c r="CQ17" s="9" t="str">
        <f t="shared" si="60"/>
        <v xml:space="preserve"> </v>
      </c>
      <c r="CR17" s="2"/>
      <c r="CS17" s="9" t="str">
        <f t="shared" si="61"/>
        <v xml:space="preserve"> </v>
      </c>
      <c r="CT17" s="53">
        <f t="shared" si="62"/>
        <v>0</v>
      </c>
      <c r="CU17" s="147">
        <f t="shared" si="63"/>
        <v>0</v>
      </c>
      <c r="CV17" s="164" t="str">
        <f t="shared" si="8"/>
        <v xml:space="preserve">មិនចាត់ថ្នាក់ </v>
      </c>
      <c r="CW17" s="164" t="str">
        <f t="shared" si="9"/>
        <v xml:space="preserve"> មិនចាត់ថ្នាក់</v>
      </c>
      <c r="CX17" s="53" t="str">
        <f t="shared" si="64"/>
        <v xml:space="preserve"> </v>
      </c>
      <c r="CY17" s="51">
        <f>វត្តមាន!DF17</f>
        <v>0</v>
      </c>
      <c r="CZ17" s="51">
        <f>វត្តមាន!DG17</f>
        <v>0</v>
      </c>
      <c r="DA17" s="51">
        <f>វត្តមាន!DH17</f>
        <v>0</v>
      </c>
      <c r="DB17" s="51">
        <f>វត្តមាន!DI17</f>
        <v>0</v>
      </c>
      <c r="DC17" s="8"/>
      <c r="DD17" s="9" t="str">
        <f t="shared" si="65"/>
        <v xml:space="preserve"> </v>
      </c>
      <c r="DE17" s="8"/>
      <c r="DF17" s="9" t="str">
        <f t="shared" si="66"/>
        <v xml:space="preserve"> </v>
      </c>
      <c r="DG17" s="8"/>
      <c r="DH17" s="9" t="str">
        <f t="shared" si="67"/>
        <v xml:space="preserve"> </v>
      </c>
      <c r="DI17" s="8"/>
      <c r="DJ17" s="9" t="str">
        <f t="shared" si="68"/>
        <v xml:space="preserve"> </v>
      </c>
      <c r="DK17" s="8"/>
      <c r="DL17" s="9" t="str">
        <f t="shared" si="69"/>
        <v xml:space="preserve"> </v>
      </c>
      <c r="DM17" s="8"/>
      <c r="DN17" s="9" t="str">
        <f t="shared" si="70"/>
        <v xml:space="preserve"> </v>
      </c>
      <c r="DO17" s="8"/>
      <c r="DP17" s="9" t="str">
        <f t="shared" si="71"/>
        <v xml:space="preserve"> </v>
      </c>
      <c r="DQ17" s="8"/>
      <c r="DR17" s="9" t="str">
        <f t="shared" si="72"/>
        <v xml:space="preserve"> </v>
      </c>
      <c r="DS17" s="8"/>
      <c r="DT17" s="9" t="str">
        <f t="shared" si="73"/>
        <v xml:space="preserve"> </v>
      </c>
      <c r="DU17" s="8"/>
      <c r="DV17" s="9" t="str">
        <f t="shared" si="74"/>
        <v xml:space="preserve"> </v>
      </c>
      <c r="DW17" s="8"/>
      <c r="DX17" s="9" t="str">
        <f t="shared" si="75"/>
        <v xml:space="preserve"> </v>
      </c>
      <c r="DY17" s="2"/>
      <c r="DZ17" s="9" t="str">
        <f t="shared" si="76"/>
        <v xml:space="preserve"> </v>
      </c>
      <c r="EA17" s="53">
        <f t="shared" si="77"/>
        <v>0</v>
      </c>
      <c r="EB17" s="147">
        <f t="shared" si="78"/>
        <v>0</v>
      </c>
      <c r="EC17" s="164" t="str">
        <f t="shared" si="10"/>
        <v xml:space="preserve">មិនចាត់ថ្នាក់ </v>
      </c>
      <c r="ED17" s="164" t="str">
        <f t="shared" si="11"/>
        <v xml:space="preserve"> មិនចាត់ថ្នាក់</v>
      </c>
      <c r="EE17" s="53" t="str">
        <f t="shared" si="79"/>
        <v xml:space="preserve"> </v>
      </c>
      <c r="EF17" s="58">
        <f>វត្តមាន!EP17</f>
        <v>2</v>
      </c>
      <c r="EG17" s="58">
        <f>វត្តមាន!EQ17</f>
        <v>2</v>
      </c>
      <c r="EH17" s="58">
        <f>វត្តមាន!ER17</f>
        <v>2</v>
      </c>
      <c r="EI17" s="58">
        <f>វត្តមាន!ES17</f>
        <v>6</v>
      </c>
      <c r="EJ17" s="67"/>
      <c r="EK17" s="8"/>
      <c r="EL17" s="9" t="str">
        <f t="shared" si="80"/>
        <v xml:space="preserve"> </v>
      </c>
      <c r="EM17" s="9"/>
      <c r="EN17" s="8"/>
      <c r="EO17" s="9" t="str">
        <f t="shared" si="81"/>
        <v xml:space="preserve"> </v>
      </c>
      <c r="EP17" s="9"/>
      <c r="EQ17" s="8"/>
      <c r="ER17" s="9" t="str">
        <f t="shared" si="82"/>
        <v xml:space="preserve"> </v>
      </c>
      <c r="ES17" s="9"/>
      <c r="ET17" s="8"/>
      <c r="EU17" s="9" t="str">
        <f t="shared" si="83"/>
        <v xml:space="preserve"> </v>
      </c>
      <c r="EV17" s="9"/>
      <c r="EW17" s="8"/>
      <c r="EX17" s="9" t="str">
        <f t="shared" si="84"/>
        <v xml:space="preserve"> </v>
      </c>
      <c r="EY17" s="9"/>
      <c r="EZ17" s="8"/>
      <c r="FA17" s="9" t="str">
        <f t="shared" si="85"/>
        <v xml:space="preserve"> </v>
      </c>
      <c r="FB17" s="9"/>
      <c r="FC17" s="8"/>
      <c r="FD17" s="9" t="str">
        <f t="shared" si="86"/>
        <v xml:space="preserve"> </v>
      </c>
      <c r="FE17" s="9"/>
      <c r="FF17" s="8"/>
      <c r="FG17" s="9" t="str">
        <f t="shared" si="87"/>
        <v xml:space="preserve"> </v>
      </c>
      <c r="FH17" s="9"/>
      <c r="FI17" s="8"/>
      <c r="FJ17" s="9" t="str">
        <f t="shared" si="88"/>
        <v xml:space="preserve"> </v>
      </c>
      <c r="FK17" s="9"/>
      <c r="FL17" s="8"/>
      <c r="FM17" s="9" t="str">
        <f t="shared" si="89"/>
        <v xml:space="preserve"> </v>
      </c>
      <c r="FN17" s="9"/>
      <c r="FO17" s="8"/>
      <c r="FP17" s="9" t="str">
        <f t="shared" si="90"/>
        <v xml:space="preserve"> </v>
      </c>
      <c r="FQ17" s="9"/>
      <c r="FR17" s="2"/>
      <c r="FS17" s="9" t="str">
        <f t="shared" si="91"/>
        <v xml:space="preserve"> </v>
      </c>
      <c r="FT17" s="8">
        <f t="shared" si="92"/>
        <v>47</v>
      </c>
      <c r="FU17" s="53">
        <f t="shared" si="93"/>
        <v>0</v>
      </c>
      <c r="FV17" s="147">
        <f t="shared" si="94"/>
        <v>0</v>
      </c>
      <c r="FW17" s="164" t="str">
        <f t="shared" si="12"/>
        <v xml:space="preserve">មិនចាត់ថ្នាក់ </v>
      </c>
      <c r="FX17" s="164" t="str">
        <f t="shared" si="13"/>
        <v xml:space="preserve"> មិនចាត់ថ្នាក់</v>
      </c>
      <c r="FY17" s="53" t="str">
        <f t="shared" si="95"/>
        <v xml:space="preserve"> </v>
      </c>
      <c r="FZ17" s="58">
        <f>វត្តមាន!FZ17</f>
        <v>2</v>
      </c>
      <c r="GA17" s="58">
        <f>វត្តមាន!GA17</f>
        <v>2</v>
      </c>
      <c r="GB17" s="58">
        <f>វត្តមាន!GB17</f>
        <v>2</v>
      </c>
      <c r="GC17" s="58">
        <f>វត្តមាន!GC17</f>
        <v>6</v>
      </c>
      <c r="GD17" s="69">
        <f t="shared" si="14"/>
        <v>7.6842105263157894</v>
      </c>
      <c r="GE17" s="69">
        <f t="shared" si="96"/>
        <v>0</v>
      </c>
      <c r="GF17" s="69">
        <f t="shared" si="97"/>
        <v>3.8421052631578947</v>
      </c>
      <c r="GG17" s="164" t="str">
        <f t="shared" si="15"/>
        <v>F</v>
      </c>
      <c r="GH17" s="164" t="str">
        <f t="shared" si="16"/>
        <v>ខ្សោយ</v>
      </c>
      <c r="GI17" s="53" t="e">
        <f t="shared" si="98"/>
        <v>#N/A</v>
      </c>
      <c r="GJ17" s="2">
        <f t="shared" si="17"/>
        <v>4</v>
      </c>
      <c r="GK17" s="2">
        <f t="shared" si="18"/>
        <v>4</v>
      </c>
      <c r="GL17" s="2">
        <f t="shared" si="19"/>
        <v>4</v>
      </c>
      <c r="GM17" s="2">
        <f t="shared" si="20"/>
        <v>12</v>
      </c>
    </row>
    <row r="18" spans="1:195" hidden="1">
      <c r="A18" s="2"/>
      <c r="B18" s="2">
        <f>ប្រវត្តិរូបសិស្ស!B18</f>
        <v>7447</v>
      </c>
      <c r="C18" s="2" t="str">
        <f>ប្រវត្តិរូបសិស្ស!C18</f>
        <v>ចក់ ណេត</v>
      </c>
      <c r="D18" s="2" t="str">
        <f>ប្រវត្តិរូបសិស្ស!D18</f>
        <v>ប្រុស</v>
      </c>
      <c r="E18" s="7">
        <f>ប្រវត្តិរូបសិស្ស!E18</f>
        <v>38038</v>
      </c>
      <c r="F18" s="7" t="str">
        <f>ប្រវត្តិរូបសិស្ស!G18</f>
        <v>12C</v>
      </c>
      <c r="G18" s="8">
        <v>9</v>
      </c>
      <c r="H18" s="9" t="str">
        <f t="shared" si="21"/>
        <v>F</v>
      </c>
      <c r="I18" s="8">
        <v>99</v>
      </c>
      <c r="J18" s="9" t="str">
        <f t="shared" si="22"/>
        <v>C</v>
      </c>
      <c r="K18" s="8">
        <v>40</v>
      </c>
      <c r="L18" s="9" t="str">
        <f t="shared" si="23"/>
        <v>E</v>
      </c>
      <c r="M18" s="8">
        <v>50</v>
      </c>
      <c r="N18" s="9" t="str">
        <f t="shared" si="0"/>
        <v>D</v>
      </c>
      <c r="O18" s="8">
        <v>21</v>
      </c>
      <c r="P18" s="9" t="str">
        <f t="shared" si="24"/>
        <v>F</v>
      </c>
      <c r="Q18" s="8"/>
      <c r="R18" s="9" t="str">
        <f t="shared" si="1"/>
        <v xml:space="preserve"> </v>
      </c>
      <c r="S18" s="8"/>
      <c r="T18" s="9" t="str">
        <f t="shared" si="25"/>
        <v xml:space="preserve"> </v>
      </c>
      <c r="U18" s="8"/>
      <c r="V18" s="9" t="str">
        <f t="shared" si="26"/>
        <v xml:space="preserve"> </v>
      </c>
      <c r="W18" s="8">
        <v>26</v>
      </c>
      <c r="X18" s="9" t="str">
        <f t="shared" si="27"/>
        <v>E</v>
      </c>
      <c r="Y18" s="8">
        <v>37</v>
      </c>
      <c r="Z18" s="8">
        <f t="shared" si="28"/>
        <v>12</v>
      </c>
      <c r="AA18" s="9" t="str">
        <f t="shared" si="2"/>
        <v>C</v>
      </c>
      <c r="AB18" s="8"/>
      <c r="AC18" s="9" t="str">
        <f t="shared" si="29"/>
        <v xml:space="preserve"> </v>
      </c>
      <c r="AD18" s="2"/>
      <c r="AE18" s="9" t="str">
        <f t="shared" si="30"/>
        <v xml:space="preserve"> </v>
      </c>
      <c r="AF18" s="53">
        <f t="shared" si="3"/>
        <v>257</v>
      </c>
      <c r="AG18" s="147">
        <f t="shared" si="31"/>
        <v>27.05263157894737</v>
      </c>
      <c r="AH18" s="164" t="str">
        <f t="shared" si="32"/>
        <v>E</v>
      </c>
      <c r="AI18" s="164" t="str">
        <f t="shared" si="33"/>
        <v>មធ្យម</v>
      </c>
      <c r="AJ18" s="53">
        <f t="shared" si="34"/>
        <v>23</v>
      </c>
      <c r="AK18" s="53">
        <f>វត្តមាន!BV18</f>
        <v>0</v>
      </c>
      <c r="AL18" s="53">
        <f>វត្តមាន!BW18</f>
        <v>0</v>
      </c>
      <c r="AM18" s="53">
        <f>វត្តមាន!BX18</f>
        <v>0</v>
      </c>
      <c r="AN18" s="53">
        <f>វត្តមាន!BY18</f>
        <v>0</v>
      </c>
      <c r="AO18" s="8"/>
      <c r="AP18" s="9" t="str">
        <f t="shared" si="35"/>
        <v xml:space="preserve"> </v>
      </c>
      <c r="AQ18" s="8"/>
      <c r="AR18" s="9" t="str">
        <f t="shared" si="36"/>
        <v xml:space="preserve"> </v>
      </c>
      <c r="AS18" s="8"/>
      <c r="AT18" s="9" t="str">
        <f t="shared" si="37"/>
        <v xml:space="preserve"> </v>
      </c>
      <c r="AU18" s="8"/>
      <c r="AV18" s="9" t="str">
        <f t="shared" si="38"/>
        <v xml:space="preserve"> </v>
      </c>
      <c r="AW18" s="8"/>
      <c r="AX18" s="9" t="str">
        <f t="shared" si="39"/>
        <v xml:space="preserve"> </v>
      </c>
      <c r="AY18" s="8"/>
      <c r="AZ18" s="9" t="str">
        <f t="shared" si="40"/>
        <v xml:space="preserve"> </v>
      </c>
      <c r="BA18" s="8"/>
      <c r="BB18" s="9" t="str">
        <f t="shared" si="41"/>
        <v xml:space="preserve"> </v>
      </c>
      <c r="BC18" s="8"/>
      <c r="BD18" s="9" t="str">
        <f t="shared" si="42"/>
        <v xml:space="preserve"> </v>
      </c>
      <c r="BE18" s="8"/>
      <c r="BF18" s="9" t="str">
        <f t="shared" si="43"/>
        <v xml:space="preserve"> </v>
      </c>
      <c r="BG18" s="8"/>
      <c r="BH18" s="9" t="str">
        <f t="shared" si="44"/>
        <v xml:space="preserve"> </v>
      </c>
      <c r="BI18" s="8"/>
      <c r="BJ18" s="9" t="str">
        <f t="shared" si="45"/>
        <v xml:space="preserve"> </v>
      </c>
      <c r="BK18" s="2"/>
      <c r="BL18" s="9" t="str">
        <f t="shared" si="46"/>
        <v xml:space="preserve"> </v>
      </c>
      <c r="BM18" s="53">
        <f t="shared" si="47"/>
        <v>0</v>
      </c>
      <c r="BN18" s="147">
        <f t="shared" si="48"/>
        <v>0</v>
      </c>
      <c r="BO18" s="164" t="str">
        <f t="shared" si="6"/>
        <v xml:space="preserve">មិនចាត់ថ្នាក់ </v>
      </c>
      <c r="BP18" s="164" t="str">
        <f t="shared" si="7"/>
        <v xml:space="preserve"> មិនចាត់ថ្នាក់</v>
      </c>
      <c r="BQ18" s="53" t="str">
        <f t="shared" si="49"/>
        <v xml:space="preserve"> </v>
      </c>
      <c r="BR18" s="51">
        <f>វត្តមាន!BV18</f>
        <v>0</v>
      </c>
      <c r="BS18" s="51">
        <f>វត្តមាន!BW18</f>
        <v>0</v>
      </c>
      <c r="BT18" s="51">
        <f>វត្តមាន!BX18</f>
        <v>0</v>
      </c>
      <c r="BU18" s="51">
        <f>វត្តមាន!BY18</f>
        <v>0</v>
      </c>
      <c r="BV18" s="8"/>
      <c r="BW18" s="9" t="str">
        <f t="shared" si="50"/>
        <v xml:space="preserve"> </v>
      </c>
      <c r="BX18" s="8"/>
      <c r="BY18" s="9" t="str">
        <f t="shared" si="51"/>
        <v xml:space="preserve"> </v>
      </c>
      <c r="BZ18" s="8"/>
      <c r="CA18" s="9" t="str">
        <f t="shared" si="52"/>
        <v xml:space="preserve"> </v>
      </c>
      <c r="CB18" s="8"/>
      <c r="CC18" s="9" t="str">
        <f t="shared" si="53"/>
        <v xml:space="preserve"> </v>
      </c>
      <c r="CD18" s="8"/>
      <c r="CE18" s="9" t="str">
        <f t="shared" si="54"/>
        <v xml:space="preserve"> </v>
      </c>
      <c r="CF18" s="8"/>
      <c r="CG18" s="9" t="str">
        <f t="shared" si="55"/>
        <v xml:space="preserve"> </v>
      </c>
      <c r="CH18" s="8"/>
      <c r="CI18" s="9" t="str">
        <f t="shared" si="56"/>
        <v xml:space="preserve"> </v>
      </c>
      <c r="CJ18" s="8"/>
      <c r="CK18" s="9" t="str">
        <f t="shared" si="57"/>
        <v xml:space="preserve"> </v>
      </c>
      <c r="CL18" s="8"/>
      <c r="CM18" s="9" t="str">
        <f t="shared" si="58"/>
        <v xml:space="preserve"> </v>
      </c>
      <c r="CN18" s="8"/>
      <c r="CO18" s="9" t="str">
        <f t="shared" si="59"/>
        <v xml:space="preserve"> </v>
      </c>
      <c r="CP18" s="8"/>
      <c r="CQ18" s="9" t="str">
        <f t="shared" si="60"/>
        <v xml:space="preserve"> </v>
      </c>
      <c r="CR18" s="2"/>
      <c r="CS18" s="9" t="str">
        <f t="shared" si="61"/>
        <v xml:space="preserve"> </v>
      </c>
      <c r="CT18" s="53">
        <f t="shared" si="62"/>
        <v>0</v>
      </c>
      <c r="CU18" s="147">
        <f t="shared" si="63"/>
        <v>0</v>
      </c>
      <c r="CV18" s="164" t="str">
        <f t="shared" si="8"/>
        <v xml:space="preserve">មិនចាត់ថ្នាក់ </v>
      </c>
      <c r="CW18" s="164" t="str">
        <f t="shared" si="9"/>
        <v xml:space="preserve"> មិនចាត់ថ្នាក់</v>
      </c>
      <c r="CX18" s="53" t="str">
        <f t="shared" si="64"/>
        <v xml:space="preserve"> </v>
      </c>
      <c r="CY18" s="51">
        <f>វត្តមាន!DF18</f>
        <v>0</v>
      </c>
      <c r="CZ18" s="51">
        <f>វត្តមាន!DG18</f>
        <v>0</v>
      </c>
      <c r="DA18" s="51">
        <f>វត្តមាន!DH18</f>
        <v>0</v>
      </c>
      <c r="DB18" s="51">
        <f>វត្តមាន!DI18</f>
        <v>0</v>
      </c>
      <c r="DC18" s="8"/>
      <c r="DD18" s="9" t="str">
        <f t="shared" si="65"/>
        <v xml:space="preserve"> </v>
      </c>
      <c r="DE18" s="8"/>
      <c r="DF18" s="9" t="str">
        <f t="shared" si="66"/>
        <v xml:space="preserve"> </v>
      </c>
      <c r="DG18" s="8"/>
      <c r="DH18" s="9" t="str">
        <f t="shared" si="67"/>
        <v xml:space="preserve"> </v>
      </c>
      <c r="DI18" s="8"/>
      <c r="DJ18" s="9" t="str">
        <f t="shared" si="68"/>
        <v xml:space="preserve"> </v>
      </c>
      <c r="DK18" s="8"/>
      <c r="DL18" s="9" t="str">
        <f t="shared" si="69"/>
        <v xml:space="preserve"> </v>
      </c>
      <c r="DM18" s="8"/>
      <c r="DN18" s="9" t="str">
        <f t="shared" si="70"/>
        <v xml:space="preserve"> </v>
      </c>
      <c r="DO18" s="8"/>
      <c r="DP18" s="9" t="str">
        <f t="shared" si="71"/>
        <v xml:space="preserve"> </v>
      </c>
      <c r="DQ18" s="8"/>
      <c r="DR18" s="9" t="str">
        <f t="shared" si="72"/>
        <v xml:space="preserve"> </v>
      </c>
      <c r="DS18" s="8"/>
      <c r="DT18" s="9" t="str">
        <f t="shared" si="73"/>
        <v xml:space="preserve"> </v>
      </c>
      <c r="DU18" s="8"/>
      <c r="DV18" s="9" t="str">
        <f t="shared" si="74"/>
        <v xml:space="preserve"> </v>
      </c>
      <c r="DW18" s="8"/>
      <c r="DX18" s="9" t="str">
        <f t="shared" si="75"/>
        <v xml:space="preserve"> </v>
      </c>
      <c r="DY18" s="2"/>
      <c r="DZ18" s="9" t="str">
        <f t="shared" si="76"/>
        <v xml:space="preserve"> </v>
      </c>
      <c r="EA18" s="53">
        <f t="shared" si="77"/>
        <v>0</v>
      </c>
      <c r="EB18" s="147">
        <f t="shared" si="78"/>
        <v>0</v>
      </c>
      <c r="EC18" s="164" t="str">
        <f t="shared" si="10"/>
        <v xml:space="preserve">មិនចាត់ថ្នាក់ </v>
      </c>
      <c r="ED18" s="164" t="str">
        <f t="shared" si="11"/>
        <v xml:space="preserve"> មិនចាត់ថ្នាក់</v>
      </c>
      <c r="EE18" s="53" t="str">
        <f t="shared" si="79"/>
        <v xml:space="preserve"> </v>
      </c>
      <c r="EF18" s="58">
        <f>វត្តមាន!EP18</f>
        <v>2</v>
      </c>
      <c r="EG18" s="58">
        <f>វត្តមាន!EQ18</f>
        <v>2</v>
      </c>
      <c r="EH18" s="58">
        <f>វត្តមាន!ER18</f>
        <v>2</v>
      </c>
      <c r="EI18" s="58">
        <f>វត្តមាន!ES18</f>
        <v>6</v>
      </c>
      <c r="EJ18" s="67"/>
      <c r="EK18" s="8"/>
      <c r="EL18" s="9" t="str">
        <f t="shared" si="80"/>
        <v xml:space="preserve"> </v>
      </c>
      <c r="EM18" s="9"/>
      <c r="EN18" s="8"/>
      <c r="EO18" s="9" t="str">
        <f t="shared" si="81"/>
        <v xml:space="preserve"> </v>
      </c>
      <c r="EP18" s="9"/>
      <c r="EQ18" s="8"/>
      <c r="ER18" s="9" t="str">
        <f t="shared" si="82"/>
        <v xml:space="preserve"> </v>
      </c>
      <c r="ES18" s="9"/>
      <c r="ET18" s="8"/>
      <c r="EU18" s="9" t="str">
        <f t="shared" si="83"/>
        <v xml:space="preserve"> </v>
      </c>
      <c r="EV18" s="9"/>
      <c r="EW18" s="8"/>
      <c r="EX18" s="9" t="str">
        <f t="shared" si="84"/>
        <v xml:space="preserve"> </v>
      </c>
      <c r="EY18" s="9"/>
      <c r="EZ18" s="8"/>
      <c r="FA18" s="9" t="str">
        <f t="shared" si="85"/>
        <v xml:space="preserve"> </v>
      </c>
      <c r="FB18" s="9"/>
      <c r="FC18" s="8"/>
      <c r="FD18" s="9" t="str">
        <f t="shared" si="86"/>
        <v xml:space="preserve"> </v>
      </c>
      <c r="FE18" s="9"/>
      <c r="FF18" s="8"/>
      <c r="FG18" s="9" t="str">
        <f t="shared" si="87"/>
        <v xml:space="preserve"> </v>
      </c>
      <c r="FH18" s="9"/>
      <c r="FI18" s="8"/>
      <c r="FJ18" s="9" t="str">
        <f t="shared" si="88"/>
        <v xml:space="preserve"> </v>
      </c>
      <c r="FK18" s="9"/>
      <c r="FL18" s="8"/>
      <c r="FM18" s="9" t="str">
        <f t="shared" si="89"/>
        <v xml:space="preserve"> </v>
      </c>
      <c r="FN18" s="9"/>
      <c r="FO18" s="8"/>
      <c r="FP18" s="9" t="str">
        <f t="shared" si="90"/>
        <v xml:space="preserve"> </v>
      </c>
      <c r="FQ18" s="9"/>
      <c r="FR18" s="2"/>
      <c r="FS18" s="9" t="str">
        <f t="shared" si="91"/>
        <v xml:space="preserve"> </v>
      </c>
      <c r="FT18" s="8">
        <f t="shared" si="92"/>
        <v>47</v>
      </c>
      <c r="FU18" s="53">
        <f t="shared" si="93"/>
        <v>0</v>
      </c>
      <c r="FV18" s="147">
        <f t="shared" si="94"/>
        <v>0</v>
      </c>
      <c r="FW18" s="164" t="str">
        <f t="shared" si="12"/>
        <v xml:space="preserve">មិនចាត់ថ្នាក់ </v>
      </c>
      <c r="FX18" s="164" t="str">
        <f t="shared" si="13"/>
        <v xml:space="preserve"> មិនចាត់ថ្នាក់</v>
      </c>
      <c r="FY18" s="53" t="str">
        <f t="shared" si="95"/>
        <v xml:space="preserve"> </v>
      </c>
      <c r="FZ18" s="58">
        <f>វត្តមាន!FZ18</f>
        <v>2</v>
      </c>
      <c r="GA18" s="58">
        <f>វត្តមាន!GA18</f>
        <v>2</v>
      </c>
      <c r="GB18" s="58">
        <f>វត្តមាន!GB18</f>
        <v>2</v>
      </c>
      <c r="GC18" s="58">
        <f>វត្តមាន!GC18</f>
        <v>6</v>
      </c>
      <c r="GD18" s="69">
        <f t="shared" si="14"/>
        <v>6.7631578947368425</v>
      </c>
      <c r="GE18" s="69">
        <f t="shared" si="96"/>
        <v>0</v>
      </c>
      <c r="GF18" s="69">
        <f t="shared" si="97"/>
        <v>3.3815789473684212</v>
      </c>
      <c r="GG18" s="164" t="str">
        <f t="shared" si="15"/>
        <v>F</v>
      </c>
      <c r="GH18" s="164" t="str">
        <f t="shared" si="16"/>
        <v>ខ្សោយ</v>
      </c>
      <c r="GI18" s="53" t="e">
        <f t="shared" si="98"/>
        <v>#N/A</v>
      </c>
      <c r="GJ18" s="2">
        <f t="shared" si="17"/>
        <v>4</v>
      </c>
      <c r="GK18" s="2">
        <f t="shared" si="18"/>
        <v>4</v>
      </c>
      <c r="GL18" s="2">
        <f t="shared" si="19"/>
        <v>4</v>
      </c>
      <c r="GM18" s="2">
        <f t="shared" si="20"/>
        <v>12</v>
      </c>
    </row>
    <row r="19" spans="1:195" hidden="1">
      <c r="A19" s="2"/>
      <c r="B19" s="2">
        <f>ប្រវត្តិរូបសិស្ស!B19</f>
        <v>7451</v>
      </c>
      <c r="C19" s="2" t="str">
        <f>ប្រវត្តិរូបសិស្ស!C19</f>
        <v>ជា សេងហៃ</v>
      </c>
      <c r="D19" s="2" t="str">
        <f>ប្រវត្តិរូបសិស្ស!D19</f>
        <v>ប្រុស</v>
      </c>
      <c r="E19" s="7">
        <f>ប្រវត្តិរូបសិស្ស!E19</f>
        <v>39407</v>
      </c>
      <c r="F19" s="7" t="str">
        <f>ប្រវត្តិរូបសិស្ស!G19</f>
        <v>12C</v>
      </c>
      <c r="G19" s="8">
        <v>9</v>
      </c>
      <c r="H19" s="9" t="str">
        <f t="shared" si="21"/>
        <v>F</v>
      </c>
      <c r="I19" s="8">
        <v>83</v>
      </c>
      <c r="J19" s="9" t="str">
        <f t="shared" si="22"/>
        <v>D</v>
      </c>
      <c r="K19" s="8">
        <v>45</v>
      </c>
      <c r="L19" s="9" t="str">
        <f t="shared" si="23"/>
        <v>D</v>
      </c>
      <c r="M19" s="8">
        <v>49</v>
      </c>
      <c r="N19" s="9" t="str">
        <f t="shared" si="0"/>
        <v>D</v>
      </c>
      <c r="O19" s="8">
        <v>16</v>
      </c>
      <c r="P19" s="9" t="str">
        <f t="shared" si="24"/>
        <v>F</v>
      </c>
      <c r="Q19" s="8"/>
      <c r="R19" s="9" t="str">
        <f t="shared" si="1"/>
        <v xml:space="preserve"> </v>
      </c>
      <c r="S19" s="8"/>
      <c r="T19" s="9" t="str">
        <f t="shared" si="25"/>
        <v xml:space="preserve"> </v>
      </c>
      <c r="U19" s="8"/>
      <c r="V19" s="9" t="str">
        <f t="shared" si="26"/>
        <v xml:space="preserve"> </v>
      </c>
      <c r="W19" s="8">
        <v>24</v>
      </c>
      <c r="X19" s="9" t="str">
        <f t="shared" si="27"/>
        <v>F</v>
      </c>
      <c r="Y19" s="8">
        <v>26</v>
      </c>
      <c r="Z19" s="8">
        <f t="shared" si="28"/>
        <v>1</v>
      </c>
      <c r="AA19" s="9" t="str">
        <f t="shared" si="2"/>
        <v>E</v>
      </c>
      <c r="AB19" s="8"/>
      <c r="AC19" s="9" t="str">
        <f t="shared" si="29"/>
        <v xml:space="preserve"> </v>
      </c>
      <c r="AD19" s="2"/>
      <c r="AE19" s="9" t="str">
        <f t="shared" si="30"/>
        <v xml:space="preserve"> </v>
      </c>
      <c r="AF19" s="53">
        <f t="shared" si="3"/>
        <v>227</v>
      </c>
      <c r="AG19" s="147">
        <f t="shared" si="31"/>
        <v>23.894736842105264</v>
      </c>
      <c r="AH19" s="164" t="str">
        <f t="shared" si="32"/>
        <v>F</v>
      </c>
      <c r="AI19" s="164" t="str">
        <f t="shared" si="33"/>
        <v>ខ្សោយ</v>
      </c>
      <c r="AJ19" s="53">
        <f t="shared" si="34"/>
        <v>37</v>
      </c>
      <c r="AK19" s="53">
        <f>វត្តមាន!BV19</f>
        <v>0</v>
      </c>
      <c r="AL19" s="53">
        <f>វត្តមាន!BW19</f>
        <v>0</v>
      </c>
      <c r="AM19" s="53">
        <f>វត្តមាន!BX19</f>
        <v>0</v>
      </c>
      <c r="AN19" s="53">
        <f>វត្តមាន!BY19</f>
        <v>0</v>
      </c>
      <c r="AO19" s="8"/>
      <c r="AP19" s="9" t="str">
        <f t="shared" si="35"/>
        <v xml:space="preserve"> </v>
      </c>
      <c r="AQ19" s="8"/>
      <c r="AR19" s="9" t="str">
        <f t="shared" si="36"/>
        <v xml:space="preserve"> </v>
      </c>
      <c r="AS19" s="8"/>
      <c r="AT19" s="9" t="str">
        <f t="shared" si="37"/>
        <v xml:space="preserve"> </v>
      </c>
      <c r="AU19" s="8"/>
      <c r="AV19" s="9" t="str">
        <f t="shared" si="38"/>
        <v xml:space="preserve"> </v>
      </c>
      <c r="AW19" s="8"/>
      <c r="AX19" s="9" t="str">
        <f t="shared" si="39"/>
        <v xml:space="preserve"> </v>
      </c>
      <c r="AY19" s="8"/>
      <c r="AZ19" s="9" t="str">
        <f t="shared" si="40"/>
        <v xml:space="preserve"> </v>
      </c>
      <c r="BA19" s="8"/>
      <c r="BB19" s="9" t="str">
        <f t="shared" si="41"/>
        <v xml:space="preserve"> </v>
      </c>
      <c r="BC19" s="8"/>
      <c r="BD19" s="9" t="str">
        <f t="shared" si="42"/>
        <v xml:space="preserve"> </v>
      </c>
      <c r="BE19" s="8"/>
      <c r="BF19" s="9" t="str">
        <f t="shared" si="43"/>
        <v xml:space="preserve"> </v>
      </c>
      <c r="BG19" s="8"/>
      <c r="BH19" s="9" t="str">
        <f t="shared" si="44"/>
        <v xml:space="preserve"> </v>
      </c>
      <c r="BI19" s="8"/>
      <c r="BJ19" s="9" t="str">
        <f t="shared" si="45"/>
        <v xml:space="preserve"> </v>
      </c>
      <c r="BK19" s="2"/>
      <c r="BL19" s="9" t="str">
        <f t="shared" si="46"/>
        <v xml:space="preserve"> </v>
      </c>
      <c r="BM19" s="53">
        <f t="shared" si="47"/>
        <v>0</v>
      </c>
      <c r="BN19" s="147">
        <f t="shared" si="48"/>
        <v>0</v>
      </c>
      <c r="BO19" s="164" t="str">
        <f t="shared" si="6"/>
        <v xml:space="preserve">មិនចាត់ថ្នាក់ </v>
      </c>
      <c r="BP19" s="164" t="str">
        <f t="shared" si="7"/>
        <v xml:space="preserve"> មិនចាត់ថ្នាក់</v>
      </c>
      <c r="BQ19" s="53" t="str">
        <f t="shared" si="49"/>
        <v xml:space="preserve"> </v>
      </c>
      <c r="BR19" s="51">
        <f>វត្តមាន!BV19</f>
        <v>0</v>
      </c>
      <c r="BS19" s="51">
        <f>វត្តមាន!BW19</f>
        <v>0</v>
      </c>
      <c r="BT19" s="51">
        <f>វត្តមាន!BX19</f>
        <v>0</v>
      </c>
      <c r="BU19" s="51">
        <f>វត្តមាន!BY19</f>
        <v>0</v>
      </c>
      <c r="BV19" s="8"/>
      <c r="BW19" s="9" t="str">
        <f t="shared" si="50"/>
        <v xml:space="preserve"> </v>
      </c>
      <c r="BX19" s="8"/>
      <c r="BY19" s="9" t="str">
        <f t="shared" si="51"/>
        <v xml:space="preserve"> </v>
      </c>
      <c r="BZ19" s="8"/>
      <c r="CA19" s="9" t="str">
        <f t="shared" si="52"/>
        <v xml:space="preserve"> </v>
      </c>
      <c r="CB19" s="8"/>
      <c r="CC19" s="9" t="str">
        <f t="shared" si="53"/>
        <v xml:space="preserve"> </v>
      </c>
      <c r="CD19" s="8"/>
      <c r="CE19" s="9" t="str">
        <f t="shared" si="54"/>
        <v xml:space="preserve"> </v>
      </c>
      <c r="CF19" s="8"/>
      <c r="CG19" s="9" t="str">
        <f t="shared" si="55"/>
        <v xml:space="preserve"> </v>
      </c>
      <c r="CH19" s="8"/>
      <c r="CI19" s="9" t="str">
        <f t="shared" si="56"/>
        <v xml:space="preserve"> </v>
      </c>
      <c r="CJ19" s="8"/>
      <c r="CK19" s="9" t="str">
        <f t="shared" si="57"/>
        <v xml:space="preserve"> </v>
      </c>
      <c r="CL19" s="8"/>
      <c r="CM19" s="9" t="str">
        <f t="shared" si="58"/>
        <v xml:space="preserve"> </v>
      </c>
      <c r="CN19" s="8"/>
      <c r="CO19" s="9" t="str">
        <f t="shared" si="59"/>
        <v xml:space="preserve"> </v>
      </c>
      <c r="CP19" s="8"/>
      <c r="CQ19" s="9" t="str">
        <f t="shared" si="60"/>
        <v xml:space="preserve"> </v>
      </c>
      <c r="CR19" s="2"/>
      <c r="CS19" s="9" t="str">
        <f t="shared" si="61"/>
        <v xml:space="preserve"> </v>
      </c>
      <c r="CT19" s="53">
        <f t="shared" si="62"/>
        <v>0</v>
      </c>
      <c r="CU19" s="147">
        <f t="shared" si="63"/>
        <v>0</v>
      </c>
      <c r="CV19" s="164" t="str">
        <f t="shared" si="8"/>
        <v xml:space="preserve">មិនចាត់ថ្នាក់ </v>
      </c>
      <c r="CW19" s="164" t="str">
        <f t="shared" si="9"/>
        <v xml:space="preserve"> មិនចាត់ថ្នាក់</v>
      </c>
      <c r="CX19" s="53" t="str">
        <f t="shared" si="64"/>
        <v xml:space="preserve"> </v>
      </c>
      <c r="CY19" s="51">
        <f>វត្តមាន!DF19</f>
        <v>0</v>
      </c>
      <c r="CZ19" s="51">
        <f>វត្តមាន!DG19</f>
        <v>0</v>
      </c>
      <c r="DA19" s="51">
        <f>វត្តមាន!DH19</f>
        <v>0</v>
      </c>
      <c r="DB19" s="51">
        <f>វត្តមាន!DI19</f>
        <v>0</v>
      </c>
      <c r="DC19" s="8"/>
      <c r="DD19" s="9" t="str">
        <f t="shared" si="65"/>
        <v xml:space="preserve"> </v>
      </c>
      <c r="DE19" s="8"/>
      <c r="DF19" s="9" t="str">
        <f t="shared" si="66"/>
        <v xml:space="preserve"> </v>
      </c>
      <c r="DG19" s="8"/>
      <c r="DH19" s="9" t="str">
        <f t="shared" si="67"/>
        <v xml:space="preserve"> </v>
      </c>
      <c r="DI19" s="8"/>
      <c r="DJ19" s="9" t="str">
        <f t="shared" si="68"/>
        <v xml:space="preserve"> </v>
      </c>
      <c r="DK19" s="8"/>
      <c r="DL19" s="9" t="str">
        <f t="shared" si="69"/>
        <v xml:space="preserve"> </v>
      </c>
      <c r="DM19" s="8"/>
      <c r="DN19" s="9" t="str">
        <f t="shared" si="70"/>
        <v xml:space="preserve"> </v>
      </c>
      <c r="DO19" s="8"/>
      <c r="DP19" s="9" t="str">
        <f t="shared" si="71"/>
        <v xml:space="preserve"> </v>
      </c>
      <c r="DQ19" s="8"/>
      <c r="DR19" s="9" t="str">
        <f t="shared" si="72"/>
        <v xml:space="preserve"> </v>
      </c>
      <c r="DS19" s="8"/>
      <c r="DT19" s="9" t="str">
        <f t="shared" si="73"/>
        <v xml:space="preserve"> </v>
      </c>
      <c r="DU19" s="8"/>
      <c r="DV19" s="9" t="str">
        <f t="shared" si="74"/>
        <v xml:space="preserve"> </v>
      </c>
      <c r="DW19" s="8"/>
      <c r="DX19" s="9" t="str">
        <f t="shared" si="75"/>
        <v xml:space="preserve"> </v>
      </c>
      <c r="DY19" s="2"/>
      <c r="DZ19" s="9" t="str">
        <f t="shared" si="76"/>
        <v xml:space="preserve"> </v>
      </c>
      <c r="EA19" s="53">
        <f t="shared" si="77"/>
        <v>0</v>
      </c>
      <c r="EB19" s="147">
        <f t="shared" si="78"/>
        <v>0</v>
      </c>
      <c r="EC19" s="164" t="str">
        <f t="shared" si="10"/>
        <v xml:space="preserve">មិនចាត់ថ្នាក់ </v>
      </c>
      <c r="ED19" s="164" t="str">
        <f t="shared" si="11"/>
        <v xml:space="preserve"> មិនចាត់ថ្នាក់</v>
      </c>
      <c r="EE19" s="53" t="str">
        <f t="shared" si="79"/>
        <v xml:space="preserve"> </v>
      </c>
      <c r="EF19" s="58">
        <f>វត្តមាន!EP19</f>
        <v>2</v>
      </c>
      <c r="EG19" s="58">
        <f>វត្តមាន!EQ19</f>
        <v>2</v>
      </c>
      <c r="EH19" s="58">
        <f>វត្តមាន!ER19</f>
        <v>2</v>
      </c>
      <c r="EI19" s="58">
        <f>វត្តមាន!ES19</f>
        <v>6</v>
      </c>
      <c r="EJ19" s="67"/>
      <c r="EK19" s="8"/>
      <c r="EL19" s="9" t="str">
        <f t="shared" si="80"/>
        <v xml:space="preserve"> </v>
      </c>
      <c r="EM19" s="9"/>
      <c r="EN19" s="8"/>
      <c r="EO19" s="9" t="str">
        <f t="shared" si="81"/>
        <v xml:space="preserve"> </v>
      </c>
      <c r="EP19" s="9"/>
      <c r="EQ19" s="8"/>
      <c r="ER19" s="9" t="str">
        <f t="shared" si="82"/>
        <v xml:space="preserve"> </v>
      </c>
      <c r="ES19" s="9"/>
      <c r="ET19" s="8"/>
      <c r="EU19" s="9" t="str">
        <f t="shared" si="83"/>
        <v xml:space="preserve"> </v>
      </c>
      <c r="EV19" s="9"/>
      <c r="EW19" s="8"/>
      <c r="EX19" s="9" t="str">
        <f t="shared" si="84"/>
        <v xml:space="preserve"> </v>
      </c>
      <c r="EY19" s="9"/>
      <c r="EZ19" s="8"/>
      <c r="FA19" s="9" t="str">
        <f t="shared" si="85"/>
        <v xml:space="preserve"> </v>
      </c>
      <c r="FB19" s="9"/>
      <c r="FC19" s="8"/>
      <c r="FD19" s="9" t="str">
        <f t="shared" si="86"/>
        <v xml:space="preserve"> </v>
      </c>
      <c r="FE19" s="9"/>
      <c r="FF19" s="8"/>
      <c r="FG19" s="9" t="str">
        <f t="shared" si="87"/>
        <v xml:space="preserve"> </v>
      </c>
      <c r="FH19" s="9"/>
      <c r="FI19" s="8"/>
      <c r="FJ19" s="9" t="str">
        <f t="shared" si="88"/>
        <v xml:space="preserve"> </v>
      </c>
      <c r="FK19" s="9"/>
      <c r="FL19" s="8"/>
      <c r="FM19" s="9" t="str">
        <f t="shared" si="89"/>
        <v xml:space="preserve"> </v>
      </c>
      <c r="FN19" s="9"/>
      <c r="FO19" s="8"/>
      <c r="FP19" s="9" t="str">
        <f t="shared" si="90"/>
        <v xml:space="preserve"> </v>
      </c>
      <c r="FQ19" s="9"/>
      <c r="FR19" s="2"/>
      <c r="FS19" s="9" t="str">
        <f t="shared" si="91"/>
        <v xml:space="preserve"> </v>
      </c>
      <c r="FT19" s="8">
        <f t="shared" si="92"/>
        <v>47</v>
      </c>
      <c r="FU19" s="53">
        <f t="shared" si="93"/>
        <v>0</v>
      </c>
      <c r="FV19" s="147">
        <f t="shared" si="94"/>
        <v>0</v>
      </c>
      <c r="FW19" s="164" t="str">
        <f t="shared" si="12"/>
        <v xml:space="preserve">មិនចាត់ថ្នាក់ </v>
      </c>
      <c r="FX19" s="164" t="str">
        <f t="shared" si="13"/>
        <v xml:space="preserve"> មិនចាត់ថ្នាក់</v>
      </c>
      <c r="FY19" s="53" t="str">
        <f t="shared" si="95"/>
        <v xml:space="preserve"> </v>
      </c>
      <c r="FZ19" s="58">
        <f>វត្តមាន!FZ19</f>
        <v>2</v>
      </c>
      <c r="GA19" s="58">
        <f>វត្តមាន!GA19</f>
        <v>2</v>
      </c>
      <c r="GB19" s="58">
        <f>វត្តមាន!GB19</f>
        <v>2</v>
      </c>
      <c r="GC19" s="58">
        <f>វត្តមាន!GC19</f>
        <v>6</v>
      </c>
      <c r="GD19" s="69">
        <f t="shared" si="14"/>
        <v>5.9736842105263159</v>
      </c>
      <c r="GE19" s="69">
        <f t="shared" si="96"/>
        <v>0</v>
      </c>
      <c r="GF19" s="69">
        <f t="shared" si="97"/>
        <v>2.986842105263158</v>
      </c>
      <c r="GG19" s="164" t="str">
        <f t="shared" si="15"/>
        <v>F</v>
      </c>
      <c r="GH19" s="164" t="str">
        <f t="shared" si="16"/>
        <v>ខ្សោយ</v>
      </c>
      <c r="GI19" s="53" t="e">
        <f t="shared" si="98"/>
        <v>#N/A</v>
      </c>
      <c r="GJ19" s="2">
        <f t="shared" si="17"/>
        <v>4</v>
      </c>
      <c r="GK19" s="2">
        <f t="shared" si="18"/>
        <v>4</v>
      </c>
      <c r="GL19" s="2">
        <f t="shared" si="19"/>
        <v>4</v>
      </c>
      <c r="GM19" s="2">
        <f t="shared" si="20"/>
        <v>12</v>
      </c>
    </row>
    <row r="20" spans="1:195" hidden="1">
      <c r="A20" s="2"/>
      <c r="B20" s="2">
        <f>ប្រវត្តិរូបសិស្ស!B20</f>
        <v>7452</v>
      </c>
      <c r="C20" s="2" t="str">
        <f>ប្រវត្តិរូបសិស្ស!C20</f>
        <v>ជឿន សូរិយា</v>
      </c>
      <c r="D20" s="2" t="str">
        <f>ប្រវត្តិរូបសិស្ស!D20</f>
        <v>ស្រី</v>
      </c>
      <c r="E20" s="7">
        <f>ប្រវត្តិរូបសិស្ស!E20</f>
        <v>39273</v>
      </c>
      <c r="F20" s="7" t="str">
        <f>ប្រវត្តិរូបសិស្ស!G20</f>
        <v>12C</v>
      </c>
      <c r="G20" s="8">
        <v>10</v>
      </c>
      <c r="H20" s="9" t="str">
        <f t="shared" si="21"/>
        <v>F</v>
      </c>
      <c r="I20" s="8">
        <v>109</v>
      </c>
      <c r="J20" s="9" t="str">
        <f t="shared" si="22"/>
        <v>B</v>
      </c>
      <c r="K20" s="8">
        <v>45</v>
      </c>
      <c r="L20" s="9" t="str">
        <f t="shared" si="23"/>
        <v>D</v>
      </c>
      <c r="M20" s="8">
        <v>40</v>
      </c>
      <c r="N20" s="9" t="str">
        <f t="shared" si="0"/>
        <v>E</v>
      </c>
      <c r="O20" s="8">
        <v>16</v>
      </c>
      <c r="P20" s="9" t="str">
        <f t="shared" si="24"/>
        <v>F</v>
      </c>
      <c r="Q20" s="8"/>
      <c r="R20" s="9" t="str">
        <f t="shared" si="1"/>
        <v xml:space="preserve"> </v>
      </c>
      <c r="S20" s="8"/>
      <c r="T20" s="9" t="str">
        <f t="shared" si="25"/>
        <v xml:space="preserve"> </v>
      </c>
      <c r="U20" s="8"/>
      <c r="V20" s="9" t="str">
        <f t="shared" si="26"/>
        <v xml:space="preserve"> </v>
      </c>
      <c r="W20" s="8">
        <v>20</v>
      </c>
      <c r="X20" s="9" t="str">
        <f t="shared" si="27"/>
        <v>F</v>
      </c>
      <c r="Y20" s="8">
        <v>34</v>
      </c>
      <c r="Z20" s="8">
        <f t="shared" si="28"/>
        <v>9</v>
      </c>
      <c r="AA20" s="9" t="str">
        <f t="shared" si="2"/>
        <v>D</v>
      </c>
      <c r="AB20" s="8"/>
      <c r="AC20" s="9" t="str">
        <f t="shared" si="29"/>
        <v xml:space="preserve"> </v>
      </c>
      <c r="AD20" s="2"/>
      <c r="AE20" s="9" t="str">
        <f t="shared" si="30"/>
        <v xml:space="preserve"> </v>
      </c>
      <c r="AF20" s="53">
        <f t="shared" si="3"/>
        <v>249</v>
      </c>
      <c r="AG20" s="147">
        <f t="shared" si="31"/>
        <v>26.210526315789473</v>
      </c>
      <c r="AH20" s="164" t="str">
        <f t="shared" si="32"/>
        <v>E</v>
      </c>
      <c r="AI20" s="164" t="str">
        <f t="shared" si="33"/>
        <v>មធ្យម</v>
      </c>
      <c r="AJ20" s="53">
        <f t="shared" si="34"/>
        <v>26</v>
      </c>
      <c r="AK20" s="53">
        <f>វត្តមាន!BV20</f>
        <v>0</v>
      </c>
      <c r="AL20" s="53">
        <f>វត្តមាន!BW20</f>
        <v>0</v>
      </c>
      <c r="AM20" s="53">
        <f>វត្តមាន!BX20</f>
        <v>0</v>
      </c>
      <c r="AN20" s="53">
        <f>វត្តមាន!BY20</f>
        <v>0</v>
      </c>
      <c r="AO20" s="8"/>
      <c r="AP20" s="9" t="str">
        <f t="shared" si="35"/>
        <v xml:space="preserve"> </v>
      </c>
      <c r="AQ20" s="8"/>
      <c r="AR20" s="9" t="str">
        <f t="shared" si="36"/>
        <v xml:space="preserve"> </v>
      </c>
      <c r="AS20" s="8"/>
      <c r="AT20" s="9" t="str">
        <f t="shared" si="37"/>
        <v xml:space="preserve"> </v>
      </c>
      <c r="AU20" s="8"/>
      <c r="AV20" s="9" t="str">
        <f t="shared" si="38"/>
        <v xml:space="preserve"> </v>
      </c>
      <c r="AW20" s="8"/>
      <c r="AX20" s="9" t="str">
        <f t="shared" si="39"/>
        <v xml:space="preserve"> </v>
      </c>
      <c r="AY20" s="8"/>
      <c r="AZ20" s="9" t="str">
        <f t="shared" si="40"/>
        <v xml:space="preserve"> </v>
      </c>
      <c r="BA20" s="8"/>
      <c r="BB20" s="9" t="str">
        <f t="shared" si="41"/>
        <v xml:space="preserve"> </v>
      </c>
      <c r="BC20" s="8"/>
      <c r="BD20" s="9" t="str">
        <f t="shared" si="42"/>
        <v xml:space="preserve"> </v>
      </c>
      <c r="BE20" s="8"/>
      <c r="BF20" s="9" t="str">
        <f t="shared" si="43"/>
        <v xml:space="preserve"> </v>
      </c>
      <c r="BG20" s="8"/>
      <c r="BH20" s="9" t="str">
        <f t="shared" si="44"/>
        <v xml:space="preserve"> </v>
      </c>
      <c r="BI20" s="8"/>
      <c r="BJ20" s="9" t="str">
        <f t="shared" si="45"/>
        <v xml:space="preserve"> </v>
      </c>
      <c r="BK20" s="2"/>
      <c r="BL20" s="9" t="str">
        <f t="shared" si="46"/>
        <v xml:space="preserve"> </v>
      </c>
      <c r="BM20" s="53">
        <f t="shared" si="47"/>
        <v>0</v>
      </c>
      <c r="BN20" s="147">
        <f t="shared" si="48"/>
        <v>0</v>
      </c>
      <c r="BO20" s="164" t="str">
        <f t="shared" si="6"/>
        <v xml:space="preserve">មិនចាត់ថ្នាក់ </v>
      </c>
      <c r="BP20" s="164" t="str">
        <f t="shared" si="7"/>
        <v xml:space="preserve"> មិនចាត់ថ្នាក់</v>
      </c>
      <c r="BQ20" s="53" t="str">
        <f t="shared" si="49"/>
        <v xml:space="preserve"> </v>
      </c>
      <c r="BR20" s="51">
        <f>វត្តមាន!BV20</f>
        <v>0</v>
      </c>
      <c r="BS20" s="51">
        <f>វត្តមាន!BW20</f>
        <v>0</v>
      </c>
      <c r="BT20" s="51">
        <f>វត្តមាន!BX20</f>
        <v>0</v>
      </c>
      <c r="BU20" s="51">
        <f>វត្តមាន!BY20</f>
        <v>0</v>
      </c>
      <c r="BV20" s="8"/>
      <c r="BW20" s="9" t="str">
        <f t="shared" si="50"/>
        <v xml:space="preserve"> </v>
      </c>
      <c r="BX20" s="8"/>
      <c r="BY20" s="9" t="str">
        <f t="shared" si="51"/>
        <v xml:space="preserve"> </v>
      </c>
      <c r="BZ20" s="8"/>
      <c r="CA20" s="9" t="str">
        <f t="shared" si="52"/>
        <v xml:space="preserve"> </v>
      </c>
      <c r="CB20" s="8"/>
      <c r="CC20" s="9" t="str">
        <f t="shared" si="53"/>
        <v xml:space="preserve"> </v>
      </c>
      <c r="CD20" s="8"/>
      <c r="CE20" s="9" t="str">
        <f t="shared" si="54"/>
        <v xml:space="preserve"> </v>
      </c>
      <c r="CF20" s="8"/>
      <c r="CG20" s="9" t="str">
        <f t="shared" si="55"/>
        <v xml:space="preserve"> </v>
      </c>
      <c r="CH20" s="8"/>
      <c r="CI20" s="9" t="str">
        <f t="shared" si="56"/>
        <v xml:space="preserve"> </v>
      </c>
      <c r="CJ20" s="8"/>
      <c r="CK20" s="9" t="str">
        <f t="shared" si="57"/>
        <v xml:space="preserve"> </v>
      </c>
      <c r="CL20" s="8"/>
      <c r="CM20" s="9" t="str">
        <f t="shared" si="58"/>
        <v xml:space="preserve"> </v>
      </c>
      <c r="CN20" s="8"/>
      <c r="CO20" s="9" t="str">
        <f t="shared" si="59"/>
        <v xml:space="preserve"> </v>
      </c>
      <c r="CP20" s="8"/>
      <c r="CQ20" s="9" t="str">
        <f t="shared" si="60"/>
        <v xml:space="preserve"> </v>
      </c>
      <c r="CR20" s="2"/>
      <c r="CS20" s="9" t="str">
        <f t="shared" si="61"/>
        <v xml:space="preserve"> </v>
      </c>
      <c r="CT20" s="53">
        <f t="shared" si="62"/>
        <v>0</v>
      </c>
      <c r="CU20" s="147">
        <f t="shared" si="63"/>
        <v>0</v>
      </c>
      <c r="CV20" s="164" t="str">
        <f t="shared" si="8"/>
        <v xml:space="preserve">មិនចាត់ថ្នាក់ </v>
      </c>
      <c r="CW20" s="164" t="str">
        <f t="shared" si="9"/>
        <v xml:space="preserve"> មិនចាត់ថ្នាក់</v>
      </c>
      <c r="CX20" s="53" t="str">
        <f t="shared" si="64"/>
        <v xml:space="preserve"> </v>
      </c>
      <c r="CY20" s="51">
        <f>វត្តមាន!DF20</f>
        <v>0</v>
      </c>
      <c r="CZ20" s="51">
        <f>វត្តមាន!DG20</f>
        <v>0</v>
      </c>
      <c r="DA20" s="51">
        <f>វត្តមាន!DH20</f>
        <v>0</v>
      </c>
      <c r="DB20" s="51">
        <f>វត្តមាន!DI20</f>
        <v>0</v>
      </c>
      <c r="DC20" s="8"/>
      <c r="DD20" s="9" t="str">
        <f t="shared" si="65"/>
        <v xml:space="preserve"> </v>
      </c>
      <c r="DE20" s="8"/>
      <c r="DF20" s="9" t="str">
        <f t="shared" si="66"/>
        <v xml:space="preserve"> </v>
      </c>
      <c r="DG20" s="8"/>
      <c r="DH20" s="9" t="str">
        <f t="shared" si="67"/>
        <v xml:space="preserve"> </v>
      </c>
      <c r="DI20" s="8"/>
      <c r="DJ20" s="9" t="str">
        <f t="shared" si="68"/>
        <v xml:space="preserve"> </v>
      </c>
      <c r="DK20" s="8"/>
      <c r="DL20" s="9" t="str">
        <f t="shared" si="69"/>
        <v xml:space="preserve"> </v>
      </c>
      <c r="DM20" s="8"/>
      <c r="DN20" s="9" t="str">
        <f t="shared" si="70"/>
        <v xml:space="preserve"> </v>
      </c>
      <c r="DO20" s="8"/>
      <c r="DP20" s="9" t="str">
        <f t="shared" si="71"/>
        <v xml:space="preserve"> </v>
      </c>
      <c r="DQ20" s="8"/>
      <c r="DR20" s="9" t="str">
        <f t="shared" si="72"/>
        <v xml:space="preserve"> </v>
      </c>
      <c r="DS20" s="8"/>
      <c r="DT20" s="9" t="str">
        <f t="shared" si="73"/>
        <v xml:space="preserve"> </v>
      </c>
      <c r="DU20" s="8"/>
      <c r="DV20" s="9" t="str">
        <f t="shared" si="74"/>
        <v xml:space="preserve"> </v>
      </c>
      <c r="DW20" s="8"/>
      <c r="DX20" s="9" t="str">
        <f t="shared" si="75"/>
        <v xml:space="preserve"> </v>
      </c>
      <c r="DY20" s="2"/>
      <c r="DZ20" s="9" t="str">
        <f t="shared" si="76"/>
        <v xml:space="preserve"> </v>
      </c>
      <c r="EA20" s="53">
        <f t="shared" si="77"/>
        <v>0</v>
      </c>
      <c r="EB20" s="147">
        <f t="shared" si="78"/>
        <v>0</v>
      </c>
      <c r="EC20" s="164" t="str">
        <f t="shared" si="10"/>
        <v xml:space="preserve">មិនចាត់ថ្នាក់ </v>
      </c>
      <c r="ED20" s="164" t="str">
        <f t="shared" si="11"/>
        <v xml:space="preserve"> មិនចាត់ថ្នាក់</v>
      </c>
      <c r="EE20" s="53" t="str">
        <f t="shared" si="79"/>
        <v xml:space="preserve"> </v>
      </c>
      <c r="EF20" s="58">
        <f>វត្តមាន!EP20</f>
        <v>2</v>
      </c>
      <c r="EG20" s="58">
        <f>វត្តមាន!EQ20</f>
        <v>2</v>
      </c>
      <c r="EH20" s="58">
        <f>វត្តមាន!ER20</f>
        <v>2</v>
      </c>
      <c r="EI20" s="58">
        <f>វត្តមាន!ES20</f>
        <v>6</v>
      </c>
      <c r="EJ20" s="67"/>
      <c r="EK20" s="8"/>
      <c r="EL20" s="9" t="str">
        <f t="shared" si="80"/>
        <v xml:space="preserve"> </v>
      </c>
      <c r="EM20" s="9"/>
      <c r="EN20" s="8"/>
      <c r="EO20" s="9" t="str">
        <f t="shared" si="81"/>
        <v xml:space="preserve"> </v>
      </c>
      <c r="EP20" s="9"/>
      <c r="EQ20" s="8"/>
      <c r="ER20" s="9" t="str">
        <f t="shared" si="82"/>
        <v xml:space="preserve"> </v>
      </c>
      <c r="ES20" s="9"/>
      <c r="ET20" s="8"/>
      <c r="EU20" s="9" t="str">
        <f t="shared" si="83"/>
        <v xml:space="preserve"> </v>
      </c>
      <c r="EV20" s="9"/>
      <c r="EW20" s="8"/>
      <c r="EX20" s="9" t="str">
        <f t="shared" si="84"/>
        <v xml:space="preserve"> </v>
      </c>
      <c r="EY20" s="9"/>
      <c r="EZ20" s="8"/>
      <c r="FA20" s="9" t="str">
        <f t="shared" si="85"/>
        <v xml:space="preserve"> </v>
      </c>
      <c r="FB20" s="9"/>
      <c r="FC20" s="8"/>
      <c r="FD20" s="9" t="str">
        <f t="shared" si="86"/>
        <v xml:space="preserve"> </v>
      </c>
      <c r="FE20" s="9"/>
      <c r="FF20" s="8"/>
      <c r="FG20" s="9" t="str">
        <f t="shared" si="87"/>
        <v xml:space="preserve"> </v>
      </c>
      <c r="FH20" s="9"/>
      <c r="FI20" s="8"/>
      <c r="FJ20" s="9" t="str">
        <f t="shared" si="88"/>
        <v xml:space="preserve"> </v>
      </c>
      <c r="FK20" s="9"/>
      <c r="FL20" s="8"/>
      <c r="FM20" s="9" t="str">
        <f t="shared" si="89"/>
        <v xml:space="preserve"> </v>
      </c>
      <c r="FN20" s="9"/>
      <c r="FO20" s="8"/>
      <c r="FP20" s="9" t="str">
        <f t="shared" si="90"/>
        <v xml:space="preserve"> </v>
      </c>
      <c r="FQ20" s="9"/>
      <c r="FR20" s="2"/>
      <c r="FS20" s="9" t="str">
        <f t="shared" si="91"/>
        <v xml:space="preserve"> </v>
      </c>
      <c r="FT20" s="8">
        <f t="shared" si="92"/>
        <v>47</v>
      </c>
      <c r="FU20" s="53">
        <f t="shared" si="93"/>
        <v>0</v>
      </c>
      <c r="FV20" s="147">
        <f t="shared" si="94"/>
        <v>0</v>
      </c>
      <c r="FW20" s="164" t="str">
        <f t="shared" si="12"/>
        <v xml:space="preserve">មិនចាត់ថ្នាក់ </v>
      </c>
      <c r="FX20" s="164" t="str">
        <f t="shared" si="13"/>
        <v xml:space="preserve"> មិនចាត់ថ្នាក់</v>
      </c>
      <c r="FY20" s="53" t="str">
        <f t="shared" si="95"/>
        <v xml:space="preserve"> </v>
      </c>
      <c r="FZ20" s="58">
        <f>វត្តមាន!FZ20</f>
        <v>2</v>
      </c>
      <c r="GA20" s="58">
        <f>វត្តមាន!GA20</f>
        <v>2</v>
      </c>
      <c r="GB20" s="58">
        <f>វត្តមាន!GB20</f>
        <v>2</v>
      </c>
      <c r="GC20" s="58">
        <f>វត្តមាន!GC20</f>
        <v>6</v>
      </c>
      <c r="GD20" s="69">
        <f t="shared" si="14"/>
        <v>6.5526315789473681</v>
      </c>
      <c r="GE20" s="69">
        <f t="shared" si="96"/>
        <v>0</v>
      </c>
      <c r="GF20" s="69">
        <f t="shared" si="97"/>
        <v>3.2763157894736841</v>
      </c>
      <c r="GG20" s="164" t="str">
        <f t="shared" si="15"/>
        <v>F</v>
      </c>
      <c r="GH20" s="164" t="str">
        <f t="shared" si="16"/>
        <v>ខ្សោយ</v>
      </c>
      <c r="GI20" s="53" t="e">
        <f t="shared" si="98"/>
        <v>#N/A</v>
      </c>
      <c r="GJ20" s="2">
        <f t="shared" si="17"/>
        <v>4</v>
      </c>
      <c r="GK20" s="2">
        <f t="shared" si="18"/>
        <v>4</v>
      </c>
      <c r="GL20" s="2">
        <f t="shared" si="19"/>
        <v>4</v>
      </c>
      <c r="GM20" s="2">
        <f t="shared" si="20"/>
        <v>12</v>
      </c>
    </row>
    <row r="21" spans="1:195" hidden="1">
      <c r="A21" s="2"/>
      <c r="B21" s="2">
        <f>ប្រវត្តិរូបសិស្ស!B21</f>
        <v>7858</v>
      </c>
      <c r="C21" s="2" t="str">
        <f>ប្រវត្តិរូបសិស្ស!C21</f>
        <v>ឈាង សុវណ្ណរា</v>
      </c>
      <c r="D21" s="2" t="str">
        <f>ប្រវត្តិរូបសិស្ស!D21</f>
        <v>ប្រុស</v>
      </c>
      <c r="E21" s="7">
        <f>ប្រវត្តិរូបសិស្ស!E21</f>
        <v>39429</v>
      </c>
      <c r="F21" s="7" t="str">
        <f>ប្រវត្តិរូបសិស្ស!G21</f>
        <v>12C</v>
      </c>
      <c r="G21" s="8">
        <v>31</v>
      </c>
      <c r="H21" s="9" t="str">
        <f t="shared" si="21"/>
        <v>F</v>
      </c>
      <c r="I21" s="8">
        <v>67</v>
      </c>
      <c r="J21" s="9" t="str">
        <f t="shared" si="22"/>
        <v>E</v>
      </c>
      <c r="K21" s="8">
        <v>45</v>
      </c>
      <c r="L21" s="9" t="str">
        <f t="shared" si="23"/>
        <v>D</v>
      </c>
      <c r="M21" s="8">
        <v>27</v>
      </c>
      <c r="N21" s="9" t="str">
        <f t="shared" si="0"/>
        <v>F</v>
      </c>
      <c r="O21" s="8">
        <v>21</v>
      </c>
      <c r="P21" s="9" t="str">
        <f t="shared" si="24"/>
        <v>F</v>
      </c>
      <c r="Q21" s="8"/>
      <c r="R21" s="9" t="str">
        <f t="shared" si="1"/>
        <v xml:space="preserve"> </v>
      </c>
      <c r="S21" s="8"/>
      <c r="T21" s="9" t="str">
        <f t="shared" si="25"/>
        <v xml:space="preserve"> </v>
      </c>
      <c r="U21" s="8"/>
      <c r="V21" s="9" t="str">
        <f t="shared" si="26"/>
        <v xml:space="preserve"> </v>
      </c>
      <c r="W21" s="8">
        <v>14</v>
      </c>
      <c r="X21" s="9" t="str">
        <f t="shared" si="27"/>
        <v>F</v>
      </c>
      <c r="Y21" s="8">
        <v>34</v>
      </c>
      <c r="Z21" s="8">
        <f t="shared" si="28"/>
        <v>9</v>
      </c>
      <c r="AA21" s="9" t="str">
        <f t="shared" si="2"/>
        <v>D</v>
      </c>
      <c r="AB21" s="8"/>
      <c r="AC21" s="9" t="str">
        <f t="shared" si="29"/>
        <v xml:space="preserve"> </v>
      </c>
      <c r="AD21" s="2"/>
      <c r="AE21" s="9" t="str">
        <f t="shared" si="30"/>
        <v xml:space="preserve"> </v>
      </c>
      <c r="AF21" s="53">
        <f t="shared" si="3"/>
        <v>214</v>
      </c>
      <c r="AG21" s="147">
        <f t="shared" si="31"/>
        <v>22.526315789473685</v>
      </c>
      <c r="AH21" s="164" t="str">
        <f t="shared" si="32"/>
        <v>F</v>
      </c>
      <c r="AI21" s="164" t="str">
        <f t="shared" si="33"/>
        <v>ខ្សោយ</v>
      </c>
      <c r="AJ21" s="53">
        <f t="shared" si="34"/>
        <v>40</v>
      </c>
      <c r="AK21" s="53">
        <f>វត្តមាន!BV21</f>
        <v>0</v>
      </c>
      <c r="AL21" s="53">
        <f>វត្តមាន!BW21</f>
        <v>0</v>
      </c>
      <c r="AM21" s="53">
        <f>វត្តមាន!BX21</f>
        <v>0</v>
      </c>
      <c r="AN21" s="53">
        <f>វត្តមាន!BY21</f>
        <v>0</v>
      </c>
      <c r="AO21" s="8"/>
      <c r="AP21" s="9" t="str">
        <f t="shared" si="35"/>
        <v xml:space="preserve"> </v>
      </c>
      <c r="AQ21" s="8"/>
      <c r="AR21" s="9" t="str">
        <f t="shared" si="36"/>
        <v xml:space="preserve"> </v>
      </c>
      <c r="AS21" s="8"/>
      <c r="AT21" s="9" t="str">
        <f t="shared" si="37"/>
        <v xml:space="preserve"> </v>
      </c>
      <c r="AU21" s="8"/>
      <c r="AV21" s="9" t="str">
        <f t="shared" si="38"/>
        <v xml:space="preserve"> </v>
      </c>
      <c r="AW21" s="8"/>
      <c r="AX21" s="9" t="str">
        <f t="shared" si="39"/>
        <v xml:space="preserve"> </v>
      </c>
      <c r="AY21" s="8"/>
      <c r="AZ21" s="9" t="str">
        <f t="shared" si="40"/>
        <v xml:space="preserve"> </v>
      </c>
      <c r="BA21" s="8"/>
      <c r="BB21" s="9" t="str">
        <f t="shared" si="41"/>
        <v xml:space="preserve"> </v>
      </c>
      <c r="BC21" s="8"/>
      <c r="BD21" s="9" t="str">
        <f t="shared" si="42"/>
        <v xml:space="preserve"> </v>
      </c>
      <c r="BE21" s="8"/>
      <c r="BF21" s="9" t="str">
        <f t="shared" si="43"/>
        <v xml:space="preserve"> </v>
      </c>
      <c r="BG21" s="8"/>
      <c r="BH21" s="9" t="str">
        <f t="shared" si="44"/>
        <v xml:space="preserve"> </v>
      </c>
      <c r="BI21" s="8"/>
      <c r="BJ21" s="9" t="str">
        <f t="shared" si="45"/>
        <v xml:space="preserve"> </v>
      </c>
      <c r="BK21" s="2"/>
      <c r="BL21" s="9" t="str">
        <f t="shared" si="46"/>
        <v xml:space="preserve"> </v>
      </c>
      <c r="BM21" s="53">
        <f t="shared" si="47"/>
        <v>0</v>
      </c>
      <c r="BN21" s="147">
        <f t="shared" si="48"/>
        <v>0</v>
      </c>
      <c r="BO21" s="164" t="str">
        <f t="shared" si="6"/>
        <v xml:space="preserve">មិនចាត់ថ្នាក់ </v>
      </c>
      <c r="BP21" s="164" t="str">
        <f t="shared" si="7"/>
        <v xml:space="preserve"> មិនចាត់ថ្នាក់</v>
      </c>
      <c r="BQ21" s="53" t="str">
        <f t="shared" si="49"/>
        <v xml:space="preserve"> </v>
      </c>
      <c r="BR21" s="51">
        <f>វត្តមាន!BV21</f>
        <v>0</v>
      </c>
      <c r="BS21" s="51">
        <f>វត្តមាន!BW21</f>
        <v>0</v>
      </c>
      <c r="BT21" s="51">
        <f>វត្តមាន!BX21</f>
        <v>0</v>
      </c>
      <c r="BU21" s="51">
        <f>វត្តមាន!BY21</f>
        <v>0</v>
      </c>
      <c r="BV21" s="8"/>
      <c r="BW21" s="9" t="str">
        <f t="shared" si="50"/>
        <v xml:space="preserve"> </v>
      </c>
      <c r="BX21" s="8"/>
      <c r="BY21" s="9" t="str">
        <f t="shared" si="51"/>
        <v xml:space="preserve"> </v>
      </c>
      <c r="BZ21" s="8"/>
      <c r="CA21" s="9" t="str">
        <f t="shared" si="52"/>
        <v xml:space="preserve"> </v>
      </c>
      <c r="CB21" s="8"/>
      <c r="CC21" s="9" t="str">
        <f t="shared" si="53"/>
        <v xml:space="preserve"> </v>
      </c>
      <c r="CD21" s="8"/>
      <c r="CE21" s="9" t="str">
        <f t="shared" si="54"/>
        <v xml:space="preserve"> </v>
      </c>
      <c r="CF21" s="8"/>
      <c r="CG21" s="9" t="str">
        <f t="shared" si="55"/>
        <v xml:space="preserve"> </v>
      </c>
      <c r="CH21" s="8"/>
      <c r="CI21" s="9" t="str">
        <f t="shared" si="56"/>
        <v xml:space="preserve"> </v>
      </c>
      <c r="CJ21" s="8"/>
      <c r="CK21" s="9" t="str">
        <f t="shared" si="57"/>
        <v xml:space="preserve"> </v>
      </c>
      <c r="CL21" s="8"/>
      <c r="CM21" s="9" t="str">
        <f t="shared" si="58"/>
        <v xml:space="preserve"> </v>
      </c>
      <c r="CN21" s="8"/>
      <c r="CO21" s="9" t="str">
        <f t="shared" si="59"/>
        <v xml:space="preserve"> </v>
      </c>
      <c r="CP21" s="8"/>
      <c r="CQ21" s="9" t="str">
        <f t="shared" si="60"/>
        <v xml:space="preserve"> </v>
      </c>
      <c r="CR21" s="2"/>
      <c r="CS21" s="9" t="str">
        <f t="shared" si="61"/>
        <v xml:space="preserve"> </v>
      </c>
      <c r="CT21" s="53">
        <f t="shared" si="62"/>
        <v>0</v>
      </c>
      <c r="CU21" s="147">
        <f t="shared" si="63"/>
        <v>0</v>
      </c>
      <c r="CV21" s="164" t="str">
        <f t="shared" si="8"/>
        <v xml:space="preserve">មិនចាត់ថ្នាក់ </v>
      </c>
      <c r="CW21" s="164" t="str">
        <f t="shared" si="9"/>
        <v xml:space="preserve"> មិនចាត់ថ្នាក់</v>
      </c>
      <c r="CX21" s="53" t="str">
        <f t="shared" si="64"/>
        <v xml:space="preserve"> </v>
      </c>
      <c r="CY21" s="51">
        <f>វត្តមាន!DF21</f>
        <v>0</v>
      </c>
      <c r="CZ21" s="51">
        <f>វត្តមាន!DG21</f>
        <v>0</v>
      </c>
      <c r="DA21" s="51">
        <f>វត្តមាន!DH21</f>
        <v>0</v>
      </c>
      <c r="DB21" s="51">
        <f>វត្តមាន!DI21</f>
        <v>0</v>
      </c>
      <c r="DC21" s="8"/>
      <c r="DD21" s="9" t="str">
        <f t="shared" si="65"/>
        <v xml:space="preserve"> </v>
      </c>
      <c r="DE21" s="8"/>
      <c r="DF21" s="9" t="str">
        <f t="shared" si="66"/>
        <v xml:space="preserve"> </v>
      </c>
      <c r="DG21" s="8"/>
      <c r="DH21" s="9" t="str">
        <f t="shared" si="67"/>
        <v xml:space="preserve"> </v>
      </c>
      <c r="DI21" s="8"/>
      <c r="DJ21" s="9" t="str">
        <f t="shared" si="68"/>
        <v xml:space="preserve"> </v>
      </c>
      <c r="DK21" s="8"/>
      <c r="DL21" s="9" t="str">
        <f t="shared" si="69"/>
        <v xml:space="preserve"> </v>
      </c>
      <c r="DM21" s="8"/>
      <c r="DN21" s="9" t="str">
        <f t="shared" si="70"/>
        <v xml:space="preserve"> </v>
      </c>
      <c r="DO21" s="8"/>
      <c r="DP21" s="9" t="str">
        <f t="shared" si="71"/>
        <v xml:space="preserve"> </v>
      </c>
      <c r="DQ21" s="8"/>
      <c r="DR21" s="9" t="str">
        <f t="shared" si="72"/>
        <v xml:space="preserve"> </v>
      </c>
      <c r="DS21" s="8"/>
      <c r="DT21" s="9" t="str">
        <f t="shared" si="73"/>
        <v xml:space="preserve"> </v>
      </c>
      <c r="DU21" s="8"/>
      <c r="DV21" s="9" t="str">
        <f t="shared" si="74"/>
        <v xml:space="preserve"> </v>
      </c>
      <c r="DW21" s="8"/>
      <c r="DX21" s="9" t="str">
        <f t="shared" si="75"/>
        <v xml:space="preserve"> </v>
      </c>
      <c r="DY21" s="2"/>
      <c r="DZ21" s="9" t="str">
        <f t="shared" si="76"/>
        <v xml:space="preserve"> </v>
      </c>
      <c r="EA21" s="53">
        <f t="shared" si="77"/>
        <v>0</v>
      </c>
      <c r="EB21" s="147">
        <f t="shared" si="78"/>
        <v>0</v>
      </c>
      <c r="EC21" s="164" t="str">
        <f t="shared" si="10"/>
        <v xml:space="preserve">មិនចាត់ថ្នាក់ </v>
      </c>
      <c r="ED21" s="164" t="str">
        <f t="shared" si="11"/>
        <v xml:space="preserve"> មិនចាត់ថ្នាក់</v>
      </c>
      <c r="EE21" s="53" t="str">
        <f t="shared" si="79"/>
        <v xml:space="preserve"> </v>
      </c>
      <c r="EF21" s="58">
        <f>វត្តមាន!EP21</f>
        <v>2</v>
      </c>
      <c r="EG21" s="58">
        <f>វត្តមាន!EQ21</f>
        <v>2</v>
      </c>
      <c r="EH21" s="58">
        <f>វត្តមាន!ER21</f>
        <v>2</v>
      </c>
      <c r="EI21" s="58">
        <f>វត្តមាន!ES21</f>
        <v>6</v>
      </c>
      <c r="EJ21" s="67"/>
      <c r="EK21" s="8"/>
      <c r="EL21" s="9" t="str">
        <f t="shared" si="80"/>
        <v xml:space="preserve"> </v>
      </c>
      <c r="EM21" s="9"/>
      <c r="EN21" s="8"/>
      <c r="EO21" s="9" t="str">
        <f t="shared" si="81"/>
        <v xml:space="preserve"> </v>
      </c>
      <c r="EP21" s="9"/>
      <c r="EQ21" s="8"/>
      <c r="ER21" s="9" t="str">
        <f t="shared" si="82"/>
        <v xml:space="preserve"> </v>
      </c>
      <c r="ES21" s="9"/>
      <c r="ET21" s="8"/>
      <c r="EU21" s="9" t="str">
        <f t="shared" si="83"/>
        <v xml:space="preserve"> </v>
      </c>
      <c r="EV21" s="9"/>
      <c r="EW21" s="8"/>
      <c r="EX21" s="9" t="str">
        <f t="shared" si="84"/>
        <v xml:space="preserve"> </v>
      </c>
      <c r="EY21" s="9"/>
      <c r="EZ21" s="8"/>
      <c r="FA21" s="9" t="str">
        <f t="shared" si="85"/>
        <v xml:space="preserve"> </v>
      </c>
      <c r="FB21" s="9"/>
      <c r="FC21" s="8"/>
      <c r="FD21" s="9" t="str">
        <f t="shared" si="86"/>
        <v xml:space="preserve"> </v>
      </c>
      <c r="FE21" s="9"/>
      <c r="FF21" s="8"/>
      <c r="FG21" s="9" t="str">
        <f t="shared" si="87"/>
        <v xml:space="preserve"> </v>
      </c>
      <c r="FH21" s="9"/>
      <c r="FI21" s="8"/>
      <c r="FJ21" s="9" t="str">
        <f t="shared" si="88"/>
        <v xml:space="preserve"> </v>
      </c>
      <c r="FK21" s="9"/>
      <c r="FL21" s="8"/>
      <c r="FM21" s="9" t="str">
        <f t="shared" si="89"/>
        <v xml:space="preserve"> </v>
      </c>
      <c r="FN21" s="9"/>
      <c r="FO21" s="8"/>
      <c r="FP21" s="9" t="str">
        <f t="shared" si="90"/>
        <v xml:space="preserve"> </v>
      </c>
      <c r="FQ21" s="9"/>
      <c r="FR21" s="2"/>
      <c r="FS21" s="9" t="str">
        <f t="shared" si="91"/>
        <v xml:space="preserve"> </v>
      </c>
      <c r="FT21" s="8">
        <f t="shared" si="92"/>
        <v>47</v>
      </c>
      <c r="FU21" s="53">
        <f t="shared" si="93"/>
        <v>0</v>
      </c>
      <c r="FV21" s="147">
        <f t="shared" si="94"/>
        <v>0</v>
      </c>
      <c r="FW21" s="164" t="str">
        <f t="shared" si="12"/>
        <v xml:space="preserve">មិនចាត់ថ្នាក់ </v>
      </c>
      <c r="FX21" s="164" t="str">
        <f t="shared" si="13"/>
        <v xml:space="preserve"> មិនចាត់ថ្នាក់</v>
      </c>
      <c r="FY21" s="53" t="str">
        <f t="shared" si="95"/>
        <v xml:space="preserve"> </v>
      </c>
      <c r="FZ21" s="58">
        <f>វត្តមាន!FZ21</f>
        <v>2</v>
      </c>
      <c r="GA21" s="58">
        <f>វត្តមាន!GA21</f>
        <v>2</v>
      </c>
      <c r="GB21" s="58">
        <f>វត្តមាន!GB21</f>
        <v>2</v>
      </c>
      <c r="GC21" s="58">
        <f>វត្តមាន!GC21</f>
        <v>6</v>
      </c>
      <c r="GD21" s="69">
        <f t="shared" si="14"/>
        <v>5.6315789473684212</v>
      </c>
      <c r="GE21" s="69">
        <f t="shared" si="96"/>
        <v>0</v>
      </c>
      <c r="GF21" s="69">
        <f t="shared" si="97"/>
        <v>2.8157894736842106</v>
      </c>
      <c r="GG21" s="164" t="str">
        <f t="shared" si="15"/>
        <v>F</v>
      </c>
      <c r="GH21" s="164" t="str">
        <f t="shared" si="16"/>
        <v>ខ្សោយ</v>
      </c>
      <c r="GI21" s="53" t="e">
        <f t="shared" si="98"/>
        <v>#N/A</v>
      </c>
      <c r="GJ21" s="2">
        <f t="shared" si="17"/>
        <v>4</v>
      </c>
      <c r="GK21" s="2">
        <f t="shared" si="18"/>
        <v>4</v>
      </c>
      <c r="GL21" s="2">
        <f t="shared" si="19"/>
        <v>4</v>
      </c>
      <c r="GM21" s="2">
        <f t="shared" si="20"/>
        <v>12</v>
      </c>
    </row>
    <row r="22" spans="1:195" hidden="1">
      <c r="A22" s="2"/>
      <c r="B22" s="2">
        <f>ប្រវត្តិរូបសិស្ស!B22</f>
        <v>7455</v>
      </c>
      <c r="C22" s="2" t="str">
        <f>ប្រវត្តិរូបសិស្ស!C22</f>
        <v>តង់ សារ៉េន</v>
      </c>
      <c r="D22" s="2" t="str">
        <f>ប្រវត្តិរូបសិស្ស!D22</f>
        <v>ស្រី</v>
      </c>
      <c r="E22" s="7">
        <f>ប្រវត្តិរូបសិស្ស!E22</f>
        <v>39579</v>
      </c>
      <c r="F22" s="7" t="str">
        <f>ប្រវត្តិរូបសិស្ស!G22</f>
        <v>12C</v>
      </c>
      <c r="G22" s="8">
        <v>10</v>
      </c>
      <c r="H22" s="9" t="str">
        <f t="shared" si="21"/>
        <v>F</v>
      </c>
      <c r="I22" s="8">
        <v>93</v>
      </c>
      <c r="J22" s="9" t="str">
        <f t="shared" si="22"/>
        <v>C</v>
      </c>
      <c r="K22" s="8">
        <v>45</v>
      </c>
      <c r="L22" s="9" t="str">
        <f t="shared" si="23"/>
        <v>D</v>
      </c>
      <c r="M22" s="8">
        <v>55</v>
      </c>
      <c r="N22" s="9" t="str">
        <f t="shared" si="0"/>
        <v>C</v>
      </c>
      <c r="O22" s="8">
        <v>22</v>
      </c>
      <c r="P22" s="9" t="str">
        <f t="shared" si="24"/>
        <v>F</v>
      </c>
      <c r="Q22" s="8"/>
      <c r="R22" s="9" t="str">
        <f t="shared" si="1"/>
        <v xml:space="preserve"> </v>
      </c>
      <c r="S22" s="8"/>
      <c r="T22" s="9" t="str">
        <f t="shared" si="25"/>
        <v xml:space="preserve"> </v>
      </c>
      <c r="U22" s="8"/>
      <c r="V22" s="9" t="str">
        <f t="shared" si="26"/>
        <v xml:space="preserve"> </v>
      </c>
      <c r="W22" s="8">
        <v>29</v>
      </c>
      <c r="X22" s="9" t="str">
        <f t="shared" si="27"/>
        <v>E</v>
      </c>
      <c r="Y22" s="8">
        <v>10</v>
      </c>
      <c r="Z22" s="8" t="str">
        <f t="shared" si="28"/>
        <v>0</v>
      </c>
      <c r="AA22" s="9" t="str">
        <f t="shared" si="2"/>
        <v>F</v>
      </c>
      <c r="AB22" s="8"/>
      <c r="AC22" s="9" t="str">
        <f t="shared" si="29"/>
        <v xml:space="preserve"> </v>
      </c>
      <c r="AD22" s="2"/>
      <c r="AE22" s="9" t="str">
        <f t="shared" si="30"/>
        <v xml:space="preserve"> </v>
      </c>
      <c r="AF22" s="53">
        <f t="shared" si="3"/>
        <v>254</v>
      </c>
      <c r="AG22" s="147">
        <f t="shared" si="31"/>
        <v>26.736842105263158</v>
      </c>
      <c r="AH22" s="164" t="str">
        <f t="shared" si="32"/>
        <v>E</v>
      </c>
      <c r="AI22" s="164" t="str">
        <f t="shared" si="33"/>
        <v>មធ្យម</v>
      </c>
      <c r="AJ22" s="53">
        <f t="shared" si="34"/>
        <v>24</v>
      </c>
      <c r="AK22" s="53">
        <f>វត្តមាន!BV22</f>
        <v>0</v>
      </c>
      <c r="AL22" s="53">
        <f>វត្តមាន!BW22</f>
        <v>0</v>
      </c>
      <c r="AM22" s="53">
        <f>វត្តមាន!BX22</f>
        <v>0</v>
      </c>
      <c r="AN22" s="53">
        <f>វត្តមាន!BY22</f>
        <v>0</v>
      </c>
      <c r="AO22" s="8"/>
      <c r="AP22" s="9" t="str">
        <f t="shared" si="35"/>
        <v xml:space="preserve"> </v>
      </c>
      <c r="AQ22" s="8"/>
      <c r="AR22" s="9" t="str">
        <f t="shared" si="36"/>
        <v xml:space="preserve"> </v>
      </c>
      <c r="AS22" s="8"/>
      <c r="AT22" s="9" t="str">
        <f t="shared" si="37"/>
        <v xml:space="preserve"> </v>
      </c>
      <c r="AU22" s="8"/>
      <c r="AV22" s="9" t="str">
        <f t="shared" si="38"/>
        <v xml:space="preserve"> </v>
      </c>
      <c r="AW22" s="8"/>
      <c r="AX22" s="9" t="str">
        <f t="shared" si="39"/>
        <v xml:space="preserve"> </v>
      </c>
      <c r="AY22" s="8"/>
      <c r="AZ22" s="9" t="str">
        <f t="shared" si="40"/>
        <v xml:space="preserve"> </v>
      </c>
      <c r="BA22" s="8"/>
      <c r="BB22" s="9" t="str">
        <f t="shared" si="41"/>
        <v xml:space="preserve"> </v>
      </c>
      <c r="BC22" s="8"/>
      <c r="BD22" s="9" t="str">
        <f t="shared" si="42"/>
        <v xml:space="preserve"> </v>
      </c>
      <c r="BE22" s="8"/>
      <c r="BF22" s="9" t="str">
        <f t="shared" si="43"/>
        <v xml:space="preserve"> </v>
      </c>
      <c r="BG22" s="8"/>
      <c r="BH22" s="9" t="str">
        <f t="shared" si="44"/>
        <v xml:space="preserve"> </v>
      </c>
      <c r="BI22" s="8"/>
      <c r="BJ22" s="9" t="str">
        <f t="shared" si="45"/>
        <v xml:space="preserve"> </v>
      </c>
      <c r="BK22" s="2"/>
      <c r="BL22" s="9" t="str">
        <f t="shared" si="46"/>
        <v xml:space="preserve"> </v>
      </c>
      <c r="BM22" s="53">
        <f t="shared" si="47"/>
        <v>0</v>
      </c>
      <c r="BN22" s="147">
        <f t="shared" si="48"/>
        <v>0</v>
      </c>
      <c r="BO22" s="164" t="str">
        <f t="shared" si="6"/>
        <v xml:space="preserve">មិនចាត់ថ្នាក់ </v>
      </c>
      <c r="BP22" s="164" t="str">
        <f t="shared" si="7"/>
        <v xml:space="preserve"> មិនចាត់ថ្នាក់</v>
      </c>
      <c r="BQ22" s="53" t="str">
        <f t="shared" si="49"/>
        <v xml:space="preserve"> </v>
      </c>
      <c r="BR22" s="51">
        <f>វត្តមាន!BV22</f>
        <v>0</v>
      </c>
      <c r="BS22" s="51">
        <f>វត្តមាន!BW22</f>
        <v>0</v>
      </c>
      <c r="BT22" s="51">
        <f>វត្តមាន!BX22</f>
        <v>0</v>
      </c>
      <c r="BU22" s="51">
        <f>វត្តមាន!BY22</f>
        <v>0</v>
      </c>
      <c r="BV22" s="8"/>
      <c r="BW22" s="9" t="str">
        <f t="shared" si="50"/>
        <v xml:space="preserve"> </v>
      </c>
      <c r="BX22" s="8"/>
      <c r="BY22" s="9" t="str">
        <f t="shared" si="51"/>
        <v xml:space="preserve"> </v>
      </c>
      <c r="BZ22" s="8"/>
      <c r="CA22" s="9" t="str">
        <f t="shared" si="52"/>
        <v xml:space="preserve"> </v>
      </c>
      <c r="CB22" s="8"/>
      <c r="CC22" s="9" t="str">
        <f t="shared" si="53"/>
        <v xml:space="preserve"> </v>
      </c>
      <c r="CD22" s="8"/>
      <c r="CE22" s="9" t="str">
        <f t="shared" si="54"/>
        <v xml:space="preserve"> </v>
      </c>
      <c r="CF22" s="8"/>
      <c r="CG22" s="9" t="str">
        <f t="shared" si="55"/>
        <v xml:space="preserve"> </v>
      </c>
      <c r="CH22" s="8"/>
      <c r="CI22" s="9" t="str">
        <f t="shared" si="56"/>
        <v xml:space="preserve"> </v>
      </c>
      <c r="CJ22" s="8"/>
      <c r="CK22" s="9" t="str">
        <f t="shared" si="57"/>
        <v xml:space="preserve"> </v>
      </c>
      <c r="CL22" s="8"/>
      <c r="CM22" s="9" t="str">
        <f t="shared" si="58"/>
        <v xml:space="preserve"> </v>
      </c>
      <c r="CN22" s="8"/>
      <c r="CO22" s="9" t="str">
        <f t="shared" si="59"/>
        <v xml:space="preserve"> </v>
      </c>
      <c r="CP22" s="8"/>
      <c r="CQ22" s="9" t="str">
        <f t="shared" si="60"/>
        <v xml:space="preserve"> </v>
      </c>
      <c r="CR22" s="2"/>
      <c r="CS22" s="9" t="str">
        <f t="shared" si="61"/>
        <v xml:space="preserve"> </v>
      </c>
      <c r="CT22" s="53">
        <f t="shared" si="62"/>
        <v>0</v>
      </c>
      <c r="CU22" s="147">
        <f t="shared" si="63"/>
        <v>0</v>
      </c>
      <c r="CV22" s="164" t="str">
        <f t="shared" si="8"/>
        <v xml:space="preserve">មិនចាត់ថ្នាក់ </v>
      </c>
      <c r="CW22" s="164" t="str">
        <f t="shared" si="9"/>
        <v xml:space="preserve"> មិនចាត់ថ្នាក់</v>
      </c>
      <c r="CX22" s="53" t="str">
        <f t="shared" si="64"/>
        <v xml:space="preserve"> </v>
      </c>
      <c r="CY22" s="51">
        <f>វត្តមាន!DF22</f>
        <v>0</v>
      </c>
      <c r="CZ22" s="51">
        <f>វត្តមាន!DG22</f>
        <v>0</v>
      </c>
      <c r="DA22" s="51">
        <f>វត្តមាន!DH22</f>
        <v>0</v>
      </c>
      <c r="DB22" s="51">
        <f>វត្តមាន!DI22</f>
        <v>0</v>
      </c>
      <c r="DC22" s="8"/>
      <c r="DD22" s="9" t="str">
        <f t="shared" si="65"/>
        <v xml:space="preserve"> </v>
      </c>
      <c r="DE22" s="8"/>
      <c r="DF22" s="9" t="str">
        <f t="shared" si="66"/>
        <v xml:space="preserve"> </v>
      </c>
      <c r="DG22" s="8"/>
      <c r="DH22" s="9" t="str">
        <f t="shared" si="67"/>
        <v xml:space="preserve"> </v>
      </c>
      <c r="DI22" s="8"/>
      <c r="DJ22" s="9" t="str">
        <f t="shared" si="68"/>
        <v xml:space="preserve"> </v>
      </c>
      <c r="DK22" s="8"/>
      <c r="DL22" s="9" t="str">
        <f t="shared" si="69"/>
        <v xml:space="preserve"> </v>
      </c>
      <c r="DM22" s="8"/>
      <c r="DN22" s="9" t="str">
        <f t="shared" si="70"/>
        <v xml:space="preserve"> </v>
      </c>
      <c r="DO22" s="8"/>
      <c r="DP22" s="9" t="str">
        <f t="shared" si="71"/>
        <v xml:space="preserve"> </v>
      </c>
      <c r="DQ22" s="8"/>
      <c r="DR22" s="9" t="str">
        <f t="shared" si="72"/>
        <v xml:space="preserve"> </v>
      </c>
      <c r="DS22" s="8"/>
      <c r="DT22" s="9" t="str">
        <f t="shared" si="73"/>
        <v xml:space="preserve"> </v>
      </c>
      <c r="DU22" s="8"/>
      <c r="DV22" s="9" t="str">
        <f t="shared" si="74"/>
        <v xml:space="preserve"> </v>
      </c>
      <c r="DW22" s="8"/>
      <c r="DX22" s="9" t="str">
        <f t="shared" si="75"/>
        <v xml:space="preserve"> </v>
      </c>
      <c r="DY22" s="2"/>
      <c r="DZ22" s="9" t="str">
        <f t="shared" si="76"/>
        <v xml:space="preserve"> </v>
      </c>
      <c r="EA22" s="53">
        <f t="shared" si="77"/>
        <v>0</v>
      </c>
      <c r="EB22" s="147">
        <f t="shared" si="78"/>
        <v>0</v>
      </c>
      <c r="EC22" s="164" t="str">
        <f t="shared" si="10"/>
        <v xml:space="preserve">មិនចាត់ថ្នាក់ </v>
      </c>
      <c r="ED22" s="164" t="str">
        <f t="shared" si="11"/>
        <v xml:space="preserve"> មិនចាត់ថ្នាក់</v>
      </c>
      <c r="EE22" s="53" t="str">
        <f t="shared" si="79"/>
        <v xml:space="preserve"> </v>
      </c>
      <c r="EF22" s="58">
        <f>វត្តមាន!EP22</f>
        <v>2</v>
      </c>
      <c r="EG22" s="58">
        <f>វត្តមាន!EQ22</f>
        <v>2</v>
      </c>
      <c r="EH22" s="58">
        <f>វត្តមាន!ER22</f>
        <v>2</v>
      </c>
      <c r="EI22" s="58">
        <f>វត្តមាន!ES22</f>
        <v>6</v>
      </c>
      <c r="EJ22" s="67"/>
      <c r="EK22" s="8"/>
      <c r="EL22" s="9" t="str">
        <f t="shared" si="80"/>
        <v xml:space="preserve"> </v>
      </c>
      <c r="EM22" s="9"/>
      <c r="EN22" s="8"/>
      <c r="EO22" s="9" t="str">
        <f t="shared" si="81"/>
        <v xml:space="preserve"> </v>
      </c>
      <c r="EP22" s="9"/>
      <c r="EQ22" s="8"/>
      <c r="ER22" s="9" t="str">
        <f t="shared" si="82"/>
        <v xml:space="preserve"> </v>
      </c>
      <c r="ES22" s="9"/>
      <c r="ET22" s="8"/>
      <c r="EU22" s="9" t="str">
        <f t="shared" si="83"/>
        <v xml:space="preserve"> </v>
      </c>
      <c r="EV22" s="9"/>
      <c r="EW22" s="8"/>
      <c r="EX22" s="9" t="str">
        <f t="shared" si="84"/>
        <v xml:space="preserve"> </v>
      </c>
      <c r="EY22" s="9"/>
      <c r="EZ22" s="8"/>
      <c r="FA22" s="9" t="str">
        <f t="shared" si="85"/>
        <v xml:space="preserve"> </v>
      </c>
      <c r="FB22" s="9"/>
      <c r="FC22" s="8"/>
      <c r="FD22" s="9" t="str">
        <f t="shared" si="86"/>
        <v xml:space="preserve"> </v>
      </c>
      <c r="FE22" s="9"/>
      <c r="FF22" s="8"/>
      <c r="FG22" s="9" t="str">
        <f t="shared" si="87"/>
        <v xml:space="preserve"> </v>
      </c>
      <c r="FH22" s="9"/>
      <c r="FI22" s="8"/>
      <c r="FJ22" s="9" t="str">
        <f t="shared" si="88"/>
        <v xml:space="preserve"> </v>
      </c>
      <c r="FK22" s="9"/>
      <c r="FL22" s="8"/>
      <c r="FM22" s="9" t="str">
        <f t="shared" si="89"/>
        <v xml:space="preserve"> </v>
      </c>
      <c r="FN22" s="9"/>
      <c r="FO22" s="8"/>
      <c r="FP22" s="9" t="str">
        <f t="shared" si="90"/>
        <v xml:space="preserve"> </v>
      </c>
      <c r="FQ22" s="9"/>
      <c r="FR22" s="2"/>
      <c r="FS22" s="9" t="str">
        <f t="shared" si="91"/>
        <v xml:space="preserve"> </v>
      </c>
      <c r="FT22" s="8">
        <f t="shared" si="92"/>
        <v>47</v>
      </c>
      <c r="FU22" s="53">
        <f t="shared" si="93"/>
        <v>0</v>
      </c>
      <c r="FV22" s="147">
        <f t="shared" si="94"/>
        <v>0</v>
      </c>
      <c r="FW22" s="164" t="str">
        <f t="shared" si="12"/>
        <v xml:space="preserve">មិនចាត់ថ្នាក់ </v>
      </c>
      <c r="FX22" s="164" t="str">
        <f t="shared" si="13"/>
        <v xml:space="preserve"> មិនចាត់ថ្នាក់</v>
      </c>
      <c r="FY22" s="53" t="str">
        <f t="shared" si="95"/>
        <v xml:space="preserve"> </v>
      </c>
      <c r="FZ22" s="58">
        <f>វត្តមាន!FZ22</f>
        <v>2</v>
      </c>
      <c r="GA22" s="58">
        <f>វត្តមាន!GA22</f>
        <v>2</v>
      </c>
      <c r="GB22" s="58">
        <f>វត្តមាន!GB22</f>
        <v>2</v>
      </c>
      <c r="GC22" s="58">
        <f>វត្តមាន!GC22</f>
        <v>6</v>
      </c>
      <c r="GD22" s="69">
        <f t="shared" si="14"/>
        <v>6.6842105263157894</v>
      </c>
      <c r="GE22" s="69">
        <f t="shared" si="96"/>
        <v>0</v>
      </c>
      <c r="GF22" s="69">
        <f t="shared" si="97"/>
        <v>3.3421052631578947</v>
      </c>
      <c r="GG22" s="164" t="str">
        <f t="shared" si="15"/>
        <v>F</v>
      </c>
      <c r="GH22" s="164" t="str">
        <f t="shared" si="16"/>
        <v>ខ្សោយ</v>
      </c>
      <c r="GI22" s="53" t="e">
        <f t="shared" si="98"/>
        <v>#N/A</v>
      </c>
      <c r="GJ22" s="2">
        <f t="shared" si="17"/>
        <v>4</v>
      </c>
      <c r="GK22" s="2">
        <f t="shared" si="18"/>
        <v>4</v>
      </c>
      <c r="GL22" s="2">
        <f t="shared" si="19"/>
        <v>4</v>
      </c>
      <c r="GM22" s="2">
        <f t="shared" si="20"/>
        <v>12</v>
      </c>
    </row>
    <row r="23" spans="1:195" hidden="1">
      <c r="A23" s="2"/>
      <c r="B23" s="2">
        <f>ប្រវត្តិរូបសិស្ស!B23</f>
        <v>7873</v>
      </c>
      <c r="C23" s="2" t="str">
        <f>ប្រវត្តិរូបសិស្ស!C23</f>
        <v>និម្មិត សច្ចៈ</v>
      </c>
      <c r="D23" s="2" t="str">
        <f>ប្រវត្តិរូបសិស្ស!D23</f>
        <v>ស្រី</v>
      </c>
      <c r="E23" s="7">
        <f>ប្រវត្តិរូបសិស្ស!E23</f>
        <v>39714</v>
      </c>
      <c r="F23" s="7" t="str">
        <f>ប្រវត្តិរូបសិស្ស!G23</f>
        <v>12C</v>
      </c>
      <c r="G23" s="8">
        <v>28</v>
      </c>
      <c r="H23" s="9" t="str">
        <f t="shared" si="21"/>
        <v>F</v>
      </c>
      <c r="I23" s="8">
        <v>82</v>
      </c>
      <c r="J23" s="9" t="str">
        <f t="shared" si="22"/>
        <v>D</v>
      </c>
      <c r="K23" s="8">
        <v>50</v>
      </c>
      <c r="L23" s="9" t="str">
        <f t="shared" si="23"/>
        <v>D</v>
      </c>
      <c r="M23" s="8">
        <v>50</v>
      </c>
      <c r="N23" s="9" t="str">
        <f t="shared" si="0"/>
        <v>D</v>
      </c>
      <c r="O23" s="8">
        <v>22</v>
      </c>
      <c r="P23" s="9" t="str">
        <f t="shared" si="24"/>
        <v>F</v>
      </c>
      <c r="Q23" s="8"/>
      <c r="R23" s="9" t="str">
        <f t="shared" si="1"/>
        <v xml:space="preserve"> </v>
      </c>
      <c r="S23" s="8"/>
      <c r="T23" s="9" t="str">
        <f t="shared" si="25"/>
        <v xml:space="preserve"> </v>
      </c>
      <c r="U23" s="8"/>
      <c r="V23" s="9" t="str">
        <f t="shared" si="26"/>
        <v xml:space="preserve"> </v>
      </c>
      <c r="W23" s="8">
        <v>34</v>
      </c>
      <c r="X23" s="9" t="str">
        <f t="shared" si="27"/>
        <v>D</v>
      </c>
      <c r="Y23" s="8">
        <v>25</v>
      </c>
      <c r="Z23" s="8">
        <f t="shared" si="28"/>
        <v>0</v>
      </c>
      <c r="AA23" s="9" t="str">
        <f t="shared" si="2"/>
        <v>E</v>
      </c>
      <c r="AB23" s="8"/>
      <c r="AC23" s="9" t="str">
        <f t="shared" si="29"/>
        <v xml:space="preserve"> </v>
      </c>
      <c r="AD23" s="2"/>
      <c r="AE23" s="9" t="str">
        <f t="shared" si="30"/>
        <v xml:space="preserve"> </v>
      </c>
      <c r="AF23" s="53">
        <f t="shared" si="3"/>
        <v>266</v>
      </c>
      <c r="AG23" s="147">
        <f t="shared" si="31"/>
        <v>28</v>
      </c>
      <c r="AH23" s="164" t="str">
        <f t="shared" si="32"/>
        <v>E</v>
      </c>
      <c r="AI23" s="164" t="str">
        <f t="shared" si="33"/>
        <v>មធ្យម</v>
      </c>
      <c r="AJ23" s="53">
        <f t="shared" si="34"/>
        <v>21</v>
      </c>
      <c r="AK23" s="53">
        <f>វត្តមាន!BV23</f>
        <v>0</v>
      </c>
      <c r="AL23" s="53">
        <f>វត្តមាន!BW23</f>
        <v>0</v>
      </c>
      <c r="AM23" s="53">
        <f>វត្តមាន!BX23</f>
        <v>0</v>
      </c>
      <c r="AN23" s="53">
        <f>វត្តមាន!BY23</f>
        <v>0</v>
      </c>
      <c r="AO23" s="8"/>
      <c r="AP23" s="9" t="str">
        <f t="shared" si="35"/>
        <v xml:space="preserve"> </v>
      </c>
      <c r="AQ23" s="8"/>
      <c r="AR23" s="9" t="str">
        <f t="shared" si="36"/>
        <v xml:space="preserve"> </v>
      </c>
      <c r="AS23" s="8"/>
      <c r="AT23" s="9" t="str">
        <f t="shared" si="37"/>
        <v xml:space="preserve"> </v>
      </c>
      <c r="AU23" s="8"/>
      <c r="AV23" s="9" t="str">
        <f t="shared" si="38"/>
        <v xml:space="preserve"> </v>
      </c>
      <c r="AW23" s="8"/>
      <c r="AX23" s="9" t="str">
        <f t="shared" si="39"/>
        <v xml:space="preserve"> </v>
      </c>
      <c r="AY23" s="8"/>
      <c r="AZ23" s="9" t="str">
        <f t="shared" si="40"/>
        <v xml:space="preserve"> </v>
      </c>
      <c r="BA23" s="8"/>
      <c r="BB23" s="9" t="str">
        <f t="shared" si="41"/>
        <v xml:space="preserve"> </v>
      </c>
      <c r="BC23" s="8"/>
      <c r="BD23" s="9" t="str">
        <f t="shared" si="42"/>
        <v xml:space="preserve"> </v>
      </c>
      <c r="BE23" s="8"/>
      <c r="BF23" s="9" t="str">
        <f t="shared" si="43"/>
        <v xml:space="preserve"> </v>
      </c>
      <c r="BG23" s="8"/>
      <c r="BH23" s="9" t="str">
        <f t="shared" si="44"/>
        <v xml:space="preserve"> </v>
      </c>
      <c r="BI23" s="8"/>
      <c r="BJ23" s="9" t="str">
        <f t="shared" si="45"/>
        <v xml:space="preserve"> </v>
      </c>
      <c r="BK23" s="2"/>
      <c r="BL23" s="9" t="str">
        <f t="shared" si="46"/>
        <v xml:space="preserve"> </v>
      </c>
      <c r="BM23" s="53">
        <f t="shared" si="47"/>
        <v>0</v>
      </c>
      <c r="BN23" s="147">
        <f t="shared" si="48"/>
        <v>0</v>
      </c>
      <c r="BO23" s="164" t="str">
        <f t="shared" si="6"/>
        <v xml:space="preserve">មិនចាត់ថ្នាក់ </v>
      </c>
      <c r="BP23" s="164" t="str">
        <f t="shared" si="7"/>
        <v xml:space="preserve"> មិនចាត់ថ្នាក់</v>
      </c>
      <c r="BQ23" s="53" t="str">
        <f t="shared" si="49"/>
        <v xml:space="preserve"> </v>
      </c>
      <c r="BR23" s="51">
        <f>វត្តមាន!BV23</f>
        <v>0</v>
      </c>
      <c r="BS23" s="51">
        <f>វត្តមាន!BW23</f>
        <v>0</v>
      </c>
      <c r="BT23" s="51">
        <f>វត្តមាន!BX23</f>
        <v>0</v>
      </c>
      <c r="BU23" s="51">
        <f>វត្តមាន!BY23</f>
        <v>0</v>
      </c>
      <c r="BV23" s="8"/>
      <c r="BW23" s="9" t="str">
        <f t="shared" si="50"/>
        <v xml:space="preserve"> </v>
      </c>
      <c r="BX23" s="8"/>
      <c r="BY23" s="9" t="str">
        <f t="shared" si="51"/>
        <v xml:space="preserve"> </v>
      </c>
      <c r="BZ23" s="8"/>
      <c r="CA23" s="9" t="str">
        <f t="shared" si="52"/>
        <v xml:space="preserve"> </v>
      </c>
      <c r="CB23" s="8"/>
      <c r="CC23" s="9" t="str">
        <f t="shared" si="53"/>
        <v xml:space="preserve"> </v>
      </c>
      <c r="CD23" s="8"/>
      <c r="CE23" s="9" t="str">
        <f t="shared" si="54"/>
        <v xml:space="preserve"> </v>
      </c>
      <c r="CF23" s="8"/>
      <c r="CG23" s="9" t="str">
        <f t="shared" si="55"/>
        <v xml:space="preserve"> </v>
      </c>
      <c r="CH23" s="8"/>
      <c r="CI23" s="9" t="str">
        <f t="shared" si="56"/>
        <v xml:space="preserve"> </v>
      </c>
      <c r="CJ23" s="8"/>
      <c r="CK23" s="9" t="str">
        <f t="shared" si="57"/>
        <v xml:space="preserve"> </v>
      </c>
      <c r="CL23" s="8"/>
      <c r="CM23" s="9" t="str">
        <f t="shared" si="58"/>
        <v xml:space="preserve"> </v>
      </c>
      <c r="CN23" s="8"/>
      <c r="CO23" s="9" t="str">
        <f t="shared" si="59"/>
        <v xml:space="preserve"> </v>
      </c>
      <c r="CP23" s="8"/>
      <c r="CQ23" s="9" t="str">
        <f t="shared" si="60"/>
        <v xml:space="preserve"> </v>
      </c>
      <c r="CR23" s="2"/>
      <c r="CS23" s="9" t="str">
        <f t="shared" si="61"/>
        <v xml:space="preserve"> </v>
      </c>
      <c r="CT23" s="53">
        <f t="shared" si="62"/>
        <v>0</v>
      </c>
      <c r="CU23" s="147">
        <f t="shared" si="63"/>
        <v>0</v>
      </c>
      <c r="CV23" s="164" t="str">
        <f t="shared" si="8"/>
        <v xml:space="preserve">មិនចាត់ថ្នាក់ </v>
      </c>
      <c r="CW23" s="164" t="str">
        <f t="shared" si="9"/>
        <v xml:space="preserve"> មិនចាត់ថ្នាក់</v>
      </c>
      <c r="CX23" s="53" t="str">
        <f t="shared" si="64"/>
        <v xml:space="preserve"> </v>
      </c>
      <c r="CY23" s="51">
        <f>វត្តមាន!DF23</f>
        <v>0</v>
      </c>
      <c r="CZ23" s="51">
        <f>វត្តមាន!DG23</f>
        <v>0</v>
      </c>
      <c r="DA23" s="51">
        <f>វត្តមាន!DH23</f>
        <v>0</v>
      </c>
      <c r="DB23" s="51">
        <f>វត្តមាន!DI23</f>
        <v>0</v>
      </c>
      <c r="DC23" s="8"/>
      <c r="DD23" s="9" t="str">
        <f t="shared" si="65"/>
        <v xml:space="preserve"> </v>
      </c>
      <c r="DE23" s="8"/>
      <c r="DF23" s="9" t="str">
        <f t="shared" si="66"/>
        <v xml:space="preserve"> </v>
      </c>
      <c r="DG23" s="8"/>
      <c r="DH23" s="9" t="str">
        <f t="shared" si="67"/>
        <v xml:space="preserve"> </v>
      </c>
      <c r="DI23" s="8"/>
      <c r="DJ23" s="9" t="str">
        <f t="shared" si="68"/>
        <v xml:space="preserve"> </v>
      </c>
      <c r="DK23" s="8"/>
      <c r="DL23" s="9" t="str">
        <f t="shared" si="69"/>
        <v xml:space="preserve"> </v>
      </c>
      <c r="DM23" s="8"/>
      <c r="DN23" s="9" t="str">
        <f t="shared" si="70"/>
        <v xml:space="preserve"> </v>
      </c>
      <c r="DO23" s="8"/>
      <c r="DP23" s="9" t="str">
        <f t="shared" si="71"/>
        <v xml:space="preserve"> </v>
      </c>
      <c r="DQ23" s="8"/>
      <c r="DR23" s="9" t="str">
        <f t="shared" si="72"/>
        <v xml:space="preserve"> </v>
      </c>
      <c r="DS23" s="8"/>
      <c r="DT23" s="9" t="str">
        <f t="shared" si="73"/>
        <v xml:space="preserve"> </v>
      </c>
      <c r="DU23" s="8"/>
      <c r="DV23" s="9" t="str">
        <f t="shared" si="74"/>
        <v xml:space="preserve"> </v>
      </c>
      <c r="DW23" s="8"/>
      <c r="DX23" s="9" t="str">
        <f t="shared" si="75"/>
        <v xml:space="preserve"> </v>
      </c>
      <c r="DY23" s="2"/>
      <c r="DZ23" s="9" t="str">
        <f t="shared" si="76"/>
        <v xml:space="preserve"> </v>
      </c>
      <c r="EA23" s="53">
        <f t="shared" si="77"/>
        <v>0</v>
      </c>
      <c r="EB23" s="147">
        <f t="shared" si="78"/>
        <v>0</v>
      </c>
      <c r="EC23" s="164" t="str">
        <f t="shared" si="10"/>
        <v xml:space="preserve">មិនចាត់ថ្នាក់ </v>
      </c>
      <c r="ED23" s="164" t="str">
        <f t="shared" si="11"/>
        <v xml:space="preserve"> មិនចាត់ថ្នាក់</v>
      </c>
      <c r="EE23" s="53" t="str">
        <f t="shared" si="79"/>
        <v xml:space="preserve"> </v>
      </c>
      <c r="EF23" s="58">
        <f>វត្តមាន!EP23</f>
        <v>2</v>
      </c>
      <c r="EG23" s="58">
        <f>វត្តមាន!EQ23</f>
        <v>2</v>
      </c>
      <c r="EH23" s="58">
        <f>វត្តមាន!ER23</f>
        <v>2</v>
      </c>
      <c r="EI23" s="58">
        <f>វត្តមាន!ES23</f>
        <v>6</v>
      </c>
      <c r="EJ23" s="67"/>
      <c r="EK23" s="8"/>
      <c r="EL23" s="9" t="str">
        <f t="shared" si="80"/>
        <v xml:space="preserve"> </v>
      </c>
      <c r="EM23" s="9"/>
      <c r="EN23" s="8"/>
      <c r="EO23" s="9" t="str">
        <f t="shared" si="81"/>
        <v xml:space="preserve"> </v>
      </c>
      <c r="EP23" s="9"/>
      <c r="EQ23" s="8"/>
      <c r="ER23" s="9" t="str">
        <f t="shared" si="82"/>
        <v xml:space="preserve"> </v>
      </c>
      <c r="ES23" s="9"/>
      <c r="ET23" s="8"/>
      <c r="EU23" s="9" t="str">
        <f t="shared" si="83"/>
        <v xml:space="preserve"> </v>
      </c>
      <c r="EV23" s="9"/>
      <c r="EW23" s="8"/>
      <c r="EX23" s="9" t="str">
        <f t="shared" si="84"/>
        <v xml:space="preserve"> </v>
      </c>
      <c r="EY23" s="9"/>
      <c r="EZ23" s="8"/>
      <c r="FA23" s="9" t="str">
        <f t="shared" si="85"/>
        <v xml:space="preserve"> </v>
      </c>
      <c r="FB23" s="9"/>
      <c r="FC23" s="8"/>
      <c r="FD23" s="9" t="str">
        <f t="shared" si="86"/>
        <v xml:space="preserve"> </v>
      </c>
      <c r="FE23" s="9"/>
      <c r="FF23" s="8"/>
      <c r="FG23" s="9" t="str">
        <f t="shared" si="87"/>
        <v xml:space="preserve"> </v>
      </c>
      <c r="FH23" s="9"/>
      <c r="FI23" s="8"/>
      <c r="FJ23" s="9" t="str">
        <f t="shared" si="88"/>
        <v xml:space="preserve"> </v>
      </c>
      <c r="FK23" s="9"/>
      <c r="FL23" s="8"/>
      <c r="FM23" s="9" t="str">
        <f t="shared" si="89"/>
        <v xml:space="preserve"> </v>
      </c>
      <c r="FN23" s="9"/>
      <c r="FO23" s="8"/>
      <c r="FP23" s="9" t="str">
        <f t="shared" si="90"/>
        <v xml:space="preserve"> </v>
      </c>
      <c r="FQ23" s="9"/>
      <c r="FR23" s="2"/>
      <c r="FS23" s="9" t="str">
        <f t="shared" si="91"/>
        <v xml:space="preserve"> </v>
      </c>
      <c r="FT23" s="8">
        <f t="shared" si="92"/>
        <v>47</v>
      </c>
      <c r="FU23" s="53">
        <f t="shared" si="93"/>
        <v>0</v>
      </c>
      <c r="FV23" s="147">
        <f t="shared" si="94"/>
        <v>0</v>
      </c>
      <c r="FW23" s="164" t="str">
        <f t="shared" si="12"/>
        <v xml:space="preserve">មិនចាត់ថ្នាក់ </v>
      </c>
      <c r="FX23" s="164" t="str">
        <f t="shared" si="13"/>
        <v xml:space="preserve"> មិនចាត់ថ្នាក់</v>
      </c>
      <c r="FY23" s="53" t="str">
        <f t="shared" si="95"/>
        <v xml:space="preserve"> </v>
      </c>
      <c r="FZ23" s="58">
        <f>វត្តមាន!FZ23</f>
        <v>2</v>
      </c>
      <c r="GA23" s="58">
        <f>វត្តមាន!GA23</f>
        <v>2</v>
      </c>
      <c r="GB23" s="58">
        <f>វត្តមាន!GB23</f>
        <v>2</v>
      </c>
      <c r="GC23" s="58">
        <f>វត្តមាន!GC23</f>
        <v>6</v>
      </c>
      <c r="GD23" s="69">
        <f t="shared" si="14"/>
        <v>7</v>
      </c>
      <c r="GE23" s="69">
        <f t="shared" si="96"/>
        <v>0</v>
      </c>
      <c r="GF23" s="69">
        <f t="shared" si="97"/>
        <v>3.5</v>
      </c>
      <c r="GG23" s="164" t="str">
        <f t="shared" si="15"/>
        <v>F</v>
      </c>
      <c r="GH23" s="164" t="str">
        <f t="shared" si="16"/>
        <v>ខ្សោយ</v>
      </c>
      <c r="GI23" s="53" t="e">
        <f t="shared" si="98"/>
        <v>#N/A</v>
      </c>
      <c r="GJ23" s="2">
        <f t="shared" si="17"/>
        <v>4</v>
      </c>
      <c r="GK23" s="2">
        <f t="shared" si="18"/>
        <v>4</v>
      </c>
      <c r="GL23" s="2">
        <f t="shared" si="19"/>
        <v>4</v>
      </c>
      <c r="GM23" s="2">
        <f t="shared" si="20"/>
        <v>12</v>
      </c>
    </row>
    <row r="24" spans="1:195" hidden="1">
      <c r="A24" s="2"/>
      <c r="B24" s="2">
        <f>ប្រវត្តិរូបសិស្ស!B24</f>
        <v>7875</v>
      </c>
      <c r="C24" s="2" t="str">
        <f>ប្រវត្តិរូបសិស្ស!C24</f>
        <v>ប៉ុន ស្រីទូច</v>
      </c>
      <c r="D24" s="2" t="str">
        <f>ប្រវត្តិរូបសិស្ស!D24</f>
        <v>ស្រី</v>
      </c>
      <c r="E24" s="7">
        <f>ប្រវត្តិរូបសិស្ស!E24</f>
        <v>39411</v>
      </c>
      <c r="F24" s="7" t="str">
        <f>ប្រវត្តិរូបសិស្ស!G24</f>
        <v>12C</v>
      </c>
      <c r="G24" s="8">
        <v>62</v>
      </c>
      <c r="H24" s="9" t="str">
        <f t="shared" si="21"/>
        <v>B</v>
      </c>
      <c r="I24" s="8">
        <v>109</v>
      </c>
      <c r="J24" s="9" t="str">
        <f t="shared" si="22"/>
        <v>B</v>
      </c>
      <c r="K24" s="8">
        <v>48</v>
      </c>
      <c r="L24" s="9" t="str">
        <f t="shared" si="23"/>
        <v>D</v>
      </c>
      <c r="M24" s="8">
        <v>47</v>
      </c>
      <c r="N24" s="9" t="str">
        <f t="shared" si="0"/>
        <v>D</v>
      </c>
      <c r="O24" s="8">
        <v>13</v>
      </c>
      <c r="P24" s="9" t="str">
        <f t="shared" si="24"/>
        <v>F</v>
      </c>
      <c r="Q24" s="8"/>
      <c r="R24" s="9" t="str">
        <f t="shared" si="1"/>
        <v xml:space="preserve"> </v>
      </c>
      <c r="S24" s="8"/>
      <c r="T24" s="9" t="str">
        <f t="shared" si="25"/>
        <v xml:space="preserve"> </v>
      </c>
      <c r="U24" s="8"/>
      <c r="V24" s="9" t="str">
        <f t="shared" si="26"/>
        <v xml:space="preserve"> </v>
      </c>
      <c r="W24" s="8">
        <v>16</v>
      </c>
      <c r="X24" s="9" t="str">
        <f t="shared" si="27"/>
        <v>F</v>
      </c>
      <c r="Y24" s="8">
        <v>13</v>
      </c>
      <c r="Z24" s="8" t="str">
        <f t="shared" si="28"/>
        <v>0</v>
      </c>
      <c r="AA24" s="9" t="str">
        <f t="shared" si="2"/>
        <v>F</v>
      </c>
      <c r="AB24" s="8"/>
      <c r="AC24" s="9" t="str">
        <f t="shared" si="29"/>
        <v xml:space="preserve"> </v>
      </c>
      <c r="AD24" s="2"/>
      <c r="AE24" s="9" t="str">
        <f t="shared" si="30"/>
        <v xml:space="preserve"> </v>
      </c>
      <c r="AF24" s="53">
        <f t="shared" si="3"/>
        <v>295</v>
      </c>
      <c r="AG24" s="147">
        <f t="shared" si="31"/>
        <v>31.05263157894737</v>
      </c>
      <c r="AH24" s="164" t="str">
        <f t="shared" si="32"/>
        <v>D</v>
      </c>
      <c r="AI24" s="164" t="str">
        <f t="shared" si="33"/>
        <v>មធ្យម</v>
      </c>
      <c r="AJ24" s="53">
        <f t="shared" si="34"/>
        <v>8</v>
      </c>
      <c r="AK24" s="53">
        <f>វត្តមាន!BV24</f>
        <v>0</v>
      </c>
      <c r="AL24" s="53">
        <f>វត្តមាន!BW24</f>
        <v>0</v>
      </c>
      <c r="AM24" s="53">
        <f>វត្តមាន!BX24</f>
        <v>0</v>
      </c>
      <c r="AN24" s="53">
        <f>វត្តមាន!BY24</f>
        <v>0</v>
      </c>
      <c r="AO24" s="8"/>
      <c r="AP24" s="9" t="str">
        <f t="shared" si="35"/>
        <v xml:space="preserve"> </v>
      </c>
      <c r="AQ24" s="8"/>
      <c r="AR24" s="9" t="str">
        <f t="shared" si="36"/>
        <v xml:space="preserve"> </v>
      </c>
      <c r="AS24" s="8"/>
      <c r="AT24" s="9" t="str">
        <f t="shared" si="37"/>
        <v xml:space="preserve"> </v>
      </c>
      <c r="AU24" s="8"/>
      <c r="AV24" s="9" t="str">
        <f t="shared" si="38"/>
        <v xml:space="preserve"> </v>
      </c>
      <c r="AW24" s="8"/>
      <c r="AX24" s="9" t="str">
        <f t="shared" si="39"/>
        <v xml:space="preserve"> </v>
      </c>
      <c r="AY24" s="8"/>
      <c r="AZ24" s="9" t="str">
        <f t="shared" si="40"/>
        <v xml:space="preserve"> </v>
      </c>
      <c r="BA24" s="8"/>
      <c r="BB24" s="9" t="str">
        <f t="shared" si="41"/>
        <v xml:space="preserve"> </v>
      </c>
      <c r="BC24" s="8"/>
      <c r="BD24" s="9" t="str">
        <f t="shared" si="42"/>
        <v xml:space="preserve"> </v>
      </c>
      <c r="BE24" s="8"/>
      <c r="BF24" s="9" t="str">
        <f t="shared" si="43"/>
        <v xml:space="preserve"> </v>
      </c>
      <c r="BG24" s="8"/>
      <c r="BH24" s="9" t="str">
        <f t="shared" si="44"/>
        <v xml:space="preserve"> </v>
      </c>
      <c r="BI24" s="8"/>
      <c r="BJ24" s="9" t="str">
        <f t="shared" si="45"/>
        <v xml:space="preserve"> </v>
      </c>
      <c r="BK24" s="2"/>
      <c r="BL24" s="9" t="str">
        <f t="shared" si="46"/>
        <v xml:space="preserve"> </v>
      </c>
      <c r="BM24" s="53">
        <f t="shared" si="47"/>
        <v>0</v>
      </c>
      <c r="BN24" s="147">
        <f t="shared" si="48"/>
        <v>0</v>
      </c>
      <c r="BO24" s="164" t="str">
        <f t="shared" si="6"/>
        <v xml:space="preserve">មិនចាត់ថ្នាក់ </v>
      </c>
      <c r="BP24" s="164" t="str">
        <f t="shared" si="7"/>
        <v xml:space="preserve"> មិនចាត់ថ្នាក់</v>
      </c>
      <c r="BQ24" s="53" t="str">
        <f t="shared" si="49"/>
        <v xml:space="preserve"> </v>
      </c>
      <c r="BR24" s="51">
        <f>វត្តមាន!BV24</f>
        <v>0</v>
      </c>
      <c r="BS24" s="51">
        <f>វត្តមាន!BW24</f>
        <v>0</v>
      </c>
      <c r="BT24" s="51">
        <f>វត្តមាន!BX24</f>
        <v>0</v>
      </c>
      <c r="BU24" s="51">
        <f>វត្តមាន!BY24</f>
        <v>0</v>
      </c>
      <c r="BV24" s="8"/>
      <c r="BW24" s="9" t="str">
        <f t="shared" si="50"/>
        <v xml:space="preserve"> </v>
      </c>
      <c r="BX24" s="8"/>
      <c r="BY24" s="9" t="str">
        <f t="shared" si="51"/>
        <v xml:space="preserve"> </v>
      </c>
      <c r="BZ24" s="8"/>
      <c r="CA24" s="9" t="str">
        <f t="shared" si="52"/>
        <v xml:space="preserve"> </v>
      </c>
      <c r="CB24" s="8"/>
      <c r="CC24" s="9" t="str">
        <f t="shared" si="53"/>
        <v xml:space="preserve"> </v>
      </c>
      <c r="CD24" s="8"/>
      <c r="CE24" s="9" t="str">
        <f t="shared" si="54"/>
        <v xml:space="preserve"> </v>
      </c>
      <c r="CF24" s="8"/>
      <c r="CG24" s="9" t="str">
        <f t="shared" si="55"/>
        <v xml:space="preserve"> </v>
      </c>
      <c r="CH24" s="8"/>
      <c r="CI24" s="9" t="str">
        <f t="shared" si="56"/>
        <v xml:space="preserve"> </v>
      </c>
      <c r="CJ24" s="8"/>
      <c r="CK24" s="9" t="str">
        <f t="shared" si="57"/>
        <v xml:space="preserve"> </v>
      </c>
      <c r="CL24" s="8"/>
      <c r="CM24" s="9" t="str">
        <f t="shared" si="58"/>
        <v xml:space="preserve"> </v>
      </c>
      <c r="CN24" s="8"/>
      <c r="CO24" s="9" t="str">
        <f t="shared" si="59"/>
        <v xml:space="preserve"> </v>
      </c>
      <c r="CP24" s="8"/>
      <c r="CQ24" s="9" t="str">
        <f t="shared" si="60"/>
        <v xml:space="preserve"> </v>
      </c>
      <c r="CR24" s="2"/>
      <c r="CS24" s="9" t="str">
        <f t="shared" si="61"/>
        <v xml:space="preserve"> </v>
      </c>
      <c r="CT24" s="53">
        <f t="shared" si="62"/>
        <v>0</v>
      </c>
      <c r="CU24" s="147">
        <f t="shared" si="63"/>
        <v>0</v>
      </c>
      <c r="CV24" s="164" t="str">
        <f t="shared" si="8"/>
        <v xml:space="preserve">មិនចាត់ថ្នាក់ </v>
      </c>
      <c r="CW24" s="164" t="str">
        <f t="shared" si="9"/>
        <v xml:space="preserve"> មិនចាត់ថ្នាក់</v>
      </c>
      <c r="CX24" s="53" t="str">
        <f t="shared" si="64"/>
        <v xml:space="preserve"> </v>
      </c>
      <c r="CY24" s="51">
        <f>វត្តមាន!DF24</f>
        <v>0</v>
      </c>
      <c r="CZ24" s="51">
        <f>វត្តមាន!DG24</f>
        <v>0</v>
      </c>
      <c r="DA24" s="51">
        <f>វត្តមាន!DH24</f>
        <v>0</v>
      </c>
      <c r="DB24" s="51">
        <f>វត្តមាន!DI24</f>
        <v>0</v>
      </c>
      <c r="DC24" s="8"/>
      <c r="DD24" s="9" t="str">
        <f t="shared" si="65"/>
        <v xml:space="preserve"> </v>
      </c>
      <c r="DE24" s="8"/>
      <c r="DF24" s="9" t="str">
        <f t="shared" si="66"/>
        <v xml:space="preserve"> </v>
      </c>
      <c r="DG24" s="8"/>
      <c r="DH24" s="9" t="str">
        <f t="shared" si="67"/>
        <v xml:space="preserve"> </v>
      </c>
      <c r="DI24" s="8"/>
      <c r="DJ24" s="9" t="str">
        <f t="shared" si="68"/>
        <v xml:space="preserve"> </v>
      </c>
      <c r="DK24" s="8"/>
      <c r="DL24" s="9" t="str">
        <f t="shared" si="69"/>
        <v xml:space="preserve"> </v>
      </c>
      <c r="DM24" s="8"/>
      <c r="DN24" s="9" t="str">
        <f t="shared" si="70"/>
        <v xml:space="preserve"> </v>
      </c>
      <c r="DO24" s="8"/>
      <c r="DP24" s="9" t="str">
        <f t="shared" si="71"/>
        <v xml:space="preserve"> </v>
      </c>
      <c r="DQ24" s="8"/>
      <c r="DR24" s="9" t="str">
        <f t="shared" si="72"/>
        <v xml:space="preserve"> </v>
      </c>
      <c r="DS24" s="8"/>
      <c r="DT24" s="9" t="str">
        <f t="shared" si="73"/>
        <v xml:space="preserve"> </v>
      </c>
      <c r="DU24" s="8"/>
      <c r="DV24" s="9" t="str">
        <f t="shared" si="74"/>
        <v xml:space="preserve"> </v>
      </c>
      <c r="DW24" s="8"/>
      <c r="DX24" s="9" t="str">
        <f t="shared" si="75"/>
        <v xml:space="preserve"> </v>
      </c>
      <c r="DY24" s="2"/>
      <c r="DZ24" s="9" t="str">
        <f t="shared" si="76"/>
        <v xml:space="preserve"> </v>
      </c>
      <c r="EA24" s="53">
        <f t="shared" si="77"/>
        <v>0</v>
      </c>
      <c r="EB24" s="147">
        <f t="shared" si="78"/>
        <v>0</v>
      </c>
      <c r="EC24" s="164" t="str">
        <f t="shared" si="10"/>
        <v xml:space="preserve">មិនចាត់ថ្នាក់ </v>
      </c>
      <c r="ED24" s="164" t="str">
        <f t="shared" si="11"/>
        <v xml:space="preserve"> មិនចាត់ថ្នាក់</v>
      </c>
      <c r="EE24" s="53" t="str">
        <f t="shared" si="79"/>
        <v xml:space="preserve"> </v>
      </c>
      <c r="EF24" s="58">
        <f>វត្តមាន!EP24</f>
        <v>2</v>
      </c>
      <c r="EG24" s="58">
        <f>វត្តមាន!EQ24</f>
        <v>2</v>
      </c>
      <c r="EH24" s="58">
        <f>វត្តមាន!ER24</f>
        <v>2</v>
      </c>
      <c r="EI24" s="58">
        <f>វត្តមាន!ES24</f>
        <v>6</v>
      </c>
      <c r="EJ24" s="67"/>
      <c r="EK24" s="8"/>
      <c r="EL24" s="9" t="str">
        <f t="shared" si="80"/>
        <v xml:space="preserve"> </v>
      </c>
      <c r="EM24" s="9"/>
      <c r="EN24" s="8"/>
      <c r="EO24" s="9" t="str">
        <f t="shared" si="81"/>
        <v xml:space="preserve"> </v>
      </c>
      <c r="EP24" s="9"/>
      <c r="EQ24" s="8"/>
      <c r="ER24" s="9" t="str">
        <f t="shared" si="82"/>
        <v xml:space="preserve"> </v>
      </c>
      <c r="ES24" s="9"/>
      <c r="ET24" s="8"/>
      <c r="EU24" s="9" t="str">
        <f t="shared" si="83"/>
        <v xml:space="preserve"> </v>
      </c>
      <c r="EV24" s="9"/>
      <c r="EW24" s="8"/>
      <c r="EX24" s="9" t="str">
        <f t="shared" si="84"/>
        <v xml:space="preserve"> </v>
      </c>
      <c r="EY24" s="9"/>
      <c r="EZ24" s="8"/>
      <c r="FA24" s="9" t="str">
        <f t="shared" si="85"/>
        <v xml:space="preserve"> </v>
      </c>
      <c r="FB24" s="9"/>
      <c r="FC24" s="8"/>
      <c r="FD24" s="9" t="str">
        <f t="shared" si="86"/>
        <v xml:space="preserve"> </v>
      </c>
      <c r="FE24" s="9"/>
      <c r="FF24" s="8"/>
      <c r="FG24" s="9" t="str">
        <f t="shared" si="87"/>
        <v xml:space="preserve"> </v>
      </c>
      <c r="FH24" s="9"/>
      <c r="FI24" s="8"/>
      <c r="FJ24" s="9" t="str">
        <f t="shared" si="88"/>
        <v xml:space="preserve"> </v>
      </c>
      <c r="FK24" s="9"/>
      <c r="FL24" s="8"/>
      <c r="FM24" s="9" t="str">
        <f t="shared" si="89"/>
        <v xml:space="preserve"> </v>
      </c>
      <c r="FN24" s="9"/>
      <c r="FO24" s="8"/>
      <c r="FP24" s="9" t="str">
        <f t="shared" si="90"/>
        <v xml:space="preserve"> </v>
      </c>
      <c r="FQ24" s="9"/>
      <c r="FR24" s="2"/>
      <c r="FS24" s="9" t="str">
        <f t="shared" si="91"/>
        <v xml:space="preserve"> </v>
      </c>
      <c r="FT24" s="8">
        <f t="shared" si="92"/>
        <v>47</v>
      </c>
      <c r="FU24" s="53">
        <f t="shared" si="93"/>
        <v>0</v>
      </c>
      <c r="FV24" s="147">
        <f t="shared" si="94"/>
        <v>0</v>
      </c>
      <c r="FW24" s="164" t="str">
        <f t="shared" si="12"/>
        <v xml:space="preserve">មិនចាត់ថ្នាក់ </v>
      </c>
      <c r="FX24" s="164" t="str">
        <f t="shared" si="13"/>
        <v xml:space="preserve"> មិនចាត់ថ្នាក់</v>
      </c>
      <c r="FY24" s="53" t="str">
        <f t="shared" si="95"/>
        <v xml:space="preserve"> </v>
      </c>
      <c r="FZ24" s="58">
        <f>វត្តមាន!FZ24</f>
        <v>2</v>
      </c>
      <c r="GA24" s="58">
        <f>វត្តមាន!GA24</f>
        <v>2</v>
      </c>
      <c r="GB24" s="58">
        <f>វត្តមាន!GB24</f>
        <v>2</v>
      </c>
      <c r="GC24" s="58">
        <f>វត្តមាន!GC24</f>
        <v>6</v>
      </c>
      <c r="GD24" s="69">
        <f t="shared" si="14"/>
        <v>7.7631578947368425</v>
      </c>
      <c r="GE24" s="69">
        <f t="shared" si="96"/>
        <v>0</v>
      </c>
      <c r="GF24" s="69">
        <f t="shared" si="97"/>
        <v>3.8815789473684212</v>
      </c>
      <c r="GG24" s="164" t="str">
        <f t="shared" si="15"/>
        <v>F</v>
      </c>
      <c r="GH24" s="164" t="str">
        <f t="shared" si="16"/>
        <v>ខ្សោយ</v>
      </c>
      <c r="GI24" s="53" t="e">
        <f t="shared" si="98"/>
        <v>#N/A</v>
      </c>
      <c r="GJ24" s="2">
        <f t="shared" si="17"/>
        <v>4</v>
      </c>
      <c r="GK24" s="2">
        <f t="shared" si="18"/>
        <v>4</v>
      </c>
      <c r="GL24" s="2">
        <f t="shared" si="19"/>
        <v>4</v>
      </c>
      <c r="GM24" s="2">
        <f t="shared" si="20"/>
        <v>12</v>
      </c>
    </row>
    <row r="25" spans="1:195" hidden="1">
      <c r="A25" s="2"/>
      <c r="B25" s="2">
        <f>ប្រវត្តិរូបសិស្ស!B25</f>
        <v>7877</v>
      </c>
      <c r="C25" s="2" t="str">
        <f>ប្រវត្តិរូបសិស្ស!C25</f>
        <v>ផន​ សុភ័ក្ត</v>
      </c>
      <c r="D25" s="2" t="str">
        <f>ប្រវត្តិរូបសិស្ស!D25</f>
        <v>ប្រុស</v>
      </c>
      <c r="E25" s="7">
        <f>ប្រវត្តិរូបសិស្ស!E25</f>
        <v>39186</v>
      </c>
      <c r="F25" s="7" t="str">
        <f>ប្រវត្តិរូបសិស្ស!G25</f>
        <v>12C</v>
      </c>
      <c r="G25" s="8">
        <v>4</v>
      </c>
      <c r="H25" s="9" t="str">
        <f t="shared" si="21"/>
        <v>F</v>
      </c>
      <c r="I25" s="8">
        <v>20</v>
      </c>
      <c r="J25" s="9" t="str">
        <f t="shared" si="22"/>
        <v>F</v>
      </c>
      <c r="K25" s="8"/>
      <c r="L25" s="9" t="str">
        <f t="shared" si="23"/>
        <v xml:space="preserve"> </v>
      </c>
      <c r="M25" s="8">
        <v>32</v>
      </c>
      <c r="N25" s="9" t="str">
        <f t="shared" si="0"/>
        <v>F</v>
      </c>
      <c r="O25" s="8">
        <v>17</v>
      </c>
      <c r="P25" s="9" t="str">
        <f t="shared" si="24"/>
        <v>F</v>
      </c>
      <c r="Q25" s="8"/>
      <c r="R25" s="9" t="str">
        <f t="shared" si="1"/>
        <v xml:space="preserve"> </v>
      </c>
      <c r="S25" s="8"/>
      <c r="T25" s="9" t="str">
        <f t="shared" si="25"/>
        <v xml:space="preserve"> </v>
      </c>
      <c r="U25" s="8"/>
      <c r="V25" s="9" t="str">
        <f t="shared" si="26"/>
        <v xml:space="preserve"> </v>
      </c>
      <c r="W25" s="8">
        <v>24</v>
      </c>
      <c r="X25" s="9" t="str">
        <f t="shared" si="27"/>
        <v>F</v>
      </c>
      <c r="Y25" s="8">
        <v>8</v>
      </c>
      <c r="Z25" s="8" t="str">
        <f t="shared" si="28"/>
        <v>0</v>
      </c>
      <c r="AA25" s="9" t="str">
        <f t="shared" si="2"/>
        <v>F</v>
      </c>
      <c r="AB25" s="8"/>
      <c r="AC25" s="9" t="str">
        <f t="shared" si="29"/>
        <v xml:space="preserve"> </v>
      </c>
      <c r="AD25" s="2"/>
      <c r="AE25" s="9" t="str">
        <f t="shared" si="30"/>
        <v xml:space="preserve"> </v>
      </c>
      <c r="AF25" s="53">
        <f t="shared" si="3"/>
        <v>97</v>
      </c>
      <c r="AG25" s="147">
        <f t="shared" si="31"/>
        <v>10.210526315789474</v>
      </c>
      <c r="AH25" s="164" t="str">
        <f t="shared" si="32"/>
        <v>F</v>
      </c>
      <c r="AI25" s="164" t="str">
        <f t="shared" si="33"/>
        <v>ខ្សោយ</v>
      </c>
      <c r="AJ25" s="53">
        <f t="shared" si="34"/>
        <v>46</v>
      </c>
      <c r="AK25" s="53">
        <f>វត្តមាន!BV25</f>
        <v>0</v>
      </c>
      <c r="AL25" s="53">
        <f>វត្តមាន!BW25</f>
        <v>0</v>
      </c>
      <c r="AM25" s="53">
        <f>វត្តមាន!BX25</f>
        <v>0</v>
      </c>
      <c r="AN25" s="53">
        <f>វត្តមាន!BY25</f>
        <v>0</v>
      </c>
      <c r="AO25" s="8"/>
      <c r="AP25" s="9" t="str">
        <f t="shared" si="35"/>
        <v xml:space="preserve"> </v>
      </c>
      <c r="AQ25" s="8"/>
      <c r="AR25" s="9" t="str">
        <f t="shared" si="36"/>
        <v xml:space="preserve"> </v>
      </c>
      <c r="AS25" s="8"/>
      <c r="AT25" s="9" t="str">
        <f t="shared" si="37"/>
        <v xml:space="preserve"> </v>
      </c>
      <c r="AU25" s="8"/>
      <c r="AV25" s="9" t="str">
        <f t="shared" si="38"/>
        <v xml:space="preserve"> </v>
      </c>
      <c r="AW25" s="8"/>
      <c r="AX25" s="9" t="str">
        <f t="shared" si="39"/>
        <v xml:space="preserve"> </v>
      </c>
      <c r="AY25" s="8"/>
      <c r="AZ25" s="9" t="str">
        <f t="shared" si="40"/>
        <v xml:space="preserve"> </v>
      </c>
      <c r="BA25" s="8"/>
      <c r="BB25" s="9" t="str">
        <f t="shared" si="41"/>
        <v xml:space="preserve"> </v>
      </c>
      <c r="BC25" s="8"/>
      <c r="BD25" s="9" t="str">
        <f t="shared" si="42"/>
        <v xml:space="preserve"> </v>
      </c>
      <c r="BE25" s="8"/>
      <c r="BF25" s="9" t="str">
        <f t="shared" si="43"/>
        <v xml:space="preserve"> </v>
      </c>
      <c r="BG25" s="8"/>
      <c r="BH25" s="9" t="str">
        <f t="shared" si="44"/>
        <v xml:space="preserve"> </v>
      </c>
      <c r="BI25" s="8"/>
      <c r="BJ25" s="9" t="str">
        <f t="shared" si="45"/>
        <v xml:space="preserve"> </v>
      </c>
      <c r="BK25" s="2"/>
      <c r="BL25" s="9" t="str">
        <f t="shared" si="46"/>
        <v xml:space="preserve"> </v>
      </c>
      <c r="BM25" s="53">
        <f t="shared" si="47"/>
        <v>0</v>
      </c>
      <c r="BN25" s="147">
        <f t="shared" si="48"/>
        <v>0</v>
      </c>
      <c r="BO25" s="164" t="str">
        <f t="shared" si="6"/>
        <v xml:space="preserve">មិនចាត់ថ្នាក់ </v>
      </c>
      <c r="BP25" s="164" t="str">
        <f t="shared" si="7"/>
        <v xml:space="preserve"> មិនចាត់ថ្នាក់</v>
      </c>
      <c r="BQ25" s="53" t="str">
        <f t="shared" si="49"/>
        <v xml:space="preserve"> </v>
      </c>
      <c r="BR25" s="51">
        <f>វត្តមាន!BV25</f>
        <v>0</v>
      </c>
      <c r="BS25" s="51">
        <f>វត្តមាន!BW25</f>
        <v>0</v>
      </c>
      <c r="BT25" s="51">
        <f>វត្តមាន!BX25</f>
        <v>0</v>
      </c>
      <c r="BU25" s="51">
        <f>វត្តមាន!BY25</f>
        <v>0</v>
      </c>
      <c r="BV25" s="8"/>
      <c r="BW25" s="9" t="str">
        <f t="shared" si="50"/>
        <v xml:space="preserve"> </v>
      </c>
      <c r="BX25" s="8"/>
      <c r="BY25" s="9" t="str">
        <f t="shared" si="51"/>
        <v xml:space="preserve"> </v>
      </c>
      <c r="BZ25" s="8"/>
      <c r="CA25" s="9" t="str">
        <f t="shared" si="52"/>
        <v xml:space="preserve"> </v>
      </c>
      <c r="CB25" s="8"/>
      <c r="CC25" s="9" t="str">
        <f t="shared" si="53"/>
        <v xml:space="preserve"> </v>
      </c>
      <c r="CD25" s="8"/>
      <c r="CE25" s="9" t="str">
        <f t="shared" si="54"/>
        <v xml:space="preserve"> </v>
      </c>
      <c r="CF25" s="8"/>
      <c r="CG25" s="9" t="str">
        <f t="shared" si="55"/>
        <v xml:space="preserve"> </v>
      </c>
      <c r="CH25" s="8"/>
      <c r="CI25" s="9" t="str">
        <f t="shared" si="56"/>
        <v xml:space="preserve"> </v>
      </c>
      <c r="CJ25" s="8"/>
      <c r="CK25" s="9" t="str">
        <f t="shared" si="57"/>
        <v xml:space="preserve"> </v>
      </c>
      <c r="CL25" s="8"/>
      <c r="CM25" s="9" t="str">
        <f t="shared" si="58"/>
        <v xml:space="preserve"> </v>
      </c>
      <c r="CN25" s="8"/>
      <c r="CO25" s="9" t="str">
        <f t="shared" si="59"/>
        <v xml:space="preserve"> </v>
      </c>
      <c r="CP25" s="8"/>
      <c r="CQ25" s="9" t="str">
        <f t="shared" si="60"/>
        <v xml:space="preserve"> </v>
      </c>
      <c r="CR25" s="2"/>
      <c r="CS25" s="9" t="str">
        <f t="shared" si="61"/>
        <v xml:space="preserve"> </v>
      </c>
      <c r="CT25" s="53">
        <f t="shared" si="62"/>
        <v>0</v>
      </c>
      <c r="CU25" s="147">
        <f t="shared" si="63"/>
        <v>0</v>
      </c>
      <c r="CV25" s="164" t="str">
        <f t="shared" si="8"/>
        <v xml:space="preserve">មិនចាត់ថ្នាក់ </v>
      </c>
      <c r="CW25" s="164" t="str">
        <f t="shared" si="9"/>
        <v xml:space="preserve"> មិនចាត់ថ្នាក់</v>
      </c>
      <c r="CX25" s="53" t="str">
        <f t="shared" si="64"/>
        <v xml:space="preserve"> </v>
      </c>
      <c r="CY25" s="51">
        <f>វត្តមាន!DF25</f>
        <v>0</v>
      </c>
      <c r="CZ25" s="51">
        <f>វត្តមាន!DG25</f>
        <v>0</v>
      </c>
      <c r="DA25" s="51">
        <f>វត្តមាន!DH25</f>
        <v>0</v>
      </c>
      <c r="DB25" s="51">
        <f>វត្តមាន!DI25</f>
        <v>0</v>
      </c>
      <c r="DC25" s="8"/>
      <c r="DD25" s="9" t="str">
        <f t="shared" si="65"/>
        <v xml:space="preserve"> </v>
      </c>
      <c r="DE25" s="8"/>
      <c r="DF25" s="9" t="str">
        <f t="shared" si="66"/>
        <v xml:space="preserve"> </v>
      </c>
      <c r="DG25" s="8"/>
      <c r="DH25" s="9" t="str">
        <f t="shared" si="67"/>
        <v xml:space="preserve"> </v>
      </c>
      <c r="DI25" s="8"/>
      <c r="DJ25" s="9" t="str">
        <f t="shared" si="68"/>
        <v xml:space="preserve"> </v>
      </c>
      <c r="DK25" s="8"/>
      <c r="DL25" s="9" t="str">
        <f t="shared" si="69"/>
        <v xml:space="preserve"> </v>
      </c>
      <c r="DM25" s="8"/>
      <c r="DN25" s="9" t="str">
        <f t="shared" si="70"/>
        <v xml:space="preserve"> </v>
      </c>
      <c r="DO25" s="8"/>
      <c r="DP25" s="9" t="str">
        <f t="shared" si="71"/>
        <v xml:space="preserve"> </v>
      </c>
      <c r="DQ25" s="8"/>
      <c r="DR25" s="9" t="str">
        <f t="shared" si="72"/>
        <v xml:space="preserve"> </v>
      </c>
      <c r="DS25" s="8"/>
      <c r="DT25" s="9" t="str">
        <f t="shared" si="73"/>
        <v xml:space="preserve"> </v>
      </c>
      <c r="DU25" s="8"/>
      <c r="DV25" s="9" t="str">
        <f t="shared" si="74"/>
        <v xml:space="preserve"> </v>
      </c>
      <c r="DW25" s="8"/>
      <c r="DX25" s="9" t="str">
        <f t="shared" si="75"/>
        <v xml:space="preserve"> </v>
      </c>
      <c r="DY25" s="2"/>
      <c r="DZ25" s="9" t="str">
        <f t="shared" si="76"/>
        <v xml:space="preserve"> </v>
      </c>
      <c r="EA25" s="53">
        <f t="shared" si="77"/>
        <v>0</v>
      </c>
      <c r="EB25" s="147">
        <f t="shared" si="78"/>
        <v>0</v>
      </c>
      <c r="EC25" s="164" t="str">
        <f t="shared" si="10"/>
        <v xml:space="preserve">មិនចាត់ថ្នាក់ </v>
      </c>
      <c r="ED25" s="164" t="str">
        <f t="shared" si="11"/>
        <v xml:space="preserve"> មិនចាត់ថ្នាក់</v>
      </c>
      <c r="EE25" s="53" t="str">
        <f t="shared" si="79"/>
        <v xml:space="preserve"> </v>
      </c>
      <c r="EF25" s="58">
        <f>វត្តមាន!EP25</f>
        <v>2</v>
      </c>
      <c r="EG25" s="58">
        <f>វត្តមាន!EQ25</f>
        <v>2</v>
      </c>
      <c r="EH25" s="58">
        <f>វត្តមាន!ER25</f>
        <v>2</v>
      </c>
      <c r="EI25" s="58">
        <f>វត្តមាន!ES25</f>
        <v>6</v>
      </c>
      <c r="EJ25" s="67"/>
      <c r="EK25" s="8"/>
      <c r="EL25" s="9" t="str">
        <f t="shared" si="80"/>
        <v xml:space="preserve"> </v>
      </c>
      <c r="EM25" s="9"/>
      <c r="EN25" s="8"/>
      <c r="EO25" s="9" t="str">
        <f t="shared" si="81"/>
        <v xml:space="preserve"> </v>
      </c>
      <c r="EP25" s="9"/>
      <c r="EQ25" s="8"/>
      <c r="ER25" s="9" t="str">
        <f t="shared" si="82"/>
        <v xml:space="preserve"> </v>
      </c>
      <c r="ES25" s="9"/>
      <c r="ET25" s="8"/>
      <c r="EU25" s="9" t="str">
        <f t="shared" si="83"/>
        <v xml:space="preserve"> </v>
      </c>
      <c r="EV25" s="9"/>
      <c r="EW25" s="8"/>
      <c r="EX25" s="9" t="str">
        <f t="shared" si="84"/>
        <v xml:space="preserve"> </v>
      </c>
      <c r="EY25" s="9"/>
      <c r="EZ25" s="8"/>
      <c r="FA25" s="9" t="str">
        <f t="shared" si="85"/>
        <v xml:space="preserve"> </v>
      </c>
      <c r="FB25" s="9"/>
      <c r="FC25" s="8"/>
      <c r="FD25" s="9" t="str">
        <f t="shared" si="86"/>
        <v xml:space="preserve"> </v>
      </c>
      <c r="FE25" s="9"/>
      <c r="FF25" s="8"/>
      <c r="FG25" s="9" t="str">
        <f t="shared" si="87"/>
        <v xml:space="preserve"> </v>
      </c>
      <c r="FH25" s="9"/>
      <c r="FI25" s="8"/>
      <c r="FJ25" s="9" t="str">
        <f t="shared" si="88"/>
        <v xml:space="preserve"> </v>
      </c>
      <c r="FK25" s="9"/>
      <c r="FL25" s="8"/>
      <c r="FM25" s="9" t="str">
        <f t="shared" si="89"/>
        <v xml:space="preserve"> </v>
      </c>
      <c r="FN25" s="9"/>
      <c r="FO25" s="8"/>
      <c r="FP25" s="9" t="str">
        <f t="shared" si="90"/>
        <v xml:space="preserve"> </v>
      </c>
      <c r="FQ25" s="9"/>
      <c r="FR25" s="2"/>
      <c r="FS25" s="9" t="str">
        <f t="shared" si="91"/>
        <v xml:space="preserve"> </v>
      </c>
      <c r="FT25" s="8">
        <f t="shared" si="92"/>
        <v>47</v>
      </c>
      <c r="FU25" s="53">
        <f t="shared" si="93"/>
        <v>0</v>
      </c>
      <c r="FV25" s="147">
        <f t="shared" si="94"/>
        <v>0</v>
      </c>
      <c r="FW25" s="164" t="str">
        <f t="shared" si="12"/>
        <v xml:space="preserve">មិនចាត់ថ្នាក់ </v>
      </c>
      <c r="FX25" s="164" t="str">
        <f t="shared" si="13"/>
        <v xml:space="preserve"> មិនចាត់ថ្នាក់</v>
      </c>
      <c r="FY25" s="53" t="str">
        <f t="shared" si="95"/>
        <v xml:space="preserve"> </v>
      </c>
      <c r="FZ25" s="58">
        <f>វត្តមាន!FZ25</f>
        <v>2</v>
      </c>
      <c r="GA25" s="58">
        <f>វត្តមាន!GA25</f>
        <v>2</v>
      </c>
      <c r="GB25" s="58">
        <f>វត្តមាន!GB25</f>
        <v>2</v>
      </c>
      <c r="GC25" s="58">
        <f>វត្តមាន!GC25</f>
        <v>6</v>
      </c>
      <c r="GD25" s="69">
        <f t="shared" si="14"/>
        <v>2.5526315789473686</v>
      </c>
      <c r="GE25" s="69">
        <f t="shared" si="96"/>
        <v>0</v>
      </c>
      <c r="GF25" s="69">
        <f t="shared" si="97"/>
        <v>1.2763157894736843</v>
      </c>
      <c r="GG25" s="164" t="str">
        <f t="shared" si="15"/>
        <v>F</v>
      </c>
      <c r="GH25" s="164" t="str">
        <f t="shared" si="16"/>
        <v>ខ្សោយ</v>
      </c>
      <c r="GI25" s="53" t="e">
        <f t="shared" si="98"/>
        <v>#N/A</v>
      </c>
      <c r="GJ25" s="2">
        <f t="shared" si="17"/>
        <v>4</v>
      </c>
      <c r="GK25" s="2">
        <f t="shared" si="18"/>
        <v>4</v>
      </c>
      <c r="GL25" s="2">
        <f t="shared" si="19"/>
        <v>4</v>
      </c>
      <c r="GM25" s="2">
        <f t="shared" si="20"/>
        <v>12</v>
      </c>
    </row>
    <row r="26" spans="1:195" hidden="1">
      <c r="A26" s="2"/>
      <c r="B26" s="2">
        <f>ប្រវត្តិរូបសិស្ស!B26</f>
        <v>7878</v>
      </c>
      <c r="C26" s="2" t="str">
        <f>ប្រវត្តិរូបសិស្ស!C26</f>
        <v>ផល ឃុនណារី</v>
      </c>
      <c r="D26" s="2" t="str">
        <f>ប្រវត្តិរូបសិស្ស!D26</f>
        <v>ស្រី</v>
      </c>
      <c r="E26" s="7">
        <f>ប្រវត្តិរូបសិស្ស!E26</f>
        <v>39083</v>
      </c>
      <c r="F26" s="7" t="str">
        <f>ប្រវត្តិរូបសិស្ស!G26</f>
        <v>12C</v>
      </c>
      <c r="G26" s="8">
        <v>6</v>
      </c>
      <c r="H26" s="9" t="str">
        <f t="shared" si="21"/>
        <v>F</v>
      </c>
      <c r="I26" s="8">
        <v>89</v>
      </c>
      <c r="J26" s="9" t="str">
        <f t="shared" si="22"/>
        <v>C</v>
      </c>
      <c r="K26" s="8">
        <v>35</v>
      </c>
      <c r="L26" s="9" t="str">
        <f t="shared" si="23"/>
        <v>F</v>
      </c>
      <c r="M26" s="8">
        <v>52</v>
      </c>
      <c r="N26" s="9" t="str">
        <f t="shared" si="0"/>
        <v>C</v>
      </c>
      <c r="O26" s="8">
        <v>12</v>
      </c>
      <c r="P26" s="9" t="str">
        <f t="shared" si="24"/>
        <v>F</v>
      </c>
      <c r="Q26" s="8"/>
      <c r="R26" s="9" t="str">
        <f t="shared" si="1"/>
        <v xml:space="preserve"> </v>
      </c>
      <c r="S26" s="8"/>
      <c r="T26" s="9" t="str">
        <f t="shared" si="25"/>
        <v xml:space="preserve"> </v>
      </c>
      <c r="U26" s="8"/>
      <c r="V26" s="9" t="str">
        <f t="shared" si="26"/>
        <v xml:space="preserve"> </v>
      </c>
      <c r="W26" s="8">
        <v>19</v>
      </c>
      <c r="X26" s="9" t="str">
        <f t="shared" si="27"/>
        <v>F</v>
      </c>
      <c r="Y26" s="8">
        <v>22</v>
      </c>
      <c r="Z26" s="8" t="str">
        <f t="shared" si="28"/>
        <v>0</v>
      </c>
      <c r="AA26" s="9" t="str">
        <f t="shared" si="2"/>
        <v>F</v>
      </c>
      <c r="AB26" s="8"/>
      <c r="AC26" s="9" t="str">
        <f t="shared" si="29"/>
        <v xml:space="preserve"> </v>
      </c>
      <c r="AD26" s="2"/>
      <c r="AE26" s="9" t="str">
        <f t="shared" si="30"/>
        <v xml:space="preserve"> </v>
      </c>
      <c r="AF26" s="53">
        <f t="shared" si="3"/>
        <v>213</v>
      </c>
      <c r="AG26" s="147">
        <f t="shared" si="31"/>
        <v>22.421052631578949</v>
      </c>
      <c r="AH26" s="164" t="str">
        <f t="shared" si="32"/>
        <v>F</v>
      </c>
      <c r="AI26" s="164" t="str">
        <f t="shared" si="33"/>
        <v>ខ្សោយ</v>
      </c>
      <c r="AJ26" s="53">
        <f t="shared" si="34"/>
        <v>41</v>
      </c>
      <c r="AK26" s="53">
        <f>វត្តមាន!BV26</f>
        <v>0</v>
      </c>
      <c r="AL26" s="53">
        <f>វត្តមាន!BW26</f>
        <v>0</v>
      </c>
      <c r="AM26" s="53">
        <f>វត្តមាន!BX26</f>
        <v>0</v>
      </c>
      <c r="AN26" s="53">
        <f>វត្តមាន!BY26</f>
        <v>0</v>
      </c>
      <c r="AO26" s="8"/>
      <c r="AP26" s="9" t="str">
        <f t="shared" si="35"/>
        <v xml:space="preserve"> </v>
      </c>
      <c r="AQ26" s="8"/>
      <c r="AR26" s="9" t="str">
        <f t="shared" si="36"/>
        <v xml:space="preserve"> </v>
      </c>
      <c r="AS26" s="8"/>
      <c r="AT26" s="9" t="str">
        <f t="shared" si="37"/>
        <v xml:space="preserve"> </v>
      </c>
      <c r="AU26" s="8"/>
      <c r="AV26" s="9" t="str">
        <f t="shared" si="38"/>
        <v xml:space="preserve"> </v>
      </c>
      <c r="AW26" s="8"/>
      <c r="AX26" s="9" t="str">
        <f t="shared" si="39"/>
        <v xml:space="preserve"> </v>
      </c>
      <c r="AY26" s="8"/>
      <c r="AZ26" s="9" t="str">
        <f t="shared" si="40"/>
        <v xml:space="preserve"> </v>
      </c>
      <c r="BA26" s="8"/>
      <c r="BB26" s="9" t="str">
        <f t="shared" si="41"/>
        <v xml:space="preserve"> </v>
      </c>
      <c r="BC26" s="8"/>
      <c r="BD26" s="9" t="str">
        <f t="shared" si="42"/>
        <v xml:space="preserve"> </v>
      </c>
      <c r="BE26" s="8"/>
      <c r="BF26" s="9" t="str">
        <f t="shared" si="43"/>
        <v xml:space="preserve"> </v>
      </c>
      <c r="BG26" s="8"/>
      <c r="BH26" s="9" t="str">
        <f t="shared" si="44"/>
        <v xml:space="preserve"> </v>
      </c>
      <c r="BI26" s="8"/>
      <c r="BJ26" s="9" t="str">
        <f t="shared" si="45"/>
        <v xml:space="preserve"> </v>
      </c>
      <c r="BK26" s="2"/>
      <c r="BL26" s="9" t="str">
        <f t="shared" si="46"/>
        <v xml:space="preserve"> </v>
      </c>
      <c r="BM26" s="53">
        <f t="shared" si="47"/>
        <v>0</v>
      </c>
      <c r="BN26" s="147">
        <f t="shared" si="48"/>
        <v>0</v>
      </c>
      <c r="BO26" s="164" t="str">
        <f t="shared" si="6"/>
        <v xml:space="preserve">មិនចាត់ថ្នាក់ </v>
      </c>
      <c r="BP26" s="164" t="str">
        <f t="shared" si="7"/>
        <v xml:space="preserve"> មិនចាត់ថ្នាក់</v>
      </c>
      <c r="BQ26" s="53" t="str">
        <f t="shared" si="49"/>
        <v xml:space="preserve"> </v>
      </c>
      <c r="BR26" s="51">
        <f>វត្តមាន!BV26</f>
        <v>0</v>
      </c>
      <c r="BS26" s="51">
        <f>វត្តមាន!BW26</f>
        <v>0</v>
      </c>
      <c r="BT26" s="51">
        <f>វត្តមាន!BX26</f>
        <v>0</v>
      </c>
      <c r="BU26" s="51">
        <f>វត្តមាន!BY26</f>
        <v>0</v>
      </c>
      <c r="BV26" s="8"/>
      <c r="BW26" s="9" t="str">
        <f t="shared" si="50"/>
        <v xml:space="preserve"> </v>
      </c>
      <c r="BX26" s="8"/>
      <c r="BY26" s="9" t="str">
        <f t="shared" si="51"/>
        <v xml:space="preserve"> </v>
      </c>
      <c r="BZ26" s="8"/>
      <c r="CA26" s="9" t="str">
        <f t="shared" si="52"/>
        <v xml:space="preserve"> </v>
      </c>
      <c r="CB26" s="8"/>
      <c r="CC26" s="9" t="str">
        <f t="shared" si="53"/>
        <v xml:space="preserve"> </v>
      </c>
      <c r="CD26" s="8"/>
      <c r="CE26" s="9" t="str">
        <f t="shared" si="54"/>
        <v xml:space="preserve"> </v>
      </c>
      <c r="CF26" s="8"/>
      <c r="CG26" s="9" t="str">
        <f t="shared" si="55"/>
        <v xml:space="preserve"> </v>
      </c>
      <c r="CH26" s="8"/>
      <c r="CI26" s="9" t="str">
        <f t="shared" si="56"/>
        <v xml:space="preserve"> </v>
      </c>
      <c r="CJ26" s="8"/>
      <c r="CK26" s="9" t="str">
        <f t="shared" si="57"/>
        <v xml:space="preserve"> </v>
      </c>
      <c r="CL26" s="8"/>
      <c r="CM26" s="9" t="str">
        <f t="shared" si="58"/>
        <v xml:space="preserve"> </v>
      </c>
      <c r="CN26" s="8"/>
      <c r="CO26" s="9" t="str">
        <f t="shared" si="59"/>
        <v xml:space="preserve"> </v>
      </c>
      <c r="CP26" s="8"/>
      <c r="CQ26" s="9" t="str">
        <f t="shared" si="60"/>
        <v xml:space="preserve"> </v>
      </c>
      <c r="CR26" s="2"/>
      <c r="CS26" s="9" t="str">
        <f t="shared" si="61"/>
        <v xml:space="preserve"> </v>
      </c>
      <c r="CT26" s="53">
        <f t="shared" si="62"/>
        <v>0</v>
      </c>
      <c r="CU26" s="147">
        <f t="shared" si="63"/>
        <v>0</v>
      </c>
      <c r="CV26" s="164" t="str">
        <f t="shared" si="8"/>
        <v xml:space="preserve">មិនចាត់ថ្នាក់ </v>
      </c>
      <c r="CW26" s="164" t="str">
        <f t="shared" si="9"/>
        <v xml:space="preserve"> មិនចាត់ថ្នាក់</v>
      </c>
      <c r="CX26" s="53" t="str">
        <f t="shared" si="64"/>
        <v xml:space="preserve"> </v>
      </c>
      <c r="CY26" s="51">
        <f>វត្តមាន!DF26</f>
        <v>0</v>
      </c>
      <c r="CZ26" s="51">
        <f>វត្តមាន!DG26</f>
        <v>0</v>
      </c>
      <c r="DA26" s="51">
        <f>វត្តមាន!DH26</f>
        <v>0</v>
      </c>
      <c r="DB26" s="51">
        <f>វត្តមាន!DI26</f>
        <v>0</v>
      </c>
      <c r="DC26" s="8"/>
      <c r="DD26" s="9" t="str">
        <f t="shared" si="65"/>
        <v xml:space="preserve"> </v>
      </c>
      <c r="DE26" s="8"/>
      <c r="DF26" s="9" t="str">
        <f t="shared" si="66"/>
        <v xml:space="preserve"> </v>
      </c>
      <c r="DG26" s="8"/>
      <c r="DH26" s="9" t="str">
        <f t="shared" si="67"/>
        <v xml:space="preserve"> </v>
      </c>
      <c r="DI26" s="8"/>
      <c r="DJ26" s="9" t="str">
        <f t="shared" si="68"/>
        <v xml:space="preserve"> </v>
      </c>
      <c r="DK26" s="8"/>
      <c r="DL26" s="9" t="str">
        <f t="shared" si="69"/>
        <v xml:space="preserve"> </v>
      </c>
      <c r="DM26" s="8"/>
      <c r="DN26" s="9" t="str">
        <f t="shared" si="70"/>
        <v xml:space="preserve"> </v>
      </c>
      <c r="DO26" s="8"/>
      <c r="DP26" s="9" t="str">
        <f t="shared" si="71"/>
        <v xml:space="preserve"> </v>
      </c>
      <c r="DQ26" s="8"/>
      <c r="DR26" s="9" t="str">
        <f t="shared" si="72"/>
        <v xml:space="preserve"> </v>
      </c>
      <c r="DS26" s="8"/>
      <c r="DT26" s="9" t="str">
        <f t="shared" si="73"/>
        <v xml:space="preserve"> </v>
      </c>
      <c r="DU26" s="8"/>
      <c r="DV26" s="9" t="str">
        <f t="shared" si="74"/>
        <v xml:space="preserve"> </v>
      </c>
      <c r="DW26" s="8"/>
      <c r="DX26" s="9" t="str">
        <f t="shared" si="75"/>
        <v xml:space="preserve"> </v>
      </c>
      <c r="DY26" s="2"/>
      <c r="DZ26" s="9" t="str">
        <f t="shared" si="76"/>
        <v xml:space="preserve"> </v>
      </c>
      <c r="EA26" s="53">
        <f t="shared" si="77"/>
        <v>0</v>
      </c>
      <c r="EB26" s="147">
        <f t="shared" si="78"/>
        <v>0</v>
      </c>
      <c r="EC26" s="164" t="str">
        <f t="shared" si="10"/>
        <v xml:space="preserve">មិនចាត់ថ្នាក់ </v>
      </c>
      <c r="ED26" s="164" t="str">
        <f t="shared" si="11"/>
        <v xml:space="preserve"> មិនចាត់ថ្នាក់</v>
      </c>
      <c r="EE26" s="53" t="str">
        <f t="shared" si="79"/>
        <v xml:space="preserve"> </v>
      </c>
      <c r="EF26" s="58">
        <f>វត្តមាន!EP26</f>
        <v>2</v>
      </c>
      <c r="EG26" s="58">
        <f>វត្តមាន!EQ26</f>
        <v>2</v>
      </c>
      <c r="EH26" s="58">
        <f>វត្តមាន!ER26</f>
        <v>2</v>
      </c>
      <c r="EI26" s="58">
        <f>វត្តមាន!ES26</f>
        <v>6</v>
      </c>
      <c r="EJ26" s="67"/>
      <c r="EK26" s="8"/>
      <c r="EL26" s="9" t="str">
        <f t="shared" si="80"/>
        <v xml:space="preserve"> </v>
      </c>
      <c r="EM26" s="9"/>
      <c r="EN26" s="8"/>
      <c r="EO26" s="9" t="str">
        <f t="shared" si="81"/>
        <v xml:space="preserve"> </v>
      </c>
      <c r="EP26" s="9"/>
      <c r="EQ26" s="8"/>
      <c r="ER26" s="9" t="str">
        <f t="shared" si="82"/>
        <v xml:space="preserve"> </v>
      </c>
      <c r="ES26" s="9"/>
      <c r="ET26" s="8"/>
      <c r="EU26" s="9" t="str">
        <f t="shared" si="83"/>
        <v xml:space="preserve"> </v>
      </c>
      <c r="EV26" s="9"/>
      <c r="EW26" s="8"/>
      <c r="EX26" s="9" t="str">
        <f t="shared" si="84"/>
        <v xml:space="preserve"> </v>
      </c>
      <c r="EY26" s="9"/>
      <c r="EZ26" s="8"/>
      <c r="FA26" s="9" t="str">
        <f t="shared" si="85"/>
        <v xml:space="preserve"> </v>
      </c>
      <c r="FB26" s="9"/>
      <c r="FC26" s="8"/>
      <c r="FD26" s="9" t="str">
        <f t="shared" si="86"/>
        <v xml:space="preserve"> </v>
      </c>
      <c r="FE26" s="9"/>
      <c r="FF26" s="8"/>
      <c r="FG26" s="9" t="str">
        <f t="shared" si="87"/>
        <v xml:space="preserve"> </v>
      </c>
      <c r="FH26" s="9"/>
      <c r="FI26" s="8"/>
      <c r="FJ26" s="9" t="str">
        <f t="shared" si="88"/>
        <v xml:space="preserve"> </v>
      </c>
      <c r="FK26" s="9"/>
      <c r="FL26" s="8"/>
      <c r="FM26" s="9" t="str">
        <f t="shared" si="89"/>
        <v xml:space="preserve"> </v>
      </c>
      <c r="FN26" s="9"/>
      <c r="FO26" s="8"/>
      <c r="FP26" s="9" t="str">
        <f t="shared" si="90"/>
        <v xml:space="preserve"> </v>
      </c>
      <c r="FQ26" s="9"/>
      <c r="FR26" s="2"/>
      <c r="FS26" s="9" t="str">
        <f t="shared" si="91"/>
        <v xml:space="preserve"> </v>
      </c>
      <c r="FT26" s="8">
        <f t="shared" si="92"/>
        <v>47</v>
      </c>
      <c r="FU26" s="53">
        <f t="shared" si="93"/>
        <v>0</v>
      </c>
      <c r="FV26" s="147">
        <f t="shared" si="94"/>
        <v>0</v>
      </c>
      <c r="FW26" s="164" t="str">
        <f t="shared" si="12"/>
        <v xml:space="preserve">មិនចាត់ថ្នាក់ </v>
      </c>
      <c r="FX26" s="164" t="str">
        <f t="shared" si="13"/>
        <v xml:space="preserve"> មិនចាត់ថ្នាក់</v>
      </c>
      <c r="FY26" s="53" t="str">
        <f t="shared" si="95"/>
        <v xml:space="preserve"> </v>
      </c>
      <c r="FZ26" s="58">
        <f>វត្តមាន!FZ26</f>
        <v>2</v>
      </c>
      <c r="GA26" s="58">
        <f>វត្តមាន!GA26</f>
        <v>2</v>
      </c>
      <c r="GB26" s="58">
        <f>វត្តមាន!GB26</f>
        <v>2</v>
      </c>
      <c r="GC26" s="58">
        <f>វត្តមាន!GC26</f>
        <v>6</v>
      </c>
      <c r="GD26" s="69">
        <f t="shared" si="14"/>
        <v>5.6052631578947372</v>
      </c>
      <c r="GE26" s="69">
        <f t="shared" si="96"/>
        <v>0</v>
      </c>
      <c r="GF26" s="69">
        <f t="shared" si="97"/>
        <v>2.8026315789473686</v>
      </c>
      <c r="GG26" s="164" t="str">
        <f t="shared" si="15"/>
        <v>F</v>
      </c>
      <c r="GH26" s="164" t="str">
        <f t="shared" si="16"/>
        <v>ខ្សោយ</v>
      </c>
      <c r="GI26" s="53" t="e">
        <f t="shared" si="98"/>
        <v>#N/A</v>
      </c>
      <c r="GJ26" s="2">
        <f t="shared" si="17"/>
        <v>4</v>
      </c>
      <c r="GK26" s="2">
        <f t="shared" si="18"/>
        <v>4</v>
      </c>
      <c r="GL26" s="2">
        <f t="shared" si="19"/>
        <v>4</v>
      </c>
      <c r="GM26" s="2">
        <f t="shared" si="20"/>
        <v>12</v>
      </c>
    </row>
    <row r="27" spans="1:195" hidden="1">
      <c r="A27" s="2"/>
      <c r="B27" s="2">
        <f>ប្រវត្តិរូបសិស្ស!B27</f>
        <v>7467</v>
      </c>
      <c r="C27" s="2" t="str">
        <f>ប្រវត្តិរូបសិស្ស!C27</f>
        <v>ផល់ ស្រីនិច</v>
      </c>
      <c r="D27" s="2" t="str">
        <f>ប្រវត្តិរូបសិស្ស!D27</f>
        <v>ស្រី</v>
      </c>
      <c r="E27" s="7">
        <f>ប្រវត្តិរូបសិស្ស!E27</f>
        <v>39623</v>
      </c>
      <c r="F27" s="7" t="str">
        <f>ប្រវត្តិរូបសិស្ស!G27</f>
        <v>12C</v>
      </c>
      <c r="G27" s="8">
        <v>45</v>
      </c>
      <c r="H27" s="9" t="str">
        <f t="shared" si="21"/>
        <v>D</v>
      </c>
      <c r="I27" s="8">
        <v>49</v>
      </c>
      <c r="J27" s="9" t="str">
        <f t="shared" si="22"/>
        <v>F</v>
      </c>
      <c r="K27" s="8">
        <v>50</v>
      </c>
      <c r="L27" s="9" t="str">
        <f t="shared" si="23"/>
        <v>D</v>
      </c>
      <c r="M27" s="8">
        <v>57</v>
      </c>
      <c r="N27" s="9" t="str">
        <f t="shared" si="0"/>
        <v>C</v>
      </c>
      <c r="O27" s="8">
        <v>23</v>
      </c>
      <c r="P27" s="9" t="str">
        <f t="shared" si="24"/>
        <v>F</v>
      </c>
      <c r="Q27" s="8"/>
      <c r="R27" s="9" t="str">
        <f t="shared" si="1"/>
        <v xml:space="preserve"> </v>
      </c>
      <c r="S27" s="8"/>
      <c r="T27" s="9" t="str">
        <f t="shared" si="25"/>
        <v xml:space="preserve"> </v>
      </c>
      <c r="U27" s="8"/>
      <c r="V27" s="9" t="str">
        <f t="shared" si="26"/>
        <v xml:space="preserve"> </v>
      </c>
      <c r="W27" s="8">
        <v>17</v>
      </c>
      <c r="X27" s="9" t="str">
        <f t="shared" si="27"/>
        <v>F</v>
      </c>
      <c r="Y27" s="8">
        <v>13</v>
      </c>
      <c r="Z27" s="8" t="str">
        <f t="shared" si="28"/>
        <v>0</v>
      </c>
      <c r="AA27" s="9" t="str">
        <f t="shared" si="2"/>
        <v>F</v>
      </c>
      <c r="AB27" s="8"/>
      <c r="AC27" s="9" t="str">
        <f t="shared" si="29"/>
        <v xml:space="preserve"> </v>
      </c>
      <c r="AD27" s="2"/>
      <c r="AE27" s="9" t="str">
        <f t="shared" si="30"/>
        <v xml:space="preserve"> </v>
      </c>
      <c r="AF27" s="53">
        <f t="shared" si="3"/>
        <v>241</v>
      </c>
      <c r="AG27" s="147">
        <f t="shared" si="31"/>
        <v>25.368421052631579</v>
      </c>
      <c r="AH27" s="164" t="str">
        <f t="shared" si="32"/>
        <v>E</v>
      </c>
      <c r="AI27" s="164" t="str">
        <f t="shared" si="33"/>
        <v>មធ្យម</v>
      </c>
      <c r="AJ27" s="53">
        <f t="shared" si="34"/>
        <v>32</v>
      </c>
      <c r="AK27" s="53">
        <f>វត្តមាន!BV27</f>
        <v>0</v>
      </c>
      <c r="AL27" s="53">
        <f>វត្តមាន!BW27</f>
        <v>0</v>
      </c>
      <c r="AM27" s="53">
        <f>វត្តមាន!BX27</f>
        <v>0</v>
      </c>
      <c r="AN27" s="53">
        <f>វត្តមាន!BY27</f>
        <v>0</v>
      </c>
      <c r="AO27" s="8"/>
      <c r="AP27" s="9" t="str">
        <f t="shared" si="35"/>
        <v xml:space="preserve"> </v>
      </c>
      <c r="AQ27" s="8"/>
      <c r="AR27" s="9" t="str">
        <f t="shared" si="36"/>
        <v xml:space="preserve"> </v>
      </c>
      <c r="AS27" s="8"/>
      <c r="AT27" s="9" t="str">
        <f t="shared" si="37"/>
        <v xml:space="preserve"> </v>
      </c>
      <c r="AU27" s="8"/>
      <c r="AV27" s="9" t="str">
        <f t="shared" si="38"/>
        <v xml:space="preserve"> </v>
      </c>
      <c r="AW27" s="8"/>
      <c r="AX27" s="9" t="str">
        <f t="shared" si="39"/>
        <v xml:space="preserve"> </v>
      </c>
      <c r="AY27" s="8"/>
      <c r="AZ27" s="9" t="str">
        <f t="shared" si="40"/>
        <v xml:space="preserve"> </v>
      </c>
      <c r="BA27" s="8"/>
      <c r="BB27" s="9" t="str">
        <f t="shared" si="41"/>
        <v xml:space="preserve"> </v>
      </c>
      <c r="BC27" s="8"/>
      <c r="BD27" s="9" t="str">
        <f t="shared" si="42"/>
        <v xml:space="preserve"> </v>
      </c>
      <c r="BE27" s="8"/>
      <c r="BF27" s="9" t="str">
        <f t="shared" si="43"/>
        <v xml:space="preserve"> </v>
      </c>
      <c r="BG27" s="8"/>
      <c r="BH27" s="9" t="str">
        <f t="shared" si="44"/>
        <v xml:space="preserve"> </v>
      </c>
      <c r="BI27" s="8"/>
      <c r="BJ27" s="9" t="str">
        <f t="shared" si="45"/>
        <v xml:space="preserve"> </v>
      </c>
      <c r="BK27" s="2"/>
      <c r="BL27" s="9" t="str">
        <f t="shared" si="46"/>
        <v xml:space="preserve"> </v>
      </c>
      <c r="BM27" s="53">
        <f t="shared" si="47"/>
        <v>0</v>
      </c>
      <c r="BN27" s="147">
        <f t="shared" si="48"/>
        <v>0</v>
      </c>
      <c r="BO27" s="164" t="str">
        <f t="shared" si="6"/>
        <v xml:space="preserve">មិនចាត់ថ្នាក់ </v>
      </c>
      <c r="BP27" s="164" t="str">
        <f t="shared" si="7"/>
        <v xml:space="preserve"> មិនចាត់ថ្នាក់</v>
      </c>
      <c r="BQ27" s="53" t="str">
        <f t="shared" si="49"/>
        <v xml:space="preserve"> </v>
      </c>
      <c r="BR27" s="51">
        <f>វត្តមាន!BV27</f>
        <v>0</v>
      </c>
      <c r="BS27" s="51">
        <f>វត្តមាន!BW27</f>
        <v>0</v>
      </c>
      <c r="BT27" s="51">
        <f>វត្តមាន!BX27</f>
        <v>0</v>
      </c>
      <c r="BU27" s="51">
        <f>វត្តមាន!BY27</f>
        <v>0</v>
      </c>
      <c r="BV27" s="8"/>
      <c r="BW27" s="9" t="str">
        <f t="shared" si="50"/>
        <v xml:space="preserve"> </v>
      </c>
      <c r="BX27" s="8"/>
      <c r="BY27" s="9" t="str">
        <f t="shared" si="51"/>
        <v xml:space="preserve"> </v>
      </c>
      <c r="BZ27" s="8"/>
      <c r="CA27" s="9" t="str">
        <f t="shared" si="52"/>
        <v xml:space="preserve"> </v>
      </c>
      <c r="CB27" s="8"/>
      <c r="CC27" s="9" t="str">
        <f t="shared" si="53"/>
        <v xml:space="preserve"> </v>
      </c>
      <c r="CD27" s="8"/>
      <c r="CE27" s="9" t="str">
        <f t="shared" si="54"/>
        <v xml:space="preserve"> </v>
      </c>
      <c r="CF27" s="8"/>
      <c r="CG27" s="9" t="str">
        <f t="shared" si="55"/>
        <v xml:space="preserve"> </v>
      </c>
      <c r="CH27" s="8"/>
      <c r="CI27" s="9" t="str">
        <f t="shared" si="56"/>
        <v xml:space="preserve"> </v>
      </c>
      <c r="CJ27" s="8"/>
      <c r="CK27" s="9" t="str">
        <f t="shared" si="57"/>
        <v xml:space="preserve"> </v>
      </c>
      <c r="CL27" s="8"/>
      <c r="CM27" s="9" t="str">
        <f t="shared" si="58"/>
        <v xml:space="preserve"> </v>
      </c>
      <c r="CN27" s="8"/>
      <c r="CO27" s="9" t="str">
        <f t="shared" si="59"/>
        <v xml:space="preserve"> </v>
      </c>
      <c r="CP27" s="8"/>
      <c r="CQ27" s="9" t="str">
        <f t="shared" si="60"/>
        <v xml:space="preserve"> </v>
      </c>
      <c r="CR27" s="2"/>
      <c r="CS27" s="9" t="str">
        <f t="shared" si="61"/>
        <v xml:space="preserve"> </v>
      </c>
      <c r="CT27" s="53">
        <f t="shared" si="62"/>
        <v>0</v>
      </c>
      <c r="CU27" s="147">
        <f t="shared" si="63"/>
        <v>0</v>
      </c>
      <c r="CV27" s="164" t="str">
        <f t="shared" si="8"/>
        <v xml:space="preserve">មិនចាត់ថ្នាក់ </v>
      </c>
      <c r="CW27" s="164" t="str">
        <f t="shared" si="9"/>
        <v xml:space="preserve"> មិនចាត់ថ្នាក់</v>
      </c>
      <c r="CX27" s="53" t="str">
        <f t="shared" si="64"/>
        <v xml:space="preserve"> </v>
      </c>
      <c r="CY27" s="51">
        <f>វត្តមាន!DF27</f>
        <v>0</v>
      </c>
      <c r="CZ27" s="51">
        <f>វត្តមាន!DG27</f>
        <v>0</v>
      </c>
      <c r="DA27" s="51">
        <f>វត្តមាន!DH27</f>
        <v>0</v>
      </c>
      <c r="DB27" s="51">
        <f>វត្តមាន!DI27</f>
        <v>0</v>
      </c>
      <c r="DC27" s="8"/>
      <c r="DD27" s="9" t="str">
        <f t="shared" si="65"/>
        <v xml:space="preserve"> </v>
      </c>
      <c r="DE27" s="8"/>
      <c r="DF27" s="9" t="str">
        <f t="shared" si="66"/>
        <v xml:space="preserve"> </v>
      </c>
      <c r="DG27" s="8"/>
      <c r="DH27" s="9" t="str">
        <f t="shared" si="67"/>
        <v xml:space="preserve"> </v>
      </c>
      <c r="DI27" s="8"/>
      <c r="DJ27" s="9" t="str">
        <f t="shared" si="68"/>
        <v xml:space="preserve"> </v>
      </c>
      <c r="DK27" s="8"/>
      <c r="DL27" s="9" t="str">
        <f t="shared" si="69"/>
        <v xml:space="preserve"> </v>
      </c>
      <c r="DM27" s="8"/>
      <c r="DN27" s="9" t="str">
        <f t="shared" si="70"/>
        <v xml:space="preserve"> </v>
      </c>
      <c r="DO27" s="8"/>
      <c r="DP27" s="9" t="str">
        <f t="shared" si="71"/>
        <v xml:space="preserve"> </v>
      </c>
      <c r="DQ27" s="8"/>
      <c r="DR27" s="9" t="str">
        <f t="shared" si="72"/>
        <v xml:space="preserve"> </v>
      </c>
      <c r="DS27" s="8"/>
      <c r="DT27" s="9" t="str">
        <f t="shared" si="73"/>
        <v xml:space="preserve"> </v>
      </c>
      <c r="DU27" s="8"/>
      <c r="DV27" s="9" t="str">
        <f t="shared" si="74"/>
        <v xml:space="preserve"> </v>
      </c>
      <c r="DW27" s="8"/>
      <c r="DX27" s="9" t="str">
        <f t="shared" si="75"/>
        <v xml:space="preserve"> </v>
      </c>
      <c r="DY27" s="2"/>
      <c r="DZ27" s="9" t="str">
        <f t="shared" si="76"/>
        <v xml:space="preserve"> </v>
      </c>
      <c r="EA27" s="53">
        <f t="shared" si="77"/>
        <v>0</v>
      </c>
      <c r="EB27" s="147">
        <f t="shared" si="78"/>
        <v>0</v>
      </c>
      <c r="EC27" s="164" t="str">
        <f t="shared" si="10"/>
        <v xml:space="preserve">មិនចាត់ថ្នាក់ </v>
      </c>
      <c r="ED27" s="164" t="str">
        <f t="shared" si="11"/>
        <v xml:space="preserve"> មិនចាត់ថ្នាក់</v>
      </c>
      <c r="EE27" s="53" t="str">
        <f t="shared" si="79"/>
        <v xml:space="preserve"> </v>
      </c>
      <c r="EF27" s="58">
        <f>វត្តមាន!EP27</f>
        <v>2</v>
      </c>
      <c r="EG27" s="58">
        <f>វត្តមាន!EQ27</f>
        <v>2</v>
      </c>
      <c r="EH27" s="58">
        <f>វត្តមាន!ER27</f>
        <v>2</v>
      </c>
      <c r="EI27" s="58">
        <f>វត្តមាន!ES27</f>
        <v>6</v>
      </c>
      <c r="EJ27" s="67"/>
      <c r="EK27" s="8"/>
      <c r="EL27" s="9" t="str">
        <f t="shared" si="80"/>
        <v xml:space="preserve"> </v>
      </c>
      <c r="EM27" s="9"/>
      <c r="EN27" s="8"/>
      <c r="EO27" s="9" t="str">
        <f t="shared" si="81"/>
        <v xml:space="preserve"> </v>
      </c>
      <c r="EP27" s="9"/>
      <c r="EQ27" s="8"/>
      <c r="ER27" s="9" t="str">
        <f t="shared" si="82"/>
        <v xml:space="preserve"> </v>
      </c>
      <c r="ES27" s="9"/>
      <c r="ET27" s="8"/>
      <c r="EU27" s="9" t="str">
        <f t="shared" si="83"/>
        <v xml:space="preserve"> </v>
      </c>
      <c r="EV27" s="9"/>
      <c r="EW27" s="8"/>
      <c r="EX27" s="9" t="str">
        <f t="shared" si="84"/>
        <v xml:space="preserve"> </v>
      </c>
      <c r="EY27" s="9"/>
      <c r="EZ27" s="8"/>
      <c r="FA27" s="9" t="str">
        <f t="shared" si="85"/>
        <v xml:space="preserve"> </v>
      </c>
      <c r="FB27" s="9"/>
      <c r="FC27" s="8"/>
      <c r="FD27" s="9" t="str">
        <f t="shared" si="86"/>
        <v xml:space="preserve"> </v>
      </c>
      <c r="FE27" s="9"/>
      <c r="FF27" s="8"/>
      <c r="FG27" s="9" t="str">
        <f t="shared" si="87"/>
        <v xml:space="preserve"> </v>
      </c>
      <c r="FH27" s="9"/>
      <c r="FI27" s="8"/>
      <c r="FJ27" s="9" t="str">
        <f t="shared" si="88"/>
        <v xml:space="preserve"> </v>
      </c>
      <c r="FK27" s="9"/>
      <c r="FL27" s="8"/>
      <c r="FM27" s="9" t="str">
        <f t="shared" si="89"/>
        <v xml:space="preserve"> </v>
      </c>
      <c r="FN27" s="9"/>
      <c r="FO27" s="8"/>
      <c r="FP27" s="9" t="str">
        <f t="shared" si="90"/>
        <v xml:space="preserve"> </v>
      </c>
      <c r="FQ27" s="9"/>
      <c r="FR27" s="2"/>
      <c r="FS27" s="9" t="str">
        <f t="shared" si="91"/>
        <v xml:space="preserve"> </v>
      </c>
      <c r="FT27" s="8">
        <f t="shared" si="92"/>
        <v>47</v>
      </c>
      <c r="FU27" s="53">
        <f t="shared" si="93"/>
        <v>0</v>
      </c>
      <c r="FV27" s="147">
        <f t="shared" si="94"/>
        <v>0</v>
      </c>
      <c r="FW27" s="164" t="str">
        <f t="shared" si="12"/>
        <v xml:space="preserve">មិនចាត់ថ្នាក់ </v>
      </c>
      <c r="FX27" s="164" t="str">
        <f t="shared" si="13"/>
        <v xml:space="preserve"> មិនចាត់ថ្នាក់</v>
      </c>
      <c r="FY27" s="53" t="str">
        <f t="shared" si="95"/>
        <v xml:space="preserve"> </v>
      </c>
      <c r="FZ27" s="58">
        <f>វត្តមាន!FZ27</f>
        <v>2</v>
      </c>
      <c r="GA27" s="58">
        <f>វត្តមាន!GA27</f>
        <v>2</v>
      </c>
      <c r="GB27" s="58">
        <f>វត្តមាន!GB27</f>
        <v>2</v>
      </c>
      <c r="GC27" s="58">
        <f>វត្តមាន!GC27</f>
        <v>6</v>
      </c>
      <c r="GD27" s="69">
        <f t="shared" si="14"/>
        <v>6.3421052631578947</v>
      </c>
      <c r="GE27" s="69">
        <f t="shared" si="96"/>
        <v>0</v>
      </c>
      <c r="GF27" s="69">
        <f t="shared" si="97"/>
        <v>3.1710526315789473</v>
      </c>
      <c r="GG27" s="164" t="str">
        <f t="shared" si="15"/>
        <v>F</v>
      </c>
      <c r="GH27" s="164" t="str">
        <f t="shared" si="16"/>
        <v>ខ្សោយ</v>
      </c>
      <c r="GI27" s="53" t="e">
        <f t="shared" si="98"/>
        <v>#N/A</v>
      </c>
      <c r="GJ27" s="2">
        <f t="shared" si="17"/>
        <v>4</v>
      </c>
      <c r="GK27" s="2">
        <f t="shared" si="18"/>
        <v>4</v>
      </c>
      <c r="GL27" s="2">
        <f t="shared" si="19"/>
        <v>4</v>
      </c>
      <c r="GM27" s="2">
        <f t="shared" si="20"/>
        <v>12</v>
      </c>
    </row>
    <row r="28" spans="1:195" hidden="1">
      <c r="A28" s="2"/>
      <c r="B28" s="2">
        <f>ប្រវត្តិរូបសិស្ស!B28</f>
        <v>7468</v>
      </c>
      <c r="C28" s="2" t="str">
        <f>ប្រវត្តិរូបសិស្ស!C28</f>
        <v>ផែន ថាណាក់</v>
      </c>
      <c r="D28" s="2" t="str">
        <f>ប្រវត្តិរូបសិស្ស!D28</f>
        <v>ប្រុស</v>
      </c>
      <c r="E28" s="7">
        <f>ប្រវត្តិរូបសិស្ស!E28</f>
        <v>39374</v>
      </c>
      <c r="F28" s="7" t="str">
        <f>ប្រវត្តិរូបសិស្ស!G28</f>
        <v>12C</v>
      </c>
      <c r="G28" s="8">
        <v>44</v>
      </c>
      <c r="H28" s="9" t="str">
        <f t="shared" si="21"/>
        <v>E</v>
      </c>
      <c r="I28" s="8">
        <v>93</v>
      </c>
      <c r="J28" s="9" t="str">
        <f t="shared" si="22"/>
        <v>C</v>
      </c>
      <c r="K28" s="8">
        <v>60</v>
      </c>
      <c r="L28" s="9" t="str">
        <f t="shared" si="23"/>
        <v>B</v>
      </c>
      <c r="M28" s="8">
        <v>57</v>
      </c>
      <c r="N28" s="9" t="str">
        <f t="shared" si="0"/>
        <v>C</v>
      </c>
      <c r="O28" s="8">
        <v>19</v>
      </c>
      <c r="P28" s="9" t="str">
        <f t="shared" si="24"/>
        <v>F</v>
      </c>
      <c r="Q28" s="8"/>
      <c r="R28" s="9" t="str">
        <f t="shared" si="1"/>
        <v xml:space="preserve"> </v>
      </c>
      <c r="S28" s="8"/>
      <c r="T28" s="9" t="str">
        <f t="shared" si="25"/>
        <v xml:space="preserve"> </v>
      </c>
      <c r="U28" s="8"/>
      <c r="V28" s="9" t="str">
        <f t="shared" si="26"/>
        <v xml:space="preserve"> </v>
      </c>
      <c r="W28" s="8">
        <v>20</v>
      </c>
      <c r="X28" s="9" t="str">
        <f t="shared" si="27"/>
        <v>F</v>
      </c>
      <c r="Y28" s="8">
        <v>34</v>
      </c>
      <c r="Z28" s="8">
        <f t="shared" si="28"/>
        <v>9</v>
      </c>
      <c r="AA28" s="9" t="str">
        <f t="shared" si="2"/>
        <v>D</v>
      </c>
      <c r="AB28" s="8"/>
      <c r="AC28" s="9" t="str">
        <f t="shared" si="29"/>
        <v xml:space="preserve"> </v>
      </c>
      <c r="AD28" s="2"/>
      <c r="AE28" s="9" t="str">
        <f t="shared" si="30"/>
        <v xml:space="preserve"> </v>
      </c>
      <c r="AF28" s="53">
        <f t="shared" si="3"/>
        <v>302</v>
      </c>
      <c r="AG28" s="147">
        <f t="shared" si="31"/>
        <v>31.789473684210527</v>
      </c>
      <c r="AH28" s="164" t="str">
        <f t="shared" si="32"/>
        <v>D</v>
      </c>
      <c r="AI28" s="164" t="str">
        <f t="shared" si="33"/>
        <v>មធ្យម</v>
      </c>
      <c r="AJ28" s="53">
        <f t="shared" si="34"/>
        <v>7</v>
      </c>
      <c r="AK28" s="53">
        <f>វត្តមាន!BV28</f>
        <v>0</v>
      </c>
      <c r="AL28" s="53">
        <f>វត្តមាន!BW28</f>
        <v>0</v>
      </c>
      <c r="AM28" s="53">
        <f>វត្តមាន!BX28</f>
        <v>0</v>
      </c>
      <c r="AN28" s="53">
        <f>វត្តមាន!BY28</f>
        <v>0</v>
      </c>
      <c r="AO28" s="8"/>
      <c r="AP28" s="9" t="str">
        <f t="shared" si="35"/>
        <v xml:space="preserve"> </v>
      </c>
      <c r="AQ28" s="8"/>
      <c r="AR28" s="9" t="str">
        <f t="shared" si="36"/>
        <v xml:space="preserve"> </v>
      </c>
      <c r="AS28" s="8"/>
      <c r="AT28" s="9" t="str">
        <f t="shared" si="37"/>
        <v xml:space="preserve"> </v>
      </c>
      <c r="AU28" s="8"/>
      <c r="AV28" s="9" t="str">
        <f t="shared" si="38"/>
        <v xml:space="preserve"> </v>
      </c>
      <c r="AW28" s="8"/>
      <c r="AX28" s="9" t="str">
        <f t="shared" si="39"/>
        <v xml:space="preserve"> </v>
      </c>
      <c r="AY28" s="8"/>
      <c r="AZ28" s="9" t="str">
        <f t="shared" si="40"/>
        <v xml:space="preserve"> </v>
      </c>
      <c r="BA28" s="8"/>
      <c r="BB28" s="9" t="str">
        <f t="shared" si="41"/>
        <v xml:space="preserve"> </v>
      </c>
      <c r="BC28" s="8"/>
      <c r="BD28" s="9" t="str">
        <f t="shared" si="42"/>
        <v xml:space="preserve"> </v>
      </c>
      <c r="BE28" s="8"/>
      <c r="BF28" s="9" t="str">
        <f t="shared" si="43"/>
        <v xml:space="preserve"> </v>
      </c>
      <c r="BG28" s="8"/>
      <c r="BH28" s="9" t="str">
        <f t="shared" si="44"/>
        <v xml:space="preserve"> </v>
      </c>
      <c r="BI28" s="8"/>
      <c r="BJ28" s="9" t="str">
        <f t="shared" si="45"/>
        <v xml:space="preserve"> </v>
      </c>
      <c r="BK28" s="2"/>
      <c r="BL28" s="9" t="str">
        <f t="shared" si="46"/>
        <v xml:space="preserve"> </v>
      </c>
      <c r="BM28" s="53">
        <f t="shared" si="47"/>
        <v>0</v>
      </c>
      <c r="BN28" s="147">
        <f t="shared" si="48"/>
        <v>0</v>
      </c>
      <c r="BO28" s="164" t="str">
        <f t="shared" si="6"/>
        <v xml:space="preserve">មិនចាត់ថ្នាក់ </v>
      </c>
      <c r="BP28" s="164" t="str">
        <f t="shared" si="7"/>
        <v xml:space="preserve"> មិនចាត់ថ្នាក់</v>
      </c>
      <c r="BQ28" s="53" t="str">
        <f t="shared" si="49"/>
        <v xml:space="preserve"> </v>
      </c>
      <c r="BR28" s="51">
        <f>វត្តមាន!BV28</f>
        <v>0</v>
      </c>
      <c r="BS28" s="51">
        <f>វត្តមាន!BW28</f>
        <v>0</v>
      </c>
      <c r="BT28" s="51">
        <f>វត្តមាន!BX28</f>
        <v>0</v>
      </c>
      <c r="BU28" s="51">
        <f>វត្តមាន!BY28</f>
        <v>0</v>
      </c>
      <c r="BV28" s="8"/>
      <c r="BW28" s="9" t="str">
        <f t="shared" si="50"/>
        <v xml:space="preserve"> </v>
      </c>
      <c r="BX28" s="8"/>
      <c r="BY28" s="9" t="str">
        <f t="shared" si="51"/>
        <v xml:space="preserve"> </v>
      </c>
      <c r="BZ28" s="8"/>
      <c r="CA28" s="9" t="str">
        <f t="shared" si="52"/>
        <v xml:space="preserve"> </v>
      </c>
      <c r="CB28" s="8"/>
      <c r="CC28" s="9" t="str">
        <f t="shared" si="53"/>
        <v xml:space="preserve"> </v>
      </c>
      <c r="CD28" s="8"/>
      <c r="CE28" s="9" t="str">
        <f t="shared" si="54"/>
        <v xml:space="preserve"> </v>
      </c>
      <c r="CF28" s="8"/>
      <c r="CG28" s="9" t="str">
        <f t="shared" si="55"/>
        <v xml:space="preserve"> </v>
      </c>
      <c r="CH28" s="8"/>
      <c r="CI28" s="9" t="str">
        <f t="shared" si="56"/>
        <v xml:space="preserve"> </v>
      </c>
      <c r="CJ28" s="8"/>
      <c r="CK28" s="9" t="str">
        <f t="shared" si="57"/>
        <v xml:space="preserve"> </v>
      </c>
      <c r="CL28" s="8"/>
      <c r="CM28" s="9" t="str">
        <f t="shared" si="58"/>
        <v xml:space="preserve"> </v>
      </c>
      <c r="CN28" s="8"/>
      <c r="CO28" s="9" t="str">
        <f t="shared" si="59"/>
        <v xml:space="preserve"> </v>
      </c>
      <c r="CP28" s="8"/>
      <c r="CQ28" s="9" t="str">
        <f t="shared" si="60"/>
        <v xml:space="preserve"> </v>
      </c>
      <c r="CR28" s="2"/>
      <c r="CS28" s="9" t="str">
        <f t="shared" si="61"/>
        <v xml:space="preserve"> </v>
      </c>
      <c r="CT28" s="53">
        <f t="shared" si="62"/>
        <v>0</v>
      </c>
      <c r="CU28" s="147">
        <f t="shared" si="63"/>
        <v>0</v>
      </c>
      <c r="CV28" s="164" t="str">
        <f t="shared" si="8"/>
        <v xml:space="preserve">មិនចាត់ថ្នាក់ </v>
      </c>
      <c r="CW28" s="164" t="str">
        <f t="shared" si="9"/>
        <v xml:space="preserve"> មិនចាត់ថ្នាក់</v>
      </c>
      <c r="CX28" s="53" t="str">
        <f t="shared" si="64"/>
        <v xml:space="preserve"> </v>
      </c>
      <c r="CY28" s="51">
        <f>វត្តមាន!DF28</f>
        <v>0</v>
      </c>
      <c r="CZ28" s="51">
        <f>វត្តមាន!DG28</f>
        <v>0</v>
      </c>
      <c r="DA28" s="51">
        <f>វត្តមាន!DH28</f>
        <v>0</v>
      </c>
      <c r="DB28" s="51">
        <f>វត្តមាន!DI28</f>
        <v>0</v>
      </c>
      <c r="DC28" s="8"/>
      <c r="DD28" s="9" t="str">
        <f t="shared" si="65"/>
        <v xml:space="preserve"> </v>
      </c>
      <c r="DE28" s="8"/>
      <c r="DF28" s="9" t="str">
        <f t="shared" si="66"/>
        <v xml:space="preserve"> </v>
      </c>
      <c r="DG28" s="8"/>
      <c r="DH28" s="9" t="str">
        <f t="shared" si="67"/>
        <v xml:space="preserve"> </v>
      </c>
      <c r="DI28" s="8"/>
      <c r="DJ28" s="9" t="str">
        <f t="shared" si="68"/>
        <v xml:space="preserve"> </v>
      </c>
      <c r="DK28" s="8"/>
      <c r="DL28" s="9" t="str">
        <f t="shared" si="69"/>
        <v xml:space="preserve"> </v>
      </c>
      <c r="DM28" s="8"/>
      <c r="DN28" s="9" t="str">
        <f t="shared" si="70"/>
        <v xml:space="preserve"> </v>
      </c>
      <c r="DO28" s="8"/>
      <c r="DP28" s="9" t="str">
        <f t="shared" si="71"/>
        <v xml:space="preserve"> </v>
      </c>
      <c r="DQ28" s="8"/>
      <c r="DR28" s="9" t="str">
        <f t="shared" si="72"/>
        <v xml:space="preserve"> </v>
      </c>
      <c r="DS28" s="8"/>
      <c r="DT28" s="9" t="str">
        <f t="shared" si="73"/>
        <v xml:space="preserve"> </v>
      </c>
      <c r="DU28" s="8"/>
      <c r="DV28" s="9" t="str">
        <f t="shared" si="74"/>
        <v xml:space="preserve"> </v>
      </c>
      <c r="DW28" s="8"/>
      <c r="DX28" s="9" t="str">
        <f t="shared" si="75"/>
        <v xml:space="preserve"> </v>
      </c>
      <c r="DY28" s="2"/>
      <c r="DZ28" s="9" t="str">
        <f t="shared" si="76"/>
        <v xml:space="preserve"> </v>
      </c>
      <c r="EA28" s="53">
        <f t="shared" si="77"/>
        <v>0</v>
      </c>
      <c r="EB28" s="147">
        <f t="shared" si="78"/>
        <v>0</v>
      </c>
      <c r="EC28" s="164" t="str">
        <f t="shared" si="10"/>
        <v xml:space="preserve">មិនចាត់ថ្នាក់ </v>
      </c>
      <c r="ED28" s="164" t="str">
        <f t="shared" si="11"/>
        <v xml:space="preserve"> មិនចាត់ថ្នាក់</v>
      </c>
      <c r="EE28" s="53" t="str">
        <f t="shared" si="79"/>
        <v xml:space="preserve"> </v>
      </c>
      <c r="EF28" s="58">
        <f>វត្តមាន!EP28</f>
        <v>2</v>
      </c>
      <c r="EG28" s="58">
        <f>វត្តមាន!EQ28</f>
        <v>2</v>
      </c>
      <c r="EH28" s="58">
        <f>វត្តមាន!ER28</f>
        <v>2</v>
      </c>
      <c r="EI28" s="58">
        <f>វត្តមាន!ES28</f>
        <v>6</v>
      </c>
      <c r="EJ28" s="67"/>
      <c r="EK28" s="8"/>
      <c r="EL28" s="9" t="str">
        <f t="shared" si="80"/>
        <v xml:space="preserve"> </v>
      </c>
      <c r="EM28" s="9"/>
      <c r="EN28" s="8"/>
      <c r="EO28" s="9" t="str">
        <f t="shared" si="81"/>
        <v xml:space="preserve"> </v>
      </c>
      <c r="EP28" s="9"/>
      <c r="EQ28" s="8"/>
      <c r="ER28" s="9" t="str">
        <f t="shared" si="82"/>
        <v xml:space="preserve"> </v>
      </c>
      <c r="ES28" s="9"/>
      <c r="ET28" s="8"/>
      <c r="EU28" s="9" t="str">
        <f t="shared" si="83"/>
        <v xml:space="preserve"> </v>
      </c>
      <c r="EV28" s="9"/>
      <c r="EW28" s="8"/>
      <c r="EX28" s="9" t="str">
        <f t="shared" si="84"/>
        <v xml:space="preserve"> </v>
      </c>
      <c r="EY28" s="9"/>
      <c r="EZ28" s="8"/>
      <c r="FA28" s="9" t="str">
        <f t="shared" si="85"/>
        <v xml:space="preserve"> </v>
      </c>
      <c r="FB28" s="9"/>
      <c r="FC28" s="8"/>
      <c r="FD28" s="9" t="str">
        <f t="shared" si="86"/>
        <v xml:space="preserve"> </v>
      </c>
      <c r="FE28" s="9"/>
      <c r="FF28" s="8"/>
      <c r="FG28" s="9" t="str">
        <f t="shared" si="87"/>
        <v xml:space="preserve"> </v>
      </c>
      <c r="FH28" s="9"/>
      <c r="FI28" s="8"/>
      <c r="FJ28" s="9" t="str">
        <f t="shared" si="88"/>
        <v xml:space="preserve"> </v>
      </c>
      <c r="FK28" s="9"/>
      <c r="FL28" s="8"/>
      <c r="FM28" s="9" t="str">
        <f t="shared" si="89"/>
        <v xml:space="preserve"> </v>
      </c>
      <c r="FN28" s="9"/>
      <c r="FO28" s="8"/>
      <c r="FP28" s="9" t="str">
        <f t="shared" si="90"/>
        <v xml:space="preserve"> </v>
      </c>
      <c r="FQ28" s="9"/>
      <c r="FR28" s="2"/>
      <c r="FS28" s="9" t="str">
        <f t="shared" si="91"/>
        <v xml:space="preserve"> </v>
      </c>
      <c r="FT28" s="8">
        <f t="shared" si="92"/>
        <v>47</v>
      </c>
      <c r="FU28" s="53">
        <f t="shared" si="93"/>
        <v>0</v>
      </c>
      <c r="FV28" s="147">
        <f t="shared" si="94"/>
        <v>0</v>
      </c>
      <c r="FW28" s="164" t="str">
        <f t="shared" si="12"/>
        <v xml:space="preserve">មិនចាត់ថ្នាក់ </v>
      </c>
      <c r="FX28" s="164" t="str">
        <f t="shared" si="13"/>
        <v xml:space="preserve"> មិនចាត់ថ្នាក់</v>
      </c>
      <c r="FY28" s="53" t="str">
        <f t="shared" si="95"/>
        <v xml:space="preserve"> </v>
      </c>
      <c r="FZ28" s="58">
        <f>វត្តមាន!FZ28</f>
        <v>2</v>
      </c>
      <c r="GA28" s="58">
        <f>វត្តមាន!GA28</f>
        <v>2</v>
      </c>
      <c r="GB28" s="58">
        <f>វត្តមាន!GB28</f>
        <v>2</v>
      </c>
      <c r="GC28" s="58">
        <f>វត្តមាន!GC28</f>
        <v>6</v>
      </c>
      <c r="GD28" s="69">
        <f t="shared" si="14"/>
        <v>7.9473684210526319</v>
      </c>
      <c r="GE28" s="69">
        <f t="shared" si="96"/>
        <v>0</v>
      </c>
      <c r="GF28" s="69">
        <f t="shared" si="97"/>
        <v>3.9736842105263159</v>
      </c>
      <c r="GG28" s="164" t="str">
        <f t="shared" si="15"/>
        <v>F</v>
      </c>
      <c r="GH28" s="164" t="str">
        <f t="shared" si="16"/>
        <v>ខ្សោយ</v>
      </c>
      <c r="GI28" s="53" t="e">
        <f t="shared" si="98"/>
        <v>#N/A</v>
      </c>
      <c r="GJ28" s="2">
        <f t="shared" si="17"/>
        <v>4</v>
      </c>
      <c r="GK28" s="2">
        <f t="shared" si="18"/>
        <v>4</v>
      </c>
      <c r="GL28" s="2">
        <f t="shared" si="19"/>
        <v>4</v>
      </c>
      <c r="GM28" s="2">
        <f t="shared" si="20"/>
        <v>12</v>
      </c>
    </row>
    <row r="29" spans="1:195" hidden="1">
      <c r="A29" s="2"/>
      <c r="B29" s="2">
        <f>ប្រវត្តិរូបសិស្ស!B29</f>
        <v>7470</v>
      </c>
      <c r="C29" s="2" t="str">
        <f>ប្រវត្តិរូបសិស្ស!C29</f>
        <v>ពុធ សុខឡេង</v>
      </c>
      <c r="D29" s="2" t="str">
        <f>ប្រវត្តិរូបសិស្ស!D29</f>
        <v>ស្រី</v>
      </c>
      <c r="E29" s="7">
        <f>ប្រវត្តិរូបសិស្ស!E29</f>
        <v>39350</v>
      </c>
      <c r="F29" s="7" t="str">
        <f>ប្រវត្តិរូបសិស្ស!G29</f>
        <v>12C</v>
      </c>
      <c r="G29" s="8">
        <v>53</v>
      </c>
      <c r="H29" s="9" t="str">
        <f t="shared" si="21"/>
        <v>C</v>
      </c>
      <c r="I29" s="8">
        <v>100</v>
      </c>
      <c r="J29" s="9" t="str">
        <f t="shared" si="22"/>
        <v>B</v>
      </c>
      <c r="K29" s="8">
        <v>40</v>
      </c>
      <c r="L29" s="9" t="str">
        <f t="shared" si="23"/>
        <v>E</v>
      </c>
      <c r="M29" s="8">
        <v>52</v>
      </c>
      <c r="N29" s="9" t="str">
        <f t="shared" si="0"/>
        <v>C</v>
      </c>
      <c r="O29" s="8">
        <v>14</v>
      </c>
      <c r="P29" s="9" t="str">
        <f t="shared" si="24"/>
        <v>F</v>
      </c>
      <c r="Q29" s="8"/>
      <c r="R29" s="9" t="str">
        <f t="shared" si="1"/>
        <v xml:space="preserve"> </v>
      </c>
      <c r="S29" s="8"/>
      <c r="T29" s="9" t="str">
        <f t="shared" si="25"/>
        <v xml:space="preserve"> </v>
      </c>
      <c r="U29" s="8"/>
      <c r="V29" s="9" t="str">
        <f t="shared" si="26"/>
        <v xml:space="preserve"> </v>
      </c>
      <c r="W29" s="8">
        <v>21</v>
      </c>
      <c r="X29" s="9" t="str">
        <f t="shared" si="27"/>
        <v>F</v>
      </c>
      <c r="Y29" s="8">
        <v>13</v>
      </c>
      <c r="Z29" s="8" t="str">
        <f t="shared" si="28"/>
        <v>0</v>
      </c>
      <c r="AA29" s="9" t="str">
        <f t="shared" si="2"/>
        <v>F</v>
      </c>
      <c r="AB29" s="8"/>
      <c r="AC29" s="9" t="str">
        <f t="shared" si="29"/>
        <v xml:space="preserve"> </v>
      </c>
      <c r="AD29" s="2"/>
      <c r="AE29" s="9" t="str">
        <f t="shared" si="30"/>
        <v xml:space="preserve"> </v>
      </c>
      <c r="AF29" s="53">
        <f t="shared" si="3"/>
        <v>280</v>
      </c>
      <c r="AG29" s="147">
        <f t="shared" si="31"/>
        <v>29.473684210526315</v>
      </c>
      <c r="AH29" s="164" t="str">
        <f t="shared" si="32"/>
        <v>E</v>
      </c>
      <c r="AI29" s="164" t="str">
        <f t="shared" si="33"/>
        <v>មធ្យម</v>
      </c>
      <c r="AJ29" s="53">
        <f t="shared" si="34"/>
        <v>12</v>
      </c>
      <c r="AK29" s="53">
        <f>វត្តមាន!BV29</f>
        <v>0</v>
      </c>
      <c r="AL29" s="53">
        <f>វត្តមាន!BW29</f>
        <v>0</v>
      </c>
      <c r="AM29" s="53">
        <f>វត្តមាន!BX29</f>
        <v>0</v>
      </c>
      <c r="AN29" s="53">
        <f>វត្តមាន!BY29</f>
        <v>0</v>
      </c>
      <c r="AO29" s="8"/>
      <c r="AP29" s="9" t="str">
        <f t="shared" si="35"/>
        <v xml:space="preserve"> </v>
      </c>
      <c r="AQ29" s="8"/>
      <c r="AR29" s="9" t="str">
        <f t="shared" si="36"/>
        <v xml:space="preserve"> </v>
      </c>
      <c r="AS29" s="8"/>
      <c r="AT29" s="9" t="str">
        <f t="shared" si="37"/>
        <v xml:space="preserve"> </v>
      </c>
      <c r="AU29" s="8"/>
      <c r="AV29" s="9" t="str">
        <f t="shared" si="38"/>
        <v xml:space="preserve"> </v>
      </c>
      <c r="AW29" s="8"/>
      <c r="AX29" s="9" t="str">
        <f t="shared" si="39"/>
        <v xml:space="preserve"> </v>
      </c>
      <c r="AY29" s="8"/>
      <c r="AZ29" s="9" t="str">
        <f t="shared" si="40"/>
        <v xml:space="preserve"> </v>
      </c>
      <c r="BA29" s="8"/>
      <c r="BB29" s="9" t="str">
        <f t="shared" si="41"/>
        <v xml:space="preserve"> </v>
      </c>
      <c r="BC29" s="8"/>
      <c r="BD29" s="9" t="str">
        <f t="shared" si="42"/>
        <v xml:space="preserve"> </v>
      </c>
      <c r="BE29" s="8"/>
      <c r="BF29" s="9" t="str">
        <f t="shared" si="43"/>
        <v xml:space="preserve"> </v>
      </c>
      <c r="BG29" s="8"/>
      <c r="BH29" s="9" t="str">
        <f t="shared" si="44"/>
        <v xml:space="preserve"> </v>
      </c>
      <c r="BI29" s="8"/>
      <c r="BJ29" s="9" t="str">
        <f t="shared" si="45"/>
        <v xml:space="preserve"> </v>
      </c>
      <c r="BK29" s="2"/>
      <c r="BL29" s="9" t="str">
        <f t="shared" si="46"/>
        <v xml:space="preserve"> </v>
      </c>
      <c r="BM29" s="53">
        <f t="shared" si="47"/>
        <v>0</v>
      </c>
      <c r="BN29" s="147">
        <f t="shared" si="48"/>
        <v>0</v>
      </c>
      <c r="BO29" s="164" t="str">
        <f t="shared" si="6"/>
        <v xml:space="preserve">មិនចាត់ថ្នាក់ </v>
      </c>
      <c r="BP29" s="164" t="str">
        <f t="shared" si="7"/>
        <v xml:space="preserve"> មិនចាត់ថ្នាក់</v>
      </c>
      <c r="BQ29" s="53" t="str">
        <f t="shared" si="49"/>
        <v xml:space="preserve"> </v>
      </c>
      <c r="BR29" s="51">
        <f>វត្តមាន!BV29</f>
        <v>0</v>
      </c>
      <c r="BS29" s="51">
        <f>វត្តមាន!BW29</f>
        <v>0</v>
      </c>
      <c r="BT29" s="51">
        <f>វត្តមាន!BX29</f>
        <v>0</v>
      </c>
      <c r="BU29" s="51">
        <f>វត្តមាន!BY29</f>
        <v>0</v>
      </c>
      <c r="BV29" s="8"/>
      <c r="BW29" s="9" t="str">
        <f t="shared" si="50"/>
        <v xml:space="preserve"> </v>
      </c>
      <c r="BX29" s="8"/>
      <c r="BY29" s="9" t="str">
        <f t="shared" si="51"/>
        <v xml:space="preserve"> </v>
      </c>
      <c r="BZ29" s="8"/>
      <c r="CA29" s="9" t="str">
        <f t="shared" si="52"/>
        <v xml:space="preserve"> </v>
      </c>
      <c r="CB29" s="8"/>
      <c r="CC29" s="9" t="str">
        <f t="shared" si="53"/>
        <v xml:space="preserve"> </v>
      </c>
      <c r="CD29" s="8"/>
      <c r="CE29" s="9" t="str">
        <f t="shared" si="54"/>
        <v xml:space="preserve"> </v>
      </c>
      <c r="CF29" s="8"/>
      <c r="CG29" s="9" t="str">
        <f t="shared" si="55"/>
        <v xml:space="preserve"> </v>
      </c>
      <c r="CH29" s="8"/>
      <c r="CI29" s="9" t="str">
        <f t="shared" si="56"/>
        <v xml:space="preserve"> </v>
      </c>
      <c r="CJ29" s="8"/>
      <c r="CK29" s="9" t="str">
        <f t="shared" si="57"/>
        <v xml:space="preserve"> </v>
      </c>
      <c r="CL29" s="8"/>
      <c r="CM29" s="9" t="str">
        <f t="shared" si="58"/>
        <v xml:space="preserve"> </v>
      </c>
      <c r="CN29" s="8"/>
      <c r="CO29" s="9" t="str">
        <f t="shared" si="59"/>
        <v xml:space="preserve"> </v>
      </c>
      <c r="CP29" s="8"/>
      <c r="CQ29" s="9" t="str">
        <f t="shared" si="60"/>
        <v xml:space="preserve"> </v>
      </c>
      <c r="CR29" s="2"/>
      <c r="CS29" s="9" t="str">
        <f t="shared" si="61"/>
        <v xml:space="preserve"> </v>
      </c>
      <c r="CT29" s="53">
        <f t="shared" si="62"/>
        <v>0</v>
      </c>
      <c r="CU29" s="147">
        <f t="shared" si="63"/>
        <v>0</v>
      </c>
      <c r="CV29" s="164" t="str">
        <f t="shared" si="8"/>
        <v xml:space="preserve">មិនចាត់ថ្នាក់ </v>
      </c>
      <c r="CW29" s="164" t="str">
        <f t="shared" si="9"/>
        <v xml:space="preserve"> មិនចាត់ថ្នាក់</v>
      </c>
      <c r="CX29" s="53" t="str">
        <f t="shared" si="64"/>
        <v xml:space="preserve"> </v>
      </c>
      <c r="CY29" s="51">
        <f>វត្តមាន!DF29</f>
        <v>0</v>
      </c>
      <c r="CZ29" s="51">
        <f>វត្តមាន!DG29</f>
        <v>0</v>
      </c>
      <c r="DA29" s="51">
        <f>វត្តមាន!DH29</f>
        <v>0</v>
      </c>
      <c r="DB29" s="51">
        <f>វត្តមាន!DI29</f>
        <v>0</v>
      </c>
      <c r="DC29" s="8"/>
      <c r="DD29" s="9" t="str">
        <f t="shared" si="65"/>
        <v xml:space="preserve"> </v>
      </c>
      <c r="DE29" s="8"/>
      <c r="DF29" s="9" t="str">
        <f t="shared" si="66"/>
        <v xml:space="preserve"> </v>
      </c>
      <c r="DG29" s="8"/>
      <c r="DH29" s="9" t="str">
        <f t="shared" si="67"/>
        <v xml:space="preserve"> </v>
      </c>
      <c r="DI29" s="8"/>
      <c r="DJ29" s="9" t="str">
        <f t="shared" si="68"/>
        <v xml:space="preserve"> </v>
      </c>
      <c r="DK29" s="8"/>
      <c r="DL29" s="9" t="str">
        <f t="shared" si="69"/>
        <v xml:space="preserve"> </v>
      </c>
      <c r="DM29" s="8"/>
      <c r="DN29" s="9" t="str">
        <f t="shared" si="70"/>
        <v xml:space="preserve"> </v>
      </c>
      <c r="DO29" s="8"/>
      <c r="DP29" s="9" t="str">
        <f t="shared" si="71"/>
        <v xml:space="preserve"> </v>
      </c>
      <c r="DQ29" s="8"/>
      <c r="DR29" s="9" t="str">
        <f t="shared" si="72"/>
        <v xml:space="preserve"> </v>
      </c>
      <c r="DS29" s="8"/>
      <c r="DT29" s="9" t="str">
        <f t="shared" si="73"/>
        <v xml:space="preserve"> </v>
      </c>
      <c r="DU29" s="8"/>
      <c r="DV29" s="9" t="str">
        <f t="shared" si="74"/>
        <v xml:space="preserve"> </v>
      </c>
      <c r="DW29" s="8"/>
      <c r="DX29" s="9" t="str">
        <f t="shared" si="75"/>
        <v xml:space="preserve"> </v>
      </c>
      <c r="DY29" s="2"/>
      <c r="DZ29" s="9" t="str">
        <f t="shared" si="76"/>
        <v xml:space="preserve"> </v>
      </c>
      <c r="EA29" s="53">
        <f t="shared" si="77"/>
        <v>0</v>
      </c>
      <c r="EB29" s="147">
        <f t="shared" si="78"/>
        <v>0</v>
      </c>
      <c r="EC29" s="164" t="str">
        <f t="shared" si="10"/>
        <v xml:space="preserve">មិនចាត់ថ្នាក់ </v>
      </c>
      <c r="ED29" s="164" t="str">
        <f t="shared" si="11"/>
        <v xml:space="preserve"> មិនចាត់ថ្នាក់</v>
      </c>
      <c r="EE29" s="53" t="str">
        <f t="shared" si="79"/>
        <v xml:space="preserve"> </v>
      </c>
      <c r="EF29" s="58">
        <f>វត្តមាន!EP29</f>
        <v>2</v>
      </c>
      <c r="EG29" s="58">
        <f>វត្តមាន!EQ29</f>
        <v>2</v>
      </c>
      <c r="EH29" s="58">
        <f>វត្តមាន!ER29</f>
        <v>2</v>
      </c>
      <c r="EI29" s="58">
        <f>វត្តមាន!ES29</f>
        <v>6</v>
      </c>
      <c r="EJ29" s="67"/>
      <c r="EK29" s="8"/>
      <c r="EL29" s="9" t="str">
        <f t="shared" si="80"/>
        <v xml:space="preserve"> </v>
      </c>
      <c r="EM29" s="9"/>
      <c r="EN29" s="8"/>
      <c r="EO29" s="9" t="str">
        <f t="shared" si="81"/>
        <v xml:space="preserve"> </v>
      </c>
      <c r="EP29" s="9"/>
      <c r="EQ29" s="8"/>
      <c r="ER29" s="9" t="str">
        <f t="shared" si="82"/>
        <v xml:space="preserve"> </v>
      </c>
      <c r="ES29" s="9"/>
      <c r="ET29" s="8"/>
      <c r="EU29" s="9" t="str">
        <f t="shared" si="83"/>
        <v xml:space="preserve"> </v>
      </c>
      <c r="EV29" s="9"/>
      <c r="EW29" s="8"/>
      <c r="EX29" s="9" t="str">
        <f t="shared" si="84"/>
        <v xml:space="preserve"> </v>
      </c>
      <c r="EY29" s="9"/>
      <c r="EZ29" s="8"/>
      <c r="FA29" s="9" t="str">
        <f t="shared" si="85"/>
        <v xml:space="preserve"> </v>
      </c>
      <c r="FB29" s="9"/>
      <c r="FC29" s="8"/>
      <c r="FD29" s="9" t="str">
        <f t="shared" si="86"/>
        <v xml:space="preserve"> </v>
      </c>
      <c r="FE29" s="9"/>
      <c r="FF29" s="8"/>
      <c r="FG29" s="9" t="str">
        <f t="shared" si="87"/>
        <v xml:space="preserve"> </v>
      </c>
      <c r="FH29" s="9"/>
      <c r="FI29" s="8"/>
      <c r="FJ29" s="9" t="str">
        <f t="shared" si="88"/>
        <v xml:space="preserve"> </v>
      </c>
      <c r="FK29" s="9"/>
      <c r="FL29" s="8"/>
      <c r="FM29" s="9" t="str">
        <f t="shared" si="89"/>
        <v xml:space="preserve"> </v>
      </c>
      <c r="FN29" s="9"/>
      <c r="FO29" s="8"/>
      <c r="FP29" s="9" t="str">
        <f t="shared" si="90"/>
        <v xml:space="preserve"> </v>
      </c>
      <c r="FQ29" s="9"/>
      <c r="FR29" s="2"/>
      <c r="FS29" s="9" t="str">
        <f t="shared" si="91"/>
        <v xml:space="preserve"> </v>
      </c>
      <c r="FT29" s="8">
        <f t="shared" si="92"/>
        <v>47</v>
      </c>
      <c r="FU29" s="53">
        <f t="shared" si="93"/>
        <v>0</v>
      </c>
      <c r="FV29" s="147">
        <f t="shared" si="94"/>
        <v>0</v>
      </c>
      <c r="FW29" s="164" t="str">
        <f t="shared" si="12"/>
        <v xml:space="preserve">មិនចាត់ថ្នាក់ </v>
      </c>
      <c r="FX29" s="164" t="str">
        <f t="shared" si="13"/>
        <v xml:space="preserve"> មិនចាត់ថ្នាក់</v>
      </c>
      <c r="FY29" s="53" t="str">
        <f t="shared" si="95"/>
        <v xml:space="preserve"> </v>
      </c>
      <c r="FZ29" s="58">
        <f>វត្តមាន!FZ29</f>
        <v>2</v>
      </c>
      <c r="GA29" s="58">
        <f>វត្តមាន!GA29</f>
        <v>2</v>
      </c>
      <c r="GB29" s="58">
        <f>វត្តមាន!GB29</f>
        <v>2</v>
      </c>
      <c r="GC29" s="58">
        <f>វត្តមាន!GC29</f>
        <v>6</v>
      </c>
      <c r="GD29" s="69">
        <f t="shared" si="14"/>
        <v>7.3684210526315788</v>
      </c>
      <c r="GE29" s="69">
        <f t="shared" si="96"/>
        <v>0</v>
      </c>
      <c r="GF29" s="69">
        <f t="shared" si="97"/>
        <v>3.6842105263157894</v>
      </c>
      <c r="GG29" s="164" t="str">
        <f t="shared" si="15"/>
        <v>F</v>
      </c>
      <c r="GH29" s="164" t="str">
        <f t="shared" si="16"/>
        <v>ខ្សោយ</v>
      </c>
      <c r="GI29" s="53" t="e">
        <f t="shared" si="98"/>
        <v>#N/A</v>
      </c>
      <c r="GJ29" s="2">
        <f t="shared" si="17"/>
        <v>4</v>
      </c>
      <c r="GK29" s="2">
        <f t="shared" si="18"/>
        <v>4</v>
      </c>
      <c r="GL29" s="2">
        <f t="shared" si="19"/>
        <v>4</v>
      </c>
      <c r="GM29" s="2">
        <f t="shared" si="20"/>
        <v>12</v>
      </c>
    </row>
    <row r="30" spans="1:195" hidden="1">
      <c r="A30" s="2"/>
      <c r="B30" s="2">
        <f>ប្រវត្តិរូបសិស្ស!B30</f>
        <v>7472</v>
      </c>
      <c r="C30" s="2" t="str">
        <f>ប្រវត្តិរូបសិស្ស!C30</f>
        <v>ភក្ដី សុគន្ធា</v>
      </c>
      <c r="D30" s="2" t="str">
        <f>ប្រវត្តិរូបសិស្ស!D30</f>
        <v>ស្រី</v>
      </c>
      <c r="E30" s="7">
        <f>ប្រវត្តិរូបសិស្ស!E30</f>
        <v>39205</v>
      </c>
      <c r="F30" s="7" t="str">
        <f>ប្រវត្តិរូបសិស្ស!G30</f>
        <v>12C</v>
      </c>
      <c r="G30" s="8">
        <v>36</v>
      </c>
      <c r="H30" s="9" t="str">
        <f t="shared" si="21"/>
        <v>F</v>
      </c>
      <c r="I30" s="8">
        <v>108</v>
      </c>
      <c r="J30" s="9" t="str">
        <f t="shared" si="22"/>
        <v>B</v>
      </c>
      <c r="K30" s="8">
        <v>65</v>
      </c>
      <c r="L30" s="9" t="str">
        <f t="shared" si="23"/>
        <v>B</v>
      </c>
      <c r="M30" s="8">
        <v>52</v>
      </c>
      <c r="N30" s="9" t="str">
        <f t="shared" si="0"/>
        <v>C</v>
      </c>
      <c r="O30" s="8">
        <v>17</v>
      </c>
      <c r="P30" s="9" t="str">
        <f t="shared" si="24"/>
        <v>F</v>
      </c>
      <c r="Q30" s="8"/>
      <c r="R30" s="9" t="str">
        <f t="shared" si="1"/>
        <v xml:space="preserve"> </v>
      </c>
      <c r="S30" s="8"/>
      <c r="T30" s="9" t="str">
        <f t="shared" si="25"/>
        <v xml:space="preserve"> </v>
      </c>
      <c r="U30" s="8"/>
      <c r="V30" s="9" t="str">
        <f t="shared" si="26"/>
        <v xml:space="preserve"> </v>
      </c>
      <c r="W30" s="8">
        <v>26</v>
      </c>
      <c r="X30" s="9" t="str">
        <f t="shared" si="27"/>
        <v>E</v>
      </c>
      <c r="Y30" s="8">
        <v>13</v>
      </c>
      <c r="Z30" s="8" t="str">
        <f t="shared" si="28"/>
        <v>0</v>
      </c>
      <c r="AA30" s="9" t="str">
        <f t="shared" si="2"/>
        <v>F</v>
      </c>
      <c r="AB30" s="8"/>
      <c r="AC30" s="9" t="str">
        <f t="shared" si="29"/>
        <v xml:space="preserve"> </v>
      </c>
      <c r="AD30" s="2"/>
      <c r="AE30" s="9" t="str">
        <f t="shared" si="30"/>
        <v xml:space="preserve"> </v>
      </c>
      <c r="AF30" s="53">
        <f t="shared" si="3"/>
        <v>304</v>
      </c>
      <c r="AG30" s="147">
        <f t="shared" si="31"/>
        <v>32</v>
      </c>
      <c r="AH30" s="164" t="str">
        <f t="shared" si="32"/>
        <v>D</v>
      </c>
      <c r="AI30" s="164" t="str">
        <f t="shared" si="33"/>
        <v>មធ្យម</v>
      </c>
      <c r="AJ30" s="53">
        <f t="shared" si="34"/>
        <v>6</v>
      </c>
      <c r="AK30" s="53">
        <f>វត្តមាន!BV30</f>
        <v>0</v>
      </c>
      <c r="AL30" s="53">
        <f>វត្តមាន!BW30</f>
        <v>0</v>
      </c>
      <c r="AM30" s="53">
        <f>វត្តមាន!BX30</f>
        <v>0</v>
      </c>
      <c r="AN30" s="53">
        <f>វត្តមាន!BY30</f>
        <v>0</v>
      </c>
      <c r="AO30" s="8"/>
      <c r="AP30" s="9" t="str">
        <f t="shared" si="35"/>
        <v xml:space="preserve"> </v>
      </c>
      <c r="AQ30" s="8"/>
      <c r="AR30" s="9" t="str">
        <f t="shared" si="36"/>
        <v xml:space="preserve"> </v>
      </c>
      <c r="AS30" s="8"/>
      <c r="AT30" s="9" t="str">
        <f t="shared" si="37"/>
        <v xml:space="preserve"> </v>
      </c>
      <c r="AU30" s="8"/>
      <c r="AV30" s="9" t="str">
        <f t="shared" si="38"/>
        <v xml:space="preserve"> </v>
      </c>
      <c r="AW30" s="8"/>
      <c r="AX30" s="9" t="str">
        <f t="shared" si="39"/>
        <v xml:space="preserve"> </v>
      </c>
      <c r="AY30" s="8"/>
      <c r="AZ30" s="9" t="str">
        <f t="shared" si="40"/>
        <v xml:space="preserve"> </v>
      </c>
      <c r="BA30" s="8"/>
      <c r="BB30" s="9" t="str">
        <f t="shared" si="41"/>
        <v xml:space="preserve"> </v>
      </c>
      <c r="BC30" s="8"/>
      <c r="BD30" s="9" t="str">
        <f t="shared" si="42"/>
        <v xml:space="preserve"> </v>
      </c>
      <c r="BE30" s="8"/>
      <c r="BF30" s="9" t="str">
        <f t="shared" si="43"/>
        <v xml:space="preserve"> </v>
      </c>
      <c r="BG30" s="8"/>
      <c r="BH30" s="9" t="str">
        <f t="shared" si="44"/>
        <v xml:space="preserve"> </v>
      </c>
      <c r="BI30" s="8"/>
      <c r="BJ30" s="9" t="str">
        <f t="shared" si="45"/>
        <v xml:space="preserve"> </v>
      </c>
      <c r="BK30" s="2"/>
      <c r="BL30" s="9" t="str">
        <f t="shared" si="46"/>
        <v xml:space="preserve"> </v>
      </c>
      <c r="BM30" s="53">
        <f t="shared" si="47"/>
        <v>0</v>
      </c>
      <c r="BN30" s="147">
        <f t="shared" si="48"/>
        <v>0</v>
      </c>
      <c r="BO30" s="164" t="str">
        <f t="shared" si="6"/>
        <v xml:space="preserve">មិនចាត់ថ្នាក់ </v>
      </c>
      <c r="BP30" s="164" t="str">
        <f t="shared" si="7"/>
        <v xml:space="preserve"> មិនចាត់ថ្នាក់</v>
      </c>
      <c r="BQ30" s="53" t="str">
        <f t="shared" si="49"/>
        <v xml:space="preserve"> </v>
      </c>
      <c r="BR30" s="51">
        <f>វត្តមាន!BV30</f>
        <v>0</v>
      </c>
      <c r="BS30" s="51">
        <f>វត្តមាន!BW30</f>
        <v>0</v>
      </c>
      <c r="BT30" s="51">
        <f>វត្តមាន!BX30</f>
        <v>0</v>
      </c>
      <c r="BU30" s="51">
        <f>វត្តមាន!BY30</f>
        <v>0</v>
      </c>
      <c r="BV30" s="8"/>
      <c r="BW30" s="9" t="str">
        <f t="shared" si="50"/>
        <v xml:space="preserve"> </v>
      </c>
      <c r="BX30" s="8"/>
      <c r="BY30" s="9" t="str">
        <f t="shared" si="51"/>
        <v xml:space="preserve"> </v>
      </c>
      <c r="BZ30" s="8"/>
      <c r="CA30" s="9" t="str">
        <f t="shared" si="52"/>
        <v xml:space="preserve"> </v>
      </c>
      <c r="CB30" s="8"/>
      <c r="CC30" s="9" t="str">
        <f t="shared" si="53"/>
        <v xml:space="preserve"> </v>
      </c>
      <c r="CD30" s="8"/>
      <c r="CE30" s="9" t="str">
        <f t="shared" si="54"/>
        <v xml:space="preserve"> </v>
      </c>
      <c r="CF30" s="8"/>
      <c r="CG30" s="9" t="str">
        <f t="shared" si="55"/>
        <v xml:space="preserve"> </v>
      </c>
      <c r="CH30" s="8"/>
      <c r="CI30" s="9" t="str">
        <f t="shared" si="56"/>
        <v xml:space="preserve"> </v>
      </c>
      <c r="CJ30" s="8"/>
      <c r="CK30" s="9" t="str">
        <f t="shared" si="57"/>
        <v xml:space="preserve"> </v>
      </c>
      <c r="CL30" s="8"/>
      <c r="CM30" s="9" t="str">
        <f t="shared" si="58"/>
        <v xml:space="preserve"> </v>
      </c>
      <c r="CN30" s="8"/>
      <c r="CO30" s="9" t="str">
        <f t="shared" si="59"/>
        <v xml:space="preserve"> </v>
      </c>
      <c r="CP30" s="8"/>
      <c r="CQ30" s="9" t="str">
        <f t="shared" si="60"/>
        <v xml:space="preserve"> </v>
      </c>
      <c r="CR30" s="2"/>
      <c r="CS30" s="9" t="str">
        <f t="shared" si="61"/>
        <v xml:space="preserve"> </v>
      </c>
      <c r="CT30" s="53">
        <f t="shared" si="62"/>
        <v>0</v>
      </c>
      <c r="CU30" s="147">
        <f t="shared" si="63"/>
        <v>0</v>
      </c>
      <c r="CV30" s="164" t="str">
        <f t="shared" si="8"/>
        <v xml:space="preserve">មិនចាត់ថ្នាក់ </v>
      </c>
      <c r="CW30" s="164" t="str">
        <f t="shared" si="9"/>
        <v xml:space="preserve"> មិនចាត់ថ្នាក់</v>
      </c>
      <c r="CX30" s="53" t="str">
        <f t="shared" si="64"/>
        <v xml:space="preserve"> </v>
      </c>
      <c r="CY30" s="51">
        <f>វត្តមាន!DF30</f>
        <v>0</v>
      </c>
      <c r="CZ30" s="51">
        <f>វត្តមាន!DG30</f>
        <v>0</v>
      </c>
      <c r="DA30" s="51">
        <f>វត្តមាន!DH30</f>
        <v>0</v>
      </c>
      <c r="DB30" s="51">
        <f>វត្តមាន!DI30</f>
        <v>0</v>
      </c>
      <c r="DC30" s="8"/>
      <c r="DD30" s="9" t="str">
        <f t="shared" si="65"/>
        <v xml:space="preserve"> </v>
      </c>
      <c r="DE30" s="8"/>
      <c r="DF30" s="9" t="str">
        <f t="shared" si="66"/>
        <v xml:space="preserve"> </v>
      </c>
      <c r="DG30" s="8"/>
      <c r="DH30" s="9" t="str">
        <f t="shared" si="67"/>
        <v xml:space="preserve"> </v>
      </c>
      <c r="DI30" s="8"/>
      <c r="DJ30" s="9" t="str">
        <f t="shared" si="68"/>
        <v xml:space="preserve"> </v>
      </c>
      <c r="DK30" s="8"/>
      <c r="DL30" s="9" t="str">
        <f t="shared" si="69"/>
        <v xml:space="preserve"> </v>
      </c>
      <c r="DM30" s="8"/>
      <c r="DN30" s="9" t="str">
        <f t="shared" si="70"/>
        <v xml:space="preserve"> </v>
      </c>
      <c r="DO30" s="8"/>
      <c r="DP30" s="9" t="str">
        <f t="shared" si="71"/>
        <v xml:space="preserve"> </v>
      </c>
      <c r="DQ30" s="8"/>
      <c r="DR30" s="9" t="str">
        <f t="shared" si="72"/>
        <v xml:space="preserve"> </v>
      </c>
      <c r="DS30" s="8"/>
      <c r="DT30" s="9" t="str">
        <f t="shared" si="73"/>
        <v xml:space="preserve"> </v>
      </c>
      <c r="DU30" s="8"/>
      <c r="DV30" s="9" t="str">
        <f t="shared" si="74"/>
        <v xml:space="preserve"> </v>
      </c>
      <c r="DW30" s="8"/>
      <c r="DX30" s="9" t="str">
        <f t="shared" si="75"/>
        <v xml:space="preserve"> </v>
      </c>
      <c r="DY30" s="2"/>
      <c r="DZ30" s="9" t="str">
        <f t="shared" si="76"/>
        <v xml:space="preserve"> </v>
      </c>
      <c r="EA30" s="53">
        <f t="shared" si="77"/>
        <v>0</v>
      </c>
      <c r="EB30" s="147">
        <f t="shared" si="78"/>
        <v>0</v>
      </c>
      <c r="EC30" s="164" t="str">
        <f t="shared" si="10"/>
        <v xml:space="preserve">មិនចាត់ថ្នាក់ </v>
      </c>
      <c r="ED30" s="164" t="str">
        <f t="shared" si="11"/>
        <v xml:space="preserve"> មិនចាត់ថ្នាក់</v>
      </c>
      <c r="EE30" s="53" t="str">
        <f t="shared" si="79"/>
        <v xml:space="preserve"> </v>
      </c>
      <c r="EF30" s="58">
        <f>វត្តមាន!EP30</f>
        <v>2</v>
      </c>
      <c r="EG30" s="58">
        <f>វត្តមាន!EQ30</f>
        <v>2</v>
      </c>
      <c r="EH30" s="58">
        <f>វត្តមាន!ER30</f>
        <v>2</v>
      </c>
      <c r="EI30" s="58">
        <f>វត្តមាន!ES30</f>
        <v>6</v>
      </c>
      <c r="EJ30" s="67"/>
      <c r="EK30" s="8"/>
      <c r="EL30" s="9" t="str">
        <f t="shared" si="80"/>
        <v xml:space="preserve"> </v>
      </c>
      <c r="EM30" s="9"/>
      <c r="EN30" s="8"/>
      <c r="EO30" s="9" t="str">
        <f t="shared" si="81"/>
        <v xml:space="preserve"> </v>
      </c>
      <c r="EP30" s="9"/>
      <c r="EQ30" s="8"/>
      <c r="ER30" s="9" t="str">
        <f t="shared" si="82"/>
        <v xml:space="preserve"> </v>
      </c>
      <c r="ES30" s="9"/>
      <c r="ET30" s="8"/>
      <c r="EU30" s="9" t="str">
        <f t="shared" si="83"/>
        <v xml:space="preserve"> </v>
      </c>
      <c r="EV30" s="9"/>
      <c r="EW30" s="8"/>
      <c r="EX30" s="9" t="str">
        <f t="shared" si="84"/>
        <v xml:space="preserve"> </v>
      </c>
      <c r="EY30" s="9"/>
      <c r="EZ30" s="8"/>
      <c r="FA30" s="9" t="str">
        <f t="shared" si="85"/>
        <v xml:space="preserve"> </v>
      </c>
      <c r="FB30" s="9"/>
      <c r="FC30" s="8"/>
      <c r="FD30" s="9" t="str">
        <f t="shared" si="86"/>
        <v xml:space="preserve"> </v>
      </c>
      <c r="FE30" s="9"/>
      <c r="FF30" s="8"/>
      <c r="FG30" s="9" t="str">
        <f t="shared" si="87"/>
        <v xml:space="preserve"> </v>
      </c>
      <c r="FH30" s="9"/>
      <c r="FI30" s="8"/>
      <c r="FJ30" s="9" t="str">
        <f t="shared" si="88"/>
        <v xml:space="preserve"> </v>
      </c>
      <c r="FK30" s="9"/>
      <c r="FL30" s="8"/>
      <c r="FM30" s="9" t="str">
        <f t="shared" si="89"/>
        <v xml:space="preserve"> </v>
      </c>
      <c r="FN30" s="9"/>
      <c r="FO30" s="8"/>
      <c r="FP30" s="9" t="str">
        <f t="shared" si="90"/>
        <v xml:space="preserve"> </v>
      </c>
      <c r="FQ30" s="9"/>
      <c r="FR30" s="2"/>
      <c r="FS30" s="9" t="str">
        <f t="shared" si="91"/>
        <v xml:space="preserve"> </v>
      </c>
      <c r="FT30" s="8">
        <f t="shared" si="92"/>
        <v>47</v>
      </c>
      <c r="FU30" s="53">
        <f t="shared" si="93"/>
        <v>0</v>
      </c>
      <c r="FV30" s="147">
        <f t="shared" si="94"/>
        <v>0</v>
      </c>
      <c r="FW30" s="164" t="str">
        <f t="shared" si="12"/>
        <v xml:space="preserve">មិនចាត់ថ្នាក់ </v>
      </c>
      <c r="FX30" s="164" t="str">
        <f t="shared" si="13"/>
        <v xml:space="preserve"> មិនចាត់ថ្នាក់</v>
      </c>
      <c r="FY30" s="53" t="str">
        <f t="shared" si="95"/>
        <v xml:space="preserve"> </v>
      </c>
      <c r="FZ30" s="58">
        <f>វត្តមាន!FZ30</f>
        <v>2</v>
      </c>
      <c r="GA30" s="58">
        <f>វត្តមាន!GA30</f>
        <v>2</v>
      </c>
      <c r="GB30" s="58">
        <f>វត្តមាន!GB30</f>
        <v>2</v>
      </c>
      <c r="GC30" s="58">
        <f>វត្តមាន!GC30</f>
        <v>6</v>
      </c>
      <c r="GD30" s="69">
        <f t="shared" si="14"/>
        <v>8</v>
      </c>
      <c r="GE30" s="69">
        <f t="shared" si="96"/>
        <v>0</v>
      </c>
      <c r="GF30" s="69">
        <f t="shared" si="97"/>
        <v>4</v>
      </c>
      <c r="GG30" s="164" t="str">
        <f t="shared" si="15"/>
        <v>F</v>
      </c>
      <c r="GH30" s="164" t="str">
        <f t="shared" si="16"/>
        <v>ខ្សោយ</v>
      </c>
      <c r="GI30" s="53" t="e">
        <f t="shared" si="98"/>
        <v>#N/A</v>
      </c>
      <c r="GJ30" s="2">
        <f t="shared" si="17"/>
        <v>4</v>
      </c>
      <c r="GK30" s="2">
        <f t="shared" si="18"/>
        <v>4</v>
      </c>
      <c r="GL30" s="2">
        <f t="shared" si="19"/>
        <v>4</v>
      </c>
      <c r="GM30" s="2">
        <f t="shared" si="20"/>
        <v>12</v>
      </c>
    </row>
    <row r="31" spans="1:195" hidden="1">
      <c r="A31" s="2"/>
      <c r="B31" s="2">
        <f>ប្រវត្តិរូបសិស្ស!B31</f>
        <v>7886</v>
      </c>
      <c r="C31" s="2" t="str">
        <f>ប្រវត្តិរូបសិស្ស!C31</f>
        <v>ភោគ សារ៉ាយ</v>
      </c>
      <c r="D31" s="2" t="str">
        <f>ប្រវត្តិរូបសិស្ស!D31</f>
        <v>ប្រុស</v>
      </c>
      <c r="E31" s="7">
        <f>ប្រវត្តិរូបសិស្ស!E31</f>
        <v>39234</v>
      </c>
      <c r="F31" s="7" t="str">
        <f>ប្រវត្តិរូបសិស្ស!G31</f>
        <v>12C</v>
      </c>
      <c r="G31" s="8">
        <v>18</v>
      </c>
      <c r="H31" s="9" t="str">
        <f t="shared" si="21"/>
        <v>F</v>
      </c>
      <c r="I31" s="8">
        <v>90</v>
      </c>
      <c r="J31" s="9" t="str">
        <f t="shared" si="22"/>
        <v>C</v>
      </c>
      <c r="K31" s="8">
        <v>40</v>
      </c>
      <c r="L31" s="9" t="str">
        <f t="shared" si="23"/>
        <v>E</v>
      </c>
      <c r="M31" s="8">
        <v>54</v>
      </c>
      <c r="N31" s="9" t="str">
        <f t="shared" si="0"/>
        <v>C</v>
      </c>
      <c r="O31" s="8">
        <v>9</v>
      </c>
      <c r="P31" s="9" t="str">
        <f t="shared" si="24"/>
        <v>F</v>
      </c>
      <c r="Q31" s="8"/>
      <c r="R31" s="9" t="str">
        <f t="shared" si="1"/>
        <v xml:space="preserve"> </v>
      </c>
      <c r="S31" s="8"/>
      <c r="T31" s="9" t="str">
        <f t="shared" si="25"/>
        <v xml:space="preserve"> </v>
      </c>
      <c r="U31" s="8"/>
      <c r="V31" s="9" t="str">
        <f t="shared" si="26"/>
        <v xml:space="preserve"> </v>
      </c>
      <c r="W31" s="8">
        <v>29</v>
      </c>
      <c r="X31" s="9" t="str">
        <f t="shared" si="27"/>
        <v>E</v>
      </c>
      <c r="Y31" s="8">
        <v>32</v>
      </c>
      <c r="Z31" s="8">
        <f t="shared" si="28"/>
        <v>7</v>
      </c>
      <c r="AA31" s="9" t="str">
        <f t="shared" si="2"/>
        <v>D</v>
      </c>
      <c r="AB31" s="8"/>
      <c r="AC31" s="9" t="str">
        <f t="shared" si="29"/>
        <v xml:space="preserve"> </v>
      </c>
      <c r="AD31" s="2"/>
      <c r="AE31" s="9" t="str">
        <f t="shared" si="30"/>
        <v xml:space="preserve"> </v>
      </c>
      <c r="AF31" s="53">
        <f t="shared" si="3"/>
        <v>247</v>
      </c>
      <c r="AG31" s="147">
        <f t="shared" si="31"/>
        <v>26</v>
      </c>
      <c r="AH31" s="164" t="str">
        <f t="shared" si="32"/>
        <v>E</v>
      </c>
      <c r="AI31" s="164" t="str">
        <f t="shared" si="33"/>
        <v>មធ្យម</v>
      </c>
      <c r="AJ31" s="53">
        <f t="shared" si="34"/>
        <v>29</v>
      </c>
      <c r="AK31" s="53">
        <f>វត្តមាន!BV31</f>
        <v>0</v>
      </c>
      <c r="AL31" s="53">
        <f>វត្តមាន!BW31</f>
        <v>0</v>
      </c>
      <c r="AM31" s="53">
        <f>វត្តមាន!BX31</f>
        <v>0</v>
      </c>
      <c r="AN31" s="53">
        <f>វត្តមាន!BY31</f>
        <v>0</v>
      </c>
      <c r="AO31" s="8"/>
      <c r="AP31" s="9" t="str">
        <f t="shared" si="35"/>
        <v xml:space="preserve"> </v>
      </c>
      <c r="AQ31" s="8"/>
      <c r="AR31" s="9" t="str">
        <f t="shared" si="36"/>
        <v xml:space="preserve"> </v>
      </c>
      <c r="AS31" s="8"/>
      <c r="AT31" s="9" t="str">
        <f t="shared" si="37"/>
        <v xml:space="preserve"> </v>
      </c>
      <c r="AU31" s="8"/>
      <c r="AV31" s="9" t="str">
        <f t="shared" si="38"/>
        <v xml:space="preserve"> </v>
      </c>
      <c r="AW31" s="8"/>
      <c r="AX31" s="9" t="str">
        <f t="shared" si="39"/>
        <v xml:space="preserve"> </v>
      </c>
      <c r="AY31" s="8"/>
      <c r="AZ31" s="9" t="str">
        <f t="shared" si="40"/>
        <v xml:space="preserve"> </v>
      </c>
      <c r="BA31" s="8"/>
      <c r="BB31" s="9" t="str">
        <f t="shared" si="41"/>
        <v xml:space="preserve"> </v>
      </c>
      <c r="BC31" s="8"/>
      <c r="BD31" s="9" t="str">
        <f t="shared" si="42"/>
        <v xml:space="preserve"> </v>
      </c>
      <c r="BE31" s="8"/>
      <c r="BF31" s="9" t="str">
        <f t="shared" si="43"/>
        <v xml:space="preserve"> </v>
      </c>
      <c r="BG31" s="8"/>
      <c r="BH31" s="9" t="str">
        <f t="shared" si="44"/>
        <v xml:space="preserve"> </v>
      </c>
      <c r="BI31" s="8"/>
      <c r="BJ31" s="9" t="str">
        <f t="shared" si="45"/>
        <v xml:space="preserve"> </v>
      </c>
      <c r="BK31" s="2"/>
      <c r="BL31" s="9" t="str">
        <f t="shared" si="46"/>
        <v xml:space="preserve"> </v>
      </c>
      <c r="BM31" s="53">
        <f t="shared" si="47"/>
        <v>0</v>
      </c>
      <c r="BN31" s="147">
        <f t="shared" si="48"/>
        <v>0</v>
      </c>
      <c r="BO31" s="164" t="str">
        <f t="shared" si="6"/>
        <v xml:space="preserve">មិនចាត់ថ្នាក់ </v>
      </c>
      <c r="BP31" s="164" t="str">
        <f t="shared" si="7"/>
        <v xml:space="preserve"> មិនចាត់ថ្នាក់</v>
      </c>
      <c r="BQ31" s="53" t="str">
        <f t="shared" si="49"/>
        <v xml:space="preserve"> </v>
      </c>
      <c r="BR31" s="51">
        <f>វត្តមាន!BV31</f>
        <v>0</v>
      </c>
      <c r="BS31" s="51">
        <f>វត្តមាន!BW31</f>
        <v>0</v>
      </c>
      <c r="BT31" s="51">
        <f>វត្តមាន!BX31</f>
        <v>0</v>
      </c>
      <c r="BU31" s="51">
        <f>វត្តមាន!BY31</f>
        <v>0</v>
      </c>
      <c r="BV31" s="8"/>
      <c r="BW31" s="9" t="str">
        <f t="shared" si="50"/>
        <v xml:space="preserve"> </v>
      </c>
      <c r="BX31" s="8"/>
      <c r="BY31" s="9" t="str">
        <f t="shared" si="51"/>
        <v xml:space="preserve"> </v>
      </c>
      <c r="BZ31" s="8"/>
      <c r="CA31" s="9" t="str">
        <f t="shared" si="52"/>
        <v xml:space="preserve"> </v>
      </c>
      <c r="CB31" s="8"/>
      <c r="CC31" s="9" t="str">
        <f t="shared" si="53"/>
        <v xml:space="preserve"> </v>
      </c>
      <c r="CD31" s="8"/>
      <c r="CE31" s="9" t="str">
        <f t="shared" si="54"/>
        <v xml:space="preserve"> </v>
      </c>
      <c r="CF31" s="8"/>
      <c r="CG31" s="9" t="str">
        <f t="shared" si="55"/>
        <v xml:space="preserve"> </v>
      </c>
      <c r="CH31" s="8"/>
      <c r="CI31" s="9" t="str">
        <f t="shared" si="56"/>
        <v xml:space="preserve"> </v>
      </c>
      <c r="CJ31" s="8"/>
      <c r="CK31" s="9" t="str">
        <f t="shared" si="57"/>
        <v xml:space="preserve"> </v>
      </c>
      <c r="CL31" s="8"/>
      <c r="CM31" s="9" t="str">
        <f t="shared" si="58"/>
        <v xml:space="preserve"> </v>
      </c>
      <c r="CN31" s="8"/>
      <c r="CO31" s="9" t="str">
        <f t="shared" si="59"/>
        <v xml:space="preserve"> </v>
      </c>
      <c r="CP31" s="8"/>
      <c r="CQ31" s="9" t="str">
        <f t="shared" si="60"/>
        <v xml:space="preserve"> </v>
      </c>
      <c r="CR31" s="2"/>
      <c r="CS31" s="9" t="str">
        <f t="shared" si="61"/>
        <v xml:space="preserve"> </v>
      </c>
      <c r="CT31" s="53">
        <f t="shared" si="62"/>
        <v>0</v>
      </c>
      <c r="CU31" s="147">
        <f t="shared" si="63"/>
        <v>0</v>
      </c>
      <c r="CV31" s="164" t="str">
        <f t="shared" si="8"/>
        <v xml:space="preserve">មិនចាត់ថ្នាក់ </v>
      </c>
      <c r="CW31" s="164" t="str">
        <f t="shared" si="9"/>
        <v xml:space="preserve"> មិនចាត់ថ្នាក់</v>
      </c>
      <c r="CX31" s="53" t="str">
        <f t="shared" si="64"/>
        <v xml:space="preserve"> </v>
      </c>
      <c r="CY31" s="51">
        <f>វត្តមាន!DF31</f>
        <v>0</v>
      </c>
      <c r="CZ31" s="51">
        <f>វត្តមាន!DG31</f>
        <v>0</v>
      </c>
      <c r="DA31" s="51">
        <f>វត្តមាន!DH31</f>
        <v>0</v>
      </c>
      <c r="DB31" s="51">
        <f>វត្តមាន!DI31</f>
        <v>0</v>
      </c>
      <c r="DC31" s="8"/>
      <c r="DD31" s="9" t="str">
        <f t="shared" si="65"/>
        <v xml:space="preserve"> </v>
      </c>
      <c r="DE31" s="8"/>
      <c r="DF31" s="9" t="str">
        <f t="shared" si="66"/>
        <v xml:space="preserve"> </v>
      </c>
      <c r="DG31" s="8"/>
      <c r="DH31" s="9" t="str">
        <f t="shared" si="67"/>
        <v xml:space="preserve"> </v>
      </c>
      <c r="DI31" s="8"/>
      <c r="DJ31" s="9" t="str">
        <f t="shared" si="68"/>
        <v xml:space="preserve"> </v>
      </c>
      <c r="DK31" s="8"/>
      <c r="DL31" s="9" t="str">
        <f t="shared" si="69"/>
        <v xml:space="preserve"> </v>
      </c>
      <c r="DM31" s="8"/>
      <c r="DN31" s="9" t="str">
        <f t="shared" si="70"/>
        <v xml:space="preserve"> </v>
      </c>
      <c r="DO31" s="8"/>
      <c r="DP31" s="9" t="str">
        <f t="shared" si="71"/>
        <v xml:space="preserve"> </v>
      </c>
      <c r="DQ31" s="8"/>
      <c r="DR31" s="9" t="str">
        <f t="shared" si="72"/>
        <v xml:space="preserve"> </v>
      </c>
      <c r="DS31" s="8"/>
      <c r="DT31" s="9" t="str">
        <f t="shared" si="73"/>
        <v xml:space="preserve"> </v>
      </c>
      <c r="DU31" s="8"/>
      <c r="DV31" s="9" t="str">
        <f t="shared" si="74"/>
        <v xml:space="preserve"> </v>
      </c>
      <c r="DW31" s="8"/>
      <c r="DX31" s="9" t="str">
        <f t="shared" si="75"/>
        <v xml:space="preserve"> </v>
      </c>
      <c r="DY31" s="2"/>
      <c r="DZ31" s="9" t="str">
        <f t="shared" si="76"/>
        <v xml:space="preserve"> </v>
      </c>
      <c r="EA31" s="53">
        <f t="shared" si="77"/>
        <v>0</v>
      </c>
      <c r="EB31" s="147">
        <f t="shared" si="78"/>
        <v>0</v>
      </c>
      <c r="EC31" s="164" t="str">
        <f t="shared" si="10"/>
        <v xml:space="preserve">មិនចាត់ថ្នាក់ </v>
      </c>
      <c r="ED31" s="164" t="str">
        <f t="shared" si="11"/>
        <v xml:space="preserve"> មិនចាត់ថ្នាក់</v>
      </c>
      <c r="EE31" s="53" t="str">
        <f t="shared" si="79"/>
        <v xml:space="preserve"> </v>
      </c>
      <c r="EF31" s="58">
        <f>វត្តមាន!EP31</f>
        <v>2</v>
      </c>
      <c r="EG31" s="58">
        <f>វត្តមាន!EQ31</f>
        <v>2</v>
      </c>
      <c r="EH31" s="58">
        <f>វត្តមាន!ER31</f>
        <v>2</v>
      </c>
      <c r="EI31" s="58">
        <f>វត្តមាន!ES31</f>
        <v>6</v>
      </c>
      <c r="EJ31" s="67"/>
      <c r="EK31" s="8"/>
      <c r="EL31" s="9" t="str">
        <f t="shared" si="80"/>
        <v xml:space="preserve"> </v>
      </c>
      <c r="EM31" s="9"/>
      <c r="EN31" s="8"/>
      <c r="EO31" s="9" t="str">
        <f t="shared" si="81"/>
        <v xml:space="preserve"> </v>
      </c>
      <c r="EP31" s="9"/>
      <c r="EQ31" s="8"/>
      <c r="ER31" s="9" t="str">
        <f t="shared" si="82"/>
        <v xml:space="preserve"> </v>
      </c>
      <c r="ES31" s="9"/>
      <c r="ET31" s="8"/>
      <c r="EU31" s="9" t="str">
        <f t="shared" si="83"/>
        <v xml:space="preserve"> </v>
      </c>
      <c r="EV31" s="9"/>
      <c r="EW31" s="8"/>
      <c r="EX31" s="9" t="str">
        <f t="shared" si="84"/>
        <v xml:space="preserve"> </v>
      </c>
      <c r="EY31" s="9"/>
      <c r="EZ31" s="8"/>
      <c r="FA31" s="9" t="str">
        <f t="shared" si="85"/>
        <v xml:space="preserve"> </v>
      </c>
      <c r="FB31" s="9"/>
      <c r="FC31" s="8"/>
      <c r="FD31" s="9" t="str">
        <f t="shared" si="86"/>
        <v xml:space="preserve"> </v>
      </c>
      <c r="FE31" s="9"/>
      <c r="FF31" s="8"/>
      <c r="FG31" s="9" t="str">
        <f t="shared" si="87"/>
        <v xml:space="preserve"> </v>
      </c>
      <c r="FH31" s="9"/>
      <c r="FI31" s="8"/>
      <c r="FJ31" s="9" t="str">
        <f t="shared" si="88"/>
        <v xml:space="preserve"> </v>
      </c>
      <c r="FK31" s="9"/>
      <c r="FL31" s="8"/>
      <c r="FM31" s="9" t="str">
        <f t="shared" si="89"/>
        <v xml:space="preserve"> </v>
      </c>
      <c r="FN31" s="9"/>
      <c r="FO31" s="8"/>
      <c r="FP31" s="9" t="str">
        <f t="shared" si="90"/>
        <v xml:space="preserve"> </v>
      </c>
      <c r="FQ31" s="9"/>
      <c r="FR31" s="2"/>
      <c r="FS31" s="9" t="str">
        <f t="shared" si="91"/>
        <v xml:space="preserve"> </v>
      </c>
      <c r="FT31" s="8">
        <f t="shared" si="92"/>
        <v>47</v>
      </c>
      <c r="FU31" s="53">
        <f t="shared" si="93"/>
        <v>0</v>
      </c>
      <c r="FV31" s="147">
        <f t="shared" si="94"/>
        <v>0</v>
      </c>
      <c r="FW31" s="164" t="str">
        <f t="shared" si="12"/>
        <v xml:space="preserve">មិនចាត់ថ្នាក់ </v>
      </c>
      <c r="FX31" s="164" t="str">
        <f t="shared" si="13"/>
        <v xml:space="preserve"> មិនចាត់ថ្នាក់</v>
      </c>
      <c r="FY31" s="53" t="str">
        <f t="shared" si="95"/>
        <v xml:space="preserve"> </v>
      </c>
      <c r="FZ31" s="58">
        <f>វត្តមាន!FZ31</f>
        <v>2</v>
      </c>
      <c r="GA31" s="58">
        <f>វត្តមាន!GA31</f>
        <v>2</v>
      </c>
      <c r="GB31" s="58">
        <f>វត្តមាន!GB31</f>
        <v>2</v>
      </c>
      <c r="GC31" s="58">
        <f>វត្តមាន!GC31</f>
        <v>6</v>
      </c>
      <c r="GD31" s="69">
        <f t="shared" si="14"/>
        <v>6.5</v>
      </c>
      <c r="GE31" s="69">
        <f t="shared" si="96"/>
        <v>0</v>
      </c>
      <c r="GF31" s="69">
        <f t="shared" si="97"/>
        <v>3.25</v>
      </c>
      <c r="GG31" s="164" t="str">
        <f t="shared" si="15"/>
        <v>F</v>
      </c>
      <c r="GH31" s="164" t="str">
        <f t="shared" si="16"/>
        <v>ខ្សោយ</v>
      </c>
      <c r="GI31" s="53" t="e">
        <f t="shared" si="98"/>
        <v>#N/A</v>
      </c>
      <c r="GJ31" s="2">
        <f t="shared" si="17"/>
        <v>4</v>
      </c>
      <c r="GK31" s="2">
        <f t="shared" si="18"/>
        <v>4</v>
      </c>
      <c r="GL31" s="2">
        <f t="shared" si="19"/>
        <v>4</v>
      </c>
      <c r="GM31" s="2">
        <f t="shared" si="20"/>
        <v>12</v>
      </c>
    </row>
    <row r="32" spans="1:195" hidden="1">
      <c r="A32" s="2"/>
      <c r="B32" s="2">
        <f>ប្រវត្តិរូបសិស្ស!B32</f>
        <v>7484</v>
      </c>
      <c r="C32" s="2" t="str">
        <f>ប្រវត្តិរូបសិស្ស!C32</f>
        <v>រ៉ាវី ជីវ័ន្ត</v>
      </c>
      <c r="D32" s="2" t="str">
        <f>ប្រវត្តិរូបសិស្ស!D32</f>
        <v>ប្រុស</v>
      </c>
      <c r="E32" s="7">
        <f>ប្រវត្តិរូបសិស្ស!E32</f>
        <v>39125</v>
      </c>
      <c r="F32" s="7" t="str">
        <f>ប្រវត្តិរូបសិស្ស!G32</f>
        <v>12C</v>
      </c>
      <c r="G32" s="8">
        <v>18</v>
      </c>
      <c r="H32" s="9" t="str">
        <f t="shared" si="21"/>
        <v>F</v>
      </c>
      <c r="I32" s="8">
        <v>91</v>
      </c>
      <c r="J32" s="9" t="str">
        <f t="shared" si="22"/>
        <v>C</v>
      </c>
      <c r="K32" s="8">
        <v>55</v>
      </c>
      <c r="L32" s="9" t="str">
        <f t="shared" si="23"/>
        <v>C</v>
      </c>
      <c r="M32" s="8">
        <v>54</v>
      </c>
      <c r="N32" s="9" t="str">
        <f t="shared" si="0"/>
        <v>C</v>
      </c>
      <c r="O32" s="8">
        <v>19</v>
      </c>
      <c r="P32" s="9" t="str">
        <f t="shared" si="24"/>
        <v>F</v>
      </c>
      <c r="Q32" s="8"/>
      <c r="R32" s="9" t="str">
        <f t="shared" si="1"/>
        <v xml:space="preserve"> </v>
      </c>
      <c r="S32" s="8"/>
      <c r="T32" s="9" t="str">
        <f t="shared" si="25"/>
        <v xml:space="preserve"> </v>
      </c>
      <c r="U32" s="8"/>
      <c r="V32" s="9" t="str">
        <f t="shared" si="26"/>
        <v xml:space="preserve"> </v>
      </c>
      <c r="W32" s="8">
        <v>27</v>
      </c>
      <c r="X32" s="9" t="str">
        <f t="shared" si="27"/>
        <v>E</v>
      </c>
      <c r="Y32" s="8">
        <v>34</v>
      </c>
      <c r="Z32" s="8">
        <f t="shared" si="28"/>
        <v>9</v>
      </c>
      <c r="AA32" s="9" t="str">
        <f t="shared" si="2"/>
        <v>D</v>
      </c>
      <c r="AB32" s="8"/>
      <c r="AC32" s="9" t="str">
        <f t="shared" si="29"/>
        <v xml:space="preserve"> </v>
      </c>
      <c r="AD32" s="2"/>
      <c r="AE32" s="9" t="str">
        <f t="shared" si="30"/>
        <v xml:space="preserve"> </v>
      </c>
      <c r="AF32" s="53">
        <f t="shared" si="3"/>
        <v>273</v>
      </c>
      <c r="AG32" s="147">
        <f t="shared" si="31"/>
        <v>28.736842105263158</v>
      </c>
      <c r="AH32" s="164" t="str">
        <f t="shared" si="32"/>
        <v>E</v>
      </c>
      <c r="AI32" s="164" t="str">
        <f t="shared" si="33"/>
        <v>មធ្យម</v>
      </c>
      <c r="AJ32" s="53">
        <f t="shared" si="34"/>
        <v>15</v>
      </c>
      <c r="AK32" s="53">
        <f>វត្តមាន!BV32</f>
        <v>0</v>
      </c>
      <c r="AL32" s="53">
        <f>វត្តមាន!BW32</f>
        <v>0</v>
      </c>
      <c r="AM32" s="53">
        <f>វត្តមាន!BX32</f>
        <v>0</v>
      </c>
      <c r="AN32" s="53">
        <f>វត្តមាន!BY32</f>
        <v>0</v>
      </c>
      <c r="AO32" s="8"/>
      <c r="AP32" s="9" t="str">
        <f t="shared" si="35"/>
        <v xml:space="preserve"> </v>
      </c>
      <c r="AQ32" s="8"/>
      <c r="AR32" s="9" t="str">
        <f t="shared" si="36"/>
        <v xml:space="preserve"> </v>
      </c>
      <c r="AS32" s="8"/>
      <c r="AT32" s="9" t="str">
        <f t="shared" si="37"/>
        <v xml:space="preserve"> </v>
      </c>
      <c r="AU32" s="8"/>
      <c r="AV32" s="9" t="str">
        <f t="shared" si="38"/>
        <v xml:space="preserve"> </v>
      </c>
      <c r="AW32" s="8"/>
      <c r="AX32" s="9" t="str">
        <f t="shared" si="39"/>
        <v xml:space="preserve"> </v>
      </c>
      <c r="AY32" s="8"/>
      <c r="AZ32" s="9" t="str">
        <f t="shared" si="40"/>
        <v xml:space="preserve"> </v>
      </c>
      <c r="BA32" s="8"/>
      <c r="BB32" s="9" t="str">
        <f t="shared" si="41"/>
        <v xml:space="preserve"> </v>
      </c>
      <c r="BC32" s="8"/>
      <c r="BD32" s="9" t="str">
        <f t="shared" si="42"/>
        <v xml:space="preserve"> </v>
      </c>
      <c r="BE32" s="8"/>
      <c r="BF32" s="9" t="str">
        <f t="shared" si="43"/>
        <v xml:space="preserve"> </v>
      </c>
      <c r="BG32" s="8"/>
      <c r="BH32" s="9" t="str">
        <f t="shared" si="44"/>
        <v xml:space="preserve"> </v>
      </c>
      <c r="BI32" s="8"/>
      <c r="BJ32" s="9" t="str">
        <f t="shared" si="45"/>
        <v xml:space="preserve"> </v>
      </c>
      <c r="BK32" s="2"/>
      <c r="BL32" s="9" t="str">
        <f t="shared" si="46"/>
        <v xml:space="preserve"> </v>
      </c>
      <c r="BM32" s="53">
        <f t="shared" si="47"/>
        <v>0</v>
      </c>
      <c r="BN32" s="147">
        <f t="shared" si="48"/>
        <v>0</v>
      </c>
      <c r="BO32" s="164" t="str">
        <f t="shared" si="6"/>
        <v xml:space="preserve">មិនចាត់ថ្នាក់ </v>
      </c>
      <c r="BP32" s="164" t="str">
        <f t="shared" si="7"/>
        <v xml:space="preserve"> មិនចាត់ថ្នាក់</v>
      </c>
      <c r="BQ32" s="53" t="str">
        <f t="shared" si="49"/>
        <v xml:space="preserve"> </v>
      </c>
      <c r="BR32" s="51">
        <f>វត្តមាន!BV32</f>
        <v>0</v>
      </c>
      <c r="BS32" s="51">
        <f>វត្តមាន!BW32</f>
        <v>0</v>
      </c>
      <c r="BT32" s="51">
        <f>វត្តមាន!BX32</f>
        <v>0</v>
      </c>
      <c r="BU32" s="51">
        <f>វត្តមាន!BY32</f>
        <v>0</v>
      </c>
      <c r="BV32" s="8"/>
      <c r="BW32" s="9" t="str">
        <f t="shared" si="50"/>
        <v xml:space="preserve"> </v>
      </c>
      <c r="BX32" s="8"/>
      <c r="BY32" s="9" t="str">
        <f t="shared" si="51"/>
        <v xml:space="preserve"> </v>
      </c>
      <c r="BZ32" s="8"/>
      <c r="CA32" s="9" t="str">
        <f t="shared" si="52"/>
        <v xml:space="preserve"> </v>
      </c>
      <c r="CB32" s="8"/>
      <c r="CC32" s="9" t="str">
        <f t="shared" si="53"/>
        <v xml:space="preserve"> </v>
      </c>
      <c r="CD32" s="8"/>
      <c r="CE32" s="9" t="str">
        <f t="shared" si="54"/>
        <v xml:space="preserve"> </v>
      </c>
      <c r="CF32" s="8"/>
      <c r="CG32" s="9" t="str">
        <f t="shared" si="55"/>
        <v xml:space="preserve"> </v>
      </c>
      <c r="CH32" s="8"/>
      <c r="CI32" s="9" t="str">
        <f t="shared" si="56"/>
        <v xml:space="preserve"> </v>
      </c>
      <c r="CJ32" s="8"/>
      <c r="CK32" s="9" t="str">
        <f t="shared" si="57"/>
        <v xml:space="preserve"> </v>
      </c>
      <c r="CL32" s="8"/>
      <c r="CM32" s="9" t="str">
        <f t="shared" si="58"/>
        <v xml:space="preserve"> </v>
      </c>
      <c r="CN32" s="8"/>
      <c r="CO32" s="9" t="str">
        <f t="shared" si="59"/>
        <v xml:space="preserve"> </v>
      </c>
      <c r="CP32" s="8"/>
      <c r="CQ32" s="9" t="str">
        <f t="shared" si="60"/>
        <v xml:space="preserve"> </v>
      </c>
      <c r="CR32" s="2"/>
      <c r="CS32" s="9" t="str">
        <f t="shared" si="61"/>
        <v xml:space="preserve"> </v>
      </c>
      <c r="CT32" s="53">
        <f t="shared" si="62"/>
        <v>0</v>
      </c>
      <c r="CU32" s="147">
        <f t="shared" si="63"/>
        <v>0</v>
      </c>
      <c r="CV32" s="164" t="str">
        <f t="shared" si="8"/>
        <v xml:space="preserve">មិនចាត់ថ្នាក់ </v>
      </c>
      <c r="CW32" s="164" t="str">
        <f t="shared" si="9"/>
        <v xml:space="preserve"> មិនចាត់ថ្នាក់</v>
      </c>
      <c r="CX32" s="53" t="str">
        <f t="shared" si="64"/>
        <v xml:space="preserve"> </v>
      </c>
      <c r="CY32" s="51">
        <f>វត្តមាន!DF32</f>
        <v>0</v>
      </c>
      <c r="CZ32" s="51">
        <f>វត្តមាន!DG32</f>
        <v>0</v>
      </c>
      <c r="DA32" s="51">
        <f>វត្តមាន!DH32</f>
        <v>0</v>
      </c>
      <c r="DB32" s="51">
        <f>វត្តមាន!DI32</f>
        <v>0</v>
      </c>
      <c r="DC32" s="8"/>
      <c r="DD32" s="9" t="str">
        <f t="shared" si="65"/>
        <v xml:space="preserve"> </v>
      </c>
      <c r="DE32" s="8"/>
      <c r="DF32" s="9" t="str">
        <f t="shared" si="66"/>
        <v xml:space="preserve"> </v>
      </c>
      <c r="DG32" s="8"/>
      <c r="DH32" s="9" t="str">
        <f t="shared" si="67"/>
        <v xml:space="preserve"> </v>
      </c>
      <c r="DI32" s="8"/>
      <c r="DJ32" s="9" t="str">
        <f t="shared" si="68"/>
        <v xml:space="preserve"> </v>
      </c>
      <c r="DK32" s="8"/>
      <c r="DL32" s="9" t="str">
        <f t="shared" si="69"/>
        <v xml:space="preserve"> </v>
      </c>
      <c r="DM32" s="8"/>
      <c r="DN32" s="9" t="str">
        <f t="shared" si="70"/>
        <v xml:space="preserve"> </v>
      </c>
      <c r="DO32" s="8"/>
      <c r="DP32" s="9" t="str">
        <f t="shared" si="71"/>
        <v xml:space="preserve"> </v>
      </c>
      <c r="DQ32" s="8"/>
      <c r="DR32" s="9" t="str">
        <f t="shared" si="72"/>
        <v xml:space="preserve"> </v>
      </c>
      <c r="DS32" s="8"/>
      <c r="DT32" s="9" t="str">
        <f t="shared" si="73"/>
        <v xml:space="preserve"> </v>
      </c>
      <c r="DU32" s="8"/>
      <c r="DV32" s="9" t="str">
        <f t="shared" si="74"/>
        <v xml:space="preserve"> </v>
      </c>
      <c r="DW32" s="8"/>
      <c r="DX32" s="9" t="str">
        <f t="shared" si="75"/>
        <v xml:space="preserve"> </v>
      </c>
      <c r="DY32" s="2"/>
      <c r="DZ32" s="9" t="str">
        <f t="shared" si="76"/>
        <v xml:space="preserve"> </v>
      </c>
      <c r="EA32" s="53">
        <f t="shared" si="77"/>
        <v>0</v>
      </c>
      <c r="EB32" s="147">
        <f t="shared" si="78"/>
        <v>0</v>
      </c>
      <c r="EC32" s="164" t="str">
        <f t="shared" si="10"/>
        <v xml:space="preserve">មិនចាត់ថ្នាក់ </v>
      </c>
      <c r="ED32" s="164" t="str">
        <f t="shared" si="11"/>
        <v xml:space="preserve"> មិនចាត់ថ្នាក់</v>
      </c>
      <c r="EE32" s="53" t="str">
        <f t="shared" si="79"/>
        <v xml:space="preserve"> </v>
      </c>
      <c r="EF32" s="58">
        <f>វត្តមាន!EP32</f>
        <v>2</v>
      </c>
      <c r="EG32" s="58">
        <f>វត្តមាន!EQ32</f>
        <v>2</v>
      </c>
      <c r="EH32" s="58">
        <f>វត្តមាន!ER32</f>
        <v>2</v>
      </c>
      <c r="EI32" s="58">
        <f>វត្តមាន!ES32</f>
        <v>6</v>
      </c>
      <c r="EJ32" s="67"/>
      <c r="EK32" s="8"/>
      <c r="EL32" s="9" t="str">
        <f t="shared" si="80"/>
        <v xml:space="preserve"> </v>
      </c>
      <c r="EM32" s="9"/>
      <c r="EN32" s="8"/>
      <c r="EO32" s="9" t="str">
        <f t="shared" si="81"/>
        <v xml:space="preserve"> </v>
      </c>
      <c r="EP32" s="9"/>
      <c r="EQ32" s="8"/>
      <c r="ER32" s="9" t="str">
        <f t="shared" si="82"/>
        <v xml:space="preserve"> </v>
      </c>
      <c r="ES32" s="9"/>
      <c r="ET32" s="8"/>
      <c r="EU32" s="9" t="str">
        <f t="shared" si="83"/>
        <v xml:space="preserve"> </v>
      </c>
      <c r="EV32" s="9"/>
      <c r="EW32" s="8"/>
      <c r="EX32" s="9" t="str">
        <f t="shared" si="84"/>
        <v xml:space="preserve"> </v>
      </c>
      <c r="EY32" s="9"/>
      <c r="EZ32" s="8"/>
      <c r="FA32" s="9" t="str">
        <f t="shared" si="85"/>
        <v xml:space="preserve"> </v>
      </c>
      <c r="FB32" s="9"/>
      <c r="FC32" s="8"/>
      <c r="FD32" s="9" t="str">
        <f t="shared" si="86"/>
        <v xml:space="preserve"> </v>
      </c>
      <c r="FE32" s="9"/>
      <c r="FF32" s="8"/>
      <c r="FG32" s="9" t="str">
        <f t="shared" si="87"/>
        <v xml:space="preserve"> </v>
      </c>
      <c r="FH32" s="9"/>
      <c r="FI32" s="8"/>
      <c r="FJ32" s="9" t="str">
        <f t="shared" si="88"/>
        <v xml:space="preserve"> </v>
      </c>
      <c r="FK32" s="9"/>
      <c r="FL32" s="8"/>
      <c r="FM32" s="9" t="str">
        <f t="shared" si="89"/>
        <v xml:space="preserve"> </v>
      </c>
      <c r="FN32" s="9"/>
      <c r="FO32" s="8"/>
      <c r="FP32" s="9" t="str">
        <f t="shared" si="90"/>
        <v xml:space="preserve"> </v>
      </c>
      <c r="FQ32" s="9"/>
      <c r="FR32" s="2"/>
      <c r="FS32" s="9" t="str">
        <f t="shared" si="91"/>
        <v xml:space="preserve"> </v>
      </c>
      <c r="FT32" s="8">
        <f t="shared" si="92"/>
        <v>47</v>
      </c>
      <c r="FU32" s="53">
        <f t="shared" si="93"/>
        <v>0</v>
      </c>
      <c r="FV32" s="147">
        <f t="shared" si="94"/>
        <v>0</v>
      </c>
      <c r="FW32" s="164" t="str">
        <f t="shared" si="12"/>
        <v xml:space="preserve">មិនចាត់ថ្នាក់ </v>
      </c>
      <c r="FX32" s="164" t="str">
        <f t="shared" si="13"/>
        <v xml:space="preserve"> មិនចាត់ថ្នាក់</v>
      </c>
      <c r="FY32" s="53" t="str">
        <f t="shared" si="95"/>
        <v xml:space="preserve"> </v>
      </c>
      <c r="FZ32" s="58">
        <f>វត្តមាន!FZ32</f>
        <v>2</v>
      </c>
      <c r="GA32" s="58">
        <f>វត្តមាន!GA32</f>
        <v>2</v>
      </c>
      <c r="GB32" s="58">
        <f>វត្តមាន!GB32</f>
        <v>2</v>
      </c>
      <c r="GC32" s="58">
        <f>វត្តមាន!GC32</f>
        <v>6</v>
      </c>
      <c r="GD32" s="69">
        <f t="shared" si="14"/>
        <v>7.1842105263157894</v>
      </c>
      <c r="GE32" s="69">
        <f t="shared" si="96"/>
        <v>0</v>
      </c>
      <c r="GF32" s="69">
        <f t="shared" si="97"/>
        <v>3.5921052631578947</v>
      </c>
      <c r="GG32" s="164" t="str">
        <f t="shared" si="15"/>
        <v>F</v>
      </c>
      <c r="GH32" s="164" t="str">
        <f t="shared" si="16"/>
        <v>ខ្សោយ</v>
      </c>
      <c r="GI32" s="53" t="e">
        <f t="shared" si="98"/>
        <v>#N/A</v>
      </c>
      <c r="GJ32" s="2">
        <f t="shared" si="17"/>
        <v>4</v>
      </c>
      <c r="GK32" s="2">
        <f t="shared" si="18"/>
        <v>4</v>
      </c>
      <c r="GL32" s="2">
        <f t="shared" si="19"/>
        <v>4</v>
      </c>
      <c r="GM32" s="2">
        <f t="shared" si="20"/>
        <v>12</v>
      </c>
    </row>
    <row r="33" spans="1:195" hidden="1">
      <c r="A33" s="2"/>
      <c r="B33" s="2">
        <f>ប្រវត្តិរូបសិស្ស!B33</f>
        <v>7487</v>
      </c>
      <c r="C33" s="2" t="str">
        <f>ប្រវត្តិរូបសិស្ស!C33</f>
        <v>រឹម ចាន់ភិរុណ</v>
      </c>
      <c r="D33" s="2" t="str">
        <f>ប្រវត្តិរូបសិស្ស!D33</f>
        <v>ប្រុស</v>
      </c>
      <c r="E33" s="7">
        <f>ប្រវត្តិរូបសិស្ស!E33</f>
        <v>39160</v>
      </c>
      <c r="F33" s="7" t="str">
        <f>ប្រវត្តិរូបសិស្ស!G33</f>
        <v>12C</v>
      </c>
      <c r="G33" s="8">
        <v>8</v>
      </c>
      <c r="H33" s="9" t="str">
        <f t="shared" si="21"/>
        <v>F</v>
      </c>
      <c r="I33" s="8">
        <v>89</v>
      </c>
      <c r="J33" s="9" t="str">
        <f t="shared" si="22"/>
        <v>C</v>
      </c>
      <c r="K33" s="8">
        <v>40</v>
      </c>
      <c r="L33" s="9" t="str">
        <f t="shared" si="23"/>
        <v>E</v>
      </c>
      <c r="M33" s="8">
        <v>54</v>
      </c>
      <c r="N33" s="9" t="str">
        <f t="shared" si="0"/>
        <v>C</v>
      </c>
      <c r="O33" s="8">
        <v>19</v>
      </c>
      <c r="P33" s="9" t="str">
        <f t="shared" si="24"/>
        <v>F</v>
      </c>
      <c r="Q33" s="8"/>
      <c r="R33" s="9" t="str">
        <f t="shared" si="1"/>
        <v xml:space="preserve"> </v>
      </c>
      <c r="S33" s="8"/>
      <c r="T33" s="9" t="str">
        <f t="shared" si="25"/>
        <v xml:space="preserve"> </v>
      </c>
      <c r="U33" s="8"/>
      <c r="V33" s="9" t="str">
        <f t="shared" si="26"/>
        <v xml:space="preserve"> </v>
      </c>
      <c r="W33" s="8">
        <v>30</v>
      </c>
      <c r="X33" s="9" t="str">
        <f t="shared" si="27"/>
        <v>D</v>
      </c>
      <c r="Y33" s="8">
        <v>34</v>
      </c>
      <c r="Z33" s="8">
        <f t="shared" si="28"/>
        <v>9</v>
      </c>
      <c r="AA33" s="9" t="str">
        <f t="shared" si="2"/>
        <v>D</v>
      </c>
      <c r="AB33" s="8"/>
      <c r="AC33" s="9" t="str">
        <f t="shared" si="29"/>
        <v xml:space="preserve"> </v>
      </c>
      <c r="AD33" s="2"/>
      <c r="AE33" s="9" t="str">
        <f t="shared" si="30"/>
        <v xml:space="preserve"> </v>
      </c>
      <c r="AF33" s="53">
        <f t="shared" si="3"/>
        <v>249</v>
      </c>
      <c r="AG33" s="147">
        <f t="shared" si="31"/>
        <v>26.210526315789473</v>
      </c>
      <c r="AH33" s="164" t="str">
        <f t="shared" si="32"/>
        <v>E</v>
      </c>
      <c r="AI33" s="164" t="str">
        <f t="shared" si="33"/>
        <v>មធ្យម</v>
      </c>
      <c r="AJ33" s="53">
        <f t="shared" si="34"/>
        <v>26</v>
      </c>
      <c r="AK33" s="53">
        <f>វត្តមាន!BV33</f>
        <v>0</v>
      </c>
      <c r="AL33" s="53">
        <f>វត្តមាន!BW33</f>
        <v>0</v>
      </c>
      <c r="AM33" s="53">
        <f>វត្តមាន!BX33</f>
        <v>0</v>
      </c>
      <c r="AN33" s="53">
        <f>វត្តមាន!BY33</f>
        <v>0</v>
      </c>
      <c r="AO33" s="8"/>
      <c r="AP33" s="9" t="str">
        <f t="shared" si="35"/>
        <v xml:space="preserve"> </v>
      </c>
      <c r="AQ33" s="8"/>
      <c r="AR33" s="9" t="str">
        <f t="shared" si="36"/>
        <v xml:space="preserve"> </v>
      </c>
      <c r="AS33" s="8"/>
      <c r="AT33" s="9" t="str">
        <f t="shared" si="37"/>
        <v xml:space="preserve"> </v>
      </c>
      <c r="AU33" s="8"/>
      <c r="AV33" s="9" t="str">
        <f t="shared" si="38"/>
        <v xml:space="preserve"> </v>
      </c>
      <c r="AW33" s="8"/>
      <c r="AX33" s="9" t="str">
        <f t="shared" si="39"/>
        <v xml:space="preserve"> </v>
      </c>
      <c r="AY33" s="8"/>
      <c r="AZ33" s="9" t="str">
        <f t="shared" si="40"/>
        <v xml:space="preserve"> </v>
      </c>
      <c r="BA33" s="8"/>
      <c r="BB33" s="9" t="str">
        <f t="shared" si="41"/>
        <v xml:space="preserve"> </v>
      </c>
      <c r="BC33" s="8"/>
      <c r="BD33" s="9" t="str">
        <f t="shared" si="42"/>
        <v xml:space="preserve"> </v>
      </c>
      <c r="BE33" s="8"/>
      <c r="BF33" s="9" t="str">
        <f t="shared" si="43"/>
        <v xml:space="preserve"> </v>
      </c>
      <c r="BG33" s="8"/>
      <c r="BH33" s="9" t="str">
        <f t="shared" si="44"/>
        <v xml:space="preserve"> </v>
      </c>
      <c r="BI33" s="8"/>
      <c r="BJ33" s="9" t="str">
        <f t="shared" si="45"/>
        <v xml:space="preserve"> </v>
      </c>
      <c r="BK33" s="2"/>
      <c r="BL33" s="9" t="str">
        <f t="shared" si="46"/>
        <v xml:space="preserve"> </v>
      </c>
      <c r="BM33" s="53">
        <f t="shared" si="47"/>
        <v>0</v>
      </c>
      <c r="BN33" s="147">
        <f t="shared" si="48"/>
        <v>0</v>
      </c>
      <c r="BO33" s="164" t="str">
        <f t="shared" si="6"/>
        <v xml:space="preserve">មិនចាត់ថ្នាក់ </v>
      </c>
      <c r="BP33" s="164" t="str">
        <f t="shared" si="7"/>
        <v xml:space="preserve"> មិនចាត់ថ្នាក់</v>
      </c>
      <c r="BQ33" s="53" t="str">
        <f t="shared" si="49"/>
        <v xml:space="preserve"> </v>
      </c>
      <c r="BR33" s="51">
        <f>វត្តមាន!BV33</f>
        <v>0</v>
      </c>
      <c r="BS33" s="51">
        <f>វត្តមាន!BW33</f>
        <v>0</v>
      </c>
      <c r="BT33" s="51">
        <f>វត្តមាន!BX33</f>
        <v>0</v>
      </c>
      <c r="BU33" s="51">
        <f>វត្តមាន!BY33</f>
        <v>0</v>
      </c>
      <c r="BV33" s="8"/>
      <c r="BW33" s="9" t="str">
        <f t="shared" si="50"/>
        <v xml:space="preserve"> </v>
      </c>
      <c r="BX33" s="8"/>
      <c r="BY33" s="9" t="str">
        <f t="shared" si="51"/>
        <v xml:space="preserve"> </v>
      </c>
      <c r="BZ33" s="8"/>
      <c r="CA33" s="9" t="str">
        <f t="shared" si="52"/>
        <v xml:space="preserve"> </v>
      </c>
      <c r="CB33" s="8"/>
      <c r="CC33" s="9" t="str">
        <f t="shared" si="53"/>
        <v xml:space="preserve"> </v>
      </c>
      <c r="CD33" s="8"/>
      <c r="CE33" s="9" t="str">
        <f t="shared" si="54"/>
        <v xml:space="preserve"> </v>
      </c>
      <c r="CF33" s="8"/>
      <c r="CG33" s="9" t="str">
        <f t="shared" si="55"/>
        <v xml:space="preserve"> </v>
      </c>
      <c r="CH33" s="8"/>
      <c r="CI33" s="9" t="str">
        <f t="shared" si="56"/>
        <v xml:space="preserve"> </v>
      </c>
      <c r="CJ33" s="8"/>
      <c r="CK33" s="9" t="str">
        <f t="shared" si="57"/>
        <v xml:space="preserve"> </v>
      </c>
      <c r="CL33" s="8"/>
      <c r="CM33" s="9" t="str">
        <f t="shared" si="58"/>
        <v xml:space="preserve"> </v>
      </c>
      <c r="CN33" s="8"/>
      <c r="CO33" s="9" t="str">
        <f t="shared" si="59"/>
        <v xml:space="preserve"> </v>
      </c>
      <c r="CP33" s="8"/>
      <c r="CQ33" s="9" t="str">
        <f t="shared" si="60"/>
        <v xml:space="preserve"> </v>
      </c>
      <c r="CR33" s="2"/>
      <c r="CS33" s="9" t="str">
        <f t="shared" si="61"/>
        <v xml:space="preserve"> </v>
      </c>
      <c r="CT33" s="53">
        <f t="shared" si="62"/>
        <v>0</v>
      </c>
      <c r="CU33" s="147">
        <f t="shared" si="63"/>
        <v>0</v>
      </c>
      <c r="CV33" s="164" t="str">
        <f t="shared" si="8"/>
        <v xml:space="preserve">មិនចាត់ថ្នាក់ </v>
      </c>
      <c r="CW33" s="164" t="str">
        <f t="shared" si="9"/>
        <v xml:space="preserve"> មិនចាត់ថ្នាក់</v>
      </c>
      <c r="CX33" s="53" t="str">
        <f t="shared" si="64"/>
        <v xml:space="preserve"> </v>
      </c>
      <c r="CY33" s="51">
        <f>វត្តមាន!DF33</f>
        <v>0</v>
      </c>
      <c r="CZ33" s="51">
        <f>វត្តមាន!DG33</f>
        <v>0</v>
      </c>
      <c r="DA33" s="51">
        <f>វត្តមាន!DH33</f>
        <v>0</v>
      </c>
      <c r="DB33" s="51">
        <f>វត្តមាន!DI33</f>
        <v>0</v>
      </c>
      <c r="DC33" s="8"/>
      <c r="DD33" s="9" t="str">
        <f t="shared" si="65"/>
        <v xml:space="preserve"> </v>
      </c>
      <c r="DE33" s="8"/>
      <c r="DF33" s="9" t="str">
        <f t="shared" si="66"/>
        <v xml:space="preserve"> </v>
      </c>
      <c r="DG33" s="8"/>
      <c r="DH33" s="9" t="str">
        <f t="shared" si="67"/>
        <v xml:space="preserve"> </v>
      </c>
      <c r="DI33" s="8"/>
      <c r="DJ33" s="9" t="str">
        <f t="shared" si="68"/>
        <v xml:space="preserve"> </v>
      </c>
      <c r="DK33" s="8"/>
      <c r="DL33" s="9" t="str">
        <f t="shared" si="69"/>
        <v xml:space="preserve"> </v>
      </c>
      <c r="DM33" s="8"/>
      <c r="DN33" s="9" t="str">
        <f t="shared" si="70"/>
        <v xml:space="preserve"> </v>
      </c>
      <c r="DO33" s="8"/>
      <c r="DP33" s="9" t="str">
        <f t="shared" si="71"/>
        <v xml:space="preserve"> </v>
      </c>
      <c r="DQ33" s="8"/>
      <c r="DR33" s="9" t="str">
        <f t="shared" si="72"/>
        <v xml:space="preserve"> </v>
      </c>
      <c r="DS33" s="8"/>
      <c r="DT33" s="9" t="str">
        <f t="shared" si="73"/>
        <v xml:space="preserve"> </v>
      </c>
      <c r="DU33" s="8"/>
      <c r="DV33" s="9" t="str">
        <f t="shared" si="74"/>
        <v xml:space="preserve"> </v>
      </c>
      <c r="DW33" s="8"/>
      <c r="DX33" s="9" t="str">
        <f t="shared" si="75"/>
        <v xml:space="preserve"> </v>
      </c>
      <c r="DY33" s="2"/>
      <c r="DZ33" s="9" t="str">
        <f t="shared" si="76"/>
        <v xml:space="preserve"> </v>
      </c>
      <c r="EA33" s="53">
        <f t="shared" si="77"/>
        <v>0</v>
      </c>
      <c r="EB33" s="147">
        <f t="shared" si="78"/>
        <v>0</v>
      </c>
      <c r="EC33" s="164" t="str">
        <f t="shared" si="10"/>
        <v xml:space="preserve">មិនចាត់ថ្នាក់ </v>
      </c>
      <c r="ED33" s="164" t="str">
        <f t="shared" si="11"/>
        <v xml:space="preserve"> មិនចាត់ថ្នាក់</v>
      </c>
      <c r="EE33" s="53" t="str">
        <f t="shared" si="79"/>
        <v xml:space="preserve"> </v>
      </c>
      <c r="EF33" s="58">
        <f>វត្តមាន!EP33</f>
        <v>2</v>
      </c>
      <c r="EG33" s="58">
        <f>វត្តមាន!EQ33</f>
        <v>2</v>
      </c>
      <c r="EH33" s="58">
        <f>វត្តមាន!ER33</f>
        <v>2</v>
      </c>
      <c r="EI33" s="58">
        <f>វត្តមាន!ES33</f>
        <v>6</v>
      </c>
      <c r="EJ33" s="67"/>
      <c r="EK33" s="8"/>
      <c r="EL33" s="9" t="str">
        <f t="shared" si="80"/>
        <v xml:space="preserve"> </v>
      </c>
      <c r="EM33" s="9"/>
      <c r="EN33" s="8"/>
      <c r="EO33" s="9" t="str">
        <f t="shared" si="81"/>
        <v xml:space="preserve"> </v>
      </c>
      <c r="EP33" s="9"/>
      <c r="EQ33" s="8"/>
      <c r="ER33" s="9" t="str">
        <f t="shared" si="82"/>
        <v xml:space="preserve"> </v>
      </c>
      <c r="ES33" s="9"/>
      <c r="ET33" s="8"/>
      <c r="EU33" s="9" t="str">
        <f t="shared" si="83"/>
        <v xml:space="preserve"> </v>
      </c>
      <c r="EV33" s="9"/>
      <c r="EW33" s="8"/>
      <c r="EX33" s="9" t="str">
        <f t="shared" si="84"/>
        <v xml:space="preserve"> </v>
      </c>
      <c r="EY33" s="9"/>
      <c r="EZ33" s="8"/>
      <c r="FA33" s="9" t="str">
        <f t="shared" si="85"/>
        <v xml:space="preserve"> </v>
      </c>
      <c r="FB33" s="9"/>
      <c r="FC33" s="8"/>
      <c r="FD33" s="9" t="str">
        <f t="shared" si="86"/>
        <v xml:space="preserve"> </v>
      </c>
      <c r="FE33" s="9"/>
      <c r="FF33" s="8"/>
      <c r="FG33" s="9" t="str">
        <f t="shared" si="87"/>
        <v xml:space="preserve"> </v>
      </c>
      <c r="FH33" s="9"/>
      <c r="FI33" s="8"/>
      <c r="FJ33" s="9" t="str">
        <f t="shared" si="88"/>
        <v xml:space="preserve"> </v>
      </c>
      <c r="FK33" s="9"/>
      <c r="FL33" s="8"/>
      <c r="FM33" s="9" t="str">
        <f t="shared" si="89"/>
        <v xml:space="preserve"> </v>
      </c>
      <c r="FN33" s="9"/>
      <c r="FO33" s="8"/>
      <c r="FP33" s="9" t="str">
        <f t="shared" si="90"/>
        <v xml:space="preserve"> </v>
      </c>
      <c r="FQ33" s="9"/>
      <c r="FR33" s="2"/>
      <c r="FS33" s="9" t="str">
        <f t="shared" si="91"/>
        <v xml:space="preserve"> </v>
      </c>
      <c r="FT33" s="8">
        <f t="shared" si="92"/>
        <v>47</v>
      </c>
      <c r="FU33" s="53">
        <f t="shared" si="93"/>
        <v>0</v>
      </c>
      <c r="FV33" s="147">
        <f t="shared" si="94"/>
        <v>0</v>
      </c>
      <c r="FW33" s="164" t="str">
        <f t="shared" si="12"/>
        <v xml:space="preserve">មិនចាត់ថ្នាក់ </v>
      </c>
      <c r="FX33" s="164" t="str">
        <f t="shared" si="13"/>
        <v xml:space="preserve"> មិនចាត់ថ្នាក់</v>
      </c>
      <c r="FY33" s="53" t="str">
        <f t="shared" si="95"/>
        <v xml:space="preserve"> </v>
      </c>
      <c r="FZ33" s="58">
        <f>វត្តមាន!FZ33</f>
        <v>2</v>
      </c>
      <c r="GA33" s="58">
        <f>វត្តមាន!GA33</f>
        <v>2</v>
      </c>
      <c r="GB33" s="58">
        <f>វត្តមាន!GB33</f>
        <v>2</v>
      </c>
      <c r="GC33" s="58">
        <f>វត្តមាន!GC33</f>
        <v>6</v>
      </c>
      <c r="GD33" s="69">
        <f t="shared" si="14"/>
        <v>6.5526315789473681</v>
      </c>
      <c r="GE33" s="69">
        <f t="shared" si="96"/>
        <v>0</v>
      </c>
      <c r="GF33" s="69">
        <f t="shared" si="97"/>
        <v>3.2763157894736841</v>
      </c>
      <c r="GG33" s="164" t="str">
        <f t="shared" si="15"/>
        <v>F</v>
      </c>
      <c r="GH33" s="164" t="str">
        <f t="shared" si="16"/>
        <v>ខ្សោយ</v>
      </c>
      <c r="GI33" s="53" t="e">
        <f t="shared" si="98"/>
        <v>#N/A</v>
      </c>
      <c r="GJ33" s="2">
        <f t="shared" si="17"/>
        <v>4</v>
      </c>
      <c r="GK33" s="2">
        <f t="shared" si="18"/>
        <v>4</v>
      </c>
      <c r="GL33" s="2">
        <f t="shared" si="19"/>
        <v>4</v>
      </c>
      <c r="GM33" s="2">
        <f t="shared" si="20"/>
        <v>12</v>
      </c>
    </row>
    <row r="34" spans="1:195" hidden="1">
      <c r="A34" s="2"/>
      <c r="B34" s="2">
        <f>ប្រវត្តិរូបសិស្ស!B34</f>
        <v>7900</v>
      </c>
      <c r="C34" s="2" t="str">
        <f>ប្រវត្តិរូបសិស្ស!C34</f>
        <v>រុន ឆានុន</v>
      </c>
      <c r="D34" s="2" t="str">
        <f>ប្រវត្តិរូបសិស្ស!D34</f>
        <v>ប្រុស</v>
      </c>
      <c r="E34" s="7">
        <f>ប្រវត្តិរូបសិស្ស!E34</f>
        <v>38799</v>
      </c>
      <c r="F34" s="7" t="str">
        <f>ប្រវត្តិរូបសិស្ស!G34</f>
        <v>12C</v>
      </c>
      <c r="G34" s="8">
        <v>20</v>
      </c>
      <c r="H34" s="9" t="str">
        <f t="shared" si="21"/>
        <v>F</v>
      </c>
      <c r="I34" s="8">
        <v>56</v>
      </c>
      <c r="J34" s="9" t="str">
        <f t="shared" si="22"/>
        <v>F</v>
      </c>
      <c r="K34" s="8">
        <v>28</v>
      </c>
      <c r="L34" s="9" t="str">
        <f t="shared" si="23"/>
        <v>F</v>
      </c>
      <c r="M34" s="8">
        <v>45</v>
      </c>
      <c r="N34" s="9" t="str">
        <f t="shared" si="0"/>
        <v>D</v>
      </c>
      <c r="O34" s="8">
        <v>12</v>
      </c>
      <c r="P34" s="9" t="str">
        <f t="shared" si="24"/>
        <v>F</v>
      </c>
      <c r="Q34" s="8"/>
      <c r="R34" s="9" t="str">
        <f t="shared" si="1"/>
        <v xml:space="preserve"> </v>
      </c>
      <c r="S34" s="8"/>
      <c r="T34" s="9" t="str">
        <f t="shared" si="25"/>
        <v xml:space="preserve"> </v>
      </c>
      <c r="U34" s="8"/>
      <c r="V34" s="9" t="str">
        <f t="shared" si="26"/>
        <v xml:space="preserve"> </v>
      </c>
      <c r="W34" s="8">
        <v>19</v>
      </c>
      <c r="X34" s="9" t="str">
        <f t="shared" si="27"/>
        <v>F</v>
      </c>
      <c r="Y34" s="8">
        <v>34</v>
      </c>
      <c r="Z34" s="8">
        <f t="shared" si="28"/>
        <v>9</v>
      </c>
      <c r="AA34" s="9" t="str">
        <f t="shared" si="2"/>
        <v>D</v>
      </c>
      <c r="AB34" s="8"/>
      <c r="AC34" s="9" t="str">
        <f t="shared" si="29"/>
        <v xml:space="preserve"> </v>
      </c>
      <c r="AD34" s="2"/>
      <c r="AE34" s="9" t="str">
        <f t="shared" si="30"/>
        <v xml:space="preserve"> </v>
      </c>
      <c r="AF34" s="53">
        <f t="shared" si="3"/>
        <v>189</v>
      </c>
      <c r="AG34" s="147">
        <f t="shared" si="31"/>
        <v>19.894736842105264</v>
      </c>
      <c r="AH34" s="164" t="str">
        <f t="shared" si="32"/>
        <v>F</v>
      </c>
      <c r="AI34" s="164" t="str">
        <f t="shared" si="33"/>
        <v>ខ្សោយ</v>
      </c>
      <c r="AJ34" s="53">
        <f t="shared" si="34"/>
        <v>45</v>
      </c>
      <c r="AK34" s="53">
        <f>វត្តមាន!BV34</f>
        <v>0</v>
      </c>
      <c r="AL34" s="53">
        <f>វត្តមាន!BW34</f>
        <v>0</v>
      </c>
      <c r="AM34" s="53">
        <f>វត្តមាន!BX34</f>
        <v>0</v>
      </c>
      <c r="AN34" s="53">
        <f>វត្តមាន!BY34</f>
        <v>0</v>
      </c>
      <c r="AO34" s="8"/>
      <c r="AP34" s="9" t="str">
        <f t="shared" si="35"/>
        <v xml:space="preserve"> </v>
      </c>
      <c r="AQ34" s="8"/>
      <c r="AR34" s="9" t="str">
        <f t="shared" si="36"/>
        <v xml:space="preserve"> </v>
      </c>
      <c r="AS34" s="8"/>
      <c r="AT34" s="9" t="str">
        <f t="shared" si="37"/>
        <v xml:space="preserve"> </v>
      </c>
      <c r="AU34" s="8"/>
      <c r="AV34" s="9" t="str">
        <f t="shared" si="38"/>
        <v xml:space="preserve"> </v>
      </c>
      <c r="AW34" s="8"/>
      <c r="AX34" s="9" t="str">
        <f t="shared" si="39"/>
        <v xml:space="preserve"> </v>
      </c>
      <c r="AY34" s="8"/>
      <c r="AZ34" s="9" t="str">
        <f t="shared" si="40"/>
        <v xml:space="preserve"> </v>
      </c>
      <c r="BA34" s="8"/>
      <c r="BB34" s="9" t="str">
        <f t="shared" si="41"/>
        <v xml:space="preserve"> </v>
      </c>
      <c r="BC34" s="8"/>
      <c r="BD34" s="9" t="str">
        <f t="shared" si="42"/>
        <v xml:space="preserve"> </v>
      </c>
      <c r="BE34" s="8"/>
      <c r="BF34" s="9" t="str">
        <f t="shared" si="43"/>
        <v xml:space="preserve"> </v>
      </c>
      <c r="BG34" s="8"/>
      <c r="BH34" s="9" t="str">
        <f t="shared" si="44"/>
        <v xml:space="preserve"> </v>
      </c>
      <c r="BI34" s="8"/>
      <c r="BJ34" s="9" t="str">
        <f t="shared" si="45"/>
        <v xml:space="preserve"> </v>
      </c>
      <c r="BK34" s="2"/>
      <c r="BL34" s="9" t="str">
        <f t="shared" si="46"/>
        <v xml:space="preserve"> </v>
      </c>
      <c r="BM34" s="53">
        <f t="shared" si="47"/>
        <v>0</v>
      </c>
      <c r="BN34" s="147">
        <f t="shared" si="48"/>
        <v>0</v>
      </c>
      <c r="BO34" s="164" t="str">
        <f t="shared" si="6"/>
        <v xml:space="preserve">មិនចាត់ថ្នាក់ </v>
      </c>
      <c r="BP34" s="164" t="str">
        <f t="shared" si="7"/>
        <v xml:space="preserve"> មិនចាត់ថ្នាក់</v>
      </c>
      <c r="BQ34" s="53" t="str">
        <f t="shared" si="49"/>
        <v xml:space="preserve"> </v>
      </c>
      <c r="BR34" s="51">
        <f>វត្តមាន!BV34</f>
        <v>0</v>
      </c>
      <c r="BS34" s="51">
        <f>វត្តមាន!BW34</f>
        <v>0</v>
      </c>
      <c r="BT34" s="51">
        <f>វត្តមាន!BX34</f>
        <v>0</v>
      </c>
      <c r="BU34" s="51">
        <f>វត្តមាន!BY34</f>
        <v>0</v>
      </c>
      <c r="BV34" s="8"/>
      <c r="BW34" s="9" t="str">
        <f t="shared" si="50"/>
        <v xml:space="preserve"> </v>
      </c>
      <c r="BX34" s="8"/>
      <c r="BY34" s="9" t="str">
        <f t="shared" si="51"/>
        <v xml:space="preserve"> </v>
      </c>
      <c r="BZ34" s="8"/>
      <c r="CA34" s="9" t="str">
        <f t="shared" si="52"/>
        <v xml:space="preserve"> </v>
      </c>
      <c r="CB34" s="8"/>
      <c r="CC34" s="9" t="str">
        <f t="shared" si="53"/>
        <v xml:space="preserve"> </v>
      </c>
      <c r="CD34" s="8"/>
      <c r="CE34" s="9" t="str">
        <f t="shared" si="54"/>
        <v xml:space="preserve"> </v>
      </c>
      <c r="CF34" s="8"/>
      <c r="CG34" s="9" t="str">
        <f t="shared" si="55"/>
        <v xml:space="preserve"> </v>
      </c>
      <c r="CH34" s="8"/>
      <c r="CI34" s="9" t="str">
        <f t="shared" si="56"/>
        <v xml:space="preserve"> </v>
      </c>
      <c r="CJ34" s="8"/>
      <c r="CK34" s="9" t="str">
        <f t="shared" si="57"/>
        <v xml:space="preserve"> </v>
      </c>
      <c r="CL34" s="8"/>
      <c r="CM34" s="9" t="str">
        <f t="shared" si="58"/>
        <v xml:space="preserve"> </v>
      </c>
      <c r="CN34" s="8"/>
      <c r="CO34" s="9" t="str">
        <f t="shared" si="59"/>
        <v xml:space="preserve"> </v>
      </c>
      <c r="CP34" s="8"/>
      <c r="CQ34" s="9" t="str">
        <f t="shared" si="60"/>
        <v xml:space="preserve"> </v>
      </c>
      <c r="CR34" s="2"/>
      <c r="CS34" s="9" t="str">
        <f t="shared" si="61"/>
        <v xml:space="preserve"> </v>
      </c>
      <c r="CT34" s="53">
        <f t="shared" si="62"/>
        <v>0</v>
      </c>
      <c r="CU34" s="147">
        <f t="shared" si="63"/>
        <v>0</v>
      </c>
      <c r="CV34" s="164" t="str">
        <f t="shared" si="8"/>
        <v xml:space="preserve">មិនចាត់ថ្នាក់ </v>
      </c>
      <c r="CW34" s="164" t="str">
        <f t="shared" si="9"/>
        <v xml:space="preserve"> មិនចាត់ថ្នាក់</v>
      </c>
      <c r="CX34" s="53" t="str">
        <f t="shared" si="64"/>
        <v xml:space="preserve"> </v>
      </c>
      <c r="CY34" s="51">
        <f>វត្តមាន!DF34</f>
        <v>0</v>
      </c>
      <c r="CZ34" s="51">
        <f>វត្តមាន!DG34</f>
        <v>0</v>
      </c>
      <c r="DA34" s="51">
        <f>វត្តមាន!DH34</f>
        <v>0</v>
      </c>
      <c r="DB34" s="51">
        <f>វត្តមាន!DI34</f>
        <v>0</v>
      </c>
      <c r="DC34" s="8"/>
      <c r="DD34" s="9" t="str">
        <f t="shared" si="65"/>
        <v xml:space="preserve"> </v>
      </c>
      <c r="DE34" s="8"/>
      <c r="DF34" s="9" t="str">
        <f t="shared" si="66"/>
        <v xml:space="preserve"> </v>
      </c>
      <c r="DG34" s="8"/>
      <c r="DH34" s="9" t="str">
        <f t="shared" si="67"/>
        <v xml:space="preserve"> </v>
      </c>
      <c r="DI34" s="8"/>
      <c r="DJ34" s="9" t="str">
        <f t="shared" si="68"/>
        <v xml:space="preserve"> </v>
      </c>
      <c r="DK34" s="8"/>
      <c r="DL34" s="9" t="str">
        <f t="shared" si="69"/>
        <v xml:space="preserve"> </v>
      </c>
      <c r="DM34" s="8"/>
      <c r="DN34" s="9" t="str">
        <f t="shared" si="70"/>
        <v xml:space="preserve"> </v>
      </c>
      <c r="DO34" s="8"/>
      <c r="DP34" s="9" t="str">
        <f t="shared" si="71"/>
        <v xml:space="preserve"> </v>
      </c>
      <c r="DQ34" s="8"/>
      <c r="DR34" s="9" t="str">
        <f t="shared" si="72"/>
        <v xml:space="preserve"> </v>
      </c>
      <c r="DS34" s="8"/>
      <c r="DT34" s="9" t="str">
        <f t="shared" si="73"/>
        <v xml:space="preserve"> </v>
      </c>
      <c r="DU34" s="8"/>
      <c r="DV34" s="9" t="str">
        <f t="shared" si="74"/>
        <v xml:space="preserve"> </v>
      </c>
      <c r="DW34" s="8"/>
      <c r="DX34" s="9" t="str">
        <f t="shared" si="75"/>
        <v xml:space="preserve"> </v>
      </c>
      <c r="DY34" s="2"/>
      <c r="DZ34" s="9" t="str">
        <f t="shared" si="76"/>
        <v xml:space="preserve"> </v>
      </c>
      <c r="EA34" s="53">
        <f t="shared" si="77"/>
        <v>0</v>
      </c>
      <c r="EB34" s="147">
        <f t="shared" si="78"/>
        <v>0</v>
      </c>
      <c r="EC34" s="164" t="str">
        <f t="shared" si="10"/>
        <v xml:space="preserve">មិនចាត់ថ្នាក់ </v>
      </c>
      <c r="ED34" s="164" t="str">
        <f t="shared" si="11"/>
        <v xml:space="preserve"> មិនចាត់ថ្នាក់</v>
      </c>
      <c r="EE34" s="53" t="str">
        <f t="shared" si="79"/>
        <v xml:space="preserve"> </v>
      </c>
      <c r="EF34" s="58">
        <f>វត្តមាន!EP34</f>
        <v>2</v>
      </c>
      <c r="EG34" s="58">
        <f>វត្តមាន!EQ34</f>
        <v>2</v>
      </c>
      <c r="EH34" s="58">
        <f>វត្តមាន!ER34</f>
        <v>2</v>
      </c>
      <c r="EI34" s="58">
        <f>វត្តមាន!ES34</f>
        <v>6</v>
      </c>
      <c r="EJ34" s="67"/>
      <c r="EK34" s="8"/>
      <c r="EL34" s="9" t="str">
        <f t="shared" si="80"/>
        <v xml:space="preserve"> </v>
      </c>
      <c r="EM34" s="9"/>
      <c r="EN34" s="8"/>
      <c r="EO34" s="9" t="str">
        <f t="shared" si="81"/>
        <v xml:space="preserve"> </v>
      </c>
      <c r="EP34" s="9"/>
      <c r="EQ34" s="8"/>
      <c r="ER34" s="9" t="str">
        <f t="shared" si="82"/>
        <v xml:space="preserve"> </v>
      </c>
      <c r="ES34" s="9"/>
      <c r="ET34" s="8"/>
      <c r="EU34" s="9" t="str">
        <f t="shared" si="83"/>
        <v xml:space="preserve"> </v>
      </c>
      <c r="EV34" s="9"/>
      <c r="EW34" s="8"/>
      <c r="EX34" s="9" t="str">
        <f t="shared" si="84"/>
        <v xml:space="preserve"> </v>
      </c>
      <c r="EY34" s="9"/>
      <c r="EZ34" s="8"/>
      <c r="FA34" s="9" t="str">
        <f t="shared" si="85"/>
        <v xml:space="preserve"> </v>
      </c>
      <c r="FB34" s="9"/>
      <c r="FC34" s="8"/>
      <c r="FD34" s="9" t="str">
        <f t="shared" si="86"/>
        <v xml:space="preserve"> </v>
      </c>
      <c r="FE34" s="9"/>
      <c r="FF34" s="8"/>
      <c r="FG34" s="9" t="str">
        <f t="shared" si="87"/>
        <v xml:space="preserve"> </v>
      </c>
      <c r="FH34" s="9"/>
      <c r="FI34" s="8"/>
      <c r="FJ34" s="9" t="str">
        <f t="shared" si="88"/>
        <v xml:space="preserve"> </v>
      </c>
      <c r="FK34" s="9"/>
      <c r="FL34" s="8"/>
      <c r="FM34" s="9" t="str">
        <f t="shared" si="89"/>
        <v xml:space="preserve"> </v>
      </c>
      <c r="FN34" s="9"/>
      <c r="FO34" s="8"/>
      <c r="FP34" s="9" t="str">
        <f t="shared" si="90"/>
        <v xml:space="preserve"> </v>
      </c>
      <c r="FQ34" s="9"/>
      <c r="FR34" s="2"/>
      <c r="FS34" s="9" t="str">
        <f t="shared" si="91"/>
        <v xml:space="preserve"> </v>
      </c>
      <c r="FT34" s="8">
        <f t="shared" si="92"/>
        <v>47</v>
      </c>
      <c r="FU34" s="53">
        <f t="shared" si="93"/>
        <v>0</v>
      </c>
      <c r="FV34" s="147">
        <f t="shared" si="94"/>
        <v>0</v>
      </c>
      <c r="FW34" s="164" t="str">
        <f t="shared" si="12"/>
        <v xml:space="preserve">មិនចាត់ថ្នាក់ </v>
      </c>
      <c r="FX34" s="164" t="str">
        <f t="shared" si="13"/>
        <v xml:space="preserve"> មិនចាត់ថ្នាក់</v>
      </c>
      <c r="FY34" s="53" t="str">
        <f t="shared" si="95"/>
        <v xml:space="preserve"> </v>
      </c>
      <c r="FZ34" s="58">
        <f>វត្តមាន!FZ34</f>
        <v>2</v>
      </c>
      <c r="GA34" s="58">
        <f>វត្តមាន!GA34</f>
        <v>2</v>
      </c>
      <c r="GB34" s="58">
        <f>វត្តមាន!GB34</f>
        <v>2</v>
      </c>
      <c r="GC34" s="58">
        <f>វត្តមាន!GC34</f>
        <v>6</v>
      </c>
      <c r="GD34" s="69">
        <f t="shared" si="14"/>
        <v>4.9736842105263159</v>
      </c>
      <c r="GE34" s="69">
        <f t="shared" si="96"/>
        <v>0</v>
      </c>
      <c r="GF34" s="69">
        <f t="shared" si="97"/>
        <v>2.486842105263158</v>
      </c>
      <c r="GG34" s="164" t="str">
        <f t="shared" si="15"/>
        <v>F</v>
      </c>
      <c r="GH34" s="164" t="str">
        <f t="shared" si="16"/>
        <v>ខ្សោយ</v>
      </c>
      <c r="GI34" s="53" t="e">
        <f t="shared" si="98"/>
        <v>#N/A</v>
      </c>
      <c r="GJ34" s="2">
        <f t="shared" si="17"/>
        <v>4</v>
      </c>
      <c r="GK34" s="2">
        <f t="shared" si="18"/>
        <v>4</v>
      </c>
      <c r="GL34" s="2">
        <f t="shared" si="19"/>
        <v>4</v>
      </c>
      <c r="GM34" s="2">
        <f t="shared" si="20"/>
        <v>12</v>
      </c>
    </row>
    <row r="35" spans="1:195" hidden="1">
      <c r="A35" s="2"/>
      <c r="B35" s="2">
        <f>ប្រវត្តិរូបសិស្ស!B35</f>
        <v>7489</v>
      </c>
      <c r="C35" s="2" t="str">
        <f>ប្រវត្តិរូបសិស្ស!C35</f>
        <v>រឿន សីហា</v>
      </c>
      <c r="D35" s="2" t="str">
        <f>ប្រវត្តិរូបសិស្ស!D35</f>
        <v>ប្រុស</v>
      </c>
      <c r="E35" s="7">
        <f>ប្រវត្តិរូបសិស្ស!E35</f>
        <v>39320</v>
      </c>
      <c r="F35" s="7" t="str">
        <f>ប្រវត្តិរូបសិស្ស!G35</f>
        <v>12C</v>
      </c>
      <c r="G35" s="8">
        <v>7</v>
      </c>
      <c r="H35" s="9" t="str">
        <f t="shared" si="21"/>
        <v>F</v>
      </c>
      <c r="I35" s="8">
        <v>76</v>
      </c>
      <c r="J35" s="9" t="str">
        <f t="shared" si="22"/>
        <v>D</v>
      </c>
      <c r="K35" s="8">
        <v>40</v>
      </c>
      <c r="L35" s="9" t="str">
        <f t="shared" si="23"/>
        <v>E</v>
      </c>
      <c r="M35" s="8">
        <v>41</v>
      </c>
      <c r="N35" s="9" t="str">
        <f t="shared" si="0"/>
        <v>E</v>
      </c>
      <c r="O35" s="8">
        <v>22</v>
      </c>
      <c r="P35" s="9" t="str">
        <f t="shared" si="24"/>
        <v>F</v>
      </c>
      <c r="Q35" s="8"/>
      <c r="R35" s="9" t="str">
        <f t="shared" si="1"/>
        <v xml:space="preserve"> </v>
      </c>
      <c r="S35" s="8"/>
      <c r="T35" s="9" t="str">
        <f t="shared" si="25"/>
        <v xml:space="preserve"> </v>
      </c>
      <c r="U35" s="8"/>
      <c r="V35" s="9" t="str">
        <f t="shared" si="26"/>
        <v xml:space="preserve"> </v>
      </c>
      <c r="W35" s="8">
        <v>31</v>
      </c>
      <c r="X35" s="9" t="str">
        <f t="shared" si="27"/>
        <v>D</v>
      </c>
      <c r="Y35" s="8">
        <v>13</v>
      </c>
      <c r="Z35" s="8" t="str">
        <f t="shared" si="28"/>
        <v>0</v>
      </c>
      <c r="AA35" s="9" t="str">
        <f t="shared" si="2"/>
        <v>F</v>
      </c>
      <c r="AB35" s="8"/>
      <c r="AC35" s="9" t="str">
        <f t="shared" si="29"/>
        <v xml:space="preserve"> </v>
      </c>
      <c r="AD35" s="2"/>
      <c r="AE35" s="9" t="str">
        <f t="shared" si="30"/>
        <v xml:space="preserve"> </v>
      </c>
      <c r="AF35" s="53">
        <f t="shared" si="3"/>
        <v>217</v>
      </c>
      <c r="AG35" s="147">
        <f t="shared" si="31"/>
        <v>22.842105263157894</v>
      </c>
      <c r="AH35" s="164" t="str">
        <f t="shared" si="32"/>
        <v>F</v>
      </c>
      <c r="AI35" s="164" t="str">
        <f t="shared" si="33"/>
        <v>ខ្សោយ</v>
      </c>
      <c r="AJ35" s="53">
        <f t="shared" si="34"/>
        <v>38</v>
      </c>
      <c r="AK35" s="53">
        <f>វត្តមាន!BV35</f>
        <v>0</v>
      </c>
      <c r="AL35" s="53">
        <f>វត្តមាន!BW35</f>
        <v>0</v>
      </c>
      <c r="AM35" s="53">
        <f>វត្តមាន!BX35</f>
        <v>0</v>
      </c>
      <c r="AN35" s="53">
        <f>វត្តមាន!BY35</f>
        <v>0</v>
      </c>
      <c r="AO35" s="8"/>
      <c r="AP35" s="9" t="str">
        <f t="shared" si="35"/>
        <v xml:space="preserve"> </v>
      </c>
      <c r="AQ35" s="8"/>
      <c r="AR35" s="9" t="str">
        <f t="shared" si="36"/>
        <v xml:space="preserve"> </v>
      </c>
      <c r="AS35" s="8"/>
      <c r="AT35" s="9" t="str">
        <f t="shared" si="37"/>
        <v xml:space="preserve"> </v>
      </c>
      <c r="AU35" s="8"/>
      <c r="AV35" s="9" t="str">
        <f t="shared" si="38"/>
        <v xml:space="preserve"> </v>
      </c>
      <c r="AW35" s="8"/>
      <c r="AX35" s="9" t="str">
        <f t="shared" si="39"/>
        <v xml:space="preserve"> </v>
      </c>
      <c r="AY35" s="8"/>
      <c r="AZ35" s="9" t="str">
        <f t="shared" si="40"/>
        <v xml:space="preserve"> </v>
      </c>
      <c r="BA35" s="8"/>
      <c r="BB35" s="9" t="str">
        <f t="shared" si="41"/>
        <v xml:space="preserve"> </v>
      </c>
      <c r="BC35" s="8"/>
      <c r="BD35" s="9" t="str">
        <f t="shared" si="42"/>
        <v xml:space="preserve"> </v>
      </c>
      <c r="BE35" s="8"/>
      <c r="BF35" s="9" t="str">
        <f t="shared" si="43"/>
        <v xml:space="preserve"> </v>
      </c>
      <c r="BG35" s="8"/>
      <c r="BH35" s="9" t="str">
        <f t="shared" si="44"/>
        <v xml:space="preserve"> </v>
      </c>
      <c r="BI35" s="8"/>
      <c r="BJ35" s="9" t="str">
        <f t="shared" si="45"/>
        <v xml:space="preserve"> </v>
      </c>
      <c r="BK35" s="2"/>
      <c r="BL35" s="9" t="str">
        <f t="shared" si="46"/>
        <v xml:space="preserve"> </v>
      </c>
      <c r="BM35" s="53">
        <f t="shared" si="47"/>
        <v>0</v>
      </c>
      <c r="BN35" s="147">
        <f t="shared" si="48"/>
        <v>0</v>
      </c>
      <c r="BO35" s="164" t="str">
        <f t="shared" si="6"/>
        <v xml:space="preserve">មិនចាត់ថ្នាក់ </v>
      </c>
      <c r="BP35" s="164" t="str">
        <f t="shared" si="7"/>
        <v xml:space="preserve"> មិនចាត់ថ្នាក់</v>
      </c>
      <c r="BQ35" s="53" t="str">
        <f t="shared" si="49"/>
        <v xml:space="preserve"> </v>
      </c>
      <c r="BR35" s="51">
        <f>វត្តមាន!BV35</f>
        <v>0</v>
      </c>
      <c r="BS35" s="51">
        <f>វត្តមាន!BW35</f>
        <v>0</v>
      </c>
      <c r="BT35" s="51">
        <f>វត្តមាន!BX35</f>
        <v>0</v>
      </c>
      <c r="BU35" s="51">
        <f>វត្តមាន!BY35</f>
        <v>0</v>
      </c>
      <c r="BV35" s="8"/>
      <c r="BW35" s="9" t="str">
        <f t="shared" si="50"/>
        <v xml:space="preserve"> </v>
      </c>
      <c r="BX35" s="8"/>
      <c r="BY35" s="9" t="str">
        <f t="shared" si="51"/>
        <v xml:space="preserve"> </v>
      </c>
      <c r="BZ35" s="8"/>
      <c r="CA35" s="9" t="str">
        <f t="shared" si="52"/>
        <v xml:space="preserve"> </v>
      </c>
      <c r="CB35" s="8"/>
      <c r="CC35" s="9" t="str">
        <f t="shared" si="53"/>
        <v xml:space="preserve"> </v>
      </c>
      <c r="CD35" s="8"/>
      <c r="CE35" s="9" t="str">
        <f t="shared" si="54"/>
        <v xml:space="preserve"> </v>
      </c>
      <c r="CF35" s="8"/>
      <c r="CG35" s="9" t="str">
        <f t="shared" si="55"/>
        <v xml:space="preserve"> </v>
      </c>
      <c r="CH35" s="8"/>
      <c r="CI35" s="9" t="str">
        <f t="shared" si="56"/>
        <v xml:space="preserve"> </v>
      </c>
      <c r="CJ35" s="8"/>
      <c r="CK35" s="9" t="str">
        <f t="shared" si="57"/>
        <v xml:space="preserve"> </v>
      </c>
      <c r="CL35" s="8"/>
      <c r="CM35" s="9" t="str">
        <f t="shared" si="58"/>
        <v xml:space="preserve"> </v>
      </c>
      <c r="CN35" s="8"/>
      <c r="CO35" s="9" t="str">
        <f t="shared" si="59"/>
        <v xml:space="preserve"> </v>
      </c>
      <c r="CP35" s="8"/>
      <c r="CQ35" s="9" t="str">
        <f t="shared" si="60"/>
        <v xml:space="preserve"> </v>
      </c>
      <c r="CR35" s="2"/>
      <c r="CS35" s="9" t="str">
        <f t="shared" si="61"/>
        <v xml:space="preserve"> </v>
      </c>
      <c r="CT35" s="53">
        <f t="shared" si="62"/>
        <v>0</v>
      </c>
      <c r="CU35" s="147">
        <f t="shared" si="63"/>
        <v>0</v>
      </c>
      <c r="CV35" s="164" t="str">
        <f t="shared" si="8"/>
        <v xml:space="preserve">មិនចាត់ថ្នាក់ </v>
      </c>
      <c r="CW35" s="164" t="str">
        <f t="shared" si="9"/>
        <v xml:space="preserve"> មិនចាត់ថ្នាក់</v>
      </c>
      <c r="CX35" s="53" t="str">
        <f t="shared" si="64"/>
        <v xml:space="preserve"> </v>
      </c>
      <c r="CY35" s="51">
        <f>វត្តមាន!DF35</f>
        <v>0</v>
      </c>
      <c r="CZ35" s="51">
        <f>វត្តមាន!DG35</f>
        <v>0</v>
      </c>
      <c r="DA35" s="51">
        <f>វត្តមាន!DH35</f>
        <v>0</v>
      </c>
      <c r="DB35" s="51">
        <f>វត្តមាន!DI35</f>
        <v>0</v>
      </c>
      <c r="DC35" s="8"/>
      <c r="DD35" s="9" t="str">
        <f t="shared" si="65"/>
        <v xml:space="preserve"> </v>
      </c>
      <c r="DE35" s="8"/>
      <c r="DF35" s="9" t="str">
        <f t="shared" si="66"/>
        <v xml:space="preserve"> </v>
      </c>
      <c r="DG35" s="8"/>
      <c r="DH35" s="9" t="str">
        <f t="shared" si="67"/>
        <v xml:space="preserve"> </v>
      </c>
      <c r="DI35" s="8"/>
      <c r="DJ35" s="9" t="str">
        <f t="shared" si="68"/>
        <v xml:space="preserve"> </v>
      </c>
      <c r="DK35" s="8"/>
      <c r="DL35" s="9" t="str">
        <f t="shared" si="69"/>
        <v xml:space="preserve"> </v>
      </c>
      <c r="DM35" s="8"/>
      <c r="DN35" s="9" t="str">
        <f t="shared" si="70"/>
        <v xml:space="preserve"> </v>
      </c>
      <c r="DO35" s="8"/>
      <c r="DP35" s="9" t="str">
        <f t="shared" si="71"/>
        <v xml:space="preserve"> </v>
      </c>
      <c r="DQ35" s="8"/>
      <c r="DR35" s="9" t="str">
        <f t="shared" si="72"/>
        <v xml:space="preserve"> </v>
      </c>
      <c r="DS35" s="8"/>
      <c r="DT35" s="9" t="str">
        <f t="shared" si="73"/>
        <v xml:space="preserve"> </v>
      </c>
      <c r="DU35" s="8"/>
      <c r="DV35" s="9" t="str">
        <f t="shared" si="74"/>
        <v xml:space="preserve"> </v>
      </c>
      <c r="DW35" s="8"/>
      <c r="DX35" s="9" t="str">
        <f t="shared" si="75"/>
        <v xml:space="preserve"> </v>
      </c>
      <c r="DY35" s="2"/>
      <c r="DZ35" s="9" t="str">
        <f t="shared" si="76"/>
        <v xml:space="preserve"> </v>
      </c>
      <c r="EA35" s="53">
        <f t="shared" si="77"/>
        <v>0</v>
      </c>
      <c r="EB35" s="147">
        <f t="shared" si="78"/>
        <v>0</v>
      </c>
      <c r="EC35" s="164" t="str">
        <f t="shared" si="10"/>
        <v xml:space="preserve">មិនចាត់ថ្នាក់ </v>
      </c>
      <c r="ED35" s="164" t="str">
        <f t="shared" si="11"/>
        <v xml:space="preserve"> មិនចាត់ថ្នាក់</v>
      </c>
      <c r="EE35" s="53" t="str">
        <f t="shared" si="79"/>
        <v xml:space="preserve"> </v>
      </c>
      <c r="EF35" s="58">
        <f>វត្តមាន!EP35</f>
        <v>2</v>
      </c>
      <c r="EG35" s="58">
        <f>វត្តមាន!EQ35</f>
        <v>2</v>
      </c>
      <c r="EH35" s="58">
        <f>វត្តមាន!ER35</f>
        <v>2</v>
      </c>
      <c r="EI35" s="58">
        <f>វត្តមាន!ES35</f>
        <v>6</v>
      </c>
      <c r="EJ35" s="67"/>
      <c r="EK35" s="8"/>
      <c r="EL35" s="9" t="str">
        <f t="shared" si="80"/>
        <v xml:space="preserve"> </v>
      </c>
      <c r="EM35" s="9"/>
      <c r="EN35" s="8"/>
      <c r="EO35" s="9" t="str">
        <f t="shared" si="81"/>
        <v xml:space="preserve"> </v>
      </c>
      <c r="EP35" s="9"/>
      <c r="EQ35" s="8"/>
      <c r="ER35" s="9" t="str">
        <f t="shared" si="82"/>
        <v xml:space="preserve"> </v>
      </c>
      <c r="ES35" s="9"/>
      <c r="ET35" s="8"/>
      <c r="EU35" s="9" t="str">
        <f t="shared" si="83"/>
        <v xml:space="preserve"> </v>
      </c>
      <c r="EV35" s="9"/>
      <c r="EW35" s="8"/>
      <c r="EX35" s="9" t="str">
        <f t="shared" si="84"/>
        <v xml:space="preserve"> </v>
      </c>
      <c r="EY35" s="9"/>
      <c r="EZ35" s="8"/>
      <c r="FA35" s="9" t="str">
        <f t="shared" si="85"/>
        <v xml:space="preserve"> </v>
      </c>
      <c r="FB35" s="9"/>
      <c r="FC35" s="8"/>
      <c r="FD35" s="9" t="str">
        <f t="shared" si="86"/>
        <v xml:space="preserve"> </v>
      </c>
      <c r="FE35" s="9"/>
      <c r="FF35" s="8"/>
      <c r="FG35" s="9" t="str">
        <f t="shared" si="87"/>
        <v xml:space="preserve"> </v>
      </c>
      <c r="FH35" s="9"/>
      <c r="FI35" s="8"/>
      <c r="FJ35" s="9" t="str">
        <f t="shared" si="88"/>
        <v xml:space="preserve"> </v>
      </c>
      <c r="FK35" s="9"/>
      <c r="FL35" s="8"/>
      <c r="FM35" s="9" t="str">
        <f t="shared" si="89"/>
        <v xml:space="preserve"> </v>
      </c>
      <c r="FN35" s="9"/>
      <c r="FO35" s="8"/>
      <c r="FP35" s="9" t="str">
        <f t="shared" si="90"/>
        <v xml:space="preserve"> </v>
      </c>
      <c r="FQ35" s="9"/>
      <c r="FR35" s="2"/>
      <c r="FS35" s="9" t="str">
        <f t="shared" si="91"/>
        <v xml:space="preserve"> </v>
      </c>
      <c r="FT35" s="8">
        <f t="shared" si="92"/>
        <v>47</v>
      </c>
      <c r="FU35" s="53">
        <f t="shared" si="93"/>
        <v>0</v>
      </c>
      <c r="FV35" s="147">
        <f t="shared" si="94"/>
        <v>0</v>
      </c>
      <c r="FW35" s="164" t="str">
        <f t="shared" si="12"/>
        <v xml:space="preserve">មិនចាត់ថ្នាក់ </v>
      </c>
      <c r="FX35" s="164" t="str">
        <f t="shared" si="13"/>
        <v xml:space="preserve"> មិនចាត់ថ្នាក់</v>
      </c>
      <c r="FY35" s="53" t="str">
        <f t="shared" si="95"/>
        <v xml:space="preserve"> </v>
      </c>
      <c r="FZ35" s="58">
        <f>វត្តមាន!FZ35</f>
        <v>2</v>
      </c>
      <c r="GA35" s="58">
        <f>វត្តមាន!GA35</f>
        <v>2</v>
      </c>
      <c r="GB35" s="58">
        <f>វត្តមាន!GB35</f>
        <v>2</v>
      </c>
      <c r="GC35" s="58">
        <f>វត្តមាន!GC35</f>
        <v>6</v>
      </c>
      <c r="GD35" s="69">
        <f t="shared" si="14"/>
        <v>5.7105263157894735</v>
      </c>
      <c r="GE35" s="69">
        <f t="shared" si="96"/>
        <v>0</v>
      </c>
      <c r="GF35" s="69">
        <f t="shared" si="97"/>
        <v>2.8552631578947367</v>
      </c>
      <c r="GG35" s="164" t="str">
        <f t="shared" si="15"/>
        <v>F</v>
      </c>
      <c r="GH35" s="164" t="str">
        <f t="shared" si="16"/>
        <v>ខ្សោយ</v>
      </c>
      <c r="GI35" s="53" t="e">
        <f t="shared" si="98"/>
        <v>#N/A</v>
      </c>
      <c r="GJ35" s="2">
        <f t="shared" si="17"/>
        <v>4</v>
      </c>
      <c r="GK35" s="2">
        <f t="shared" si="18"/>
        <v>4</v>
      </c>
      <c r="GL35" s="2">
        <f t="shared" si="19"/>
        <v>4</v>
      </c>
      <c r="GM35" s="2">
        <f t="shared" si="20"/>
        <v>12</v>
      </c>
    </row>
    <row r="36" spans="1:195" hidden="1">
      <c r="A36" s="2"/>
      <c r="B36" s="2">
        <f>ប្រវត្តិរូបសិស្ស!B36</f>
        <v>7490</v>
      </c>
      <c r="C36" s="2" t="str">
        <f>ប្រវត្តិរូបសិស្ស!C36</f>
        <v>លន ស្រីពេជ្រ</v>
      </c>
      <c r="D36" s="2" t="str">
        <f>ប្រវត្តិរូបសិស្ស!D36</f>
        <v>ស្រី</v>
      </c>
      <c r="E36" s="7">
        <f>ប្រវត្តិរូបសិស្ស!E36</f>
        <v>39233</v>
      </c>
      <c r="F36" s="7" t="str">
        <f>ប្រវត្តិរូបសិស្ស!G36</f>
        <v>12C</v>
      </c>
      <c r="G36" s="8">
        <v>62</v>
      </c>
      <c r="H36" s="9" t="str">
        <f t="shared" si="21"/>
        <v>B</v>
      </c>
      <c r="I36" s="8">
        <v>116</v>
      </c>
      <c r="J36" s="9" t="str">
        <f t="shared" si="22"/>
        <v>A</v>
      </c>
      <c r="K36" s="8">
        <v>65</v>
      </c>
      <c r="L36" s="9" t="str">
        <f t="shared" si="23"/>
        <v>B</v>
      </c>
      <c r="M36" s="8">
        <v>45</v>
      </c>
      <c r="N36" s="9" t="str">
        <f t="shared" si="0"/>
        <v>D</v>
      </c>
      <c r="O36" s="8">
        <v>23</v>
      </c>
      <c r="P36" s="9" t="str">
        <f t="shared" si="24"/>
        <v>F</v>
      </c>
      <c r="Q36" s="8"/>
      <c r="R36" s="9" t="str">
        <f t="shared" si="1"/>
        <v xml:space="preserve"> </v>
      </c>
      <c r="S36" s="8"/>
      <c r="T36" s="9" t="str">
        <f t="shared" si="25"/>
        <v xml:space="preserve"> </v>
      </c>
      <c r="U36" s="8"/>
      <c r="V36" s="9" t="str">
        <f t="shared" si="26"/>
        <v xml:space="preserve"> </v>
      </c>
      <c r="W36" s="8">
        <v>40</v>
      </c>
      <c r="X36" s="9" t="str">
        <f t="shared" si="27"/>
        <v>B</v>
      </c>
      <c r="Y36" s="8">
        <v>13</v>
      </c>
      <c r="Z36" s="8" t="str">
        <f t="shared" si="28"/>
        <v>0</v>
      </c>
      <c r="AA36" s="9" t="str">
        <f t="shared" si="2"/>
        <v>F</v>
      </c>
      <c r="AB36" s="8"/>
      <c r="AC36" s="9" t="str">
        <f t="shared" si="29"/>
        <v xml:space="preserve"> </v>
      </c>
      <c r="AD36" s="2"/>
      <c r="AE36" s="9" t="str">
        <f t="shared" si="30"/>
        <v xml:space="preserve"> </v>
      </c>
      <c r="AF36" s="53">
        <f t="shared" si="3"/>
        <v>351</v>
      </c>
      <c r="AG36" s="147">
        <f t="shared" si="31"/>
        <v>36.94736842105263</v>
      </c>
      <c r="AH36" s="164" t="str">
        <f t="shared" si="32"/>
        <v>C</v>
      </c>
      <c r="AI36" s="164" t="str">
        <f t="shared" si="33"/>
        <v>ល្អបង្គួរ</v>
      </c>
      <c r="AJ36" s="53">
        <f t="shared" si="34"/>
        <v>2</v>
      </c>
      <c r="AK36" s="53">
        <f>វត្តមាន!BV36</f>
        <v>0</v>
      </c>
      <c r="AL36" s="53">
        <f>វត្តមាន!BW36</f>
        <v>0</v>
      </c>
      <c r="AM36" s="53">
        <f>វត្តមាន!BX36</f>
        <v>0</v>
      </c>
      <c r="AN36" s="53">
        <f>វត្តមាន!BY36</f>
        <v>0</v>
      </c>
      <c r="AO36" s="8"/>
      <c r="AP36" s="9" t="str">
        <f t="shared" si="35"/>
        <v xml:space="preserve"> </v>
      </c>
      <c r="AQ36" s="8"/>
      <c r="AR36" s="9" t="str">
        <f t="shared" si="36"/>
        <v xml:space="preserve"> </v>
      </c>
      <c r="AS36" s="8"/>
      <c r="AT36" s="9" t="str">
        <f t="shared" si="37"/>
        <v xml:space="preserve"> </v>
      </c>
      <c r="AU36" s="8"/>
      <c r="AV36" s="9" t="str">
        <f t="shared" si="38"/>
        <v xml:space="preserve"> </v>
      </c>
      <c r="AW36" s="8"/>
      <c r="AX36" s="9" t="str">
        <f t="shared" si="39"/>
        <v xml:space="preserve"> </v>
      </c>
      <c r="AY36" s="8"/>
      <c r="AZ36" s="9" t="str">
        <f t="shared" si="40"/>
        <v xml:space="preserve"> </v>
      </c>
      <c r="BA36" s="8"/>
      <c r="BB36" s="9" t="str">
        <f t="shared" si="41"/>
        <v xml:space="preserve"> </v>
      </c>
      <c r="BC36" s="8"/>
      <c r="BD36" s="9" t="str">
        <f t="shared" si="42"/>
        <v xml:space="preserve"> </v>
      </c>
      <c r="BE36" s="8"/>
      <c r="BF36" s="9" t="str">
        <f t="shared" si="43"/>
        <v xml:space="preserve"> </v>
      </c>
      <c r="BG36" s="8"/>
      <c r="BH36" s="9" t="str">
        <f t="shared" si="44"/>
        <v xml:space="preserve"> </v>
      </c>
      <c r="BI36" s="8"/>
      <c r="BJ36" s="9" t="str">
        <f t="shared" si="45"/>
        <v xml:space="preserve"> </v>
      </c>
      <c r="BK36" s="2"/>
      <c r="BL36" s="9" t="str">
        <f t="shared" si="46"/>
        <v xml:space="preserve"> </v>
      </c>
      <c r="BM36" s="53">
        <f t="shared" si="47"/>
        <v>0</v>
      </c>
      <c r="BN36" s="147">
        <f t="shared" si="48"/>
        <v>0</v>
      </c>
      <c r="BO36" s="164" t="str">
        <f t="shared" si="6"/>
        <v xml:space="preserve">មិនចាត់ថ្នាក់ </v>
      </c>
      <c r="BP36" s="164" t="str">
        <f t="shared" si="7"/>
        <v xml:space="preserve"> មិនចាត់ថ្នាក់</v>
      </c>
      <c r="BQ36" s="53" t="str">
        <f t="shared" si="49"/>
        <v xml:space="preserve"> </v>
      </c>
      <c r="BR36" s="51">
        <f>វត្តមាន!BV36</f>
        <v>0</v>
      </c>
      <c r="BS36" s="51">
        <f>វត្តមាន!BW36</f>
        <v>0</v>
      </c>
      <c r="BT36" s="51">
        <f>វត្តមាន!BX36</f>
        <v>0</v>
      </c>
      <c r="BU36" s="51">
        <f>វត្តមាន!BY36</f>
        <v>0</v>
      </c>
      <c r="BV36" s="8"/>
      <c r="BW36" s="9" t="str">
        <f t="shared" si="50"/>
        <v xml:space="preserve"> </v>
      </c>
      <c r="BX36" s="8"/>
      <c r="BY36" s="9" t="str">
        <f t="shared" si="51"/>
        <v xml:space="preserve"> </v>
      </c>
      <c r="BZ36" s="8"/>
      <c r="CA36" s="9" t="str">
        <f t="shared" si="52"/>
        <v xml:space="preserve"> </v>
      </c>
      <c r="CB36" s="8"/>
      <c r="CC36" s="9" t="str">
        <f t="shared" si="53"/>
        <v xml:space="preserve"> </v>
      </c>
      <c r="CD36" s="8"/>
      <c r="CE36" s="9" t="str">
        <f t="shared" si="54"/>
        <v xml:space="preserve"> </v>
      </c>
      <c r="CF36" s="8"/>
      <c r="CG36" s="9" t="str">
        <f t="shared" si="55"/>
        <v xml:space="preserve"> </v>
      </c>
      <c r="CH36" s="8"/>
      <c r="CI36" s="9" t="str">
        <f t="shared" si="56"/>
        <v xml:space="preserve"> </v>
      </c>
      <c r="CJ36" s="8"/>
      <c r="CK36" s="9" t="str">
        <f t="shared" si="57"/>
        <v xml:space="preserve"> </v>
      </c>
      <c r="CL36" s="8"/>
      <c r="CM36" s="9" t="str">
        <f t="shared" si="58"/>
        <v xml:space="preserve"> </v>
      </c>
      <c r="CN36" s="8"/>
      <c r="CO36" s="9" t="str">
        <f t="shared" si="59"/>
        <v xml:space="preserve"> </v>
      </c>
      <c r="CP36" s="8"/>
      <c r="CQ36" s="9" t="str">
        <f t="shared" si="60"/>
        <v xml:space="preserve"> </v>
      </c>
      <c r="CR36" s="2"/>
      <c r="CS36" s="9" t="str">
        <f t="shared" si="61"/>
        <v xml:space="preserve"> </v>
      </c>
      <c r="CT36" s="53">
        <f t="shared" si="62"/>
        <v>0</v>
      </c>
      <c r="CU36" s="147">
        <f t="shared" si="63"/>
        <v>0</v>
      </c>
      <c r="CV36" s="164" t="str">
        <f t="shared" si="8"/>
        <v xml:space="preserve">មិនចាត់ថ្នាក់ </v>
      </c>
      <c r="CW36" s="164" t="str">
        <f t="shared" si="9"/>
        <v xml:space="preserve"> មិនចាត់ថ្នាក់</v>
      </c>
      <c r="CX36" s="53" t="str">
        <f t="shared" si="64"/>
        <v xml:space="preserve"> </v>
      </c>
      <c r="CY36" s="51">
        <f>វត្តមាន!DF36</f>
        <v>0</v>
      </c>
      <c r="CZ36" s="51">
        <f>វត្តមាន!DG36</f>
        <v>0</v>
      </c>
      <c r="DA36" s="51">
        <f>វត្តមាន!DH36</f>
        <v>0</v>
      </c>
      <c r="DB36" s="51">
        <f>វត្តមាន!DI36</f>
        <v>0</v>
      </c>
      <c r="DC36" s="8"/>
      <c r="DD36" s="9" t="str">
        <f t="shared" si="65"/>
        <v xml:space="preserve"> </v>
      </c>
      <c r="DE36" s="8"/>
      <c r="DF36" s="9" t="str">
        <f t="shared" si="66"/>
        <v xml:space="preserve"> </v>
      </c>
      <c r="DG36" s="8"/>
      <c r="DH36" s="9" t="str">
        <f t="shared" si="67"/>
        <v xml:space="preserve"> </v>
      </c>
      <c r="DI36" s="8"/>
      <c r="DJ36" s="9" t="str">
        <f t="shared" si="68"/>
        <v xml:space="preserve"> </v>
      </c>
      <c r="DK36" s="8"/>
      <c r="DL36" s="9" t="str">
        <f t="shared" si="69"/>
        <v xml:space="preserve"> </v>
      </c>
      <c r="DM36" s="8"/>
      <c r="DN36" s="9" t="str">
        <f t="shared" si="70"/>
        <v xml:space="preserve"> </v>
      </c>
      <c r="DO36" s="8"/>
      <c r="DP36" s="9" t="str">
        <f t="shared" si="71"/>
        <v xml:space="preserve"> </v>
      </c>
      <c r="DQ36" s="8"/>
      <c r="DR36" s="9" t="str">
        <f t="shared" si="72"/>
        <v xml:space="preserve"> </v>
      </c>
      <c r="DS36" s="8"/>
      <c r="DT36" s="9" t="str">
        <f t="shared" si="73"/>
        <v xml:space="preserve"> </v>
      </c>
      <c r="DU36" s="8"/>
      <c r="DV36" s="9" t="str">
        <f t="shared" si="74"/>
        <v xml:space="preserve"> </v>
      </c>
      <c r="DW36" s="8"/>
      <c r="DX36" s="9" t="str">
        <f t="shared" si="75"/>
        <v xml:space="preserve"> </v>
      </c>
      <c r="DY36" s="2"/>
      <c r="DZ36" s="9" t="str">
        <f t="shared" si="76"/>
        <v xml:space="preserve"> </v>
      </c>
      <c r="EA36" s="53">
        <f t="shared" si="77"/>
        <v>0</v>
      </c>
      <c r="EB36" s="147">
        <f t="shared" si="78"/>
        <v>0</v>
      </c>
      <c r="EC36" s="164" t="str">
        <f t="shared" si="10"/>
        <v xml:space="preserve">មិនចាត់ថ្នាក់ </v>
      </c>
      <c r="ED36" s="164" t="str">
        <f t="shared" si="11"/>
        <v xml:space="preserve"> មិនចាត់ថ្នាក់</v>
      </c>
      <c r="EE36" s="53" t="str">
        <f t="shared" si="79"/>
        <v xml:space="preserve"> </v>
      </c>
      <c r="EF36" s="58">
        <f>វត្តមាន!EP36</f>
        <v>2</v>
      </c>
      <c r="EG36" s="58">
        <f>វត្តមាន!EQ36</f>
        <v>2</v>
      </c>
      <c r="EH36" s="58">
        <f>វត្តមាន!ER36</f>
        <v>2</v>
      </c>
      <c r="EI36" s="58">
        <f>វត្តមាន!ES36</f>
        <v>6</v>
      </c>
      <c r="EJ36" s="67"/>
      <c r="EK36" s="8"/>
      <c r="EL36" s="9" t="str">
        <f t="shared" si="80"/>
        <v xml:space="preserve"> </v>
      </c>
      <c r="EM36" s="9"/>
      <c r="EN36" s="8"/>
      <c r="EO36" s="9" t="str">
        <f t="shared" si="81"/>
        <v xml:space="preserve"> </v>
      </c>
      <c r="EP36" s="9"/>
      <c r="EQ36" s="8"/>
      <c r="ER36" s="9" t="str">
        <f t="shared" si="82"/>
        <v xml:space="preserve"> </v>
      </c>
      <c r="ES36" s="9"/>
      <c r="ET36" s="8"/>
      <c r="EU36" s="9" t="str">
        <f t="shared" si="83"/>
        <v xml:space="preserve"> </v>
      </c>
      <c r="EV36" s="9"/>
      <c r="EW36" s="8"/>
      <c r="EX36" s="9" t="str">
        <f t="shared" si="84"/>
        <v xml:space="preserve"> </v>
      </c>
      <c r="EY36" s="9"/>
      <c r="EZ36" s="8"/>
      <c r="FA36" s="9" t="str">
        <f t="shared" si="85"/>
        <v xml:space="preserve"> </v>
      </c>
      <c r="FB36" s="9"/>
      <c r="FC36" s="8"/>
      <c r="FD36" s="9" t="str">
        <f t="shared" si="86"/>
        <v xml:space="preserve"> </v>
      </c>
      <c r="FE36" s="9"/>
      <c r="FF36" s="8"/>
      <c r="FG36" s="9" t="str">
        <f t="shared" si="87"/>
        <v xml:space="preserve"> </v>
      </c>
      <c r="FH36" s="9"/>
      <c r="FI36" s="8"/>
      <c r="FJ36" s="9" t="str">
        <f t="shared" si="88"/>
        <v xml:space="preserve"> </v>
      </c>
      <c r="FK36" s="9"/>
      <c r="FL36" s="8"/>
      <c r="FM36" s="9" t="str">
        <f t="shared" si="89"/>
        <v xml:space="preserve"> </v>
      </c>
      <c r="FN36" s="9"/>
      <c r="FO36" s="8"/>
      <c r="FP36" s="9" t="str">
        <f t="shared" si="90"/>
        <v xml:space="preserve"> </v>
      </c>
      <c r="FQ36" s="9"/>
      <c r="FR36" s="2"/>
      <c r="FS36" s="9" t="str">
        <f t="shared" si="91"/>
        <v xml:space="preserve"> </v>
      </c>
      <c r="FT36" s="8">
        <f t="shared" si="92"/>
        <v>47</v>
      </c>
      <c r="FU36" s="53">
        <f t="shared" si="93"/>
        <v>0</v>
      </c>
      <c r="FV36" s="147">
        <f t="shared" si="94"/>
        <v>0</v>
      </c>
      <c r="FW36" s="164" t="str">
        <f t="shared" si="12"/>
        <v xml:space="preserve">មិនចាត់ថ្នាក់ </v>
      </c>
      <c r="FX36" s="164" t="str">
        <f t="shared" si="13"/>
        <v xml:space="preserve"> មិនចាត់ថ្នាក់</v>
      </c>
      <c r="FY36" s="53" t="str">
        <f t="shared" si="95"/>
        <v xml:space="preserve"> </v>
      </c>
      <c r="FZ36" s="58">
        <f>វត្តមាន!FZ36</f>
        <v>2</v>
      </c>
      <c r="GA36" s="58">
        <f>វត្តមាន!GA36</f>
        <v>2</v>
      </c>
      <c r="GB36" s="58">
        <f>វត្តមាន!GB36</f>
        <v>2</v>
      </c>
      <c r="GC36" s="58">
        <f>វត្តមាន!GC36</f>
        <v>6</v>
      </c>
      <c r="GD36" s="69">
        <f t="shared" si="14"/>
        <v>9.2368421052631575</v>
      </c>
      <c r="GE36" s="69">
        <f t="shared" si="96"/>
        <v>0</v>
      </c>
      <c r="GF36" s="69">
        <f t="shared" si="97"/>
        <v>4.6184210526315788</v>
      </c>
      <c r="GG36" s="164" t="str">
        <f t="shared" si="15"/>
        <v>F</v>
      </c>
      <c r="GH36" s="164" t="str">
        <f t="shared" si="16"/>
        <v>ខ្សោយ</v>
      </c>
      <c r="GI36" s="53" t="e">
        <f t="shared" si="98"/>
        <v>#N/A</v>
      </c>
      <c r="GJ36" s="2">
        <f t="shared" si="17"/>
        <v>4</v>
      </c>
      <c r="GK36" s="2">
        <f t="shared" si="18"/>
        <v>4</v>
      </c>
      <c r="GL36" s="2">
        <f t="shared" si="19"/>
        <v>4</v>
      </c>
      <c r="GM36" s="2">
        <f t="shared" si="20"/>
        <v>12</v>
      </c>
    </row>
    <row r="37" spans="1:195" hidden="1">
      <c r="A37" s="2"/>
      <c r="B37" s="2">
        <f>ប្រវត្តិរូបសិស្ស!B37</f>
        <v>7904</v>
      </c>
      <c r="C37" s="2" t="str">
        <f>ប្រវត្តិរូបសិស្ស!C37</f>
        <v>វន្នី ស្រីណាត់</v>
      </c>
      <c r="D37" s="2" t="str">
        <f>ប្រវត្តិរូបសិស្ស!D37</f>
        <v>ស្រី</v>
      </c>
      <c r="E37" s="7">
        <f>ប្រវត្តិរូបសិស្ស!E37</f>
        <v>39263</v>
      </c>
      <c r="F37" s="7" t="str">
        <f>ប្រវត្តិរូបសិស្ស!G37</f>
        <v>12C</v>
      </c>
      <c r="G37" s="8">
        <v>25</v>
      </c>
      <c r="H37" s="9" t="str">
        <f t="shared" si="21"/>
        <v>F</v>
      </c>
      <c r="I37" s="8">
        <v>93</v>
      </c>
      <c r="J37" s="9" t="str">
        <f t="shared" si="22"/>
        <v>C</v>
      </c>
      <c r="K37" s="8">
        <v>65</v>
      </c>
      <c r="L37" s="9" t="str">
        <f t="shared" si="23"/>
        <v>B</v>
      </c>
      <c r="M37" s="8">
        <v>40</v>
      </c>
      <c r="N37" s="9" t="str">
        <f t="shared" si="0"/>
        <v>E</v>
      </c>
      <c r="O37" s="8">
        <v>20</v>
      </c>
      <c r="P37" s="9" t="str">
        <f t="shared" si="24"/>
        <v>F</v>
      </c>
      <c r="Q37" s="8"/>
      <c r="R37" s="9" t="str">
        <f t="shared" si="1"/>
        <v xml:space="preserve"> </v>
      </c>
      <c r="S37" s="8"/>
      <c r="T37" s="9" t="str">
        <f t="shared" si="25"/>
        <v xml:space="preserve"> </v>
      </c>
      <c r="U37" s="8"/>
      <c r="V37" s="9" t="str">
        <f t="shared" si="26"/>
        <v xml:space="preserve"> </v>
      </c>
      <c r="W37" s="8">
        <v>22</v>
      </c>
      <c r="X37" s="9" t="str">
        <f t="shared" si="27"/>
        <v>F</v>
      </c>
      <c r="Y37" s="8">
        <v>13</v>
      </c>
      <c r="Z37" s="8" t="str">
        <f t="shared" si="28"/>
        <v>0</v>
      </c>
      <c r="AA37" s="9" t="str">
        <f t="shared" si="2"/>
        <v>F</v>
      </c>
      <c r="AB37" s="8"/>
      <c r="AC37" s="9" t="str">
        <f t="shared" si="29"/>
        <v xml:space="preserve"> </v>
      </c>
      <c r="AD37" s="2"/>
      <c r="AE37" s="9" t="str">
        <f t="shared" si="30"/>
        <v xml:space="preserve"> </v>
      </c>
      <c r="AF37" s="53">
        <f t="shared" si="3"/>
        <v>265</v>
      </c>
      <c r="AG37" s="147">
        <f t="shared" si="31"/>
        <v>27.894736842105264</v>
      </c>
      <c r="AH37" s="164" t="str">
        <f t="shared" si="32"/>
        <v>E</v>
      </c>
      <c r="AI37" s="164" t="str">
        <f t="shared" si="33"/>
        <v>មធ្យម</v>
      </c>
      <c r="AJ37" s="53">
        <f t="shared" si="34"/>
        <v>22</v>
      </c>
      <c r="AK37" s="53">
        <f>វត្តមាន!BV37</f>
        <v>0</v>
      </c>
      <c r="AL37" s="53">
        <f>វត្តមាន!BW37</f>
        <v>0</v>
      </c>
      <c r="AM37" s="53">
        <f>វត្តមាន!BX37</f>
        <v>0</v>
      </c>
      <c r="AN37" s="53">
        <f>វត្តមាន!BY37</f>
        <v>0</v>
      </c>
      <c r="AO37" s="8"/>
      <c r="AP37" s="9" t="str">
        <f t="shared" si="35"/>
        <v xml:space="preserve"> </v>
      </c>
      <c r="AQ37" s="8"/>
      <c r="AR37" s="9" t="str">
        <f t="shared" si="36"/>
        <v xml:space="preserve"> </v>
      </c>
      <c r="AS37" s="8"/>
      <c r="AT37" s="9" t="str">
        <f t="shared" si="37"/>
        <v xml:space="preserve"> </v>
      </c>
      <c r="AU37" s="8"/>
      <c r="AV37" s="9" t="str">
        <f t="shared" si="38"/>
        <v xml:space="preserve"> </v>
      </c>
      <c r="AW37" s="8"/>
      <c r="AX37" s="9" t="str">
        <f t="shared" si="39"/>
        <v xml:space="preserve"> </v>
      </c>
      <c r="AY37" s="8"/>
      <c r="AZ37" s="9" t="str">
        <f t="shared" si="40"/>
        <v xml:space="preserve"> </v>
      </c>
      <c r="BA37" s="8"/>
      <c r="BB37" s="9" t="str">
        <f t="shared" si="41"/>
        <v xml:space="preserve"> </v>
      </c>
      <c r="BC37" s="8"/>
      <c r="BD37" s="9" t="str">
        <f t="shared" si="42"/>
        <v xml:space="preserve"> </v>
      </c>
      <c r="BE37" s="8"/>
      <c r="BF37" s="9" t="str">
        <f t="shared" si="43"/>
        <v xml:space="preserve"> </v>
      </c>
      <c r="BG37" s="8"/>
      <c r="BH37" s="9" t="str">
        <f t="shared" si="44"/>
        <v xml:space="preserve"> </v>
      </c>
      <c r="BI37" s="8"/>
      <c r="BJ37" s="9" t="str">
        <f t="shared" si="45"/>
        <v xml:space="preserve"> </v>
      </c>
      <c r="BK37" s="2"/>
      <c r="BL37" s="9" t="str">
        <f t="shared" si="46"/>
        <v xml:space="preserve"> </v>
      </c>
      <c r="BM37" s="53">
        <f t="shared" si="47"/>
        <v>0</v>
      </c>
      <c r="BN37" s="147">
        <f t="shared" si="48"/>
        <v>0</v>
      </c>
      <c r="BO37" s="164" t="str">
        <f t="shared" si="6"/>
        <v xml:space="preserve">មិនចាត់ថ្នាក់ </v>
      </c>
      <c r="BP37" s="164" t="str">
        <f t="shared" si="7"/>
        <v xml:space="preserve"> មិនចាត់ថ្នាក់</v>
      </c>
      <c r="BQ37" s="53" t="str">
        <f t="shared" si="49"/>
        <v xml:space="preserve"> </v>
      </c>
      <c r="BR37" s="51">
        <f>វត្តមាន!BV37</f>
        <v>0</v>
      </c>
      <c r="BS37" s="51">
        <f>វត្តមាន!BW37</f>
        <v>0</v>
      </c>
      <c r="BT37" s="51">
        <f>វត្តមាន!BX37</f>
        <v>0</v>
      </c>
      <c r="BU37" s="51">
        <f>វត្តមាន!BY37</f>
        <v>0</v>
      </c>
      <c r="BV37" s="8"/>
      <c r="BW37" s="9" t="str">
        <f t="shared" si="50"/>
        <v xml:space="preserve"> </v>
      </c>
      <c r="BX37" s="8"/>
      <c r="BY37" s="9" t="str">
        <f t="shared" si="51"/>
        <v xml:space="preserve"> </v>
      </c>
      <c r="BZ37" s="8"/>
      <c r="CA37" s="9" t="str">
        <f t="shared" si="52"/>
        <v xml:space="preserve"> </v>
      </c>
      <c r="CB37" s="8"/>
      <c r="CC37" s="9" t="str">
        <f t="shared" si="53"/>
        <v xml:space="preserve"> </v>
      </c>
      <c r="CD37" s="8"/>
      <c r="CE37" s="9" t="str">
        <f t="shared" si="54"/>
        <v xml:space="preserve"> </v>
      </c>
      <c r="CF37" s="8"/>
      <c r="CG37" s="9" t="str">
        <f t="shared" si="55"/>
        <v xml:space="preserve"> </v>
      </c>
      <c r="CH37" s="8"/>
      <c r="CI37" s="9" t="str">
        <f t="shared" si="56"/>
        <v xml:space="preserve"> </v>
      </c>
      <c r="CJ37" s="8"/>
      <c r="CK37" s="9" t="str">
        <f t="shared" si="57"/>
        <v xml:space="preserve"> </v>
      </c>
      <c r="CL37" s="8"/>
      <c r="CM37" s="9" t="str">
        <f t="shared" si="58"/>
        <v xml:space="preserve"> </v>
      </c>
      <c r="CN37" s="8"/>
      <c r="CO37" s="9" t="str">
        <f t="shared" si="59"/>
        <v xml:space="preserve"> </v>
      </c>
      <c r="CP37" s="8"/>
      <c r="CQ37" s="9" t="str">
        <f t="shared" si="60"/>
        <v xml:space="preserve"> </v>
      </c>
      <c r="CR37" s="2"/>
      <c r="CS37" s="9" t="str">
        <f t="shared" si="61"/>
        <v xml:space="preserve"> </v>
      </c>
      <c r="CT37" s="53">
        <f t="shared" si="62"/>
        <v>0</v>
      </c>
      <c r="CU37" s="147">
        <f t="shared" si="63"/>
        <v>0</v>
      </c>
      <c r="CV37" s="164" t="str">
        <f t="shared" si="8"/>
        <v xml:space="preserve">មិនចាត់ថ្នាក់ </v>
      </c>
      <c r="CW37" s="164" t="str">
        <f t="shared" si="9"/>
        <v xml:space="preserve"> មិនចាត់ថ្នាក់</v>
      </c>
      <c r="CX37" s="53" t="str">
        <f t="shared" si="64"/>
        <v xml:space="preserve"> </v>
      </c>
      <c r="CY37" s="51">
        <f>វត្តមាន!DF37</f>
        <v>0</v>
      </c>
      <c r="CZ37" s="51">
        <f>វត្តមាន!DG37</f>
        <v>0</v>
      </c>
      <c r="DA37" s="51">
        <f>វត្តមាន!DH37</f>
        <v>0</v>
      </c>
      <c r="DB37" s="51">
        <f>វត្តមាន!DI37</f>
        <v>0</v>
      </c>
      <c r="DC37" s="8"/>
      <c r="DD37" s="9" t="str">
        <f t="shared" si="65"/>
        <v xml:space="preserve"> </v>
      </c>
      <c r="DE37" s="8"/>
      <c r="DF37" s="9" t="str">
        <f t="shared" si="66"/>
        <v xml:space="preserve"> </v>
      </c>
      <c r="DG37" s="8"/>
      <c r="DH37" s="9" t="str">
        <f t="shared" si="67"/>
        <v xml:space="preserve"> </v>
      </c>
      <c r="DI37" s="8"/>
      <c r="DJ37" s="9" t="str">
        <f t="shared" si="68"/>
        <v xml:space="preserve"> </v>
      </c>
      <c r="DK37" s="8"/>
      <c r="DL37" s="9" t="str">
        <f t="shared" si="69"/>
        <v xml:space="preserve"> </v>
      </c>
      <c r="DM37" s="8"/>
      <c r="DN37" s="9" t="str">
        <f t="shared" si="70"/>
        <v xml:space="preserve"> </v>
      </c>
      <c r="DO37" s="8"/>
      <c r="DP37" s="9" t="str">
        <f t="shared" si="71"/>
        <v xml:space="preserve"> </v>
      </c>
      <c r="DQ37" s="8"/>
      <c r="DR37" s="9" t="str">
        <f t="shared" si="72"/>
        <v xml:space="preserve"> </v>
      </c>
      <c r="DS37" s="8"/>
      <c r="DT37" s="9" t="str">
        <f t="shared" si="73"/>
        <v xml:space="preserve"> </v>
      </c>
      <c r="DU37" s="8"/>
      <c r="DV37" s="9" t="str">
        <f t="shared" si="74"/>
        <v xml:space="preserve"> </v>
      </c>
      <c r="DW37" s="8"/>
      <c r="DX37" s="9" t="str">
        <f t="shared" si="75"/>
        <v xml:space="preserve"> </v>
      </c>
      <c r="DY37" s="2"/>
      <c r="DZ37" s="9" t="str">
        <f t="shared" si="76"/>
        <v xml:space="preserve"> </v>
      </c>
      <c r="EA37" s="53">
        <f t="shared" si="77"/>
        <v>0</v>
      </c>
      <c r="EB37" s="147">
        <f t="shared" si="78"/>
        <v>0</v>
      </c>
      <c r="EC37" s="164" t="str">
        <f t="shared" si="10"/>
        <v xml:space="preserve">មិនចាត់ថ្នាក់ </v>
      </c>
      <c r="ED37" s="164" t="str">
        <f t="shared" si="11"/>
        <v xml:space="preserve"> មិនចាត់ថ្នាក់</v>
      </c>
      <c r="EE37" s="53" t="str">
        <f t="shared" si="79"/>
        <v xml:space="preserve"> </v>
      </c>
      <c r="EF37" s="58">
        <f>វត្តមាន!EP37</f>
        <v>2</v>
      </c>
      <c r="EG37" s="58">
        <f>វត្តមាន!EQ37</f>
        <v>2</v>
      </c>
      <c r="EH37" s="58">
        <f>វត្តមាន!ER37</f>
        <v>2</v>
      </c>
      <c r="EI37" s="58">
        <f>វត្តមាន!ES37</f>
        <v>6</v>
      </c>
      <c r="EJ37" s="67"/>
      <c r="EK37" s="8"/>
      <c r="EL37" s="9" t="str">
        <f t="shared" si="80"/>
        <v xml:space="preserve"> </v>
      </c>
      <c r="EM37" s="9"/>
      <c r="EN37" s="8"/>
      <c r="EO37" s="9" t="str">
        <f t="shared" si="81"/>
        <v xml:space="preserve"> </v>
      </c>
      <c r="EP37" s="9"/>
      <c r="EQ37" s="8"/>
      <c r="ER37" s="9" t="str">
        <f t="shared" si="82"/>
        <v xml:space="preserve"> </v>
      </c>
      <c r="ES37" s="9"/>
      <c r="ET37" s="8"/>
      <c r="EU37" s="9" t="str">
        <f t="shared" si="83"/>
        <v xml:space="preserve"> </v>
      </c>
      <c r="EV37" s="9"/>
      <c r="EW37" s="8"/>
      <c r="EX37" s="9" t="str">
        <f t="shared" si="84"/>
        <v xml:space="preserve"> </v>
      </c>
      <c r="EY37" s="9"/>
      <c r="EZ37" s="8"/>
      <c r="FA37" s="9" t="str">
        <f t="shared" si="85"/>
        <v xml:space="preserve"> </v>
      </c>
      <c r="FB37" s="9"/>
      <c r="FC37" s="8"/>
      <c r="FD37" s="9" t="str">
        <f t="shared" si="86"/>
        <v xml:space="preserve"> </v>
      </c>
      <c r="FE37" s="9"/>
      <c r="FF37" s="8"/>
      <c r="FG37" s="9" t="str">
        <f t="shared" si="87"/>
        <v xml:space="preserve"> </v>
      </c>
      <c r="FH37" s="9"/>
      <c r="FI37" s="8"/>
      <c r="FJ37" s="9" t="str">
        <f t="shared" si="88"/>
        <v xml:space="preserve"> </v>
      </c>
      <c r="FK37" s="9"/>
      <c r="FL37" s="8"/>
      <c r="FM37" s="9" t="str">
        <f t="shared" si="89"/>
        <v xml:space="preserve"> </v>
      </c>
      <c r="FN37" s="9"/>
      <c r="FO37" s="8"/>
      <c r="FP37" s="9" t="str">
        <f t="shared" si="90"/>
        <v xml:space="preserve"> </v>
      </c>
      <c r="FQ37" s="9"/>
      <c r="FR37" s="2"/>
      <c r="FS37" s="9" t="str">
        <f t="shared" si="91"/>
        <v xml:space="preserve"> </v>
      </c>
      <c r="FT37" s="8">
        <f t="shared" si="92"/>
        <v>47</v>
      </c>
      <c r="FU37" s="53">
        <f t="shared" si="93"/>
        <v>0</v>
      </c>
      <c r="FV37" s="147">
        <f t="shared" si="94"/>
        <v>0</v>
      </c>
      <c r="FW37" s="164" t="str">
        <f t="shared" si="12"/>
        <v xml:space="preserve">មិនចាត់ថ្នាក់ </v>
      </c>
      <c r="FX37" s="164" t="str">
        <f t="shared" si="13"/>
        <v xml:space="preserve"> មិនចាត់ថ្នាក់</v>
      </c>
      <c r="FY37" s="53" t="str">
        <f t="shared" si="95"/>
        <v xml:space="preserve"> </v>
      </c>
      <c r="FZ37" s="58">
        <f>វត្តមាន!FZ37</f>
        <v>2</v>
      </c>
      <c r="GA37" s="58">
        <f>វត្តមាន!GA37</f>
        <v>2</v>
      </c>
      <c r="GB37" s="58">
        <f>វត្តមាន!GB37</f>
        <v>2</v>
      </c>
      <c r="GC37" s="58">
        <f>វត្តមាន!GC37</f>
        <v>6</v>
      </c>
      <c r="GD37" s="69">
        <f t="shared" si="14"/>
        <v>6.9736842105263159</v>
      </c>
      <c r="GE37" s="69">
        <f t="shared" si="96"/>
        <v>0</v>
      </c>
      <c r="GF37" s="69">
        <f t="shared" si="97"/>
        <v>3.486842105263158</v>
      </c>
      <c r="GG37" s="164" t="str">
        <f t="shared" si="15"/>
        <v>F</v>
      </c>
      <c r="GH37" s="164" t="str">
        <f t="shared" si="16"/>
        <v>ខ្សោយ</v>
      </c>
      <c r="GI37" s="53" t="e">
        <f t="shared" si="98"/>
        <v>#N/A</v>
      </c>
      <c r="GJ37" s="2">
        <f t="shared" si="17"/>
        <v>4</v>
      </c>
      <c r="GK37" s="2">
        <f t="shared" si="18"/>
        <v>4</v>
      </c>
      <c r="GL37" s="2">
        <f t="shared" si="19"/>
        <v>4</v>
      </c>
      <c r="GM37" s="2">
        <f t="shared" si="20"/>
        <v>12</v>
      </c>
    </row>
    <row r="38" spans="1:195" hidden="1">
      <c r="A38" s="2"/>
      <c r="B38" s="2">
        <f>ប្រវត្តិរូបសិស្ស!B38</f>
        <v>7496</v>
      </c>
      <c r="C38" s="2" t="str">
        <f>ប្រវត្តិរូបសិស្ស!C38</f>
        <v>វិសាល សារ៉ាត់</v>
      </c>
      <c r="D38" s="2" t="str">
        <f>ប្រវត្តិរូបសិស្ស!D38</f>
        <v>ប្រុស</v>
      </c>
      <c r="E38" s="7">
        <f>ប្រវត្តិរូបសិស្ស!E38</f>
        <v>39548</v>
      </c>
      <c r="F38" s="7" t="str">
        <f>ប្រវត្តិរូបសិស្ស!G38</f>
        <v>12C</v>
      </c>
      <c r="G38" s="8">
        <v>12</v>
      </c>
      <c r="H38" s="9" t="str">
        <f t="shared" si="21"/>
        <v>F</v>
      </c>
      <c r="I38" s="8">
        <v>90</v>
      </c>
      <c r="J38" s="9" t="str">
        <f t="shared" si="22"/>
        <v>C</v>
      </c>
      <c r="K38" s="8">
        <v>25</v>
      </c>
      <c r="L38" s="9" t="str">
        <f t="shared" si="23"/>
        <v>F</v>
      </c>
      <c r="M38" s="8">
        <v>41</v>
      </c>
      <c r="N38" s="9" t="str">
        <f t="shared" si="0"/>
        <v>E</v>
      </c>
      <c r="O38" s="8">
        <v>11</v>
      </c>
      <c r="P38" s="9" t="str">
        <f t="shared" si="24"/>
        <v>F</v>
      </c>
      <c r="Q38" s="8"/>
      <c r="R38" s="9" t="str">
        <f t="shared" si="1"/>
        <v xml:space="preserve"> </v>
      </c>
      <c r="S38" s="8"/>
      <c r="T38" s="9" t="str">
        <f t="shared" si="25"/>
        <v xml:space="preserve"> </v>
      </c>
      <c r="U38" s="8"/>
      <c r="V38" s="9" t="str">
        <f t="shared" si="26"/>
        <v xml:space="preserve"> </v>
      </c>
      <c r="W38" s="8">
        <v>12</v>
      </c>
      <c r="X38" s="9" t="str">
        <f t="shared" si="27"/>
        <v>F</v>
      </c>
      <c r="Y38" s="8">
        <v>21</v>
      </c>
      <c r="Z38" s="8" t="str">
        <f t="shared" si="28"/>
        <v>0</v>
      </c>
      <c r="AA38" s="9" t="str">
        <f t="shared" si="2"/>
        <v>F</v>
      </c>
      <c r="AB38" s="8"/>
      <c r="AC38" s="9" t="str">
        <f t="shared" si="29"/>
        <v xml:space="preserve"> </v>
      </c>
      <c r="AD38" s="2"/>
      <c r="AE38" s="9" t="str">
        <f t="shared" si="30"/>
        <v xml:space="preserve"> </v>
      </c>
      <c r="AF38" s="53">
        <f t="shared" si="3"/>
        <v>191</v>
      </c>
      <c r="AG38" s="147">
        <f t="shared" si="31"/>
        <v>20.105263157894736</v>
      </c>
      <c r="AH38" s="164" t="str">
        <f t="shared" si="32"/>
        <v>F</v>
      </c>
      <c r="AI38" s="164" t="str">
        <f t="shared" si="33"/>
        <v>ខ្សោយ</v>
      </c>
      <c r="AJ38" s="53">
        <f t="shared" si="34"/>
        <v>44</v>
      </c>
      <c r="AK38" s="53">
        <f>វត្តមាន!BV38</f>
        <v>0</v>
      </c>
      <c r="AL38" s="53">
        <f>វត្តមាន!BW38</f>
        <v>0</v>
      </c>
      <c r="AM38" s="53">
        <f>វត្តមាន!BX38</f>
        <v>0</v>
      </c>
      <c r="AN38" s="53">
        <f>វត្តមាន!BY38</f>
        <v>0</v>
      </c>
      <c r="AO38" s="8"/>
      <c r="AP38" s="9" t="str">
        <f t="shared" si="35"/>
        <v xml:space="preserve"> </v>
      </c>
      <c r="AQ38" s="8"/>
      <c r="AR38" s="9" t="str">
        <f t="shared" si="36"/>
        <v xml:space="preserve"> </v>
      </c>
      <c r="AS38" s="8"/>
      <c r="AT38" s="9" t="str">
        <f t="shared" si="37"/>
        <v xml:space="preserve"> </v>
      </c>
      <c r="AU38" s="8"/>
      <c r="AV38" s="9" t="str">
        <f t="shared" si="38"/>
        <v xml:space="preserve"> </v>
      </c>
      <c r="AW38" s="8"/>
      <c r="AX38" s="9" t="str">
        <f t="shared" si="39"/>
        <v xml:space="preserve"> </v>
      </c>
      <c r="AY38" s="8"/>
      <c r="AZ38" s="9" t="str">
        <f t="shared" si="40"/>
        <v xml:space="preserve"> </v>
      </c>
      <c r="BA38" s="8"/>
      <c r="BB38" s="9" t="str">
        <f t="shared" si="41"/>
        <v xml:space="preserve"> </v>
      </c>
      <c r="BC38" s="8"/>
      <c r="BD38" s="9" t="str">
        <f t="shared" si="42"/>
        <v xml:space="preserve"> </v>
      </c>
      <c r="BE38" s="8"/>
      <c r="BF38" s="9" t="str">
        <f t="shared" si="43"/>
        <v xml:space="preserve"> </v>
      </c>
      <c r="BG38" s="8"/>
      <c r="BH38" s="9" t="str">
        <f t="shared" si="44"/>
        <v xml:space="preserve"> </v>
      </c>
      <c r="BI38" s="8"/>
      <c r="BJ38" s="9" t="str">
        <f t="shared" si="45"/>
        <v xml:space="preserve"> </v>
      </c>
      <c r="BK38" s="2"/>
      <c r="BL38" s="9" t="str">
        <f t="shared" si="46"/>
        <v xml:space="preserve"> </v>
      </c>
      <c r="BM38" s="53">
        <f t="shared" si="47"/>
        <v>0</v>
      </c>
      <c r="BN38" s="147">
        <f t="shared" si="48"/>
        <v>0</v>
      </c>
      <c r="BO38" s="164" t="str">
        <f t="shared" si="6"/>
        <v xml:space="preserve">មិនចាត់ថ្នាក់ </v>
      </c>
      <c r="BP38" s="164" t="str">
        <f t="shared" si="7"/>
        <v xml:space="preserve"> មិនចាត់ថ្នាក់</v>
      </c>
      <c r="BQ38" s="53" t="str">
        <f t="shared" si="49"/>
        <v xml:space="preserve"> </v>
      </c>
      <c r="BR38" s="51">
        <f>វត្តមាន!BV38</f>
        <v>0</v>
      </c>
      <c r="BS38" s="51">
        <f>វត្តមាន!BW38</f>
        <v>0</v>
      </c>
      <c r="BT38" s="51">
        <f>វត្តមាន!BX38</f>
        <v>0</v>
      </c>
      <c r="BU38" s="51">
        <f>វត្តមាន!BY38</f>
        <v>0</v>
      </c>
      <c r="BV38" s="8"/>
      <c r="BW38" s="9" t="str">
        <f t="shared" si="50"/>
        <v xml:space="preserve"> </v>
      </c>
      <c r="BX38" s="8"/>
      <c r="BY38" s="9" t="str">
        <f t="shared" si="51"/>
        <v xml:space="preserve"> </v>
      </c>
      <c r="BZ38" s="8"/>
      <c r="CA38" s="9" t="str">
        <f t="shared" si="52"/>
        <v xml:space="preserve"> </v>
      </c>
      <c r="CB38" s="8"/>
      <c r="CC38" s="9" t="str">
        <f t="shared" si="53"/>
        <v xml:space="preserve"> </v>
      </c>
      <c r="CD38" s="8"/>
      <c r="CE38" s="9" t="str">
        <f t="shared" si="54"/>
        <v xml:space="preserve"> </v>
      </c>
      <c r="CF38" s="8"/>
      <c r="CG38" s="9" t="str">
        <f t="shared" si="55"/>
        <v xml:space="preserve"> </v>
      </c>
      <c r="CH38" s="8"/>
      <c r="CI38" s="9" t="str">
        <f t="shared" si="56"/>
        <v xml:space="preserve"> </v>
      </c>
      <c r="CJ38" s="8"/>
      <c r="CK38" s="9" t="str">
        <f t="shared" si="57"/>
        <v xml:space="preserve"> </v>
      </c>
      <c r="CL38" s="8"/>
      <c r="CM38" s="9" t="str">
        <f t="shared" si="58"/>
        <v xml:space="preserve"> </v>
      </c>
      <c r="CN38" s="8"/>
      <c r="CO38" s="9" t="str">
        <f t="shared" si="59"/>
        <v xml:space="preserve"> </v>
      </c>
      <c r="CP38" s="8"/>
      <c r="CQ38" s="9" t="str">
        <f t="shared" si="60"/>
        <v xml:space="preserve"> </v>
      </c>
      <c r="CR38" s="2"/>
      <c r="CS38" s="9" t="str">
        <f t="shared" si="61"/>
        <v xml:space="preserve"> </v>
      </c>
      <c r="CT38" s="53">
        <f t="shared" si="62"/>
        <v>0</v>
      </c>
      <c r="CU38" s="147">
        <f t="shared" si="63"/>
        <v>0</v>
      </c>
      <c r="CV38" s="164" t="str">
        <f t="shared" si="8"/>
        <v xml:space="preserve">មិនចាត់ថ្នាក់ </v>
      </c>
      <c r="CW38" s="164" t="str">
        <f t="shared" si="9"/>
        <v xml:space="preserve"> មិនចាត់ថ្នាក់</v>
      </c>
      <c r="CX38" s="53" t="str">
        <f t="shared" si="64"/>
        <v xml:space="preserve"> </v>
      </c>
      <c r="CY38" s="51">
        <f>វត្តមាន!DF38</f>
        <v>0</v>
      </c>
      <c r="CZ38" s="51">
        <f>វត្តមាន!DG38</f>
        <v>0</v>
      </c>
      <c r="DA38" s="51">
        <f>វត្តមាន!DH38</f>
        <v>0</v>
      </c>
      <c r="DB38" s="51">
        <f>វត្តមាន!DI38</f>
        <v>0</v>
      </c>
      <c r="DC38" s="8"/>
      <c r="DD38" s="9" t="str">
        <f t="shared" si="65"/>
        <v xml:space="preserve"> </v>
      </c>
      <c r="DE38" s="8"/>
      <c r="DF38" s="9" t="str">
        <f t="shared" si="66"/>
        <v xml:space="preserve"> </v>
      </c>
      <c r="DG38" s="8"/>
      <c r="DH38" s="9" t="str">
        <f t="shared" si="67"/>
        <v xml:space="preserve"> </v>
      </c>
      <c r="DI38" s="8"/>
      <c r="DJ38" s="9" t="str">
        <f t="shared" si="68"/>
        <v xml:space="preserve"> </v>
      </c>
      <c r="DK38" s="8"/>
      <c r="DL38" s="9" t="str">
        <f t="shared" si="69"/>
        <v xml:space="preserve"> </v>
      </c>
      <c r="DM38" s="8"/>
      <c r="DN38" s="9" t="str">
        <f t="shared" si="70"/>
        <v xml:space="preserve"> </v>
      </c>
      <c r="DO38" s="8"/>
      <c r="DP38" s="9" t="str">
        <f t="shared" si="71"/>
        <v xml:space="preserve"> </v>
      </c>
      <c r="DQ38" s="8"/>
      <c r="DR38" s="9" t="str">
        <f t="shared" si="72"/>
        <v xml:space="preserve"> </v>
      </c>
      <c r="DS38" s="8"/>
      <c r="DT38" s="9" t="str">
        <f t="shared" si="73"/>
        <v xml:space="preserve"> </v>
      </c>
      <c r="DU38" s="8"/>
      <c r="DV38" s="9" t="str">
        <f t="shared" si="74"/>
        <v xml:space="preserve"> </v>
      </c>
      <c r="DW38" s="8"/>
      <c r="DX38" s="9" t="str">
        <f t="shared" si="75"/>
        <v xml:space="preserve"> </v>
      </c>
      <c r="DY38" s="2"/>
      <c r="DZ38" s="9" t="str">
        <f t="shared" si="76"/>
        <v xml:space="preserve"> </v>
      </c>
      <c r="EA38" s="53">
        <f t="shared" si="77"/>
        <v>0</v>
      </c>
      <c r="EB38" s="147">
        <f t="shared" si="78"/>
        <v>0</v>
      </c>
      <c r="EC38" s="164" t="str">
        <f t="shared" si="10"/>
        <v xml:space="preserve">មិនចាត់ថ្នាក់ </v>
      </c>
      <c r="ED38" s="164" t="str">
        <f t="shared" si="11"/>
        <v xml:space="preserve"> មិនចាត់ថ្នាក់</v>
      </c>
      <c r="EE38" s="53" t="str">
        <f t="shared" si="79"/>
        <v xml:space="preserve"> </v>
      </c>
      <c r="EF38" s="58">
        <f>វត្តមាន!EP38</f>
        <v>2</v>
      </c>
      <c r="EG38" s="58">
        <f>វត្តមាន!EQ38</f>
        <v>2</v>
      </c>
      <c r="EH38" s="58">
        <f>វត្តមាន!ER38</f>
        <v>2</v>
      </c>
      <c r="EI38" s="58">
        <f>វត្តមាន!ES38</f>
        <v>6</v>
      </c>
      <c r="EJ38" s="67"/>
      <c r="EK38" s="8"/>
      <c r="EL38" s="9" t="str">
        <f t="shared" si="80"/>
        <v xml:space="preserve"> </v>
      </c>
      <c r="EM38" s="9"/>
      <c r="EN38" s="8"/>
      <c r="EO38" s="9" t="str">
        <f t="shared" si="81"/>
        <v xml:space="preserve"> </v>
      </c>
      <c r="EP38" s="9"/>
      <c r="EQ38" s="8"/>
      <c r="ER38" s="9" t="str">
        <f t="shared" si="82"/>
        <v xml:space="preserve"> </v>
      </c>
      <c r="ES38" s="9"/>
      <c r="ET38" s="8"/>
      <c r="EU38" s="9" t="str">
        <f t="shared" si="83"/>
        <v xml:space="preserve"> </v>
      </c>
      <c r="EV38" s="9"/>
      <c r="EW38" s="8"/>
      <c r="EX38" s="9" t="str">
        <f t="shared" si="84"/>
        <v xml:space="preserve"> </v>
      </c>
      <c r="EY38" s="9"/>
      <c r="EZ38" s="8"/>
      <c r="FA38" s="9" t="str">
        <f t="shared" si="85"/>
        <v xml:space="preserve"> </v>
      </c>
      <c r="FB38" s="9"/>
      <c r="FC38" s="8"/>
      <c r="FD38" s="9" t="str">
        <f t="shared" si="86"/>
        <v xml:space="preserve"> </v>
      </c>
      <c r="FE38" s="9"/>
      <c r="FF38" s="8"/>
      <c r="FG38" s="9" t="str">
        <f t="shared" si="87"/>
        <v xml:space="preserve"> </v>
      </c>
      <c r="FH38" s="9"/>
      <c r="FI38" s="8"/>
      <c r="FJ38" s="9" t="str">
        <f t="shared" si="88"/>
        <v xml:space="preserve"> </v>
      </c>
      <c r="FK38" s="9"/>
      <c r="FL38" s="8"/>
      <c r="FM38" s="9" t="str">
        <f t="shared" si="89"/>
        <v xml:space="preserve"> </v>
      </c>
      <c r="FN38" s="9"/>
      <c r="FO38" s="8"/>
      <c r="FP38" s="9" t="str">
        <f t="shared" si="90"/>
        <v xml:space="preserve"> </v>
      </c>
      <c r="FQ38" s="9"/>
      <c r="FR38" s="2"/>
      <c r="FS38" s="9" t="str">
        <f t="shared" si="91"/>
        <v xml:space="preserve"> </v>
      </c>
      <c r="FT38" s="8">
        <f t="shared" si="92"/>
        <v>47</v>
      </c>
      <c r="FU38" s="53">
        <f t="shared" si="93"/>
        <v>0</v>
      </c>
      <c r="FV38" s="147">
        <f t="shared" si="94"/>
        <v>0</v>
      </c>
      <c r="FW38" s="164" t="str">
        <f t="shared" si="12"/>
        <v xml:space="preserve">មិនចាត់ថ្នាក់ </v>
      </c>
      <c r="FX38" s="164" t="str">
        <f t="shared" si="13"/>
        <v xml:space="preserve"> មិនចាត់ថ្នាក់</v>
      </c>
      <c r="FY38" s="53" t="str">
        <f t="shared" si="95"/>
        <v xml:space="preserve"> </v>
      </c>
      <c r="FZ38" s="58">
        <f>វត្តមាន!FZ38</f>
        <v>2</v>
      </c>
      <c r="GA38" s="58">
        <f>វត្តមាន!GA38</f>
        <v>2</v>
      </c>
      <c r="GB38" s="58">
        <f>វត្តមាន!GB38</f>
        <v>2</v>
      </c>
      <c r="GC38" s="58">
        <f>វត្តមាន!GC38</f>
        <v>6</v>
      </c>
      <c r="GD38" s="69">
        <f t="shared" si="14"/>
        <v>5.0263157894736841</v>
      </c>
      <c r="GE38" s="69">
        <f t="shared" si="96"/>
        <v>0</v>
      </c>
      <c r="GF38" s="69">
        <f t="shared" si="97"/>
        <v>2.513157894736842</v>
      </c>
      <c r="GG38" s="164" t="str">
        <f t="shared" si="15"/>
        <v>F</v>
      </c>
      <c r="GH38" s="164" t="str">
        <f t="shared" si="16"/>
        <v>ខ្សោយ</v>
      </c>
      <c r="GI38" s="53" t="e">
        <f t="shared" si="98"/>
        <v>#N/A</v>
      </c>
      <c r="GJ38" s="2">
        <f t="shared" si="17"/>
        <v>4</v>
      </c>
      <c r="GK38" s="2">
        <f t="shared" si="18"/>
        <v>4</v>
      </c>
      <c r="GL38" s="2">
        <f t="shared" si="19"/>
        <v>4</v>
      </c>
      <c r="GM38" s="2">
        <f t="shared" si="20"/>
        <v>12</v>
      </c>
    </row>
    <row r="39" spans="1:195" hidden="1">
      <c r="A39" s="2"/>
      <c r="B39" s="2">
        <f>ប្រវត្តិរូបសិស្ស!B39</f>
        <v>7497</v>
      </c>
      <c r="C39" s="2" t="str">
        <f>ប្រវត្តិរូបសិស្ស!C39</f>
        <v>វឿន ដួងច័ន្ទ</v>
      </c>
      <c r="D39" s="2" t="str">
        <f>ប្រវត្តិរូបសិស្ស!D39</f>
        <v>ស្រី</v>
      </c>
      <c r="E39" s="7">
        <f>ប្រវត្តិរូបសិស្ស!E39</f>
        <v>39419</v>
      </c>
      <c r="F39" s="7" t="str">
        <f>ប្រវត្តិរូបសិស្ស!G39</f>
        <v>12C</v>
      </c>
      <c r="G39" s="8">
        <v>73</v>
      </c>
      <c r="H39" s="9" t="str">
        <f t="shared" si="21"/>
        <v>A</v>
      </c>
      <c r="I39" s="8">
        <v>108</v>
      </c>
      <c r="J39" s="9" t="str">
        <f t="shared" si="22"/>
        <v>B</v>
      </c>
      <c r="K39" s="8">
        <v>45</v>
      </c>
      <c r="L39" s="9" t="str">
        <f t="shared" si="23"/>
        <v>D</v>
      </c>
      <c r="M39" s="8">
        <v>50</v>
      </c>
      <c r="N39" s="9" t="str">
        <f t="shared" si="0"/>
        <v>D</v>
      </c>
      <c r="O39" s="8">
        <v>20</v>
      </c>
      <c r="P39" s="9" t="str">
        <f t="shared" si="24"/>
        <v>F</v>
      </c>
      <c r="Q39" s="8"/>
      <c r="R39" s="9" t="str">
        <f t="shared" si="1"/>
        <v xml:space="preserve"> </v>
      </c>
      <c r="S39" s="8"/>
      <c r="T39" s="9" t="str">
        <f t="shared" si="25"/>
        <v xml:space="preserve"> </v>
      </c>
      <c r="U39" s="8"/>
      <c r="V39" s="9" t="str">
        <f t="shared" si="26"/>
        <v xml:space="preserve"> </v>
      </c>
      <c r="W39" s="8">
        <v>37</v>
      </c>
      <c r="X39" s="9" t="str">
        <f t="shared" si="27"/>
        <v>C</v>
      </c>
      <c r="Y39" s="8">
        <v>22</v>
      </c>
      <c r="Z39" s="8" t="str">
        <f t="shared" si="28"/>
        <v>0</v>
      </c>
      <c r="AA39" s="9" t="str">
        <f t="shared" si="2"/>
        <v>F</v>
      </c>
      <c r="AB39" s="8"/>
      <c r="AC39" s="9" t="str">
        <f t="shared" si="29"/>
        <v xml:space="preserve"> </v>
      </c>
      <c r="AD39" s="2"/>
      <c r="AE39" s="9" t="str">
        <f t="shared" si="30"/>
        <v xml:space="preserve"> </v>
      </c>
      <c r="AF39" s="53">
        <f t="shared" si="3"/>
        <v>333</v>
      </c>
      <c r="AG39" s="147">
        <f t="shared" si="31"/>
        <v>35.05263157894737</v>
      </c>
      <c r="AH39" s="164" t="str">
        <f t="shared" si="32"/>
        <v>C</v>
      </c>
      <c r="AI39" s="164" t="str">
        <f t="shared" si="33"/>
        <v>ល្អបង្គួរ</v>
      </c>
      <c r="AJ39" s="53">
        <f t="shared" si="34"/>
        <v>5</v>
      </c>
      <c r="AK39" s="53">
        <f>វត្តមាន!BV39</f>
        <v>0</v>
      </c>
      <c r="AL39" s="53">
        <f>វត្តមាន!BW39</f>
        <v>0</v>
      </c>
      <c r="AM39" s="53">
        <f>វត្តមាន!BX39</f>
        <v>0</v>
      </c>
      <c r="AN39" s="53">
        <f>វត្តមាន!BY39</f>
        <v>0</v>
      </c>
      <c r="AO39" s="8"/>
      <c r="AP39" s="9" t="str">
        <f t="shared" si="35"/>
        <v xml:space="preserve"> </v>
      </c>
      <c r="AQ39" s="8"/>
      <c r="AR39" s="9" t="str">
        <f t="shared" si="36"/>
        <v xml:space="preserve"> </v>
      </c>
      <c r="AS39" s="8"/>
      <c r="AT39" s="9" t="str">
        <f t="shared" si="37"/>
        <v xml:space="preserve"> </v>
      </c>
      <c r="AU39" s="8"/>
      <c r="AV39" s="9" t="str">
        <f t="shared" si="38"/>
        <v xml:space="preserve"> </v>
      </c>
      <c r="AW39" s="8"/>
      <c r="AX39" s="9" t="str">
        <f t="shared" si="39"/>
        <v xml:space="preserve"> </v>
      </c>
      <c r="AY39" s="8"/>
      <c r="AZ39" s="9" t="str">
        <f t="shared" si="40"/>
        <v xml:space="preserve"> </v>
      </c>
      <c r="BA39" s="8"/>
      <c r="BB39" s="9" t="str">
        <f t="shared" si="41"/>
        <v xml:space="preserve"> </v>
      </c>
      <c r="BC39" s="8"/>
      <c r="BD39" s="9" t="str">
        <f t="shared" si="42"/>
        <v xml:space="preserve"> </v>
      </c>
      <c r="BE39" s="8"/>
      <c r="BF39" s="9" t="str">
        <f t="shared" si="43"/>
        <v xml:space="preserve"> </v>
      </c>
      <c r="BG39" s="8"/>
      <c r="BH39" s="9" t="str">
        <f t="shared" si="44"/>
        <v xml:space="preserve"> </v>
      </c>
      <c r="BI39" s="8"/>
      <c r="BJ39" s="9" t="str">
        <f t="shared" si="45"/>
        <v xml:space="preserve"> </v>
      </c>
      <c r="BK39" s="2"/>
      <c r="BL39" s="9" t="str">
        <f t="shared" si="46"/>
        <v xml:space="preserve"> </v>
      </c>
      <c r="BM39" s="53">
        <f t="shared" si="47"/>
        <v>0</v>
      </c>
      <c r="BN39" s="147">
        <f t="shared" si="48"/>
        <v>0</v>
      </c>
      <c r="BO39" s="164" t="str">
        <f t="shared" si="6"/>
        <v xml:space="preserve">មិនចាត់ថ្នាក់ </v>
      </c>
      <c r="BP39" s="164" t="str">
        <f t="shared" si="7"/>
        <v xml:space="preserve"> មិនចាត់ថ្នាក់</v>
      </c>
      <c r="BQ39" s="53" t="str">
        <f t="shared" si="49"/>
        <v xml:space="preserve"> </v>
      </c>
      <c r="BR39" s="51">
        <f>វត្តមាន!BV39</f>
        <v>0</v>
      </c>
      <c r="BS39" s="51">
        <f>វត្តមាន!BW39</f>
        <v>0</v>
      </c>
      <c r="BT39" s="51">
        <f>វត្តមាន!BX39</f>
        <v>0</v>
      </c>
      <c r="BU39" s="51">
        <f>វត្តមាន!BY39</f>
        <v>0</v>
      </c>
      <c r="BV39" s="8"/>
      <c r="BW39" s="9" t="str">
        <f t="shared" si="50"/>
        <v xml:space="preserve"> </v>
      </c>
      <c r="BX39" s="8"/>
      <c r="BY39" s="9" t="str">
        <f t="shared" si="51"/>
        <v xml:space="preserve"> </v>
      </c>
      <c r="BZ39" s="8"/>
      <c r="CA39" s="9" t="str">
        <f t="shared" si="52"/>
        <v xml:space="preserve"> </v>
      </c>
      <c r="CB39" s="8"/>
      <c r="CC39" s="9" t="str">
        <f t="shared" si="53"/>
        <v xml:space="preserve"> </v>
      </c>
      <c r="CD39" s="8"/>
      <c r="CE39" s="9" t="str">
        <f t="shared" si="54"/>
        <v xml:space="preserve"> </v>
      </c>
      <c r="CF39" s="8"/>
      <c r="CG39" s="9" t="str">
        <f t="shared" si="55"/>
        <v xml:space="preserve"> </v>
      </c>
      <c r="CH39" s="8"/>
      <c r="CI39" s="9" t="str">
        <f t="shared" si="56"/>
        <v xml:space="preserve"> </v>
      </c>
      <c r="CJ39" s="8"/>
      <c r="CK39" s="9" t="str">
        <f t="shared" si="57"/>
        <v xml:space="preserve"> </v>
      </c>
      <c r="CL39" s="8"/>
      <c r="CM39" s="9" t="str">
        <f t="shared" si="58"/>
        <v xml:space="preserve"> </v>
      </c>
      <c r="CN39" s="8"/>
      <c r="CO39" s="9" t="str">
        <f t="shared" si="59"/>
        <v xml:space="preserve"> </v>
      </c>
      <c r="CP39" s="8"/>
      <c r="CQ39" s="9" t="str">
        <f t="shared" si="60"/>
        <v xml:space="preserve"> </v>
      </c>
      <c r="CR39" s="2"/>
      <c r="CS39" s="9" t="str">
        <f t="shared" si="61"/>
        <v xml:space="preserve"> </v>
      </c>
      <c r="CT39" s="53">
        <f t="shared" si="62"/>
        <v>0</v>
      </c>
      <c r="CU39" s="147">
        <f t="shared" si="63"/>
        <v>0</v>
      </c>
      <c r="CV39" s="164" t="str">
        <f t="shared" si="8"/>
        <v xml:space="preserve">មិនចាត់ថ្នាក់ </v>
      </c>
      <c r="CW39" s="164" t="str">
        <f t="shared" si="9"/>
        <v xml:space="preserve"> មិនចាត់ថ្នាក់</v>
      </c>
      <c r="CX39" s="53" t="str">
        <f t="shared" si="64"/>
        <v xml:space="preserve"> </v>
      </c>
      <c r="CY39" s="51">
        <f>វត្តមាន!DF39</f>
        <v>0</v>
      </c>
      <c r="CZ39" s="51">
        <f>វត្តមាន!DG39</f>
        <v>0</v>
      </c>
      <c r="DA39" s="51">
        <f>វត្តមាន!DH39</f>
        <v>0</v>
      </c>
      <c r="DB39" s="51">
        <f>វត្តមាន!DI39</f>
        <v>0</v>
      </c>
      <c r="DC39" s="8"/>
      <c r="DD39" s="9" t="str">
        <f t="shared" si="65"/>
        <v xml:space="preserve"> </v>
      </c>
      <c r="DE39" s="8"/>
      <c r="DF39" s="9" t="str">
        <f t="shared" si="66"/>
        <v xml:space="preserve"> </v>
      </c>
      <c r="DG39" s="8"/>
      <c r="DH39" s="9" t="str">
        <f t="shared" si="67"/>
        <v xml:space="preserve"> </v>
      </c>
      <c r="DI39" s="8"/>
      <c r="DJ39" s="9" t="str">
        <f t="shared" si="68"/>
        <v xml:space="preserve"> </v>
      </c>
      <c r="DK39" s="8"/>
      <c r="DL39" s="9" t="str">
        <f t="shared" si="69"/>
        <v xml:space="preserve"> </v>
      </c>
      <c r="DM39" s="8"/>
      <c r="DN39" s="9" t="str">
        <f t="shared" si="70"/>
        <v xml:space="preserve"> </v>
      </c>
      <c r="DO39" s="8"/>
      <c r="DP39" s="9" t="str">
        <f t="shared" si="71"/>
        <v xml:space="preserve"> </v>
      </c>
      <c r="DQ39" s="8"/>
      <c r="DR39" s="9" t="str">
        <f t="shared" si="72"/>
        <v xml:space="preserve"> </v>
      </c>
      <c r="DS39" s="8"/>
      <c r="DT39" s="9" t="str">
        <f t="shared" si="73"/>
        <v xml:space="preserve"> </v>
      </c>
      <c r="DU39" s="8"/>
      <c r="DV39" s="9" t="str">
        <f t="shared" si="74"/>
        <v xml:space="preserve"> </v>
      </c>
      <c r="DW39" s="8"/>
      <c r="DX39" s="9" t="str">
        <f t="shared" si="75"/>
        <v xml:space="preserve"> </v>
      </c>
      <c r="DY39" s="2"/>
      <c r="DZ39" s="9" t="str">
        <f t="shared" si="76"/>
        <v xml:space="preserve"> </v>
      </c>
      <c r="EA39" s="53">
        <f t="shared" si="77"/>
        <v>0</v>
      </c>
      <c r="EB39" s="147">
        <f t="shared" si="78"/>
        <v>0</v>
      </c>
      <c r="EC39" s="164" t="str">
        <f t="shared" si="10"/>
        <v xml:space="preserve">មិនចាត់ថ្នាក់ </v>
      </c>
      <c r="ED39" s="164" t="str">
        <f t="shared" si="11"/>
        <v xml:space="preserve"> មិនចាត់ថ្នាក់</v>
      </c>
      <c r="EE39" s="53" t="str">
        <f t="shared" si="79"/>
        <v xml:space="preserve"> </v>
      </c>
      <c r="EF39" s="58">
        <f>វត្តមាន!EP39</f>
        <v>2</v>
      </c>
      <c r="EG39" s="58">
        <f>វត្តមាន!EQ39</f>
        <v>2</v>
      </c>
      <c r="EH39" s="58">
        <f>វត្តមាន!ER39</f>
        <v>2</v>
      </c>
      <c r="EI39" s="58">
        <f>វត្តមាន!ES39</f>
        <v>6</v>
      </c>
      <c r="EJ39" s="67"/>
      <c r="EK39" s="8"/>
      <c r="EL39" s="9" t="str">
        <f t="shared" si="80"/>
        <v xml:space="preserve"> </v>
      </c>
      <c r="EM39" s="9"/>
      <c r="EN39" s="8"/>
      <c r="EO39" s="9" t="str">
        <f t="shared" si="81"/>
        <v xml:space="preserve"> </v>
      </c>
      <c r="EP39" s="9"/>
      <c r="EQ39" s="8"/>
      <c r="ER39" s="9" t="str">
        <f t="shared" si="82"/>
        <v xml:space="preserve"> </v>
      </c>
      <c r="ES39" s="9"/>
      <c r="ET39" s="8"/>
      <c r="EU39" s="9" t="str">
        <f t="shared" si="83"/>
        <v xml:space="preserve"> </v>
      </c>
      <c r="EV39" s="9"/>
      <c r="EW39" s="8"/>
      <c r="EX39" s="9" t="str">
        <f t="shared" si="84"/>
        <v xml:space="preserve"> </v>
      </c>
      <c r="EY39" s="9"/>
      <c r="EZ39" s="8"/>
      <c r="FA39" s="9" t="str">
        <f t="shared" si="85"/>
        <v xml:space="preserve"> </v>
      </c>
      <c r="FB39" s="9"/>
      <c r="FC39" s="8"/>
      <c r="FD39" s="9" t="str">
        <f t="shared" si="86"/>
        <v xml:space="preserve"> </v>
      </c>
      <c r="FE39" s="9"/>
      <c r="FF39" s="8"/>
      <c r="FG39" s="9" t="str">
        <f t="shared" si="87"/>
        <v xml:space="preserve"> </v>
      </c>
      <c r="FH39" s="9"/>
      <c r="FI39" s="8"/>
      <c r="FJ39" s="9" t="str">
        <f t="shared" si="88"/>
        <v xml:space="preserve"> </v>
      </c>
      <c r="FK39" s="9"/>
      <c r="FL39" s="8"/>
      <c r="FM39" s="9" t="str">
        <f t="shared" si="89"/>
        <v xml:space="preserve"> </v>
      </c>
      <c r="FN39" s="9"/>
      <c r="FO39" s="8"/>
      <c r="FP39" s="9" t="str">
        <f t="shared" si="90"/>
        <v xml:space="preserve"> </v>
      </c>
      <c r="FQ39" s="9"/>
      <c r="FR39" s="2"/>
      <c r="FS39" s="9" t="str">
        <f t="shared" si="91"/>
        <v xml:space="preserve"> </v>
      </c>
      <c r="FT39" s="8">
        <f t="shared" si="92"/>
        <v>47</v>
      </c>
      <c r="FU39" s="53">
        <f t="shared" si="93"/>
        <v>0</v>
      </c>
      <c r="FV39" s="147">
        <f t="shared" si="94"/>
        <v>0</v>
      </c>
      <c r="FW39" s="164" t="str">
        <f t="shared" si="12"/>
        <v xml:space="preserve">មិនចាត់ថ្នាក់ </v>
      </c>
      <c r="FX39" s="164" t="str">
        <f t="shared" si="13"/>
        <v xml:space="preserve"> មិនចាត់ថ្នាក់</v>
      </c>
      <c r="FY39" s="53" t="str">
        <f t="shared" si="95"/>
        <v xml:space="preserve"> </v>
      </c>
      <c r="FZ39" s="58">
        <f>វត្តមាន!FZ39</f>
        <v>2</v>
      </c>
      <c r="GA39" s="58">
        <f>វត្តមាន!GA39</f>
        <v>2</v>
      </c>
      <c r="GB39" s="58">
        <f>វត្តមាន!GB39</f>
        <v>2</v>
      </c>
      <c r="GC39" s="58">
        <f>វត្តមាន!GC39</f>
        <v>6</v>
      </c>
      <c r="GD39" s="69">
        <f t="shared" si="14"/>
        <v>8.7631578947368425</v>
      </c>
      <c r="GE39" s="69">
        <f t="shared" si="96"/>
        <v>0</v>
      </c>
      <c r="GF39" s="69">
        <f t="shared" si="97"/>
        <v>4.3815789473684212</v>
      </c>
      <c r="GG39" s="164" t="str">
        <f t="shared" si="15"/>
        <v>F</v>
      </c>
      <c r="GH39" s="164" t="str">
        <f t="shared" si="16"/>
        <v>ខ្សោយ</v>
      </c>
      <c r="GI39" s="53" t="e">
        <f t="shared" si="98"/>
        <v>#N/A</v>
      </c>
      <c r="GJ39" s="2">
        <f t="shared" si="17"/>
        <v>4</v>
      </c>
      <c r="GK39" s="2">
        <f t="shared" si="18"/>
        <v>4</v>
      </c>
      <c r="GL39" s="2">
        <f t="shared" si="19"/>
        <v>4</v>
      </c>
      <c r="GM39" s="2">
        <f t="shared" si="20"/>
        <v>12</v>
      </c>
    </row>
    <row r="40" spans="1:195" hidden="1">
      <c r="A40" s="2"/>
      <c r="B40" s="2">
        <f>ប្រវត្តិរូបសិស្ស!B40</f>
        <v>0</v>
      </c>
      <c r="C40" s="2" t="str">
        <f>ប្រវត្តិរូបសិស្ស!C40</f>
        <v>សត់ វី</v>
      </c>
      <c r="D40" s="2" t="str">
        <f>ប្រវត្តិរូបសិស្ស!D40</f>
        <v>ប្រុស</v>
      </c>
      <c r="E40" s="7">
        <f>ប្រវត្តិរូបសិស្ស!E40</f>
        <v>39196</v>
      </c>
      <c r="F40" s="7" t="str">
        <f>ប្រវត្តិរូបសិស្ស!G40</f>
        <v>12C</v>
      </c>
      <c r="G40" s="8">
        <v>68</v>
      </c>
      <c r="H40" s="9" t="str">
        <f t="shared" si="21"/>
        <v>A</v>
      </c>
      <c r="I40" s="8">
        <v>107</v>
      </c>
      <c r="J40" s="9" t="str">
        <f t="shared" si="22"/>
        <v>B</v>
      </c>
      <c r="K40" s="8">
        <v>50</v>
      </c>
      <c r="L40" s="9" t="str">
        <f t="shared" si="23"/>
        <v>D</v>
      </c>
      <c r="M40" s="8">
        <v>50</v>
      </c>
      <c r="N40" s="9" t="str">
        <f t="shared" si="0"/>
        <v>D</v>
      </c>
      <c r="O40" s="8">
        <v>23</v>
      </c>
      <c r="P40" s="9" t="str">
        <f t="shared" si="24"/>
        <v>F</v>
      </c>
      <c r="Q40" s="8"/>
      <c r="R40" s="9" t="str">
        <f t="shared" si="1"/>
        <v xml:space="preserve"> </v>
      </c>
      <c r="S40" s="8"/>
      <c r="T40" s="9" t="str">
        <f t="shared" si="25"/>
        <v xml:space="preserve"> </v>
      </c>
      <c r="U40" s="8"/>
      <c r="V40" s="9" t="str">
        <f t="shared" si="26"/>
        <v xml:space="preserve"> </v>
      </c>
      <c r="W40" s="8">
        <v>39</v>
      </c>
      <c r="X40" s="9" t="str">
        <f t="shared" si="27"/>
        <v>C</v>
      </c>
      <c r="Y40" s="8">
        <v>23</v>
      </c>
      <c r="Z40" s="8" t="str">
        <f t="shared" si="28"/>
        <v>0</v>
      </c>
      <c r="AA40" s="9" t="str">
        <f t="shared" si="2"/>
        <v>F</v>
      </c>
      <c r="AB40" s="8"/>
      <c r="AC40" s="9" t="str">
        <f t="shared" si="29"/>
        <v xml:space="preserve"> </v>
      </c>
      <c r="AD40" s="2"/>
      <c r="AE40" s="9" t="str">
        <f t="shared" si="30"/>
        <v xml:space="preserve"> </v>
      </c>
      <c r="AF40" s="53">
        <f t="shared" si="3"/>
        <v>337</v>
      </c>
      <c r="AG40" s="147">
        <f t="shared" si="31"/>
        <v>35.473684210526315</v>
      </c>
      <c r="AH40" s="164" t="str">
        <f t="shared" si="32"/>
        <v>C</v>
      </c>
      <c r="AI40" s="164" t="str">
        <f t="shared" si="33"/>
        <v>ល្អបង្គួរ</v>
      </c>
      <c r="AJ40" s="53">
        <f t="shared" si="34"/>
        <v>4</v>
      </c>
      <c r="AK40" s="53">
        <f>វត្តមាន!BV40</f>
        <v>0</v>
      </c>
      <c r="AL40" s="53">
        <f>វត្តមាន!BW40</f>
        <v>0</v>
      </c>
      <c r="AM40" s="53">
        <f>វត្តមាន!BX40</f>
        <v>0</v>
      </c>
      <c r="AN40" s="53">
        <f>វត្តមាន!BY40</f>
        <v>0</v>
      </c>
      <c r="AO40" s="8"/>
      <c r="AP40" s="9" t="str">
        <f t="shared" si="35"/>
        <v xml:space="preserve"> </v>
      </c>
      <c r="AQ40" s="8"/>
      <c r="AR40" s="9" t="str">
        <f t="shared" si="36"/>
        <v xml:space="preserve"> </v>
      </c>
      <c r="AS40" s="8"/>
      <c r="AT40" s="9" t="str">
        <f t="shared" si="37"/>
        <v xml:space="preserve"> </v>
      </c>
      <c r="AU40" s="8"/>
      <c r="AV40" s="9" t="str">
        <f t="shared" si="38"/>
        <v xml:space="preserve"> </v>
      </c>
      <c r="AW40" s="8"/>
      <c r="AX40" s="9" t="str">
        <f t="shared" si="39"/>
        <v xml:space="preserve"> </v>
      </c>
      <c r="AY40" s="8"/>
      <c r="AZ40" s="9" t="str">
        <f t="shared" si="40"/>
        <v xml:space="preserve"> </v>
      </c>
      <c r="BA40" s="8"/>
      <c r="BB40" s="9" t="str">
        <f t="shared" si="41"/>
        <v xml:space="preserve"> </v>
      </c>
      <c r="BC40" s="8"/>
      <c r="BD40" s="9" t="str">
        <f t="shared" si="42"/>
        <v xml:space="preserve"> </v>
      </c>
      <c r="BE40" s="8"/>
      <c r="BF40" s="9" t="str">
        <f t="shared" si="43"/>
        <v xml:space="preserve"> </v>
      </c>
      <c r="BG40" s="8"/>
      <c r="BH40" s="9" t="str">
        <f t="shared" si="44"/>
        <v xml:space="preserve"> </v>
      </c>
      <c r="BI40" s="8"/>
      <c r="BJ40" s="9" t="str">
        <f t="shared" si="45"/>
        <v xml:space="preserve"> </v>
      </c>
      <c r="BK40" s="2"/>
      <c r="BL40" s="9" t="str">
        <f t="shared" si="46"/>
        <v xml:space="preserve"> </v>
      </c>
      <c r="BM40" s="53">
        <f t="shared" si="47"/>
        <v>0</v>
      </c>
      <c r="BN40" s="147">
        <f t="shared" si="48"/>
        <v>0</v>
      </c>
      <c r="BO40" s="164" t="str">
        <f t="shared" si="6"/>
        <v xml:space="preserve">មិនចាត់ថ្នាក់ </v>
      </c>
      <c r="BP40" s="164" t="str">
        <f t="shared" si="7"/>
        <v xml:space="preserve"> មិនចាត់ថ្នាក់</v>
      </c>
      <c r="BQ40" s="53" t="str">
        <f t="shared" si="49"/>
        <v xml:space="preserve"> </v>
      </c>
      <c r="BR40" s="51">
        <f>វត្តមាន!BV40</f>
        <v>0</v>
      </c>
      <c r="BS40" s="51">
        <f>វត្តមាន!BW40</f>
        <v>0</v>
      </c>
      <c r="BT40" s="51">
        <f>វត្តមាន!BX40</f>
        <v>0</v>
      </c>
      <c r="BU40" s="51">
        <f>វត្តមាន!BY40</f>
        <v>0</v>
      </c>
      <c r="BV40" s="8"/>
      <c r="BW40" s="9" t="str">
        <f t="shared" si="50"/>
        <v xml:space="preserve"> </v>
      </c>
      <c r="BX40" s="8"/>
      <c r="BY40" s="9" t="str">
        <f t="shared" si="51"/>
        <v xml:space="preserve"> </v>
      </c>
      <c r="BZ40" s="8"/>
      <c r="CA40" s="9" t="str">
        <f t="shared" si="52"/>
        <v xml:space="preserve"> </v>
      </c>
      <c r="CB40" s="8"/>
      <c r="CC40" s="9" t="str">
        <f t="shared" si="53"/>
        <v xml:space="preserve"> </v>
      </c>
      <c r="CD40" s="8"/>
      <c r="CE40" s="9" t="str">
        <f t="shared" si="54"/>
        <v xml:space="preserve"> </v>
      </c>
      <c r="CF40" s="8"/>
      <c r="CG40" s="9" t="str">
        <f t="shared" si="55"/>
        <v xml:space="preserve"> </v>
      </c>
      <c r="CH40" s="8"/>
      <c r="CI40" s="9" t="str">
        <f t="shared" si="56"/>
        <v xml:space="preserve"> </v>
      </c>
      <c r="CJ40" s="8"/>
      <c r="CK40" s="9" t="str">
        <f t="shared" si="57"/>
        <v xml:space="preserve"> </v>
      </c>
      <c r="CL40" s="8"/>
      <c r="CM40" s="9" t="str">
        <f t="shared" si="58"/>
        <v xml:space="preserve"> </v>
      </c>
      <c r="CN40" s="8"/>
      <c r="CO40" s="9" t="str">
        <f t="shared" si="59"/>
        <v xml:space="preserve"> </v>
      </c>
      <c r="CP40" s="8"/>
      <c r="CQ40" s="9" t="str">
        <f t="shared" si="60"/>
        <v xml:space="preserve"> </v>
      </c>
      <c r="CR40" s="2"/>
      <c r="CS40" s="9" t="str">
        <f t="shared" si="61"/>
        <v xml:space="preserve"> </v>
      </c>
      <c r="CT40" s="53">
        <f t="shared" si="62"/>
        <v>0</v>
      </c>
      <c r="CU40" s="147">
        <f t="shared" si="63"/>
        <v>0</v>
      </c>
      <c r="CV40" s="164" t="str">
        <f t="shared" si="8"/>
        <v xml:space="preserve">មិនចាត់ថ្នាក់ </v>
      </c>
      <c r="CW40" s="164" t="str">
        <f t="shared" si="9"/>
        <v xml:space="preserve"> មិនចាត់ថ្នាក់</v>
      </c>
      <c r="CX40" s="53" t="str">
        <f t="shared" si="64"/>
        <v xml:space="preserve"> </v>
      </c>
      <c r="CY40" s="51">
        <f>វត្តមាន!DF40</f>
        <v>0</v>
      </c>
      <c r="CZ40" s="51">
        <f>វត្តមាន!DG40</f>
        <v>0</v>
      </c>
      <c r="DA40" s="51">
        <f>វត្តមាន!DH40</f>
        <v>0</v>
      </c>
      <c r="DB40" s="51">
        <f>វត្តមាន!DI40</f>
        <v>0</v>
      </c>
      <c r="DC40" s="8"/>
      <c r="DD40" s="9" t="str">
        <f t="shared" si="65"/>
        <v xml:space="preserve"> </v>
      </c>
      <c r="DE40" s="8"/>
      <c r="DF40" s="9" t="str">
        <f t="shared" si="66"/>
        <v xml:space="preserve"> </v>
      </c>
      <c r="DG40" s="8"/>
      <c r="DH40" s="9" t="str">
        <f t="shared" si="67"/>
        <v xml:space="preserve"> </v>
      </c>
      <c r="DI40" s="8"/>
      <c r="DJ40" s="9" t="str">
        <f t="shared" si="68"/>
        <v xml:space="preserve"> </v>
      </c>
      <c r="DK40" s="8"/>
      <c r="DL40" s="9" t="str">
        <f t="shared" si="69"/>
        <v xml:space="preserve"> </v>
      </c>
      <c r="DM40" s="8"/>
      <c r="DN40" s="9" t="str">
        <f t="shared" si="70"/>
        <v xml:space="preserve"> </v>
      </c>
      <c r="DO40" s="8"/>
      <c r="DP40" s="9" t="str">
        <f t="shared" si="71"/>
        <v xml:space="preserve"> </v>
      </c>
      <c r="DQ40" s="8"/>
      <c r="DR40" s="9" t="str">
        <f t="shared" si="72"/>
        <v xml:space="preserve"> </v>
      </c>
      <c r="DS40" s="8"/>
      <c r="DT40" s="9" t="str">
        <f t="shared" si="73"/>
        <v xml:space="preserve"> </v>
      </c>
      <c r="DU40" s="8"/>
      <c r="DV40" s="9" t="str">
        <f t="shared" si="74"/>
        <v xml:space="preserve"> </v>
      </c>
      <c r="DW40" s="8"/>
      <c r="DX40" s="9" t="str">
        <f t="shared" si="75"/>
        <v xml:space="preserve"> </v>
      </c>
      <c r="DY40" s="2"/>
      <c r="DZ40" s="9" t="str">
        <f t="shared" si="76"/>
        <v xml:space="preserve"> </v>
      </c>
      <c r="EA40" s="53">
        <f t="shared" si="77"/>
        <v>0</v>
      </c>
      <c r="EB40" s="147">
        <f t="shared" si="78"/>
        <v>0</v>
      </c>
      <c r="EC40" s="164" t="str">
        <f t="shared" si="10"/>
        <v xml:space="preserve">មិនចាត់ថ្នាក់ </v>
      </c>
      <c r="ED40" s="164" t="str">
        <f t="shared" si="11"/>
        <v xml:space="preserve"> មិនចាត់ថ្នាក់</v>
      </c>
      <c r="EE40" s="53" t="str">
        <f t="shared" si="79"/>
        <v xml:space="preserve"> </v>
      </c>
      <c r="EF40" s="58">
        <f>វត្តមាន!EP40</f>
        <v>2</v>
      </c>
      <c r="EG40" s="58">
        <f>វត្តមាន!EQ40</f>
        <v>2</v>
      </c>
      <c r="EH40" s="58">
        <f>វត្តមាន!ER40</f>
        <v>2</v>
      </c>
      <c r="EI40" s="58">
        <f>វត្តមាន!ES40</f>
        <v>6</v>
      </c>
      <c r="EJ40" s="67"/>
      <c r="EK40" s="8"/>
      <c r="EL40" s="9" t="str">
        <f t="shared" si="80"/>
        <v xml:space="preserve"> </v>
      </c>
      <c r="EM40" s="9"/>
      <c r="EN40" s="8"/>
      <c r="EO40" s="9" t="str">
        <f t="shared" si="81"/>
        <v xml:space="preserve"> </v>
      </c>
      <c r="EP40" s="9"/>
      <c r="EQ40" s="8"/>
      <c r="ER40" s="9" t="str">
        <f t="shared" si="82"/>
        <v xml:space="preserve"> </v>
      </c>
      <c r="ES40" s="9"/>
      <c r="ET40" s="8"/>
      <c r="EU40" s="9" t="str">
        <f t="shared" si="83"/>
        <v xml:space="preserve"> </v>
      </c>
      <c r="EV40" s="9"/>
      <c r="EW40" s="8"/>
      <c r="EX40" s="9" t="str">
        <f t="shared" si="84"/>
        <v xml:space="preserve"> </v>
      </c>
      <c r="EY40" s="9"/>
      <c r="EZ40" s="8"/>
      <c r="FA40" s="9" t="str">
        <f t="shared" si="85"/>
        <v xml:space="preserve"> </v>
      </c>
      <c r="FB40" s="9"/>
      <c r="FC40" s="8"/>
      <c r="FD40" s="9" t="str">
        <f t="shared" si="86"/>
        <v xml:space="preserve"> </v>
      </c>
      <c r="FE40" s="9"/>
      <c r="FF40" s="8"/>
      <c r="FG40" s="9" t="str">
        <f t="shared" si="87"/>
        <v xml:space="preserve"> </v>
      </c>
      <c r="FH40" s="9"/>
      <c r="FI40" s="8"/>
      <c r="FJ40" s="9" t="str">
        <f t="shared" si="88"/>
        <v xml:space="preserve"> </v>
      </c>
      <c r="FK40" s="9"/>
      <c r="FL40" s="8"/>
      <c r="FM40" s="9" t="str">
        <f t="shared" si="89"/>
        <v xml:space="preserve"> </v>
      </c>
      <c r="FN40" s="9"/>
      <c r="FO40" s="8"/>
      <c r="FP40" s="9" t="str">
        <f t="shared" si="90"/>
        <v xml:space="preserve"> </v>
      </c>
      <c r="FQ40" s="9"/>
      <c r="FR40" s="2"/>
      <c r="FS40" s="9" t="str">
        <f t="shared" si="91"/>
        <v xml:space="preserve"> </v>
      </c>
      <c r="FT40" s="8">
        <f t="shared" si="92"/>
        <v>47</v>
      </c>
      <c r="FU40" s="53">
        <f t="shared" si="93"/>
        <v>0</v>
      </c>
      <c r="FV40" s="147">
        <f t="shared" si="94"/>
        <v>0</v>
      </c>
      <c r="FW40" s="164" t="str">
        <f t="shared" si="12"/>
        <v xml:space="preserve">មិនចាត់ថ្នាក់ </v>
      </c>
      <c r="FX40" s="164" t="str">
        <f t="shared" si="13"/>
        <v xml:space="preserve"> មិនចាត់ថ្នាក់</v>
      </c>
      <c r="FY40" s="53" t="str">
        <f t="shared" si="95"/>
        <v xml:space="preserve"> </v>
      </c>
      <c r="FZ40" s="58">
        <f>វត្តមាន!FZ40</f>
        <v>2</v>
      </c>
      <c r="GA40" s="58">
        <f>វត្តមាន!GA40</f>
        <v>2</v>
      </c>
      <c r="GB40" s="58">
        <f>វត្តមាន!GB40</f>
        <v>2</v>
      </c>
      <c r="GC40" s="58">
        <f>វត្តមាន!GC40</f>
        <v>6</v>
      </c>
      <c r="GD40" s="69">
        <f t="shared" si="14"/>
        <v>8.8684210526315788</v>
      </c>
      <c r="GE40" s="69">
        <f t="shared" si="96"/>
        <v>0</v>
      </c>
      <c r="GF40" s="69">
        <f t="shared" si="97"/>
        <v>4.4342105263157894</v>
      </c>
      <c r="GG40" s="164" t="str">
        <f t="shared" si="15"/>
        <v>F</v>
      </c>
      <c r="GH40" s="164" t="str">
        <f t="shared" si="16"/>
        <v>ខ្សោយ</v>
      </c>
      <c r="GI40" s="53" t="e">
        <f t="shared" si="98"/>
        <v>#N/A</v>
      </c>
      <c r="GJ40" s="2">
        <f t="shared" si="17"/>
        <v>4</v>
      </c>
      <c r="GK40" s="2">
        <f t="shared" si="18"/>
        <v>4</v>
      </c>
      <c r="GL40" s="2">
        <f t="shared" si="19"/>
        <v>4</v>
      </c>
      <c r="GM40" s="2">
        <f t="shared" si="20"/>
        <v>12</v>
      </c>
    </row>
    <row r="41" spans="1:195" hidden="1">
      <c r="A41" s="2"/>
      <c r="B41" s="2">
        <f>ប្រវត្តិរូបសិស្ស!B41</f>
        <v>7507</v>
      </c>
      <c r="C41" s="2" t="str">
        <f>ប្រវត្តិរូបសិស្ស!C41</f>
        <v>សុក សុទ្ធា</v>
      </c>
      <c r="D41" s="2" t="str">
        <f>ប្រវត្តិរូបសិស្ស!D41</f>
        <v>ស្រី</v>
      </c>
      <c r="E41" s="7">
        <f>ប្រវត្តិរូបសិស្ស!E41</f>
        <v>38937</v>
      </c>
      <c r="F41" s="7" t="str">
        <f>ប្រវត្តិរូបសិស្ស!G41</f>
        <v>12C</v>
      </c>
      <c r="G41" s="8">
        <v>34</v>
      </c>
      <c r="H41" s="9" t="str">
        <f t="shared" si="21"/>
        <v>F</v>
      </c>
      <c r="I41" s="8">
        <v>89</v>
      </c>
      <c r="J41" s="9" t="str">
        <f t="shared" si="22"/>
        <v>C</v>
      </c>
      <c r="K41" s="8">
        <v>50</v>
      </c>
      <c r="L41" s="9" t="str">
        <f t="shared" si="23"/>
        <v>D</v>
      </c>
      <c r="M41" s="8">
        <v>50</v>
      </c>
      <c r="N41" s="9" t="str">
        <f t="shared" si="0"/>
        <v>D</v>
      </c>
      <c r="O41" s="8">
        <v>21</v>
      </c>
      <c r="P41" s="9" t="str">
        <f t="shared" si="24"/>
        <v>F</v>
      </c>
      <c r="Q41" s="8"/>
      <c r="R41" s="9" t="str">
        <f t="shared" si="1"/>
        <v xml:space="preserve"> </v>
      </c>
      <c r="S41" s="8"/>
      <c r="T41" s="9" t="str">
        <f t="shared" si="25"/>
        <v xml:space="preserve"> </v>
      </c>
      <c r="U41" s="8"/>
      <c r="V41" s="9" t="str">
        <f t="shared" si="26"/>
        <v xml:space="preserve"> </v>
      </c>
      <c r="W41" s="8">
        <v>29</v>
      </c>
      <c r="X41" s="9" t="str">
        <f t="shared" si="27"/>
        <v>E</v>
      </c>
      <c r="Y41" s="8">
        <v>16</v>
      </c>
      <c r="Z41" s="8" t="str">
        <f t="shared" si="28"/>
        <v>0</v>
      </c>
      <c r="AA41" s="9" t="str">
        <f t="shared" si="2"/>
        <v>F</v>
      </c>
      <c r="AB41" s="8"/>
      <c r="AC41" s="9" t="str">
        <f t="shared" si="29"/>
        <v xml:space="preserve"> </v>
      </c>
      <c r="AD41" s="2"/>
      <c r="AE41" s="9" t="str">
        <f t="shared" si="30"/>
        <v xml:space="preserve"> </v>
      </c>
      <c r="AF41" s="53">
        <f t="shared" si="3"/>
        <v>273</v>
      </c>
      <c r="AG41" s="147">
        <f t="shared" si="31"/>
        <v>28.736842105263158</v>
      </c>
      <c r="AH41" s="164" t="str">
        <f t="shared" si="32"/>
        <v>E</v>
      </c>
      <c r="AI41" s="164" t="str">
        <f t="shared" si="33"/>
        <v>មធ្យម</v>
      </c>
      <c r="AJ41" s="53">
        <f t="shared" si="34"/>
        <v>15</v>
      </c>
      <c r="AK41" s="53">
        <f>វត្តមាន!BV41</f>
        <v>0</v>
      </c>
      <c r="AL41" s="53">
        <f>វត្តមាន!BW41</f>
        <v>0</v>
      </c>
      <c r="AM41" s="53">
        <f>វត្តមាន!BX41</f>
        <v>0</v>
      </c>
      <c r="AN41" s="53">
        <f>វត្តមាន!BY41</f>
        <v>0</v>
      </c>
      <c r="AO41" s="8"/>
      <c r="AP41" s="9" t="str">
        <f t="shared" si="35"/>
        <v xml:space="preserve"> </v>
      </c>
      <c r="AQ41" s="8"/>
      <c r="AR41" s="9" t="str">
        <f t="shared" si="36"/>
        <v xml:space="preserve"> </v>
      </c>
      <c r="AS41" s="8"/>
      <c r="AT41" s="9" t="str">
        <f t="shared" si="37"/>
        <v xml:space="preserve"> </v>
      </c>
      <c r="AU41" s="8"/>
      <c r="AV41" s="9" t="str">
        <f t="shared" si="38"/>
        <v xml:space="preserve"> </v>
      </c>
      <c r="AW41" s="8"/>
      <c r="AX41" s="9" t="str">
        <f t="shared" si="39"/>
        <v xml:space="preserve"> </v>
      </c>
      <c r="AY41" s="8"/>
      <c r="AZ41" s="9" t="str">
        <f t="shared" si="40"/>
        <v xml:space="preserve"> </v>
      </c>
      <c r="BA41" s="8"/>
      <c r="BB41" s="9" t="str">
        <f t="shared" si="41"/>
        <v xml:space="preserve"> </v>
      </c>
      <c r="BC41" s="8"/>
      <c r="BD41" s="9" t="str">
        <f t="shared" si="42"/>
        <v xml:space="preserve"> </v>
      </c>
      <c r="BE41" s="8"/>
      <c r="BF41" s="9" t="str">
        <f t="shared" si="43"/>
        <v xml:space="preserve"> </v>
      </c>
      <c r="BG41" s="8"/>
      <c r="BH41" s="9" t="str">
        <f t="shared" si="44"/>
        <v xml:space="preserve"> </v>
      </c>
      <c r="BI41" s="8"/>
      <c r="BJ41" s="9" t="str">
        <f t="shared" si="45"/>
        <v xml:space="preserve"> </v>
      </c>
      <c r="BK41" s="2"/>
      <c r="BL41" s="9" t="str">
        <f t="shared" si="46"/>
        <v xml:space="preserve"> </v>
      </c>
      <c r="BM41" s="53">
        <f t="shared" si="47"/>
        <v>0</v>
      </c>
      <c r="BN41" s="147">
        <f t="shared" si="48"/>
        <v>0</v>
      </c>
      <c r="BO41" s="164" t="str">
        <f t="shared" si="6"/>
        <v xml:space="preserve">មិនចាត់ថ្នាក់ </v>
      </c>
      <c r="BP41" s="164" t="str">
        <f t="shared" si="7"/>
        <v xml:space="preserve"> មិនចាត់ថ្នាក់</v>
      </c>
      <c r="BQ41" s="53" t="str">
        <f t="shared" si="49"/>
        <v xml:space="preserve"> </v>
      </c>
      <c r="BR41" s="51">
        <f>វត្តមាន!BV41</f>
        <v>0</v>
      </c>
      <c r="BS41" s="51">
        <f>វត្តមាន!BW41</f>
        <v>0</v>
      </c>
      <c r="BT41" s="51">
        <f>វត្តមាន!BX41</f>
        <v>0</v>
      </c>
      <c r="BU41" s="51">
        <f>វត្តមាន!BY41</f>
        <v>0</v>
      </c>
      <c r="BV41" s="8"/>
      <c r="BW41" s="9" t="str">
        <f t="shared" si="50"/>
        <v xml:space="preserve"> </v>
      </c>
      <c r="BX41" s="8"/>
      <c r="BY41" s="9" t="str">
        <f t="shared" si="51"/>
        <v xml:space="preserve"> </v>
      </c>
      <c r="BZ41" s="8"/>
      <c r="CA41" s="9" t="str">
        <f t="shared" si="52"/>
        <v xml:space="preserve"> </v>
      </c>
      <c r="CB41" s="8"/>
      <c r="CC41" s="9" t="str">
        <f t="shared" si="53"/>
        <v xml:space="preserve"> </v>
      </c>
      <c r="CD41" s="8"/>
      <c r="CE41" s="9" t="str">
        <f t="shared" si="54"/>
        <v xml:space="preserve"> </v>
      </c>
      <c r="CF41" s="8"/>
      <c r="CG41" s="9" t="str">
        <f t="shared" si="55"/>
        <v xml:space="preserve"> </v>
      </c>
      <c r="CH41" s="8"/>
      <c r="CI41" s="9" t="str">
        <f t="shared" si="56"/>
        <v xml:space="preserve"> </v>
      </c>
      <c r="CJ41" s="8"/>
      <c r="CK41" s="9" t="str">
        <f t="shared" si="57"/>
        <v xml:space="preserve"> </v>
      </c>
      <c r="CL41" s="8"/>
      <c r="CM41" s="9" t="str">
        <f t="shared" si="58"/>
        <v xml:space="preserve"> </v>
      </c>
      <c r="CN41" s="8"/>
      <c r="CO41" s="9" t="str">
        <f t="shared" si="59"/>
        <v xml:space="preserve"> </v>
      </c>
      <c r="CP41" s="8"/>
      <c r="CQ41" s="9" t="str">
        <f t="shared" si="60"/>
        <v xml:space="preserve"> </v>
      </c>
      <c r="CR41" s="2"/>
      <c r="CS41" s="9" t="str">
        <f t="shared" si="61"/>
        <v xml:space="preserve"> </v>
      </c>
      <c r="CT41" s="53">
        <f t="shared" si="62"/>
        <v>0</v>
      </c>
      <c r="CU41" s="147">
        <f t="shared" si="63"/>
        <v>0</v>
      </c>
      <c r="CV41" s="164" t="str">
        <f t="shared" si="8"/>
        <v xml:space="preserve">មិនចាត់ថ្នាក់ </v>
      </c>
      <c r="CW41" s="164" t="str">
        <f t="shared" si="9"/>
        <v xml:space="preserve"> មិនចាត់ថ្នាក់</v>
      </c>
      <c r="CX41" s="53" t="str">
        <f t="shared" si="64"/>
        <v xml:space="preserve"> </v>
      </c>
      <c r="CY41" s="51">
        <f>វត្តមាន!DF41</f>
        <v>0</v>
      </c>
      <c r="CZ41" s="51">
        <f>វត្តមាន!DG41</f>
        <v>0</v>
      </c>
      <c r="DA41" s="51">
        <f>វត្តមាន!DH41</f>
        <v>0</v>
      </c>
      <c r="DB41" s="51">
        <f>វត្តមាន!DI41</f>
        <v>0</v>
      </c>
      <c r="DC41" s="8"/>
      <c r="DD41" s="9" t="str">
        <f t="shared" si="65"/>
        <v xml:space="preserve"> </v>
      </c>
      <c r="DE41" s="8"/>
      <c r="DF41" s="9" t="str">
        <f t="shared" si="66"/>
        <v xml:space="preserve"> </v>
      </c>
      <c r="DG41" s="8"/>
      <c r="DH41" s="9" t="str">
        <f t="shared" si="67"/>
        <v xml:space="preserve"> </v>
      </c>
      <c r="DI41" s="8"/>
      <c r="DJ41" s="9" t="str">
        <f t="shared" si="68"/>
        <v xml:space="preserve"> </v>
      </c>
      <c r="DK41" s="8"/>
      <c r="DL41" s="9" t="str">
        <f t="shared" si="69"/>
        <v xml:space="preserve"> </v>
      </c>
      <c r="DM41" s="8"/>
      <c r="DN41" s="9" t="str">
        <f t="shared" si="70"/>
        <v xml:space="preserve"> </v>
      </c>
      <c r="DO41" s="8"/>
      <c r="DP41" s="9" t="str">
        <f t="shared" si="71"/>
        <v xml:space="preserve"> </v>
      </c>
      <c r="DQ41" s="8"/>
      <c r="DR41" s="9" t="str">
        <f t="shared" si="72"/>
        <v xml:space="preserve"> </v>
      </c>
      <c r="DS41" s="8"/>
      <c r="DT41" s="9" t="str">
        <f t="shared" si="73"/>
        <v xml:space="preserve"> </v>
      </c>
      <c r="DU41" s="8"/>
      <c r="DV41" s="9" t="str">
        <f t="shared" si="74"/>
        <v xml:space="preserve"> </v>
      </c>
      <c r="DW41" s="8"/>
      <c r="DX41" s="9" t="str">
        <f t="shared" si="75"/>
        <v xml:space="preserve"> </v>
      </c>
      <c r="DY41" s="2"/>
      <c r="DZ41" s="9" t="str">
        <f t="shared" si="76"/>
        <v xml:space="preserve"> </v>
      </c>
      <c r="EA41" s="53">
        <f t="shared" si="77"/>
        <v>0</v>
      </c>
      <c r="EB41" s="147">
        <f t="shared" si="78"/>
        <v>0</v>
      </c>
      <c r="EC41" s="164" t="str">
        <f t="shared" si="10"/>
        <v xml:space="preserve">មិនចាត់ថ្នាក់ </v>
      </c>
      <c r="ED41" s="164" t="str">
        <f t="shared" si="11"/>
        <v xml:space="preserve"> មិនចាត់ថ្នាក់</v>
      </c>
      <c r="EE41" s="53" t="str">
        <f t="shared" si="79"/>
        <v xml:space="preserve"> </v>
      </c>
      <c r="EF41" s="58">
        <f>វត្តមាន!EP41</f>
        <v>2</v>
      </c>
      <c r="EG41" s="58">
        <f>វត្តមាន!EQ41</f>
        <v>2</v>
      </c>
      <c r="EH41" s="58">
        <f>វត្តមាន!ER41</f>
        <v>2</v>
      </c>
      <c r="EI41" s="58">
        <f>វត្តមាន!ES41</f>
        <v>6</v>
      </c>
      <c r="EJ41" s="67"/>
      <c r="EK41" s="8"/>
      <c r="EL41" s="9" t="str">
        <f t="shared" si="80"/>
        <v xml:space="preserve"> </v>
      </c>
      <c r="EM41" s="9"/>
      <c r="EN41" s="8"/>
      <c r="EO41" s="9" t="str">
        <f t="shared" si="81"/>
        <v xml:space="preserve"> </v>
      </c>
      <c r="EP41" s="9"/>
      <c r="EQ41" s="8"/>
      <c r="ER41" s="9" t="str">
        <f t="shared" si="82"/>
        <v xml:space="preserve"> </v>
      </c>
      <c r="ES41" s="9"/>
      <c r="ET41" s="8"/>
      <c r="EU41" s="9" t="str">
        <f t="shared" si="83"/>
        <v xml:space="preserve"> </v>
      </c>
      <c r="EV41" s="9"/>
      <c r="EW41" s="8"/>
      <c r="EX41" s="9" t="str">
        <f t="shared" si="84"/>
        <v xml:space="preserve"> </v>
      </c>
      <c r="EY41" s="9"/>
      <c r="EZ41" s="8"/>
      <c r="FA41" s="9" t="str">
        <f t="shared" si="85"/>
        <v xml:space="preserve"> </v>
      </c>
      <c r="FB41" s="9"/>
      <c r="FC41" s="8"/>
      <c r="FD41" s="9" t="str">
        <f t="shared" si="86"/>
        <v xml:space="preserve"> </v>
      </c>
      <c r="FE41" s="9"/>
      <c r="FF41" s="8"/>
      <c r="FG41" s="9" t="str">
        <f t="shared" si="87"/>
        <v xml:space="preserve"> </v>
      </c>
      <c r="FH41" s="9"/>
      <c r="FI41" s="8"/>
      <c r="FJ41" s="9" t="str">
        <f t="shared" si="88"/>
        <v xml:space="preserve"> </v>
      </c>
      <c r="FK41" s="9"/>
      <c r="FL41" s="8"/>
      <c r="FM41" s="9" t="str">
        <f t="shared" si="89"/>
        <v xml:space="preserve"> </v>
      </c>
      <c r="FN41" s="9"/>
      <c r="FO41" s="8"/>
      <c r="FP41" s="9" t="str">
        <f t="shared" si="90"/>
        <v xml:space="preserve"> </v>
      </c>
      <c r="FQ41" s="9"/>
      <c r="FR41" s="2"/>
      <c r="FS41" s="9" t="str">
        <f t="shared" si="91"/>
        <v xml:space="preserve"> </v>
      </c>
      <c r="FT41" s="8">
        <f t="shared" si="92"/>
        <v>47</v>
      </c>
      <c r="FU41" s="53">
        <f t="shared" si="93"/>
        <v>0</v>
      </c>
      <c r="FV41" s="147">
        <f t="shared" si="94"/>
        <v>0</v>
      </c>
      <c r="FW41" s="164" t="str">
        <f t="shared" si="12"/>
        <v xml:space="preserve">មិនចាត់ថ្នាក់ </v>
      </c>
      <c r="FX41" s="164" t="str">
        <f t="shared" si="13"/>
        <v xml:space="preserve"> មិនចាត់ថ្នាក់</v>
      </c>
      <c r="FY41" s="53" t="str">
        <f t="shared" si="95"/>
        <v xml:space="preserve"> </v>
      </c>
      <c r="FZ41" s="58">
        <f>វត្តមាន!FZ41</f>
        <v>2</v>
      </c>
      <c r="GA41" s="58">
        <f>វត្តមាន!GA41</f>
        <v>2</v>
      </c>
      <c r="GB41" s="58">
        <f>វត្តមាន!GB41</f>
        <v>2</v>
      </c>
      <c r="GC41" s="58">
        <f>វត្តមាន!GC41</f>
        <v>6</v>
      </c>
      <c r="GD41" s="69">
        <f t="shared" si="14"/>
        <v>7.1842105263157894</v>
      </c>
      <c r="GE41" s="69">
        <f t="shared" si="96"/>
        <v>0</v>
      </c>
      <c r="GF41" s="69">
        <f t="shared" si="97"/>
        <v>3.5921052631578947</v>
      </c>
      <c r="GG41" s="164" t="str">
        <f t="shared" si="15"/>
        <v>F</v>
      </c>
      <c r="GH41" s="164" t="str">
        <f t="shared" si="16"/>
        <v>ខ្សោយ</v>
      </c>
      <c r="GI41" s="53" t="e">
        <f t="shared" si="98"/>
        <v>#N/A</v>
      </c>
      <c r="GJ41" s="2">
        <f t="shared" si="17"/>
        <v>4</v>
      </c>
      <c r="GK41" s="2">
        <f t="shared" si="18"/>
        <v>4</v>
      </c>
      <c r="GL41" s="2">
        <f t="shared" si="19"/>
        <v>4</v>
      </c>
      <c r="GM41" s="2">
        <f t="shared" si="20"/>
        <v>12</v>
      </c>
    </row>
    <row r="42" spans="1:195" hidden="1">
      <c r="A42" s="2"/>
      <c r="B42" s="2">
        <f>ប្រវត្តិរូបសិស្ស!B42</f>
        <v>7918</v>
      </c>
      <c r="C42" s="2" t="str">
        <f>ប្រវត្តិរូបសិស្ស!C42</f>
        <v>សុខ សុវណ្ណារី</v>
      </c>
      <c r="D42" s="2" t="str">
        <f>ប្រវត្តិរូបសិស្ស!D42</f>
        <v>ស្រី</v>
      </c>
      <c r="E42" s="7">
        <f>ប្រវត្តិរូបសិស្ស!E42</f>
        <v>39181</v>
      </c>
      <c r="F42" s="7" t="str">
        <f>ប្រវត្តិរូបសិស្ស!G42</f>
        <v>12C</v>
      </c>
      <c r="G42" s="8">
        <v>38</v>
      </c>
      <c r="H42" s="9" t="str">
        <f t="shared" si="21"/>
        <v>E</v>
      </c>
      <c r="I42" s="8">
        <v>88</v>
      </c>
      <c r="J42" s="9" t="str">
        <f t="shared" si="22"/>
        <v>C</v>
      </c>
      <c r="K42" s="8">
        <v>40</v>
      </c>
      <c r="L42" s="9" t="str">
        <f t="shared" si="23"/>
        <v>E</v>
      </c>
      <c r="M42" s="8">
        <v>29</v>
      </c>
      <c r="N42" s="9" t="str">
        <f t="shared" si="0"/>
        <v>F</v>
      </c>
      <c r="O42" s="8">
        <v>20</v>
      </c>
      <c r="P42" s="9" t="str">
        <f t="shared" si="24"/>
        <v>F</v>
      </c>
      <c r="Q42" s="8"/>
      <c r="R42" s="9" t="str">
        <f t="shared" si="1"/>
        <v xml:space="preserve"> </v>
      </c>
      <c r="S42" s="8"/>
      <c r="T42" s="9" t="str">
        <f t="shared" si="25"/>
        <v xml:space="preserve"> </v>
      </c>
      <c r="U42" s="8"/>
      <c r="V42" s="9" t="str">
        <f t="shared" si="26"/>
        <v xml:space="preserve"> </v>
      </c>
      <c r="W42" s="8">
        <v>26</v>
      </c>
      <c r="X42" s="9" t="str">
        <f t="shared" si="27"/>
        <v>E</v>
      </c>
      <c r="Y42" s="8">
        <v>13</v>
      </c>
      <c r="Z42" s="8" t="str">
        <f t="shared" si="28"/>
        <v>0</v>
      </c>
      <c r="AA42" s="9" t="str">
        <f t="shared" si="2"/>
        <v>F</v>
      </c>
      <c r="AB42" s="8"/>
      <c r="AC42" s="9" t="str">
        <f t="shared" si="29"/>
        <v xml:space="preserve"> </v>
      </c>
      <c r="AD42" s="2"/>
      <c r="AE42" s="9" t="str">
        <f t="shared" si="30"/>
        <v xml:space="preserve"> </v>
      </c>
      <c r="AF42" s="53">
        <f t="shared" si="3"/>
        <v>241</v>
      </c>
      <c r="AG42" s="147">
        <f t="shared" si="31"/>
        <v>25.368421052631579</v>
      </c>
      <c r="AH42" s="164" t="str">
        <f t="shared" si="32"/>
        <v>E</v>
      </c>
      <c r="AI42" s="164" t="str">
        <f t="shared" si="33"/>
        <v>មធ្យម</v>
      </c>
      <c r="AJ42" s="53">
        <f t="shared" si="34"/>
        <v>32</v>
      </c>
      <c r="AK42" s="53">
        <f>វត្តមាន!BV42</f>
        <v>0</v>
      </c>
      <c r="AL42" s="53">
        <f>វត្តមាន!BW42</f>
        <v>0</v>
      </c>
      <c r="AM42" s="53">
        <f>វត្តមាន!BX42</f>
        <v>0</v>
      </c>
      <c r="AN42" s="53">
        <f>វត្តមាន!BY42</f>
        <v>0</v>
      </c>
      <c r="AO42" s="8"/>
      <c r="AP42" s="9" t="str">
        <f t="shared" si="35"/>
        <v xml:space="preserve"> </v>
      </c>
      <c r="AQ42" s="8"/>
      <c r="AR42" s="9" t="str">
        <f t="shared" si="36"/>
        <v xml:space="preserve"> </v>
      </c>
      <c r="AS42" s="8"/>
      <c r="AT42" s="9" t="str">
        <f t="shared" si="37"/>
        <v xml:space="preserve"> </v>
      </c>
      <c r="AU42" s="8"/>
      <c r="AV42" s="9" t="str">
        <f t="shared" si="38"/>
        <v xml:space="preserve"> </v>
      </c>
      <c r="AW42" s="8"/>
      <c r="AX42" s="9" t="str">
        <f t="shared" si="39"/>
        <v xml:space="preserve"> </v>
      </c>
      <c r="AY42" s="8"/>
      <c r="AZ42" s="9" t="str">
        <f t="shared" si="40"/>
        <v xml:space="preserve"> </v>
      </c>
      <c r="BA42" s="8"/>
      <c r="BB42" s="9" t="str">
        <f t="shared" si="41"/>
        <v xml:space="preserve"> </v>
      </c>
      <c r="BC42" s="8"/>
      <c r="BD42" s="9" t="str">
        <f t="shared" si="42"/>
        <v xml:space="preserve"> </v>
      </c>
      <c r="BE42" s="8"/>
      <c r="BF42" s="9" t="str">
        <f t="shared" si="43"/>
        <v xml:space="preserve"> </v>
      </c>
      <c r="BG42" s="8"/>
      <c r="BH42" s="9" t="str">
        <f t="shared" si="44"/>
        <v xml:space="preserve"> </v>
      </c>
      <c r="BI42" s="8"/>
      <c r="BJ42" s="9" t="str">
        <f t="shared" si="45"/>
        <v xml:space="preserve"> </v>
      </c>
      <c r="BK42" s="2"/>
      <c r="BL42" s="9" t="str">
        <f t="shared" si="46"/>
        <v xml:space="preserve"> </v>
      </c>
      <c r="BM42" s="53">
        <f t="shared" si="47"/>
        <v>0</v>
      </c>
      <c r="BN42" s="147">
        <f t="shared" si="48"/>
        <v>0</v>
      </c>
      <c r="BO42" s="164" t="str">
        <f t="shared" si="6"/>
        <v xml:space="preserve">មិនចាត់ថ្នាក់ </v>
      </c>
      <c r="BP42" s="164" t="str">
        <f t="shared" si="7"/>
        <v xml:space="preserve"> មិនចាត់ថ្នាក់</v>
      </c>
      <c r="BQ42" s="53" t="str">
        <f t="shared" si="49"/>
        <v xml:space="preserve"> </v>
      </c>
      <c r="BR42" s="51">
        <f>វត្តមាន!BV42</f>
        <v>0</v>
      </c>
      <c r="BS42" s="51">
        <f>វត្តមាន!BW42</f>
        <v>0</v>
      </c>
      <c r="BT42" s="51">
        <f>វត្តមាន!BX42</f>
        <v>0</v>
      </c>
      <c r="BU42" s="51">
        <f>វត្តមាន!BY42</f>
        <v>0</v>
      </c>
      <c r="BV42" s="8"/>
      <c r="BW42" s="9" t="str">
        <f t="shared" si="50"/>
        <v xml:space="preserve"> </v>
      </c>
      <c r="BX42" s="8"/>
      <c r="BY42" s="9" t="str">
        <f t="shared" si="51"/>
        <v xml:space="preserve"> </v>
      </c>
      <c r="BZ42" s="8"/>
      <c r="CA42" s="9" t="str">
        <f t="shared" si="52"/>
        <v xml:space="preserve"> </v>
      </c>
      <c r="CB42" s="8"/>
      <c r="CC42" s="9" t="str">
        <f t="shared" si="53"/>
        <v xml:space="preserve"> </v>
      </c>
      <c r="CD42" s="8"/>
      <c r="CE42" s="9" t="str">
        <f t="shared" si="54"/>
        <v xml:space="preserve"> </v>
      </c>
      <c r="CF42" s="8"/>
      <c r="CG42" s="9" t="str">
        <f t="shared" si="55"/>
        <v xml:space="preserve"> </v>
      </c>
      <c r="CH42" s="8"/>
      <c r="CI42" s="9" t="str">
        <f t="shared" si="56"/>
        <v xml:space="preserve"> </v>
      </c>
      <c r="CJ42" s="8"/>
      <c r="CK42" s="9" t="str">
        <f t="shared" si="57"/>
        <v xml:space="preserve"> </v>
      </c>
      <c r="CL42" s="8"/>
      <c r="CM42" s="9" t="str">
        <f t="shared" si="58"/>
        <v xml:space="preserve"> </v>
      </c>
      <c r="CN42" s="8"/>
      <c r="CO42" s="9" t="str">
        <f t="shared" si="59"/>
        <v xml:space="preserve"> </v>
      </c>
      <c r="CP42" s="8"/>
      <c r="CQ42" s="9" t="str">
        <f t="shared" si="60"/>
        <v xml:space="preserve"> </v>
      </c>
      <c r="CR42" s="2"/>
      <c r="CS42" s="9" t="str">
        <f t="shared" si="61"/>
        <v xml:space="preserve"> </v>
      </c>
      <c r="CT42" s="53">
        <f t="shared" si="62"/>
        <v>0</v>
      </c>
      <c r="CU42" s="147">
        <f t="shared" si="63"/>
        <v>0</v>
      </c>
      <c r="CV42" s="164" t="str">
        <f t="shared" si="8"/>
        <v xml:space="preserve">មិនចាត់ថ្នាក់ </v>
      </c>
      <c r="CW42" s="164" t="str">
        <f t="shared" si="9"/>
        <v xml:space="preserve"> មិនចាត់ថ្នាក់</v>
      </c>
      <c r="CX42" s="53" t="str">
        <f t="shared" si="64"/>
        <v xml:space="preserve"> </v>
      </c>
      <c r="CY42" s="51">
        <f>វត្តមាន!DF42</f>
        <v>0</v>
      </c>
      <c r="CZ42" s="51">
        <f>វត្តមាន!DG42</f>
        <v>0</v>
      </c>
      <c r="DA42" s="51">
        <f>វត្តមាន!DH42</f>
        <v>0</v>
      </c>
      <c r="DB42" s="51">
        <f>វត្តមាន!DI42</f>
        <v>0</v>
      </c>
      <c r="DC42" s="8"/>
      <c r="DD42" s="9" t="str">
        <f t="shared" si="65"/>
        <v xml:space="preserve"> </v>
      </c>
      <c r="DE42" s="8"/>
      <c r="DF42" s="9" t="str">
        <f t="shared" si="66"/>
        <v xml:space="preserve"> </v>
      </c>
      <c r="DG42" s="8"/>
      <c r="DH42" s="9" t="str">
        <f t="shared" si="67"/>
        <v xml:space="preserve"> </v>
      </c>
      <c r="DI42" s="8"/>
      <c r="DJ42" s="9" t="str">
        <f t="shared" si="68"/>
        <v xml:space="preserve"> </v>
      </c>
      <c r="DK42" s="8"/>
      <c r="DL42" s="9" t="str">
        <f t="shared" si="69"/>
        <v xml:space="preserve"> </v>
      </c>
      <c r="DM42" s="8"/>
      <c r="DN42" s="9" t="str">
        <f t="shared" si="70"/>
        <v xml:space="preserve"> </v>
      </c>
      <c r="DO42" s="8"/>
      <c r="DP42" s="9" t="str">
        <f t="shared" si="71"/>
        <v xml:space="preserve"> </v>
      </c>
      <c r="DQ42" s="8"/>
      <c r="DR42" s="9" t="str">
        <f t="shared" si="72"/>
        <v xml:space="preserve"> </v>
      </c>
      <c r="DS42" s="8"/>
      <c r="DT42" s="9" t="str">
        <f t="shared" si="73"/>
        <v xml:space="preserve"> </v>
      </c>
      <c r="DU42" s="8"/>
      <c r="DV42" s="9" t="str">
        <f t="shared" si="74"/>
        <v xml:space="preserve"> </v>
      </c>
      <c r="DW42" s="8"/>
      <c r="DX42" s="9" t="str">
        <f t="shared" si="75"/>
        <v xml:space="preserve"> </v>
      </c>
      <c r="DY42" s="2"/>
      <c r="DZ42" s="9" t="str">
        <f t="shared" si="76"/>
        <v xml:space="preserve"> </v>
      </c>
      <c r="EA42" s="53">
        <f t="shared" si="77"/>
        <v>0</v>
      </c>
      <c r="EB42" s="147">
        <f t="shared" si="78"/>
        <v>0</v>
      </c>
      <c r="EC42" s="164" t="str">
        <f t="shared" si="10"/>
        <v xml:space="preserve">មិនចាត់ថ្នាក់ </v>
      </c>
      <c r="ED42" s="164" t="str">
        <f t="shared" si="11"/>
        <v xml:space="preserve"> មិនចាត់ថ្នាក់</v>
      </c>
      <c r="EE42" s="53" t="str">
        <f t="shared" si="79"/>
        <v xml:space="preserve"> </v>
      </c>
      <c r="EF42" s="58">
        <f>វត្តមាន!EP42</f>
        <v>2</v>
      </c>
      <c r="EG42" s="58">
        <f>វត្តមាន!EQ42</f>
        <v>2</v>
      </c>
      <c r="EH42" s="58">
        <f>វត្តមាន!ER42</f>
        <v>2</v>
      </c>
      <c r="EI42" s="58">
        <f>វត្តមាន!ES42</f>
        <v>6</v>
      </c>
      <c r="EJ42" s="67"/>
      <c r="EK42" s="8"/>
      <c r="EL42" s="9" t="str">
        <f t="shared" si="80"/>
        <v xml:space="preserve"> </v>
      </c>
      <c r="EM42" s="9"/>
      <c r="EN42" s="8"/>
      <c r="EO42" s="9" t="str">
        <f t="shared" si="81"/>
        <v xml:space="preserve"> </v>
      </c>
      <c r="EP42" s="9"/>
      <c r="EQ42" s="8"/>
      <c r="ER42" s="9" t="str">
        <f t="shared" si="82"/>
        <v xml:space="preserve"> </v>
      </c>
      <c r="ES42" s="9"/>
      <c r="ET42" s="8"/>
      <c r="EU42" s="9" t="str">
        <f t="shared" si="83"/>
        <v xml:space="preserve"> </v>
      </c>
      <c r="EV42" s="9"/>
      <c r="EW42" s="8"/>
      <c r="EX42" s="9" t="str">
        <f t="shared" si="84"/>
        <v xml:space="preserve"> </v>
      </c>
      <c r="EY42" s="9"/>
      <c r="EZ42" s="8"/>
      <c r="FA42" s="9" t="str">
        <f t="shared" si="85"/>
        <v xml:space="preserve"> </v>
      </c>
      <c r="FB42" s="9"/>
      <c r="FC42" s="8"/>
      <c r="FD42" s="9" t="str">
        <f t="shared" si="86"/>
        <v xml:space="preserve"> </v>
      </c>
      <c r="FE42" s="9"/>
      <c r="FF42" s="8"/>
      <c r="FG42" s="9" t="str">
        <f t="shared" si="87"/>
        <v xml:space="preserve"> </v>
      </c>
      <c r="FH42" s="9"/>
      <c r="FI42" s="8"/>
      <c r="FJ42" s="9" t="str">
        <f t="shared" si="88"/>
        <v xml:space="preserve"> </v>
      </c>
      <c r="FK42" s="9"/>
      <c r="FL42" s="8"/>
      <c r="FM42" s="9" t="str">
        <f t="shared" si="89"/>
        <v xml:space="preserve"> </v>
      </c>
      <c r="FN42" s="9"/>
      <c r="FO42" s="8"/>
      <c r="FP42" s="9" t="str">
        <f t="shared" si="90"/>
        <v xml:space="preserve"> </v>
      </c>
      <c r="FQ42" s="9"/>
      <c r="FR42" s="2"/>
      <c r="FS42" s="9" t="str">
        <f t="shared" si="91"/>
        <v xml:space="preserve"> </v>
      </c>
      <c r="FT42" s="8">
        <f t="shared" si="92"/>
        <v>47</v>
      </c>
      <c r="FU42" s="53">
        <f t="shared" si="93"/>
        <v>0</v>
      </c>
      <c r="FV42" s="147">
        <f t="shared" si="94"/>
        <v>0</v>
      </c>
      <c r="FW42" s="164" t="str">
        <f t="shared" si="12"/>
        <v xml:space="preserve">មិនចាត់ថ្នាក់ </v>
      </c>
      <c r="FX42" s="164" t="str">
        <f t="shared" si="13"/>
        <v xml:space="preserve"> មិនចាត់ថ្នាក់</v>
      </c>
      <c r="FY42" s="53" t="str">
        <f t="shared" si="95"/>
        <v xml:space="preserve"> </v>
      </c>
      <c r="FZ42" s="58">
        <f>វត្តមាន!FZ42</f>
        <v>2</v>
      </c>
      <c r="GA42" s="58">
        <f>វត្តមាន!GA42</f>
        <v>2</v>
      </c>
      <c r="GB42" s="58">
        <f>វត្តមាន!GB42</f>
        <v>2</v>
      </c>
      <c r="GC42" s="58">
        <f>វត្តមាន!GC42</f>
        <v>6</v>
      </c>
      <c r="GD42" s="69">
        <f t="shared" si="14"/>
        <v>6.3421052631578947</v>
      </c>
      <c r="GE42" s="69">
        <f t="shared" si="96"/>
        <v>0</v>
      </c>
      <c r="GF42" s="69">
        <f t="shared" si="97"/>
        <v>3.1710526315789473</v>
      </c>
      <c r="GG42" s="164" t="str">
        <f t="shared" si="15"/>
        <v>F</v>
      </c>
      <c r="GH42" s="164" t="str">
        <f t="shared" si="16"/>
        <v>ខ្សោយ</v>
      </c>
      <c r="GI42" s="53" t="e">
        <f t="shared" si="98"/>
        <v>#N/A</v>
      </c>
      <c r="GJ42" s="2">
        <f t="shared" si="17"/>
        <v>4</v>
      </c>
      <c r="GK42" s="2">
        <f t="shared" si="18"/>
        <v>4</v>
      </c>
      <c r="GL42" s="2">
        <f t="shared" si="19"/>
        <v>4</v>
      </c>
      <c r="GM42" s="2">
        <f t="shared" si="20"/>
        <v>12</v>
      </c>
    </row>
    <row r="43" spans="1:195" hidden="1">
      <c r="A43" s="2"/>
      <c r="B43" s="2">
        <f>ប្រវត្តិរូបសិស្ស!B43</f>
        <v>7508</v>
      </c>
      <c r="C43" s="2" t="str">
        <f>ប្រវត្តិរូបសិស្ស!C43</f>
        <v>សុខគា ស្រីនីត</v>
      </c>
      <c r="D43" s="2" t="str">
        <f>ប្រវត្តិរូបសិស្ស!D43</f>
        <v>ស្រី</v>
      </c>
      <c r="E43" s="7">
        <f>ប្រវត្តិរូបសិស្ស!E43</f>
        <v>39785</v>
      </c>
      <c r="F43" s="7" t="str">
        <f>ប្រវត្តិរូបសិស្ស!G43</f>
        <v>12C</v>
      </c>
      <c r="G43" s="8">
        <v>32</v>
      </c>
      <c r="H43" s="9" t="str">
        <f t="shared" si="21"/>
        <v>F</v>
      </c>
      <c r="I43" s="8">
        <v>100</v>
      </c>
      <c r="J43" s="9" t="str">
        <f t="shared" si="22"/>
        <v>B</v>
      </c>
      <c r="K43" s="8">
        <v>40</v>
      </c>
      <c r="L43" s="9" t="str">
        <f t="shared" si="23"/>
        <v>E</v>
      </c>
      <c r="M43" s="8">
        <v>32</v>
      </c>
      <c r="N43" s="9" t="str">
        <f t="shared" si="0"/>
        <v>F</v>
      </c>
      <c r="O43" s="8">
        <v>15</v>
      </c>
      <c r="P43" s="9" t="str">
        <f t="shared" si="24"/>
        <v>F</v>
      </c>
      <c r="Q43" s="8"/>
      <c r="R43" s="9" t="str">
        <f t="shared" si="1"/>
        <v xml:space="preserve"> </v>
      </c>
      <c r="S43" s="8"/>
      <c r="T43" s="9" t="str">
        <f t="shared" si="25"/>
        <v xml:space="preserve"> </v>
      </c>
      <c r="U43" s="8"/>
      <c r="V43" s="9" t="str">
        <f t="shared" si="26"/>
        <v xml:space="preserve"> </v>
      </c>
      <c r="W43" s="8">
        <v>27</v>
      </c>
      <c r="X43" s="9" t="str">
        <f t="shared" si="27"/>
        <v>E</v>
      </c>
      <c r="Y43" s="8">
        <v>22</v>
      </c>
      <c r="Z43" s="8" t="str">
        <f t="shared" si="28"/>
        <v>0</v>
      </c>
      <c r="AA43" s="9" t="str">
        <f t="shared" si="2"/>
        <v>F</v>
      </c>
      <c r="AB43" s="8"/>
      <c r="AC43" s="9" t="str">
        <f t="shared" si="29"/>
        <v xml:space="preserve"> </v>
      </c>
      <c r="AD43" s="2"/>
      <c r="AE43" s="9" t="str">
        <f t="shared" si="30"/>
        <v xml:space="preserve"> </v>
      </c>
      <c r="AF43" s="53">
        <f t="shared" si="3"/>
        <v>246</v>
      </c>
      <c r="AG43" s="147">
        <f t="shared" si="31"/>
        <v>25.894736842105264</v>
      </c>
      <c r="AH43" s="164" t="str">
        <f t="shared" si="32"/>
        <v>E</v>
      </c>
      <c r="AI43" s="164" t="str">
        <f t="shared" si="33"/>
        <v>មធ្យម</v>
      </c>
      <c r="AJ43" s="53">
        <f t="shared" si="34"/>
        <v>31</v>
      </c>
      <c r="AK43" s="53">
        <f>វត្តមាន!BV43</f>
        <v>0</v>
      </c>
      <c r="AL43" s="53">
        <f>វត្តមាន!BW43</f>
        <v>0</v>
      </c>
      <c r="AM43" s="53">
        <f>វត្តមាន!BX43</f>
        <v>0</v>
      </c>
      <c r="AN43" s="53">
        <f>វត្តមាន!BY43</f>
        <v>0</v>
      </c>
      <c r="AO43" s="8"/>
      <c r="AP43" s="9" t="str">
        <f t="shared" si="35"/>
        <v xml:space="preserve"> </v>
      </c>
      <c r="AQ43" s="8"/>
      <c r="AR43" s="9" t="str">
        <f t="shared" si="36"/>
        <v xml:space="preserve"> </v>
      </c>
      <c r="AS43" s="8"/>
      <c r="AT43" s="9" t="str">
        <f t="shared" si="37"/>
        <v xml:space="preserve"> </v>
      </c>
      <c r="AU43" s="8"/>
      <c r="AV43" s="9" t="str">
        <f t="shared" si="38"/>
        <v xml:space="preserve"> </v>
      </c>
      <c r="AW43" s="8"/>
      <c r="AX43" s="9" t="str">
        <f t="shared" si="39"/>
        <v xml:space="preserve"> </v>
      </c>
      <c r="AY43" s="8"/>
      <c r="AZ43" s="9" t="str">
        <f t="shared" si="40"/>
        <v xml:space="preserve"> </v>
      </c>
      <c r="BA43" s="8"/>
      <c r="BB43" s="9" t="str">
        <f t="shared" si="41"/>
        <v xml:space="preserve"> </v>
      </c>
      <c r="BC43" s="8"/>
      <c r="BD43" s="9" t="str">
        <f t="shared" si="42"/>
        <v xml:space="preserve"> </v>
      </c>
      <c r="BE43" s="8"/>
      <c r="BF43" s="9" t="str">
        <f t="shared" si="43"/>
        <v xml:space="preserve"> </v>
      </c>
      <c r="BG43" s="8"/>
      <c r="BH43" s="9" t="str">
        <f t="shared" si="44"/>
        <v xml:space="preserve"> </v>
      </c>
      <c r="BI43" s="8"/>
      <c r="BJ43" s="9" t="str">
        <f t="shared" si="45"/>
        <v xml:space="preserve"> </v>
      </c>
      <c r="BK43" s="2"/>
      <c r="BL43" s="9" t="str">
        <f t="shared" si="46"/>
        <v xml:space="preserve"> </v>
      </c>
      <c r="BM43" s="53">
        <f t="shared" si="47"/>
        <v>0</v>
      </c>
      <c r="BN43" s="147">
        <f t="shared" si="48"/>
        <v>0</v>
      </c>
      <c r="BO43" s="164" t="str">
        <f t="shared" si="6"/>
        <v xml:space="preserve">មិនចាត់ថ្នាក់ </v>
      </c>
      <c r="BP43" s="164" t="str">
        <f t="shared" si="7"/>
        <v xml:space="preserve"> មិនចាត់ថ្នាក់</v>
      </c>
      <c r="BQ43" s="53" t="str">
        <f t="shared" si="49"/>
        <v xml:space="preserve"> </v>
      </c>
      <c r="BR43" s="51">
        <f>វត្តមាន!BV43</f>
        <v>0</v>
      </c>
      <c r="BS43" s="51">
        <f>វត្តមាន!BW43</f>
        <v>0</v>
      </c>
      <c r="BT43" s="51">
        <f>វត្តមាន!BX43</f>
        <v>0</v>
      </c>
      <c r="BU43" s="51">
        <f>វត្តមាន!BY43</f>
        <v>0</v>
      </c>
      <c r="BV43" s="8"/>
      <c r="BW43" s="9" t="str">
        <f t="shared" si="50"/>
        <v xml:space="preserve"> </v>
      </c>
      <c r="BX43" s="8"/>
      <c r="BY43" s="9" t="str">
        <f t="shared" si="51"/>
        <v xml:space="preserve"> </v>
      </c>
      <c r="BZ43" s="8"/>
      <c r="CA43" s="9" t="str">
        <f t="shared" si="52"/>
        <v xml:space="preserve"> </v>
      </c>
      <c r="CB43" s="8"/>
      <c r="CC43" s="9" t="str">
        <f t="shared" si="53"/>
        <v xml:space="preserve"> </v>
      </c>
      <c r="CD43" s="8"/>
      <c r="CE43" s="9" t="str">
        <f t="shared" si="54"/>
        <v xml:space="preserve"> </v>
      </c>
      <c r="CF43" s="8"/>
      <c r="CG43" s="9" t="str">
        <f t="shared" si="55"/>
        <v xml:space="preserve"> </v>
      </c>
      <c r="CH43" s="8"/>
      <c r="CI43" s="9" t="str">
        <f t="shared" si="56"/>
        <v xml:space="preserve"> </v>
      </c>
      <c r="CJ43" s="8"/>
      <c r="CK43" s="9" t="str">
        <f t="shared" si="57"/>
        <v xml:space="preserve"> </v>
      </c>
      <c r="CL43" s="8"/>
      <c r="CM43" s="9" t="str">
        <f t="shared" si="58"/>
        <v xml:space="preserve"> </v>
      </c>
      <c r="CN43" s="8"/>
      <c r="CO43" s="9" t="str">
        <f t="shared" si="59"/>
        <v xml:space="preserve"> </v>
      </c>
      <c r="CP43" s="8"/>
      <c r="CQ43" s="9" t="str">
        <f t="shared" si="60"/>
        <v xml:space="preserve"> </v>
      </c>
      <c r="CR43" s="2"/>
      <c r="CS43" s="9" t="str">
        <f t="shared" si="61"/>
        <v xml:space="preserve"> </v>
      </c>
      <c r="CT43" s="53">
        <f t="shared" si="62"/>
        <v>0</v>
      </c>
      <c r="CU43" s="147">
        <f t="shared" si="63"/>
        <v>0</v>
      </c>
      <c r="CV43" s="164" t="str">
        <f t="shared" si="8"/>
        <v xml:space="preserve">មិនចាត់ថ្នាក់ </v>
      </c>
      <c r="CW43" s="164" t="str">
        <f t="shared" si="9"/>
        <v xml:space="preserve"> មិនចាត់ថ្នាក់</v>
      </c>
      <c r="CX43" s="53" t="str">
        <f t="shared" si="64"/>
        <v xml:space="preserve"> </v>
      </c>
      <c r="CY43" s="51">
        <f>វត្តមាន!DF43</f>
        <v>0</v>
      </c>
      <c r="CZ43" s="51">
        <f>វត្តមាន!DG43</f>
        <v>0</v>
      </c>
      <c r="DA43" s="51">
        <f>វត្តមាន!DH43</f>
        <v>0</v>
      </c>
      <c r="DB43" s="51">
        <f>វត្តមាន!DI43</f>
        <v>0</v>
      </c>
      <c r="DC43" s="8"/>
      <c r="DD43" s="9" t="str">
        <f t="shared" si="65"/>
        <v xml:space="preserve"> </v>
      </c>
      <c r="DE43" s="8"/>
      <c r="DF43" s="9" t="str">
        <f t="shared" si="66"/>
        <v xml:space="preserve"> </v>
      </c>
      <c r="DG43" s="8"/>
      <c r="DH43" s="9" t="str">
        <f t="shared" si="67"/>
        <v xml:space="preserve"> </v>
      </c>
      <c r="DI43" s="8"/>
      <c r="DJ43" s="9" t="str">
        <f t="shared" si="68"/>
        <v xml:space="preserve"> </v>
      </c>
      <c r="DK43" s="8"/>
      <c r="DL43" s="9" t="str">
        <f t="shared" si="69"/>
        <v xml:space="preserve"> </v>
      </c>
      <c r="DM43" s="8"/>
      <c r="DN43" s="9" t="str">
        <f t="shared" si="70"/>
        <v xml:space="preserve"> </v>
      </c>
      <c r="DO43" s="8"/>
      <c r="DP43" s="9" t="str">
        <f t="shared" si="71"/>
        <v xml:space="preserve"> </v>
      </c>
      <c r="DQ43" s="8"/>
      <c r="DR43" s="9" t="str">
        <f t="shared" si="72"/>
        <v xml:space="preserve"> </v>
      </c>
      <c r="DS43" s="8"/>
      <c r="DT43" s="9" t="str">
        <f t="shared" si="73"/>
        <v xml:space="preserve"> </v>
      </c>
      <c r="DU43" s="8"/>
      <c r="DV43" s="9" t="str">
        <f t="shared" si="74"/>
        <v xml:space="preserve"> </v>
      </c>
      <c r="DW43" s="8"/>
      <c r="DX43" s="9" t="str">
        <f t="shared" si="75"/>
        <v xml:space="preserve"> </v>
      </c>
      <c r="DY43" s="2"/>
      <c r="DZ43" s="9" t="str">
        <f t="shared" si="76"/>
        <v xml:space="preserve"> </v>
      </c>
      <c r="EA43" s="53">
        <f t="shared" si="77"/>
        <v>0</v>
      </c>
      <c r="EB43" s="147">
        <f t="shared" si="78"/>
        <v>0</v>
      </c>
      <c r="EC43" s="164" t="str">
        <f t="shared" si="10"/>
        <v xml:space="preserve">មិនចាត់ថ្នាក់ </v>
      </c>
      <c r="ED43" s="164" t="str">
        <f t="shared" si="11"/>
        <v xml:space="preserve"> មិនចាត់ថ្នាក់</v>
      </c>
      <c r="EE43" s="53" t="str">
        <f t="shared" si="79"/>
        <v xml:space="preserve"> </v>
      </c>
      <c r="EF43" s="58">
        <f>វត្តមាន!EP43</f>
        <v>2</v>
      </c>
      <c r="EG43" s="58">
        <f>វត្តមាន!EQ43</f>
        <v>2</v>
      </c>
      <c r="EH43" s="58">
        <f>វត្តមាន!ER43</f>
        <v>2</v>
      </c>
      <c r="EI43" s="58">
        <f>វត្តមាន!ES43</f>
        <v>6</v>
      </c>
      <c r="EJ43" s="67"/>
      <c r="EK43" s="8"/>
      <c r="EL43" s="9" t="str">
        <f t="shared" si="80"/>
        <v xml:space="preserve"> </v>
      </c>
      <c r="EM43" s="9"/>
      <c r="EN43" s="8"/>
      <c r="EO43" s="9" t="str">
        <f t="shared" si="81"/>
        <v xml:space="preserve"> </v>
      </c>
      <c r="EP43" s="9"/>
      <c r="EQ43" s="8"/>
      <c r="ER43" s="9" t="str">
        <f t="shared" si="82"/>
        <v xml:space="preserve"> </v>
      </c>
      <c r="ES43" s="9"/>
      <c r="ET43" s="8"/>
      <c r="EU43" s="9" t="str">
        <f t="shared" si="83"/>
        <v xml:space="preserve"> </v>
      </c>
      <c r="EV43" s="9"/>
      <c r="EW43" s="8"/>
      <c r="EX43" s="9" t="str">
        <f t="shared" si="84"/>
        <v xml:space="preserve"> </v>
      </c>
      <c r="EY43" s="9"/>
      <c r="EZ43" s="8"/>
      <c r="FA43" s="9" t="str">
        <f t="shared" si="85"/>
        <v xml:space="preserve"> </v>
      </c>
      <c r="FB43" s="9"/>
      <c r="FC43" s="8"/>
      <c r="FD43" s="9" t="str">
        <f t="shared" si="86"/>
        <v xml:space="preserve"> </v>
      </c>
      <c r="FE43" s="9"/>
      <c r="FF43" s="8"/>
      <c r="FG43" s="9" t="str">
        <f t="shared" si="87"/>
        <v xml:space="preserve"> </v>
      </c>
      <c r="FH43" s="9"/>
      <c r="FI43" s="8"/>
      <c r="FJ43" s="9" t="str">
        <f t="shared" si="88"/>
        <v xml:space="preserve"> </v>
      </c>
      <c r="FK43" s="9"/>
      <c r="FL43" s="8"/>
      <c r="FM43" s="9" t="str">
        <f t="shared" si="89"/>
        <v xml:space="preserve"> </v>
      </c>
      <c r="FN43" s="9"/>
      <c r="FO43" s="8"/>
      <c r="FP43" s="9" t="str">
        <f t="shared" si="90"/>
        <v xml:space="preserve"> </v>
      </c>
      <c r="FQ43" s="9"/>
      <c r="FR43" s="2"/>
      <c r="FS43" s="9" t="str">
        <f t="shared" si="91"/>
        <v xml:space="preserve"> </v>
      </c>
      <c r="FT43" s="8">
        <f t="shared" si="92"/>
        <v>47</v>
      </c>
      <c r="FU43" s="53">
        <f t="shared" si="93"/>
        <v>0</v>
      </c>
      <c r="FV43" s="147">
        <f t="shared" si="94"/>
        <v>0</v>
      </c>
      <c r="FW43" s="164" t="str">
        <f t="shared" si="12"/>
        <v xml:space="preserve">មិនចាត់ថ្នាក់ </v>
      </c>
      <c r="FX43" s="164" t="str">
        <f t="shared" si="13"/>
        <v xml:space="preserve"> មិនចាត់ថ្នាក់</v>
      </c>
      <c r="FY43" s="53" t="str">
        <f t="shared" si="95"/>
        <v xml:space="preserve"> </v>
      </c>
      <c r="FZ43" s="58">
        <f>វត្តមាន!FZ43</f>
        <v>2</v>
      </c>
      <c r="GA43" s="58">
        <f>វត្តមាន!GA43</f>
        <v>2</v>
      </c>
      <c r="GB43" s="58">
        <f>វត្តមាន!GB43</f>
        <v>2</v>
      </c>
      <c r="GC43" s="58">
        <f>វត្តមាន!GC43</f>
        <v>6</v>
      </c>
      <c r="GD43" s="69">
        <f t="shared" ref="GD43:GD59" si="99">(EB43+CU43+BN43+AG43)/4</f>
        <v>6.4736842105263159</v>
      </c>
      <c r="GE43" s="69">
        <f t="shared" si="96"/>
        <v>0</v>
      </c>
      <c r="GF43" s="69">
        <f t="shared" si="97"/>
        <v>3.236842105263158</v>
      </c>
      <c r="GG43" s="164" t="str">
        <f t="shared" si="15"/>
        <v>F</v>
      </c>
      <c r="GH43" s="164" t="str">
        <f t="shared" si="16"/>
        <v>ខ្សោយ</v>
      </c>
      <c r="GI43" s="53" t="e">
        <f t="shared" si="98"/>
        <v>#N/A</v>
      </c>
      <c r="GJ43" s="2">
        <f t="shared" ref="GJ43:GJ59" si="100">FZ43+EF43+CY43+BR43+AK43</f>
        <v>4</v>
      </c>
      <c r="GK43" s="2">
        <f t="shared" ref="GK43:GK59" si="101">GA43+EG43+CZ43+BS43+AL43</f>
        <v>4</v>
      </c>
      <c r="GL43" s="2">
        <f t="shared" ref="GL43:GL59" si="102">GB43+EH43+DA43+BT43+AM43</f>
        <v>4</v>
      </c>
      <c r="GM43" s="2">
        <f t="shared" ref="GM43:GM59" si="103">GC43+EI43+DB43+BU43+AN43</f>
        <v>12</v>
      </c>
    </row>
    <row r="44" spans="1:195" hidden="1">
      <c r="A44" s="2"/>
      <c r="B44" s="2">
        <f>ប្រវត្តិរូបសិស្ស!B44</f>
        <v>7925</v>
      </c>
      <c r="C44" s="2" t="str">
        <f>ប្រវត្តិរូបសិស្ស!C44</f>
        <v>សុធា បញ្ចពណ៌</v>
      </c>
      <c r="D44" s="2" t="str">
        <f>ប្រវត្តិរូបសិស្ស!D44</f>
        <v>ស្រី</v>
      </c>
      <c r="E44" s="7">
        <f>ប្រវត្តិរូបសិស្ស!E44</f>
        <v>39793</v>
      </c>
      <c r="F44" s="7" t="str">
        <f>ប្រវត្តិរូបសិស្ស!G44</f>
        <v>12C</v>
      </c>
      <c r="G44" s="8">
        <v>14</v>
      </c>
      <c r="H44" s="9" t="str">
        <f t="shared" si="21"/>
        <v>F</v>
      </c>
      <c r="I44" s="8">
        <v>72</v>
      </c>
      <c r="J44" s="9" t="str">
        <f t="shared" si="22"/>
        <v>E</v>
      </c>
      <c r="K44" s="8">
        <v>38</v>
      </c>
      <c r="L44" s="9" t="str">
        <f t="shared" si="23"/>
        <v>E</v>
      </c>
      <c r="M44" s="8">
        <v>29</v>
      </c>
      <c r="N44" s="9" t="str">
        <f t="shared" si="0"/>
        <v>F</v>
      </c>
      <c r="O44" s="8">
        <v>15</v>
      </c>
      <c r="P44" s="9" t="str">
        <f t="shared" si="24"/>
        <v>F</v>
      </c>
      <c r="Q44" s="8"/>
      <c r="R44" s="9" t="str">
        <f t="shared" si="1"/>
        <v xml:space="preserve"> </v>
      </c>
      <c r="S44" s="8"/>
      <c r="T44" s="9" t="str">
        <f t="shared" si="25"/>
        <v xml:space="preserve"> </v>
      </c>
      <c r="U44" s="8"/>
      <c r="V44" s="9" t="str">
        <f t="shared" si="26"/>
        <v xml:space="preserve"> </v>
      </c>
      <c r="W44" s="8">
        <v>25</v>
      </c>
      <c r="X44" s="9" t="str">
        <f t="shared" si="27"/>
        <v>E</v>
      </c>
      <c r="Y44" s="8">
        <v>31</v>
      </c>
      <c r="Z44" s="8">
        <f t="shared" si="28"/>
        <v>6</v>
      </c>
      <c r="AA44" s="9" t="str">
        <f t="shared" si="2"/>
        <v>D</v>
      </c>
      <c r="AB44" s="8"/>
      <c r="AC44" s="9" t="str">
        <f t="shared" si="29"/>
        <v xml:space="preserve"> </v>
      </c>
      <c r="AD44" s="2"/>
      <c r="AE44" s="9" t="str">
        <f t="shared" si="30"/>
        <v xml:space="preserve"> </v>
      </c>
      <c r="AF44" s="53">
        <f t="shared" si="3"/>
        <v>199</v>
      </c>
      <c r="AG44" s="147">
        <f t="shared" si="31"/>
        <v>20.94736842105263</v>
      </c>
      <c r="AH44" s="164" t="str">
        <f t="shared" si="32"/>
        <v>F</v>
      </c>
      <c r="AI44" s="164" t="str">
        <f t="shared" si="33"/>
        <v>ខ្សោយ</v>
      </c>
      <c r="AJ44" s="53">
        <f t="shared" si="34"/>
        <v>43</v>
      </c>
      <c r="AK44" s="53">
        <f>វត្តមាន!BV44</f>
        <v>0</v>
      </c>
      <c r="AL44" s="53">
        <f>វត្តមាន!BW44</f>
        <v>0</v>
      </c>
      <c r="AM44" s="53">
        <f>វត្តមាន!BX44</f>
        <v>0</v>
      </c>
      <c r="AN44" s="53">
        <f>វត្តមាន!BY44</f>
        <v>0</v>
      </c>
      <c r="AO44" s="8"/>
      <c r="AP44" s="9" t="str">
        <f t="shared" si="35"/>
        <v xml:space="preserve"> </v>
      </c>
      <c r="AQ44" s="8"/>
      <c r="AR44" s="9" t="str">
        <f t="shared" si="36"/>
        <v xml:space="preserve"> </v>
      </c>
      <c r="AS44" s="8"/>
      <c r="AT44" s="9" t="str">
        <f t="shared" si="37"/>
        <v xml:space="preserve"> </v>
      </c>
      <c r="AU44" s="8"/>
      <c r="AV44" s="9" t="str">
        <f t="shared" si="38"/>
        <v xml:space="preserve"> </v>
      </c>
      <c r="AW44" s="8"/>
      <c r="AX44" s="9" t="str">
        <f t="shared" si="39"/>
        <v xml:space="preserve"> </v>
      </c>
      <c r="AY44" s="8"/>
      <c r="AZ44" s="9" t="str">
        <f t="shared" si="40"/>
        <v xml:space="preserve"> </v>
      </c>
      <c r="BA44" s="8"/>
      <c r="BB44" s="9" t="str">
        <f t="shared" si="41"/>
        <v xml:space="preserve"> </v>
      </c>
      <c r="BC44" s="8"/>
      <c r="BD44" s="9" t="str">
        <f t="shared" si="42"/>
        <v xml:space="preserve"> </v>
      </c>
      <c r="BE44" s="8"/>
      <c r="BF44" s="9" t="str">
        <f t="shared" si="43"/>
        <v xml:space="preserve"> </v>
      </c>
      <c r="BG44" s="8"/>
      <c r="BH44" s="9" t="str">
        <f t="shared" si="44"/>
        <v xml:space="preserve"> </v>
      </c>
      <c r="BI44" s="8"/>
      <c r="BJ44" s="9" t="str">
        <f t="shared" si="45"/>
        <v xml:space="preserve"> </v>
      </c>
      <c r="BK44" s="2"/>
      <c r="BL44" s="9" t="str">
        <f t="shared" si="46"/>
        <v xml:space="preserve"> </v>
      </c>
      <c r="BM44" s="53">
        <f t="shared" si="47"/>
        <v>0</v>
      </c>
      <c r="BN44" s="147">
        <f t="shared" si="48"/>
        <v>0</v>
      </c>
      <c r="BO44" s="164" t="str">
        <f t="shared" si="6"/>
        <v xml:space="preserve">មិនចាត់ថ្នាក់ </v>
      </c>
      <c r="BP44" s="164" t="str">
        <f t="shared" si="7"/>
        <v xml:space="preserve"> មិនចាត់ថ្នាក់</v>
      </c>
      <c r="BQ44" s="53" t="str">
        <f t="shared" si="49"/>
        <v xml:space="preserve"> </v>
      </c>
      <c r="BR44" s="51">
        <f>វត្តមាន!BV44</f>
        <v>0</v>
      </c>
      <c r="BS44" s="51">
        <f>វត្តមាន!BW44</f>
        <v>0</v>
      </c>
      <c r="BT44" s="51">
        <f>វត្តមាន!BX44</f>
        <v>0</v>
      </c>
      <c r="BU44" s="51">
        <f>វត្តមាន!BY44</f>
        <v>0</v>
      </c>
      <c r="BV44" s="8"/>
      <c r="BW44" s="9" t="str">
        <f t="shared" si="50"/>
        <v xml:space="preserve"> </v>
      </c>
      <c r="BX44" s="8"/>
      <c r="BY44" s="9" t="str">
        <f t="shared" si="51"/>
        <v xml:space="preserve"> </v>
      </c>
      <c r="BZ44" s="8"/>
      <c r="CA44" s="9" t="str">
        <f t="shared" si="52"/>
        <v xml:space="preserve"> </v>
      </c>
      <c r="CB44" s="8"/>
      <c r="CC44" s="9" t="str">
        <f t="shared" si="53"/>
        <v xml:space="preserve"> </v>
      </c>
      <c r="CD44" s="8"/>
      <c r="CE44" s="9" t="str">
        <f t="shared" si="54"/>
        <v xml:space="preserve"> </v>
      </c>
      <c r="CF44" s="8"/>
      <c r="CG44" s="9" t="str">
        <f t="shared" si="55"/>
        <v xml:space="preserve"> </v>
      </c>
      <c r="CH44" s="8"/>
      <c r="CI44" s="9" t="str">
        <f t="shared" si="56"/>
        <v xml:space="preserve"> </v>
      </c>
      <c r="CJ44" s="8"/>
      <c r="CK44" s="9" t="str">
        <f t="shared" si="57"/>
        <v xml:space="preserve"> </v>
      </c>
      <c r="CL44" s="8"/>
      <c r="CM44" s="9" t="str">
        <f t="shared" si="58"/>
        <v xml:space="preserve"> </v>
      </c>
      <c r="CN44" s="8"/>
      <c r="CO44" s="9" t="str">
        <f t="shared" si="59"/>
        <v xml:space="preserve"> </v>
      </c>
      <c r="CP44" s="8"/>
      <c r="CQ44" s="9" t="str">
        <f t="shared" si="60"/>
        <v xml:space="preserve"> </v>
      </c>
      <c r="CR44" s="2"/>
      <c r="CS44" s="9" t="str">
        <f t="shared" si="61"/>
        <v xml:space="preserve"> </v>
      </c>
      <c r="CT44" s="53">
        <f t="shared" si="62"/>
        <v>0</v>
      </c>
      <c r="CU44" s="147">
        <f t="shared" si="63"/>
        <v>0</v>
      </c>
      <c r="CV44" s="164" t="str">
        <f t="shared" si="8"/>
        <v xml:space="preserve">មិនចាត់ថ្នាក់ </v>
      </c>
      <c r="CW44" s="164" t="str">
        <f t="shared" si="9"/>
        <v xml:space="preserve"> មិនចាត់ថ្នាក់</v>
      </c>
      <c r="CX44" s="53" t="str">
        <f t="shared" si="64"/>
        <v xml:space="preserve"> </v>
      </c>
      <c r="CY44" s="51">
        <f>វត្តមាន!DF44</f>
        <v>0</v>
      </c>
      <c r="CZ44" s="51">
        <f>វត្តមាន!DG44</f>
        <v>0</v>
      </c>
      <c r="DA44" s="51">
        <f>វត្តមាន!DH44</f>
        <v>0</v>
      </c>
      <c r="DB44" s="51">
        <f>វត្តមាន!DI44</f>
        <v>0</v>
      </c>
      <c r="DC44" s="8"/>
      <c r="DD44" s="9" t="str">
        <f t="shared" si="65"/>
        <v xml:space="preserve"> </v>
      </c>
      <c r="DE44" s="8"/>
      <c r="DF44" s="9" t="str">
        <f t="shared" si="66"/>
        <v xml:space="preserve"> </v>
      </c>
      <c r="DG44" s="8"/>
      <c r="DH44" s="9" t="str">
        <f t="shared" si="67"/>
        <v xml:space="preserve"> </v>
      </c>
      <c r="DI44" s="8"/>
      <c r="DJ44" s="9" t="str">
        <f t="shared" si="68"/>
        <v xml:space="preserve"> </v>
      </c>
      <c r="DK44" s="8"/>
      <c r="DL44" s="9" t="str">
        <f t="shared" si="69"/>
        <v xml:space="preserve"> </v>
      </c>
      <c r="DM44" s="8"/>
      <c r="DN44" s="9" t="str">
        <f t="shared" si="70"/>
        <v xml:space="preserve"> </v>
      </c>
      <c r="DO44" s="8"/>
      <c r="DP44" s="9" t="str">
        <f t="shared" si="71"/>
        <v xml:space="preserve"> </v>
      </c>
      <c r="DQ44" s="8"/>
      <c r="DR44" s="9" t="str">
        <f t="shared" si="72"/>
        <v xml:space="preserve"> </v>
      </c>
      <c r="DS44" s="8"/>
      <c r="DT44" s="9" t="str">
        <f t="shared" si="73"/>
        <v xml:space="preserve"> </v>
      </c>
      <c r="DU44" s="8"/>
      <c r="DV44" s="9" t="str">
        <f t="shared" si="74"/>
        <v xml:space="preserve"> </v>
      </c>
      <c r="DW44" s="8"/>
      <c r="DX44" s="9" t="str">
        <f t="shared" si="75"/>
        <v xml:space="preserve"> </v>
      </c>
      <c r="DY44" s="2"/>
      <c r="DZ44" s="9" t="str">
        <f t="shared" si="76"/>
        <v xml:space="preserve"> </v>
      </c>
      <c r="EA44" s="53">
        <f t="shared" si="77"/>
        <v>0</v>
      </c>
      <c r="EB44" s="147">
        <f t="shared" si="78"/>
        <v>0</v>
      </c>
      <c r="EC44" s="164" t="str">
        <f t="shared" si="10"/>
        <v xml:space="preserve">មិនចាត់ថ្នាក់ </v>
      </c>
      <c r="ED44" s="164" t="str">
        <f t="shared" si="11"/>
        <v xml:space="preserve"> មិនចាត់ថ្នាក់</v>
      </c>
      <c r="EE44" s="53" t="str">
        <f t="shared" si="79"/>
        <v xml:space="preserve"> </v>
      </c>
      <c r="EF44" s="58">
        <f>វត្តមាន!EP44</f>
        <v>2</v>
      </c>
      <c r="EG44" s="58">
        <f>វត្តមាន!EQ44</f>
        <v>2</v>
      </c>
      <c r="EH44" s="58">
        <f>វត្តមាន!ER44</f>
        <v>2</v>
      </c>
      <c r="EI44" s="58">
        <f>វត្តមាន!ES44</f>
        <v>6</v>
      </c>
      <c r="EJ44" s="67"/>
      <c r="EK44" s="8"/>
      <c r="EL44" s="9" t="str">
        <f t="shared" si="80"/>
        <v xml:space="preserve"> </v>
      </c>
      <c r="EM44" s="9"/>
      <c r="EN44" s="8"/>
      <c r="EO44" s="9" t="str">
        <f t="shared" si="81"/>
        <v xml:space="preserve"> </v>
      </c>
      <c r="EP44" s="9"/>
      <c r="EQ44" s="8"/>
      <c r="ER44" s="9" t="str">
        <f t="shared" si="82"/>
        <v xml:space="preserve"> </v>
      </c>
      <c r="ES44" s="9"/>
      <c r="ET44" s="8"/>
      <c r="EU44" s="9" t="str">
        <f t="shared" si="83"/>
        <v xml:space="preserve"> </v>
      </c>
      <c r="EV44" s="9"/>
      <c r="EW44" s="8"/>
      <c r="EX44" s="9" t="str">
        <f t="shared" si="84"/>
        <v xml:space="preserve"> </v>
      </c>
      <c r="EY44" s="9"/>
      <c r="EZ44" s="8"/>
      <c r="FA44" s="9" t="str">
        <f t="shared" si="85"/>
        <v xml:space="preserve"> </v>
      </c>
      <c r="FB44" s="9"/>
      <c r="FC44" s="8"/>
      <c r="FD44" s="9" t="str">
        <f t="shared" si="86"/>
        <v xml:space="preserve"> </v>
      </c>
      <c r="FE44" s="9"/>
      <c r="FF44" s="8"/>
      <c r="FG44" s="9" t="str">
        <f t="shared" si="87"/>
        <v xml:space="preserve"> </v>
      </c>
      <c r="FH44" s="9"/>
      <c r="FI44" s="8"/>
      <c r="FJ44" s="9" t="str">
        <f t="shared" si="88"/>
        <v xml:space="preserve"> </v>
      </c>
      <c r="FK44" s="9"/>
      <c r="FL44" s="8"/>
      <c r="FM44" s="9" t="str">
        <f t="shared" si="89"/>
        <v xml:space="preserve"> </v>
      </c>
      <c r="FN44" s="9"/>
      <c r="FO44" s="8"/>
      <c r="FP44" s="9" t="str">
        <f t="shared" si="90"/>
        <v xml:space="preserve"> </v>
      </c>
      <c r="FQ44" s="9"/>
      <c r="FR44" s="2"/>
      <c r="FS44" s="9" t="str">
        <f t="shared" si="91"/>
        <v xml:space="preserve"> </v>
      </c>
      <c r="FT44" s="8">
        <f t="shared" si="92"/>
        <v>47</v>
      </c>
      <c r="FU44" s="53">
        <f t="shared" si="93"/>
        <v>0</v>
      </c>
      <c r="FV44" s="147">
        <f t="shared" si="94"/>
        <v>0</v>
      </c>
      <c r="FW44" s="164" t="str">
        <f t="shared" si="12"/>
        <v xml:space="preserve">មិនចាត់ថ្នាក់ </v>
      </c>
      <c r="FX44" s="164" t="str">
        <f t="shared" si="13"/>
        <v xml:space="preserve"> មិនចាត់ថ្នាក់</v>
      </c>
      <c r="FY44" s="53" t="str">
        <f t="shared" si="95"/>
        <v xml:space="preserve"> </v>
      </c>
      <c r="FZ44" s="58">
        <f>វត្តមាន!FZ44</f>
        <v>2</v>
      </c>
      <c r="GA44" s="58">
        <f>វត្តមាន!GA44</f>
        <v>2</v>
      </c>
      <c r="GB44" s="58">
        <f>វត្តមាន!GB44</f>
        <v>2</v>
      </c>
      <c r="GC44" s="58">
        <f>វត្តមាន!GC44</f>
        <v>6</v>
      </c>
      <c r="GD44" s="69">
        <f t="shared" si="99"/>
        <v>5.2368421052631575</v>
      </c>
      <c r="GE44" s="69">
        <f t="shared" si="96"/>
        <v>0</v>
      </c>
      <c r="GF44" s="69">
        <f t="shared" si="97"/>
        <v>2.6184210526315788</v>
      </c>
      <c r="GG44" s="164" t="str">
        <f t="shared" si="15"/>
        <v>F</v>
      </c>
      <c r="GH44" s="164" t="str">
        <f t="shared" si="16"/>
        <v>ខ្សោយ</v>
      </c>
      <c r="GI44" s="53" t="e">
        <f t="shared" si="98"/>
        <v>#N/A</v>
      </c>
      <c r="GJ44" s="2">
        <f t="shared" si="100"/>
        <v>4</v>
      </c>
      <c r="GK44" s="2">
        <f t="shared" si="101"/>
        <v>4</v>
      </c>
      <c r="GL44" s="2">
        <f t="shared" si="102"/>
        <v>4</v>
      </c>
      <c r="GM44" s="2">
        <f t="shared" si="103"/>
        <v>12</v>
      </c>
    </row>
    <row r="45" spans="1:195" hidden="1">
      <c r="A45" s="2"/>
      <c r="B45" s="2">
        <f>ប្រវត្តិរូបសិស្ស!B45</f>
        <v>7514</v>
      </c>
      <c r="C45" s="2" t="str">
        <f>ប្រវត្តិរូបសិស្ស!C45</f>
        <v>ស្រ៊ុង លាងអ៊ី</v>
      </c>
      <c r="D45" s="2" t="str">
        <f>ប្រវត្តិរូបសិស្ស!D45</f>
        <v>ស្រី</v>
      </c>
      <c r="E45" s="7">
        <f>ប្រវត្តិរូបសិស្ស!E45</f>
        <v>39159</v>
      </c>
      <c r="F45" s="7" t="str">
        <f>ប្រវត្តិរូបសិស្ស!G45</f>
        <v>12C</v>
      </c>
      <c r="G45" s="8"/>
      <c r="H45" s="9" t="str">
        <f t="shared" si="21"/>
        <v xml:space="preserve"> </v>
      </c>
      <c r="I45" s="8"/>
      <c r="J45" s="9" t="str">
        <f t="shared" si="22"/>
        <v xml:space="preserve"> </v>
      </c>
      <c r="K45" s="8"/>
      <c r="L45" s="9" t="str">
        <f t="shared" si="23"/>
        <v xml:space="preserve"> </v>
      </c>
      <c r="M45" s="8"/>
      <c r="N45" s="9" t="str">
        <f t="shared" si="0"/>
        <v xml:space="preserve"> </v>
      </c>
      <c r="O45" s="8"/>
      <c r="P45" s="9" t="str">
        <f t="shared" si="24"/>
        <v xml:space="preserve"> </v>
      </c>
      <c r="Q45" s="8"/>
      <c r="R45" s="9" t="str">
        <f t="shared" si="1"/>
        <v xml:space="preserve"> </v>
      </c>
      <c r="S45" s="8"/>
      <c r="T45" s="9" t="str">
        <f t="shared" si="25"/>
        <v xml:space="preserve"> </v>
      </c>
      <c r="U45" s="8"/>
      <c r="V45" s="9" t="str">
        <f t="shared" si="26"/>
        <v xml:space="preserve"> </v>
      </c>
      <c r="W45" s="8"/>
      <c r="X45" s="9" t="str">
        <f t="shared" si="27"/>
        <v xml:space="preserve"> </v>
      </c>
      <c r="Y45" s="9"/>
      <c r="Z45" s="8" t="str">
        <f t="shared" si="28"/>
        <v>0</v>
      </c>
      <c r="AA45" s="9" t="str">
        <f t="shared" si="2"/>
        <v xml:space="preserve"> </v>
      </c>
      <c r="AB45" s="8"/>
      <c r="AC45" s="9" t="str">
        <f t="shared" si="29"/>
        <v xml:space="preserve"> </v>
      </c>
      <c r="AD45" s="2"/>
      <c r="AE45" s="9" t="str">
        <f t="shared" si="30"/>
        <v xml:space="preserve"> </v>
      </c>
      <c r="AF45" s="53">
        <f t="shared" si="3"/>
        <v>0</v>
      </c>
      <c r="AG45" s="147">
        <f t="shared" si="31"/>
        <v>0</v>
      </c>
      <c r="AH45" s="164" t="str">
        <f t="shared" si="32"/>
        <v xml:space="preserve">មិនចាត់ថ្នាក់ </v>
      </c>
      <c r="AI45" s="164" t="str">
        <f t="shared" si="33"/>
        <v xml:space="preserve"> មិនចាត់ថ្នាក់</v>
      </c>
      <c r="AJ45" s="53" t="str">
        <f t="shared" si="34"/>
        <v xml:space="preserve"> </v>
      </c>
      <c r="AK45" s="53">
        <f>វត្តមាន!BV45</f>
        <v>0</v>
      </c>
      <c r="AL45" s="53">
        <f>វត្តមាន!BW45</f>
        <v>0</v>
      </c>
      <c r="AM45" s="53">
        <f>វត្តមាន!BX45</f>
        <v>0</v>
      </c>
      <c r="AN45" s="53">
        <f>វត្តមាន!BY45</f>
        <v>0</v>
      </c>
      <c r="AO45" s="8"/>
      <c r="AP45" s="9" t="str">
        <f t="shared" si="35"/>
        <v xml:space="preserve"> </v>
      </c>
      <c r="AQ45" s="8"/>
      <c r="AR45" s="9" t="str">
        <f t="shared" si="36"/>
        <v xml:space="preserve"> </v>
      </c>
      <c r="AS45" s="8"/>
      <c r="AT45" s="9" t="str">
        <f t="shared" si="37"/>
        <v xml:space="preserve"> </v>
      </c>
      <c r="AU45" s="8"/>
      <c r="AV45" s="9" t="str">
        <f t="shared" si="38"/>
        <v xml:space="preserve"> </v>
      </c>
      <c r="AW45" s="8"/>
      <c r="AX45" s="9" t="str">
        <f t="shared" si="39"/>
        <v xml:space="preserve"> </v>
      </c>
      <c r="AY45" s="8"/>
      <c r="AZ45" s="9" t="str">
        <f t="shared" si="40"/>
        <v xml:space="preserve"> </v>
      </c>
      <c r="BA45" s="8"/>
      <c r="BB45" s="9" t="str">
        <f t="shared" si="41"/>
        <v xml:space="preserve"> </v>
      </c>
      <c r="BC45" s="8"/>
      <c r="BD45" s="9" t="str">
        <f t="shared" si="42"/>
        <v xml:space="preserve"> </v>
      </c>
      <c r="BE45" s="8"/>
      <c r="BF45" s="9" t="str">
        <f t="shared" si="43"/>
        <v xml:space="preserve"> </v>
      </c>
      <c r="BG45" s="8"/>
      <c r="BH45" s="9" t="str">
        <f t="shared" si="44"/>
        <v xml:space="preserve"> </v>
      </c>
      <c r="BI45" s="8"/>
      <c r="BJ45" s="9" t="str">
        <f t="shared" si="45"/>
        <v xml:space="preserve"> </v>
      </c>
      <c r="BK45" s="2"/>
      <c r="BL45" s="9" t="str">
        <f t="shared" si="46"/>
        <v xml:space="preserve"> </v>
      </c>
      <c r="BM45" s="53">
        <f t="shared" si="47"/>
        <v>0</v>
      </c>
      <c r="BN45" s="147">
        <f t="shared" si="48"/>
        <v>0</v>
      </c>
      <c r="BO45" s="164" t="str">
        <f t="shared" si="6"/>
        <v xml:space="preserve">មិនចាត់ថ្នាក់ </v>
      </c>
      <c r="BP45" s="164" t="str">
        <f t="shared" si="7"/>
        <v xml:space="preserve"> មិនចាត់ថ្នាក់</v>
      </c>
      <c r="BQ45" s="53" t="str">
        <f t="shared" si="49"/>
        <v xml:space="preserve"> </v>
      </c>
      <c r="BR45" s="51">
        <f>វត្តមាន!BV45</f>
        <v>0</v>
      </c>
      <c r="BS45" s="51">
        <f>វត្តមាន!BW45</f>
        <v>0</v>
      </c>
      <c r="BT45" s="51">
        <f>វត្តមាន!BX45</f>
        <v>0</v>
      </c>
      <c r="BU45" s="51">
        <f>វត្តមាន!BY45</f>
        <v>0</v>
      </c>
      <c r="BV45" s="8"/>
      <c r="BW45" s="9" t="str">
        <f t="shared" si="50"/>
        <v xml:space="preserve"> </v>
      </c>
      <c r="BX45" s="8"/>
      <c r="BY45" s="9" t="str">
        <f t="shared" si="51"/>
        <v xml:space="preserve"> </v>
      </c>
      <c r="BZ45" s="8"/>
      <c r="CA45" s="9" t="str">
        <f t="shared" si="52"/>
        <v xml:space="preserve"> </v>
      </c>
      <c r="CB45" s="8"/>
      <c r="CC45" s="9" t="str">
        <f t="shared" si="53"/>
        <v xml:space="preserve"> </v>
      </c>
      <c r="CD45" s="8"/>
      <c r="CE45" s="9" t="str">
        <f t="shared" si="54"/>
        <v xml:space="preserve"> </v>
      </c>
      <c r="CF45" s="8"/>
      <c r="CG45" s="9" t="str">
        <f t="shared" si="55"/>
        <v xml:space="preserve"> </v>
      </c>
      <c r="CH45" s="8"/>
      <c r="CI45" s="9" t="str">
        <f t="shared" si="56"/>
        <v xml:space="preserve"> </v>
      </c>
      <c r="CJ45" s="8"/>
      <c r="CK45" s="9" t="str">
        <f t="shared" si="57"/>
        <v xml:space="preserve"> </v>
      </c>
      <c r="CL45" s="8"/>
      <c r="CM45" s="9" t="str">
        <f t="shared" si="58"/>
        <v xml:space="preserve"> </v>
      </c>
      <c r="CN45" s="8"/>
      <c r="CO45" s="9" t="str">
        <f t="shared" si="59"/>
        <v xml:space="preserve"> </v>
      </c>
      <c r="CP45" s="8"/>
      <c r="CQ45" s="9" t="str">
        <f t="shared" si="60"/>
        <v xml:space="preserve"> </v>
      </c>
      <c r="CR45" s="2"/>
      <c r="CS45" s="9" t="str">
        <f t="shared" si="61"/>
        <v xml:space="preserve"> </v>
      </c>
      <c r="CT45" s="53">
        <f t="shared" si="62"/>
        <v>0</v>
      </c>
      <c r="CU45" s="147">
        <f t="shared" si="63"/>
        <v>0</v>
      </c>
      <c r="CV45" s="164" t="str">
        <f t="shared" si="8"/>
        <v xml:space="preserve">មិនចាត់ថ្នាក់ </v>
      </c>
      <c r="CW45" s="164" t="str">
        <f t="shared" si="9"/>
        <v xml:space="preserve"> មិនចាត់ថ្នាក់</v>
      </c>
      <c r="CX45" s="53" t="str">
        <f t="shared" si="64"/>
        <v xml:space="preserve"> </v>
      </c>
      <c r="CY45" s="51">
        <f>វត្តមាន!DF45</f>
        <v>0</v>
      </c>
      <c r="CZ45" s="51">
        <f>វត្តមាន!DG45</f>
        <v>0</v>
      </c>
      <c r="DA45" s="51">
        <f>វត្តមាន!DH45</f>
        <v>0</v>
      </c>
      <c r="DB45" s="51">
        <f>វត្តមាន!DI45</f>
        <v>0</v>
      </c>
      <c r="DC45" s="8"/>
      <c r="DD45" s="9" t="str">
        <f t="shared" si="65"/>
        <v xml:space="preserve"> </v>
      </c>
      <c r="DE45" s="8"/>
      <c r="DF45" s="9" t="str">
        <f t="shared" si="66"/>
        <v xml:space="preserve"> </v>
      </c>
      <c r="DG45" s="8"/>
      <c r="DH45" s="9" t="str">
        <f t="shared" si="67"/>
        <v xml:space="preserve"> </v>
      </c>
      <c r="DI45" s="8"/>
      <c r="DJ45" s="9" t="str">
        <f t="shared" si="68"/>
        <v xml:space="preserve"> </v>
      </c>
      <c r="DK45" s="8"/>
      <c r="DL45" s="9" t="str">
        <f t="shared" si="69"/>
        <v xml:space="preserve"> </v>
      </c>
      <c r="DM45" s="8"/>
      <c r="DN45" s="9" t="str">
        <f t="shared" si="70"/>
        <v xml:space="preserve"> </v>
      </c>
      <c r="DO45" s="8"/>
      <c r="DP45" s="9" t="str">
        <f t="shared" si="71"/>
        <v xml:space="preserve"> </v>
      </c>
      <c r="DQ45" s="8"/>
      <c r="DR45" s="9" t="str">
        <f t="shared" si="72"/>
        <v xml:space="preserve"> </v>
      </c>
      <c r="DS45" s="8"/>
      <c r="DT45" s="9" t="str">
        <f t="shared" si="73"/>
        <v xml:space="preserve"> </v>
      </c>
      <c r="DU45" s="8"/>
      <c r="DV45" s="9" t="str">
        <f t="shared" si="74"/>
        <v xml:space="preserve"> </v>
      </c>
      <c r="DW45" s="8"/>
      <c r="DX45" s="9" t="str">
        <f t="shared" si="75"/>
        <v xml:space="preserve"> </v>
      </c>
      <c r="DY45" s="2"/>
      <c r="DZ45" s="9" t="str">
        <f t="shared" si="76"/>
        <v xml:space="preserve"> </v>
      </c>
      <c r="EA45" s="53">
        <f t="shared" si="77"/>
        <v>0</v>
      </c>
      <c r="EB45" s="147">
        <f t="shared" si="78"/>
        <v>0</v>
      </c>
      <c r="EC45" s="164" t="str">
        <f t="shared" si="10"/>
        <v xml:space="preserve">មិនចាត់ថ្នាក់ </v>
      </c>
      <c r="ED45" s="164" t="str">
        <f t="shared" si="11"/>
        <v xml:space="preserve"> មិនចាត់ថ្នាក់</v>
      </c>
      <c r="EE45" s="53" t="str">
        <f t="shared" si="79"/>
        <v xml:space="preserve"> </v>
      </c>
      <c r="EF45" s="58">
        <f>វត្តមាន!EP45</f>
        <v>2</v>
      </c>
      <c r="EG45" s="58">
        <f>វត្តមាន!EQ45</f>
        <v>2</v>
      </c>
      <c r="EH45" s="58">
        <f>វត្តមាន!ER45</f>
        <v>2</v>
      </c>
      <c r="EI45" s="58">
        <f>វត្តមាន!ES45</f>
        <v>6</v>
      </c>
      <c r="EJ45" s="67"/>
      <c r="EK45" s="8"/>
      <c r="EL45" s="9" t="str">
        <f t="shared" si="80"/>
        <v xml:space="preserve"> </v>
      </c>
      <c r="EM45" s="9"/>
      <c r="EN45" s="8"/>
      <c r="EO45" s="9" t="str">
        <f t="shared" si="81"/>
        <v xml:space="preserve"> </v>
      </c>
      <c r="EP45" s="9"/>
      <c r="EQ45" s="8"/>
      <c r="ER45" s="9" t="str">
        <f t="shared" si="82"/>
        <v xml:space="preserve"> </v>
      </c>
      <c r="ES45" s="9"/>
      <c r="ET45" s="8"/>
      <c r="EU45" s="9" t="str">
        <f t="shared" si="83"/>
        <v xml:space="preserve"> </v>
      </c>
      <c r="EV45" s="9"/>
      <c r="EW45" s="8"/>
      <c r="EX45" s="9" t="str">
        <f t="shared" si="84"/>
        <v xml:space="preserve"> </v>
      </c>
      <c r="EY45" s="9"/>
      <c r="EZ45" s="8"/>
      <c r="FA45" s="9" t="str">
        <f t="shared" si="85"/>
        <v xml:space="preserve"> </v>
      </c>
      <c r="FB45" s="9"/>
      <c r="FC45" s="8"/>
      <c r="FD45" s="9" t="str">
        <f t="shared" si="86"/>
        <v xml:space="preserve"> </v>
      </c>
      <c r="FE45" s="9"/>
      <c r="FF45" s="8"/>
      <c r="FG45" s="9" t="str">
        <f t="shared" si="87"/>
        <v xml:space="preserve"> </v>
      </c>
      <c r="FH45" s="9"/>
      <c r="FI45" s="8"/>
      <c r="FJ45" s="9" t="str">
        <f t="shared" si="88"/>
        <v xml:space="preserve"> </v>
      </c>
      <c r="FK45" s="9"/>
      <c r="FL45" s="8"/>
      <c r="FM45" s="9" t="str">
        <f t="shared" si="89"/>
        <v xml:space="preserve"> </v>
      </c>
      <c r="FN45" s="9"/>
      <c r="FO45" s="8"/>
      <c r="FP45" s="9" t="str">
        <f t="shared" si="90"/>
        <v xml:space="preserve"> </v>
      </c>
      <c r="FQ45" s="9"/>
      <c r="FR45" s="2"/>
      <c r="FS45" s="9" t="str">
        <f t="shared" si="91"/>
        <v xml:space="preserve"> </v>
      </c>
      <c r="FT45" s="8">
        <f t="shared" si="92"/>
        <v>47</v>
      </c>
      <c r="FU45" s="53">
        <f t="shared" si="93"/>
        <v>0</v>
      </c>
      <c r="FV45" s="147">
        <f t="shared" si="94"/>
        <v>0</v>
      </c>
      <c r="FW45" s="164" t="str">
        <f t="shared" si="12"/>
        <v xml:space="preserve">មិនចាត់ថ្នាក់ </v>
      </c>
      <c r="FX45" s="164" t="str">
        <f t="shared" si="13"/>
        <v xml:space="preserve"> មិនចាត់ថ្នាក់</v>
      </c>
      <c r="FY45" s="53" t="str">
        <f t="shared" si="95"/>
        <v xml:space="preserve"> </v>
      </c>
      <c r="FZ45" s="58">
        <f>វត្តមាន!FZ45</f>
        <v>2</v>
      </c>
      <c r="GA45" s="58">
        <f>វត្តមាន!GA45</f>
        <v>2</v>
      </c>
      <c r="GB45" s="58">
        <f>វត្តមាន!GB45</f>
        <v>2</v>
      </c>
      <c r="GC45" s="58">
        <f>វត្តមាន!GC45</f>
        <v>6</v>
      </c>
      <c r="GD45" s="69">
        <f t="shared" si="99"/>
        <v>0</v>
      </c>
      <c r="GE45" s="69">
        <f t="shared" si="96"/>
        <v>0</v>
      </c>
      <c r="GF45" s="69">
        <f t="shared" si="97"/>
        <v>0</v>
      </c>
      <c r="GG45" s="164" t="str">
        <f t="shared" si="15"/>
        <v xml:space="preserve">មិនចាត់ថ្នាក់ </v>
      </c>
      <c r="GH45" s="164" t="str">
        <f t="shared" si="16"/>
        <v xml:space="preserve"> មិនចាត់ថ្នាក់</v>
      </c>
      <c r="GI45" s="53" t="str">
        <f t="shared" si="98"/>
        <v xml:space="preserve"> </v>
      </c>
      <c r="GJ45" s="2">
        <f t="shared" si="100"/>
        <v>4</v>
      </c>
      <c r="GK45" s="2">
        <f t="shared" si="101"/>
        <v>4</v>
      </c>
      <c r="GL45" s="2">
        <f t="shared" si="102"/>
        <v>4</v>
      </c>
      <c r="GM45" s="2">
        <f t="shared" si="103"/>
        <v>12</v>
      </c>
    </row>
    <row r="46" spans="1:195" hidden="1">
      <c r="A46" s="2"/>
      <c r="B46" s="2">
        <f>ប្រវត្តិរូបសិស្ស!B46</f>
        <v>7932</v>
      </c>
      <c r="C46" s="2" t="str">
        <f>ប្រវត្តិរូបសិស្ស!C46</f>
        <v>ស្រេង គីមឡេង</v>
      </c>
      <c r="D46" s="2" t="str">
        <f>ប្រវត្តិរូបសិស្ស!D46</f>
        <v>ស្រី</v>
      </c>
      <c r="E46" s="7">
        <f>ប្រវត្តិរូបសិស្ស!E46</f>
        <v>39258</v>
      </c>
      <c r="F46" s="7" t="str">
        <f>ប្រវត្តិរូបសិស្ស!G46</f>
        <v>12C</v>
      </c>
      <c r="G46" s="8">
        <v>42</v>
      </c>
      <c r="H46" s="9" t="str">
        <f t="shared" si="21"/>
        <v>E</v>
      </c>
      <c r="I46" s="8">
        <v>92</v>
      </c>
      <c r="J46" s="9" t="str">
        <f t="shared" si="22"/>
        <v>C</v>
      </c>
      <c r="K46" s="8">
        <v>40</v>
      </c>
      <c r="L46" s="9" t="str">
        <f t="shared" si="23"/>
        <v>E</v>
      </c>
      <c r="M46" s="8">
        <v>55</v>
      </c>
      <c r="N46" s="9" t="str">
        <f t="shared" si="0"/>
        <v>C</v>
      </c>
      <c r="O46" s="8">
        <v>17</v>
      </c>
      <c r="P46" s="9" t="str">
        <f t="shared" si="24"/>
        <v>F</v>
      </c>
      <c r="Q46" s="8"/>
      <c r="R46" s="9" t="str">
        <f t="shared" si="1"/>
        <v xml:space="preserve"> </v>
      </c>
      <c r="S46" s="8"/>
      <c r="T46" s="9" t="str">
        <f t="shared" si="25"/>
        <v xml:space="preserve"> </v>
      </c>
      <c r="U46" s="8"/>
      <c r="V46" s="9" t="str">
        <f t="shared" si="26"/>
        <v xml:space="preserve"> </v>
      </c>
      <c r="W46" s="8">
        <v>14</v>
      </c>
      <c r="X46" s="9" t="str">
        <f t="shared" si="27"/>
        <v>F</v>
      </c>
      <c r="Y46" s="8">
        <v>37</v>
      </c>
      <c r="Z46" s="8">
        <f t="shared" si="28"/>
        <v>12</v>
      </c>
      <c r="AA46" s="9" t="str">
        <f t="shared" si="2"/>
        <v>C</v>
      </c>
      <c r="AB46" s="8"/>
      <c r="AC46" s="9" t="str">
        <f t="shared" si="29"/>
        <v xml:space="preserve"> </v>
      </c>
      <c r="AD46" s="2"/>
      <c r="AE46" s="9" t="str">
        <f t="shared" si="30"/>
        <v xml:space="preserve"> </v>
      </c>
      <c r="AF46" s="53">
        <f t="shared" si="3"/>
        <v>272</v>
      </c>
      <c r="AG46" s="147">
        <f t="shared" si="31"/>
        <v>28.631578947368421</v>
      </c>
      <c r="AH46" s="164" t="str">
        <f t="shared" si="32"/>
        <v>E</v>
      </c>
      <c r="AI46" s="164" t="str">
        <f t="shared" si="33"/>
        <v>មធ្យម</v>
      </c>
      <c r="AJ46" s="53">
        <f t="shared" si="34"/>
        <v>17</v>
      </c>
      <c r="AK46" s="53">
        <f>វត្តមាន!BV46</f>
        <v>0</v>
      </c>
      <c r="AL46" s="53">
        <f>វត្តមាន!BW46</f>
        <v>0</v>
      </c>
      <c r="AM46" s="53">
        <f>វត្តមាន!BX46</f>
        <v>0</v>
      </c>
      <c r="AN46" s="53">
        <f>វត្តមាន!BY46</f>
        <v>0</v>
      </c>
      <c r="AO46" s="8"/>
      <c r="AP46" s="9" t="str">
        <f t="shared" si="35"/>
        <v xml:space="preserve"> </v>
      </c>
      <c r="AQ46" s="8"/>
      <c r="AR46" s="9" t="str">
        <f t="shared" si="36"/>
        <v xml:space="preserve"> </v>
      </c>
      <c r="AS46" s="8"/>
      <c r="AT46" s="9" t="str">
        <f t="shared" si="37"/>
        <v xml:space="preserve"> </v>
      </c>
      <c r="AU46" s="8"/>
      <c r="AV46" s="9" t="str">
        <f t="shared" si="38"/>
        <v xml:space="preserve"> </v>
      </c>
      <c r="AW46" s="8"/>
      <c r="AX46" s="9" t="str">
        <f t="shared" si="39"/>
        <v xml:space="preserve"> </v>
      </c>
      <c r="AY46" s="8"/>
      <c r="AZ46" s="9" t="str">
        <f t="shared" si="40"/>
        <v xml:space="preserve"> </v>
      </c>
      <c r="BA46" s="8"/>
      <c r="BB46" s="9" t="str">
        <f t="shared" si="41"/>
        <v xml:space="preserve"> </v>
      </c>
      <c r="BC46" s="8"/>
      <c r="BD46" s="9" t="str">
        <f t="shared" si="42"/>
        <v xml:space="preserve"> </v>
      </c>
      <c r="BE46" s="8"/>
      <c r="BF46" s="9" t="str">
        <f t="shared" si="43"/>
        <v xml:space="preserve"> </v>
      </c>
      <c r="BG46" s="8"/>
      <c r="BH46" s="9" t="str">
        <f t="shared" si="44"/>
        <v xml:space="preserve"> </v>
      </c>
      <c r="BI46" s="8"/>
      <c r="BJ46" s="9" t="str">
        <f t="shared" si="45"/>
        <v xml:space="preserve"> </v>
      </c>
      <c r="BK46" s="2"/>
      <c r="BL46" s="9" t="str">
        <f t="shared" si="46"/>
        <v xml:space="preserve"> </v>
      </c>
      <c r="BM46" s="53">
        <f t="shared" si="47"/>
        <v>0</v>
      </c>
      <c r="BN46" s="147">
        <f t="shared" si="48"/>
        <v>0</v>
      </c>
      <c r="BO46" s="164" t="str">
        <f t="shared" si="6"/>
        <v xml:space="preserve">មិនចាត់ថ្នាក់ </v>
      </c>
      <c r="BP46" s="164" t="str">
        <f t="shared" si="7"/>
        <v xml:space="preserve"> មិនចាត់ថ្នាក់</v>
      </c>
      <c r="BQ46" s="53" t="str">
        <f t="shared" si="49"/>
        <v xml:space="preserve"> </v>
      </c>
      <c r="BR46" s="51">
        <f>វត្តមាន!BV46</f>
        <v>0</v>
      </c>
      <c r="BS46" s="51">
        <f>វត្តមាន!BW46</f>
        <v>0</v>
      </c>
      <c r="BT46" s="51">
        <f>វត្តមាន!BX46</f>
        <v>0</v>
      </c>
      <c r="BU46" s="51">
        <f>វត្តមាន!BY46</f>
        <v>0</v>
      </c>
      <c r="BV46" s="8"/>
      <c r="BW46" s="9" t="str">
        <f t="shared" si="50"/>
        <v xml:space="preserve"> </v>
      </c>
      <c r="BX46" s="8"/>
      <c r="BY46" s="9" t="str">
        <f t="shared" si="51"/>
        <v xml:space="preserve"> </v>
      </c>
      <c r="BZ46" s="8"/>
      <c r="CA46" s="9" t="str">
        <f t="shared" si="52"/>
        <v xml:space="preserve"> </v>
      </c>
      <c r="CB46" s="8"/>
      <c r="CC46" s="9" t="str">
        <f t="shared" si="53"/>
        <v xml:space="preserve"> </v>
      </c>
      <c r="CD46" s="8"/>
      <c r="CE46" s="9" t="str">
        <f t="shared" si="54"/>
        <v xml:space="preserve"> </v>
      </c>
      <c r="CF46" s="8"/>
      <c r="CG46" s="9" t="str">
        <f t="shared" si="55"/>
        <v xml:space="preserve"> </v>
      </c>
      <c r="CH46" s="8"/>
      <c r="CI46" s="9" t="str">
        <f t="shared" si="56"/>
        <v xml:space="preserve"> </v>
      </c>
      <c r="CJ46" s="8"/>
      <c r="CK46" s="9" t="str">
        <f t="shared" si="57"/>
        <v xml:space="preserve"> </v>
      </c>
      <c r="CL46" s="8"/>
      <c r="CM46" s="9" t="str">
        <f t="shared" si="58"/>
        <v xml:space="preserve"> </v>
      </c>
      <c r="CN46" s="8"/>
      <c r="CO46" s="9" t="str">
        <f t="shared" si="59"/>
        <v xml:space="preserve"> </v>
      </c>
      <c r="CP46" s="8"/>
      <c r="CQ46" s="9" t="str">
        <f t="shared" si="60"/>
        <v xml:space="preserve"> </v>
      </c>
      <c r="CR46" s="2"/>
      <c r="CS46" s="9" t="str">
        <f t="shared" si="61"/>
        <v xml:space="preserve"> </v>
      </c>
      <c r="CT46" s="53">
        <f t="shared" si="62"/>
        <v>0</v>
      </c>
      <c r="CU46" s="147">
        <f t="shared" si="63"/>
        <v>0</v>
      </c>
      <c r="CV46" s="164" t="str">
        <f t="shared" si="8"/>
        <v xml:space="preserve">មិនចាត់ថ្នាក់ </v>
      </c>
      <c r="CW46" s="164" t="str">
        <f t="shared" si="9"/>
        <v xml:space="preserve"> មិនចាត់ថ្នាក់</v>
      </c>
      <c r="CX46" s="53" t="str">
        <f t="shared" si="64"/>
        <v xml:space="preserve"> </v>
      </c>
      <c r="CY46" s="51">
        <f>វត្តមាន!DF46</f>
        <v>0</v>
      </c>
      <c r="CZ46" s="51">
        <f>វត្តមាន!DG46</f>
        <v>0</v>
      </c>
      <c r="DA46" s="51">
        <f>វត្តមាន!DH46</f>
        <v>0</v>
      </c>
      <c r="DB46" s="51">
        <f>វត្តមាន!DI46</f>
        <v>0</v>
      </c>
      <c r="DC46" s="8"/>
      <c r="DD46" s="9" t="str">
        <f t="shared" si="65"/>
        <v xml:space="preserve"> </v>
      </c>
      <c r="DE46" s="8"/>
      <c r="DF46" s="9" t="str">
        <f t="shared" si="66"/>
        <v xml:space="preserve"> </v>
      </c>
      <c r="DG46" s="8"/>
      <c r="DH46" s="9" t="str">
        <f t="shared" si="67"/>
        <v xml:space="preserve"> </v>
      </c>
      <c r="DI46" s="8"/>
      <c r="DJ46" s="9" t="str">
        <f t="shared" si="68"/>
        <v xml:space="preserve"> </v>
      </c>
      <c r="DK46" s="8"/>
      <c r="DL46" s="9" t="str">
        <f t="shared" si="69"/>
        <v xml:space="preserve"> </v>
      </c>
      <c r="DM46" s="8"/>
      <c r="DN46" s="9" t="str">
        <f t="shared" si="70"/>
        <v xml:space="preserve"> </v>
      </c>
      <c r="DO46" s="8"/>
      <c r="DP46" s="9" t="str">
        <f t="shared" si="71"/>
        <v xml:space="preserve"> </v>
      </c>
      <c r="DQ46" s="8"/>
      <c r="DR46" s="9" t="str">
        <f t="shared" si="72"/>
        <v xml:space="preserve"> </v>
      </c>
      <c r="DS46" s="8"/>
      <c r="DT46" s="9" t="str">
        <f t="shared" si="73"/>
        <v xml:space="preserve"> </v>
      </c>
      <c r="DU46" s="8"/>
      <c r="DV46" s="9" t="str">
        <f t="shared" si="74"/>
        <v xml:space="preserve"> </v>
      </c>
      <c r="DW46" s="8"/>
      <c r="DX46" s="9" t="str">
        <f t="shared" si="75"/>
        <v xml:space="preserve"> </v>
      </c>
      <c r="DY46" s="2"/>
      <c r="DZ46" s="9" t="str">
        <f t="shared" si="76"/>
        <v xml:space="preserve"> </v>
      </c>
      <c r="EA46" s="53">
        <f t="shared" si="77"/>
        <v>0</v>
      </c>
      <c r="EB46" s="147">
        <f t="shared" si="78"/>
        <v>0</v>
      </c>
      <c r="EC46" s="164" t="str">
        <f t="shared" si="10"/>
        <v xml:space="preserve">មិនចាត់ថ្នាក់ </v>
      </c>
      <c r="ED46" s="164" t="str">
        <f t="shared" si="11"/>
        <v xml:space="preserve"> មិនចាត់ថ្នាក់</v>
      </c>
      <c r="EE46" s="53" t="str">
        <f t="shared" si="79"/>
        <v xml:space="preserve"> </v>
      </c>
      <c r="EF46" s="58">
        <f>វត្តមាន!EP46</f>
        <v>2</v>
      </c>
      <c r="EG46" s="58">
        <f>វត្តមាន!EQ46</f>
        <v>2</v>
      </c>
      <c r="EH46" s="58">
        <f>វត្តមាន!ER46</f>
        <v>2</v>
      </c>
      <c r="EI46" s="58">
        <f>វត្តមាន!ES46</f>
        <v>6</v>
      </c>
      <c r="EJ46" s="67"/>
      <c r="EK46" s="8"/>
      <c r="EL46" s="9" t="str">
        <f t="shared" si="80"/>
        <v xml:space="preserve"> </v>
      </c>
      <c r="EM46" s="9"/>
      <c r="EN46" s="8"/>
      <c r="EO46" s="9" t="str">
        <f t="shared" si="81"/>
        <v xml:space="preserve"> </v>
      </c>
      <c r="EP46" s="9"/>
      <c r="EQ46" s="8"/>
      <c r="ER46" s="9" t="str">
        <f t="shared" si="82"/>
        <v xml:space="preserve"> </v>
      </c>
      <c r="ES46" s="9"/>
      <c r="ET46" s="8"/>
      <c r="EU46" s="9" t="str">
        <f t="shared" si="83"/>
        <v xml:space="preserve"> </v>
      </c>
      <c r="EV46" s="9"/>
      <c r="EW46" s="8"/>
      <c r="EX46" s="9" t="str">
        <f t="shared" si="84"/>
        <v xml:space="preserve"> </v>
      </c>
      <c r="EY46" s="9"/>
      <c r="EZ46" s="8"/>
      <c r="FA46" s="9" t="str">
        <f t="shared" si="85"/>
        <v xml:space="preserve"> </v>
      </c>
      <c r="FB46" s="9"/>
      <c r="FC46" s="8"/>
      <c r="FD46" s="9" t="str">
        <f t="shared" si="86"/>
        <v xml:space="preserve"> </v>
      </c>
      <c r="FE46" s="9"/>
      <c r="FF46" s="8"/>
      <c r="FG46" s="9" t="str">
        <f t="shared" si="87"/>
        <v xml:space="preserve"> </v>
      </c>
      <c r="FH46" s="9"/>
      <c r="FI46" s="8"/>
      <c r="FJ46" s="9" t="str">
        <f t="shared" si="88"/>
        <v xml:space="preserve"> </v>
      </c>
      <c r="FK46" s="9"/>
      <c r="FL46" s="8"/>
      <c r="FM46" s="9" t="str">
        <f t="shared" si="89"/>
        <v xml:space="preserve"> </v>
      </c>
      <c r="FN46" s="9"/>
      <c r="FO46" s="8"/>
      <c r="FP46" s="9" t="str">
        <f t="shared" si="90"/>
        <v xml:space="preserve"> </v>
      </c>
      <c r="FQ46" s="9"/>
      <c r="FR46" s="2"/>
      <c r="FS46" s="9" t="str">
        <f t="shared" si="91"/>
        <v xml:space="preserve"> </v>
      </c>
      <c r="FT46" s="8">
        <f t="shared" si="92"/>
        <v>47</v>
      </c>
      <c r="FU46" s="53">
        <f t="shared" si="93"/>
        <v>0</v>
      </c>
      <c r="FV46" s="147">
        <f t="shared" si="94"/>
        <v>0</v>
      </c>
      <c r="FW46" s="164" t="str">
        <f t="shared" si="12"/>
        <v xml:space="preserve">មិនចាត់ថ្នាក់ </v>
      </c>
      <c r="FX46" s="164" t="str">
        <f t="shared" si="13"/>
        <v xml:space="preserve"> មិនចាត់ថ្នាក់</v>
      </c>
      <c r="FY46" s="53" t="str">
        <f t="shared" si="95"/>
        <v xml:space="preserve"> </v>
      </c>
      <c r="FZ46" s="58">
        <f>វត្តមាន!FZ46</f>
        <v>2</v>
      </c>
      <c r="GA46" s="58">
        <f>វត្តមាន!GA46</f>
        <v>2</v>
      </c>
      <c r="GB46" s="58">
        <f>វត្តមាន!GB46</f>
        <v>2</v>
      </c>
      <c r="GC46" s="58">
        <f>វត្តមាន!GC46</f>
        <v>6</v>
      </c>
      <c r="GD46" s="69">
        <f t="shared" si="99"/>
        <v>7.1578947368421053</v>
      </c>
      <c r="GE46" s="69">
        <f t="shared" si="96"/>
        <v>0</v>
      </c>
      <c r="GF46" s="69">
        <f t="shared" si="97"/>
        <v>3.5789473684210527</v>
      </c>
      <c r="GG46" s="164" t="str">
        <f t="shared" si="15"/>
        <v>F</v>
      </c>
      <c r="GH46" s="164" t="str">
        <f t="shared" si="16"/>
        <v>ខ្សោយ</v>
      </c>
      <c r="GI46" s="53" t="e">
        <f t="shared" si="98"/>
        <v>#N/A</v>
      </c>
      <c r="GJ46" s="2">
        <f t="shared" si="100"/>
        <v>4</v>
      </c>
      <c r="GK46" s="2">
        <f t="shared" si="101"/>
        <v>4</v>
      </c>
      <c r="GL46" s="2">
        <f t="shared" si="102"/>
        <v>4</v>
      </c>
      <c r="GM46" s="2">
        <f t="shared" si="103"/>
        <v>12</v>
      </c>
    </row>
    <row r="47" spans="1:195" hidden="1">
      <c r="A47" s="2"/>
      <c r="B47" s="2">
        <f>ប្រវត្តិរូបសិស្ស!B47</f>
        <v>7933</v>
      </c>
      <c r="C47" s="2" t="str">
        <f>ប្រវត្តិរូបសិស្ស!C47</f>
        <v>សំបូរ រ័ត្នណៈ</v>
      </c>
      <c r="D47" s="2" t="str">
        <f>ប្រវត្តិរូបសិស្ស!D47</f>
        <v>ប្រុស</v>
      </c>
      <c r="E47" s="7">
        <f>ប្រវត្តិរូបសិស្ស!E47</f>
        <v>39115</v>
      </c>
      <c r="F47" s="7" t="str">
        <f>ប្រវត្តិរូបសិស្ស!G47</f>
        <v>12C</v>
      </c>
      <c r="G47" s="8">
        <v>44</v>
      </c>
      <c r="H47" s="9" t="str">
        <f t="shared" si="21"/>
        <v>E</v>
      </c>
      <c r="I47" s="8">
        <v>95</v>
      </c>
      <c r="J47" s="9" t="str">
        <f t="shared" si="22"/>
        <v>C</v>
      </c>
      <c r="K47" s="8">
        <v>40</v>
      </c>
      <c r="L47" s="9" t="str">
        <f t="shared" si="23"/>
        <v>E</v>
      </c>
      <c r="M47" s="8">
        <v>58</v>
      </c>
      <c r="N47" s="9" t="str">
        <f t="shared" si="0"/>
        <v>C</v>
      </c>
      <c r="O47" s="8">
        <v>17</v>
      </c>
      <c r="P47" s="9" t="str">
        <f t="shared" si="24"/>
        <v>F</v>
      </c>
      <c r="Q47" s="8"/>
      <c r="R47" s="9" t="str">
        <f t="shared" si="1"/>
        <v xml:space="preserve"> </v>
      </c>
      <c r="S47" s="8"/>
      <c r="T47" s="9" t="str">
        <f t="shared" si="25"/>
        <v xml:space="preserve"> </v>
      </c>
      <c r="U47" s="8"/>
      <c r="V47" s="9" t="str">
        <f t="shared" si="26"/>
        <v xml:space="preserve"> </v>
      </c>
      <c r="W47" s="8">
        <v>32</v>
      </c>
      <c r="X47" s="9" t="str">
        <f t="shared" si="27"/>
        <v>D</v>
      </c>
      <c r="Y47" s="8">
        <v>33</v>
      </c>
      <c r="Z47" s="8">
        <f t="shared" si="28"/>
        <v>8</v>
      </c>
      <c r="AA47" s="9" t="str">
        <f t="shared" si="2"/>
        <v>D</v>
      </c>
      <c r="AB47" s="8"/>
      <c r="AC47" s="9" t="str">
        <f t="shared" si="29"/>
        <v xml:space="preserve"> </v>
      </c>
      <c r="AD47" s="2"/>
      <c r="AE47" s="9" t="str">
        <f t="shared" si="30"/>
        <v xml:space="preserve"> </v>
      </c>
      <c r="AF47" s="53">
        <f t="shared" si="3"/>
        <v>294</v>
      </c>
      <c r="AG47" s="147">
        <f t="shared" si="31"/>
        <v>30.94736842105263</v>
      </c>
      <c r="AH47" s="164" t="str">
        <f t="shared" si="32"/>
        <v>D</v>
      </c>
      <c r="AI47" s="164" t="str">
        <f t="shared" si="33"/>
        <v>មធ្យម</v>
      </c>
      <c r="AJ47" s="53">
        <f t="shared" si="34"/>
        <v>9</v>
      </c>
      <c r="AK47" s="53">
        <f>វត្តមាន!BV47</f>
        <v>0</v>
      </c>
      <c r="AL47" s="53">
        <f>វត្តមាន!BW47</f>
        <v>0</v>
      </c>
      <c r="AM47" s="53">
        <f>វត្តមាន!BX47</f>
        <v>0</v>
      </c>
      <c r="AN47" s="53">
        <f>វត្តមាន!BY47</f>
        <v>0</v>
      </c>
      <c r="AO47" s="8"/>
      <c r="AP47" s="9" t="str">
        <f t="shared" si="35"/>
        <v xml:space="preserve"> </v>
      </c>
      <c r="AQ47" s="8"/>
      <c r="AR47" s="9" t="str">
        <f t="shared" si="36"/>
        <v xml:space="preserve"> </v>
      </c>
      <c r="AS47" s="8"/>
      <c r="AT47" s="9" t="str">
        <f t="shared" si="37"/>
        <v xml:space="preserve"> </v>
      </c>
      <c r="AU47" s="8"/>
      <c r="AV47" s="9" t="str">
        <f t="shared" si="38"/>
        <v xml:space="preserve"> </v>
      </c>
      <c r="AW47" s="8"/>
      <c r="AX47" s="9" t="str">
        <f t="shared" si="39"/>
        <v xml:space="preserve"> </v>
      </c>
      <c r="AY47" s="8"/>
      <c r="AZ47" s="9" t="str">
        <f t="shared" si="40"/>
        <v xml:space="preserve"> </v>
      </c>
      <c r="BA47" s="8"/>
      <c r="BB47" s="9" t="str">
        <f t="shared" si="41"/>
        <v xml:space="preserve"> </v>
      </c>
      <c r="BC47" s="8"/>
      <c r="BD47" s="9" t="str">
        <f t="shared" si="42"/>
        <v xml:space="preserve"> </v>
      </c>
      <c r="BE47" s="8"/>
      <c r="BF47" s="9" t="str">
        <f t="shared" si="43"/>
        <v xml:space="preserve"> </v>
      </c>
      <c r="BG47" s="8"/>
      <c r="BH47" s="9" t="str">
        <f t="shared" si="44"/>
        <v xml:space="preserve"> </v>
      </c>
      <c r="BI47" s="8"/>
      <c r="BJ47" s="9" t="str">
        <f t="shared" si="45"/>
        <v xml:space="preserve"> </v>
      </c>
      <c r="BK47" s="2"/>
      <c r="BL47" s="9" t="str">
        <f t="shared" si="46"/>
        <v xml:space="preserve"> </v>
      </c>
      <c r="BM47" s="53">
        <f t="shared" si="47"/>
        <v>0</v>
      </c>
      <c r="BN47" s="147">
        <f t="shared" si="48"/>
        <v>0</v>
      </c>
      <c r="BO47" s="164" t="str">
        <f t="shared" si="6"/>
        <v xml:space="preserve">មិនចាត់ថ្នាក់ </v>
      </c>
      <c r="BP47" s="164" t="str">
        <f t="shared" si="7"/>
        <v xml:space="preserve"> មិនចាត់ថ្នាក់</v>
      </c>
      <c r="BQ47" s="53" t="str">
        <f t="shared" si="49"/>
        <v xml:space="preserve"> </v>
      </c>
      <c r="BR47" s="51">
        <f>វត្តមាន!BV47</f>
        <v>0</v>
      </c>
      <c r="BS47" s="51">
        <f>វត្តមាន!BW47</f>
        <v>0</v>
      </c>
      <c r="BT47" s="51">
        <f>វត្តមាន!BX47</f>
        <v>0</v>
      </c>
      <c r="BU47" s="51">
        <f>វត្តមាន!BY47</f>
        <v>0</v>
      </c>
      <c r="BV47" s="8"/>
      <c r="BW47" s="9" t="str">
        <f t="shared" si="50"/>
        <v xml:space="preserve"> </v>
      </c>
      <c r="BX47" s="8"/>
      <c r="BY47" s="9" t="str">
        <f t="shared" si="51"/>
        <v xml:space="preserve"> </v>
      </c>
      <c r="BZ47" s="8"/>
      <c r="CA47" s="9" t="str">
        <f t="shared" si="52"/>
        <v xml:space="preserve"> </v>
      </c>
      <c r="CB47" s="8"/>
      <c r="CC47" s="9" t="str">
        <f t="shared" si="53"/>
        <v xml:space="preserve"> </v>
      </c>
      <c r="CD47" s="8"/>
      <c r="CE47" s="9" t="str">
        <f t="shared" si="54"/>
        <v xml:space="preserve"> </v>
      </c>
      <c r="CF47" s="8"/>
      <c r="CG47" s="9" t="str">
        <f t="shared" si="55"/>
        <v xml:space="preserve"> </v>
      </c>
      <c r="CH47" s="8"/>
      <c r="CI47" s="9" t="str">
        <f t="shared" si="56"/>
        <v xml:space="preserve"> </v>
      </c>
      <c r="CJ47" s="8"/>
      <c r="CK47" s="9" t="str">
        <f t="shared" si="57"/>
        <v xml:space="preserve"> </v>
      </c>
      <c r="CL47" s="8"/>
      <c r="CM47" s="9" t="str">
        <f t="shared" si="58"/>
        <v xml:space="preserve"> </v>
      </c>
      <c r="CN47" s="8"/>
      <c r="CO47" s="9" t="str">
        <f t="shared" si="59"/>
        <v xml:space="preserve"> </v>
      </c>
      <c r="CP47" s="8"/>
      <c r="CQ47" s="9" t="str">
        <f t="shared" si="60"/>
        <v xml:space="preserve"> </v>
      </c>
      <c r="CR47" s="2"/>
      <c r="CS47" s="9" t="str">
        <f t="shared" si="61"/>
        <v xml:space="preserve"> </v>
      </c>
      <c r="CT47" s="53">
        <f t="shared" si="62"/>
        <v>0</v>
      </c>
      <c r="CU47" s="147">
        <f t="shared" si="63"/>
        <v>0</v>
      </c>
      <c r="CV47" s="164" t="str">
        <f t="shared" si="8"/>
        <v xml:space="preserve">មិនចាត់ថ្នាក់ </v>
      </c>
      <c r="CW47" s="164" t="str">
        <f t="shared" si="9"/>
        <v xml:space="preserve"> មិនចាត់ថ្នាក់</v>
      </c>
      <c r="CX47" s="53" t="str">
        <f t="shared" si="64"/>
        <v xml:space="preserve"> </v>
      </c>
      <c r="CY47" s="51">
        <f>វត្តមាន!DF47</f>
        <v>0</v>
      </c>
      <c r="CZ47" s="51">
        <f>វត្តមាន!DG47</f>
        <v>0</v>
      </c>
      <c r="DA47" s="51">
        <f>វត្តមាន!DH47</f>
        <v>0</v>
      </c>
      <c r="DB47" s="51">
        <f>វត្តមាន!DI47</f>
        <v>0</v>
      </c>
      <c r="DC47" s="8"/>
      <c r="DD47" s="9" t="str">
        <f t="shared" si="65"/>
        <v xml:space="preserve"> </v>
      </c>
      <c r="DE47" s="8"/>
      <c r="DF47" s="9" t="str">
        <f t="shared" si="66"/>
        <v xml:space="preserve"> </v>
      </c>
      <c r="DG47" s="8"/>
      <c r="DH47" s="9" t="str">
        <f t="shared" si="67"/>
        <v xml:space="preserve"> </v>
      </c>
      <c r="DI47" s="8"/>
      <c r="DJ47" s="9" t="str">
        <f t="shared" si="68"/>
        <v xml:space="preserve"> </v>
      </c>
      <c r="DK47" s="8"/>
      <c r="DL47" s="9" t="str">
        <f t="shared" si="69"/>
        <v xml:space="preserve"> </v>
      </c>
      <c r="DM47" s="8"/>
      <c r="DN47" s="9" t="str">
        <f t="shared" si="70"/>
        <v xml:space="preserve"> </v>
      </c>
      <c r="DO47" s="8"/>
      <c r="DP47" s="9" t="str">
        <f t="shared" si="71"/>
        <v xml:space="preserve"> </v>
      </c>
      <c r="DQ47" s="8"/>
      <c r="DR47" s="9" t="str">
        <f t="shared" si="72"/>
        <v xml:space="preserve"> </v>
      </c>
      <c r="DS47" s="8"/>
      <c r="DT47" s="9" t="str">
        <f t="shared" si="73"/>
        <v xml:space="preserve"> </v>
      </c>
      <c r="DU47" s="8"/>
      <c r="DV47" s="9" t="str">
        <f t="shared" si="74"/>
        <v xml:space="preserve"> </v>
      </c>
      <c r="DW47" s="8"/>
      <c r="DX47" s="9" t="str">
        <f t="shared" si="75"/>
        <v xml:space="preserve"> </v>
      </c>
      <c r="DY47" s="2"/>
      <c r="DZ47" s="9" t="str">
        <f t="shared" si="76"/>
        <v xml:space="preserve"> </v>
      </c>
      <c r="EA47" s="53">
        <f t="shared" si="77"/>
        <v>0</v>
      </c>
      <c r="EB47" s="147">
        <f t="shared" si="78"/>
        <v>0</v>
      </c>
      <c r="EC47" s="164" t="str">
        <f t="shared" si="10"/>
        <v xml:space="preserve">មិនចាត់ថ្នាក់ </v>
      </c>
      <c r="ED47" s="164" t="str">
        <f t="shared" si="11"/>
        <v xml:space="preserve"> មិនចាត់ថ្នាក់</v>
      </c>
      <c r="EE47" s="53" t="str">
        <f t="shared" si="79"/>
        <v xml:space="preserve"> </v>
      </c>
      <c r="EF47" s="58">
        <f>វត្តមាន!EP47</f>
        <v>2</v>
      </c>
      <c r="EG47" s="58">
        <f>វត្តមាន!EQ47</f>
        <v>2</v>
      </c>
      <c r="EH47" s="58">
        <f>វត្តមាន!ER47</f>
        <v>2</v>
      </c>
      <c r="EI47" s="58">
        <f>វត្តមាន!ES47</f>
        <v>6</v>
      </c>
      <c r="EJ47" s="67"/>
      <c r="EK47" s="8"/>
      <c r="EL47" s="9" t="str">
        <f t="shared" si="80"/>
        <v xml:space="preserve"> </v>
      </c>
      <c r="EM47" s="9"/>
      <c r="EN47" s="8"/>
      <c r="EO47" s="9" t="str">
        <f t="shared" si="81"/>
        <v xml:space="preserve"> </v>
      </c>
      <c r="EP47" s="9"/>
      <c r="EQ47" s="8"/>
      <c r="ER47" s="9" t="str">
        <f t="shared" si="82"/>
        <v xml:space="preserve"> </v>
      </c>
      <c r="ES47" s="9"/>
      <c r="ET47" s="8"/>
      <c r="EU47" s="9" t="str">
        <f t="shared" si="83"/>
        <v xml:space="preserve"> </v>
      </c>
      <c r="EV47" s="9"/>
      <c r="EW47" s="8"/>
      <c r="EX47" s="9" t="str">
        <f t="shared" si="84"/>
        <v xml:space="preserve"> </v>
      </c>
      <c r="EY47" s="9"/>
      <c r="EZ47" s="8"/>
      <c r="FA47" s="9" t="str">
        <f t="shared" si="85"/>
        <v xml:space="preserve"> </v>
      </c>
      <c r="FB47" s="9"/>
      <c r="FC47" s="8"/>
      <c r="FD47" s="9" t="str">
        <f t="shared" si="86"/>
        <v xml:space="preserve"> </v>
      </c>
      <c r="FE47" s="9"/>
      <c r="FF47" s="8"/>
      <c r="FG47" s="9" t="str">
        <f t="shared" si="87"/>
        <v xml:space="preserve"> </v>
      </c>
      <c r="FH47" s="9"/>
      <c r="FI47" s="8"/>
      <c r="FJ47" s="9" t="str">
        <f t="shared" si="88"/>
        <v xml:space="preserve"> </v>
      </c>
      <c r="FK47" s="9"/>
      <c r="FL47" s="8"/>
      <c r="FM47" s="9" t="str">
        <f t="shared" si="89"/>
        <v xml:space="preserve"> </v>
      </c>
      <c r="FN47" s="9"/>
      <c r="FO47" s="8"/>
      <c r="FP47" s="9" t="str">
        <f t="shared" si="90"/>
        <v xml:space="preserve"> </v>
      </c>
      <c r="FQ47" s="9"/>
      <c r="FR47" s="2"/>
      <c r="FS47" s="9" t="str">
        <f t="shared" si="91"/>
        <v xml:space="preserve"> </v>
      </c>
      <c r="FT47" s="8">
        <f t="shared" si="92"/>
        <v>47</v>
      </c>
      <c r="FU47" s="53">
        <f t="shared" si="93"/>
        <v>0</v>
      </c>
      <c r="FV47" s="147">
        <f t="shared" si="94"/>
        <v>0</v>
      </c>
      <c r="FW47" s="164" t="str">
        <f t="shared" si="12"/>
        <v xml:space="preserve">មិនចាត់ថ្នាក់ </v>
      </c>
      <c r="FX47" s="164" t="str">
        <f t="shared" si="13"/>
        <v xml:space="preserve"> មិនចាត់ថ្នាក់</v>
      </c>
      <c r="FY47" s="53" t="str">
        <f t="shared" si="95"/>
        <v xml:space="preserve"> </v>
      </c>
      <c r="FZ47" s="58">
        <f>វត្តមាន!FZ47</f>
        <v>2</v>
      </c>
      <c r="GA47" s="58">
        <f>វត្តមាន!GA47</f>
        <v>2</v>
      </c>
      <c r="GB47" s="58">
        <f>វត្តមាន!GB47</f>
        <v>2</v>
      </c>
      <c r="GC47" s="58">
        <f>វត្តមាន!GC47</f>
        <v>6</v>
      </c>
      <c r="GD47" s="69">
        <f t="shared" si="99"/>
        <v>7.7368421052631575</v>
      </c>
      <c r="GE47" s="69">
        <f t="shared" si="96"/>
        <v>0</v>
      </c>
      <c r="GF47" s="69">
        <f t="shared" si="97"/>
        <v>3.8684210526315788</v>
      </c>
      <c r="GG47" s="164" t="str">
        <f t="shared" si="15"/>
        <v>F</v>
      </c>
      <c r="GH47" s="164" t="str">
        <f t="shared" si="16"/>
        <v>ខ្សោយ</v>
      </c>
      <c r="GI47" s="53" t="e">
        <f t="shared" si="98"/>
        <v>#N/A</v>
      </c>
      <c r="GJ47" s="2">
        <f t="shared" si="100"/>
        <v>4</v>
      </c>
      <c r="GK47" s="2">
        <f t="shared" si="101"/>
        <v>4</v>
      </c>
      <c r="GL47" s="2">
        <f t="shared" si="102"/>
        <v>4</v>
      </c>
      <c r="GM47" s="2">
        <f t="shared" si="103"/>
        <v>12</v>
      </c>
    </row>
    <row r="48" spans="1:195" hidden="1">
      <c r="A48" s="2"/>
      <c r="B48" s="2">
        <f>ប្រវត្តិរូបសិស្ស!B48</f>
        <v>7518</v>
      </c>
      <c r="C48" s="2" t="str">
        <f>ប្រវត្តិរូបសិស្ស!C48</f>
        <v>ហុង លីណា</v>
      </c>
      <c r="D48" s="2" t="str">
        <f>ប្រវត្តិរូបសិស្ស!D48</f>
        <v>ប្រុស</v>
      </c>
      <c r="E48" s="7">
        <f>ប្រវត្តិរូបសិស្ស!E48</f>
        <v>39501</v>
      </c>
      <c r="F48" s="7" t="str">
        <f>ប្រវត្តិរូបសិស្ស!G48</f>
        <v>12C</v>
      </c>
      <c r="G48" s="8">
        <v>20</v>
      </c>
      <c r="H48" s="9" t="str">
        <f t="shared" si="21"/>
        <v>F</v>
      </c>
      <c r="I48" s="8">
        <v>121</v>
      </c>
      <c r="J48" s="9" t="str">
        <f t="shared" si="22"/>
        <v>A</v>
      </c>
      <c r="K48" s="8">
        <v>40</v>
      </c>
      <c r="L48" s="9" t="str">
        <f t="shared" si="23"/>
        <v>E</v>
      </c>
      <c r="M48" s="8">
        <v>52</v>
      </c>
      <c r="N48" s="9" t="str">
        <f t="shared" si="0"/>
        <v>C</v>
      </c>
      <c r="O48" s="8">
        <v>14</v>
      </c>
      <c r="P48" s="9" t="str">
        <f t="shared" si="24"/>
        <v>F</v>
      </c>
      <c r="Q48" s="8"/>
      <c r="R48" s="9" t="str">
        <f t="shared" si="1"/>
        <v xml:space="preserve"> </v>
      </c>
      <c r="S48" s="8"/>
      <c r="T48" s="9" t="str">
        <f t="shared" si="25"/>
        <v xml:space="preserve"> </v>
      </c>
      <c r="U48" s="8"/>
      <c r="V48" s="9" t="str">
        <f t="shared" si="26"/>
        <v xml:space="preserve"> </v>
      </c>
      <c r="W48" s="8">
        <v>32</v>
      </c>
      <c r="X48" s="9" t="str">
        <f t="shared" si="27"/>
        <v>D</v>
      </c>
      <c r="Y48" s="8">
        <v>11</v>
      </c>
      <c r="Z48" s="8" t="str">
        <f t="shared" si="28"/>
        <v>0</v>
      </c>
      <c r="AA48" s="9" t="str">
        <f t="shared" si="2"/>
        <v>F</v>
      </c>
      <c r="AB48" s="8"/>
      <c r="AC48" s="9" t="str">
        <f t="shared" si="29"/>
        <v xml:space="preserve"> </v>
      </c>
      <c r="AD48" s="2"/>
      <c r="AE48" s="9" t="str">
        <f t="shared" si="30"/>
        <v xml:space="preserve"> </v>
      </c>
      <c r="AF48" s="53">
        <f t="shared" si="3"/>
        <v>279</v>
      </c>
      <c r="AG48" s="147">
        <f t="shared" si="31"/>
        <v>29.368421052631579</v>
      </c>
      <c r="AH48" s="164" t="str">
        <f t="shared" si="32"/>
        <v>E</v>
      </c>
      <c r="AI48" s="164" t="str">
        <f t="shared" si="33"/>
        <v>មធ្យម</v>
      </c>
      <c r="AJ48" s="53">
        <f t="shared" si="34"/>
        <v>13</v>
      </c>
      <c r="AK48" s="53">
        <f>វត្តមាន!BV48</f>
        <v>0</v>
      </c>
      <c r="AL48" s="53">
        <f>វត្តមាន!BW48</f>
        <v>0</v>
      </c>
      <c r="AM48" s="53">
        <f>វត្តមាន!BX48</f>
        <v>0</v>
      </c>
      <c r="AN48" s="53">
        <f>វត្តមាន!BY48</f>
        <v>0</v>
      </c>
      <c r="AO48" s="8"/>
      <c r="AP48" s="9" t="str">
        <f t="shared" si="35"/>
        <v xml:space="preserve"> </v>
      </c>
      <c r="AQ48" s="8"/>
      <c r="AR48" s="9" t="str">
        <f t="shared" si="36"/>
        <v xml:space="preserve"> </v>
      </c>
      <c r="AS48" s="8"/>
      <c r="AT48" s="9" t="str">
        <f t="shared" si="37"/>
        <v xml:space="preserve"> </v>
      </c>
      <c r="AU48" s="8"/>
      <c r="AV48" s="9" t="str">
        <f t="shared" si="38"/>
        <v xml:space="preserve"> </v>
      </c>
      <c r="AW48" s="8"/>
      <c r="AX48" s="9" t="str">
        <f t="shared" si="39"/>
        <v xml:space="preserve"> </v>
      </c>
      <c r="AY48" s="8"/>
      <c r="AZ48" s="9" t="str">
        <f t="shared" si="40"/>
        <v xml:space="preserve"> </v>
      </c>
      <c r="BA48" s="8"/>
      <c r="BB48" s="9" t="str">
        <f t="shared" si="41"/>
        <v xml:space="preserve"> </v>
      </c>
      <c r="BC48" s="8"/>
      <c r="BD48" s="9" t="str">
        <f t="shared" si="42"/>
        <v xml:space="preserve"> </v>
      </c>
      <c r="BE48" s="8"/>
      <c r="BF48" s="9" t="str">
        <f t="shared" si="43"/>
        <v xml:space="preserve"> </v>
      </c>
      <c r="BG48" s="8"/>
      <c r="BH48" s="9" t="str">
        <f t="shared" si="44"/>
        <v xml:space="preserve"> </v>
      </c>
      <c r="BI48" s="8"/>
      <c r="BJ48" s="9" t="str">
        <f t="shared" si="45"/>
        <v xml:space="preserve"> </v>
      </c>
      <c r="BK48" s="2"/>
      <c r="BL48" s="9" t="str">
        <f t="shared" si="46"/>
        <v xml:space="preserve"> </v>
      </c>
      <c r="BM48" s="53">
        <f t="shared" si="47"/>
        <v>0</v>
      </c>
      <c r="BN48" s="147">
        <f t="shared" si="48"/>
        <v>0</v>
      </c>
      <c r="BO48" s="164" t="str">
        <f t="shared" si="6"/>
        <v xml:space="preserve">មិនចាត់ថ្នាក់ </v>
      </c>
      <c r="BP48" s="164" t="str">
        <f t="shared" si="7"/>
        <v xml:space="preserve"> មិនចាត់ថ្នាក់</v>
      </c>
      <c r="BQ48" s="53" t="str">
        <f t="shared" si="49"/>
        <v xml:space="preserve"> </v>
      </c>
      <c r="BR48" s="51">
        <f>វត្តមាន!BV48</f>
        <v>0</v>
      </c>
      <c r="BS48" s="51">
        <f>វត្តមាន!BW48</f>
        <v>0</v>
      </c>
      <c r="BT48" s="51">
        <f>វត្តមាន!BX48</f>
        <v>0</v>
      </c>
      <c r="BU48" s="51">
        <f>វត្តមាន!BY48</f>
        <v>0</v>
      </c>
      <c r="BV48" s="8"/>
      <c r="BW48" s="9" t="str">
        <f t="shared" si="50"/>
        <v xml:space="preserve"> </v>
      </c>
      <c r="BX48" s="8"/>
      <c r="BY48" s="9" t="str">
        <f t="shared" si="51"/>
        <v xml:space="preserve"> </v>
      </c>
      <c r="BZ48" s="8"/>
      <c r="CA48" s="9" t="str">
        <f t="shared" si="52"/>
        <v xml:space="preserve"> </v>
      </c>
      <c r="CB48" s="8"/>
      <c r="CC48" s="9" t="str">
        <f t="shared" si="53"/>
        <v xml:space="preserve"> </v>
      </c>
      <c r="CD48" s="8"/>
      <c r="CE48" s="9" t="str">
        <f t="shared" si="54"/>
        <v xml:space="preserve"> </v>
      </c>
      <c r="CF48" s="8"/>
      <c r="CG48" s="9" t="str">
        <f t="shared" si="55"/>
        <v xml:space="preserve"> </v>
      </c>
      <c r="CH48" s="8"/>
      <c r="CI48" s="9" t="str">
        <f t="shared" si="56"/>
        <v xml:space="preserve"> </v>
      </c>
      <c r="CJ48" s="8"/>
      <c r="CK48" s="9" t="str">
        <f t="shared" si="57"/>
        <v xml:space="preserve"> </v>
      </c>
      <c r="CL48" s="8"/>
      <c r="CM48" s="9" t="str">
        <f t="shared" si="58"/>
        <v xml:space="preserve"> </v>
      </c>
      <c r="CN48" s="8"/>
      <c r="CO48" s="9" t="str">
        <f t="shared" si="59"/>
        <v xml:space="preserve"> </v>
      </c>
      <c r="CP48" s="8"/>
      <c r="CQ48" s="9" t="str">
        <f t="shared" si="60"/>
        <v xml:space="preserve"> </v>
      </c>
      <c r="CR48" s="2"/>
      <c r="CS48" s="9" t="str">
        <f t="shared" si="61"/>
        <v xml:space="preserve"> </v>
      </c>
      <c r="CT48" s="53">
        <f t="shared" si="62"/>
        <v>0</v>
      </c>
      <c r="CU48" s="147">
        <f t="shared" si="63"/>
        <v>0</v>
      </c>
      <c r="CV48" s="164" t="str">
        <f t="shared" si="8"/>
        <v xml:space="preserve">មិនចាត់ថ្នាក់ </v>
      </c>
      <c r="CW48" s="164" t="str">
        <f t="shared" si="9"/>
        <v xml:space="preserve"> មិនចាត់ថ្នាក់</v>
      </c>
      <c r="CX48" s="53" t="str">
        <f t="shared" si="64"/>
        <v xml:space="preserve"> </v>
      </c>
      <c r="CY48" s="51">
        <f>វត្តមាន!DF48</f>
        <v>0</v>
      </c>
      <c r="CZ48" s="51">
        <f>វត្តមាន!DG48</f>
        <v>0</v>
      </c>
      <c r="DA48" s="51">
        <f>វត្តមាន!DH48</f>
        <v>0</v>
      </c>
      <c r="DB48" s="51">
        <f>វត្តមាន!DI48</f>
        <v>0</v>
      </c>
      <c r="DC48" s="8"/>
      <c r="DD48" s="9" t="str">
        <f t="shared" si="65"/>
        <v xml:space="preserve"> </v>
      </c>
      <c r="DE48" s="8"/>
      <c r="DF48" s="9" t="str">
        <f t="shared" si="66"/>
        <v xml:space="preserve"> </v>
      </c>
      <c r="DG48" s="8"/>
      <c r="DH48" s="9" t="str">
        <f t="shared" si="67"/>
        <v xml:space="preserve"> </v>
      </c>
      <c r="DI48" s="8"/>
      <c r="DJ48" s="9" t="str">
        <f t="shared" si="68"/>
        <v xml:space="preserve"> </v>
      </c>
      <c r="DK48" s="8"/>
      <c r="DL48" s="9" t="str">
        <f t="shared" si="69"/>
        <v xml:space="preserve"> </v>
      </c>
      <c r="DM48" s="8"/>
      <c r="DN48" s="9" t="str">
        <f t="shared" si="70"/>
        <v xml:space="preserve"> </v>
      </c>
      <c r="DO48" s="8"/>
      <c r="DP48" s="9" t="str">
        <f t="shared" si="71"/>
        <v xml:space="preserve"> </v>
      </c>
      <c r="DQ48" s="8"/>
      <c r="DR48" s="9" t="str">
        <f t="shared" si="72"/>
        <v xml:space="preserve"> </v>
      </c>
      <c r="DS48" s="8"/>
      <c r="DT48" s="9" t="str">
        <f t="shared" si="73"/>
        <v xml:space="preserve"> </v>
      </c>
      <c r="DU48" s="8"/>
      <c r="DV48" s="9" t="str">
        <f t="shared" si="74"/>
        <v xml:space="preserve"> </v>
      </c>
      <c r="DW48" s="8"/>
      <c r="DX48" s="9" t="str">
        <f t="shared" si="75"/>
        <v xml:space="preserve"> </v>
      </c>
      <c r="DY48" s="2"/>
      <c r="DZ48" s="9" t="str">
        <f t="shared" si="76"/>
        <v xml:space="preserve"> </v>
      </c>
      <c r="EA48" s="53">
        <f t="shared" si="77"/>
        <v>0</v>
      </c>
      <c r="EB48" s="147">
        <f t="shared" si="78"/>
        <v>0</v>
      </c>
      <c r="EC48" s="164" t="str">
        <f t="shared" si="10"/>
        <v xml:space="preserve">មិនចាត់ថ្នាក់ </v>
      </c>
      <c r="ED48" s="164" t="str">
        <f t="shared" si="11"/>
        <v xml:space="preserve"> មិនចាត់ថ្នាក់</v>
      </c>
      <c r="EE48" s="53" t="str">
        <f t="shared" si="79"/>
        <v xml:space="preserve"> </v>
      </c>
      <c r="EF48" s="58">
        <f>វត្តមាន!EP48</f>
        <v>2</v>
      </c>
      <c r="EG48" s="58">
        <f>វត្តមាន!EQ48</f>
        <v>2</v>
      </c>
      <c r="EH48" s="58">
        <f>វត្តមាន!ER48</f>
        <v>2</v>
      </c>
      <c r="EI48" s="58">
        <f>វត្តមាន!ES48</f>
        <v>6</v>
      </c>
      <c r="EJ48" s="67"/>
      <c r="EK48" s="8"/>
      <c r="EL48" s="9" t="str">
        <f t="shared" si="80"/>
        <v xml:space="preserve"> </v>
      </c>
      <c r="EM48" s="9"/>
      <c r="EN48" s="8"/>
      <c r="EO48" s="9" t="str">
        <f t="shared" si="81"/>
        <v xml:space="preserve"> </v>
      </c>
      <c r="EP48" s="9"/>
      <c r="EQ48" s="8"/>
      <c r="ER48" s="9" t="str">
        <f t="shared" si="82"/>
        <v xml:space="preserve"> </v>
      </c>
      <c r="ES48" s="9"/>
      <c r="ET48" s="8"/>
      <c r="EU48" s="9" t="str">
        <f t="shared" si="83"/>
        <v xml:space="preserve"> </v>
      </c>
      <c r="EV48" s="9"/>
      <c r="EW48" s="8"/>
      <c r="EX48" s="9" t="str">
        <f t="shared" si="84"/>
        <v xml:space="preserve"> </v>
      </c>
      <c r="EY48" s="9"/>
      <c r="EZ48" s="8"/>
      <c r="FA48" s="9" t="str">
        <f t="shared" si="85"/>
        <v xml:space="preserve"> </v>
      </c>
      <c r="FB48" s="9"/>
      <c r="FC48" s="8"/>
      <c r="FD48" s="9" t="str">
        <f t="shared" si="86"/>
        <v xml:space="preserve"> </v>
      </c>
      <c r="FE48" s="9"/>
      <c r="FF48" s="8"/>
      <c r="FG48" s="9" t="str">
        <f t="shared" si="87"/>
        <v xml:space="preserve"> </v>
      </c>
      <c r="FH48" s="9"/>
      <c r="FI48" s="8"/>
      <c r="FJ48" s="9" t="str">
        <f t="shared" si="88"/>
        <v xml:space="preserve"> </v>
      </c>
      <c r="FK48" s="9"/>
      <c r="FL48" s="8"/>
      <c r="FM48" s="9" t="str">
        <f t="shared" si="89"/>
        <v xml:space="preserve"> </v>
      </c>
      <c r="FN48" s="9"/>
      <c r="FO48" s="8"/>
      <c r="FP48" s="9" t="str">
        <f t="shared" si="90"/>
        <v xml:space="preserve"> </v>
      </c>
      <c r="FQ48" s="9"/>
      <c r="FR48" s="2"/>
      <c r="FS48" s="9" t="str">
        <f t="shared" si="91"/>
        <v xml:space="preserve"> </v>
      </c>
      <c r="FT48" s="8">
        <f t="shared" si="92"/>
        <v>47</v>
      </c>
      <c r="FU48" s="53">
        <f t="shared" si="93"/>
        <v>0</v>
      </c>
      <c r="FV48" s="147">
        <f t="shared" si="94"/>
        <v>0</v>
      </c>
      <c r="FW48" s="164" t="str">
        <f t="shared" si="12"/>
        <v xml:space="preserve">មិនចាត់ថ្នាក់ </v>
      </c>
      <c r="FX48" s="164" t="str">
        <f t="shared" si="13"/>
        <v xml:space="preserve"> មិនចាត់ថ្នាក់</v>
      </c>
      <c r="FY48" s="53" t="str">
        <f t="shared" si="95"/>
        <v xml:space="preserve"> </v>
      </c>
      <c r="FZ48" s="58">
        <f>វត្តមាន!FZ48</f>
        <v>2</v>
      </c>
      <c r="GA48" s="58">
        <f>វត្តមាន!GA48</f>
        <v>2</v>
      </c>
      <c r="GB48" s="58">
        <f>វត្តមាន!GB48</f>
        <v>2</v>
      </c>
      <c r="GC48" s="58">
        <f>វត្តមាន!GC48</f>
        <v>6</v>
      </c>
      <c r="GD48" s="69">
        <f t="shared" si="99"/>
        <v>7.3421052631578947</v>
      </c>
      <c r="GE48" s="69">
        <f t="shared" si="96"/>
        <v>0</v>
      </c>
      <c r="GF48" s="69">
        <f t="shared" si="97"/>
        <v>3.6710526315789473</v>
      </c>
      <c r="GG48" s="164" t="str">
        <f t="shared" si="15"/>
        <v>F</v>
      </c>
      <c r="GH48" s="164" t="str">
        <f t="shared" si="16"/>
        <v>ខ្សោយ</v>
      </c>
      <c r="GI48" s="53" t="e">
        <f t="shared" si="98"/>
        <v>#N/A</v>
      </c>
      <c r="GJ48" s="2">
        <f t="shared" si="100"/>
        <v>4</v>
      </c>
      <c r="GK48" s="2">
        <f t="shared" si="101"/>
        <v>4</v>
      </c>
      <c r="GL48" s="2">
        <f t="shared" si="102"/>
        <v>4</v>
      </c>
      <c r="GM48" s="2">
        <f t="shared" si="103"/>
        <v>12</v>
      </c>
    </row>
    <row r="49" spans="1:195" hidden="1">
      <c r="A49" s="2"/>
      <c r="B49" s="2">
        <f>ប្រវត្តិរូបសិស្ស!B49</f>
        <v>7941</v>
      </c>
      <c r="C49" s="2" t="str">
        <f>ប្រវត្តិរូបសិស្ស!C49</f>
        <v>ហួរ ស្រីហួយ</v>
      </c>
      <c r="D49" s="2" t="str">
        <f>ប្រវត្តិរូបសិស្ស!D49</f>
        <v>ស្រី</v>
      </c>
      <c r="E49" s="7">
        <f>ប្រវត្តិរូបសិស្ស!E49</f>
        <v>39271</v>
      </c>
      <c r="F49" s="7" t="str">
        <f>ប្រវត្តិរូបសិស្ស!G49</f>
        <v>12C</v>
      </c>
      <c r="G49" s="8">
        <v>42</v>
      </c>
      <c r="H49" s="9" t="str">
        <f t="shared" si="21"/>
        <v>E</v>
      </c>
      <c r="I49" s="8">
        <v>88</v>
      </c>
      <c r="J49" s="9" t="str">
        <f t="shared" si="22"/>
        <v>C</v>
      </c>
      <c r="K49" s="8">
        <v>40</v>
      </c>
      <c r="L49" s="9" t="str">
        <f t="shared" si="23"/>
        <v>E</v>
      </c>
      <c r="M49" s="8">
        <v>52</v>
      </c>
      <c r="N49" s="9" t="str">
        <f t="shared" si="0"/>
        <v>C</v>
      </c>
      <c r="O49" s="8">
        <v>11</v>
      </c>
      <c r="P49" s="9" t="str">
        <f t="shared" si="24"/>
        <v>F</v>
      </c>
      <c r="Q49" s="8"/>
      <c r="R49" s="9" t="str">
        <f t="shared" si="1"/>
        <v xml:space="preserve"> </v>
      </c>
      <c r="S49" s="8"/>
      <c r="T49" s="9" t="str">
        <f t="shared" si="25"/>
        <v xml:space="preserve"> </v>
      </c>
      <c r="U49" s="8"/>
      <c r="V49" s="9" t="str">
        <f t="shared" si="26"/>
        <v xml:space="preserve"> </v>
      </c>
      <c r="W49" s="8">
        <v>10</v>
      </c>
      <c r="X49" s="9" t="str">
        <f t="shared" si="27"/>
        <v>F</v>
      </c>
      <c r="Y49" s="8">
        <v>34</v>
      </c>
      <c r="Z49" s="8">
        <f t="shared" si="28"/>
        <v>9</v>
      </c>
      <c r="AA49" s="9" t="str">
        <f t="shared" si="2"/>
        <v>D</v>
      </c>
      <c r="AB49" s="8"/>
      <c r="AC49" s="9" t="str">
        <f t="shared" si="29"/>
        <v xml:space="preserve"> </v>
      </c>
      <c r="AD49" s="2"/>
      <c r="AE49" s="9" t="str">
        <f t="shared" si="30"/>
        <v xml:space="preserve"> </v>
      </c>
      <c r="AF49" s="53">
        <f t="shared" si="3"/>
        <v>252</v>
      </c>
      <c r="AG49" s="147">
        <f t="shared" si="31"/>
        <v>26.526315789473685</v>
      </c>
      <c r="AH49" s="164" t="str">
        <f t="shared" si="32"/>
        <v>E</v>
      </c>
      <c r="AI49" s="164" t="str">
        <f t="shared" si="33"/>
        <v>មធ្យម</v>
      </c>
      <c r="AJ49" s="53">
        <f t="shared" si="34"/>
        <v>25</v>
      </c>
      <c r="AK49" s="53">
        <f>វត្តមាន!BV49</f>
        <v>0</v>
      </c>
      <c r="AL49" s="53">
        <f>វត្តមាន!BW49</f>
        <v>0</v>
      </c>
      <c r="AM49" s="53">
        <f>វត្តមាន!BX49</f>
        <v>0</v>
      </c>
      <c r="AN49" s="53">
        <f>វត្តមាន!BY49</f>
        <v>0</v>
      </c>
      <c r="AO49" s="8"/>
      <c r="AP49" s="9" t="str">
        <f t="shared" si="35"/>
        <v xml:space="preserve"> </v>
      </c>
      <c r="AQ49" s="8"/>
      <c r="AR49" s="9" t="str">
        <f t="shared" si="36"/>
        <v xml:space="preserve"> </v>
      </c>
      <c r="AS49" s="8"/>
      <c r="AT49" s="9" t="str">
        <f t="shared" si="37"/>
        <v xml:space="preserve"> </v>
      </c>
      <c r="AU49" s="8"/>
      <c r="AV49" s="9" t="str">
        <f t="shared" si="38"/>
        <v xml:space="preserve"> </v>
      </c>
      <c r="AW49" s="8"/>
      <c r="AX49" s="9" t="str">
        <f t="shared" si="39"/>
        <v xml:space="preserve"> </v>
      </c>
      <c r="AY49" s="8"/>
      <c r="AZ49" s="9" t="str">
        <f t="shared" si="40"/>
        <v xml:space="preserve"> </v>
      </c>
      <c r="BA49" s="8"/>
      <c r="BB49" s="9" t="str">
        <f t="shared" si="41"/>
        <v xml:space="preserve"> </v>
      </c>
      <c r="BC49" s="8"/>
      <c r="BD49" s="9" t="str">
        <f t="shared" si="42"/>
        <v xml:space="preserve"> </v>
      </c>
      <c r="BE49" s="8"/>
      <c r="BF49" s="9" t="str">
        <f t="shared" si="43"/>
        <v xml:space="preserve"> </v>
      </c>
      <c r="BG49" s="8"/>
      <c r="BH49" s="9" t="str">
        <f t="shared" si="44"/>
        <v xml:space="preserve"> </v>
      </c>
      <c r="BI49" s="8"/>
      <c r="BJ49" s="9" t="str">
        <f t="shared" si="45"/>
        <v xml:space="preserve"> </v>
      </c>
      <c r="BK49" s="2"/>
      <c r="BL49" s="9" t="str">
        <f t="shared" si="46"/>
        <v xml:space="preserve"> </v>
      </c>
      <c r="BM49" s="53">
        <f t="shared" si="47"/>
        <v>0</v>
      </c>
      <c r="BN49" s="147">
        <f t="shared" si="48"/>
        <v>0</v>
      </c>
      <c r="BO49" s="164" t="str">
        <f t="shared" si="6"/>
        <v xml:space="preserve">មិនចាត់ថ្នាក់ </v>
      </c>
      <c r="BP49" s="164" t="str">
        <f t="shared" si="7"/>
        <v xml:space="preserve"> មិនចាត់ថ្នាក់</v>
      </c>
      <c r="BQ49" s="53" t="str">
        <f t="shared" si="49"/>
        <v xml:space="preserve"> </v>
      </c>
      <c r="BR49" s="51">
        <f>វត្តមាន!BV49</f>
        <v>0</v>
      </c>
      <c r="BS49" s="51">
        <f>វត្តមាន!BW49</f>
        <v>0</v>
      </c>
      <c r="BT49" s="51">
        <f>វត្តមាន!BX49</f>
        <v>0</v>
      </c>
      <c r="BU49" s="51">
        <f>វត្តមាន!BY49</f>
        <v>0</v>
      </c>
      <c r="BV49" s="8"/>
      <c r="BW49" s="9" t="str">
        <f t="shared" si="50"/>
        <v xml:space="preserve"> </v>
      </c>
      <c r="BX49" s="8"/>
      <c r="BY49" s="9" t="str">
        <f t="shared" si="51"/>
        <v xml:space="preserve"> </v>
      </c>
      <c r="BZ49" s="8"/>
      <c r="CA49" s="9" t="str">
        <f t="shared" si="52"/>
        <v xml:space="preserve"> </v>
      </c>
      <c r="CB49" s="8"/>
      <c r="CC49" s="9" t="str">
        <f t="shared" si="53"/>
        <v xml:space="preserve"> </v>
      </c>
      <c r="CD49" s="8"/>
      <c r="CE49" s="9" t="str">
        <f t="shared" si="54"/>
        <v xml:space="preserve"> </v>
      </c>
      <c r="CF49" s="8"/>
      <c r="CG49" s="9" t="str">
        <f t="shared" si="55"/>
        <v xml:space="preserve"> </v>
      </c>
      <c r="CH49" s="8"/>
      <c r="CI49" s="9" t="str">
        <f t="shared" si="56"/>
        <v xml:space="preserve"> </v>
      </c>
      <c r="CJ49" s="8"/>
      <c r="CK49" s="9" t="str">
        <f t="shared" si="57"/>
        <v xml:space="preserve"> </v>
      </c>
      <c r="CL49" s="8"/>
      <c r="CM49" s="9" t="str">
        <f t="shared" si="58"/>
        <v xml:space="preserve"> </v>
      </c>
      <c r="CN49" s="8"/>
      <c r="CO49" s="9" t="str">
        <f t="shared" si="59"/>
        <v xml:space="preserve"> </v>
      </c>
      <c r="CP49" s="8"/>
      <c r="CQ49" s="9" t="str">
        <f t="shared" si="60"/>
        <v xml:space="preserve"> </v>
      </c>
      <c r="CR49" s="2"/>
      <c r="CS49" s="9" t="str">
        <f t="shared" si="61"/>
        <v xml:space="preserve"> </v>
      </c>
      <c r="CT49" s="53">
        <f t="shared" si="62"/>
        <v>0</v>
      </c>
      <c r="CU49" s="147">
        <f t="shared" si="63"/>
        <v>0</v>
      </c>
      <c r="CV49" s="164" t="str">
        <f t="shared" si="8"/>
        <v xml:space="preserve">មិនចាត់ថ្នាក់ </v>
      </c>
      <c r="CW49" s="164" t="str">
        <f t="shared" si="9"/>
        <v xml:space="preserve"> មិនចាត់ថ្នាក់</v>
      </c>
      <c r="CX49" s="53" t="str">
        <f t="shared" si="64"/>
        <v xml:space="preserve"> </v>
      </c>
      <c r="CY49" s="51">
        <f>វត្តមាន!DF49</f>
        <v>0</v>
      </c>
      <c r="CZ49" s="51">
        <f>វត្តមាន!DG49</f>
        <v>0</v>
      </c>
      <c r="DA49" s="51">
        <f>វត្តមាន!DH49</f>
        <v>0</v>
      </c>
      <c r="DB49" s="51">
        <f>វត្តមាន!DI49</f>
        <v>0</v>
      </c>
      <c r="DC49" s="8"/>
      <c r="DD49" s="9" t="str">
        <f t="shared" si="65"/>
        <v xml:space="preserve"> </v>
      </c>
      <c r="DE49" s="8"/>
      <c r="DF49" s="9" t="str">
        <f t="shared" si="66"/>
        <v xml:space="preserve"> </v>
      </c>
      <c r="DG49" s="8"/>
      <c r="DH49" s="9" t="str">
        <f t="shared" si="67"/>
        <v xml:space="preserve"> </v>
      </c>
      <c r="DI49" s="8"/>
      <c r="DJ49" s="9" t="str">
        <f t="shared" si="68"/>
        <v xml:space="preserve"> </v>
      </c>
      <c r="DK49" s="8"/>
      <c r="DL49" s="9" t="str">
        <f t="shared" si="69"/>
        <v xml:space="preserve"> </v>
      </c>
      <c r="DM49" s="8"/>
      <c r="DN49" s="9" t="str">
        <f t="shared" si="70"/>
        <v xml:space="preserve"> </v>
      </c>
      <c r="DO49" s="8"/>
      <c r="DP49" s="9" t="str">
        <f t="shared" si="71"/>
        <v xml:space="preserve"> </v>
      </c>
      <c r="DQ49" s="8"/>
      <c r="DR49" s="9" t="str">
        <f t="shared" si="72"/>
        <v xml:space="preserve"> </v>
      </c>
      <c r="DS49" s="8"/>
      <c r="DT49" s="9" t="str">
        <f t="shared" si="73"/>
        <v xml:space="preserve"> </v>
      </c>
      <c r="DU49" s="8"/>
      <c r="DV49" s="9" t="str">
        <f t="shared" si="74"/>
        <v xml:space="preserve"> </v>
      </c>
      <c r="DW49" s="8"/>
      <c r="DX49" s="9" t="str">
        <f t="shared" si="75"/>
        <v xml:space="preserve"> </v>
      </c>
      <c r="DY49" s="2"/>
      <c r="DZ49" s="9" t="str">
        <f t="shared" si="76"/>
        <v xml:space="preserve"> </v>
      </c>
      <c r="EA49" s="53">
        <f t="shared" si="77"/>
        <v>0</v>
      </c>
      <c r="EB49" s="147">
        <f t="shared" si="78"/>
        <v>0</v>
      </c>
      <c r="EC49" s="164" t="str">
        <f t="shared" si="10"/>
        <v xml:space="preserve">មិនចាត់ថ្នាក់ </v>
      </c>
      <c r="ED49" s="164" t="str">
        <f t="shared" si="11"/>
        <v xml:space="preserve"> មិនចាត់ថ្នាក់</v>
      </c>
      <c r="EE49" s="53" t="str">
        <f t="shared" si="79"/>
        <v xml:space="preserve"> </v>
      </c>
      <c r="EF49" s="58">
        <f>វត្តមាន!EP49</f>
        <v>2</v>
      </c>
      <c r="EG49" s="58">
        <f>វត្តមាន!EQ49</f>
        <v>2</v>
      </c>
      <c r="EH49" s="58">
        <f>វត្តមាន!ER49</f>
        <v>2</v>
      </c>
      <c r="EI49" s="58">
        <f>វត្តមាន!ES49</f>
        <v>6</v>
      </c>
      <c r="EJ49" s="67"/>
      <c r="EK49" s="8"/>
      <c r="EL49" s="9" t="str">
        <f t="shared" si="80"/>
        <v xml:space="preserve"> </v>
      </c>
      <c r="EM49" s="9"/>
      <c r="EN49" s="8"/>
      <c r="EO49" s="9" t="str">
        <f t="shared" si="81"/>
        <v xml:space="preserve"> </v>
      </c>
      <c r="EP49" s="9"/>
      <c r="EQ49" s="8"/>
      <c r="ER49" s="9" t="str">
        <f t="shared" si="82"/>
        <v xml:space="preserve"> </v>
      </c>
      <c r="ES49" s="9"/>
      <c r="ET49" s="8"/>
      <c r="EU49" s="9" t="str">
        <f t="shared" si="83"/>
        <v xml:space="preserve"> </v>
      </c>
      <c r="EV49" s="9"/>
      <c r="EW49" s="8"/>
      <c r="EX49" s="9" t="str">
        <f t="shared" si="84"/>
        <v xml:space="preserve"> </v>
      </c>
      <c r="EY49" s="9"/>
      <c r="EZ49" s="8"/>
      <c r="FA49" s="9" t="str">
        <f t="shared" si="85"/>
        <v xml:space="preserve"> </v>
      </c>
      <c r="FB49" s="9"/>
      <c r="FC49" s="8"/>
      <c r="FD49" s="9" t="str">
        <f t="shared" si="86"/>
        <v xml:space="preserve"> </v>
      </c>
      <c r="FE49" s="9"/>
      <c r="FF49" s="8"/>
      <c r="FG49" s="9" t="str">
        <f t="shared" si="87"/>
        <v xml:space="preserve"> </v>
      </c>
      <c r="FH49" s="9"/>
      <c r="FI49" s="8"/>
      <c r="FJ49" s="9" t="str">
        <f t="shared" si="88"/>
        <v xml:space="preserve"> </v>
      </c>
      <c r="FK49" s="9"/>
      <c r="FL49" s="8"/>
      <c r="FM49" s="9" t="str">
        <f t="shared" si="89"/>
        <v xml:space="preserve"> </v>
      </c>
      <c r="FN49" s="9"/>
      <c r="FO49" s="8"/>
      <c r="FP49" s="9" t="str">
        <f t="shared" si="90"/>
        <v xml:space="preserve"> </v>
      </c>
      <c r="FQ49" s="9"/>
      <c r="FR49" s="2"/>
      <c r="FS49" s="9" t="str">
        <f t="shared" si="91"/>
        <v xml:space="preserve"> </v>
      </c>
      <c r="FT49" s="8">
        <f t="shared" si="92"/>
        <v>47</v>
      </c>
      <c r="FU49" s="53">
        <f t="shared" si="93"/>
        <v>0</v>
      </c>
      <c r="FV49" s="147">
        <f t="shared" si="94"/>
        <v>0</v>
      </c>
      <c r="FW49" s="164" t="str">
        <f t="shared" si="12"/>
        <v xml:space="preserve">មិនចាត់ថ្នាក់ </v>
      </c>
      <c r="FX49" s="164" t="str">
        <f t="shared" si="13"/>
        <v xml:space="preserve"> មិនចាត់ថ្នាក់</v>
      </c>
      <c r="FY49" s="53" t="str">
        <f t="shared" si="95"/>
        <v xml:space="preserve"> </v>
      </c>
      <c r="FZ49" s="58">
        <f>វត្តមាន!FZ49</f>
        <v>2</v>
      </c>
      <c r="GA49" s="58">
        <f>វត្តមាន!GA49</f>
        <v>2</v>
      </c>
      <c r="GB49" s="58">
        <f>វត្តមាន!GB49</f>
        <v>2</v>
      </c>
      <c r="GC49" s="58">
        <f>វត្តមាន!GC49</f>
        <v>6</v>
      </c>
      <c r="GD49" s="69">
        <f t="shared" si="99"/>
        <v>6.6315789473684212</v>
      </c>
      <c r="GE49" s="69">
        <f t="shared" si="96"/>
        <v>0</v>
      </c>
      <c r="GF49" s="69">
        <f t="shared" si="97"/>
        <v>3.3157894736842106</v>
      </c>
      <c r="GG49" s="164" t="str">
        <f t="shared" si="15"/>
        <v>F</v>
      </c>
      <c r="GH49" s="164" t="str">
        <f t="shared" si="16"/>
        <v>ខ្សោយ</v>
      </c>
      <c r="GI49" s="53" t="e">
        <f t="shared" si="98"/>
        <v>#N/A</v>
      </c>
      <c r="GJ49" s="2">
        <f t="shared" si="100"/>
        <v>4</v>
      </c>
      <c r="GK49" s="2">
        <f t="shared" si="101"/>
        <v>4</v>
      </c>
      <c r="GL49" s="2">
        <f t="shared" si="102"/>
        <v>4</v>
      </c>
      <c r="GM49" s="2">
        <f t="shared" si="103"/>
        <v>12</v>
      </c>
    </row>
    <row r="50" spans="1:195" hidden="1">
      <c r="A50" s="2"/>
      <c r="B50" s="2">
        <f>ប្រវត្តិរូបសិស្ស!B50</f>
        <v>7519</v>
      </c>
      <c r="C50" s="2" t="str">
        <f>ប្រវត្តិរូបសិស្ស!C50</f>
        <v>ហេង ហូលីន</v>
      </c>
      <c r="D50" s="2" t="str">
        <f>ប្រវត្តិរូបសិស្ស!D50</f>
        <v>ស្រី</v>
      </c>
      <c r="E50" s="7">
        <f>ប្រវត្តិរូបសិស្ស!E50</f>
        <v>39390</v>
      </c>
      <c r="F50" s="7" t="str">
        <f>ប្រវត្តិរូបសិស្ស!G50</f>
        <v>12C</v>
      </c>
      <c r="G50" s="8">
        <v>35</v>
      </c>
      <c r="H50" s="9" t="str">
        <f t="shared" si="21"/>
        <v>F</v>
      </c>
      <c r="I50" s="8">
        <v>85</v>
      </c>
      <c r="J50" s="9" t="str">
        <f t="shared" si="22"/>
        <v>D</v>
      </c>
      <c r="K50" s="8">
        <v>50</v>
      </c>
      <c r="L50" s="9" t="str">
        <f t="shared" si="23"/>
        <v>D</v>
      </c>
      <c r="M50" s="8">
        <v>50</v>
      </c>
      <c r="N50" s="9" t="str">
        <f t="shared" si="0"/>
        <v>D</v>
      </c>
      <c r="O50" s="8">
        <v>19</v>
      </c>
      <c r="P50" s="9" t="str">
        <f t="shared" si="24"/>
        <v>F</v>
      </c>
      <c r="Q50" s="8"/>
      <c r="R50" s="9" t="str">
        <f t="shared" si="1"/>
        <v xml:space="preserve"> </v>
      </c>
      <c r="S50" s="8"/>
      <c r="T50" s="9" t="str">
        <f t="shared" si="25"/>
        <v xml:space="preserve"> </v>
      </c>
      <c r="U50" s="8"/>
      <c r="V50" s="9" t="str">
        <f t="shared" si="26"/>
        <v xml:space="preserve"> </v>
      </c>
      <c r="W50" s="8">
        <v>33</v>
      </c>
      <c r="X50" s="9" t="str">
        <f t="shared" si="27"/>
        <v>D</v>
      </c>
      <c r="Y50" s="8">
        <v>22</v>
      </c>
      <c r="Z50" s="8" t="str">
        <f t="shared" si="28"/>
        <v>0</v>
      </c>
      <c r="AA50" s="9" t="str">
        <f t="shared" si="2"/>
        <v>F</v>
      </c>
      <c r="AB50" s="8"/>
      <c r="AC50" s="9" t="str">
        <f t="shared" si="29"/>
        <v xml:space="preserve"> </v>
      </c>
      <c r="AD50" s="2"/>
      <c r="AE50" s="9" t="str">
        <f t="shared" si="30"/>
        <v xml:space="preserve"> </v>
      </c>
      <c r="AF50" s="53">
        <f t="shared" si="3"/>
        <v>272</v>
      </c>
      <c r="AG50" s="147">
        <f t="shared" si="31"/>
        <v>28.631578947368421</v>
      </c>
      <c r="AH50" s="164" t="str">
        <f t="shared" si="32"/>
        <v>E</v>
      </c>
      <c r="AI50" s="164" t="str">
        <f t="shared" si="33"/>
        <v>មធ្យម</v>
      </c>
      <c r="AJ50" s="53">
        <f t="shared" si="34"/>
        <v>17</v>
      </c>
      <c r="AK50" s="53">
        <f>វត្តមាន!BV50</f>
        <v>0</v>
      </c>
      <c r="AL50" s="53">
        <f>វត្តមាន!BW50</f>
        <v>0</v>
      </c>
      <c r="AM50" s="53">
        <f>វត្តមាន!BX50</f>
        <v>0</v>
      </c>
      <c r="AN50" s="53">
        <f>វត្តមាន!BY50</f>
        <v>0</v>
      </c>
      <c r="AO50" s="8"/>
      <c r="AP50" s="9" t="str">
        <f t="shared" si="35"/>
        <v xml:space="preserve"> </v>
      </c>
      <c r="AQ50" s="8"/>
      <c r="AR50" s="9" t="str">
        <f t="shared" si="36"/>
        <v xml:space="preserve"> </v>
      </c>
      <c r="AS50" s="8"/>
      <c r="AT50" s="9" t="str">
        <f t="shared" si="37"/>
        <v xml:space="preserve"> </v>
      </c>
      <c r="AU50" s="8"/>
      <c r="AV50" s="9" t="str">
        <f t="shared" si="38"/>
        <v xml:space="preserve"> </v>
      </c>
      <c r="AW50" s="8"/>
      <c r="AX50" s="9" t="str">
        <f t="shared" si="39"/>
        <v xml:space="preserve"> </v>
      </c>
      <c r="AY50" s="8"/>
      <c r="AZ50" s="9" t="str">
        <f t="shared" si="40"/>
        <v xml:space="preserve"> </v>
      </c>
      <c r="BA50" s="8"/>
      <c r="BB50" s="9" t="str">
        <f t="shared" si="41"/>
        <v xml:space="preserve"> </v>
      </c>
      <c r="BC50" s="8"/>
      <c r="BD50" s="9" t="str">
        <f t="shared" si="42"/>
        <v xml:space="preserve"> </v>
      </c>
      <c r="BE50" s="8"/>
      <c r="BF50" s="9" t="str">
        <f t="shared" si="43"/>
        <v xml:space="preserve"> </v>
      </c>
      <c r="BG50" s="8"/>
      <c r="BH50" s="9" t="str">
        <f t="shared" si="44"/>
        <v xml:space="preserve"> </v>
      </c>
      <c r="BI50" s="8"/>
      <c r="BJ50" s="9" t="str">
        <f t="shared" si="45"/>
        <v xml:space="preserve"> </v>
      </c>
      <c r="BK50" s="2"/>
      <c r="BL50" s="9" t="str">
        <f t="shared" si="46"/>
        <v xml:space="preserve"> </v>
      </c>
      <c r="BM50" s="53">
        <f t="shared" si="47"/>
        <v>0</v>
      </c>
      <c r="BN50" s="147">
        <f t="shared" si="48"/>
        <v>0</v>
      </c>
      <c r="BO50" s="164" t="str">
        <f t="shared" si="6"/>
        <v xml:space="preserve">មិនចាត់ថ្នាក់ </v>
      </c>
      <c r="BP50" s="164" t="str">
        <f t="shared" si="7"/>
        <v xml:space="preserve"> មិនចាត់ថ្នាក់</v>
      </c>
      <c r="BQ50" s="53" t="str">
        <f t="shared" si="49"/>
        <v xml:space="preserve"> </v>
      </c>
      <c r="BR50" s="51">
        <f>វត្តមាន!BV50</f>
        <v>0</v>
      </c>
      <c r="BS50" s="51">
        <f>វត្តមាន!BW50</f>
        <v>0</v>
      </c>
      <c r="BT50" s="51">
        <f>វត្តមាន!BX50</f>
        <v>0</v>
      </c>
      <c r="BU50" s="51">
        <f>វត្តមាន!BY50</f>
        <v>0</v>
      </c>
      <c r="BV50" s="8"/>
      <c r="BW50" s="9" t="str">
        <f t="shared" si="50"/>
        <v xml:space="preserve"> </v>
      </c>
      <c r="BX50" s="8"/>
      <c r="BY50" s="9" t="str">
        <f t="shared" si="51"/>
        <v xml:space="preserve"> </v>
      </c>
      <c r="BZ50" s="8"/>
      <c r="CA50" s="9" t="str">
        <f t="shared" si="52"/>
        <v xml:space="preserve"> </v>
      </c>
      <c r="CB50" s="8"/>
      <c r="CC50" s="9" t="str">
        <f t="shared" si="53"/>
        <v xml:space="preserve"> </v>
      </c>
      <c r="CD50" s="8"/>
      <c r="CE50" s="9" t="str">
        <f t="shared" si="54"/>
        <v xml:space="preserve"> </v>
      </c>
      <c r="CF50" s="8"/>
      <c r="CG50" s="9" t="str">
        <f t="shared" si="55"/>
        <v xml:space="preserve"> </v>
      </c>
      <c r="CH50" s="8"/>
      <c r="CI50" s="9" t="str">
        <f t="shared" si="56"/>
        <v xml:space="preserve"> </v>
      </c>
      <c r="CJ50" s="8"/>
      <c r="CK50" s="9" t="str">
        <f t="shared" si="57"/>
        <v xml:space="preserve"> </v>
      </c>
      <c r="CL50" s="8"/>
      <c r="CM50" s="9" t="str">
        <f t="shared" si="58"/>
        <v xml:space="preserve"> </v>
      </c>
      <c r="CN50" s="8"/>
      <c r="CO50" s="9" t="str">
        <f t="shared" si="59"/>
        <v xml:space="preserve"> </v>
      </c>
      <c r="CP50" s="8"/>
      <c r="CQ50" s="9" t="str">
        <f t="shared" si="60"/>
        <v xml:space="preserve"> </v>
      </c>
      <c r="CR50" s="2"/>
      <c r="CS50" s="9" t="str">
        <f t="shared" si="61"/>
        <v xml:space="preserve"> </v>
      </c>
      <c r="CT50" s="53">
        <f t="shared" si="62"/>
        <v>0</v>
      </c>
      <c r="CU50" s="147">
        <f t="shared" si="63"/>
        <v>0</v>
      </c>
      <c r="CV50" s="164" t="str">
        <f t="shared" si="8"/>
        <v xml:space="preserve">មិនចាត់ថ្នាក់ </v>
      </c>
      <c r="CW50" s="164" t="str">
        <f t="shared" si="9"/>
        <v xml:space="preserve"> មិនចាត់ថ្នាក់</v>
      </c>
      <c r="CX50" s="53" t="str">
        <f t="shared" si="64"/>
        <v xml:space="preserve"> </v>
      </c>
      <c r="CY50" s="51">
        <f>វត្តមាន!DF50</f>
        <v>0</v>
      </c>
      <c r="CZ50" s="51">
        <f>វត្តមាន!DG50</f>
        <v>0</v>
      </c>
      <c r="DA50" s="51">
        <f>វត្តមាន!DH50</f>
        <v>0</v>
      </c>
      <c r="DB50" s="51">
        <f>វត្តមាន!DI50</f>
        <v>0</v>
      </c>
      <c r="DC50" s="8"/>
      <c r="DD50" s="9" t="str">
        <f t="shared" si="65"/>
        <v xml:space="preserve"> </v>
      </c>
      <c r="DE50" s="8"/>
      <c r="DF50" s="9" t="str">
        <f t="shared" si="66"/>
        <v xml:space="preserve"> </v>
      </c>
      <c r="DG50" s="8"/>
      <c r="DH50" s="9" t="str">
        <f t="shared" si="67"/>
        <v xml:space="preserve"> </v>
      </c>
      <c r="DI50" s="8"/>
      <c r="DJ50" s="9" t="str">
        <f t="shared" si="68"/>
        <v xml:space="preserve"> </v>
      </c>
      <c r="DK50" s="8"/>
      <c r="DL50" s="9" t="str">
        <f t="shared" si="69"/>
        <v xml:space="preserve"> </v>
      </c>
      <c r="DM50" s="8"/>
      <c r="DN50" s="9" t="str">
        <f t="shared" si="70"/>
        <v xml:space="preserve"> </v>
      </c>
      <c r="DO50" s="8"/>
      <c r="DP50" s="9" t="str">
        <f t="shared" si="71"/>
        <v xml:space="preserve"> </v>
      </c>
      <c r="DQ50" s="8"/>
      <c r="DR50" s="9" t="str">
        <f t="shared" si="72"/>
        <v xml:space="preserve"> </v>
      </c>
      <c r="DS50" s="8"/>
      <c r="DT50" s="9" t="str">
        <f t="shared" si="73"/>
        <v xml:space="preserve"> </v>
      </c>
      <c r="DU50" s="8"/>
      <c r="DV50" s="9" t="str">
        <f t="shared" si="74"/>
        <v xml:space="preserve"> </v>
      </c>
      <c r="DW50" s="8"/>
      <c r="DX50" s="9" t="str">
        <f t="shared" si="75"/>
        <v xml:space="preserve"> </v>
      </c>
      <c r="DY50" s="2"/>
      <c r="DZ50" s="9" t="str">
        <f t="shared" si="76"/>
        <v xml:space="preserve"> </v>
      </c>
      <c r="EA50" s="53">
        <f t="shared" si="77"/>
        <v>0</v>
      </c>
      <c r="EB50" s="147">
        <f t="shared" si="78"/>
        <v>0</v>
      </c>
      <c r="EC50" s="164" t="str">
        <f t="shared" si="10"/>
        <v xml:space="preserve">មិនចាត់ថ្នាក់ </v>
      </c>
      <c r="ED50" s="164" t="str">
        <f t="shared" si="11"/>
        <v xml:space="preserve"> មិនចាត់ថ្នាក់</v>
      </c>
      <c r="EE50" s="53" t="str">
        <f t="shared" si="79"/>
        <v xml:space="preserve"> </v>
      </c>
      <c r="EF50" s="58">
        <f>វត្តមាន!EP50</f>
        <v>2</v>
      </c>
      <c r="EG50" s="58">
        <f>វត្តមាន!EQ50</f>
        <v>2</v>
      </c>
      <c r="EH50" s="58">
        <f>វត្តមាន!ER50</f>
        <v>2</v>
      </c>
      <c r="EI50" s="58">
        <f>វត្តមាន!ES50</f>
        <v>6</v>
      </c>
      <c r="EJ50" s="67"/>
      <c r="EK50" s="8"/>
      <c r="EL50" s="9" t="str">
        <f t="shared" si="80"/>
        <v xml:space="preserve"> </v>
      </c>
      <c r="EM50" s="9"/>
      <c r="EN50" s="8"/>
      <c r="EO50" s="9" t="str">
        <f t="shared" si="81"/>
        <v xml:space="preserve"> </v>
      </c>
      <c r="EP50" s="9"/>
      <c r="EQ50" s="8"/>
      <c r="ER50" s="9" t="str">
        <f t="shared" si="82"/>
        <v xml:space="preserve"> </v>
      </c>
      <c r="ES50" s="9"/>
      <c r="ET50" s="8"/>
      <c r="EU50" s="9" t="str">
        <f t="shared" si="83"/>
        <v xml:space="preserve"> </v>
      </c>
      <c r="EV50" s="9"/>
      <c r="EW50" s="8"/>
      <c r="EX50" s="9" t="str">
        <f t="shared" si="84"/>
        <v xml:space="preserve"> </v>
      </c>
      <c r="EY50" s="9"/>
      <c r="EZ50" s="8"/>
      <c r="FA50" s="9" t="str">
        <f t="shared" si="85"/>
        <v xml:space="preserve"> </v>
      </c>
      <c r="FB50" s="9"/>
      <c r="FC50" s="8"/>
      <c r="FD50" s="9" t="str">
        <f t="shared" si="86"/>
        <v xml:space="preserve"> </v>
      </c>
      <c r="FE50" s="9"/>
      <c r="FF50" s="8"/>
      <c r="FG50" s="9" t="str">
        <f t="shared" si="87"/>
        <v xml:space="preserve"> </v>
      </c>
      <c r="FH50" s="9"/>
      <c r="FI50" s="8"/>
      <c r="FJ50" s="9" t="str">
        <f t="shared" si="88"/>
        <v xml:space="preserve"> </v>
      </c>
      <c r="FK50" s="9"/>
      <c r="FL50" s="8"/>
      <c r="FM50" s="9" t="str">
        <f t="shared" si="89"/>
        <v xml:space="preserve"> </v>
      </c>
      <c r="FN50" s="9"/>
      <c r="FO50" s="8"/>
      <c r="FP50" s="9" t="str">
        <f t="shared" si="90"/>
        <v xml:space="preserve"> </v>
      </c>
      <c r="FQ50" s="9"/>
      <c r="FR50" s="2"/>
      <c r="FS50" s="9" t="str">
        <f t="shared" si="91"/>
        <v xml:space="preserve"> </v>
      </c>
      <c r="FT50" s="8">
        <f t="shared" si="92"/>
        <v>47</v>
      </c>
      <c r="FU50" s="53">
        <f t="shared" si="93"/>
        <v>0</v>
      </c>
      <c r="FV50" s="147">
        <f t="shared" si="94"/>
        <v>0</v>
      </c>
      <c r="FW50" s="164" t="str">
        <f t="shared" si="12"/>
        <v xml:space="preserve">មិនចាត់ថ្នាក់ </v>
      </c>
      <c r="FX50" s="164" t="str">
        <f t="shared" si="13"/>
        <v xml:space="preserve"> មិនចាត់ថ្នាក់</v>
      </c>
      <c r="FY50" s="53" t="str">
        <f t="shared" si="95"/>
        <v xml:space="preserve"> </v>
      </c>
      <c r="FZ50" s="58">
        <f>វត្តមាន!FZ50</f>
        <v>2</v>
      </c>
      <c r="GA50" s="58">
        <f>វត្តមាន!GA50</f>
        <v>2</v>
      </c>
      <c r="GB50" s="58">
        <f>វត្តមាន!GB50</f>
        <v>2</v>
      </c>
      <c r="GC50" s="58">
        <f>វត្តមាន!GC50</f>
        <v>6</v>
      </c>
      <c r="GD50" s="69">
        <f t="shared" si="99"/>
        <v>7.1578947368421053</v>
      </c>
      <c r="GE50" s="69">
        <f t="shared" si="96"/>
        <v>0</v>
      </c>
      <c r="GF50" s="69">
        <f t="shared" si="97"/>
        <v>3.5789473684210527</v>
      </c>
      <c r="GG50" s="164" t="str">
        <f t="shared" si="15"/>
        <v>F</v>
      </c>
      <c r="GH50" s="164" t="str">
        <f t="shared" si="16"/>
        <v>ខ្សោយ</v>
      </c>
      <c r="GI50" s="53" t="e">
        <f t="shared" si="98"/>
        <v>#N/A</v>
      </c>
      <c r="GJ50" s="2">
        <f t="shared" si="100"/>
        <v>4</v>
      </c>
      <c r="GK50" s="2">
        <f t="shared" si="101"/>
        <v>4</v>
      </c>
      <c r="GL50" s="2">
        <f t="shared" si="102"/>
        <v>4</v>
      </c>
      <c r="GM50" s="2">
        <f t="shared" si="103"/>
        <v>12</v>
      </c>
    </row>
    <row r="51" spans="1:195" hidden="1">
      <c r="A51" s="2"/>
      <c r="B51" s="2">
        <f>ប្រវត្តិរូបសិស្ស!B51</f>
        <v>7943</v>
      </c>
      <c r="C51" s="2" t="str">
        <f>ប្រវត្តិរូបសិស្ស!C51</f>
        <v>ហៃ នរៈបុត្រ</v>
      </c>
      <c r="D51" s="2" t="str">
        <f>ប្រវត្តិរូបសិស្ស!D51</f>
        <v>ប្រុស</v>
      </c>
      <c r="E51" s="7">
        <f>ប្រវត្តិរូបសិស្ស!E51</f>
        <v>39495</v>
      </c>
      <c r="F51" s="7" t="str">
        <f>ប្រវត្តិរូបសិស្ស!G51</f>
        <v>12C</v>
      </c>
      <c r="G51" s="8">
        <v>15</v>
      </c>
      <c r="H51" s="9" t="str">
        <f t="shared" si="21"/>
        <v>F</v>
      </c>
      <c r="I51" s="8">
        <v>79</v>
      </c>
      <c r="J51" s="9" t="str">
        <f t="shared" si="22"/>
        <v>D</v>
      </c>
      <c r="K51" s="8">
        <v>40</v>
      </c>
      <c r="L51" s="9" t="str">
        <f t="shared" si="23"/>
        <v>E</v>
      </c>
      <c r="M51" s="8">
        <v>60</v>
      </c>
      <c r="N51" s="9" t="str">
        <f t="shared" si="0"/>
        <v>B</v>
      </c>
      <c r="O51" s="8">
        <v>17</v>
      </c>
      <c r="P51" s="9" t="str">
        <f t="shared" si="24"/>
        <v>F</v>
      </c>
      <c r="Q51" s="8"/>
      <c r="R51" s="9" t="str">
        <f t="shared" si="1"/>
        <v xml:space="preserve"> </v>
      </c>
      <c r="S51" s="8"/>
      <c r="T51" s="9" t="str">
        <f t="shared" si="25"/>
        <v xml:space="preserve"> </v>
      </c>
      <c r="U51" s="8"/>
      <c r="V51" s="9" t="str">
        <f t="shared" si="26"/>
        <v xml:space="preserve"> </v>
      </c>
      <c r="W51" s="8">
        <v>21</v>
      </c>
      <c r="X51" s="9" t="str">
        <f t="shared" si="27"/>
        <v>F</v>
      </c>
      <c r="Y51" s="8">
        <v>34</v>
      </c>
      <c r="Z51" s="8">
        <f t="shared" si="28"/>
        <v>9</v>
      </c>
      <c r="AA51" s="9" t="str">
        <f t="shared" si="2"/>
        <v>D</v>
      </c>
      <c r="AB51" s="8"/>
      <c r="AC51" s="9" t="str">
        <f t="shared" si="29"/>
        <v xml:space="preserve"> </v>
      </c>
      <c r="AD51" s="2"/>
      <c r="AE51" s="9" t="str">
        <f t="shared" si="30"/>
        <v xml:space="preserve"> </v>
      </c>
      <c r="AF51" s="53">
        <f t="shared" si="3"/>
        <v>241</v>
      </c>
      <c r="AG51" s="147">
        <f t="shared" si="31"/>
        <v>25.368421052631579</v>
      </c>
      <c r="AH51" s="164" t="str">
        <f t="shared" si="32"/>
        <v>E</v>
      </c>
      <c r="AI51" s="164" t="str">
        <f t="shared" si="33"/>
        <v>មធ្យម</v>
      </c>
      <c r="AJ51" s="53">
        <f t="shared" si="34"/>
        <v>32</v>
      </c>
      <c r="AK51" s="53">
        <f>វត្តមាន!BV51</f>
        <v>0</v>
      </c>
      <c r="AL51" s="53">
        <f>វត្តមាន!BW51</f>
        <v>0</v>
      </c>
      <c r="AM51" s="53">
        <f>វត្តមាន!BX51</f>
        <v>0</v>
      </c>
      <c r="AN51" s="53">
        <f>វត្តមាន!BY51</f>
        <v>0</v>
      </c>
      <c r="AO51" s="8"/>
      <c r="AP51" s="9" t="str">
        <f t="shared" si="35"/>
        <v xml:space="preserve"> </v>
      </c>
      <c r="AQ51" s="8"/>
      <c r="AR51" s="9" t="str">
        <f t="shared" si="36"/>
        <v xml:space="preserve"> </v>
      </c>
      <c r="AS51" s="8"/>
      <c r="AT51" s="9" t="str">
        <f t="shared" si="37"/>
        <v xml:space="preserve"> </v>
      </c>
      <c r="AU51" s="8"/>
      <c r="AV51" s="9" t="str">
        <f t="shared" si="38"/>
        <v xml:space="preserve"> </v>
      </c>
      <c r="AW51" s="8"/>
      <c r="AX51" s="9" t="str">
        <f t="shared" si="39"/>
        <v xml:space="preserve"> </v>
      </c>
      <c r="AY51" s="8"/>
      <c r="AZ51" s="9" t="str">
        <f t="shared" si="40"/>
        <v xml:space="preserve"> </v>
      </c>
      <c r="BA51" s="8"/>
      <c r="BB51" s="9" t="str">
        <f t="shared" si="41"/>
        <v xml:space="preserve"> </v>
      </c>
      <c r="BC51" s="8"/>
      <c r="BD51" s="9" t="str">
        <f t="shared" si="42"/>
        <v xml:space="preserve"> </v>
      </c>
      <c r="BE51" s="8"/>
      <c r="BF51" s="9" t="str">
        <f t="shared" si="43"/>
        <v xml:space="preserve"> </v>
      </c>
      <c r="BG51" s="8"/>
      <c r="BH51" s="9" t="str">
        <f t="shared" si="44"/>
        <v xml:space="preserve"> </v>
      </c>
      <c r="BI51" s="8"/>
      <c r="BJ51" s="9" t="str">
        <f t="shared" si="45"/>
        <v xml:space="preserve"> </v>
      </c>
      <c r="BK51" s="2"/>
      <c r="BL51" s="9" t="str">
        <f t="shared" si="46"/>
        <v xml:space="preserve"> </v>
      </c>
      <c r="BM51" s="53">
        <f t="shared" si="47"/>
        <v>0</v>
      </c>
      <c r="BN51" s="147">
        <f t="shared" si="48"/>
        <v>0</v>
      </c>
      <c r="BO51" s="164" t="str">
        <f t="shared" si="6"/>
        <v xml:space="preserve">មិនចាត់ថ្នាក់ </v>
      </c>
      <c r="BP51" s="164" t="str">
        <f t="shared" si="7"/>
        <v xml:space="preserve"> មិនចាត់ថ្នាក់</v>
      </c>
      <c r="BQ51" s="53" t="str">
        <f t="shared" si="49"/>
        <v xml:space="preserve"> </v>
      </c>
      <c r="BR51" s="51">
        <f>វត្តមាន!BV51</f>
        <v>0</v>
      </c>
      <c r="BS51" s="51">
        <f>វត្តមាន!BW51</f>
        <v>0</v>
      </c>
      <c r="BT51" s="51">
        <f>វត្តមាន!BX51</f>
        <v>0</v>
      </c>
      <c r="BU51" s="51">
        <f>វត្តមាន!BY51</f>
        <v>0</v>
      </c>
      <c r="BV51" s="8"/>
      <c r="BW51" s="9" t="str">
        <f t="shared" si="50"/>
        <v xml:space="preserve"> </v>
      </c>
      <c r="BX51" s="8"/>
      <c r="BY51" s="9" t="str">
        <f t="shared" si="51"/>
        <v xml:space="preserve"> </v>
      </c>
      <c r="BZ51" s="8"/>
      <c r="CA51" s="9" t="str">
        <f t="shared" si="52"/>
        <v xml:space="preserve"> </v>
      </c>
      <c r="CB51" s="8"/>
      <c r="CC51" s="9" t="str">
        <f t="shared" si="53"/>
        <v xml:space="preserve"> </v>
      </c>
      <c r="CD51" s="8"/>
      <c r="CE51" s="9" t="str">
        <f t="shared" si="54"/>
        <v xml:space="preserve"> </v>
      </c>
      <c r="CF51" s="8"/>
      <c r="CG51" s="9" t="str">
        <f t="shared" si="55"/>
        <v xml:space="preserve"> </v>
      </c>
      <c r="CH51" s="8"/>
      <c r="CI51" s="9" t="str">
        <f t="shared" si="56"/>
        <v xml:space="preserve"> </v>
      </c>
      <c r="CJ51" s="8"/>
      <c r="CK51" s="9" t="str">
        <f t="shared" si="57"/>
        <v xml:space="preserve"> </v>
      </c>
      <c r="CL51" s="8"/>
      <c r="CM51" s="9" t="str">
        <f t="shared" si="58"/>
        <v xml:space="preserve"> </v>
      </c>
      <c r="CN51" s="8"/>
      <c r="CO51" s="9" t="str">
        <f t="shared" si="59"/>
        <v xml:space="preserve"> </v>
      </c>
      <c r="CP51" s="8"/>
      <c r="CQ51" s="9" t="str">
        <f t="shared" si="60"/>
        <v xml:space="preserve"> </v>
      </c>
      <c r="CR51" s="2"/>
      <c r="CS51" s="9" t="str">
        <f t="shared" si="61"/>
        <v xml:space="preserve"> </v>
      </c>
      <c r="CT51" s="53">
        <f t="shared" si="62"/>
        <v>0</v>
      </c>
      <c r="CU51" s="147">
        <f t="shared" si="63"/>
        <v>0</v>
      </c>
      <c r="CV51" s="164" t="str">
        <f t="shared" si="8"/>
        <v xml:space="preserve">មិនចាត់ថ្នាក់ </v>
      </c>
      <c r="CW51" s="164" t="str">
        <f t="shared" si="9"/>
        <v xml:space="preserve"> មិនចាត់ថ្នាក់</v>
      </c>
      <c r="CX51" s="53" t="str">
        <f t="shared" si="64"/>
        <v xml:space="preserve"> </v>
      </c>
      <c r="CY51" s="51">
        <f>វត្តមាន!DF51</f>
        <v>0</v>
      </c>
      <c r="CZ51" s="51">
        <f>វត្តមាន!DG51</f>
        <v>0</v>
      </c>
      <c r="DA51" s="51">
        <f>វត្តមាន!DH51</f>
        <v>0</v>
      </c>
      <c r="DB51" s="51">
        <f>វត្តមាន!DI51</f>
        <v>0</v>
      </c>
      <c r="DC51" s="8"/>
      <c r="DD51" s="9" t="str">
        <f t="shared" si="65"/>
        <v xml:space="preserve"> </v>
      </c>
      <c r="DE51" s="8"/>
      <c r="DF51" s="9" t="str">
        <f t="shared" si="66"/>
        <v xml:space="preserve"> </v>
      </c>
      <c r="DG51" s="8"/>
      <c r="DH51" s="9" t="str">
        <f t="shared" si="67"/>
        <v xml:space="preserve"> </v>
      </c>
      <c r="DI51" s="8"/>
      <c r="DJ51" s="9" t="str">
        <f t="shared" si="68"/>
        <v xml:space="preserve"> </v>
      </c>
      <c r="DK51" s="8"/>
      <c r="DL51" s="9" t="str">
        <f t="shared" si="69"/>
        <v xml:space="preserve"> </v>
      </c>
      <c r="DM51" s="8"/>
      <c r="DN51" s="9" t="str">
        <f t="shared" si="70"/>
        <v xml:space="preserve"> </v>
      </c>
      <c r="DO51" s="8"/>
      <c r="DP51" s="9" t="str">
        <f t="shared" si="71"/>
        <v xml:space="preserve"> </v>
      </c>
      <c r="DQ51" s="8"/>
      <c r="DR51" s="9" t="str">
        <f t="shared" si="72"/>
        <v xml:space="preserve"> </v>
      </c>
      <c r="DS51" s="8"/>
      <c r="DT51" s="9" t="str">
        <f t="shared" si="73"/>
        <v xml:space="preserve"> </v>
      </c>
      <c r="DU51" s="8"/>
      <c r="DV51" s="9" t="str">
        <f t="shared" si="74"/>
        <v xml:space="preserve"> </v>
      </c>
      <c r="DW51" s="8"/>
      <c r="DX51" s="9" t="str">
        <f t="shared" si="75"/>
        <v xml:space="preserve"> </v>
      </c>
      <c r="DY51" s="2"/>
      <c r="DZ51" s="9" t="str">
        <f t="shared" si="76"/>
        <v xml:space="preserve"> </v>
      </c>
      <c r="EA51" s="53">
        <f t="shared" si="77"/>
        <v>0</v>
      </c>
      <c r="EB51" s="147">
        <f t="shared" si="78"/>
        <v>0</v>
      </c>
      <c r="EC51" s="164" t="str">
        <f t="shared" si="10"/>
        <v xml:space="preserve">មិនចាត់ថ្នាក់ </v>
      </c>
      <c r="ED51" s="164" t="str">
        <f t="shared" si="11"/>
        <v xml:space="preserve"> មិនចាត់ថ្នាក់</v>
      </c>
      <c r="EE51" s="53" t="str">
        <f t="shared" si="79"/>
        <v xml:space="preserve"> </v>
      </c>
      <c r="EF51" s="58">
        <f>វត្តមាន!EP51</f>
        <v>2</v>
      </c>
      <c r="EG51" s="58">
        <f>វត្តមាន!EQ51</f>
        <v>2</v>
      </c>
      <c r="EH51" s="58">
        <f>វត្តមាន!ER51</f>
        <v>2</v>
      </c>
      <c r="EI51" s="58">
        <f>វត្តមាន!ES51</f>
        <v>6</v>
      </c>
      <c r="EJ51" s="67"/>
      <c r="EK51" s="8"/>
      <c r="EL51" s="9" t="str">
        <f t="shared" si="80"/>
        <v xml:space="preserve"> </v>
      </c>
      <c r="EM51" s="9"/>
      <c r="EN51" s="8"/>
      <c r="EO51" s="9" t="str">
        <f t="shared" si="81"/>
        <v xml:space="preserve"> </v>
      </c>
      <c r="EP51" s="9"/>
      <c r="EQ51" s="8"/>
      <c r="ER51" s="9" t="str">
        <f t="shared" si="82"/>
        <v xml:space="preserve"> </v>
      </c>
      <c r="ES51" s="9"/>
      <c r="ET51" s="8"/>
      <c r="EU51" s="9" t="str">
        <f t="shared" si="83"/>
        <v xml:space="preserve"> </v>
      </c>
      <c r="EV51" s="9"/>
      <c r="EW51" s="8"/>
      <c r="EX51" s="9" t="str">
        <f t="shared" si="84"/>
        <v xml:space="preserve"> </v>
      </c>
      <c r="EY51" s="9"/>
      <c r="EZ51" s="8"/>
      <c r="FA51" s="9" t="str">
        <f t="shared" si="85"/>
        <v xml:space="preserve"> </v>
      </c>
      <c r="FB51" s="9"/>
      <c r="FC51" s="8"/>
      <c r="FD51" s="9" t="str">
        <f t="shared" si="86"/>
        <v xml:space="preserve"> </v>
      </c>
      <c r="FE51" s="9"/>
      <c r="FF51" s="8"/>
      <c r="FG51" s="9" t="str">
        <f t="shared" si="87"/>
        <v xml:space="preserve"> </v>
      </c>
      <c r="FH51" s="9"/>
      <c r="FI51" s="8"/>
      <c r="FJ51" s="9" t="str">
        <f t="shared" si="88"/>
        <v xml:space="preserve"> </v>
      </c>
      <c r="FK51" s="9"/>
      <c r="FL51" s="8"/>
      <c r="FM51" s="9" t="str">
        <f t="shared" si="89"/>
        <v xml:space="preserve"> </v>
      </c>
      <c r="FN51" s="9"/>
      <c r="FO51" s="8"/>
      <c r="FP51" s="9" t="str">
        <f t="shared" si="90"/>
        <v xml:space="preserve"> </v>
      </c>
      <c r="FQ51" s="9"/>
      <c r="FR51" s="2"/>
      <c r="FS51" s="9" t="str">
        <f t="shared" si="91"/>
        <v xml:space="preserve"> </v>
      </c>
      <c r="FT51" s="8">
        <f t="shared" si="92"/>
        <v>47</v>
      </c>
      <c r="FU51" s="53">
        <f t="shared" si="93"/>
        <v>0</v>
      </c>
      <c r="FV51" s="147">
        <f t="shared" si="94"/>
        <v>0</v>
      </c>
      <c r="FW51" s="164" t="str">
        <f t="shared" si="12"/>
        <v xml:space="preserve">មិនចាត់ថ្នាក់ </v>
      </c>
      <c r="FX51" s="164" t="str">
        <f t="shared" si="13"/>
        <v xml:space="preserve"> មិនចាត់ថ្នាក់</v>
      </c>
      <c r="FY51" s="53" t="str">
        <f t="shared" si="95"/>
        <v xml:space="preserve"> </v>
      </c>
      <c r="FZ51" s="58">
        <f>វត្តមាន!FZ51</f>
        <v>2</v>
      </c>
      <c r="GA51" s="58">
        <f>វត្តមាន!GA51</f>
        <v>2</v>
      </c>
      <c r="GB51" s="58">
        <f>វត្តមាន!GB51</f>
        <v>2</v>
      </c>
      <c r="GC51" s="58">
        <f>វត្តមាន!GC51</f>
        <v>6</v>
      </c>
      <c r="GD51" s="69">
        <f t="shared" si="99"/>
        <v>6.3421052631578947</v>
      </c>
      <c r="GE51" s="69">
        <f t="shared" si="96"/>
        <v>0</v>
      </c>
      <c r="GF51" s="69">
        <f t="shared" si="97"/>
        <v>3.1710526315789473</v>
      </c>
      <c r="GG51" s="164" t="str">
        <f t="shared" si="15"/>
        <v>F</v>
      </c>
      <c r="GH51" s="164" t="str">
        <f t="shared" si="16"/>
        <v>ខ្សោយ</v>
      </c>
      <c r="GI51" s="53" t="e">
        <f t="shared" si="98"/>
        <v>#N/A</v>
      </c>
      <c r="GJ51" s="2">
        <f t="shared" si="100"/>
        <v>4</v>
      </c>
      <c r="GK51" s="2">
        <f t="shared" si="101"/>
        <v>4</v>
      </c>
      <c r="GL51" s="2">
        <f t="shared" si="102"/>
        <v>4</v>
      </c>
      <c r="GM51" s="2">
        <f t="shared" si="103"/>
        <v>12</v>
      </c>
    </row>
    <row r="52" spans="1:195" hidden="1">
      <c r="A52" s="2"/>
      <c r="B52" s="2">
        <f>ប្រវត្តិរូបសិស្ស!B52</f>
        <v>7944</v>
      </c>
      <c r="C52" s="2" t="str">
        <f>ប្រវត្តិរូបសិស្ស!C52</f>
        <v>ហៃ សីហា</v>
      </c>
      <c r="D52" s="2" t="str">
        <f>ប្រវត្តិរូបសិស្ស!D52</f>
        <v>ប្រុស</v>
      </c>
      <c r="E52" s="7">
        <f>ប្រវត្តិរូបសិស្ស!E52</f>
        <v>39296</v>
      </c>
      <c r="F52" s="7" t="str">
        <f>ប្រវត្តិរូបសិស្ស!G52</f>
        <v>12C</v>
      </c>
      <c r="G52" s="8">
        <v>21</v>
      </c>
      <c r="H52" s="9" t="str">
        <f t="shared" si="21"/>
        <v>F</v>
      </c>
      <c r="I52" s="8">
        <v>92</v>
      </c>
      <c r="J52" s="9" t="str">
        <f t="shared" si="22"/>
        <v>C</v>
      </c>
      <c r="K52" s="8">
        <v>50</v>
      </c>
      <c r="L52" s="9" t="str">
        <f t="shared" si="23"/>
        <v>D</v>
      </c>
      <c r="M52" s="8">
        <v>60</v>
      </c>
      <c r="N52" s="9" t="str">
        <f t="shared" si="0"/>
        <v>B</v>
      </c>
      <c r="O52" s="8">
        <v>17</v>
      </c>
      <c r="P52" s="9" t="str">
        <f t="shared" si="24"/>
        <v>F</v>
      </c>
      <c r="Q52" s="8"/>
      <c r="R52" s="9" t="str">
        <f t="shared" si="1"/>
        <v xml:space="preserve"> </v>
      </c>
      <c r="S52" s="8"/>
      <c r="T52" s="9" t="str">
        <f t="shared" si="25"/>
        <v xml:space="preserve"> </v>
      </c>
      <c r="U52" s="8"/>
      <c r="V52" s="9" t="str">
        <f t="shared" si="26"/>
        <v xml:space="preserve"> </v>
      </c>
      <c r="W52" s="8">
        <v>38</v>
      </c>
      <c r="X52" s="9" t="str">
        <f t="shared" si="27"/>
        <v>C</v>
      </c>
      <c r="Y52" s="8">
        <v>34</v>
      </c>
      <c r="Z52" s="8">
        <f t="shared" si="28"/>
        <v>9</v>
      </c>
      <c r="AA52" s="9" t="str">
        <f t="shared" si="2"/>
        <v>D</v>
      </c>
      <c r="AB52" s="8"/>
      <c r="AC52" s="9" t="str">
        <f t="shared" si="29"/>
        <v xml:space="preserve"> </v>
      </c>
      <c r="AD52" s="2"/>
      <c r="AE52" s="9" t="str">
        <f t="shared" si="30"/>
        <v xml:space="preserve"> </v>
      </c>
      <c r="AF52" s="53">
        <f t="shared" si="3"/>
        <v>287</v>
      </c>
      <c r="AG52" s="147">
        <f t="shared" si="31"/>
        <v>30.210526315789473</v>
      </c>
      <c r="AH52" s="164" t="str">
        <f t="shared" si="32"/>
        <v>D</v>
      </c>
      <c r="AI52" s="164" t="str">
        <f t="shared" si="33"/>
        <v>មធ្យម</v>
      </c>
      <c r="AJ52" s="53">
        <f t="shared" si="34"/>
        <v>11</v>
      </c>
      <c r="AK52" s="53">
        <f>វត្តមាន!BV52</f>
        <v>0</v>
      </c>
      <c r="AL52" s="53">
        <f>វត្តមាន!BW52</f>
        <v>0</v>
      </c>
      <c r="AM52" s="53">
        <f>វត្តមាន!BX52</f>
        <v>0</v>
      </c>
      <c r="AN52" s="53">
        <f>វត្តមាន!BY52</f>
        <v>0</v>
      </c>
      <c r="AO52" s="8"/>
      <c r="AP52" s="9" t="str">
        <f t="shared" si="35"/>
        <v xml:space="preserve"> </v>
      </c>
      <c r="AQ52" s="8"/>
      <c r="AR52" s="9" t="str">
        <f t="shared" si="36"/>
        <v xml:space="preserve"> </v>
      </c>
      <c r="AS52" s="8"/>
      <c r="AT52" s="9" t="str">
        <f t="shared" si="37"/>
        <v xml:space="preserve"> </v>
      </c>
      <c r="AU52" s="8"/>
      <c r="AV52" s="9" t="str">
        <f t="shared" si="38"/>
        <v xml:space="preserve"> </v>
      </c>
      <c r="AW52" s="8"/>
      <c r="AX52" s="9" t="str">
        <f t="shared" si="39"/>
        <v xml:space="preserve"> </v>
      </c>
      <c r="AY52" s="8"/>
      <c r="AZ52" s="9" t="str">
        <f t="shared" si="40"/>
        <v xml:space="preserve"> </v>
      </c>
      <c r="BA52" s="8"/>
      <c r="BB52" s="9" t="str">
        <f t="shared" si="41"/>
        <v xml:space="preserve"> </v>
      </c>
      <c r="BC52" s="8"/>
      <c r="BD52" s="9" t="str">
        <f t="shared" si="42"/>
        <v xml:space="preserve"> </v>
      </c>
      <c r="BE52" s="8"/>
      <c r="BF52" s="9" t="str">
        <f t="shared" si="43"/>
        <v xml:space="preserve"> </v>
      </c>
      <c r="BG52" s="8"/>
      <c r="BH52" s="9" t="str">
        <f t="shared" si="44"/>
        <v xml:space="preserve"> </v>
      </c>
      <c r="BI52" s="8"/>
      <c r="BJ52" s="9" t="str">
        <f t="shared" si="45"/>
        <v xml:space="preserve"> </v>
      </c>
      <c r="BK52" s="2"/>
      <c r="BL52" s="9" t="str">
        <f t="shared" si="46"/>
        <v xml:space="preserve"> </v>
      </c>
      <c r="BM52" s="53">
        <f t="shared" si="47"/>
        <v>0</v>
      </c>
      <c r="BN52" s="147">
        <f t="shared" si="48"/>
        <v>0</v>
      </c>
      <c r="BO52" s="164" t="str">
        <f t="shared" si="6"/>
        <v xml:space="preserve">មិនចាត់ថ្នាក់ </v>
      </c>
      <c r="BP52" s="164" t="str">
        <f t="shared" si="7"/>
        <v xml:space="preserve"> មិនចាត់ថ្នាក់</v>
      </c>
      <c r="BQ52" s="53" t="str">
        <f t="shared" si="49"/>
        <v xml:space="preserve"> </v>
      </c>
      <c r="BR52" s="51">
        <f>វត្តមាន!BV52</f>
        <v>0</v>
      </c>
      <c r="BS52" s="51">
        <f>វត្តមាន!BW52</f>
        <v>0</v>
      </c>
      <c r="BT52" s="51">
        <f>វត្តមាន!BX52</f>
        <v>0</v>
      </c>
      <c r="BU52" s="51">
        <f>វត្តមាន!BY52</f>
        <v>0</v>
      </c>
      <c r="BV52" s="8"/>
      <c r="BW52" s="9" t="str">
        <f t="shared" si="50"/>
        <v xml:space="preserve"> </v>
      </c>
      <c r="BX52" s="8"/>
      <c r="BY52" s="9" t="str">
        <f t="shared" si="51"/>
        <v xml:space="preserve"> </v>
      </c>
      <c r="BZ52" s="8"/>
      <c r="CA52" s="9" t="str">
        <f t="shared" si="52"/>
        <v xml:space="preserve"> </v>
      </c>
      <c r="CB52" s="8"/>
      <c r="CC52" s="9" t="str">
        <f t="shared" si="53"/>
        <v xml:space="preserve"> </v>
      </c>
      <c r="CD52" s="8"/>
      <c r="CE52" s="9" t="str">
        <f t="shared" si="54"/>
        <v xml:space="preserve"> </v>
      </c>
      <c r="CF52" s="8"/>
      <c r="CG52" s="9" t="str">
        <f t="shared" si="55"/>
        <v xml:space="preserve"> </v>
      </c>
      <c r="CH52" s="8"/>
      <c r="CI52" s="9" t="str">
        <f t="shared" si="56"/>
        <v xml:space="preserve"> </v>
      </c>
      <c r="CJ52" s="8"/>
      <c r="CK52" s="9" t="str">
        <f t="shared" si="57"/>
        <v xml:space="preserve"> </v>
      </c>
      <c r="CL52" s="8"/>
      <c r="CM52" s="9" t="str">
        <f t="shared" si="58"/>
        <v xml:space="preserve"> </v>
      </c>
      <c r="CN52" s="8"/>
      <c r="CO52" s="9" t="str">
        <f t="shared" si="59"/>
        <v xml:space="preserve"> </v>
      </c>
      <c r="CP52" s="8"/>
      <c r="CQ52" s="9" t="str">
        <f t="shared" si="60"/>
        <v xml:space="preserve"> </v>
      </c>
      <c r="CR52" s="2"/>
      <c r="CS52" s="9" t="str">
        <f t="shared" si="61"/>
        <v xml:space="preserve"> </v>
      </c>
      <c r="CT52" s="53">
        <f t="shared" si="62"/>
        <v>0</v>
      </c>
      <c r="CU52" s="147">
        <f t="shared" si="63"/>
        <v>0</v>
      </c>
      <c r="CV52" s="164" t="str">
        <f t="shared" si="8"/>
        <v xml:space="preserve">មិនចាត់ថ្នាក់ </v>
      </c>
      <c r="CW52" s="164" t="str">
        <f t="shared" si="9"/>
        <v xml:space="preserve"> មិនចាត់ថ្នាក់</v>
      </c>
      <c r="CX52" s="53" t="str">
        <f t="shared" si="64"/>
        <v xml:space="preserve"> </v>
      </c>
      <c r="CY52" s="51">
        <f>វត្តមាន!DF52</f>
        <v>0</v>
      </c>
      <c r="CZ52" s="51">
        <f>វត្តមាន!DG52</f>
        <v>0</v>
      </c>
      <c r="DA52" s="51">
        <f>វត្តមាន!DH52</f>
        <v>0</v>
      </c>
      <c r="DB52" s="51">
        <f>វត្តមាន!DI52</f>
        <v>0</v>
      </c>
      <c r="DC52" s="8"/>
      <c r="DD52" s="9" t="str">
        <f t="shared" si="65"/>
        <v xml:space="preserve"> </v>
      </c>
      <c r="DE52" s="8"/>
      <c r="DF52" s="9" t="str">
        <f t="shared" si="66"/>
        <v xml:space="preserve"> </v>
      </c>
      <c r="DG52" s="8"/>
      <c r="DH52" s="9" t="str">
        <f t="shared" si="67"/>
        <v xml:space="preserve"> </v>
      </c>
      <c r="DI52" s="8"/>
      <c r="DJ52" s="9" t="str">
        <f t="shared" si="68"/>
        <v xml:space="preserve"> </v>
      </c>
      <c r="DK52" s="8"/>
      <c r="DL52" s="9" t="str">
        <f t="shared" si="69"/>
        <v xml:space="preserve"> </v>
      </c>
      <c r="DM52" s="8"/>
      <c r="DN52" s="9" t="str">
        <f t="shared" si="70"/>
        <v xml:space="preserve"> </v>
      </c>
      <c r="DO52" s="8"/>
      <c r="DP52" s="9" t="str">
        <f t="shared" si="71"/>
        <v xml:space="preserve"> </v>
      </c>
      <c r="DQ52" s="8"/>
      <c r="DR52" s="9" t="str">
        <f t="shared" si="72"/>
        <v xml:space="preserve"> </v>
      </c>
      <c r="DS52" s="8"/>
      <c r="DT52" s="9" t="str">
        <f t="shared" si="73"/>
        <v xml:space="preserve"> </v>
      </c>
      <c r="DU52" s="8"/>
      <c r="DV52" s="9" t="str">
        <f t="shared" si="74"/>
        <v xml:space="preserve"> </v>
      </c>
      <c r="DW52" s="8"/>
      <c r="DX52" s="9" t="str">
        <f t="shared" si="75"/>
        <v xml:space="preserve"> </v>
      </c>
      <c r="DY52" s="2"/>
      <c r="DZ52" s="9" t="str">
        <f t="shared" si="76"/>
        <v xml:space="preserve"> </v>
      </c>
      <c r="EA52" s="53">
        <f t="shared" si="77"/>
        <v>0</v>
      </c>
      <c r="EB52" s="147">
        <f t="shared" si="78"/>
        <v>0</v>
      </c>
      <c r="EC52" s="164" t="str">
        <f t="shared" si="10"/>
        <v xml:space="preserve">មិនចាត់ថ្នាក់ </v>
      </c>
      <c r="ED52" s="164" t="str">
        <f t="shared" si="11"/>
        <v xml:space="preserve"> មិនចាត់ថ្នាក់</v>
      </c>
      <c r="EE52" s="53" t="str">
        <f t="shared" si="79"/>
        <v xml:space="preserve"> </v>
      </c>
      <c r="EF52" s="58">
        <f>វត្តមាន!EP52</f>
        <v>2</v>
      </c>
      <c r="EG52" s="58">
        <f>វត្តមាន!EQ52</f>
        <v>2</v>
      </c>
      <c r="EH52" s="58">
        <f>វត្តមាន!ER52</f>
        <v>2</v>
      </c>
      <c r="EI52" s="58">
        <f>វត្តមាន!ES52</f>
        <v>6</v>
      </c>
      <c r="EJ52" s="67"/>
      <c r="EK52" s="8"/>
      <c r="EL52" s="9" t="str">
        <f t="shared" si="80"/>
        <v xml:space="preserve"> </v>
      </c>
      <c r="EM52" s="9"/>
      <c r="EN52" s="8"/>
      <c r="EO52" s="9" t="str">
        <f t="shared" si="81"/>
        <v xml:space="preserve"> </v>
      </c>
      <c r="EP52" s="9"/>
      <c r="EQ52" s="8"/>
      <c r="ER52" s="9" t="str">
        <f t="shared" si="82"/>
        <v xml:space="preserve"> </v>
      </c>
      <c r="ES52" s="9"/>
      <c r="ET52" s="8"/>
      <c r="EU52" s="9" t="str">
        <f t="shared" si="83"/>
        <v xml:space="preserve"> </v>
      </c>
      <c r="EV52" s="9"/>
      <c r="EW52" s="8"/>
      <c r="EX52" s="9" t="str">
        <f t="shared" si="84"/>
        <v xml:space="preserve"> </v>
      </c>
      <c r="EY52" s="9"/>
      <c r="EZ52" s="8"/>
      <c r="FA52" s="9" t="str">
        <f t="shared" si="85"/>
        <v xml:space="preserve"> </v>
      </c>
      <c r="FB52" s="9"/>
      <c r="FC52" s="8"/>
      <c r="FD52" s="9" t="str">
        <f t="shared" si="86"/>
        <v xml:space="preserve"> </v>
      </c>
      <c r="FE52" s="9"/>
      <c r="FF52" s="8"/>
      <c r="FG52" s="9" t="str">
        <f t="shared" si="87"/>
        <v xml:space="preserve"> </v>
      </c>
      <c r="FH52" s="9"/>
      <c r="FI52" s="8"/>
      <c r="FJ52" s="9" t="str">
        <f t="shared" si="88"/>
        <v xml:space="preserve"> </v>
      </c>
      <c r="FK52" s="9"/>
      <c r="FL52" s="8"/>
      <c r="FM52" s="9" t="str">
        <f t="shared" si="89"/>
        <v xml:space="preserve"> </v>
      </c>
      <c r="FN52" s="9"/>
      <c r="FO52" s="8"/>
      <c r="FP52" s="9" t="str">
        <f t="shared" si="90"/>
        <v xml:space="preserve"> </v>
      </c>
      <c r="FQ52" s="9"/>
      <c r="FR52" s="2"/>
      <c r="FS52" s="9" t="str">
        <f t="shared" si="91"/>
        <v xml:space="preserve"> </v>
      </c>
      <c r="FT52" s="8">
        <f t="shared" si="92"/>
        <v>47</v>
      </c>
      <c r="FU52" s="53">
        <f t="shared" si="93"/>
        <v>0</v>
      </c>
      <c r="FV52" s="147">
        <f t="shared" si="94"/>
        <v>0</v>
      </c>
      <c r="FW52" s="164" t="str">
        <f t="shared" si="12"/>
        <v xml:space="preserve">មិនចាត់ថ្នាក់ </v>
      </c>
      <c r="FX52" s="164" t="str">
        <f t="shared" si="13"/>
        <v xml:space="preserve"> មិនចាត់ថ្នាក់</v>
      </c>
      <c r="FY52" s="53" t="str">
        <f t="shared" si="95"/>
        <v xml:space="preserve"> </v>
      </c>
      <c r="FZ52" s="58">
        <f>វត្តមាន!FZ52</f>
        <v>2</v>
      </c>
      <c r="GA52" s="58">
        <f>វត្តមាន!GA52</f>
        <v>2</v>
      </c>
      <c r="GB52" s="58">
        <f>វត្តមាន!GB52</f>
        <v>2</v>
      </c>
      <c r="GC52" s="58">
        <f>វត្តមាន!GC52</f>
        <v>6</v>
      </c>
      <c r="GD52" s="69">
        <f t="shared" si="99"/>
        <v>7.5526315789473681</v>
      </c>
      <c r="GE52" s="69">
        <f t="shared" si="96"/>
        <v>0</v>
      </c>
      <c r="GF52" s="69">
        <f t="shared" si="97"/>
        <v>3.7763157894736841</v>
      </c>
      <c r="GG52" s="164" t="str">
        <f t="shared" si="15"/>
        <v>F</v>
      </c>
      <c r="GH52" s="164" t="str">
        <f t="shared" si="16"/>
        <v>ខ្សោយ</v>
      </c>
      <c r="GI52" s="53" t="e">
        <f t="shared" si="98"/>
        <v>#N/A</v>
      </c>
      <c r="GJ52" s="2">
        <f t="shared" si="100"/>
        <v>4</v>
      </c>
      <c r="GK52" s="2">
        <f t="shared" si="101"/>
        <v>4</v>
      </c>
      <c r="GL52" s="2">
        <f t="shared" si="102"/>
        <v>4</v>
      </c>
      <c r="GM52" s="2">
        <f t="shared" si="103"/>
        <v>12</v>
      </c>
    </row>
    <row r="53" spans="1:195" hidden="1">
      <c r="A53" s="2"/>
      <c r="B53" s="2">
        <f>ប្រវត្តិរូបសិស្ស!B53</f>
        <v>7520</v>
      </c>
      <c r="C53" s="2" t="str">
        <f>ប្រវត្តិរូបសិស្ស!C53</f>
        <v>ឡាយ រចនា</v>
      </c>
      <c r="D53" s="2" t="str">
        <f>ប្រវត្តិរូបសិស្ស!D53</f>
        <v>ស្រី</v>
      </c>
      <c r="E53" s="7">
        <f>ប្រវត្តិរូបសិស្ស!E53</f>
        <v>39590</v>
      </c>
      <c r="F53" s="7" t="str">
        <f>ប្រវត្តិរូបសិស្ស!G53</f>
        <v>12C</v>
      </c>
      <c r="G53" s="8">
        <v>38</v>
      </c>
      <c r="H53" s="9" t="str">
        <f t="shared" si="21"/>
        <v>E</v>
      </c>
      <c r="I53" s="8">
        <v>90</v>
      </c>
      <c r="J53" s="9" t="str">
        <f t="shared" si="22"/>
        <v>C</v>
      </c>
      <c r="K53" s="8">
        <v>40</v>
      </c>
      <c r="L53" s="9" t="str">
        <f t="shared" si="23"/>
        <v>E</v>
      </c>
      <c r="M53" s="8">
        <v>50</v>
      </c>
      <c r="N53" s="9" t="str">
        <f t="shared" si="0"/>
        <v>D</v>
      </c>
      <c r="O53" s="8">
        <v>15</v>
      </c>
      <c r="P53" s="9" t="str">
        <f t="shared" si="24"/>
        <v>F</v>
      </c>
      <c r="Q53" s="8"/>
      <c r="R53" s="9" t="str">
        <f t="shared" si="1"/>
        <v xml:space="preserve"> </v>
      </c>
      <c r="S53" s="8"/>
      <c r="T53" s="9" t="str">
        <f t="shared" si="25"/>
        <v xml:space="preserve"> </v>
      </c>
      <c r="U53" s="8"/>
      <c r="V53" s="9" t="str">
        <f t="shared" si="26"/>
        <v xml:space="preserve"> </v>
      </c>
      <c r="W53" s="8">
        <v>38</v>
      </c>
      <c r="X53" s="9" t="str">
        <f t="shared" si="27"/>
        <v>C</v>
      </c>
      <c r="Y53" s="8">
        <v>19</v>
      </c>
      <c r="Z53" s="8" t="str">
        <f t="shared" si="28"/>
        <v>0</v>
      </c>
      <c r="AA53" s="9" t="str">
        <f t="shared" si="2"/>
        <v>F</v>
      </c>
      <c r="AB53" s="8"/>
      <c r="AC53" s="9" t="str">
        <f t="shared" si="29"/>
        <v xml:space="preserve"> </v>
      </c>
      <c r="AD53" s="2"/>
      <c r="AE53" s="9" t="str">
        <f t="shared" si="30"/>
        <v xml:space="preserve"> </v>
      </c>
      <c r="AF53" s="53">
        <f t="shared" si="3"/>
        <v>271</v>
      </c>
      <c r="AG53" s="147">
        <f t="shared" si="31"/>
        <v>28.526315789473685</v>
      </c>
      <c r="AH53" s="164" t="str">
        <f t="shared" si="32"/>
        <v>E</v>
      </c>
      <c r="AI53" s="164" t="str">
        <f t="shared" si="33"/>
        <v>មធ្យម</v>
      </c>
      <c r="AJ53" s="53">
        <f t="shared" si="34"/>
        <v>19</v>
      </c>
      <c r="AK53" s="53">
        <f>វត្តមាន!BV53</f>
        <v>0</v>
      </c>
      <c r="AL53" s="53">
        <f>វត្តមាន!BW53</f>
        <v>0</v>
      </c>
      <c r="AM53" s="53">
        <f>វត្តមាន!BX53</f>
        <v>0</v>
      </c>
      <c r="AN53" s="53">
        <f>វត្តមាន!BY53</f>
        <v>0</v>
      </c>
      <c r="AO53" s="8"/>
      <c r="AP53" s="9" t="str">
        <f t="shared" si="35"/>
        <v xml:space="preserve"> </v>
      </c>
      <c r="AQ53" s="8"/>
      <c r="AR53" s="9" t="str">
        <f t="shared" si="36"/>
        <v xml:space="preserve"> </v>
      </c>
      <c r="AS53" s="8"/>
      <c r="AT53" s="9" t="str">
        <f t="shared" si="37"/>
        <v xml:space="preserve"> </v>
      </c>
      <c r="AU53" s="8"/>
      <c r="AV53" s="9" t="str">
        <f t="shared" si="38"/>
        <v xml:space="preserve"> </v>
      </c>
      <c r="AW53" s="8"/>
      <c r="AX53" s="9" t="str">
        <f t="shared" si="39"/>
        <v xml:space="preserve"> </v>
      </c>
      <c r="AY53" s="8"/>
      <c r="AZ53" s="9" t="str">
        <f t="shared" si="40"/>
        <v xml:space="preserve"> </v>
      </c>
      <c r="BA53" s="8"/>
      <c r="BB53" s="9" t="str">
        <f t="shared" si="41"/>
        <v xml:space="preserve"> </v>
      </c>
      <c r="BC53" s="8"/>
      <c r="BD53" s="9" t="str">
        <f t="shared" si="42"/>
        <v xml:space="preserve"> </v>
      </c>
      <c r="BE53" s="8"/>
      <c r="BF53" s="9" t="str">
        <f t="shared" si="43"/>
        <v xml:space="preserve"> </v>
      </c>
      <c r="BG53" s="8"/>
      <c r="BH53" s="9" t="str">
        <f t="shared" si="44"/>
        <v xml:space="preserve"> </v>
      </c>
      <c r="BI53" s="8"/>
      <c r="BJ53" s="9" t="str">
        <f t="shared" si="45"/>
        <v xml:space="preserve"> </v>
      </c>
      <c r="BK53" s="2"/>
      <c r="BL53" s="9" t="str">
        <f t="shared" si="46"/>
        <v xml:space="preserve"> </v>
      </c>
      <c r="BM53" s="53">
        <f t="shared" si="47"/>
        <v>0</v>
      </c>
      <c r="BN53" s="147">
        <f t="shared" si="48"/>
        <v>0</v>
      </c>
      <c r="BO53" s="164" t="str">
        <f t="shared" si="6"/>
        <v xml:space="preserve">មិនចាត់ថ្នាក់ </v>
      </c>
      <c r="BP53" s="164" t="str">
        <f t="shared" si="7"/>
        <v xml:space="preserve"> មិនចាត់ថ្នាក់</v>
      </c>
      <c r="BQ53" s="53" t="str">
        <f t="shared" si="49"/>
        <v xml:space="preserve"> </v>
      </c>
      <c r="BR53" s="51">
        <f>វត្តមាន!BV53</f>
        <v>0</v>
      </c>
      <c r="BS53" s="51">
        <f>វត្តមាន!BW53</f>
        <v>0</v>
      </c>
      <c r="BT53" s="51">
        <f>វត្តមាន!BX53</f>
        <v>0</v>
      </c>
      <c r="BU53" s="51">
        <f>វត្តមាន!BY53</f>
        <v>0</v>
      </c>
      <c r="BV53" s="8"/>
      <c r="BW53" s="9" t="str">
        <f t="shared" si="50"/>
        <v xml:space="preserve"> </v>
      </c>
      <c r="BX53" s="8"/>
      <c r="BY53" s="9" t="str">
        <f t="shared" si="51"/>
        <v xml:space="preserve"> </v>
      </c>
      <c r="BZ53" s="8"/>
      <c r="CA53" s="9" t="str">
        <f t="shared" si="52"/>
        <v xml:space="preserve"> </v>
      </c>
      <c r="CB53" s="8"/>
      <c r="CC53" s="9" t="str">
        <f t="shared" si="53"/>
        <v xml:space="preserve"> </v>
      </c>
      <c r="CD53" s="8"/>
      <c r="CE53" s="9" t="str">
        <f t="shared" si="54"/>
        <v xml:space="preserve"> </v>
      </c>
      <c r="CF53" s="8"/>
      <c r="CG53" s="9" t="str">
        <f t="shared" si="55"/>
        <v xml:space="preserve"> </v>
      </c>
      <c r="CH53" s="8"/>
      <c r="CI53" s="9" t="str">
        <f t="shared" si="56"/>
        <v xml:space="preserve"> </v>
      </c>
      <c r="CJ53" s="8"/>
      <c r="CK53" s="9" t="str">
        <f t="shared" si="57"/>
        <v xml:space="preserve"> </v>
      </c>
      <c r="CL53" s="8"/>
      <c r="CM53" s="9" t="str">
        <f t="shared" si="58"/>
        <v xml:space="preserve"> </v>
      </c>
      <c r="CN53" s="8"/>
      <c r="CO53" s="9" t="str">
        <f t="shared" si="59"/>
        <v xml:space="preserve"> </v>
      </c>
      <c r="CP53" s="8"/>
      <c r="CQ53" s="9" t="str">
        <f t="shared" si="60"/>
        <v xml:space="preserve"> </v>
      </c>
      <c r="CR53" s="2"/>
      <c r="CS53" s="9" t="str">
        <f t="shared" si="61"/>
        <v xml:space="preserve"> </v>
      </c>
      <c r="CT53" s="53">
        <f t="shared" si="62"/>
        <v>0</v>
      </c>
      <c r="CU53" s="147">
        <f t="shared" si="63"/>
        <v>0</v>
      </c>
      <c r="CV53" s="164" t="str">
        <f t="shared" si="8"/>
        <v xml:space="preserve">មិនចាត់ថ្នាក់ </v>
      </c>
      <c r="CW53" s="164" t="str">
        <f t="shared" si="9"/>
        <v xml:space="preserve"> មិនចាត់ថ្នាក់</v>
      </c>
      <c r="CX53" s="53" t="str">
        <f t="shared" si="64"/>
        <v xml:space="preserve"> </v>
      </c>
      <c r="CY53" s="51">
        <f>វត្តមាន!DF53</f>
        <v>0</v>
      </c>
      <c r="CZ53" s="51">
        <f>វត្តមាន!DG53</f>
        <v>0</v>
      </c>
      <c r="DA53" s="51">
        <f>វត្តមាន!DH53</f>
        <v>0</v>
      </c>
      <c r="DB53" s="51">
        <f>វត្តមាន!DI53</f>
        <v>0</v>
      </c>
      <c r="DC53" s="8"/>
      <c r="DD53" s="9" t="str">
        <f t="shared" si="65"/>
        <v xml:space="preserve"> </v>
      </c>
      <c r="DE53" s="8"/>
      <c r="DF53" s="9" t="str">
        <f t="shared" si="66"/>
        <v xml:space="preserve"> </v>
      </c>
      <c r="DG53" s="8"/>
      <c r="DH53" s="9" t="str">
        <f t="shared" si="67"/>
        <v xml:space="preserve"> </v>
      </c>
      <c r="DI53" s="8"/>
      <c r="DJ53" s="9" t="str">
        <f t="shared" si="68"/>
        <v xml:space="preserve"> </v>
      </c>
      <c r="DK53" s="8"/>
      <c r="DL53" s="9" t="str">
        <f t="shared" si="69"/>
        <v xml:space="preserve"> </v>
      </c>
      <c r="DM53" s="8"/>
      <c r="DN53" s="9" t="str">
        <f t="shared" si="70"/>
        <v xml:space="preserve"> </v>
      </c>
      <c r="DO53" s="8"/>
      <c r="DP53" s="9" t="str">
        <f t="shared" si="71"/>
        <v xml:space="preserve"> </v>
      </c>
      <c r="DQ53" s="8"/>
      <c r="DR53" s="9" t="str">
        <f t="shared" si="72"/>
        <v xml:space="preserve"> </v>
      </c>
      <c r="DS53" s="8"/>
      <c r="DT53" s="9" t="str">
        <f t="shared" si="73"/>
        <v xml:space="preserve"> </v>
      </c>
      <c r="DU53" s="8"/>
      <c r="DV53" s="9" t="str">
        <f t="shared" si="74"/>
        <v xml:space="preserve"> </v>
      </c>
      <c r="DW53" s="8"/>
      <c r="DX53" s="9" t="str">
        <f t="shared" si="75"/>
        <v xml:space="preserve"> </v>
      </c>
      <c r="DY53" s="2"/>
      <c r="DZ53" s="9" t="str">
        <f t="shared" si="76"/>
        <v xml:space="preserve"> </v>
      </c>
      <c r="EA53" s="53">
        <f t="shared" si="77"/>
        <v>0</v>
      </c>
      <c r="EB53" s="147">
        <f t="shared" si="78"/>
        <v>0</v>
      </c>
      <c r="EC53" s="164" t="str">
        <f t="shared" si="10"/>
        <v xml:space="preserve">មិនចាត់ថ្នាក់ </v>
      </c>
      <c r="ED53" s="164" t="str">
        <f t="shared" si="11"/>
        <v xml:space="preserve"> មិនចាត់ថ្នាក់</v>
      </c>
      <c r="EE53" s="53" t="str">
        <f t="shared" si="79"/>
        <v xml:space="preserve"> </v>
      </c>
      <c r="EF53" s="58">
        <f>វត្តមាន!EP53</f>
        <v>2</v>
      </c>
      <c r="EG53" s="58">
        <f>វត្តមាន!EQ53</f>
        <v>2</v>
      </c>
      <c r="EH53" s="58">
        <f>វត្តមាន!ER53</f>
        <v>2</v>
      </c>
      <c r="EI53" s="58">
        <f>វត្តមាន!ES53</f>
        <v>6</v>
      </c>
      <c r="EJ53" s="67"/>
      <c r="EK53" s="8"/>
      <c r="EL53" s="9" t="str">
        <f t="shared" si="80"/>
        <v xml:space="preserve"> </v>
      </c>
      <c r="EM53" s="9"/>
      <c r="EN53" s="8"/>
      <c r="EO53" s="9" t="str">
        <f t="shared" si="81"/>
        <v xml:space="preserve"> </v>
      </c>
      <c r="EP53" s="9"/>
      <c r="EQ53" s="8"/>
      <c r="ER53" s="9" t="str">
        <f t="shared" si="82"/>
        <v xml:space="preserve"> </v>
      </c>
      <c r="ES53" s="9"/>
      <c r="ET53" s="8"/>
      <c r="EU53" s="9" t="str">
        <f t="shared" si="83"/>
        <v xml:space="preserve"> </v>
      </c>
      <c r="EV53" s="9"/>
      <c r="EW53" s="8"/>
      <c r="EX53" s="9" t="str">
        <f t="shared" si="84"/>
        <v xml:space="preserve"> </v>
      </c>
      <c r="EY53" s="9"/>
      <c r="EZ53" s="8"/>
      <c r="FA53" s="9" t="str">
        <f t="shared" si="85"/>
        <v xml:space="preserve"> </v>
      </c>
      <c r="FB53" s="9"/>
      <c r="FC53" s="8"/>
      <c r="FD53" s="9" t="str">
        <f t="shared" si="86"/>
        <v xml:space="preserve"> </v>
      </c>
      <c r="FE53" s="9"/>
      <c r="FF53" s="8"/>
      <c r="FG53" s="9" t="str">
        <f t="shared" si="87"/>
        <v xml:space="preserve"> </v>
      </c>
      <c r="FH53" s="9"/>
      <c r="FI53" s="8"/>
      <c r="FJ53" s="9" t="str">
        <f t="shared" si="88"/>
        <v xml:space="preserve"> </v>
      </c>
      <c r="FK53" s="9"/>
      <c r="FL53" s="8"/>
      <c r="FM53" s="9" t="str">
        <f t="shared" si="89"/>
        <v xml:space="preserve"> </v>
      </c>
      <c r="FN53" s="9"/>
      <c r="FO53" s="8"/>
      <c r="FP53" s="9" t="str">
        <f t="shared" si="90"/>
        <v xml:space="preserve"> </v>
      </c>
      <c r="FQ53" s="9"/>
      <c r="FR53" s="2"/>
      <c r="FS53" s="9" t="str">
        <f t="shared" si="91"/>
        <v xml:space="preserve"> </v>
      </c>
      <c r="FT53" s="8">
        <f t="shared" si="92"/>
        <v>47</v>
      </c>
      <c r="FU53" s="53">
        <f t="shared" si="93"/>
        <v>0</v>
      </c>
      <c r="FV53" s="147">
        <f t="shared" si="94"/>
        <v>0</v>
      </c>
      <c r="FW53" s="164" t="str">
        <f t="shared" si="12"/>
        <v xml:space="preserve">មិនចាត់ថ្នាក់ </v>
      </c>
      <c r="FX53" s="164" t="str">
        <f t="shared" si="13"/>
        <v xml:space="preserve"> មិនចាត់ថ្នាក់</v>
      </c>
      <c r="FY53" s="53" t="str">
        <f t="shared" si="95"/>
        <v xml:space="preserve"> </v>
      </c>
      <c r="FZ53" s="58">
        <f>វត្តមាន!FZ53</f>
        <v>2</v>
      </c>
      <c r="GA53" s="58">
        <f>វត្តមាន!GA53</f>
        <v>2</v>
      </c>
      <c r="GB53" s="58">
        <f>វត្តមាន!GB53</f>
        <v>2</v>
      </c>
      <c r="GC53" s="58">
        <f>វត្តមាន!GC53</f>
        <v>6</v>
      </c>
      <c r="GD53" s="69">
        <f t="shared" si="99"/>
        <v>7.1315789473684212</v>
      </c>
      <c r="GE53" s="69">
        <f t="shared" si="96"/>
        <v>0</v>
      </c>
      <c r="GF53" s="69">
        <f t="shared" si="97"/>
        <v>3.5657894736842106</v>
      </c>
      <c r="GG53" s="164" t="str">
        <f t="shared" si="15"/>
        <v>F</v>
      </c>
      <c r="GH53" s="164" t="str">
        <f t="shared" si="16"/>
        <v>ខ្សោយ</v>
      </c>
      <c r="GI53" s="53" t="e">
        <f t="shared" si="98"/>
        <v>#N/A</v>
      </c>
      <c r="GJ53" s="2">
        <f t="shared" si="100"/>
        <v>4</v>
      </c>
      <c r="GK53" s="2">
        <f t="shared" si="101"/>
        <v>4</v>
      </c>
      <c r="GL53" s="2">
        <f t="shared" si="102"/>
        <v>4</v>
      </c>
      <c r="GM53" s="2">
        <f t="shared" si="103"/>
        <v>12</v>
      </c>
    </row>
    <row r="54" spans="1:195" hidden="1">
      <c r="A54" s="2"/>
      <c r="B54" s="2">
        <f>ប្រវត្តិរូបសិស្ស!B57</f>
        <v>7525</v>
      </c>
      <c r="C54" s="2" t="str">
        <f>ប្រវត្តិរូបសិស្ស!C54</f>
        <v>អាត សុភា</v>
      </c>
      <c r="D54" s="2" t="str">
        <f>ប្រវត្តិរូបសិស្ស!D54</f>
        <v>ស្រី</v>
      </c>
      <c r="E54" s="7">
        <f>ប្រវត្តិរូបសិស្ស!E54</f>
        <v>39594</v>
      </c>
      <c r="F54" s="7" t="str">
        <f>ប្រវត្តិរូបសិស្ស!G54</f>
        <v>12C</v>
      </c>
      <c r="G54" s="8">
        <v>44</v>
      </c>
      <c r="H54" s="9" t="str">
        <f t="shared" si="21"/>
        <v>E</v>
      </c>
      <c r="I54" s="8">
        <v>100</v>
      </c>
      <c r="J54" s="9" t="str">
        <f t="shared" si="22"/>
        <v>B</v>
      </c>
      <c r="K54" s="8">
        <v>45</v>
      </c>
      <c r="L54" s="9" t="str">
        <f t="shared" si="23"/>
        <v>D</v>
      </c>
      <c r="M54" s="8">
        <v>50</v>
      </c>
      <c r="N54" s="9" t="str">
        <f t="shared" si="0"/>
        <v>D</v>
      </c>
      <c r="O54" s="8">
        <v>14</v>
      </c>
      <c r="P54" s="9" t="str">
        <f t="shared" si="24"/>
        <v>F</v>
      </c>
      <c r="Q54" s="8"/>
      <c r="R54" s="9" t="str">
        <f t="shared" si="1"/>
        <v xml:space="preserve"> </v>
      </c>
      <c r="S54" s="8"/>
      <c r="T54" s="9" t="str">
        <f t="shared" si="25"/>
        <v xml:space="preserve"> </v>
      </c>
      <c r="U54" s="8"/>
      <c r="V54" s="9" t="str">
        <f t="shared" si="26"/>
        <v xml:space="preserve"> </v>
      </c>
      <c r="W54" s="8">
        <v>24</v>
      </c>
      <c r="X54" s="9" t="str">
        <f t="shared" si="27"/>
        <v>F</v>
      </c>
      <c r="Y54" s="8">
        <v>19</v>
      </c>
      <c r="Z54" s="8" t="str">
        <f t="shared" si="28"/>
        <v>0</v>
      </c>
      <c r="AA54" s="9" t="str">
        <f t="shared" si="2"/>
        <v>F</v>
      </c>
      <c r="AB54" s="8"/>
      <c r="AC54" s="9" t="str">
        <f t="shared" si="29"/>
        <v xml:space="preserve"> </v>
      </c>
      <c r="AD54" s="2"/>
      <c r="AE54" s="9" t="str">
        <f t="shared" si="30"/>
        <v xml:space="preserve"> </v>
      </c>
      <c r="AF54" s="53">
        <f t="shared" si="3"/>
        <v>277</v>
      </c>
      <c r="AG54" s="147">
        <f t="shared" si="31"/>
        <v>29.157894736842106</v>
      </c>
      <c r="AH54" s="164" t="str">
        <f t="shared" si="32"/>
        <v>E</v>
      </c>
      <c r="AI54" s="164" t="str">
        <f t="shared" si="33"/>
        <v>មធ្យម</v>
      </c>
      <c r="AJ54" s="53">
        <f t="shared" si="34"/>
        <v>14</v>
      </c>
      <c r="AK54" s="53">
        <f>វត្តមាន!BV54</f>
        <v>0</v>
      </c>
      <c r="AL54" s="53">
        <f>វត្តមាន!BW54</f>
        <v>0</v>
      </c>
      <c r="AM54" s="53">
        <f>វត្តមាន!BX54</f>
        <v>0</v>
      </c>
      <c r="AN54" s="53">
        <f>វត្តមាន!BY54</f>
        <v>0</v>
      </c>
      <c r="AO54" s="8"/>
      <c r="AP54" s="9" t="str">
        <f t="shared" si="35"/>
        <v xml:space="preserve"> </v>
      </c>
      <c r="AQ54" s="8"/>
      <c r="AR54" s="9" t="str">
        <f t="shared" si="36"/>
        <v xml:space="preserve"> </v>
      </c>
      <c r="AS54" s="8"/>
      <c r="AT54" s="9" t="str">
        <f t="shared" si="37"/>
        <v xml:space="preserve"> </v>
      </c>
      <c r="AU54" s="8"/>
      <c r="AV54" s="9" t="str">
        <f t="shared" si="38"/>
        <v xml:space="preserve"> </v>
      </c>
      <c r="AW54" s="8"/>
      <c r="AX54" s="9" t="str">
        <f t="shared" si="39"/>
        <v xml:space="preserve"> </v>
      </c>
      <c r="AY54" s="8"/>
      <c r="AZ54" s="9" t="str">
        <f t="shared" si="40"/>
        <v xml:space="preserve"> </v>
      </c>
      <c r="BA54" s="8"/>
      <c r="BB54" s="9" t="str">
        <f t="shared" si="41"/>
        <v xml:space="preserve"> </v>
      </c>
      <c r="BC54" s="8"/>
      <c r="BD54" s="9" t="str">
        <f t="shared" si="42"/>
        <v xml:space="preserve"> </v>
      </c>
      <c r="BE54" s="8"/>
      <c r="BF54" s="9" t="str">
        <f t="shared" si="43"/>
        <v xml:space="preserve"> </v>
      </c>
      <c r="BG54" s="8"/>
      <c r="BH54" s="9" t="str">
        <f t="shared" si="44"/>
        <v xml:space="preserve"> </v>
      </c>
      <c r="BI54" s="8"/>
      <c r="BJ54" s="9" t="str">
        <f t="shared" si="45"/>
        <v xml:space="preserve"> </v>
      </c>
      <c r="BK54" s="2"/>
      <c r="BL54" s="9" t="str">
        <f t="shared" si="46"/>
        <v xml:space="preserve"> </v>
      </c>
      <c r="BM54" s="53">
        <f t="shared" si="47"/>
        <v>0</v>
      </c>
      <c r="BN54" s="147">
        <f t="shared" si="48"/>
        <v>0</v>
      </c>
      <c r="BO54" s="164" t="str">
        <f t="shared" si="6"/>
        <v xml:space="preserve">មិនចាត់ថ្នាក់ </v>
      </c>
      <c r="BP54" s="164" t="str">
        <f t="shared" si="7"/>
        <v xml:space="preserve"> មិនចាត់ថ្នាក់</v>
      </c>
      <c r="BQ54" s="53" t="str">
        <f t="shared" si="49"/>
        <v xml:space="preserve"> </v>
      </c>
      <c r="BR54" s="51">
        <f>វត្តមាន!BV54</f>
        <v>0</v>
      </c>
      <c r="BS54" s="51">
        <f>វត្តមាន!BW54</f>
        <v>0</v>
      </c>
      <c r="BT54" s="51">
        <f>វត្តមាន!BX54</f>
        <v>0</v>
      </c>
      <c r="BU54" s="51">
        <f>វត្តមាន!BY54</f>
        <v>0</v>
      </c>
      <c r="BV54" s="8"/>
      <c r="BW54" s="9" t="str">
        <f t="shared" si="50"/>
        <v xml:space="preserve"> </v>
      </c>
      <c r="BX54" s="8"/>
      <c r="BY54" s="9" t="str">
        <f t="shared" si="51"/>
        <v xml:space="preserve"> </v>
      </c>
      <c r="BZ54" s="8"/>
      <c r="CA54" s="9" t="str">
        <f t="shared" si="52"/>
        <v xml:space="preserve"> </v>
      </c>
      <c r="CB54" s="8"/>
      <c r="CC54" s="9" t="str">
        <f t="shared" si="53"/>
        <v xml:space="preserve"> </v>
      </c>
      <c r="CD54" s="8"/>
      <c r="CE54" s="9" t="str">
        <f t="shared" si="54"/>
        <v xml:space="preserve"> </v>
      </c>
      <c r="CF54" s="8"/>
      <c r="CG54" s="9" t="str">
        <f t="shared" si="55"/>
        <v xml:space="preserve"> </v>
      </c>
      <c r="CH54" s="8"/>
      <c r="CI54" s="9" t="str">
        <f t="shared" si="56"/>
        <v xml:space="preserve"> </v>
      </c>
      <c r="CJ54" s="8"/>
      <c r="CK54" s="9" t="str">
        <f t="shared" si="57"/>
        <v xml:space="preserve"> </v>
      </c>
      <c r="CL54" s="8"/>
      <c r="CM54" s="9" t="str">
        <f t="shared" si="58"/>
        <v xml:space="preserve"> </v>
      </c>
      <c r="CN54" s="8"/>
      <c r="CO54" s="9" t="str">
        <f t="shared" si="59"/>
        <v xml:space="preserve"> </v>
      </c>
      <c r="CP54" s="8"/>
      <c r="CQ54" s="9" t="str">
        <f t="shared" si="60"/>
        <v xml:space="preserve"> </v>
      </c>
      <c r="CR54" s="2"/>
      <c r="CS54" s="9" t="str">
        <f t="shared" si="61"/>
        <v xml:space="preserve"> </v>
      </c>
      <c r="CT54" s="53">
        <f t="shared" si="62"/>
        <v>0</v>
      </c>
      <c r="CU54" s="147">
        <f t="shared" si="63"/>
        <v>0</v>
      </c>
      <c r="CV54" s="164" t="str">
        <f t="shared" si="8"/>
        <v xml:space="preserve">មិនចាត់ថ្នាក់ </v>
      </c>
      <c r="CW54" s="164" t="str">
        <f t="shared" si="9"/>
        <v xml:space="preserve"> មិនចាត់ថ្នាក់</v>
      </c>
      <c r="CX54" s="53" t="str">
        <f t="shared" si="64"/>
        <v xml:space="preserve"> </v>
      </c>
      <c r="CY54" s="51">
        <f>វត្តមាន!DF54</f>
        <v>0</v>
      </c>
      <c r="CZ54" s="51">
        <f>វត្តមាន!DG54</f>
        <v>0</v>
      </c>
      <c r="DA54" s="51">
        <f>វត្តមាន!DH54</f>
        <v>0</v>
      </c>
      <c r="DB54" s="51">
        <f>វត្តមាន!DI54</f>
        <v>0</v>
      </c>
      <c r="DC54" s="8"/>
      <c r="DD54" s="9" t="str">
        <f t="shared" si="65"/>
        <v xml:space="preserve"> </v>
      </c>
      <c r="DE54" s="8"/>
      <c r="DF54" s="9" t="str">
        <f t="shared" si="66"/>
        <v xml:space="preserve"> </v>
      </c>
      <c r="DG54" s="8"/>
      <c r="DH54" s="9" t="str">
        <f t="shared" si="67"/>
        <v xml:space="preserve"> </v>
      </c>
      <c r="DI54" s="8"/>
      <c r="DJ54" s="9" t="str">
        <f t="shared" si="68"/>
        <v xml:space="preserve"> </v>
      </c>
      <c r="DK54" s="8"/>
      <c r="DL54" s="9" t="str">
        <f t="shared" si="69"/>
        <v xml:space="preserve"> </v>
      </c>
      <c r="DM54" s="8"/>
      <c r="DN54" s="9" t="str">
        <f t="shared" si="70"/>
        <v xml:space="preserve"> </v>
      </c>
      <c r="DO54" s="8"/>
      <c r="DP54" s="9" t="str">
        <f t="shared" si="71"/>
        <v xml:space="preserve"> </v>
      </c>
      <c r="DQ54" s="8"/>
      <c r="DR54" s="9" t="str">
        <f t="shared" si="72"/>
        <v xml:space="preserve"> </v>
      </c>
      <c r="DS54" s="8"/>
      <c r="DT54" s="9" t="str">
        <f t="shared" si="73"/>
        <v xml:space="preserve"> </v>
      </c>
      <c r="DU54" s="8"/>
      <c r="DV54" s="9" t="str">
        <f t="shared" si="74"/>
        <v xml:space="preserve"> </v>
      </c>
      <c r="DW54" s="8"/>
      <c r="DX54" s="9" t="str">
        <f t="shared" si="75"/>
        <v xml:space="preserve"> </v>
      </c>
      <c r="DY54" s="2"/>
      <c r="DZ54" s="9" t="str">
        <f t="shared" si="76"/>
        <v xml:space="preserve"> </v>
      </c>
      <c r="EA54" s="53">
        <f t="shared" si="77"/>
        <v>0</v>
      </c>
      <c r="EB54" s="147">
        <f t="shared" si="78"/>
        <v>0</v>
      </c>
      <c r="EC54" s="164" t="str">
        <f t="shared" si="10"/>
        <v xml:space="preserve">មិនចាត់ថ្នាក់ </v>
      </c>
      <c r="ED54" s="164" t="str">
        <f t="shared" si="11"/>
        <v xml:space="preserve"> មិនចាត់ថ្នាក់</v>
      </c>
      <c r="EE54" s="53" t="str">
        <f t="shared" si="79"/>
        <v xml:space="preserve"> </v>
      </c>
      <c r="EF54" s="58">
        <f>វត្តមាន!EP54</f>
        <v>2</v>
      </c>
      <c r="EG54" s="58">
        <f>វត្តមាន!EQ54</f>
        <v>2</v>
      </c>
      <c r="EH54" s="58">
        <f>វត្តមាន!ER54</f>
        <v>2</v>
      </c>
      <c r="EI54" s="58">
        <f>វត្តមាន!ES54</f>
        <v>6</v>
      </c>
      <c r="EJ54" s="67"/>
      <c r="EK54" s="8"/>
      <c r="EL54" s="9" t="str">
        <f t="shared" si="80"/>
        <v xml:space="preserve"> </v>
      </c>
      <c r="EM54" s="9"/>
      <c r="EN54" s="8"/>
      <c r="EO54" s="9" t="str">
        <f t="shared" si="81"/>
        <v xml:space="preserve"> </v>
      </c>
      <c r="EP54" s="9"/>
      <c r="EQ54" s="8"/>
      <c r="ER54" s="9" t="str">
        <f t="shared" si="82"/>
        <v xml:space="preserve"> </v>
      </c>
      <c r="ES54" s="9"/>
      <c r="ET54" s="8"/>
      <c r="EU54" s="9" t="str">
        <f t="shared" si="83"/>
        <v xml:space="preserve"> </v>
      </c>
      <c r="EV54" s="9"/>
      <c r="EW54" s="8"/>
      <c r="EX54" s="9" t="str">
        <f t="shared" si="84"/>
        <v xml:space="preserve"> </v>
      </c>
      <c r="EY54" s="9"/>
      <c r="EZ54" s="8"/>
      <c r="FA54" s="9" t="str">
        <f t="shared" si="85"/>
        <v xml:space="preserve"> </v>
      </c>
      <c r="FB54" s="9"/>
      <c r="FC54" s="8"/>
      <c r="FD54" s="9" t="str">
        <f t="shared" si="86"/>
        <v xml:space="preserve"> </v>
      </c>
      <c r="FE54" s="9"/>
      <c r="FF54" s="8"/>
      <c r="FG54" s="9" t="str">
        <f t="shared" si="87"/>
        <v xml:space="preserve"> </v>
      </c>
      <c r="FH54" s="9"/>
      <c r="FI54" s="8"/>
      <c r="FJ54" s="9" t="str">
        <f t="shared" si="88"/>
        <v xml:space="preserve"> </v>
      </c>
      <c r="FK54" s="9"/>
      <c r="FL54" s="8"/>
      <c r="FM54" s="9" t="str">
        <f t="shared" si="89"/>
        <v xml:space="preserve"> </v>
      </c>
      <c r="FN54" s="9"/>
      <c r="FO54" s="8"/>
      <c r="FP54" s="9" t="str">
        <f t="shared" si="90"/>
        <v xml:space="preserve"> </v>
      </c>
      <c r="FQ54" s="9"/>
      <c r="FR54" s="2"/>
      <c r="FS54" s="9" t="str">
        <f t="shared" si="91"/>
        <v xml:space="preserve"> </v>
      </c>
      <c r="FT54" s="8">
        <f t="shared" si="92"/>
        <v>47</v>
      </c>
      <c r="FU54" s="53">
        <f t="shared" si="93"/>
        <v>0</v>
      </c>
      <c r="FV54" s="147">
        <f t="shared" si="94"/>
        <v>0</v>
      </c>
      <c r="FW54" s="164" t="str">
        <f t="shared" si="12"/>
        <v xml:space="preserve">មិនចាត់ថ្នាក់ </v>
      </c>
      <c r="FX54" s="164" t="str">
        <f t="shared" si="13"/>
        <v xml:space="preserve"> មិនចាត់ថ្នាក់</v>
      </c>
      <c r="FY54" s="53" t="str">
        <f t="shared" si="95"/>
        <v xml:space="preserve"> </v>
      </c>
      <c r="FZ54" s="58">
        <f>វត្តមាន!FZ54</f>
        <v>2</v>
      </c>
      <c r="GA54" s="58">
        <f>វត្តមាន!GA54</f>
        <v>2</v>
      </c>
      <c r="GB54" s="58">
        <f>វត្តមាន!GB54</f>
        <v>2</v>
      </c>
      <c r="GC54" s="58">
        <f>វត្តមាន!GC54</f>
        <v>6</v>
      </c>
      <c r="GD54" s="69">
        <f t="shared" si="99"/>
        <v>7.2894736842105265</v>
      </c>
      <c r="GE54" s="69">
        <f t="shared" si="96"/>
        <v>0</v>
      </c>
      <c r="GF54" s="69">
        <f t="shared" si="97"/>
        <v>3.6447368421052633</v>
      </c>
      <c r="GG54" s="164" t="str">
        <f t="shared" si="15"/>
        <v>F</v>
      </c>
      <c r="GH54" s="164" t="str">
        <f t="shared" si="16"/>
        <v>ខ្សោយ</v>
      </c>
      <c r="GI54" s="53" t="e">
        <f t="shared" si="98"/>
        <v>#N/A</v>
      </c>
      <c r="GJ54" s="2">
        <f t="shared" si="100"/>
        <v>4</v>
      </c>
      <c r="GK54" s="2">
        <f t="shared" si="101"/>
        <v>4</v>
      </c>
      <c r="GL54" s="2">
        <f t="shared" si="102"/>
        <v>4</v>
      </c>
      <c r="GM54" s="2">
        <f t="shared" si="103"/>
        <v>12</v>
      </c>
    </row>
    <row r="55" spans="1:195" hidden="1">
      <c r="A55" s="2"/>
      <c r="B55" s="2"/>
      <c r="C55" s="2" t="str">
        <f>ប្រវត្តិរូបសិស្ស!C55</f>
        <v>អូ បូរ៉ា</v>
      </c>
      <c r="D55" s="2" t="str">
        <f>ប្រវត្តិរូបសិស្ស!D55</f>
        <v>ប្រុស</v>
      </c>
      <c r="E55" s="7">
        <f>ប្រវត្តិរូបសិស្ស!E55</f>
        <v>38945</v>
      </c>
      <c r="F55" s="7" t="str">
        <f>ប្រវត្តិរូបសិស្ស!G55</f>
        <v>12C</v>
      </c>
      <c r="G55" s="8">
        <v>10</v>
      </c>
      <c r="H55" s="9" t="str">
        <f t="shared" si="21"/>
        <v>F</v>
      </c>
      <c r="I55" s="8">
        <v>44</v>
      </c>
      <c r="J55" s="9" t="str">
        <f t="shared" si="22"/>
        <v>F</v>
      </c>
      <c r="K55" s="8">
        <v>50</v>
      </c>
      <c r="L55" s="9" t="str">
        <f t="shared" si="23"/>
        <v>D</v>
      </c>
      <c r="M55" s="8">
        <v>47</v>
      </c>
      <c r="N55" s="9" t="str">
        <f t="shared" si="0"/>
        <v>D</v>
      </c>
      <c r="O55" s="8">
        <v>22</v>
      </c>
      <c r="P55" s="9" t="str">
        <f t="shared" si="24"/>
        <v>F</v>
      </c>
      <c r="Q55" s="8"/>
      <c r="R55" s="9" t="str">
        <f t="shared" si="1"/>
        <v xml:space="preserve"> </v>
      </c>
      <c r="S55" s="8"/>
      <c r="T55" s="9" t="str">
        <f t="shared" si="25"/>
        <v xml:space="preserve"> </v>
      </c>
      <c r="U55" s="8"/>
      <c r="V55" s="9" t="str">
        <f t="shared" si="26"/>
        <v xml:space="preserve"> </v>
      </c>
      <c r="W55" s="8">
        <v>22</v>
      </c>
      <c r="X55" s="9" t="str">
        <f t="shared" si="27"/>
        <v>F</v>
      </c>
      <c r="Y55" s="8">
        <v>34</v>
      </c>
      <c r="Z55" s="8">
        <f t="shared" si="28"/>
        <v>9</v>
      </c>
      <c r="AA55" s="9" t="str">
        <f t="shared" si="2"/>
        <v>D</v>
      </c>
      <c r="AB55" s="8"/>
      <c r="AC55" s="9" t="str">
        <f t="shared" si="29"/>
        <v xml:space="preserve"> </v>
      </c>
      <c r="AD55" s="2"/>
      <c r="AE55" s="9" t="str">
        <f t="shared" si="30"/>
        <v xml:space="preserve"> </v>
      </c>
      <c r="AF55" s="53">
        <f t="shared" si="3"/>
        <v>204</v>
      </c>
      <c r="AG55" s="147">
        <f t="shared" si="31"/>
        <v>21.473684210526315</v>
      </c>
      <c r="AH55" s="164" t="str">
        <f t="shared" si="32"/>
        <v>F</v>
      </c>
      <c r="AI55" s="164" t="str">
        <f t="shared" si="33"/>
        <v>ខ្សោយ</v>
      </c>
      <c r="AJ55" s="53">
        <f t="shared" si="34"/>
        <v>42</v>
      </c>
      <c r="AK55" s="53">
        <f>វត្តមាន!BV55</f>
        <v>0</v>
      </c>
      <c r="AL55" s="53">
        <f>វត្តមាន!BW55</f>
        <v>0</v>
      </c>
      <c r="AM55" s="53">
        <f>វត្តមាន!BX55</f>
        <v>0</v>
      </c>
      <c r="AN55" s="53">
        <f>វត្តមាន!BY55</f>
        <v>0</v>
      </c>
      <c r="AO55" s="8"/>
      <c r="AP55" s="9" t="str">
        <f t="shared" si="35"/>
        <v xml:space="preserve"> </v>
      </c>
      <c r="AQ55" s="8"/>
      <c r="AR55" s="9" t="str">
        <f t="shared" si="36"/>
        <v xml:space="preserve"> </v>
      </c>
      <c r="AS55" s="8"/>
      <c r="AT55" s="9" t="str">
        <f t="shared" si="37"/>
        <v xml:space="preserve"> </v>
      </c>
      <c r="AU55" s="8"/>
      <c r="AV55" s="9" t="str">
        <f t="shared" si="38"/>
        <v xml:space="preserve"> </v>
      </c>
      <c r="AW55" s="8"/>
      <c r="AX55" s="9" t="str">
        <f t="shared" si="39"/>
        <v xml:space="preserve"> </v>
      </c>
      <c r="AY55" s="8"/>
      <c r="AZ55" s="9" t="str">
        <f t="shared" si="40"/>
        <v xml:space="preserve"> </v>
      </c>
      <c r="BA55" s="8"/>
      <c r="BB55" s="9" t="str">
        <f t="shared" si="41"/>
        <v xml:space="preserve"> </v>
      </c>
      <c r="BC55" s="8"/>
      <c r="BD55" s="9" t="str">
        <f t="shared" si="42"/>
        <v xml:space="preserve"> </v>
      </c>
      <c r="BE55" s="8"/>
      <c r="BF55" s="9" t="str">
        <f t="shared" si="43"/>
        <v xml:space="preserve"> </v>
      </c>
      <c r="BG55" s="8"/>
      <c r="BH55" s="9" t="str">
        <f t="shared" si="44"/>
        <v xml:space="preserve"> </v>
      </c>
      <c r="BI55" s="8"/>
      <c r="BJ55" s="9" t="str">
        <f t="shared" si="45"/>
        <v xml:space="preserve"> </v>
      </c>
      <c r="BK55" s="2"/>
      <c r="BL55" s="9" t="str">
        <f t="shared" si="46"/>
        <v xml:space="preserve"> </v>
      </c>
      <c r="BM55" s="53">
        <f t="shared" si="47"/>
        <v>0</v>
      </c>
      <c r="BN55" s="147">
        <f t="shared" si="48"/>
        <v>0</v>
      </c>
      <c r="BO55" s="164" t="str">
        <f t="shared" si="6"/>
        <v xml:space="preserve">មិនចាត់ថ្នាក់ </v>
      </c>
      <c r="BP55" s="164" t="str">
        <f t="shared" si="7"/>
        <v xml:space="preserve"> មិនចាត់ថ្នាក់</v>
      </c>
      <c r="BQ55" s="53" t="str">
        <f t="shared" si="49"/>
        <v xml:space="preserve"> </v>
      </c>
      <c r="BR55" s="51">
        <f>វត្តមាន!BV55</f>
        <v>0</v>
      </c>
      <c r="BS55" s="51">
        <f>វត្តមាន!BW55</f>
        <v>0</v>
      </c>
      <c r="BT55" s="51">
        <f>វត្តមាន!BX55</f>
        <v>0</v>
      </c>
      <c r="BU55" s="51">
        <f>វត្តមាន!BY55</f>
        <v>0</v>
      </c>
      <c r="BV55" s="8"/>
      <c r="BW55" s="9" t="str">
        <f t="shared" si="50"/>
        <v xml:space="preserve"> </v>
      </c>
      <c r="BX55" s="8"/>
      <c r="BY55" s="9" t="str">
        <f t="shared" si="51"/>
        <v xml:space="preserve"> </v>
      </c>
      <c r="BZ55" s="8"/>
      <c r="CA55" s="9" t="str">
        <f t="shared" si="52"/>
        <v xml:space="preserve"> </v>
      </c>
      <c r="CB55" s="8"/>
      <c r="CC55" s="9" t="str">
        <f t="shared" si="53"/>
        <v xml:space="preserve"> </v>
      </c>
      <c r="CD55" s="8"/>
      <c r="CE55" s="9" t="str">
        <f t="shared" si="54"/>
        <v xml:space="preserve"> </v>
      </c>
      <c r="CF55" s="8"/>
      <c r="CG55" s="9" t="str">
        <f t="shared" si="55"/>
        <v xml:space="preserve"> </v>
      </c>
      <c r="CH55" s="8"/>
      <c r="CI55" s="9" t="str">
        <f t="shared" si="56"/>
        <v xml:space="preserve"> </v>
      </c>
      <c r="CJ55" s="8"/>
      <c r="CK55" s="9" t="str">
        <f t="shared" si="57"/>
        <v xml:space="preserve"> </v>
      </c>
      <c r="CL55" s="8"/>
      <c r="CM55" s="9" t="str">
        <f t="shared" si="58"/>
        <v xml:space="preserve"> </v>
      </c>
      <c r="CN55" s="8"/>
      <c r="CO55" s="9" t="str">
        <f t="shared" si="59"/>
        <v xml:space="preserve"> </v>
      </c>
      <c r="CP55" s="8"/>
      <c r="CQ55" s="9" t="str">
        <f t="shared" si="60"/>
        <v xml:space="preserve"> </v>
      </c>
      <c r="CR55" s="2"/>
      <c r="CS55" s="9" t="str">
        <f t="shared" si="61"/>
        <v xml:space="preserve"> </v>
      </c>
      <c r="CT55" s="53">
        <f t="shared" si="62"/>
        <v>0</v>
      </c>
      <c r="CU55" s="147">
        <f t="shared" si="63"/>
        <v>0</v>
      </c>
      <c r="CV55" s="164" t="str">
        <f t="shared" si="8"/>
        <v xml:space="preserve">មិនចាត់ថ្នាក់ </v>
      </c>
      <c r="CW55" s="164" t="str">
        <f t="shared" si="9"/>
        <v xml:space="preserve"> មិនចាត់ថ្នាក់</v>
      </c>
      <c r="CX55" s="53" t="str">
        <f t="shared" si="64"/>
        <v xml:space="preserve"> </v>
      </c>
      <c r="CY55" s="51">
        <f>វត្តមាន!DF55</f>
        <v>0</v>
      </c>
      <c r="CZ55" s="51">
        <f>វត្តមាន!DG55</f>
        <v>0</v>
      </c>
      <c r="DA55" s="51">
        <f>វត្តមាន!DH55</f>
        <v>0</v>
      </c>
      <c r="DB55" s="51">
        <f>វត្តមាន!DI55</f>
        <v>0</v>
      </c>
      <c r="DC55" s="8"/>
      <c r="DD55" s="9" t="str">
        <f t="shared" si="65"/>
        <v xml:space="preserve"> </v>
      </c>
      <c r="DE55" s="8"/>
      <c r="DF55" s="9" t="str">
        <f t="shared" si="66"/>
        <v xml:space="preserve"> </v>
      </c>
      <c r="DG55" s="8"/>
      <c r="DH55" s="9" t="str">
        <f t="shared" si="67"/>
        <v xml:space="preserve"> </v>
      </c>
      <c r="DI55" s="8"/>
      <c r="DJ55" s="9" t="str">
        <f t="shared" si="68"/>
        <v xml:space="preserve"> </v>
      </c>
      <c r="DK55" s="8"/>
      <c r="DL55" s="9" t="str">
        <f t="shared" si="69"/>
        <v xml:space="preserve"> </v>
      </c>
      <c r="DM55" s="8"/>
      <c r="DN55" s="9" t="str">
        <f t="shared" si="70"/>
        <v xml:space="preserve"> </v>
      </c>
      <c r="DO55" s="8"/>
      <c r="DP55" s="9" t="str">
        <f t="shared" si="71"/>
        <v xml:space="preserve"> </v>
      </c>
      <c r="DQ55" s="8"/>
      <c r="DR55" s="9" t="str">
        <f t="shared" si="72"/>
        <v xml:space="preserve"> </v>
      </c>
      <c r="DS55" s="8"/>
      <c r="DT55" s="9" t="str">
        <f t="shared" si="73"/>
        <v xml:space="preserve"> </v>
      </c>
      <c r="DU55" s="8"/>
      <c r="DV55" s="9" t="str">
        <f t="shared" si="74"/>
        <v xml:space="preserve"> </v>
      </c>
      <c r="DW55" s="8"/>
      <c r="DX55" s="9" t="str">
        <f t="shared" si="75"/>
        <v xml:space="preserve"> </v>
      </c>
      <c r="DY55" s="2"/>
      <c r="DZ55" s="9" t="str">
        <f t="shared" si="76"/>
        <v xml:space="preserve"> </v>
      </c>
      <c r="EA55" s="53">
        <f t="shared" si="77"/>
        <v>0</v>
      </c>
      <c r="EB55" s="147">
        <f t="shared" si="78"/>
        <v>0</v>
      </c>
      <c r="EC55" s="164" t="str">
        <f t="shared" si="10"/>
        <v xml:space="preserve">មិនចាត់ថ្នាក់ </v>
      </c>
      <c r="ED55" s="164" t="str">
        <f t="shared" si="11"/>
        <v xml:space="preserve"> មិនចាត់ថ្នាក់</v>
      </c>
      <c r="EE55" s="53" t="str">
        <f t="shared" si="79"/>
        <v xml:space="preserve"> </v>
      </c>
      <c r="EF55" s="58">
        <f>វត្តមាន!EP55</f>
        <v>2</v>
      </c>
      <c r="EG55" s="58">
        <f>វត្តមាន!EQ55</f>
        <v>2</v>
      </c>
      <c r="EH55" s="58">
        <f>វត្តមាន!ER55</f>
        <v>2</v>
      </c>
      <c r="EI55" s="58">
        <f>វត្តមាន!ES55</f>
        <v>6</v>
      </c>
      <c r="EJ55" s="67"/>
      <c r="EK55" s="8"/>
      <c r="EL55" s="9" t="str">
        <f t="shared" si="80"/>
        <v xml:space="preserve"> </v>
      </c>
      <c r="EM55" s="9"/>
      <c r="EN55" s="8"/>
      <c r="EO55" s="9" t="str">
        <f t="shared" si="81"/>
        <v xml:space="preserve"> </v>
      </c>
      <c r="EP55" s="9"/>
      <c r="EQ55" s="8"/>
      <c r="ER55" s="9" t="str">
        <f t="shared" si="82"/>
        <v xml:space="preserve"> </v>
      </c>
      <c r="ES55" s="9"/>
      <c r="ET55" s="8"/>
      <c r="EU55" s="9" t="str">
        <f t="shared" si="83"/>
        <v xml:space="preserve"> </v>
      </c>
      <c r="EV55" s="9"/>
      <c r="EW55" s="8"/>
      <c r="EX55" s="9" t="str">
        <f t="shared" si="84"/>
        <v xml:space="preserve"> </v>
      </c>
      <c r="EY55" s="9"/>
      <c r="EZ55" s="8"/>
      <c r="FA55" s="9" t="str">
        <f t="shared" si="85"/>
        <v xml:space="preserve"> </v>
      </c>
      <c r="FB55" s="9"/>
      <c r="FC55" s="8"/>
      <c r="FD55" s="9" t="str">
        <f t="shared" si="86"/>
        <v xml:space="preserve"> </v>
      </c>
      <c r="FE55" s="9"/>
      <c r="FF55" s="8"/>
      <c r="FG55" s="9" t="str">
        <f t="shared" si="87"/>
        <v xml:space="preserve"> </v>
      </c>
      <c r="FH55" s="9"/>
      <c r="FI55" s="8"/>
      <c r="FJ55" s="9" t="str">
        <f t="shared" si="88"/>
        <v xml:space="preserve"> </v>
      </c>
      <c r="FK55" s="9"/>
      <c r="FL55" s="8"/>
      <c r="FM55" s="9" t="str">
        <f t="shared" si="89"/>
        <v xml:space="preserve"> </v>
      </c>
      <c r="FN55" s="9"/>
      <c r="FO55" s="8"/>
      <c r="FP55" s="9" t="str">
        <f t="shared" si="90"/>
        <v xml:space="preserve"> </v>
      </c>
      <c r="FQ55" s="9"/>
      <c r="FR55" s="2"/>
      <c r="FS55" s="9" t="str">
        <f t="shared" si="91"/>
        <v xml:space="preserve"> </v>
      </c>
      <c r="FT55" s="8">
        <f t="shared" si="92"/>
        <v>47</v>
      </c>
      <c r="FU55" s="53">
        <f t="shared" si="93"/>
        <v>0</v>
      </c>
      <c r="FV55" s="147">
        <f t="shared" si="94"/>
        <v>0</v>
      </c>
      <c r="FW55" s="164" t="str">
        <f t="shared" si="12"/>
        <v xml:space="preserve">មិនចាត់ថ្នាក់ </v>
      </c>
      <c r="FX55" s="164" t="str">
        <f t="shared" si="13"/>
        <v xml:space="preserve"> មិនចាត់ថ្នាក់</v>
      </c>
      <c r="FY55" s="53" t="str">
        <f t="shared" si="95"/>
        <v xml:space="preserve"> </v>
      </c>
      <c r="FZ55" s="58">
        <f>វត្តមាន!FZ55</f>
        <v>2</v>
      </c>
      <c r="GA55" s="58">
        <f>វត្តមាន!GA55</f>
        <v>2</v>
      </c>
      <c r="GB55" s="58">
        <f>វត្តមាន!GB55</f>
        <v>2</v>
      </c>
      <c r="GC55" s="58">
        <f>វត្តមាន!GC55</f>
        <v>6</v>
      </c>
      <c r="GD55" s="69">
        <f t="shared" si="99"/>
        <v>5.3684210526315788</v>
      </c>
      <c r="GE55" s="69">
        <f t="shared" si="96"/>
        <v>0</v>
      </c>
      <c r="GF55" s="69">
        <f t="shared" si="97"/>
        <v>2.6842105263157894</v>
      </c>
      <c r="GG55" s="164" t="str">
        <f t="shared" si="15"/>
        <v>F</v>
      </c>
      <c r="GH55" s="164" t="str">
        <f t="shared" si="16"/>
        <v>ខ្សោយ</v>
      </c>
      <c r="GI55" s="53" t="e">
        <f t="shared" si="98"/>
        <v>#N/A</v>
      </c>
      <c r="GJ55" s="2">
        <f t="shared" si="100"/>
        <v>4</v>
      </c>
      <c r="GK55" s="2">
        <f t="shared" si="101"/>
        <v>4</v>
      </c>
      <c r="GL55" s="2">
        <f t="shared" si="102"/>
        <v>4</v>
      </c>
      <c r="GM55" s="2">
        <f t="shared" si="103"/>
        <v>12</v>
      </c>
    </row>
    <row r="56" spans="1:195" hidden="1">
      <c r="A56" s="2"/>
      <c r="B56" s="2"/>
      <c r="C56" s="2" t="str">
        <f>ប្រវត្តិរូបសិស្ស!C56</f>
        <v>អឿន ចន្នី</v>
      </c>
      <c r="D56" s="2" t="str">
        <f>ប្រវត្តិរូបសិស្ស!D56</f>
        <v>ប្រុស</v>
      </c>
      <c r="E56" s="7">
        <f>ប្រវត្តិរូបសិស្ស!E56</f>
        <v>39298</v>
      </c>
      <c r="F56" s="7" t="str">
        <f>ប្រវត្តិរូបសិស្ស!G56</f>
        <v>12C</v>
      </c>
      <c r="G56" s="8">
        <v>18</v>
      </c>
      <c r="H56" s="9" t="str">
        <f t="shared" si="21"/>
        <v>F</v>
      </c>
      <c r="I56" s="8">
        <v>104</v>
      </c>
      <c r="J56" s="9" t="str">
        <f t="shared" si="22"/>
        <v>B</v>
      </c>
      <c r="K56" s="8">
        <v>35</v>
      </c>
      <c r="L56" s="9" t="str">
        <f t="shared" si="23"/>
        <v>F</v>
      </c>
      <c r="M56" s="8">
        <v>57</v>
      </c>
      <c r="N56" s="9" t="str">
        <f t="shared" si="0"/>
        <v>C</v>
      </c>
      <c r="O56" s="8">
        <v>15</v>
      </c>
      <c r="P56" s="9" t="str">
        <f t="shared" si="24"/>
        <v>F</v>
      </c>
      <c r="Q56" s="8"/>
      <c r="R56" s="9" t="str">
        <f t="shared" si="1"/>
        <v xml:space="preserve"> </v>
      </c>
      <c r="S56" s="8"/>
      <c r="T56" s="9" t="str">
        <f t="shared" si="25"/>
        <v xml:space="preserve"> </v>
      </c>
      <c r="U56" s="8"/>
      <c r="V56" s="9" t="str">
        <f t="shared" si="26"/>
        <v xml:space="preserve"> </v>
      </c>
      <c r="W56" s="8">
        <v>36</v>
      </c>
      <c r="X56" s="9" t="str">
        <f t="shared" si="27"/>
        <v>C</v>
      </c>
      <c r="Y56" s="8">
        <v>31</v>
      </c>
      <c r="Z56" s="8">
        <f t="shared" si="28"/>
        <v>6</v>
      </c>
      <c r="AA56" s="9" t="str">
        <f t="shared" si="2"/>
        <v>D</v>
      </c>
      <c r="AB56" s="8"/>
      <c r="AC56" s="9" t="str">
        <f t="shared" si="29"/>
        <v xml:space="preserve"> </v>
      </c>
      <c r="AD56" s="2"/>
      <c r="AE56" s="9" t="str">
        <f t="shared" si="30"/>
        <v xml:space="preserve"> </v>
      </c>
      <c r="AF56" s="53">
        <f t="shared" si="3"/>
        <v>271</v>
      </c>
      <c r="AG56" s="147">
        <f t="shared" si="31"/>
        <v>28.526315789473685</v>
      </c>
      <c r="AH56" s="164" t="str">
        <f t="shared" si="32"/>
        <v>E</v>
      </c>
      <c r="AI56" s="164" t="str">
        <f t="shared" si="33"/>
        <v>មធ្យម</v>
      </c>
      <c r="AJ56" s="53">
        <f t="shared" si="34"/>
        <v>19</v>
      </c>
      <c r="AK56" s="53">
        <f>វត្តមាន!BV56</f>
        <v>0</v>
      </c>
      <c r="AL56" s="53">
        <f>វត្តមាន!BW56</f>
        <v>0</v>
      </c>
      <c r="AM56" s="53">
        <f>វត្តមាន!BX56</f>
        <v>0</v>
      </c>
      <c r="AN56" s="53">
        <f>វត្តមាន!BY56</f>
        <v>0</v>
      </c>
      <c r="AO56" s="8"/>
      <c r="AP56" s="9" t="str">
        <f t="shared" si="35"/>
        <v xml:space="preserve"> </v>
      </c>
      <c r="AQ56" s="8"/>
      <c r="AR56" s="9" t="str">
        <f t="shared" si="36"/>
        <v xml:space="preserve"> </v>
      </c>
      <c r="AS56" s="8"/>
      <c r="AT56" s="9" t="str">
        <f t="shared" si="37"/>
        <v xml:space="preserve"> </v>
      </c>
      <c r="AU56" s="8"/>
      <c r="AV56" s="9" t="str">
        <f t="shared" si="38"/>
        <v xml:space="preserve"> </v>
      </c>
      <c r="AW56" s="8"/>
      <c r="AX56" s="9" t="str">
        <f t="shared" si="39"/>
        <v xml:space="preserve"> </v>
      </c>
      <c r="AY56" s="8"/>
      <c r="AZ56" s="9" t="str">
        <f t="shared" si="40"/>
        <v xml:space="preserve"> </v>
      </c>
      <c r="BA56" s="8"/>
      <c r="BB56" s="9" t="str">
        <f t="shared" si="41"/>
        <v xml:space="preserve"> </v>
      </c>
      <c r="BC56" s="8"/>
      <c r="BD56" s="9" t="str">
        <f t="shared" si="42"/>
        <v xml:space="preserve"> </v>
      </c>
      <c r="BE56" s="8"/>
      <c r="BF56" s="9" t="str">
        <f t="shared" si="43"/>
        <v xml:space="preserve"> </v>
      </c>
      <c r="BG56" s="8"/>
      <c r="BH56" s="9" t="str">
        <f t="shared" si="44"/>
        <v xml:space="preserve"> </v>
      </c>
      <c r="BI56" s="8"/>
      <c r="BJ56" s="9" t="str">
        <f t="shared" si="45"/>
        <v xml:space="preserve"> </v>
      </c>
      <c r="BK56" s="2"/>
      <c r="BL56" s="9" t="str">
        <f t="shared" si="46"/>
        <v xml:space="preserve"> </v>
      </c>
      <c r="BM56" s="53">
        <f t="shared" si="47"/>
        <v>0</v>
      </c>
      <c r="BN56" s="147">
        <f t="shared" si="48"/>
        <v>0</v>
      </c>
      <c r="BO56" s="164" t="str">
        <f t="shared" si="6"/>
        <v xml:space="preserve">មិនចាត់ថ្នាក់ </v>
      </c>
      <c r="BP56" s="164" t="str">
        <f t="shared" si="7"/>
        <v xml:space="preserve"> មិនចាត់ថ្នាក់</v>
      </c>
      <c r="BQ56" s="53" t="str">
        <f t="shared" si="49"/>
        <v xml:space="preserve"> </v>
      </c>
      <c r="BR56" s="51">
        <f>វត្តមាន!BV56</f>
        <v>0</v>
      </c>
      <c r="BS56" s="51">
        <f>វត្តមាន!BW56</f>
        <v>0</v>
      </c>
      <c r="BT56" s="51">
        <f>វត្តមាន!BX56</f>
        <v>0</v>
      </c>
      <c r="BU56" s="51">
        <f>វត្តមាន!BY56</f>
        <v>0</v>
      </c>
      <c r="BV56" s="8"/>
      <c r="BW56" s="9" t="str">
        <f t="shared" si="50"/>
        <v xml:space="preserve"> </v>
      </c>
      <c r="BX56" s="8"/>
      <c r="BY56" s="9" t="str">
        <f t="shared" si="51"/>
        <v xml:space="preserve"> </v>
      </c>
      <c r="BZ56" s="8"/>
      <c r="CA56" s="9" t="str">
        <f t="shared" si="52"/>
        <v xml:space="preserve"> </v>
      </c>
      <c r="CB56" s="8"/>
      <c r="CC56" s="9" t="str">
        <f t="shared" si="53"/>
        <v xml:space="preserve"> </v>
      </c>
      <c r="CD56" s="8"/>
      <c r="CE56" s="9" t="str">
        <f t="shared" si="54"/>
        <v xml:space="preserve"> </v>
      </c>
      <c r="CF56" s="8"/>
      <c r="CG56" s="9" t="str">
        <f t="shared" si="55"/>
        <v xml:space="preserve"> </v>
      </c>
      <c r="CH56" s="8"/>
      <c r="CI56" s="9" t="str">
        <f t="shared" si="56"/>
        <v xml:space="preserve"> </v>
      </c>
      <c r="CJ56" s="8"/>
      <c r="CK56" s="9" t="str">
        <f t="shared" si="57"/>
        <v xml:space="preserve"> </v>
      </c>
      <c r="CL56" s="8"/>
      <c r="CM56" s="9" t="str">
        <f t="shared" si="58"/>
        <v xml:space="preserve"> </v>
      </c>
      <c r="CN56" s="8"/>
      <c r="CO56" s="9" t="str">
        <f t="shared" si="59"/>
        <v xml:space="preserve"> </v>
      </c>
      <c r="CP56" s="8"/>
      <c r="CQ56" s="9" t="str">
        <f t="shared" si="60"/>
        <v xml:space="preserve"> </v>
      </c>
      <c r="CR56" s="2"/>
      <c r="CS56" s="9" t="str">
        <f t="shared" si="61"/>
        <v xml:space="preserve"> </v>
      </c>
      <c r="CT56" s="53">
        <f t="shared" si="62"/>
        <v>0</v>
      </c>
      <c r="CU56" s="147">
        <f t="shared" si="63"/>
        <v>0</v>
      </c>
      <c r="CV56" s="164" t="str">
        <f t="shared" si="8"/>
        <v xml:space="preserve">មិនចាត់ថ្នាក់ </v>
      </c>
      <c r="CW56" s="164" t="str">
        <f t="shared" si="9"/>
        <v xml:space="preserve"> មិនចាត់ថ្នាក់</v>
      </c>
      <c r="CX56" s="53" t="str">
        <f t="shared" si="64"/>
        <v xml:space="preserve"> </v>
      </c>
      <c r="CY56" s="51">
        <f>វត្តមាន!DF56</f>
        <v>0</v>
      </c>
      <c r="CZ56" s="51">
        <f>វត្តមាន!DG56</f>
        <v>0</v>
      </c>
      <c r="DA56" s="51">
        <f>វត្តមាន!DH56</f>
        <v>0</v>
      </c>
      <c r="DB56" s="51">
        <f>វត្តមាន!DI56</f>
        <v>0</v>
      </c>
      <c r="DC56" s="8"/>
      <c r="DD56" s="9" t="str">
        <f t="shared" si="65"/>
        <v xml:space="preserve"> </v>
      </c>
      <c r="DE56" s="8"/>
      <c r="DF56" s="9" t="str">
        <f t="shared" si="66"/>
        <v xml:space="preserve"> </v>
      </c>
      <c r="DG56" s="8"/>
      <c r="DH56" s="9" t="str">
        <f t="shared" si="67"/>
        <v xml:space="preserve"> </v>
      </c>
      <c r="DI56" s="8"/>
      <c r="DJ56" s="9" t="str">
        <f t="shared" si="68"/>
        <v xml:space="preserve"> </v>
      </c>
      <c r="DK56" s="8"/>
      <c r="DL56" s="9" t="str">
        <f t="shared" si="69"/>
        <v xml:space="preserve"> </v>
      </c>
      <c r="DM56" s="8"/>
      <c r="DN56" s="9" t="str">
        <f t="shared" si="70"/>
        <v xml:space="preserve"> </v>
      </c>
      <c r="DO56" s="8"/>
      <c r="DP56" s="9" t="str">
        <f t="shared" si="71"/>
        <v xml:space="preserve"> </v>
      </c>
      <c r="DQ56" s="8"/>
      <c r="DR56" s="9" t="str">
        <f t="shared" si="72"/>
        <v xml:space="preserve"> </v>
      </c>
      <c r="DS56" s="8"/>
      <c r="DT56" s="9" t="str">
        <f t="shared" si="73"/>
        <v xml:space="preserve"> </v>
      </c>
      <c r="DU56" s="8"/>
      <c r="DV56" s="9" t="str">
        <f t="shared" si="74"/>
        <v xml:space="preserve"> </v>
      </c>
      <c r="DW56" s="8"/>
      <c r="DX56" s="9" t="str">
        <f t="shared" si="75"/>
        <v xml:space="preserve"> </v>
      </c>
      <c r="DY56" s="2"/>
      <c r="DZ56" s="9" t="str">
        <f t="shared" si="76"/>
        <v xml:space="preserve"> </v>
      </c>
      <c r="EA56" s="53">
        <f t="shared" si="77"/>
        <v>0</v>
      </c>
      <c r="EB56" s="147">
        <f t="shared" si="78"/>
        <v>0</v>
      </c>
      <c r="EC56" s="164" t="str">
        <f t="shared" si="10"/>
        <v xml:space="preserve">មិនចាត់ថ្នាក់ </v>
      </c>
      <c r="ED56" s="164" t="str">
        <f t="shared" si="11"/>
        <v xml:space="preserve"> មិនចាត់ថ្នាក់</v>
      </c>
      <c r="EE56" s="53" t="str">
        <f t="shared" si="79"/>
        <v xml:space="preserve"> </v>
      </c>
      <c r="EF56" s="58">
        <f>វត្តមាន!EP56</f>
        <v>0</v>
      </c>
      <c r="EG56" s="58">
        <f>វត្តមាន!EQ56</f>
        <v>0</v>
      </c>
      <c r="EH56" s="58">
        <f>វត្តមាន!ER56</f>
        <v>0</v>
      </c>
      <c r="EI56" s="58">
        <f>វត្តមាន!ES56</f>
        <v>0</v>
      </c>
      <c r="EJ56" s="67"/>
      <c r="EK56" s="8"/>
      <c r="EL56" s="9" t="str">
        <f t="shared" si="80"/>
        <v xml:space="preserve"> </v>
      </c>
      <c r="EM56" s="9"/>
      <c r="EN56" s="8"/>
      <c r="EO56" s="9" t="str">
        <f t="shared" si="81"/>
        <v xml:space="preserve"> </v>
      </c>
      <c r="EP56" s="9"/>
      <c r="EQ56" s="8"/>
      <c r="ER56" s="9" t="str">
        <f t="shared" si="82"/>
        <v xml:space="preserve"> </v>
      </c>
      <c r="ES56" s="9"/>
      <c r="ET56" s="8"/>
      <c r="EU56" s="9" t="str">
        <f t="shared" si="83"/>
        <v xml:space="preserve"> </v>
      </c>
      <c r="EV56" s="9"/>
      <c r="EW56" s="8"/>
      <c r="EX56" s="9" t="str">
        <f t="shared" si="84"/>
        <v xml:space="preserve"> </v>
      </c>
      <c r="EY56" s="9"/>
      <c r="EZ56" s="8"/>
      <c r="FA56" s="9" t="str">
        <f t="shared" si="85"/>
        <v xml:space="preserve"> </v>
      </c>
      <c r="FB56" s="9"/>
      <c r="FC56" s="8"/>
      <c r="FD56" s="9" t="str">
        <f t="shared" si="86"/>
        <v xml:space="preserve"> </v>
      </c>
      <c r="FE56" s="9"/>
      <c r="FF56" s="8"/>
      <c r="FG56" s="9" t="str">
        <f t="shared" si="87"/>
        <v xml:space="preserve"> </v>
      </c>
      <c r="FH56" s="9"/>
      <c r="FI56" s="8"/>
      <c r="FJ56" s="9" t="str">
        <f t="shared" si="88"/>
        <v xml:space="preserve"> </v>
      </c>
      <c r="FK56" s="9"/>
      <c r="FL56" s="8"/>
      <c r="FM56" s="9" t="str">
        <f t="shared" si="89"/>
        <v xml:space="preserve"> </v>
      </c>
      <c r="FN56" s="9"/>
      <c r="FO56" s="8"/>
      <c r="FP56" s="9" t="str">
        <f t="shared" si="90"/>
        <v xml:space="preserve"> </v>
      </c>
      <c r="FQ56" s="9"/>
      <c r="FR56" s="2"/>
      <c r="FS56" s="9" t="str">
        <f t="shared" si="91"/>
        <v xml:space="preserve"> </v>
      </c>
      <c r="FT56" s="8">
        <f t="shared" si="92"/>
        <v>47</v>
      </c>
      <c r="FU56" s="53">
        <f t="shared" si="93"/>
        <v>0</v>
      </c>
      <c r="FV56" s="147">
        <f t="shared" si="94"/>
        <v>0</v>
      </c>
      <c r="FW56" s="164" t="str">
        <f t="shared" si="12"/>
        <v xml:space="preserve">មិនចាត់ថ្នាក់ </v>
      </c>
      <c r="FX56" s="164" t="str">
        <f t="shared" si="13"/>
        <v xml:space="preserve"> មិនចាត់ថ្នាក់</v>
      </c>
      <c r="FY56" s="53" t="str">
        <f t="shared" si="95"/>
        <v xml:space="preserve"> </v>
      </c>
      <c r="FZ56" s="58">
        <f>វត្តមាន!FZ56</f>
        <v>0</v>
      </c>
      <c r="GA56" s="58">
        <f>វត្តមាន!GA56</f>
        <v>0</v>
      </c>
      <c r="GB56" s="58">
        <f>វត្តមាន!GB56</f>
        <v>0</v>
      </c>
      <c r="GC56" s="58">
        <f>វត្តមាន!GC56</f>
        <v>0</v>
      </c>
      <c r="GD56" s="69">
        <f t="shared" si="99"/>
        <v>7.1315789473684212</v>
      </c>
      <c r="GE56" s="69">
        <f t="shared" si="96"/>
        <v>0</v>
      </c>
      <c r="GF56" s="69">
        <f t="shared" si="97"/>
        <v>3.5657894736842106</v>
      </c>
      <c r="GG56" s="164" t="str">
        <f t="shared" si="15"/>
        <v>F</v>
      </c>
      <c r="GH56" s="164" t="str">
        <f t="shared" si="16"/>
        <v>ខ្សោយ</v>
      </c>
      <c r="GI56" s="53" t="e">
        <f t="shared" si="98"/>
        <v>#N/A</v>
      </c>
      <c r="GJ56" s="2">
        <f t="shared" si="100"/>
        <v>0</v>
      </c>
      <c r="GK56" s="2">
        <f t="shared" si="101"/>
        <v>0</v>
      </c>
      <c r="GL56" s="2">
        <f t="shared" si="102"/>
        <v>0</v>
      </c>
      <c r="GM56" s="2">
        <f t="shared" si="103"/>
        <v>0</v>
      </c>
    </row>
    <row r="57" spans="1:195" hidden="1">
      <c r="A57" s="2"/>
      <c r="B57" s="2"/>
      <c r="C57" s="2" t="str">
        <f>ប្រវត្តិរូបសិស្ស!C57</f>
        <v>អឿន សុខជាតា</v>
      </c>
      <c r="D57" s="2" t="str">
        <f>ប្រវត្តិរូបសិស្ស!D57</f>
        <v>ស្រី</v>
      </c>
      <c r="E57" s="7">
        <f>ប្រវត្តិរូបសិស្ស!E57</f>
        <v>39339</v>
      </c>
      <c r="F57" s="7" t="str">
        <f>ប្រវត្តិរូបសិស្ស!G57</f>
        <v>12C</v>
      </c>
      <c r="G57" s="8">
        <v>73</v>
      </c>
      <c r="H57" s="9" t="str">
        <f t="shared" si="21"/>
        <v>A</v>
      </c>
      <c r="I57" s="8">
        <v>104</v>
      </c>
      <c r="J57" s="9" t="str">
        <f t="shared" si="22"/>
        <v>B</v>
      </c>
      <c r="K57" s="8">
        <v>50</v>
      </c>
      <c r="L57" s="9" t="str">
        <f t="shared" si="23"/>
        <v>D</v>
      </c>
      <c r="M57" s="8">
        <v>57</v>
      </c>
      <c r="N57" s="9" t="str">
        <f t="shared" si="0"/>
        <v>C</v>
      </c>
      <c r="O57" s="8">
        <v>17</v>
      </c>
      <c r="P57" s="9" t="str">
        <f t="shared" si="24"/>
        <v>F</v>
      </c>
      <c r="Q57" s="8"/>
      <c r="R57" s="9" t="str">
        <f t="shared" si="1"/>
        <v xml:space="preserve"> </v>
      </c>
      <c r="S57" s="8"/>
      <c r="T57" s="9" t="str">
        <f t="shared" si="25"/>
        <v xml:space="preserve"> </v>
      </c>
      <c r="U57" s="8"/>
      <c r="V57" s="9" t="str">
        <f t="shared" si="26"/>
        <v xml:space="preserve"> </v>
      </c>
      <c r="W57" s="8">
        <v>41</v>
      </c>
      <c r="X57" s="9" t="str">
        <f t="shared" si="27"/>
        <v>B</v>
      </c>
      <c r="Y57" s="8">
        <v>18</v>
      </c>
      <c r="Z57" s="8" t="str">
        <f t="shared" si="28"/>
        <v>0</v>
      </c>
      <c r="AA57" s="9" t="str">
        <f t="shared" si="2"/>
        <v>F</v>
      </c>
      <c r="AB57" s="8"/>
      <c r="AC57" s="9" t="str">
        <f t="shared" si="29"/>
        <v xml:space="preserve"> </v>
      </c>
      <c r="AD57" s="2"/>
      <c r="AE57" s="9" t="str">
        <f t="shared" si="30"/>
        <v xml:space="preserve"> </v>
      </c>
      <c r="AF57" s="53">
        <f t="shared" si="3"/>
        <v>342</v>
      </c>
      <c r="AG57" s="147">
        <f t="shared" si="31"/>
        <v>36</v>
      </c>
      <c r="AH57" s="164" t="str">
        <f t="shared" si="32"/>
        <v>C</v>
      </c>
      <c r="AI57" s="164" t="str">
        <f t="shared" si="33"/>
        <v>ល្អបង្គួរ</v>
      </c>
      <c r="AJ57" s="53">
        <f t="shared" si="34"/>
        <v>3</v>
      </c>
      <c r="AK57" s="53">
        <f>វត្តមាន!BV57</f>
        <v>0</v>
      </c>
      <c r="AL57" s="53">
        <f>វត្តមាន!BW57</f>
        <v>0</v>
      </c>
      <c r="AM57" s="53">
        <f>វត្តមាន!BX57</f>
        <v>0</v>
      </c>
      <c r="AN57" s="53">
        <f>វត្តមាន!BY57</f>
        <v>0</v>
      </c>
      <c r="AO57" s="8"/>
      <c r="AP57" s="9" t="str">
        <f t="shared" si="35"/>
        <v xml:space="preserve"> </v>
      </c>
      <c r="AQ57" s="8"/>
      <c r="AR57" s="9" t="str">
        <f t="shared" si="36"/>
        <v xml:space="preserve"> </v>
      </c>
      <c r="AS57" s="8"/>
      <c r="AT57" s="9" t="str">
        <f t="shared" si="37"/>
        <v xml:space="preserve"> </v>
      </c>
      <c r="AU57" s="8"/>
      <c r="AV57" s="9" t="str">
        <f t="shared" si="38"/>
        <v xml:space="preserve"> </v>
      </c>
      <c r="AW57" s="8"/>
      <c r="AX57" s="9" t="str">
        <f t="shared" si="39"/>
        <v xml:space="preserve"> </v>
      </c>
      <c r="AY57" s="8"/>
      <c r="AZ57" s="9" t="str">
        <f t="shared" si="40"/>
        <v xml:space="preserve"> </v>
      </c>
      <c r="BA57" s="8"/>
      <c r="BB57" s="9" t="str">
        <f t="shared" si="41"/>
        <v xml:space="preserve"> </v>
      </c>
      <c r="BC57" s="8"/>
      <c r="BD57" s="9" t="str">
        <f t="shared" si="42"/>
        <v xml:space="preserve"> </v>
      </c>
      <c r="BE57" s="8"/>
      <c r="BF57" s="9" t="str">
        <f t="shared" si="43"/>
        <v xml:space="preserve"> </v>
      </c>
      <c r="BG57" s="8"/>
      <c r="BH57" s="9" t="str">
        <f t="shared" si="44"/>
        <v xml:space="preserve"> </v>
      </c>
      <c r="BI57" s="8"/>
      <c r="BJ57" s="9" t="str">
        <f t="shared" si="45"/>
        <v xml:space="preserve"> </v>
      </c>
      <c r="BK57" s="2"/>
      <c r="BL57" s="9" t="str">
        <f t="shared" si="46"/>
        <v xml:space="preserve"> </v>
      </c>
      <c r="BM57" s="53">
        <f t="shared" si="47"/>
        <v>0</v>
      </c>
      <c r="BN57" s="147">
        <f t="shared" si="48"/>
        <v>0</v>
      </c>
      <c r="BO57" s="164" t="str">
        <f t="shared" si="6"/>
        <v xml:space="preserve">មិនចាត់ថ្នាក់ </v>
      </c>
      <c r="BP57" s="164" t="str">
        <f t="shared" si="7"/>
        <v xml:space="preserve"> មិនចាត់ថ្នាក់</v>
      </c>
      <c r="BQ57" s="53" t="str">
        <f t="shared" si="49"/>
        <v xml:space="preserve"> </v>
      </c>
      <c r="BR57" s="51">
        <f>វត្តមាន!BV57</f>
        <v>0</v>
      </c>
      <c r="BS57" s="51">
        <f>វត្តមាន!BW57</f>
        <v>0</v>
      </c>
      <c r="BT57" s="51">
        <f>វត្តមាន!BX57</f>
        <v>0</v>
      </c>
      <c r="BU57" s="51">
        <f>វត្តមាន!BY57</f>
        <v>0</v>
      </c>
      <c r="BV57" s="8"/>
      <c r="BW57" s="9" t="str">
        <f t="shared" si="50"/>
        <v xml:space="preserve"> </v>
      </c>
      <c r="BX57" s="8"/>
      <c r="BY57" s="9" t="str">
        <f t="shared" si="51"/>
        <v xml:space="preserve"> </v>
      </c>
      <c r="BZ57" s="8"/>
      <c r="CA57" s="9" t="str">
        <f t="shared" si="52"/>
        <v xml:space="preserve"> </v>
      </c>
      <c r="CB57" s="8"/>
      <c r="CC57" s="9" t="str">
        <f t="shared" si="53"/>
        <v xml:space="preserve"> </v>
      </c>
      <c r="CD57" s="8"/>
      <c r="CE57" s="9" t="str">
        <f t="shared" si="54"/>
        <v xml:space="preserve"> </v>
      </c>
      <c r="CF57" s="8"/>
      <c r="CG57" s="9" t="str">
        <f t="shared" si="55"/>
        <v xml:space="preserve"> </v>
      </c>
      <c r="CH57" s="8"/>
      <c r="CI57" s="9" t="str">
        <f t="shared" si="56"/>
        <v xml:space="preserve"> </v>
      </c>
      <c r="CJ57" s="8"/>
      <c r="CK57" s="9" t="str">
        <f t="shared" si="57"/>
        <v xml:space="preserve"> </v>
      </c>
      <c r="CL57" s="8"/>
      <c r="CM57" s="9" t="str">
        <f t="shared" si="58"/>
        <v xml:space="preserve"> </v>
      </c>
      <c r="CN57" s="8"/>
      <c r="CO57" s="9" t="str">
        <f t="shared" si="59"/>
        <v xml:space="preserve"> </v>
      </c>
      <c r="CP57" s="8"/>
      <c r="CQ57" s="9" t="str">
        <f t="shared" si="60"/>
        <v xml:space="preserve"> </v>
      </c>
      <c r="CR57" s="2"/>
      <c r="CS57" s="9" t="str">
        <f t="shared" si="61"/>
        <v xml:space="preserve"> </v>
      </c>
      <c r="CT57" s="53">
        <f t="shared" si="62"/>
        <v>0</v>
      </c>
      <c r="CU57" s="147">
        <f t="shared" si="63"/>
        <v>0</v>
      </c>
      <c r="CV57" s="164" t="str">
        <f t="shared" si="8"/>
        <v xml:space="preserve">មិនចាត់ថ្នាក់ </v>
      </c>
      <c r="CW57" s="164" t="str">
        <f t="shared" si="9"/>
        <v xml:space="preserve"> មិនចាត់ថ្នាក់</v>
      </c>
      <c r="CX57" s="53" t="str">
        <f t="shared" si="64"/>
        <v xml:space="preserve"> </v>
      </c>
      <c r="CY57" s="51">
        <f>វត្តមាន!DF57</f>
        <v>0</v>
      </c>
      <c r="CZ57" s="51">
        <f>វត្តមាន!DG57</f>
        <v>0</v>
      </c>
      <c r="DA57" s="51">
        <f>វត្តមាន!DH57</f>
        <v>0</v>
      </c>
      <c r="DB57" s="51">
        <f>វត្តមាន!DI57</f>
        <v>0</v>
      </c>
      <c r="DC57" s="8"/>
      <c r="DD57" s="9" t="str">
        <f t="shared" si="65"/>
        <v xml:space="preserve"> </v>
      </c>
      <c r="DE57" s="8"/>
      <c r="DF57" s="9" t="str">
        <f t="shared" si="66"/>
        <v xml:space="preserve"> </v>
      </c>
      <c r="DG57" s="8"/>
      <c r="DH57" s="9" t="str">
        <f t="shared" si="67"/>
        <v xml:space="preserve"> </v>
      </c>
      <c r="DI57" s="8"/>
      <c r="DJ57" s="9" t="str">
        <f t="shared" si="68"/>
        <v xml:space="preserve"> </v>
      </c>
      <c r="DK57" s="8"/>
      <c r="DL57" s="9" t="str">
        <f t="shared" si="69"/>
        <v xml:space="preserve"> </v>
      </c>
      <c r="DM57" s="8"/>
      <c r="DN57" s="9" t="str">
        <f t="shared" si="70"/>
        <v xml:space="preserve"> </v>
      </c>
      <c r="DO57" s="8"/>
      <c r="DP57" s="9" t="str">
        <f t="shared" si="71"/>
        <v xml:space="preserve"> </v>
      </c>
      <c r="DQ57" s="8"/>
      <c r="DR57" s="9" t="str">
        <f t="shared" si="72"/>
        <v xml:space="preserve"> </v>
      </c>
      <c r="DS57" s="8"/>
      <c r="DT57" s="9" t="str">
        <f t="shared" si="73"/>
        <v xml:space="preserve"> </v>
      </c>
      <c r="DU57" s="8"/>
      <c r="DV57" s="9" t="str">
        <f t="shared" si="74"/>
        <v xml:space="preserve"> </v>
      </c>
      <c r="DW57" s="8"/>
      <c r="DX57" s="9" t="str">
        <f t="shared" si="75"/>
        <v xml:space="preserve"> </v>
      </c>
      <c r="DY57" s="2"/>
      <c r="DZ57" s="9" t="str">
        <f t="shared" si="76"/>
        <v xml:space="preserve"> </v>
      </c>
      <c r="EA57" s="53">
        <f t="shared" si="77"/>
        <v>0</v>
      </c>
      <c r="EB57" s="147">
        <f t="shared" si="78"/>
        <v>0</v>
      </c>
      <c r="EC57" s="164" t="str">
        <f t="shared" si="10"/>
        <v xml:space="preserve">មិនចាត់ថ្នាក់ </v>
      </c>
      <c r="ED57" s="164" t="str">
        <f t="shared" si="11"/>
        <v xml:space="preserve"> មិនចាត់ថ្នាក់</v>
      </c>
      <c r="EE57" s="53" t="str">
        <f t="shared" si="79"/>
        <v xml:space="preserve"> </v>
      </c>
      <c r="EF57" s="58">
        <f>វត្តមាន!EP57</f>
        <v>0</v>
      </c>
      <c r="EG57" s="58">
        <f>វត្តមាន!EQ57</f>
        <v>0</v>
      </c>
      <c r="EH57" s="58">
        <f>វត្តមាន!ER57</f>
        <v>0</v>
      </c>
      <c r="EI57" s="58">
        <f>វត្តមាន!ES57</f>
        <v>0</v>
      </c>
      <c r="EJ57" s="67"/>
      <c r="EK57" s="8"/>
      <c r="EL57" s="9" t="str">
        <f t="shared" si="80"/>
        <v xml:space="preserve"> </v>
      </c>
      <c r="EM57" s="9"/>
      <c r="EN57" s="8"/>
      <c r="EO57" s="9" t="str">
        <f t="shared" si="81"/>
        <v xml:space="preserve"> </v>
      </c>
      <c r="EP57" s="9"/>
      <c r="EQ57" s="8"/>
      <c r="ER57" s="9" t="str">
        <f t="shared" si="82"/>
        <v xml:space="preserve"> </v>
      </c>
      <c r="ES57" s="9"/>
      <c r="ET57" s="8"/>
      <c r="EU57" s="9" t="str">
        <f t="shared" si="83"/>
        <v xml:space="preserve"> </v>
      </c>
      <c r="EV57" s="9"/>
      <c r="EW57" s="8"/>
      <c r="EX57" s="9" t="str">
        <f t="shared" si="84"/>
        <v xml:space="preserve"> </v>
      </c>
      <c r="EY57" s="9"/>
      <c r="EZ57" s="8"/>
      <c r="FA57" s="9" t="str">
        <f t="shared" si="85"/>
        <v xml:space="preserve"> </v>
      </c>
      <c r="FB57" s="9"/>
      <c r="FC57" s="8"/>
      <c r="FD57" s="9" t="str">
        <f t="shared" si="86"/>
        <v xml:space="preserve"> </v>
      </c>
      <c r="FE57" s="9"/>
      <c r="FF57" s="8"/>
      <c r="FG57" s="9" t="str">
        <f t="shared" si="87"/>
        <v xml:space="preserve"> </v>
      </c>
      <c r="FH57" s="9"/>
      <c r="FI57" s="8"/>
      <c r="FJ57" s="9" t="str">
        <f t="shared" si="88"/>
        <v xml:space="preserve"> </v>
      </c>
      <c r="FK57" s="9"/>
      <c r="FL57" s="8"/>
      <c r="FM57" s="9" t="str">
        <f t="shared" si="89"/>
        <v xml:space="preserve"> </v>
      </c>
      <c r="FN57" s="9"/>
      <c r="FO57" s="8"/>
      <c r="FP57" s="9" t="str">
        <f t="shared" si="90"/>
        <v xml:space="preserve"> </v>
      </c>
      <c r="FQ57" s="9"/>
      <c r="FR57" s="2"/>
      <c r="FS57" s="9" t="str">
        <f t="shared" si="91"/>
        <v xml:space="preserve"> </v>
      </c>
      <c r="FT57" s="8">
        <f t="shared" si="92"/>
        <v>47</v>
      </c>
      <c r="FU57" s="53">
        <f t="shared" si="93"/>
        <v>0</v>
      </c>
      <c r="FV57" s="147">
        <f t="shared" si="94"/>
        <v>0</v>
      </c>
      <c r="FW57" s="164" t="str">
        <f t="shared" si="12"/>
        <v xml:space="preserve">មិនចាត់ថ្នាក់ </v>
      </c>
      <c r="FX57" s="164" t="str">
        <f t="shared" si="13"/>
        <v xml:space="preserve"> មិនចាត់ថ្នាក់</v>
      </c>
      <c r="FY57" s="53" t="str">
        <f t="shared" si="95"/>
        <v xml:space="preserve"> </v>
      </c>
      <c r="FZ57" s="58">
        <f>វត្តមាន!FZ57</f>
        <v>0</v>
      </c>
      <c r="GA57" s="58">
        <f>វត្តមាន!GA57</f>
        <v>0</v>
      </c>
      <c r="GB57" s="58">
        <f>វត្តមាន!GB57</f>
        <v>0</v>
      </c>
      <c r="GC57" s="58">
        <f>វត្តមាន!GC57</f>
        <v>0</v>
      </c>
      <c r="GD57" s="69">
        <f t="shared" si="99"/>
        <v>9</v>
      </c>
      <c r="GE57" s="69">
        <f t="shared" si="96"/>
        <v>0</v>
      </c>
      <c r="GF57" s="69">
        <f t="shared" si="97"/>
        <v>4.5</v>
      </c>
      <c r="GG57" s="164" t="str">
        <f t="shared" si="15"/>
        <v>F</v>
      </c>
      <c r="GH57" s="164" t="str">
        <f t="shared" si="16"/>
        <v>ខ្សោយ</v>
      </c>
      <c r="GI57" s="53" t="e">
        <f t="shared" si="98"/>
        <v>#N/A</v>
      </c>
      <c r="GJ57" s="2">
        <f t="shared" si="100"/>
        <v>0</v>
      </c>
      <c r="GK57" s="2">
        <f t="shared" si="101"/>
        <v>0</v>
      </c>
      <c r="GL57" s="2">
        <f t="shared" si="102"/>
        <v>0</v>
      </c>
      <c r="GM57" s="2">
        <f t="shared" si="103"/>
        <v>0</v>
      </c>
    </row>
    <row r="58" spans="1:195" hidden="1">
      <c r="A58" s="2"/>
      <c r="B58" s="2"/>
      <c r="C58" s="2"/>
      <c r="D58" s="2"/>
      <c r="E58" s="7"/>
      <c r="F58" s="7" t="str">
        <f>ប្រវត្តិរូបសិស្ស!G58</f>
        <v>12C</v>
      </c>
      <c r="G58" s="8"/>
      <c r="H58" s="9" t="str">
        <f t="shared" si="21"/>
        <v xml:space="preserve"> </v>
      </c>
      <c r="I58" s="8"/>
      <c r="J58" s="9" t="str">
        <f t="shared" si="22"/>
        <v xml:space="preserve"> </v>
      </c>
      <c r="K58" s="8"/>
      <c r="L58" s="9" t="str">
        <f t="shared" si="23"/>
        <v xml:space="preserve"> </v>
      </c>
      <c r="M58" s="8"/>
      <c r="N58" s="9" t="str">
        <f t="shared" ref="N58:N75" si="104">IF(M58=0," ",IF(M58&gt;=67,"A",IF(M58&gt;=60,"B",IF(M58&gt;=52,"C",IF(M58&gt;=45,"D",IF(M58&gt;=37,"E",IF(M58&lt;37,"F")))))))</f>
        <v xml:space="preserve"> </v>
      </c>
      <c r="O58" s="8"/>
      <c r="P58" s="9" t="str">
        <f t="shared" si="24"/>
        <v xml:space="preserve"> </v>
      </c>
      <c r="Q58" s="8"/>
      <c r="R58" s="9" t="str">
        <f t="shared" ref="R58:R75" si="105">IF(Q58=0," ",IF(Q58&gt;=45,"A",IF(Q58&gt;=40,"B",IF(Q58&gt;=35,"C",IF(Q58&gt;=30,"D",IF(Q58&gt;=25,"E",IF(Q58&lt;25,"F")))))))</f>
        <v xml:space="preserve"> </v>
      </c>
      <c r="S58" s="8"/>
      <c r="T58" s="9" t="str">
        <f t="shared" si="25"/>
        <v xml:space="preserve"> </v>
      </c>
      <c r="U58" s="8"/>
      <c r="V58" s="9" t="str">
        <f t="shared" si="26"/>
        <v xml:space="preserve"> </v>
      </c>
      <c r="W58" s="8"/>
      <c r="X58" s="9" t="str">
        <f t="shared" si="27"/>
        <v xml:space="preserve"> </v>
      </c>
      <c r="Y58" s="9"/>
      <c r="Z58" s="8"/>
      <c r="AA58" s="9" t="str">
        <f t="shared" ref="AA58:AA59" si="106">IF(Z58=0," ",IF(Z58&gt;=45,"A",IF(Z58&gt;=40,"B",IF(Z58&gt;=35,"C",IF(Z58&gt;=30,"D",IF(Z58&gt;=25,"E",IF(Z58&lt;25,"F")))))))</f>
        <v xml:space="preserve"> </v>
      </c>
      <c r="AB58" s="8"/>
      <c r="AC58" s="9" t="str">
        <f t="shared" si="29"/>
        <v xml:space="preserve"> </v>
      </c>
      <c r="AD58" s="2"/>
      <c r="AE58" s="9" t="str">
        <f t="shared" si="30"/>
        <v xml:space="preserve"> </v>
      </c>
      <c r="AF58" s="53">
        <f t="shared" ref="AF58:AF59" si="107">G58+I58+K58+M58+O58+Q58+S58+U58+W58+Z58+AB58+AD58</f>
        <v>0</v>
      </c>
      <c r="AG58" s="147">
        <f t="shared" ref="AG58:AG59" si="108">AF58/12</f>
        <v>0</v>
      </c>
      <c r="AH58" s="164" t="str">
        <f t="shared" si="32"/>
        <v xml:space="preserve">មិនចាត់ថ្នាក់ </v>
      </c>
      <c r="AI58" s="164" t="str">
        <f t="shared" si="33"/>
        <v xml:space="preserve"> មិនចាត់ថ្នាក់</v>
      </c>
      <c r="AJ58" s="53" t="str">
        <f t="shared" si="34"/>
        <v xml:space="preserve"> </v>
      </c>
      <c r="AK58" s="53">
        <f>វត្តមាន!BV58</f>
        <v>0</v>
      </c>
      <c r="AL58" s="53">
        <f>វត្តមាន!BW58</f>
        <v>0</v>
      </c>
      <c r="AM58" s="53">
        <f>វត្តមាន!BX58</f>
        <v>0</v>
      </c>
      <c r="AN58" s="53">
        <f>វត្តមាន!BY58</f>
        <v>0</v>
      </c>
      <c r="AO58" s="8"/>
      <c r="AP58" s="9" t="str">
        <f t="shared" si="35"/>
        <v xml:space="preserve"> </v>
      </c>
      <c r="AQ58" s="8"/>
      <c r="AR58" s="9" t="str">
        <f t="shared" si="36"/>
        <v xml:space="preserve"> </v>
      </c>
      <c r="AS58" s="8"/>
      <c r="AT58" s="9" t="str">
        <f t="shared" si="37"/>
        <v xml:space="preserve"> </v>
      </c>
      <c r="AU58" s="8"/>
      <c r="AV58" s="9" t="str">
        <f t="shared" si="38"/>
        <v xml:space="preserve"> </v>
      </c>
      <c r="AW58" s="8"/>
      <c r="AX58" s="9" t="str">
        <f t="shared" si="39"/>
        <v xml:space="preserve"> </v>
      </c>
      <c r="AY58" s="8"/>
      <c r="AZ58" s="9" t="str">
        <f t="shared" si="40"/>
        <v xml:space="preserve"> </v>
      </c>
      <c r="BA58" s="8"/>
      <c r="BB58" s="9" t="str">
        <f t="shared" si="41"/>
        <v xml:space="preserve"> </v>
      </c>
      <c r="BC58" s="8"/>
      <c r="BD58" s="9" t="str">
        <f t="shared" si="42"/>
        <v xml:space="preserve"> </v>
      </c>
      <c r="BE58" s="8"/>
      <c r="BF58" s="9" t="str">
        <f t="shared" si="43"/>
        <v xml:space="preserve"> </v>
      </c>
      <c r="BG58" s="8"/>
      <c r="BH58" s="9" t="str">
        <f t="shared" si="44"/>
        <v xml:space="preserve"> </v>
      </c>
      <c r="BI58" s="8"/>
      <c r="BJ58" s="9" t="str">
        <f t="shared" si="45"/>
        <v xml:space="preserve"> </v>
      </c>
      <c r="BK58" s="2"/>
      <c r="BL58" s="9" t="str">
        <f t="shared" si="46"/>
        <v xml:space="preserve"> </v>
      </c>
      <c r="BM58" s="53">
        <f t="shared" si="47"/>
        <v>0</v>
      </c>
      <c r="BN58" s="147">
        <f t="shared" si="48"/>
        <v>0</v>
      </c>
      <c r="BO58" s="164" t="str">
        <f t="shared" si="6"/>
        <v xml:space="preserve">មិនចាត់ថ្នាក់ </v>
      </c>
      <c r="BP58" s="164" t="str">
        <f t="shared" si="7"/>
        <v xml:space="preserve"> មិនចាត់ថ្នាក់</v>
      </c>
      <c r="BQ58" s="53" t="str">
        <f t="shared" si="49"/>
        <v xml:space="preserve"> </v>
      </c>
      <c r="BR58" s="51">
        <f>វត្តមាន!BV58</f>
        <v>0</v>
      </c>
      <c r="BS58" s="51">
        <f>វត្តមាន!BW58</f>
        <v>0</v>
      </c>
      <c r="BT58" s="51">
        <f>វត្តមាន!BX58</f>
        <v>0</v>
      </c>
      <c r="BU58" s="51">
        <f>វត្តមាន!BY58</f>
        <v>0</v>
      </c>
      <c r="BV58" s="8"/>
      <c r="BW58" s="9" t="str">
        <f t="shared" si="50"/>
        <v xml:space="preserve"> </v>
      </c>
      <c r="BX58" s="8"/>
      <c r="BY58" s="9" t="str">
        <f t="shared" si="51"/>
        <v xml:space="preserve"> </v>
      </c>
      <c r="BZ58" s="8"/>
      <c r="CA58" s="9" t="str">
        <f t="shared" si="52"/>
        <v xml:space="preserve"> </v>
      </c>
      <c r="CB58" s="8"/>
      <c r="CC58" s="9" t="str">
        <f t="shared" si="53"/>
        <v xml:space="preserve"> </v>
      </c>
      <c r="CD58" s="8"/>
      <c r="CE58" s="9" t="str">
        <f t="shared" si="54"/>
        <v xml:space="preserve"> </v>
      </c>
      <c r="CF58" s="8"/>
      <c r="CG58" s="9" t="str">
        <f t="shared" si="55"/>
        <v xml:space="preserve"> </v>
      </c>
      <c r="CH58" s="8"/>
      <c r="CI58" s="9" t="str">
        <f t="shared" si="56"/>
        <v xml:space="preserve"> </v>
      </c>
      <c r="CJ58" s="8"/>
      <c r="CK58" s="9" t="str">
        <f t="shared" si="57"/>
        <v xml:space="preserve"> </v>
      </c>
      <c r="CL58" s="8"/>
      <c r="CM58" s="9" t="str">
        <f t="shared" si="58"/>
        <v xml:space="preserve"> </v>
      </c>
      <c r="CN58" s="8"/>
      <c r="CO58" s="9" t="str">
        <f t="shared" si="59"/>
        <v xml:space="preserve"> </v>
      </c>
      <c r="CP58" s="8"/>
      <c r="CQ58" s="9" t="str">
        <f t="shared" si="60"/>
        <v xml:space="preserve"> </v>
      </c>
      <c r="CR58" s="2"/>
      <c r="CS58" s="9" t="str">
        <f t="shared" si="61"/>
        <v xml:space="preserve"> </v>
      </c>
      <c r="CT58" s="53">
        <f t="shared" si="62"/>
        <v>0</v>
      </c>
      <c r="CU58" s="147">
        <f t="shared" si="63"/>
        <v>0</v>
      </c>
      <c r="CV58" s="164" t="str">
        <f t="shared" si="8"/>
        <v xml:space="preserve">មិនចាត់ថ្នាក់ </v>
      </c>
      <c r="CW58" s="164" t="str">
        <f t="shared" si="9"/>
        <v xml:space="preserve"> មិនចាត់ថ្នាក់</v>
      </c>
      <c r="CX58" s="53" t="str">
        <f t="shared" si="64"/>
        <v xml:space="preserve"> </v>
      </c>
      <c r="CY58" s="51">
        <f>វត្តមាន!DF58</f>
        <v>0</v>
      </c>
      <c r="CZ58" s="51">
        <f>វត្តមាន!DG58</f>
        <v>0</v>
      </c>
      <c r="DA58" s="51">
        <f>វត្តមាន!DH58</f>
        <v>0</v>
      </c>
      <c r="DB58" s="51">
        <f>វត្តមាន!DI58</f>
        <v>0</v>
      </c>
      <c r="DC58" s="8"/>
      <c r="DD58" s="9" t="str">
        <f t="shared" si="65"/>
        <v xml:space="preserve"> </v>
      </c>
      <c r="DE58" s="8"/>
      <c r="DF58" s="9" t="str">
        <f t="shared" si="66"/>
        <v xml:space="preserve"> </v>
      </c>
      <c r="DG58" s="8"/>
      <c r="DH58" s="9" t="str">
        <f t="shared" si="67"/>
        <v xml:space="preserve"> </v>
      </c>
      <c r="DI58" s="8"/>
      <c r="DJ58" s="9" t="str">
        <f t="shared" si="68"/>
        <v xml:space="preserve"> </v>
      </c>
      <c r="DK58" s="8"/>
      <c r="DL58" s="9" t="str">
        <f t="shared" si="69"/>
        <v xml:space="preserve"> </v>
      </c>
      <c r="DM58" s="8"/>
      <c r="DN58" s="9" t="str">
        <f t="shared" si="70"/>
        <v xml:space="preserve"> </v>
      </c>
      <c r="DO58" s="8"/>
      <c r="DP58" s="9" t="str">
        <f t="shared" si="71"/>
        <v xml:space="preserve"> </v>
      </c>
      <c r="DQ58" s="8"/>
      <c r="DR58" s="9" t="str">
        <f t="shared" si="72"/>
        <v xml:space="preserve"> </v>
      </c>
      <c r="DS58" s="8"/>
      <c r="DT58" s="9" t="str">
        <f t="shared" si="73"/>
        <v xml:space="preserve"> </v>
      </c>
      <c r="DU58" s="8"/>
      <c r="DV58" s="9" t="str">
        <f t="shared" si="74"/>
        <v xml:space="preserve"> </v>
      </c>
      <c r="DW58" s="8"/>
      <c r="DX58" s="9" t="str">
        <f t="shared" si="75"/>
        <v xml:space="preserve"> </v>
      </c>
      <c r="DY58" s="2"/>
      <c r="DZ58" s="9" t="str">
        <f t="shared" si="76"/>
        <v xml:space="preserve"> </v>
      </c>
      <c r="EA58" s="53">
        <f t="shared" si="77"/>
        <v>0</v>
      </c>
      <c r="EB58" s="147">
        <f t="shared" si="78"/>
        <v>0</v>
      </c>
      <c r="EC58" s="164" t="str">
        <f t="shared" si="10"/>
        <v xml:space="preserve">មិនចាត់ថ្នាក់ </v>
      </c>
      <c r="ED58" s="164" t="str">
        <f t="shared" si="11"/>
        <v xml:space="preserve"> មិនចាត់ថ្នាក់</v>
      </c>
      <c r="EE58" s="53" t="str">
        <f t="shared" si="79"/>
        <v xml:space="preserve"> </v>
      </c>
      <c r="EF58" s="58">
        <f>វត្តមាន!EP58</f>
        <v>0</v>
      </c>
      <c r="EG58" s="58">
        <f>វត្តមាន!EQ58</f>
        <v>0</v>
      </c>
      <c r="EH58" s="58">
        <f>វត្តមាន!ER58</f>
        <v>0</v>
      </c>
      <c r="EI58" s="58">
        <f>វត្តមាន!ES58</f>
        <v>0</v>
      </c>
      <c r="EJ58" s="67"/>
      <c r="EK58" s="8"/>
      <c r="EL58" s="9" t="str">
        <f t="shared" si="80"/>
        <v xml:space="preserve"> </v>
      </c>
      <c r="EM58" s="9"/>
      <c r="EN58" s="8"/>
      <c r="EO58" s="9" t="str">
        <f t="shared" si="81"/>
        <v xml:space="preserve"> </v>
      </c>
      <c r="EP58" s="9"/>
      <c r="EQ58" s="8"/>
      <c r="ER58" s="9" t="str">
        <f t="shared" si="82"/>
        <v xml:space="preserve"> </v>
      </c>
      <c r="ES58" s="9"/>
      <c r="ET58" s="8"/>
      <c r="EU58" s="9" t="str">
        <f t="shared" si="83"/>
        <v xml:space="preserve"> </v>
      </c>
      <c r="EV58" s="9"/>
      <c r="EW58" s="8"/>
      <c r="EX58" s="9" t="str">
        <f t="shared" si="84"/>
        <v xml:space="preserve"> </v>
      </c>
      <c r="EY58" s="9"/>
      <c r="EZ58" s="8"/>
      <c r="FA58" s="9" t="str">
        <f t="shared" si="85"/>
        <v xml:space="preserve"> </v>
      </c>
      <c r="FB58" s="9"/>
      <c r="FC58" s="8"/>
      <c r="FD58" s="9" t="str">
        <f t="shared" si="86"/>
        <v xml:space="preserve"> </v>
      </c>
      <c r="FE58" s="9"/>
      <c r="FF58" s="8"/>
      <c r="FG58" s="9" t="str">
        <f t="shared" si="87"/>
        <v xml:space="preserve"> </v>
      </c>
      <c r="FH58" s="9"/>
      <c r="FI58" s="8"/>
      <c r="FJ58" s="9" t="str">
        <f t="shared" si="88"/>
        <v xml:space="preserve"> </v>
      </c>
      <c r="FK58" s="9"/>
      <c r="FL58" s="8"/>
      <c r="FM58" s="9" t="str">
        <f t="shared" si="89"/>
        <v xml:space="preserve"> </v>
      </c>
      <c r="FN58" s="9"/>
      <c r="FO58" s="8"/>
      <c r="FP58" s="9" t="str">
        <f t="shared" si="90"/>
        <v xml:space="preserve"> </v>
      </c>
      <c r="FQ58" s="9"/>
      <c r="FR58" s="2"/>
      <c r="FS58" s="9" t="str">
        <f t="shared" si="91"/>
        <v xml:space="preserve"> </v>
      </c>
      <c r="FT58" s="8">
        <f t="shared" si="92"/>
        <v>47</v>
      </c>
      <c r="FU58" s="53">
        <f t="shared" si="93"/>
        <v>0</v>
      </c>
      <c r="FV58" s="147">
        <f t="shared" si="94"/>
        <v>0</v>
      </c>
      <c r="FW58" s="164" t="str">
        <f t="shared" si="12"/>
        <v xml:space="preserve">មិនចាត់ថ្នាក់ </v>
      </c>
      <c r="FX58" s="164" t="str">
        <f t="shared" si="13"/>
        <v xml:space="preserve"> មិនចាត់ថ្នាក់</v>
      </c>
      <c r="FY58" s="53" t="str">
        <f t="shared" si="95"/>
        <v xml:space="preserve"> </v>
      </c>
      <c r="FZ58" s="58">
        <f>វត្តមាន!FZ58</f>
        <v>0</v>
      </c>
      <c r="GA58" s="58">
        <f>វត្តមាន!GA58</f>
        <v>0</v>
      </c>
      <c r="GB58" s="58">
        <f>វត្តមាន!GB58</f>
        <v>0</v>
      </c>
      <c r="GC58" s="58">
        <f>វត្តមាន!GC58</f>
        <v>0</v>
      </c>
      <c r="GD58" s="69">
        <f t="shared" si="99"/>
        <v>0</v>
      </c>
      <c r="GE58" s="69">
        <f t="shared" si="96"/>
        <v>0</v>
      </c>
      <c r="GF58" s="69">
        <f t="shared" si="97"/>
        <v>0</v>
      </c>
      <c r="GG58" s="164" t="str">
        <f t="shared" si="15"/>
        <v xml:space="preserve">មិនចាត់ថ្នាក់ </v>
      </c>
      <c r="GH58" s="164" t="str">
        <f t="shared" si="16"/>
        <v xml:space="preserve"> មិនចាត់ថ្នាក់</v>
      </c>
      <c r="GI58" s="53" t="str">
        <f t="shared" si="98"/>
        <v xml:space="preserve"> </v>
      </c>
      <c r="GJ58" s="2">
        <f t="shared" si="100"/>
        <v>0</v>
      </c>
      <c r="GK58" s="2">
        <f t="shared" si="101"/>
        <v>0</v>
      </c>
      <c r="GL58" s="2">
        <f t="shared" si="102"/>
        <v>0</v>
      </c>
      <c r="GM58" s="2">
        <f t="shared" si="103"/>
        <v>0</v>
      </c>
    </row>
    <row r="59" spans="1:195" hidden="1">
      <c r="A59" s="2"/>
      <c r="B59" s="2"/>
      <c r="C59" s="2"/>
      <c r="D59" s="2"/>
      <c r="E59" s="7"/>
      <c r="F59" s="7" t="str">
        <f>ប្រវត្តិរូបសិស្ស!G59</f>
        <v>12C</v>
      </c>
      <c r="G59" s="8"/>
      <c r="H59" s="9" t="str">
        <f t="shared" si="21"/>
        <v xml:space="preserve"> </v>
      </c>
      <c r="I59" s="8"/>
      <c r="J59" s="9" t="str">
        <f t="shared" si="22"/>
        <v xml:space="preserve"> </v>
      </c>
      <c r="K59" s="8"/>
      <c r="L59" s="9" t="str">
        <f t="shared" si="23"/>
        <v xml:space="preserve"> </v>
      </c>
      <c r="M59" s="8"/>
      <c r="N59" s="9" t="str">
        <f t="shared" si="104"/>
        <v xml:space="preserve"> </v>
      </c>
      <c r="O59" s="8"/>
      <c r="P59" s="9" t="str">
        <f t="shared" si="24"/>
        <v xml:space="preserve"> </v>
      </c>
      <c r="Q59" s="8"/>
      <c r="R59" s="9" t="str">
        <f t="shared" si="105"/>
        <v xml:space="preserve"> </v>
      </c>
      <c r="S59" s="8"/>
      <c r="T59" s="9" t="str">
        <f t="shared" si="25"/>
        <v xml:space="preserve"> </v>
      </c>
      <c r="U59" s="8"/>
      <c r="V59" s="9" t="str">
        <f t="shared" si="26"/>
        <v xml:space="preserve"> </v>
      </c>
      <c r="W59" s="8"/>
      <c r="X59" s="9" t="str">
        <f t="shared" si="27"/>
        <v xml:space="preserve"> </v>
      </c>
      <c r="Y59" s="9"/>
      <c r="Z59" s="8"/>
      <c r="AA59" s="9" t="str">
        <f t="shared" si="106"/>
        <v xml:space="preserve"> </v>
      </c>
      <c r="AB59" s="8"/>
      <c r="AC59" s="9" t="str">
        <f t="shared" si="29"/>
        <v xml:space="preserve"> </v>
      </c>
      <c r="AD59" s="2"/>
      <c r="AE59" s="9" t="str">
        <f t="shared" si="30"/>
        <v xml:space="preserve"> </v>
      </c>
      <c r="AF59" s="53">
        <f t="shared" si="107"/>
        <v>0</v>
      </c>
      <c r="AG59" s="147">
        <f t="shared" si="108"/>
        <v>0</v>
      </c>
      <c r="AH59" s="164" t="str">
        <f t="shared" si="32"/>
        <v xml:space="preserve">មិនចាត់ថ្នាក់ </v>
      </c>
      <c r="AI59" s="164" t="str">
        <f t="shared" si="33"/>
        <v xml:space="preserve"> មិនចាត់ថ្នាក់</v>
      </c>
      <c r="AJ59" s="53" t="str">
        <f t="shared" si="34"/>
        <v xml:space="preserve"> </v>
      </c>
      <c r="AK59" s="53">
        <f>វត្តមាន!BV59</f>
        <v>0</v>
      </c>
      <c r="AL59" s="53">
        <f>វត្តមាន!BW59</f>
        <v>0</v>
      </c>
      <c r="AM59" s="53">
        <f>វត្តមាន!BX59</f>
        <v>0</v>
      </c>
      <c r="AN59" s="53">
        <f>វត្តមាន!BY59</f>
        <v>0</v>
      </c>
      <c r="AO59" s="8"/>
      <c r="AP59" s="9" t="str">
        <f t="shared" si="35"/>
        <v xml:space="preserve"> </v>
      </c>
      <c r="AQ59" s="8"/>
      <c r="AR59" s="9" t="str">
        <f t="shared" si="36"/>
        <v xml:space="preserve"> </v>
      </c>
      <c r="AS59" s="8"/>
      <c r="AT59" s="9" t="str">
        <f t="shared" si="37"/>
        <v xml:space="preserve"> </v>
      </c>
      <c r="AU59" s="8"/>
      <c r="AV59" s="9" t="str">
        <f t="shared" si="38"/>
        <v xml:space="preserve"> </v>
      </c>
      <c r="AW59" s="8"/>
      <c r="AX59" s="9" t="str">
        <f t="shared" si="39"/>
        <v xml:space="preserve"> </v>
      </c>
      <c r="AY59" s="8"/>
      <c r="AZ59" s="9" t="str">
        <f t="shared" si="40"/>
        <v xml:space="preserve"> </v>
      </c>
      <c r="BA59" s="8"/>
      <c r="BB59" s="9" t="str">
        <f t="shared" si="41"/>
        <v xml:space="preserve"> </v>
      </c>
      <c r="BC59" s="8"/>
      <c r="BD59" s="9" t="str">
        <f t="shared" si="42"/>
        <v xml:space="preserve"> </v>
      </c>
      <c r="BE59" s="8"/>
      <c r="BF59" s="9" t="str">
        <f t="shared" si="43"/>
        <v xml:space="preserve"> </v>
      </c>
      <c r="BG59" s="8"/>
      <c r="BH59" s="9" t="str">
        <f t="shared" si="44"/>
        <v xml:space="preserve"> </v>
      </c>
      <c r="BI59" s="8"/>
      <c r="BJ59" s="9" t="str">
        <f t="shared" si="45"/>
        <v xml:space="preserve"> </v>
      </c>
      <c r="BK59" s="2"/>
      <c r="BL59" s="9" t="str">
        <f t="shared" si="46"/>
        <v xml:space="preserve"> </v>
      </c>
      <c r="BM59" s="53">
        <f t="shared" si="47"/>
        <v>0</v>
      </c>
      <c r="BN59" s="147">
        <f t="shared" si="48"/>
        <v>0</v>
      </c>
      <c r="BO59" s="164" t="str">
        <f t="shared" si="6"/>
        <v xml:space="preserve">មិនចាត់ថ្នាក់ </v>
      </c>
      <c r="BP59" s="164" t="str">
        <f t="shared" si="7"/>
        <v xml:space="preserve"> មិនចាត់ថ្នាក់</v>
      </c>
      <c r="BQ59" s="53" t="str">
        <f t="shared" si="49"/>
        <v xml:space="preserve"> </v>
      </c>
      <c r="BR59" s="51">
        <f>វត្តមាន!BV59</f>
        <v>0</v>
      </c>
      <c r="BS59" s="51">
        <f>វត្តមាន!BW59</f>
        <v>0</v>
      </c>
      <c r="BT59" s="51">
        <f>វត្តមាន!BX59</f>
        <v>0</v>
      </c>
      <c r="BU59" s="51">
        <f>វត្តមាន!BY59</f>
        <v>0</v>
      </c>
      <c r="BV59" s="8"/>
      <c r="BW59" s="9" t="str">
        <f t="shared" si="50"/>
        <v xml:space="preserve"> </v>
      </c>
      <c r="BX59" s="8"/>
      <c r="BY59" s="9" t="str">
        <f t="shared" si="51"/>
        <v xml:space="preserve"> </v>
      </c>
      <c r="BZ59" s="8"/>
      <c r="CA59" s="9" t="str">
        <f t="shared" si="52"/>
        <v xml:space="preserve"> </v>
      </c>
      <c r="CB59" s="8"/>
      <c r="CC59" s="9" t="str">
        <f t="shared" si="53"/>
        <v xml:space="preserve"> </v>
      </c>
      <c r="CD59" s="8"/>
      <c r="CE59" s="9" t="str">
        <f t="shared" si="54"/>
        <v xml:space="preserve"> </v>
      </c>
      <c r="CF59" s="8"/>
      <c r="CG59" s="9" t="str">
        <f t="shared" si="55"/>
        <v xml:space="preserve"> </v>
      </c>
      <c r="CH59" s="8"/>
      <c r="CI59" s="9" t="str">
        <f t="shared" si="56"/>
        <v xml:space="preserve"> </v>
      </c>
      <c r="CJ59" s="8"/>
      <c r="CK59" s="9" t="str">
        <f t="shared" si="57"/>
        <v xml:space="preserve"> </v>
      </c>
      <c r="CL59" s="8"/>
      <c r="CM59" s="9" t="str">
        <f t="shared" si="58"/>
        <v xml:space="preserve"> </v>
      </c>
      <c r="CN59" s="8"/>
      <c r="CO59" s="9" t="str">
        <f t="shared" si="59"/>
        <v xml:space="preserve"> </v>
      </c>
      <c r="CP59" s="8"/>
      <c r="CQ59" s="9" t="str">
        <f t="shared" si="60"/>
        <v xml:space="preserve"> </v>
      </c>
      <c r="CR59" s="2"/>
      <c r="CS59" s="9" t="str">
        <f t="shared" si="61"/>
        <v xml:space="preserve"> </v>
      </c>
      <c r="CT59" s="53">
        <f t="shared" si="62"/>
        <v>0</v>
      </c>
      <c r="CU59" s="147">
        <f t="shared" si="63"/>
        <v>0</v>
      </c>
      <c r="CV59" s="164" t="str">
        <f t="shared" si="8"/>
        <v xml:space="preserve">មិនចាត់ថ្នាក់ </v>
      </c>
      <c r="CW59" s="164" t="str">
        <f t="shared" si="9"/>
        <v xml:space="preserve"> មិនចាត់ថ្នាក់</v>
      </c>
      <c r="CX59" s="53" t="str">
        <f t="shared" si="64"/>
        <v xml:space="preserve"> </v>
      </c>
      <c r="CY59" s="51">
        <f>វត្តមាន!DF59</f>
        <v>0</v>
      </c>
      <c r="CZ59" s="51">
        <f>វត្តមាន!DG59</f>
        <v>0</v>
      </c>
      <c r="DA59" s="51">
        <f>វត្តមាន!DH59</f>
        <v>0</v>
      </c>
      <c r="DB59" s="51">
        <f>វត្តមាន!DI59</f>
        <v>0</v>
      </c>
      <c r="DC59" s="8"/>
      <c r="DD59" s="9" t="str">
        <f t="shared" si="65"/>
        <v xml:space="preserve"> </v>
      </c>
      <c r="DE59" s="8"/>
      <c r="DF59" s="9" t="str">
        <f t="shared" si="66"/>
        <v xml:space="preserve"> </v>
      </c>
      <c r="DG59" s="8"/>
      <c r="DH59" s="9" t="str">
        <f t="shared" si="67"/>
        <v xml:space="preserve"> </v>
      </c>
      <c r="DI59" s="8"/>
      <c r="DJ59" s="9" t="str">
        <f t="shared" si="68"/>
        <v xml:space="preserve"> </v>
      </c>
      <c r="DK59" s="8"/>
      <c r="DL59" s="9" t="str">
        <f t="shared" si="69"/>
        <v xml:space="preserve"> </v>
      </c>
      <c r="DM59" s="8"/>
      <c r="DN59" s="9" t="str">
        <f t="shared" si="70"/>
        <v xml:space="preserve"> </v>
      </c>
      <c r="DO59" s="8"/>
      <c r="DP59" s="9" t="str">
        <f t="shared" si="71"/>
        <v xml:space="preserve"> </v>
      </c>
      <c r="DQ59" s="8"/>
      <c r="DR59" s="9" t="str">
        <f t="shared" si="72"/>
        <v xml:space="preserve"> </v>
      </c>
      <c r="DS59" s="8"/>
      <c r="DT59" s="9" t="str">
        <f t="shared" si="73"/>
        <v xml:space="preserve"> </v>
      </c>
      <c r="DU59" s="8"/>
      <c r="DV59" s="9" t="str">
        <f t="shared" si="74"/>
        <v xml:space="preserve"> </v>
      </c>
      <c r="DW59" s="8"/>
      <c r="DX59" s="9" t="str">
        <f t="shared" si="75"/>
        <v xml:space="preserve"> </v>
      </c>
      <c r="DY59" s="2"/>
      <c r="DZ59" s="9" t="str">
        <f t="shared" si="76"/>
        <v xml:space="preserve"> </v>
      </c>
      <c r="EA59" s="53">
        <f t="shared" si="77"/>
        <v>0</v>
      </c>
      <c r="EB59" s="147">
        <f t="shared" si="78"/>
        <v>0</v>
      </c>
      <c r="EC59" s="164" t="str">
        <f t="shared" si="10"/>
        <v xml:space="preserve">មិនចាត់ថ្នាក់ </v>
      </c>
      <c r="ED59" s="164" t="str">
        <f t="shared" si="11"/>
        <v xml:space="preserve"> មិនចាត់ថ្នាក់</v>
      </c>
      <c r="EE59" s="53" t="str">
        <f t="shared" si="79"/>
        <v xml:space="preserve"> </v>
      </c>
      <c r="EF59" s="58">
        <f>វត្តមាន!EP59</f>
        <v>0</v>
      </c>
      <c r="EG59" s="58">
        <f>វត្តមាន!EQ59</f>
        <v>0</v>
      </c>
      <c r="EH59" s="58">
        <f>វត្តមាន!ER59</f>
        <v>0</v>
      </c>
      <c r="EI59" s="58">
        <f>វត្តមាន!ES59</f>
        <v>0</v>
      </c>
      <c r="EJ59" s="67"/>
      <c r="EK59" s="8"/>
      <c r="EL59" s="9" t="str">
        <f t="shared" si="80"/>
        <v xml:space="preserve"> </v>
      </c>
      <c r="EM59" s="9"/>
      <c r="EN59" s="8"/>
      <c r="EO59" s="9" t="str">
        <f t="shared" si="81"/>
        <v xml:space="preserve"> </v>
      </c>
      <c r="EP59" s="9"/>
      <c r="EQ59" s="8"/>
      <c r="ER59" s="9" t="str">
        <f t="shared" si="82"/>
        <v xml:space="preserve"> </v>
      </c>
      <c r="ES59" s="9"/>
      <c r="ET59" s="8"/>
      <c r="EU59" s="9" t="str">
        <f t="shared" si="83"/>
        <v xml:space="preserve"> </v>
      </c>
      <c r="EV59" s="9"/>
      <c r="EW59" s="8"/>
      <c r="EX59" s="9" t="str">
        <f t="shared" si="84"/>
        <v xml:space="preserve"> </v>
      </c>
      <c r="EY59" s="9"/>
      <c r="EZ59" s="8"/>
      <c r="FA59" s="9" t="str">
        <f t="shared" si="85"/>
        <v xml:space="preserve"> </v>
      </c>
      <c r="FB59" s="9"/>
      <c r="FC59" s="8"/>
      <c r="FD59" s="9" t="str">
        <f t="shared" si="86"/>
        <v xml:space="preserve"> </v>
      </c>
      <c r="FE59" s="9"/>
      <c r="FF59" s="8"/>
      <c r="FG59" s="9" t="str">
        <f t="shared" si="87"/>
        <v xml:space="preserve"> </v>
      </c>
      <c r="FH59" s="9"/>
      <c r="FI59" s="8"/>
      <c r="FJ59" s="9" t="str">
        <f t="shared" si="88"/>
        <v xml:space="preserve"> </v>
      </c>
      <c r="FK59" s="9"/>
      <c r="FL59" s="8"/>
      <c r="FM59" s="9" t="str">
        <f t="shared" si="89"/>
        <v xml:space="preserve"> </v>
      </c>
      <c r="FN59" s="9"/>
      <c r="FO59" s="8"/>
      <c r="FP59" s="9" t="str">
        <f t="shared" si="90"/>
        <v xml:space="preserve"> </v>
      </c>
      <c r="FQ59" s="9"/>
      <c r="FR59" s="2"/>
      <c r="FS59" s="9" t="str">
        <f t="shared" si="91"/>
        <v xml:space="preserve"> </v>
      </c>
      <c r="FT59" s="8">
        <f t="shared" si="92"/>
        <v>47</v>
      </c>
      <c r="FU59" s="53">
        <f t="shared" si="93"/>
        <v>0</v>
      </c>
      <c r="FV59" s="147">
        <f t="shared" si="94"/>
        <v>0</v>
      </c>
      <c r="FW59" s="164" t="str">
        <f t="shared" si="12"/>
        <v xml:space="preserve">មិនចាត់ថ្នាក់ </v>
      </c>
      <c r="FX59" s="164" t="str">
        <f t="shared" si="13"/>
        <v xml:space="preserve"> មិនចាត់ថ្នាក់</v>
      </c>
      <c r="FY59" s="53" t="str">
        <f t="shared" si="95"/>
        <v xml:space="preserve"> </v>
      </c>
      <c r="FZ59" s="58">
        <f>វត្តមាន!FZ59</f>
        <v>0</v>
      </c>
      <c r="GA59" s="58">
        <f>វត្តមាន!GA59</f>
        <v>0</v>
      </c>
      <c r="GB59" s="58">
        <f>វត្តមាន!GB59</f>
        <v>0</v>
      </c>
      <c r="GC59" s="58">
        <f>វត្តមាន!GC59</f>
        <v>0</v>
      </c>
      <c r="GD59" s="69">
        <f t="shared" si="99"/>
        <v>0</v>
      </c>
      <c r="GE59" s="69">
        <f t="shared" si="96"/>
        <v>0</v>
      </c>
      <c r="GF59" s="69">
        <f t="shared" si="97"/>
        <v>0</v>
      </c>
      <c r="GG59" s="164" t="str">
        <f t="shared" si="15"/>
        <v xml:space="preserve">មិនចាត់ថ្នាក់ </v>
      </c>
      <c r="GH59" s="164" t="str">
        <f t="shared" si="16"/>
        <v xml:space="preserve"> មិនចាត់ថ្នាក់</v>
      </c>
      <c r="GI59" s="53" t="str">
        <f t="shared" si="98"/>
        <v xml:space="preserve"> </v>
      </c>
      <c r="GJ59" s="2">
        <f t="shared" si="100"/>
        <v>0</v>
      </c>
      <c r="GK59" s="2">
        <f t="shared" si="101"/>
        <v>0</v>
      </c>
      <c r="GL59" s="2">
        <f t="shared" si="102"/>
        <v>0</v>
      </c>
      <c r="GM59" s="2">
        <f t="shared" si="103"/>
        <v>0</v>
      </c>
    </row>
    <row r="60" spans="1:195" s="109" customFormat="1" hidden="1">
      <c r="A60" s="111"/>
      <c r="B60" s="111"/>
      <c r="C60" s="111"/>
      <c r="D60" s="111"/>
      <c r="E60" s="112"/>
      <c r="F60" s="112"/>
      <c r="G60" s="113"/>
      <c r="H60" s="113"/>
      <c r="I60" s="113"/>
      <c r="J60" s="114"/>
      <c r="K60" s="113"/>
      <c r="L60" s="114"/>
      <c r="M60" s="113"/>
      <c r="N60" s="114"/>
      <c r="O60" s="113"/>
      <c r="P60" s="114"/>
      <c r="Q60" s="113"/>
      <c r="R60" s="114"/>
      <c r="S60" s="113"/>
      <c r="T60" s="114"/>
      <c r="U60" s="113"/>
      <c r="V60" s="114"/>
      <c r="W60" s="113"/>
      <c r="X60" s="114"/>
      <c r="Y60" s="114"/>
      <c r="Z60" s="113"/>
      <c r="AA60" s="114"/>
      <c r="AB60" s="113"/>
      <c r="AC60" s="114"/>
      <c r="AD60" s="113"/>
      <c r="AE60" s="114"/>
      <c r="AF60" s="113"/>
      <c r="AG60" s="115"/>
      <c r="AH60" s="114"/>
      <c r="AI60" s="114"/>
      <c r="AJ60" s="113"/>
      <c r="AK60" s="113"/>
      <c r="AL60" s="113"/>
      <c r="AM60" s="113"/>
      <c r="AN60" s="113"/>
      <c r="AO60" s="113"/>
      <c r="AP60" s="113"/>
      <c r="AQ60" s="113"/>
      <c r="AR60" s="114"/>
      <c r="AS60" s="113"/>
      <c r="AT60" s="114"/>
      <c r="AU60" s="113"/>
      <c r="AV60" s="114"/>
      <c r="AW60" s="113"/>
      <c r="AX60" s="114"/>
      <c r="AY60" s="113"/>
      <c r="AZ60" s="114"/>
      <c r="BA60" s="113"/>
      <c r="BB60" s="114"/>
      <c r="BC60" s="113"/>
      <c r="BD60" s="114"/>
      <c r="BE60" s="113"/>
      <c r="BF60" s="114"/>
      <c r="BG60" s="113"/>
      <c r="BH60" s="114"/>
      <c r="BI60" s="113"/>
      <c r="BJ60" s="114"/>
      <c r="BK60" s="113"/>
      <c r="BL60" s="114"/>
      <c r="BM60" s="113"/>
      <c r="BN60" s="115"/>
      <c r="BO60" s="114"/>
      <c r="BP60" s="114"/>
      <c r="BQ60" s="113"/>
      <c r="BR60" s="113"/>
      <c r="BS60" s="113"/>
      <c r="BT60" s="113"/>
      <c r="BU60" s="113"/>
      <c r="BV60" s="113"/>
      <c r="BW60" s="113"/>
      <c r="BX60" s="113"/>
      <c r="BY60" s="114"/>
      <c r="BZ60" s="113"/>
      <c r="CA60" s="114"/>
      <c r="CB60" s="113"/>
      <c r="CC60" s="114"/>
      <c r="CD60" s="113"/>
      <c r="CE60" s="114"/>
      <c r="CF60" s="113"/>
      <c r="CG60" s="114"/>
      <c r="CH60" s="113"/>
      <c r="CI60" s="114"/>
      <c r="CJ60" s="113"/>
      <c r="CK60" s="114"/>
      <c r="CL60" s="113"/>
      <c r="CM60" s="114"/>
      <c r="CN60" s="113"/>
      <c r="CO60" s="114"/>
      <c r="CP60" s="113"/>
      <c r="CQ60" s="114"/>
      <c r="CR60" s="113"/>
      <c r="CS60" s="114"/>
      <c r="CT60" s="113"/>
      <c r="CU60" s="115"/>
      <c r="CV60" s="114"/>
      <c r="CW60" s="114"/>
      <c r="CX60" s="113"/>
      <c r="CY60" s="113"/>
      <c r="CZ60" s="113"/>
      <c r="DA60" s="113"/>
      <c r="DB60" s="113"/>
      <c r="DC60" s="113"/>
      <c r="DD60" s="113"/>
      <c r="DE60" s="113"/>
      <c r="DF60" s="114"/>
      <c r="DG60" s="113"/>
      <c r="DH60" s="114"/>
      <c r="DI60" s="113"/>
      <c r="DJ60" s="114"/>
      <c r="DK60" s="113"/>
      <c r="DL60" s="114"/>
      <c r="DM60" s="113"/>
      <c r="DN60" s="114"/>
      <c r="DO60" s="113"/>
      <c r="DP60" s="114"/>
      <c r="DQ60" s="113"/>
      <c r="DR60" s="114"/>
      <c r="DS60" s="113"/>
      <c r="DT60" s="114"/>
      <c r="DU60" s="113"/>
      <c r="DV60" s="114"/>
      <c r="DW60" s="113"/>
      <c r="DX60" s="114"/>
      <c r="DY60" s="113"/>
      <c r="DZ60" s="114"/>
      <c r="EA60" s="113"/>
      <c r="EB60" s="115"/>
      <c r="EC60" s="114"/>
      <c r="ED60" s="114"/>
      <c r="EE60" s="113"/>
      <c r="EF60" s="113"/>
      <c r="EG60" s="113"/>
      <c r="EH60" s="113"/>
      <c r="EI60" s="113"/>
      <c r="EJ60" s="113"/>
      <c r="EK60" s="8"/>
      <c r="EL60" s="9" t="str">
        <f t="shared" si="80"/>
        <v xml:space="preserve"> </v>
      </c>
      <c r="EM60" s="9"/>
      <c r="EN60" s="8"/>
      <c r="EO60" s="9" t="str">
        <f t="shared" si="81"/>
        <v xml:space="preserve"> </v>
      </c>
      <c r="EP60" s="9"/>
      <c r="EQ60" s="8"/>
      <c r="ER60" s="9" t="str">
        <f t="shared" si="82"/>
        <v xml:space="preserve"> </v>
      </c>
      <c r="ES60" s="9"/>
      <c r="ET60" s="8"/>
      <c r="EU60" s="9" t="str">
        <f t="shared" si="83"/>
        <v xml:space="preserve"> </v>
      </c>
      <c r="EV60" s="9"/>
      <c r="EW60" s="8"/>
      <c r="EX60" s="9" t="str">
        <f t="shared" si="84"/>
        <v xml:space="preserve"> </v>
      </c>
      <c r="EY60" s="9"/>
      <c r="EZ60" s="8"/>
      <c r="FA60" s="9" t="str">
        <f t="shared" si="85"/>
        <v xml:space="preserve"> </v>
      </c>
      <c r="FB60" s="9"/>
      <c r="FC60" s="8"/>
      <c r="FD60" s="9" t="str">
        <f t="shared" si="86"/>
        <v xml:space="preserve"> </v>
      </c>
      <c r="FE60" s="9"/>
      <c r="FF60" s="8"/>
      <c r="FG60" s="9" t="str">
        <f t="shared" si="87"/>
        <v xml:space="preserve"> </v>
      </c>
      <c r="FH60" s="9"/>
      <c r="FI60" s="8"/>
      <c r="FJ60" s="9" t="str">
        <f t="shared" si="88"/>
        <v xml:space="preserve"> </v>
      </c>
      <c r="FK60" s="9"/>
      <c r="FL60" s="8"/>
      <c r="FM60" s="9" t="str">
        <f t="shared" si="89"/>
        <v xml:space="preserve"> </v>
      </c>
      <c r="FN60" s="9"/>
      <c r="FO60" s="8"/>
      <c r="FP60" s="9" t="str">
        <f t="shared" si="90"/>
        <v xml:space="preserve"> </v>
      </c>
      <c r="FQ60" s="9"/>
      <c r="FR60" s="2"/>
      <c r="FS60" s="9" t="str">
        <f t="shared" si="91"/>
        <v xml:space="preserve"> </v>
      </c>
      <c r="FT60" s="8">
        <f t="shared" si="92"/>
        <v>47</v>
      </c>
      <c r="FU60" s="113"/>
      <c r="FV60" s="115"/>
      <c r="FW60" s="114"/>
      <c r="FX60" s="114"/>
      <c r="FY60" s="113"/>
      <c r="FZ60" s="113"/>
      <c r="GA60" s="113"/>
      <c r="GB60" s="113"/>
      <c r="GC60" s="113"/>
      <c r="GD60" s="115"/>
      <c r="GE60" s="115"/>
      <c r="GF60" s="115"/>
      <c r="GG60" s="114"/>
      <c r="GH60" s="114"/>
      <c r="GI60" s="113"/>
      <c r="GJ60" s="111"/>
      <c r="GK60" s="111"/>
      <c r="GL60" s="111"/>
      <c r="GM60" s="111"/>
    </row>
    <row r="61" spans="1:195" hidden="1">
      <c r="A61" s="2"/>
      <c r="B61" s="2">
        <f>ប្រវត្តិរូបសិស្ស!B61</f>
        <v>7440</v>
      </c>
      <c r="C61" s="2" t="str">
        <f>ប្រវត្តិរូបសិស្ស!C61</f>
        <v>កន ស្រីនីត</v>
      </c>
      <c r="D61" s="2" t="str">
        <f>ប្រវត្តិរូបសិស្ស!D61</f>
        <v>ស្រី</v>
      </c>
      <c r="E61" s="7">
        <f>ប្រវត្តិរូបសិស្ស!E61</f>
        <v>39194</v>
      </c>
      <c r="F61" s="7" t="str">
        <f>ប្រវត្តិរូបសិស្ស!G61</f>
        <v>12D</v>
      </c>
      <c r="G61" s="8">
        <v>35</v>
      </c>
      <c r="H61" s="9" t="str">
        <f t="shared" si="21"/>
        <v>F</v>
      </c>
      <c r="I61" s="8">
        <v>75</v>
      </c>
      <c r="J61" s="9" t="str">
        <f t="shared" si="22"/>
        <v>D</v>
      </c>
      <c r="K61" s="8">
        <v>55</v>
      </c>
      <c r="L61" s="9" t="str">
        <f t="shared" si="23"/>
        <v>C</v>
      </c>
      <c r="M61" s="8">
        <v>30</v>
      </c>
      <c r="N61" s="9" t="str">
        <f t="shared" si="104"/>
        <v>F</v>
      </c>
      <c r="O61" s="8">
        <v>23</v>
      </c>
      <c r="P61" s="9" t="str">
        <f t="shared" si="24"/>
        <v>F</v>
      </c>
      <c r="Q61" s="8"/>
      <c r="R61" s="9" t="str">
        <f t="shared" si="105"/>
        <v xml:space="preserve"> </v>
      </c>
      <c r="S61" s="8"/>
      <c r="T61" s="9" t="str">
        <f t="shared" si="25"/>
        <v xml:space="preserve"> </v>
      </c>
      <c r="U61" s="8"/>
      <c r="V61" s="9" t="str">
        <f t="shared" si="26"/>
        <v xml:space="preserve"> </v>
      </c>
      <c r="W61" s="8">
        <v>31</v>
      </c>
      <c r="X61" s="9" t="str">
        <f t="shared" si="27"/>
        <v>D</v>
      </c>
      <c r="Y61" s="9">
        <v>25</v>
      </c>
      <c r="Z61" s="8">
        <f>IF(Y61&lt;25,"0",Y61-25)</f>
        <v>0</v>
      </c>
      <c r="AA61" s="9" t="str">
        <f t="shared" ref="AA61:AA108" si="109">IF(Y61=0," ",IF(Y61&gt;=45,"A",IF(Y61&gt;=40,"B",IF(Y61&gt;=35,"C",IF(Y61&gt;=30,"D",IF(Y61&gt;=25,"E",IF(Y61&lt;25,"F")))))))</f>
        <v>E</v>
      </c>
      <c r="AB61" s="8"/>
      <c r="AC61" s="9" t="str">
        <f t="shared" si="29"/>
        <v xml:space="preserve"> </v>
      </c>
      <c r="AD61" s="2"/>
      <c r="AE61" s="9" t="str">
        <f t="shared" ref="AE61:AE75" si="110">IF(AD61&gt;=45,"A",IF(AD61&gt;=40,"B",IF(AD61&gt;=35,"C",IF(AD61&gt;=30,"D",IF(AD61&gt;=25,"E",IF(AD61&lt;25,"F"))))))</f>
        <v>F</v>
      </c>
      <c r="AF61" s="53">
        <f>G61+I61+K61+M61+O61+Q61+S61+U61+W61+Z61+AB61+AD61</f>
        <v>249</v>
      </c>
      <c r="AG61" s="147">
        <f>AF61/9.5</f>
        <v>26.210526315789473</v>
      </c>
      <c r="AH61" s="164" t="str">
        <f t="shared" ref="AH61" si="111">IF(AG61&gt;=45,"A",IF(AG61&gt;=40,"B",IF(AG61&gt;=35,"C",IF(AG61&gt;=30,"D",IF(AG61&gt;=25,"E",IF(AG61&gt;=0.00001,"F","មិនចាត់ថ្នាក់ "))))))</f>
        <v>E</v>
      </c>
      <c r="AI61" s="164" t="str">
        <f t="shared" ref="AI61" si="112">IF(AG61&gt;=40,"ល្អ",IF(AG61&gt;=32.5,"ល្អបង្គួរ",IF(AG61&gt;=25,"មធ្យម",IF(AG61&gt;0.00001,"ខ្សោយ",IF(AG61=0," មិនចាត់ថ្នាក់")))))</f>
        <v>មធ្យម</v>
      </c>
      <c r="AJ61" s="53">
        <f>IF(AG61=0," ",RANK(AG61,$AG$61:$AG$109))</f>
        <v>28</v>
      </c>
      <c r="AK61" s="53">
        <f>វត្តមាន!BV61</f>
        <v>0</v>
      </c>
      <c r="AL61" s="53">
        <f>វត្តមាន!BW61</f>
        <v>0</v>
      </c>
      <c r="AM61" s="53">
        <f>វត្តមាន!BX61</f>
        <v>0</v>
      </c>
      <c r="AN61" s="53">
        <f>វត្តមាន!BY61</f>
        <v>0</v>
      </c>
      <c r="AO61" s="8"/>
      <c r="AP61" s="9" t="str">
        <f t="shared" si="35"/>
        <v xml:space="preserve"> </v>
      </c>
      <c r="AQ61" s="8"/>
      <c r="AR61" s="9" t="str">
        <f t="shared" si="36"/>
        <v xml:space="preserve"> </v>
      </c>
      <c r="AS61" s="8"/>
      <c r="AT61" s="9" t="str">
        <f t="shared" si="37"/>
        <v xml:space="preserve"> </v>
      </c>
      <c r="AU61" s="8"/>
      <c r="AV61" s="9" t="str">
        <f t="shared" si="38"/>
        <v xml:space="preserve"> </v>
      </c>
      <c r="AW61" s="8"/>
      <c r="AX61" s="9" t="str">
        <f t="shared" si="39"/>
        <v xml:space="preserve"> </v>
      </c>
      <c r="AY61" s="8"/>
      <c r="AZ61" s="9" t="str">
        <f t="shared" si="40"/>
        <v xml:space="preserve"> </v>
      </c>
      <c r="BA61" s="8"/>
      <c r="BB61" s="9" t="str">
        <f t="shared" si="41"/>
        <v xml:space="preserve"> </v>
      </c>
      <c r="BC61" s="8"/>
      <c r="BD61" s="9" t="str">
        <f t="shared" si="42"/>
        <v xml:space="preserve"> </v>
      </c>
      <c r="BE61" s="8"/>
      <c r="BF61" s="9" t="str">
        <f t="shared" si="43"/>
        <v xml:space="preserve"> </v>
      </c>
      <c r="BG61" s="8"/>
      <c r="BH61" s="9" t="str">
        <f t="shared" si="44"/>
        <v xml:space="preserve"> </v>
      </c>
      <c r="BI61" s="8"/>
      <c r="BJ61" s="9" t="str">
        <f t="shared" si="45"/>
        <v xml:space="preserve"> </v>
      </c>
      <c r="BK61" s="2"/>
      <c r="BL61" s="9" t="str">
        <f t="shared" ref="BL61:BL109" si="113">IF(BK61&gt;=45,"A",IF(BK61&gt;=40,"B",IF(BK61&gt;=35,"C",IF(BK61&gt;=30,"D",IF(BK61&gt;=25,"E",IF(BK61&lt;25,"F"))))))</f>
        <v>F</v>
      </c>
      <c r="BM61" s="53">
        <f t="shared" ref="BM61" si="114">AO61+AQ61+AS61+AU61+AW61+AY61+BA61+BC61+BE61+BG61+BI61+BK61</f>
        <v>0</v>
      </c>
      <c r="BN61" s="147">
        <f t="shared" ref="BN61:BN109" si="115">BM61/12</f>
        <v>0</v>
      </c>
      <c r="BO61" s="164" t="str">
        <f t="shared" ref="BO61:BO109" si="116">IF(BN61&gt;=45,"A",IF(BN61&gt;=40,"B",IF(BN61&gt;=35,"C",IF(BN61&gt;=30,"D",IF(BN61&gt;=25,"E",IF(BN61&gt;=0.00001,"F","មិនចាត់ថ្នាក់ "))))))</f>
        <v xml:space="preserve">មិនចាត់ថ្នាក់ </v>
      </c>
      <c r="BP61" s="164" t="str">
        <f t="shared" ref="BP61:BP109" si="117">IF(BN61&gt;=40,"ល្អ",IF(BN61&gt;=32.5,"ល្អបង្គួរ",IF(BN61&gt;=25,"មធ្យម",IF(BN61&gt;0.00001,"ខ្សោយ",IF(BN61=0," មិនចាត់ថ្នាក់")))))</f>
        <v xml:space="preserve"> មិនចាត់ថ្នាក់</v>
      </c>
      <c r="BQ61" s="53" t="str">
        <f>IF(BN61=0," ",RANK(BN61,$AG$61:$AG$109))</f>
        <v xml:space="preserve"> </v>
      </c>
      <c r="BR61" s="51">
        <f>វត្តមាន!BV61</f>
        <v>0</v>
      </c>
      <c r="BS61" s="51">
        <f>វត្តមាន!BW61</f>
        <v>0</v>
      </c>
      <c r="BT61" s="51">
        <f>វត្តមាន!BX61</f>
        <v>0</v>
      </c>
      <c r="BU61" s="51">
        <f>វត្តមាន!BY61</f>
        <v>0</v>
      </c>
      <c r="BV61" s="8"/>
      <c r="BW61" s="9" t="str">
        <f t="shared" si="50"/>
        <v xml:space="preserve"> </v>
      </c>
      <c r="BX61" s="8"/>
      <c r="BY61" s="9" t="str">
        <f t="shared" si="51"/>
        <v xml:space="preserve"> </v>
      </c>
      <c r="BZ61" s="8"/>
      <c r="CA61" s="9" t="str">
        <f t="shared" si="52"/>
        <v xml:space="preserve"> </v>
      </c>
      <c r="CB61" s="8"/>
      <c r="CC61" s="9" t="str">
        <f t="shared" si="53"/>
        <v xml:space="preserve"> </v>
      </c>
      <c r="CD61" s="8"/>
      <c r="CE61" s="9" t="str">
        <f t="shared" si="54"/>
        <v xml:space="preserve"> </v>
      </c>
      <c r="CF61" s="8"/>
      <c r="CG61" s="9" t="str">
        <f t="shared" si="55"/>
        <v xml:space="preserve"> </v>
      </c>
      <c r="CH61" s="8"/>
      <c r="CI61" s="9" t="str">
        <f t="shared" si="56"/>
        <v xml:space="preserve"> </v>
      </c>
      <c r="CJ61" s="8"/>
      <c r="CK61" s="9" t="str">
        <f t="shared" si="57"/>
        <v xml:space="preserve"> </v>
      </c>
      <c r="CL61" s="8"/>
      <c r="CM61" s="9" t="str">
        <f t="shared" si="58"/>
        <v xml:space="preserve"> </v>
      </c>
      <c r="CN61" s="8"/>
      <c r="CO61" s="9" t="str">
        <f t="shared" si="59"/>
        <v xml:space="preserve"> </v>
      </c>
      <c r="CP61" s="8"/>
      <c r="CQ61" s="9" t="str">
        <f t="shared" si="60"/>
        <v xml:space="preserve"> </v>
      </c>
      <c r="CR61" s="2"/>
      <c r="CS61" s="9" t="str">
        <f t="shared" ref="CS61:CS109" si="118">IF(CR61&gt;=45,"A",IF(CR61&gt;=40,"B",IF(CR61&gt;=35,"C",IF(CR61&gt;=30,"D",IF(CR61&gt;=25,"E",IF(CR61&lt;25,"F"))))))</f>
        <v>F</v>
      </c>
      <c r="CT61" s="53">
        <f t="shared" ref="CT61" si="119">BV61+BX61+BZ61+CB61+CD61+CF61+CH61+CJ61+CL61+CN61+CP61+CR61</f>
        <v>0</v>
      </c>
      <c r="CU61" s="147">
        <f t="shared" ref="CU61:CU109" si="120">CT61/12</f>
        <v>0</v>
      </c>
      <c r="CV61" s="164" t="str">
        <f t="shared" ref="CV61:CV109" si="121">IF(CU61&gt;=45,"A",IF(CU61&gt;=40,"B",IF(CU61&gt;=35,"C",IF(CU61&gt;=30,"D",IF(CU61&gt;=25,"E",IF(CU61&gt;=0.00001,"F","មិនចាត់ថ្នាក់ "))))))</f>
        <v xml:space="preserve">មិនចាត់ថ្នាក់ </v>
      </c>
      <c r="CW61" s="164" t="str">
        <f t="shared" ref="CW61:CW109" si="122">IF(CU61&gt;=40,"ល្អ",IF(CU61&gt;=32.5,"ល្អបង្គួរ",IF(CU61&gt;=25,"មធ្យម",IF(CU61&gt;0.00001,"ខ្សោយ",IF(CU61=0," មិនចាត់ថ្នាក់")))))</f>
        <v xml:space="preserve"> មិនចាត់ថ្នាក់</v>
      </c>
      <c r="CX61" s="53" t="str">
        <f>IF(CU61=0," ",RANK(CU61,$AG$61:$AG$109))</f>
        <v xml:space="preserve"> </v>
      </c>
      <c r="CY61" s="51">
        <f>វត្តមាន!DF61</f>
        <v>0</v>
      </c>
      <c r="CZ61" s="51">
        <f>វត្តមាន!DG61</f>
        <v>0</v>
      </c>
      <c r="DA61" s="51">
        <f>វត្តមាន!DH61</f>
        <v>0</v>
      </c>
      <c r="DB61" s="51">
        <f>វត្តមាន!DI61</f>
        <v>0</v>
      </c>
      <c r="DC61" s="8"/>
      <c r="DD61" s="9" t="str">
        <f t="shared" si="65"/>
        <v xml:space="preserve"> </v>
      </c>
      <c r="DE61" s="8"/>
      <c r="DF61" s="9" t="str">
        <f t="shared" si="66"/>
        <v xml:space="preserve"> </v>
      </c>
      <c r="DG61" s="8"/>
      <c r="DH61" s="9" t="str">
        <f t="shared" si="67"/>
        <v xml:space="preserve"> </v>
      </c>
      <c r="DI61" s="8"/>
      <c r="DJ61" s="9" t="str">
        <f t="shared" si="68"/>
        <v xml:space="preserve"> </v>
      </c>
      <c r="DK61" s="8"/>
      <c r="DL61" s="9" t="str">
        <f t="shared" si="69"/>
        <v xml:space="preserve"> </v>
      </c>
      <c r="DM61" s="8"/>
      <c r="DN61" s="9" t="str">
        <f t="shared" si="70"/>
        <v xml:space="preserve"> </v>
      </c>
      <c r="DO61" s="8"/>
      <c r="DP61" s="9" t="str">
        <f t="shared" si="71"/>
        <v xml:space="preserve"> </v>
      </c>
      <c r="DQ61" s="8"/>
      <c r="DR61" s="9" t="str">
        <f t="shared" si="72"/>
        <v xml:space="preserve"> </v>
      </c>
      <c r="DS61" s="8"/>
      <c r="DT61" s="9" t="str">
        <f t="shared" si="73"/>
        <v xml:space="preserve"> </v>
      </c>
      <c r="DU61" s="8"/>
      <c r="DV61" s="9" t="str">
        <f t="shared" si="74"/>
        <v xml:space="preserve"> </v>
      </c>
      <c r="DW61" s="8"/>
      <c r="DX61" s="9" t="str">
        <f t="shared" si="75"/>
        <v xml:space="preserve"> </v>
      </c>
      <c r="DY61" s="2"/>
      <c r="DZ61" s="9" t="str">
        <f t="shared" ref="DZ61:DZ109" si="123">IF(DY61&gt;=45,"A",IF(DY61&gt;=40,"B",IF(DY61&gt;=35,"C",IF(DY61&gt;=30,"D",IF(DY61&gt;=25,"E",IF(DY61&lt;25,"F"))))))</f>
        <v>F</v>
      </c>
      <c r="EA61" s="53">
        <f t="shared" ref="EA61" si="124">DC61+DE61+DG61+DI61+DK61+DM61+DO61+DQ61+DS61+DU61+DW61+DY61</f>
        <v>0</v>
      </c>
      <c r="EB61" s="147">
        <f t="shared" ref="EB61:EB109" si="125">EA61/12</f>
        <v>0</v>
      </c>
      <c r="EC61" s="164" t="str">
        <f t="shared" ref="EC61:EC109" si="126">IF(EB61&gt;=45,"A",IF(EB61&gt;=40,"B",IF(EB61&gt;=35,"C",IF(EB61&gt;=30,"D",IF(EB61&gt;=25,"E",IF(EB61&gt;=0.00001,"F","មិនចាត់ថ្នាក់ "))))))</f>
        <v xml:space="preserve">មិនចាត់ថ្នាក់ </v>
      </c>
      <c r="ED61" s="164" t="str">
        <f t="shared" ref="ED61:ED109" si="127">IF(EB61&gt;=40,"ល្អ",IF(EB61&gt;=32.5,"ល្អបង្គួរ",IF(EB61&gt;=25,"មធ្យម",IF(EB61&gt;0.00001,"ខ្សោយ",IF(EB61=0," មិនចាត់ថ្នាក់")))))</f>
        <v xml:space="preserve"> មិនចាត់ថ្នាក់</v>
      </c>
      <c r="EE61" s="53" t="str">
        <f>IF(EB61=0," ",RANK(EB61,$AG$61:$AG$109))</f>
        <v xml:space="preserve"> </v>
      </c>
      <c r="EF61" s="58">
        <f>វត្តមាន!EP61</f>
        <v>2</v>
      </c>
      <c r="EG61" s="58">
        <f>វត្តមាន!EQ61</f>
        <v>2</v>
      </c>
      <c r="EH61" s="58">
        <f>វត្តមាន!ER61</f>
        <v>2</v>
      </c>
      <c r="EI61" s="58">
        <f>វត្តមាន!ES61</f>
        <v>6</v>
      </c>
      <c r="EJ61" s="67"/>
      <c r="EK61" s="8"/>
      <c r="EL61" s="9" t="str">
        <f t="shared" si="80"/>
        <v xml:space="preserve"> </v>
      </c>
      <c r="EM61" s="9"/>
      <c r="EN61" s="8"/>
      <c r="EO61" s="9" t="str">
        <f t="shared" si="81"/>
        <v xml:space="preserve"> </v>
      </c>
      <c r="EP61" s="9"/>
      <c r="EQ61" s="8"/>
      <c r="ER61" s="9" t="str">
        <f t="shared" si="82"/>
        <v xml:space="preserve"> </v>
      </c>
      <c r="ES61" s="9"/>
      <c r="ET61" s="8"/>
      <c r="EU61" s="9" t="str">
        <f t="shared" si="83"/>
        <v xml:space="preserve"> </v>
      </c>
      <c r="EV61" s="9"/>
      <c r="EW61" s="8"/>
      <c r="EX61" s="9" t="str">
        <f t="shared" si="84"/>
        <v xml:space="preserve"> </v>
      </c>
      <c r="EY61" s="9"/>
      <c r="EZ61" s="8"/>
      <c r="FA61" s="9" t="str">
        <f t="shared" si="85"/>
        <v xml:space="preserve"> </v>
      </c>
      <c r="FB61" s="9"/>
      <c r="FC61" s="8"/>
      <c r="FD61" s="9" t="str">
        <f t="shared" si="86"/>
        <v xml:space="preserve"> </v>
      </c>
      <c r="FE61" s="9"/>
      <c r="FF61" s="8"/>
      <c r="FG61" s="9" t="str">
        <f t="shared" si="87"/>
        <v xml:space="preserve"> </v>
      </c>
      <c r="FH61" s="9"/>
      <c r="FI61" s="8"/>
      <c r="FJ61" s="9" t="str">
        <f t="shared" si="88"/>
        <v xml:space="preserve"> </v>
      </c>
      <c r="FK61" s="9"/>
      <c r="FL61" s="8"/>
      <c r="FM61" s="9" t="str">
        <f t="shared" si="89"/>
        <v xml:space="preserve"> </v>
      </c>
      <c r="FN61" s="9"/>
      <c r="FO61" s="8"/>
      <c r="FP61" s="9" t="str">
        <f t="shared" si="90"/>
        <v xml:space="preserve"> </v>
      </c>
      <c r="FQ61" s="9"/>
      <c r="FR61" s="2"/>
      <c r="FS61" s="9" t="str">
        <f t="shared" si="91"/>
        <v xml:space="preserve"> </v>
      </c>
      <c r="FT61" s="8">
        <f t="shared" si="92"/>
        <v>47</v>
      </c>
      <c r="FU61" s="53">
        <f t="shared" ref="FU61:FU92" si="128">EN61+EQ61+ET61+EW61+EZ61+FC61+FF61+FI61+FL61+FO61+FR61</f>
        <v>0</v>
      </c>
      <c r="FV61" s="147">
        <f t="shared" ref="FV61:FV109" si="129">FU61/12</f>
        <v>0</v>
      </c>
      <c r="FW61" s="164" t="str">
        <f t="shared" ref="FW61:FW109" si="130">IF(FV61&gt;=45,"A",IF(FV61&gt;=40,"B",IF(FV61&gt;=35,"C",IF(FV61&gt;=30,"D",IF(FV61&gt;=25,"E",IF(FV61&gt;=0.00001,"F","មិនចាត់ថ្នាក់ "))))))</f>
        <v xml:space="preserve">មិនចាត់ថ្នាក់ </v>
      </c>
      <c r="FX61" s="164" t="str">
        <f t="shared" ref="FX61:FX109" si="131">IF(FV61&gt;=40,"ល្អ",IF(FV61&gt;=32.5,"ល្អបង្គួរ",IF(FV61&gt;=25,"មធ្យម",IF(FV61&gt;0.00001,"ខ្សោយ",IF(FV61=0," មិនចាត់ថ្នាក់")))))</f>
        <v xml:space="preserve"> មិនចាត់ថ្នាក់</v>
      </c>
      <c r="FY61" s="53" t="str">
        <f>IF(FV61=0," ",RANK(FV61,$AG$61:$AG$109))</f>
        <v xml:space="preserve"> </v>
      </c>
      <c r="FZ61" s="58">
        <f>វត្តមាន!FZ61</f>
        <v>2</v>
      </c>
      <c r="GA61" s="58">
        <f>វត្តមាន!GA61</f>
        <v>2</v>
      </c>
      <c r="GB61" s="58">
        <f>វត្តមាន!GB61</f>
        <v>2</v>
      </c>
      <c r="GC61" s="58">
        <f>វត្តមាន!GC61</f>
        <v>6</v>
      </c>
      <c r="GD61" s="69">
        <f t="shared" ref="GD61:GD92" si="132">(EB61+CU61+BN61+AG61)/4</f>
        <v>6.5526315789473681</v>
      </c>
      <c r="GE61" s="69">
        <f t="shared" si="96"/>
        <v>0</v>
      </c>
      <c r="GF61" s="69">
        <f t="shared" si="97"/>
        <v>3.2763157894736841</v>
      </c>
      <c r="GG61" s="164" t="str">
        <f t="shared" ref="GG61:GG109" si="133">IF(GF61&gt;=45,"A",IF(GF61&gt;=40,"B",IF(GF61&gt;=35,"C",IF(GF61&gt;=30,"D",IF(GF61&gt;=25,"E",IF(GF61&gt;=0.00001,"F","មិនចាត់ថ្នាក់ "))))))</f>
        <v>F</v>
      </c>
      <c r="GH61" s="164" t="str">
        <f t="shared" ref="GH61:GH109" si="134">IF(GF61&gt;=40,"ល្អ",IF(GF61&gt;=32.5,"ល្អបង្គួរ",IF(GF61&gt;=25,"មធ្យម",IF(GF61&gt;0.00001,"ខ្សោយ",IF(GF61=0," មិនចាត់ថ្នាក់")))))</f>
        <v>ខ្សោយ</v>
      </c>
      <c r="GI61" s="53" t="e">
        <f>IF(GF61=0," ",RANK(GF61,$AG$61:$AG$109))</f>
        <v>#N/A</v>
      </c>
      <c r="GJ61" s="2">
        <f t="shared" ref="GJ61:GJ92" si="135">FZ61+EF61+CY61+BR61+AK61</f>
        <v>4</v>
      </c>
      <c r="GK61" s="2">
        <f t="shared" ref="GK61:GK92" si="136">GA61+EG61+CZ61+BS61+AL61</f>
        <v>4</v>
      </c>
      <c r="GL61" s="2">
        <f t="shared" ref="GL61:GL92" si="137">GB61+EH61+DA61+BT61+AM61</f>
        <v>4</v>
      </c>
      <c r="GM61" s="2">
        <f t="shared" ref="GM61:GM92" si="138">GC61+EI61+DB61+BU61+AN61</f>
        <v>12</v>
      </c>
    </row>
    <row r="62" spans="1:195" hidden="1">
      <c r="A62" s="2"/>
      <c r="B62" s="2">
        <f>ប្រវត្តិរូបសិស្ស!B62</f>
        <v>7840</v>
      </c>
      <c r="C62" s="2" t="str">
        <f>ប្រវត្តិរូបសិស្ស!C62</f>
        <v>កុសល់ មូនិកា</v>
      </c>
      <c r="D62" s="2" t="str">
        <f>ប្រវត្តិរូបសិស្ស!D62</f>
        <v>ស្រី</v>
      </c>
      <c r="E62" s="7">
        <f>ប្រវត្តិរូបសិស្ស!E62</f>
        <v>39292</v>
      </c>
      <c r="F62" s="7" t="str">
        <f>ប្រវត្តិរូបសិស្ស!G62</f>
        <v>12D</v>
      </c>
      <c r="G62" s="8">
        <v>34</v>
      </c>
      <c r="H62" s="9" t="str">
        <f t="shared" si="21"/>
        <v>F</v>
      </c>
      <c r="I62" s="8">
        <v>62</v>
      </c>
      <c r="J62" s="9" t="str">
        <f t="shared" si="22"/>
        <v>E</v>
      </c>
      <c r="K62" s="8">
        <v>45</v>
      </c>
      <c r="L62" s="9" t="str">
        <f t="shared" si="23"/>
        <v>D</v>
      </c>
      <c r="M62" s="8">
        <v>55</v>
      </c>
      <c r="N62" s="9" t="str">
        <f t="shared" si="104"/>
        <v>C</v>
      </c>
      <c r="O62" s="8">
        <v>26</v>
      </c>
      <c r="P62" s="9" t="str">
        <f t="shared" si="24"/>
        <v>F</v>
      </c>
      <c r="Q62" s="8"/>
      <c r="R62" s="9" t="str">
        <f t="shared" si="105"/>
        <v xml:space="preserve"> </v>
      </c>
      <c r="S62" s="8"/>
      <c r="T62" s="9" t="str">
        <f t="shared" si="25"/>
        <v xml:space="preserve"> </v>
      </c>
      <c r="U62" s="8"/>
      <c r="V62" s="9" t="str">
        <f t="shared" si="26"/>
        <v xml:space="preserve"> </v>
      </c>
      <c r="W62" s="8">
        <v>27</v>
      </c>
      <c r="X62" s="9" t="str">
        <f t="shared" si="27"/>
        <v>E</v>
      </c>
      <c r="Y62" s="9">
        <v>25</v>
      </c>
      <c r="Z62" s="8">
        <f t="shared" ref="Z62:Z108" si="139">IF(Y62&lt;25,"0",Y62-25)</f>
        <v>0</v>
      </c>
      <c r="AA62" s="9" t="str">
        <f t="shared" si="109"/>
        <v>E</v>
      </c>
      <c r="AB62" s="8"/>
      <c r="AC62" s="9" t="str">
        <f t="shared" si="29"/>
        <v xml:space="preserve"> </v>
      </c>
      <c r="AD62" s="2"/>
      <c r="AE62" s="9" t="str">
        <f t="shared" si="110"/>
        <v>F</v>
      </c>
      <c r="AF62" s="53">
        <f t="shared" ref="AF62:AF108" si="140">G62+I62+K62+M62+O62+Q62+S62+U62+W62+Z62+AB62+AD62</f>
        <v>249</v>
      </c>
      <c r="AG62" s="147">
        <f t="shared" ref="AG62:AG108" si="141">AF62/9.5</f>
        <v>26.210526315789473</v>
      </c>
      <c r="AH62" s="164" t="str">
        <f t="shared" ref="AH62:AH109" si="142">IF(AG62&gt;=45,"A",IF(AG62&gt;=40,"B",IF(AG62&gt;=35,"C",IF(AG62&gt;=30,"D",IF(AG62&gt;=25,"E",IF(AG62&gt;=0.00001,"F","មិនចាត់ថ្នាក់ "))))))</f>
        <v>E</v>
      </c>
      <c r="AI62" s="164" t="str">
        <f t="shared" ref="AI62:AI109" si="143">IF(AG62&gt;=40,"ល្អ",IF(AG62&gt;=32.5,"ល្អបង្គួរ",IF(AG62&gt;=25,"មធ្យម",IF(AG62&gt;0.00001,"ខ្សោយ",IF(AG62=0," មិនចាត់ថ្នាក់")))))</f>
        <v>មធ្យម</v>
      </c>
      <c r="AJ62" s="53">
        <f t="shared" ref="AJ62:AJ109" si="144">IF(AG62=0," ",RANK(AG62,$AG$61:$AG$109))</f>
        <v>28</v>
      </c>
      <c r="AK62" s="53">
        <f>វត្តមាន!BV62</f>
        <v>0</v>
      </c>
      <c r="AL62" s="53">
        <f>វត្តមាន!BW62</f>
        <v>0</v>
      </c>
      <c r="AM62" s="53">
        <f>វត្តមាន!BX62</f>
        <v>0</v>
      </c>
      <c r="AN62" s="53">
        <f>វត្តមាន!BY62</f>
        <v>0</v>
      </c>
      <c r="AO62" s="8"/>
      <c r="AP62" s="9" t="str">
        <f t="shared" si="35"/>
        <v xml:space="preserve"> </v>
      </c>
      <c r="AQ62" s="8"/>
      <c r="AR62" s="9" t="str">
        <f t="shared" si="36"/>
        <v xml:space="preserve"> </v>
      </c>
      <c r="AS62" s="8"/>
      <c r="AT62" s="9" t="str">
        <f t="shared" si="37"/>
        <v xml:space="preserve"> </v>
      </c>
      <c r="AU62" s="8"/>
      <c r="AV62" s="9" t="str">
        <f t="shared" si="38"/>
        <v xml:space="preserve"> </v>
      </c>
      <c r="AW62" s="8"/>
      <c r="AX62" s="9" t="str">
        <f t="shared" si="39"/>
        <v xml:space="preserve"> </v>
      </c>
      <c r="AY62" s="8"/>
      <c r="AZ62" s="9" t="str">
        <f t="shared" si="40"/>
        <v xml:space="preserve"> </v>
      </c>
      <c r="BA62" s="8"/>
      <c r="BB62" s="9" t="str">
        <f t="shared" si="41"/>
        <v xml:space="preserve"> </v>
      </c>
      <c r="BC62" s="8"/>
      <c r="BD62" s="9" t="str">
        <f t="shared" si="42"/>
        <v xml:space="preserve"> </v>
      </c>
      <c r="BE62" s="8"/>
      <c r="BF62" s="9" t="str">
        <f t="shared" si="43"/>
        <v xml:space="preserve"> </v>
      </c>
      <c r="BG62" s="8"/>
      <c r="BH62" s="9" t="str">
        <f t="shared" si="44"/>
        <v xml:space="preserve"> </v>
      </c>
      <c r="BI62" s="8"/>
      <c r="BJ62" s="9" t="str">
        <f t="shared" si="45"/>
        <v xml:space="preserve"> </v>
      </c>
      <c r="BK62" s="2"/>
      <c r="BL62" s="9" t="str">
        <f t="shared" si="113"/>
        <v>F</v>
      </c>
      <c r="BM62" s="53">
        <f t="shared" ref="BM62:BM109" si="145">AQ62+AS62+AU62+AW62+AY62+BA62+BC62+BE62+BG62+BI62+BK62</f>
        <v>0</v>
      </c>
      <c r="BN62" s="147">
        <f t="shared" si="115"/>
        <v>0</v>
      </c>
      <c r="BO62" s="164" t="str">
        <f t="shared" si="116"/>
        <v xml:space="preserve">មិនចាត់ថ្នាក់ </v>
      </c>
      <c r="BP62" s="164" t="str">
        <f t="shared" si="117"/>
        <v xml:space="preserve"> មិនចាត់ថ្នាក់</v>
      </c>
      <c r="BQ62" s="53" t="str">
        <f t="shared" ref="BQ62:BQ109" si="146">IF(BN62=0," ",RANK(BN62,$AG$61:$AG$109))</f>
        <v xml:space="preserve"> </v>
      </c>
      <c r="BR62" s="51">
        <f>វត្តមាន!BV62</f>
        <v>0</v>
      </c>
      <c r="BS62" s="51">
        <f>វត្តមាន!BW62</f>
        <v>0</v>
      </c>
      <c r="BT62" s="51">
        <f>វត្តមាន!BX62</f>
        <v>0</v>
      </c>
      <c r="BU62" s="51">
        <f>វត្តមាន!BY62</f>
        <v>0</v>
      </c>
      <c r="BV62" s="8"/>
      <c r="BW62" s="9" t="str">
        <f t="shared" si="50"/>
        <v xml:space="preserve"> </v>
      </c>
      <c r="BX62" s="8"/>
      <c r="BY62" s="9" t="str">
        <f t="shared" si="51"/>
        <v xml:space="preserve"> </v>
      </c>
      <c r="BZ62" s="8"/>
      <c r="CA62" s="9" t="str">
        <f t="shared" si="52"/>
        <v xml:space="preserve"> </v>
      </c>
      <c r="CB62" s="8"/>
      <c r="CC62" s="9" t="str">
        <f t="shared" si="53"/>
        <v xml:space="preserve"> </v>
      </c>
      <c r="CD62" s="8"/>
      <c r="CE62" s="9" t="str">
        <f t="shared" si="54"/>
        <v xml:space="preserve"> </v>
      </c>
      <c r="CF62" s="8"/>
      <c r="CG62" s="9" t="str">
        <f t="shared" si="55"/>
        <v xml:space="preserve"> </v>
      </c>
      <c r="CH62" s="8"/>
      <c r="CI62" s="9" t="str">
        <f t="shared" si="56"/>
        <v xml:space="preserve"> </v>
      </c>
      <c r="CJ62" s="8"/>
      <c r="CK62" s="9" t="str">
        <f t="shared" si="57"/>
        <v xml:space="preserve"> </v>
      </c>
      <c r="CL62" s="8"/>
      <c r="CM62" s="9" t="str">
        <f t="shared" si="58"/>
        <v xml:space="preserve"> </v>
      </c>
      <c r="CN62" s="8"/>
      <c r="CO62" s="9" t="str">
        <f t="shared" si="59"/>
        <v xml:space="preserve"> </v>
      </c>
      <c r="CP62" s="8"/>
      <c r="CQ62" s="9" t="str">
        <f t="shared" si="60"/>
        <v xml:space="preserve"> </v>
      </c>
      <c r="CR62" s="2"/>
      <c r="CS62" s="9" t="str">
        <f t="shared" si="118"/>
        <v>F</v>
      </c>
      <c r="CT62" s="53">
        <f t="shared" ref="CT62:CT109" si="147">BX62+BZ62+CB62+CD62+CF62+CH62+CJ62+CL62+CN62+CP62+CR62</f>
        <v>0</v>
      </c>
      <c r="CU62" s="147">
        <f t="shared" si="120"/>
        <v>0</v>
      </c>
      <c r="CV62" s="164" t="str">
        <f t="shared" si="121"/>
        <v xml:space="preserve">មិនចាត់ថ្នាក់ </v>
      </c>
      <c r="CW62" s="164" t="str">
        <f t="shared" si="122"/>
        <v xml:space="preserve"> មិនចាត់ថ្នាក់</v>
      </c>
      <c r="CX62" s="53" t="str">
        <f t="shared" ref="CX62:CX109" si="148">IF(CU62=0," ",RANK(CU62,$AG$61:$AG$109))</f>
        <v xml:space="preserve"> </v>
      </c>
      <c r="CY62" s="51">
        <f>វត្តមាន!DF62</f>
        <v>0</v>
      </c>
      <c r="CZ62" s="51">
        <f>វត្តមាន!DG62</f>
        <v>0</v>
      </c>
      <c r="DA62" s="51">
        <f>វត្តមាន!DH62</f>
        <v>0</v>
      </c>
      <c r="DB62" s="51">
        <f>វត្តមាន!DI62</f>
        <v>0</v>
      </c>
      <c r="DC62" s="8"/>
      <c r="DD62" s="9" t="str">
        <f t="shared" si="65"/>
        <v xml:space="preserve"> </v>
      </c>
      <c r="DE62" s="8"/>
      <c r="DF62" s="9" t="str">
        <f t="shared" si="66"/>
        <v xml:space="preserve"> </v>
      </c>
      <c r="DG62" s="8"/>
      <c r="DH62" s="9" t="str">
        <f t="shared" si="67"/>
        <v xml:space="preserve"> </v>
      </c>
      <c r="DI62" s="8"/>
      <c r="DJ62" s="9" t="str">
        <f t="shared" si="68"/>
        <v xml:space="preserve"> </v>
      </c>
      <c r="DK62" s="8"/>
      <c r="DL62" s="9" t="str">
        <f t="shared" si="69"/>
        <v xml:space="preserve"> </v>
      </c>
      <c r="DM62" s="8"/>
      <c r="DN62" s="9" t="str">
        <f t="shared" si="70"/>
        <v xml:space="preserve"> </v>
      </c>
      <c r="DO62" s="8"/>
      <c r="DP62" s="9" t="str">
        <f t="shared" si="71"/>
        <v xml:space="preserve"> </v>
      </c>
      <c r="DQ62" s="8"/>
      <c r="DR62" s="9" t="str">
        <f t="shared" si="72"/>
        <v xml:space="preserve"> </v>
      </c>
      <c r="DS62" s="8"/>
      <c r="DT62" s="9" t="str">
        <f t="shared" si="73"/>
        <v xml:space="preserve"> </v>
      </c>
      <c r="DU62" s="8"/>
      <c r="DV62" s="9" t="str">
        <f t="shared" si="74"/>
        <v xml:space="preserve"> </v>
      </c>
      <c r="DW62" s="8"/>
      <c r="DX62" s="9" t="str">
        <f t="shared" si="75"/>
        <v xml:space="preserve"> </v>
      </c>
      <c r="DY62" s="2"/>
      <c r="DZ62" s="9" t="str">
        <f t="shared" si="123"/>
        <v>F</v>
      </c>
      <c r="EA62" s="53">
        <f t="shared" ref="EA62:EA109" si="149">DE62+DG62+DI62+DK62+DM62+DO62+DQ62+DS62+DU62+DW62+DY62</f>
        <v>0</v>
      </c>
      <c r="EB62" s="147">
        <f t="shared" si="125"/>
        <v>0</v>
      </c>
      <c r="EC62" s="164" t="str">
        <f t="shared" si="126"/>
        <v xml:space="preserve">មិនចាត់ថ្នាក់ </v>
      </c>
      <c r="ED62" s="164" t="str">
        <f t="shared" si="127"/>
        <v xml:space="preserve"> មិនចាត់ថ្នាក់</v>
      </c>
      <c r="EE62" s="53" t="str">
        <f t="shared" ref="EE62:EE109" si="150">IF(EB62=0," ",RANK(EB62,$AG$61:$AG$109))</f>
        <v xml:space="preserve"> </v>
      </c>
      <c r="EF62" s="58">
        <f>វត្តមាន!EP62</f>
        <v>2</v>
      </c>
      <c r="EG62" s="58">
        <f>វត្តមាន!EQ62</f>
        <v>2</v>
      </c>
      <c r="EH62" s="58">
        <f>វត្តមាន!ER62</f>
        <v>2</v>
      </c>
      <c r="EI62" s="58">
        <f>វត្តមាន!ES62</f>
        <v>6</v>
      </c>
      <c r="EJ62" s="67"/>
      <c r="EK62" s="8"/>
      <c r="EL62" s="9" t="str">
        <f t="shared" si="80"/>
        <v xml:space="preserve"> </v>
      </c>
      <c r="EM62" s="9"/>
      <c r="EN62" s="8"/>
      <c r="EO62" s="9" t="str">
        <f t="shared" si="81"/>
        <v xml:space="preserve"> </v>
      </c>
      <c r="EP62" s="9"/>
      <c r="EQ62" s="8"/>
      <c r="ER62" s="9" t="str">
        <f t="shared" si="82"/>
        <v xml:space="preserve"> </v>
      </c>
      <c r="ES62" s="9"/>
      <c r="ET62" s="8"/>
      <c r="EU62" s="9" t="str">
        <f t="shared" si="83"/>
        <v xml:space="preserve"> </v>
      </c>
      <c r="EV62" s="9"/>
      <c r="EW62" s="8"/>
      <c r="EX62" s="9" t="str">
        <f t="shared" si="84"/>
        <v xml:space="preserve"> </v>
      </c>
      <c r="EY62" s="9"/>
      <c r="EZ62" s="8"/>
      <c r="FA62" s="9" t="str">
        <f t="shared" si="85"/>
        <v xml:space="preserve"> </v>
      </c>
      <c r="FB62" s="9"/>
      <c r="FC62" s="8"/>
      <c r="FD62" s="9" t="str">
        <f t="shared" si="86"/>
        <v xml:space="preserve"> </v>
      </c>
      <c r="FE62" s="9"/>
      <c r="FF62" s="8"/>
      <c r="FG62" s="9" t="str">
        <f t="shared" si="87"/>
        <v xml:space="preserve"> </v>
      </c>
      <c r="FH62" s="9"/>
      <c r="FI62" s="8"/>
      <c r="FJ62" s="9" t="str">
        <f t="shared" si="88"/>
        <v xml:space="preserve"> </v>
      </c>
      <c r="FK62" s="9"/>
      <c r="FL62" s="8"/>
      <c r="FM62" s="9" t="str">
        <f t="shared" si="89"/>
        <v xml:space="preserve"> </v>
      </c>
      <c r="FN62" s="9"/>
      <c r="FO62" s="8"/>
      <c r="FP62" s="9" t="str">
        <f t="shared" si="90"/>
        <v xml:space="preserve"> </v>
      </c>
      <c r="FQ62" s="9"/>
      <c r="FR62" s="2"/>
      <c r="FS62" s="9" t="str">
        <f t="shared" si="91"/>
        <v xml:space="preserve"> </v>
      </c>
      <c r="FT62" s="8">
        <f t="shared" si="92"/>
        <v>47</v>
      </c>
      <c r="FU62" s="53">
        <f t="shared" si="128"/>
        <v>0</v>
      </c>
      <c r="FV62" s="147">
        <f t="shared" si="129"/>
        <v>0</v>
      </c>
      <c r="FW62" s="164" t="str">
        <f t="shared" si="130"/>
        <v xml:space="preserve">មិនចាត់ថ្នាក់ </v>
      </c>
      <c r="FX62" s="164" t="str">
        <f t="shared" si="131"/>
        <v xml:space="preserve"> មិនចាត់ថ្នាក់</v>
      </c>
      <c r="FY62" s="53" t="str">
        <f t="shared" ref="FY62:FY109" si="151">IF(FV62=0," ",RANK(FV62,$AG$61:$AG$109))</f>
        <v xml:space="preserve"> </v>
      </c>
      <c r="FZ62" s="58">
        <f>វត្តមាន!FZ62</f>
        <v>2</v>
      </c>
      <c r="GA62" s="58">
        <f>វត្តមាន!GA62</f>
        <v>2</v>
      </c>
      <c r="GB62" s="58">
        <f>វត្តមាន!GB62</f>
        <v>2</v>
      </c>
      <c r="GC62" s="58">
        <f>វត្តមាន!GC62</f>
        <v>6</v>
      </c>
      <c r="GD62" s="69">
        <f t="shared" si="132"/>
        <v>6.5526315789473681</v>
      </c>
      <c r="GE62" s="69">
        <f t="shared" si="96"/>
        <v>0</v>
      </c>
      <c r="GF62" s="69">
        <f t="shared" si="97"/>
        <v>3.2763157894736841</v>
      </c>
      <c r="GG62" s="164" t="str">
        <f t="shared" si="133"/>
        <v>F</v>
      </c>
      <c r="GH62" s="164" t="str">
        <f t="shared" si="134"/>
        <v>ខ្សោយ</v>
      </c>
      <c r="GI62" s="53" t="e">
        <f t="shared" ref="GI62:GI109" si="152">IF(GF62=0," ",RANK(GF62,$AG$61:$AG$109))</f>
        <v>#N/A</v>
      </c>
      <c r="GJ62" s="2">
        <f t="shared" si="135"/>
        <v>4</v>
      </c>
      <c r="GK62" s="2">
        <f t="shared" si="136"/>
        <v>4</v>
      </c>
      <c r="GL62" s="2">
        <f t="shared" si="137"/>
        <v>4</v>
      </c>
      <c r="GM62" s="2">
        <f t="shared" si="138"/>
        <v>12</v>
      </c>
    </row>
    <row r="63" spans="1:195" hidden="1">
      <c r="A63" s="2"/>
      <c r="B63" s="2">
        <f>ប្រវត្តិរូបសិស្ស!B63</f>
        <v>7841</v>
      </c>
      <c r="C63" s="2" t="str">
        <f>ប្រវត្តិរូបសិស្ស!C63</f>
        <v>កេង និរតី</v>
      </c>
      <c r="D63" s="2" t="str">
        <f>ប្រវត្តិរូបសិស្ស!D63</f>
        <v>ស្រី</v>
      </c>
      <c r="E63" s="7" t="str">
        <f>ប្រវត្តិរូបសិស្ស!E63</f>
        <v>17-06-</v>
      </c>
      <c r="F63" s="7" t="str">
        <f>ប្រវត្តិរូបសិស្ស!G63</f>
        <v>12D</v>
      </c>
      <c r="G63" s="8">
        <v>42</v>
      </c>
      <c r="H63" s="9" t="str">
        <f t="shared" si="21"/>
        <v>E</v>
      </c>
      <c r="I63" s="8">
        <v>100</v>
      </c>
      <c r="J63" s="9" t="str">
        <f t="shared" si="22"/>
        <v>B</v>
      </c>
      <c r="K63" s="8">
        <v>60</v>
      </c>
      <c r="L63" s="9" t="str">
        <f t="shared" si="23"/>
        <v>B</v>
      </c>
      <c r="M63" s="8">
        <v>55</v>
      </c>
      <c r="N63" s="9" t="str">
        <f t="shared" si="104"/>
        <v>C</v>
      </c>
      <c r="O63" s="8">
        <v>20</v>
      </c>
      <c r="P63" s="9" t="str">
        <f t="shared" si="24"/>
        <v>F</v>
      </c>
      <c r="Q63" s="8"/>
      <c r="R63" s="9" t="str">
        <f t="shared" si="105"/>
        <v xml:space="preserve"> </v>
      </c>
      <c r="S63" s="8"/>
      <c r="T63" s="9" t="str">
        <f t="shared" si="25"/>
        <v xml:space="preserve"> </v>
      </c>
      <c r="U63" s="8"/>
      <c r="V63" s="9" t="str">
        <f t="shared" si="26"/>
        <v xml:space="preserve"> </v>
      </c>
      <c r="W63" s="8">
        <v>37</v>
      </c>
      <c r="X63" s="9" t="str">
        <f t="shared" si="27"/>
        <v>C</v>
      </c>
      <c r="Y63" s="9">
        <v>25</v>
      </c>
      <c r="Z63" s="8">
        <f t="shared" si="139"/>
        <v>0</v>
      </c>
      <c r="AA63" s="9" t="str">
        <f t="shared" si="109"/>
        <v>E</v>
      </c>
      <c r="AB63" s="8"/>
      <c r="AC63" s="9" t="str">
        <f t="shared" si="29"/>
        <v xml:space="preserve"> </v>
      </c>
      <c r="AD63" s="2"/>
      <c r="AE63" s="9" t="str">
        <f t="shared" si="110"/>
        <v>F</v>
      </c>
      <c r="AF63" s="53">
        <f t="shared" si="140"/>
        <v>314</v>
      </c>
      <c r="AG63" s="147">
        <f t="shared" si="141"/>
        <v>33.05263157894737</v>
      </c>
      <c r="AH63" s="164" t="str">
        <f t="shared" si="142"/>
        <v>D</v>
      </c>
      <c r="AI63" s="164" t="str">
        <f t="shared" si="143"/>
        <v>ល្អបង្គួរ</v>
      </c>
      <c r="AJ63" s="53">
        <f t="shared" si="144"/>
        <v>12</v>
      </c>
      <c r="AK63" s="53">
        <f>វត្តមាន!BV63</f>
        <v>0</v>
      </c>
      <c r="AL63" s="53">
        <f>វត្តមាន!BW63</f>
        <v>0</v>
      </c>
      <c r="AM63" s="53">
        <f>វត្តមាន!BX63</f>
        <v>0</v>
      </c>
      <c r="AN63" s="53">
        <f>វត្តមាន!BY63</f>
        <v>0</v>
      </c>
      <c r="AO63" s="8"/>
      <c r="AP63" s="9" t="str">
        <f t="shared" si="35"/>
        <v xml:space="preserve"> </v>
      </c>
      <c r="AQ63" s="8"/>
      <c r="AR63" s="9" t="str">
        <f t="shared" si="36"/>
        <v xml:space="preserve"> </v>
      </c>
      <c r="AS63" s="8"/>
      <c r="AT63" s="9" t="str">
        <f t="shared" si="37"/>
        <v xml:space="preserve"> </v>
      </c>
      <c r="AU63" s="8"/>
      <c r="AV63" s="9" t="str">
        <f t="shared" si="38"/>
        <v xml:space="preserve"> </v>
      </c>
      <c r="AW63" s="8"/>
      <c r="AX63" s="9" t="str">
        <f t="shared" si="39"/>
        <v xml:space="preserve"> </v>
      </c>
      <c r="AY63" s="8"/>
      <c r="AZ63" s="9" t="str">
        <f t="shared" si="40"/>
        <v xml:space="preserve"> </v>
      </c>
      <c r="BA63" s="8"/>
      <c r="BB63" s="9" t="str">
        <f t="shared" si="41"/>
        <v xml:space="preserve"> </v>
      </c>
      <c r="BC63" s="8"/>
      <c r="BD63" s="9" t="str">
        <f t="shared" si="42"/>
        <v xml:space="preserve"> </v>
      </c>
      <c r="BE63" s="8"/>
      <c r="BF63" s="9" t="str">
        <f t="shared" si="43"/>
        <v xml:space="preserve"> </v>
      </c>
      <c r="BG63" s="8"/>
      <c r="BH63" s="9" t="str">
        <f t="shared" si="44"/>
        <v xml:space="preserve"> </v>
      </c>
      <c r="BI63" s="8"/>
      <c r="BJ63" s="9" t="str">
        <f t="shared" si="45"/>
        <v xml:space="preserve"> </v>
      </c>
      <c r="BK63" s="2"/>
      <c r="BL63" s="9" t="str">
        <f t="shared" si="113"/>
        <v>F</v>
      </c>
      <c r="BM63" s="53">
        <f t="shared" si="145"/>
        <v>0</v>
      </c>
      <c r="BN63" s="147">
        <f t="shared" si="115"/>
        <v>0</v>
      </c>
      <c r="BO63" s="164" t="str">
        <f t="shared" si="116"/>
        <v xml:space="preserve">មិនចាត់ថ្នាក់ </v>
      </c>
      <c r="BP63" s="164" t="str">
        <f t="shared" si="117"/>
        <v xml:space="preserve"> មិនចាត់ថ្នាក់</v>
      </c>
      <c r="BQ63" s="53" t="str">
        <f t="shared" si="146"/>
        <v xml:space="preserve"> </v>
      </c>
      <c r="BR63" s="51">
        <f>វត្តមាន!BV63</f>
        <v>0</v>
      </c>
      <c r="BS63" s="51">
        <f>វត្តមាន!BW63</f>
        <v>0</v>
      </c>
      <c r="BT63" s="51">
        <f>វត្តមាន!BX63</f>
        <v>0</v>
      </c>
      <c r="BU63" s="51">
        <f>វត្តមាន!BY63</f>
        <v>0</v>
      </c>
      <c r="BV63" s="8"/>
      <c r="BW63" s="9" t="str">
        <f t="shared" si="50"/>
        <v xml:space="preserve"> </v>
      </c>
      <c r="BX63" s="8"/>
      <c r="BY63" s="9" t="str">
        <f t="shared" si="51"/>
        <v xml:space="preserve"> </v>
      </c>
      <c r="BZ63" s="8"/>
      <c r="CA63" s="9" t="str">
        <f t="shared" si="52"/>
        <v xml:space="preserve"> </v>
      </c>
      <c r="CB63" s="8"/>
      <c r="CC63" s="9" t="str">
        <f t="shared" si="53"/>
        <v xml:space="preserve"> </v>
      </c>
      <c r="CD63" s="8"/>
      <c r="CE63" s="9" t="str">
        <f t="shared" si="54"/>
        <v xml:space="preserve"> </v>
      </c>
      <c r="CF63" s="8"/>
      <c r="CG63" s="9" t="str">
        <f t="shared" si="55"/>
        <v xml:space="preserve"> </v>
      </c>
      <c r="CH63" s="8"/>
      <c r="CI63" s="9" t="str">
        <f t="shared" si="56"/>
        <v xml:space="preserve"> </v>
      </c>
      <c r="CJ63" s="8"/>
      <c r="CK63" s="9" t="str">
        <f t="shared" si="57"/>
        <v xml:space="preserve"> </v>
      </c>
      <c r="CL63" s="8"/>
      <c r="CM63" s="9" t="str">
        <f t="shared" si="58"/>
        <v xml:space="preserve"> </v>
      </c>
      <c r="CN63" s="8"/>
      <c r="CO63" s="9" t="str">
        <f t="shared" si="59"/>
        <v xml:space="preserve"> </v>
      </c>
      <c r="CP63" s="8"/>
      <c r="CQ63" s="9" t="str">
        <f t="shared" si="60"/>
        <v xml:space="preserve"> </v>
      </c>
      <c r="CR63" s="2"/>
      <c r="CS63" s="9" t="str">
        <f t="shared" si="118"/>
        <v>F</v>
      </c>
      <c r="CT63" s="53">
        <f t="shared" si="147"/>
        <v>0</v>
      </c>
      <c r="CU63" s="147">
        <f t="shared" si="120"/>
        <v>0</v>
      </c>
      <c r="CV63" s="164" t="str">
        <f t="shared" si="121"/>
        <v xml:space="preserve">មិនចាត់ថ្នាក់ </v>
      </c>
      <c r="CW63" s="164" t="str">
        <f t="shared" si="122"/>
        <v xml:space="preserve"> មិនចាត់ថ្នាក់</v>
      </c>
      <c r="CX63" s="53" t="str">
        <f t="shared" si="148"/>
        <v xml:space="preserve"> </v>
      </c>
      <c r="CY63" s="51">
        <f>វត្តមាន!DF63</f>
        <v>0</v>
      </c>
      <c r="CZ63" s="51">
        <f>វត្តមាន!DG63</f>
        <v>0</v>
      </c>
      <c r="DA63" s="51">
        <f>វត្តមាន!DH63</f>
        <v>0</v>
      </c>
      <c r="DB63" s="51">
        <f>វត្តមាន!DI63</f>
        <v>0</v>
      </c>
      <c r="DC63" s="8"/>
      <c r="DD63" s="9" t="str">
        <f t="shared" si="65"/>
        <v xml:space="preserve"> </v>
      </c>
      <c r="DE63" s="8"/>
      <c r="DF63" s="9" t="str">
        <f t="shared" si="66"/>
        <v xml:space="preserve"> </v>
      </c>
      <c r="DG63" s="8"/>
      <c r="DH63" s="9" t="str">
        <f t="shared" si="67"/>
        <v xml:space="preserve"> </v>
      </c>
      <c r="DI63" s="8"/>
      <c r="DJ63" s="9" t="str">
        <f t="shared" si="68"/>
        <v xml:space="preserve"> </v>
      </c>
      <c r="DK63" s="8"/>
      <c r="DL63" s="9" t="str">
        <f t="shared" si="69"/>
        <v xml:space="preserve"> </v>
      </c>
      <c r="DM63" s="8"/>
      <c r="DN63" s="9" t="str">
        <f t="shared" si="70"/>
        <v xml:space="preserve"> </v>
      </c>
      <c r="DO63" s="8"/>
      <c r="DP63" s="9" t="str">
        <f t="shared" si="71"/>
        <v xml:space="preserve"> </v>
      </c>
      <c r="DQ63" s="8"/>
      <c r="DR63" s="9" t="str">
        <f t="shared" si="72"/>
        <v xml:space="preserve"> </v>
      </c>
      <c r="DS63" s="8"/>
      <c r="DT63" s="9" t="str">
        <f t="shared" si="73"/>
        <v xml:space="preserve"> </v>
      </c>
      <c r="DU63" s="8"/>
      <c r="DV63" s="9" t="str">
        <f t="shared" si="74"/>
        <v xml:space="preserve"> </v>
      </c>
      <c r="DW63" s="8"/>
      <c r="DX63" s="9" t="str">
        <f t="shared" si="75"/>
        <v xml:space="preserve"> </v>
      </c>
      <c r="DY63" s="2"/>
      <c r="DZ63" s="9" t="str">
        <f t="shared" si="123"/>
        <v>F</v>
      </c>
      <c r="EA63" s="53">
        <f t="shared" si="149"/>
        <v>0</v>
      </c>
      <c r="EB63" s="147">
        <f t="shared" si="125"/>
        <v>0</v>
      </c>
      <c r="EC63" s="164" t="str">
        <f t="shared" si="126"/>
        <v xml:space="preserve">មិនចាត់ថ្នាក់ </v>
      </c>
      <c r="ED63" s="164" t="str">
        <f t="shared" si="127"/>
        <v xml:space="preserve"> មិនចាត់ថ្នាក់</v>
      </c>
      <c r="EE63" s="53" t="str">
        <f t="shared" si="150"/>
        <v xml:space="preserve"> </v>
      </c>
      <c r="EF63" s="58">
        <f>វត្តមាន!EP63</f>
        <v>2</v>
      </c>
      <c r="EG63" s="58">
        <f>វត្តមាន!EQ63</f>
        <v>2</v>
      </c>
      <c r="EH63" s="58">
        <f>វត្តមាន!ER63</f>
        <v>2</v>
      </c>
      <c r="EI63" s="58">
        <f>វត្តមាន!ES63</f>
        <v>6</v>
      </c>
      <c r="EJ63" s="67"/>
      <c r="EK63" s="8"/>
      <c r="EL63" s="9" t="str">
        <f t="shared" si="80"/>
        <v xml:space="preserve"> </v>
      </c>
      <c r="EM63" s="9"/>
      <c r="EN63" s="8"/>
      <c r="EO63" s="9" t="str">
        <f t="shared" si="81"/>
        <v xml:space="preserve"> </v>
      </c>
      <c r="EP63" s="9"/>
      <c r="EQ63" s="8"/>
      <c r="ER63" s="9" t="str">
        <f t="shared" si="82"/>
        <v xml:space="preserve"> </v>
      </c>
      <c r="ES63" s="9"/>
      <c r="ET63" s="8"/>
      <c r="EU63" s="9" t="str">
        <f t="shared" si="83"/>
        <v xml:space="preserve"> </v>
      </c>
      <c r="EV63" s="9"/>
      <c r="EW63" s="8"/>
      <c r="EX63" s="9" t="str">
        <f t="shared" si="84"/>
        <v xml:space="preserve"> </v>
      </c>
      <c r="EY63" s="9"/>
      <c r="EZ63" s="8"/>
      <c r="FA63" s="9" t="str">
        <f t="shared" si="85"/>
        <v xml:space="preserve"> </v>
      </c>
      <c r="FB63" s="9"/>
      <c r="FC63" s="8"/>
      <c r="FD63" s="9" t="str">
        <f t="shared" si="86"/>
        <v xml:space="preserve"> </v>
      </c>
      <c r="FE63" s="9"/>
      <c r="FF63" s="8"/>
      <c r="FG63" s="9" t="str">
        <f t="shared" si="87"/>
        <v xml:space="preserve"> </v>
      </c>
      <c r="FH63" s="9"/>
      <c r="FI63" s="8"/>
      <c r="FJ63" s="9" t="str">
        <f t="shared" si="88"/>
        <v xml:space="preserve"> </v>
      </c>
      <c r="FK63" s="9"/>
      <c r="FL63" s="8"/>
      <c r="FM63" s="9" t="str">
        <f t="shared" si="89"/>
        <v xml:space="preserve"> </v>
      </c>
      <c r="FN63" s="9"/>
      <c r="FO63" s="8"/>
      <c r="FP63" s="9" t="str">
        <f t="shared" si="90"/>
        <v xml:space="preserve"> </v>
      </c>
      <c r="FQ63" s="9"/>
      <c r="FR63" s="2"/>
      <c r="FS63" s="9" t="str">
        <f t="shared" si="91"/>
        <v xml:space="preserve"> </v>
      </c>
      <c r="FT63" s="8">
        <f t="shared" si="92"/>
        <v>47</v>
      </c>
      <c r="FU63" s="53">
        <f t="shared" si="128"/>
        <v>0</v>
      </c>
      <c r="FV63" s="147">
        <f t="shared" si="129"/>
        <v>0</v>
      </c>
      <c r="FW63" s="164" t="str">
        <f t="shared" si="130"/>
        <v xml:space="preserve">មិនចាត់ថ្នាក់ </v>
      </c>
      <c r="FX63" s="164" t="str">
        <f t="shared" si="131"/>
        <v xml:space="preserve"> មិនចាត់ថ្នាក់</v>
      </c>
      <c r="FY63" s="53" t="str">
        <f t="shared" si="151"/>
        <v xml:space="preserve"> </v>
      </c>
      <c r="FZ63" s="58">
        <f>វត្តមាន!FZ63</f>
        <v>2</v>
      </c>
      <c r="GA63" s="58">
        <f>វត្តមាន!GA63</f>
        <v>2</v>
      </c>
      <c r="GB63" s="58">
        <f>វត្តមាន!GB63</f>
        <v>2</v>
      </c>
      <c r="GC63" s="58">
        <f>វត្តមាន!GC63</f>
        <v>6</v>
      </c>
      <c r="GD63" s="69">
        <f t="shared" si="132"/>
        <v>8.2631578947368425</v>
      </c>
      <c r="GE63" s="69">
        <f t="shared" si="96"/>
        <v>0</v>
      </c>
      <c r="GF63" s="69">
        <f t="shared" si="97"/>
        <v>4.1315789473684212</v>
      </c>
      <c r="GG63" s="164" t="str">
        <f t="shared" si="133"/>
        <v>F</v>
      </c>
      <c r="GH63" s="164" t="str">
        <f t="shared" si="134"/>
        <v>ខ្សោយ</v>
      </c>
      <c r="GI63" s="53" t="e">
        <f t="shared" si="152"/>
        <v>#N/A</v>
      </c>
      <c r="GJ63" s="2">
        <f t="shared" si="135"/>
        <v>4</v>
      </c>
      <c r="GK63" s="2">
        <f t="shared" si="136"/>
        <v>4</v>
      </c>
      <c r="GL63" s="2">
        <f t="shared" si="137"/>
        <v>4</v>
      </c>
      <c r="GM63" s="2">
        <f t="shared" si="138"/>
        <v>12</v>
      </c>
    </row>
    <row r="64" spans="1:195" hidden="1">
      <c r="A64" s="2"/>
      <c r="B64" s="2">
        <f>ប្រវត្តិរូបសិស្ស!B64</f>
        <v>7842</v>
      </c>
      <c r="C64" s="2" t="str">
        <f>ប្រវត្តិរូបសិស្ស!C64</f>
        <v>កែវ មួយវិច្ឆិកា</v>
      </c>
      <c r="D64" s="2" t="str">
        <f>ប្រវត្តិរូបសិស្ស!D64</f>
        <v>ស្រី</v>
      </c>
      <c r="E64" s="7">
        <f>ប្រវត្តិរូបសិស្ស!E64</f>
        <v>39387</v>
      </c>
      <c r="F64" s="7" t="str">
        <f>ប្រវត្តិរូបសិស្ស!G64</f>
        <v>12D</v>
      </c>
      <c r="G64" s="8">
        <v>47</v>
      </c>
      <c r="H64" s="9" t="str">
        <f t="shared" si="21"/>
        <v>D</v>
      </c>
      <c r="I64" s="8">
        <v>67</v>
      </c>
      <c r="J64" s="9" t="str">
        <f t="shared" si="22"/>
        <v>E</v>
      </c>
      <c r="K64" s="8">
        <v>50</v>
      </c>
      <c r="L64" s="9" t="str">
        <f t="shared" si="23"/>
        <v>D</v>
      </c>
      <c r="M64" s="8">
        <v>38</v>
      </c>
      <c r="N64" s="9" t="str">
        <f t="shared" si="104"/>
        <v>E</v>
      </c>
      <c r="O64" s="8">
        <v>21</v>
      </c>
      <c r="P64" s="9" t="str">
        <f t="shared" si="24"/>
        <v>F</v>
      </c>
      <c r="Q64" s="8"/>
      <c r="R64" s="9" t="str">
        <f t="shared" si="105"/>
        <v xml:space="preserve"> </v>
      </c>
      <c r="S64" s="8"/>
      <c r="T64" s="9" t="str">
        <f t="shared" si="25"/>
        <v xml:space="preserve"> </v>
      </c>
      <c r="U64" s="8"/>
      <c r="V64" s="9" t="str">
        <f t="shared" si="26"/>
        <v xml:space="preserve"> </v>
      </c>
      <c r="W64" s="8">
        <v>24</v>
      </c>
      <c r="X64" s="9" t="str">
        <f t="shared" si="27"/>
        <v>F</v>
      </c>
      <c r="Y64" s="9">
        <v>25</v>
      </c>
      <c r="Z64" s="8">
        <f t="shared" si="139"/>
        <v>0</v>
      </c>
      <c r="AA64" s="9" t="str">
        <f t="shared" si="109"/>
        <v>E</v>
      </c>
      <c r="AB64" s="8"/>
      <c r="AC64" s="9" t="str">
        <f t="shared" si="29"/>
        <v xml:space="preserve"> </v>
      </c>
      <c r="AD64" s="2"/>
      <c r="AE64" s="9" t="str">
        <f t="shared" si="110"/>
        <v>F</v>
      </c>
      <c r="AF64" s="53">
        <f t="shared" si="140"/>
        <v>247</v>
      </c>
      <c r="AG64" s="147">
        <f t="shared" si="141"/>
        <v>26</v>
      </c>
      <c r="AH64" s="164" t="str">
        <f t="shared" si="142"/>
        <v>E</v>
      </c>
      <c r="AI64" s="164" t="str">
        <f t="shared" si="143"/>
        <v>មធ្យម</v>
      </c>
      <c r="AJ64" s="53">
        <f t="shared" si="144"/>
        <v>32</v>
      </c>
      <c r="AK64" s="53">
        <f>វត្តមាន!BV64</f>
        <v>0</v>
      </c>
      <c r="AL64" s="53">
        <f>វត្តមាន!BW64</f>
        <v>0</v>
      </c>
      <c r="AM64" s="53">
        <f>វត្តមាន!BX64</f>
        <v>0</v>
      </c>
      <c r="AN64" s="53">
        <f>វត្តមាន!BY64</f>
        <v>0</v>
      </c>
      <c r="AO64" s="8"/>
      <c r="AP64" s="9" t="str">
        <f t="shared" si="35"/>
        <v xml:space="preserve"> </v>
      </c>
      <c r="AQ64" s="8"/>
      <c r="AR64" s="9" t="str">
        <f t="shared" si="36"/>
        <v xml:space="preserve"> </v>
      </c>
      <c r="AS64" s="8"/>
      <c r="AT64" s="9" t="str">
        <f t="shared" si="37"/>
        <v xml:space="preserve"> </v>
      </c>
      <c r="AU64" s="8"/>
      <c r="AV64" s="9" t="str">
        <f t="shared" si="38"/>
        <v xml:space="preserve"> </v>
      </c>
      <c r="AW64" s="8"/>
      <c r="AX64" s="9" t="str">
        <f t="shared" si="39"/>
        <v xml:space="preserve"> </v>
      </c>
      <c r="AY64" s="8"/>
      <c r="AZ64" s="9" t="str">
        <f t="shared" si="40"/>
        <v xml:space="preserve"> </v>
      </c>
      <c r="BA64" s="8"/>
      <c r="BB64" s="9" t="str">
        <f t="shared" si="41"/>
        <v xml:space="preserve"> </v>
      </c>
      <c r="BC64" s="8"/>
      <c r="BD64" s="9" t="str">
        <f t="shared" si="42"/>
        <v xml:space="preserve"> </v>
      </c>
      <c r="BE64" s="8"/>
      <c r="BF64" s="9" t="str">
        <f t="shared" si="43"/>
        <v xml:space="preserve"> </v>
      </c>
      <c r="BG64" s="8"/>
      <c r="BH64" s="9" t="str">
        <f t="shared" si="44"/>
        <v xml:space="preserve"> </v>
      </c>
      <c r="BI64" s="8"/>
      <c r="BJ64" s="9" t="str">
        <f t="shared" si="45"/>
        <v xml:space="preserve"> </v>
      </c>
      <c r="BK64" s="2"/>
      <c r="BL64" s="9" t="str">
        <f t="shared" si="113"/>
        <v>F</v>
      </c>
      <c r="BM64" s="53">
        <f t="shared" si="145"/>
        <v>0</v>
      </c>
      <c r="BN64" s="147">
        <f t="shared" si="115"/>
        <v>0</v>
      </c>
      <c r="BO64" s="164" t="str">
        <f t="shared" si="116"/>
        <v xml:space="preserve">មិនចាត់ថ្នាក់ </v>
      </c>
      <c r="BP64" s="164" t="str">
        <f t="shared" si="117"/>
        <v xml:space="preserve"> មិនចាត់ថ្នាក់</v>
      </c>
      <c r="BQ64" s="53" t="str">
        <f t="shared" si="146"/>
        <v xml:space="preserve"> </v>
      </c>
      <c r="BR64" s="51">
        <f>វត្តមាន!BV64</f>
        <v>0</v>
      </c>
      <c r="BS64" s="51">
        <f>វត្តមាន!BW64</f>
        <v>0</v>
      </c>
      <c r="BT64" s="51">
        <f>វត្តមាន!BX64</f>
        <v>0</v>
      </c>
      <c r="BU64" s="51">
        <f>វត្តមាន!BY64</f>
        <v>0</v>
      </c>
      <c r="BV64" s="8"/>
      <c r="BW64" s="9" t="str">
        <f t="shared" si="50"/>
        <v xml:space="preserve"> </v>
      </c>
      <c r="BX64" s="8"/>
      <c r="BY64" s="9" t="str">
        <f t="shared" si="51"/>
        <v xml:space="preserve"> </v>
      </c>
      <c r="BZ64" s="8"/>
      <c r="CA64" s="9" t="str">
        <f t="shared" si="52"/>
        <v xml:space="preserve"> </v>
      </c>
      <c r="CB64" s="8"/>
      <c r="CC64" s="9" t="str">
        <f t="shared" si="53"/>
        <v xml:space="preserve"> </v>
      </c>
      <c r="CD64" s="8"/>
      <c r="CE64" s="9" t="str">
        <f t="shared" si="54"/>
        <v xml:space="preserve"> </v>
      </c>
      <c r="CF64" s="8"/>
      <c r="CG64" s="9" t="str">
        <f t="shared" si="55"/>
        <v xml:space="preserve"> </v>
      </c>
      <c r="CH64" s="8"/>
      <c r="CI64" s="9" t="str">
        <f t="shared" si="56"/>
        <v xml:space="preserve"> </v>
      </c>
      <c r="CJ64" s="8"/>
      <c r="CK64" s="9" t="str">
        <f t="shared" si="57"/>
        <v xml:space="preserve"> </v>
      </c>
      <c r="CL64" s="8"/>
      <c r="CM64" s="9" t="str">
        <f t="shared" si="58"/>
        <v xml:space="preserve"> </v>
      </c>
      <c r="CN64" s="8"/>
      <c r="CO64" s="9" t="str">
        <f t="shared" si="59"/>
        <v xml:space="preserve"> </v>
      </c>
      <c r="CP64" s="8"/>
      <c r="CQ64" s="9" t="str">
        <f t="shared" si="60"/>
        <v xml:space="preserve"> </v>
      </c>
      <c r="CR64" s="2"/>
      <c r="CS64" s="9" t="str">
        <f t="shared" si="118"/>
        <v>F</v>
      </c>
      <c r="CT64" s="53">
        <f t="shared" si="147"/>
        <v>0</v>
      </c>
      <c r="CU64" s="147">
        <f t="shared" si="120"/>
        <v>0</v>
      </c>
      <c r="CV64" s="164" t="str">
        <f t="shared" si="121"/>
        <v xml:space="preserve">មិនចាត់ថ្នាក់ </v>
      </c>
      <c r="CW64" s="164" t="str">
        <f t="shared" si="122"/>
        <v xml:space="preserve"> មិនចាត់ថ្នាក់</v>
      </c>
      <c r="CX64" s="53" t="str">
        <f t="shared" si="148"/>
        <v xml:space="preserve"> </v>
      </c>
      <c r="CY64" s="51">
        <f>វត្តមាន!DF64</f>
        <v>0</v>
      </c>
      <c r="CZ64" s="51">
        <f>វត្តមាន!DG64</f>
        <v>0</v>
      </c>
      <c r="DA64" s="51">
        <f>វត្តមាន!DH64</f>
        <v>0</v>
      </c>
      <c r="DB64" s="51">
        <f>វត្តមាន!DI64</f>
        <v>0</v>
      </c>
      <c r="DC64" s="8"/>
      <c r="DD64" s="9" t="str">
        <f t="shared" si="65"/>
        <v xml:space="preserve"> </v>
      </c>
      <c r="DE64" s="8"/>
      <c r="DF64" s="9" t="str">
        <f t="shared" si="66"/>
        <v xml:space="preserve"> </v>
      </c>
      <c r="DG64" s="8"/>
      <c r="DH64" s="9" t="str">
        <f t="shared" si="67"/>
        <v xml:space="preserve"> </v>
      </c>
      <c r="DI64" s="8"/>
      <c r="DJ64" s="9" t="str">
        <f t="shared" si="68"/>
        <v xml:space="preserve"> </v>
      </c>
      <c r="DK64" s="8"/>
      <c r="DL64" s="9" t="str">
        <f t="shared" si="69"/>
        <v xml:space="preserve"> </v>
      </c>
      <c r="DM64" s="8"/>
      <c r="DN64" s="9" t="str">
        <f t="shared" si="70"/>
        <v xml:space="preserve"> </v>
      </c>
      <c r="DO64" s="8"/>
      <c r="DP64" s="9" t="str">
        <f t="shared" si="71"/>
        <v xml:space="preserve"> </v>
      </c>
      <c r="DQ64" s="8"/>
      <c r="DR64" s="9" t="str">
        <f t="shared" si="72"/>
        <v xml:space="preserve"> </v>
      </c>
      <c r="DS64" s="8"/>
      <c r="DT64" s="9" t="str">
        <f t="shared" si="73"/>
        <v xml:space="preserve"> </v>
      </c>
      <c r="DU64" s="8"/>
      <c r="DV64" s="9" t="str">
        <f t="shared" si="74"/>
        <v xml:space="preserve"> </v>
      </c>
      <c r="DW64" s="8"/>
      <c r="DX64" s="9" t="str">
        <f t="shared" si="75"/>
        <v xml:space="preserve"> </v>
      </c>
      <c r="DY64" s="2"/>
      <c r="DZ64" s="9" t="str">
        <f t="shared" si="123"/>
        <v>F</v>
      </c>
      <c r="EA64" s="53">
        <f t="shared" si="149"/>
        <v>0</v>
      </c>
      <c r="EB64" s="147">
        <f t="shared" si="125"/>
        <v>0</v>
      </c>
      <c r="EC64" s="164" t="str">
        <f t="shared" si="126"/>
        <v xml:space="preserve">មិនចាត់ថ្នាក់ </v>
      </c>
      <c r="ED64" s="164" t="str">
        <f t="shared" si="127"/>
        <v xml:space="preserve"> មិនចាត់ថ្នាក់</v>
      </c>
      <c r="EE64" s="53" t="str">
        <f t="shared" si="150"/>
        <v xml:space="preserve"> </v>
      </c>
      <c r="EF64" s="58">
        <f>វត្តមាន!EP64</f>
        <v>2</v>
      </c>
      <c r="EG64" s="58">
        <f>វត្តមាន!EQ64</f>
        <v>2</v>
      </c>
      <c r="EH64" s="58">
        <f>វត្តមាន!ER64</f>
        <v>2</v>
      </c>
      <c r="EI64" s="58">
        <f>វត្តមាន!ES64</f>
        <v>6</v>
      </c>
      <c r="EJ64" s="67"/>
      <c r="EK64" s="8"/>
      <c r="EL64" s="9" t="str">
        <f t="shared" si="80"/>
        <v xml:space="preserve"> </v>
      </c>
      <c r="EM64" s="9"/>
      <c r="EN64" s="8"/>
      <c r="EO64" s="9" t="str">
        <f t="shared" si="81"/>
        <v xml:space="preserve"> </v>
      </c>
      <c r="EP64" s="9"/>
      <c r="EQ64" s="8"/>
      <c r="ER64" s="9" t="str">
        <f t="shared" si="82"/>
        <v xml:space="preserve"> </v>
      </c>
      <c r="ES64" s="9"/>
      <c r="ET64" s="8"/>
      <c r="EU64" s="9" t="str">
        <f t="shared" si="83"/>
        <v xml:space="preserve"> </v>
      </c>
      <c r="EV64" s="9"/>
      <c r="EW64" s="8"/>
      <c r="EX64" s="9" t="str">
        <f t="shared" si="84"/>
        <v xml:space="preserve"> </v>
      </c>
      <c r="EY64" s="9"/>
      <c r="EZ64" s="8"/>
      <c r="FA64" s="9" t="str">
        <f t="shared" si="85"/>
        <v xml:space="preserve"> </v>
      </c>
      <c r="FB64" s="9"/>
      <c r="FC64" s="8"/>
      <c r="FD64" s="9" t="str">
        <f t="shared" si="86"/>
        <v xml:space="preserve"> </v>
      </c>
      <c r="FE64" s="9"/>
      <c r="FF64" s="8"/>
      <c r="FG64" s="9" t="str">
        <f t="shared" si="87"/>
        <v xml:space="preserve"> </v>
      </c>
      <c r="FH64" s="9"/>
      <c r="FI64" s="8"/>
      <c r="FJ64" s="9" t="str">
        <f t="shared" si="88"/>
        <v xml:space="preserve"> </v>
      </c>
      <c r="FK64" s="9"/>
      <c r="FL64" s="8"/>
      <c r="FM64" s="9" t="str">
        <f t="shared" si="89"/>
        <v xml:space="preserve"> </v>
      </c>
      <c r="FN64" s="9"/>
      <c r="FO64" s="8"/>
      <c r="FP64" s="9" t="str">
        <f t="shared" si="90"/>
        <v xml:space="preserve"> </v>
      </c>
      <c r="FQ64" s="9"/>
      <c r="FR64" s="2"/>
      <c r="FS64" s="9" t="str">
        <f t="shared" si="91"/>
        <v xml:space="preserve"> </v>
      </c>
      <c r="FT64" s="8">
        <f t="shared" si="92"/>
        <v>47</v>
      </c>
      <c r="FU64" s="53">
        <f t="shared" si="128"/>
        <v>0</v>
      </c>
      <c r="FV64" s="147">
        <f t="shared" si="129"/>
        <v>0</v>
      </c>
      <c r="FW64" s="164" t="str">
        <f t="shared" si="130"/>
        <v xml:space="preserve">មិនចាត់ថ្នាក់ </v>
      </c>
      <c r="FX64" s="164" t="str">
        <f t="shared" si="131"/>
        <v xml:space="preserve"> មិនចាត់ថ្នាក់</v>
      </c>
      <c r="FY64" s="53" t="str">
        <f t="shared" si="151"/>
        <v xml:space="preserve"> </v>
      </c>
      <c r="FZ64" s="58">
        <f>វត្តមាន!FZ64</f>
        <v>2</v>
      </c>
      <c r="GA64" s="58">
        <f>វត្តមាន!GA64</f>
        <v>2</v>
      </c>
      <c r="GB64" s="58">
        <f>វត្តមាន!GB64</f>
        <v>2</v>
      </c>
      <c r="GC64" s="58">
        <f>វត្តមាន!GC64</f>
        <v>6</v>
      </c>
      <c r="GD64" s="69">
        <f t="shared" si="132"/>
        <v>6.5</v>
      </c>
      <c r="GE64" s="69">
        <f t="shared" si="96"/>
        <v>0</v>
      </c>
      <c r="GF64" s="69">
        <f t="shared" si="97"/>
        <v>3.25</v>
      </c>
      <c r="GG64" s="164" t="str">
        <f t="shared" si="133"/>
        <v>F</v>
      </c>
      <c r="GH64" s="164" t="str">
        <f t="shared" si="134"/>
        <v>ខ្សោយ</v>
      </c>
      <c r="GI64" s="53" t="e">
        <f t="shared" si="152"/>
        <v>#N/A</v>
      </c>
      <c r="GJ64" s="2">
        <f t="shared" si="135"/>
        <v>4</v>
      </c>
      <c r="GK64" s="2">
        <f t="shared" si="136"/>
        <v>4</v>
      </c>
      <c r="GL64" s="2">
        <f t="shared" si="137"/>
        <v>4</v>
      </c>
      <c r="GM64" s="2">
        <f t="shared" si="138"/>
        <v>12</v>
      </c>
    </row>
    <row r="65" spans="1:195" hidden="1">
      <c r="A65" s="2"/>
      <c r="B65" s="2">
        <f>ប្រវត្តិរូបសិស្ស!B65</f>
        <v>7442</v>
      </c>
      <c r="C65" s="2" t="str">
        <f>ប្រវត្តិរូបសិស្ស!C65</f>
        <v>គង់ ឡៃហ៊ាង</v>
      </c>
      <c r="D65" s="2" t="str">
        <f>ប្រវត្តិរូបសិស្ស!D65</f>
        <v>ស្រី</v>
      </c>
      <c r="E65" s="7">
        <f>ប្រវត្តិរូបសិស្ស!E65</f>
        <v>39484</v>
      </c>
      <c r="F65" s="7" t="str">
        <f>ប្រវត្តិរូបសិស្ស!G65</f>
        <v>12D</v>
      </c>
      <c r="G65" s="8">
        <v>39</v>
      </c>
      <c r="H65" s="9" t="str">
        <f t="shared" si="21"/>
        <v>E</v>
      </c>
      <c r="I65" s="8">
        <v>120</v>
      </c>
      <c r="J65" s="9" t="str">
        <f t="shared" si="22"/>
        <v>A</v>
      </c>
      <c r="K65" s="8">
        <v>50</v>
      </c>
      <c r="L65" s="9" t="str">
        <f t="shared" si="23"/>
        <v>D</v>
      </c>
      <c r="M65" s="8">
        <v>51</v>
      </c>
      <c r="N65" s="9" t="str">
        <f t="shared" si="104"/>
        <v>D</v>
      </c>
      <c r="O65" s="8">
        <v>30</v>
      </c>
      <c r="P65" s="9" t="str">
        <f t="shared" si="24"/>
        <v>F</v>
      </c>
      <c r="Q65" s="8"/>
      <c r="R65" s="9" t="str">
        <f t="shared" si="105"/>
        <v xml:space="preserve"> </v>
      </c>
      <c r="S65" s="8"/>
      <c r="T65" s="9" t="str">
        <f t="shared" si="25"/>
        <v xml:space="preserve"> </v>
      </c>
      <c r="U65" s="8"/>
      <c r="V65" s="9" t="str">
        <f t="shared" si="26"/>
        <v xml:space="preserve"> </v>
      </c>
      <c r="W65" s="8">
        <v>36</v>
      </c>
      <c r="X65" s="9" t="str">
        <f t="shared" si="27"/>
        <v>C</v>
      </c>
      <c r="Y65" s="9">
        <v>25</v>
      </c>
      <c r="Z65" s="8">
        <f t="shared" si="139"/>
        <v>0</v>
      </c>
      <c r="AA65" s="9" t="str">
        <f t="shared" si="109"/>
        <v>E</v>
      </c>
      <c r="AB65" s="8"/>
      <c r="AC65" s="9" t="str">
        <f t="shared" si="29"/>
        <v xml:space="preserve"> </v>
      </c>
      <c r="AD65" s="2"/>
      <c r="AE65" s="9" t="str">
        <f t="shared" si="110"/>
        <v>F</v>
      </c>
      <c r="AF65" s="53">
        <f t="shared" si="140"/>
        <v>326</v>
      </c>
      <c r="AG65" s="147">
        <f t="shared" si="141"/>
        <v>34.315789473684212</v>
      </c>
      <c r="AH65" s="164" t="str">
        <f t="shared" si="142"/>
        <v>D</v>
      </c>
      <c r="AI65" s="164" t="str">
        <f t="shared" si="143"/>
        <v>ល្អបង្គួរ</v>
      </c>
      <c r="AJ65" s="53">
        <f t="shared" si="144"/>
        <v>6</v>
      </c>
      <c r="AK65" s="53">
        <f>វត្តមាន!BV65</f>
        <v>0</v>
      </c>
      <c r="AL65" s="53">
        <f>វត្តមាន!BW65</f>
        <v>0</v>
      </c>
      <c r="AM65" s="53">
        <f>វត្តមាន!BX65</f>
        <v>0</v>
      </c>
      <c r="AN65" s="53">
        <f>វត្តមាន!BY65</f>
        <v>0</v>
      </c>
      <c r="AO65" s="8"/>
      <c r="AP65" s="9" t="str">
        <f t="shared" si="35"/>
        <v xml:space="preserve"> </v>
      </c>
      <c r="AQ65" s="8"/>
      <c r="AR65" s="9" t="str">
        <f t="shared" si="36"/>
        <v xml:space="preserve"> </v>
      </c>
      <c r="AS65" s="8"/>
      <c r="AT65" s="9" t="str">
        <f t="shared" si="37"/>
        <v xml:space="preserve"> </v>
      </c>
      <c r="AU65" s="8"/>
      <c r="AV65" s="9" t="str">
        <f t="shared" si="38"/>
        <v xml:space="preserve"> </v>
      </c>
      <c r="AW65" s="8"/>
      <c r="AX65" s="9" t="str">
        <f t="shared" si="39"/>
        <v xml:space="preserve"> </v>
      </c>
      <c r="AY65" s="8"/>
      <c r="AZ65" s="9" t="str">
        <f t="shared" si="40"/>
        <v xml:space="preserve"> </v>
      </c>
      <c r="BA65" s="8"/>
      <c r="BB65" s="9" t="str">
        <f t="shared" si="41"/>
        <v xml:space="preserve"> </v>
      </c>
      <c r="BC65" s="8"/>
      <c r="BD65" s="9" t="str">
        <f t="shared" si="42"/>
        <v xml:space="preserve"> </v>
      </c>
      <c r="BE65" s="8"/>
      <c r="BF65" s="9" t="str">
        <f t="shared" si="43"/>
        <v xml:space="preserve"> </v>
      </c>
      <c r="BG65" s="8"/>
      <c r="BH65" s="9" t="str">
        <f t="shared" si="44"/>
        <v xml:space="preserve"> </v>
      </c>
      <c r="BI65" s="8"/>
      <c r="BJ65" s="9" t="str">
        <f t="shared" si="45"/>
        <v xml:space="preserve"> </v>
      </c>
      <c r="BK65" s="2"/>
      <c r="BL65" s="9" t="str">
        <f t="shared" si="113"/>
        <v>F</v>
      </c>
      <c r="BM65" s="53">
        <f t="shared" si="145"/>
        <v>0</v>
      </c>
      <c r="BN65" s="147">
        <f t="shared" si="115"/>
        <v>0</v>
      </c>
      <c r="BO65" s="164" t="str">
        <f t="shared" si="116"/>
        <v xml:space="preserve">មិនចាត់ថ្នាក់ </v>
      </c>
      <c r="BP65" s="164" t="str">
        <f t="shared" si="117"/>
        <v xml:space="preserve"> មិនចាត់ថ្នាក់</v>
      </c>
      <c r="BQ65" s="53" t="str">
        <f t="shared" si="146"/>
        <v xml:space="preserve"> </v>
      </c>
      <c r="BR65" s="51">
        <f>វត្តមាន!BV65</f>
        <v>0</v>
      </c>
      <c r="BS65" s="51">
        <f>វត្តមាន!BW65</f>
        <v>0</v>
      </c>
      <c r="BT65" s="51">
        <f>វត្តមាន!BX65</f>
        <v>0</v>
      </c>
      <c r="BU65" s="51">
        <f>វត្តមាន!BY65</f>
        <v>0</v>
      </c>
      <c r="BV65" s="8"/>
      <c r="BW65" s="9" t="str">
        <f t="shared" si="50"/>
        <v xml:space="preserve"> </v>
      </c>
      <c r="BX65" s="8"/>
      <c r="BY65" s="9" t="str">
        <f t="shared" si="51"/>
        <v xml:space="preserve"> </v>
      </c>
      <c r="BZ65" s="8"/>
      <c r="CA65" s="9" t="str">
        <f t="shared" si="52"/>
        <v xml:space="preserve"> </v>
      </c>
      <c r="CB65" s="8"/>
      <c r="CC65" s="9" t="str">
        <f t="shared" si="53"/>
        <v xml:space="preserve"> </v>
      </c>
      <c r="CD65" s="8"/>
      <c r="CE65" s="9" t="str">
        <f t="shared" si="54"/>
        <v xml:space="preserve"> </v>
      </c>
      <c r="CF65" s="8"/>
      <c r="CG65" s="9" t="str">
        <f t="shared" si="55"/>
        <v xml:space="preserve"> </v>
      </c>
      <c r="CH65" s="8"/>
      <c r="CI65" s="9" t="str">
        <f t="shared" si="56"/>
        <v xml:space="preserve"> </v>
      </c>
      <c r="CJ65" s="8"/>
      <c r="CK65" s="9" t="str">
        <f t="shared" si="57"/>
        <v xml:space="preserve"> </v>
      </c>
      <c r="CL65" s="8"/>
      <c r="CM65" s="9" t="str">
        <f t="shared" si="58"/>
        <v xml:space="preserve"> </v>
      </c>
      <c r="CN65" s="8"/>
      <c r="CO65" s="9" t="str">
        <f t="shared" si="59"/>
        <v xml:space="preserve"> </v>
      </c>
      <c r="CP65" s="8"/>
      <c r="CQ65" s="9" t="str">
        <f t="shared" si="60"/>
        <v xml:space="preserve"> </v>
      </c>
      <c r="CR65" s="2"/>
      <c r="CS65" s="9" t="str">
        <f t="shared" si="118"/>
        <v>F</v>
      </c>
      <c r="CT65" s="53">
        <f t="shared" si="147"/>
        <v>0</v>
      </c>
      <c r="CU65" s="147">
        <f t="shared" si="120"/>
        <v>0</v>
      </c>
      <c r="CV65" s="164" t="str">
        <f t="shared" si="121"/>
        <v xml:space="preserve">មិនចាត់ថ្នាក់ </v>
      </c>
      <c r="CW65" s="164" t="str">
        <f t="shared" si="122"/>
        <v xml:space="preserve"> មិនចាត់ថ្នាក់</v>
      </c>
      <c r="CX65" s="53" t="str">
        <f t="shared" si="148"/>
        <v xml:space="preserve"> </v>
      </c>
      <c r="CY65" s="51">
        <f>វត្តមាន!DF65</f>
        <v>0</v>
      </c>
      <c r="CZ65" s="51">
        <f>វត្តមាន!DG65</f>
        <v>0</v>
      </c>
      <c r="DA65" s="51">
        <f>វត្តមាន!DH65</f>
        <v>0</v>
      </c>
      <c r="DB65" s="51">
        <f>វត្តមាន!DI65</f>
        <v>0</v>
      </c>
      <c r="DC65" s="8"/>
      <c r="DD65" s="9" t="str">
        <f t="shared" si="65"/>
        <v xml:space="preserve"> </v>
      </c>
      <c r="DE65" s="8"/>
      <c r="DF65" s="9" t="str">
        <f t="shared" si="66"/>
        <v xml:space="preserve"> </v>
      </c>
      <c r="DG65" s="8"/>
      <c r="DH65" s="9" t="str">
        <f t="shared" si="67"/>
        <v xml:space="preserve"> </v>
      </c>
      <c r="DI65" s="8"/>
      <c r="DJ65" s="9" t="str">
        <f t="shared" si="68"/>
        <v xml:space="preserve"> </v>
      </c>
      <c r="DK65" s="8"/>
      <c r="DL65" s="9" t="str">
        <f t="shared" si="69"/>
        <v xml:space="preserve"> </v>
      </c>
      <c r="DM65" s="8"/>
      <c r="DN65" s="9" t="str">
        <f t="shared" si="70"/>
        <v xml:space="preserve"> </v>
      </c>
      <c r="DO65" s="8"/>
      <c r="DP65" s="9" t="str">
        <f t="shared" si="71"/>
        <v xml:space="preserve"> </v>
      </c>
      <c r="DQ65" s="8"/>
      <c r="DR65" s="9" t="str">
        <f t="shared" si="72"/>
        <v xml:space="preserve"> </v>
      </c>
      <c r="DS65" s="8"/>
      <c r="DT65" s="9" t="str">
        <f t="shared" si="73"/>
        <v xml:space="preserve"> </v>
      </c>
      <c r="DU65" s="8"/>
      <c r="DV65" s="9" t="str">
        <f t="shared" si="74"/>
        <v xml:space="preserve"> </v>
      </c>
      <c r="DW65" s="8"/>
      <c r="DX65" s="9" t="str">
        <f t="shared" si="75"/>
        <v xml:space="preserve"> </v>
      </c>
      <c r="DY65" s="2"/>
      <c r="DZ65" s="9" t="str">
        <f t="shared" si="123"/>
        <v>F</v>
      </c>
      <c r="EA65" s="53">
        <f t="shared" si="149"/>
        <v>0</v>
      </c>
      <c r="EB65" s="147">
        <f t="shared" si="125"/>
        <v>0</v>
      </c>
      <c r="EC65" s="164" t="str">
        <f t="shared" si="126"/>
        <v xml:space="preserve">មិនចាត់ថ្នាក់ </v>
      </c>
      <c r="ED65" s="164" t="str">
        <f t="shared" si="127"/>
        <v xml:space="preserve"> មិនចាត់ថ្នាក់</v>
      </c>
      <c r="EE65" s="53" t="str">
        <f t="shared" si="150"/>
        <v xml:space="preserve"> </v>
      </c>
      <c r="EF65" s="58">
        <f>វត្តមាន!EP65</f>
        <v>2</v>
      </c>
      <c r="EG65" s="58">
        <f>វត្តមាន!EQ65</f>
        <v>2</v>
      </c>
      <c r="EH65" s="58">
        <f>វត្តមាន!ER65</f>
        <v>2</v>
      </c>
      <c r="EI65" s="58">
        <f>វត្តមាន!ES65</f>
        <v>6</v>
      </c>
      <c r="EJ65" s="67"/>
      <c r="EK65" s="8"/>
      <c r="EL65" s="9" t="str">
        <f t="shared" si="80"/>
        <v xml:space="preserve"> </v>
      </c>
      <c r="EM65" s="9"/>
      <c r="EN65" s="8"/>
      <c r="EO65" s="9" t="str">
        <f t="shared" si="81"/>
        <v xml:space="preserve"> </v>
      </c>
      <c r="EP65" s="9"/>
      <c r="EQ65" s="8"/>
      <c r="ER65" s="9" t="str">
        <f t="shared" si="82"/>
        <v xml:space="preserve"> </v>
      </c>
      <c r="ES65" s="9"/>
      <c r="ET65" s="8"/>
      <c r="EU65" s="9" t="str">
        <f t="shared" si="83"/>
        <v xml:space="preserve"> </v>
      </c>
      <c r="EV65" s="9"/>
      <c r="EW65" s="8"/>
      <c r="EX65" s="9" t="str">
        <f t="shared" si="84"/>
        <v xml:space="preserve"> </v>
      </c>
      <c r="EY65" s="9"/>
      <c r="EZ65" s="8"/>
      <c r="FA65" s="9" t="str">
        <f t="shared" si="85"/>
        <v xml:space="preserve"> </v>
      </c>
      <c r="FB65" s="9"/>
      <c r="FC65" s="8"/>
      <c r="FD65" s="9" t="str">
        <f t="shared" si="86"/>
        <v xml:space="preserve"> </v>
      </c>
      <c r="FE65" s="9"/>
      <c r="FF65" s="8"/>
      <c r="FG65" s="9" t="str">
        <f t="shared" si="87"/>
        <v xml:space="preserve"> </v>
      </c>
      <c r="FH65" s="9"/>
      <c r="FI65" s="8"/>
      <c r="FJ65" s="9" t="str">
        <f t="shared" si="88"/>
        <v xml:space="preserve"> </v>
      </c>
      <c r="FK65" s="9"/>
      <c r="FL65" s="8"/>
      <c r="FM65" s="9" t="str">
        <f t="shared" si="89"/>
        <v xml:space="preserve"> </v>
      </c>
      <c r="FN65" s="9"/>
      <c r="FO65" s="8"/>
      <c r="FP65" s="9" t="str">
        <f t="shared" si="90"/>
        <v xml:space="preserve"> </v>
      </c>
      <c r="FQ65" s="9"/>
      <c r="FR65" s="2"/>
      <c r="FS65" s="9" t="str">
        <f t="shared" si="91"/>
        <v xml:space="preserve"> </v>
      </c>
      <c r="FT65" s="8">
        <f t="shared" si="92"/>
        <v>47</v>
      </c>
      <c r="FU65" s="53">
        <f t="shared" si="128"/>
        <v>0</v>
      </c>
      <c r="FV65" s="147">
        <f t="shared" si="129"/>
        <v>0</v>
      </c>
      <c r="FW65" s="164" t="str">
        <f t="shared" si="130"/>
        <v xml:space="preserve">មិនចាត់ថ្នាក់ </v>
      </c>
      <c r="FX65" s="164" t="str">
        <f t="shared" si="131"/>
        <v xml:space="preserve"> មិនចាត់ថ្នាក់</v>
      </c>
      <c r="FY65" s="53" t="str">
        <f t="shared" si="151"/>
        <v xml:space="preserve"> </v>
      </c>
      <c r="FZ65" s="58">
        <f>វត្តមាន!FZ65</f>
        <v>2</v>
      </c>
      <c r="GA65" s="58">
        <f>វត្តមាន!GA65</f>
        <v>2</v>
      </c>
      <c r="GB65" s="58">
        <f>វត្តមាន!GB65</f>
        <v>2</v>
      </c>
      <c r="GC65" s="58">
        <f>វត្តមាន!GC65</f>
        <v>6</v>
      </c>
      <c r="GD65" s="69">
        <f t="shared" si="132"/>
        <v>8.5789473684210531</v>
      </c>
      <c r="GE65" s="69">
        <f t="shared" si="96"/>
        <v>0</v>
      </c>
      <c r="GF65" s="69">
        <f t="shared" si="97"/>
        <v>4.2894736842105265</v>
      </c>
      <c r="GG65" s="164" t="str">
        <f t="shared" si="133"/>
        <v>F</v>
      </c>
      <c r="GH65" s="164" t="str">
        <f t="shared" si="134"/>
        <v>ខ្សោយ</v>
      </c>
      <c r="GI65" s="53" t="e">
        <f t="shared" si="152"/>
        <v>#N/A</v>
      </c>
      <c r="GJ65" s="2">
        <f t="shared" si="135"/>
        <v>4</v>
      </c>
      <c r="GK65" s="2">
        <f t="shared" si="136"/>
        <v>4</v>
      </c>
      <c r="GL65" s="2">
        <f t="shared" si="137"/>
        <v>4</v>
      </c>
      <c r="GM65" s="2">
        <f t="shared" si="138"/>
        <v>12</v>
      </c>
    </row>
    <row r="66" spans="1:195" hidden="1">
      <c r="A66" s="2"/>
      <c r="B66" s="2">
        <f>ប្រវត្តិរូបសិស្ស!B66</f>
        <v>7845</v>
      </c>
      <c r="C66" s="2" t="str">
        <f>ប្រវត្តិរូបសិស្ស!C66</f>
        <v>គឹមស៊ី វិច្ឆិកា</v>
      </c>
      <c r="D66" s="2" t="str">
        <f>ប្រវត្តិរូបសិស្ស!D66</f>
        <v>ប្រុស</v>
      </c>
      <c r="E66" s="7">
        <f>ប្រវត្តិរូបសិស្ស!E66</f>
        <v>39415</v>
      </c>
      <c r="F66" s="7" t="str">
        <f>ប្រវត្តិរូបសិស្ស!G66</f>
        <v>12D</v>
      </c>
      <c r="G66" s="8">
        <v>32</v>
      </c>
      <c r="H66" s="9" t="str">
        <f t="shared" si="21"/>
        <v>F</v>
      </c>
      <c r="I66" s="8">
        <v>81</v>
      </c>
      <c r="J66" s="9" t="str">
        <f t="shared" si="22"/>
        <v>D</v>
      </c>
      <c r="K66" s="8">
        <v>45</v>
      </c>
      <c r="L66" s="9" t="str">
        <f t="shared" si="23"/>
        <v>D</v>
      </c>
      <c r="M66" s="8">
        <v>40</v>
      </c>
      <c r="N66" s="9" t="str">
        <f t="shared" si="104"/>
        <v>E</v>
      </c>
      <c r="O66" s="8">
        <v>20</v>
      </c>
      <c r="P66" s="9" t="str">
        <f t="shared" si="24"/>
        <v>F</v>
      </c>
      <c r="Q66" s="8"/>
      <c r="R66" s="9" t="str">
        <f t="shared" si="105"/>
        <v xml:space="preserve"> </v>
      </c>
      <c r="S66" s="8"/>
      <c r="T66" s="9" t="str">
        <f t="shared" si="25"/>
        <v xml:space="preserve"> </v>
      </c>
      <c r="U66" s="8"/>
      <c r="V66" s="9" t="str">
        <f t="shared" si="26"/>
        <v xml:space="preserve"> </v>
      </c>
      <c r="W66" s="8">
        <v>17</v>
      </c>
      <c r="X66" s="9" t="str">
        <f t="shared" si="27"/>
        <v>F</v>
      </c>
      <c r="Y66" s="9">
        <v>25</v>
      </c>
      <c r="Z66" s="8">
        <f t="shared" si="139"/>
        <v>0</v>
      </c>
      <c r="AA66" s="9" t="str">
        <f t="shared" si="109"/>
        <v>E</v>
      </c>
      <c r="AB66" s="8"/>
      <c r="AC66" s="9" t="str">
        <f t="shared" si="29"/>
        <v xml:space="preserve"> </v>
      </c>
      <c r="AD66" s="2"/>
      <c r="AE66" s="9" t="str">
        <f t="shared" si="110"/>
        <v>F</v>
      </c>
      <c r="AF66" s="53">
        <f t="shared" si="140"/>
        <v>235</v>
      </c>
      <c r="AG66" s="147">
        <f t="shared" si="141"/>
        <v>24.736842105263158</v>
      </c>
      <c r="AH66" s="164" t="str">
        <f t="shared" si="142"/>
        <v>F</v>
      </c>
      <c r="AI66" s="164" t="str">
        <f t="shared" si="143"/>
        <v>ខ្សោយ</v>
      </c>
      <c r="AJ66" s="53">
        <f t="shared" si="144"/>
        <v>34</v>
      </c>
      <c r="AK66" s="53">
        <f>វត្តមាន!BV66</f>
        <v>0</v>
      </c>
      <c r="AL66" s="53">
        <f>វត្តមាន!BW66</f>
        <v>0</v>
      </c>
      <c r="AM66" s="53">
        <f>វត្តមាន!BX66</f>
        <v>0</v>
      </c>
      <c r="AN66" s="53">
        <f>វត្តមាន!BY66</f>
        <v>0</v>
      </c>
      <c r="AO66" s="8"/>
      <c r="AP66" s="9" t="str">
        <f t="shared" si="35"/>
        <v xml:space="preserve"> </v>
      </c>
      <c r="AQ66" s="8"/>
      <c r="AR66" s="9" t="str">
        <f t="shared" si="36"/>
        <v xml:space="preserve"> </v>
      </c>
      <c r="AS66" s="8"/>
      <c r="AT66" s="9" t="str">
        <f t="shared" si="37"/>
        <v xml:space="preserve"> </v>
      </c>
      <c r="AU66" s="8"/>
      <c r="AV66" s="9" t="str">
        <f t="shared" si="38"/>
        <v xml:space="preserve"> </v>
      </c>
      <c r="AW66" s="8"/>
      <c r="AX66" s="9" t="str">
        <f t="shared" si="39"/>
        <v xml:space="preserve"> </v>
      </c>
      <c r="AY66" s="8"/>
      <c r="AZ66" s="9" t="str">
        <f t="shared" si="40"/>
        <v xml:space="preserve"> </v>
      </c>
      <c r="BA66" s="8"/>
      <c r="BB66" s="9" t="str">
        <f t="shared" si="41"/>
        <v xml:space="preserve"> </v>
      </c>
      <c r="BC66" s="8"/>
      <c r="BD66" s="9" t="str">
        <f t="shared" si="42"/>
        <v xml:space="preserve"> </v>
      </c>
      <c r="BE66" s="8"/>
      <c r="BF66" s="9" t="str">
        <f t="shared" si="43"/>
        <v xml:space="preserve"> </v>
      </c>
      <c r="BG66" s="8"/>
      <c r="BH66" s="9" t="str">
        <f t="shared" si="44"/>
        <v xml:space="preserve"> </v>
      </c>
      <c r="BI66" s="8"/>
      <c r="BJ66" s="9" t="str">
        <f t="shared" si="45"/>
        <v xml:space="preserve"> </v>
      </c>
      <c r="BK66" s="2"/>
      <c r="BL66" s="9" t="str">
        <f t="shared" si="113"/>
        <v>F</v>
      </c>
      <c r="BM66" s="53">
        <f t="shared" si="145"/>
        <v>0</v>
      </c>
      <c r="BN66" s="147">
        <f t="shared" si="115"/>
        <v>0</v>
      </c>
      <c r="BO66" s="164" t="str">
        <f t="shared" si="116"/>
        <v xml:space="preserve">មិនចាត់ថ្នាក់ </v>
      </c>
      <c r="BP66" s="164" t="str">
        <f t="shared" si="117"/>
        <v xml:space="preserve"> មិនចាត់ថ្នាក់</v>
      </c>
      <c r="BQ66" s="53" t="str">
        <f t="shared" si="146"/>
        <v xml:space="preserve"> </v>
      </c>
      <c r="BR66" s="51">
        <f>វត្តមាន!BV66</f>
        <v>0</v>
      </c>
      <c r="BS66" s="51">
        <f>វត្តមាន!BW66</f>
        <v>0</v>
      </c>
      <c r="BT66" s="51">
        <f>វត្តមាន!BX66</f>
        <v>0</v>
      </c>
      <c r="BU66" s="51">
        <f>វត្តមាន!BY66</f>
        <v>0</v>
      </c>
      <c r="BV66" s="8"/>
      <c r="BW66" s="9" t="str">
        <f t="shared" si="50"/>
        <v xml:space="preserve"> </v>
      </c>
      <c r="BX66" s="8"/>
      <c r="BY66" s="9" t="str">
        <f t="shared" si="51"/>
        <v xml:space="preserve"> </v>
      </c>
      <c r="BZ66" s="8"/>
      <c r="CA66" s="9" t="str">
        <f t="shared" si="52"/>
        <v xml:space="preserve"> </v>
      </c>
      <c r="CB66" s="8"/>
      <c r="CC66" s="9" t="str">
        <f t="shared" si="53"/>
        <v xml:space="preserve"> </v>
      </c>
      <c r="CD66" s="8"/>
      <c r="CE66" s="9" t="str">
        <f t="shared" si="54"/>
        <v xml:space="preserve"> </v>
      </c>
      <c r="CF66" s="8"/>
      <c r="CG66" s="9" t="str">
        <f t="shared" si="55"/>
        <v xml:space="preserve"> </v>
      </c>
      <c r="CH66" s="8"/>
      <c r="CI66" s="9" t="str">
        <f t="shared" si="56"/>
        <v xml:space="preserve"> </v>
      </c>
      <c r="CJ66" s="8"/>
      <c r="CK66" s="9" t="str">
        <f t="shared" si="57"/>
        <v xml:space="preserve"> </v>
      </c>
      <c r="CL66" s="8"/>
      <c r="CM66" s="9" t="str">
        <f t="shared" si="58"/>
        <v xml:space="preserve"> </v>
      </c>
      <c r="CN66" s="8"/>
      <c r="CO66" s="9" t="str">
        <f t="shared" si="59"/>
        <v xml:space="preserve"> </v>
      </c>
      <c r="CP66" s="8"/>
      <c r="CQ66" s="9" t="str">
        <f t="shared" si="60"/>
        <v xml:space="preserve"> </v>
      </c>
      <c r="CR66" s="2"/>
      <c r="CS66" s="9" t="str">
        <f t="shared" si="118"/>
        <v>F</v>
      </c>
      <c r="CT66" s="53">
        <f t="shared" si="147"/>
        <v>0</v>
      </c>
      <c r="CU66" s="147">
        <f t="shared" si="120"/>
        <v>0</v>
      </c>
      <c r="CV66" s="164" t="str">
        <f t="shared" si="121"/>
        <v xml:space="preserve">មិនចាត់ថ្នាក់ </v>
      </c>
      <c r="CW66" s="164" t="str">
        <f t="shared" si="122"/>
        <v xml:space="preserve"> មិនចាត់ថ្នាក់</v>
      </c>
      <c r="CX66" s="53" t="str">
        <f t="shared" si="148"/>
        <v xml:space="preserve"> </v>
      </c>
      <c r="CY66" s="51">
        <f>វត្តមាន!DF66</f>
        <v>0</v>
      </c>
      <c r="CZ66" s="51">
        <f>វត្តមាន!DG66</f>
        <v>0</v>
      </c>
      <c r="DA66" s="51">
        <f>វត្តមាន!DH66</f>
        <v>0</v>
      </c>
      <c r="DB66" s="51">
        <f>វត្តមាន!DI66</f>
        <v>0</v>
      </c>
      <c r="DC66" s="8"/>
      <c r="DD66" s="9" t="str">
        <f t="shared" si="65"/>
        <v xml:space="preserve"> </v>
      </c>
      <c r="DE66" s="8"/>
      <c r="DF66" s="9" t="str">
        <f t="shared" si="66"/>
        <v xml:space="preserve"> </v>
      </c>
      <c r="DG66" s="8"/>
      <c r="DH66" s="9" t="str">
        <f t="shared" si="67"/>
        <v xml:space="preserve"> </v>
      </c>
      <c r="DI66" s="8"/>
      <c r="DJ66" s="9" t="str">
        <f t="shared" si="68"/>
        <v xml:space="preserve"> </v>
      </c>
      <c r="DK66" s="8"/>
      <c r="DL66" s="9" t="str">
        <f t="shared" si="69"/>
        <v xml:space="preserve"> </v>
      </c>
      <c r="DM66" s="8"/>
      <c r="DN66" s="9" t="str">
        <f t="shared" si="70"/>
        <v xml:space="preserve"> </v>
      </c>
      <c r="DO66" s="8"/>
      <c r="DP66" s="9" t="str">
        <f t="shared" si="71"/>
        <v xml:space="preserve"> </v>
      </c>
      <c r="DQ66" s="8"/>
      <c r="DR66" s="9" t="str">
        <f t="shared" si="72"/>
        <v xml:space="preserve"> </v>
      </c>
      <c r="DS66" s="8"/>
      <c r="DT66" s="9" t="str">
        <f t="shared" si="73"/>
        <v xml:space="preserve"> </v>
      </c>
      <c r="DU66" s="8"/>
      <c r="DV66" s="9" t="str">
        <f t="shared" si="74"/>
        <v xml:space="preserve"> </v>
      </c>
      <c r="DW66" s="8"/>
      <c r="DX66" s="9" t="str">
        <f t="shared" si="75"/>
        <v xml:space="preserve"> </v>
      </c>
      <c r="DY66" s="2"/>
      <c r="DZ66" s="9" t="str">
        <f t="shared" si="123"/>
        <v>F</v>
      </c>
      <c r="EA66" s="53">
        <f t="shared" si="149"/>
        <v>0</v>
      </c>
      <c r="EB66" s="147">
        <f t="shared" si="125"/>
        <v>0</v>
      </c>
      <c r="EC66" s="164" t="str">
        <f t="shared" si="126"/>
        <v xml:space="preserve">មិនចាត់ថ្នាក់ </v>
      </c>
      <c r="ED66" s="164" t="str">
        <f t="shared" si="127"/>
        <v xml:space="preserve"> មិនចាត់ថ្នាក់</v>
      </c>
      <c r="EE66" s="53" t="str">
        <f t="shared" si="150"/>
        <v xml:space="preserve"> </v>
      </c>
      <c r="EF66" s="58">
        <f>វត្តមាន!EP66</f>
        <v>2</v>
      </c>
      <c r="EG66" s="58">
        <f>វត្តមាន!EQ66</f>
        <v>2</v>
      </c>
      <c r="EH66" s="58">
        <f>វត្តមាន!ER66</f>
        <v>2</v>
      </c>
      <c r="EI66" s="58">
        <f>វត្តមាន!ES66</f>
        <v>6</v>
      </c>
      <c r="EJ66" s="67"/>
      <c r="EK66" s="8"/>
      <c r="EL66" s="9" t="str">
        <f t="shared" si="80"/>
        <v xml:space="preserve"> </v>
      </c>
      <c r="EM66" s="9"/>
      <c r="EN66" s="8"/>
      <c r="EO66" s="9" t="str">
        <f t="shared" si="81"/>
        <v xml:space="preserve"> </v>
      </c>
      <c r="EP66" s="9"/>
      <c r="EQ66" s="8"/>
      <c r="ER66" s="9" t="str">
        <f t="shared" si="82"/>
        <v xml:space="preserve"> </v>
      </c>
      <c r="ES66" s="9"/>
      <c r="ET66" s="8"/>
      <c r="EU66" s="9" t="str">
        <f t="shared" si="83"/>
        <v xml:space="preserve"> </v>
      </c>
      <c r="EV66" s="9"/>
      <c r="EW66" s="8"/>
      <c r="EX66" s="9" t="str">
        <f t="shared" si="84"/>
        <v xml:space="preserve"> </v>
      </c>
      <c r="EY66" s="9"/>
      <c r="EZ66" s="8"/>
      <c r="FA66" s="9" t="str">
        <f t="shared" si="85"/>
        <v xml:space="preserve"> </v>
      </c>
      <c r="FB66" s="9"/>
      <c r="FC66" s="8"/>
      <c r="FD66" s="9" t="str">
        <f t="shared" si="86"/>
        <v xml:space="preserve"> </v>
      </c>
      <c r="FE66" s="9"/>
      <c r="FF66" s="8"/>
      <c r="FG66" s="9" t="str">
        <f t="shared" si="87"/>
        <v xml:space="preserve"> </v>
      </c>
      <c r="FH66" s="9"/>
      <c r="FI66" s="8"/>
      <c r="FJ66" s="9" t="str">
        <f t="shared" si="88"/>
        <v xml:space="preserve"> </v>
      </c>
      <c r="FK66" s="9"/>
      <c r="FL66" s="8"/>
      <c r="FM66" s="9" t="str">
        <f t="shared" si="89"/>
        <v xml:space="preserve"> </v>
      </c>
      <c r="FN66" s="9"/>
      <c r="FO66" s="8"/>
      <c r="FP66" s="9" t="str">
        <f t="shared" si="90"/>
        <v xml:space="preserve"> </v>
      </c>
      <c r="FQ66" s="9"/>
      <c r="FR66" s="2"/>
      <c r="FS66" s="9" t="str">
        <f t="shared" si="91"/>
        <v xml:space="preserve"> </v>
      </c>
      <c r="FT66" s="8">
        <f t="shared" si="92"/>
        <v>47</v>
      </c>
      <c r="FU66" s="53">
        <f t="shared" si="128"/>
        <v>0</v>
      </c>
      <c r="FV66" s="147">
        <f t="shared" si="129"/>
        <v>0</v>
      </c>
      <c r="FW66" s="164" t="str">
        <f t="shared" si="130"/>
        <v xml:space="preserve">មិនចាត់ថ្នាក់ </v>
      </c>
      <c r="FX66" s="164" t="str">
        <f t="shared" si="131"/>
        <v xml:space="preserve"> មិនចាត់ថ្នាក់</v>
      </c>
      <c r="FY66" s="53" t="str">
        <f t="shared" si="151"/>
        <v xml:space="preserve"> </v>
      </c>
      <c r="FZ66" s="58">
        <f>វត្តមាន!FZ66</f>
        <v>2</v>
      </c>
      <c r="GA66" s="58">
        <f>វត្តមាន!GA66</f>
        <v>2</v>
      </c>
      <c r="GB66" s="58">
        <f>វត្តមាន!GB66</f>
        <v>2</v>
      </c>
      <c r="GC66" s="58">
        <f>វត្តមាន!GC66</f>
        <v>6</v>
      </c>
      <c r="GD66" s="69">
        <f t="shared" si="132"/>
        <v>6.1842105263157894</v>
      </c>
      <c r="GE66" s="69">
        <f t="shared" si="96"/>
        <v>0</v>
      </c>
      <c r="GF66" s="69">
        <f t="shared" si="97"/>
        <v>3.0921052631578947</v>
      </c>
      <c r="GG66" s="164" t="str">
        <f t="shared" si="133"/>
        <v>F</v>
      </c>
      <c r="GH66" s="164" t="str">
        <f t="shared" si="134"/>
        <v>ខ្សោយ</v>
      </c>
      <c r="GI66" s="53" t="e">
        <f t="shared" si="152"/>
        <v>#N/A</v>
      </c>
      <c r="GJ66" s="2">
        <f t="shared" si="135"/>
        <v>4</v>
      </c>
      <c r="GK66" s="2">
        <f t="shared" si="136"/>
        <v>4</v>
      </c>
      <c r="GL66" s="2">
        <f t="shared" si="137"/>
        <v>4</v>
      </c>
      <c r="GM66" s="2">
        <f t="shared" si="138"/>
        <v>12</v>
      </c>
    </row>
    <row r="67" spans="1:195" hidden="1">
      <c r="A67" s="2"/>
      <c r="B67" s="2">
        <f>ប្រវត្តិរូបសិស្ស!B67</f>
        <v>7852</v>
      </c>
      <c r="C67" s="2" t="str">
        <f>ប្រវត្តិរូបសិស្ស!C67</f>
        <v>ឃ្លី ស្រីនិច</v>
      </c>
      <c r="D67" s="2" t="str">
        <f>ប្រវត្តិរូបសិស្ស!D67</f>
        <v>ស្រី</v>
      </c>
      <c r="E67" s="7">
        <f>ប្រវត្តិរូបសិស្ស!E67</f>
        <v>39454</v>
      </c>
      <c r="F67" s="7" t="str">
        <f>ប្រវត្តិរូបសិស្ស!G67</f>
        <v>12D</v>
      </c>
      <c r="G67" s="8">
        <v>11</v>
      </c>
      <c r="H67" s="9" t="str">
        <f t="shared" si="21"/>
        <v>F</v>
      </c>
      <c r="I67" s="8">
        <v>92</v>
      </c>
      <c r="J67" s="9" t="str">
        <f t="shared" si="22"/>
        <v>C</v>
      </c>
      <c r="K67" s="8">
        <v>35</v>
      </c>
      <c r="L67" s="9" t="str">
        <f t="shared" si="23"/>
        <v>F</v>
      </c>
      <c r="M67" s="8">
        <v>40</v>
      </c>
      <c r="N67" s="9" t="str">
        <f t="shared" si="104"/>
        <v>E</v>
      </c>
      <c r="O67" s="8">
        <v>15</v>
      </c>
      <c r="P67" s="9" t="str">
        <f t="shared" si="24"/>
        <v>F</v>
      </c>
      <c r="Q67" s="8"/>
      <c r="R67" s="9" t="str">
        <f t="shared" si="105"/>
        <v xml:space="preserve"> </v>
      </c>
      <c r="S67" s="8"/>
      <c r="T67" s="9" t="str">
        <f t="shared" si="25"/>
        <v xml:space="preserve"> </v>
      </c>
      <c r="U67" s="8"/>
      <c r="V67" s="9" t="str">
        <f t="shared" si="26"/>
        <v xml:space="preserve"> </v>
      </c>
      <c r="W67" s="8">
        <v>21</v>
      </c>
      <c r="X67" s="9" t="str">
        <f t="shared" si="27"/>
        <v>F</v>
      </c>
      <c r="Y67" s="9">
        <v>25</v>
      </c>
      <c r="Z67" s="8">
        <f t="shared" si="139"/>
        <v>0</v>
      </c>
      <c r="AA67" s="9" t="str">
        <f t="shared" si="109"/>
        <v>E</v>
      </c>
      <c r="AB67" s="8"/>
      <c r="AC67" s="9" t="str">
        <f t="shared" si="29"/>
        <v xml:space="preserve"> </v>
      </c>
      <c r="AD67" s="2"/>
      <c r="AE67" s="9" t="str">
        <f t="shared" si="110"/>
        <v>F</v>
      </c>
      <c r="AF67" s="53">
        <f t="shared" si="140"/>
        <v>214</v>
      </c>
      <c r="AG67" s="147">
        <f t="shared" si="141"/>
        <v>22.526315789473685</v>
      </c>
      <c r="AH67" s="164" t="str">
        <f t="shared" si="142"/>
        <v>F</v>
      </c>
      <c r="AI67" s="164" t="str">
        <f t="shared" si="143"/>
        <v>ខ្សោយ</v>
      </c>
      <c r="AJ67" s="53">
        <f t="shared" si="144"/>
        <v>40</v>
      </c>
      <c r="AK67" s="53">
        <f>វត្តមាន!BV67</f>
        <v>0</v>
      </c>
      <c r="AL67" s="53">
        <f>វត្តមាន!BW67</f>
        <v>0</v>
      </c>
      <c r="AM67" s="53">
        <f>វត្តមាន!BX67</f>
        <v>0</v>
      </c>
      <c r="AN67" s="53">
        <f>វត្តមាន!BY67</f>
        <v>0</v>
      </c>
      <c r="AO67" s="8"/>
      <c r="AP67" s="9" t="str">
        <f t="shared" si="35"/>
        <v xml:space="preserve"> </v>
      </c>
      <c r="AQ67" s="8"/>
      <c r="AR67" s="9" t="str">
        <f t="shared" si="36"/>
        <v xml:space="preserve"> </v>
      </c>
      <c r="AS67" s="8"/>
      <c r="AT67" s="9" t="str">
        <f t="shared" si="37"/>
        <v xml:space="preserve"> </v>
      </c>
      <c r="AU67" s="8"/>
      <c r="AV67" s="9" t="str">
        <f t="shared" si="38"/>
        <v xml:space="preserve"> </v>
      </c>
      <c r="AW67" s="8"/>
      <c r="AX67" s="9" t="str">
        <f t="shared" si="39"/>
        <v xml:space="preserve"> </v>
      </c>
      <c r="AY67" s="8"/>
      <c r="AZ67" s="9" t="str">
        <f t="shared" si="40"/>
        <v xml:space="preserve"> </v>
      </c>
      <c r="BA67" s="8"/>
      <c r="BB67" s="9" t="str">
        <f t="shared" si="41"/>
        <v xml:space="preserve"> </v>
      </c>
      <c r="BC67" s="8"/>
      <c r="BD67" s="9" t="str">
        <f t="shared" si="42"/>
        <v xml:space="preserve"> </v>
      </c>
      <c r="BE67" s="8"/>
      <c r="BF67" s="9" t="str">
        <f t="shared" si="43"/>
        <v xml:space="preserve"> </v>
      </c>
      <c r="BG67" s="8"/>
      <c r="BH67" s="9" t="str">
        <f t="shared" si="44"/>
        <v xml:space="preserve"> </v>
      </c>
      <c r="BI67" s="8"/>
      <c r="BJ67" s="9" t="str">
        <f t="shared" si="45"/>
        <v xml:space="preserve"> </v>
      </c>
      <c r="BK67" s="2"/>
      <c r="BL67" s="9" t="str">
        <f t="shared" si="113"/>
        <v>F</v>
      </c>
      <c r="BM67" s="53">
        <f t="shared" si="145"/>
        <v>0</v>
      </c>
      <c r="BN67" s="147">
        <f t="shared" si="115"/>
        <v>0</v>
      </c>
      <c r="BO67" s="164" t="str">
        <f t="shared" si="116"/>
        <v xml:space="preserve">មិនចាត់ថ្នាក់ </v>
      </c>
      <c r="BP67" s="164" t="str">
        <f t="shared" si="117"/>
        <v xml:space="preserve"> មិនចាត់ថ្នាក់</v>
      </c>
      <c r="BQ67" s="53" t="str">
        <f t="shared" si="146"/>
        <v xml:space="preserve"> </v>
      </c>
      <c r="BR67" s="51">
        <f>វត្តមាន!BV67</f>
        <v>0</v>
      </c>
      <c r="BS67" s="51">
        <f>វត្តមាន!BW67</f>
        <v>0</v>
      </c>
      <c r="BT67" s="51">
        <f>វត្តមាន!BX67</f>
        <v>0</v>
      </c>
      <c r="BU67" s="51">
        <f>វត្តមាន!BY67</f>
        <v>0</v>
      </c>
      <c r="BV67" s="8"/>
      <c r="BW67" s="9" t="str">
        <f t="shared" si="50"/>
        <v xml:space="preserve"> </v>
      </c>
      <c r="BX67" s="8"/>
      <c r="BY67" s="9" t="str">
        <f t="shared" si="51"/>
        <v xml:space="preserve"> </v>
      </c>
      <c r="BZ67" s="8"/>
      <c r="CA67" s="9" t="str">
        <f t="shared" si="52"/>
        <v xml:space="preserve"> </v>
      </c>
      <c r="CB67" s="8"/>
      <c r="CC67" s="9" t="str">
        <f t="shared" si="53"/>
        <v xml:space="preserve"> </v>
      </c>
      <c r="CD67" s="8"/>
      <c r="CE67" s="9" t="str">
        <f t="shared" si="54"/>
        <v xml:space="preserve"> </v>
      </c>
      <c r="CF67" s="8"/>
      <c r="CG67" s="9" t="str">
        <f t="shared" si="55"/>
        <v xml:space="preserve"> </v>
      </c>
      <c r="CH67" s="8"/>
      <c r="CI67" s="9" t="str">
        <f t="shared" si="56"/>
        <v xml:space="preserve"> </v>
      </c>
      <c r="CJ67" s="8"/>
      <c r="CK67" s="9" t="str">
        <f t="shared" si="57"/>
        <v xml:space="preserve"> </v>
      </c>
      <c r="CL67" s="8"/>
      <c r="CM67" s="9" t="str">
        <f t="shared" si="58"/>
        <v xml:space="preserve"> </v>
      </c>
      <c r="CN67" s="8"/>
      <c r="CO67" s="9" t="str">
        <f t="shared" si="59"/>
        <v xml:space="preserve"> </v>
      </c>
      <c r="CP67" s="8"/>
      <c r="CQ67" s="9" t="str">
        <f t="shared" si="60"/>
        <v xml:space="preserve"> </v>
      </c>
      <c r="CR67" s="2"/>
      <c r="CS67" s="9" t="str">
        <f t="shared" si="118"/>
        <v>F</v>
      </c>
      <c r="CT67" s="53">
        <f t="shared" si="147"/>
        <v>0</v>
      </c>
      <c r="CU67" s="147">
        <f t="shared" si="120"/>
        <v>0</v>
      </c>
      <c r="CV67" s="164" t="str">
        <f t="shared" si="121"/>
        <v xml:space="preserve">មិនចាត់ថ្នាក់ </v>
      </c>
      <c r="CW67" s="164" t="str">
        <f t="shared" si="122"/>
        <v xml:space="preserve"> មិនចាត់ថ្នាក់</v>
      </c>
      <c r="CX67" s="53" t="str">
        <f t="shared" si="148"/>
        <v xml:space="preserve"> </v>
      </c>
      <c r="CY67" s="51">
        <f>វត្តមាន!DF67</f>
        <v>0</v>
      </c>
      <c r="CZ67" s="51">
        <f>វត្តមាន!DG67</f>
        <v>0</v>
      </c>
      <c r="DA67" s="51">
        <f>វត្តមាន!DH67</f>
        <v>0</v>
      </c>
      <c r="DB67" s="51">
        <f>វត្តមាន!DI67</f>
        <v>0</v>
      </c>
      <c r="DC67" s="8"/>
      <c r="DD67" s="9" t="str">
        <f t="shared" si="65"/>
        <v xml:space="preserve"> </v>
      </c>
      <c r="DE67" s="8"/>
      <c r="DF67" s="9" t="str">
        <f t="shared" si="66"/>
        <v xml:space="preserve"> </v>
      </c>
      <c r="DG67" s="8"/>
      <c r="DH67" s="9" t="str">
        <f t="shared" si="67"/>
        <v xml:space="preserve"> </v>
      </c>
      <c r="DI67" s="8"/>
      <c r="DJ67" s="9" t="str">
        <f t="shared" si="68"/>
        <v xml:space="preserve"> </v>
      </c>
      <c r="DK67" s="8"/>
      <c r="DL67" s="9" t="str">
        <f t="shared" si="69"/>
        <v xml:space="preserve"> </v>
      </c>
      <c r="DM67" s="8"/>
      <c r="DN67" s="9" t="str">
        <f t="shared" si="70"/>
        <v xml:space="preserve"> </v>
      </c>
      <c r="DO67" s="8"/>
      <c r="DP67" s="9" t="str">
        <f t="shared" si="71"/>
        <v xml:space="preserve"> </v>
      </c>
      <c r="DQ67" s="8"/>
      <c r="DR67" s="9" t="str">
        <f t="shared" si="72"/>
        <v xml:space="preserve"> </v>
      </c>
      <c r="DS67" s="8"/>
      <c r="DT67" s="9" t="str">
        <f t="shared" si="73"/>
        <v xml:space="preserve"> </v>
      </c>
      <c r="DU67" s="8"/>
      <c r="DV67" s="9" t="str">
        <f t="shared" si="74"/>
        <v xml:space="preserve"> </v>
      </c>
      <c r="DW67" s="8"/>
      <c r="DX67" s="9" t="str">
        <f t="shared" si="75"/>
        <v xml:space="preserve"> </v>
      </c>
      <c r="DY67" s="2"/>
      <c r="DZ67" s="9" t="str">
        <f t="shared" si="123"/>
        <v>F</v>
      </c>
      <c r="EA67" s="53">
        <f t="shared" si="149"/>
        <v>0</v>
      </c>
      <c r="EB67" s="147">
        <f t="shared" si="125"/>
        <v>0</v>
      </c>
      <c r="EC67" s="164" t="str">
        <f t="shared" si="126"/>
        <v xml:space="preserve">មិនចាត់ថ្នាក់ </v>
      </c>
      <c r="ED67" s="164" t="str">
        <f t="shared" si="127"/>
        <v xml:space="preserve"> មិនចាត់ថ្នាក់</v>
      </c>
      <c r="EE67" s="53" t="str">
        <f t="shared" si="150"/>
        <v xml:space="preserve"> </v>
      </c>
      <c r="EF67" s="58">
        <f>វត្តមាន!EP67</f>
        <v>2</v>
      </c>
      <c r="EG67" s="58">
        <f>វត្តមាន!EQ67</f>
        <v>2</v>
      </c>
      <c r="EH67" s="58">
        <f>វត្តមាន!ER67</f>
        <v>2</v>
      </c>
      <c r="EI67" s="58">
        <f>វត្តមាន!ES67</f>
        <v>6</v>
      </c>
      <c r="EJ67" s="67"/>
      <c r="EK67" s="8"/>
      <c r="EL67" s="9" t="str">
        <f t="shared" si="80"/>
        <v xml:space="preserve"> </v>
      </c>
      <c r="EM67" s="9"/>
      <c r="EN67" s="8"/>
      <c r="EO67" s="9" t="str">
        <f t="shared" si="81"/>
        <v xml:space="preserve"> </v>
      </c>
      <c r="EP67" s="9"/>
      <c r="EQ67" s="8"/>
      <c r="ER67" s="9" t="str">
        <f t="shared" si="82"/>
        <v xml:space="preserve"> </v>
      </c>
      <c r="ES67" s="9"/>
      <c r="ET67" s="8"/>
      <c r="EU67" s="9" t="str">
        <f t="shared" si="83"/>
        <v xml:space="preserve"> </v>
      </c>
      <c r="EV67" s="9"/>
      <c r="EW67" s="8"/>
      <c r="EX67" s="9" t="str">
        <f t="shared" si="84"/>
        <v xml:space="preserve"> </v>
      </c>
      <c r="EY67" s="9"/>
      <c r="EZ67" s="8"/>
      <c r="FA67" s="9" t="str">
        <f t="shared" si="85"/>
        <v xml:space="preserve"> </v>
      </c>
      <c r="FB67" s="9"/>
      <c r="FC67" s="8"/>
      <c r="FD67" s="9" t="str">
        <f t="shared" si="86"/>
        <v xml:space="preserve"> </v>
      </c>
      <c r="FE67" s="9"/>
      <c r="FF67" s="8"/>
      <c r="FG67" s="9" t="str">
        <f t="shared" si="87"/>
        <v xml:space="preserve"> </v>
      </c>
      <c r="FH67" s="9"/>
      <c r="FI67" s="8"/>
      <c r="FJ67" s="9" t="str">
        <f t="shared" si="88"/>
        <v xml:space="preserve"> </v>
      </c>
      <c r="FK67" s="9"/>
      <c r="FL67" s="8"/>
      <c r="FM67" s="9" t="str">
        <f t="shared" si="89"/>
        <v xml:space="preserve"> </v>
      </c>
      <c r="FN67" s="9"/>
      <c r="FO67" s="8"/>
      <c r="FP67" s="9" t="str">
        <f t="shared" si="90"/>
        <v xml:space="preserve"> </v>
      </c>
      <c r="FQ67" s="9"/>
      <c r="FR67" s="2"/>
      <c r="FS67" s="9" t="str">
        <f t="shared" si="91"/>
        <v xml:space="preserve"> </v>
      </c>
      <c r="FT67" s="8">
        <f t="shared" si="92"/>
        <v>47</v>
      </c>
      <c r="FU67" s="53">
        <f t="shared" si="128"/>
        <v>0</v>
      </c>
      <c r="FV67" s="147">
        <f t="shared" si="129"/>
        <v>0</v>
      </c>
      <c r="FW67" s="164" t="str">
        <f t="shared" si="130"/>
        <v xml:space="preserve">មិនចាត់ថ្នាក់ </v>
      </c>
      <c r="FX67" s="164" t="str">
        <f t="shared" si="131"/>
        <v xml:space="preserve"> មិនចាត់ថ្នាក់</v>
      </c>
      <c r="FY67" s="53" t="str">
        <f t="shared" si="151"/>
        <v xml:space="preserve"> </v>
      </c>
      <c r="FZ67" s="58">
        <f>វត្តមាន!FZ67</f>
        <v>2</v>
      </c>
      <c r="GA67" s="58">
        <f>វត្តមាន!GA67</f>
        <v>2</v>
      </c>
      <c r="GB67" s="58">
        <f>វត្តមាន!GB67</f>
        <v>2</v>
      </c>
      <c r="GC67" s="58">
        <f>វត្តមាន!GC67</f>
        <v>6</v>
      </c>
      <c r="GD67" s="69">
        <f t="shared" si="132"/>
        <v>5.6315789473684212</v>
      </c>
      <c r="GE67" s="69">
        <f t="shared" si="96"/>
        <v>0</v>
      </c>
      <c r="GF67" s="69">
        <f t="shared" si="97"/>
        <v>2.8157894736842106</v>
      </c>
      <c r="GG67" s="164" t="str">
        <f t="shared" si="133"/>
        <v>F</v>
      </c>
      <c r="GH67" s="164" t="str">
        <f t="shared" si="134"/>
        <v>ខ្សោយ</v>
      </c>
      <c r="GI67" s="53" t="e">
        <f t="shared" si="152"/>
        <v>#N/A</v>
      </c>
      <c r="GJ67" s="2">
        <f t="shared" si="135"/>
        <v>4</v>
      </c>
      <c r="GK67" s="2">
        <f t="shared" si="136"/>
        <v>4</v>
      </c>
      <c r="GL67" s="2">
        <f t="shared" si="137"/>
        <v>4</v>
      </c>
      <c r="GM67" s="2">
        <f t="shared" si="138"/>
        <v>12</v>
      </c>
    </row>
    <row r="68" spans="1:195" hidden="1">
      <c r="A68" s="2"/>
      <c r="B68" s="2">
        <f>ប្រវត្តិរូបសិស្ស!B68</f>
        <v>7854</v>
      </c>
      <c r="C68" s="2" t="str">
        <f>ប្រវត្តិរូបសិស្ស!C68</f>
        <v>ឆៃលី គន្ធា</v>
      </c>
      <c r="D68" s="2" t="str">
        <f>ប្រវត្តិរូបសិស្ស!D68</f>
        <v>ស្រី</v>
      </c>
      <c r="E68" s="7">
        <f>ប្រវត្តិរូបសិស្ស!E68</f>
        <v>39317</v>
      </c>
      <c r="F68" s="7" t="str">
        <f>ប្រវត្តិរូបសិស្ស!G68</f>
        <v>12D</v>
      </c>
      <c r="G68" s="8">
        <v>8</v>
      </c>
      <c r="H68" s="9" t="str">
        <f t="shared" si="21"/>
        <v>F</v>
      </c>
      <c r="I68" s="8">
        <v>85</v>
      </c>
      <c r="J68" s="9" t="str">
        <f t="shared" si="22"/>
        <v>D</v>
      </c>
      <c r="K68" s="8">
        <v>35</v>
      </c>
      <c r="L68" s="9" t="str">
        <f t="shared" si="23"/>
        <v>F</v>
      </c>
      <c r="M68" s="8">
        <v>40</v>
      </c>
      <c r="N68" s="9" t="str">
        <f t="shared" si="104"/>
        <v>E</v>
      </c>
      <c r="O68" s="8">
        <v>15</v>
      </c>
      <c r="P68" s="9" t="str">
        <f t="shared" si="24"/>
        <v>F</v>
      </c>
      <c r="Q68" s="8"/>
      <c r="R68" s="9" t="str">
        <f t="shared" si="105"/>
        <v xml:space="preserve"> </v>
      </c>
      <c r="S68" s="8"/>
      <c r="T68" s="9" t="str">
        <f t="shared" si="25"/>
        <v xml:space="preserve"> </v>
      </c>
      <c r="U68" s="8"/>
      <c r="V68" s="9" t="str">
        <f t="shared" si="26"/>
        <v xml:space="preserve"> </v>
      </c>
      <c r="W68" s="8">
        <v>24</v>
      </c>
      <c r="X68" s="9" t="str">
        <f t="shared" si="27"/>
        <v>F</v>
      </c>
      <c r="Y68" s="9">
        <v>25</v>
      </c>
      <c r="Z68" s="8">
        <f t="shared" si="139"/>
        <v>0</v>
      </c>
      <c r="AA68" s="9" t="str">
        <f t="shared" si="109"/>
        <v>E</v>
      </c>
      <c r="AB68" s="8"/>
      <c r="AC68" s="9" t="str">
        <f t="shared" si="29"/>
        <v xml:space="preserve"> </v>
      </c>
      <c r="AD68" s="2"/>
      <c r="AE68" s="9" t="str">
        <f t="shared" si="110"/>
        <v>F</v>
      </c>
      <c r="AF68" s="53">
        <f t="shared" si="140"/>
        <v>207</v>
      </c>
      <c r="AG68" s="147">
        <f t="shared" si="141"/>
        <v>21.789473684210527</v>
      </c>
      <c r="AH68" s="164" t="str">
        <f t="shared" si="142"/>
        <v>F</v>
      </c>
      <c r="AI68" s="164" t="str">
        <f t="shared" si="143"/>
        <v>ខ្សោយ</v>
      </c>
      <c r="AJ68" s="53">
        <f t="shared" si="144"/>
        <v>42</v>
      </c>
      <c r="AK68" s="53">
        <f>វត្តមាន!BV68</f>
        <v>0</v>
      </c>
      <c r="AL68" s="53">
        <f>វត្តមាន!BW68</f>
        <v>0</v>
      </c>
      <c r="AM68" s="53">
        <f>វត្តមាន!BX68</f>
        <v>0</v>
      </c>
      <c r="AN68" s="53">
        <f>វត្តមាន!BY68</f>
        <v>0</v>
      </c>
      <c r="AO68" s="8"/>
      <c r="AP68" s="9" t="str">
        <f t="shared" si="35"/>
        <v xml:space="preserve"> </v>
      </c>
      <c r="AQ68" s="8"/>
      <c r="AR68" s="9" t="str">
        <f t="shared" si="36"/>
        <v xml:space="preserve"> </v>
      </c>
      <c r="AS68" s="8"/>
      <c r="AT68" s="9" t="str">
        <f t="shared" si="37"/>
        <v xml:space="preserve"> </v>
      </c>
      <c r="AU68" s="8"/>
      <c r="AV68" s="9" t="str">
        <f t="shared" si="38"/>
        <v xml:space="preserve"> </v>
      </c>
      <c r="AW68" s="8"/>
      <c r="AX68" s="9" t="str">
        <f t="shared" si="39"/>
        <v xml:space="preserve"> </v>
      </c>
      <c r="AY68" s="8"/>
      <c r="AZ68" s="9" t="str">
        <f t="shared" si="40"/>
        <v xml:space="preserve"> </v>
      </c>
      <c r="BA68" s="8"/>
      <c r="BB68" s="9" t="str">
        <f t="shared" si="41"/>
        <v xml:space="preserve"> </v>
      </c>
      <c r="BC68" s="8"/>
      <c r="BD68" s="9" t="str">
        <f t="shared" si="42"/>
        <v xml:space="preserve"> </v>
      </c>
      <c r="BE68" s="8"/>
      <c r="BF68" s="9" t="str">
        <f t="shared" si="43"/>
        <v xml:space="preserve"> </v>
      </c>
      <c r="BG68" s="8"/>
      <c r="BH68" s="9" t="str">
        <f t="shared" si="44"/>
        <v xml:space="preserve"> </v>
      </c>
      <c r="BI68" s="8"/>
      <c r="BJ68" s="9" t="str">
        <f t="shared" si="45"/>
        <v xml:space="preserve"> </v>
      </c>
      <c r="BK68" s="2"/>
      <c r="BL68" s="9" t="str">
        <f t="shared" si="113"/>
        <v>F</v>
      </c>
      <c r="BM68" s="53">
        <f t="shared" si="145"/>
        <v>0</v>
      </c>
      <c r="BN68" s="147">
        <f t="shared" si="115"/>
        <v>0</v>
      </c>
      <c r="BO68" s="164" t="str">
        <f t="shared" si="116"/>
        <v xml:space="preserve">មិនចាត់ថ្នាក់ </v>
      </c>
      <c r="BP68" s="164" t="str">
        <f t="shared" si="117"/>
        <v xml:space="preserve"> មិនចាត់ថ្នាក់</v>
      </c>
      <c r="BQ68" s="53" t="str">
        <f t="shared" si="146"/>
        <v xml:space="preserve"> </v>
      </c>
      <c r="BR68" s="51">
        <f>វត្តមាន!BV68</f>
        <v>0</v>
      </c>
      <c r="BS68" s="51">
        <f>វត្តមាន!BW68</f>
        <v>0</v>
      </c>
      <c r="BT68" s="51">
        <f>វត្តមាន!BX68</f>
        <v>0</v>
      </c>
      <c r="BU68" s="51">
        <f>វត្តមាន!BY68</f>
        <v>0</v>
      </c>
      <c r="BV68" s="8"/>
      <c r="BW68" s="9" t="str">
        <f t="shared" si="50"/>
        <v xml:space="preserve"> </v>
      </c>
      <c r="BX68" s="8"/>
      <c r="BY68" s="9" t="str">
        <f t="shared" si="51"/>
        <v xml:space="preserve"> </v>
      </c>
      <c r="BZ68" s="8"/>
      <c r="CA68" s="9" t="str">
        <f t="shared" si="52"/>
        <v xml:space="preserve"> </v>
      </c>
      <c r="CB68" s="8"/>
      <c r="CC68" s="9" t="str">
        <f t="shared" si="53"/>
        <v xml:space="preserve"> </v>
      </c>
      <c r="CD68" s="8"/>
      <c r="CE68" s="9" t="str">
        <f t="shared" si="54"/>
        <v xml:space="preserve"> </v>
      </c>
      <c r="CF68" s="8"/>
      <c r="CG68" s="9" t="str">
        <f t="shared" si="55"/>
        <v xml:space="preserve"> </v>
      </c>
      <c r="CH68" s="8"/>
      <c r="CI68" s="9" t="str">
        <f t="shared" si="56"/>
        <v xml:space="preserve"> </v>
      </c>
      <c r="CJ68" s="8"/>
      <c r="CK68" s="9" t="str">
        <f t="shared" si="57"/>
        <v xml:space="preserve"> </v>
      </c>
      <c r="CL68" s="8"/>
      <c r="CM68" s="9" t="str">
        <f t="shared" si="58"/>
        <v xml:space="preserve"> </v>
      </c>
      <c r="CN68" s="8"/>
      <c r="CO68" s="9" t="str">
        <f t="shared" si="59"/>
        <v xml:space="preserve"> </v>
      </c>
      <c r="CP68" s="8"/>
      <c r="CQ68" s="9" t="str">
        <f t="shared" si="60"/>
        <v xml:space="preserve"> </v>
      </c>
      <c r="CR68" s="2"/>
      <c r="CS68" s="9" t="str">
        <f t="shared" si="118"/>
        <v>F</v>
      </c>
      <c r="CT68" s="53">
        <f t="shared" si="147"/>
        <v>0</v>
      </c>
      <c r="CU68" s="147">
        <f t="shared" si="120"/>
        <v>0</v>
      </c>
      <c r="CV68" s="164" t="str">
        <f t="shared" si="121"/>
        <v xml:space="preserve">មិនចាត់ថ្នាក់ </v>
      </c>
      <c r="CW68" s="164" t="str">
        <f t="shared" si="122"/>
        <v xml:space="preserve"> មិនចាត់ថ្នាក់</v>
      </c>
      <c r="CX68" s="53" t="str">
        <f t="shared" si="148"/>
        <v xml:space="preserve"> </v>
      </c>
      <c r="CY68" s="51">
        <f>វត្តមាន!DF68</f>
        <v>0</v>
      </c>
      <c r="CZ68" s="51">
        <f>វត្តមាន!DG68</f>
        <v>0</v>
      </c>
      <c r="DA68" s="51">
        <f>វត្តមាន!DH68</f>
        <v>0</v>
      </c>
      <c r="DB68" s="51">
        <f>វត្តមាន!DI68</f>
        <v>0</v>
      </c>
      <c r="DC68" s="8"/>
      <c r="DD68" s="9" t="str">
        <f t="shared" si="65"/>
        <v xml:space="preserve"> </v>
      </c>
      <c r="DE68" s="8"/>
      <c r="DF68" s="9" t="str">
        <f t="shared" si="66"/>
        <v xml:space="preserve"> </v>
      </c>
      <c r="DG68" s="8"/>
      <c r="DH68" s="9" t="str">
        <f t="shared" si="67"/>
        <v xml:space="preserve"> </v>
      </c>
      <c r="DI68" s="8"/>
      <c r="DJ68" s="9" t="str">
        <f t="shared" si="68"/>
        <v xml:space="preserve"> </v>
      </c>
      <c r="DK68" s="8"/>
      <c r="DL68" s="9" t="str">
        <f t="shared" si="69"/>
        <v xml:space="preserve"> </v>
      </c>
      <c r="DM68" s="8"/>
      <c r="DN68" s="9" t="str">
        <f t="shared" si="70"/>
        <v xml:space="preserve"> </v>
      </c>
      <c r="DO68" s="8"/>
      <c r="DP68" s="9" t="str">
        <f t="shared" si="71"/>
        <v xml:space="preserve"> </v>
      </c>
      <c r="DQ68" s="8"/>
      <c r="DR68" s="9" t="str">
        <f t="shared" si="72"/>
        <v xml:space="preserve"> </v>
      </c>
      <c r="DS68" s="8"/>
      <c r="DT68" s="9" t="str">
        <f t="shared" si="73"/>
        <v xml:space="preserve"> </v>
      </c>
      <c r="DU68" s="8"/>
      <c r="DV68" s="9" t="str">
        <f t="shared" si="74"/>
        <v xml:space="preserve"> </v>
      </c>
      <c r="DW68" s="8"/>
      <c r="DX68" s="9" t="str">
        <f t="shared" si="75"/>
        <v xml:space="preserve"> </v>
      </c>
      <c r="DY68" s="2"/>
      <c r="DZ68" s="9" t="str">
        <f t="shared" si="123"/>
        <v>F</v>
      </c>
      <c r="EA68" s="53">
        <f t="shared" si="149"/>
        <v>0</v>
      </c>
      <c r="EB68" s="147">
        <f t="shared" si="125"/>
        <v>0</v>
      </c>
      <c r="EC68" s="164" t="str">
        <f t="shared" si="126"/>
        <v xml:space="preserve">មិនចាត់ថ្នាក់ </v>
      </c>
      <c r="ED68" s="164" t="str">
        <f t="shared" si="127"/>
        <v xml:space="preserve"> មិនចាត់ថ្នាក់</v>
      </c>
      <c r="EE68" s="53" t="str">
        <f t="shared" si="150"/>
        <v xml:space="preserve"> </v>
      </c>
      <c r="EF68" s="58">
        <f>វត្តមាន!EP68</f>
        <v>2</v>
      </c>
      <c r="EG68" s="58">
        <f>វត្តមាន!EQ68</f>
        <v>2</v>
      </c>
      <c r="EH68" s="58">
        <f>វត្តមាន!ER68</f>
        <v>2</v>
      </c>
      <c r="EI68" s="58">
        <f>វត្តមាន!ES68</f>
        <v>6</v>
      </c>
      <c r="EJ68" s="67"/>
      <c r="EK68" s="8"/>
      <c r="EL68" s="9" t="str">
        <f t="shared" si="80"/>
        <v xml:space="preserve"> </v>
      </c>
      <c r="EM68" s="9"/>
      <c r="EN68" s="8"/>
      <c r="EO68" s="9" t="str">
        <f t="shared" si="81"/>
        <v xml:space="preserve"> </v>
      </c>
      <c r="EP68" s="9"/>
      <c r="EQ68" s="8"/>
      <c r="ER68" s="9" t="str">
        <f t="shared" si="82"/>
        <v xml:space="preserve"> </v>
      </c>
      <c r="ES68" s="9"/>
      <c r="ET68" s="8"/>
      <c r="EU68" s="9" t="str">
        <f t="shared" si="83"/>
        <v xml:space="preserve"> </v>
      </c>
      <c r="EV68" s="9"/>
      <c r="EW68" s="8"/>
      <c r="EX68" s="9" t="str">
        <f t="shared" si="84"/>
        <v xml:space="preserve"> </v>
      </c>
      <c r="EY68" s="9"/>
      <c r="EZ68" s="8"/>
      <c r="FA68" s="9" t="str">
        <f t="shared" si="85"/>
        <v xml:space="preserve"> </v>
      </c>
      <c r="FB68" s="9"/>
      <c r="FC68" s="8"/>
      <c r="FD68" s="9" t="str">
        <f t="shared" si="86"/>
        <v xml:space="preserve"> </v>
      </c>
      <c r="FE68" s="9"/>
      <c r="FF68" s="8"/>
      <c r="FG68" s="9" t="str">
        <f t="shared" si="87"/>
        <v xml:space="preserve"> </v>
      </c>
      <c r="FH68" s="9"/>
      <c r="FI68" s="8"/>
      <c r="FJ68" s="9" t="str">
        <f t="shared" si="88"/>
        <v xml:space="preserve"> </v>
      </c>
      <c r="FK68" s="9"/>
      <c r="FL68" s="8"/>
      <c r="FM68" s="9" t="str">
        <f t="shared" si="89"/>
        <v xml:space="preserve"> </v>
      </c>
      <c r="FN68" s="9"/>
      <c r="FO68" s="8"/>
      <c r="FP68" s="9" t="str">
        <f t="shared" si="90"/>
        <v xml:space="preserve"> </v>
      </c>
      <c r="FQ68" s="9"/>
      <c r="FR68" s="2"/>
      <c r="FS68" s="9" t="str">
        <f t="shared" si="91"/>
        <v xml:space="preserve"> </v>
      </c>
      <c r="FT68" s="8">
        <f t="shared" si="92"/>
        <v>47</v>
      </c>
      <c r="FU68" s="53">
        <f t="shared" si="128"/>
        <v>0</v>
      </c>
      <c r="FV68" s="147">
        <f t="shared" si="129"/>
        <v>0</v>
      </c>
      <c r="FW68" s="164" t="str">
        <f t="shared" si="130"/>
        <v xml:space="preserve">មិនចាត់ថ្នាក់ </v>
      </c>
      <c r="FX68" s="164" t="str">
        <f t="shared" si="131"/>
        <v xml:space="preserve"> មិនចាត់ថ្នាក់</v>
      </c>
      <c r="FY68" s="53" t="str">
        <f t="shared" si="151"/>
        <v xml:space="preserve"> </v>
      </c>
      <c r="FZ68" s="58">
        <f>វត្តមាន!FZ68</f>
        <v>2</v>
      </c>
      <c r="GA68" s="58">
        <f>វត្តមាន!GA68</f>
        <v>2</v>
      </c>
      <c r="GB68" s="58">
        <f>វត្តមាន!GB68</f>
        <v>2</v>
      </c>
      <c r="GC68" s="58">
        <f>វត្តមាន!GC68</f>
        <v>6</v>
      </c>
      <c r="GD68" s="69">
        <f t="shared" si="132"/>
        <v>5.4473684210526319</v>
      </c>
      <c r="GE68" s="69">
        <f t="shared" si="96"/>
        <v>0</v>
      </c>
      <c r="GF68" s="69">
        <f t="shared" si="97"/>
        <v>2.7236842105263159</v>
      </c>
      <c r="GG68" s="164" t="str">
        <f t="shared" si="133"/>
        <v>F</v>
      </c>
      <c r="GH68" s="164" t="str">
        <f t="shared" si="134"/>
        <v>ខ្សោយ</v>
      </c>
      <c r="GI68" s="53" t="e">
        <f t="shared" si="152"/>
        <v>#N/A</v>
      </c>
      <c r="GJ68" s="2">
        <f t="shared" si="135"/>
        <v>4</v>
      </c>
      <c r="GK68" s="2">
        <f t="shared" si="136"/>
        <v>4</v>
      </c>
      <c r="GL68" s="2">
        <f t="shared" si="137"/>
        <v>4</v>
      </c>
      <c r="GM68" s="2">
        <f t="shared" si="138"/>
        <v>12</v>
      </c>
    </row>
    <row r="69" spans="1:195" hidden="1">
      <c r="A69" s="2"/>
      <c r="B69" s="2">
        <f>ប្រវត្តិរូបសិស្ស!B69</f>
        <v>7857</v>
      </c>
      <c r="C69" s="2" t="str">
        <f>ប្រវត្តិរូបសិស្ស!C69</f>
        <v>ឈន សុជាតិ</v>
      </c>
      <c r="D69" s="2" t="str">
        <f>ប្រវត្តិរូបសិស្ស!D69</f>
        <v>ស្រី</v>
      </c>
      <c r="E69" s="7">
        <f>ប្រវត្តិរូបសិស្ស!E69</f>
        <v>39557</v>
      </c>
      <c r="F69" s="7" t="str">
        <f>ប្រវត្តិរូបសិស្ស!G69</f>
        <v>12D</v>
      </c>
      <c r="G69" s="8">
        <v>33</v>
      </c>
      <c r="H69" s="9" t="str">
        <f t="shared" si="21"/>
        <v>F</v>
      </c>
      <c r="I69" s="8">
        <v>85</v>
      </c>
      <c r="J69" s="9" t="str">
        <f t="shared" si="22"/>
        <v>D</v>
      </c>
      <c r="K69" s="8">
        <v>50</v>
      </c>
      <c r="L69" s="9" t="str">
        <f t="shared" si="23"/>
        <v>D</v>
      </c>
      <c r="M69" s="8">
        <v>40</v>
      </c>
      <c r="N69" s="9" t="str">
        <f t="shared" si="104"/>
        <v>E</v>
      </c>
      <c r="O69" s="8">
        <v>15</v>
      </c>
      <c r="P69" s="9" t="str">
        <f t="shared" si="24"/>
        <v>F</v>
      </c>
      <c r="Q69" s="8"/>
      <c r="R69" s="9" t="str">
        <f t="shared" si="105"/>
        <v xml:space="preserve"> </v>
      </c>
      <c r="S69" s="8"/>
      <c r="T69" s="9" t="str">
        <f t="shared" si="25"/>
        <v xml:space="preserve"> </v>
      </c>
      <c r="U69" s="8"/>
      <c r="V69" s="9" t="str">
        <f t="shared" si="26"/>
        <v xml:space="preserve"> </v>
      </c>
      <c r="W69" s="8">
        <v>18</v>
      </c>
      <c r="X69" s="9" t="str">
        <f t="shared" si="27"/>
        <v>F</v>
      </c>
      <c r="Y69" s="9">
        <v>25</v>
      </c>
      <c r="Z69" s="8">
        <f t="shared" si="139"/>
        <v>0</v>
      </c>
      <c r="AA69" s="9" t="str">
        <f t="shared" si="109"/>
        <v>E</v>
      </c>
      <c r="AB69" s="8"/>
      <c r="AC69" s="9" t="str">
        <f t="shared" si="29"/>
        <v xml:space="preserve"> </v>
      </c>
      <c r="AD69" s="2"/>
      <c r="AE69" s="9" t="str">
        <f t="shared" si="110"/>
        <v>F</v>
      </c>
      <c r="AF69" s="53">
        <f t="shared" si="140"/>
        <v>241</v>
      </c>
      <c r="AG69" s="147">
        <f t="shared" si="141"/>
        <v>25.368421052631579</v>
      </c>
      <c r="AH69" s="164" t="str">
        <f t="shared" si="142"/>
        <v>E</v>
      </c>
      <c r="AI69" s="164" t="str">
        <f t="shared" si="143"/>
        <v>មធ្យម</v>
      </c>
      <c r="AJ69" s="53">
        <f t="shared" si="144"/>
        <v>33</v>
      </c>
      <c r="AK69" s="53">
        <f>វត្តមាន!BV69</f>
        <v>0</v>
      </c>
      <c r="AL69" s="53">
        <f>វត្តមាន!BW69</f>
        <v>0</v>
      </c>
      <c r="AM69" s="53">
        <f>វត្តមាន!BX69</f>
        <v>0</v>
      </c>
      <c r="AN69" s="53">
        <f>វត្តមាន!BY69</f>
        <v>0</v>
      </c>
      <c r="AO69" s="8"/>
      <c r="AP69" s="9" t="str">
        <f t="shared" si="35"/>
        <v xml:space="preserve"> </v>
      </c>
      <c r="AQ69" s="8"/>
      <c r="AR69" s="9" t="str">
        <f t="shared" si="36"/>
        <v xml:space="preserve"> </v>
      </c>
      <c r="AS69" s="8"/>
      <c r="AT69" s="9" t="str">
        <f t="shared" si="37"/>
        <v xml:space="preserve"> </v>
      </c>
      <c r="AU69" s="8"/>
      <c r="AV69" s="9" t="str">
        <f t="shared" si="38"/>
        <v xml:space="preserve"> </v>
      </c>
      <c r="AW69" s="8"/>
      <c r="AX69" s="9" t="str">
        <f t="shared" si="39"/>
        <v xml:space="preserve"> </v>
      </c>
      <c r="AY69" s="8"/>
      <c r="AZ69" s="9" t="str">
        <f t="shared" si="40"/>
        <v xml:space="preserve"> </v>
      </c>
      <c r="BA69" s="8"/>
      <c r="BB69" s="9" t="str">
        <f t="shared" si="41"/>
        <v xml:space="preserve"> </v>
      </c>
      <c r="BC69" s="8"/>
      <c r="BD69" s="9" t="str">
        <f t="shared" si="42"/>
        <v xml:space="preserve"> </v>
      </c>
      <c r="BE69" s="8"/>
      <c r="BF69" s="9" t="str">
        <f t="shared" si="43"/>
        <v xml:space="preserve"> </v>
      </c>
      <c r="BG69" s="8"/>
      <c r="BH69" s="9" t="str">
        <f t="shared" si="44"/>
        <v xml:space="preserve"> </v>
      </c>
      <c r="BI69" s="8"/>
      <c r="BJ69" s="9" t="str">
        <f t="shared" si="45"/>
        <v xml:space="preserve"> </v>
      </c>
      <c r="BK69" s="2"/>
      <c r="BL69" s="9" t="str">
        <f t="shared" si="113"/>
        <v>F</v>
      </c>
      <c r="BM69" s="53">
        <f t="shared" si="145"/>
        <v>0</v>
      </c>
      <c r="BN69" s="147">
        <f t="shared" si="115"/>
        <v>0</v>
      </c>
      <c r="BO69" s="164" t="str">
        <f t="shared" si="116"/>
        <v xml:space="preserve">មិនចាត់ថ្នាក់ </v>
      </c>
      <c r="BP69" s="164" t="str">
        <f t="shared" si="117"/>
        <v xml:space="preserve"> មិនចាត់ថ្នាក់</v>
      </c>
      <c r="BQ69" s="53" t="str">
        <f t="shared" si="146"/>
        <v xml:space="preserve"> </v>
      </c>
      <c r="BR69" s="51">
        <f>វត្តមាន!BV69</f>
        <v>0</v>
      </c>
      <c r="BS69" s="51">
        <f>វត្តមាន!BW69</f>
        <v>0</v>
      </c>
      <c r="BT69" s="51">
        <f>វត្តមាន!BX69</f>
        <v>0</v>
      </c>
      <c r="BU69" s="51">
        <f>វត្តមាន!BY69</f>
        <v>0</v>
      </c>
      <c r="BV69" s="8"/>
      <c r="BW69" s="9" t="str">
        <f t="shared" si="50"/>
        <v xml:space="preserve"> </v>
      </c>
      <c r="BX69" s="8"/>
      <c r="BY69" s="9" t="str">
        <f t="shared" si="51"/>
        <v xml:space="preserve"> </v>
      </c>
      <c r="BZ69" s="8"/>
      <c r="CA69" s="9" t="str">
        <f t="shared" si="52"/>
        <v xml:space="preserve"> </v>
      </c>
      <c r="CB69" s="8"/>
      <c r="CC69" s="9" t="str">
        <f t="shared" si="53"/>
        <v xml:space="preserve"> </v>
      </c>
      <c r="CD69" s="8"/>
      <c r="CE69" s="9" t="str">
        <f t="shared" si="54"/>
        <v xml:space="preserve"> </v>
      </c>
      <c r="CF69" s="8"/>
      <c r="CG69" s="9" t="str">
        <f t="shared" si="55"/>
        <v xml:space="preserve"> </v>
      </c>
      <c r="CH69" s="8"/>
      <c r="CI69" s="9" t="str">
        <f t="shared" si="56"/>
        <v xml:space="preserve"> </v>
      </c>
      <c r="CJ69" s="8"/>
      <c r="CK69" s="9" t="str">
        <f t="shared" si="57"/>
        <v xml:space="preserve"> </v>
      </c>
      <c r="CL69" s="8"/>
      <c r="CM69" s="9" t="str">
        <f t="shared" si="58"/>
        <v xml:space="preserve"> </v>
      </c>
      <c r="CN69" s="8"/>
      <c r="CO69" s="9" t="str">
        <f t="shared" si="59"/>
        <v xml:space="preserve"> </v>
      </c>
      <c r="CP69" s="8"/>
      <c r="CQ69" s="9" t="str">
        <f t="shared" si="60"/>
        <v xml:space="preserve"> </v>
      </c>
      <c r="CR69" s="2"/>
      <c r="CS69" s="9" t="str">
        <f t="shared" si="118"/>
        <v>F</v>
      </c>
      <c r="CT69" s="53">
        <f t="shared" si="147"/>
        <v>0</v>
      </c>
      <c r="CU69" s="147">
        <f t="shared" si="120"/>
        <v>0</v>
      </c>
      <c r="CV69" s="164" t="str">
        <f t="shared" si="121"/>
        <v xml:space="preserve">មិនចាត់ថ្នាក់ </v>
      </c>
      <c r="CW69" s="164" t="str">
        <f t="shared" si="122"/>
        <v xml:space="preserve"> មិនចាត់ថ្នាក់</v>
      </c>
      <c r="CX69" s="53" t="str">
        <f t="shared" si="148"/>
        <v xml:space="preserve"> </v>
      </c>
      <c r="CY69" s="51">
        <f>វត្តមាន!DF69</f>
        <v>0</v>
      </c>
      <c r="CZ69" s="51">
        <f>វត្តមាន!DG69</f>
        <v>0</v>
      </c>
      <c r="DA69" s="51">
        <f>វត្តមាន!DH69</f>
        <v>0</v>
      </c>
      <c r="DB69" s="51">
        <f>វត្តមាន!DI69</f>
        <v>0</v>
      </c>
      <c r="DC69" s="8"/>
      <c r="DD69" s="9" t="str">
        <f t="shared" si="65"/>
        <v xml:space="preserve"> </v>
      </c>
      <c r="DE69" s="8"/>
      <c r="DF69" s="9" t="str">
        <f t="shared" si="66"/>
        <v xml:space="preserve"> </v>
      </c>
      <c r="DG69" s="8"/>
      <c r="DH69" s="9" t="str">
        <f t="shared" si="67"/>
        <v xml:space="preserve"> </v>
      </c>
      <c r="DI69" s="8"/>
      <c r="DJ69" s="9" t="str">
        <f t="shared" si="68"/>
        <v xml:space="preserve"> </v>
      </c>
      <c r="DK69" s="8"/>
      <c r="DL69" s="9" t="str">
        <f t="shared" si="69"/>
        <v xml:space="preserve"> </v>
      </c>
      <c r="DM69" s="8"/>
      <c r="DN69" s="9" t="str">
        <f t="shared" si="70"/>
        <v xml:space="preserve"> </v>
      </c>
      <c r="DO69" s="8"/>
      <c r="DP69" s="9" t="str">
        <f t="shared" si="71"/>
        <v xml:space="preserve"> </v>
      </c>
      <c r="DQ69" s="8"/>
      <c r="DR69" s="9" t="str">
        <f t="shared" si="72"/>
        <v xml:space="preserve"> </v>
      </c>
      <c r="DS69" s="8"/>
      <c r="DT69" s="9" t="str">
        <f t="shared" si="73"/>
        <v xml:space="preserve"> </v>
      </c>
      <c r="DU69" s="8"/>
      <c r="DV69" s="9" t="str">
        <f t="shared" si="74"/>
        <v xml:space="preserve"> </v>
      </c>
      <c r="DW69" s="8"/>
      <c r="DX69" s="9" t="str">
        <f t="shared" si="75"/>
        <v xml:space="preserve"> </v>
      </c>
      <c r="DY69" s="2"/>
      <c r="DZ69" s="9" t="str">
        <f t="shared" si="123"/>
        <v>F</v>
      </c>
      <c r="EA69" s="53">
        <f t="shared" si="149"/>
        <v>0</v>
      </c>
      <c r="EB69" s="147">
        <f t="shared" si="125"/>
        <v>0</v>
      </c>
      <c r="EC69" s="164" t="str">
        <f t="shared" si="126"/>
        <v xml:space="preserve">មិនចាត់ថ្នាក់ </v>
      </c>
      <c r="ED69" s="164" t="str">
        <f t="shared" si="127"/>
        <v xml:space="preserve"> មិនចាត់ថ្នាក់</v>
      </c>
      <c r="EE69" s="53" t="str">
        <f t="shared" si="150"/>
        <v xml:space="preserve"> </v>
      </c>
      <c r="EF69" s="58">
        <f>វត្តមាន!EP69</f>
        <v>2</v>
      </c>
      <c r="EG69" s="58">
        <f>វត្តមាន!EQ69</f>
        <v>2</v>
      </c>
      <c r="EH69" s="58">
        <f>វត្តមាន!ER69</f>
        <v>2</v>
      </c>
      <c r="EI69" s="58">
        <f>វត្តមាន!ES69</f>
        <v>6</v>
      </c>
      <c r="EJ69" s="67"/>
      <c r="EK69" s="8"/>
      <c r="EL69" s="9" t="str">
        <f t="shared" si="80"/>
        <v xml:space="preserve"> </v>
      </c>
      <c r="EM69" s="9"/>
      <c r="EN69" s="8"/>
      <c r="EO69" s="9" t="str">
        <f t="shared" si="81"/>
        <v xml:space="preserve"> </v>
      </c>
      <c r="EP69" s="9"/>
      <c r="EQ69" s="8"/>
      <c r="ER69" s="9" t="str">
        <f t="shared" si="82"/>
        <v xml:space="preserve"> </v>
      </c>
      <c r="ES69" s="9"/>
      <c r="ET69" s="8"/>
      <c r="EU69" s="9" t="str">
        <f t="shared" si="83"/>
        <v xml:space="preserve"> </v>
      </c>
      <c r="EV69" s="9"/>
      <c r="EW69" s="8"/>
      <c r="EX69" s="9" t="str">
        <f t="shared" si="84"/>
        <v xml:space="preserve"> </v>
      </c>
      <c r="EY69" s="9"/>
      <c r="EZ69" s="8"/>
      <c r="FA69" s="9" t="str">
        <f t="shared" si="85"/>
        <v xml:space="preserve"> </v>
      </c>
      <c r="FB69" s="9"/>
      <c r="FC69" s="8"/>
      <c r="FD69" s="9" t="str">
        <f t="shared" si="86"/>
        <v xml:space="preserve"> </v>
      </c>
      <c r="FE69" s="9"/>
      <c r="FF69" s="8"/>
      <c r="FG69" s="9" t="str">
        <f t="shared" si="87"/>
        <v xml:space="preserve"> </v>
      </c>
      <c r="FH69" s="9"/>
      <c r="FI69" s="8"/>
      <c r="FJ69" s="9" t="str">
        <f t="shared" si="88"/>
        <v xml:space="preserve"> </v>
      </c>
      <c r="FK69" s="9"/>
      <c r="FL69" s="8"/>
      <c r="FM69" s="9" t="str">
        <f t="shared" si="89"/>
        <v xml:space="preserve"> </v>
      </c>
      <c r="FN69" s="9"/>
      <c r="FO69" s="8"/>
      <c r="FP69" s="9" t="str">
        <f t="shared" si="90"/>
        <v xml:space="preserve"> </v>
      </c>
      <c r="FQ69" s="9"/>
      <c r="FR69" s="2"/>
      <c r="FS69" s="9" t="str">
        <f t="shared" si="91"/>
        <v xml:space="preserve"> </v>
      </c>
      <c r="FT69" s="8">
        <f t="shared" si="92"/>
        <v>47</v>
      </c>
      <c r="FU69" s="53">
        <f t="shared" si="128"/>
        <v>0</v>
      </c>
      <c r="FV69" s="147">
        <f t="shared" si="129"/>
        <v>0</v>
      </c>
      <c r="FW69" s="164" t="str">
        <f t="shared" si="130"/>
        <v xml:space="preserve">មិនចាត់ថ្នាក់ </v>
      </c>
      <c r="FX69" s="164" t="str">
        <f t="shared" si="131"/>
        <v xml:space="preserve"> មិនចាត់ថ្នាក់</v>
      </c>
      <c r="FY69" s="53" t="str">
        <f t="shared" si="151"/>
        <v xml:space="preserve"> </v>
      </c>
      <c r="FZ69" s="58">
        <f>វត្តមាន!FZ69</f>
        <v>2</v>
      </c>
      <c r="GA69" s="58">
        <f>វត្តមាន!GA69</f>
        <v>2</v>
      </c>
      <c r="GB69" s="58">
        <f>វត្តមាន!GB69</f>
        <v>2</v>
      </c>
      <c r="GC69" s="58">
        <f>វត្តមាន!GC69</f>
        <v>6</v>
      </c>
      <c r="GD69" s="69">
        <f t="shared" si="132"/>
        <v>6.3421052631578947</v>
      </c>
      <c r="GE69" s="69">
        <f t="shared" si="96"/>
        <v>0</v>
      </c>
      <c r="GF69" s="69">
        <f t="shared" si="97"/>
        <v>3.1710526315789473</v>
      </c>
      <c r="GG69" s="164" t="str">
        <f t="shared" si="133"/>
        <v>F</v>
      </c>
      <c r="GH69" s="164" t="str">
        <f t="shared" si="134"/>
        <v>ខ្សោយ</v>
      </c>
      <c r="GI69" s="53" t="e">
        <f t="shared" si="152"/>
        <v>#N/A</v>
      </c>
      <c r="GJ69" s="2">
        <f t="shared" si="135"/>
        <v>4</v>
      </c>
      <c r="GK69" s="2">
        <f t="shared" si="136"/>
        <v>4</v>
      </c>
      <c r="GL69" s="2">
        <f t="shared" si="137"/>
        <v>4</v>
      </c>
      <c r="GM69" s="2">
        <f t="shared" si="138"/>
        <v>12</v>
      </c>
    </row>
    <row r="70" spans="1:195" hidden="1">
      <c r="A70" s="2"/>
      <c r="B70" s="2">
        <f>ប្រវត្តិរូបសិស្ស!B70</f>
        <v>7453</v>
      </c>
      <c r="C70" s="2" t="str">
        <f>ប្រវត្តិរូបសិស្ស!C70</f>
        <v>ឈាង ស្រីឡែន</v>
      </c>
      <c r="D70" s="2" t="str">
        <f>ប្រវត្តិរូបសិស្ស!D70</f>
        <v>ស្រី</v>
      </c>
      <c r="E70" s="7">
        <f>ប្រវត្តិរូបសិស្ស!E70</f>
        <v>39705</v>
      </c>
      <c r="F70" s="7" t="str">
        <f>ប្រវត្តិរូបសិស្ស!G70</f>
        <v>12D</v>
      </c>
      <c r="G70" s="8">
        <v>61</v>
      </c>
      <c r="H70" s="9" t="str">
        <f t="shared" si="21"/>
        <v>B</v>
      </c>
      <c r="I70" s="8">
        <v>117</v>
      </c>
      <c r="J70" s="9" t="str">
        <f t="shared" si="22"/>
        <v>A</v>
      </c>
      <c r="K70" s="8">
        <v>60</v>
      </c>
      <c r="L70" s="9" t="str">
        <f t="shared" si="23"/>
        <v>B</v>
      </c>
      <c r="M70" s="8">
        <v>34</v>
      </c>
      <c r="N70" s="9" t="str">
        <f t="shared" si="104"/>
        <v>F</v>
      </c>
      <c r="O70" s="8">
        <v>21</v>
      </c>
      <c r="P70" s="9" t="str">
        <f t="shared" si="24"/>
        <v>F</v>
      </c>
      <c r="Q70" s="8"/>
      <c r="R70" s="9" t="str">
        <f t="shared" si="105"/>
        <v xml:space="preserve"> </v>
      </c>
      <c r="S70" s="8"/>
      <c r="T70" s="9" t="str">
        <f t="shared" si="25"/>
        <v xml:space="preserve"> </v>
      </c>
      <c r="U70" s="8"/>
      <c r="V70" s="9" t="str">
        <f t="shared" si="26"/>
        <v xml:space="preserve"> </v>
      </c>
      <c r="W70" s="8">
        <v>25</v>
      </c>
      <c r="X70" s="9" t="str">
        <f t="shared" si="27"/>
        <v>E</v>
      </c>
      <c r="Y70" s="9">
        <v>25</v>
      </c>
      <c r="Z70" s="8">
        <f t="shared" si="139"/>
        <v>0</v>
      </c>
      <c r="AA70" s="9" t="str">
        <f t="shared" si="109"/>
        <v>E</v>
      </c>
      <c r="AB70" s="8"/>
      <c r="AC70" s="9" t="str">
        <f t="shared" si="29"/>
        <v xml:space="preserve"> </v>
      </c>
      <c r="AD70" s="2"/>
      <c r="AE70" s="9" t="str">
        <f t="shared" si="110"/>
        <v>F</v>
      </c>
      <c r="AF70" s="53">
        <f t="shared" si="140"/>
        <v>318</v>
      </c>
      <c r="AG70" s="147">
        <f t="shared" si="141"/>
        <v>33.473684210526315</v>
      </c>
      <c r="AH70" s="164" t="str">
        <f t="shared" si="142"/>
        <v>D</v>
      </c>
      <c r="AI70" s="164" t="str">
        <f t="shared" si="143"/>
        <v>ល្អបង្គួរ</v>
      </c>
      <c r="AJ70" s="53">
        <f t="shared" si="144"/>
        <v>8</v>
      </c>
      <c r="AK70" s="53">
        <f>វត្តមាន!BV70</f>
        <v>0</v>
      </c>
      <c r="AL70" s="53">
        <f>វត្តមាន!BW70</f>
        <v>0</v>
      </c>
      <c r="AM70" s="53">
        <f>វត្តមាន!BX70</f>
        <v>0</v>
      </c>
      <c r="AN70" s="53">
        <f>វត្តមាន!BY70</f>
        <v>0</v>
      </c>
      <c r="AO70" s="8"/>
      <c r="AP70" s="9" t="str">
        <f t="shared" si="35"/>
        <v xml:space="preserve"> </v>
      </c>
      <c r="AQ70" s="8"/>
      <c r="AR70" s="9" t="str">
        <f t="shared" si="36"/>
        <v xml:space="preserve"> </v>
      </c>
      <c r="AS70" s="8"/>
      <c r="AT70" s="9" t="str">
        <f t="shared" si="37"/>
        <v xml:space="preserve"> </v>
      </c>
      <c r="AU70" s="8"/>
      <c r="AV70" s="9" t="str">
        <f t="shared" si="38"/>
        <v xml:space="preserve"> </v>
      </c>
      <c r="AW70" s="8"/>
      <c r="AX70" s="9" t="str">
        <f t="shared" si="39"/>
        <v xml:space="preserve"> </v>
      </c>
      <c r="AY70" s="8"/>
      <c r="AZ70" s="9" t="str">
        <f t="shared" si="40"/>
        <v xml:space="preserve"> </v>
      </c>
      <c r="BA70" s="8"/>
      <c r="BB70" s="9" t="str">
        <f t="shared" si="41"/>
        <v xml:space="preserve"> </v>
      </c>
      <c r="BC70" s="8"/>
      <c r="BD70" s="9" t="str">
        <f t="shared" si="42"/>
        <v xml:space="preserve"> </v>
      </c>
      <c r="BE70" s="8"/>
      <c r="BF70" s="9" t="str">
        <f t="shared" si="43"/>
        <v xml:space="preserve"> </v>
      </c>
      <c r="BG70" s="8"/>
      <c r="BH70" s="9" t="str">
        <f t="shared" si="44"/>
        <v xml:space="preserve"> </v>
      </c>
      <c r="BI70" s="8"/>
      <c r="BJ70" s="9" t="str">
        <f t="shared" si="45"/>
        <v xml:space="preserve"> </v>
      </c>
      <c r="BK70" s="2"/>
      <c r="BL70" s="9" t="str">
        <f t="shared" si="113"/>
        <v>F</v>
      </c>
      <c r="BM70" s="53">
        <f t="shared" si="145"/>
        <v>0</v>
      </c>
      <c r="BN70" s="147">
        <f t="shared" si="115"/>
        <v>0</v>
      </c>
      <c r="BO70" s="164" t="str">
        <f t="shared" si="116"/>
        <v xml:space="preserve">មិនចាត់ថ្នាក់ </v>
      </c>
      <c r="BP70" s="164" t="str">
        <f t="shared" si="117"/>
        <v xml:space="preserve"> មិនចាត់ថ្នាក់</v>
      </c>
      <c r="BQ70" s="53" t="str">
        <f t="shared" si="146"/>
        <v xml:space="preserve"> </v>
      </c>
      <c r="BR70" s="51">
        <f>វត្តមាន!BV70</f>
        <v>0</v>
      </c>
      <c r="BS70" s="51">
        <f>វត្តមាន!BW70</f>
        <v>0</v>
      </c>
      <c r="BT70" s="51">
        <f>វត្តមាន!BX70</f>
        <v>0</v>
      </c>
      <c r="BU70" s="51">
        <f>វត្តមាន!BY70</f>
        <v>0</v>
      </c>
      <c r="BV70" s="8"/>
      <c r="BW70" s="9" t="str">
        <f t="shared" si="50"/>
        <v xml:space="preserve"> </v>
      </c>
      <c r="BX70" s="8"/>
      <c r="BY70" s="9" t="str">
        <f t="shared" si="51"/>
        <v xml:space="preserve"> </v>
      </c>
      <c r="BZ70" s="8"/>
      <c r="CA70" s="9" t="str">
        <f t="shared" si="52"/>
        <v xml:space="preserve"> </v>
      </c>
      <c r="CB70" s="8"/>
      <c r="CC70" s="9" t="str">
        <f t="shared" si="53"/>
        <v xml:space="preserve"> </v>
      </c>
      <c r="CD70" s="8"/>
      <c r="CE70" s="9" t="str">
        <f t="shared" si="54"/>
        <v xml:space="preserve"> </v>
      </c>
      <c r="CF70" s="8"/>
      <c r="CG70" s="9" t="str">
        <f t="shared" si="55"/>
        <v xml:space="preserve"> </v>
      </c>
      <c r="CH70" s="8"/>
      <c r="CI70" s="9" t="str">
        <f t="shared" si="56"/>
        <v xml:space="preserve"> </v>
      </c>
      <c r="CJ70" s="8"/>
      <c r="CK70" s="9" t="str">
        <f t="shared" si="57"/>
        <v xml:space="preserve"> </v>
      </c>
      <c r="CL70" s="8"/>
      <c r="CM70" s="9" t="str">
        <f t="shared" si="58"/>
        <v xml:space="preserve"> </v>
      </c>
      <c r="CN70" s="8"/>
      <c r="CO70" s="9" t="str">
        <f t="shared" si="59"/>
        <v xml:space="preserve"> </v>
      </c>
      <c r="CP70" s="8"/>
      <c r="CQ70" s="9" t="str">
        <f t="shared" si="60"/>
        <v xml:space="preserve"> </v>
      </c>
      <c r="CR70" s="2"/>
      <c r="CS70" s="9" t="str">
        <f t="shared" si="118"/>
        <v>F</v>
      </c>
      <c r="CT70" s="53">
        <f t="shared" si="147"/>
        <v>0</v>
      </c>
      <c r="CU70" s="147">
        <f t="shared" si="120"/>
        <v>0</v>
      </c>
      <c r="CV70" s="164" t="str">
        <f t="shared" si="121"/>
        <v xml:space="preserve">មិនចាត់ថ្នាក់ </v>
      </c>
      <c r="CW70" s="164" t="str">
        <f t="shared" si="122"/>
        <v xml:space="preserve"> មិនចាត់ថ្នាក់</v>
      </c>
      <c r="CX70" s="53" t="str">
        <f t="shared" si="148"/>
        <v xml:space="preserve"> </v>
      </c>
      <c r="CY70" s="51">
        <f>វត្តមាន!DF70</f>
        <v>0</v>
      </c>
      <c r="CZ70" s="51">
        <f>វត្តមាន!DG70</f>
        <v>0</v>
      </c>
      <c r="DA70" s="51">
        <f>វត្តមាន!DH70</f>
        <v>0</v>
      </c>
      <c r="DB70" s="51">
        <f>វត្តមាន!DI70</f>
        <v>0</v>
      </c>
      <c r="DC70" s="8"/>
      <c r="DD70" s="9" t="str">
        <f t="shared" si="65"/>
        <v xml:space="preserve"> </v>
      </c>
      <c r="DE70" s="8"/>
      <c r="DF70" s="9" t="str">
        <f t="shared" si="66"/>
        <v xml:space="preserve"> </v>
      </c>
      <c r="DG70" s="8"/>
      <c r="DH70" s="9" t="str">
        <f t="shared" si="67"/>
        <v xml:space="preserve"> </v>
      </c>
      <c r="DI70" s="8"/>
      <c r="DJ70" s="9" t="str">
        <f t="shared" si="68"/>
        <v xml:space="preserve"> </v>
      </c>
      <c r="DK70" s="8"/>
      <c r="DL70" s="9" t="str">
        <f t="shared" si="69"/>
        <v xml:space="preserve"> </v>
      </c>
      <c r="DM70" s="8"/>
      <c r="DN70" s="9" t="str">
        <f t="shared" si="70"/>
        <v xml:space="preserve"> </v>
      </c>
      <c r="DO70" s="8"/>
      <c r="DP70" s="9" t="str">
        <f t="shared" si="71"/>
        <v xml:space="preserve"> </v>
      </c>
      <c r="DQ70" s="8"/>
      <c r="DR70" s="9" t="str">
        <f t="shared" si="72"/>
        <v xml:space="preserve"> </v>
      </c>
      <c r="DS70" s="8"/>
      <c r="DT70" s="9" t="str">
        <f t="shared" si="73"/>
        <v xml:space="preserve"> </v>
      </c>
      <c r="DU70" s="8"/>
      <c r="DV70" s="9" t="str">
        <f t="shared" si="74"/>
        <v xml:space="preserve"> </v>
      </c>
      <c r="DW70" s="8"/>
      <c r="DX70" s="9" t="str">
        <f t="shared" si="75"/>
        <v xml:space="preserve"> </v>
      </c>
      <c r="DY70" s="2"/>
      <c r="DZ70" s="9" t="str">
        <f t="shared" si="123"/>
        <v>F</v>
      </c>
      <c r="EA70" s="53">
        <f t="shared" si="149"/>
        <v>0</v>
      </c>
      <c r="EB70" s="147">
        <f t="shared" si="125"/>
        <v>0</v>
      </c>
      <c r="EC70" s="164" t="str">
        <f t="shared" si="126"/>
        <v xml:space="preserve">មិនចាត់ថ្នាក់ </v>
      </c>
      <c r="ED70" s="164" t="str">
        <f t="shared" si="127"/>
        <v xml:space="preserve"> មិនចាត់ថ្នាក់</v>
      </c>
      <c r="EE70" s="53" t="str">
        <f t="shared" si="150"/>
        <v xml:space="preserve"> </v>
      </c>
      <c r="EF70" s="58">
        <f>វត្តមាន!EP70</f>
        <v>2</v>
      </c>
      <c r="EG70" s="58">
        <f>វត្តមាន!EQ70</f>
        <v>2</v>
      </c>
      <c r="EH70" s="58">
        <f>វត្តមាន!ER70</f>
        <v>2</v>
      </c>
      <c r="EI70" s="58">
        <f>វត្តមាន!ES70</f>
        <v>6</v>
      </c>
      <c r="EJ70" s="67"/>
      <c r="EK70" s="8"/>
      <c r="EL70" s="9" t="str">
        <f t="shared" si="80"/>
        <v xml:space="preserve"> </v>
      </c>
      <c r="EM70" s="9"/>
      <c r="EN70" s="8"/>
      <c r="EO70" s="9" t="str">
        <f t="shared" si="81"/>
        <v xml:space="preserve"> </v>
      </c>
      <c r="EP70" s="9"/>
      <c r="EQ70" s="8"/>
      <c r="ER70" s="9" t="str">
        <f t="shared" si="82"/>
        <v xml:space="preserve"> </v>
      </c>
      <c r="ES70" s="9"/>
      <c r="ET70" s="8"/>
      <c r="EU70" s="9" t="str">
        <f t="shared" si="83"/>
        <v xml:space="preserve"> </v>
      </c>
      <c r="EV70" s="9"/>
      <c r="EW70" s="8"/>
      <c r="EX70" s="9" t="str">
        <f t="shared" si="84"/>
        <v xml:space="preserve"> </v>
      </c>
      <c r="EY70" s="9"/>
      <c r="EZ70" s="8"/>
      <c r="FA70" s="9" t="str">
        <f t="shared" si="85"/>
        <v xml:space="preserve"> </v>
      </c>
      <c r="FB70" s="9"/>
      <c r="FC70" s="8"/>
      <c r="FD70" s="9" t="str">
        <f t="shared" si="86"/>
        <v xml:space="preserve"> </v>
      </c>
      <c r="FE70" s="9"/>
      <c r="FF70" s="8"/>
      <c r="FG70" s="9" t="str">
        <f t="shared" si="87"/>
        <v xml:space="preserve"> </v>
      </c>
      <c r="FH70" s="9"/>
      <c r="FI70" s="8"/>
      <c r="FJ70" s="9" t="str">
        <f t="shared" si="88"/>
        <v xml:space="preserve"> </v>
      </c>
      <c r="FK70" s="9"/>
      <c r="FL70" s="8"/>
      <c r="FM70" s="9" t="str">
        <f t="shared" si="89"/>
        <v xml:space="preserve"> </v>
      </c>
      <c r="FN70" s="9"/>
      <c r="FO70" s="8"/>
      <c r="FP70" s="9" t="str">
        <f t="shared" si="90"/>
        <v xml:space="preserve"> </v>
      </c>
      <c r="FQ70" s="9"/>
      <c r="FR70" s="2"/>
      <c r="FS70" s="9" t="str">
        <f t="shared" si="91"/>
        <v xml:space="preserve"> </v>
      </c>
      <c r="FT70" s="8">
        <f t="shared" si="92"/>
        <v>47</v>
      </c>
      <c r="FU70" s="53">
        <f t="shared" si="128"/>
        <v>0</v>
      </c>
      <c r="FV70" s="147">
        <f t="shared" si="129"/>
        <v>0</v>
      </c>
      <c r="FW70" s="164" t="str">
        <f t="shared" si="130"/>
        <v xml:space="preserve">មិនចាត់ថ្នាក់ </v>
      </c>
      <c r="FX70" s="164" t="str">
        <f t="shared" si="131"/>
        <v xml:space="preserve"> មិនចាត់ថ្នាក់</v>
      </c>
      <c r="FY70" s="53" t="str">
        <f t="shared" si="151"/>
        <v xml:space="preserve"> </v>
      </c>
      <c r="FZ70" s="58">
        <f>វត្តមាន!FZ70</f>
        <v>2</v>
      </c>
      <c r="GA70" s="58">
        <f>វត្តមាន!GA70</f>
        <v>2</v>
      </c>
      <c r="GB70" s="58">
        <f>វត្តមាន!GB70</f>
        <v>2</v>
      </c>
      <c r="GC70" s="58">
        <f>វត្តមាន!GC70</f>
        <v>6</v>
      </c>
      <c r="GD70" s="69">
        <f t="shared" si="132"/>
        <v>8.3684210526315788</v>
      </c>
      <c r="GE70" s="69">
        <f t="shared" si="96"/>
        <v>0</v>
      </c>
      <c r="GF70" s="69">
        <f t="shared" si="97"/>
        <v>4.1842105263157894</v>
      </c>
      <c r="GG70" s="164" t="str">
        <f t="shared" si="133"/>
        <v>F</v>
      </c>
      <c r="GH70" s="164" t="str">
        <f t="shared" si="134"/>
        <v>ខ្សោយ</v>
      </c>
      <c r="GI70" s="53" t="e">
        <f t="shared" si="152"/>
        <v>#N/A</v>
      </c>
      <c r="GJ70" s="2">
        <f t="shared" si="135"/>
        <v>4</v>
      </c>
      <c r="GK70" s="2">
        <f t="shared" si="136"/>
        <v>4</v>
      </c>
      <c r="GL70" s="2">
        <f t="shared" si="137"/>
        <v>4</v>
      </c>
      <c r="GM70" s="2">
        <f t="shared" si="138"/>
        <v>12</v>
      </c>
    </row>
    <row r="71" spans="1:195" hidden="1">
      <c r="A71" s="2"/>
      <c r="B71" s="2">
        <f>ប្រវត្តិរូបសិស្ស!B71</f>
        <v>7457</v>
      </c>
      <c r="C71" s="2" t="str">
        <f>ប្រវត្តិរូបសិស្ស!C71</f>
        <v>ទី តាំងហេង</v>
      </c>
      <c r="D71" s="2" t="str">
        <f>ប្រវត្តិរូបសិស្ស!D71</f>
        <v>ប្រុស</v>
      </c>
      <c r="E71" s="7">
        <f>ប្រវត្តិរូបសិស្ស!E71</f>
        <v>39473</v>
      </c>
      <c r="F71" s="7" t="str">
        <f>ប្រវត្តិរូបសិស្ស!G71</f>
        <v>12D</v>
      </c>
      <c r="G71" s="8">
        <v>37</v>
      </c>
      <c r="H71" s="9" t="str">
        <f t="shared" si="21"/>
        <v>E</v>
      </c>
      <c r="I71" s="8">
        <v>105</v>
      </c>
      <c r="J71" s="9" t="str">
        <f t="shared" si="22"/>
        <v>B</v>
      </c>
      <c r="K71" s="8">
        <v>40</v>
      </c>
      <c r="L71" s="9" t="str">
        <f t="shared" si="23"/>
        <v>E</v>
      </c>
      <c r="M71" s="8">
        <v>37</v>
      </c>
      <c r="N71" s="9" t="str">
        <f t="shared" si="104"/>
        <v>E</v>
      </c>
      <c r="O71" s="8">
        <v>22</v>
      </c>
      <c r="P71" s="9" t="str">
        <f t="shared" si="24"/>
        <v>F</v>
      </c>
      <c r="Q71" s="8"/>
      <c r="R71" s="9" t="str">
        <f t="shared" si="105"/>
        <v xml:space="preserve"> </v>
      </c>
      <c r="S71" s="8"/>
      <c r="T71" s="9" t="str">
        <f t="shared" si="25"/>
        <v xml:space="preserve"> </v>
      </c>
      <c r="U71" s="8"/>
      <c r="V71" s="9" t="str">
        <f t="shared" si="26"/>
        <v xml:space="preserve"> </v>
      </c>
      <c r="W71" s="8">
        <v>30</v>
      </c>
      <c r="X71" s="9" t="str">
        <f t="shared" si="27"/>
        <v>D</v>
      </c>
      <c r="Y71" s="9">
        <v>25</v>
      </c>
      <c r="Z71" s="8">
        <f t="shared" si="139"/>
        <v>0</v>
      </c>
      <c r="AA71" s="9" t="str">
        <f t="shared" si="109"/>
        <v>E</v>
      </c>
      <c r="AB71" s="8"/>
      <c r="AC71" s="9" t="str">
        <f t="shared" si="29"/>
        <v xml:space="preserve"> </v>
      </c>
      <c r="AD71" s="2"/>
      <c r="AE71" s="9" t="str">
        <f t="shared" si="110"/>
        <v>F</v>
      </c>
      <c r="AF71" s="53">
        <f t="shared" si="140"/>
        <v>271</v>
      </c>
      <c r="AG71" s="147">
        <f t="shared" si="141"/>
        <v>28.526315789473685</v>
      </c>
      <c r="AH71" s="164" t="str">
        <f t="shared" si="142"/>
        <v>E</v>
      </c>
      <c r="AI71" s="164" t="str">
        <f t="shared" si="143"/>
        <v>មធ្យម</v>
      </c>
      <c r="AJ71" s="53">
        <f t="shared" si="144"/>
        <v>23</v>
      </c>
      <c r="AK71" s="53">
        <f>វត្តមាន!BV71</f>
        <v>0</v>
      </c>
      <c r="AL71" s="53">
        <f>វត្តមាន!BW71</f>
        <v>0</v>
      </c>
      <c r="AM71" s="53">
        <f>វត្តមាន!BX71</f>
        <v>0</v>
      </c>
      <c r="AN71" s="53">
        <f>វត្តមាន!BY71</f>
        <v>0</v>
      </c>
      <c r="AO71" s="8"/>
      <c r="AP71" s="9" t="str">
        <f t="shared" si="35"/>
        <v xml:space="preserve"> </v>
      </c>
      <c r="AQ71" s="8"/>
      <c r="AR71" s="9" t="str">
        <f t="shared" si="36"/>
        <v xml:space="preserve"> </v>
      </c>
      <c r="AS71" s="8"/>
      <c r="AT71" s="9" t="str">
        <f t="shared" si="37"/>
        <v xml:space="preserve"> </v>
      </c>
      <c r="AU71" s="8"/>
      <c r="AV71" s="9" t="str">
        <f t="shared" si="38"/>
        <v xml:space="preserve"> </v>
      </c>
      <c r="AW71" s="8"/>
      <c r="AX71" s="9" t="str">
        <f t="shared" si="39"/>
        <v xml:space="preserve"> </v>
      </c>
      <c r="AY71" s="8"/>
      <c r="AZ71" s="9" t="str">
        <f t="shared" si="40"/>
        <v xml:space="preserve"> </v>
      </c>
      <c r="BA71" s="8"/>
      <c r="BB71" s="9" t="str">
        <f t="shared" si="41"/>
        <v xml:space="preserve"> </v>
      </c>
      <c r="BC71" s="8"/>
      <c r="BD71" s="9" t="str">
        <f t="shared" si="42"/>
        <v xml:space="preserve"> </v>
      </c>
      <c r="BE71" s="8"/>
      <c r="BF71" s="9" t="str">
        <f t="shared" si="43"/>
        <v xml:space="preserve"> </v>
      </c>
      <c r="BG71" s="8"/>
      <c r="BH71" s="9" t="str">
        <f t="shared" si="44"/>
        <v xml:space="preserve"> </v>
      </c>
      <c r="BI71" s="8"/>
      <c r="BJ71" s="9" t="str">
        <f t="shared" si="45"/>
        <v xml:space="preserve"> </v>
      </c>
      <c r="BK71" s="2"/>
      <c r="BL71" s="9" t="str">
        <f t="shared" si="113"/>
        <v>F</v>
      </c>
      <c r="BM71" s="53">
        <f t="shared" si="145"/>
        <v>0</v>
      </c>
      <c r="BN71" s="147">
        <f t="shared" si="115"/>
        <v>0</v>
      </c>
      <c r="BO71" s="164" t="str">
        <f t="shared" si="116"/>
        <v xml:space="preserve">មិនចាត់ថ្នាក់ </v>
      </c>
      <c r="BP71" s="164" t="str">
        <f t="shared" si="117"/>
        <v xml:space="preserve"> មិនចាត់ថ្នាក់</v>
      </c>
      <c r="BQ71" s="53" t="str">
        <f t="shared" si="146"/>
        <v xml:space="preserve"> </v>
      </c>
      <c r="BR71" s="51">
        <f>វត្តមាន!BV71</f>
        <v>0</v>
      </c>
      <c r="BS71" s="51">
        <f>វត្តមាន!BW71</f>
        <v>0</v>
      </c>
      <c r="BT71" s="51">
        <f>វត្តមាន!BX71</f>
        <v>0</v>
      </c>
      <c r="BU71" s="51">
        <f>វត្តមាន!BY71</f>
        <v>0</v>
      </c>
      <c r="BV71" s="8"/>
      <c r="BW71" s="9" t="str">
        <f t="shared" si="50"/>
        <v xml:space="preserve"> </v>
      </c>
      <c r="BX71" s="8"/>
      <c r="BY71" s="9" t="str">
        <f t="shared" si="51"/>
        <v xml:space="preserve"> </v>
      </c>
      <c r="BZ71" s="8"/>
      <c r="CA71" s="9" t="str">
        <f t="shared" si="52"/>
        <v xml:space="preserve"> </v>
      </c>
      <c r="CB71" s="8"/>
      <c r="CC71" s="9" t="str">
        <f t="shared" si="53"/>
        <v xml:space="preserve"> </v>
      </c>
      <c r="CD71" s="8"/>
      <c r="CE71" s="9" t="str">
        <f t="shared" si="54"/>
        <v xml:space="preserve"> </v>
      </c>
      <c r="CF71" s="8"/>
      <c r="CG71" s="9" t="str">
        <f t="shared" si="55"/>
        <v xml:space="preserve"> </v>
      </c>
      <c r="CH71" s="8"/>
      <c r="CI71" s="9" t="str">
        <f t="shared" si="56"/>
        <v xml:space="preserve"> </v>
      </c>
      <c r="CJ71" s="8"/>
      <c r="CK71" s="9" t="str">
        <f t="shared" si="57"/>
        <v xml:space="preserve"> </v>
      </c>
      <c r="CL71" s="8"/>
      <c r="CM71" s="9" t="str">
        <f t="shared" si="58"/>
        <v xml:space="preserve"> </v>
      </c>
      <c r="CN71" s="8"/>
      <c r="CO71" s="9" t="str">
        <f t="shared" si="59"/>
        <v xml:space="preserve"> </v>
      </c>
      <c r="CP71" s="8"/>
      <c r="CQ71" s="9" t="str">
        <f t="shared" si="60"/>
        <v xml:space="preserve"> </v>
      </c>
      <c r="CR71" s="2"/>
      <c r="CS71" s="9" t="str">
        <f t="shared" si="118"/>
        <v>F</v>
      </c>
      <c r="CT71" s="53">
        <f t="shared" si="147"/>
        <v>0</v>
      </c>
      <c r="CU71" s="147">
        <f t="shared" si="120"/>
        <v>0</v>
      </c>
      <c r="CV71" s="164" t="str">
        <f t="shared" si="121"/>
        <v xml:space="preserve">មិនចាត់ថ្នាក់ </v>
      </c>
      <c r="CW71" s="164" t="str">
        <f t="shared" si="122"/>
        <v xml:space="preserve"> មិនចាត់ថ្នាក់</v>
      </c>
      <c r="CX71" s="53" t="str">
        <f t="shared" si="148"/>
        <v xml:space="preserve"> </v>
      </c>
      <c r="CY71" s="51">
        <f>វត្តមាន!DF71</f>
        <v>0</v>
      </c>
      <c r="CZ71" s="51">
        <f>វត្តមាន!DG71</f>
        <v>0</v>
      </c>
      <c r="DA71" s="51">
        <f>វត្តមាន!DH71</f>
        <v>0</v>
      </c>
      <c r="DB71" s="51">
        <f>វត្តមាន!DI71</f>
        <v>0</v>
      </c>
      <c r="DC71" s="8"/>
      <c r="DD71" s="9" t="str">
        <f t="shared" si="65"/>
        <v xml:space="preserve"> </v>
      </c>
      <c r="DE71" s="8"/>
      <c r="DF71" s="9" t="str">
        <f t="shared" si="66"/>
        <v xml:space="preserve"> </v>
      </c>
      <c r="DG71" s="8"/>
      <c r="DH71" s="9" t="str">
        <f t="shared" si="67"/>
        <v xml:space="preserve"> </v>
      </c>
      <c r="DI71" s="8"/>
      <c r="DJ71" s="9" t="str">
        <f t="shared" si="68"/>
        <v xml:space="preserve"> </v>
      </c>
      <c r="DK71" s="8"/>
      <c r="DL71" s="9" t="str">
        <f t="shared" si="69"/>
        <v xml:space="preserve"> </v>
      </c>
      <c r="DM71" s="8"/>
      <c r="DN71" s="9" t="str">
        <f t="shared" si="70"/>
        <v xml:space="preserve"> </v>
      </c>
      <c r="DO71" s="8"/>
      <c r="DP71" s="9" t="str">
        <f t="shared" si="71"/>
        <v xml:space="preserve"> </v>
      </c>
      <c r="DQ71" s="8"/>
      <c r="DR71" s="9" t="str">
        <f t="shared" si="72"/>
        <v xml:space="preserve"> </v>
      </c>
      <c r="DS71" s="8"/>
      <c r="DT71" s="9" t="str">
        <f t="shared" si="73"/>
        <v xml:space="preserve"> </v>
      </c>
      <c r="DU71" s="8"/>
      <c r="DV71" s="9" t="str">
        <f t="shared" si="74"/>
        <v xml:space="preserve"> </v>
      </c>
      <c r="DW71" s="8"/>
      <c r="DX71" s="9" t="str">
        <f t="shared" si="75"/>
        <v xml:space="preserve"> </v>
      </c>
      <c r="DY71" s="2"/>
      <c r="DZ71" s="9" t="str">
        <f t="shared" si="123"/>
        <v>F</v>
      </c>
      <c r="EA71" s="53">
        <f t="shared" si="149"/>
        <v>0</v>
      </c>
      <c r="EB71" s="147">
        <f t="shared" si="125"/>
        <v>0</v>
      </c>
      <c r="EC71" s="164" t="str">
        <f t="shared" si="126"/>
        <v xml:space="preserve">មិនចាត់ថ្នាក់ </v>
      </c>
      <c r="ED71" s="164" t="str">
        <f t="shared" si="127"/>
        <v xml:space="preserve"> មិនចាត់ថ្នាក់</v>
      </c>
      <c r="EE71" s="53" t="str">
        <f t="shared" si="150"/>
        <v xml:space="preserve"> </v>
      </c>
      <c r="EF71" s="58">
        <f>វត្តមាន!EP71</f>
        <v>2</v>
      </c>
      <c r="EG71" s="58">
        <f>វត្តមាន!EQ71</f>
        <v>2</v>
      </c>
      <c r="EH71" s="58">
        <f>វត្តមាន!ER71</f>
        <v>2</v>
      </c>
      <c r="EI71" s="58">
        <f>វត្តមាន!ES71</f>
        <v>6</v>
      </c>
      <c r="EJ71" s="67"/>
      <c r="EK71" s="8"/>
      <c r="EL71" s="9" t="str">
        <f t="shared" si="80"/>
        <v xml:space="preserve"> </v>
      </c>
      <c r="EM71" s="9"/>
      <c r="EN71" s="8"/>
      <c r="EO71" s="9" t="str">
        <f t="shared" si="81"/>
        <v xml:space="preserve"> </v>
      </c>
      <c r="EP71" s="9"/>
      <c r="EQ71" s="8"/>
      <c r="ER71" s="9" t="str">
        <f t="shared" si="82"/>
        <v xml:space="preserve"> </v>
      </c>
      <c r="ES71" s="9"/>
      <c r="ET71" s="8"/>
      <c r="EU71" s="9" t="str">
        <f t="shared" si="83"/>
        <v xml:space="preserve"> </v>
      </c>
      <c r="EV71" s="9"/>
      <c r="EW71" s="8"/>
      <c r="EX71" s="9" t="str">
        <f t="shared" si="84"/>
        <v xml:space="preserve"> </v>
      </c>
      <c r="EY71" s="9"/>
      <c r="EZ71" s="8"/>
      <c r="FA71" s="9" t="str">
        <f t="shared" si="85"/>
        <v xml:space="preserve"> </v>
      </c>
      <c r="FB71" s="9"/>
      <c r="FC71" s="8"/>
      <c r="FD71" s="9" t="str">
        <f t="shared" si="86"/>
        <v xml:space="preserve"> </v>
      </c>
      <c r="FE71" s="9"/>
      <c r="FF71" s="8"/>
      <c r="FG71" s="9" t="str">
        <f t="shared" si="87"/>
        <v xml:space="preserve"> </v>
      </c>
      <c r="FH71" s="9"/>
      <c r="FI71" s="8"/>
      <c r="FJ71" s="9" t="str">
        <f t="shared" si="88"/>
        <v xml:space="preserve"> </v>
      </c>
      <c r="FK71" s="9"/>
      <c r="FL71" s="8"/>
      <c r="FM71" s="9" t="str">
        <f t="shared" si="89"/>
        <v xml:space="preserve"> </v>
      </c>
      <c r="FN71" s="9"/>
      <c r="FO71" s="8"/>
      <c r="FP71" s="9" t="str">
        <f t="shared" si="90"/>
        <v xml:space="preserve"> </v>
      </c>
      <c r="FQ71" s="9"/>
      <c r="FR71" s="2"/>
      <c r="FS71" s="9" t="str">
        <f t="shared" si="91"/>
        <v xml:space="preserve"> </v>
      </c>
      <c r="FT71" s="8">
        <f t="shared" si="92"/>
        <v>47</v>
      </c>
      <c r="FU71" s="53">
        <f t="shared" si="128"/>
        <v>0</v>
      </c>
      <c r="FV71" s="147">
        <f t="shared" si="129"/>
        <v>0</v>
      </c>
      <c r="FW71" s="164" t="str">
        <f t="shared" si="130"/>
        <v xml:space="preserve">មិនចាត់ថ្នាក់ </v>
      </c>
      <c r="FX71" s="164" t="str">
        <f t="shared" si="131"/>
        <v xml:space="preserve"> មិនចាត់ថ្នាក់</v>
      </c>
      <c r="FY71" s="53" t="str">
        <f t="shared" si="151"/>
        <v xml:space="preserve"> </v>
      </c>
      <c r="FZ71" s="58">
        <f>វត្តមាន!FZ71</f>
        <v>2</v>
      </c>
      <c r="GA71" s="58">
        <f>វត្តមាន!GA71</f>
        <v>2</v>
      </c>
      <c r="GB71" s="58">
        <f>វត្តមាន!GB71</f>
        <v>2</v>
      </c>
      <c r="GC71" s="58">
        <f>វត្តមាន!GC71</f>
        <v>6</v>
      </c>
      <c r="GD71" s="69">
        <f t="shared" si="132"/>
        <v>7.1315789473684212</v>
      </c>
      <c r="GE71" s="69">
        <f t="shared" si="96"/>
        <v>0</v>
      </c>
      <c r="GF71" s="69">
        <f t="shared" si="97"/>
        <v>3.5657894736842106</v>
      </c>
      <c r="GG71" s="164" t="str">
        <f t="shared" si="133"/>
        <v>F</v>
      </c>
      <c r="GH71" s="164" t="str">
        <f t="shared" si="134"/>
        <v>ខ្សោយ</v>
      </c>
      <c r="GI71" s="53" t="e">
        <f t="shared" si="152"/>
        <v>#N/A</v>
      </c>
      <c r="GJ71" s="2">
        <f t="shared" si="135"/>
        <v>4</v>
      </c>
      <c r="GK71" s="2">
        <f t="shared" si="136"/>
        <v>4</v>
      </c>
      <c r="GL71" s="2">
        <f t="shared" si="137"/>
        <v>4</v>
      </c>
      <c r="GM71" s="2">
        <f t="shared" si="138"/>
        <v>12</v>
      </c>
    </row>
    <row r="72" spans="1:195" hidden="1">
      <c r="A72" s="2"/>
      <c r="B72" s="2">
        <f>ប្រវត្តិរូបសិស្ស!B72</f>
        <v>7870</v>
      </c>
      <c r="C72" s="2" t="str">
        <f>ប្រវត្តិរូបសិស្ស!C72</f>
        <v>ធី លីហ៊ាង</v>
      </c>
      <c r="D72" s="2" t="str">
        <f>ប្រវត្តិរូបសិស្ស!D72</f>
        <v>ប្រុស</v>
      </c>
      <c r="E72" s="7">
        <f>ប្រវត្តិរូបសិស្ស!E72</f>
        <v>39390</v>
      </c>
      <c r="F72" s="7" t="str">
        <f>ប្រវត្តិរូបសិស្ស!G72</f>
        <v>12D</v>
      </c>
      <c r="G72" s="8">
        <v>55</v>
      </c>
      <c r="H72" s="9" t="str">
        <f t="shared" si="21"/>
        <v>C</v>
      </c>
      <c r="I72" s="8">
        <v>105</v>
      </c>
      <c r="J72" s="9" t="str">
        <f t="shared" si="22"/>
        <v>B</v>
      </c>
      <c r="K72" s="8">
        <v>50</v>
      </c>
      <c r="L72" s="9" t="str">
        <f t="shared" si="23"/>
        <v>D</v>
      </c>
      <c r="M72" s="8">
        <v>37</v>
      </c>
      <c r="N72" s="9" t="str">
        <f t="shared" si="104"/>
        <v>E</v>
      </c>
      <c r="O72" s="8">
        <v>23</v>
      </c>
      <c r="P72" s="9" t="str">
        <f t="shared" si="24"/>
        <v>F</v>
      </c>
      <c r="Q72" s="8"/>
      <c r="R72" s="9" t="str">
        <f t="shared" si="105"/>
        <v xml:space="preserve"> </v>
      </c>
      <c r="S72" s="8"/>
      <c r="T72" s="9" t="str">
        <f t="shared" si="25"/>
        <v xml:space="preserve"> </v>
      </c>
      <c r="U72" s="8"/>
      <c r="V72" s="9" t="str">
        <f t="shared" si="26"/>
        <v xml:space="preserve"> </v>
      </c>
      <c r="W72" s="8">
        <v>34</v>
      </c>
      <c r="X72" s="9" t="str">
        <f t="shared" si="27"/>
        <v>D</v>
      </c>
      <c r="Y72" s="9">
        <v>25</v>
      </c>
      <c r="Z72" s="8">
        <f t="shared" si="139"/>
        <v>0</v>
      </c>
      <c r="AA72" s="9" t="str">
        <f t="shared" si="109"/>
        <v>E</v>
      </c>
      <c r="AB72" s="8"/>
      <c r="AC72" s="9" t="str">
        <f t="shared" si="29"/>
        <v xml:space="preserve"> </v>
      </c>
      <c r="AD72" s="2"/>
      <c r="AE72" s="9" t="str">
        <f t="shared" si="110"/>
        <v>F</v>
      </c>
      <c r="AF72" s="53">
        <f t="shared" si="140"/>
        <v>304</v>
      </c>
      <c r="AG72" s="147">
        <f t="shared" si="141"/>
        <v>32</v>
      </c>
      <c r="AH72" s="164" t="str">
        <f t="shared" si="142"/>
        <v>D</v>
      </c>
      <c r="AI72" s="164" t="str">
        <f t="shared" si="143"/>
        <v>មធ្យម</v>
      </c>
      <c r="AJ72" s="53">
        <f t="shared" si="144"/>
        <v>16</v>
      </c>
      <c r="AK72" s="53">
        <f>វត្តមាន!BV72</f>
        <v>0</v>
      </c>
      <c r="AL72" s="53">
        <f>វត្តមាន!BW72</f>
        <v>0</v>
      </c>
      <c r="AM72" s="53">
        <f>វត្តមាន!BX72</f>
        <v>0</v>
      </c>
      <c r="AN72" s="53">
        <f>វត្តមាន!BY72</f>
        <v>0</v>
      </c>
      <c r="AO72" s="8"/>
      <c r="AP72" s="9" t="str">
        <f t="shared" si="35"/>
        <v xml:space="preserve"> </v>
      </c>
      <c r="AQ72" s="8"/>
      <c r="AR72" s="9" t="str">
        <f t="shared" si="36"/>
        <v xml:space="preserve"> </v>
      </c>
      <c r="AS72" s="8"/>
      <c r="AT72" s="9" t="str">
        <f t="shared" si="37"/>
        <v xml:space="preserve"> </v>
      </c>
      <c r="AU72" s="8"/>
      <c r="AV72" s="9" t="str">
        <f t="shared" si="38"/>
        <v xml:space="preserve"> </v>
      </c>
      <c r="AW72" s="8"/>
      <c r="AX72" s="9" t="str">
        <f t="shared" si="39"/>
        <v xml:space="preserve"> </v>
      </c>
      <c r="AY72" s="8"/>
      <c r="AZ72" s="9" t="str">
        <f t="shared" si="40"/>
        <v xml:space="preserve"> </v>
      </c>
      <c r="BA72" s="8"/>
      <c r="BB72" s="9" t="str">
        <f t="shared" si="41"/>
        <v xml:space="preserve"> </v>
      </c>
      <c r="BC72" s="8"/>
      <c r="BD72" s="9" t="str">
        <f t="shared" si="42"/>
        <v xml:space="preserve"> </v>
      </c>
      <c r="BE72" s="8"/>
      <c r="BF72" s="9" t="str">
        <f t="shared" si="43"/>
        <v xml:space="preserve"> </v>
      </c>
      <c r="BG72" s="8"/>
      <c r="BH72" s="9" t="str">
        <f t="shared" si="44"/>
        <v xml:space="preserve"> </v>
      </c>
      <c r="BI72" s="8"/>
      <c r="BJ72" s="9" t="str">
        <f t="shared" si="45"/>
        <v xml:space="preserve"> </v>
      </c>
      <c r="BK72" s="2"/>
      <c r="BL72" s="9" t="str">
        <f t="shared" si="113"/>
        <v>F</v>
      </c>
      <c r="BM72" s="53">
        <f t="shared" si="145"/>
        <v>0</v>
      </c>
      <c r="BN72" s="147">
        <f t="shared" si="115"/>
        <v>0</v>
      </c>
      <c r="BO72" s="164" t="str">
        <f t="shared" si="116"/>
        <v xml:space="preserve">មិនចាត់ថ្នាក់ </v>
      </c>
      <c r="BP72" s="164" t="str">
        <f t="shared" si="117"/>
        <v xml:space="preserve"> មិនចាត់ថ្នាក់</v>
      </c>
      <c r="BQ72" s="53" t="str">
        <f t="shared" si="146"/>
        <v xml:space="preserve"> </v>
      </c>
      <c r="BR72" s="51">
        <f>វត្តមាន!BV72</f>
        <v>0</v>
      </c>
      <c r="BS72" s="51">
        <f>វត្តមាន!BW72</f>
        <v>0</v>
      </c>
      <c r="BT72" s="51">
        <f>វត្តមាន!BX72</f>
        <v>0</v>
      </c>
      <c r="BU72" s="51">
        <f>វត្តមាន!BY72</f>
        <v>0</v>
      </c>
      <c r="BV72" s="8"/>
      <c r="BW72" s="9" t="str">
        <f t="shared" si="50"/>
        <v xml:space="preserve"> </v>
      </c>
      <c r="BX72" s="8"/>
      <c r="BY72" s="9" t="str">
        <f t="shared" si="51"/>
        <v xml:space="preserve"> </v>
      </c>
      <c r="BZ72" s="8"/>
      <c r="CA72" s="9" t="str">
        <f t="shared" si="52"/>
        <v xml:space="preserve"> </v>
      </c>
      <c r="CB72" s="8"/>
      <c r="CC72" s="9" t="str">
        <f t="shared" si="53"/>
        <v xml:space="preserve"> </v>
      </c>
      <c r="CD72" s="8"/>
      <c r="CE72" s="9" t="str">
        <f t="shared" si="54"/>
        <v xml:space="preserve"> </v>
      </c>
      <c r="CF72" s="8"/>
      <c r="CG72" s="9" t="str">
        <f t="shared" si="55"/>
        <v xml:space="preserve"> </v>
      </c>
      <c r="CH72" s="8"/>
      <c r="CI72" s="9" t="str">
        <f t="shared" si="56"/>
        <v xml:space="preserve"> </v>
      </c>
      <c r="CJ72" s="8"/>
      <c r="CK72" s="9" t="str">
        <f t="shared" si="57"/>
        <v xml:space="preserve"> </v>
      </c>
      <c r="CL72" s="8"/>
      <c r="CM72" s="9" t="str">
        <f t="shared" si="58"/>
        <v xml:space="preserve"> </v>
      </c>
      <c r="CN72" s="8"/>
      <c r="CO72" s="9" t="str">
        <f t="shared" si="59"/>
        <v xml:space="preserve"> </v>
      </c>
      <c r="CP72" s="8"/>
      <c r="CQ72" s="9" t="str">
        <f t="shared" si="60"/>
        <v xml:space="preserve"> </v>
      </c>
      <c r="CR72" s="2"/>
      <c r="CS72" s="9" t="str">
        <f t="shared" si="118"/>
        <v>F</v>
      </c>
      <c r="CT72" s="53">
        <f t="shared" si="147"/>
        <v>0</v>
      </c>
      <c r="CU72" s="147">
        <f t="shared" si="120"/>
        <v>0</v>
      </c>
      <c r="CV72" s="164" t="str">
        <f t="shared" si="121"/>
        <v xml:space="preserve">មិនចាត់ថ្នាក់ </v>
      </c>
      <c r="CW72" s="164" t="str">
        <f t="shared" si="122"/>
        <v xml:space="preserve"> មិនចាត់ថ្នាក់</v>
      </c>
      <c r="CX72" s="53" t="str">
        <f t="shared" si="148"/>
        <v xml:space="preserve"> </v>
      </c>
      <c r="CY72" s="51">
        <f>វត្តមាន!DF72</f>
        <v>0</v>
      </c>
      <c r="CZ72" s="51">
        <f>វត្តមាន!DG72</f>
        <v>0</v>
      </c>
      <c r="DA72" s="51">
        <f>វត្តមាន!DH72</f>
        <v>0</v>
      </c>
      <c r="DB72" s="51">
        <f>វត្តមាន!DI72</f>
        <v>0</v>
      </c>
      <c r="DC72" s="8"/>
      <c r="DD72" s="9" t="str">
        <f t="shared" si="65"/>
        <v xml:space="preserve"> </v>
      </c>
      <c r="DE72" s="8"/>
      <c r="DF72" s="9" t="str">
        <f t="shared" si="66"/>
        <v xml:space="preserve"> </v>
      </c>
      <c r="DG72" s="8"/>
      <c r="DH72" s="9" t="str">
        <f t="shared" si="67"/>
        <v xml:space="preserve"> </v>
      </c>
      <c r="DI72" s="8"/>
      <c r="DJ72" s="9" t="str">
        <f t="shared" si="68"/>
        <v xml:space="preserve"> </v>
      </c>
      <c r="DK72" s="8"/>
      <c r="DL72" s="9" t="str">
        <f t="shared" si="69"/>
        <v xml:space="preserve"> </v>
      </c>
      <c r="DM72" s="8"/>
      <c r="DN72" s="9" t="str">
        <f t="shared" si="70"/>
        <v xml:space="preserve"> </v>
      </c>
      <c r="DO72" s="8"/>
      <c r="DP72" s="9" t="str">
        <f t="shared" si="71"/>
        <v xml:space="preserve"> </v>
      </c>
      <c r="DQ72" s="8"/>
      <c r="DR72" s="9" t="str">
        <f t="shared" si="72"/>
        <v xml:space="preserve"> </v>
      </c>
      <c r="DS72" s="8"/>
      <c r="DT72" s="9" t="str">
        <f t="shared" si="73"/>
        <v xml:space="preserve"> </v>
      </c>
      <c r="DU72" s="8"/>
      <c r="DV72" s="9" t="str">
        <f t="shared" si="74"/>
        <v xml:space="preserve"> </v>
      </c>
      <c r="DW72" s="8"/>
      <c r="DX72" s="9" t="str">
        <f t="shared" si="75"/>
        <v xml:space="preserve"> </v>
      </c>
      <c r="DY72" s="2"/>
      <c r="DZ72" s="9" t="str">
        <f t="shared" si="123"/>
        <v>F</v>
      </c>
      <c r="EA72" s="53">
        <f t="shared" si="149"/>
        <v>0</v>
      </c>
      <c r="EB72" s="147">
        <f t="shared" si="125"/>
        <v>0</v>
      </c>
      <c r="EC72" s="164" t="str">
        <f t="shared" si="126"/>
        <v xml:space="preserve">មិនចាត់ថ្នាក់ </v>
      </c>
      <c r="ED72" s="164" t="str">
        <f t="shared" si="127"/>
        <v xml:space="preserve"> មិនចាត់ថ្នាក់</v>
      </c>
      <c r="EE72" s="53" t="str">
        <f t="shared" si="150"/>
        <v xml:space="preserve"> </v>
      </c>
      <c r="EF72" s="58">
        <f>វត្តមាន!EP72</f>
        <v>2</v>
      </c>
      <c r="EG72" s="58">
        <f>វត្តមាន!EQ72</f>
        <v>2</v>
      </c>
      <c r="EH72" s="58">
        <f>វត្តមាន!ER72</f>
        <v>2</v>
      </c>
      <c r="EI72" s="58">
        <f>វត្តមាន!ES72</f>
        <v>6</v>
      </c>
      <c r="EJ72" s="67"/>
      <c r="EK72" s="8"/>
      <c r="EL72" s="9" t="str">
        <f t="shared" si="80"/>
        <v xml:space="preserve"> </v>
      </c>
      <c r="EM72" s="9"/>
      <c r="EN72" s="8"/>
      <c r="EO72" s="9" t="str">
        <f t="shared" si="81"/>
        <v xml:space="preserve"> </v>
      </c>
      <c r="EP72" s="9"/>
      <c r="EQ72" s="8"/>
      <c r="ER72" s="9" t="str">
        <f t="shared" si="82"/>
        <v xml:space="preserve"> </v>
      </c>
      <c r="ES72" s="9"/>
      <c r="ET72" s="8"/>
      <c r="EU72" s="9" t="str">
        <f t="shared" si="83"/>
        <v xml:space="preserve"> </v>
      </c>
      <c r="EV72" s="9"/>
      <c r="EW72" s="8"/>
      <c r="EX72" s="9" t="str">
        <f t="shared" si="84"/>
        <v xml:space="preserve"> </v>
      </c>
      <c r="EY72" s="9"/>
      <c r="EZ72" s="8"/>
      <c r="FA72" s="9" t="str">
        <f t="shared" si="85"/>
        <v xml:space="preserve"> </v>
      </c>
      <c r="FB72" s="9"/>
      <c r="FC72" s="8"/>
      <c r="FD72" s="9" t="str">
        <f t="shared" si="86"/>
        <v xml:space="preserve"> </v>
      </c>
      <c r="FE72" s="9"/>
      <c r="FF72" s="8"/>
      <c r="FG72" s="9" t="str">
        <f t="shared" si="87"/>
        <v xml:space="preserve"> </v>
      </c>
      <c r="FH72" s="9"/>
      <c r="FI72" s="8"/>
      <c r="FJ72" s="9" t="str">
        <f t="shared" si="88"/>
        <v xml:space="preserve"> </v>
      </c>
      <c r="FK72" s="9"/>
      <c r="FL72" s="8"/>
      <c r="FM72" s="9" t="str">
        <f t="shared" si="89"/>
        <v xml:space="preserve"> </v>
      </c>
      <c r="FN72" s="9"/>
      <c r="FO72" s="8"/>
      <c r="FP72" s="9" t="str">
        <f t="shared" si="90"/>
        <v xml:space="preserve"> </v>
      </c>
      <c r="FQ72" s="9"/>
      <c r="FR72" s="2"/>
      <c r="FS72" s="9" t="str">
        <f t="shared" si="91"/>
        <v xml:space="preserve"> </v>
      </c>
      <c r="FT72" s="8">
        <f t="shared" si="92"/>
        <v>47</v>
      </c>
      <c r="FU72" s="53">
        <f t="shared" si="128"/>
        <v>0</v>
      </c>
      <c r="FV72" s="147">
        <f t="shared" si="129"/>
        <v>0</v>
      </c>
      <c r="FW72" s="164" t="str">
        <f t="shared" si="130"/>
        <v xml:space="preserve">មិនចាត់ថ្នាក់ </v>
      </c>
      <c r="FX72" s="164" t="str">
        <f t="shared" si="131"/>
        <v xml:space="preserve"> មិនចាត់ថ្នាក់</v>
      </c>
      <c r="FY72" s="53" t="str">
        <f t="shared" si="151"/>
        <v xml:space="preserve"> </v>
      </c>
      <c r="FZ72" s="58">
        <f>វត្តមាន!FZ72</f>
        <v>2</v>
      </c>
      <c r="GA72" s="58">
        <f>វត្តមាន!GA72</f>
        <v>2</v>
      </c>
      <c r="GB72" s="58">
        <f>វត្តមាន!GB72</f>
        <v>2</v>
      </c>
      <c r="GC72" s="58">
        <f>វត្តមាន!GC72</f>
        <v>6</v>
      </c>
      <c r="GD72" s="69">
        <f t="shared" si="132"/>
        <v>8</v>
      </c>
      <c r="GE72" s="69">
        <f t="shared" si="96"/>
        <v>0</v>
      </c>
      <c r="GF72" s="69">
        <f t="shared" si="97"/>
        <v>4</v>
      </c>
      <c r="GG72" s="164" t="str">
        <f t="shared" si="133"/>
        <v>F</v>
      </c>
      <c r="GH72" s="164" t="str">
        <f t="shared" si="134"/>
        <v>ខ្សោយ</v>
      </c>
      <c r="GI72" s="53" t="e">
        <f t="shared" si="152"/>
        <v>#N/A</v>
      </c>
      <c r="GJ72" s="2">
        <f t="shared" si="135"/>
        <v>4</v>
      </c>
      <c r="GK72" s="2">
        <f t="shared" si="136"/>
        <v>4</v>
      </c>
      <c r="GL72" s="2">
        <f t="shared" si="137"/>
        <v>4</v>
      </c>
      <c r="GM72" s="2">
        <f t="shared" si="138"/>
        <v>12</v>
      </c>
    </row>
    <row r="73" spans="1:195" hidden="1">
      <c r="A73" s="2"/>
      <c r="B73" s="2">
        <f>ប្រវត្តិរូបសិស្ស!B73</f>
        <v>7871</v>
      </c>
      <c r="C73" s="2" t="str">
        <f>ប្រវត្តិរូបសិស្ស!C73</f>
        <v>ធឿន ផាន់ណា</v>
      </c>
      <c r="D73" s="2" t="str">
        <f>ប្រវត្តិរូបសិស្ស!D73</f>
        <v>ស្រី</v>
      </c>
      <c r="E73" s="7">
        <f>ប្រវត្តិរូបសិស្ស!E73</f>
        <v>39193</v>
      </c>
      <c r="F73" s="7" t="str">
        <f>ប្រវត្តិរូបសិស្ស!G73</f>
        <v>12D</v>
      </c>
      <c r="G73" s="8">
        <v>74</v>
      </c>
      <c r="H73" s="9" t="str">
        <f t="shared" si="21"/>
        <v>A</v>
      </c>
      <c r="I73" s="8">
        <v>106</v>
      </c>
      <c r="J73" s="9" t="str">
        <f t="shared" si="22"/>
        <v>B</v>
      </c>
      <c r="K73" s="8">
        <v>60</v>
      </c>
      <c r="L73" s="9" t="str">
        <f t="shared" si="23"/>
        <v>B</v>
      </c>
      <c r="M73" s="8">
        <v>50</v>
      </c>
      <c r="N73" s="9" t="str">
        <f t="shared" si="104"/>
        <v>D</v>
      </c>
      <c r="O73" s="8">
        <v>23</v>
      </c>
      <c r="P73" s="9" t="str">
        <f t="shared" si="24"/>
        <v>F</v>
      </c>
      <c r="Q73" s="8"/>
      <c r="R73" s="9" t="str">
        <f t="shared" si="105"/>
        <v xml:space="preserve"> </v>
      </c>
      <c r="S73" s="8"/>
      <c r="T73" s="9" t="str">
        <f t="shared" si="25"/>
        <v xml:space="preserve"> </v>
      </c>
      <c r="U73" s="8"/>
      <c r="V73" s="9" t="str">
        <f t="shared" si="26"/>
        <v xml:space="preserve"> </v>
      </c>
      <c r="W73" s="8">
        <v>19</v>
      </c>
      <c r="X73" s="9" t="str">
        <f t="shared" si="27"/>
        <v>F</v>
      </c>
      <c r="Y73" s="9">
        <v>25</v>
      </c>
      <c r="Z73" s="8">
        <f t="shared" si="139"/>
        <v>0</v>
      </c>
      <c r="AA73" s="9" t="str">
        <f t="shared" si="109"/>
        <v>E</v>
      </c>
      <c r="AB73" s="8"/>
      <c r="AC73" s="9" t="str">
        <f t="shared" si="29"/>
        <v xml:space="preserve"> </v>
      </c>
      <c r="AD73" s="2"/>
      <c r="AE73" s="9" t="str">
        <f t="shared" si="110"/>
        <v>F</v>
      </c>
      <c r="AF73" s="53">
        <f t="shared" si="140"/>
        <v>332</v>
      </c>
      <c r="AG73" s="147">
        <f t="shared" si="141"/>
        <v>34.94736842105263</v>
      </c>
      <c r="AH73" s="164" t="str">
        <f t="shared" si="142"/>
        <v>D</v>
      </c>
      <c r="AI73" s="164" t="str">
        <f t="shared" si="143"/>
        <v>ល្អបង្គួរ</v>
      </c>
      <c r="AJ73" s="53">
        <f t="shared" si="144"/>
        <v>5</v>
      </c>
      <c r="AK73" s="53">
        <f>វត្តមាន!BV73</f>
        <v>0</v>
      </c>
      <c r="AL73" s="53">
        <f>វត្តមាន!BW73</f>
        <v>0</v>
      </c>
      <c r="AM73" s="53">
        <f>វត្តមាន!BX73</f>
        <v>0</v>
      </c>
      <c r="AN73" s="53">
        <f>វត្តមាន!BY73</f>
        <v>0</v>
      </c>
      <c r="AO73" s="8"/>
      <c r="AP73" s="9" t="str">
        <f t="shared" si="35"/>
        <v xml:space="preserve"> </v>
      </c>
      <c r="AQ73" s="8"/>
      <c r="AR73" s="9" t="str">
        <f t="shared" si="36"/>
        <v xml:space="preserve"> </v>
      </c>
      <c r="AS73" s="8"/>
      <c r="AT73" s="9" t="str">
        <f t="shared" si="37"/>
        <v xml:space="preserve"> </v>
      </c>
      <c r="AU73" s="8"/>
      <c r="AV73" s="9" t="str">
        <f t="shared" si="38"/>
        <v xml:space="preserve"> </v>
      </c>
      <c r="AW73" s="8"/>
      <c r="AX73" s="9" t="str">
        <f t="shared" si="39"/>
        <v xml:space="preserve"> </v>
      </c>
      <c r="AY73" s="8"/>
      <c r="AZ73" s="9" t="str">
        <f t="shared" si="40"/>
        <v xml:space="preserve"> </v>
      </c>
      <c r="BA73" s="8"/>
      <c r="BB73" s="9" t="str">
        <f t="shared" si="41"/>
        <v xml:space="preserve"> </v>
      </c>
      <c r="BC73" s="8"/>
      <c r="BD73" s="9" t="str">
        <f t="shared" si="42"/>
        <v xml:space="preserve"> </v>
      </c>
      <c r="BE73" s="8"/>
      <c r="BF73" s="9" t="str">
        <f t="shared" si="43"/>
        <v xml:space="preserve"> </v>
      </c>
      <c r="BG73" s="8"/>
      <c r="BH73" s="9" t="str">
        <f t="shared" si="44"/>
        <v xml:space="preserve"> </v>
      </c>
      <c r="BI73" s="8"/>
      <c r="BJ73" s="9" t="str">
        <f t="shared" si="45"/>
        <v xml:space="preserve"> </v>
      </c>
      <c r="BK73" s="2"/>
      <c r="BL73" s="9" t="str">
        <f t="shared" si="113"/>
        <v>F</v>
      </c>
      <c r="BM73" s="53">
        <f t="shared" si="145"/>
        <v>0</v>
      </c>
      <c r="BN73" s="147">
        <f t="shared" si="115"/>
        <v>0</v>
      </c>
      <c r="BO73" s="164" t="str">
        <f t="shared" si="116"/>
        <v xml:space="preserve">មិនចាត់ថ្នាក់ </v>
      </c>
      <c r="BP73" s="164" t="str">
        <f t="shared" si="117"/>
        <v xml:space="preserve"> មិនចាត់ថ្នាក់</v>
      </c>
      <c r="BQ73" s="53" t="str">
        <f t="shared" si="146"/>
        <v xml:space="preserve"> </v>
      </c>
      <c r="BR73" s="51">
        <f>វត្តមាន!BV73</f>
        <v>0</v>
      </c>
      <c r="BS73" s="51">
        <f>វត្តមាន!BW73</f>
        <v>0</v>
      </c>
      <c r="BT73" s="51">
        <f>វត្តមាន!BX73</f>
        <v>0</v>
      </c>
      <c r="BU73" s="51">
        <f>វត្តមាន!BY73</f>
        <v>0</v>
      </c>
      <c r="BV73" s="8"/>
      <c r="BW73" s="9" t="str">
        <f t="shared" si="50"/>
        <v xml:space="preserve"> </v>
      </c>
      <c r="BX73" s="8"/>
      <c r="BY73" s="9" t="str">
        <f t="shared" si="51"/>
        <v xml:space="preserve"> </v>
      </c>
      <c r="BZ73" s="8"/>
      <c r="CA73" s="9" t="str">
        <f t="shared" si="52"/>
        <v xml:space="preserve"> </v>
      </c>
      <c r="CB73" s="8"/>
      <c r="CC73" s="9" t="str">
        <f t="shared" si="53"/>
        <v xml:space="preserve"> </v>
      </c>
      <c r="CD73" s="8"/>
      <c r="CE73" s="9" t="str">
        <f t="shared" si="54"/>
        <v xml:space="preserve"> </v>
      </c>
      <c r="CF73" s="8"/>
      <c r="CG73" s="9" t="str">
        <f t="shared" si="55"/>
        <v xml:space="preserve"> </v>
      </c>
      <c r="CH73" s="8"/>
      <c r="CI73" s="9" t="str">
        <f t="shared" si="56"/>
        <v xml:space="preserve"> </v>
      </c>
      <c r="CJ73" s="8"/>
      <c r="CK73" s="9" t="str">
        <f t="shared" si="57"/>
        <v xml:space="preserve"> </v>
      </c>
      <c r="CL73" s="8"/>
      <c r="CM73" s="9" t="str">
        <f t="shared" si="58"/>
        <v xml:space="preserve"> </v>
      </c>
      <c r="CN73" s="8"/>
      <c r="CO73" s="9" t="str">
        <f t="shared" si="59"/>
        <v xml:space="preserve"> </v>
      </c>
      <c r="CP73" s="8"/>
      <c r="CQ73" s="9" t="str">
        <f t="shared" si="60"/>
        <v xml:space="preserve"> </v>
      </c>
      <c r="CR73" s="2"/>
      <c r="CS73" s="9" t="str">
        <f t="shared" si="118"/>
        <v>F</v>
      </c>
      <c r="CT73" s="53">
        <f t="shared" si="147"/>
        <v>0</v>
      </c>
      <c r="CU73" s="147">
        <f t="shared" si="120"/>
        <v>0</v>
      </c>
      <c r="CV73" s="164" t="str">
        <f t="shared" si="121"/>
        <v xml:space="preserve">មិនចាត់ថ្នាក់ </v>
      </c>
      <c r="CW73" s="164" t="str">
        <f t="shared" si="122"/>
        <v xml:space="preserve"> មិនចាត់ថ្នាក់</v>
      </c>
      <c r="CX73" s="53" t="str">
        <f t="shared" si="148"/>
        <v xml:space="preserve"> </v>
      </c>
      <c r="CY73" s="51">
        <f>វត្តមាន!DF73</f>
        <v>0</v>
      </c>
      <c r="CZ73" s="51">
        <f>វត្តមាន!DG73</f>
        <v>0</v>
      </c>
      <c r="DA73" s="51">
        <f>វត្តមាន!DH73</f>
        <v>0</v>
      </c>
      <c r="DB73" s="51">
        <f>វត្តមាន!DI73</f>
        <v>0</v>
      </c>
      <c r="DC73" s="8"/>
      <c r="DD73" s="9" t="str">
        <f t="shared" si="65"/>
        <v xml:space="preserve"> </v>
      </c>
      <c r="DE73" s="8"/>
      <c r="DF73" s="9" t="str">
        <f t="shared" si="66"/>
        <v xml:space="preserve"> </v>
      </c>
      <c r="DG73" s="8"/>
      <c r="DH73" s="9" t="str">
        <f t="shared" si="67"/>
        <v xml:space="preserve"> </v>
      </c>
      <c r="DI73" s="8"/>
      <c r="DJ73" s="9" t="str">
        <f t="shared" si="68"/>
        <v xml:space="preserve"> </v>
      </c>
      <c r="DK73" s="8"/>
      <c r="DL73" s="9" t="str">
        <f t="shared" si="69"/>
        <v xml:space="preserve"> </v>
      </c>
      <c r="DM73" s="8"/>
      <c r="DN73" s="9" t="str">
        <f t="shared" si="70"/>
        <v xml:space="preserve"> </v>
      </c>
      <c r="DO73" s="8"/>
      <c r="DP73" s="9" t="str">
        <f t="shared" si="71"/>
        <v xml:space="preserve"> </v>
      </c>
      <c r="DQ73" s="8"/>
      <c r="DR73" s="9" t="str">
        <f t="shared" si="72"/>
        <v xml:space="preserve"> </v>
      </c>
      <c r="DS73" s="8"/>
      <c r="DT73" s="9" t="str">
        <f t="shared" si="73"/>
        <v xml:space="preserve"> </v>
      </c>
      <c r="DU73" s="8"/>
      <c r="DV73" s="9" t="str">
        <f t="shared" si="74"/>
        <v xml:space="preserve"> </v>
      </c>
      <c r="DW73" s="8"/>
      <c r="DX73" s="9" t="str">
        <f t="shared" si="75"/>
        <v xml:space="preserve"> </v>
      </c>
      <c r="DY73" s="2"/>
      <c r="DZ73" s="9" t="str">
        <f t="shared" si="123"/>
        <v>F</v>
      </c>
      <c r="EA73" s="53">
        <f t="shared" si="149"/>
        <v>0</v>
      </c>
      <c r="EB73" s="147">
        <f t="shared" si="125"/>
        <v>0</v>
      </c>
      <c r="EC73" s="164" t="str">
        <f t="shared" si="126"/>
        <v xml:space="preserve">មិនចាត់ថ្នាក់ </v>
      </c>
      <c r="ED73" s="164" t="str">
        <f t="shared" si="127"/>
        <v xml:space="preserve"> មិនចាត់ថ្នាក់</v>
      </c>
      <c r="EE73" s="53" t="str">
        <f t="shared" si="150"/>
        <v xml:space="preserve"> </v>
      </c>
      <c r="EF73" s="58">
        <f>វត្តមាន!EP73</f>
        <v>2</v>
      </c>
      <c r="EG73" s="58">
        <f>វត្តមាន!EQ73</f>
        <v>2</v>
      </c>
      <c r="EH73" s="58">
        <f>វត្តមាន!ER73</f>
        <v>2</v>
      </c>
      <c r="EI73" s="58">
        <f>វត្តមាន!ES73</f>
        <v>6</v>
      </c>
      <c r="EJ73" s="67"/>
      <c r="EK73" s="8"/>
      <c r="EL73" s="9" t="str">
        <f t="shared" si="80"/>
        <v xml:space="preserve"> </v>
      </c>
      <c r="EM73" s="9"/>
      <c r="EN73" s="8"/>
      <c r="EO73" s="9" t="str">
        <f t="shared" si="81"/>
        <v xml:space="preserve"> </v>
      </c>
      <c r="EP73" s="9"/>
      <c r="EQ73" s="8"/>
      <c r="ER73" s="9" t="str">
        <f t="shared" si="82"/>
        <v xml:space="preserve"> </v>
      </c>
      <c r="ES73" s="9"/>
      <c r="ET73" s="8"/>
      <c r="EU73" s="9" t="str">
        <f t="shared" si="83"/>
        <v xml:space="preserve"> </v>
      </c>
      <c r="EV73" s="9"/>
      <c r="EW73" s="8"/>
      <c r="EX73" s="9" t="str">
        <f t="shared" si="84"/>
        <v xml:space="preserve"> </v>
      </c>
      <c r="EY73" s="9"/>
      <c r="EZ73" s="8"/>
      <c r="FA73" s="9" t="str">
        <f t="shared" si="85"/>
        <v xml:space="preserve"> </v>
      </c>
      <c r="FB73" s="9"/>
      <c r="FC73" s="8"/>
      <c r="FD73" s="9" t="str">
        <f t="shared" si="86"/>
        <v xml:space="preserve"> </v>
      </c>
      <c r="FE73" s="9"/>
      <c r="FF73" s="8"/>
      <c r="FG73" s="9" t="str">
        <f t="shared" si="87"/>
        <v xml:space="preserve"> </v>
      </c>
      <c r="FH73" s="9"/>
      <c r="FI73" s="8"/>
      <c r="FJ73" s="9" t="str">
        <f t="shared" si="88"/>
        <v xml:space="preserve"> </v>
      </c>
      <c r="FK73" s="9"/>
      <c r="FL73" s="8"/>
      <c r="FM73" s="9" t="str">
        <f t="shared" si="89"/>
        <v xml:space="preserve"> </v>
      </c>
      <c r="FN73" s="9"/>
      <c r="FO73" s="8"/>
      <c r="FP73" s="9" t="str">
        <f t="shared" si="90"/>
        <v xml:space="preserve"> </v>
      </c>
      <c r="FQ73" s="9"/>
      <c r="FR73" s="2"/>
      <c r="FS73" s="9" t="str">
        <f t="shared" si="91"/>
        <v xml:space="preserve"> </v>
      </c>
      <c r="FT73" s="8">
        <f t="shared" si="92"/>
        <v>47</v>
      </c>
      <c r="FU73" s="53">
        <f t="shared" si="128"/>
        <v>0</v>
      </c>
      <c r="FV73" s="147">
        <f t="shared" si="129"/>
        <v>0</v>
      </c>
      <c r="FW73" s="164" t="str">
        <f t="shared" si="130"/>
        <v xml:space="preserve">មិនចាត់ថ្នាក់ </v>
      </c>
      <c r="FX73" s="164" t="str">
        <f t="shared" si="131"/>
        <v xml:space="preserve"> មិនចាត់ថ្នាក់</v>
      </c>
      <c r="FY73" s="53" t="str">
        <f t="shared" si="151"/>
        <v xml:space="preserve"> </v>
      </c>
      <c r="FZ73" s="58">
        <f>វត្តមាន!FZ73</f>
        <v>2</v>
      </c>
      <c r="GA73" s="58">
        <f>វត្តមាន!GA73</f>
        <v>2</v>
      </c>
      <c r="GB73" s="58">
        <f>វត្តមាន!GB73</f>
        <v>2</v>
      </c>
      <c r="GC73" s="58">
        <f>វត្តមាន!GC73</f>
        <v>6</v>
      </c>
      <c r="GD73" s="69">
        <f t="shared" si="132"/>
        <v>8.7368421052631575</v>
      </c>
      <c r="GE73" s="69">
        <f t="shared" si="96"/>
        <v>0</v>
      </c>
      <c r="GF73" s="69">
        <f t="shared" si="97"/>
        <v>4.3684210526315788</v>
      </c>
      <c r="GG73" s="164" t="str">
        <f t="shared" si="133"/>
        <v>F</v>
      </c>
      <c r="GH73" s="164" t="str">
        <f t="shared" si="134"/>
        <v>ខ្សោយ</v>
      </c>
      <c r="GI73" s="53" t="e">
        <f t="shared" si="152"/>
        <v>#N/A</v>
      </c>
      <c r="GJ73" s="2">
        <f t="shared" si="135"/>
        <v>4</v>
      </c>
      <c r="GK73" s="2">
        <f t="shared" si="136"/>
        <v>4</v>
      </c>
      <c r="GL73" s="2">
        <f t="shared" si="137"/>
        <v>4</v>
      </c>
      <c r="GM73" s="2">
        <f t="shared" si="138"/>
        <v>12</v>
      </c>
    </row>
    <row r="74" spans="1:195" hidden="1">
      <c r="A74" s="2"/>
      <c r="B74" s="2">
        <f>ប្រវត្តិរូបសិស្ស!B74</f>
        <v>7460</v>
      </c>
      <c r="C74" s="2" t="str">
        <f>ប្រវត្តិរូបសិស្ស!C74</f>
        <v>ធឿន សុឃឿន</v>
      </c>
      <c r="D74" s="2" t="str">
        <f>ប្រវត្តិរូបសិស្ស!D74</f>
        <v>ស្រី</v>
      </c>
      <c r="E74" s="7">
        <f>ប្រវត្តិរូបសិស្ស!E74</f>
        <v>39209</v>
      </c>
      <c r="F74" s="7" t="str">
        <f>ប្រវត្តិរូបសិស្ស!G74</f>
        <v>12D</v>
      </c>
      <c r="G74" s="8">
        <v>69</v>
      </c>
      <c r="H74" s="9" t="str">
        <f t="shared" si="21"/>
        <v>A</v>
      </c>
      <c r="I74" s="8">
        <v>91</v>
      </c>
      <c r="J74" s="9" t="str">
        <f t="shared" si="22"/>
        <v>C</v>
      </c>
      <c r="K74" s="8">
        <v>50</v>
      </c>
      <c r="L74" s="9" t="str">
        <f t="shared" si="23"/>
        <v>D</v>
      </c>
      <c r="M74" s="8">
        <v>50</v>
      </c>
      <c r="N74" s="9" t="str">
        <f t="shared" si="104"/>
        <v>D</v>
      </c>
      <c r="O74" s="8">
        <v>23</v>
      </c>
      <c r="P74" s="9" t="str">
        <f t="shared" si="24"/>
        <v>F</v>
      </c>
      <c r="Q74" s="8"/>
      <c r="R74" s="9" t="str">
        <f t="shared" si="105"/>
        <v xml:space="preserve"> </v>
      </c>
      <c r="S74" s="8"/>
      <c r="T74" s="9" t="str">
        <f t="shared" si="25"/>
        <v xml:space="preserve"> </v>
      </c>
      <c r="U74" s="8"/>
      <c r="V74" s="9" t="str">
        <f t="shared" si="26"/>
        <v xml:space="preserve"> </v>
      </c>
      <c r="W74" s="8">
        <v>25</v>
      </c>
      <c r="X74" s="9" t="str">
        <f t="shared" si="27"/>
        <v>E</v>
      </c>
      <c r="Y74" s="9">
        <v>25</v>
      </c>
      <c r="Z74" s="8">
        <f t="shared" si="139"/>
        <v>0</v>
      </c>
      <c r="AA74" s="9" t="str">
        <f t="shared" si="109"/>
        <v>E</v>
      </c>
      <c r="AB74" s="8"/>
      <c r="AC74" s="9" t="str">
        <f t="shared" si="29"/>
        <v xml:space="preserve"> </v>
      </c>
      <c r="AD74" s="2"/>
      <c r="AE74" s="9" t="str">
        <f t="shared" si="110"/>
        <v>F</v>
      </c>
      <c r="AF74" s="53">
        <f t="shared" si="140"/>
        <v>308</v>
      </c>
      <c r="AG74" s="147">
        <f t="shared" si="141"/>
        <v>32.421052631578945</v>
      </c>
      <c r="AH74" s="164" t="str">
        <f t="shared" si="142"/>
        <v>D</v>
      </c>
      <c r="AI74" s="164" t="str">
        <f t="shared" si="143"/>
        <v>មធ្យម</v>
      </c>
      <c r="AJ74" s="53">
        <f t="shared" si="144"/>
        <v>13</v>
      </c>
      <c r="AK74" s="53">
        <f>វត្តមាន!BV74</f>
        <v>0</v>
      </c>
      <c r="AL74" s="53">
        <f>វត្តមាន!BW74</f>
        <v>0</v>
      </c>
      <c r="AM74" s="53">
        <f>វត្តមាន!BX74</f>
        <v>0</v>
      </c>
      <c r="AN74" s="53">
        <f>វត្តមាន!BY74</f>
        <v>0</v>
      </c>
      <c r="AO74" s="8"/>
      <c r="AP74" s="9" t="str">
        <f t="shared" si="35"/>
        <v xml:space="preserve"> </v>
      </c>
      <c r="AQ74" s="8"/>
      <c r="AR74" s="9" t="str">
        <f t="shared" si="36"/>
        <v xml:space="preserve"> </v>
      </c>
      <c r="AS74" s="8"/>
      <c r="AT74" s="9" t="str">
        <f t="shared" si="37"/>
        <v xml:space="preserve"> </v>
      </c>
      <c r="AU74" s="8"/>
      <c r="AV74" s="9" t="str">
        <f t="shared" si="38"/>
        <v xml:space="preserve"> </v>
      </c>
      <c r="AW74" s="8"/>
      <c r="AX74" s="9" t="str">
        <f t="shared" si="39"/>
        <v xml:space="preserve"> </v>
      </c>
      <c r="AY74" s="8"/>
      <c r="AZ74" s="9" t="str">
        <f t="shared" si="40"/>
        <v xml:space="preserve"> </v>
      </c>
      <c r="BA74" s="8"/>
      <c r="BB74" s="9" t="str">
        <f t="shared" si="41"/>
        <v xml:space="preserve"> </v>
      </c>
      <c r="BC74" s="8"/>
      <c r="BD74" s="9" t="str">
        <f t="shared" si="42"/>
        <v xml:space="preserve"> </v>
      </c>
      <c r="BE74" s="8"/>
      <c r="BF74" s="9" t="str">
        <f t="shared" si="43"/>
        <v xml:space="preserve"> </v>
      </c>
      <c r="BG74" s="8"/>
      <c r="BH74" s="9" t="str">
        <f t="shared" si="44"/>
        <v xml:space="preserve"> </v>
      </c>
      <c r="BI74" s="8"/>
      <c r="BJ74" s="9" t="str">
        <f t="shared" si="45"/>
        <v xml:space="preserve"> </v>
      </c>
      <c r="BK74" s="2"/>
      <c r="BL74" s="9" t="str">
        <f t="shared" si="113"/>
        <v>F</v>
      </c>
      <c r="BM74" s="53">
        <f t="shared" si="145"/>
        <v>0</v>
      </c>
      <c r="BN74" s="147">
        <f t="shared" si="115"/>
        <v>0</v>
      </c>
      <c r="BO74" s="164" t="str">
        <f t="shared" si="116"/>
        <v xml:space="preserve">មិនចាត់ថ្នាក់ </v>
      </c>
      <c r="BP74" s="164" t="str">
        <f t="shared" si="117"/>
        <v xml:space="preserve"> មិនចាត់ថ្នាក់</v>
      </c>
      <c r="BQ74" s="53" t="str">
        <f t="shared" si="146"/>
        <v xml:space="preserve"> </v>
      </c>
      <c r="BR74" s="51">
        <f>វត្តមាន!BV74</f>
        <v>0</v>
      </c>
      <c r="BS74" s="51">
        <f>វត្តមាន!BW74</f>
        <v>0</v>
      </c>
      <c r="BT74" s="51">
        <f>វត្តមាន!BX74</f>
        <v>0</v>
      </c>
      <c r="BU74" s="51">
        <f>វត្តមាន!BY74</f>
        <v>0</v>
      </c>
      <c r="BV74" s="8"/>
      <c r="BW74" s="9" t="str">
        <f t="shared" si="50"/>
        <v xml:space="preserve"> </v>
      </c>
      <c r="BX74" s="8"/>
      <c r="BY74" s="9" t="str">
        <f t="shared" si="51"/>
        <v xml:space="preserve"> </v>
      </c>
      <c r="BZ74" s="8"/>
      <c r="CA74" s="9" t="str">
        <f t="shared" si="52"/>
        <v xml:space="preserve"> </v>
      </c>
      <c r="CB74" s="8"/>
      <c r="CC74" s="9" t="str">
        <f t="shared" si="53"/>
        <v xml:space="preserve"> </v>
      </c>
      <c r="CD74" s="8"/>
      <c r="CE74" s="9" t="str">
        <f t="shared" si="54"/>
        <v xml:space="preserve"> </v>
      </c>
      <c r="CF74" s="8"/>
      <c r="CG74" s="9" t="str">
        <f t="shared" si="55"/>
        <v xml:space="preserve"> </v>
      </c>
      <c r="CH74" s="8"/>
      <c r="CI74" s="9" t="str">
        <f t="shared" si="56"/>
        <v xml:space="preserve"> </v>
      </c>
      <c r="CJ74" s="8"/>
      <c r="CK74" s="9" t="str">
        <f t="shared" si="57"/>
        <v xml:space="preserve"> </v>
      </c>
      <c r="CL74" s="8"/>
      <c r="CM74" s="9" t="str">
        <f t="shared" si="58"/>
        <v xml:space="preserve"> </v>
      </c>
      <c r="CN74" s="8"/>
      <c r="CO74" s="9" t="str">
        <f t="shared" si="59"/>
        <v xml:space="preserve"> </v>
      </c>
      <c r="CP74" s="8"/>
      <c r="CQ74" s="9" t="str">
        <f t="shared" si="60"/>
        <v xml:space="preserve"> </v>
      </c>
      <c r="CR74" s="2"/>
      <c r="CS74" s="9" t="str">
        <f t="shared" si="118"/>
        <v>F</v>
      </c>
      <c r="CT74" s="53">
        <f t="shared" si="147"/>
        <v>0</v>
      </c>
      <c r="CU74" s="147">
        <f t="shared" si="120"/>
        <v>0</v>
      </c>
      <c r="CV74" s="164" t="str">
        <f t="shared" si="121"/>
        <v xml:space="preserve">មិនចាត់ថ្នាក់ </v>
      </c>
      <c r="CW74" s="164" t="str">
        <f t="shared" si="122"/>
        <v xml:space="preserve"> មិនចាត់ថ្នាក់</v>
      </c>
      <c r="CX74" s="53" t="str">
        <f t="shared" si="148"/>
        <v xml:space="preserve"> </v>
      </c>
      <c r="CY74" s="51">
        <f>វត្តមាន!DF74</f>
        <v>0</v>
      </c>
      <c r="CZ74" s="51">
        <f>វត្តមាន!DG74</f>
        <v>0</v>
      </c>
      <c r="DA74" s="51">
        <f>វត្តមាន!DH74</f>
        <v>0</v>
      </c>
      <c r="DB74" s="51">
        <f>វត្តមាន!DI74</f>
        <v>0</v>
      </c>
      <c r="DC74" s="8"/>
      <c r="DD74" s="9" t="str">
        <f t="shared" si="65"/>
        <v xml:space="preserve"> </v>
      </c>
      <c r="DE74" s="8"/>
      <c r="DF74" s="9" t="str">
        <f t="shared" si="66"/>
        <v xml:space="preserve"> </v>
      </c>
      <c r="DG74" s="8"/>
      <c r="DH74" s="9" t="str">
        <f t="shared" si="67"/>
        <v xml:space="preserve"> </v>
      </c>
      <c r="DI74" s="8"/>
      <c r="DJ74" s="9" t="str">
        <f t="shared" si="68"/>
        <v xml:space="preserve"> </v>
      </c>
      <c r="DK74" s="8"/>
      <c r="DL74" s="9" t="str">
        <f t="shared" si="69"/>
        <v xml:space="preserve"> </v>
      </c>
      <c r="DM74" s="8"/>
      <c r="DN74" s="9" t="str">
        <f t="shared" si="70"/>
        <v xml:space="preserve"> </v>
      </c>
      <c r="DO74" s="8"/>
      <c r="DP74" s="9" t="str">
        <f t="shared" si="71"/>
        <v xml:space="preserve"> </v>
      </c>
      <c r="DQ74" s="8"/>
      <c r="DR74" s="9" t="str">
        <f t="shared" si="72"/>
        <v xml:space="preserve"> </v>
      </c>
      <c r="DS74" s="8"/>
      <c r="DT74" s="9" t="str">
        <f t="shared" si="73"/>
        <v xml:space="preserve"> </v>
      </c>
      <c r="DU74" s="8"/>
      <c r="DV74" s="9" t="str">
        <f t="shared" si="74"/>
        <v xml:space="preserve"> </v>
      </c>
      <c r="DW74" s="8"/>
      <c r="DX74" s="9" t="str">
        <f t="shared" si="75"/>
        <v xml:space="preserve"> </v>
      </c>
      <c r="DY74" s="2"/>
      <c r="DZ74" s="9" t="str">
        <f t="shared" si="123"/>
        <v>F</v>
      </c>
      <c r="EA74" s="53">
        <f t="shared" si="149"/>
        <v>0</v>
      </c>
      <c r="EB74" s="147">
        <f t="shared" si="125"/>
        <v>0</v>
      </c>
      <c r="EC74" s="164" t="str">
        <f t="shared" si="126"/>
        <v xml:space="preserve">មិនចាត់ថ្នាក់ </v>
      </c>
      <c r="ED74" s="164" t="str">
        <f t="shared" si="127"/>
        <v xml:space="preserve"> មិនចាត់ថ្នាក់</v>
      </c>
      <c r="EE74" s="53" t="str">
        <f t="shared" si="150"/>
        <v xml:space="preserve"> </v>
      </c>
      <c r="EF74" s="58">
        <f>វត្តមាន!EP74</f>
        <v>2</v>
      </c>
      <c r="EG74" s="58">
        <f>វត្តមាន!EQ74</f>
        <v>2</v>
      </c>
      <c r="EH74" s="58">
        <f>វត្តមាន!ER74</f>
        <v>2</v>
      </c>
      <c r="EI74" s="58">
        <f>វត្តមាន!ES74</f>
        <v>6</v>
      </c>
      <c r="EJ74" s="67"/>
      <c r="EK74" s="8"/>
      <c r="EL74" s="9" t="str">
        <f t="shared" si="80"/>
        <v xml:space="preserve"> </v>
      </c>
      <c r="EM74" s="9"/>
      <c r="EN74" s="8"/>
      <c r="EO74" s="9" t="str">
        <f t="shared" si="81"/>
        <v xml:space="preserve"> </v>
      </c>
      <c r="EP74" s="9"/>
      <c r="EQ74" s="8"/>
      <c r="ER74" s="9" t="str">
        <f t="shared" si="82"/>
        <v xml:space="preserve"> </v>
      </c>
      <c r="ES74" s="9"/>
      <c r="ET74" s="8"/>
      <c r="EU74" s="9" t="str">
        <f t="shared" si="83"/>
        <v xml:space="preserve"> </v>
      </c>
      <c r="EV74" s="9"/>
      <c r="EW74" s="8"/>
      <c r="EX74" s="9" t="str">
        <f t="shared" si="84"/>
        <v xml:space="preserve"> </v>
      </c>
      <c r="EY74" s="9"/>
      <c r="EZ74" s="8"/>
      <c r="FA74" s="9" t="str">
        <f t="shared" si="85"/>
        <v xml:space="preserve"> </v>
      </c>
      <c r="FB74" s="9"/>
      <c r="FC74" s="8"/>
      <c r="FD74" s="9" t="str">
        <f t="shared" si="86"/>
        <v xml:space="preserve"> </v>
      </c>
      <c r="FE74" s="9"/>
      <c r="FF74" s="8"/>
      <c r="FG74" s="9" t="str">
        <f t="shared" si="87"/>
        <v xml:space="preserve"> </v>
      </c>
      <c r="FH74" s="9"/>
      <c r="FI74" s="8"/>
      <c r="FJ74" s="9" t="str">
        <f t="shared" si="88"/>
        <v xml:space="preserve"> </v>
      </c>
      <c r="FK74" s="9"/>
      <c r="FL74" s="8"/>
      <c r="FM74" s="9" t="str">
        <f t="shared" si="89"/>
        <v xml:space="preserve"> </v>
      </c>
      <c r="FN74" s="9"/>
      <c r="FO74" s="8"/>
      <c r="FP74" s="9" t="str">
        <f t="shared" si="90"/>
        <v xml:space="preserve"> </v>
      </c>
      <c r="FQ74" s="9"/>
      <c r="FR74" s="2"/>
      <c r="FS74" s="9" t="str">
        <f t="shared" si="91"/>
        <v xml:space="preserve"> </v>
      </c>
      <c r="FT74" s="8">
        <f t="shared" si="92"/>
        <v>47</v>
      </c>
      <c r="FU74" s="53">
        <f t="shared" si="128"/>
        <v>0</v>
      </c>
      <c r="FV74" s="147">
        <f t="shared" si="129"/>
        <v>0</v>
      </c>
      <c r="FW74" s="164" t="str">
        <f t="shared" si="130"/>
        <v xml:space="preserve">មិនចាត់ថ្នាក់ </v>
      </c>
      <c r="FX74" s="164" t="str">
        <f t="shared" si="131"/>
        <v xml:space="preserve"> មិនចាត់ថ្នាក់</v>
      </c>
      <c r="FY74" s="53" t="str">
        <f t="shared" si="151"/>
        <v xml:space="preserve"> </v>
      </c>
      <c r="FZ74" s="58">
        <f>វត្តមាន!FZ74</f>
        <v>2</v>
      </c>
      <c r="GA74" s="58">
        <f>វត្តមាន!GA74</f>
        <v>2</v>
      </c>
      <c r="GB74" s="58">
        <f>វត្តមាន!GB74</f>
        <v>2</v>
      </c>
      <c r="GC74" s="58">
        <f>វត្តមាន!GC74</f>
        <v>6</v>
      </c>
      <c r="GD74" s="69">
        <f t="shared" si="132"/>
        <v>8.1052631578947363</v>
      </c>
      <c r="GE74" s="69">
        <f t="shared" si="96"/>
        <v>0</v>
      </c>
      <c r="GF74" s="69">
        <f t="shared" si="97"/>
        <v>4.0526315789473681</v>
      </c>
      <c r="GG74" s="164" t="str">
        <f t="shared" si="133"/>
        <v>F</v>
      </c>
      <c r="GH74" s="164" t="str">
        <f t="shared" si="134"/>
        <v>ខ្សោយ</v>
      </c>
      <c r="GI74" s="53" t="e">
        <f t="shared" si="152"/>
        <v>#N/A</v>
      </c>
      <c r="GJ74" s="2">
        <f t="shared" si="135"/>
        <v>4</v>
      </c>
      <c r="GK74" s="2">
        <f t="shared" si="136"/>
        <v>4</v>
      </c>
      <c r="GL74" s="2">
        <f t="shared" si="137"/>
        <v>4</v>
      </c>
      <c r="GM74" s="2">
        <f t="shared" si="138"/>
        <v>12</v>
      </c>
    </row>
    <row r="75" spans="1:195" hidden="1">
      <c r="A75" s="2"/>
      <c r="B75" s="2">
        <f>ប្រវត្តិរូបសិស្ស!B75</f>
        <v>7461</v>
      </c>
      <c r="C75" s="2" t="str">
        <f>ប្រវត្តិរូបសិស្ស!C75</f>
        <v>ប៉ុ​ក ណារីន</v>
      </c>
      <c r="D75" s="2" t="str">
        <f>ប្រវត្តិរូបសិស្ស!D75</f>
        <v>ស្រី</v>
      </c>
      <c r="E75" s="7">
        <f>ប្រវត្តិរូបសិស្ស!E75</f>
        <v>39086</v>
      </c>
      <c r="F75" s="7" t="str">
        <f>ប្រវត្តិរូបសិស្ស!G75</f>
        <v>12D</v>
      </c>
      <c r="G75" s="8">
        <v>69</v>
      </c>
      <c r="H75" s="9" t="str">
        <f t="shared" si="21"/>
        <v>A</v>
      </c>
      <c r="I75" s="8">
        <v>106</v>
      </c>
      <c r="J75" s="9" t="str">
        <f t="shared" si="22"/>
        <v>B</v>
      </c>
      <c r="K75" s="8">
        <v>60</v>
      </c>
      <c r="L75" s="9" t="str">
        <f t="shared" si="23"/>
        <v>B</v>
      </c>
      <c r="M75" s="8">
        <v>50</v>
      </c>
      <c r="N75" s="9" t="str">
        <f t="shared" si="104"/>
        <v>D</v>
      </c>
      <c r="O75" s="8">
        <v>21</v>
      </c>
      <c r="P75" s="9" t="str">
        <f t="shared" si="24"/>
        <v>F</v>
      </c>
      <c r="Q75" s="8"/>
      <c r="R75" s="9" t="str">
        <f t="shared" si="105"/>
        <v xml:space="preserve"> </v>
      </c>
      <c r="S75" s="8"/>
      <c r="T75" s="9" t="str">
        <f t="shared" si="25"/>
        <v xml:space="preserve"> </v>
      </c>
      <c r="U75" s="8"/>
      <c r="V75" s="9" t="str">
        <f t="shared" si="26"/>
        <v xml:space="preserve"> </v>
      </c>
      <c r="W75" s="8">
        <v>28</v>
      </c>
      <c r="X75" s="9" t="str">
        <f t="shared" si="27"/>
        <v>E</v>
      </c>
      <c r="Y75" s="9">
        <v>25</v>
      </c>
      <c r="Z75" s="8">
        <f t="shared" si="139"/>
        <v>0</v>
      </c>
      <c r="AA75" s="9" t="str">
        <f t="shared" si="109"/>
        <v>E</v>
      </c>
      <c r="AB75" s="8"/>
      <c r="AC75" s="9" t="str">
        <f t="shared" si="29"/>
        <v xml:space="preserve"> </v>
      </c>
      <c r="AD75" s="2"/>
      <c r="AE75" s="9" t="str">
        <f t="shared" si="110"/>
        <v>F</v>
      </c>
      <c r="AF75" s="53">
        <f t="shared" si="140"/>
        <v>334</v>
      </c>
      <c r="AG75" s="147">
        <f t="shared" si="141"/>
        <v>35.157894736842103</v>
      </c>
      <c r="AH75" s="164" t="str">
        <f t="shared" si="142"/>
        <v>C</v>
      </c>
      <c r="AI75" s="164" t="str">
        <f t="shared" si="143"/>
        <v>ល្អបង្គួរ</v>
      </c>
      <c r="AJ75" s="53">
        <f t="shared" si="144"/>
        <v>4</v>
      </c>
      <c r="AK75" s="53">
        <f>វត្តមាន!BV75</f>
        <v>0</v>
      </c>
      <c r="AL75" s="53">
        <f>វត្តមាន!BW75</f>
        <v>0</v>
      </c>
      <c r="AM75" s="53">
        <f>វត្តមាន!BX75</f>
        <v>0</v>
      </c>
      <c r="AN75" s="53">
        <f>វត្តមាន!BY75</f>
        <v>0</v>
      </c>
      <c r="AO75" s="8"/>
      <c r="AP75" s="9" t="str">
        <f t="shared" si="35"/>
        <v xml:space="preserve"> </v>
      </c>
      <c r="AQ75" s="8"/>
      <c r="AR75" s="9" t="str">
        <f t="shared" si="36"/>
        <v xml:space="preserve"> </v>
      </c>
      <c r="AS75" s="8"/>
      <c r="AT75" s="9" t="str">
        <f t="shared" si="37"/>
        <v xml:space="preserve"> </v>
      </c>
      <c r="AU75" s="8"/>
      <c r="AV75" s="9" t="str">
        <f t="shared" si="38"/>
        <v xml:space="preserve"> </v>
      </c>
      <c r="AW75" s="8"/>
      <c r="AX75" s="9" t="str">
        <f t="shared" si="39"/>
        <v xml:space="preserve"> </v>
      </c>
      <c r="AY75" s="8"/>
      <c r="AZ75" s="9" t="str">
        <f t="shared" si="40"/>
        <v xml:space="preserve"> </v>
      </c>
      <c r="BA75" s="8"/>
      <c r="BB75" s="9" t="str">
        <f t="shared" si="41"/>
        <v xml:space="preserve"> </v>
      </c>
      <c r="BC75" s="8"/>
      <c r="BD75" s="9" t="str">
        <f t="shared" si="42"/>
        <v xml:space="preserve"> </v>
      </c>
      <c r="BE75" s="8"/>
      <c r="BF75" s="9" t="str">
        <f t="shared" si="43"/>
        <v xml:space="preserve"> </v>
      </c>
      <c r="BG75" s="8"/>
      <c r="BH75" s="9" t="str">
        <f t="shared" si="44"/>
        <v xml:space="preserve"> </v>
      </c>
      <c r="BI75" s="8"/>
      <c r="BJ75" s="9" t="str">
        <f t="shared" si="45"/>
        <v xml:space="preserve"> </v>
      </c>
      <c r="BK75" s="2"/>
      <c r="BL75" s="9" t="str">
        <f t="shared" si="113"/>
        <v>F</v>
      </c>
      <c r="BM75" s="53">
        <f t="shared" si="145"/>
        <v>0</v>
      </c>
      <c r="BN75" s="147">
        <f t="shared" si="115"/>
        <v>0</v>
      </c>
      <c r="BO75" s="164" t="str">
        <f t="shared" si="116"/>
        <v xml:space="preserve">មិនចាត់ថ្នាក់ </v>
      </c>
      <c r="BP75" s="164" t="str">
        <f t="shared" si="117"/>
        <v xml:space="preserve"> មិនចាត់ថ្នាក់</v>
      </c>
      <c r="BQ75" s="53" t="str">
        <f t="shared" si="146"/>
        <v xml:space="preserve"> </v>
      </c>
      <c r="BR75" s="51">
        <f>វត្តមាន!BV75</f>
        <v>0</v>
      </c>
      <c r="BS75" s="51">
        <f>វត្តមាន!BW75</f>
        <v>0</v>
      </c>
      <c r="BT75" s="51">
        <f>វត្តមាន!BX75</f>
        <v>0</v>
      </c>
      <c r="BU75" s="51">
        <f>វត្តមាន!BY75</f>
        <v>0</v>
      </c>
      <c r="BV75" s="8"/>
      <c r="BW75" s="9" t="str">
        <f t="shared" si="50"/>
        <v xml:space="preserve"> </v>
      </c>
      <c r="BX75" s="8"/>
      <c r="BY75" s="9" t="str">
        <f t="shared" si="51"/>
        <v xml:space="preserve"> </v>
      </c>
      <c r="BZ75" s="8"/>
      <c r="CA75" s="9" t="str">
        <f t="shared" si="52"/>
        <v xml:space="preserve"> </v>
      </c>
      <c r="CB75" s="8"/>
      <c r="CC75" s="9" t="str">
        <f t="shared" si="53"/>
        <v xml:space="preserve"> </v>
      </c>
      <c r="CD75" s="8"/>
      <c r="CE75" s="9" t="str">
        <f t="shared" si="54"/>
        <v xml:space="preserve"> </v>
      </c>
      <c r="CF75" s="8"/>
      <c r="CG75" s="9" t="str">
        <f t="shared" si="55"/>
        <v xml:space="preserve"> </v>
      </c>
      <c r="CH75" s="8"/>
      <c r="CI75" s="9" t="str">
        <f t="shared" si="56"/>
        <v xml:space="preserve"> </v>
      </c>
      <c r="CJ75" s="8"/>
      <c r="CK75" s="9" t="str">
        <f t="shared" si="57"/>
        <v xml:space="preserve"> </v>
      </c>
      <c r="CL75" s="8"/>
      <c r="CM75" s="9" t="str">
        <f t="shared" si="58"/>
        <v xml:space="preserve"> </v>
      </c>
      <c r="CN75" s="8"/>
      <c r="CO75" s="9" t="str">
        <f t="shared" si="59"/>
        <v xml:space="preserve"> </v>
      </c>
      <c r="CP75" s="8"/>
      <c r="CQ75" s="9" t="str">
        <f t="shared" si="60"/>
        <v xml:space="preserve"> </v>
      </c>
      <c r="CR75" s="2"/>
      <c r="CS75" s="9" t="str">
        <f t="shared" si="118"/>
        <v>F</v>
      </c>
      <c r="CT75" s="53">
        <f t="shared" si="147"/>
        <v>0</v>
      </c>
      <c r="CU75" s="147">
        <f t="shared" si="120"/>
        <v>0</v>
      </c>
      <c r="CV75" s="164" t="str">
        <f t="shared" si="121"/>
        <v xml:space="preserve">មិនចាត់ថ្នាក់ </v>
      </c>
      <c r="CW75" s="164" t="str">
        <f t="shared" si="122"/>
        <v xml:space="preserve"> មិនចាត់ថ្នាក់</v>
      </c>
      <c r="CX75" s="53" t="str">
        <f t="shared" si="148"/>
        <v xml:space="preserve"> </v>
      </c>
      <c r="CY75" s="51">
        <f>វត្តមាន!DF75</f>
        <v>0</v>
      </c>
      <c r="CZ75" s="51">
        <f>វត្តមាន!DG75</f>
        <v>0</v>
      </c>
      <c r="DA75" s="51">
        <f>វត្តមាន!DH75</f>
        <v>0</v>
      </c>
      <c r="DB75" s="51">
        <f>វត្តមាន!DI75</f>
        <v>0</v>
      </c>
      <c r="DC75" s="8"/>
      <c r="DD75" s="9" t="str">
        <f t="shared" si="65"/>
        <v xml:space="preserve"> </v>
      </c>
      <c r="DE75" s="8"/>
      <c r="DF75" s="9" t="str">
        <f t="shared" si="66"/>
        <v xml:space="preserve"> </v>
      </c>
      <c r="DG75" s="8"/>
      <c r="DH75" s="9" t="str">
        <f t="shared" si="67"/>
        <v xml:space="preserve"> </v>
      </c>
      <c r="DI75" s="8"/>
      <c r="DJ75" s="9" t="str">
        <f t="shared" si="68"/>
        <v xml:space="preserve"> </v>
      </c>
      <c r="DK75" s="8"/>
      <c r="DL75" s="9" t="str">
        <f t="shared" si="69"/>
        <v xml:space="preserve"> </v>
      </c>
      <c r="DM75" s="8"/>
      <c r="DN75" s="9" t="str">
        <f t="shared" si="70"/>
        <v xml:space="preserve"> </v>
      </c>
      <c r="DO75" s="8"/>
      <c r="DP75" s="9" t="str">
        <f t="shared" si="71"/>
        <v xml:space="preserve"> </v>
      </c>
      <c r="DQ75" s="8"/>
      <c r="DR75" s="9" t="str">
        <f t="shared" si="72"/>
        <v xml:space="preserve"> </v>
      </c>
      <c r="DS75" s="8"/>
      <c r="DT75" s="9" t="str">
        <f t="shared" si="73"/>
        <v xml:space="preserve"> </v>
      </c>
      <c r="DU75" s="8"/>
      <c r="DV75" s="9" t="str">
        <f t="shared" si="74"/>
        <v xml:space="preserve"> </v>
      </c>
      <c r="DW75" s="8"/>
      <c r="DX75" s="9" t="str">
        <f t="shared" si="75"/>
        <v xml:space="preserve"> </v>
      </c>
      <c r="DY75" s="2"/>
      <c r="DZ75" s="9" t="str">
        <f t="shared" si="123"/>
        <v>F</v>
      </c>
      <c r="EA75" s="53">
        <f t="shared" si="149"/>
        <v>0</v>
      </c>
      <c r="EB75" s="147">
        <f t="shared" si="125"/>
        <v>0</v>
      </c>
      <c r="EC75" s="164" t="str">
        <f t="shared" si="126"/>
        <v xml:space="preserve">មិនចាត់ថ្នាក់ </v>
      </c>
      <c r="ED75" s="164" t="str">
        <f t="shared" si="127"/>
        <v xml:space="preserve"> មិនចាត់ថ្នាក់</v>
      </c>
      <c r="EE75" s="53" t="str">
        <f t="shared" si="150"/>
        <v xml:space="preserve"> </v>
      </c>
      <c r="EF75" s="58">
        <f>វត្តមាន!EP75</f>
        <v>2</v>
      </c>
      <c r="EG75" s="58">
        <f>វត្តមាន!EQ75</f>
        <v>2</v>
      </c>
      <c r="EH75" s="58">
        <f>វត្តមាន!ER75</f>
        <v>2</v>
      </c>
      <c r="EI75" s="58">
        <f>វត្តមាន!ES75</f>
        <v>6</v>
      </c>
      <c r="EJ75" s="67"/>
      <c r="EK75" s="8"/>
      <c r="EL75" s="9" t="str">
        <f t="shared" si="80"/>
        <v xml:space="preserve"> </v>
      </c>
      <c r="EM75" s="9"/>
      <c r="EN75" s="8"/>
      <c r="EO75" s="9" t="str">
        <f t="shared" si="81"/>
        <v xml:space="preserve"> </v>
      </c>
      <c r="EP75" s="9"/>
      <c r="EQ75" s="8"/>
      <c r="ER75" s="9" t="str">
        <f t="shared" si="82"/>
        <v xml:space="preserve"> </v>
      </c>
      <c r="ES75" s="9"/>
      <c r="ET75" s="8"/>
      <c r="EU75" s="9" t="str">
        <f t="shared" si="83"/>
        <v xml:space="preserve"> </v>
      </c>
      <c r="EV75" s="9"/>
      <c r="EW75" s="8"/>
      <c r="EX75" s="9" t="str">
        <f t="shared" si="84"/>
        <v xml:space="preserve"> </v>
      </c>
      <c r="EY75" s="9"/>
      <c r="EZ75" s="8"/>
      <c r="FA75" s="9" t="str">
        <f t="shared" si="85"/>
        <v xml:space="preserve"> </v>
      </c>
      <c r="FB75" s="9"/>
      <c r="FC75" s="8"/>
      <c r="FD75" s="9" t="str">
        <f t="shared" si="86"/>
        <v xml:space="preserve"> </v>
      </c>
      <c r="FE75" s="9"/>
      <c r="FF75" s="8"/>
      <c r="FG75" s="9" t="str">
        <f t="shared" si="87"/>
        <v xml:space="preserve"> </v>
      </c>
      <c r="FH75" s="9"/>
      <c r="FI75" s="8"/>
      <c r="FJ75" s="9" t="str">
        <f t="shared" si="88"/>
        <v xml:space="preserve"> </v>
      </c>
      <c r="FK75" s="9"/>
      <c r="FL75" s="8"/>
      <c r="FM75" s="9" t="str">
        <f t="shared" si="89"/>
        <v xml:space="preserve"> </v>
      </c>
      <c r="FN75" s="9"/>
      <c r="FO75" s="8"/>
      <c r="FP75" s="9" t="str">
        <f t="shared" si="90"/>
        <v xml:space="preserve"> </v>
      </c>
      <c r="FQ75" s="9"/>
      <c r="FR75" s="2"/>
      <c r="FS75" s="9" t="str">
        <f t="shared" si="91"/>
        <v xml:space="preserve"> </v>
      </c>
      <c r="FT75" s="8">
        <f t="shared" si="92"/>
        <v>47</v>
      </c>
      <c r="FU75" s="53">
        <f t="shared" si="128"/>
        <v>0</v>
      </c>
      <c r="FV75" s="147">
        <f t="shared" si="129"/>
        <v>0</v>
      </c>
      <c r="FW75" s="164" t="str">
        <f t="shared" si="130"/>
        <v xml:space="preserve">មិនចាត់ថ្នាក់ </v>
      </c>
      <c r="FX75" s="164" t="str">
        <f t="shared" si="131"/>
        <v xml:space="preserve"> មិនចាត់ថ្នាក់</v>
      </c>
      <c r="FY75" s="53" t="str">
        <f t="shared" si="151"/>
        <v xml:space="preserve"> </v>
      </c>
      <c r="FZ75" s="58">
        <f>វត្តមាន!FZ75</f>
        <v>2</v>
      </c>
      <c r="GA75" s="58">
        <f>វត្តមាន!GA75</f>
        <v>2</v>
      </c>
      <c r="GB75" s="58">
        <f>វត្តមាន!GB75</f>
        <v>2</v>
      </c>
      <c r="GC75" s="58">
        <f>វត្តមាន!GC75</f>
        <v>6</v>
      </c>
      <c r="GD75" s="69">
        <f t="shared" si="132"/>
        <v>8.7894736842105257</v>
      </c>
      <c r="GE75" s="69">
        <f t="shared" si="96"/>
        <v>0</v>
      </c>
      <c r="GF75" s="69">
        <f t="shared" si="97"/>
        <v>4.3947368421052628</v>
      </c>
      <c r="GG75" s="164" t="str">
        <f t="shared" si="133"/>
        <v>F</v>
      </c>
      <c r="GH75" s="164" t="str">
        <f t="shared" si="134"/>
        <v>ខ្សោយ</v>
      </c>
      <c r="GI75" s="53" t="e">
        <f t="shared" si="152"/>
        <v>#N/A</v>
      </c>
      <c r="GJ75" s="2">
        <f t="shared" si="135"/>
        <v>4</v>
      </c>
      <c r="GK75" s="2">
        <f t="shared" si="136"/>
        <v>4</v>
      </c>
      <c r="GL75" s="2">
        <f t="shared" si="137"/>
        <v>4</v>
      </c>
      <c r="GM75" s="2">
        <f t="shared" si="138"/>
        <v>12</v>
      </c>
    </row>
    <row r="76" spans="1:195" hidden="1">
      <c r="A76" s="2"/>
      <c r="B76" s="2">
        <f>ប្រវត្តិរូបសិស្ស!B76</f>
        <v>7463</v>
      </c>
      <c r="C76" s="2" t="str">
        <f>ប្រវត្តិរូបសិស្ស!C76</f>
        <v>បាង ស្រីការ</v>
      </c>
      <c r="D76" s="2" t="str">
        <f>ប្រវត្តិរូបសិស្ស!D76</f>
        <v>ស្រី</v>
      </c>
      <c r="E76" s="7">
        <f>ប្រវត្តិរូបសិស្ស!E76</f>
        <v>39528</v>
      </c>
      <c r="F76" s="7" t="str">
        <f>ប្រវត្តិរូបសិស្ស!G76</f>
        <v>12D</v>
      </c>
      <c r="G76" s="8">
        <v>74</v>
      </c>
      <c r="H76" s="9" t="str">
        <f t="shared" ref="H76:H139" si="153">IF(G76=0," ",IF(G76&gt;=67,"A",IF(G76&gt;=60,"B",IF(G76&gt;=52,"C",IF(G76&gt;=45,"D",IF(G76&gt;=37,"E",IF(G76&lt;37,"F")))))))</f>
        <v>A</v>
      </c>
      <c r="I76" s="8">
        <v>84</v>
      </c>
      <c r="J76" s="9" t="str">
        <f t="shared" ref="J76:J139" si="154">IF(I76=0," ",IF(I76&gt;=112,"A",IF(I76&gt;=100,"B",IF(I76&gt;=87,"C",IF(I76&gt;=75,"D",IF(I76&gt;=62,"E",IF(I76&lt;62,"F")))))))</f>
        <v>D</v>
      </c>
      <c r="K76" s="8">
        <v>50</v>
      </c>
      <c r="L76" s="9" t="str">
        <f t="shared" ref="L76:L139" si="155">IF(K76=0," ",IF(K76&gt;=67,"A",IF(K76&gt;=60,"B",IF(K76&gt;=52,"C",IF(K76&gt;=45,"D",IF(K76&gt;=37,"E",IF(K76&lt;37,"F")))))))</f>
        <v>D</v>
      </c>
      <c r="M76" s="8">
        <v>50</v>
      </c>
      <c r="N76" s="9" t="str">
        <f t="shared" ref="N76:N139" si="156">IF(M76=0," ",IF(M76&gt;=67,"A",IF(M76&gt;=60,"B",IF(M76&gt;=52,"C",IF(M76&gt;=45,"D",IF(M76&gt;=37,"E",IF(M76&lt;37,"F")))))))</f>
        <v>D</v>
      </c>
      <c r="O76" s="8">
        <v>22</v>
      </c>
      <c r="P76" s="9" t="str">
        <f t="shared" ref="P76:P139" si="157">IF(O76=0," ",IF(O76&gt;=67,"A",IF(O76&gt;=60,"B",IF(O76&gt;=52,"C",IF(O76&gt;=45,"D",IF(O76&gt;=37,"E",IF(O76&lt;37,"F")))))))</f>
        <v>F</v>
      </c>
      <c r="Q76" s="8"/>
      <c r="R76" s="9" t="str">
        <f t="shared" ref="R76:R139" si="158">IF(Q76=0," ",IF(Q76&gt;=45,"A",IF(Q76&gt;=40,"B",IF(Q76&gt;=35,"C",IF(Q76&gt;=30,"D",IF(Q76&gt;=25,"E",IF(Q76&lt;25,"F")))))))</f>
        <v xml:space="preserve"> </v>
      </c>
      <c r="S76" s="8"/>
      <c r="T76" s="9" t="str">
        <f t="shared" ref="T76:T139" si="159">IF(S76=0," ",IF(S76&gt;=45,"A",IF(S76&gt;=40,"B",IF(S76&gt;=35,"C",IF(S76&gt;=30,"D",IF(S76&gt;=25,"E",IF(S76&lt;25,"F")))))))</f>
        <v xml:space="preserve"> </v>
      </c>
      <c r="U76" s="8"/>
      <c r="V76" s="9" t="str">
        <f t="shared" ref="V76:V139" si="160">IF(U76=0," ",IF(U76&gt;=45,"A",IF(U76&gt;=40,"B",IF(U76&gt;=35,"C",IF(U76&gt;=30,"D",IF(U76&gt;=25,"E",IF(U76&lt;25,"F")))))))</f>
        <v xml:space="preserve"> </v>
      </c>
      <c r="W76" s="8">
        <v>26</v>
      </c>
      <c r="X76" s="9" t="str">
        <f t="shared" ref="X76:X139" si="161">IF(W76=0," ",IF(W76&gt;=45,"A",IF(W76&gt;=40,"B",IF(W76&gt;=35,"C",IF(W76&gt;=30,"D",IF(W76&gt;=25,"E",IF(W76&lt;25,"F")))))))</f>
        <v>E</v>
      </c>
      <c r="Y76" s="9">
        <v>25</v>
      </c>
      <c r="Z76" s="8">
        <f t="shared" si="139"/>
        <v>0</v>
      </c>
      <c r="AA76" s="9" t="str">
        <f t="shared" si="109"/>
        <v>E</v>
      </c>
      <c r="AB76" s="8"/>
      <c r="AC76" s="9" t="str">
        <f t="shared" ref="AC76:AC139" si="162">IF(AB76=0," ",IF(AB76&gt;=45,"A",IF(AB76&gt;=40,"B",IF(AB76&gt;=35,"C",IF(AB76&gt;=30,"D",IF(AB76&gt;=25,"E",IF(AB76&lt;25,"F")))))))</f>
        <v xml:space="preserve"> </v>
      </c>
      <c r="AD76" s="2"/>
      <c r="AE76" s="9" t="str">
        <f t="shared" ref="AE76:AE139" si="163">IF(AD76&gt;=45,"A",IF(AD76&gt;=40,"B",IF(AD76&gt;=35,"C",IF(AD76&gt;=30,"D",IF(AD76&gt;=25,"E",IF(AD76&lt;25,"F"))))))</f>
        <v>F</v>
      </c>
      <c r="AF76" s="53">
        <f t="shared" si="140"/>
        <v>306</v>
      </c>
      <c r="AG76" s="147">
        <f t="shared" si="141"/>
        <v>32.210526315789473</v>
      </c>
      <c r="AH76" s="164" t="str">
        <f t="shared" si="142"/>
        <v>D</v>
      </c>
      <c r="AI76" s="164" t="str">
        <f t="shared" si="143"/>
        <v>មធ្យម</v>
      </c>
      <c r="AJ76" s="53">
        <f t="shared" si="144"/>
        <v>14</v>
      </c>
      <c r="AK76" s="53">
        <f>វត្តមាន!BV76</f>
        <v>0</v>
      </c>
      <c r="AL76" s="53">
        <f>វត្តមាន!BW76</f>
        <v>0</v>
      </c>
      <c r="AM76" s="53">
        <f>វត្តមាន!BX76</f>
        <v>0</v>
      </c>
      <c r="AN76" s="53">
        <f>វត្តមាន!BY76</f>
        <v>0</v>
      </c>
      <c r="AO76" s="8"/>
      <c r="AP76" s="9" t="str">
        <f t="shared" ref="AP76:AP139" si="164">IF(AO76=0," ",IF(AO76&gt;=67,"A",IF(AO76&gt;=60,"B",IF(AO76&gt;=52,"C",IF(AO76&gt;=45,"D",IF(AO76&gt;=37,"E",IF(AO76&lt;37,"F")))))))</f>
        <v xml:space="preserve"> </v>
      </c>
      <c r="AQ76" s="8"/>
      <c r="AR76" s="9" t="str">
        <f t="shared" ref="AR76:AR139" si="165">IF(AQ76=0," ",IF(AQ76&gt;=112,"A",IF(AQ76&gt;=100,"B",IF(AQ76&gt;=87,"C",IF(AQ76&gt;=75,"D",IF(AQ76&gt;=62,"E",IF(AQ76&lt;62,"F")))))))</f>
        <v xml:space="preserve"> </v>
      </c>
      <c r="AS76" s="8"/>
      <c r="AT76" s="9" t="str">
        <f t="shared" ref="AT76:AT139" si="166">IF(AS76=0," ",IF(AS76&gt;=67,"A",IF(AS76&gt;=60,"B",IF(AS76&gt;=52,"C",IF(AS76&gt;=45,"D",IF(AS76&gt;=37,"E",IF(AS76&lt;37,"F")))))))</f>
        <v xml:space="preserve"> </v>
      </c>
      <c r="AU76" s="8"/>
      <c r="AV76" s="9" t="str">
        <f t="shared" ref="AV76:AV139" si="167">IF(AU76=0," ",IF(AU76&gt;=67,"A",IF(AU76&gt;=60,"B",IF(AU76&gt;=52,"C",IF(AU76&gt;=45,"D",IF(AU76&gt;=37,"E",IF(AU76&lt;37,"F")))))))</f>
        <v xml:space="preserve"> </v>
      </c>
      <c r="AW76" s="8"/>
      <c r="AX76" s="9" t="str">
        <f t="shared" ref="AX76:AX139" si="168">IF(AW76=0," ",IF(AW76&gt;=67,"A",IF(AW76&gt;=60,"B",IF(AW76&gt;=52,"C",IF(AW76&gt;=45,"D",IF(AW76&gt;=37,"E",IF(AW76&lt;37,"F")))))))</f>
        <v xml:space="preserve"> </v>
      </c>
      <c r="AY76" s="8"/>
      <c r="AZ76" s="9" t="str">
        <f t="shared" ref="AZ76:AZ139" si="169">IF(AY76=0," ",IF(AY76&gt;=45,"A",IF(AY76&gt;=40,"B",IF(AY76&gt;=35,"C",IF(AY76&gt;=30,"D",IF(AY76&gt;=25,"E",IF(AY76&lt;25,"F")))))))</f>
        <v xml:space="preserve"> </v>
      </c>
      <c r="BA76" s="8"/>
      <c r="BB76" s="9" t="str">
        <f t="shared" ref="BB76:BB139" si="170">IF(BA76=0," ",IF(BA76&gt;=45,"A",IF(BA76&gt;=40,"B",IF(BA76&gt;=35,"C",IF(BA76&gt;=30,"D",IF(BA76&gt;=25,"E",IF(BA76&lt;25,"F")))))))</f>
        <v xml:space="preserve"> </v>
      </c>
      <c r="BC76" s="8"/>
      <c r="BD76" s="9" t="str">
        <f t="shared" ref="BD76:BD139" si="171">IF(BC76=0," ",IF(BC76&gt;=45,"A",IF(BC76&gt;=40,"B",IF(BC76&gt;=35,"C",IF(BC76&gt;=30,"D",IF(BC76&gt;=25,"E",IF(BC76&lt;25,"F")))))))</f>
        <v xml:space="preserve"> </v>
      </c>
      <c r="BE76" s="8"/>
      <c r="BF76" s="9" t="str">
        <f t="shared" ref="BF76:BF139" si="172">IF(BE76=0," ",IF(BE76&gt;=45,"A",IF(BE76&gt;=40,"B",IF(BE76&gt;=35,"C",IF(BE76&gt;=30,"D",IF(BE76&gt;=25,"E",IF(BE76&lt;25,"F")))))))</f>
        <v xml:space="preserve"> </v>
      </c>
      <c r="BG76" s="8"/>
      <c r="BH76" s="9" t="str">
        <f t="shared" ref="BH76:BH139" si="173">IF(BG76=0," ",IF(BG76&gt;=45,"A",IF(BG76&gt;=40,"B",IF(BG76&gt;=35,"C",IF(BG76&gt;=30,"D",IF(BG76&gt;=25,"E",IF(BG76&lt;25,"F")))))))</f>
        <v xml:space="preserve"> </v>
      </c>
      <c r="BI76" s="8"/>
      <c r="BJ76" s="9" t="str">
        <f t="shared" ref="BJ76:BJ139" si="174">IF(BI76=0," ",IF(BI76&gt;=45,"A",IF(BI76&gt;=40,"B",IF(BI76&gt;=35,"C",IF(BI76&gt;=30,"D",IF(BI76&gt;=25,"E",IF(BI76&lt;25,"F")))))))</f>
        <v xml:space="preserve"> </v>
      </c>
      <c r="BK76" s="2"/>
      <c r="BL76" s="9" t="str">
        <f t="shared" si="113"/>
        <v>F</v>
      </c>
      <c r="BM76" s="53">
        <f t="shared" si="145"/>
        <v>0</v>
      </c>
      <c r="BN76" s="147">
        <f t="shared" si="115"/>
        <v>0</v>
      </c>
      <c r="BO76" s="164" t="str">
        <f t="shared" si="116"/>
        <v xml:space="preserve">មិនចាត់ថ្នាក់ </v>
      </c>
      <c r="BP76" s="164" t="str">
        <f t="shared" si="117"/>
        <v xml:space="preserve"> មិនចាត់ថ្នាក់</v>
      </c>
      <c r="BQ76" s="53" t="str">
        <f t="shared" si="146"/>
        <v xml:space="preserve"> </v>
      </c>
      <c r="BR76" s="51">
        <f>វត្តមាន!BV76</f>
        <v>0</v>
      </c>
      <c r="BS76" s="51">
        <f>វត្តមាន!BW76</f>
        <v>0</v>
      </c>
      <c r="BT76" s="51">
        <f>វត្តមាន!BX76</f>
        <v>0</v>
      </c>
      <c r="BU76" s="51">
        <f>វត្តមាន!BY76</f>
        <v>0</v>
      </c>
      <c r="BV76" s="8"/>
      <c r="BW76" s="9" t="str">
        <f t="shared" ref="BW76:BW139" si="175">IF(BV76=0," ",IF(BV76&gt;=67,"A",IF(BV76&gt;=60,"B",IF(BV76&gt;=52,"C",IF(BV76&gt;=45,"D",IF(BV76&gt;=37,"E",IF(BV76&lt;37,"F")))))))</f>
        <v xml:space="preserve"> </v>
      </c>
      <c r="BX76" s="8"/>
      <c r="BY76" s="9" t="str">
        <f t="shared" ref="BY76:BY139" si="176">IF(BX76=0," ",IF(BX76&gt;=112,"A",IF(BX76&gt;=100,"B",IF(BX76&gt;=87,"C",IF(BX76&gt;=75,"D",IF(BX76&gt;=62,"E",IF(BX76&lt;62,"F")))))))</f>
        <v xml:space="preserve"> </v>
      </c>
      <c r="BZ76" s="8"/>
      <c r="CA76" s="9" t="str">
        <f t="shared" ref="CA76:CA139" si="177">IF(BZ76=0," ",IF(BZ76&gt;=67,"A",IF(BZ76&gt;=60,"B",IF(BZ76&gt;=52,"C",IF(BZ76&gt;=45,"D",IF(BZ76&gt;=37,"E",IF(BZ76&lt;37,"F")))))))</f>
        <v xml:space="preserve"> </v>
      </c>
      <c r="CB76" s="8"/>
      <c r="CC76" s="9" t="str">
        <f t="shared" ref="CC76:CC139" si="178">IF(CB76=0," ",IF(CB76&gt;=67,"A",IF(CB76&gt;=60,"B",IF(CB76&gt;=52,"C",IF(CB76&gt;=45,"D",IF(CB76&gt;=37,"E",IF(CB76&lt;37,"F")))))))</f>
        <v xml:space="preserve"> </v>
      </c>
      <c r="CD76" s="8"/>
      <c r="CE76" s="9" t="str">
        <f t="shared" ref="CE76:CE139" si="179">IF(CD76=0," ",IF(CD76&gt;=67,"A",IF(CD76&gt;=60,"B",IF(CD76&gt;=52,"C",IF(CD76&gt;=45,"D",IF(CD76&gt;=37,"E",IF(CD76&lt;37,"F")))))))</f>
        <v xml:space="preserve"> </v>
      </c>
      <c r="CF76" s="8"/>
      <c r="CG76" s="9" t="str">
        <f t="shared" ref="CG76:CG139" si="180">IF(CF76=0," ",IF(CF76&gt;=45,"A",IF(CF76&gt;=40,"B",IF(CF76&gt;=35,"C",IF(CF76&gt;=30,"D",IF(CF76&gt;=25,"E",IF(CF76&lt;25,"F")))))))</f>
        <v xml:space="preserve"> </v>
      </c>
      <c r="CH76" s="8"/>
      <c r="CI76" s="9" t="str">
        <f t="shared" ref="CI76:CI139" si="181">IF(CH76=0," ",IF(CH76&gt;=45,"A",IF(CH76&gt;=40,"B",IF(CH76&gt;=35,"C",IF(CH76&gt;=30,"D",IF(CH76&gt;=25,"E",IF(CH76&lt;25,"F")))))))</f>
        <v xml:space="preserve"> </v>
      </c>
      <c r="CJ76" s="8"/>
      <c r="CK76" s="9" t="str">
        <f t="shared" ref="CK76:CK139" si="182">IF(CJ76=0," ",IF(CJ76&gt;=45,"A",IF(CJ76&gt;=40,"B",IF(CJ76&gt;=35,"C",IF(CJ76&gt;=30,"D",IF(CJ76&gt;=25,"E",IF(CJ76&lt;25,"F")))))))</f>
        <v xml:space="preserve"> </v>
      </c>
      <c r="CL76" s="8"/>
      <c r="CM76" s="9" t="str">
        <f t="shared" ref="CM76:CM139" si="183">IF(CL76=0," ",IF(CL76&gt;=45,"A",IF(CL76&gt;=40,"B",IF(CL76&gt;=35,"C",IF(CL76&gt;=30,"D",IF(CL76&gt;=25,"E",IF(CL76&lt;25,"F")))))))</f>
        <v xml:space="preserve"> </v>
      </c>
      <c r="CN76" s="8"/>
      <c r="CO76" s="9" t="str">
        <f t="shared" ref="CO76:CO139" si="184">IF(CN76=0," ",IF(CN76&gt;=45,"A",IF(CN76&gt;=40,"B",IF(CN76&gt;=35,"C",IF(CN76&gt;=30,"D",IF(CN76&gt;=25,"E",IF(CN76&lt;25,"F")))))))</f>
        <v xml:space="preserve"> </v>
      </c>
      <c r="CP76" s="8"/>
      <c r="CQ76" s="9" t="str">
        <f t="shared" ref="CQ76:CQ139" si="185">IF(CP76=0," ",IF(CP76&gt;=45,"A",IF(CP76&gt;=40,"B",IF(CP76&gt;=35,"C",IF(CP76&gt;=30,"D",IF(CP76&gt;=25,"E",IF(CP76&lt;25,"F")))))))</f>
        <v xml:space="preserve"> </v>
      </c>
      <c r="CR76" s="2"/>
      <c r="CS76" s="9" t="str">
        <f t="shared" si="118"/>
        <v>F</v>
      </c>
      <c r="CT76" s="53">
        <f t="shared" si="147"/>
        <v>0</v>
      </c>
      <c r="CU76" s="147">
        <f t="shared" si="120"/>
        <v>0</v>
      </c>
      <c r="CV76" s="164" t="str">
        <f t="shared" si="121"/>
        <v xml:space="preserve">មិនចាត់ថ្នាក់ </v>
      </c>
      <c r="CW76" s="164" t="str">
        <f t="shared" si="122"/>
        <v xml:space="preserve"> មិនចាត់ថ្នាក់</v>
      </c>
      <c r="CX76" s="53" t="str">
        <f t="shared" si="148"/>
        <v xml:space="preserve"> </v>
      </c>
      <c r="CY76" s="51">
        <f>វត្តមាន!DF76</f>
        <v>0</v>
      </c>
      <c r="CZ76" s="51">
        <f>វត្តមាន!DG76</f>
        <v>0</v>
      </c>
      <c r="DA76" s="51">
        <f>វត្តមាន!DH76</f>
        <v>0</v>
      </c>
      <c r="DB76" s="51">
        <f>វត្តមាន!DI76</f>
        <v>0</v>
      </c>
      <c r="DC76" s="8"/>
      <c r="DD76" s="9" t="str">
        <f t="shared" ref="DD76:DD139" si="186">IF(DC76=0," ",IF(DC76&gt;=67,"A",IF(DC76&gt;=60,"B",IF(DC76&gt;=52,"C",IF(DC76&gt;=45,"D",IF(DC76&gt;=37,"E",IF(DC76&lt;37,"F")))))))</f>
        <v xml:space="preserve"> </v>
      </c>
      <c r="DE76" s="8"/>
      <c r="DF76" s="9" t="str">
        <f t="shared" ref="DF76:DF139" si="187">IF(DE76=0," ",IF(DE76&gt;=112,"A",IF(DE76&gt;=100,"B",IF(DE76&gt;=87,"C",IF(DE76&gt;=75,"D",IF(DE76&gt;=62,"E",IF(DE76&lt;62,"F")))))))</f>
        <v xml:space="preserve"> </v>
      </c>
      <c r="DG76" s="8"/>
      <c r="DH76" s="9" t="str">
        <f t="shared" ref="DH76:DH139" si="188">IF(DG76=0," ",IF(DG76&gt;=67,"A",IF(DG76&gt;=60,"B",IF(DG76&gt;=52,"C",IF(DG76&gt;=45,"D",IF(DG76&gt;=37,"E",IF(DG76&lt;37,"F")))))))</f>
        <v xml:space="preserve"> </v>
      </c>
      <c r="DI76" s="8"/>
      <c r="DJ76" s="9" t="str">
        <f t="shared" ref="DJ76:DJ139" si="189">IF(DI76=0," ",IF(DI76&gt;=67,"A",IF(DI76&gt;=60,"B",IF(DI76&gt;=52,"C",IF(DI76&gt;=45,"D",IF(DI76&gt;=37,"E",IF(DI76&lt;37,"F")))))))</f>
        <v xml:space="preserve"> </v>
      </c>
      <c r="DK76" s="8"/>
      <c r="DL76" s="9" t="str">
        <f t="shared" ref="DL76:DL139" si="190">IF(DK76=0," ",IF(DK76&gt;=67,"A",IF(DK76&gt;=60,"B",IF(DK76&gt;=52,"C",IF(DK76&gt;=45,"D",IF(DK76&gt;=37,"E",IF(DK76&lt;37,"F")))))))</f>
        <v xml:space="preserve"> </v>
      </c>
      <c r="DM76" s="8"/>
      <c r="DN76" s="9" t="str">
        <f t="shared" ref="DN76:DN139" si="191">IF(DM76=0," ",IF(DM76&gt;=45,"A",IF(DM76&gt;=40,"B",IF(DM76&gt;=35,"C",IF(DM76&gt;=30,"D",IF(DM76&gt;=25,"E",IF(DM76&lt;25,"F")))))))</f>
        <v xml:space="preserve"> </v>
      </c>
      <c r="DO76" s="8"/>
      <c r="DP76" s="9" t="str">
        <f t="shared" ref="DP76:DP139" si="192">IF(DO76=0," ",IF(DO76&gt;=45,"A",IF(DO76&gt;=40,"B",IF(DO76&gt;=35,"C",IF(DO76&gt;=30,"D",IF(DO76&gt;=25,"E",IF(DO76&lt;25,"F")))))))</f>
        <v xml:space="preserve"> </v>
      </c>
      <c r="DQ76" s="8"/>
      <c r="DR76" s="9" t="str">
        <f t="shared" ref="DR76:DR139" si="193">IF(DQ76=0," ",IF(DQ76&gt;=45,"A",IF(DQ76&gt;=40,"B",IF(DQ76&gt;=35,"C",IF(DQ76&gt;=30,"D",IF(DQ76&gt;=25,"E",IF(DQ76&lt;25,"F")))))))</f>
        <v xml:space="preserve"> </v>
      </c>
      <c r="DS76" s="8"/>
      <c r="DT76" s="9" t="str">
        <f t="shared" ref="DT76:DT139" si="194">IF(DS76=0," ",IF(DS76&gt;=45,"A",IF(DS76&gt;=40,"B",IF(DS76&gt;=35,"C",IF(DS76&gt;=30,"D",IF(DS76&gt;=25,"E",IF(DS76&lt;25,"F")))))))</f>
        <v xml:space="preserve"> </v>
      </c>
      <c r="DU76" s="8"/>
      <c r="DV76" s="9" t="str">
        <f t="shared" ref="DV76:DV139" si="195">IF(DU76=0," ",IF(DU76&gt;=45,"A",IF(DU76&gt;=40,"B",IF(DU76&gt;=35,"C",IF(DU76&gt;=30,"D",IF(DU76&gt;=25,"E",IF(DU76&lt;25,"F")))))))</f>
        <v xml:space="preserve"> </v>
      </c>
      <c r="DW76" s="8"/>
      <c r="DX76" s="9" t="str">
        <f t="shared" ref="DX76:DX139" si="196">IF(DW76=0," ",IF(DW76&gt;=45,"A",IF(DW76&gt;=40,"B",IF(DW76&gt;=35,"C",IF(DW76&gt;=30,"D",IF(DW76&gt;=25,"E",IF(DW76&lt;25,"F")))))))</f>
        <v xml:space="preserve"> </v>
      </c>
      <c r="DY76" s="2"/>
      <c r="DZ76" s="9" t="str">
        <f t="shared" si="123"/>
        <v>F</v>
      </c>
      <c r="EA76" s="53">
        <f t="shared" si="149"/>
        <v>0</v>
      </c>
      <c r="EB76" s="147">
        <f t="shared" si="125"/>
        <v>0</v>
      </c>
      <c r="EC76" s="164" t="str">
        <f t="shared" si="126"/>
        <v xml:space="preserve">មិនចាត់ថ្នាក់ </v>
      </c>
      <c r="ED76" s="164" t="str">
        <f t="shared" si="127"/>
        <v xml:space="preserve"> មិនចាត់ថ្នាក់</v>
      </c>
      <c r="EE76" s="53" t="str">
        <f t="shared" si="150"/>
        <v xml:space="preserve"> </v>
      </c>
      <c r="EF76" s="58">
        <f>វត្តមាន!EP76</f>
        <v>2</v>
      </c>
      <c r="EG76" s="58">
        <f>វត្តមាន!EQ76</f>
        <v>2</v>
      </c>
      <c r="EH76" s="58">
        <f>វត្តមាន!ER76</f>
        <v>2</v>
      </c>
      <c r="EI76" s="58">
        <f>វត្តមាន!ES76</f>
        <v>6</v>
      </c>
      <c r="EJ76" s="67"/>
      <c r="EK76" s="8"/>
      <c r="EL76" s="9" t="str">
        <f t="shared" ref="EL76:EL139" si="197">IF(EK76=0," ",IF(EK76&gt;=67,"A",IF(EK76&gt;=60,"B",IF(EK76&gt;=52,"C",IF(EK76&gt;=45,"D",IF(EK76&gt;=37,"E",IF(EK76&lt;37,"F")))))))</f>
        <v xml:space="preserve"> </v>
      </c>
      <c r="EM76" s="9"/>
      <c r="EN76" s="8"/>
      <c r="EO76" s="9" t="str">
        <f t="shared" ref="EO76:EO139" si="198">IF(EN76=0," ",IF(EN76&gt;=112,"A",IF(EN76&gt;=100,"B",IF(EN76&gt;=87,"C",IF(EN76&gt;=75,"D",IF(EN76&gt;=62,"E",IF(EN76&lt;62,"F")))))))</f>
        <v xml:space="preserve"> </v>
      </c>
      <c r="EP76" s="9"/>
      <c r="EQ76" s="8"/>
      <c r="ER76" s="9" t="str">
        <f t="shared" ref="ER76:ER139" si="199">IF(EQ76=0," ",IF(EQ76&gt;=67,"A",IF(EQ76&gt;=60,"B",IF(EQ76&gt;=52,"C",IF(EQ76&gt;=45,"D",IF(EQ76&gt;=37,"E",IF(EQ76&lt;37,"F")))))))</f>
        <v xml:space="preserve"> </v>
      </c>
      <c r="ES76" s="9"/>
      <c r="ET76" s="8"/>
      <c r="EU76" s="9" t="str">
        <f t="shared" ref="EU76:EU139" si="200">IF(ET76=0," ",IF(ET76&gt;=67,"A",IF(ET76&gt;=60,"B",IF(ET76&gt;=52,"C",IF(ET76&gt;=45,"D",IF(ET76&gt;=37,"E",IF(ET76&lt;37,"F")))))))</f>
        <v xml:space="preserve"> </v>
      </c>
      <c r="EV76" s="9"/>
      <c r="EW76" s="8"/>
      <c r="EX76" s="9" t="str">
        <f t="shared" ref="EX76:EX139" si="201">IF(EW76=0," ",IF(EW76&gt;=67,"A",IF(EW76&gt;=60,"B",IF(EW76&gt;=52,"C",IF(EW76&gt;=45,"D",IF(EW76&gt;=37,"E",IF(EW76&lt;37,"F")))))))</f>
        <v xml:space="preserve"> </v>
      </c>
      <c r="EY76" s="9"/>
      <c r="EZ76" s="8"/>
      <c r="FA76" s="9" t="str">
        <f t="shared" ref="FA76:FA139" si="202">IF(EZ76=0," ",IF(EZ76&gt;=45,"A",IF(EZ76&gt;=40,"B",IF(EZ76&gt;=35,"C",IF(EZ76&gt;=30,"D",IF(EZ76&gt;=25,"E",IF(EZ76&lt;25,"F")))))))</f>
        <v xml:space="preserve"> </v>
      </c>
      <c r="FB76" s="9"/>
      <c r="FC76" s="8"/>
      <c r="FD76" s="9" t="str">
        <f t="shared" ref="FD76:FD139" si="203">IF(FC76=0," ",IF(FC76&gt;=45,"A",IF(FC76&gt;=40,"B",IF(FC76&gt;=35,"C",IF(FC76&gt;=30,"D",IF(FC76&gt;=25,"E",IF(FC76&lt;25,"F")))))))</f>
        <v xml:space="preserve"> </v>
      </c>
      <c r="FE76" s="9"/>
      <c r="FF76" s="8"/>
      <c r="FG76" s="9" t="str">
        <f t="shared" ref="FG76:FG139" si="204">IF(FF76=0," ",IF(FF76&gt;=45,"A",IF(FF76&gt;=40,"B",IF(FF76&gt;=35,"C",IF(FF76&gt;=30,"D",IF(FF76&gt;=25,"E",IF(FF76&lt;25,"F")))))))</f>
        <v xml:space="preserve"> </v>
      </c>
      <c r="FH76" s="9"/>
      <c r="FI76" s="8"/>
      <c r="FJ76" s="9" t="str">
        <f t="shared" ref="FJ76:FJ139" si="205">IF(FI76=0," ",IF(FI76&gt;=45,"A",IF(FI76&gt;=40,"B",IF(FI76&gt;=35,"C",IF(FI76&gt;=30,"D",IF(FI76&gt;=25,"E",IF(FI76&lt;25,"F")))))))</f>
        <v xml:space="preserve"> </v>
      </c>
      <c r="FK76" s="9"/>
      <c r="FL76" s="8"/>
      <c r="FM76" s="9" t="str">
        <f t="shared" ref="FM76:FM139" si="206">IF(FL76=0," ",IF(FL76&gt;=45,"A",IF(FL76&gt;=40,"B",IF(FL76&gt;=35,"C",IF(FL76&gt;=30,"D",IF(FL76&gt;=25,"E",IF(FL76&lt;25,"F")))))))</f>
        <v xml:space="preserve"> </v>
      </c>
      <c r="FN76" s="9"/>
      <c r="FO76" s="8"/>
      <c r="FP76" s="9" t="str">
        <f t="shared" ref="FP76:FP139" si="207">IF(FO76=0," ",IF(FO76&gt;=45,"A",IF(FO76&gt;=40,"B",IF(FO76&gt;=35,"C",IF(FO76&gt;=30,"D",IF(FO76&gt;=25,"E",IF(FO76&lt;25,"F")))))))</f>
        <v xml:space="preserve"> </v>
      </c>
      <c r="FQ76" s="9"/>
      <c r="FR76" s="2"/>
      <c r="FS76" s="9" t="str">
        <f t="shared" ref="FS76:FS139" si="208">IF(FR76=0," ",IF(FR76&gt;=45,"A",IF(FR76&gt;=40,"B",IF(FR76&gt;=35,"C",IF(FR76&gt;=30,"D",IF(FR76&gt;=25,"E",IF(FR76&lt;25,"F")))))))</f>
        <v xml:space="preserve"> </v>
      </c>
      <c r="FT76" s="8">
        <f t="shared" ref="FT76:FT139" si="209">RANK(FQ76,$AG$11:$AG$59)</f>
        <v>47</v>
      </c>
      <c r="FU76" s="53">
        <f t="shared" si="128"/>
        <v>0</v>
      </c>
      <c r="FV76" s="147">
        <f t="shared" si="129"/>
        <v>0</v>
      </c>
      <c r="FW76" s="164" t="str">
        <f t="shared" si="130"/>
        <v xml:space="preserve">មិនចាត់ថ្នាក់ </v>
      </c>
      <c r="FX76" s="164" t="str">
        <f t="shared" si="131"/>
        <v xml:space="preserve"> មិនចាត់ថ្នាក់</v>
      </c>
      <c r="FY76" s="53" t="str">
        <f t="shared" si="151"/>
        <v xml:space="preserve"> </v>
      </c>
      <c r="FZ76" s="58">
        <f>វត្តមាន!FZ76</f>
        <v>2</v>
      </c>
      <c r="GA76" s="58">
        <f>វត្តមាន!GA76</f>
        <v>2</v>
      </c>
      <c r="GB76" s="58">
        <f>វត្តមាន!GB76</f>
        <v>2</v>
      </c>
      <c r="GC76" s="58">
        <f>វត្តមាន!GC76</f>
        <v>6</v>
      </c>
      <c r="GD76" s="69">
        <f t="shared" si="132"/>
        <v>8.0526315789473681</v>
      </c>
      <c r="GE76" s="69">
        <f t="shared" ref="GE76:GE139" si="210">FV76</f>
        <v>0</v>
      </c>
      <c r="GF76" s="69">
        <f t="shared" ref="GF76:GF139" si="211">(GD76+GE76)/2</f>
        <v>4.0263157894736841</v>
      </c>
      <c r="GG76" s="164" t="str">
        <f t="shared" si="133"/>
        <v>F</v>
      </c>
      <c r="GH76" s="164" t="str">
        <f t="shared" si="134"/>
        <v>ខ្សោយ</v>
      </c>
      <c r="GI76" s="53" t="e">
        <f t="shared" si="152"/>
        <v>#N/A</v>
      </c>
      <c r="GJ76" s="2">
        <f t="shared" si="135"/>
        <v>4</v>
      </c>
      <c r="GK76" s="2">
        <f t="shared" si="136"/>
        <v>4</v>
      </c>
      <c r="GL76" s="2">
        <f t="shared" si="137"/>
        <v>4</v>
      </c>
      <c r="GM76" s="2">
        <f t="shared" si="138"/>
        <v>12</v>
      </c>
    </row>
    <row r="77" spans="1:195" hidden="1">
      <c r="A77" s="2"/>
      <c r="B77" s="2">
        <f>ប្រវត្តិរូបសិស្ស!B77</f>
        <v>7876</v>
      </c>
      <c r="C77" s="2" t="str">
        <f>ប្រវត្តិរូបសិស្ស!C77</f>
        <v>ប្រុស មិនា</v>
      </c>
      <c r="D77" s="2" t="str">
        <f>ប្រវត្តិរូបសិស្ស!D77</f>
        <v>ប្រុស</v>
      </c>
      <c r="E77" s="7">
        <f>ប្រវត្តិរូបសិស្ស!E77</f>
        <v>39511</v>
      </c>
      <c r="F77" s="7" t="str">
        <f>ប្រវត្តិរូបសិស្ស!G77</f>
        <v>12D</v>
      </c>
      <c r="G77" s="8">
        <v>11</v>
      </c>
      <c r="H77" s="9" t="str">
        <f t="shared" si="153"/>
        <v>F</v>
      </c>
      <c r="I77" s="8">
        <v>50</v>
      </c>
      <c r="J77" s="9" t="str">
        <f t="shared" si="154"/>
        <v>F</v>
      </c>
      <c r="K77" s="8">
        <v>35</v>
      </c>
      <c r="L77" s="9" t="str">
        <f t="shared" si="155"/>
        <v>F</v>
      </c>
      <c r="M77" s="8">
        <v>50</v>
      </c>
      <c r="N77" s="9" t="str">
        <f t="shared" si="156"/>
        <v>D</v>
      </c>
      <c r="O77" s="8">
        <v>11</v>
      </c>
      <c r="P77" s="9" t="str">
        <f t="shared" si="157"/>
        <v>F</v>
      </c>
      <c r="Q77" s="8"/>
      <c r="R77" s="9" t="str">
        <f t="shared" si="158"/>
        <v xml:space="preserve"> </v>
      </c>
      <c r="S77" s="8"/>
      <c r="T77" s="9" t="str">
        <f t="shared" si="159"/>
        <v xml:space="preserve"> </v>
      </c>
      <c r="U77" s="8"/>
      <c r="V77" s="9" t="str">
        <f t="shared" si="160"/>
        <v xml:space="preserve"> </v>
      </c>
      <c r="W77" s="8">
        <v>27</v>
      </c>
      <c r="X77" s="9" t="str">
        <f t="shared" si="161"/>
        <v>E</v>
      </c>
      <c r="Y77" s="9">
        <v>25</v>
      </c>
      <c r="Z77" s="8">
        <f t="shared" si="139"/>
        <v>0</v>
      </c>
      <c r="AA77" s="9" t="str">
        <f t="shared" si="109"/>
        <v>E</v>
      </c>
      <c r="AB77" s="8"/>
      <c r="AC77" s="9" t="str">
        <f t="shared" si="162"/>
        <v xml:space="preserve"> </v>
      </c>
      <c r="AD77" s="2"/>
      <c r="AE77" s="9" t="str">
        <f t="shared" si="163"/>
        <v>F</v>
      </c>
      <c r="AF77" s="53">
        <f t="shared" si="140"/>
        <v>184</v>
      </c>
      <c r="AG77" s="147">
        <f t="shared" si="141"/>
        <v>19.368421052631579</v>
      </c>
      <c r="AH77" s="164" t="str">
        <f t="shared" si="142"/>
        <v>F</v>
      </c>
      <c r="AI77" s="164" t="str">
        <f t="shared" si="143"/>
        <v>ខ្សោយ</v>
      </c>
      <c r="AJ77" s="53">
        <f t="shared" si="144"/>
        <v>44</v>
      </c>
      <c r="AK77" s="53">
        <f>វត្តមាន!BV77</f>
        <v>0</v>
      </c>
      <c r="AL77" s="53">
        <f>វត្តមាន!BW77</f>
        <v>0</v>
      </c>
      <c r="AM77" s="53">
        <f>វត្តមាន!BX77</f>
        <v>0</v>
      </c>
      <c r="AN77" s="53">
        <f>វត្តមាន!BY77</f>
        <v>0</v>
      </c>
      <c r="AO77" s="8"/>
      <c r="AP77" s="9" t="str">
        <f t="shared" si="164"/>
        <v xml:space="preserve"> </v>
      </c>
      <c r="AQ77" s="8"/>
      <c r="AR77" s="9" t="str">
        <f t="shared" si="165"/>
        <v xml:space="preserve"> </v>
      </c>
      <c r="AS77" s="8"/>
      <c r="AT77" s="9" t="str">
        <f t="shared" si="166"/>
        <v xml:space="preserve"> </v>
      </c>
      <c r="AU77" s="8"/>
      <c r="AV77" s="9" t="str">
        <f t="shared" si="167"/>
        <v xml:space="preserve"> </v>
      </c>
      <c r="AW77" s="8"/>
      <c r="AX77" s="9" t="str">
        <f t="shared" si="168"/>
        <v xml:space="preserve"> </v>
      </c>
      <c r="AY77" s="8"/>
      <c r="AZ77" s="9" t="str">
        <f t="shared" si="169"/>
        <v xml:space="preserve"> </v>
      </c>
      <c r="BA77" s="8"/>
      <c r="BB77" s="9" t="str">
        <f t="shared" si="170"/>
        <v xml:space="preserve"> </v>
      </c>
      <c r="BC77" s="8"/>
      <c r="BD77" s="9" t="str">
        <f t="shared" si="171"/>
        <v xml:space="preserve"> </v>
      </c>
      <c r="BE77" s="8"/>
      <c r="BF77" s="9" t="str">
        <f t="shared" si="172"/>
        <v xml:space="preserve"> </v>
      </c>
      <c r="BG77" s="8"/>
      <c r="BH77" s="9" t="str">
        <f t="shared" si="173"/>
        <v xml:space="preserve"> </v>
      </c>
      <c r="BI77" s="8"/>
      <c r="BJ77" s="9" t="str">
        <f t="shared" si="174"/>
        <v xml:space="preserve"> </v>
      </c>
      <c r="BK77" s="2"/>
      <c r="BL77" s="9" t="str">
        <f t="shared" si="113"/>
        <v>F</v>
      </c>
      <c r="BM77" s="53">
        <f t="shared" si="145"/>
        <v>0</v>
      </c>
      <c r="BN77" s="147">
        <f t="shared" si="115"/>
        <v>0</v>
      </c>
      <c r="BO77" s="164" t="str">
        <f t="shared" si="116"/>
        <v xml:space="preserve">មិនចាត់ថ្នាក់ </v>
      </c>
      <c r="BP77" s="164" t="str">
        <f t="shared" si="117"/>
        <v xml:space="preserve"> មិនចាត់ថ្នាក់</v>
      </c>
      <c r="BQ77" s="53" t="str">
        <f t="shared" si="146"/>
        <v xml:space="preserve"> </v>
      </c>
      <c r="BR77" s="51">
        <f>វត្តមាន!BV77</f>
        <v>0</v>
      </c>
      <c r="BS77" s="51">
        <f>វត្តមាន!BW77</f>
        <v>0</v>
      </c>
      <c r="BT77" s="51">
        <f>វត្តមាន!BX77</f>
        <v>0</v>
      </c>
      <c r="BU77" s="51">
        <f>វត្តមាន!BY77</f>
        <v>0</v>
      </c>
      <c r="BV77" s="8"/>
      <c r="BW77" s="9" t="str">
        <f t="shared" si="175"/>
        <v xml:space="preserve"> </v>
      </c>
      <c r="BX77" s="8"/>
      <c r="BY77" s="9" t="str">
        <f t="shared" si="176"/>
        <v xml:space="preserve"> </v>
      </c>
      <c r="BZ77" s="8"/>
      <c r="CA77" s="9" t="str">
        <f t="shared" si="177"/>
        <v xml:space="preserve"> </v>
      </c>
      <c r="CB77" s="8"/>
      <c r="CC77" s="9" t="str">
        <f t="shared" si="178"/>
        <v xml:space="preserve"> </v>
      </c>
      <c r="CD77" s="8"/>
      <c r="CE77" s="9" t="str">
        <f t="shared" si="179"/>
        <v xml:space="preserve"> </v>
      </c>
      <c r="CF77" s="8"/>
      <c r="CG77" s="9" t="str">
        <f t="shared" si="180"/>
        <v xml:space="preserve"> </v>
      </c>
      <c r="CH77" s="8"/>
      <c r="CI77" s="9" t="str">
        <f t="shared" si="181"/>
        <v xml:space="preserve"> </v>
      </c>
      <c r="CJ77" s="8"/>
      <c r="CK77" s="9" t="str">
        <f t="shared" si="182"/>
        <v xml:space="preserve"> </v>
      </c>
      <c r="CL77" s="8"/>
      <c r="CM77" s="9" t="str">
        <f t="shared" si="183"/>
        <v xml:space="preserve"> </v>
      </c>
      <c r="CN77" s="8"/>
      <c r="CO77" s="9" t="str">
        <f t="shared" si="184"/>
        <v xml:space="preserve"> </v>
      </c>
      <c r="CP77" s="8"/>
      <c r="CQ77" s="9" t="str">
        <f t="shared" si="185"/>
        <v xml:space="preserve"> </v>
      </c>
      <c r="CR77" s="2"/>
      <c r="CS77" s="9" t="str">
        <f t="shared" si="118"/>
        <v>F</v>
      </c>
      <c r="CT77" s="53">
        <f t="shared" si="147"/>
        <v>0</v>
      </c>
      <c r="CU77" s="147">
        <f t="shared" si="120"/>
        <v>0</v>
      </c>
      <c r="CV77" s="164" t="str">
        <f t="shared" si="121"/>
        <v xml:space="preserve">មិនចាត់ថ្នាក់ </v>
      </c>
      <c r="CW77" s="164" t="str">
        <f t="shared" si="122"/>
        <v xml:space="preserve"> មិនចាត់ថ្នាក់</v>
      </c>
      <c r="CX77" s="53" t="str">
        <f t="shared" si="148"/>
        <v xml:space="preserve"> </v>
      </c>
      <c r="CY77" s="51">
        <f>វត្តមាន!DF77</f>
        <v>0</v>
      </c>
      <c r="CZ77" s="51">
        <f>វត្តមាន!DG77</f>
        <v>0</v>
      </c>
      <c r="DA77" s="51">
        <f>វត្តមាន!DH77</f>
        <v>0</v>
      </c>
      <c r="DB77" s="51">
        <f>វត្តមាន!DI77</f>
        <v>0</v>
      </c>
      <c r="DC77" s="8"/>
      <c r="DD77" s="9" t="str">
        <f t="shared" si="186"/>
        <v xml:space="preserve"> </v>
      </c>
      <c r="DE77" s="8"/>
      <c r="DF77" s="9" t="str">
        <f t="shared" si="187"/>
        <v xml:space="preserve"> </v>
      </c>
      <c r="DG77" s="8"/>
      <c r="DH77" s="9" t="str">
        <f t="shared" si="188"/>
        <v xml:space="preserve"> </v>
      </c>
      <c r="DI77" s="8"/>
      <c r="DJ77" s="9" t="str">
        <f t="shared" si="189"/>
        <v xml:space="preserve"> </v>
      </c>
      <c r="DK77" s="8"/>
      <c r="DL77" s="9" t="str">
        <f t="shared" si="190"/>
        <v xml:space="preserve"> </v>
      </c>
      <c r="DM77" s="8"/>
      <c r="DN77" s="9" t="str">
        <f t="shared" si="191"/>
        <v xml:space="preserve"> </v>
      </c>
      <c r="DO77" s="8"/>
      <c r="DP77" s="9" t="str">
        <f t="shared" si="192"/>
        <v xml:space="preserve"> </v>
      </c>
      <c r="DQ77" s="8"/>
      <c r="DR77" s="9" t="str">
        <f t="shared" si="193"/>
        <v xml:space="preserve"> </v>
      </c>
      <c r="DS77" s="8"/>
      <c r="DT77" s="9" t="str">
        <f t="shared" si="194"/>
        <v xml:space="preserve"> </v>
      </c>
      <c r="DU77" s="8"/>
      <c r="DV77" s="9" t="str">
        <f t="shared" si="195"/>
        <v xml:space="preserve"> </v>
      </c>
      <c r="DW77" s="8"/>
      <c r="DX77" s="9" t="str">
        <f t="shared" si="196"/>
        <v xml:space="preserve"> </v>
      </c>
      <c r="DY77" s="2"/>
      <c r="DZ77" s="9" t="str">
        <f t="shared" si="123"/>
        <v>F</v>
      </c>
      <c r="EA77" s="53">
        <f t="shared" si="149"/>
        <v>0</v>
      </c>
      <c r="EB77" s="147">
        <f t="shared" si="125"/>
        <v>0</v>
      </c>
      <c r="EC77" s="164" t="str">
        <f t="shared" si="126"/>
        <v xml:space="preserve">មិនចាត់ថ្នាក់ </v>
      </c>
      <c r="ED77" s="164" t="str">
        <f t="shared" si="127"/>
        <v xml:space="preserve"> មិនចាត់ថ្នាក់</v>
      </c>
      <c r="EE77" s="53" t="str">
        <f t="shared" si="150"/>
        <v xml:space="preserve"> </v>
      </c>
      <c r="EF77" s="58">
        <f>វត្តមាន!EP77</f>
        <v>2</v>
      </c>
      <c r="EG77" s="58">
        <f>វត្តមាន!EQ77</f>
        <v>2</v>
      </c>
      <c r="EH77" s="58">
        <f>វត្តមាន!ER77</f>
        <v>2</v>
      </c>
      <c r="EI77" s="58">
        <f>វត្តមាន!ES77</f>
        <v>6</v>
      </c>
      <c r="EJ77" s="67"/>
      <c r="EK77" s="8"/>
      <c r="EL77" s="9" t="str">
        <f t="shared" si="197"/>
        <v xml:space="preserve"> </v>
      </c>
      <c r="EM77" s="9"/>
      <c r="EN77" s="8"/>
      <c r="EO77" s="9" t="str">
        <f t="shared" si="198"/>
        <v xml:space="preserve"> </v>
      </c>
      <c r="EP77" s="9"/>
      <c r="EQ77" s="8"/>
      <c r="ER77" s="9" t="str">
        <f t="shared" si="199"/>
        <v xml:space="preserve"> </v>
      </c>
      <c r="ES77" s="9"/>
      <c r="ET77" s="8"/>
      <c r="EU77" s="9" t="str">
        <f t="shared" si="200"/>
        <v xml:space="preserve"> </v>
      </c>
      <c r="EV77" s="9"/>
      <c r="EW77" s="8"/>
      <c r="EX77" s="9" t="str">
        <f t="shared" si="201"/>
        <v xml:space="preserve"> </v>
      </c>
      <c r="EY77" s="9"/>
      <c r="EZ77" s="8"/>
      <c r="FA77" s="9" t="str">
        <f t="shared" si="202"/>
        <v xml:space="preserve"> </v>
      </c>
      <c r="FB77" s="9"/>
      <c r="FC77" s="8"/>
      <c r="FD77" s="9" t="str">
        <f t="shared" si="203"/>
        <v xml:space="preserve"> </v>
      </c>
      <c r="FE77" s="9"/>
      <c r="FF77" s="8"/>
      <c r="FG77" s="9" t="str">
        <f t="shared" si="204"/>
        <v xml:space="preserve"> </v>
      </c>
      <c r="FH77" s="9"/>
      <c r="FI77" s="8"/>
      <c r="FJ77" s="9" t="str">
        <f t="shared" si="205"/>
        <v xml:space="preserve"> </v>
      </c>
      <c r="FK77" s="9"/>
      <c r="FL77" s="8"/>
      <c r="FM77" s="9" t="str">
        <f t="shared" si="206"/>
        <v xml:space="preserve"> </v>
      </c>
      <c r="FN77" s="9"/>
      <c r="FO77" s="8"/>
      <c r="FP77" s="9" t="str">
        <f t="shared" si="207"/>
        <v xml:space="preserve"> </v>
      </c>
      <c r="FQ77" s="9"/>
      <c r="FR77" s="2"/>
      <c r="FS77" s="9" t="str">
        <f t="shared" si="208"/>
        <v xml:space="preserve"> </v>
      </c>
      <c r="FT77" s="8">
        <f t="shared" si="209"/>
        <v>47</v>
      </c>
      <c r="FU77" s="53">
        <f t="shared" si="128"/>
        <v>0</v>
      </c>
      <c r="FV77" s="147">
        <f t="shared" si="129"/>
        <v>0</v>
      </c>
      <c r="FW77" s="164" t="str">
        <f t="shared" si="130"/>
        <v xml:space="preserve">មិនចាត់ថ្នាក់ </v>
      </c>
      <c r="FX77" s="164" t="str">
        <f t="shared" si="131"/>
        <v xml:space="preserve"> មិនចាត់ថ្នាក់</v>
      </c>
      <c r="FY77" s="53" t="str">
        <f t="shared" si="151"/>
        <v xml:space="preserve"> </v>
      </c>
      <c r="FZ77" s="58">
        <f>វត្តមាន!FZ77</f>
        <v>2</v>
      </c>
      <c r="GA77" s="58">
        <f>វត្តមាន!GA77</f>
        <v>2</v>
      </c>
      <c r="GB77" s="58">
        <f>វត្តមាន!GB77</f>
        <v>2</v>
      </c>
      <c r="GC77" s="58">
        <f>វត្តមាន!GC77</f>
        <v>6</v>
      </c>
      <c r="GD77" s="69">
        <f t="shared" si="132"/>
        <v>4.8421052631578947</v>
      </c>
      <c r="GE77" s="69">
        <f t="shared" si="210"/>
        <v>0</v>
      </c>
      <c r="GF77" s="69">
        <f t="shared" si="211"/>
        <v>2.4210526315789473</v>
      </c>
      <c r="GG77" s="164" t="str">
        <f t="shared" si="133"/>
        <v>F</v>
      </c>
      <c r="GH77" s="164" t="str">
        <f t="shared" si="134"/>
        <v>ខ្សោយ</v>
      </c>
      <c r="GI77" s="53" t="e">
        <f t="shared" si="152"/>
        <v>#N/A</v>
      </c>
      <c r="GJ77" s="2">
        <f t="shared" si="135"/>
        <v>4</v>
      </c>
      <c r="GK77" s="2">
        <f t="shared" si="136"/>
        <v>4</v>
      </c>
      <c r="GL77" s="2">
        <f t="shared" si="137"/>
        <v>4</v>
      </c>
      <c r="GM77" s="2">
        <f t="shared" si="138"/>
        <v>12</v>
      </c>
    </row>
    <row r="78" spans="1:195" hidden="1">
      <c r="A78" s="2"/>
      <c r="B78" s="2">
        <f>ប្រវត្តិរូបសិស្ស!B78</f>
        <v>7879</v>
      </c>
      <c r="C78" s="2" t="str">
        <f>ប្រវត្តិរូបសិស្ស!C78</f>
        <v>ផាន វិច្ឆិកា</v>
      </c>
      <c r="D78" s="2" t="str">
        <f>ប្រវត្តិរូបសិស្ស!D78</f>
        <v>ប្រុស</v>
      </c>
      <c r="E78" s="7">
        <f>ប្រវត្តិរូបសិស្ស!E78</f>
        <v>39028</v>
      </c>
      <c r="F78" s="7" t="str">
        <f>ប្រវត្តិរូបសិស្ស!G78</f>
        <v>12D</v>
      </c>
      <c r="G78" s="8">
        <v>69</v>
      </c>
      <c r="H78" s="9" t="str">
        <f t="shared" si="153"/>
        <v>A</v>
      </c>
      <c r="I78" s="8">
        <v>87</v>
      </c>
      <c r="J78" s="9" t="str">
        <f t="shared" si="154"/>
        <v>C</v>
      </c>
      <c r="K78" s="8">
        <v>45</v>
      </c>
      <c r="L78" s="9" t="str">
        <f t="shared" si="155"/>
        <v>D</v>
      </c>
      <c r="M78" s="8">
        <v>48</v>
      </c>
      <c r="N78" s="9" t="str">
        <f t="shared" si="156"/>
        <v>D</v>
      </c>
      <c r="O78" s="8">
        <v>22</v>
      </c>
      <c r="P78" s="9" t="str">
        <f t="shared" si="157"/>
        <v>F</v>
      </c>
      <c r="Q78" s="8"/>
      <c r="R78" s="9" t="str">
        <f t="shared" si="158"/>
        <v xml:space="preserve"> </v>
      </c>
      <c r="S78" s="8"/>
      <c r="T78" s="9" t="str">
        <f t="shared" si="159"/>
        <v xml:space="preserve"> </v>
      </c>
      <c r="U78" s="8"/>
      <c r="V78" s="9" t="str">
        <f t="shared" si="160"/>
        <v xml:space="preserve"> </v>
      </c>
      <c r="W78" s="8">
        <v>46</v>
      </c>
      <c r="X78" s="9" t="str">
        <f t="shared" si="161"/>
        <v>A</v>
      </c>
      <c r="Y78" s="9">
        <v>25</v>
      </c>
      <c r="Z78" s="8">
        <f t="shared" si="139"/>
        <v>0</v>
      </c>
      <c r="AA78" s="9" t="str">
        <f t="shared" si="109"/>
        <v>E</v>
      </c>
      <c r="AB78" s="8"/>
      <c r="AC78" s="9" t="str">
        <f t="shared" si="162"/>
        <v xml:space="preserve"> </v>
      </c>
      <c r="AD78" s="2"/>
      <c r="AE78" s="9" t="str">
        <f t="shared" si="163"/>
        <v>F</v>
      </c>
      <c r="AF78" s="53">
        <f t="shared" si="140"/>
        <v>317</v>
      </c>
      <c r="AG78" s="147">
        <f t="shared" si="141"/>
        <v>33.368421052631582</v>
      </c>
      <c r="AH78" s="164" t="str">
        <f t="shared" si="142"/>
        <v>D</v>
      </c>
      <c r="AI78" s="164" t="str">
        <f t="shared" si="143"/>
        <v>ល្អបង្គួរ</v>
      </c>
      <c r="AJ78" s="53">
        <f t="shared" si="144"/>
        <v>9</v>
      </c>
      <c r="AK78" s="53">
        <f>វត្តមាន!BV78</f>
        <v>0</v>
      </c>
      <c r="AL78" s="53">
        <f>វត្តមាន!BW78</f>
        <v>0</v>
      </c>
      <c r="AM78" s="53">
        <f>វត្តមាន!BX78</f>
        <v>0</v>
      </c>
      <c r="AN78" s="53">
        <f>វត្តមាន!BY78</f>
        <v>0</v>
      </c>
      <c r="AO78" s="8"/>
      <c r="AP78" s="9" t="str">
        <f t="shared" si="164"/>
        <v xml:space="preserve"> </v>
      </c>
      <c r="AQ78" s="8"/>
      <c r="AR78" s="9" t="str">
        <f t="shared" si="165"/>
        <v xml:space="preserve"> </v>
      </c>
      <c r="AS78" s="8"/>
      <c r="AT78" s="9" t="str">
        <f t="shared" si="166"/>
        <v xml:space="preserve"> </v>
      </c>
      <c r="AU78" s="8"/>
      <c r="AV78" s="9" t="str">
        <f t="shared" si="167"/>
        <v xml:space="preserve"> </v>
      </c>
      <c r="AW78" s="8"/>
      <c r="AX78" s="9" t="str">
        <f t="shared" si="168"/>
        <v xml:space="preserve"> </v>
      </c>
      <c r="AY78" s="8"/>
      <c r="AZ78" s="9" t="str">
        <f t="shared" si="169"/>
        <v xml:space="preserve"> </v>
      </c>
      <c r="BA78" s="8"/>
      <c r="BB78" s="9" t="str">
        <f t="shared" si="170"/>
        <v xml:space="preserve"> </v>
      </c>
      <c r="BC78" s="8"/>
      <c r="BD78" s="9" t="str">
        <f t="shared" si="171"/>
        <v xml:space="preserve"> </v>
      </c>
      <c r="BE78" s="8"/>
      <c r="BF78" s="9" t="str">
        <f t="shared" si="172"/>
        <v xml:space="preserve"> </v>
      </c>
      <c r="BG78" s="8"/>
      <c r="BH78" s="9" t="str">
        <f t="shared" si="173"/>
        <v xml:space="preserve"> </v>
      </c>
      <c r="BI78" s="8"/>
      <c r="BJ78" s="9" t="str">
        <f t="shared" si="174"/>
        <v xml:space="preserve"> </v>
      </c>
      <c r="BK78" s="2"/>
      <c r="BL78" s="9" t="str">
        <f t="shared" si="113"/>
        <v>F</v>
      </c>
      <c r="BM78" s="53">
        <f t="shared" si="145"/>
        <v>0</v>
      </c>
      <c r="BN78" s="147">
        <f t="shared" si="115"/>
        <v>0</v>
      </c>
      <c r="BO78" s="164" t="str">
        <f t="shared" si="116"/>
        <v xml:space="preserve">មិនចាត់ថ្នាក់ </v>
      </c>
      <c r="BP78" s="164" t="str">
        <f t="shared" si="117"/>
        <v xml:space="preserve"> មិនចាត់ថ្នាក់</v>
      </c>
      <c r="BQ78" s="53" t="str">
        <f t="shared" si="146"/>
        <v xml:space="preserve"> </v>
      </c>
      <c r="BR78" s="51">
        <f>វត្តមាន!BV78</f>
        <v>0</v>
      </c>
      <c r="BS78" s="51">
        <f>វត្តមាន!BW78</f>
        <v>0</v>
      </c>
      <c r="BT78" s="51">
        <f>វត្តមាន!BX78</f>
        <v>0</v>
      </c>
      <c r="BU78" s="51">
        <f>វត្តមាន!BY78</f>
        <v>0</v>
      </c>
      <c r="BV78" s="8"/>
      <c r="BW78" s="9" t="str">
        <f t="shared" si="175"/>
        <v xml:space="preserve"> </v>
      </c>
      <c r="BX78" s="8"/>
      <c r="BY78" s="9" t="str">
        <f t="shared" si="176"/>
        <v xml:space="preserve"> </v>
      </c>
      <c r="BZ78" s="8"/>
      <c r="CA78" s="9" t="str">
        <f t="shared" si="177"/>
        <v xml:space="preserve"> </v>
      </c>
      <c r="CB78" s="8"/>
      <c r="CC78" s="9" t="str">
        <f t="shared" si="178"/>
        <v xml:space="preserve"> </v>
      </c>
      <c r="CD78" s="8"/>
      <c r="CE78" s="9" t="str">
        <f t="shared" si="179"/>
        <v xml:space="preserve"> </v>
      </c>
      <c r="CF78" s="8"/>
      <c r="CG78" s="9" t="str">
        <f t="shared" si="180"/>
        <v xml:space="preserve"> </v>
      </c>
      <c r="CH78" s="8"/>
      <c r="CI78" s="9" t="str">
        <f t="shared" si="181"/>
        <v xml:space="preserve"> </v>
      </c>
      <c r="CJ78" s="8"/>
      <c r="CK78" s="9" t="str">
        <f t="shared" si="182"/>
        <v xml:space="preserve"> </v>
      </c>
      <c r="CL78" s="8"/>
      <c r="CM78" s="9" t="str">
        <f t="shared" si="183"/>
        <v xml:space="preserve"> </v>
      </c>
      <c r="CN78" s="8"/>
      <c r="CO78" s="9" t="str">
        <f t="shared" si="184"/>
        <v xml:space="preserve"> </v>
      </c>
      <c r="CP78" s="8"/>
      <c r="CQ78" s="9" t="str">
        <f t="shared" si="185"/>
        <v xml:space="preserve"> </v>
      </c>
      <c r="CR78" s="2"/>
      <c r="CS78" s="9" t="str">
        <f t="shared" si="118"/>
        <v>F</v>
      </c>
      <c r="CT78" s="53">
        <f t="shared" si="147"/>
        <v>0</v>
      </c>
      <c r="CU78" s="147">
        <f t="shared" si="120"/>
        <v>0</v>
      </c>
      <c r="CV78" s="164" t="str">
        <f t="shared" si="121"/>
        <v xml:space="preserve">មិនចាត់ថ្នាក់ </v>
      </c>
      <c r="CW78" s="164" t="str">
        <f t="shared" si="122"/>
        <v xml:space="preserve"> មិនចាត់ថ្នាក់</v>
      </c>
      <c r="CX78" s="53" t="str">
        <f t="shared" si="148"/>
        <v xml:space="preserve"> </v>
      </c>
      <c r="CY78" s="51">
        <f>វត្តមាន!DF78</f>
        <v>0</v>
      </c>
      <c r="CZ78" s="51">
        <f>វត្តមាន!DG78</f>
        <v>0</v>
      </c>
      <c r="DA78" s="51">
        <f>វត្តមាន!DH78</f>
        <v>0</v>
      </c>
      <c r="DB78" s="51">
        <f>វត្តមាន!DI78</f>
        <v>0</v>
      </c>
      <c r="DC78" s="8"/>
      <c r="DD78" s="9" t="str">
        <f t="shared" si="186"/>
        <v xml:space="preserve"> </v>
      </c>
      <c r="DE78" s="8"/>
      <c r="DF78" s="9" t="str">
        <f t="shared" si="187"/>
        <v xml:space="preserve"> </v>
      </c>
      <c r="DG78" s="8"/>
      <c r="DH78" s="9" t="str">
        <f t="shared" si="188"/>
        <v xml:space="preserve"> </v>
      </c>
      <c r="DI78" s="8"/>
      <c r="DJ78" s="9" t="str">
        <f t="shared" si="189"/>
        <v xml:space="preserve"> </v>
      </c>
      <c r="DK78" s="8"/>
      <c r="DL78" s="9" t="str">
        <f t="shared" si="190"/>
        <v xml:space="preserve"> </v>
      </c>
      <c r="DM78" s="8"/>
      <c r="DN78" s="9" t="str">
        <f t="shared" si="191"/>
        <v xml:space="preserve"> </v>
      </c>
      <c r="DO78" s="8"/>
      <c r="DP78" s="9" t="str">
        <f t="shared" si="192"/>
        <v xml:space="preserve"> </v>
      </c>
      <c r="DQ78" s="8"/>
      <c r="DR78" s="9" t="str">
        <f t="shared" si="193"/>
        <v xml:space="preserve"> </v>
      </c>
      <c r="DS78" s="8"/>
      <c r="DT78" s="9" t="str">
        <f t="shared" si="194"/>
        <v xml:space="preserve"> </v>
      </c>
      <c r="DU78" s="8"/>
      <c r="DV78" s="9" t="str">
        <f t="shared" si="195"/>
        <v xml:space="preserve"> </v>
      </c>
      <c r="DW78" s="8"/>
      <c r="DX78" s="9" t="str">
        <f t="shared" si="196"/>
        <v xml:space="preserve"> </v>
      </c>
      <c r="DY78" s="2"/>
      <c r="DZ78" s="9" t="str">
        <f t="shared" si="123"/>
        <v>F</v>
      </c>
      <c r="EA78" s="53">
        <f t="shared" si="149"/>
        <v>0</v>
      </c>
      <c r="EB78" s="147">
        <f t="shared" si="125"/>
        <v>0</v>
      </c>
      <c r="EC78" s="164" t="str">
        <f t="shared" si="126"/>
        <v xml:space="preserve">មិនចាត់ថ្នាក់ </v>
      </c>
      <c r="ED78" s="164" t="str">
        <f t="shared" si="127"/>
        <v xml:space="preserve"> មិនចាត់ថ្នាក់</v>
      </c>
      <c r="EE78" s="53" t="str">
        <f t="shared" si="150"/>
        <v xml:space="preserve"> </v>
      </c>
      <c r="EF78" s="58">
        <f>វត្តមាន!EP78</f>
        <v>2</v>
      </c>
      <c r="EG78" s="58">
        <f>វត្តមាន!EQ78</f>
        <v>2</v>
      </c>
      <c r="EH78" s="58">
        <f>វត្តមាន!ER78</f>
        <v>2</v>
      </c>
      <c r="EI78" s="58">
        <f>វត្តមាន!ES78</f>
        <v>6</v>
      </c>
      <c r="EJ78" s="67"/>
      <c r="EK78" s="8"/>
      <c r="EL78" s="9" t="str">
        <f t="shared" si="197"/>
        <v xml:space="preserve"> </v>
      </c>
      <c r="EM78" s="9"/>
      <c r="EN78" s="8"/>
      <c r="EO78" s="9" t="str">
        <f t="shared" si="198"/>
        <v xml:space="preserve"> </v>
      </c>
      <c r="EP78" s="9"/>
      <c r="EQ78" s="8"/>
      <c r="ER78" s="9" t="str">
        <f t="shared" si="199"/>
        <v xml:space="preserve"> </v>
      </c>
      <c r="ES78" s="9"/>
      <c r="ET78" s="8"/>
      <c r="EU78" s="9" t="str">
        <f t="shared" si="200"/>
        <v xml:space="preserve"> </v>
      </c>
      <c r="EV78" s="9"/>
      <c r="EW78" s="8"/>
      <c r="EX78" s="9" t="str">
        <f t="shared" si="201"/>
        <v xml:space="preserve"> </v>
      </c>
      <c r="EY78" s="9"/>
      <c r="EZ78" s="8"/>
      <c r="FA78" s="9" t="str">
        <f t="shared" si="202"/>
        <v xml:space="preserve"> </v>
      </c>
      <c r="FB78" s="9"/>
      <c r="FC78" s="8"/>
      <c r="FD78" s="9" t="str">
        <f t="shared" si="203"/>
        <v xml:space="preserve"> </v>
      </c>
      <c r="FE78" s="9"/>
      <c r="FF78" s="8"/>
      <c r="FG78" s="9" t="str">
        <f t="shared" si="204"/>
        <v xml:space="preserve"> </v>
      </c>
      <c r="FH78" s="9"/>
      <c r="FI78" s="8"/>
      <c r="FJ78" s="9" t="str">
        <f t="shared" si="205"/>
        <v xml:space="preserve"> </v>
      </c>
      <c r="FK78" s="9"/>
      <c r="FL78" s="8"/>
      <c r="FM78" s="9" t="str">
        <f t="shared" si="206"/>
        <v xml:space="preserve"> </v>
      </c>
      <c r="FN78" s="9"/>
      <c r="FO78" s="8"/>
      <c r="FP78" s="9" t="str">
        <f t="shared" si="207"/>
        <v xml:space="preserve"> </v>
      </c>
      <c r="FQ78" s="9"/>
      <c r="FR78" s="2"/>
      <c r="FS78" s="9" t="str">
        <f t="shared" si="208"/>
        <v xml:space="preserve"> </v>
      </c>
      <c r="FT78" s="8">
        <f t="shared" si="209"/>
        <v>47</v>
      </c>
      <c r="FU78" s="53">
        <f t="shared" si="128"/>
        <v>0</v>
      </c>
      <c r="FV78" s="147">
        <f t="shared" si="129"/>
        <v>0</v>
      </c>
      <c r="FW78" s="164" t="str">
        <f t="shared" si="130"/>
        <v xml:space="preserve">មិនចាត់ថ្នាក់ </v>
      </c>
      <c r="FX78" s="164" t="str">
        <f t="shared" si="131"/>
        <v xml:space="preserve"> មិនចាត់ថ្នាក់</v>
      </c>
      <c r="FY78" s="53" t="str">
        <f t="shared" si="151"/>
        <v xml:space="preserve"> </v>
      </c>
      <c r="FZ78" s="58">
        <f>វត្តមាន!FZ78</f>
        <v>2</v>
      </c>
      <c r="GA78" s="58">
        <f>វត្តមាន!GA78</f>
        <v>2</v>
      </c>
      <c r="GB78" s="58">
        <f>វត្តមាន!GB78</f>
        <v>2</v>
      </c>
      <c r="GC78" s="58">
        <f>វត្តមាន!GC78</f>
        <v>6</v>
      </c>
      <c r="GD78" s="69">
        <f t="shared" si="132"/>
        <v>8.3421052631578956</v>
      </c>
      <c r="GE78" s="69">
        <f t="shared" si="210"/>
        <v>0</v>
      </c>
      <c r="GF78" s="69">
        <f t="shared" si="211"/>
        <v>4.1710526315789478</v>
      </c>
      <c r="GG78" s="164" t="str">
        <f t="shared" si="133"/>
        <v>F</v>
      </c>
      <c r="GH78" s="164" t="str">
        <f t="shared" si="134"/>
        <v>ខ្សោយ</v>
      </c>
      <c r="GI78" s="53" t="e">
        <f t="shared" si="152"/>
        <v>#N/A</v>
      </c>
      <c r="GJ78" s="2">
        <f t="shared" si="135"/>
        <v>4</v>
      </c>
      <c r="GK78" s="2">
        <f t="shared" si="136"/>
        <v>4</v>
      </c>
      <c r="GL78" s="2">
        <f t="shared" si="137"/>
        <v>4</v>
      </c>
      <c r="GM78" s="2">
        <f t="shared" si="138"/>
        <v>12</v>
      </c>
    </row>
    <row r="79" spans="1:195" hidden="1">
      <c r="A79" s="2"/>
      <c r="B79" s="2">
        <f>ប្រវត្តិរូបសិស្ស!B79</f>
        <v>7880</v>
      </c>
      <c r="C79" s="2" t="str">
        <f>ប្រវត្តិរូបសិស្ស!C79</f>
        <v>ផុន លក្ខិណា</v>
      </c>
      <c r="D79" s="2" t="str">
        <f>ប្រវត្តិរូបសិស្ស!D79</f>
        <v>ស្រី</v>
      </c>
      <c r="E79" s="7">
        <f>ប្រវត្តិរូបសិស្ស!E79</f>
        <v>39152</v>
      </c>
      <c r="F79" s="7" t="str">
        <f>ប្រវត្តិរូបសិស្ស!G79</f>
        <v>12D</v>
      </c>
      <c r="G79" s="8">
        <v>73</v>
      </c>
      <c r="H79" s="9" t="str">
        <f t="shared" si="153"/>
        <v>A</v>
      </c>
      <c r="I79" s="8">
        <v>109</v>
      </c>
      <c r="J79" s="9" t="str">
        <f t="shared" si="154"/>
        <v>B</v>
      </c>
      <c r="K79" s="8">
        <v>60</v>
      </c>
      <c r="L79" s="9" t="str">
        <f t="shared" si="155"/>
        <v>B</v>
      </c>
      <c r="M79" s="8">
        <v>53</v>
      </c>
      <c r="N79" s="9" t="str">
        <f t="shared" si="156"/>
        <v>C</v>
      </c>
      <c r="O79" s="8">
        <v>22</v>
      </c>
      <c r="P79" s="9" t="str">
        <f t="shared" si="157"/>
        <v>F</v>
      </c>
      <c r="Q79" s="8"/>
      <c r="R79" s="9" t="str">
        <f t="shared" si="158"/>
        <v xml:space="preserve"> </v>
      </c>
      <c r="S79" s="8"/>
      <c r="T79" s="9" t="str">
        <f t="shared" si="159"/>
        <v xml:space="preserve"> </v>
      </c>
      <c r="U79" s="8"/>
      <c r="V79" s="9" t="str">
        <f t="shared" si="160"/>
        <v xml:space="preserve"> </v>
      </c>
      <c r="W79" s="8">
        <v>43</v>
      </c>
      <c r="X79" s="9" t="str">
        <f t="shared" si="161"/>
        <v>B</v>
      </c>
      <c r="Y79" s="9">
        <v>25</v>
      </c>
      <c r="Z79" s="8">
        <f t="shared" si="139"/>
        <v>0</v>
      </c>
      <c r="AA79" s="9" t="str">
        <f t="shared" si="109"/>
        <v>E</v>
      </c>
      <c r="AB79" s="8"/>
      <c r="AC79" s="9" t="str">
        <f t="shared" si="162"/>
        <v xml:space="preserve"> </v>
      </c>
      <c r="AD79" s="2"/>
      <c r="AE79" s="9" t="str">
        <f t="shared" si="163"/>
        <v>F</v>
      </c>
      <c r="AF79" s="53">
        <f t="shared" si="140"/>
        <v>360</v>
      </c>
      <c r="AG79" s="147">
        <f t="shared" si="141"/>
        <v>37.89473684210526</v>
      </c>
      <c r="AH79" s="164" t="str">
        <f t="shared" si="142"/>
        <v>C</v>
      </c>
      <c r="AI79" s="164" t="str">
        <f t="shared" si="143"/>
        <v>ល្អបង្គួរ</v>
      </c>
      <c r="AJ79" s="53">
        <f t="shared" si="144"/>
        <v>1</v>
      </c>
      <c r="AK79" s="53">
        <f>វត្តមាន!BV79</f>
        <v>0</v>
      </c>
      <c r="AL79" s="53">
        <f>វត្តមាន!BW79</f>
        <v>0</v>
      </c>
      <c r="AM79" s="53">
        <f>វត្តមាន!BX79</f>
        <v>0</v>
      </c>
      <c r="AN79" s="53">
        <f>វត្តមាន!BY79</f>
        <v>0</v>
      </c>
      <c r="AO79" s="8"/>
      <c r="AP79" s="9" t="str">
        <f t="shared" si="164"/>
        <v xml:space="preserve"> </v>
      </c>
      <c r="AQ79" s="8"/>
      <c r="AR79" s="9" t="str">
        <f t="shared" si="165"/>
        <v xml:space="preserve"> </v>
      </c>
      <c r="AS79" s="8"/>
      <c r="AT79" s="9" t="str">
        <f t="shared" si="166"/>
        <v xml:space="preserve"> </v>
      </c>
      <c r="AU79" s="8"/>
      <c r="AV79" s="9" t="str">
        <f t="shared" si="167"/>
        <v xml:space="preserve"> </v>
      </c>
      <c r="AW79" s="8"/>
      <c r="AX79" s="9" t="str">
        <f t="shared" si="168"/>
        <v xml:space="preserve"> </v>
      </c>
      <c r="AY79" s="8"/>
      <c r="AZ79" s="9" t="str">
        <f t="shared" si="169"/>
        <v xml:space="preserve"> </v>
      </c>
      <c r="BA79" s="8"/>
      <c r="BB79" s="9" t="str">
        <f t="shared" si="170"/>
        <v xml:space="preserve"> </v>
      </c>
      <c r="BC79" s="8"/>
      <c r="BD79" s="9" t="str">
        <f t="shared" si="171"/>
        <v xml:space="preserve"> </v>
      </c>
      <c r="BE79" s="8"/>
      <c r="BF79" s="9" t="str">
        <f t="shared" si="172"/>
        <v xml:space="preserve"> </v>
      </c>
      <c r="BG79" s="8"/>
      <c r="BH79" s="9" t="str">
        <f t="shared" si="173"/>
        <v xml:space="preserve"> </v>
      </c>
      <c r="BI79" s="8"/>
      <c r="BJ79" s="9" t="str">
        <f t="shared" si="174"/>
        <v xml:space="preserve"> </v>
      </c>
      <c r="BK79" s="2"/>
      <c r="BL79" s="9" t="str">
        <f t="shared" si="113"/>
        <v>F</v>
      </c>
      <c r="BM79" s="53">
        <f t="shared" si="145"/>
        <v>0</v>
      </c>
      <c r="BN79" s="147">
        <f t="shared" si="115"/>
        <v>0</v>
      </c>
      <c r="BO79" s="164" t="str">
        <f t="shared" si="116"/>
        <v xml:space="preserve">មិនចាត់ថ្នាក់ </v>
      </c>
      <c r="BP79" s="164" t="str">
        <f t="shared" si="117"/>
        <v xml:space="preserve"> មិនចាត់ថ្នាក់</v>
      </c>
      <c r="BQ79" s="53" t="str">
        <f t="shared" si="146"/>
        <v xml:space="preserve"> </v>
      </c>
      <c r="BR79" s="51">
        <f>វត្តមាន!BV79</f>
        <v>0</v>
      </c>
      <c r="BS79" s="51">
        <f>វត្តមាន!BW79</f>
        <v>0</v>
      </c>
      <c r="BT79" s="51">
        <f>វត្តមាន!BX79</f>
        <v>0</v>
      </c>
      <c r="BU79" s="51">
        <f>វត្តមាន!BY79</f>
        <v>0</v>
      </c>
      <c r="BV79" s="8"/>
      <c r="BW79" s="9" t="str">
        <f t="shared" si="175"/>
        <v xml:space="preserve"> </v>
      </c>
      <c r="BX79" s="8"/>
      <c r="BY79" s="9" t="str">
        <f t="shared" si="176"/>
        <v xml:space="preserve"> </v>
      </c>
      <c r="BZ79" s="8"/>
      <c r="CA79" s="9" t="str">
        <f t="shared" si="177"/>
        <v xml:space="preserve"> </v>
      </c>
      <c r="CB79" s="8"/>
      <c r="CC79" s="9" t="str">
        <f t="shared" si="178"/>
        <v xml:space="preserve"> </v>
      </c>
      <c r="CD79" s="8"/>
      <c r="CE79" s="9" t="str">
        <f t="shared" si="179"/>
        <v xml:space="preserve"> </v>
      </c>
      <c r="CF79" s="8"/>
      <c r="CG79" s="9" t="str">
        <f t="shared" si="180"/>
        <v xml:space="preserve"> </v>
      </c>
      <c r="CH79" s="8"/>
      <c r="CI79" s="9" t="str">
        <f t="shared" si="181"/>
        <v xml:space="preserve"> </v>
      </c>
      <c r="CJ79" s="8"/>
      <c r="CK79" s="9" t="str">
        <f t="shared" si="182"/>
        <v xml:space="preserve"> </v>
      </c>
      <c r="CL79" s="8"/>
      <c r="CM79" s="9" t="str">
        <f t="shared" si="183"/>
        <v xml:space="preserve"> </v>
      </c>
      <c r="CN79" s="8"/>
      <c r="CO79" s="9" t="str">
        <f t="shared" si="184"/>
        <v xml:space="preserve"> </v>
      </c>
      <c r="CP79" s="8"/>
      <c r="CQ79" s="9" t="str">
        <f t="shared" si="185"/>
        <v xml:space="preserve"> </v>
      </c>
      <c r="CR79" s="2"/>
      <c r="CS79" s="9" t="str">
        <f t="shared" si="118"/>
        <v>F</v>
      </c>
      <c r="CT79" s="53">
        <f t="shared" si="147"/>
        <v>0</v>
      </c>
      <c r="CU79" s="147">
        <f t="shared" si="120"/>
        <v>0</v>
      </c>
      <c r="CV79" s="164" t="str">
        <f t="shared" si="121"/>
        <v xml:space="preserve">មិនចាត់ថ្នាក់ </v>
      </c>
      <c r="CW79" s="164" t="str">
        <f t="shared" si="122"/>
        <v xml:space="preserve"> មិនចាត់ថ្នាក់</v>
      </c>
      <c r="CX79" s="53" t="str">
        <f t="shared" si="148"/>
        <v xml:space="preserve"> </v>
      </c>
      <c r="CY79" s="51">
        <f>វត្តមាន!DF79</f>
        <v>0</v>
      </c>
      <c r="CZ79" s="51">
        <f>វត្តមាន!DG79</f>
        <v>0</v>
      </c>
      <c r="DA79" s="51">
        <f>វត្តមាន!DH79</f>
        <v>0</v>
      </c>
      <c r="DB79" s="51">
        <f>វត្តមាន!DI79</f>
        <v>0</v>
      </c>
      <c r="DC79" s="8"/>
      <c r="DD79" s="9" t="str">
        <f t="shared" si="186"/>
        <v xml:space="preserve"> </v>
      </c>
      <c r="DE79" s="8"/>
      <c r="DF79" s="9" t="str">
        <f t="shared" si="187"/>
        <v xml:space="preserve"> </v>
      </c>
      <c r="DG79" s="8"/>
      <c r="DH79" s="9" t="str">
        <f t="shared" si="188"/>
        <v xml:space="preserve"> </v>
      </c>
      <c r="DI79" s="8"/>
      <c r="DJ79" s="9" t="str">
        <f t="shared" si="189"/>
        <v xml:space="preserve"> </v>
      </c>
      <c r="DK79" s="8"/>
      <c r="DL79" s="9" t="str">
        <f t="shared" si="190"/>
        <v xml:space="preserve"> </v>
      </c>
      <c r="DM79" s="8"/>
      <c r="DN79" s="9" t="str">
        <f t="shared" si="191"/>
        <v xml:space="preserve"> </v>
      </c>
      <c r="DO79" s="8"/>
      <c r="DP79" s="9" t="str">
        <f t="shared" si="192"/>
        <v xml:space="preserve"> </v>
      </c>
      <c r="DQ79" s="8"/>
      <c r="DR79" s="9" t="str">
        <f t="shared" si="193"/>
        <v xml:space="preserve"> </v>
      </c>
      <c r="DS79" s="8"/>
      <c r="DT79" s="9" t="str">
        <f t="shared" si="194"/>
        <v xml:space="preserve"> </v>
      </c>
      <c r="DU79" s="8"/>
      <c r="DV79" s="9" t="str">
        <f t="shared" si="195"/>
        <v xml:space="preserve"> </v>
      </c>
      <c r="DW79" s="8"/>
      <c r="DX79" s="9" t="str">
        <f t="shared" si="196"/>
        <v xml:space="preserve"> </v>
      </c>
      <c r="DY79" s="2"/>
      <c r="DZ79" s="9" t="str">
        <f t="shared" si="123"/>
        <v>F</v>
      </c>
      <c r="EA79" s="53">
        <f t="shared" si="149"/>
        <v>0</v>
      </c>
      <c r="EB79" s="147">
        <f t="shared" si="125"/>
        <v>0</v>
      </c>
      <c r="EC79" s="164" t="str">
        <f t="shared" si="126"/>
        <v xml:space="preserve">មិនចាត់ថ្នាក់ </v>
      </c>
      <c r="ED79" s="164" t="str">
        <f t="shared" si="127"/>
        <v xml:space="preserve"> មិនចាត់ថ្នាក់</v>
      </c>
      <c r="EE79" s="53" t="str">
        <f t="shared" si="150"/>
        <v xml:space="preserve"> </v>
      </c>
      <c r="EF79" s="58">
        <f>វត្តមាន!EP79</f>
        <v>2</v>
      </c>
      <c r="EG79" s="58">
        <f>វត្តមាន!EQ79</f>
        <v>2</v>
      </c>
      <c r="EH79" s="58">
        <f>វត្តមាន!ER79</f>
        <v>2</v>
      </c>
      <c r="EI79" s="58">
        <f>វត្តមាន!ES79</f>
        <v>6</v>
      </c>
      <c r="EJ79" s="67"/>
      <c r="EK79" s="8"/>
      <c r="EL79" s="9" t="str">
        <f t="shared" si="197"/>
        <v xml:space="preserve"> </v>
      </c>
      <c r="EM79" s="9"/>
      <c r="EN79" s="8"/>
      <c r="EO79" s="9" t="str">
        <f t="shared" si="198"/>
        <v xml:space="preserve"> </v>
      </c>
      <c r="EP79" s="9"/>
      <c r="EQ79" s="8"/>
      <c r="ER79" s="9" t="str">
        <f t="shared" si="199"/>
        <v xml:space="preserve"> </v>
      </c>
      <c r="ES79" s="9"/>
      <c r="ET79" s="8"/>
      <c r="EU79" s="9" t="str">
        <f t="shared" si="200"/>
        <v xml:space="preserve"> </v>
      </c>
      <c r="EV79" s="9"/>
      <c r="EW79" s="8"/>
      <c r="EX79" s="9" t="str">
        <f t="shared" si="201"/>
        <v xml:space="preserve"> </v>
      </c>
      <c r="EY79" s="9"/>
      <c r="EZ79" s="8"/>
      <c r="FA79" s="9" t="str">
        <f t="shared" si="202"/>
        <v xml:space="preserve"> </v>
      </c>
      <c r="FB79" s="9"/>
      <c r="FC79" s="8"/>
      <c r="FD79" s="9" t="str">
        <f t="shared" si="203"/>
        <v xml:space="preserve"> </v>
      </c>
      <c r="FE79" s="9"/>
      <c r="FF79" s="8"/>
      <c r="FG79" s="9" t="str">
        <f t="shared" si="204"/>
        <v xml:space="preserve"> </v>
      </c>
      <c r="FH79" s="9"/>
      <c r="FI79" s="8"/>
      <c r="FJ79" s="9" t="str">
        <f t="shared" si="205"/>
        <v xml:space="preserve"> </v>
      </c>
      <c r="FK79" s="9"/>
      <c r="FL79" s="8"/>
      <c r="FM79" s="9" t="str">
        <f t="shared" si="206"/>
        <v xml:space="preserve"> </v>
      </c>
      <c r="FN79" s="9"/>
      <c r="FO79" s="8"/>
      <c r="FP79" s="9" t="str">
        <f t="shared" si="207"/>
        <v xml:space="preserve"> </v>
      </c>
      <c r="FQ79" s="9"/>
      <c r="FR79" s="2"/>
      <c r="FS79" s="9" t="str">
        <f t="shared" si="208"/>
        <v xml:space="preserve"> </v>
      </c>
      <c r="FT79" s="8">
        <f t="shared" si="209"/>
        <v>47</v>
      </c>
      <c r="FU79" s="53">
        <f t="shared" si="128"/>
        <v>0</v>
      </c>
      <c r="FV79" s="147">
        <f t="shared" si="129"/>
        <v>0</v>
      </c>
      <c r="FW79" s="164" t="str">
        <f t="shared" si="130"/>
        <v xml:space="preserve">មិនចាត់ថ្នាក់ </v>
      </c>
      <c r="FX79" s="164" t="str">
        <f t="shared" si="131"/>
        <v xml:space="preserve"> មិនចាត់ថ្នាក់</v>
      </c>
      <c r="FY79" s="53" t="str">
        <f t="shared" si="151"/>
        <v xml:space="preserve"> </v>
      </c>
      <c r="FZ79" s="58">
        <f>វត្តមាន!FZ79</f>
        <v>2</v>
      </c>
      <c r="GA79" s="58">
        <f>វត្តមាន!GA79</f>
        <v>2</v>
      </c>
      <c r="GB79" s="58">
        <f>វត្តមាន!GB79</f>
        <v>2</v>
      </c>
      <c r="GC79" s="58">
        <f>វត្តមាន!GC79</f>
        <v>6</v>
      </c>
      <c r="GD79" s="69">
        <f t="shared" si="132"/>
        <v>9.473684210526315</v>
      </c>
      <c r="GE79" s="69">
        <f t="shared" si="210"/>
        <v>0</v>
      </c>
      <c r="GF79" s="69">
        <f t="shared" si="211"/>
        <v>4.7368421052631575</v>
      </c>
      <c r="GG79" s="164" t="str">
        <f t="shared" si="133"/>
        <v>F</v>
      </c>
      <c r="GH79" s="164" t="str">
        <f t="shared" si="134"/>
        <v>ខ្សោយ</v>
      </c>
      <c r="GI79" s="53" t="e">
        <f t="shared" si="152"/>
        <v>#N/A</v>
      </c>
      <c r="GJ79" s="2">
        <f t="shared" si="135"/>
        <v>4</v>
      </c>
      <c r="GK79" s="2">
        <f t="shared" si="136"/>
        <v>4</v>
      </c>
      <c r="GL79" s="2">
        <f t="shared" si="137"/>
        <v>4</v>
      </c>
      <c r="GM79" s="2">
        <f t="shared" si="138"/>
        <v>12</v>
      </c>
    </row>
    <row r="80" spans="1:195" hidden="1">
      <c r="A80" s="2"/>
      <c r="B80" s="2">
        <f>ប្រវត្តិរូបសិស្ស!B80</f>
        <v>7881</v>
      </c>
      <c r="C80" s="2" t="str">
        <f>ប្រវត្តិរូបសិស្ស!C80</f>
        <v>ផេន ចាន់ប៊ុណ្ណា</v>
      </c>
      <c r="D80" s="2" t="str">
        <f>ប្រវត្តិរូបសិស្ស!D80</f>
        <v>ប្រុស</v>
      </c>
      <c r="E80" s="7">
        <f>ប្រវត្តិរូបសិស្ស!E80</f>
        <v>39104</v>
      </c>
      <c r="F80" s="7" t="str">
        <f>ប្រវត្តិរូបសិស្ស!G80</f>
        <v>12D</v>
      </c>
      <c r="G80" s="8">
        <v>69</v>
      </c>
      <c r="H80" s="9" t="str">
        <f t="shared" si="153"/>
        <v>A</v>
      </c>
      <c r="I80" s="8">
        <v>111</v>
      </c>
      <c r="J80" s="9" t="str">
        <f t="shared" si="154"/>
        <v>B</v>
      </c>
      <c r="K80" s="8">
        <v>50</v>
      </c>
      <c r="L80" s="9" t="str">
        <f t="shared" si="155"/>
        <v>D</v>
      </c>
      <c r="M80" s="8">
        <v>53</v>
      </c>
      <c r="N80" s="9" t="str">
        <f t="shared" si="156"/>
        <v>C</v>
      </c>
      <c r="O80" s="8">
        <v>20</v>
      </c>
      <c r="P80" s="9" t="str">
        <f t="shared" si="157"/>
        <v>F</v>
      </c>
      <c r="Q80" s="8"/>
      <c r="R80" s="9" t="str">
        <f t="shared" si="158"/>
        <v xml:space="preserve"> </v>
      </c>
      <c r="S80" s="8"/>
      <c r="T80" s="9" t="str">
        <f t="shared" si="159"/>
        <v xml:space="preserve"> </v>
      </c>
      <c r="U80" s="8"/>
      <c r="V80" s="9" t="str">
        <f t="shared" si="160"/>
        <v xml:space="preserve"> </v>
      </c>
      <c r="W80" s="8">
        <v>43</v>
      </c>
      <c r="X80" s="9" t="str">
        <f t="shared" si="161"/>
        <v>B</v>
      </c>
      <c r="Y80" s="9">
        <v>25</v>
      </c>
      <c r="Z80" s="8">
        <f t="shared" si="139"/>
        <v>0</v>
      </c>
      <c r="AA80" s="9" t="str">
        <f t="shared" si="109"/>
        <v>E</v>
      </c>
      <c r="AB80" s="8"/>
      <c r="AC80" s="9" t="str">
        <f t="shared" si="162"/>
        <v xml:space="preserve"> </v>
      </c>
      <c r="AD80" s="2"/>
      <c r="AE80" s="9" t="str">
        <f t="shared" si="163"/>
        <v>F</v>
      </c>
      <c r="AF80" s="53">
        <f t="shared" si="140"/>
        <v>346</v>
      </c>
      <c r="AG80" s="147">
        <f t="shared" si="141"/>
        <v>36.421052631578945</v>
      </c>
      <c r="AH80" s="164" t="str">
        <f t="shared" si="142"/>
        <v>C</v>
      </c>
      <c r="AI80" s="164" t="str">
        <f t="shared" si="143"/>
        <v>ល្អបង្គួរ</v>
      </c>
      <c r="AJ80" s="53">
        <f t="shared" si="144"/>
        <v>2</v>
      </c>
      <c r="AK80" s="53">
        <f>វត្តមាន!BV80</f>
        <v>0</v>
      </c>
      <c r="AL80" s="53">
        <f>វត្តមាន!BW80</f>
        <v>0</v>
      </c>
      <c r="AM80" s="53">
        <f>វត្តមាន!BX80</f>
        <v>0</v>
      </c>
      <c r="AN80" s="53">
        <f>វត្តមាន!BY80</f>
        <v>0</v>
      </c>
      <c r="AO80" s="8"/>
      <c r="AP80" s="9" t="str">
        <f t="shared" si="164"/>
        <v xml:space="preserve"> </v>
      </c>
      <c r="AQ80" s="8"/>
      <c r="AR80" s="9" t="str">
        <f t="shared" si="165"/>
        <v xml:space="preserve"> </v>
      </c>
      <c r="AS80" s="8"/>
      <c r="AT80" s="9" t="str">
        <f t="shared" si="166"/>
        <v xml:space="preserve"> </v>
      </c>
      <c r="AU80" s="8"/>
      <c r="AV80" s="9" t="str">
        <f t="shared" si="167"/>
        <v xml:space="preserve"> </v>
      </c>
      <c r="AW80" s="8"/>
      <c r="AX80" s="9" t="str">
        <f t="shared" si="168"/>
        <v xml:space="preserve"> </v>
      </c>
      <c r="AY80" s="8"/>
      <c r="AZ80" s="9" t="str">
        <f t="shared" si="169"/>
        <v xml:space="preserve"> </v>
      </c>
      <c r="BA80" s="8"/>
      <c r="BB80" s="9" t="str">
        <f t="shared" si="170"/>
        <v xml:space="preserve"> </v>
      </c>
      <c r="BC80" s="8"/>
      <c r="BD80" s="9" t="str">
        <f t="shared" si="171"/>
        <v xml:space="preserve"> </v>
      </c>
      <c r="BE80" s="8"/>
      <c r="BF80" s="9" t="str">
        <f t="shared" si="172"/>
        <v xml:space="preserve"> </v>
      </c>
      <c r="BG80" s="8"/>
      <c r="BH80" s="9" t="str">
        <f t="shared" si="173"/>
        <v xml:space="preserve"> </v>
      </c>
      <c r="BI80" s="8"/>
      <c r="BJ80" s="9" t="str">
        <f t="shared" si="174"/>
        <v xml:space="preserve"> </v>
      </c>
      <c r="BK80" s="2"/>
      <c r="BL80" s="9" t="str">
        <f t="shared" si="113"/>
        <v>F</v>
      </c>
      <c r="BM80" s="53">
        <f t="shared" si="145"/>
        <v>0</v>
      </c>
      <c r="BN80" s="147">
        <f t="shared" si="115"/>
        <v>0</v>
      </c>
      <c r="BO80" s="164" t="str">
        <f t="shared" si="116"/>
        <v xml:space="preserve">មិនចាត់ថ្នាក់ </v>
      </c>
      <c r="BP80" s="164" t="str">
        <f t="shared" si="117"/>
        <v xml:space="preserve"> មិនចាត់ថ្នាក់</v>
      </c>
      <c r="BQ80" s="53" t="str">
        <f t="shared" si="146"/>
        <v xml:space="preserve"> </v>
      </c>
      <c r="BR80" s="51">
        <f>វត្តមាន!BV80</f>
        <v>0</v>
      </c>
      <c r="BS80" s="51">
        <f>វត្តមាន!BW80</f>
        <v>0</v>
      </c>
      <c r="BT80" s="51">
        <f>វត្តមាន!BX80</f>
        <v>0</v>
      </c>
      <c r="BU80" s="51">
        <f>វត្តមាន!BY80</f>
        <v>0</v>
      </c>
      <c r="BV80" s="8"/>
      <c r="BW80" s="9" t="str">
        <f t="shared" si="175"/>
        <v xml:space="preserve"> </v>
      </c>
      <c r="BX80" s="8"/>
      <c r="BY80" s="9" t="str">
        <f t="shared" si="176"/>
        <v xml:space="preserve"> </v>
      </c>
      <c r="BZ80" s="8"/>
      <c r="CA80" s="9" t="str">
        <f t="shared" si="177"/>
        <v xml:space="preserve"> </v>
      </c>
      <c r="CB80" s="8"/>
      <c r="CC80" s="9" t="str">
        <f t="shared" si="178"/>
        <v xml:space="preserve"> </v>
      </c>
      <c r="CD80" s="8"/>
      <c r="CE80" s="9" t="str">
        <f t="shared" si="179"/>
        <v xml:space="preserve"> </v>
      </c>
      <c r="CF80" s="8"/>
      <c r="CG80" s="9" t="str">
        <f t="shared" si="180"/>
        <v xml:space="preserve"> </v>
      </c>
      <c r="CH80" s="8"/>
      <c r="CI80" s="9" t="str">
        <f t="shared" si="181"/>
        <v xml:space="preserve"> </v>
      </c>
      <c r="CJ80" s="8"/>
      <c r="CK80" s="9" t="str">
        <f t="shared" si="182"/>
        <v xml:space="preserve"> </v>
      </c>
      <c r="CL80" s="8"/>
      <c r="CM80" s="9" t="str">
        <f t="shared" si="183"/>
        <v xml:space="preserve"> </v>
      </c>
      <c r="CN80" s="8"/>
      <c r="CO80" s="9" t="str">
        <f t="shared" si="184"/>
        <v xml:space="preserve"> </v>
      </c>
      <c r="CP80" s="8"/>
      <c r="CQ80" s="9" t="str">
        <f t="shared" si="185"/>
        <v xml:space="preserve"> </v>
      </c>
      <c r="CR80" s="2"/>
      <c r="CS80" s="9" t="str">
        <f t="shared" si="118"/>
        <v>F</v>
      </c>
      <c r="CT80" s="53">
        <f t="shared" si="147"/>
        <v>0</v>
      </c>
      <c r="CU80" s="147">
        <f t="shared" si="120"/>
        <v>0</v>
      </c>
      <c r="CV80" s="164" t="str">
        <f t="shared" si="121"/>
        <v xml:space="preserve">មិនចាត់ថ្នាក់ </v>
      </c>
      <c r="CW80" s="164" t="str">
        <f t="shared" si="122"/>
        <v xml:space="preserve"> មិនចាត់ថ្នាក់</v>
      </c>
      <c r="CX80" s="53" t="str">
        <f t="shared" si="148"/>
        <v xml:space="preserve"> </v>
      </c>
      <c r="CY80" s="51">
        <f>វត្តមាន!DF80</f>
        <v>0</v>
      </c>
      <c r="CZ80" s="51">
        <f>វត្តមាន!DG80</f>
        <v>0</v>
      </c>
      <c r="DA80" s="51">
        <f>វត្តមាន!DH80</f>
        <v>0</v>
      </c>
      <c r="DB80" s="51">
        <f>វត្តមាន!DI80</f>
        <v>0</v>
      </c>
      <c r="DC80" s="8"/>
      <c r="DD80" s="9" t="str">
        <f t="shared" si="186"/>
        <v xml:space="preserve"> </v>
      </c>
      <c r="DE80" s="8"/>
      <c r="DF80" s="9" t="str">
        <f t="shared" si="187"/>
        <v xml:space="preserve"> </v>
      </c>
      <c r="DG80" s="8"/>
      <c r="DH80" s="9" t="str">
        <f t="shared" si="188"/>
        <v xml:space="preserve"> </v>
      </c>
      <c r="DI80" s="8"/>
      <c r="DJ80" s="9" t="str">
        <f t="shared" si="189"/>
        <v xml:space="preserve"> </v>
      </c>
      <c r="DK80" s="8"/>
      <c r="DL80" s="9" t="str">
        <f t="shared" si="190"/>
        <v xml:space="preserve"> </v>
      </c>
      <c r="DM80" s="8"/>
      <c r="DN80" s="9" t="str">
        <f t="shared" si="191"/>
        <v xml:space="preserve"> </v>
      </c>
      <c r="DO80" s="8"/>
      <c r="DP80" s="9" t="str">
        <f t="shared" si="192"/>
        <v xml:space="preserve"> </v>
      </c>
      <c r="DQ80" s="8"/>
      <c r="DR80" s="9" t="str">
        <f t="shared" si="193"/>
        <v xml:space="preserve"> </v>
      </c>
      <c r="DS80" s="8"/>
      <c r="DT80" s="9" t="str">
        <f t="shared" si="194"/>
        <v xml:space="preserve"> </v>
      </c>
      <c r="DU80" s="8"/>
      <c r="DV80" s="9" t="str">
        <f t="shared" si="195"/>
        <v xml:space="preserve"> </v>
      </c>
      <c r="DW80" s="8"/>
      <c r="DX80" s="9" t="str">
        <f t="shared" si="196"/>
        <v xml:space="preserve"> </v>
      </c>
      <c r="DY80" s="2"/>
      <c r="DZ80" s="9" t="str">
        <f t="shared" si="123"/>
        <v>F</v>
      </c>
      <c r="EA80" s="53">
        <f t="shared" si="149"/>
        <v>0</v>
      </c>
      <c r="EB80" s="147">
        <f t="shared" si="125"/>
        <v>0</v>
      </c>
      <c r="EC80" s="164" t="str">
        <f t="shared" si="126"/>
        <v xml:space="preserve">មិនចាត់ថ្នាក់ </v>
      </c>
      <c r="ED80" s="164" t="str">
        <f t="shared" si="127"/>
        <v xml:space="preserve"> មិនចាត់ថ្នាក់</v>
      </c>
      <c r="EE80" s="53" t="str">
        <f t="shared" si="150"/>
        <v xml:space="preserve"> </v>
      </c>
      <c r="EF80" s="58">
        <f>វត្តមាន!EP80</f>
        <v>2</v>
      </c>
      <c r="EG80" s="58">
        <f>វត្តមាន!EQ80</f>
        <v>2</v>
      </c>
      <c r="EH80" s="58">
        <f>វត្តមាន!ER80</f>
        <v>2</v>
      </c>
      <c r="EI80" s="58">
        <f>វត្តមាន!ES80</f>
        <v>6</v>
      </c>
      <c r="EJ80" s="67"/>
      <c r="EK80" s="8"/>
      <c r="EL80" s="9" t="str">
        <f t="shared" si="197"/>
        <v xml:space="preserve"> </v>
      </c>
      <c r="EM80" s="9"/>
      <c r="EN80" s="8"/>
      <c r="EO80" s="9" t="str">
        <f t="shared" si="198"/>
        <v xml:space="preserve"> </v>
      </c>
      <c r="EP80" s="9"/>
      <c r="EQ80" s="8"/>
      <c r="ER80" s="9" t="str">
        <f t="shared" si="199"/>
        <v xml:space="preserve"> </v>
      </c>
      <c r="ES80" s="9"/>
      <c r="ET80" s="8"/>
      <c r="EU80" s="9" t="str">
        <f t="shared" si="200"/>
        <v xml:space="preserve"> </v>
      </c>
      <c r="EV80" s="9"/>
      <c r="EW80" s="8"/>
      <c r="EX80" s="9" t="str">
        <f t="shared" si="201"/>
        <v xml:space="preserve"> </v>
      </c>
      <c r="EY80" s="9"/>
      <c r="EZ80" s="8"/>
      <c r="FA80" s="9" t="str">
        <f t="shared" si="202"/>
        <v xml:space="preserve"> </v>
      </c>
      <c r="FB80" s="9"/>
      <c r="FC80" s="8"/>
      <c r="FD80" s="9" t="str">
        <f t="shared" si="203"/>
        <v xml:space="preserve"> </v>
      </c>
      <c r="FE80" s="9"/>
      <c r="FF80" s="8"/>
      <c r="FG80" s="9" t="str">
        <f t="shared" si="204"/>
        <v xml:space="preserve"> </v>
      </c>
      <c r="FH80" s="9"/>
      <c r="FI80" s="8"/>
      <c r="FJ80" s="9" t="str">
        <f t="shared" si="205"/>
        <v xml:space="preserve"> </v>
      </c>
      <c r="FK80" s="9"/>
      <c r="FL80" s="8"/>
      <c r="FM80" s="9" t="str">
        <f t="shared" si="206"/>
        <v xml:space="preserve"> </v>
      </c>
      <c r="FN80" s="9"/>
      <c r="FO80" s="8"/>
      <c r="FP80" s="9" t="str">
        <f t="shared" si="207"/>
        <v xml:space="preserve"> </v>
      </c>
      <c r="FQ80" s="9"/>
      <c r="FR80" s="2"/>
      <c r="FS80" s="9" t="str">
        <f t="shared" si="208"/>
        <v xml:space="preserve"> </v>
      </c>
      <c r="FT80" s="8">
        <f t="shared" si="209"/>
        <v>47</v>
      </c>
      <c r="FU80" s="53">
        <f t="shared" si="128"/>
        <v>0</v>
      </c>
      <c r="FV80" s="147">
        <f t="shared" si="129"/>
        <v>0</v>
      </c>
      <c r="FW80" s="164" t="str">
        <f t="shared" si="130"/>
        <v xml:space="preserve">មិនចាត់ថ្នាក់ </v>
      </c>
      <c r="FX80" s="164" t="str">
        <f t="shared" si="131"/>
        <v xml:space="preserve"> មិនចាត់ថ្នាក់</v>
      </c>
      <c r="FY80" s="53" t="str">
        <f t="shared" si="151"/>
        <v xml:space="preserve"> </v>
      </c>
      <c r="FZ80" s="58">
        <f>វត្តមាន!FZ80</f>
        <v>2</v>
      </c>
      <c r="GA80" s="58">
        <f>វត្តមាន!GA80</f>
        <v>2</v>
      </c>
      <c r="GB80" s="58">
        <f>វត្តមាន!GB80</f>
        <v>2</v>
      </c>
      <c r="GC80" s="58">
        <f>វត្តមាន!GC80</f>
        <v>6</v>
      </c>
      <c r="GD80" s="69">
        <f t="shared" si="132"/>
        <v>9.1052631578947363</v>
      </c>
      <c r="GE80" s="69">
        <f t="shared" si="210"/>
        <v>0</v>
      </c>
      <c r="GF80" s="69">
        <f t="shared" si="211"/>
        <v>4.5526315789473681</v>
      </c>
      <c r="GG80" s="164" t="str">
        <f t="shared" si="133"/>
        <v>F</v>
      </c>
      <c r="GH80" s="164" t="str">
        <f t="shared" si="134"/>
        <v>ខ្សោយ</v>
      </c>
      <c r="GI80" s="53" t="e">
        <f t="shared" si="152"/>
        <v>#N/A</v>
      </c>
      <c r="GJ80" s="2">
        <f t="shared" si="135"/>
        <v>4</v>
      </c>
      <c r="GK80" s="2">
        <f t="shared" si="136"/>
        <v>4</v>
      </c>
      <c r="GL80" s="2">
        <f t="shared" si="137"/>
        <v>4</v>
      </c>
      <c r="GM80" s="2">
        <f t="shared" si="138"/>
        <v>12</v>
      </c>
    </row>
    <row r="81" spans="1:195" hidden="1">
      <c r="A81" s="2"/>
      <c r="B81" s="2">
        <f>ប្រវត្តិរូបសិស្ស!B81</f>
        <v>7471</v>
      </c>
      <c r="C81" s="2" t="str">
        <f>ប្រវត្តិរូបសិស្ស!C81</f>
        <v>ពៅ ពិសី</v>
      </c>
      <c r="D81" s="2" t="str">
        <f>ប្រវត្តិរូបសិស្ស!D81</f>
        <v>ស្រី</v>
      </c>
      <c r="E81" s="7">
        <f>ប្រវត្តិរូបសិស្ស!E81</f>
        <v>39331</v>
      </c>
      <c r="F81" s="7" t="str">
        <f>ប្រវត្តិរូបសិស្ស!G81</f>
        <v>12D</v>
      </c>
      <c r="G81" s="8">
        <v>63</v>
      </c>
      <c r="H81" s="9" t="str">
        <f t="shared" si="153"/>
        <v>B</v>
      </c>
      <c r="I81" s="8">
        <v>108</v>
      </c>
      <c r="J81" s="9" t="str">
        <f t="shared" si="154"/>
        <v>B</v>
      </c>
      <c r="K81" s="8">
        <v>50</v>
      </c>
      <c r="L81" s="9" t="str">
        <f t="shared" si="155"/>
        <v>D</v>
      </c>
      <c r="M81" s="8">
        <v>29</v>
      </c>
      <c r="N81" s="9" t="str">
        <f t="shared" si="156"/>
        <v>F</v>
      </c>
      <c r="O81" s="8">
        <v>20</v>
      </c>
      <c r="P81" s="9" t="str">
        <f t="shared" si="157"/>
        <v>F</v>
      </c>
      <c r="Q81" s="8"/>
      <c r="R81" s="9" t="str">
        <f t="shared" si="158"/>
        <v xml:space="preserve"> </v>
      </c>
      <c r="S81" s="8"/>
      <c r="T81" s="9" t="str">
        <f t="shared" si="159"/>
        <v xml:space="preserve"> </v>
      </c>
      <c r="U81" s="8"/>
      <c r="V81" s="9" t="str">
        <f t="shared" si="160"/>
        <v xml:space="preserve"> </v>
      </c>
      <c r="W81" s="8">
        <v>30</v>
      </c>
      <c r="X81" s="9" t="str">
        <f t="shared" si="161"/>
        <v>D</v>
      </c>
      <c r="Y81" s="9">
        <v>25</v>
      </c>
      <c r="Z81" s="8">
        <f t="shared" si="139"/>
        <v>0</v>
      </c>
      <c r="AA81" s="9" t="str">
        <f t="shared" si="109"/>
        <v>E</v>
      </c>
      <c r="AB81" s="8"/>
      <c r="AC81" s="9" t="str">
        <f t="shared" si="162"/>
        <v xml:space="preserve"> </v>
      </c>
      <c r="AD81" s="2"/>
      <c r="AE81" s="9" t="str">
        <f t="shared" si="163"/>
        <v>F</v>
      </c>
      <c r="AF81" s="53">
        <f t="shared" si="140"/>
        <v>300</v>
      </c>
      <c r="AG81" s="147">
        <f t="shared" si="141"/>
        <v>31.578947368421051</v>
      </c>
      <c r="AH81" s="164" t="str">
        <f t="shared" si="142"/>
        <v>D</v>
      </c>
      <c r="AI81" s="164" t="str">
        <f t="shared" si="143"/>
        <v>មធ្យម</v>
      </c>
      <c r="AJ81" s="53">
        <f t="shared" si="144"/>
        <v>17</v>
      </c>
      <c r="AK81" s="53">
        <f>វត្តមាន!BV81</f>
        <v>0</v>
      </c>
      <c r="AL81" s="53">
        <f>វត្តមាន!BW81</f>
        <v>0</v>
      </c>
      <c r="AM81" s="53">
        <f>វត្តមាន!BX81</f>
        <v>0</v>
      </c>
      <c r="AN81" s="53">
        <f>វត្តមាន!BY81</f>
        <v>0</v>
      </c>
      <c r="AO81" s="8"/>
      <c r="AP81" s="9" t="str">
        <f t="shared" si="164"/>
        <v xml:space="preserve"> </v>
      </c>
      <c r="AQ81" s="8"/>
      <c r="AR81" s="9" t="str">
        <f t="shared" si="165"/>
        <v xml:space="preserve"> </v>
      </c>
      <c r="AS81" s="8"/>
      <c r="AT81" s="9" t="str">
        <f t="shared" si="166"/>
        <v xml:space="preserve"> </v>
      </c>
      <c r="AU81" s="8"/>
      <c r="AV81" s="9" t="str">
        <f t="shared" si="167"/>
        <v xml:space="preserve"> </v>
      </c>
      <c r="AW81" s="8"/>
      <c r="AX81" s="9" t="str">
        <f t="shared" si="168"/>
        <v xml:space="preserve"> </v>
      </c>
      <c r="AY81" s="8"/>
      <c r="AZ81" s="9" t="str">
        <f t="shared" si="169"/>
        <v xml:space="preserve"> </v>
      </c>
      <c r="BA81" s="8"/>
      <c r="BB81" s="9" t="str">
        <f t="shared" si="170"/>
        <v xml:space="preserve"> </v>
      </c>
      <c r="BC81" s="8"/>
      <c r="BD81" s="9" t="str">
        <f t="shared" si="171"/>
        <v xml:space="preserve"> </v>
      </c>
      <c r="BE81" s="8"/>
      <c r="BF81" s="9" t="str">
        <f t="shared" si="172"/>
        <v xml:space="preserve"> </v>
      </c>
      <c r="BG81" s="8"/>
      <c r="BH81" s="9" t="str">
        <f t="shared" si="173"/>
        <v xml:space="preserve"> </v>
      </c>
      <c r="BI81" s="8"/>
      <c r="BJ81" s="9" t="str">
        <f t="shared" si="174"/>
        <v xml:space="preserve"> </v>
      </c>
      <c r="BK81" s="2"/>
      <c r="BL81" s="9" t="str">
        <f t="shared" si="113"/>
        <v>F</v>
      </c>
      <c r="BM81" s="53">
        <f t="shared" si="145"/>
        <v>0</v>
      </c>
      <c r="BN81" s="147">
        <f t="shared" si="115"/>
        <v>0</v>
      </c>
      <c r="BO81" s="164" t="str">
        <f t="shared" si="116"/>
        <v xml:space="preserve">មិនចាត់ថ្នាក់ </v>
      </c>
      <c r="BP81" s="164" t="str">
        <f t="shared" si="117"/>
        <v xml:space="preserve"> មិនចាត់ថ្នាក់</v>
      </c>
      <c r="BQ81" s="53" t="str">
        <f t="shared" si="146"/>
        <v xml:space="preserve"> </v>
      </c>
      <c r="BR81" s="51">
        <f>វត្តមាន!BV81</f>
        <v>0</v>
      </c>
      <c r="BS81" s="51">
        <f>វត្តមាន!BW81</f>
        <v>0</v>
      </c>
      <c r="BT81" s="51">
        <f>វត្តមាន!BX81</f>
        <v>0</v>
      </c>
      <c r="BU81" s="51">
        <f>វត្តមាន!BY81</f>
        <v>0</v>
      </c>
      <c r="BV81" s="8"/>
      <c r="BW81" s="9" t="str">
        <f t="shared" si="175"/>
        <v xml:space="preserve"> </v>
      </c>
      <c r="BX81" s="8"/>
      <c r="BY81" s="9" t="str">
        <f t="shared" si="176"/>
        <v xml:space="preserve"> </v>
      </c>
      <c r="BZ81" s="8"/>
      <c r="CA81" s="9" t="str">
        <f t="shared" si="177"/>
        <v xml:space="preserve"> </v>
      </c>
      <c r="CB81" s="8"/>
      <c r="CC81" s="9" t="str">
        <f t="shared" si="178"/>
        <v xml:space="preserve"> </v>
      </c>
      <c r="CD81" s="8"/>
      <c r="CE81" s="9" t="str">
        <f t="shared" si="179"/>
        <v xml:space="preserve"> </v>
      </c>
      <c r="CF81" s="8"/>
      <c r="CG81" s="9" t="str">
        <f t="shared" si="180"/>
        <v xml:space="preserve"> </v>
      </c>
      <c r="CH81" s="8"/>
      <c r="CI81" s="9" t="str">
        <f t="shared" si="181"/>
        <v xml:space="preserve"> </v>
      </c>
      <c r="CJ81" s="8"/>
      <c r="CK81" s="9" t="str">
        <f t="shared" si="182"/>
        <v xml:space="preserve"> </v>
      </c>
      <c r="CL81" s="8"/>
      <c r="CM81" s="9" t="str">
        <f t="shared" si="183"/>
        <v xml:space="preserve"> </v>
      </c>
      <c r="CN81" s="8"/>
      <c r="CO81" s="9" t="str">
        <f t="shared" si="184"/>
        <v xml:space="preserve"> </v>
      </c>
      <c r="CP81" s="8"/>
      <c r="CQ81" s="9" t="str">
        <f t="shared" si="185"/>
        <v xml:space="preserve"> </v>
      </c>
      <c r="CR81" s="2"/>
      <c r="CS81" s="9" t="str">
        <f t="shared" si="118"/>
        <v>F</v>
      </c>
      <c r="CT81" s="53">
        <f t="shared" si="147"/>
        <v>0</v>
      </c>
      <c r="CU81" s="147">
        <f t="shared" si="120"/>
        <v>0</v>
      </c>
      <c r="CV81" s="164" t="str">
        <f t="shared" si="121"/>
        <v xml:space="preserve">មិនចាត់ថ្នាក់ </v>
      </c>
      <c r="CW81" s="164" t="str">
        <f t="shared" si="122"/>
        <v xml:space="preserve"> មិនចាត់ថ្នាក់</v>
      </c>
      <c r="CX81" s="53" t="str">
        <f t="shared" si="148"/>
        <v xml:space="preserve"> </v>
      </c>
      <c r="CY81" s="51">
        <f>វត្តមាន!DF81</f>
        <v>0</v>
      </c>
      <c r="CZ81" s="51">
        <f>វត្តមាន!DG81</f>
        <v>0</v>
      </c>
      <c r="DA81" s="51">
        <f>វត្តមាន!DH81</f>
        <v>0</v>
      </c>
      <c r="DB81" s="51">
        <f>វត្តមាន!DI81</f>
        <v>0</v>
      </c>
      <c r="DC81" s="8"/>
      <c r="DD81" s="9" t="str">
        <f t="shared" si="186"/>
        <v xml:space="preserve"> </v>
      </c>
      <c r="DE81" s="8"/>
      <c r="DF81" s="9" t="str">
        <f t="shared" si="187"/>
        <v xml:space="preserve"> </v>
      </c>
      <c r="DG81" s="8"/>
      <c r="DH81" s="9" t="str">
        <f t="shared" si="188"/>
        <v xml:space="preserve"> </v>
      </c>
      <c r="DI81" s="8"/>
      <c r="DJ81" s="9" t="str">
        <f t="shared" si="189"/>
        <v xml:space="preserve"> </v>
      </c>
      <c r="DK81" s="8"/>
      <c r="DL81" s="9" t="str">
        <f t="shared" si="190"/>
        <v xml:space="preserve"> </v>
      </c>
      <c r="DM81" s="8"/>
      <c r="DN81" s="9" t="str">
        <f t="shared" si="191"/>
        <v xml:space="preserve"> </v>
      </c>
      <c r="DO81" s="8"/>
      <c r="DP81" s="9" t="str">
        <f t="shared" si="192"/>
        <v xml:space="preserve"> </v>
      </c>
      <c r="DQ81" s="8"/>
      <c r="DR81" s="9" t="str">
        <f t="shared" si="193"/>
        <v xml:space="preserve"> </v>
      </c>
      <c r="DS81" s="8"/>
      <c r="DT81" s="9" t="str">
        <f t="shared" si="194"/>
        <v xml:space="preserve"> </v>
      </c>
      <c r="DU81" s="8"/>
      <c r="DV81" s="9" t="str">
        <f t="shared" si="195"/>
        <v xml:space="preserve"> </v>
      </c>
      <c r="DW81" s="8"/>
      <c r="DX81" s="9" t="str">
        <f t="shared" si="196"/>
        <v xml:space="preserve"> </v>
      </c>
      <c r="DY81" s="2"/>
      <c r="DZ81" s="9" t="str">
        <f t="shared" si="123"/>
        <v>F</v>
      </c>
      <c r="EA81" s="53">
        <f t="shared" si="149"/>
        <v>0</v>
      </c>
      <c r="EB81" s="147">
        <f t="shared" si="125"/>
        <v>0</v>
      </c>
      <c r="EC81" s="164" t="str">
        <f t="shared" si="126"/>
        <v xml:space="preserve">មិនចាត់ថ្នាក់ </v>
      </c>
      <c r="ED81" s="164" t="str">
        <f t="shared" si="127"/>
        <v xml:space="preserve"> មិនចាត់ថ្នាក់</v>
      </c>
      <c r="EE81" s="53" t="str">
        <f t="shared" si="150"/>
        <v xml:space="preserve"> </v>
      </c>
      <c r="EF81" s="58">
        <f>វត្តមាន!EP81</f>
        <v>2</v>
      </c>
      <c r="EG81" s="58">
        <f>វត្តមាន!EQ81</f>
        <v>2</v>
      </c>
      <c r="EH81" s="58">
        <f>វត្តមាន!ER81</f>
        <v>2</v>
      </c>
      <c r="EI81" s="58">
        <f>វត្តមាន!ES81</f>
        <v>6</v>
      </c>
      <c r="EJ81" s="67"/>
      <c r="EK81" s="8"/>
      <c r="EL81" s="9" t="str">
        <f t="shared" si="197"/>
        <v xml:space="preserve"> </v>
      </c>
      <c r="EM81" s="9"/>
      <c r="EN81" s="8"/>
      <c r="EO81" s="9" t="str">
        <f t="shared" si="198"/>
        <v xml:space="preserve"> </v>
      </c>
      <c r="EP81" s="9"/>
      <c r="EQ81" s="8"/>
      <c r="ER81" s="9" t="str">
        <f t="shared" si="199"/>
        <v xml:space="preserve"> </v>
      </c>
      <c r="ES81" s="9"/>
      <c r="ET81" s="8"/>
      <c r="EU81" s="9" t="str">
        <f t="shared" si="200"/>
        <v xml:space="preserve"> </v>
      </c>
      <c r="EV81" s="9"/>
      <c r="EW81" s="8"/>
      <c r="EX81" s="9" t="str">
        <f t="shared" si="201"/>
        <v xml:space="preserve"> </v>
      </c>
      <c r="EY81" s="9"/>
      <c r="EZ81" s="8"/>
      <c r="FA81" s="9" t="str">
        <f t="shared" si="202"/>
        <v xml:space="preserve"> </v>
      </c>
      <c r="FB81" s="9"/>
      <c r="FC81" s="8"/>
      <c r="FD81" s="9" t="str">
        <f t="shared" si="203"/>
        <v xml:space="preserve"> </v>
      </c>
      <c r="FE81" s="9"/>
      <c r="FF81" s="8"/>
      <c r="FG81" s="9" t="str">
        <f t="shared" si="204"/>
        <v xml:space="preserve"> </v>
      </c>
      <c r="FH81" s="9"/>
      <c r="FI81" s="8"/>
      <c r="FJ81" s="9" t="str">
        <f t="shared" si="205"/>
        <v xml:space="preserve"> </v>
      </c>
      <c r="FK81" s="9"/>
      <c r="FL81" s="8"/>
      <c r="FM81" s="9" t="str">
        <f t="shared" si="206"/>
        <v xml:space="preserve"> </v>
      </c>
      <c r="FN81" s="9"/>
      <c r="FO81" s="8"/>
      <c r="FP81" s="9" t="str">
        <f t="shared" si="207"/>
        <v xml:space="preserve"> </v>
      </c>
      <c r="FQ81" s="9"/>
      <c r="FR81" s="2"/>
      <c r="FS81" s="9" t="str">
        <f t="shared" si="208"/>
        <v xml:space="preserve"> </v>
      </c>
      <c r="FT81" s="8">
        <f t="shared" si="209"/>
        <v>47</v>
      </c>
      <c r="FU81" s="53">
        <f t="shared" si="128"/>
        <v>0</v>
      </c>
      <c r="FV81" s="147">
        <f t="shared" si="129"/>
        <v>0</v>
      </c>
      <c r="FW81" s="164" t="str">
        <f t="shared" si="130"/>
        <v xml:space="preserve">មិនចាត់ថ្នាក់ </v>
      </c>
      <c r="FX81" s="164" t="str">
        <f t="shared" si="131"/>
        <v xml:space="preserve"> មិនចាត់ថ្នាក់</v>
      </c>
      <c r="FY81" s="53" t="str">
        <f t="shared" si="151"/>
        <v xml:space="preserve"> </v>
      </c>
      <c r="FZ81" s="58">
        <f>វត្តមាន!FZ81</f>
        <v>2</v>
      </c>
      <c r="GA81" s="58">
        <f>វត្តមាន!GA81</f>
        <v>2</v>
      </c>
      <c r="GB81" s="58">
        <f>វត្តមាន!GB81</f>
        <v>2</v>
      </c>
      <c r="GC81" s="58">
        <f>វត្តមាន!GC81</f>
        <v>6</v>
      </c>
      <c r="GD81" s="69">
        <f t="shared" si="132"/>
        <v>7.8947368421052628</v>
      </c>
      <c r="GE81" s="69">
        <f t="shared" si="210"/>
        <v>0</v>
      </c>
      <c r="GF81" s="69">
        <f t="shared" si="211"/>
        <v>3.9473684210526314</v>
      </c>
      <c r="GG81" s="164" t="str">
        <f t="shared" si="133"/>
        <v>F</v>
      </c>
      <c r="GH81" s="164" t="str">
        <f t="shared" si="134"/>
        <v>ខ្សោយ</v>
      </c>
      <c r="GI81" s="53" t="e">
        <f t="shared" si="152"/>
        <v>#N/A</v>
      </c>
      <c r="GJ81" s="2">
        <f t="shared" si="135"/>
        <v>4</v>
      </c>
      <c r="GK81" s="2">
        <f t="shared" si="136"/>
        <v>4</v>
      </c>
      <c r="GL81" s="2">
        <f t="shared" si="137"/>
        <v>4</v>
      </c>
      <c r="GM81" s="2">
        <f t="shared" si="138"/>
        <v>12</v>
      </c>
    </row>
    <row r="82" spans="1:195" hidden="1">
      <c r="A82" s="2"/>
      <c r="B82" s="2">
        <f>ប្រវត្តិរូបសិស្ស!B82</f>
        <v>7884</v>
      </c>
      <c r="C82" s="2" t="str">
        <f>ប្រវត្តិរូបសិស្ស!C82</f>
        <v>ភក្តី ស្រីគីម</v>
      </c>
      <c r="D82" s="2" t="str">
        <f>ប្រវត្តិរូបសិស្ស!D82</f>
        <v>ស្រី</v>
      </c>
      <c r="E82" s="7">
        <f>ប្រវត្តិរូបសិស្ស!E82</f>
        <v>39538</v>
      </c>
      <c r="F82" s="7" t="str">
        <f>ប្រវត្តិរូបសិស្ស!G82</f>
        <v>12D</v>
      </c>
      <c r="G82" s="8">
        <v>14</v>
      </c>
      <c r="H82" s="9" t="str">
        <f t="shared" si="153"/>
        <v>F</v>
      </c>
      <c r="I82" s="8">
        <v>78</v>
      </c>
      <c r="J82" s="9" t="str">
        <f t="shared" si="154"/>
        <v>D</v>
      </c>
      <c r="K82" s="8">
        <v>40</v>
      </c>
      <c r="L82" s="9" t="str">
        <f t="shared" si="155"/>
        <v>E</v>
      </c>
      <c r="M82" s="8">
        <v>42</v>
      </c>
      <c r="N82" s="9" t="str">
        <f t="shared" si="156"/>
        <v>E</v>
      </c>
      <c r="O82" s="8">
        <v>20</v>
      </c>
      <c r="P82" s="9" t="str">
        <f t="shared" si="157"/>
        <v>F</v>
      </c>
      <c r="Q82" s="8"/>
      <c r="R82" s="9" t="str">
        <f t="shared" si="158"/>
        <v xml:space="preserve"> </v>
      </c>
      <c r="S82" s="8"/>
      <c r="T82" s="9" t="str">
        <f t="shared" si="159"/>
        <v xml:space="preserve"> </v>
      </c>
      <c r="U82" s="8"/>
      <c r="V82" s="9" t="str">
        <f t="shared" si="160"/>
        <v xml:space="preserve"> </v>
      </c>
      <c r="W82" s="8">
        <v>30</v>
      </c>
      <c r="X82" s="9" t="str">
        <f t="shared" si="161"/>
        <v>D</v>
      </c>
      <c r="Y82" s="9">
        <v>25</v>
      </c>
      <c r="Z82" s="8">
        <f t="shared" si="139"/>
        <v>0</v>
      </c>
      <c r="AA82" s="9" t="str">
        <f t="shared" si="109"/>
        <v>E</v>
      </c>
      <c r="AB82" s="8"/>
      <c r="AC82" s="9" t="str">
        <f t="shared" si="162"/>
        <v xml:space="preserve"> </v>
      </c>
      <c r="AD82" s="2"/>
      <c r="AE82" s="9" t="str">
        <f t="shared" si="163"/>
        <v>F</v>
      </c>
      <c r="AF82" s="53">
        <f t="shared" si="140"/>
        <v>224</v>
      </c>
      <c r="AG82" s="147">
        <f t="shared" si="141"/>
        <v>23.578947368421051</v>
      </c>
      <c r="AH82" s="164" t="str">
        <f t="shared" si="142"/>
        <v>F</v>
      </c>
      <c r="AI82" s="164" t="str">
        <f t="shared" si="143"/>
        <v>ខ្សោយ</v>
      </c>
      <c r="AJ82" s="53">
        <f t="shared" si="144"/>
        <v>35</v>
      </c>
      <c r="AK82" s="53">
        <f>វត្តមាន!BV82</f>
        <v>0</v>
      </c>
      <c r="AL82" s="53">
        <f>វត្តមាន!BW82</f>
        <v>0</v>
      </c>
      <c r="AM82" s="53">
        <f>វត្តមាន!BX82</f>
        <v>0</v>
      </c>
      <c r="AN82" s="53">
        <f>វត្តមាន!BY82</f>
        <v>0</v>
      </c>
      <c r="AO82" s="8"/>
      <c r="AP82" s="9" t="str">
        <f t="shared" si="164"/>
        <v xml:space="preserve"> </v>
      </c>
      <c r="AQ82" s="8"/>
      <c r="AR82" s="9" t="str">
        <f t="shared" si="165"/>
        <v xml:space="preserve"> </v>
      </c>
      <c r="AS82" s="8"/>
      <c r="AT82" s="9" t="str">
        <f t="shared" si="166"/>
        <v xml:space="preserve"> </v>
      </c>
      <c r="AU82" s="8"/>
      <c r="AV82" s="9" t="str">
        <f t="shared" si="167"/>
        <v xml:space="preserve"> </v>
      </c>
      <c r="AW82" s="8"/>
      <c r="AX82" s="9" t="str">
        <f t="shared" si="168"/>
        <v xml:space="preserve"> </v>
      </c>
      <c r="AY82" s="8"/>
      <c r="AZ82" s="9" t="str">
        <f t="shared" si="169"/>
        <v xml:space="preserve"> </v>
      </c>
      <c r="BA82" s="8"/>
      <c r="BB82" s="9" t="str">
        <f t="shared" si="170"/>
        <v xml:space="preserve"> </v>
      </c>
      <c r="BC82" s="8"/>
      <c r="BD82" s="9" t="str">
        <f t="shared" si="171"/>
        <v xml:space="preserve"> </v>
      </c>
      <c r="BE82" s="8"/>
      <c r="BF82" s="9" t="str">
        <f t="shared" si="172"/>
        <v xml:space="preserve"> </v>
      </c>
      <c r="BG82" s="8"/>
      <c r="BH82" s="9" t="str">
        <f t="shared" si="173"/>
        <v xml:space="preserve"> </v>
      </c>
      <c r="BI82" s="8"/>
      <c r="BJ82" s="9" t="str">
        <f t="shared" si="174"/>
        <v xml:space="preserve"> </v>
      </c>
      <c r="BK82" s="2"/>
      <c r="BL82" s="9" t="str">
        <f t="shared" si="113"/>
        <v>F</v>
      </c>
      <c r="BM82" s="53">
        <f t="shared" si="145"/>
        <v>0</v>
      </c>
      <c r="BN82" s="147">
        <f t="shared" si="115"/>
        <v>0</v>
      </c>
      <c r="BO82" s="164" t="str">
        <f t="shared" si="116"/>
        <v xml:space="preserve">មិនចាត់ថ្នាក់ </v>
      </c>
      <c r="BP82" s="164" t="str">
        <f t="shared" si="117"/>
        <v xml:space="preserve"> មិនចាត់ថ្នាក់</v>
      </c>
      <c r="BQ82" s="53" t="str">
        <f t="shared" si="146"/>
        <v xml:space="preserve"> </v>
      </c>
      <c r="BR82" s="51">
        <f>វត្តមាន!BV82</f>
        <v>0</v>
      </c>
      <c r="BS82" s="51">
        <f>វត្តមាន!BW82</f>
        <v>0</v>
      </c>
      <c r="BT82" s="51">
        <f>វត្តមាន!BX82</f>
        <v>0</v>
      </c>
      <c r="BU82" s="51">
        <f>វត្តមាន!BY82</f>
        <v>0</v>
      </c>
      <c r="BV82" s="8"/>
      <c r="BW82" s="9" t="str">
        <f t="shared" si="175"/>
        <v xml:space="preserve"> </v>
      </c>
      <c r="BX82" s="8"/>
      <c r="BY82" s="9" t="str">
        <f t="shared" si="176"/>
        <v xml:space="preserve"> </v>
      </c>
      <c r="BZ82" s="8"/>
      <c r="CA82" s="9" t="str">
        <f t="shared" si="177"/>
        <v xml:space="preserve"> </v>
      </c>
      <c r="CB82" s="8"/>
      <c r="CC82" s="9" t="str">
        <f t="shared" si="178"/>
        <v xml:space="preserve"> </v>
      </c>
      <c r="CD82" s="8"/>
      <c r="CE82" s="9" t="str">
        <f t="shared" si="179"/>
        <v xml:space="preserve"> </v>
      </c>
      <c r="CF82" s="8"/>
      <c r="CG82" s="9" t="str">
        <f t="shared" si="180"/>
        <v xml:space="preserve"> </v>
      </c>
      <c r="CH82" s="8"/>
      <c r="CI82" s="9" t="str">
        <f t="shared" si="181"/>
        <v xml:space="preserve"> </v>
      </c>
      <c r="CJ82" s="8"/>
      <c r="CK82" s="9" t="str">
        <f t="shared" si="182"/>
        <v xml:space="preserve"> </v>
      </c>
      <c r="CL82" s="8"/>
      <c r="CM82" s="9" t="str">
        <f t="shared" si="183"/>
        <v xml:space="preserve"> </v>
      </c>
      <c r="CN82" s="8"/>
      <c r="CO82" s="9" t="str">
        <f t="shared" si="184"/>
        <v xml:space="preserve"> </v>
      </c>
      <c r="CP82" s="8"/>
      <c r="CQ82" s="9" t="str">
        <f t="shared" si="185"/>
        <v xml:space="preserve"> </v>
      </c>
      <c r="CR82" s="2"/>
      <c r="CS82" s="9" t="str">
        <f t="shared" si="118"/>
        <v>F</v>
      </c>
      <c r="CT82" s="53">
        <f t="shared" si="147"/>
        <v>0</v>
      </c>
      <c r="CU82" s="147">
        <f t="shared" si="120"/>
        <v>0</v>
      </c>
      <c r="CV82" s="164" t="str">
        <f t="shared" si="121"/>
        <v xml:space="preserve">មិនចាត់ថ្នាក់ </v>
      </c>
      <c r="CW82" s="164" t="str">
        <f t="shared" si="122"/>
        <v xml:space="preserve"> មិនចាត់ថ្នាក់</v>
      </c>
      <c r="CX82" s="53" t="str">
        <f t="shared" si="148"/>
        <v xml:space="preserve"> </v>
      </c>
      <c r="CY82" s="51">
        <f>វត្តមាន!DF82</f>
        <v>0</v>
      </c>
      <c r="CZ82" s="51">
        <f>វត្តមាន!DG82</f>
        <v>0</v>
      </c>
      <c r="DA82" s="51">
        <f>វត្តមាន!DH82</f>
        <v>0</v>
      </c>
      <c r="DB82" s="51">
        <f>វត្តមាន!DI82</f>
        <v>0</v>
      </c>
      <c r="DC82" s="8"/>
      <c r="DD82" s="9" t="str">
        <f t="shared" si="186"/>
        <v xml:space="preserve"> </v>
      </c>
      <c r="DE82" s="8"/>
      <c r="DF82" s="9" t="str">
        <f t="shared" si="187"/>
        <v xml:space="preserve"> </v>
      </c>
      <c r="DG82" s="8"/>
      <c r="DH82" s="9" t="str">
        <f t="shared" si="188"/>
        <v xml:space="preserve"> </v>
      </c>
      <c r="DI82" s="8"/>
      <c r="DJ82" s="9" t="str">
        <f t="shared" si="189"/>
        <v xml:space="preserve"> </v>
      </c>
      <c r="DK82" s="8"/>
      <c r="DL82" s="9" t="str">
        <f t="shared" si="190"/>
        <v xml:space="preserve"> </v>
      </c>
      <c r="DM82" s="8"/>
      <c r="DN82" s="9" t="str">
        <f t="shared" si="191"/>
        <v xml:space="preserve"> </v>
      </c>
      <c r="DO82" s="8"/>
      <c r="DP82" s="9" t="str">
        <f t="shared" si="192"/>
        <v xml:space="preserve"> </v>
      </c>
      <c r="DQ82" s="8"/>
      <c r="DR82" s="9" t="str">
        <f t="shared" si="193"/>
        <v xml:space="preserve"> </v>
      </c>
      <c r="DS82" s="8"/>
      <c r="DT82" s="9" t="str">
        <f t="shared" si="194"/>
        <v xml:space="preserve"> </v>
      </c>
      <c r="DU82" s="8"/>
      <c r="DV82" s="9" t="str">
        <f t="shared" si="195"/>
        <v xml:space="preserve"> </v>
      </c>
      <c r="DW82" s="8"/>
      <c r="DX82" s="9" t="str">
        <f t="shared" si="196"/>
        <v xml:space="preserve"> </v>
      </c>
      <c r="DY82" s="2"/>
      <c r="DZ82" s="9" t="str">
        <f t="shared" si="123"/>
        <v>F</v>
      </c>
      <c r="EA82" s="53">
        <f t="shared" si="149"/>
        <v>0</v>
      </c>
      <c r="EB82" s="147">
        <f t="shared" si="125"/>
        <v>0</v>
      </c>
      <c r="EC82" s="164" t="str">
        <f t="shared" si="126"/>
        <v xml:space="preserve">មិនចាត់ថ្នាក់ </v>
      </c>
      <c r="ED82" s="164" t="str">
        <f t="shared" si="127"/>
        <v xml:space="preserve"> មិនចាត់ថ្នាក់</v>
      </c>
      <c r="EE82" s="53" t="str">
        <f t="shared" si="150"/>
        <v xml:space="preserve"> </v>
      </c>
      <c r="EF82" s="58">
        <f>វត្តមាន!EP82</f>
        <v>2</v>
      </c>
      <c r="EG82" s="58">
        <f>វត្តមាន!EQ82</f>
        <v>2</v>
      </c>
      <c r="EH82" s="58">
        <f>វត្តមាន!ER82</f>
        <v>2</v>
      </c>
      <c r="EI82" s="58">
        <f>វត្តមាន!ES82</f>
        <v>6</v>
      </c>
      <c r="EJ82" s="67"/>
      <c r="EK82" s="8"/>
      <c r="EL82" s="9" t="str">
        <f t="shared" si="197"/>
        <v xml:space="preserve"> </v>
      </c>
      <c r="EM82" s="9"/>
      <c r="EN82" s="8"/>
      <c r="EO82" s="9" t="str">
        <f t="shared" si="198"/>
        <v xml:space="preserve"> </v>
      </c>
      <c r="EP82" s="9"/>
      <c r="EQ82" s="8"/>
      <c r="ER82" s="9" t="str">
        <f t="shared" si="199"/>
        <v xml:space="preserve"> </v>
      </c>
      <c r="ES82" s="9"/>
      <c r="ET82" s="8"/>
      <c r="EU82" s="9" t="str">
        <f t="shared" si="200"/>
        <v xml:space="preserve"> </v>
      </c>
      <c r="EV82" s="9"/>
      <c r="EW82" s="8"/>
      <c r="EX82" s="9" t="str">
        <f t="shared" si="201"/>
        <v xml:space="preserve"> </v>
      </c>
      <c r="EY82" s="9"/>
      <c r="EZ82" s="8"/>
      <c r="FA82" s="9" t="str">
        <f t="shared" si="202"/>
        <v xml:space="preserve"> </v>
      </c>
      <c r="FB82" s="9"/>
      <c r="FC82" s="8"/>
      <c r="FD82" s="9" t="str">
        <f t="shared" si="203"/>
        <v xml:space="preserve"> </v>
      </c>
      <c r="FE82" s="9"/>
      <c r="FF82" s="8"/>
      <c r="FG82" s="9" t="str">
        <f t="shared" si="204"/>
        <v xml:space="preserve"> </v>
      </c>
      <c r="FH82" s="9"/>
      <c r="FI82" s="8"/>
      <c r="FJ82" s="9" t="str">
        <f t="shared" si="205"/>
        <v xml:space="preserve"> </v>
      </c>
      <c r="FK82" s="9"/>
      <c r="FL82" s="8"/>
      <c r="FM82" s="9" t="str">
        <f t="shared" si="206"/>
        <v xml:space="preserve"> </v>
      </c>
      <c r="FN82" s="9"/>
      <c r="FO82" s="8"/>
      <c r="FP82" s="9" t="str">
        <f t="shared" si="207"/>
        <v xml:space="preserve"> </v>
      </c>
      <c r="FQ82" s="9"/>
      <c r="FR82" s="2"/>
      <c r="FS82" s="9" t="str">
        <f t="shared" si="208"/>
        <v xml:space="preserve"> </v>
      </c>
      <c r="FT82" s="8">
        <f t="shared" si="209"/>
        <v>47</v>
      </c>
      <c r="FU82" s="53">
        <f t="shared" si="128"/>
        <v>0</v>
      </c>
      <c r="FV82" s="147">
        <f t="shared" si="129"/>
        <v>0</v>
      </c>
      <c r="FW82" s="164" t="str">
        <f t="shared" si="130"/>
        <v xml:space="preserve">មិនចាត់ថ្នាក់ </v>
      </c>
      <c r="FX82" s="164" t="str">
        <f t="shared" si="131"/>
        <v xml:space="preserve"> មិនចាត់ថ្នាក់</v>
      </c>
      <c r="FY82" s="53" t="str">
        <f t="shared" si="151"/>
        <v xml:space="preserve"> </v>
      </c>
      <c r="FZ82" s="58">
        <f>វត្តមាន!FZ82</f>
        <v>2</v>
      </c>
      <c r="GA82" s="58">
        <f>វត្តមាន!GA82</f>
        <v>2</v>
      </c>
      <c r="GB82" s="58">
        <f>វត្តមាន!GB82</f>
        <v>2</v>
      </c>
      <c r="GC82" s="58">
        <f>វត្តមាន!GC82</f>
        <v>6</v>
      </c>
      <c r="GD82" s="69">
        <f t="shared" si="132"/>
        <v>5.8947368421052628</v>
      </c>
      <c r="GE82" s="69">
        <f t="shared" si="210"/>
        <v>0</v>
      </c>
      <c r="GF82" s="69">
        <f t="shared" si="211"/>
        <v>2.9473684210526314</v>
      </c>
      <c r="GG82" s="164" t="str">
        <f t="shared" si="133"/>
        <v>F</v>
      </c>
      <c r="GH82" s="164" t="str">
        <f t="shared" si="134"/>
        <v>ខ្សោយ</v>
      </c>
      <c r="GI82" s="53" t="e">
        <f t="shared" si="152"/>
        <v>#N/A</v>
      </c>
      <c r="GJ82" s="2">
        <f t="shared" si="135"/>
        <v>4</v>
      </c>
      <c r="GK82" s="2">
        <f t="shared" si="136"/>
        <v>4</v>
      </c>
      <c r="GL82" s="2">
        <f t="shared" si="137"/>
        <v>4</v>
      </c>
      <c r="GM82" s="2">
        <f t="shared" si="138"/>
        <v>12</v>
      </c>
    </row>
    <row r="83" spans="1:195" hidden="1">
      <c r="A83" s="2"/>
      <c r="B83" s="2">
        <f>ប្រវត្តិរូបសិស្ស!B83</f>
        <v>7473</v>
      </c>
      <c r="C83" s="2" t="str">
        <f>ប្រវត្តិរូបសិស្ស!C83</f>
        <v>ភក្រ័ ស្រីណុច</v>
      </c>
      <c r="D83" s="2" t="str">
        <f>ប្រវត្តិរូបសិស្ស!D83</f>
        <v>ស្រី</v>
      </c>
      <c r="E83" s="7">
        <f>ប្រវត្តិរូបសិស្ស!E83</f>
        <v>39295</v>
      </c>
      <c r="F83" s="7" t="str">
        <f>ប្រវត្តិរូបសិស្ស!G83</f>
        <v>12D</v>
      </c>
      <c r="G83" s="8">
        <v>65</v>
      </c>
      <c r="H83" s="9" t="str">
        <f t="shared" si="153"/>
        <v>B</v>
      </c>
      <c r="I83" s="8">
        <v>118</v>
      </c>
      <c r="J83" s="9" t="str">
        <f t="shared" si="154"/>
        <v>A</v>
      </c>
      <c r="K83" s="8">
        <v>60</v>
      </c>
      <c r="L83" s="9" t="str">
        <f t="shared" si="155"/>
        <v>B</v>
      </c>
      <c r="M83" s="8">
        <v>48</v>
      </c>
      <c r="N83" s="9" t="str">
        <f t="shared" si="156"/>
        <v>D</v>
      </c>
      <c r="O83" s="8">
        <v>22</v>
      </c>
      <c r="P83" s="9" t="str">
        <f t="shared" si="157"/>
        <v>F</v>
      </c>
      <c r="Q83" s="8"/>
      <c r="R83" s="9" t="str">
        <f t="shared" si="158"/>
        <v xml:space="preserve"> </v>
      </c>
      <c r="S83" s="8"/>
      <c r="T83" s="9" t="str">
        <f t="shared" si="159"/>
        <v xml:space="preserve"> </v>
      </c>
      <c r="U83" s="8"/>
      <c r="V83" s="9" t="str">
        <f t="shared" si="160"/>
        <v xml:space="preserve"> </v>
      </c>
      <c r="W83" s="8">
        <v>30</v>
      </c>
      <c r="X83" s="9" t="str">
        <f t="shared" si="161"/>
        <v>D</v>
      </c>
      <c r="Y83" s="9">
        <v>25</v>
      </c>
      <c r="Z83" s="8">
        <f t="shared" si="139"/>
        <v>0</v>
      </c>
      <c r="AA83" s="9" t="str">
        <f t="shared" si="109"/>
        <v>E</v>
      </c>
      <c r="AB83" s="8"/>
      <c r="AC83" s="9" t="str">
        <f t="shared" si="162"/>
        <v xml:space="preserve"> </v>
      </c>
      <c r="AD83" s="2"/>
      <c r="AE83" s="9" t="str">
        <f t="shared" si="163"/>
        <v>F</v>
      </c>
      <c r="AF83" s="53">
        <f t="shared" si="140"/>
        <v>343</v>
      </c>
      <c r="AG83" s="147">
        <f t="shared" si="141"/>
        <v>36.10526315789474</v>
      </c>
      <c r="AH83" s="164" t="str">
        <f t="shared" si="142"/>
        <v>C</v>
      </c>
      <c r="AI83" s="164" t="str">
        <f t="shared" si="143"/>
        <v>ល្អបង្គួរ</v>
      </c>
      <c r="AJ83" s="53">
        <f t="shared" si="144"/>
        <v>3</v>
      </c>
      <c r="AK83" s="53">
        <f>វត្តមាន!BV83</f>
        <v>0</v>
      </c>
      <c r="AL83" s="53">
        <f>វត្តមាន!BW83</f>
        <v>0</v>
      </c>
      <c r="AM83" s="53">
        <f>វត្តមាន!BX83</f>
        <v>0</v>
      </c>
      <c r="AN83" s="53">
        <f>វត្តមាន!BY83</f>
        <v>0</v>
      </c>
      <c r="AO83" s="8"/>
      <c r="AP83" s="9" t="str">
        <f t="shared" si="164"/>
        <v xml:space="preserve"> </v>
      </c>
      <c r="AQ83" s="8"/>
      <c r="AR83" s="9" t="str">
        <f t="shared" si="165"/>
        <v xml:space="preserve"> </v>
      </c>
      <c r="AS83" s="8"/>
      <c r="AT83" s="9" t="str">
        <f t="shared" si="166"/>
        <v xml:space="preserve"> </v>
      </c>
      <c r="AU83" s="8"/>
      <c r="AV83" s="9" t="str">
        <f t="shared" si="167"/>
        <v xml:space="preserve"> </v>
      </c>
      <c r="AW83" s="8"/>
      <c r="AX83" s="9" t="str">
        <f t="shared" si="168"/>
        <v xml:space="preserve"> </v>
      </c>
      <c r="AY83" s="8"/>
      <c r="AZ83" s="9" t="str">
        <f t="shared" si="169"/>
        <v xml:space="preserve"> </v>
      </c>
      <c r="BA83" s="8"/>
      <c r="BB83" s="9" t="str">
        <f t="shared" si="170"/>
        <v xml:space="preserve"> </v>
      </c>
      <c r="BC83" s="8"/>
      <c r="BD83" s="9" t="str">
        <f t="shared" si="171"/>
        <v xml:space="preserve"> </v>
      </c>
      <c r="BE83" s="8"/>
      <c r="BF83" s="9" t="str">
        <f t="shared" si="172"/>
        <v xml:space="preserve"> </v>
      </c>
      <c r="BG83" s="8"/>
      <c r="BH83" s="9" t="str">
        <f t="shared" si="173"/>
        <v xml:space="preserve"> </v>
      </c>
      <c r="BI83" s="8"/>
      <c r="BJ83" s="9" t="str">
        <f t="shared" si="174"/>
        <v xml:space="preserve"> </v>
      </c>
      <c r="BK83" s="2"/>
      <c r="BL83" s="9" t="str">
        <f t="shared" si="113"/>
        <v>F</v>
      </c>
      <c r="BM83" s="53">
        <f t="shared" si="145"/>
        <v>0</v>
      </c>
      <c r="BN83" s="147">
        <f t="shared" si="115"/>
        <v>0</v>
      </c>
      <c r="BO83" s="164" t="str">
        <f t="shared" si="116"/>
        <v xml:space="preserve">មិនចាត់ថ្នាក់ </v>
      </c>
      <c r="BP83" s="164" t="str">
        <f t="shared" si="117"/>
        <v xml:space="preserve"> មិនចាត់ថ្នាក់</v>
      </c>
      <c r="BQ83" s="53" t="str">
        <f t="shared" si="146"/>
        <v xml:space="preserve"> </v>
      </c>
      <c r="BR83" s="51">
        <f>វត្តមាន!BV83</f>
        <v>0</v>
      </c>
      <c r="BS83" s="51">
        <f>វត្តមាន!BW83</f>
        <v>0</v>
      </c>
      <c r="BT83" s="51">
        <f>វត្តមាន!BX83</f>
        <v>0</v>
      </c>
      <c r="BU83" s="51">
        <f>វត្តមាន!BY83</f>
        <v>0</v>
      </c>
      <c r="BV83" s="8"/>
      <c r="BW83" s="9" t="str">
        <f t="shared" si="175"/>
        <v xml:space="preserve"> </v>
      </c>
      <c r="BX83" s="8"/>
      <c r="BY83" s="9" t="str">
        <f t="shared" si="176"/>
        <v xml:space="preserve"> </v>
      </c>
      <c r="BZ83" s="8"/>
      <c r="CA83" s="9" t="str">
        <f t="shared" si="177"/>
        <v xml:space="preserve"> </v>
      </c>
      <c r="CB83" s="8"/>
      <c r="CC83" s="9" t="str">
        <f t="shared" si="178"/>
        <v xml:space="preserve"> </v>
      </c>
      <c r="CD83" s="8"/>
      <c r="CE83" s="9" t="str">
        <f t="shared" si="179"/>
        <v xml:space="preserve"> </v>
      </c>
      <c r="CF83" s="8"/>
      <c r="CG83" s="9" t="str">
        <f t="shared" si="180"/>
        <v xml:space="preserve"> </v>
      </c>
      <c r="CH83" s="8"/>
      <c r="CI83" s="9" t="str">
        <f t="shared" si="181"/>
        <v xml:space="preserve"> </v>
      </c>
      <c r="CJ83" s="8"/>
      <c r="CK83" s="9" t="str">
        <f t="shared" si="182"/>
        <v xml:space="preserve"> </v>
      </c>
      <c r="CL83" s="8"/>
      <c r="CM83" s="9" t="str">
        <f t="shared" si="183"/>
        <v xml:space="preserve"> </v>
      </c>
      <c r="CN83" s="8"/>
      <c r="CO83" s="9" t="str">
        <f t="shared" si="184"/>
        <v xml:space="preserve"> </v>
      </c>
      <c r="CP83" s="8"/>
      <c r="CQ83" s="9" t="str">
        <f t="shared" si="185"/>
        <v xml:space="preserve"> </v>
      </c>
      <c r="CR83" s="2"/>
      <c r="CS83" s="9" t="str">
        <f t="shared" si="118"/>
        <v>F</v>
      </c>
      <c r="CT83" s="53">
        <f t="shared" si="147"/>
        <v>0</v>
      </c>
      <c r="CU83" s="147">
        <f t="shared" si="120"/>
        <v>0</v>
      </c>
      <c r="CV83" s="164" t="str">
        <f t="shared" si="121"/>
        <v xml:space="preserve">មិនចាត់ថ្នាក់ </v>
      </c>
      <c r="CW83" s="164" t="str">
        <f t="shared" si="122"/>
        <v xml:space="preserve"> មិនចាត់ថ្នាក់</v>
      </c>
      <c r="CX83" s="53" t="str">
        <f t="shared" si="148"/>
        <v xml:space="preserve"> </v>
      </c>
      <c r="CY83" s="51">
        <f>វត្តមាន!DF83</f>
        <v>0</v>
      </c>
      <c r="CZ83" s="51">
        <f>វត្តមាន!DG83</f>
        <v>0</v>
      </c>
      <c r="DA83" s="51">
        <f>វត្តមាន!DH83</f>
        <v>0</v>
      </c>
      <c r="DB83" s="51">
        <f>វត្តមាន!DI83</f>
        <v>0</v>
      </c>
      <c r="DC83" s="8"/>
      <c r="DD83" s="9" t="str">
        <f t="shared" si="186"/>
        <v xml:space="preserve"> </v>
      </c>
      <c r="DE83" s="8"/>
      <c r="DF83" s="9" t="str">
        <f t="shared" si="187"/>
        <v xml:space="preserve"> </v>
      </c>
      <c r="DG83" s="8"/>
      <c r="DH83" s="9" t="str">
        <f t="shared" si="188"/>
        <v xml:space="preserve"> </v>
      </c>
      <c r="DI83" s="8"/>
      <c r="DJ83" s="9" t="str">
        <f t="shared" si="189"/>
        <v xml:space="preserve"> </v>
      </c>
      <c r="DK83" s="8"/>
      <c r="DL83" s="9" t="str">
        <f t="shared" si="190"/>
        <v xml:space="preserve"> </v>
      </c>
      <c r="DM83" s="8"/>
      <c r="DN83" s="9" t="str">
        <f t="shared" si="191"/>
        <v xml:space="preserve"> </v>
      </c>
      <c r="DO83" s="8"/>
      <c r="DP83" s="9" t="str">
        <f t="shared" si="192"/>
        <v xml:space="preserve"> </v>
      </c>
      <c r="DQ83" s="8"/>
      <c r="DR83" s="9" t="str">
        <f t="shared" si="193"/>
        <v xml:space="preserve"> </v>
      </c>
      <c r="DS83" s="8"/>
      <c r="DT83" s="9" t="str">
        <f t="shared" si="194"/>
        <v xml:space="preserve"> </v>
      </c>
      <c r="DU83" s="8"/>
      <c r="DV83" s="9" t="str">
        <f t="shared" si="195"/>
        <v xml:space="preserve"> </v>
      </c>
      <c r="DW83" s="8"/>
      <c r="DX83" s="9" t="str">
        <f t="shared" si="196"/>
        <v xml:space="preserve"> </v>
      </c>
      <c r="DY83" s="2"/>
      <c r="DZ83" s="9" t="str">
        <f t="shared" si="123"/>
        <v>F</v>
      </c>
      <c r="EA83" s="53">
        <f t="shared" si="149"/>
        <v>0</v>
      </c>
      <c r="EB83" s="147">
        <f t="shared" si="125"/>
        <v>0</v>
      </c>
      <c r="EC83" s="164" t="str">
        <f t="shared" si="126"/>
        <v xml:space="preserve">មិនចាត់ថ្នាក់ </v>
      </c>
      <c r="ED83" s="164" t="str">
        <f t="shared" si="127"/>
        <v xml:space="preserve"> មិនចាត់ថ្នាក់</v>
      </c>
      <c r="EE83" s="53" t="str">
        <f t="shared" si="150"/>
        <v xml:space="preserve"> </v>
      </c>
      <c r="EF83" s="58">
        <f>វត្តមាន!EP83</f>
        <v>2</v>
      </c>
      <c r="EG83" s="58">
        <f>វត្តមាន!EQ83</f>
        <v>2</v>
      </c>
      <c r="EH83" s="58">
        <f>វត្តមាន!ER83</f>
        <v>2</v>
      </c>
      <c r="EI83" s="58">
        <f>វត្តមាន!ES83</f>
        <v>6</v>
      </c>
      <c r="EJ83" s="67"/>
      <c r="EK83" s="8"/>
      <c r="EL83" s="9" t="str">
        <f t="shared" si="197"/>
        <v xml:space="preserve"> </v>
      </c>
      <c r="EM83" s="9"/>
      <c r="EN83" s="8"/>
      <c r="EO83" s="9" t="str">
        <f t="shared" si="198"/>
        <v xml:space="preserve"> </v>
      </c>
      <c r="EP83" s="9"/>
      <c r="EQ83" s="8"/>
      <c r="ER83" s="9" t="str">
        <f t="shared" si="199"/>
        <v xml:space="preserve"> </v>
      </c>
      <c r="ES83" s="9"/>
      <c r="ET83" s="8"/>
      <c r="EU83" s="9" t="str">
        <f t="shared" si="200"/>
        <v xml:space="preserve"> </v>
      </c>
      <c r="EV83" s="9"/>
      <c r="EW83" s="8"/>
      <c r="EX83" s="9" t="str">
        <f t="shared" si="201"/>
        <v xml:space="preserve"> </v>
      </c>
      <c r="EY83" s="9"/>
      <c r="EZ83" s="8"/>
      <c r="FA83" s="9" t="str">
        <f t="shared" si="202"/>
        <v xml:space="preserve"> </v>
      </c>
      <c r="FB83" s="9"/>
      <c r="FC83" s="8"/>
      <c r="FD83" s="9" t="str">
        <f t="shared" si="203"/>
        <v xml:space="preserve"> </v>
      </c>
      <c r="FE83" s="9"/>
      <c r="FF83" s="8"/>
      <c r="FG83" s="9" t="str">
        <f t="shared" si="204"/>
        <v xml:space="preserve"> </v>
      </c>
      <c r="FH83" s="9"/>
      <c r="FI83" s="8"/>
      <c r="FJ83" s="9" t="str">
        <f t="shared" si="205"/>
        <v xml:space="preserve"> </v>
      </c>
      <c r="FK83" s="9"/>
      <c r="FL83" s="8"/>
      <c r="FM83" s="9" t="str">
        <f t="shared" si="206"/>
        <v xml:space="preserve"> </v>
      </c>
      <c r="FN83" s="9"/>
      <c r="FO83" s="8"/>
      <c r="FP83" s="9" t="str">
        <f t="shared" si="207"/>
        <v xml:space="preserve"> </v>
      </c>
      <c r="FQ83" s="9"/>
      <c r="FR83" s="2"/>
      <c r="FS83" s="9" t="str">
        <f t="shared" si="208"/>
        <v xml:space="preserve"> </v>
      </c>
      <c r="FT83" s="8">
        <f t="shared" si="209"/>
        <v>47</v>
      </c>
      <c r="FU83" s="53">
        <f t="shared" si="128"/>
        <v>0</v>
      </c>
      <c r="FV83" s="147">
        <f t="shared" si="129"/>
        <v>0</v>
      </c>
      <c r="FW83" s="164" t="str">
        <f t="shared" si="130"/>
        <v xml:space="preserve">មិនចាត់ថ្នាក់ </v>
      </c>
      <c r="FX83" s="164" t="str">
        <f t="shared" si="131"/>
        <v xml:space="preserve"> មិនចាត់ថ្នាក់</v>
      </c>
      <c r="FY83" s="53" t="str">
        <f t="shared" si="151"/>
        <v xml:space="preserve"> </v>
      </c>
      <c r="FZ83" s="58">
        <f>វត្តមាន!FZ83</f>
        <v>2</v>
      </c>
      <c r="GA83" s="58">
        <f>វត្តមាន!GA83</f>
        <v>2</v>
      </c>
      <c r="GB83" s="58">
        <f>វត្តមាន!GB83</f>
        <v>2</v>
      </c>
      <c r="GC83" s="58">
        <f>វត្តមាន!GC83</f>
        <v>6</v>
      </c>
      <c r="GD83" s="69">
        <f t="shared" si="132"/>
        <v>9.026315789473685</v>
      </c>
      <c r="GE83" s="69">
        <f t="shared" si="210"/>
        <v>0</v>
      </c>
      <c r="GF83" s="69">
        <f t="shared" si="211"/>
        <v>4.5131578947368425</v>
      </c>
      <c r="GG83" s="164" t="str">
        <f t="shared" si="133"/>
        <v>F</v>
      </c>
      <c r="GH83" s="164" t="str">
        <f t="shared" si="134"/>
        <v>ខ្សោយ</v>
      </c>
      <c r="GI83" s="53" t="e">
        <f t="shared" si="152"/>
        <v>#N/A</v>
      </c>
      <c r="GJ83" s="2">
        <f t="shared" si="135"/>
        <v>4</v>
      </c>
      <c r="GK83" s="2">
        <f t="shared" si="136"/>
        <v>4</v>
      </c>
      <c r="GL83" s="2">
        <f t="shared" si="137"/>
        <v>4</v>
      </c>
      <c r="GM83" s="2">
        <f t="shared" si="138"/>
        <v>12</v>
      </c>
    </row>
    <row r="84" spans="1:195" hidden="1">
      <c r="A84" s="2"/>
      <c r="B84" s="2">
        <f>ប្រវត្តិរូបសិស្ស!B84</f>
        <v>7885</v>
      </c>
      <c r="C84" s="2" t="str">
        <f>ប្រវត្តិរូបសិស្ស!C84</f>
        <v>ភាព បូរី</v>
      </c>
      <c r="D84" s="2" t="str">
        <f>ប្រវត្តិរូបសិស្ស!D84</f>
        <v>ប្រុស</v>
      </c>
      <c r="E84" s="7">
        <f>ប្រវត្តិរូបសិស្ស!E84</f>
        <v>38710</v>
      </c>
      <c r="F84" s="7" t="str">
        <f>ប្រវត្តិរូបសិស្ស!G84</f>
        <v>12D</v>
      </c>
      <c r="G84" s="8">
        <v>36</v>
      </c>
      <c r="H84" s="9" t="str">
        <f t="shared" si="153"/>
        <v>F</v>
      </c>
      <c r="I84" s="8">
        <v>82</v>
      </c>
      <c r="J84" s="9" t="str">
        <f t="shared" si="154"/>
        <v>D</v>
      </c>
      <c r="K84" s="8">
        <v>50</v>
      </c>
      <c r="L84" s="9" t="str">
        <f t="shared" si="155"/>
        <v>D</v>
      </c>
      <c r="M84" s="8">
        <v>48</v>
      </c>
      <c r="N84" s="9" t="str">
        <f t="shared" si="156"/>
        <v>D</v>
      </c>
      <c r="O84" s="8">
        <v>22</v>
      </c>
      <c r="P84" s="9" t="str">
        <f t="shared" si="157"/>
        <v>F</v>
      </c>
      <c r="Q84" s="8"/>
      <c r="R84" s="9" t="str">
        <f t="shared" si="158"/>
        <v xml:space="preserve"> </v>
      </c>
      <c r="S84" s="8"/>
      <c r="T84" s="9" t="str">
        <f t="shared" si="159"/>
        <v xml:space="preserve"> </v>
      </c>
      <c r="U84" s="8"/>
      <c r="V84" s="9" t="str">
        <f t="shared" si="160"/>
        <v xml:space="preserve"> </v>
      </c>
      <c r="W84" s="8">
        <v>46</v>
      </c>
      <c r="X84" s="9" t="str">
        <f t="shared" si="161"/>
        <v>A</v>
      </c>
      <c r="Y84" s="9">
        <v>25</v>
      </c>
      <c r="Z84" s="8">
        <f t="shared" si="139"/>
        <v>0</v>
      </c>
      <c r="AA84" s="9" t="str">
        <f t="shared" si="109"/>
        <v>E</v>
      </c>
      <c r="AB84" s="8"/>
      <c r="AC84" s="9" t="str">
        <f t="shared" si="162"/>
        <v xml:space="preserve"> </v>
      </c>
      <c r="AD84" s="2"/>
      <c r="AE84" s="9" t="str">
        <f t="shared" si="163"/>
        <v>F</v>
      </c>
      <c r="AF84" s="53">
        <f t="shared" si="140"/>
        <v>284</v>
      </c>
      <c r="AG84" s="147">
        <f t="shared" si="141"/>
        <v>29.894736842105264</v>
      </c>
      <c r="AH84" s="164" t="str">
        <f t="shared" si="142"/>
        <v>E</v>
      </c>
      <c r="AI84" s="164" t="str">
        <f t="shared" si="143"/>
        <v>មធ្យម</v>
      </c>
      <c r="AJ84" s="53">
        <f t="shared" si="144"/>
        <v>21</v>
      </c>
      <c r="AK84" s="53">
        <f>វត្តមាន!BV84</f>
        <v>0</v>
      </c>
      <c r="AL84" s="53">
        <f>វត្តមាន!BW84</f>
        <v>0</v>
      </c>
      <c r="AM84" s="53">
        <f>វត្តមាន!BX84</f>
        <v>0</v>
      </c>
      <c r="AN84" s="53">
        <f>វត្តមាន!BY84</f>
        <v>0</v>
      </c>
      <c r="AO84" s="8"/>
      <c r="AP84" s="9" t="str">
        <f t="shared" si="164"/>
        <v xml:space="preserve"> </v>
      </c>
      <c r="AQ84" s="8"/>
      <c r="AR84" s="9" t="str">
        <f t="shared" si="165"/>
        <v xml:space="preserve"> </v>
      </c>
      <c r="AS84" s="8"/>
      <c r="AT84" s="9" t="str">
        <f t="shared" si="166"/>
        <v xml:space="preserve"> </v>
      </c>
      <c r="AU84" s="8"/>
      <c r="AV84" s="9" t="str">
        <f t="shared" si="167"/>
        <v xml:space="preserve"> </v>
      </c>
      <c r="AW84" s="8"/>
      <c r="AX84" s="9" t="str">
        <f t="shared" si="168"/>
        <v xml:space="preserve"> </v>
      </c>
      <c r="AY84" s="8"/>
      <c r="AZ84" s="9" t="str">
        <f t="shared" si="169"/>
        <v xml:space="preserve"> </v>
      </c>
      <c r="BA84" s="8"/>
      <c r="BB84" s="9" t="str">
        <f t="shared" si="170"/>
        <v xml:space="preserve"> </v>
      </c>
      <c r="BC84" s="8"/>
      <c r="BD84" s="9" t="str">
        <f t="shared" si="171"/>
        <v xml:space="preserve"> </v>
      </c>
      <c r="BE84" s="8"/>
      <c r="BF84" s="9" t="str">
        <f t="shared" si="172"/>
        <v xml:space="preserve"> </v>
      </c>
      <c r="BG84" s="8"/>
      <c r="BH84" s="9" t="str">
        <f t="shared" si="173"/>
        <v xml:space="preserve"> </v>
      </c>
      <c r="BI84" s="8"/>
      <c r="BJ84" s="9" t="str">
        <f t="shared" si="174"/>
        <v xml:space="preserve"> </v>
      </c>
      <c r="BK84" s="2"/>
      <c r="BL84" s="9" t="str">
        <f t="shared" si="113"/>
        <v>F</v>
      </c>
      <c r="BM84" s="53">
        <f t="shared" si="145"/>
        <v>0</v>
      </c>
      <c r="BN84" s="147">
        <f t="shared" si="115"/>
        <v>0</v>
      </c>
      <c r="BO84" s="164" t="str">
        <f t="shared" si="116"/>
        <v xml:space="preserve">មិនចាត់ថ្នាក់ </v>
      </c>
      <c r="BP84" s="164" t="str">
        <f t="shared" si="117"/>
        <v xml:space="preserve"> មិនចាត់ថ្នាក់</v>
      </c>
      <c r="BQ84" s="53" t="str">
        <f t="shared" si="146"/>
        <v xml:space="preserve"> </v>
      </c>
      <c r="BR84" s="51">
        <f>វត្តមាន!BV84</f>
        <v>0</v>
      </c>
      <c r="BS84" s="51">
        <f>វត្តមាន!BW84</f>
        <v>0</v>
      </c>
      <c r="BT84" s="51">
        <f>វត្តមាន!BX84</f>
        <v>0</v>
      </c>
      <c r="BU84" s="51">
        <f>វត្តមាន!BY84</f>
        <v>0</v>
      </c>
      <c r="BV84" s="8"/>
      <c r="BW84" s="9" t="str">
        <f t="shared" si="175"/>
        <v xml:space="preserve"> </v>
      </c>
      <c r="BX84" s="8"/>
      <c r="BY84" s="9" t="str">
        <f t="shared" si="176"/>
        <v xml:space="preserve"> </v>
      </c>
      <c r="BZ84" s="8"/>
      <c r="CA84" s="9" t="str">
        <f t="shared" si="177"/>
        <v xml:space="preserve"> </v>
      </c>
      <c r="CB84" s="8"/>
      <c r="CC84" s="9" t="str">
        <f t="shared" si="178"/>
        <v xml:space="preserve"> </v>
      </c>
      <c r="CD84" s="8"/>
      <c r="CE84" s="9" t="str">
        <f t="shared" si="179"/>
        <v xml:space="preserve"> </v>
      </c>
      <c r="CF84" s="8"/>
      <c r="CG84" s="9" t="str">
        <f t="shared" si="180"/>
        <v xml:space="preserve"> </v>
      </c>
      <c r="CH84" s="8"/>
      <c r="CI84" s="9" t="str">
        <f t="shared" si="181"/>
        <v xml:space="preserve"> </v>
      </c>
      <c r="CJ84" s="8"/>
      <c r="CK84" s="9" t="str">
        <f t="shared" si="182"/>
        <v xml:space="preserve"> </v>
      </c>
      <c r="CL84" s="8"/>
      <c r="CM84" s="9" t="str">
        <f t="shared" si="183"/>
        <v xml:space="preserve"> </v>
      </c>
      <c r="CN84" s="8"/>
      <c r="CO84" s="9" t="str">
        <f t="shared" si="184"/>
        <v xml:space="preserve"> </v>
      </c>
      <c r="CP84" s="8"/>
      <c r="CQ84" s="9" t="str">
        <f t="shared" si="185"/>
        <v xml:space="preserve"> </v>
      </c>
      <c r="CR84" s="2"/>
      <c r="CS84" s="9" t="str">
        <f t="shared" si="118"/>
        <v>F</v>
      </c>
      <c r="CT84" s="53">
        <f t="shared" si="147"/>
        <v>0</v>
      </c>
      <c r="CU84" s="147">
        <f t="shared" si="120"/>
        <v>0</v>
      </c>
      <c r="CV84" s="164" t="str">
        <f t="shared" si="121"/>
        <v xml:space="preserve">មិនចាត់ថ្នាក់ </v>
      </c>
      <c r="CW84" s="164" t="str">
        <f t="shared" si="122"/>
        <v xml:space="preserve"> មិនចាត់ថ្នាក់</v>
      </c>
      <c r="CX84" s="53" t="str">
        <f t="shared" si="148"/>
        <v xml:space="preserve"> </v>
      </c>
      <c r="CY84" s="51">
        <f>វត្តមាន!DF84</f>
        <v>0</v>
      </c>
      <c r="CZ84" s="51">
        <f>វត្តមាន!DG84</f>
        <v>0</v>
      </c>
      <c r="DA84" s="51">
        <f>វត្តមាន!DH84</f>
        <v>0</v>
      </c>
      <c r="DB84" s="51">
        <f>វត្តមាន!DI84</f>
        <v>0</v>
      </c>
      <c r="DC84" s="8"/>
      <c r="DD84" s="9" t="str">
        <f t="shared" si="186"/>
        <v xml:space="preserve"> </v>
      </c>
      <c r="DE84" s="8"/>
      <c r="DF84" s="9" t="str">
        <f t="shared" si="187"/>
        <v xml:space="preserve"> </v>
      </c>
      <c r="DG84" s="8"/>
      <c r="DH84" s="9" t="str">
        <f t="shared" si="188"/>
        <v xml:space="preserve"> </v>
      </c>
      <c r="DI84" s="8"/>
      <c r="DJ84" s="9" t="str">
        <f t="shared" si="189"/>
        <v xml:space="preserve"> </v>
      </c>
      <c r="DK84" s="8"/>
      <c r="DL84" s="9" t="str">
        <f t="shared" si="190"/>
        <v xml:space="preserve"> </v>
      </c>
      <c r="DM84" s="8"/>
      <c r="DN84" s="9" t="str">
        <f t="shared" si="191"/>
        <v xml:space="preserve"> </v>
      </c>
      <c r="DO84" s="8"/>
      <c r="DP84" s="9" t="str">
        <f t="shared" si="192"/>
        <v xml:space="preserve"> </v>
      </c>
      <c r="DQ84" s="8"/>
      <c r="DR84" s="9" t="str">
        <f t="shared" si="193"/>
        <v xml:space="preserve"> </v>
      </c>
      <c r="DS84" s="8"/>
      <c r="DT84" s="9" t="str">
        <f t="shared" si="194"/>
        <v xml:space="preserve"> </v>
      </c>
      <c r="DU84" s="8"/>
      <c r="DV84" s="9" t="str">
        <f t="shared" si="195"/>
        <v xml:space="preserve"> </v>
      </c>
      <c r="DW84" s="8"/>
      <c r="DX84" s="9" t="str">
        <f t="shared" si="196"/>
        <v xml:space="preserve"> </v>
      </c>
      <c r="DY84" s="2"/>
      <c r="DZ84" s="9" t="str">
        <f t="shared" si="123"/>
        <v>F</v>
      </c>
      <c r="EA84" s="53">
        <f t="shared" si="149"/>
        <v>0</v>
      </c>
      <c r="EB84" s="147">
        <f t="shared" si="125"/>
        <v>0</v>
      </c>
      <c r="EC84" s="164" t="str">
        <f t="shared" si="126"/>
        <v xml:space="preserve">មិនចាត់ថ្នាក់ </v>
      </c>
      <c r="ED84" s="164" t="str">
        <f t="shared" si="127"/>
        <v xml:space="preserve"> មិនចាត់ថ្នាក់</v>
      </c>
      <c r="EE84" s="53" t="str">
        <f t="shared" si="150"/>
        <v xml:space="preserve"> </v>
      </c>
      <c r="EF84" s="58">
        <f>វត្តមាន!EP84</f>
        <v>2</v>
      </c>
      <c r="EG84" s="58">
        <f>វត្តមាន!EQ84</f>
        <v>2</v>
      </c>
      <c r="EH84" s="58">
        <f>វត្តមាន!ER84</f>
        <v>2</v>
      </c>
      <c r="EI84" s="58">
        <f>វត្តមាន!ES84</f>
        <v>6</v>
      </c>
      <c r="EJ84" s="67"/>
      <c r="EK84" s="8"/>
      <c r="EL84" s="9" t="str">
        <f t="shared" si="197"/>
        <v xml:space="preserve"> </v>
      </c>
      <c r="EM84" s="9"/>
      <c r="EN84" s="8"/>
      <c r="EO84" s="9" t="str">
        <f t="shared" si="198"/>
        <v xml:space="preserve"> </v>
      </c>
      <c r="EP84" s="9"/>
      <c r="EQ84" s="8"/>
      <c r="ER84" s="9" t="str">
        <f t="shared" si="199"/>
        <v xml:space="preserve"> </v>
      </c>
      <c r="ES84" s="9"/>
      <c r="ET84" s="8"/>
      <c r="EU84" s="9" t="str">
        <f t="shared" si="200"/>
        <v xml:space="preserve"> </v>
      </c>
      <c r="EV84" s="9"/>
      <c r="EW84" s="8"/>
      <c r="EX84" s="9" t="str">
        <f t="shared" si="201"/>
        <v xml:space="preserve"> </v>
      </c>
      <c r="EY84" s="9"/>
      <c r="EZ84" s="8"/>
      <c r="FA84" s="9" t="str">
        <f t="shared" si="202"/>
        <v xml:space="preserve"> </v>
      </c>
      <c r="FB84" s="9"/>
      <c r="FC84" s="8"/>
      <c r="FD84" s="9" t="str">
        <f t="shared" si="203"/>
        <v xml:space="preserve"> </v>
      </c>
      <c r="FE84" s="9"/>
      <c r="FF84" s="8"/>
      <c r="FG84" s="9" t="str">
        <f t="shared" si="204"/>
        <v xml:space="preserve"> </v>
      </c>
      <c r="FH84" s="9"/>
      <c r="FI84" s="8"/>
      <c r="FJ84" s="9" t="str">
        <f t="shared" si="205"/>
        <v xml:space="preserve"> </v>
      </c>
      <c r="FK84" s="9"/>
      <c r="FL84" s="8"/>
      <c r="FM84" s="9" t="str">
        <f t="shared" si="206"/>
        <v xml:space="preserve"> </v>
      </c>
      <c r="FN84" s="9"/>
      <c r="FO84" s="8"/>
      <c r="FP84" s="9" t="str">
        <f t="shared" si="207"/>
        <v xml:space="preserve"> </v>
      </c>
      <c r="FQ84" s="9"/>
      <c r="FR84" s="2"/>
      <c r="FS84" s="9" t="str">
        <f t="shared" si="208"/>
        <v xml:space="preserve"> </v>
      </c>
      <c r="FT84" s="8">
        <f t="shared" si="209"/>
        <v>47</v>
      </c>
      <c r="FU84" s="53">
        <f t="shared" si="128"/>
        <v>0</v>
      </c>
      <c r="FV84" s="147">
        <f t="shared" si="129"/>
        <v>0</v>
      </c>
      <c r="FW84" s="164" t="str">
        <f t="shared" si="130"/>
        <v xml:space="preserve">មិនចាត់ថ្នាក់ </v>
      </c>
      <c r="FX84" s="164" t="str">
        <f t="shared" si="131"/>
        <v xml:space="preserve"> មិនចាត់ថ្នាក់</v>
      </c>
      <c r="FY84" s="53" t="str">
        <f t="shared" si="151"/>
        <v xml:space="preserve"> </v>
      </c>
      <c r="FZ84" s="58">
        <f>វត្តមាន!FZ84</f>
        <v>2</v>
      </c>
      <c r="GA84" s="58">
        <f>វត្តមាន!GA84</f>
        <v>2</v>
      </c>
      <c r="GB84" s="58">
        <f>វត្តមាន!GB84</f>
        <v>2</v>
      </c>
      <c r="GC84" s="58">
        <f>វត្តមាន!GC84</f>
        <v>6</v>
      </c>
      <c r="GD84" s="69">
        <f t="shared" si="132"/>
        <v>7.4736842105263159</v>
      </c>
      <c r="GE84" s="69">
        <f t="shared" si="210"/>
        <v>0</v>
      </c>
      <c r="GF84" s="69">
        <f t="shared" si="211"/>
        <v>3.736842105263158</v>
      </c>
      <c r="GG84" s="164" t="str">
        <f t="shared" si="133"/>
        <v>F</v>
      </c>
      <c r="GH84" s="164" t="str">
        <f t="shared" si="134"/>
        <v>ខ្សោយ</v>
      </c>
      <c r="GI84" s="53" t="e">
        <f t="shared" si="152"/>
        <v>#N/A</v>
      </c>
      <c r="GJ84" s="2">
        <f t="shared" si="135"/>
        <v>4</v>
      </c>
      <c r="GK84" s="2">
        <f t="shared" si="136"/>
        <v>4</v>
      </c>
      <c r="GL84" s="2">
        <f t="shared" si="137"/>
        <v>4</v>
      </c>
      <c r="GM84" s="2">
        <f t="shared" si="138"/>
        <v>12</v>
      </c>
    </row>
    <row r="85" spans="1:195" hidden="1">
      <c r="A85" s="2"/>
      <c r="B85" s="2">
        <f>ប្រវត្តិរូបសិស្ស!B85</f>
        <v>0</v>
      </c>
      <c r="C85" s="2" t="str">
        <f>ប្រវត្តិរូបសិស្ស!C85</f>
        <v>ម៉ាប់ ស៊ីមាន</v>
      </c>
      <c r="D85" s="2" t="str">
        <f>ប្រវត្តិរូបសិស្ស!D85</f>
        <v>ប្រុស</v>
      </c>
      <c r="E85" s="7">
        <f>ប្រវត្តិរូបសិស្ស!E85</f>
        <v>39364</v>
      </c>
      <c r="F85" s="7" t="str">
        <f>ប្រវត្តិរូបសិស្ស!G85</f>
        <v>12D</v>
      </c>
      <c r="G85" s="8"/>
      <c r="H85" s="9" t="str">
        <f t="shared" si="153"/>
        <v xml:space="preserve"> </v>
      </c>
      <c r="I85" s="8"/>
      <c r="J85" s="9" t="str">
        <f t="shared" si="154"/>
        <v xml:space="preserve"> </v>
      </c>
      <c r="K85" s="8"/>
      <c r="L85" s="9" t="str">
        <f t="shared" si="155"/>
        <v xml:space="preserve"> </v>
      </c>
      <c r="M85" s="8"/>
      <c r="N85" s="9" t="str">
        <f t="shared" si="156"/>
        <v xml:space="preserve"> </v>
      </c>
      <c r="O85" s="8"/>
      <c r="P85" s="9" t="str">
        <f t="shared" si="157"/>
        <v xml:space="preserve"> </v>
      </c>
      <c r="Q85" s="8"/>
      <c r="R85" s="9" t="str">
        <f t="shared" si="158"/>
        <v xml:space="preserve"> </v>
      </c>
      <c r="S85" s="8"/>
      <c r="T85" s="9" t="str">
        <f t="shared" si="159"/>
        <v xml:space="preserve"> </v>
      </c>
      <c r="U85" s="8"/>
      <c r="V85" s="9" t="str">
        <f t="shared" si="160"/>
        <v xml:space="preserve"> </v>
      </c>
      <c r="W85" s="8"/>
      <c r="X85" s="9" t="str">
        <f t="shared" si="161"/>
        <v xml:space="preserve"> </v>
      </c>
      <c r="Y85" s="9"/>
      <c r="Z85" s="8" t="str">
        <f t="shared" si="139"/>
        <v>0</v>
      </c>
      <c r="AA85" s="9" t="str">
        <f t="shared" si="109"/>
        <v xml:space="preserve"> </v>
      </c>
      <c r="AB85" s="8"/>
      <c r="AC85" s="9" t="str">
        <f t="shared" si="162"/>
        <v xml:space="preserve"> </v>
      </c>
      <c r="AD85" s="2"/>
      <c r="AE85" s="9" t="str">
        <f t="shared" si="163"/>
        <v>F</v>
      </c>
      <c r="AF85" s="53">
        <f t="shared" si="140"/>
        <v>0</v>
      </c>
      <c r="AG85" s="147">
        <f t="shared" si="141"/>
        <v>0</v>
      </c>
      <c r="AH85" s="164" t="str">
        <f t="shared" si="142"/>
        <v xml:space="preserve">មិនចាត់ថ្នាក់ </v>
      </c>
      <c r="AI85" s="164" t="str">
        <f t="shared" si="143"/>
        <v xml:space="preserve"> មិនចាត់ថ្នាក់</v>
      </c>
      <c r="AJ85" s="53" t="str">
        <f t="shared" si="144"/>
        <v xml:space="preserve"> </v>
      </c>
      <c r="AK85" s="53">
        <f>វត្តមាន!BV85</f>
        <v>0</v>
      </c>
      <c r="AL85" s="53">
        <f>វត្តមាន!BW85</f>
        <v>0</v>
      </c>
      <c r="AM85" s="53">
        <f>វត្តមាន!BX85</f>
        <v>0</v>
      </c>
      <c r="AN85" s="53">
        <f>វត្តមាន!BY85</f>
        <v>0</v>
      </c>
      <c r="AO85" s="8"/>
      <c r="AP85" s="9" t="str">
        <f t="shared" si="164"/>
        <v xml:space="preserve"> </v>
      </c>
      <c r="AQ85" s="8"/>
      <c r="AR85" s="9" t="str">
        <f t="shared" si="165"/>
        <v xml:space="preserve"> </v>
      </c>
      <c r="AS85" s="8"/>
      <c r="AT85" s="9" t="str">
        <f t="shared" si="166"/>
        <v xml:space="preserve"> </v>
      </c>
      <c r="AU85" s="8"/>
      <c r="AV85" s="9" t="str">
        <f t="shared" si="167"/>
        <v xml:space="preserve"> </v>
      </c>
      <c r="AW85" s="8"/>
      <c r="AX85" s="9" t="str">
        <f t="shared" si="168"/>
        <v xml:space="preserve"> </v>
      </c>
      <c r="AY85" s="8"/>
      <c r="AZ85" s="9" t="str">
        <f t="shared" si="169"/>
        <v xml:space="preserve"> </v>
      </c>
      <c r="BA85" s="8"/>
      <c r="BB85" s="9" t="str">
        <f t="shared" si="170"/>
        <v xml:space="preserve"> </v>
      </c>
      <c r="BC85" s="8"/>
      <c r="BD85" s="9" t="str">
        <f t="shared" si="171"/>
        <v xml:space="preserve"> </v>
      </c>
      <c r="BE85" s="8"/>
      <c r="BF85" s="9" t="str">
        <f t="shared" si="172"/>
        <v xml:space="preserve"> </v>
      </c>
      <c r="BG85" s="8"/>
      <c r="BH85" s="9" t="str">
        <f t="shared" si="173"/>
        <v xml:space="preserve"> </v>
      </c>
      <c r="BI85" s="8"/>
      <c r="BJ85" s="9" t="str">
        <f t="shared" si="174"/>
        <v xml:space="preserve"> </v>
      </c>
      <c r="BK85" s="2"/>
      <c r="BL85" s="9" t="str">
        <f t="shared" si="113"/>
        <v>F</v>
      </c>
      <c r="BM85" s="53">
        <f t="shared" si="145"/>
        <v>0</v>
      </c>
      <c r="BN85" s="147">
        <f t="shared" si="115"/>
        <v>0</v>
      </c>
      <c r="BO85" s="164" t="str">
        <f t="shared" si="116"/>
        <v xml:space="preserve">មិនចាត់ថ្នាក់ </v>
      </c>
      <c r="BP85" s="164" t="str">
        <f t="shared" si="117"/>
        <v xml:space="preserve"> មិនចាត់ថ្នាក់</v>
      </c>
      <c r="BQ85" s="53" t="str">
        <f t="shared" si="146"/>
        <v xml:space="preserve"> </v>
      </c>
      <c r="BR85" s="51">
        <f>វត្តមាន!BV85</f>
        <v>0</v>
      </c>
      <c r="BS85" s="51">
        <f>វត្តមាន!BW85</f>
        <v>0</v>
      </c>
      <c r="BT85" s="51">
        <f>វត្តមាន!BX85</f>
        <v>0</v>
      </c>
      <c r="BU85" s="51">
        <f>វត្តមាន!BY85</f>
        <v>0</v>
      </c>
      <c r="BV85" s="8"/>
      <c r="BW85" s="9" t="str">
        <f t="shared" si="175"/>
        <v xml:space="preserve"> </v>
      </c>
      <c r="BX85" s="8"/>
      <c r="BY85" s="9" t="str">
        <f t="shared" si="176"/>
        <v xml:space="preserve"> </v>
      </c>
      <c r="BZ85" s="8"/>
      <c r="CA85" s="9" t="str">
        <f t="shared" si="177"/>
        <v xml:space="preserve"> </v>
      </c>
      <c r="CB85" s="8"/>
      <c r="CC85" s="9" t="str">
        <f t="shared" si="178"/>
        <v xml:space="preserve"> </v>
      </c>
      <c r="CD85" s="8"/>
      <c r="CE85" s="9" t="str">
        <f t="shared" si="179"/>
        <v xml:space="preserve"> </v>
      </c>
      <c r="CF85" s="8"/>
      <c r="CG85" s="9" t="str">
        <f t="shared" si="180"/>
        <v xml:space="preserve"> </v>
      </c>
      <c r="CH85" s="8"/>
      <c r="CI85" s="9" t="str">
        <f t="shared" si="181"/>
        <v xml:space="preserve"> </v>
      </c>
      <c r="CJ85" s="8"/>
      <c r="CK85" s="9" t="str">
        <f t="shared" si="182"/>
        <v xml:space="preserve"> </v>
      </c>
      <c r="CL85" s="8"/>
      <c r="CM85" s="9" t="str">
        <f t="shared" si="183"/>
        <v xml:space="preserve"> </v>
      </c>
      <c r="CN85" s="8"/>
      <c r="CO85" s="9" t="str">
        <f t="shared" si="184"/>
        <v xml:space="preserve"> </v>
      </c>
      <c r="CP85" s="8"/>
      <c r="CQ85" s="9" t="str">
        <f t="shared" si="185"/>
        <v xml:space="preserve"> </v>
      </c>
      <c r="CR85" s="2"/>
      <c r="CS85" s="9" t="str">
        <f t="shared" si="118"/>
        <v>F</v>
      </c>
      <c r="CT85" s="53">
        <f t="shared" si="147"/>
        <v>0</v>
      </c>
      <c r="CU85" s="147">
        <f t="shared" si="120"/>
        <v>0</v>
      </c>
      <c r="CV85" s="164" t="str">
        <f t="shared" si="121"/>
        <v xml:space="preserve">មិនចាត់ថ្នាក់ </v>
      </c>
      <c r="CW85" s="164" t="str">
        <f t="shared" si="122"/>
        <v xml:space="preserve"> មិនចាត់ថ្នាក់</v>
      </c>
      <c r="CX85" s="53" t="str">
        <f t="shared" si="148"/>
        <v xml:space="preserve"> </v>
      </c>
      <c r="CY85" s="51">
        <f>វត្តមាន!DF85</f>
        <v>0</v>
      </c>
      <c r="CZ85" s="51">
        <f>វត្តមាន!DG85</f>
        <v>0</v>
      </c>
      <c r="DA85" s="51">
        <f>វត្តមាន!DH85</f>
        <v>0</v>
      </c>
      <c r="DB85" s="51">
        <f>វត្តមាន!DI85</f>
        <v>0</v>
      </c>
      <c r="DC85" s="8"/>
      <c r="DD85" s="9" t="str">
        <f t="shared" si="186"/>
        <v xml:space="preserve"> </v>
      </c>
      <c r="DE85" s="8"/>
      <c r="DF85" s="9" t="str">
        <f t="shared" si="187"/>
        <v xml:space="preserve"> </v>
      </c>
      <c r="DG85" s="8"/>
      <c r="DH85" s="9" t="str">
        <f t="shared" si="188"/>
        <v xml:space="preserve"> </v>
      </c>
      <c r="DI85" s="8"/>
      <c r="DJ85" s="9" t="str">
        <f t="shared" si="189"/>
        <v xml:space="preserve"> </v>
      </c>
      <c r="DK85" s="8"/>
      <c r="DL85" s="9" t="str">
        <f t="shared" si="190"/>
        <v xml:space="preserve"> </v>
      </c>
      <c r="DM85" s="8"/>
      <c r="DN85" s="9" t="str">
        <f t="shared" si="191"/>
        <v xml:space="preserve"> </v>
      </c>
      <c r="DO85" s="8"/>
      <c r="DP85" s="9" t="str">
        <f t="shared" si="192"/>
        <v xml:space="preserve"> </v>
      </c>
      <c r="DQ85" s="8"/>
      <c r="DR85" s="9" t="str">
        <f t="shared" si="193"/>
        <v xml:space="preserve"> </v>
      </c>
      <c r="DS85" s="8"/>
      <c r="DT85" s="9" t="str">
        <f t="shared" si="194"/>
        <v xml:space="preserve"> </v>
      </c>
      <c r="DU85" s="8"/>
      <c r="DV85" s="9" t="str">
        <f t="shared" si="195"/>
        <v xml:space="preserve"> </v>
      </c>
      <c r="DW85" s="8"/>
      <c r="DX85" s="9" t="str">
        <f t="shared" si="196"/>
        <v xml:space="preserve"> </v>
      </c>
      <c r="DY85" s="2"/>
      <c r="DZ85" s="9" t="str">
        <f t="shared" si="123"/>
        <v>F</v>
      </c>
      <c r="EA85" s="53">
        <f t="shared" si="149"/>
        <v>0</v>
      </c>
      <c r="EB85" s="147">
        <f t="shared" si="125"/>
        <v>0</v>
      </c>
      <c r="EC85" s="164" t="str">
        <f t="shared" si="126"/>
        <v xml:space="preserve">មិនចាត់ថ្នាក់ </v>
      </c>
      <c r="ED85" s="164" t="str">
        <f t="shared" si="127"/>
        <v xml:space="preserve"> មិនចាត់ថ្នាក់</v>
      </c>
      <c r="EE85" s="53" t="str">
        <f t="shared" si="150"/>
        <v xml:space="preserve"> </v>
      </c>
      <c r="EF85" s="58">
        <f>វត្តមាន!EP85</f>
        <v>2</v>
      </c>
      <c r="EG85" s="58">
        <f>វត្តមាន!EQ85</f>
        <v>2</v>
      </c>
      <c r="EH85" s="58">
        <f>វត្តមាន!ER85</f>
        <v>2</v>
      </c>
      <c r="EI85" s="58">
        <f>វត្តមាន!ES85</f>
        <v>6</v>
      </c>
      <c r="EJ85" s="67"/>
      <c r="EK85" s="8"/>
      <c r="EL85" s="9" t="str">
        <f t="shared" si="197"/>
        <v xml:space="preserve"> </v>
      </c>
      <c r="EM85" s="9"/>
      <c r="EN85" s="8"/>
      <c r="EO85" s="9" t="str">
        <f t="shared" si="198"/>
        <v xml:space="preserve"> </v>
      </c>
      <c r="EP85" s="9"/>
      <c r="EQ85" s="8"/>
      <c r="ER85" s="9" t="str">
        <f t="shared" si="199"/>
        <v xml:space="preserve"> </v>
      </c>
      <c r="ES85" s="9"/>
      <c r="ET85" s="8"/>
      <c r="EU85" s="9" t="str">
        <f t="shared" si="200"/>
        <v xml:space="preserve"> </v>
      </c>
      <c r="EV85" s="9"/>
      <c r="EW85" s="8"/>
      <c r="EX85" s="9" t="str">
        <f t="shared" si="201"/>
        <v xml:space="preserve"> </v>
      </c>
      <c r="EY85" s="9"/>
      <c r="EZ85" s="8"/>
      <c r="FA85" s="9" t="str">
        <f t="shared" si="202"/>
        <v xml:space="preserve"> </v>
      </c>
      <c r="FB85" s="9"/>
      <c r="FC85" s="8"/>
      <c r="FD85" s="9" t="str">
        <f t="shared" si="203"/>
        <v xml:space="preserve"> </v>
      </c>
      <c r="FE85" s="9"/>
      <c r="FF85" s="8"/>
      <c r="FG85" s="9" t="str">
        <f t="shared" si="204"/>
        <v xml:space="preserve"> </v>
      </c>
      <c r="FH85" s="9"/>
      <c r="FI85" s="8"/>
      <c r="FJ85" s="9" t="str">
        <f t="shared" si="205"/>
        <v xml:space="preserve"> </v>
      </c>
      <c r="FK85" s="9"/>
      <c r="FL85" s="8"/>
      <c r="FM85" s="9" t="str">
        <f t="shared" si="206"/>
        <v xml:space="preserve"> </v>
      </c>
      <c r="FN85" s="9"/>
      <c r="FO85" s="8"/>
      <c r="FP85" s="9" t="str">
        <f t="shared" si="207"/>
        <v xml:space="preserve"> </v>
      </c>
      <c r="FQ85" s="9"/>
      <c r="FR85" s="2"/>
      <c r="FS85" s="9" t="str">
        <f t="shared" si="208"/>
        <v xml:space="preserve"> </v>
      </c>
      <c r="FT85" s="8">
        <f t="shared" si="209"/>
        <v>47</v>
      </c>
      <c r="FU85" s="53">
        <f t="shared" si="128"/>
        <v>0</v>
      </c>
      <c r="FV85" s="147">
        <f t="shared" si="129"/>
        <v>0</v>
      </c>
      <c r="FW85" s="164" t="str">
        <f t="shared" si="130"/>
        <v xml:space="preserve">មិនចាត់ថ្នាក់ </v>
      </c>
      <c r="FX85" s="164" t="str">
        <f t="shared" si="131"/>
        <v xml:space="preserve"> មិនចាត់ថ្នាក់</v>
      </c>
      <c r="FY85" s="53" t="str">
        <f t="shared" si="151"/>
        <v xml:space="preserve"> </v>
      </c>
      <c r="FZ85" s="58">
        <f>វត្តមាន!FZ85</f>
        <v>2</v>
      </c>
      <c r="GA85" s="58">
        <f>វត្តមាន!GA85</f>
        <v>2</v>
      </c>
      <c r="GB85" s="58">
        <f>វត្តមាន!GB85</f>
        <v>2</v>
      </c>
      <c r="GC85" s="58">
        <f>វត្តមាន!GC85</f>
        <v>6</v>
      </c>
      <c r="GD85" s="69">
        <f t="shared" si="132"/>
        <v>0</v>
      </c>
      <c r="GE85" s="69">
        <f t="shared" si="210"/>
        <v>0</v>
      </c>
      <c r="GF85" s="69">
        <f t="shared" si="211"/>
        <v>0</v>
      </c>
      <c r="GG85" s="164" t="str">
        <f t="shared" si="133"/>
        <v xml:space="preserve">មិនចាត់ថ្នាក់ </v>
      </c>
      <c r="GH85" s="164" t="str">
        <f t="shared" si="134"/>
        <v xml:space="preserve"> មិនចាត់ថ្នាក់</v>
      </c>
      <c r="GI85" s="53" t="str">
        <f t="shared" si="152"/>
        <v xml:space="preserve"> </v>
      </c>
      <c r="GJ85" s="2">
        <f t="shared" si="135"/>
        <v>4</v>
      </c>
      <c r="GK85" s="2">
        <f t="shared" si="136"/>
        <v>4</v>
      </c>
      <c r="GL85" s="2">
        <f t="shared" si="137"/>
        <v>4</v>
      </c>
      <c r="GM85" s="2">
        <f t="shared" si="138"/>
        <v>12</v>
      </c>
    </row>
    <row r="86" spans="1:195" hidden="1">
      <c r="A86" s="2"/>
      <c r="B86" s="2">
        <f>ប្រវត្តិរូបសិស្ស!B86</f>
        <v>7478</v>
      </c>
      <c r="C86" s="2" t="str">
        <f>ប្រវត្តិរូបសិស្ស!C86</f>
        <v>ម៉ុន នរៀ</v>
      </c>
      <c r="D86" s="2" t="str">
        <f>ប្រវត្តិរូបសិស្ស!D86</f>
        <v>ប្រុស</v>
      </c>
      <c r="E86" s="7">
        <f>ប្រវត្តិរូបសិស្ស!E86</f>
        <v>39086</v>
      </c>
      <c r="F86" s="7" t="str">
        <f>ប្រវត្តិរូបសិស្ស!G86</f>
        <v>12D</v>
      </c>
      <c r="G86" s="8">
        <v>51</v>
      </c>
      <c r="H86" s="9" t="str">
        <f t="shared" si="153"/>
        <v>D</v>
      </c>
      <c r="I86" s="8">
        <v>104</v>
      </c>
      <c r="J86" s="9" t="str">
        <f t="shared" si="154"/>
        <v>B</v>
      </c>
      <c r="K86" s="8">
        <v>55</v>
      </c>
      <c r="L86" s="9" t="str">
        <f t="shared" si="155"/>
        <v>C</v>
      </c>
      <c r="M86" s="8">
        <v>55</v>
      </c>
      <c r="N86" s="9" t="str">
        <f t="shared" si="156"/>
        <v>C</v>
      </c>
      <c r="O86" s="8">
        <v>20</v>
      </c>
      <c r="P86" s="9" t="str">
        <f t="shared" si="157"/>
        <v>F</v>
      </c>
      <c r="Q86" s="8"/>
      <c r="R86" s="9" t="str">
        <f t="shared" si="158"/>
        <v xml:space="preserve"> </v>
      </c>
      <c r="S86" s="8"/>
      <c r="T86" s="9" t="str">
        <f t="shared" si="159"/>
        <v xml:space="preserve"> </v>
      </c>
      <c r="U86" s="8"/>
      <c r="V86" s="9" t="str">
        <f t="shared" si="160"/>
        <v xml:space="preserve"> </v>
      </c>
      <c r="W86" s="8">
        <v>31</v>
      </c>
      <c r="X86" s="9" t="str">
        <f t="shared" si="161"/>
        <v>D</v>
      </c>
      <c r="Y86" s="9">
        <v>25</v>
      </c>
      <c r="Z86" s="8">
        <f t="shared" si="139"/>
        <v>0</v>
      </c>
      <c r="AA86" s="9" t="str">
        <f t="shared" si="109"/>
        <v>E</v>
      </c>
      <c r="AB86" s="8"/>
      <c r="AC86" s="9" t="str">
        <f t="shared" si="162"/>
        <v xml:space="preserve"> </v>
      </c>
      <c r="AD86" s="2"/>
      <c r="AE86" s="9" t="str">
        <f t="shared" si="163"/>
        <v>F</v>
      </c>
      <c r="AF86" s="53">
        <f t="shared" si="140"/>
        <v>316</v>
      </c>
      <c r="AG86" s="147">
        <f t="shared" si="141"/>
        <v>33.263157894736842</v>
      </c>
      <c r="AH86" s="164" t="str">
        <f t="shared" si="142"/>
        <v>D</v>
      </c>
      <c r="AI86" s="164" t="str">
        <f t="shared" si="143"/>
        <v>ល្អបង្គួរ</v>
      </c>
      <c r="AJ86" s="53">
        <f t="shared" si="144"/>
        <v>11</v>
      </c>
      <c r="AK86" s="53">
        <f>វត្តមាន!BV86</f>
        <v>0</v>
      </c>
      <c r="AL86" s="53">
        <f>វត្តមាន!BW86</f>
        <v>0</v>
      </c>
      <c r="AM86" s="53">
        <f>វត្តមាន!BX86</f>
        <v>0</v>
      </c>
      <c r="AN86" s="53">
        <f>វត្តមាន!BY86</f>
        <v>0</v>
      </c>
      <c r="AO86" s="8"/>
      <c r="AP86" s="9" t="str">
        <f t="shared" si="164"/>
        <v xml:space="preserve"> </v>
      </c>
      <c r="AQ86" s="8"/>
      <c r="AR86" s="9" t="str">
        <f t="shared" si="165"/>
        <v xml:space="preserve"> </v>
      </c>
      <c r="AS86" s="8"/>
      <c r="AT86" s="9" t="str">
        <f t="shared" si="166"/>
        <v xml:space="preserve"> </v>
      </c>
      <c r="AU86" s="8"/>
      <c r="AV86" s="9" t="str">
        <f t="shared" si="167"/>
        <v xml:space="preserve"> </v>
      </c>
      <c r="AW86" s="8"/>
      <c r="AX86" s="9" t="str">
        <f t="shared" si="168"/>
        <v xml:space="preserve"> </v>
      </c>
      <c r="AY86" s="8"/>
      <c r="AZ86" s="9" t="str">
        <f t="shared" si="169"/>
        <v xml:space="preserve"> </v>
      </c>
      <c r="BA86" s="8"/>
      <c r="BB86" s="9" t="str">
        <f t="shared" si="170"/>
        <v xml:space="preserve"> </v>
      </c>
      <c r="BC86" s="8"/>
      <c r="BD86" s="9" t="str">
        <f t="shared" si="171"/>
        <v xml:space="preserve"> </v>
      </c>
      <c r="BE86" s="8"/>
      <c r="BF86" s="9" t="str">
        <f t="shared" si="172"/>
        <v xml:space="preserve"> </v>
      </c>
      <c r="BG86" s="8"/>
      <c r="BH86" s="9" t="str">
        <f t="shared" si="173"/>
        <v xml:space="preserve"> </v>
      </c>
      <c r="BI86" s="8"/>
      <c r="BJ86" s="9" t="str">
        <f t="shared" si="174"/>
        <v xml:space="preserve"> </v>
      </c>
      <c r="BK86" s="2"/>
      <c r="BL86" s="9" t="str">
        <f t="shared" si="113"/>
        <v>F</v>
      </c>
      <c r="BM86" s="53">
        <f t="shared" si="145"/>
        <v>0</v>
      </c>
      <c r="BN86" s="147">
        <f t="shared" si="115"/>
        <v>0</v>
      </c>
      <c r="BO86" s="164" t="str">
        <f t="shared" si="116"/>
        <v xml:space="preserve">មិនចាត់ថ្នាក់ </v>
      </c>
      <c r="BP86" s="164" t="str">
        <f t="shared" si="117"/>
        <v xml:space="preserve"> មិនចាត់ថ្នាក់</v>
      </c>
      <c r="BQ86" s="53" t="str">
        <f t="shared" si="146"/>
        <v xml:space="preserve"> </v>
      </c>
      <c r="BR86" s="51">
        <f>វត្តមាន!BV86</f>
        <v>0</v>
      </c>
      <c r="BS86" s="51">
        <f>វត្តមាន!BW86</f>
        <v>0</v>
      </c>
      <c r="BT86" s="51">
        <f>វត្តមាន!BX86</f>
        <v>0</v>
      </c>
      <c r="BU86" s="51">
        <f>វត្តមាន!BY86</f>
        <v>0</v>
      </c>
      <c r="BV86" s="8"/>
      <c r="BW86" s="9" t="str">
        <f t="shared" si="175"/>
        <v xml:space="preserve"> </v>
      </c>
      <c r="BX86" s="8"/>
      <c r="BY86" s="9" t="str">
        <f t="shared" si="176"/>
        <v xml:space="preserve"> </v>
      </c>
      <c r="BZ86" s="8"/>
      <c r="CA86" s="9" t="str">
        <f t="shared" si="177"/>
        <v xml:space="preserve"> </v>
      </c>
      <c r="CB86" s="8"/>
      <c r="CC86" s="9" t="str">
        <f t="shared" si="178"/>
        <v xml:space="preserve"> </v>
      </c>
      <c r="CD86" s="8"/>
      <c r="CE86" s="9" t="str">
        <f t="shared" si="179"/>
        <v xml:space="preserve"> </v>
      </c>
      <c r="CF86" s="8"/>
      <c r="CG86" s="9" t="str">
        <f t="shared" si="180"/>
        <v xml:space="preserve"> </v>
      </c>
      <c r="CH86" s="8"/>
      <c r="CI86" s="9" t="str">
        <f t="shared" si="181"/>
        <v xml:space="preserve"> </v>
      </c>
      <c r="CJ86" s="8"/>
      <c r="CK86" s="9" t="str">
        <f t="shared" si="182"/>
        <v xml:space="preserve"> </v>
      </c>
      <c r="CL86" s="8"/>
      <c r="CM86" s="9" t="str">
        <f t="shared" si="183"/>
        <v xml:space="preserve"> </v>
      </c>
      <c r="CN86" s="8"/>
      <c r="CO86" s="9" t="str">
        <f t="shared" si="184"/>
        <v xml:space="preserve"> </v>
      </c>
      <c r="CP86" s="8"/>
      <c r="CQ86" s="9" t="str">
        <f t="shared" si="185"/>
        <v xml:space="preserve"> </v>
      </c>
      <c r="CR86" s="2"/>
      <c r="CS86" s="9" t="str">
        <f t="shared" si="118"/>
        <v>F</v>
      </c>
      <c r="CT86" s="53">
        <f t="shared" si="147"/>
        <v>0</v>
      </c>
      <c r="CU86" s="147">
        <f t="shared" si="120"/>
        <v>0</v>
      </c>
      <c r="CV86" s="164" t="str">
        <f t="shared" si="121"/>
        <v xml:space="preserve">មិនចាត់ថ្នាក់ </v>
      </c>
      <c r="CW86" s="164" t="str">
        <f t="shared" si="122"/>
        <v xml:space="preserve"> មិនចាត់ថ្នាក់</v>
      </c>
      <c r="CX86" s="53" t="str">
        <f t="shared" si="148"/>
        <v xml:space="preserve"> </v>
      </c>
      <c r="CY86" s="51">
        <f>វត្តមាន!DF86</f>
        <v>0</v>
      </c>
      <c r="CZ86" s="51">
        <f>វត្តមាន!DG86</f>
        <v>0</v>
      </c>
      <c r="DA86" s="51">
        <f>វត្តមាន!DH86</f>
        <v>0</v>
      </c>
      <c r="DB86" s="51">
        <f>វត្តមាន!DI86</f>
        <v>0</v>
      </c>
      <c r="DC86" s="8"/>
      <c r="DD86" s="9" t="str">
        <f t="shared" si="186"/>
        <v xml:space="preserve"> </v>
      </c>
      <c r="DE86" s="8"/>
      <c r="DF86" s="9" t="str">
        <f t="shared" si="187"/>
        <v xml:space="preserve"> </v>
      </c>
      <c r="DG86" s="8"/>
      <c r="DH86" s="9" t="str">
        <f t="shared" si="188"/>
        <v xml:space="preserve"> </v>
      </c>
      <c r="DI86" s="8"/>
      <c r="DJ86" s="9" t="str">
        <f t="shared" si="189"/>
        <v xml:space="preserve"> </v>
      </c>
      <c r="DK86" s="8"/>
      <c r="DL86" s="9" t="str">
        <f t="shared" si="190"/>
        <v xml:space="preserve"> </v>
      </c>
      <c r="DM86" s="8"/>
      <c r="DN86" s="9" t="str">
        <f t="shared" si="191"/>
        <v xml:space="preserve"> </v>
      </c>
      <c r="DO86" s="8"/>
      <c r="DP86" s="9" t="str">
        <f t="shared" si="192"/>
        <v xml:space="preserve"> </v>
      </c>
      <c r="DQ86" s="8"/>
      <c r="DR86" s="9" t="str">
        <f t="shared" si="193"/>
        <v xml:space="preserve"> </v>
      </c>
      <c r="DS86" s="8"/>
      <c r="DT86" s="9" t="str">
        <f t="shared" si="194"/>
        <v xml:space="preserve"> </v>
      </c>
      <c r="DU86" s="8"/>
      <c r="DV86" s="9" t="str">
        <f t="shared" si="195"/>
        <v xml:space="preserve"> </v>
      </c>
      <c r="DW86" s="8"/>
      <c r="DX86" s="9" t="str">
        <f t="shared" si="196"/>
        <v xml:space="preserve"> </v>
      </c>
      <c r="DY86" s="2"/>
      <c r="DZ86" s="9" t="str">
        <f t="shared" si="123"/>
        <v>F</v>
      </c>
      <c r="EA86" s="53">
        <f t="shared" si="149"/>
        <v>0</v>
      </c>
      <c r="EB86" s="147">
        <f t="shared" si="125"/>
        <v>0</v>
      </c>
      <c r="EC86" s="164" t="str">
        <f t="shared" si="126"/>
        <v xml:space="preserve">មិនចាត់ថ្នាក់ </v>
      </c>
      <c r="ED86" s="164" t="str">
        <f t="shared" si="127"/>
        <v xml:space="preserve"> មិនចាត់ថ្នាក់</v>
      </c>
      <c r="EE86" s="53" t="str">
        <f t="shared" si="150"/>
        <v xml:space="preserve"> </v>
      </c>
      <c r="EF86" s="58">
        <f>វត្តមាន!EP86</f>
        <v>2</v>
      </c>
      <c r="EG86" s="58">
        <f>វត្តមាន!EQ86</f>
        <v>2</v>
      </c>
      <c r="EH86" s="58">
        <f>វត្តមាន!ER86</f>
        <v>2</v>
      </c>
      <c r="EI86" s="58">
        <f>វត្តមាន!ES86</f>
        <v>6</v>
      </c>
      <c r="EJ86" s="67"/>
      <c r="EK86" s="8"/>
      <c r="EL86" s="9" t="str">
        <f t="shared" si="197"/>
        <v xml:space="preserve"> </v>
      </c>
      <c r="EM86" s="9"/>
      <c r="EN86" s="8"/>
      <c r="EO86" s="9" t="str">
        <f t="shared" si="198"/>
        <v xml:space="preserve"> </v>
      </c>
      <c r="EP86" s="9"/>
      <c r="EQ86" s="8"/>
      <c r="ER86" s="9" t="str">
        <f t="shared" si="199"/>
        <v xml:space="preserve"> </v>
      </c>
      <c r="ES86" s="9"/>
      <c r="ET86" s="8"/>
      <c r="EU86" s="9" t="str">
        <f t="shared" si="200"/>
        <v xml:space="preserve"> </v>
      </c>
      <c r="EV86" s="9"/>
      <c r="EW86" s="8"/>
      <c r="EX86" s="9" t="str">
        <f t="shared" si="201"/>
        <v xml:space="preserve"> </v>
      </c>
      <c r="EY86" s="9"/>
      <c r="EZ86" s="8"/>
      <c r="FA86" s="9" t="str">
        <f t="shared" si="202"/>
        <v xml:space="preserve"> </v>
      </c>
      <c r="FB86" s="9"/>
      <c r="FC86" s="8"/>
      <c r="FD86" s="9" t="str">
        <f t="shared" si="203"/>
        <v xml:space="preserve"> </v>
      </c>
      <c r="FE86" s="9"/>
      <c r="FF86" s="8"/>
      <c r="FG86" s="9" t="str">
        <f t="shared" si="204"/>
        <v xml:space="preserve"> </v>
      </c>
      <c r="FH86" s="9"/>
      <c r="FI86" s="8"/>
      <c r="FJ86" s="9" t="str">
        <f t="shared" si="205"/>
        <v xml:space="preserve"> </v>
      </c>
      <c r="FK86" s="9"/>
      <c r="FL86" s="8"/>
      <c r="FM86" s="9" t="str">
        <f t="shared" si="206"/>
        <v xml:space="preserve"> </v>
      </c>
      <c r="FN86" s="9"/>
      <c r="FO86" s="8"/>
      <c r="FP86" s="9" t="str">
        <f t="shared" si="207"/>
        <v xml:space="preserve"> </v>
      </c>
      <c r="FQ86" s="9"/>
      <c r="FR86" s="2"/>
      <c r="FS86" s="9" t="str">
        <f t="shared" si="208"/>
        <v xml:space="preserve"> </v>
      </c>
      <c r="FT86" s="8">
        <f t="shared" si="209"/>
        <v>47</v>
      </c>
      <c r="FU86" s="53">
        <f t="shared" si="128"/>
        <v>0</v>
      </c>
      <c r="FV86" s="147">
        <f t="shared" si="129"/>
        <v>0</v>
      </c>
      <c r="FW86" s="164" t="str">
        <f t="shared" si="130"/>
        <v xml:space="preserve">មិនចាត់ថ្នាក់ </v>
      </c>
      <c r="FX86" s="164" t="str">
        <f t="shared" si="131"/>
        <v xml:space="preserve"> មិនចាត់ថ្នាក់</v>
      </c>
      <c r="FY86" s="53" t="str">
        <f t="shared" si="151"/>
        <v xml:space="preserve"> </v>
      </c>
      <c r="FZ86" s="58">
        <f>វត្តមាន!FZ86</f>
        <v>2</v>
      </c>
      <c r="GA86" s="58">
        <f>វត្តមាន!GA86</f>
        <v>2</v>
      </c>
      <c r="GB86" s="58">
        <f>វត្តមាន!GB86</f>
        <v>2</v>
      </c>
      <c r="GC86" s="58">
        <f>វត្តមាន!GC86</f>
        <v>6</v>
      </c>
      <c r="GD86" s="69">
        <f t="shared" si="132"/>
        <v>8.3157894736842106</v>
      </c>
      <c r="GE86" s="69">
        <f t="shared" si="210"/>
        <v>0</v>
      </c>
      <c r="GF86" s="69">
        <f t="shared" si="211"/>
        <v>4.1578947368421053</v>
      </c>
      <c r="GG86" s="164" t="str">
        <f t="shared" si="133"/>
        <v>F</v>
      </c>
      <c r="GH86" s="164" t="str">
        <f t="shared" si="134"/>
        <v>ខ្សោយ</v>
      </c>
      <c r="GI86" s="53" t="e">
        <f t="shared" si="152"/>
        <v>#N/A</v>
      </c>
      <c r="GJ86" s="2">
        <f t="shared" si="135"/>
        <v>4</v>
      </c>
      <c r="GK86" s="2">
        <f t="shared" si="136"/>
        <v>4</v>
      </c>
      <c r="GL86" s="2">
        <f t="shared" si="137"/>
        <v>4</v>
      </c>
      <c r="GM86" s="2">
        <f t="shared" si="138"/>
        <v>12</v>
      </c>
    </row>
    <row r="87" spans="1:195" hidden="1">
      <c r="A87" s="2"/>
      <c r="B87" s="2">
        <f>ប្រវត្តិរូបសិស្ស!B87</f>
        <v>7887</v>
      </c>
      <c r="C87" s="2" t="str">
        <f>ប្រវត្តិរូបសិស្ស!C87</f>
        <v>ម៉េង សាវម៉ៃ</v>
      </c>
      <c r="D87" s="2" t="str">
        <f>ប្រវត្តិរូបសិស្ស!D87</f>
        <v>ប្រុស</v>
      </c>
      <c r="E87" s="7">
        <f>ប្រវត្តិរូបសិស្ស!E87</f>
        <v>39189</v>
      </c>
      <c r="F87" s="7" t="str">
        <f>ប្រវត្តិរូបសិស្ស!G87</f>
        <v>12D</v>
      </c>
      <c r="G87" s="8">
        <v>48</v>
      </c>
      <c r="H87" s="9" t="str">
        <f t="shared" si="153"/>
        <v>D</v>
      </c>
      <c r="I87" s="8">
        <v>53</v>
      </c>
      <c r="J87" s="9" t="str">
        <f t="shared" si="154"/>
        <v>F</v>
      </c>
      <c r="K87" s="8">
        <v>38</v>
      </c>
      <c r="L87" s="9" t="str">
        <f t="shared" si="155"/>
        <v>E</v>
      </c>
      <c r="M87" s="8">
        <v>43</v>
      </c>
      <c r="N87" s="9" t="str">
        <f t="shared" si="156"/>
        <v>E</v>
      </c>
      <c r="O87" s="8">
        <v>12</v>
      </c>
      <c r="P87" s="9" t="str">
        <f t="shared" si="157"/>
        <v>F</v>
      </c>
      <c r="Q87" s="8"/>
      <c r="R87" s="9" t="str">
        <f t="shared" si="158"/>
        <v xml:space="preserve"> </v>
      </c>
      <c r="S87" s="8"/>
      <c r="T87" s="9" t="str">
        <f t="shared" si="159"/>
        <v xml:space="preserve"> </v>
      </c>
      <c r="U87" s="8"/>
      <c r="V87" s="9" t="str">
        <f t="shared" si="160"/>
        <v xml:space="preserve"> </v>
      </c>
      <c r="W87" s="8">
        <v>27</v>
      </c>
      <c r="X87" s="9" t="str">
        <f t="shared" si="161"/>
        <v>E</v>
      </c>
      <c r="Y87" s="9">
        <v>25</v>
      </c>
      <c r="Z87" s="8">
        <f t="shared" si="139"/>
        <v>0</v>
      </c>
      <c r="AA87" s="9" t="str">
        <f t="shared" si="109"/>
        <v>E</v>
      </c>
      <c r="AB87" s="8"/>
      <c r="AC87" s="9" t="str">
        <f t="shared" si="162"/>
        <v xml:space="preserve"> </v>
      </c>
      <c r="AD87" s="2"/>
      <c r="AE87" s="9" t="str">
        <f t="shared" si="163"/>
        <v>F</v>
      </c>
      <c r="AF87" s="53">
        <f t="shared" si="140"/>
        <v>221</v>
      </c>
      <c r="AG87" s="147">
        <f t="shared" si="141"/>
        <v>23.263157894736842</v>
      </c>
      <c r="AH87" s="164" t="str">
        <f t="shared" si="142"/>
        <v>F</v>
      </c>
      <c r="AI87" s="164" t="str">
        <f t="shared" si="143"/>
        <v>ខ្សោយ</v>
      </c>
      <c r="AJ87" s="53">
        <f t="shared" si="144"/>
        <v>38</v>
      </c>
      <c r="AK87" s="53">
        <f>វត្តមាន!BV87</f>
        <v>0</v>
      </c>
      <c r="AL87" s="53">
        <f>វត្តមាន!BW87</f>
        <v>0</v>
      </c>
      <c r="AM87" s="53">
        <f>វត្តមាន!BX87</f>
        <v>0</v>
      </c>
      <c r="AN87" s="53">
        <f>វត្តមាន!BY87</f>
        <v>0</v>
      </c>
      <c r="AO87" s="8"/>
      <c r="AP87" s="9" t="str">
        <f t="shared" si="164"/>
        <v xml:space="preserve"> </v>
      </c>
      <c r="AQ87" s="8"/>
      <c r="AR87" s="9" t="str">
        <f t="shared" si="165"/>
        <v xml:space="preserve"> </v>
      </c>
      <c r="AS87" s="8"/>
      <c r="AT87" s="9" t="str">
        <f t="shared" si="166"/>
        <v xml:space="preserve"> </v>
      </c>
      <c r="AU87" s="8"/>
      <c r="AV87" s="9" t="str">
        <f t="shared" si="167"/>
        <v xml:space="preserve"> </v>
      </c>
      <c r="AW87" s="8"/>
      <c r="AX87" s="9" t="str">
        <f t="shared" si="168"/>
        <v xml:space="preserve"> </v>
      </c>
      <c r="AY87" s="8"/>
      <c r="AZ87" s="9" t="str">
        <f t="shared" si="169"/>
        <v xml:space="preserve"> </v>
      </c>
      <c r="BA87" s="8"/>
      <c r="BB87" s="9" t="str">
        <f t="shared" si="170"/>
        <v xml:space="preserve"> </v>
      </c>
      <c r="BC87" s="8"/>
      <c r="BD87" s="9" t="str">
        <f t="shared" si="171"/>
        <v xml:space="preserve"> </v>
      </c>
      <c r="BE87" s="8"/>
      <c r="BF87" s="9" t="str">
        <f t="shared" si="172"/>
        <v xml:space="preserve"> </v>
      </c>
      <c r="BG87" s="8"/>
      <c r="BH87" s="9" t="str">
        <f t="shared" si="173"/>
        <v xml:space="preserve"> </v>
      </c>
      <c r="BI87" s="8"/>
      <c r="BJ87" s="9" t="str">
        <f t="shared" si="174"/>
        <v xml:space="preserve"> </v>
      </c>
      <c r="BK87" s="2"/>
      <c r="BL87" s="9" t="str">
        <f t="shared" si="113"/>
        <v>F</v>
      </c>
      <c r="BM87" s="53">
        <f t="shared" si="145"/>
        <v>0</v>
      </c>
      <c r="BN87" s="147">
        <f t="shared" si="115"/>
        <v>0</v>
      </c>
      <c r="BO87" s="164" t="str">
        <f t="shared" si="116"/>
        <v xml:space="preserve">មិនចាត់ថ្នាក់ </v>
      </c>
      <c r="BP87" s="164" t="str">
        <f t="shared" si="117"/>
        <v xml:space="preserve"> មិនចាត់ថ្នាក់</v>
      </c>
      <c r="BQ87" s="53" t="str">
        <f t="shared" si="146"/>
        <v xml:space="preserve"> </v>
      </c>
      <c r="BR87" s="51">
        <f>វត្តមាន!BV87</f>
        <v>0</v>
      </c>
      <c r="BS87" s="51">
        <f>វត្តមាន!BW87</f>
        <v>0</v>
      </c>
      <c r="BT87" s="51">
        <f>វត្តមាន!BX87</f>
        <v>0</v>
      </c>
      <c r="BU87" s="51">
        <f>វត្តមាន!BY87</f>
        <v>0</v>
      </c>
      <c r="BV87" s="8"/>
      <c r="BW87" s="9" t="str">
        <f t="shared" si="175"/>
        <v xml:space="preserve"> </v>
      </c>
      <c r="BX87" s="8"/>
      <c r="BY87" s="9" t="str">
        <f t="shared" si="176"/>
        <v xml:space="preserve"> </v>
      </c>
      <c r="BZ87" s="8"/>
      <c r="CA87" s="9" t="str">
        <f t="shared" si="177"/>
        <v xml:space="preserve"> </v>
      </c>
      <c r="CB87" s="8"/>
      <c r="CC87" s="9" t="str">
        <f t="shared" si="178"/>
        <v xml:space="preserve"> </v>
      </c>
      <c r="CD87" s="8"/>
      <c r="CE87" s="9" t="str">
        <f t="shared" si="179"/>
        <v xml:space="preserve"> </v>
      </c>
      <c r="CF87" s="8"/>
      <c r="CG87" s="9" t="str">
        <f t="shared" si="180"/>
        <v xml:space="preserve"> </v>
      </c>
      <c r="CH87" s="8"/>
      <c r="CI87" s="9" t="str">
        <f t="shared" si="181"/>
        <v xml:space="preserve"> </v>
      </c>
      <c r="CJ87" s="8"/>
      <c r="CK87" s="9" t="str">
        <f t="shared" si="182"/>
        <v xml:space="preserve"> </v>
      </c>
      <c r="CL87" s="8"/>
      <c r="CM87" s="9" t="str">
        <f t="shared" si="183"/>
        <v xml:space="preserve"> </v>
      </c>
      <c r="CN87" s="8"/>
      <c r="CO87" s="9" t="str">
        <f t="shared" si="184"/>
        <v xml:space="preserve"> </v>
      </c>
      <c r="CP87" s="8"/>
      <c r="CQ87" s="9" t="str">
        <f t="shared" si="185"/>
        <v xml:space="preserve"> </v>
      </c>
      <c r="CR87" s="2"/>
      <c r="CS87" s="9" t="str">
        <f t="shared" si="118"/>
        <v>F</v>
      </c>
      <c r="CT87" s="53">
        <f t="shared" si="147"/>
        <v>0</v>
      </c>
      <c r="CU87" s="147">
        <f t="shared" si="120"/>
        <v>0</v>
      </c>
      <c r="CV87" s="164" t="str">
        <f t="shared" si="121"/>
        <v xml:space="preserve">មិនចាត់ថ្នាក់ </v>
      </c>
      <c r="CW87" s="164" t="str">
        <f t="shared" si="122"/>
        <v xml:space="preserve"> មិនចាត់ថ្នាក់</v>
      </c>
      <c r="CX87" s="53" t="str">
        <f t="shared" si="148"/>
        <v xml:space="preserve"> </v>
      </c>
      <c r="CY87" s="51">
        <f>វត្តមាន!DF87</f>
        <v>0</v>
      </c>
      <c r="CZ87" s="51">
        <f>វត្តមាន!DG87</f>
        <v>0</v>
      </c>
      <c r="DA87" s="51">
        <f>វត្តមាន!DH87</f>
        <v>0</v>
      </c>
      <c r="DB87" s="51">
        <f>វត្តមាន!DI87</f>
        <v>0</v>
      </c>
      <c r="DC87" s="8"/>
      <c r="DD87" s="9" t="str">
        <f t="shared" si="186"/>
        <v xml:space="preserve"> </v>
      </c>
      <c r="DE87" s="8"/>
      <c r="DF87" s="9" t="str">
        <f t="shared" si="187"/>
        <v xml:space="preserve"> </v>
      </c>
      <c r="DG87" s="8"/>
      <c r="DH87" s="9" t="str">
        <f t="shared" si="188"/>
        <v xml:space="preserve"> </v>
      </c>
      <c r="DI87" s="8"/>
      <c r="DJ87" s="9" t="str">
        <f t="shared" si="189"/>
        <v xml:space="preserve"> </v>
      </c>
      <c r="DK87" s="8"/>
      <c r="DL87" s="9" t="str">
        <f t="shared" si="190"/>
        <v xml:space="preserve"> </v>
      </c>
      <c r="DM87" s="8"/>
      <c r="DN87" s="9" t="str">
        <f t="shared" si="191"/>
        <v xml:space="preserve"> </v>
      </c>
      <c r="DO87" s="8"/>
      <c r="DP87" s="9" t="str">
        <f t="shared" si="192"/>
        <v xml:space="preserve"> </v>
      </c>
      <c r="DQ87" s="8"/>
      <c r="DR87" s="9" t="str">
        <f t="shared" si="193"/>
        <v xml:space="preserve"> </v>
      </c>
      <c r="DS87" s="8"/>
      <c r="DT87" s="9" t="str">
        <f t="shared" si="194"/>
        <v xml:space="preserve"> </v>
      </c>
      <c r="DU87" s="8"/>
      <c r="DV87" s="9" t="str">
        <f t="shared" si="195"/>
        <v xml:space="preserve"> </v>
      </c>
      <c r="DW87" s="8"/>
      <c r="DX87" s="9" t="str">
        <f t="shared" si="196"/>
        <v xml:space="preserve"> </v>
      </c>
      <c r="DY87" s="2"/>
      <c r="DZ87" s="9" t="str">
        <f t="shared" si="123"/>
        <v>F</v>
      </c>
      <c r="EA87" s="53">
        <f t="shared" si="149"/>
        <v>0</v>
      </c>
      <c r="EB87" s="147">
        <f t="shared" si="125"/>
        <v>0</v>
      </c>
      <c r="EC87" s="164" t="str">
        <f t="shared" si="126"/>
        <v xml:space="preserve">មិនចាត់ថ្នាក់ </v>
      </c>
      <c r="ED87" s="164" t="str">
        <f t="shared" si="127"/>
        <v xml:space="preserve"> មិនចាត់ថ្នាក់</v>
      </c>
      <c r="EE87" s="53" t="str">
        <f t="shared" si="150"/>
        <v xml:space="preserve"> </v>
      </c>
      <c r="EF87" s="58">
        <f>វត្តមាន!EP87</f>
        <v>2</v>
      </c>
      <c r="EG87" s="58">
        <f>វត្តមាន!EQ87</f>
        <v>2</v>
      </c>
      <c r="EH87" s="58">
        <f>វត្តមាន!ER87</f>
        <v>2</v>
      </c>
      <c r="EI87" s="58">
        <f>វត្តមាន!ES87</f>
        <v>6</v>
      </c>
      <c r="EJ87" s="67"/>
      <c r="EK87" s="8"/>
      <c r="EL87" s="9" t="str">
        <f t="shared" si="197"/>
        <v xml:space="preserve"> </v>
      </c>
      <c r="EM87" s="9"/>
      <c r="EN87" s="8"/>
      <c r="EO87" s="9" t="str">
        <f t="shared" si="198"/>
        <v xml:space="preserve"> </v>
      </c>
      <c r="EP87" s="9"/>
      <c r="EQ87" s="8"/>
      <c r="ER87" s="9" t="str">
        <f t="shared" si="199"/>
        <v xml:space="preserve"> </v>
      </c>
      <c r="ES87" s="9"/>
      <c r="ET87" s="8"/>
      <c r="EU87" s="9" t="str">
        <f t="shared" si="200"/>
        <v xml:space="preserve"> </v>
      </c>
      <c r="EV87" s="9"/>
      <c r="EW87" s="8"/>
      <c r="EX87" s="9" t="str">
        <f t="shared" si="201"/>
        <v xml:space="preserve"> </v>
      </c>
      <c r="EY87" s="9"/>
      <c r="EZ87" s="8"/>
      <c r="FA87" s="9" t="str">
        <f t="shared" si="202"/>
        <v xml:space="preserve"> </v>
      </c>
      <c r="FB87" s="9"/>
      <c r="FC87" s="8"/>
      <c r="FD87" s="9" t="str">
        <f t="shared" si="203"/>
        <v xml:space="preserve"> </v>
      </c>
      <c r="FE87" s="9"/>
      <c r="FF87" s="8"/>
      <c r="FG87" s="9" t="str">
        <f t="shared" si="204"/>
        <v xml:space="preserve"> </v>
      </c>
      <c r="FH87" s="9"/>
      <c r="FI87" s="8"/>
      <c r="FJ87" s="9" t="str">
        <f t="shared" si="205"/>
        <v xml:space="preserve"> </v>
      </c>
      <c r="FK87" s="9"/>
      <c r="FL87" s="8"/>
      <c r="FM87" s="9" t="str">
        <f t="shared" si="206"/>
        <v xml:space="preserve"> </v>
      </c>
      <c r="FN87" s="9"/>
      <c r="FO87" s="8"/>
      <c r="FP87" s="9" t="str">
        <f t="shared" si="207"/>
        <v xml:space="preserve"> </v>
      </c>
      <c r="FQ87" s="9"/>
      <c r="FR87" s="2"/>
      <c r="FS87" s="9" t="str">
        <f t="shared" si="208"/>
        <v xml:space="preserve"> </v>
      </c>
      <c r="FT87" s="8">
        <f t="shared" si="209"/>
        <v>47</v>
      </c>
      <c r="FU87" s="53">
        <f t="shared" si="128"/>
        <v>0</v>
      </c>
      <c r="FV87" s="147">
        <f t="shared" si="129"/>
        <v>0</v>
      </c>
      <c r="FW87" s="164" t="str">
        <f t="shared" si="130"/>
        <v xml:space="preserve">មិនចាត់ថ្នាក់ </v>
      </c>
      <c r="FX87" s="164" t="str">
        <f t="shared" si="131"/>
        <v xml:space="preserve"> មិនចាត់ថ្នាក់</v>
      </c>
      <c r="FY87" s="53" t="str">
        <f t="shared" si="151"/>
        <v xml:space="preserve"> </v>
      </c>
      <c r="FZ87" s="58">
        <f>វត្តមាន!FZ87</f>
        <v>2</v>
      </c>
      <c r="GA87" s="58">
        <f>វត្តមាន!GA87</f>
        <v>2</v>
      </c>
      <c r="GB87" s="58">
        <f>វត្តមាន!GB87</f>
        <v>2</v>
      </c>
      <c r="GC87" s="58">
        <f>វត្តមាន!GC87</f>
        <v>6</v>
      </c>
      <c r="GD87" s="69">
        <f t="shared" si="132"/>
        <v>5.8157894736842106</v>
      </c>
      <c r="GE87" s="69">
        <f t="shared" si="210"/>
        <v>0</v>
      </c>
      <c r="GF87" s="69">
        <f t="shared" si="211"/>
        <v>2.9078947368421053</v>
      </c>
      <c r="GG87" s="164" t="str">
        <f t="shared" si="133"/>
        <v>F</v>
      </c>
      <c r="GH87" s="164" t="str">
        <f t="shared" si="134"/>
        <v>ខ្សោយ</v>
      </c>
      <c r="GI87" s="53" t="e">
        <f t="shared" si="152"/>
        <v>#N/A</v>
      </c>
      <c r="GJ87" s="2">
        <f t="shared" si="135"/>
        <v>4</v>
      </c>
      <c r="GK87" s="2">
        <f t="shared" si="136"/>
        <v>4</v>
      </c>
      <c r="GL87" s="2">
        <f t="shared" si="137"/>
        <v>4</v>
      </c>
      <c r="GM87" s="2">
        <f t="shared" si="138"/>
        <v>12</v>
      </c>
    </row>
    <row r="88" spans="1:195" hidden="1">
      <c r="A88" s="2"/>
      <c r="B88" s="2">
        <f>ប្រវត្តិរូបសិស្ស!B88</f>
        <v>7888</v>
      </c>
      <c r="C88" s="2" t="str">
        <f>ប្រវត្តិរូបសិស្ស!C88</f>
        <v>មាស សុជេម</v>
      </c>
      <c r="D88" s="2" t="str">
        <f>ប្រវត្តិរូបសិស្ស!D88</f>
        <v>ប្រុស</v>
      </c>
      <c r="E88" s="7">
        <f>ប្រវត្តិរូបសិស្ស!E88</f>
        <v>39660</v>
      </c>
      <c r="F88" s="7" t="str">
        <f>ប្រវត្តិរូបសិស្ស!G88</f>
        <v>12D</v>
      </c>
      <c r="G88" s="8">
        <v>13</v>
      </c>
      <c r="H88" s="9" t="str">
        <f t="shared" si="153"/>
        <v>F</v>
      </c>
      <c r="I88" s="8">
        <v>81</v>
      </c>
      <c r="J88" s="9" t="str">
        <f t="shared" si="154"/>
        <v>D</v>
      </c>
      <c r="K88" s="8">
        <v>40</v>
      </c>
      <c r="L88" s="9" t="str">
        <f t="shared" si="155"/>
        <v>E</v>
      </c>
      <c r="M88" s="8">
        <v>48</v>
      </c>
      <c r="N88" s="9" t="str">
        <f t="shared" si="156"/>
        <v>D</v>
      </c>
      <c r="O88" s="8">
        <v>14</v>
      </c>
      <c r="P88" s="9" t="str">
        <f t="shared" si="157"/>
        <v>F</v>
      </c>
      <c r="Q88" s="8"/>
      <c r="R88" s="9" t="str">
        <f t="shared" si="158"/>
        <v xml:space="preserve"> </v>
      </c>
      <c r="S88" s="8"/>
      <c r="T88" s="9" t="str">
        <f t="shared" si="159"/>
        <v xml:space="preserve"> </v>
      </c>
      <c r="U88" s="8"/>
      <c r="V88" s="9" t="str">
        <f t="shared" si="160"/>
        <v xml:space="preserve"> </v>
      </c>
      <c r="W88" s="8">
        <v>26</v>
      </c>
      <c r="X88" s="9" t="str">
        <f t="shared" si="161"/>
        <v>E</v>
      </c>
      <c r="Y88" s="9">
        <v>25</v>
      </c>
      <c r="Z88" s="8">
        <f t="shared" si="139"/>
        <v>0</v>
      </c>
      <c r="AA88" s="9" t="str">
        <f t="shared" si="109"/>
        <v>E</v>
      </c>
      <c r="AB88" s="8"/>
      <c r="AC88" s="9" t="str">
        <f t="shared" si="162"/>
        <v xml:space="preserve"> </v>
      </c>
      <c r="AD88" s="2"/>
      <c r="AE88" s="9" t="str">
        <f t="shared" si="163"/>
        <v>F</v>
      </c>
      <c r="AF88" s="53">
        <f t="shared" si="140"/>
        <v>222</v>
      </c>
      <c r="AG88" s="147">
        <f t="shared" si="141"/>
        <v>23.368421052631579</v>
      </c>
      <c r="AH88" s="164" t="str">
        <f t="shared" si="142"/>
        <v>F</v>
      </c>
      <c r="AI88" s="164" t="str">
        <f t="shared" si="143"/>
        <v>ខ្សោយ</v>
      </c>
      <c r="AJ88" s="53">
        <f t="shared" si="144"/>
        <v>37</v>
      </c>
      <c r="AK88" s="53">
        <f>វត្តមាន!BV88</f>
        <v>0</v>
      </c>
      <c r="AL88" s="53">
        <f>វត្តមាន!BW88</f>
        <v>0</v>
      </c>
      <c r="AM88" s="53">
        <f>វត្តមាន!BX88</f>
        <v>0</v>
      </c>
      <c r="AN88" s="53">
        <f>វត្តមាន!BY88</f>
        <v>0</v>
      </c>
      <c r="AO88" s="8"/>
      <c r="AP88" s="9" t="str">
        <f t="shared" si="164"/>
        <v xml:space="preserve"> </v>
      </c>
      <c r="AQ88" s="8"/>
      <c r="AR88" s="9" t="str">
        <f t="shared" si="165"/>
        <v xml:space="preserve"> </v>
      </c>
      <c r="AS88" s="8"/>
      <c r="AT88" s="9" t="str">
        <f t="shared" si="166"/>
        <v xml:space="preserve"> </v>
      </c>
      <c r="AU88" s="8"/>
      <c r="AV88" s="9" t="str">
        <f t="shared" si="167"/>
        <v xml:space="preserve"> </v>
      </c>
      <c r="AW88" s="8"/>
      <c r="AX88" s="9" t="str">
        <f t="shared" si="168"/>
        <v xml:space="preserve"> </v>
      </c>
      <c r="AY88" s="8"/>
      <c r="AZ88" s="9" t="str">
        <f t="shared" si="169"/>
        <v xml:space="preserve"> </v>
      </c>
      <c r="BA88" s="8"/>
      <c r="BB88" s="9" t="str">
        <f t="shared" si="170"/>
        <v xml:space="preserve"> </v>
      </c>
      <c r="BC88" s="8"/>
      <c r="BD88" s="9" t="str">
        <f t="shared" si="171"/>
        <v xml:space="preserve"> </v>
      </c>
      <c r="BE88" s="8"/>
      <c r="BF88" s="9" t="str">
        <f t="shared" si="172"/>
        <v xml:space="preserve"> </v>
      </c>
      <c r="BG88" s="8"/>
      <c r="BH88" s="9" t="str">
        <f t="shared" si="173"/>
        <v xml:space="preserve"> </v>
      </c>
      <c r="BI88" s="8"/>
      <c r="BJ88" s="9" t="str">
        <f t="shared" si="174"/>
        <v xml:space="preserve"> </v>
      </c>
      <c r="BK88" s="2"/>
      <c r="BL88" s="9" t="str">
        <f t="shared" si="113"/>
        <v>F</v>
      </c>
      <c r="BM88" s="53">
        <f t="shared" si="145"/>
        <v>0</v>
      </c>
      <c r="BN88" s="147">
        <f t="shared" si="115"/>
        <v>0</v>
      </c>
      <c r="BO88" s="164" t="str">
        <f t="shared" si="116"/>
        <v xml:space="preserve">មិនចាត់ថ្នាក់ </v>
      </c>
      <c r="BP88" s="164" t="str">
        <f t="shared" si="117"/>
        <v xml:space="preserve"> មិនចាត់ថ្នាក់</v>
      </c>
      <c r="BQ88" s="53" t="str">
        <f t="shared" si="146"/>
        <v xml:space="preserve"> </v>
      </c>
      <c r="BR88" s="51">
        <f>វត្តមាន!BV88</f>
        <v>0</v>
      </c>
      <c r="BS88" s="51">
        <f>វត្តមាន!BW88</f>
        <v>0</v>
      </c>
      <c r="BT88" s="51">
        <f>វត្តមាន!BX88</f>
        <v>0</v>
      </c>
      <c r="BU88" s="51">
        <f>វត្តមាន!BY88</f>
        <v>0</v>
      </c>
      <c r="BV88" s="8"/>
      <c r="BW88" s="9" t="str">
        <f t="shared" si="175"/>
        <v xml:space="preserve"> </v>
      </c>
      <c r="BX88" s="8"/>
      <c r="BY88" s="9" t="str">
        <f t="shared" si="176"/>
        <v xml:space="preserve"> </v>
      </c>
      <c r="BZ88" s="8"/>
      <c r="CA88" s="9" t="str">
        <f t="shared" si="177"/>
        <v xml:space="preserve"> </v>
      </c>
      <c r="CB88" s="8"/>
      <c r="CC88" s="9" t="str">
        <f t="shared" si="178"/>
        <v xml:space="preserve"> </v>
      </c>
      <c r="CD88" s="8"/>
      <c r="CE88" s="9" t="str">
        <f t="shared" si="179"/>
        <v xml:space="preserve"> </v>
      </c>
      <c r="CF88" s="8"/>
      <c r="CG88" s="9" t="str">
        <f t="shared" si="180"/>
        <v xml:space="preserve"> </v>
      </c>
      <c r="CH88" s="8"/>
      <c r="CI88" s="9" t="str">
        <f t="shared" si="181"/>
        <v xml:space="preserve"> </v>
      </c>
      <c r="CJ88" s="8"/>
      <c r="CK88" s="9" t="str">
        <f t="shared" si="182"/>
        <v xml:space="preserve"> </v>
      </c>
      <c r="CL88" s="8"/>
      <c r="CM88" s="9" t="str">
        <f t="shared" si="183"/>
        <v xml:space="preserve"> </v>
      </c>
      <c r="CN88" s="8"/>
      <c r="CO88" s="9" t="str">
        <f t="shared" si="184"/>
        <v xml:space="preserve"> </v>
      </c>
      <c r="CP88" s="8"/>
      <c r="CQ88" s="9" t="str">
        <f t="shared" si="185"/>
        <v xml:space="preserve"> </v>
      </c>
      <c r="CR88" s="2"/>
      <c r="CS88" s="9" t="str">
        <f t="shared" si="118"/>
        <v>F</v>
      </c>
      <c r="CT88" s="53">
        <f t="shared" si="147"/>
        <v>0</v>
      </c>
      <c r="CU88" s="147">
        <f t="shared" si="120"/>
        <v>0</v>
      </c>
      <c r="CV88" s="164" t="str">
        <f t="shared" si="121"/>
        <v xml:space="preserve">មិនចាត់ថ្នាក់ </v>
      </c>
      <c r="CW88" s="164" t="str">
        <f t="shared" si="122"/>
        <v xml:space="preserve"> មិនចាត់ថ្នាក់</v>
      </c>
      <c r="CX88" s="53" t="str">
        <f t="shared" si="148"/>
        <v xml:space="preserve"> </v>
      </c>
      <c r="CY88" s="51">
        <f>វត្តមាន!DF88</f>
        <v>0</v>
      </c>
      <c r="CZ88" s="51">
        <f>វត្តមាន!DG88</f>
        <v>0</v>
      </c>
      <c r="DA88" s="51">
        <f>វត្តមាន!DH88</f>
        <v>0</v>
      </c>
      <c r="DB88" s="51">
        <f>វត្តមាន!DI88</f>
        <v>0</v>
      </c>
      <c r="DC88" s="8"/>
      <c r="DD88" s="9" t="str">
        <f t="shared" si="186"/>
        <v xml:space="preserve"> </v>
      </c>
      <c r="DE88" s="8"/>
      <c r="DF88" s="9" t="str">
        <f t="shared" si="187"/>
        <v xml:space="preserve"> </v>
      </c>
      <c r="DG88" s="8"/>
      <c r="DH88" s="9" t="str">
        <f t="shared" si="188"/>
        <v xml:space="preserve"> </v>
      </c>
      <c r="DI88" s="8"/>
      <c r="DJ88" s="9" t="str">
        <f t="shared" si="189"/>
        <v xml:space="preserve"> </v>
      </c>
      <c r="DK88" s="8"/>
      <c r="DL88" s="9" t="str">
        <f t="shared" si="190"/>
        <v xml:space="preserve"> </v>
      </c>
      <c r="DM88" s="8"/>
      <c r="DN88" s="9" t="str">
        <f t="shared" si="191"/>
        <v xml:space="preserve"> </v>
      </c>
      <c r="DO88" s="8"/>
      <c r="DP88" s="9" t="str">
        <f t="shared" si="192"/>
        <v xml:space="preserve"> </v>
      </c>
      <c r="DQ88" s="8"/>
      <c r="DR88" s="9" t="str">
        <f t="shared" si="193"/>
        <v xml:space="preserve"> </v>
      </c>
      <c r="DS88" s="8"/>
      <c r="DT88" s="9" t="str">
        <f t="shared" si="194"/>
        <v xml:space="preserve"> </v>
      </c>
      <c r="DU88" s="8"/>
      <c r="DV88" s="9" t="str">
        <f t="shared" si="195"/>
        <v xml:space="preserve"> </v>
      </c>
      <c r="DW88" s="8"/>
      <c r="DX88" s="9" t="str">
        <f t="shared" si="196"/>
        <v xml:space="preserve"> </v>
      </c>
      <c r="DY88" s="2"/>
      <c r="DZ88" s="9" t="str">
        <f t="shared" si="123"/>
        <v>F</v>
      </c>
      <c r="EA88" s="53">
        <f t="shared" si="149"/>
        <v>0</v>
      </c>
      <c r="EB88" s="147">
        <f t="shared" si="125"/>
        <v>0</v>
      </c>
      <c r="EC88" s="164" t="str">
        <f t="shared" si="126"/>
        <v xml:space="preserve">មិនចាត់ថ្នាក់ </v>
      </c>
      <c r="ED88" s="164" t="str">
        <f t="shared" si="127"/>
        <v xml:space="preserve"> មិនចាត់ថ្នាក់</v>
      </c>
      <c r="EE88" s="53" t="str">
        <f t="shared" si="150"/>
        <v xml:space="preserve"> </v>
      </c>
      <c r="EF88" s="58">
        <f>វត្តមាន!EP88</f>
        <v>2</v>
      </c>
      <c r="EG88" s="58">
        <f>វត្តមាន!EQ88</f>
        <v>2</v>
      </c>
      <c r="EH88" s="58">
        <f>វត្តមាន!ER88</f>
        <v>2</v>
      </c>
      <c r="EI88" s="58">
        <f>វត្តមាន!ES88</f>
        <v>6</v>
      </c>
      <c r="EJ88" s="67"/>
      <c r="EK88" s="8"/>
      <c r="EL88" s="9" t="str">
        <f t="shared" si="197"/>
        <v xml:space="preserve"> </v>
      </c>
      <c r="EM88" s="9"/>
      <c r="EN88" s="8"/>
      <c r="EO88" s="9" t="str">
        <f t="shared" si="198"/>
        <v xml:space="preserve"> </v>
      </c>
      <c r="EP88" s="9"/>
      <c r="EQ88" s="8"/>
      <c r="ER88" s="9" t="str">
        <f t="shared" si="199"/>
        <v xml:space="preserve"> </v>
      </c>
      <c r="ES88" s="9"/>
      <c r="ET88" s="8"/>
      <c r="EU88" s="9" t="str">
        <f t="shared" si="200"/>
        <v xml:space="preserve"> </v>
      </c>
      <c r="EV88" s="9"/>
      <c r="EW88" s="8"/>
      <c r="EX88" s="9" t="str">
        <f t="shared" si="201"/>
        <v xml:space="preserve"> </v>
      </c>
      <c r="EY88" s="9"/>
      <c r="EZ88" s="8"/>
      <c r="FA88" s="9" t="str">
        <f t="shared" si="202"/>
        <v xml:space="preserve"> </v>
      </c>
      <c r="FB88" s="9"/>
      <c r="FC88" s="8"/>
      <c r="FD88" s="9" t="str">
        <f t="shared" si="203"/>
        <v xml:space="preserve"> </v>
      </c>
      <c r="FE88" s="9"/>
      <c r="FF88" s="8"/>
      <c r="FG88" s="9" t="str">
        <f t="shared" si="204"/>
        <v xml:space="preserve"> </v>
      </c>
      <c r="FH88" s="9"/>
      <c r="FI88" s="8"/>
      <c r="FJ88" s="9" t="str">
        <f t="shared" si="205"/>
        <v xml:space="preserve"> </v>
      </c>
      <c r="FK88" s="9"/>
      <c r="FL88" s="8"/>
      <c r="FM88" s="9" t="str">
        <f t="shared" si="206"/>
        <v xml:space="preserve"> </v>
      </c>
      <c r="FN88" s="9"/>
      <c r="FO88" s="8"/>
      <c r="FP88" s="9" t="str">
        <f t="shared" si="207"/>
        <v xml:space="preserve"> </v>
      </c>
      <c r="FQ88" s="9"/>
      <c r="FR88" s="2"/>
      <c r="FS88" s="9" t="str">
        <f t="shared" si="208"/>
        <v xml:space="preserve"> </v>
      </c>
      <c r="FT88" s="8">
        <f t="shared" si="209"/>
        <v>47</v>
      </c>
      <c r="FU88" s="53">
        <f t="shared" si="128"/>
        <v>0</v>
      </c>
      <c r="FV88" s="147">
        <f t="shared" si="129"/>
        <v>0</v>
      </c>
      <c r="FW88" s="164" t="str">
        <f t="shared" si="130"/>
        <v xml:space="preserve">មិនចាត់ថ្នាក់ </v>
      </c>
      <c r="FX88" s="164" t="str">
        <f t="shared" si="131"/>
        <v xml:space="preserve"> មិនចាត់ថ្នាក់</v>
      </c>
      <c r="FY88" s="53" t="str">
        <f t="shared" si="151"/>
        <v xml:space="preserve"> </v>
      </c>
      <c r="FZ88" s="58">
        <f>វត្តមាន!FZ88</f>
        <v>2</v>
      </c>
      <c r="GA88" s="58">
        <f>វត្តមាន!GA88</f>
        <v>2</v>
      </c>
      <c r="GB88" s="58">
        <f>វត្តមាន!GB88</f>
        <v>2</v>
      </c>
      <c r="GC88" s="58">
        <f>វត្តមាន!GC88</f>
        <v>6</v>
      </c>
      <c r="GD88" s="69">
        <f t="shared" si="132"/>
        <v>5.8421052631578947</v>
      </c>
      <c r="GE88" s="69">
        <f t="shared" si="210"/>
        <v>0</v>
      </c>
      <c r="GF88" s="69">
        <f t="shared" si="211"/>
        <v>2.9210526315789473</v>
      </c>
      <c r="GG88" s="164" t="str">
        <f t="shared" si="133"/>
        <v>F</v>
      </c>
      <c r="GH88" s="164" t="str">
        <f t="shared" si="134"/>
        <v>ខ្សោយ</v>
      </c>
      <c r="GI88" s="53" t="e">
        <f t="shared" si="152"/>
        <v>#N/A</v>
      </c>
      <c r="GJ88" s="2">
        <f t="shared" si="135"/>
        <v>4</v>
      </c>
      <c r="GK88" s="2">
        <f t="shared" si="136"/>
        <v>4</v>
      </c>
      <c r="GL88" s="2">
        <f t="shared" si="137"/>
        <v>4</v>
      </c>
      <c r="GM88" s="2">
        <f t="shared" si="138"/>
        <v>12</v>
      </c>
    </row>
    <row r="89" spans="1:195" hidden="1">
      <c r="A89" s="2"/>
      <c r="B89" s="2">
        <f>ប្រវត្តិរូបសិស្ស!B89</f>
        <v>7889</v>
      </c>
      <c r="C89" s="2" t="str">
        <f>ប្រវត្តិរូបសិស្ស!C89</f>
        <v>យន បញ្ញាស័ក</v>
      </c>
      <c r="D89" s="2" t="str">
        <f>ប្រវត្តិរូបសិស្ស!D89</f>
        <v>ប្រុស</v>
      </c>
      <c r="E89" s="7">
        <f>ប្រវត្តិរូបសិស្ស!E89</f>
        <v>39230</v>
      </c>
      <c r="F89" s="7" t="str">
        <f>ប្រវត្តិរូបសិស្ស!G89</f>
        <v>12D</v>
      </c>
      <c r="G89" s="8">
        <v>13</v>
      </c>
      <c r="H89" s="9" t="str">
        <f t="shared" si="153"/>
        <v>F</v>
      </c>
      <c r="I89" s="8">
        <v>67</v>
      </c>
      <c r="J89" s="9" t="str">
        <f t="shared" si="154"/>
        <v>E</v>
      </c>
      <c r="K89" s="8">
        <v>30</v>
      </c>
      <c r="L89" s="9" t="str">
        <f t="shared" si="155"/>
        <v>F</v>
      </c>
      <c r="M89" s="8">
        <v>44</v>
      </c>
      <c r="N89" s="9" t="str">
        <f t="shared" si="156"/>
        <v>E</v>
      </c>
      <c r="O89" s="8">
        <v>12</v>
      </c>
      <c r="P89" s="9" t="str">
        <f t="shared" si="157"/>
        <v>F</v>
      </c>
      <c r="Q89" s="8"/>
      <c r="R89" s="9" t="str">
        <f t="shared" si="158"/>
        <v xml:space="preserve"> </v>
      </c>
      <c r="S89" s="8"/>
      <c r="T89" s="9" t="str">
        <f t="shared" si="159"/>
        <v xml:space="preserve"> </v>
      </c>
      <c r="U89" s="8"/>
      <c r="V89" s="9" t="str">
        <f t="shared" si="160"/>
        <v xml:space="preserve"> </v>
      </c>
      <c r="W89" s="8">
        <v>21</v>
      </c>
      <c r="X89" s="9" t="str">
        <f t="shared" si="161"/>
        <v>F</v>
      </c>
      <c r="Y89" s="9">
        <v>25</v>
      </c>
      <c r="Z89" s="8">
        <f t="shared" si="139"/>
        <v>0</v>
      </c>
      <c r="AA89" s="9" t="str">
        <f t="shared" si="109"/>
        <v>E</v>
      </c>
      <c r="AB89" s="8"/>
      <c r="AC89" s="9" t="str">
        <f t="shared" si="162"/>
        <v xml:space="preserve"> </v>
      </c>
      <c r="AD89" s="2"/>
      <c r="AE89" s="9" t="str">
        <f t="shared" si="163"/>
        <v>F</v>
      </c>
      <c r="AF89" s="53">
        <f t="shared" si="140"/>
        <v>187</v>
      </c>
      <c r="AG89" s="147">
        <f t="shared" si="141"/>
        <v>19.684210526315791</v>
      </c>
      <c r="AH89" s="164" t="str">
        <f t="shared" si="142"/>
        <v>F</v>
      </c>
      <c r="AI89" s="164" t="str">
        <f t="shared" si="143"/>
        <v>ខ្សោយ</v>
      </c>
      <c r="AJ89" s="53">
        <f t="shared" si="144"/>
        <v>43</v>
      </c>
      <c r="AK89" s="53">
        <f>វត្តមាន!BV89</f>
        <v>0</v>
      </c>
      <c r="AL89" s="53">
        <f>វត្តមាន!BW89</f>
        <v>0</v>
      </c>
      <c r="AM89" s="53">
        <f>វត្តមាន!BX89</f>
        <v>0</v>
      </c>
      <c r="AN89" s="53">
        <f>វត្តមាន!BY89</f>
        <v>0</v>
      </c>
      <c r="AO89" s="8"/>
      <c r="AP89" s="9" t="str">
        <f t="shared" si="164"/>
        <v xml:space="preserve"> </v>
      </c>
      <c r="AQ89" s="8"/>
      <c r="AR89" s="9" t="str">
        <f t="shared" si="165"/>
        <v xml:space="preserve"> </v>
      </c>
      <c r="AS89" s="8"/>
      <c r="AT89" s="9" t="str">
        <f t="shared" si="166"/>
        <v xml:space="preserve"> </v>
      </c>
      <c r="AU89" s="8"/>
      <c r="AV89" s="9" t="str">
        <f t="shared" si="167"/>
        <v xml:space="preserve"> </v>
      </c>
      <c r="AW89" s="8"/>
      <c r="AX89" s="9" t="str">
        <f t="shared" si="168"/>
        <v xml:space="preserve"> </v>
      </c>
      <c r="AY89" s="8"/>
      <c r="AZ89" s="9" t="str">
        <f t="shared" si="169"/>
        <v xml:space="preserve"> </v>
      </c>
      <c r="BA89" s="8"/>
      <c r="BB89" s="9" t="str">
        <f t="shared" si="170"/>
        <v xml:space="preserve"> </v>
      </c>
      <c r="BC89" s="8"/>
      <c r="BD89" s="9" t="str">
        <f t="shared" si="171"/>
        <v xml:space="preserve"> </v>
      </c>
      <c r="BE89" s="8"/>
      <c r="BF89" s="9" t="str">
        <f t="shared" si="172"/>
        <v xml:space="preserve"> </v>
      </c>
      <c r="BG89" s="8"/>
      <c r="BH89" s="9" t="str">
        <f t="shared" si="173"/>
        <v xml:space="preserve"> </v>
      </c>
      <c r="BI89" s="8"/>
      <c r="BJ89" s="9" t="str">
        <f t="shared" si="174"/>
        <v xml:space="preserve"> </v>
      </c>
      <c r="BK89" s="2"/>
      <c r="BL89" s="9" t="str">
        <f t="shared" si="113"/>
        <v>F</v>
      </c>
      <c r="BM89" s="53">
        <f t="shared" si="145"/>
        <v>0</v>
      </c>
      <c r="BN89" s="147">
        <f t="shared" si="115"/>
        <v>0</v>
      </c>
      <c r="BO89" s="164" t="str">
        <f t="shared" si="116"/>
        <v xml:space="preserve">មិនចាត់ថ្នាក់ </v>
      </c>
      <c r="BP89" s="164" t="str">
        <f t="shared" si="117"/>
        <v xml:space="preserve"> មិនចាត់ថ្នាក់</v>
      </c>
      <c r="BQ89" s="53" t="str">
        <f t="shared" si="146"/>
        <v xml:space="preserve"> </v>
      </c>
      <c r="BR89" s="51">
        <f>វត្តមាន!BV89</f>
        <v>0</v>
      </c>
      <c r="BS89" s="51">
        <f>វត្តមាន!BW89</f>
        <v>0</v>
      </c>
      <c r="BT89" s="51">
        <f>វត្តមាន!BX89</f>
        <v>0</v>
      </c>
      <c r="BU89" s="51">
        <f>វត្តមាន!BY89</f>
        <v>0</v>
      </c>
      <c r="BV89" s="8"/>
      <c r="BW89" s="9" t="str">
        <f t="shared" si="175"/>
        <v xml:space="preserve"> </v>
      </c>
      <c r="BX89" s="8"/>
      <c r="BY89" s="9" t="str">
        <f t="shared" si="176"/>
        <v xml:space="preserve"> </v>
      </c>
      <c r="BZ89" s="8"/>
      <c r="CA89" s="9" t="str">
        <f t="shared" si="177"/>
        <v xml:space="preserve"> </v>
      </c>
      <c r="CB89" s="8"/>
      <c r="CC89" s="9" t="str">
        <f t="shared" si="178"/>
        <v xml:space="preserve"> </v>
      </c>
      <c r="CD89" s="8"/>
      <c r="CE89" s="9" t="str">
        <f t="shared" si="179"/>
        <v xml:space="preserve"> </v>
      </c>
      <c r="CF89" s="8"/>
      <c r="CG89" s="9" t="str">
        <f t="shared" si="180"/>
        <v xml:space="preserve"> </v>
      </c>
      <c r="CH89" s="8"/>
      <c r="CI89" s="9" t="str">
        <f t="shared" si="181"/>
        <v xml:space="preserve"> </v>
      </c>
      <c r="CJ89" s="8"/>
      <c r="CK89" s="9" t="str">
        <f t="shared" si="182"/>
        <v xml:space="preserve"> </v>
      </c>
      <c r="CL89" s="8"/>
      <c r="CM89" s="9" t="str">
        <f t="shared" si="183"/>
        <v xml:space="preserve"> </v>
      </c>
      <c r="CN89" s="8"/>
      <c r="CO89" s="9" t="str">
        <f t="shared" si="184"/>
        <v xml:space="preserve"> </v>
      </c>
      <c r="CP89" s="8"/>
      <c r="CQ89" s="9" t="str">
        <f t="shared" si="185"/>
        <v xml:space="preserve"> </v>
      </c>
      <c r="CR89" s="2"/>
      <c r="CS89" s="9" t="str">
        <f t="shared" si="118"/>
        <v>F</v>
      </c>
      <c r="CT89" s="53">
        <f t="shared" si="147"/>
        <v>0</v>
      </c>
      <c r="CU89" s="147">
        <f t="shared" si="120"/>
        <v>0</v>
      </c>
      <c r="CV89" s="164" t="str">
        <f t="shared" si="121"/>
        <v xml:space="preserve">មិនចាត់ថ្នាក់ </v>
      </c>
      <c r="CW89" s="164" t="str">
        <f t="shared" si="122"/>
        <v xml:space="preserve"> មិនចាត់ថ្នាក់</v>
      </c>
      <c r="CX89" s="53" t="str">
        <f t="shared" si="148"/>
        <v xml:space="preserve"> </v>
      </c>
      <c r="CY89" s="51">
        <f>វត្តមាន!DF89</f>
        <v>0</v>
      </c>
      <c r="CZ89" s="51">
        <f>វត្តមាន!DG89</f>
        <v>0</v>
      </c>
      <c r="DA89" s="51">
        <f>វត្តមាន!DH89</f>
        <v>0</v>
      </c>
      <c r="DB89" s="51">
        <f>វត្តមាន!DI89</f>
        <v>0</v>
      </c>
      <c r="DC89" s="8"/>
      <c r="DD89" s="9" t="str">
        <f t="shared" si="186"/>
        <v xml:space="preserve"> </v>
      </c>
      <c r="DE89" s="8"/>
      <c r="DF89" s="9" t="str">
        <f t="shared" si="187"/>
        <v xml:space="preserve"> </v>
      </c>
      <c r="DG89" s="8"/>
      <c r="DH89" s="9" t="str">
        <f t="shared" si="188"/>
        <v xml:space="preserve"> </v>
      </c>
      <c r="DI89" s="8"/>
      <c r="DJ89" s="9" t="str">
        <f t="shared" si="189"/>
        <v xml:space="preserve"> </v>
      </c>
      <c r="DK89" s="8"/>
      <c r="DL89" s="9" t="str">
        <f t="shared" si="190"/>
        <v xml:space="preserve"> </v>
      </c>
      <c r="DM89" s="8"/>
      <c r="DN89" s="9" t="str">
        <f t="shared" si="191"/>
        <v xml:space="preserve"> </v>
      </c>
      <c r="DO89" s="8"/>
      <c r="DP89" s="9" t="str">
        <f t="shared" si="192"/>
        <v xml:space="preserve"> </v>
      </c>
      <c r="DQ89" s="8"/>
      <c r="DR89" s="9" t="str">
        <f t="shared" si="193"/>
        <v xml:space="preserve"> </v>
      </c>
      <c r="DS89" s="8"/>
      <c r="DT89" s="9" t="str">
        <f t="shared" si="194"/>
        <v xml:space="preserve"> </v>
      </c>
      <c r="DU89" s="8"/>
      <c r="DV89" s="9" t="str">
        <f t="shared" si="195"/>
        <v xml:space="preserve"> </v>
      </c>
      <c r="DW89" s="8"/>
      <c r="DX89" s="9" t="str">
        <f t="shared" si="196"/>
        <v xml:space="preserve"> </v>
      </c>
      <c r="DY89" s="2"/>
      <c r="DZ89" s="9" t="str">
        <f t="shared" si="123"/>
        <v>F</v>
      </c>
      <c r="EA89" s="53">
        <f t="shared" si="149"/>
        <v>0</v>
      </c>
      <c r="EB89" s="147">
        <f t="shared" si="125"/>
        <v>0</v>
      </c>
      <c r="EC89" s="164" t="str">
        <f t="shared" si="126"/>
        <v xml:space="preserve">មិនចាត់ថ្នាក់ </v>
      </c>
      <c r="ED89" s="164" t="str">
        <f t="shared" si="127"/>
        <v xml:space="preserve"> មិនចាត់ថ្នាក់</v>
      </c>
      <c r="EE89" s="53" t="str">
        <f t="shared" si="150"/>
        <v xml:space="preserve"> </v>
      </c>
      <c r="EF89" s="58">
        <f>វត្តមាន!EP89</f>
        <v>2</v>
      </c>
      <c r="EG89" s="58">
        <f>វត្តមាន!EQ89</f>
        <v>2</v>
      </c>
      <c r="EH89" s="58">
        <f>វត្តមាន!ER89</f>
        <v>2</v>
      </c>
      <c r="EI89" s="58">
        <f>វត្តមាន!ES89</f>
        <v>6</v>
      </c>
      <c r="EJ89" s="67"/>
      <c r="EK89" s="8"/>
      <c r="EL89" s="9" t="str">
        <f t="shared" si="197"/>
        <v xml:space="preserve"> </v>
      </c>
      <c r="EM89" s="9"/>
      <c r="EN89" s="8"/>
      <c r="EO89" s="9" t="str">
        <f t="shared" si="198"/>
        <v xml:space="preserve"> </v>
      </c>
      <c r="EP89" s="9"/>
      <c r="EQ89" s="8"/>
      <c r="ER89" s="9" t="str">
        <f t="shared" si="199"/>
        <v xml:space="preserve"> </v>
      </c>
      <c r="ES89" s="9"/>
      <c r="ET89" s="8"/>
      <c r="EU89" s="9" t="str">
        <f t="shared" si="200"/>
        <v xml:space="preserve"> </v>
      </c>
      <c r="EV89" s="9"/>
      <c r="EW89" s="8"/>
      <c r="EX89" s="9" t="str">
        <f t="shared" si="201"/>
        <v xml:space="preserve"> </v>
      </c>
      <c r="EY89" s="9"/>
      <c r="EZ89" s="8"/>
      <c r="FA89" s="9" t="str">
        <f t="shared" si="202"/>
        <v xml:space="preserve"> </v>
      </c>
      <c r="FB89" s="9"/>
      <c r="FC89" s="8"/>
      <c r="FD89" s="9" t="str">
        <f t="shared" si="203"/>
        <v xml:space="preserve"> </v>
      </c>
      <c r="FE89" s="9"/>
      <c r="FF89" s="8"/>
      <c r="FG89" s="9" t="str">
        <f t="shared" si="204"/>
        <v xml:space="preserve"> </v>
      </c>
      <c r="FH89" s="9"/>
      <c r="FI89" s="8"/>
      <c r="FJ89" s="9" t="str">
        <f t="shared" si="205"/>
        <v xml:space="preserve"> </v>
      </c>
      <c r="FK89" s="9"/>
      <c r="FL89" s="8"/>
      <c r="FM89" s="9" t="str">
        <f t="shared" si="206"/>
        <v xml:space="preserve"> </v>
      </c>
      <c r="FN89" s="9"/>
      <c r="FO89" s="8"/>
      <c r="FP89" s="9" t="str">
        <f t="shared" si="207"/>
        <v xml:space="preserve"> </v>
      </c>
      <c r="FQ89" s="9"/>
      <c r="FR89" s="2"/>
      <c r="FS89" s="9" t="str">
        <f t="shared" si="208"/>
        <v xml:space="preserve"> </v>
      </c>
      <c r="FT89" s="8">
        <f t="shared" si="209"/>
        <v>47</v>
      </c>
      <c r="FU89" s="53">
        <f t="shared" si="128"/>
        <v>0</v>
      </c>
      <c r="FV89" s="147">
        <f t="shared" si="129"/>
        <v>0</v>
      </c>
      <c r="FW89" s="164" t="str">
        <f t="shared" si="130"/>
        <v xml:space="preserve">មិនចាត់ថ្នាក់ </v>
      </c>
      <c r="FX89" s="164" t="str">
        <f t="shared" si="131"/>
        <v xml:space="preserve"> មិនចាត់ថ្នាក់</v>
      </c>
      <c r="FY89" s="53" t="str">
        <f t="shared" si="151"/>
        <v xml:space="preserve"> </v>
      </c>
      <c r="FZ89" s="58">
        <f>វត្តមាន!FZ89</f>
        <v>2</v>
      </c>
      <c r="GA89" s="58">
        <f>វត្តមាន!GA89</f>
        <v>2</v>
      </c>
      <c r="GB89" s="58">
        <f>វត្តមាន!GB89</f>
        <v>2</v>
      </c>
      <c r="GC89" s="58">
        <f>វត្តមាន!GC89</f>
        <v>6</v>
      </c>
      <c r="GD89" s="69">
        <f t="shared" si="132"/>
        <v>4.9210526315789478</v>
      </c>
      <c r="GE89" s="69">
        <f t="shared" si="210"/>
        <v>0</v>
      </c>
      <c r="GF89" s="69">
        <f t="shared" si="211"/>
        <v>2.4605263157894739</v>
      </c>
      <c r="GG89" s="164" t="str">
        <f t="shared" si="133"/>
        <v>F</v>
      </c>
      <c r="GH89" s="164" t="str">
        <f t="shared" si="134"/>
        <v>ខ្សោយ</v>
      </c>
      <c r="GI89" s="53" t="e">
        <f t="shared" si="152"/>
        <v>#N/A</v>
      </c>
      <c r="GJ89" s="2">
        <f t="shared" si="135"/>
        <v>4</v>
      </c>
      <c r="GK89" s="2">
        <f t="shared" si="136"/>
        <v>4</v>
      </c>
      <c r="GL89" s="2">
        <f t="shared" si="137"/>
        <v>4</v>
      </c>
      <c r="GM89" s="2">
        <f t="shared" si="138"/>
        <v>12</v>
      </c>
    </row>
    <row r="90" spans="1:195" hidden="1">
      <c r="A90" s="2"/>
      <c r="B90" s="2">
        <f>ប្រវត្តិរូបសិស្ស!B90</f>
        <v>7482</v>
      </c>
      <c r="C90" s="2" t="str">
        <f>ប្រវត្តិរូបសិស្ស!C90</f>
        <v>រតនា ធីតា</v>
      </c>
      <c r="D90" s="2" t="str">
        <f>ប្រវត្តិរូបសិស្ស!D90</f>
        <v>ស្រី</v>
      </c>
      <c r="E90" s="7">
        <f>ប្រវត្តិរូបសិស្ស!E90</f>
        <v>38868</v>
      </c>
      <c r="F90" s="7" t="str">
        <f>ប្រវត្តិរូបសិស្ស!G90</f>
        <v>12D</v>
      </c>
      <c r="G90" s="8">
        <v>52</v>
      </c>
      <c r="H90" s="9" t="str">
        <f t="shared" si="153"/>
        <v>C</v>
      </c>
      <c r="I90" s="8">
        <v>106</v>
      </c>
      <c r="J90" s="9" t="str">
        <f t="shared" si="154"/>
        <v>B</v>
      </c>
      <c r="K90" s="8">
        <v>60</v>
      </c>
      <c r="L90" s="9" t="str">
        <f t="shared" si="155"/>
        <v>B</v>
      </c>
      <c r="M90" s="8">
        <v>44</v>
      </c>
      <c r="N90" s="9" t="str">
        <f t="shared" si="156"/>
        <v>E</v>
      </c>
      <c r="O90" s="8">
        <v>21</v>
      </c>
      <c r="P90" s="9" t="str">
        <f t="shared" si="157"/>
        <v>F</v>
      </c>
      <c r="Q90" s="8"/>
      <c r="R90" s="9" t="str">
        <f t="shared" si="158"/>
        <v xml:space="preserve"> </v>
      </c>
      <c r="S90" s="8"/>
      <c r="T90" s="9" t="str">
        <f t="shared" si="159"/>
        <v xml:space="preserve"> </v>
      </c>
      <c r="U90" s="8"/>
      <c r="V90" s="9" t="str">
        <f t="shared" si="160"/>
        <v xml:space="preserve"> </v>
      </c>
      <c r="W90" s="8">
        <v>36</v>
      </c>
      <c r="X90" s="9" t="str">
        <f t="shared" si="161"/>
        <v>C</v>
      </c>
      <c r="Y90" s="9">
        <v>25</v>
      </c>
      <c r="Z90" s="8">
        <f t="shared" si="139"/>
        <v>0</v>
      </c>
      <c r="AA90" s="9" t="str">
        <f t="shared" si="109"/>
        <v>E</v>
      </c>
      <c r="AB90" s="8"/>
      <c r="AC90" s="9" t="str">
        <f t="shared" si="162"/>
        <v xml:space="preserve"> </v>
      </c>
      <c r="AD90" s="2"/>
      <c r="AE90" s="9" t="str">
        <f t="shared" si="163"/>
        <v>F</v>
      </c>
      <c r="AF90" s="53">
        <f t="shared" si="140"/>
        <v>319</v>
      </c>
      <c r="AG90" s="147">
        <f t="shared" si="141"/>
        <v>33.578947368421055</v>
      </c>
      <c r="AH90" s="164" t="str">
        <f t="shared" si="142"/>
        <v>D</v>
      </c>
      <c r="AI90" s="164" t="str">
        <f t="shared" si="143"/>
        <v>ល្អបង្គួរ</v>
      </c>
      <c r="AJ90" s="53">
        <f t="shared" si="144"/>
        <v>7</v>
      </c>
      <c r="AK90" s="53">
        <f>វត្តមាន!BV90</f>
        <v>0</v>
      </c>
      <c r="AL90" s="53">
        <f>វត្តមាន!BW90</f>
        <v>0</v>
      </c>
      <c r="AM90" s="53">
        <f>វត្តមាន!BX90</f>
        <v>0</v>
      </c>
      <c r="AN90" s="53">
        <f>វត្តមាន!BY90</f>
        <v>0</v>
      </c>
      <c r="AO90" s="8"/>
      <c r="AP90" s="9" t="str">
        <f t="shared" si="164"/>
        <v xml:space="preserve"> </v>
      </c>
      <c r="AQ90" s="8"/>
      <c r="AR90" s="9" t="str">
        <f t="shared" si="165"/>
        <v xml:space="preserve"> </v>
      </c>
      <c r="AS90" s="8"/>
      <c r="AT90" s="9" t="str">
        <f t="shared" si="166"/>
        <v xml:space="preserve"> </v>
      </c>
      <c r="AU90" s="8"/>
      <c r="AV90" s="9" t="str">
        <f t="shared" si="167"/>
        <v xml:space="preserve"> </v>
      </c>
      <c r="AW90" s="8"/>
      <c r="AX90" s="9" t="str">
        <f t="shared" si="168"/>
        <v xml:space="preserve"> </v>
      </c>
      <c r="AY90" s="8"/>
      <c r="AZ90" s="9" t="str">
        <f t="shared" si="169"/>
        <v xml:space="preserve"> </v>
      </c>
      <c r="BA90" s="8"/>
      <c r="BB90" s="9" t="str">
        <f t="shared" si="170"/>
        <v xml:space="preserve"> </v>
      </c>
      <c r="BC90" s="8"/>
      <c r="BD90" s="9" t="str">
        <f t="shared" si="171"/>
        <v xml:space="preserve"> </v>
      </c>
      <c r="BE90" s="8"/>
      <c r="BF90" s="9" t="str">
        <f t="shared" si="172"/>
        <v xml:space="preserve"> </v>
      </c>
      <c r="BG90" s="8"/>
      <c r="BH90" s="9" t="str">
        <f t="shared" si="173"/>
        <v xml:space="preserve"> </v>
      </c>
      <c r="BI90" s="8"/>
      <c r="BJ90" s="9" t="str">
        <f t="shared" si="174"/>
        <v xml:space="preserve"> </v>
      </c>
      <c r="BK90" s="2"/>
      <c r="BL90" s="9" t="str">
        <f t="shared" si="113"/>
        <v>F</v>
      </c>
      <c r="BM90" s="53">
        <f t="shared" si="145"/>
        <v>0</v>
      </c>
      <c r="BN90" s="147">
        <f t="shared" si="115"/>
        <v>0</v>
      </c>
      <c r="BO90" s="164" t="str">
        <f t="shared" si="116"/>
        <v xml:space="preserve">មិនចាត់ថ្នាក់ </v>
      </c>
      <c r="BP90" s="164" t="str">
        <f t="shared" si="117"/>
        <v xml:space="preserve"> មិនចាត់ថ្នាក់</v>
      </c>
      <c r="BQ90" s="53" t="str">
        <f t="shared" si="146"/>
        <v xml:space="preserve"> </v>
      </c>
      <c r="BR90" s="51">
        <f>វត្តមាន!BV90</f>
        <v>0</v>
      </c>
      <c r="BS90" s="51">
        <f>វត្តមាន!BW90</f>
        <v>0</v>
      </c>
      <c r="BT90" s="51">
        <f>វត្តមាន!BX90</f>
        <v>0</v>
      </c>
      <c r="BU90" s="51">
        <f>វត្តមាន!BY90</f>
        <v>0</v>
      </c>
      <c r="BV90" s="8"/>
      <c r="BW90" s="9" t="str">
        <f t="shared" si="175"/>
        <v xml:space="preserve"> </v>
      </c>
      <c r="BX90" s="8"/>
      <c r="BY90" s="9" t="str">
        <f t="shared" si="176"/>
        <v xml:space="preserve"> </v>
      </c>
      <c r="BZ90" s="8"/>
      <c r="CA90" s="9" t="str">
        <f t="shared" si="177"/>
        <v xml:space="preserve"> </v>
      </c>
      <c r="CB90" s="8"/>
      <c r="CC90" s="9" t="str">
        <f t="shared" si="178"/>
        <v xml:space="preserve"> </v>
      </c>
      <c r="CD90" s="8"/>
      <c r="CE90" s="9" t="str">
        <f t="shared" si="179"/>
        <v xml:space="preserve"> </v>
      </c>
      <c r="CF90" s="8"/>
      <c r="CG90" s="9" t="str">
        <f t="shared" si="180"/>
        <v xml:space="preserve"> </v>
      </c>
      <c r="CH90" s="8"/>
      <c r="CI90" s="9" t="str">
        <f t="shared" si="181"/>
        <v xml:space="preserve"> </v>
      </c>
      <c r="CJ90" s="8"/>
      <c r="CK90" s="9" t="str">
        <f t="shared" si="182"/>
        <v xml:space="preserve"> </v>
      </c>
      <c r="CL90" s="8"/>
      <c r="CM90" s="9" t="str">
        <f t="shared" si="183"/>
        <v xml:space="preserve"> </v>
      </c>
      <c r="CN90" s="8"/>
      <c r="CO90" s="9" t="str">
        <f t="shared" si="184"/>
        <v xml:space="preserve"> </v>
      </c>
      <c r="CP90" s="8"/>
      <c r="CQ90" s="9" t="str">
        <f t="shared" si="185"/>
        <v xml:space="preserve"> </v>
      </c>
      <c r="CR90" s="2"/>
      <c r="CS90" s="9" t="str">
        <f t="shared" si="118"/>
        <v>F</v>
      </c>
      <c r="CT90" s="53">
        <f t="shared" si="147"/>
        <v>0</v>
      </c>
      <c r="CU90" s="147">
        <f t="shared" si="120"/>
        <v>0</v>
      </c>
      <c r="CV90" s="164" t="str">
        <f t="shared" si="121"/>
        <v xml:space="preserve">មិនចាត់ថ្នាក់ </v>
      </c>
      <c r="CW90" s="164" t="str">
        <f t="shared" si="122"/>
        <v xml:space="preserve"> មិនចាត់ថ្នាក់</v>
      </c>
      <c r="CX90" s="53" t="str">
        <f t="shared" si="148"/>
        <v xml:space="preserve"> </v>
      </c>
      <c r="CY90" s="51">
        <f>វត្តមាន!DF90</f>
        <v>0</v>
      </c>
      <c r="CZ90" s="51">
        <f>វត្តមាន!DG90</f>
        <v>0</v>
      </c>
      <c r="DA90" s="51">
        <f>វត្តមាន!DH90</f>
        <v>0</v>
      </c>
      <c r="DB90" s="51">
        <f>វត្តមាន!DI90</f>
        <v>0</v>
      </c>
      <c r="DC90" s="8"/>
      <c r="DD90" s="9" t="str">
        <f t="shared" si="186"/>
        <v xml:space="preserve"> </v>
      </c>
      <c r="DE90" s="8"/>
      <c r="DF90" s="9" t="str">
        <f t="shared" si="187"/>
        <v xml:space="preserve"> </v>
      </c>
      <c r="DG90" s="8"/>
      <c r="DH90" s="9" t="str">
        <f t="shared" si="188"/>
        <v xml:space="preserve"> </v>
      </c>
      <c r="DI90" s="8"/>
      <c r="DJ90" s="9" t="str">
        <f t="shared" si="189"/>
        <v xml:space="preserve"> </v>
      </c>
      <c r="DK90" s="8"/>
      <c r="DL90" s="9" t="str">
        <f t="shared" si="190"/>
        <v xml:space="preserve"> </v>
      </c>
      <c r="DM90" s="8"/>
      <c r="DN90" s="9" t="str">
        <f t="shared" si="191"/>
        <v xml:space="preserve"> </v>
      </c>
      <c r="DO90" s="8"/>
      <c r="DP90" s="9" t="str">
        <f t="shared" si="192"/>
        <v xml:space="preserve"> </v>
      </c>
      <c r="DQ90" s="8"/>
      <c r="DR90" s="9" t="str">
        <f t="shared" si="193"/>
        <v xml:space="preserve"> </v>
      </c>
      <c r="DS90" s="8"/>
      <c r="DT90" s="9" t="str">
        <f t="shared" si="194"/>
        <v xml:space="preserve"> </v>
      </c>
      <c r="DU90" s="8"/>
      <c r="DV90" s="9" t="str">
        <f t="shared" si="195"/>
        <v xml:space="preserve"> </v>
      </c>
      <c r="DW90" s="8"/>
      <c r="DX90" s="9" t="str">
        <f t="shared" si="196"/>
        <v xml:space="preserve"> </v>
      </c>
      <c r="DY90" s="2"/>
      <c r="DZ90" s="9" t="str">
        <f t="shared" si="123"/>
        <v>F</v>
      </c>
      <c r="EA90" s="53">
        <f t="shared" si="149"/>
        <v>0</v>
      </c>
      <c r="EB90" s="147">
        <f t="shared" si="125"/>
        <v>0</v>
      </c>
      <c r="EC90" s="164" t="str">
        <f t="shared" si="126"/>
        <v xml:space="preserve">មិនចាត់ថ្នាក់ </v>
      </c>
      <c r="ED90" s="164" t="str">
        <f t="shared" si="127"/>
        <v xml:space="preserve"> មិនចាត់ថ្នាក់</v>
      </c>
      <c r="EE90" s="53" t="str">
        <f t="shared" si="150"/>
        <v xml:space="preserve"> </v>
      </c>
      <c r="EF90" s="58">
        <f>វត្តមាន!EP90</f>
        <v>2</v>
      </c>
      <c r="EG90" s="58">
        <f>វត្តមាន!EQ90</f>
        <v>2</v>
      </c>
      <c r="EH90" s="58">
        <f>វត្តមាន!ER90</f>
        <v>2</v>
      </c>
      <c r="EI90" s="58">
        <f>វត្តមាន!ES90</f>
        <v>6</v>
      </c>
      <c r="EJ90" s="67"/>
      <c r="EK90" s="8"/>
      <c r="EL90" s="9" t="str">
        <f t="shared" si="197"/>
        <v xml:space="preserve"> </v>
      </c>
      <c r="EM90" s="9"/>
      <c r="EN90" s="8"/>
      <c r="EO90" s="9" t="str">
        <f t="shared" si="198"/>
        <v xml:space="preserve"> </v>
      </c>
      <c r="EP90" s="9"/>
      <c r="EQ90" s="8"/>
      <c r="ER90" s="9" t="str">
        <f t="shared" si="199"/>
        <v xml:space="preserve"> </v>
      </c>
      <c r="ES90" s="9"/>
      <c r="ET90" s="8"/>
      <c r="EU90" s="9" t="str">
        <f t="shared" si="200"/>
        <v xml:space="preserve"> </v>
      </c>
      <c r="EV90" s="9"/>
      <c r="EW90" s="8"/>
      <c r="EX90" s="9" t="str">
        <f t="shared" si="201"/>
        <v xml:space="preserve"> </v>
      </c>
      <c r="EY90" s="9"/>
      <c r="EZ90" s="8"/>
      <c r="FA90" s="9" t="str">
        <f t="shared" si="202"/>
        <v xml:space="preserve"> </v>
      </c>
      <c r="FB90" s="9"/>
      <c r="FC90" s="8"/>
      <c r="FD90" s="9" t="str">
        <f t="shared" si="203"/>
        <v xml:space="preserve"> </v>
      </c>
      <c r="FE90" s="9"/>
      <c r="FF90" s="8"/>
      <c r="FG90" s="9" t="str">
        <f t="shared" si="204"/>
        <v xml:space="preserve"> </v>
      </c>
      <c r="FH90" s="9"/>
      <c r="FI90" s="8"/>
      <c r="FJ90" s="9" t="str">
        <f t="shared" si="205"/>
        <v xml:space="preserve"> </v>
      </c>
      <c r="FK90" s="9"/>
      <c r="FL90" s="8"/>
      <c r="FM90" s="9" t="str">
        <f t="shared" si="206"/>
        <v xml:space="preserve"> </v>
      </c>
      <c r="FN90" s="9"/>
      <c r="FO90" s="8"/>
      <c r="FP90" s="9" t="str">
        <f t="shared" si="207"/>
        <v xml:space="preserve"> </v>
      </c>
      <c r="FQ90" s="9"/>
      <c r="FR90" s="2"/>
      <c r="FS90" s="9" t="str">
        <f t="shared" si="208"/>
        <v xml:space="preserve"> </v>
      </c>
      <c r="FT90" s="8">
        <f t="shared" si="209"/>
        <v>47</v>
      </c>
      <c r="FU90" s="53">
        <f t="shared" si="128"/>
        <v>0</v>
      </c>
      <c r="FV90" s="147">
        <f t="shared" si="129"/>
        <v>0</v>
      </c>
      <c r="FW90" s="164" t="str">
        <f t="shared" si="130"/>
        <v xml:space="preserve">មិនចាត់ថ្នាក់ </v>
      </c>
      <c r="FX90" s="164" t="str">
        <f t="shared" si="131"/>
        <v xml:space="preserve"> មិនចាត់ថ្នាក់</v>
      </c>
      <c r="FY90" s="53" t="str">
        <f t="shared" si="151"/>
        <v xml:space="preserve"> </v>
      </c>
      <c r="FZ90" s="58">
        <f>វត្តមាន!FZ90</f>
        <v>2</v>
      </c>
      <c r="GA90" s="58">
        <f>វត្តមាន!GA90</f>
        <v>2</v>
      </c>
      <c r="GB90" s="58">
        <f>វត្តមាន!GB90</f>
        <v>2</v>
      </c>
      <c r="GC90" s="58">
        <f>វត្តមាន!GC90</f>
        <v>6</v>
      </c>
      <c r="GD90" s="69">
        <f t="shared" si="132"/>
        <v>8.3947368421052637</v>
      </c>
      <c r="GE90" s="69">
        <f t="shared" si="210"/>
        <v>0</v>
      </c>
      <c r="GF90" s="69">
        <f t="shared" si="211"/>
        <v>4.1973684210526319</v>
      </c>
      <c r="GG90" s="164" t="str">
        <f t="shared" si="133"/>
        <v>F</v>
      </c>
      <c r="GH90" s="164" t="str">
        <f t="shared" si="134"/>
        <v>ខ្សោយ</v>
      </c>
      <c r="GI90" s="53" t="e">
        <f t="shared" si="152"/>
        <v>#N/A</v>
      </c>
      <c r="GJ90" s="2">
        <f t="shared" si="135"/>
        <v>4</v>
      </c>
      <c r="GK90" s="2">
        <f t="shared" si="136"/>
        <v>4</v>
      </c>
      <c r="GL90" s="2">
        <f t="shared" si="137"/>
        <v>4</v>
      </c>
      <c r="GM90" s="2">
        <f t="shared" si="138"/>
        <v>12</v>
      </c>
    </row>
    <row r="91" spans="1:195" hidden="1">
      <c r="A91" s="2"/>
      <c r="B91" s="2">
        <f>ប្រវត្តិរូបសិស្ស!B91</f>
        <v>7895</v>
      </c>
      <c r="C91" s="2" t="str">
        <f>ប្រវត្តិរូបសិស្ស!C91</f>
        <v>រ៉ា បញ្ញា</v>
      </c>
      <c r="D91" s="2" t="str">
        <f>ប្រវត្តិរូបសិស្ស!D91</f>
        <v>ប្រុស</v>
      </c>
      <c r="E91" s="7">
        <f>ប្រវត្តិរូបសិស្ស!E91</f>
        <v>39474</v>
      </c>
      <c r="F91" s="7" t="str">
        <f>ប្រវត្តិរូបសិស្ស!G91</f>
        <v>12D</v>
      </c>
      <c r="G91" s="8">
        <v>46</v>
      </c>
      <c r="H91" s="9" t="str">
        <f t="shared" si="153"/>
        <v>D</v>
      </c>
      <c r="I91" s="8">
        <v>106</v>
      </c>
      <c r="J91" s="9" t="str">
        <f t="shared" si="154"/>
        <v>B</v>
      </c>
      <c r="K91" s="8">
        <v>50</v>
      </c>
      <c r="L91" s="9" t="str">
        <f t="shared" si="155"/>
        <v>D</v>
      </c>
      <c r="M91" s="8">
        <v>35</v>
      </c>
      <c r="N91" s="9" t="str">
        <f t="shared" si="156"/>
        <v>F</v>
      </c>
      <c r="O91" s="8">
        <v>11</v>
      </c>
      <c r="P91" s="9" t="str">
        <f t="shared" si="157"/>
        <v>F</v>
      </c>
      <c r="Q91" s="8"/>
      <c r="R91" s="9" t="str">
        <f t="shared" si="158"/>
        <v xml:space="preserve"> </v>
      </c>
      <c r="S91" s="8"/>
      <c r="T91" s="9" t="str">
        <f t="shared" si="159"/>
        <v xml:space="preserve"> </v>
      </c>
      <c r="U91" s="8"/>
      <c r="V91" s="9" t="str">
        <f t="shared" si="160"/>
        <v xml:space="preserve"> </v>
      </c>
      <c r="W91" s="8">
        <v>28</v>
      </c>
      <c r="X91" s="9" t="str">
        <f t="shared" si="161"/>
        <v>E</v>
      </c>
      <c r="Y91" s="9">
        <v>25</v>
      </c>
      <c r="Z91" s="8">
        <f t="shared" si="139"/>
        <v>0</v>
      </c>
      <c r="AA91" s="9" t="str">
        <f t="shared" si="109"/>
        <v>E</v>
      </c>
      <c r="AB91" s="8"/>
      <c r="AC91" s="9" t="str">
        <f t="shared" si="162"/>
        <v xml:space="preserve"> </v>
      </c>
      <c r="AD91" s="2"/>
      <c r="AE91" s="9" t="str">
        <f t="shared" si="163"/>
        <v>F</v>
      </c>
      <c r="AF91" s="53">
        <f t="shared" si="140"/>
        <v>276</v>
      </c>
      <c r="AG91" s="147">
        <f t="shared" si="141"/>
        <v>29.05263157894737</v>
      </c>
      <c r="AH91" s="164" t="str">
        <f t="shared" si="142"/>
        <v>E</v>
      </c>
      <c r="AI91" s="164" t="str">
        <f t="shared" si="143"/>
        <v>មធ្យម</v>
      </c>
      <c r="AJ91" s="53">
        <f t="shared" si="144"/>
        <v>22</v>
      </c>
      <c r="AK91" s="53">
        <f>វត្តមាន!BV91</f>
        <v>0</v>
      </c>
      <c r="AL91" s="53">
        <f>វត្តមាន!BW91</f>
        <v>0</v>
      </c>
      <c r="AM91" s="53">
        <f>វត្តមាន!BX91</f>
        <v>0</v>
      </c>
      <c r="AN91" s="53">
        <f>វត្តមាន!BY91</f>
        <v>0</v>
      </c>
      <c r="AO91" s="8"/>
      <c r="AP91" s="9" t="str">
        <f t="shared" si="164"/>
        <v xml:space="preserve"> </v>
      </c>
      <c r="AQ91" s="8"/>
      <c r="AR91" s="9" t="str">
        <f t="shared" si="165"/>
        <v xml:space="preserve"> </v>
      </c>
      <c r="AS91" s="8"/>
      <c r="AT91" s="9" t="str">
        <f t="shared" si="166"/>
        <v xml:space="preserve"> </v>
      </c>
      <c r="AU91" s="8"/>
      <c r="AV91" s="9" t="str">
        <f t="shared" si="167"/>
        <v xml:space="preserve"> </v>
      </c>
      <c r="AW91" s="8"/>
      <c r="AX91" s="9" t="str">
        <f t="shared" si="168"/>
        <v xml:space="preserve"> </v>
      </c>
      <c r="AY91" s="8"/>
      <c r="AZ91" s="9" t="str">
        <f t="shared" si="169"/>
        <v xml:space="preserve"> </v>
      </c>
      <c r="BA91" s="8"/>
      <c r="BB91" s="9" t="str">
        <f t="shared" si="170"/>
        <v xml:space="preserve"> </v>
      </c>
      <c r="BC91" s="8"/>
      <c r="BD91" s="9" t="str">
        <f t="shared" si="171"/>
        <v xml:space="preserve"> </v>
      </c>
      <c r="BE91" s="8"/>
      <c r="BF91" s="9" t="str">
        <f t="shared" si="172"/>
        <v xml:space="preserve"> </v>
      </c>
      <c r="BG91" s="8"/>
      <c r="BH91" s="9" t="str">
        <f t="shared" si="173"/>
        <v xml:space="preserve"> </v>
      </c>
      <c r="BI91" s="8"/>
      <c r="BJ91" s="9" t="str">
        <f t="shared" si="174"/>
        <v xml:space="preserve"> </v>
      </c>
      <c r="BK91" s="2"/>
      <c r="BL91" s="9" t="str">
        <f t="shared" si="113"/>
        <v>F</v>
      </c>
      <c r="BM91" s="53">
        <f t="shared" si="145"/>
        <v>0</v>
      </c>
      <c r="BN91" s="147">
        <f t="shared" si="115"/>
        <v>0</v>
      </c>
      <c r="BO91" s="164" t="str">
        <f t="shared" si="116"/>
        <v xml:space="preserve">មិនចាត់ថ្នាក់ </v>
      </c>
      <c r="BP91" s="164" t="str">
        <f t="shared" si="117"/>
        <v xml:space="preserve"> មិនចាត់ថ្នាក់</v>
      </c>
      <c r="BQ91" s="53" t="str">
        <f t="shared" si="146"/>
        <v xml:space="preserve"> </v>
      </c>
      <c r="BR91" s="51">
        <f>វត្តមាន!BV91</f>
        <v>0</v>
      </c>
      <c r="BS91" s="51">
        <f>វត្តមាន!BW91</f>
        <v>0</v>
      </c>
      <c r="BT91" s="51">
        <f>វត្តមាន!BX91</f>
        <v>0</v>
      </c>
      <c r="BU91" s="51">
        <f>វត្តមាន!BY91</f>
        <v>0</v>
      </c>
      <c r="BV91" s="8"/>
      <c r="BW91" s="9" t="str">
        <f t="shared" si="175"/>
        <v xml:space="preserve"> </v>
      </c>
      <c r="BX91" s="8"/>
      <c r="BY91" s="9" t="str">
        <f t="shared" si="176"/>
        <v xml:space="preserve"> </v>
      </c>
      <c r="BZ91" s="8"/>
      <c r="CA91" s="9" t="str">
        <f t="shared" si="177"/>
        <v xml:space="preserve"> </v>
      </c>
      <c r="CB91" s="8"/>
      <c r="CC91" s="9" t="str">
        <f t="shared" si="178"/>
        <v xml:space="preserve"> </v>
      </c>
      <c r="CD91" s="8"/>
      <c r="CE91" s="9" t="str">
        <f t="shared" si="179"/>
        <v xml:space="preserve"> </v>
      </c>
      <c r="CF91" s="8"/>
      <c r="CG91" s="9" t="str">
        <f t="shared" si="180"/>
        <v xml:space="preserve"> </v>
      </c>
      <c r="CH91" s="8"/>
      <c r="CI91" s="9" t="str">
        <f t="shared" si="181"/>
        <v xml:space="preserve"> </v>
      </c>
      <c r="CJ91" s="8"/>
      <c r="CK91" s="9" t="str">
        <f t="shared" si="182"/>
        <v xml:space="preserve"> </v>
      </c>
      <c r="CL91" s="8"/>
      <c r="CM91" s="9" t="str">
        <f t="shared" si="183"/>
        <v xml:space="preserve"> </v>
      </c>
      <c r="CN91" s="8"/>
      <c r="CO91" s="9" t="str">
        <f t="shared" si="184"/>
        <v xml:space="preserve"> </v>
      </c>
      <c r="CP91" s="8"/>
      <c r="CQ91" s="9" t="str">
        <f t="shared" si="185"/>
        <v xml:space="preserve"> </v>
      </c>
      <c r="CR91" s="2"/>
      <c r="CS91" s="9" t="str">
        <f t="shared" si="118"/>
        <v>F</v>
      </c>
      <c r="CT91" s="53">
        <f t="shared" si="147"/>
        <v>0</v>
      </c>
      <c r="CU91" s="147">
        <f t="shared" si="120"/>
        <v>0</v>
      </c>
      <c r="CV91" s="164" t="str">
        <f t="shared" si="121"/>
        <v xml:space="preserve">មិនចាត់ថ្នាក់ </v>
      </c>
      <c r="CW91" s="164" t="str">
        <f t="shared" si="122"/>
        <v xml:space="preserve"> មិនចាត់ថ្នាក់</v>
      </c>
      <c r="CX91" s="53" t="str">
        <f t="shared" si="148"/>
        <v xml:space="preserve"> </v>
      </c>
      <c r="CY91" s="51">
        <f>វត្តមាន!DF91</f>
        <v>0</v>
      </c>
      <c r="CZ91" s="51">
        <f>វត្តមាន!DG91</f>
        <v>0</v>
      </c>
      <c r="DA91" s="51">
        <f>វត្តមាន!DH91</f>
        <v>0</v>
      </c>
      <c r="DB91" s="51">
        <f>វត្តមាន!DI91</f>
        <v>0</v>
      </c>
      <c r="DC91" s="8"/>
      <c r="DD91" s="9" t="str">
        <f t="shared" si="186"/>
        <v xml:space="preserve"> </v>
      </c>
      <c r="DE91" s="8"/>
      <c r="DF91" s="9" t="str">
        <f t="shared" si="187"/>
        <v xml:space="preserve"> </v>
      </c>
      <c r="DG91" s="8"/>
      <c r="DH91" s="9" t="str">
        <f t="shared" si="188"/>
        <v xml:space="preserve"> </v>
      </c>
      <c r="DI91" s="8"/>
      <c r="DJ91" s="9" t="str">
        <f t="shared" si="189"/>
        <v xml:space="preserve"> </v>
      </c>
      <c r="DK91" s="8"/>
      <c r="DL91" s="9" t="str">
        <f t="shared" si="190"/>
        <v xml:space="preserve"> </v>
      </c>
      <c r="DM91" s="8"/>
      <c r="DN91" s="9" t="str">
        <f t="shared" si="191"/>
        <v xml:space="preserve"> </v>
      </c>
      <c r="DO91" s="8"/>
      <c r="DP91" s="9" t="str">
        <f t="shared" si="192"/>
        <v xml:space="preserve"> </v>
      </c>
      <c r="DQ91" s="8"/>
      <c r="DR91" s="9" t="str">
        <f t="shared" si="193"/>
        <v xml:space="preserve"> </v>
      </c>
      <c r="DS91" s="8"/>
      <c r="DT91" s="9" t="str">
        <f t="shared" si="194"/>
        <v xml:space="preserve"> </v>
      </c>
      <c r="DU91" s="8"/>
      <c r="DV91" s="9" t="str">
        <f t="shared" si="195"/>
        <v xml:space="preserve"> </v>
      </c>
      <c r="DW91" s="8"/>
      <c r="DX91" s="9" t="str">
        <f t="shared" si="196"/>
        <v xml:space="preserve"> </v>
      </c>
      <c r="DY91" s="2"/>
      <c r="DZ91" s="9" t="str">
        <f t="shared" si="123"/>
        <v>F</v>
      </c>
      <c r="EA91" s="53">
        <f t="shared" si="149"/>
        <v>0</v>
      </c>
      <c r="EB91" s="147">
        <f t="shared" si="125"/>
        <v>0</v>
      </c>
      <c r="EC91" s="164" t="str">
        <f t="shared" si="126"/>
        <v xml:space="preserve">មិនចាត់ថ្នាក់ </v>
      </c>
      <c r="ED91" s="164" t="str">
        <f t="shared" si="127"/>
        <v xml:space="preserve"> មិនចាត់ថ្នាក់</v>
      </c>
      <c r="EE91" s="53" t="str">
        <f t="shared" si="150"/>
        <v xml:space="preserve"> </v>
      </c>
      <c r="EF91" s="58">
        <f>វត្តមាន!EP91</f>
        <v>2</v>
      </c>
      <c r="EG91" s="58">
        <f>វត្តមាន!EQ91</f>
        <v>2</v>
      </c>
      <c r="EH91" s="58">
        <f>វត្តមាន!ER91</f>
        <v>2</v>
      </c>
      <c r="EI91" s="58">
        <f>វត្តមាន!ES91</f>
        <v>6</v>
      </c>
      <c r="EJ91" s="67"/>
      <c r="EK91" s="8"/>
      <c r="EL91" s="9" t="str">
        <f t="shared" si="197"/>
        <v xml:space="preserve"> </v>
      </c>
      <c r="EM91" s="9"/>
      <c r="EN91" s="8"/>
      <c r="EO91" s="9" t="str">
        <f t="shared" si="198"/>
        <v xml:space="preserve"> </v>
      </c>
      <c r="EP91" s="9"/>
      <c r="EQ91" s="8"/>
      <c r="ER91" s="9" t="str">
        <f t="shared" si="199"/>
        <v xml:space="preserve"> </v>
      </c>
      <c r="ES91" s="9"/>
      <c r="ET91" s="8"/>
      <c r="EU91" s="9" t="str">
        <f t="shared" si="200"/>
        <v xml:space="preserve"> </v>
      </c>
      <c r="EV91" s="9"/>
      <c r="EW91" s="8"/>
      <c r="EX91" s="9" t="str">
        <f t="shared" si="201"/>
        <v xml:space="preserve"> </v>
      </c>
      <c r="EY91" s="9"/>
      <c r="EZ91" s="8"/>
      <c r="FA91" s="9" t="str">
        <f t="shared" si="202"/>
        <v xml:space="preserve"> </v>
      </c>
      <c r="FB91" s="9"/>
      <c r="FC91" s="8"/>
      <c r="FD91" s="9" t="str">
        <f t="shared" si="203"/>
        <v xml:space="preserve"> </v>
      </c>
      <c r="FE91" s="9"/>
      <c r="FF91" s="8"/>
      <c r="FG91" s="9" t="str">
        <f t="shared" si="204"/>
        <v xml:space="preserve"> </v>
      </c>
      <c r="FH91" s="9"/>
      <c r="FI91" s="8"/>
      <c r="FJ91" s="9" t="str">
        <f t="shared" si="205"/>
        <v xml:space="preserve"> </v>
      </c>
      <c r="FK91" s="9"/>
      <c r="FL91" s="8"/>
      <c r="FM91" s="9" t="str">
        <f t="shared" si="206"/>
        <v xml:space="preserve"> </v>
      </c>
      <c r="FN91" s="9"/>
      <c r="FO91" s="8"/>
      <c r="FP91" s="9" t="str">
        <f t="shared" si="207"/>
        <v xml:space="preserve"> </v>
      </c>
      <c r="FQ91" s="9"/>
      <c r="FR91" s="2"/>
      <c r="FS91" s="9" t="str">
        <f t="shared" si="208"/>
        <v xml:space="preserve"> </v>
      </c>
      <c r="FT91" s="8">
        <f t="shared" si="209"/>
        <v>47</v>
      </c>
      <c r="FU91" s="53">
        <f t="shared" si="128"/>
        <v>0</v>
      </c>
      <c r="FV91" s="147">
        <f t="shared" si="129"/>
        <v>0</v>
      </c>
      <c r="FW91" s="164" t="str">
        <f t="shared" si="130"/>
        <v xml:space="preserve">មិនចាត់ថ្នាក់ </v>
      </c>
      <c r="FX91" s="164" t="str">
        <f t="shared" si="131"/>
        <v xml:space="preserve"> មិនចាត់ថ្នាក់</v>
      </c>
      <c r="FY91" s="53" t="str">
        <f t="shared" si="151"/>
        <v xml:space="preserve"> </v>
      </c>
      <c r="FZ91" s="58">
        <f>វត្តមាន!FZ91</f>
        <v>2</v>
      </c>
      <c r="GA91" s="58">
        <f>វត្តមាន!GA91</f>
        <v>2</v>
      </c>
      <c r="GB91" s="58">
        <f>វត្តមាន!GB91</f>
        <v>2</v>
      </c>
      <c r="GC91" s="58">
        <f>វត្តមាន!GC91</f>
        <v>6</v>
      </c>
      <c r="GD91" s="69">
        <f t="shared" si="132"/>
        <v>7.2631578947368425</v>
      </c>
      <c r="GE91" s="69">
        <f t="shared" si="210"/>
        <v>0</v>
      </c>
      <c r="GF91" s="69">
        <f t="shared" si="211"/>
        <v>3.6315789473684212</v>
      </c>
      <c r="GG91" s="164" t="str">
        <f t="shared" si="133"/>
        <v>F</v>
      </c>
      <c r="GH91" s="164" t="str">
        <f t="shared" si="134"/>
        <v>ខ្សោយ</v>
      </c>
      <c r="GI91" s="53" t="e">
        <f t="shared" si="152"/>
        <v>#N/A</v>
      </c>
      <c r="GJ91" s="2">
        <f t="shared" si="135"/>
        <v>4</v>
      </c>
      <c r="GK91" s="2">
        <f t="shared" si="136"/>
        <v>4</v>
      </c>
      <c r="GL91" s="2">
        <f t="shared" si="137"/>
        <v>4</v>
      </c>
      <c r="GM91" s="2">
        <f t="shared" si="138"/>
        <v>12</v>
      </c>
    </row>
    <row r="92" spans="1:195" hidden="1">
      <c r="A92" s="2"/>
      <c r="B92" s="2">
        <f>ប្រវត្តិរូបសិស្ស!B92</f>
        <v>7485</v>
      </c>
      <c r="C92" s="2" t="str">
        <f>ប្រវត្តិរូបសិស្ស!C92</f>
        <v>រ៉ុង សុខណា</v>
      </c>
      <c r="D92" s="2" t="str">
        <f>ប្រវត្តិរូបសិស្ស!D92</f>
        <v>ស្រី</v>
      </c>
      <c r="E92" s="7">
        <f>ប្រវត្តិរូបសិស្ស!E92</f>
        <v>39291</v>
      </c>
      <c r="F92" s="7" t="str">
        <f>ប្រវត្តិរូបសិស្ស!G92</f>
        <v>12D</v>
      </c>
      <c r="G92" s="8">
        <v>61</v>
      </c>
      <c r="H92" s="9" t="str">
        <f t="shared" si="153"/>
        <v>B</v>
      </c>
      <c r="I92" s="8">
        <v>104</v>
      </c>
      <c r="J92" s="9" t="str">
        <f t="shared" si="154"/>
        <v>B</v>
      </c>
      <c r="K92" s="8">
        <v>50</v>
      </c>
      <c r="L92" s="9" t="str">
        <f t="shared" si="155"/>
        <v>D</v>
      </c>
      <c r="M92" s="8">
        <v>48</v>
      </c>
      <c r="N92" s="9" t="str">
        <f t="shared" si="156"/>
        <v>D</v>
      </c>
      <c r="O92" s="8">
        <v>11</v>
      </c>
      <c r="P92" s="9" t="str">
        <f t="shared" si="157"/>
        <v>F</v>
      </c>
      <c r="Q92" s="8"/>
      <c r="R92" s="9" t="str">
        <f t="shared" si="158"/>
        <v xml:space="preserve"> </v>
      </c>
      <c r="S92" s="8"/>
      <c r="T92" s="9" t="str">
        <f t="shared" si="159"/>
        <v xml:space="preserve"> </v>
      </c>
      <c r="U92" s="8"/>
      <c r="V92" s="9" t="str">
        <f t="shared" si="160"/>
        <v xml:space="preserve"> </v>
      </c>
      <c r="W92" s="8">
        <v>26</v>
      </c>
      <c r="X92" s="9" t="str">
        <f t="shared" si="161"/>
        <v>E</v>
      </c>
      <c r="Y92" s="9">
        <v>25</v>
      </c>
      <c r="Z92" s="8">
        <f t="shared" si="139"/>
        <v>0</v>
      </c>
      <c r="AA92" s="9" t="str">
        <f t="shared" si="109"/>
        <v>E</v>
      </c>
      <c r="AB92" s="8"/>
      <c r="AC92" s="9" t="str">
        <f t="shared" si="162"/>
        <v xml:space="preserve"> </v>
      </c>
      <c r="AD92" s="2"/>
      <c r="AE92" s="9" t="str">
        <f t="shared" si="163"/>
        <v>F</v>
      </c>
      <c r="AF92" s="53">
        <f t="shared" si="140"/>
        <v>300</v>
      </c>
      <c r="AG92" s="147">
        <f t="shared" si="141"/>
        <v>31.578947368421051</v>
      </c>
      <c r="AH92" s="164" t="str">
        <f t="shared" si="142"/>
        <v>D</v>
      </c>
      <c r="AI92" s="164" t="str">
        <f t="shared" si="143"/>
        <v>មធ្យម</v>
      </c>
      <c r="AJ92" s="53">
        <f t="shared" si="144"/>
        <v>17</v>
      </c>
      <c r="AK92" s="53">
        <f>វត្តមាន!BV92</f>
        <v>0</v>
      </c>
      <c r="AL92" s="53">
        <f>វត្តមាន!BW92</f>
        <v>0</v>
      </c>
      <c r="AM92" s="53">
        <f>វត្តមាន!BX92</f>
        <v>0</v>
      </c>
      <c r="AN92" s="53">
        <f>វត្តមាន!BY92</f>
        <v>0</v>
      </c>
      <c r="AO92" s="8"/>
      <c r="AP92" s="9" t="str">
        <f t="shared" si="164"/>
        <v xml:space="preserve"> </v>
      </c>
      <c r="AQ92" s="8"/>
      <c r="AR92" s="9" t="str">
        <f t="shared" si="165"/>
        <v xml:space="preserve"> </v>
      </c>
      <c r="AS92" s="8"/>
      <c r="AT92" s="9" t="str">
        <f t="shared" si="166"/>
        <v xml:space="preserve"> </v>
      </c>
      <c r="AU92" s="8"/>
      <c r="AV92" s="9" t="str">
        <f t="shared" si="167"/>
        <v xml:space="preserve"> </v>
      </c>
      <c r="AW92" s="8"/>
      <c r="AX92" s="9" t="str">
        <f t="shared" si="168"/>
        <v xml:space="preserve"> </v>
      </c>
      <c r="AY92" s="8"/>
      <c r="AZ92" s="9" t="str">
        <f t="shared" si="169"/>
        <v xml:space="preserve"> </v>
      </c>
      <c r="BA92" s="8"/>
      <c r="BB92" s="9" t="str">
        <f t="shared" si="170"/>
        <v xml:space="preserve"> </v>
      </c>
      <c r="BC92" s="8"/>
      <c r="BD92" s="9" t="str">
        <f t="shared" si="171"/>
        <v xml:space="preserve"> </v>
      </c>
      <c r="BE92" s="8"/>
      <c r="BF92" s="9" t="str">
        <f t="shared" si="172"/>
        <v xml:space="preserve"> </v>
      </c>
      <c r="BG92" s="8"/>
      <c r="BH92" s="9" t="str">
        <f t="shared" si="173"/>
        <v xml:space="preserve"> </v>
      </c>
      <c r="BI92" s="8"/>
      <c r="BJ92" s="9" t="str">
        <f t="shared" si="174"/>
        <v xml:space="preserve"> </v>
      </c>
      <c r="BK92" s="2"/>
      <c r="BL92" s="9" t="str">
        <f t="shared" si="113"/>
        <v>F</v>
      </c>
      <c r="BM92" s="53">
        <f t="shared" si="145"/>
        <v>0</v>
      </c>
      <c r="BN92" s="147">
        <f t="shared" si="115"/>
        <v>0</v>
      </c>
      <c r="BO92" s="164" t="str">
        <f t="shared" si="116"/>
        <v xml:space="preserve">មិនចាត់ថ្នាក់ </v>
      </c>
      <c r="BP92" s="164" t="str">
        <f t="shared" si="117"/>
        <v xml:space="preserve"> មិនចាត់ថ្នាក់</v>
      </c>
      <c r="BQ92" s="53" t="str">
        <f t="shared" si="146"/>
        <v xml:space="preserve"> </v>
      </c>
      <c r="BR92" s="51">
        <f>វត្តមាន!BV92</f>
        <v>0</v>
      </c>
      <c r="BS92" s="51">
        <f>វត្តមាន!BW92</f>
        <v>0</v>
      </c>
      <c r="BT92" s="51">
        <f>វត្តមាន!BX92</f>
        <v>0</v>
      </c>
      <c r="BU92" s="51">
        <f>វត្តមាន!BY92</f>
        <v>0</v>
      </c>
      <c r="BV92" s="8"/>
      <c r="BW92" s="9" t="str">
        <f t="shared" si="175"/>
        <v xml:space="preserve"> </v>
      </c>
      <c r="BX92" s="8"/>
      <c r="BY92" s="9" t="str">
        <f t="shared" si="176"/>
        <v xml:space="preserve"> </v>
      </c>
      <c r="BZ92" s="8"/>
      <c r="CA92" s="9" t="str">
        <f t="shared" si="177"/>
        <v xml:space="preserve"> </v>
      </c>
      <c r="CB92" s="8"/>
      <c r="CC92" s="9" t="str">
        <f t="shared" si="178"/>
        <v xml:space="preserve"> </v>
      </c>
      <c r="CD92" s="8"/>
      <c r="CE92" s="9" t="str">
        <f t="shared" si="179"/>
        <v xml:space="preserve"> </v>
      </c>
      <c r="CF92" s="8"/>
      <c r="CG92" s="9" t="str">
        <f t="shared" si="180"/>
        <v xml:space="preserve"> </v>
      </c>
      <c r="CH92" s="8"/>
      <c r="CI92" s="9" t="str">
        <f t="shared" si="181"/>
        <v xml:space="preserve"> </v>
      </c>
      <c r="CJ92" s="8"/>
      <c r="CK92" s="9" t="str">
        <f t="shared" si="182"/>
        <v xml:space="preserve"> </v>
      </c>
      <c r="CL92" s="8"/>
      <c r="CM92" s="9" t="str">
        <f t="shared" si="183"/>
        <v xml:space="preserve"> </v>
      </c>
      <c r="CN92" s="8"/>
      <c r="CO92" s="9" t="str">
        <f t="shared" si="184"/>
        <v xml:space="preserve"> </v>
      </c>
      <c r="CP92" s="8"/>
      <c r="CQ92" s="9" t="str">
        <f t="shared" si="185"/>
        <v xml:space="preserve"> </v>
      </c>
      <c r="CR92" s="2"/>
      <c r="CS92" s="9" t="str">
        <f t="shared" si="118"/>
        <v>F</v>
      </c>
      <c r="CT92" s="53">
        <f t="shared" si="147"/>
        <v>0</v>
      </c>
      <c r="CU92" s="147">
        <f t="shared" si="120"/>
        <v>0</v>
      </c>
      <c r="CV92" s="164" t="str">
        <f t="shared" si="121"/>
        <v xml:space="preserve">មិនចាត់ថ្នាក់ </v>
      </c>
      <c r="CW92" s="164" t="str">
        <f t="shared" si="122"/>
        <v xml:space="preserve"> មិនចាត់ថ្នាក់</v>
      </c>
      <c r="CX92" s="53" t="str">
        <f t="shared" si="148"/>
        <v xml:space="preserve"> </v>
      </c>
      <c r="CY92" s="51">
        <f>វត្តមាន!DF92</f>
        <v>0</v>
      </c>
      <c r="CZ92" s="51">
        <f>វត្តមាន!DG92</f>
        <v>0</v>
      </c>
      <c r="DA92" s="51">
        <f>វត្តមាន!DH92</f>
        <v>0</v>
      </c>
      <c r="DB92" s="51">
        <f>វត្តមាន!DI92</f>
        <v>0</v>
      </c>
      <c r="DC92" s="8"/>
      <c r="DD92" s="9" t="str">
        <f t="shared" si="186"/>
        <v xml:space="preserve"> </v>
      </c>
      <c r="DE92" s="8"/>
      <c r="DF92" s="9" t="str">
        <f t="shared" si="187"/>
        <v xml:space="preserve"> </v>
      </c>
      <c r="DG92" s="8"/>
      <c r="DH92" s="9" t="str">
        <f t="shared" si="188"/>
        <v xml:space="preserve"> </v>
      </c>
      <c r="DI92" s="8"/>
      <c r="DJ92" s="9" t="str">
        <f t="shared" si="189"/>
        <v xml:space="preserve"> </v>
      </c>
      <c r="DK92" s="8"/>
      <c r="DL92" s="9" t="str">
        <f t="shared" si="190"/>
        <v xml:space="preserve"> </v>
      </c>
      <c r="DM92" s="8"/>
      <c r="DN92" s="9" t="str">
        <f t="shared" si="191"/>
        <v xml:space="preserve"> </v>
      </c>
      <c r="DO92" s="8"/>
      <c r="DP92" s="9" t="str">
        <f t="shared" si="192"/>
        <v xml:space="preserve"> </v>
      </c>
      <c r="DQ92" s="8"/>
      <c r="DR92" s="9" t="str">
        <f t="shared" si="193"/>
        <v xml:space="preserve"> </v>
      </c>
      <c r="DS92" s="8"/>
      <c r="DT92" s="9" t="str">
        <f t="shared" si="194"/>
        <v xml:space="preserve"> </v>
      </c>
      <c r="DU92" s="8"/>
      <c r="DV92" s="9" t="str">
        <f t="shared" si="195"/>
        <v xml:space="preserve"> </v>
      </c>
      <c r="DW92" s="8"/>
      <c r="DX92" s="9" t="str">
        <f t="shared" si="196"/>
        <v xml:space="preserve"> </v>
      </c>
      <c r="DY92" s="2"/>
      <c r="DZ92" s="9" t="str">
        <f t="shared" si="123"/>
        <v>F</v>
      </c>
      <c r="EA92" s="53">
        <f t="shared" si="149"/>
        <v>0</v>
      </c>
      <c r="EB92" s="147">
        <f t="shared" si="125"/>
        <v>0</v>
      </c>
      <c r="EC92" s="164" t="str">
        <f t="shared" si="126"/>
        <v xml:space="preserve">មិនចាត់ថ្នាក់ </v>
      </c>
      <c r="ED92" s="164" t="str">
        <f t="shared" si="127"/>
        <v xml:space="preserve"> មិនចាត់ថ្នាក់</v>
      </c>
      <c r="EE92" s="53" t="str">
        <f t="shared" si="150"/>
        <v xml:space="preserve"> </v>
      </c>
      <c r="EF92" s="58">
        <f>វត្តមាន!EP92</f>
        <v>2</v>
      </c>
      <c r="EG92" s="58">
        <f>វត្តមាន!EQ92</f>
        <v>2</v>
      </c>
      <c r="EH92" s="58">
        <f>វត្តមាន!ER92</f>
        <v>2</v>
      </c>
      <c r="EI92" s="58">
        <f>វត្តមាន!ES92</f>
        <v>6</v>
      </c>
      <c r="EJ92" s="67"/>
      <c r="EK92" s="8"/>
      <c r="EL92" s="9" t="str">
        <f t="shared" si="197"/>
        <v xml:space="preserve"> </v>
      </c>
      <c r="EM92" s="9"/>
      <c r="EN92" s="8"/>
      <c r="EO92" s="9" t="str">
        <f t="shared" si="198"/>
        <v xml:space="preserve"> </v>
      </c>
      <c r="EP92" s="9"/>
      <c r="EQ92" s="8"/>
      <c r="ER92" s="9" t="str">
        <f t="shared" si="199"/>
        <v xml:space="preserve"> </v>
      </c>
      <c r="ES92" s="9"/>
      <c r="ET92" s="8"/>
      <c r="EU92" s="9" t="str">
        <f t="shared" si="200"/>
        <v xml:space="preserve"> </v>
      </c>
      <c r="EV92" s="9"/>
      <c r="EW92" s="8"/>
      <c r="EX92" s="9" t="str">
        <f t="shared" si="201"/>
        <v xml:space="preserve"> </v>
      </c>
      <c r="EY92" s="9"/>
      <c r="EZ92" s="8"/>
      <c r="FA92" s="9" t="str">
        <f t="shared" si="202"/>
        <v xml:space="preserve"> </v>
      </c>
      <c r="FB92" s="9"/>
      <c r="FC92" s="8"/>
      <c r="FD92" s="9" t="str">
        <f t="shared" si="203"/>
        <v xml:space="preserve"> </v>
      </c>
      <c r="FE92" s="9"/>
      <c r="FF92" s="8"/>
      <c r="FG92" s="9" t="str">
        <f t="shared" si="204"/>
        <v xml:space="preserve"> </v>
      </c>
      <c r="FH92" s="9"/>
      <c r="FI92" s="8"/>
      <c r="FJ92" s="9" t="str">
        <f t="shared" si="205"/>
        <v xml:space="preserve"> </v>
      </c>
      <c r="FK92" s="9"/>
      <c r="FL92" s="8"/>
      <c r="FM92" s="9" t="str">
        <f t="shared" si="206"/>
        <v xml:space="preserve"> </v>
      </c>
      <c r="FN92" s="9"/>
      <c r="FO92" s="8"/>
      <c r="FP92" s="9" t="str">
        <f t="shared" si="207"/>
        <v xml:space="preserve"> </v>
      </c>
      <c r="FQ92" s="9"/>
      <c r="FR92" s="2"/>
      <c r="FS92" s="9" t="str">
        <f t="shared" si="208"/>
        <v xml:space="preserve"> </v>
      </c>
      <c r="FT92" s="8">
        <f t="shared" si="209"/>
        <v>47</v>
      </c>
      <c r="FU92" s="53">
        <f t="shared" si="128"/>
        <v>0</v>
      </c>
      <c r="FV92" s="147">
        <f t="shared" si="129"/>
        <v>0</v>
      </c>
      <c r="FW92" s="164" t="str">
        <f t="shared" si="130"/>
        <v xml:space="preserve">មិនចាត់ថ្នាក់ </v>
      </c>
      <c r="FX92" s="164" t="str">
        <f t="shared" si="131"/>
        <v xml:space="preserve"> មិនចាត់ថ្នាក់</v>
      </c>
      <c r="FY92" s="53" t="str">
        <f t="shared" si="151"/>
        <v xml:space="preserve"> </v>
      </c>
      <c r="FZ92" s="58">
        <f>វត្តមាន!FZ92</f>
        <v>2</v>
      </c>
      <c r="GA92" s="58">
        <f>វត្តមាន!GA92</f>
        <v>2</v>
      </c>
      <c r="GB92" s="58">
        <f>វត្តមាន!GB92</f>
        <v>2</v>
      </c>
      <c r="GC92" s="58">
        <f>វត្តមាន!GC92</f>
        <v>6</v>
      </c>
      <c r="GD92" s="69">
        <f t="shared" si="132"/>
        <v>7.8947368421052628</v>
      </c>
      <c r="GE92" s="69">
        <f t="shared" si="210"/>
        <v>0</v>
      </c>
      <c r="GF92" s="69">
        <f t="shared" si="211"/>
        <v>3.9473684210526314</v>
      </c>
      <c r="GG92" s="164" t="str">
        <f t="shared" si="133"/>
        <v>F</v>
      </c>
      <c r="GH92" s="164" t="str">
        <f t="shared" si="134"/>
        <v>ខ្សោយ</v>
      </c>
      <c r="GI92" s="53" t="e">
        <f t="shared" si="152"/>
        <v>#N/A</v>
      </c>
      <c r="GJ92" s="2">
        <f t="shared" si="135"/>
        <v>4</v>
      </c>
      <c r="GK92" s="2">
        <f t="shared" si="136"/>
        <v>4</v>
      </c>
      <c r="GL92" s="2">
        <f t="shared" si="137"/>
        <v>4</v>
      </c>
      <c r="GM92" s="2">
        <f t="shared" si="138"/>
        <v>12</v>
      </c>
    </row>
    <row r="93" spans="1:195" hidden="1">
      <c r="A93" s="2"/>
      <c r="B93" s="2">
        <f>ប្រវត្តិរូបសិស្ស!B93</f>
        <v>7898</v>
      </c>
      <c r="C93" s="2" t="str">
        <f>ប្រវត្តិរូបសិស្ស!C93</f>
        <v>រិទ្ធ ចិត្រា</v>
      </c>
      <c r="D93" s="2" t="str">
        <f>ប្រវត្តិរូបសិស្ស!D93</f>
        <v>ប្រុស</v>
      </c>
      <c r="E93" s="7">
        <f>ប្រវត្តិរូបសិស្ស!E93</f>
        <v>39499</v>
      </c>
      <c r="F93" s="7" t="str">
        <f>ប្រវត្តិរូបសិស្ស!G93</f>
        <v>12D</v>
      </c>
      <c r="G93" s="8">
        <v>19</v>
      </c>
      <c r="H93" s="9" t="str">
        <f t="shared" si="153"/>
        <v>F</v>
      </c>
      <c r="I93" s="8">
        <v>68</v>
      </c>
      <c r="J93" s="9" t="str">
        <f t="shared" si="154"/>
        <v>E</v>
      </c>
      <c r="K93" s="8">
        <v>40</v>
      </c>
      <c r="L93" s="9" t="str">
        <f t="shared" si="155"/>
        <v>E</v>
      </c>
      <c r="M93" s="8">
        <v>55</v>
      </c>
      <c r="N93" s="9" t="str">
        <f t="shared" si="156"/>
        <v>C</v>
      </c>
      <c r="O93" s="8">
        <v>20</v>
      </c>
      <c r="P93" s="9" t="str">
        <f t="shared" si="157"/>
        <v>F</v>
      </c>
      <c r="Q93" s="8"/>
      <c r="R93" s="9" t="str">
        <f t="shared" si="158"/>
        <v xml:space="preserve"> </v>
      </c>
      <c r="S93" s="8"/>
      <c r="T93" s="9" t="str">
        <f t="shared" si="159"/>
        <v xml:space="preserve"> </v>
      </c>
      <c r="U93" s="8"/>
      <c r="V93" s="9" t="str">
        <f t="shared" si="160"/>
        <v xml:space="preserve"> </v>
      </c>
      <c r="W93" s="8">
        <v>47</v>
      </c>
      <c r="X93" s="9" t="str">
        <f t="shared" si="161"/>
        <v>A</v>
      </c>
      <c r="Y93" s="9">
        <v>25</v>
      </c>
      <c r="Z93" s="8">
        <f t="shared" si="139"/>
        <v>0</v>
      </c>
      <c r="AA93" s="9" t="str">
        <f t="shared" si="109"/>
        <v>E</v>
      </c>
      <c r="AB93" s="8"/>
      <c r="AC93" s="9" t="str">
        <f t="shared" si="162"/>
        <v xml:space="preserve"> </v>
      </c>
      <c r="AD93" s="2"/>
      <c r="AE93" s="9" t="str">
        <f t="shared" si="163"/>
        <v>F</v>
      </c>
      <c r="AF93" s="53">
        <f t="shared" si="140"/>
        <v>249</v>
      </c>
      <c r="AG93" s="147">
        <f t="shared" si="141"/>
        <v>26.210526315789473</v>
      </c>
      <c r="AH93" s="164" t="str">
        <f t="shared" si="142"/>
        <v>E</v>
      </c>
      <c r="AI93" s="164" t="str">
        <f t="shared" si="143"/>
        <v>មធ្យម</v>
      </c>
      <c r="AJ93" s="53">
        <f t="shared" si="144"/>
        <v>28</v>
      </c>
      <c r="AK93" s="53">
        <f>វត្តមាន!BV93</f>
        <v>0</v>
      </c>
      <c r="AL93" s="53">
        <f>វត្តមាន!BW93</f>
        <v>0</v>
      </c>
      <c r="AM93" s="53">
        <f>វត្តមាន!BX93</f>
        <v>0</v>
      </c>
      <c r="AN93" s="53">
        <f>វត្តមាន!BY93</f>
        <v>0</v>
      </c>
      <c r="AO93" s="8"/>
      <c r="AP93" s="9" t="str">
        <f t="shared" si="164"/>
        <v xml:space="preserve"> </v>
      </c>
      <c r="AQ93" s="8"/>
      <c r="AR93" s="9" t="str">
        <f t="shared" si="165"/>
        <v xml:space="preserve"> </v>
      </c>
      <c r="AS93" s="8"/>
      <c r="AT93" s="9" t="str">
        <f t="shared" si="166"/>
        <v xml:space="preserve"> </v>
      </c>
      <c r="AU93" s="8"/>
      <c r="AV93" s="9" t="str">
        <f t="shared" si="167"/>
        <v xml:space="preserve"> </v>
      </c>
      <c r="AW93" s="8"/>
      <c r="AX93" s="9" t="str">
        <f t="shared" si="168"/>
        <v xml:space="preserve"> </v>
      </c>
      <c r="AY93" s="8"/>
      <c r="AZ93" s="9" t="str">
        <f t="shared" si="169"/>
        <v xml:space="preserve"> </v>
      </c>
      <c r="BA93" s="8"/>
      <c r="BB93" s="9" t="str">
        <f t="shared" si="170"/>
        <v xml:space="preserve"> </v>
      </c>
      <c r="BC93" s="8"/>
      <c r="BD93" s="9" t="str">
        <f t="shared" si="171"/>
        <v xml:space="preserve"> </v>
      </c>
      <c r="BE93" s="8"/>
      <c r="BF93" s="9" t="str">
        <f t="shared" si="172"/>
        <v xml:space="preserve"> </v>
      </c>
      <c r="BG93" s="8"/>
      <c r="BH93" s="9" t="str">
        <f t="shared" si="173"/>
        <v xml:space="preserve"> </v>
      </c>
      <c r="BI93" s="8"/>
      <c r="BJ93" s="9" t="str">
        <f t="shared" si="174"/>
        <v xml:space="preserve"> </v>
      </c>
      <c r="BK93" s="2"/>
      <c r="BL93" s="9" t="str">
        <f t="shared" si="113"/>
        <v>F</v>
      </c>
      <c r="BM93" s="53">
        <f t="shared" si="145"/>
        <v>0</v>
      </c>
      <c r="BN93" s="147">
        <f t="shared" si="115"/>
        <v>0</v>
      </c>
      <c r="BO93" s="164" t="str">
        <f t="shared" si="116"/>
        <v xml:space="preserve">មិនចាត់ថ្នាក់ </v>
      </c>
      <c r="BP93" s="164" t="str">
        <f t="shared" si="117"/>
        <v xml:space="preserve"> មិនចាត់ថ្នាក់</v>
      </c>
      <c r="BQ93" s="53" t="str">
        <f t="shared" si="146"/>
        <v xml:space="preserve"> </v>
      </c>
      <c r="BR93" s="51">
        <f>វត្តមាន!BV93</f>
        <v>0</v>
      </c>
      <c r="BS93" s="51">
        <f>វត្តមាន!BW93</f>
        <v>0</v>
      </c>
      <c r="BT93" s="51">
        <f>វត្តមាន!BX93</f>
        <v>0</v>
      </c>
      <c r="BU93" s="51">
        <f>វត្តមាន!BY93</f>
        <v>0</v>
      </c>
      <c r="BV93" s="8"/>
      <c r="BW93" s="9" t="str">
        <f t="shared" si="175"/>
        <v xml:space="preserve"> </v>
      </c>
      <c r="BX93" s="8"/>
      <c r="BY93" s="9" t="str">
        <f t="shared" si="176"/>
        <v xml:space="preserve"> </v>
      </c>
      <c r="BZ93" s="8"/>
      <c r="CA93" s="9" t="str">
        <f t="shared" si="177"/>
        <v xml:space="preserve"> </v>
      </c>
      <c r="CB93" s="8"/>
      <c r="CC93" s="9" t="str">
        <f t="shared" si="178"/>
        <v xml:space="preserve"> </v>
      </c>
      <c r="CD93" s="8"/>
      <c r="CE93" s="9" t="str">
        <f t="shared" si="179"/>
        <v xml:space="preserve"> </v>
      </c>
      <c r="CF93" s="8"/>
      <c r="CG93" s="9" t="str">
        <f t="shared" si="180"/>
        <v xml:space="preserve"> </v>
      </c>
      <c r="CH93" s="8"/>
      <c r="CI93" s="9" t="str">
        <f t="shared" si="181"/>
        <v xml:space="preserve"> </v>
      </c>
      <c r="CJ93" s="8"/>
      <c r="CK93" s="9" t="str">
        <f t="shared" si="182"/>
        <v xml:space="preserve"> </v>
      </c>
      <c r="CL93" s="8"/>
      <c r="CM93" s="9" t="str">
        <f t="shared" si="183"/>
        <v xml:space="preserve"> </v>
      </c>
      <c r="CN93" s="8"/>
      <c r="CO93" s="9" t="str">
        <f t="shared" si="184"/>
        <v xml:space="preserve"> </v>
      </c>
      <c r="CP93" s="8"/>
      <c r="CQ93" s="9" t="str">
        <f t="shared" si="185"/>
        <v xml:space="preserve"> </v>
      </c>
      <c r="CR93" s="2"/>
      <c r="CS93" s="9" t="str">
        <f t="shared" si="118"/>
        <v>F</v>
      </c>
      <c r="CT93" s="53">
        <f t="shared" si="147"/>
        <v>0</v>
      </c>
      <c r="CU93" s="147">
        <f t="shared" si="120"/>
        <v>0</v>
      </c>
      <c r="CV93" s="164" t="str">
        <f t="shared" si="121"/>
        <v xml:space="preserve">មិនចាត់ថ្នាក់ </v>
      </c>
      <c r="CW93" s="164" t="str">
        <f t="shared" si="122"/>
        <v xml:space="preserve"> មិនចាត់ថ្នាក់</v>
      </c>
      <c r="CX93" s="53" t="str">
        <f t="shared" si="148"/>
        <v xml:space="preserve"> </v>
      </c>
      <c r="CY93" s="51">
        <f>វត្តមាន!DF93</f>
        <v>0</v>
      </c>
      <c r="CZ93" s="51">
        <f>វត្តមាន!DG93</f>
        <v>0</v>
      </c>
      <c r="DA93" s="51">
        <f>វត្តមាន!DH93</f>
        <v>0</v>
      </c>
      <c r="DB93" s="51">
        <f>វត្តមាន!DI93</f>
        <v>0</v>
      </c>
      <c r="DC93" s="8"/>
      <c r="DD93" s="9" t="str">
        <f t="shared" si="186"/>
        <v xml:space="preserve"> </v>
      </c>
      <c r="DE93" s="8"/>
      <c r="DF93" s="9" t="str">
        <f t="shared" si="187"/>
        <v xml:space="preserve"> </v>
      </c>
      <c r="DG93" s="8"/>
      <c r="DH93" s="9" t="str">
        <f t="shared" si="188"/>
        <v xml:space="preserve"> </v>
      </c>
      <c r="DI93" s="8"/>
      <c r="DJ93" s="9" t="str">
        <f t="shared" si="189"/>
        <v xml:space="preserve"> </v>
      </c>
      <c r="DK93" s="8"/>
      <c r="DL93" s="9" t="str">
        <f t="shared" si="190"/>
        <v xml:space="preserve"> </v>
      </c>
      <c r="DM93" s="8"/>
      <c r="DN93" s="9" t="str">
        <f t="shared" si="191"/>
        <v xml:space="preserve"> </v>
      </c>
      <c r="DO93" s="8"/>
      <c r="DP93" s="9" t="str">
        <f t="shared" si="192"/>
        <v xml:space="preserve"> </v>
      </c>
      <c r="DQ93" s="8"/>
      <c r="DR93" s="9" t="str">
        <f t="shared" si="193"/>
        <v xml:space="preserve"> </v>
      </c>
      <c r="DS93" s="8"/>
      <c r="DT93" s="9" t="str">
        <f t="shared" si="194"/>
        <v xml:space="preserve"> </v>
      </c>
      <c r="DU93" s="8"/>
      <c r="DV93" s="9" t="str">
        <f t="shared" si="195"/>
        <v xml:space="preserve"> </v>
      </c>
      <c r="DW93" s="8"/>
      <c r="DX93" s="9" t="str">
        <f t="shared" si="196"/>
        <v xml:space="preserve"> </v>
      </c>
      <c r="DY93" s="2"/>
      <c r="DZ93" s="9" t="str">
        <f t="shared" si="123"/>
        <v>F</v>
      </c>
      <c r="EA93" s="53">
        <f t="shared" si="149"/>
        <v>0</v>
      </c>
      <c r="EB93" s="147">
        <f t="shared" si="125"/>
        <v>0</v>
      </c>
      <c r="EC93" s="164" t="str">
        <f t="shared" si="126"/>
        <v xml:space="preserve">មិនចាត់ថ្នាក់ </v>
      </c>
      <c r="ED93" s="164" t="str">
        <f t="shared" si="127"/>
        <v xml:space="preserve"> មិនចាត់ថ្នាក់</v>
      </c>
      <c r="EE93" s="53" t="str">
        <f t="shared" si="150"/>
        <v xml:space="preserve"> </v>
      </c>
      <c r="EF93" s="58">
        <f>វត្តមាន!EP93</f>
        <v>2</v>
      </c>
      <c r="EG93" s="58">
        <f>វត្តមាន!EQ93</f>
        <v>2</v>
      </c>
      <c r="EH93" s="58">
        <f>វត្តមាន!ER93</f>
        <v>2</v>
      </c>
      <c r="EI93" s="58">
        <f>វត្តមាន!ES93</f>
        <v>6</v>
      </c>
      <c r="EJ93" s="67"/>
      <c r="EK93" s="8"/>
      <c r="EL93" s="9" t="str">
        <f t="shared" si="197"/>
        <v xml:space="preserve"> </v>
      </c>
      <c r="EM93" s="9"/>
      <c r="EN93" s="8"/>
      <c r="EO93" s="9" t="str">
        <f t="shared" si="198"/>
        <v xml:space="preserve"> </v>
      </c>
      <c r="EP93" s="9"/>
      <c r="EQ93" s="8"/>
      <c r="ER93" s="9" t="str">
        <f t="shared" si="199"/>
        <v xml:space="preserve"> </v>
      </c>
      <c r="ES93" s="9"/>
      <c r="ET93" s="8"/>
      <c r="EU93" s="9" t="str">
        <f t="shared" si="200"/>
        <v xml:space="preserve"> </v>
      </c>
      <c r="EV93" s="9"/>
      <c r="EW93" s="8"/>
      <c r="EX93" s="9" t="str">
        <f t="shared" si="201"/>
        <v xml:space="preserve"> </v>
      </c>
      <c r="EY93" s="9"/>
      <c r="EZ93" s="8"/>
      <c r="FA93" s="9" t="str">
        <f t="shared" si="202"/>
        <v xml:space="preserve"> </v>
      </c>
      <c r="FB93" s="9"/>
      <c r="FC93" s="8"/>
      <c r="FD93" s="9" t="str">
        <f t="shared" si="203"/>
        <v xml:space="preserve"> </v>
      </c>
      <c r="FE93" s="9"/>
      <c r="FF93" s="8"/>
      <c r="FG93" s="9" t="str">
        <f t="shared" si="204"/>
        <v xml:space="preserve"> </v>
      </c>
      <c r="FH93" s="9"/>
      <c r="FI93" s="8"/>
      <c r="FJ93" s="9" t="str">
        <f t="shared" si="205"/>
        <v xml:space="preserve"> </v>
      </c>
      <c r="FK93" s="9"/>
      <c r="FL93" s="8"/>
      <c r="FM93" s="9" t="str">
        <f t="shared" si="206"/>
        <v xml:space="preserve"> </v>
      </c>
      <c r="FN93" s="9"/>
      <c r="FO93" s="8"/>
      <c r="FP93" s="9" t="str">
        <f t="shared" si="207"/>
        <v xml:space="preserve"> </v>
      </c>
      <c r="FQ93" s="9"/>
      <c r="FR93" s="2"/>
      <c r="FS93" s="9" t="str">
        <f t="shared" si="208"/>
        <v xml:space="preserve"> </v>
      </c>
      <c r="FT93" s="8">
        <f t="shared" si="209"/>
        <v>47</v>
      </c>
      <c r="FU93" s="53">
        <f t="shared" ref="FU93:FU109" si="212">EN93+EQ93+ET93+EW93+EZ93+FC93+FF93+FI93+FL93+FO93+FR93</f>
        <v>0</v>
      </c>
      <c r="FV93" s="147">
        <f t="shared" si="129"/>
        <v>0</v>
      </c>
      <c r="FW93" s="164" t="str">
        <f t="shared" si="130"/>
        <v xml:space="preserve">មិនចាត់ថ្នាក់ </v>
      </c>
      <c r="FX93" s="164" t="str">
        <f t="shared" si="131"/>
        <v xml:space="preserve"> មិនចាត់ថ្នាក់</v>
      </c>
      <c r="FY93" s="53" t="str">
        <f t="shared" si="151"/>
        <v xml:space="preserve"> </v>
      </c>
      <c r="FZ93" s="58">
        <f>វត្តមាន!FZ93</f>
        <v>2</v>
      </c>
      <c r="GA93" s="58">
        <f>វត្តមាន!GA93</f>
        <v>2</v>
      </c>
      <c r="GB93" s="58">
        <f>វត្តមាន!GB93</f>
        <v>2</v>
      </c>
      <c r="GC93" s="58">
        <f>វត្តមាន!GC93</f>
        <v>6</v>
      </c>
      <c r="GD93" s="69">
        <f t="shared" ref="GD93:GD109" si="213">(EB93+CU93+BN93+AG93)/4</f>
        <v>6.5526315789473681</v>
      </c>
      <c r="GE93" s="69">
        <f t="shared" si="210"/>
        <v>0</v>
      </c>
      <c r="GF93" s="69">
        <f t="shared" si="211"/>
        <v>3.2763157894736841</v>
      </c>
      <c r="GG93" s="164" t="str">
        <f t="shared" si="133"/>
        <v>F</v>
      </c>
      <c r="GH93" s="164" t="str">
        <f t="shared" si="134"/>
        <v>ខ្សោយ</v>
      </c>
      <c r="GI93" s="53" t="e">
        <f t="shared" si="152"/>
        <v>#N/A</v>
      </c>
      <c r="GJ93" s="2">
        <f t="shared" ref="GJ93:GJ109" si="214">FZ93+EF93+CY93+BR93+AK93</f>
        <v>4</v>
      </c>
      <c r="GK93" s="2">
        <f t="shared" ref="GK93:GK109" si="215">GA93+EG93+CZ93+BS93+AL93</f>
        <v>4</v>
      </c>
      <c r="GL93" s="2">
        <f t="shared" ref="GL93:GL109" si="216">GB93+EH93+DA93+BT93+AM93</f>
        <v>4</v>
      </c>
      <c r="GM93" s="2">
        <f t="shared" ref="GM93:GM109" si="217">GC93+EI93+DB93+BU93+AN93</f>
        <v>12</v>
      </c>
    </row>
    <row r="94" spans="1:195" hidden="1">
      <c r="A94" s="2"/>
      <c r="B94" s="2">
        <f>ប្រវត្តិរូបសិស្ស!B94</f>
        <v>7488</v>
      </c>
      <c r="C94" s="2" t="str">
        <f>ប្រវត្តិរូបសិស្ស!C94</f>
        <v>រឿន គីមឡុង</v>
      </c>
      <c r="D94" s="2" t="str">
        <f>ប្រវត្តិរូបសិស្ស!D94</f>
        <v>ប្រុស</v>
      </c>
      <c r="E94" s="7">
        <f>ប្រវត្តិរូបសិស្ស!E94</f>
        <v>39253</v>
      </c>
      <c r="F94" s="7" t="str">
        <f>ប្រវត្តិរូបសិស្ស!G94</f>
        <v>12D</v>
      </c>
      <c r="G94" s="8">
        <v>19</v>
      </c>
      <c r="H94" s="9" t="str">
        <f t="shared" si="153"/>
        <v>F</v>
      </c>
      <c r="I94" s="8">
        <v>84</v>
      </c>
      <c r="J94" s="9" t="str">
        <f t="shared" si="154"/>
        <v>D</v>
      </c>
      <c r="K94" s="8">
        <v>40</v>
      </c>
      <c r="L94" s="9" t="str">
        <f t="shared" si="155"/>
        <v>E</v>
      </c>
      <c r="M94" s="8">
        <v>42</v>
      </c>
      <c r="N94" s="9" t="str">
        <f t="shared" si="156"/>
        <v>E</v>
      </c>
      <c r="O94" s="8">
        <v>22</v>
      </c>
      <c r="P94" s="9" t="str">
        <f t="shared" si="157"/>
        <v>F</v>
      </c>
      <c r="Q94" s="8"/>
      <c r="R94" s="9" t="str">
        <f t="shared" si="158"/>
        <v xml:space="preserve"> </v>
      </c>
      <c r="S94" s="8"/>
      <c r="T94" s="9" t="str">
        <f t="shared" si="159"/>
        <v xml:space="preserve"> </v>
      </c>
      <c r="U94" s="8"/>
      <c r="V94" s="9" t="str">
        <f t="shared" si="160"/>
        <v xml:space="preserve"> </v>
      </c>
      <c r="W94" s="8">
        <v>42</v>
      </c>
      <c r="X94" s="9" t="str">
        <f t="shared" si="161"/>
        <v>B</v>
      </c>
      <c r="Y94" s="9">
        <v>25</v>
      </c>
      <c r="Z94" s="8">
        <f t="shared" si="139"/>
        <v>0</v>
      </c>
      <c r="AA94" s="9" t="str">
        <f t="shared" si="109"/>
        <v>E</v>
      </c>
      <c r="AB94" s="8"/>
      <c r="AC94" s="9" t="str">
        <f t="shared" si="162"/>
        <v xml:space="preserve"> </v>
      </c>
      <c r="AD94" s="2"/>
      <c r="AE94" s="9" t="str">
        <f t="shared" si="163"/>
        <v>F</v>
      </c>
      <c r="AF94" s="53">
        <f t="shared" si="140"/>
        <v>249</v>
      </c>
      <c r="AG94" s="147">
        <f t="shared" si="141"/>
        <v>26.210526315789473</v>
      </c>
      <c r="AH94" s="164" t="str">
        <f t="shared" si="142"/>
        <v>E</v>
      </c>
      <c r="AI94" s="164" t="str">
        <f t="shared" si="143"/>
        <v>មធ្យម</v>
      </c>
      <c r="AJ94" s="53">
        <f t="shared" si="144"/>
        <v>28</v>
      </c>
      <c r="AK94" s="53">
        <f>វត្តមាន!BV94</f>
        <v>0</v>
      </c>
      <c r="AL94" s="53">
        <f>វត្តមាន!BW94</f>
        <v>0</v>
      </c>
      <c r="AM94" s="53">
        <f>វត្តមាន!BX94</f>
        <v>0</v>
      </c>
      <c r="AN94" s="53">
        <f>វត្តមាន!BY94</f>
        <v>0</v>
      </c>
      <c r="AO94" s="8"/>
      <c r="AP94" s="9" t="str">
        <f t="shared" si="164"/>
        <v xml:space="preserve"> </v>
      </c>
      <c r="AQ94" s="8"/>
      <c r="AR94" s="9" t="str">
        <f t="shared" si="165"/>
        <v xml:space="preserve"> </v>
      </c>
      <c r="AS94" s="8"/>
      <c r="AT94" s="9" t="str">
        <f t="shared" si="166"/>
        <v xml:space="preserve"> </v>
      </c>
      <c r="AU94" s="8"/>
      <c r="AV94" s="9" t="str">
        <f t="shared" si="167"/>
        <v xml:space="preserve"> </v>
      </c>
      <c r="AW94" s="8"/>
      <c r="AX94" s="9" t="str">
        <f t="shared" si="168"/>
        <v xml:space="preserve"> </v>
      </c>
      <c r="AY94" s="8"/>
      <c r="AZ94" s="9" t="str">
        <f t="shared" si="169"/>
        <v xml:space="preserve"> </v>
      </c>
      <c r="BA94" s="8"/>
      <c r="BB94" s="9" t="str">
        <f t="shared" si="170"/>
        <v xml:space="preserve"> </v>
      </c>
      <c r="BC94" s="8"/>
      <c r="BD94" s="9" t="str">
        <f t="shared" si="171"/>
        <v xml:space="preserve"> </v>
      </c>
      <c r="BE94" s="8"/>
      <c r="BF94" s="9" t="str">
        <f t="shared" si="172"/>
        <v xml:space="preserve"> </v>
      </c>
      <c r="BG94" s="8"/>
      <c r="BH94" s="9" t="str">
        <f t="shared" si="173"/>
        <v xml:space="preserve"> </v>
      </c>
      <c r="BI94" s="8"/>
      <c r="BJ94" s="9" t="str">
        <f t="shared" si="174"/>
        <v xml:space="preserve"> </v>
      </c>
      <c r="BK94" s="2"/>
      <c r="BL94" s="9" t="str">
        <f t="shared" si="113"/>
        <v>F</v>
      </c>
      <c r="BM94" s="53">
        <f t="shared" si="145"/>
        <v>0</v>
      </c>
      <c r="BN94" s="147">
        <f t="shared" si="115"/>
        <v>0</v>
      </c>
      <c r="BO94" s="164" t="str">
        <f t="shared" si="116"/>
        <v xml:space="preserve">មិនចាត់ថ្នាក់ </v>
      </c>
      <c r="BP94" s="164" t="str">
        <f t="shared" si="117"/>
        <v xml:space="preserve"> មិនចាត់ថ្នាក់</v>
      </c>
      <c r="BQ94" s="53" t="str">
        <f t="shared" si="146"/>
        <v xml:space="preserve"> </v>
      </c>
      <c r="BR94" s="51">
        <f>វត្តមាន!BV94</f>
        <v>0</v>
      </c>
      <c r="BS94" s="51">
        <f>វត្តមាន!BW94</f>
        <v>0</v>
      </c>
      <c r="BT94" s="51">
        <f>វត្តមាន!BX94</f>
        <v>0</v>
      </c>
      <c r="BU94" s="51">
        <f>វត្តមាន!BY94</f>
        <v>0</v>
      </c>
      <c r="BV94" s="8"/>
      <c r="BW94" s="9" t="str">
        <f t="shared" si="175"/>
        <v xml:space="preserve"> </v>
      </c>
      <c r="BX94" s="8"/>
      <c r="BY94" s="9" t="str">
        <f t="shared" si="176"/>
        <v xml:space="preserve"> </v>
      </c>
      <c r="BZ94" s="8"/>
      <c r="CA94" s="9" t="str">
        <f t="shared" si="177"/>
        <v xml:space="preserve"> </v>
      </c>
      <c r="CB94" s="8"/>
      <c r="CC94" s="9" t="str">
        <f t="shared" si="178"/>
        <v xml:space="preserve"> </v>
      </c>
      <c r="CD94" s="8"/>
      <c r="CE94" s="9" t="str">
        <f t="shared" si="179"/>
        <v xml:space="preserve"> </v>
      </c>
      <c r="CF94" s="8"/>
      <c r="CG94" s="9" t="str">
        <f t="shared" si="180"/>
        <v xml:space="preserve"> </v>
      </c>
      <c r="CH94" s="8"/>
      <c r="CI94" s="9" t="str">
        <f t="shared" si="181"/>
        <v xml:space="preserve"> </v>
      </c>
      <c r="CJ94" s="8"/>
      <c r="CK94" s="9" t="str">
        <f t="shared" si="182"/>
        <v xml:space="preserve"> </v>
      </c>
      <c r="CL94" s="8"/>
      <c r="CM94" s="9" t="str">
        <f t="shared" si="183"/>
        <v xml:space="preserve"> </v>
      </c>
      <c r="CN94" s="8"/>
      <c r="CO94" s="9" t="str">
        <f t="shared" si="184"/>
        <v xml:space="preserve"> </v>
      </c>
      <c r="CP94" s="8"/>
      <c r="CQ94" s="9" t="str">
        <f t="shared" si="185"/>
        <v xml:space="preserve"> </v>
      </c>
      <c r="CR94" s="2"/>
      <c r="CS94" s="9" t="str">
        <f t="shared" si="118"/>
        <v>F</v>
      </c>
      <c r="CT94" s="53">
        <f t="shared" si="147"/>
        <v>0</v>
      </c>
      <c r="CU94" s="147">
        <f t="shared" si="120"/>
        <v>0</v>
      </c>
      <c r="CV94" s="164" t="str">
        <f t="shared" si="121"/>
        <v xml:space="preserve">មិនចាត់ថ្នាក់ </v>
      </c>
      <c r="CW94" s="164" t="str">
        <f t="shared" si="122"/>
        <v xml:space="preserve"> មិនចាត់ថ្នាក់</v>
      </c>
      <c r="CX94" s="53" t="str">
        <f t="shared" si="148"/>
        <v xml:space="preserve"> </v>
      </c>
      <c r="CY94" s="51">
        <f>វត្តមាន!DF94</f>
        <v>0</v>
      </c>
      <c r="CZ94" s="51">
        <f>វត្តមាន!DG94</f>
        <v>0</v>
      </c>
      <c r="DA94" s="51">
        <f>វត្តមាន!DH94</f>
        <v>0</v>
      </c>
      <c r="DB94" s="51">
        <f>វត្តមាន!DI94</f>
        <v>0</v>
      </c>
      <c r="DC94" s="8"/>
      <c r="DD94" s="9" t="str">
        <f t="shared" si="186"/>
        <v xml:space="preserve"> </v>
      </c>
      <c r="DE94" s="8"/>
      <c r="DF94" s="9" t="str">
        <f t="shared" si="187"/>
        <v xml:space="preserve"> </v>
      </c>
      <c r="DG94" s="8"/>
      <c r="DH94" s="9" t="str">
        <f t="shared" si="188"/>
        <v xml:space="preserve"> </v>
      </c>
      <c r="DI94" s="8"/>
      <c r="DJ94" s="9" t="str">
        <f t="shared" si="189"/>
        <v xml:space="preserve"> </v>
      </c>
      <c r="DK94" s="8"/>
      <c r="DL94" s="9" t="str">
        <f t="shared" si="190"/>
        <v xml:space="preserve"> </v>
      </c>
      <c r="DM94" s="8"/>
      <c r="DN94" s="9" t="str">
        <f t="shared" si="191"/>
        <v xml:space="preserve"> </v>
      </c>
      <c r="DO94" s="8"/>
      <c r="DP94" s="9" t="str">
        <f t="shared" si="192"/>
        <v xml:space="preserve"> </v>
      </c>
      <c r="DQ94" s="8"/>
      <c r="DR94" s="9" t="str">
        <f t="shared" si="193"/>
        <v xml:space="preserve"> </v>
      </c>
      <c r="DS94" s="8"/>
      <c r="DT94" s="9" t="str">
        <f t="shared" si="194"/>
        <v xml:space="preserve"> </v>
      </c>
      <c r="DU94" s="8"/>
      <c r="DV94" s="9" t="str">
        <f t="shared" si="195"/>
        <v xml:space="preserve"> </v>
      </c>
      <c r="DW94" s="8"/>
      <c r="DX94" s="9" t="str">
        <f t="shared" si="196"/>
        <v xml:space="preserve"> </v>
      </c>
      <c r="DY94" s="2"/>
      <c r="DZ94" s="9" t="str">
        <f t="shared" si="123"/>
        <v>F</v>
      </c>
      <c r="EA94" s="53">
        <f t="shared" si="149"/>
        <v>0</v>
      </c>
      <c r="EB94" s="147">
        <f t="shared" si="125"/>
        <v>0</v>
      </c>
      <c r="EC94" s="164" t="str">
        <f t="shared" si="126"/>
        <v xml:space="preserve">មិនចាត់ថ្នាក់ </v>
      </c>
      <c r="ED94" s="164" t="str">
        <f t="shared" si="127"/>
        <v xml:space="preserve"> មិនចាត់ថ្នាក់</v>
      </c>
      <c r="EE94" s="53" t="str">
        <f t="shared" si="150"/>
        <v xml:space="preserve"> </v>
      </c>
      <c r="EF94" s="58">
        <f>វត្តមាន!EP94</f>
        <v>2</v>
      </c>
      <c r="EG94" s="58">
        <f>វត្តមាន!EQ94</f>
        <v>2</v>
      </c>
      <c r="EH94" s="58">
        <f>វត្តមាន!ER94</f>
        <v>2</v>
      </c>
      <c r="EI94" s="58">
        <f>វត្តមាន!ES94</f>
        <v>6</v>
      </c>
      <c r="EJ94" s="67"/>
      <c r="EK94" s="8"/>
      <c r="EL94" s="9" t="str">
        <f t="shared" si="197"/>
        <v xml:space="preserve"> </v>
      </c>
      <c r="EM94" s="9"/>
      <c r="EN94" s="8"/>
      <c r="EO94" s="9" t="str">
        <f t="shared" si="198"/>
        <v xml:space="preserve"> </v>
      </c>
      <c r="EP94" s="9"/>
      <c r="EQ94" s="8"/>
      <c r="ER94" s="9" t="str">
        <f t="shared" si="199"/>
        <v xml:space="preserve"> </v>
      </c>
      <c r="ES94" s="9"/>
      <c r="ET94" s="8"/>
      <c r="EU94" s="9" t="str">
        <f t="shared" si="200"/>
        <v xml:space="preserve"> </v>
      </c>
      <c r="EV94" s="9"/>
      <c r="EW94" s="8"/>
      <c r="EX94" s="9" t="str">
        <f t="shared" si="201"/>
        <v xml:space="preserve"> </v>
      </c>
      <c r="EY94" s="9"/>
      <c r="EZ94" s="8"/>
      <c r="FA94" s="9" t="str">
        <f t="shared" si="202"/>
        <v xml:space="preserve"> </v>
      </c>
      <c r="FB94" s="9"/>
      <c r="FC94" s="8"/>
      <c r="FD94" s="9" t="str">
        <f t="shared" si="203"/>
        <v xml:space="preserve"> </v>
      </c>
      <c r="FE94" s="9"/>
      <c r="FF94" s="8"/>
      <c r="FG94" s="9" t="str">
        <f t="shared" si="204"/>
        <v xml:space="preserve"> </v>
      </c>
      <c r="FH94" s="9"/>
      <c r="FI94" s="8"/>
      <c r="FJ94" s="9" t="str">
        <f t="shared" si="205"/>
        <v xml:space="preserve"> </v>
      </c>
      <c r="FK94" s="9"/>
      <c r="FL94" s="8"/>
      <c r="FM94" s="9" t="str">
        <f t="shared" si="206"/>
        <v xml:space="preserve"> </v>
      </c>
      <c r="FN94" s="9"/>
      <c r="FO94" s="8"/>
      <c r="FP94" s="9" t="str">
        <f t="shared" si="207"/>
        <v xml:space="preserve"> </v>
      </c>
      <c r="FQ94" s="9"/>
      <c r="FR94" s="2"/>
      <c r="FS94" s="9" t="str">
        <f t="shared" si="208"/>
        <v xml:space="preserve"> </v>
      </c>
      <c r="FT94" s="8">
        <f t="shared" si="209"/>
        <v>47</v>
      </c>
      <c r="FU94" s="53">
        <f t="shared" si="212"/>
        <v>0</v>
      </c>
      <c r="FV94" s="147">
        <f t="shared" si="129"/>
        <v>0</v>
      </c>
      <c r="FW94" s="164" t="str">
        <f t="shared" si="130"/>
        <v xml:space="preserve">មិនចាត់ថ្នាក់ </v>
      </c>
      <c r="FX94" s="164" t="str">
        <f t="shared" si="131"/>
        <v xml:space="preserve"> មិនចាត់ថ្នាក់</v>
      </c>
      <c r="FY94" s="53" t="str">
        <f t="shared" si="151"/>
        <v xml:space="preserve"> </v>
      </c>
      <c r="FZ94" s="58">
        <f>វត្តមាន!FZ94</f>
        <v>2</v>
      </c>
      <c r="GA94" s="58">
        <f>វត្តមាន!GA94</f>
        <v>2</v>
      </c>
      <c r="GB94" s="58">
        <f>វត្តមាន!GB94</f>
        <v>2</v>
      </c>
      <c r="GC94" s="58">
        <f>វត្តមាន!GC94</f>
        <v>6</v>
      </c>
      <c r="GD94" s="69">
        <f t="shared" si="213"/>
        <v>6.5526315789473681</v>
      </c>
      <c r="GE94" s="69">
        <f t="shared" si="210"/>
        <v>0</v>
      </c>
      <c r="GF94" s="69">
        <f t="shared" si="211"/>
        <v>3.2763157894736841</v>
      </c>
      <c r="GG94" s="164" t="str">
        <f t="shared" si="133"/>
        <v>F</v>
      </c>
      <c r="GH94" s="164" t="str">
        <f t="shared" si="134"/>
        <v>ខ្សោយ</v>
      </c>
      <c r="GI94" s="53" t="e">
        <f t="shared" si="152"/>
        <v>#N/A</v>
      </c>
      <c r="GJ94" s="2">
        <f t="shared" si="214"/>
        <v>4</v>
      </c>
      <c r="GK94" s="2">
        <f t="shared" si="215"/>
        <v>4</v>
      </c>
      <c r="GL94" s="2">
        <f t="shared" si="216"/>
        <v>4</v>
      </c>
      <c r="GM94" s="2">
        <f t="shared" si="217"/>
        <v>12</v>
      </c>
    </row>
    <row r="95" spans="1:195" hidden="1">
      <c r="A95" s="2"/>
      <c r="B95" s="2">
        <f>ប្រវត្តិរូបសិស្ស!B95</f>
        <v>7902</v>
      </c>
      <c r="C95" s="2" t="str">
        <f>ប្រវត្តិរូបសិស្ស!C95</f>
        <v>លីម ម៉ាឡែន</v>
      </c>
      <c r="D95" s="2" t="str">
        <f>ប្រវត្តិរូបសិស្ស!D95</f>
        <v>ស្រី</v>
      </c>
      <c r="E95" s="7">
        <f>ប្រវត្តិរូបសិស្ស!E95</f>
        <v>39458</v>
      </c>
      <c r="F95" s="7" t="str">
        <f>ប្រវត្តិរូបសិស្ស!G95</f>
        <v>12D</v>
      </c>
      <c r="G95" s="8">
        <v>62</v>
      </c>
      <c r="H95" s="9" t="str">
        <f t="shared" si="153"/>
        <v>B</v>
      </c>
      <c r="I95" s="8">
        <v>96</v>
      </c>
      <c r="J95" s="9" t="str">
        <f t="shared" si="154"/>
        <v>C</v>
      </c>
      <c r="K95" s="8">
        <v>50</v>
      </c>
      <c r="L95" s="9" t="str">
        <f t="shared" si="155"/>
        <v>D</v>
      </c>
      <c r="M95" s="8">
        <v>53</v>
      </c>
      <c r="N95" s="9" t="str">
        <f t="shared" si="156"/>
        <v>C</v>
      </c>
      <c r="O95" s="8">
        <v>16</v>
      </c>
      <c r="P95" s="9" t="str">
        <f t="shared" si="157"/>
        <v>F</v>
      </c>
      <c r="Q95" s="8"/>
      <c r="R95" s="9" t="str">
        <f t="shared" si="158"/>
        <v xml:space="preserve"> </v>
      </c>
      <c r="S95" s="8"/>
      <c r="T95" s="9" t="str">
        <f t="shared" si="159"/>
        <v xml:space="preserve"> </v>
      </c>
      <c r="U95" s="8"/>
      <c r="V95" s="9" t="str">
        <f t="shared" si="160"/>
        <v xml:space="preserve"> </v>
      </c>
      <c r="W95" s="8">
        <v>17</v>
      </c>
      <c r="X95" s="9" t="str">
        <f t="shared" si="161"/>
        <v>F</v>
      </c>
      <c r="Y95" s="9">
        <v>25</v>
      </c>
      <c r="Z95" s="8">
        <f t="shared" si="139"/>
        <v>0</v>
      </c>
      <c r="AA95" s="9" t="str">
        <f t="shared" si="109"/>
        <v>E</v>
      </c>
      <c r="AB95" s="8"/>
      <c r="AC95" s="9" t="str">
        <f t="shared" si="162"/>
        <v xml:space="preserve"> </v>
      </c>
      <c r="AD95" s="2"/>
      <c r="AE95" s="9" t="str">
        <f t="shared" si="163"/>
        <v>F</v>
      </c>
      <c r="AF95" s="53">
        <f t="shared" si="140"/>
        <v>294</v>
      </c>
      <c r="AG95" s="147">
        <f t="shared" si="141"/>
        <v>30.94736842105263</v>
      </c>
      <c r="AH95" s="164" t="str">
        <f t="shared" si="142"/>
        <v>D</v>
      </c>
      <c r="AI95" s="164" t="str">
        <f t="shared" si="143"/>
        <v>មធ្យម</v>
      </c>
      <c r="AJ95" s="53">
        <f t="shared" si="144"/>
        <v>20</v>
      </c>
      <c r="AK95" s="53">
        <f>វត្តមាន!BV95</f>
        <v>0</v>
      </c>
      <c r="AL95" s="53">
        <f>វត្តមាន!BW95</f>
        <v>0</v>
      </c>
      <c r="AM95" s="53">
        <f>វត្តមាន!BX95</f>
        <v>0</v>
      </c>
      <c r="AN95" s="53">
        <f>វត្តមាន!BY95</f>
        <v>0</v>
      </c>
      <c r="AO95" s="8"/>
      <c r="AP95" s="9" t="str">
        <f t="shared" si="164"/>
        <v xml:space="preserve"> </v>
      </c>
      <c r="AQ95" s="8"/>
      <c r="AR95" s="9" t="str">
        <f t="shared" si="165"/>
        <v xml:space="preserve"> </v>
      </c>
      <c r="AS95" s="8"/>
      <c r="AT95" s="9" t="str">
        <f t="shared" si="166"/>
        <v xml:space="preserve"> </v>
      </c>
      <c r="AU95" s="8"/>
      <c r="AV95" s="9" t="str">
        <f t="shared" si="167"/>
        <v xml:space="preserve"> </v>
      </c>
      <c r="AW95" s="8"/>
      <c r="AX95" s="9" t="str">
        <f t="shared" si="168"/>
        <v xml:space="preserve"> </v>
      </c>
      <c r="AY95" s="8"/>
      <c r="AZ95" s="9" t="str">
        <f t="shared" si="169"/>
        <v xml:space="preserve"> </v>
      </c>
      <c r="BA95" s="8"/>
      <c r="BB95" s="9" t="str">
        <f t="shared" si="170"/>
        <v xml:space="preserve"> </v>
      </c>
      <c r="BC95" s="8"/>
      <c r="BD95" s="9" t="str">
        <f t="shared" si="171"/>
        <v xml:space="preserve"> </v>
      </c>
      <c r="BE95" s="8"/>
      <c r="BF95" s="9" t="str">
        <f t="shared" si="172"/>
        <v xml:space="preserve"> </v>
      </c>
      <c r="BG95" s="8"/>
      <c r="BH95" s="9" t="str">
        <f t="shared" si="173"/>
        <v xml:space="preserve"> </v>
      </c>
      <c r="BI95" s="8"/>
      <c r="BJ95" s="9" t="str">
        <f t="shared" si="174"/>
        <v xml:space="preserve"> </v>
      </c>
      <c r="BK95" s="2"/>
      <c r="BL95" s="9" t="str">
        <f t="shared" si="113"/>
        <v>F</v>
      </c>
      <c r="BM95" s="53">
        <f t="shared" si="145"/>
        <v>0</v>
      </c>
      <c r="BN95" s="147">
        <f t="shared" si="115"/>
        <v>0</v>
      </c>
      <c r="BO95" s="164" t="str">
        <f t="shared" si="116"/>
        <v xml:space="preserve">មិនចាត់ថ្នាក់ </v>
      </c>
      <c r="BP95" s="164" t="str">
        <f t="shared" si="117"/>
        <v xml:space="preserve"> មិនចាត់ថ្នាក់</v>
      </c>
      <c r="BQ95" s="53" t="str">
        <f t="shared" si="146"/>
        <v xml:space="preserve"> </v>
      </c>
      <c r="BR95" s="51">
        <f>វត្តមាន!BV95</f>
        <v>0</v>
      </c>
      <c r="BS95" s="51">
        <f>វត្តមាន!BW95</f>
        <v>0</v>
      </c>
      <c r="BT95" s="51">
        <f>វត្តមាន!BX95</f>
        <v>0</v>
      </c>
      <c r="BU95" s="51">
        <f>វត្តមាន!BY95</f>
        <v>0</v>
      </c>
      <c r="BV95" s="8"/>
      <c r="BW95" s="9" t="str">
        <f t="shared" si="175"/>
        <v xml:space="preserve"> </v>
      </c>
      <c r="BX95" s="8"/>
      <c r="BY95" s="9" t="str">
        <f t="shared" si="176"/>
        <v xml:space="preserve"> </v>
      </c>
      <c r="BZ95" s="8"/>
      <c r="CA95" s="9" t="str">
        <f t="shared" si="177"/>
        <v xml:space="preserve"> </v>
      </c>
      <c r="CB95" s="8"/>
      <c r="CC95" s="9" t="str">
        <f t="shared" si="178"/>
        <v xml:space="preserve"> </v>
      </c>
      <c r="CD95" s="8"/>
      <c r="CE95" s="9" t="str">
        <f t="shared" si="179"/>
        <v xml:space="preserve"> </v>
      </c>
      <c r="CF95" s="8"/>
      <c r="CG95" s="9" t="str">
        <f t="shared" si="180"/>
        <v xml:space="preserve"> </v>
      </c>
      <c r="CH95" s="8"/>
      <c r="CI95" s="9" t="str">
        <f t="shared" si="181"/>
        <v xml:space="preserve"> </v>
      </c>
      <c r="CJ95" s="8"/>
      <c r="CK95" s="9" t="str">
        <f t="shared" si="182"/>
        <v xml:space="preserve"> </v>
      </c>
      <c r="CL95" s="8"/>
      <c r="CM95" s="9" t="str">
        <f t="shared" si="183"/>
        <v xml:space="preserve"> </v>
      </c>
      <c r="CN95" s="8"/>
      <c r="CO95" s="9" t="str">
        <f t="shared" si="184"/>
        <v xml:space="preserve"> </v>
      </c>
      <c r="CP95" s="8"/>
      <c r="CQ95" s="9" t="str">
        <f t="shared" si="185"/>
        <v xml:space="preserve"> </v>
      </c>
      <c r="CR95" s="2"/>
      <c r="CS95" s="9" t="str">
        <f t="shared" si="118"/>
        <v>F</v>
      </c>
      <c r="CT95" s="53">
        <f t="shared" si="147"/>
        <v>0</v>
      </c>
      <c r="CU95" s="147">
        <f t="shared" si="120"/>
        <v>0</v>
      </c>
      <c r="CV95" s="164" t="str">
        <f t="shared" si="121"/>
        <v xml:space="preserve">មិនចាត់ថ្នាក់ </v>
      </c>
      <c r="CW95" s="164" t="str">
        <f t="shared" si="122"/>
        <v xml:space="preserve"> មិនចាត់ថ្នាក់</v>
      </c>
      <c r="CX95" s="53" t="str">
        <f t="shared" si="148"/>
        <v xml:space="preserve"> </v>
      </c>
      <c r="CY95" s="51">
        <f>វត្តមាន!DF95</f>
        <v>0</v>
      </c>
      <c r="CZ95" s="51">
        <f>វត្តមាន!DG95</f>
        <v>0</v>
      </c>
      <c r="DA95" s="51">
        <f>វត្តមាន!DH95</f>
        <v>0</v>
      </c>
      <c r="DB95" s="51">
        <f>វត្តមាន!DI95</f>
        <v>0</v>
      </c>
      <c r="DC95" s="8"/>
      <c r="DD95" s="9" t="str">
        <f t="shared" si="186"/>
        <v xml:space="preserve"> </v>
      </c>
      <c r="DE95" s="8"/>
      <c r="DF95" s="9" t="str">
        <f t="shared" si="187"/>
        <v xml:space="preserve"> </v>
      </c>
      <c r="DG95" s="8"/>
      <c r="DH95" s="9" t="str">
        <f t="shared" si="188"/>
        <v xml:space="preserve"> </v>
      </c>
      <c r="DI95" s="8"/>
      <c r="DJ95" s="9" t="str">
        <f t="shared" si="189"/>
        <v xml:space="preserve"> </v>
      </c>
      <c r="DK95" s="8"/>
      <c r="DL95" s="9" t="str">
        <f t="shared" si="190"/>
        <v xml:space="preserve"> </v>
      </c>
      <c r="DM95" s="8"/>
      <c r="DN95" s="9" t="str">
        <f t="shared" si="191"/>
        <v xml:space="preserve"> </v>
      </c>
      <c r="DO95" s="8"/>
      <c r="DP95" s="9" t="str">
        <f t="shared" si="192"/>
        <v xml:space="preserve"> </v>
      </c>
      <c r="DQ95" s="8"/>
      <c r="DR95" s="9" t="str">
        <f t="shared" si="193"/>
        <v xml:space="preserve"> </v>
      </c>
      <c r="DS95" s="8"/>
      <c r="DT95" s="9" t="str">
        <f t="shared" si="194"/>
        <v xml:space="preserve"> </v>
      </c>
      <c r="DU95" s="8"/>
      <c r="DV95" s="9" t="str">
        <f t="shared" si="195"/>
        <v xml:space="preserve"> </v>
      </c>
      <c r="DW95" s="8"/>
      <c r="DX95" s="9" t="str">
        <f t="shared" si="196"/>
        <v xml:space="preserve"> </v>
      </c>
      <c r="DY95" s="2"/>
      <c r="DZ95" s="9" t="str">
        <f t="shared" si="123"/>
        <v>F</v>
      </c>
      <c r="EA95" s="53">
        <f t="shared" si="149"/>
        <v>0</v>
      </c>
      <c r="EB95" s="147">
        <f t="shared" si="125"/>
        <v>0</v>
      </c>
      <c r="EC95" s="164" t="str">
        <f t="shared" si="126"/>
        <v xml:space="preserve">មិនចាត់ថ្នាក់ </v>
      </c>
      <c r="ED95" s="164" t="str">
        <f t="shared" si="127"/>
        <v xml:space="preserve"> មិនចាត់ថ្នាក់</v>
      </c>
      <c r="EE95" s="53" t="str">
        <f t="shared" si="150"/>
        <v xml:space="preserve"> </v>
      </c>
      <c r="EF95" s="58">
        <f>វត្តមាន!EP95</f>
        <v>2</v>
      </c>
      <c r="EG95" s="58">
        <f>វត្តមាន!EQ95</f>
        <v>2</v>
      </c>
      <c r="EH95" s="58">
        <f>វត្តមាន!ER95</f>
        <v>2</v>
      </c>
      <c r="EI95" s="58">
        <f>វត្តមាន!ES95</f>
        <v>6</v>
      </c>
      <c r="EJ95" s="67"/>
      <c r="EK95" s="8"/>
      <c r="EL95" s="9" t="str">
        <f t="shared" si="197"/>
        <v xml:space="preserve"> </v>
      </c>
      <c r="EM95" s="9"/>
      <c r="EN95" s="8"/>
      <c r="EO95" s="9" t="str">
        <f t="shared" si="198"/>
        <v xml:space="preserve"> </v>
      </c>
      <c r="EP95" s="9"/>
      <c r="EQ95" s="8"/>
      <c r="ER95" s="9" t="str">
        <f t="shared" si="199"/>
        <v xml:space="preserve"> </v>
      </c>
      <c r="ES95" s="9"/>
      <c r="ET95" s="8"/>
      <c r="EU95" s="9" t="str">
        <f t="shared" si="200"/>
        <v xml:space="preserve"> </v>
      </c>
      <c r="EV95" s="9"/>
      <c r="EW95" s="8"/>
      <c r="EX95" s="9" t="str">
        <f t="shared" si="201"/>
        <v xml:space="preserve"> </v>
      </c>
      <c r="EY95" s="9"/>
      <c r="EZ95" s="8"/>
      <c r="FA95" s="9" t="str">
        <f t="shared" si="202"/>
        <v xml:space="preserve"> </v>
      </c>
      <c r="FB95" s="9"/>
      <c r="FC95" s="8"/>
      <c r="FD95" s="9" t="str">
        <f t="shared" si="203"/>
        <v xml:space="preserve"> </v>
      </c>
      <c r="FE95" s="9"/>
      <c r="FF95" s="8"/>
      <c r="FG95" s="9" t="str">
        <f t="shared" si="204"/>
        <v xml:space="preserve"> </v>
      </c>
      <c r="FH95" s="9"/>
      <c r="FI95" s="8"/>
      <c r="FJ95" s="9" t="str">
        <f t="shared" si="205"/>
        <v xml:space="preserve"> </v>
      </c>
      <c r="FK95" s="9"/>
      <c r="FL95" s="8"/>
      <c r="FM95" s="9" t="str">
        <f t="shared" si="206"/>
        <v xml:space="preserve"> </v>
      </c>
      <c r="FN95" s="9"/>
      <c r="FO95" s="8"/>
      <c r="FP95" s="9" t="str">
        <f t="shared" si="207"/>
        <v xml:space="preserve"> </v>
      </c>
      <c r="FQ95" s="9"/>
      <c r="FR95" s="2"/>
      <c r="FS95" s="9" t="str">
        <f t="shared" si="208"/>
        <v xml:space="preserve"> </v>
      </c>
      <c r="FT95" s="8">
        <f t="shared" si="209"/>
        <v>47</v>
      </c>
      <c r="FU95" s="53">
        <f t="shared" si="212"/>
        <v>0</v>
      </c>
      <c r="FV95" s="147">
        <f t="shared" si="129"/>
        <v>0</v>
      </c>
      <c r="FW95" s="164" t="str">
        <f t="shared" si="130"/>
        <v xml:space="preserve">មិនចាត់ថ្នាក់ </v>
      </c>
      <c r="FX95" s="164" t="str">
        <f t="shared" si="131"/>
        <v xml:space="preserve"> មិនចាត់ថ្នាក់</v>
      </c>
      <c r="FY95" s="53" t="str">
        <f t="shared" si="151"/>
        <v xml:space="preserve"> </v>
      </c>
      <c r="FZ95" s="58">
        <f>វត្តមាន!FZ95</f>
        <v>2</v>
      </c>
      <c r="GA95" s="58">
        <f>វត្តមាន!GA95</f>
        <v>2</v>
      </c>
      <c r="GB95" s="58">
        <f>វត្តមាន!GB95</f>
        <v>2</v>
      </c>
      <c r="GC95" s="58">
        <f>វត្តមាន!GC95</f>
        <v>6</v>
      </c>
      <c r="GD95" s="69">
        <f t="shared" si="213"/>
        <v>7.7368421052631575</v>
      </c>
      <c r="GE95" s="69">
        <f t="shared" si="210"/>
        <v>0</v>
      </c>
      <c r="GF95" s="69">
        <f t="shared" si="211"/>
        <v>3.8684210526315788</v>
      </c>
      <c r="GG95" s="164" t="str">
        <f t="shared" si="133"/>
        <v>F</v>
      </c>
      <c r="GH95" s="164" t="str">
        <f t="shared" si="134"/>
        <v>ខ្សោយ</v>
      </c>
      <c r="GI95" s="53" t="e">
        <f t="shared" si="152"/>
        <v>#N/A</v>
      </c>
      <c r="GJ95" s="2">
        <f t="shared" si="214"/>
        <v>4</v>
      </c>
      <c r="GK95" s="2">
        <f t="shared" si="215"/>
        <v>4</v>
      </c>
      <c r="GL95" s="2">
        <f t="shared" si="216"/>
        <v>4</v>
      </c>
      <c r="GM95" s="2">
        <f t="shared" si="217"/>
        <v>12</v>
      </c>
    </row>
    <row r="96" spans="1:195" hidden="1">
      <c r="A96" s="2"/>
      <c r="B96" s="2">
        <f>ប្រវត្តិរូបសិស្ស!B96</f>
        <v>7908</v>
      </c>
      <c r="C96" s="2" t="str">
        <f>ប្រវត្តិរូបសិស្ស!C96</f>
        <v>សម្បត្តិ ជូអ៊ី</v>
      </c>
      <c r="D96" s="2" t="str">
        <f>ប្រវត្តិរូបសិស្ស!D96</f>
        <v>ស្រី</v>
      </c>
      <c r="E96" s="7">
        <f>ប្រវត្តិរូបសិស្ស!E96</f>
        <v>39329</v>
      </c>
      <c r="F96" s="7" t="str">
        <f>ប្រវត្តិរូបសិស្ស!G96</f>
        <v>12D</v>
      </c>
      <c r="G96" s="8">
        <v>30</v>
      </c>
      <c r="H96" s="9" t="str">
        <f t="shared" si="153"/>
        <v>F</v>
      </c>
      <c r="I96" s="8">
        <v>86</v>
      </c>
      <c r="J96" s="9" t="str">
        <f t="shared" si="154"/>
        <v>D</v>
      </c>
      <c r="K96" s="8">
        <v>40</v>
      </c>
      <c r="L96" s="9" t="str">
        <f t="shared" si="155"/>
        <v>E</v>
      </c>
      <c r="M96" s="8">
        <v>53</v>
      </c>
      <c r="N96" s="9" t="str">
        <f t="shared" si="156"/>
        <v>C</v>
      </c>
      <c r="O96" s="8">
        <v>19</v>
      </c>
      <c r="P96" s="9" t="str">
        <f t="shared" si="157"/>
        <v>F</v>
      </c>
      <c r="Q96" s="8"/>
      <c r="R96" s="9" t="str">
        <f t="shared" si="158"/>
        <v xml:space="preserve"> </v>
      </c>
      <c r="S96" s="8"/>
      <c r="T96" s="9" t="str">
        <f t="shared" si="159"/>
        <v xml:space="preserve"> </v>
      </c>
      <c r="U96" s="8"/>
      <c r="V96" s="9" t="str">
        <f t="shared" si="160"/>
        <v xml:space="preserve"> </v>
      </c>
      <c r="W96" s="8">
        <v>28</v>
      </c>
      <c r="X96" s="9" t="str">
        <f t="shared" si="161"/>
        <v>E</v>
      </c>
      <c r="Y96" s="9">
        <v>25</v>
      </c>
      <c r="Z96" s="8">
        <f t="shared" si="139"/>
        <v>0</v>
      </c>
      <c r="AA96" s="9" t="str">
        <f t="shared" si="109"/>
        <v>E</v>
      </c>
      <c r="AB96" s="8"/>
      <c r="AC96" s="9" t="str">
        <f t="shared" si="162"/>
        <v xml:space="preserve"> </v>
      </c>
      <c r="AD96" s="2"/>
      <c r="AE96" s="9" t="str">
        <f t="shared" si="163"/>
        <v>F</v>
      </c>
      <c r="AF96" s="53">
        <f t="shared" si="140"/>
        <v>256</v>
      </c>
      <c r="AG96" s="147">
        <f t="shared" si="141"/>
        <v>26.94736842105263</v>
      </c>
      <c r="AH96" s="164" t="str">
        <f t="shared" si="142"/>
        <v>E</v>
      </c>
      <c r="AI96" s="164" t="str">
        <f t="shared" si="143"/>
        <v>មធ្យម</v>
      </c>
      <c r="AJ96" s="53">
        <f t="shared" si="144"/>
        <v>27</v>
      </c>
      <c r="AK96" s="53">
        <f>វត្តមាន!BV96</f>
        <v>0</v>
      </c>
      <c r="AL96" s="53">
        <f>វត្តមាន!BW96</f>
        <v>0</v>
      </c>
      <c r="AM96" s="53">
        <f>វត្តមាន!BX96</f>
        <v>0</v>
      </c>
      <c r="AN96" s="53">
        <f>វត្តមាន!BY96</f>
        <v>0</v>
      </c>
      <c r="AO96" s="8"/>
      <c r="AP96" s="9" t="str">
        <f t="shared" si="164"/>
        <v xml:space="preserve"> </v>
      </c>
      <c r="AQ96" s="8"/>
      <c r="AR96" s="9" t="str">
        <f t="shared" si="165"/>
        <v xml:space="preserve"> </v>
      </c>
      <c r="AS96" s="8"/>
      <c r="AT96" s="9" t="str">
        <f t="shared" si="166"/>
        <v xml:space="preserve"> </v>
      </c>
      <c r="AU96" s="8"/>
      <c r="AV96" s="9" t="str">
        <f t="shared" si="167"/>
        <v xml:space="preserve"> </v>
      </c>
      <c r="AW96" s="8"/>
      <c r="AX96" s="9" t="str">
        <f t="shared" si="168"/>
        <v xml:space="preserve"> </v>
      </c>
      <c r="AY96" s="8"/>
      <c r="AZ96" s="9" t="str">
        <f t="shared" si="169"/>
        <v xml:space="preserve"> </v>
      </c>
      <c r="BA96" s="8"/>
      <c r="BB96" s="9" t="str">
        <f t="shared" si="170"/>
        <v xml:space="preserve"> </v>
      </c>
      <c r="BC96" s="8"/>
      <c r="BD96" s="9" t="str">
        <f t="shared" si="171"/>
        <v xml:space="preserve"> </v>
      </c>
      <c r="BE96" s="8"/>
      <c r="BF96" s="9" t="str">
        <f t="shared" si="172"/>
        <v xml:space="preserve"> </v>
      </c>
      <c r="BG96" s="8"/>
      <c r="BH96" s="9" t="str">
        <f t="shared" si="173"/>
        <v xml:space="preserve"> </v>
      </c>
      <c r="BI96" s="8"/>
      <c r="BJ96" s="9" t="str">
        <f t="shared" si="174"/>
        <v xml:space="preserve"> </v>
      </c>
      <c r="BK96" s="2"/>
      <c r="BL96" s="9" t="str">
        <f t="shared" si="113"/>
        <v>F</v>
      </c>
      <c r="BM96" s="53">
        <f t="shared" si="145"/>
        <v>0</v>
      </c>
      <c r="BN96" s="147">
        <f t="shared" si="115"/>
        <v>0</v>
      </c>
      <c r="BO96" s="164" t="str">
        <f t="shared" si="116"/>
        <v xml:space="preserve">មិនចាត់ថ្នាក់ </v>
      </c>
      <c r="BP96" s="164" t="str">
        <f t="shared" si="117"/>
        <v xml:space="preserve"> មិនចាត់ថ្នាក់</v>
      </c>
      <c r="BQ96" s="53" t="str">
        <f t="shared" si="146"/>
        <v xml:space="preserve"> </v>
      </c>
      <c r="BR96" s="51">
        <f>វត្តមាន!BV96</f>
        <v>0</v>
      </c>
      <c r="BS96" s="51">
        <f>វត្តមាន!BW96</f>
        <v>0</v>
      </c>
      <c r="BT96" s="51">
        <f>វត្តមាន!BX96</f>
        <v>0</v>
      </c>
      <c r="BU96" s="51">
        <f>វត្តមាន!BY96</f>
        <v>0</v>
      </c>
      <c r="BV96" s="8"/>
      <c r="BW96" s="9" t="str">
        <f t="shared" si="175"/>
        <v xml:space="preserve"> </v>
      </c>
      <c r="BX96" s="8"/>
      <c r="BY96" s="9" t="str">
        <f t="shared" si="176"/>
        <v xml:space="preserve"> </v>
      </c>
      <c r="BZ96" s="8"/>
      <c r="CA96" s="9" t="str">
        <f t="shared" si="177"/>
        <v xml:space="preserve"> </v>
      </c>
      <c r="CB96" s="8"/>
      <c r="CC96" s="9" t="str">
        <f t="shared" si="178"/>
        <v xml:space="preserve"> </v>
      </c>
      <c r="CD96" s="8"/>
      <c r="CE96" s="9" t="str">
        <f t="shared" si="179"/>
        <v xml:space="preserve"> </v>
      </c>
      <c r="CF96" s="8"/>
      <c r="CG96" s="9" t="str">
        <f t="shared" si="180"/>
        <v xml:space="preserve"> </v>
      </c>
      <c r="CH96" s="8"/>
      <c r="CI96" s="9" t="str">
        <f t="shared" si="181"/>
        <v xml:space="preserve"> </v>
      </c>
      <c r="CJ96" s="8"/>
      <c r="CK96" s="9" t="str">
        <f t="shared" si="182"/>
        <v xml:space="preserve"> </v>
      </c>
      <c r="CL96" s="8"/>
      <c r="CM96" s="9" t="str">
        <f t="shared" si="183"/>
        <v xml:space="preserve"> </v>
      </c>
      <c r="CN96" s="8"/>
      <c r="CO96" s="9" t="str">
        <f t="shared" si="184"/>
        <v xml:space="preserve"> </v>
      </c>
      <c r="CP96" s="8"/>
      <c r="CQ96" s="9" t="str">
        <f t="shared" si="185"/>
        <v xml:space="preserve"> </v>
      </c>
      <c r="CR96" s="2"/>
      <c r="CS96" s="9" t="str">
        <f t="shared" si="118"/>
        <v>F</v>
      </c>
      <c r="CT96" s="53">
        <f t="shared" si="147"/>
        <v>0</v>
      </c>
      <c r="CU96" s="147">
        <f t="shared" si="120"/>
        <v>0</v>
      </c>
      <c r="CV96" s="164" t="str">
        <f t="shared" si="121"/>
        <v xml:space="preserve">មិនចាត់ថ្នាក់ </v>
      </c>
      <c r="CW96" s="164" t="str">
        <f t="shared" si="122"/>
        <v xml:space="preserve"> មិនចាត់ថ្នាក់</v>
      </c>
      <c r="CX96" s="53" t="str">
        <f t="shared" si="148"/>
        <v xml:space="preserve"> </v>
      </c>
      <c r="CY96" s="51">
        <f>វត្តមាន!DF96</f>
        <v>0</v>
      </c>
      <c r="CZ96" s="51">
        <f>វត្តមាន!DG96</f>
        <v>0</v>
      </c>
      <c r="DA96" s="51">
        <f>វត្តមាន!DH96</f>
        <v>0</v>
      </c>
      <c r="DB96" s="51">
        <f>វត្តមាន!DI96</f>
        <v>0</v>
      </c>
      <c r="DC96" s="8"/>
      <c r="DD96" s="9" t="str">
        <f t="shared" si="186"/>
        <v xml:space="preserve"> </v>
      </c>
      <c r="DE96" s="8"/>
      <c r="DF96" s="9" t="str">
        <f t="shared" si="187"/>
        <v xml:space="preserve"> </v>
      </c>
      <c r="DG96" s="8"/>
      <c r="DH96" s="9" t="str">
        <f t="shared" si="188"/>
        <v xml:space="preserve"> </v>
      </c>
      <c r="DI96" s="8"/>
      <c r="DJ96" s="9" t="str">
        <f t="shared" si="189"/>
        <v xml:space="preserve"> </v>
      </c>
      <c r="DK96" s="8"/>
      <c r="DL96" s="9" t="str">
        <f t="shared" si="190"/>
        <v xml:space="preserve"> </v>
      </c>
      <c r="DM96" s="8"/>
      <c r="DN96" s="9" t="str">
        <f t="shared" si="191"/>
        <v xml:space="preserve"> </v>
      </c>
      <c r="DO96" s="8"/>
      <c r="DP96" s="9" t="str">
        <f t="shared" si="192"/>
        <v xml:space="preserve"> </v>
      </c>
      <c r="DQ96" s="8"/>
      <c r="DR96" s="9" t="str">
        <f t="shared" si="193"/>
        <v xml:space="preserve"> </v>
      </c>
      <c r="DS96" s="8"/>
      <c r="DT96" s="9" t="str">
        <f t="shared" si="194"/>
        <v xml:space="preserve"> </v>
      </c>
      <c r="DU96" s="8"/>
      <c r="DV96" s="9" t="str">
        <f t="shared" si="195"/>
        <v xml:space="preserve"> </v>
      </c>
      <c r="DW96" s="8"/>
      <c r="DX96" s="9" t="str">
        <f t="shared" si="196"/>
        <v xml:space="preserve"> </v>
      </c>
      <c r="DY96" s="2"/>
      <c r="DZ96" s="9" t="str">
        <f t="shared" si="123"/>
        <v>F</v>
      </c>
      <c r="EA96" s="53">
        <f t="shared" si="149"/>
        <v>0</v>
      </c>
      <c r="EB96" s="147">
        <f t="shared" si="125"/>
        <v>0</v>
      </c>
      <c r="EC96" s="164" t="str">
        <f t="shared" si="126"/>
        <v xml:space="preserve">មិនចាត់ថ្នាក់ </v>
      </c>
      <c r="ED96" s="164" t="str">
        <f t="shared" si="127"/>
        <v xml:space="preserve"> មិនចាត់ថ្នាក់</v>
      </c>
      <c r="EE96" s="53" t="str">
        <f t="shared" si="150"/>
        <v xml:space="preserve"> </v>
      </c>
      <c r="EF96" s="58">
        <f>វត្តមាន!EP96</f>
        <v>2</v>
      </c>
      <c r="EG96" s="58">
        <f>វត្តមាន!EQ96</f>
        <v>2</v>
      </c>
      <c r="EH96" s="58">
        <f>វត្តមាន!ER96</f>
        <v>2</v>
      </c>
      <c r="EI96" s="58">
        <f>វត្តមាន!ES96</f>
        <v>6</v>
      </c>
      <c r="EJ96" s="67"/>
      <c r="EK96" s="8"/>
      <c r="EL96" s="9" t="str">
        <f t="shared" si="197"/>
        <v xml:space="preserve"> </v>
      </c>
      <c r="EM96" s="9"/>
      <c r="EN96" s="8"/>
      <c r="EO96" s="9" t="str">
        <f t="shared" si="198"/>
        <v xml:space="preserve"> </v>
      </c>
      <c r="EP96" s="9"/>
      <c r="EQ96" s="8"/>
      <c r="ER96" s="9" t="str">
        <f t="shared" si="199"/>
        <v xml:space="preserve"> </v>
      </c>
      <c r="ES96" s="9"/>
      <c r="ET96" s="8"/>
      <c r="EU96" s="9" t="str">
        <f t="shared" si="200"/>
        <v xml:space="preserve"> </v>
      </c>
      <c r="EV96" s="9"/>
      <c r="EW96" s="8"/>
      <c r="EX96" s="9" t="str">
        <f t="shared" si="201"/>
        <v xml:space="preserve"> </v>
      </c>
      <c r="EY96" s="9"/>
      <c r="EZ96" s="8"/>
      <c r="FA96" s="9" t="str">
        <f t="shared" si="202"/>
        <v xml:space="preserve"> </v>
      </c>
      <c r="FB96" s="9"/>
      <c r="FC96" s="8"/>
      <c r="FD96" s="9" t="str">
        <f t="shared" si="203"/>
        <v xml:space="preserve"> </v>
      </c>
      <c r="FE96" s="9"/>
      <c r="FF96" s="8"/>
      <c r="FG96" s="9" t="str">
        <f t="shared" si="204"/>
        <v xml:space="preserve"> </v>
      </c>
      <c r="FH96" s="9"/>
      <c r="FI96" s="8"/>
      <c r="FJ96" s="9" t="str">
        <f t="shared" si="205"/>
        <v xml:space="preserve"> </v>
      </c>
      <c r="FK96" s="9"/>
      <c r="FL96" s="8"/>
      <c r="FM96" s="9" t="str">
        <f t="shared" si="206"/>
        <v xml:space="preserve"> </v>
      </c>
      <c r="FN96" s="9"/>
      <c r="FO96" s="8"/>
      <c r="FP96" s="9" t="str">
        <f t="shared" si="207"/>
        <v xml:space="preserve"> </v>
      </c>
      <c r="FQ96" s="9"/>
      <c r="FR96" s="2"/>
      <c r="FS96" s="9" t="str">
        <f t="shared" si="208"/>
        <v xml:space="preserve"> </v>
      </c>
      <c r="FT96" s="8">
        <f t="shared" si="209"/>
        <v>47</v>
      </c>
      <c r="FU96" s="53">
        <f t="shared" si="212"/>
        <v>0</v>
      </c>
      <c r="FV96" s="147">
        <f t="shared" si="129"/>
        <v>0</v>
      </c>
      <c r="FW96" s="164" t="str">
        <f t="shared" si="130"/>
        <v xml:space="preserve">មិនចាត់ថ្នាក់ </v>
      </c>
      <c r="FX96" s="164" t="str">
        <f t="shared" si="131"/>
        <v xml:space="preserve"> មិនចាត់ថ្នាក់</v>
      </c>
      <c r="FY96" s="53" t="str">
        <f t="shared" si="151"/>
        <v xml:space="preserve"> </v>
      </c>
      <c r="FZ96" s="58">
        <f>វត្តមាន!FZ96</f>
        <v>2</v>
      </c>
      <c r="GA96" s="58">
        <f>វត្តមាន!GA96</f>
        <v>2</v>
      </c>
      <c r="GB96" s="58">
        <f>វត្តមាន!GB96</f>
        <v>2</v>
      </c>
      <c r="GC96" s="58">
        <f>វត្តមាន!GC96</f>
        <v>6</v>
      </c>
      <c r="GD96" s="69">
        <f t="shared" si="213"/>
        <v>6.7368421052631575</v>
      </c>
      <c r="GE96" s="69">
        <f t="shared" si="210"/>
        <v>0</v>
      </c>
      <c r="GF96" s="69">
        <f t="shared" si="211"/>
        <v>3.3684210526315788</v>
      </c>
      <c r="GG96" s="164" t="str">
        <f t="shared" si="133"/>
        <v>F</v>
      </c>
      <c r="GH96" s="164" t="str">
        <f t="shared" si="134"/>
        <v>ខ្សោយ</v>
      </c>
      <c r="GI96" s="53" t="e">
        <f t="shared" si="152"/>
        <v>#N/A</v>
      </c>
      <c r="GJ96" s="2">
        <f t="shared" si="214"/>
        <v>4</v>
      </c>
      <c r="GK96" s="2">
        <f t="shared" si="215"/>
        <v>4</v>
      </c>
      <c r="GL96" s="2">
        <f t="shared" si="216"/>
        <v>4</v>
      </c>
      <c r="GM96" s="2">
        <f t="shared" si="217"/>
        <v>12</v>
      </c>
    </row>
    <row r="97" spans="1:195" hidden="1">
      <c r="A97" s="2"/>
      <c r="B97" s="2">
        <f>ប្រវត្តិរូបសិស្ស!B97</f>
        <v>7909</v>
      </c>
      <c r="C97" s="2" t="str">
        <f>ប្រវត្តិរូបសិស្ស!C97</f>
        <v>សល់ ម៉ាន់សា</v>
      </c>
      <c r="D97" s="2" t="str">
        <f>ប្រវត្តិរូបសិស្ស!D97</f>
        <v>ស្រី</v>
      </c>
      <c r="E97" s="7">
        <f>ប្រវត្តិរូបសិស្ស!E97</f>
        <v>39333</v>
      </c>
      <c r="F97" s="7" t="str">
        <f>ប្រវត្តិរូបសិស្ស!G97</f>
        <v>12D</v>
      </c>
      <c r="G97" s="8">
        <v>70</v>
      </c>
      <c r="H97" s="9" t="str">
        <f t="shared" si="153"/>
        <v>A</v>
      </c>
      <c r="I97" s="8">
        <v>95</v>
      </c>
      <c r="J97" s="9" t="str">
        <f t="shared" si="154"/>
        <v>C</v>
      </c>
      <c r="K97" s="8">
        <v>55</v>
      </c>
      <c r="L97" s="9" t="str">
        <f t="shared" si="155"/>
        <v>C</v>
      </c>
      <c r="M97" s="8">
        <v>58</v>
      </c>
      <c r="N97" s="9" t="str">
        <f t="shared" si="156"/>
        <v>C</v>
      </c>
      <c r="O97" s="8">
        <v>17</v>
      </c>
      <c r="P97" s="9" t="str">
        <f t="shared" si="157"/>
        <v>F</v>
      </c>
      <c r="Q97" s="8"/>
      <c r="R97" s="9" t="str">
        <f t="shared" si="158"/>
        <v xml:space="preserve"> </v>
      </c>
      <c r="S97" s="8"/>
      <c r="T97" s="9" t="str">
        <f t="shared" si="159"/>
        <v xml:space="preserve"> </v>
      </c>
      <c r="U97" s="8"/>
      <c r="V97" s="9" t="str">
        <f t="shared" si="160"/>
        <v xml:space="preserve"> </v>
      </c>
      <c r="W97" s="8">
        <v>22</v>
      </c>
      <c r="X97" s="9" t="str">
        <f t="shared" si="161"/>
        <v>F</v>
      </c>
      <c r="Y97" s="9">
        <v>25</v>
      </c>
      <c r="Z97" s="8">
        <f t="shared" si="139"/>
        <v>0</v>
      </c>
      <c r="AA97" s="9" t="str">
        <f t="shared" si="109"/>
        <v>E</v>
      </c>
      <c r="AB97" s="8"/>
      <c r="AC97" s="9" t="str">
        <f t="shared" si="162"/>
        <v xml:space="preserve"> </v>
      </c>
      <c r="AD97" s="2"/>
      <c r="AE97" s="9" t="str">
        <f t="shared" si="163"/>
        <v>F</v>
      </c>
      <c r="AF97" s="53">
        <f t="shared" si="140"/>
        <v>317</v>
      </c>
      <c r="AG97" s="147">
        <f t="shared" si="141"/>
        <v>33.368421052631582</v>
      </c>
      <c r="AH97" s="164" t="str">
        <f t="shared" si="142"/>
        <v>D</v>
      </c>
      <c r="AI97" s="164" t="str">
        <f t="shared" si="143"/>
        <v>ល្អបង្គួរ</v>
      </c>
      <c r="AJ97" s="53">
        <f t="shared" si="144"/>
        <v>9</v>
      </c>
      <c r="AK97" s="53">
        <f>វត្តមាន!BV97</f>
        <v>0</v>
      </c>
      <c r="AL97" s="53">
        <f>វត្តមាន!BW97</f>
        <v>0</v>
      </c>
      <c r="AM97" s="53">
        <f>វត្តមាន!BX97</f>
        <v>0</v>
      </c>
      <c r="AN97" s="53">
        <f>វត្តមាន!BY97</f>
        <v>0</v>
      </c>
      <c r="AO97" s="8"/>
      <c r="AP97" s="9" t="str">
        <f t="shared" si="164"/>
        <v xml:space="preserve"> </v>
      </c>
      <c r="AQ97" s="8"/>
      <c r="AR97" s="9" t="str">
        <f t="shared" si="165"/>
        <v xml:space="preserve"> </v>
      </c>
      <c r="AS97" s="8"/>
      <c r="AT97" s="9" t="str">
        <f t="shared" si="166"/>
        <v xml:space="preserve"> </v>
      </c>
      <c r="AU97" s="8"/>
      <c r="AV97" s="9" t="str">
        <f t="shared" si="167"/>
        <v xml:space="preserve"> </v>
      </c>
      <c r="AW97" s="8"/>
      <c r="AX97" s="9" t="str">
        <f t="shared" si="168"/>
        <v xml:space="preserve"> </v>
      </c>
      <c r="AY97" s="8"/>
      <c r="AZ97" s="9" t="str">
        <f t="shared" si="169"/>
        <v xml:space="preserve"> </v>
      </c>
      <c r="BA97" s="8"/>
      <c r="BB97" s="9" t="str">
        <f t="shared" si="170"/>
        <v xml:space="preserve"> </v>
      </c>
      <c r="BC97" s="8"/>
      <c r="BD97" s="9" t="str">
        <f t="shared" si="171"/>
        <v xml:space="preserve"> </v>
      </c>
      <c r="BE97" s="8"/>
      <c r="BF97" s="9" t="str">
        <f t="shared" si="172"/>
        <v xml:space="preserve"> </v>
      </c>
      <c r="BG97" s="8"/>
      <c r="BH97" s="9" t="str">
        <f t="shared" si="173"/>
        <v xml:space="preserve"> </v>
      </c>
      <c r="BI97" s="8"/>
      <c r="BJ97" s="9" t="str">
        <f t="shared" si="174"/>
        <v xml:space="preserve"> </v>
      </c>
      <c r="BK97" s="2"/>
      <c r="BL97" s="9" t="str">
        <f t="shared" si="113"/>
        <v>F</v>
      </c>
      <c r="BM97" s="53">
        <f t="shared" si="145"/>
        <v>0</v>
      </c>
      <c r="BN97" s="147">
        <f t="shared" si="115"/>
        <v>0</v>
      </c>
      <c r="BO97" s="164" t="str">
        <f t="shared" si="116"/>
        <v xml:space="preserve">មិនចាត់ថ្នាក់ </v>
      </c>
      <c r="BP97" s="164" t="str">
        <f t="shared" si="117"/>
        <v xml:space="preserve"> មិនចាត់ថ្នាក់</v>
      </c>
      <c r="BQ97" s="53" t="str">
        <f t="shared" si="146"/>
        <v xml:space="preserve"> </v>
      </c>
      <c r="BR97" s="51">
        <f>វត្តមាន!BV97</f>
        <v>0</v>
      </c>
      <c r="BS97" s="51">
        <f>វត្តមាន!BW97</f>
        <v>0</v>
      </c>
      <c r="BT97" s="51">
        <f>វត្តមាន!BX97</f>
        <v>0</v>
      </c>
      <c r="BU97" s="51">
        <f>វត្តមាន!BY97</f>
        <v>0</v>
      </c>
      <c r="BV97" s="8"/>
      <c r="BW97" s="9" t="str">
        <f t="shared" si="175"/>
        <v xml:space="preserve"> </v>
      </c>
      <c r="BX97" s="8"/>
      <c r="BY97" s="9" t="str">
        <f t="shared" si="176"/>
        <v xml:space="preserve"> </v>
      </c>
      <c r="BZ97" s="8"/>
      <c r="CA97" s="9" t="str">
        <f t="shared" si="177"/>
        <v xml:space="preserve"> </v>
      </c>
      <c r="CB97" s="8"/>
      <c r="CC97" s="9" t="str">
        <f t="shared" si="178"/>
        <v xml:space="preserve"> </v>
      </c>
      <c r="CD97" s="8"/>
      <c r="CE97" s="9" t="str">
        <f t="shared" si="179"/>
        <v xml:space="preserve"> </v>
      </c>
      <c r="CF97" s="8"/>
      <c r="CG97" s="9" t="str">
        <f t="shared" si="180"/>
        <v xml:space="preserve"> </v>
      </c>
      <c r="CH97" s="8"/>
      <c r="CI97" s="9" t="str">
        <f t="shared" si="181"/>
        <v xml:space="preserve"> </v>
      </c>
      <c r="CJ97" s="8"/>
      <c r="CK97" s="9" t="str">
        <f t="shared" si="182"/>
        <v xml:space="preserve"> </v>
      </c>
      <c r="CL97" s="8"/>
      <c r="CM97" s="9" t="str">
        <f t="shared" si="183"/>
        <v xml:space="preserve"> </v>
      </c>
      <c r="CN97" s="8"/>
      <c r="CO97" s="9" t="str">
        <f t="shared" si="184"/>
        <v xml:space="preserve"> </v>
      </c>
      <c r="CP97" s="8"/>
      <c r="CQ97" s="9" t="str">
        <f t="shared" si="185"/>
        <v xml:space="preserve"> </v>
      </c>
      <c r="CR97" s="2"/>
      <c r="CS97" s="9" t="str">
        <f t="shared" si="118"/>
        <v>F</v>
      </c>
      <c r="CT97" s="53">
        <f t="shared" si="147"/>
        <v>0</v>
      </c>
      <c r="CU97" s="147">
        <f t="shared" si="120"/>
        <v>0</v>
      </c>
      <c r="CV97" s="164" t="str">
        <f t="shared" si="121"/>
        <v xml:space="preserve">មិនចាត់ថ្នាក់ </v>
      </c>
      <c r="CW97" s="164" t="str">
        <f t="shared" si="122"/>
        <v xml:space="preserve"> មិនចាត់ថ្នាក់</v>
      </c>
      <c r="CX97" s="53" t="str">
        <f t="shared" si="148"/>
        <v xml:space="preserve"> </v>
      </c>
      <c r="CY97" s="51">
        <f>វត្តមាន!DF97</f>
        <v>0</v>
      </c>
      <c r="CZ97" s="51">
        <f>វត្តមាន!DG97</f>
        <v>0</v>
      </c>
      <c r="DA97" s="51">
        <f>វត្តមាន!DH97</f>
        <v>0</v>
      </c>
      <c r="DB97" s="51">
        <f>វត្តមាន!DI97</f>
        <v>0</v>
      </c>
      <c r="DC97" s="8"/>
      <c r="DD97" s="9" t="str">
        <f t="shared" si="186"/>
        <v xml:space="preserve"> </v>
      </c>
      <c r="DE97" s="8"/>
      <c r="DF97" s="9" t="str">
        <f t="shared" si="187"/>
        <v xml:space="preserve"> </v>
      </c>
      <c r="DG97" s="8"/>
      <c r="DH97" s="9" t="str">
        <f t="shared" si="188"/>
        <v xml:space="preserve"> </v>
      </c>
      <c r="DI97" s="8"/>
      <c r="DJ97" s="9" t="str">
        <f t="shared" si="189"/>
        <v xml:space="preserve"> </v>
      </c>
      <c r="DK97" s="8"/>
      <c r="DL97" s="9" t="str">
        <f t="shared" si="190"/>
        <v xml:space="preserve"> </v>
      </c>
      <c r="DM97" s="8"/>
      <c r="DN97" s="9" t="str">
        <f t="shared" si="191"/>
        <v xml:space="preserve"> </v>
      </c>
      <c r="DO97" s="8"/>
      <c r="DP97" s="9" t="str">
        <f t="shared" si="192"/>
        <v xml:space="preserve"> </v>
      </c>
      <c r="DQ97" s="8"/>
      <c r="DR97" s="9" t="str">
        <f t="shared" si="193"/>
        <v xml:space="preserve"> </v>
      </c>
      <c r="DS97" s="8"/>
      <c r="DT97" s="9" t="str">
        <f t="shared" si="194"/>
        <v xml:space="preserve"> </v>
      </c>
      <c r="DU97" s="8"/>
      <c r="DV97" s="9" t="str">
        <f t="shared" si="195"/>
        <v xml:space="preserve"> </v>
      </c>
      <c r="DW97" s="8"/>
      <c r="DX97" s="9" t="str">
        <f t="shared" si="196"/>
        <v xml:space="preserve"> </v>
      </c>
      <c r="DY97" s="2"/>
      <c r="DZ97" s="9" t="str">
        <f t="shared" si="123"/>
        <v>F</v>
      </c>
      <c r="EA97" s="53">
        <f t="shared" si="149"/>
        <v>0</v>
      </c>
      <c r="EB97" s="147">
        <f t="shared" si="125"/>
        <v>0</v>
      </c>
      <c r="EC97" s="164" t="str">
        <f t="shared" si="126"/>
        <v xml:space="preserve">មិនចាត់ថ្នាក់ </v>
      </c>
      <c r="ED97" s="164" t="str">
        <f t="shared" si="127"/>
        <v xml:space="preserve"> មិនចាត់ថ្នាក់</v>
      </c>
      <c r="EE97" s="53" t="str">
        <f t="shared" si="150"/>
        <v xml:space="preserve"> </v>
      </c>
      <c r="EF97" s="58">
        <f>វត្តមាន!EP97</f>
        <v>2</v>
      </c>
      <c r="EG97" s="58">
        <f>វត្តមាន!EQ97</f>
        <v>2</v>
      </c>
      <c r="EH97" s="58">
        <f>វត្តមាន!ER97</f>
        <v>2</v>
      </c>
      <c r="EI97" s="58">
        <f>វត្តមាន!ES97</f>
        <v>6</v>
      </c>
      <c r="EJ97" s="67"/>
      <c r="EK97" s="8"/>
      <c r="EL97" s="9" t="str">
        <f t="shared" si="197"/>
        <v xml:space="preserve"> </v>
      </c>
      <c r="EM97" s="9"/>
      <c r="EN97" s="8"/>
      <c r="EO97" s="9" t="str">
        <f t="shared" si="198"/>
        <v xml:space="preserve"> </v>
      </c>
      <c r="EP97" s="9"/>
      <c r="EQ97" s="8"/>
      <c r="ER97" s="9" t="str">
        <f t="shared" si="199"/>
        <v xml:space="preserve"> </v>
      </c>
      <c r="ES97" s="9"/>
      <c r="ET97" s="8"/>
      <c r="EU97" s="9" t="str">
        <f t="shared" si="200"/>
        <v xml:space="preserve"> </v>
      </c>
      <c r="EV97" s="9"/>
      <c r="EW97" s="8"/>
      <c r="EX97" s="9" t="str">
        <f t="shared" si="201"/>
        <v xml:space="preserve"> </v>
      </c>
      <c r="EY97" s="9"/>
      <c r="EZ97" s="8"/>
      <c r="FA97" s="9" t="str">
        <f t="shared" si="202"/>
        <v xml:space="preserve"> </v>
      </c>
      <c r="FB97" s="9"/>
      <c r="FC97" s="8"/>
      <c r="FD97" s="9" t="str">
        <f t="shared" si="203"/>
        <v xml:space="preserve"> </v>
      </c>
      <c r="FE97" s="9"/>
      <c r="FF97" s="8"/>
      <c r="FG97" s="9" t="str">
        <f t="shared" si="204"/>
        <v xml:space="preserve"> </v>
      </c>
      <c r="FH97" s="9"/>
      <c r="FI97" s="8"/>
      <c r="FJ97" s="9" t="str">
        <f t="shared" si="205"/>
        <v xml:space="preserve"> </v>
      </c>
      <c r="FK97" s="9"/>
      <c r="FL97" s="8"/>
      <c r="FM97" s="9" t="str">
        <f t="shared" si="206"/>
        <v xml:space="preserve"> </v>
      </c>
      <c r="FN97" s="9"/>
      <c r="FO97" s="8"/>
      <c r="FP97" s="9" t="str">
        <f t="shared" si="207"/>
        <v xml:space="preserve"> </v>
      </c>
      <c r="FQ97" s="9"/>
      <c r="FR97" s="2"/>
      <c r="FS97" s="9" t="str">
        <f t="shared" si="208"/>
        <v xml:space="preserve"> </v>
      </c>
      <c r="FT97" s="8">
        <f t="shared" si="209"/>
        <v>47</v>
      </c>
      <c r="FU97" s="53">
        <f t="shared" si="212"/>
        <v>0</v>
      </c>
      <c r="FV97" s="147">
        <f t="shared" si="129"/>
        <v>0</v>
      </c>
      <c r="FW97" s="164" t="str">
        <f t="shared" si="130"/>
        <v xml:space="preserve">មិនចាត់ថ្នាក់ </v>
      </c>
      <c r="FX97" s="164" t="str">
        <f t="shared" si="131"/>
        <v xml:space="preserve"> មិនចាត់ថ្នាក់</v>
      </c>
      <c r="FY97" s="53" t="str">
        <f t="shared" si="151"/>
        <v xml:space="preserve"> </v>
      </c>
      <c r="FZ97" s="58">
        <f>វត្តមាន!FZ97</f>
        <v>2</v>
      </c>
      <c r="GA97" s="58">
        <f>វត្តមាន!GA97</f>
        <v>2</v>
      </c>
      <c r="GB97" s="58">
        <f>វត្តមាន!GB97</f>
        <v>2</v>
      </c>
      <c r="GC97" s="58">
        <f>វត្តមាន!GC97</f>
        <v>6</v>
      </c>
      <c r="GD97" s="69">
        <f t="shared" si="213"/>
        <v>8.3421052631578956</v>
      </c>
      <c r="GE97" s="69">
        <f t="shared" si="210"/>
        <v>0</v>
      </c>
      <c r="GF97" s="69">
        <f t="shared" si="211"/>
        <v>4.1710526315789478</v>
      </c>
      <c r="GG97" s="164" t="str">
        <f t="shared" si="133"/>
        <v>F</v>
      </c>
      <c r="GH97" s="164" t="str">
        <f t="shared" si="134"/>
        <v>ខ្សោយ</v>
      </c>
      <c r="GI97" s="53" t="e">
        <f t="shared" si="152"/>
        <v>#N/A</v>
      </c>
      <c r="GJ97" s="2">
        <f t="shared" si="214"/>
        <v>4</v>
      </c>
      <c r="GK97" s="2">
        <f t="shared" si="215"/>
        <v>4</v>
      </c>
      <c r="GL97" s="2">
        <f t="shared" si="216"/>
        <v>4</v>
      </c>
      <c r="GM97" s="2">
        <f t="shared" si="217"/>
        <v>12</v>
      </c>
    </row>
    <row r="98" spans="1:195" hidden="1">
      <c r="A98" s="2"/>
      <c r="B98" s="2">
        <f>ប្រវត្តិរូបសិស្ស!B98</f>
        <v>7499</v>
      </c>
      <c r="C98" s="2" t="str">
        <f>ប្រវត្តិរូបសិស្ស!C98</f>
        <v>សាមឿន ដាវិន</v>
      </c>
      <c r="D98" s="2" t="str">
        <f>ប្រវត្តិរូបសិស្ស!D98</f>
        <v>ប្រុស</v>
      </c>
      <c r="E98" s="7">
        <f>ប្រវត្តិរូបសិស្ស!E98</f>
        <v>39091</v>
      </c>
      <c r="F98" s="7" t="str">
        <f>ប្រវត្តិរូបសិស្ស!G98</f>
        <v>12D</v>
      </c>
      <c r="G98" s="8">
        <v>14</v>
      </c>
      <c r="H98" s="9" t="str">
        <f t="shared" si="153"/>
        <v>F</v>
      </c>
      <c r="I98" s="8">
        <v>80</v>
      </c>
      <c r="J98" s="9" t="str">
        <f t="shared" si="154"/>
        <v>D</v>
      </c>
      <c r="K98" s="8">
        <v>45</v>
      </c>
      <c r="L98" s="9" t="str">
        <f t="shared" si="155"/>
        <v>D</v>
      </c>
      <c r="M98" s="8">
        <v>43</v>
      </c>
      <c r="N98" s="9" t="str">
        <f t="shared" si="156"/>
        <v>E</v>
      </c>
      <c r="O98" s="8">
        <v>23</v>
      </c>
      <c r="P98" s="9" t="str">
        <f t="shared" si="157"/>
        <v>F</v>
      </c>
      <c r="Q98" s="8"/>
      <c r="R98" s="9" t="str">
        <f t="shared" si="158"/>
        <v xml:space="preserve"> </v>
      </c>
      <c r="S98" s="8"/>
      <c r="T98" s="9" t="str">
        <f t="shared" si="159"/>
        <v xml:space="preserve"> </v>
      </c>
      <c r="U98" s="8"/>
      <c r="V98" s="9" t="str">
        <f t="shared" si="160"/>
        <v xml:space="preserve"> </v>
      </c>
      <c r="W98" s="8">
        <v>11</v>
      </c>
      <c r="X98" s="9" t="str">
        <f t="shared" si="161"/>
        <v>F</v>
      </c>
      <c r="Y98" s="9">
        <v>25</v>
      </c>
      <c r="Z98" s="8">
        <f t="shared" si="139"/>
        <v>0</v>
      </c>
      <c r="AA98" s="9" t="str">
        <f t="shared" si="109"/>
        <v>E</v>
      </c>
      <c r="AB98" s="8"/>
      <c r="AC98" s="9" t="str">
        <f t="shared" si="162"/>
        <v xml:space="preserve"> </v>
      </c>
      <c r="AD98" s="2"/>
      <c r="AE98" s="9" t="str">
        <f t="shared" si="163"/>
        <v>F</v>
      </c>
      <c r="AF98" s="53">
        <f t="shared" si="140"/>
        <v>216</v>
      </c>
      <c r="AG98" s="147">
        <f t="shared" si="141"/>
        <v>22.736842105263158</v>
      </c>
      <c r="AH98" s="164" t="str">
        <f t="shared" si="142"/>
        <v>F</v>
      </c>
      <c r="AI98" s="164" t="str">
        <f t="shared" si="143"/>
        <v>ខ្សោយ</v>
      </c>
      <c r="AJ98" s="53">
        <f t="shared" si="144"/>
        <v>39</v>
      </c>
      <c r="AK98" s="53">
        <f>វត្តមាន!BV98</f>
        <v>0</v>
      </c>
      <c r="AL98" s="53">
        <f>វត្តមាន!BW98</f>
        <v>0</v>
      </c>
      <c r="AM98" s="53">
        <f>វត្តមាន!BX98</f>
        <v>0</v>
      </c>
      <c r="AN98" s="53">
        <f>វត្តមាន!BY98</f>
        <v>0</v>
      </c>
      <c r="AO98" s="8"/>
      <c r="AP98" s="9" t="str">
        <f t="shared" si="164"/>
        <v xml:space="preserve"> </v>
      </c>
      <c r="AQ98" s="8"/>
      <c r="AR98" s="9" t="str">
        <f t="shared" si="165"/>
        <v xml:space="preserve"> </v>
      </c>
      <c r="AS98" s="8"/>
      <c r="AT98" s="9" t="str">
        <f t="shared" si="166"/>
        <v xml:space="preserve"> </v>
      </c>
      <c r="AU98" s="8"/>
      <c r="AV98" s="9" t="str">
        <f t="shared" si="167"/>
        <v xml:space="preserve"> </v>
      </c>
      <c r="AW98" s="8"/>
      <c r="AX98" s="9" t="str">
        <f t="shared" si="168"/>
        <v xml:space="preserve"> </v>
      </c>
      <c r="AY98" s="8"/>
      <c r="AZ98" s="9" t="str">
        <f t="shared" si="169"/>
        <v xml:space="preserve"> </v>
      </c>
      <c r="BA98" s="8"/>
      <c r="BB98" s="9" t="str">
        <f t="shared" si="170"/>
        <v xml:space="preserve"> </v>
      </c>
      <c r="BC98" s="8"/>
      <c r="BD98" s="9" t="str">
        <f t="shared" si="171"/>
        <v xml:space="preserve"> </v>
      </c>
      <c r="BE98" s="8"/>
      <c r="BF98" s="9" t="str">
        <f t="shared" si="172"/>
        <v xml:space="preserve"> </v>
      </c>
      <c r="BG98" s="8"/>
      <c r="BH98" s="9" t="str">
        <f t="shared" si="173"/>
        <v xml:space="preserve"> </v>
      </c>
      <c r="BI98" s="8"/>
      <c r="BJ98" s="9" t="str">
        <f t="shared" si="174"/>
        <v xml:space="preserve"> </v>
      </c>
      <c r="BK98" s="2"/>
      <c r="BL98" s="9" t="str">
        <f t="shared" si="113"/>
        <v>F</v>
      </c>
      <c r="BM98" s="53">
        <f t="shared" si="145"/>
        <v>0</v>
      </c>
      <c r="BN98" s="147">
        <f t="shared" si="115"/>
        <v>0</v>
      </c>
      <c r="BO98" s="164" t="str">
        <f t="shared" si="116"/>
        <v xml:space="preserve">មិនចាត់ថ្នាក់ </v>
      </c>
      <c r="BP98" s="164" t="str">
        <f t="shared" si="117"/>
        <v xml:space="preserve"> មិនចាត់ថ្នាក់</v>
      </c>
      <c r="BQ98" s="53" t="str">
        <f t="shared" si="146"/>
        <v xml:space="preserve"> </v>
      </c>
      <c r="BR98" s="51">
        <f>វត្តមាន!BV98</f>
        <v>0</v>
      </c>
      <c r="BS98" s="51">
        <f>វត្តមាន!BW98</f>
        <v>0</v>
      </c>
      <c r="BT98" s="51">
        <f>វត្តមាន!BX98</f>
        <v>0</v>
      </c>
      <c r="BU98" s="51">
        <f>វត្តមាន!BY98</f>
        <v>0</v>
      </c>
      <c r="BV98" s="8"/>
      <c r="BW98" s="9" t="str">
        <f t="shared" si="175"/>
        <v xml:space="preserve"> </v>
      </c>
      <c r="BX98" s="8"/>
      <c r="BY98" s="9" t="str">
        <f t="shared" si="176"/>
        <v xml:space="preserve"> </v>
      </c>
      <c r="BZ98" s="8"/>
      <c r="CA98" s="9" t="str">
        <f t="shared" si="177"/>
        <v xml:space="preserve"> </v>
      </c>
      <c r="CB98" s="8"/>
      <c r="CC98" s="9" t="str">
        <f t="shared" si="178"/>
        <v xml:space="preserve"> </v>
      </c>
      <c r="CD98" s="8"/>
      <c r="CE98" s="9" t="str">
        <f t="shared" si="179"/>
        <v xml:space="preserve"> </v>
      </c>
      <c r="CF98" s="8"/>
      <c r="CG98" s="9" t="str">
        <f t="shared" si="180"/>
        <v xml:space="preserve"> </v>
      </c>
      <c r="CH98" s="8"/>
      <c r="CI98" s="9" t="str">
        <f t="shared" si="181"/>
        <v xml:space="preserve"> </v>
      </c>
      <c r="CJ98" s="8"/>
      <c r="CK98" s="9" t="str">
        <f t="shared" si="182"/>
        <v xml:space="preserve"> </v>
      </c>
      <c r="CL98" s="8"/>
      <c r="CM98" s="9" t="str">
        <f t="shared" si="183"/>
        <v xml:space="preserve"> </v>
      </c>
      <c r="CN98" s="8"/>
      <c r="CO98" s="9" t="str">
        <f t="shared" si="184"/>
        <v xml:space="preserve"> </v>
      </c>
      <c r="CP98" s="8"/>
      <c r="CQ98" s="9" t="str">
        <f t="shared" si="185"/>
        <v xml:space="preserve"> </v>
      </c>
      <c r="CR98" s="2"/>
      <c r="CS98" s="9" t="str">
        <f t="shared" si="118"/>
        <v>F</v>
      </c>
      <c r="CT98" s="53">
        <f t="shared" si="147"/>
        <v>0</v>
      </c>
      <c r="CU98" s="147">
        <f t="shared" si="120"/>
        <v>0</v>
      </c>
      <c r="CV98" s="164" t="str">
        <f t="shared" si="121"/>
        <v xml:space="preserve">មិនចាត់ថ្នាក់ </v>
      </c>
      <c r="CW98" s="164" t="str">
        <f t="shared" si="122"/>
        <v xml:space="preserve"> មិនចាត់ថ្នាក់</v>
      </c>
      <c r="CX98" s="53" t="str">
        <f t="shared" si="148"/>
        <v xml:space="preserve"> </v>
      </c>
      <c r="CY98" s="51">
        <f>វត្តមាន!DF98</f>
        <v>0</v>
      </c>
      <c r="CZ98" s="51">
        <f>វត្តមាន!DG98</f>
        <v>0</v>
      </c>
      <c r="DA98" s="51">
        <f>វត្តមាន!DH98</f>
        <v>0</v>
      </c>
      <c r="DB98" s="51">
        <f>វត្តមាន!DI98</f>
        <v>0</v>
      </c>
      <c r="DC98" s="8"/>
      <c r="DD98" s="9" t="str">
        <f t="shared" si="186"/>
        <v xml:space="preserve"> </v>
      </c>
      <c r="DE98" s="8"/>
      <c r="DF98" s="9" t="str">
        <f t="shared" si="187"/>
        <v xml:space="preserve"> </v>
      </c>
      <c r="DG98" s="8"/>
      <c r="DH98" s="9" t="str">
        <f t="shared" si="188"/>
        <v xml:space="preserve"> </v>
      </c>
      <c r="DI98" s="8"/>
      <c r="DJ98" s="9" t="str">
        <f t="shared" si="189"/>
        <v xml:space="preserve"> </v>
      </c>
      <c r="DK98" s="8"/>
      <c r="DL98" s="9" t="str">
        <f t="shared" si="190"/>
        <v xml:space="preserve"> </v>
      </c>
      <c r="DM98" s="8"/>
      <c r="DN98" s="9" t="str">
        <f t="shared" si="191"/>
        <v xml:space="preserve"> </v>
      </c>
      <c r="DO98" s="8"/>
      <c r="DP98" s="9" t="str">
        <f t="shared" si="192"/>
        <v xml:space="preserve"> </v>
      </c>
      <c r="DQ98" s="8"/>
      <c r="DR98" s="9" t="str">
        <f t="shared" si="193"/>
        <v xml:space="preserve"> </v>
      </c>
      <c r="DS98" s="8"/>
      <c r="DT98" s="9" t="str">
        <f t="shared" si="194"/>
        <v xml:space="preserve"> </v>
      </c>
      <c r="DU98" s="8"/>
      <c r="DV98" s="9" t="str">
        <f t="shared" si="195"/>
        <v xml:space="preserve"> </v>
      </c>
      <c r="DW98" s="8"/>
      <c r="DX98" s="9" t="str">
        <f t="shared" si="196"/>
        <v xml:space="preserve"> </v>
      </c>
      <c r="DY98" s="2"/>
      <c r="DZ98" s="9" t="str">
        <f t="shared" si="123"/>
        <v>F</v>
      </c>
      <c r="EA98" s="53">
        <f t="shared" si="149"/>
        <v>0</v>
      </c>
      <c r="EB98" s="147">
        <f t="shared" si="125"/>
        <v>0</v>
      </c>
      <c r="EC98" s="164" t="str">
        <f t="shared" si="126"/>
        <v xml:space="preserve">មិនចាត់ថ្នាក់ </v>
      </c>
      <c r="ED98" s="164" t="str">
        <f t="shared" si="127"/>
        <v xml:space="preserve"> មិនចាត់ថ្នាក់</v>
      </c>
      <c r="EE98" s="53" t="str">
        <f t="shared" si="150"/>
        <v xml:space="preserve"> </v>
      </c>
      <c r="EF98" s="58">
        <f>វត្តមាន!EP98</f>
        <v>2</v>
      </c>
      <c r="EG98" s="58">
        <f>វត្តមាន!EQ98</f>
        <v>2</v>
      </c>
      <c r="EH98" s="58">
        <f>វត្តមាន!ER98</f>
        <v>2</v>
      </c>
      <c r="EI98" s="58">
        <f>វត្តមាន!ES98</f>
        <v>6</v>
      </c>
      <c r="EJ98" s="67"/>
      <c r="EK98" s="8"/>
      <c r="EL98" s="9" t="str">
        <f t="shared" si="197"/>
        <v xml:space="preserve"> </v>
      </c>
      <c r="EM98" s="9"/>
      <c r="EN98" s="8"/>
      <c r="EO98" s="9" t="str">
        <f t="shared" si="198"/>
        <v xml:space="preserve"> </v>
      </c>
      <c r="EP98" s="9"/>
      <c r="EQ98" s="8"/>
      <c r="ER98" s="9" t="str">
        <f t="shared" si="199"/>
        <v xml:space="preserve"> </v>
      </c>
      <c r="ES98" s="9"/>
      <c r="ET98" s="8"/>
      <c r="EU98" s="9" t="str">
        <f t="shared" si="200"/>
        <v xml:space="preserve"> </v>
      </c>
      <c r="EV98" s="9"/>
      <c r="EW98" s="8"/>
      <c r="EX98" s="9" t="str">
        <f t="shared" si="201"/>
        <v xml:space="preserve"> </v>
      </c>
      <c r="EY98" s="9"/>
      <c r="EZ98" s="8"/>
      <c r="FA98" s="9" t="str">
        <f t="shared" si="202"/>
        <v xml:space="preserve"> </v>
      </c>
      <c r="FB98" s="9"/>
      <c r="FC98" s="8"/>
      <c r="FD98" s="9" t="str">
        <f t="shared" si="203"/>
        <v xml:space="preserve"> </v>
      </c>
      <c r="FE98" s="9"/>
      <c r="FF98" s="8"/>
      <c r="FG98" s="9" t="str">
        <f t="shared" si="204"/>
        <v xml:space="preserve"> </v>
      </c>
      <c r="FH98" s="9"/>
      <c r="FI98" s="8"/>
      <c r="FJ98" s="9" t="str">
        <f t="shared" si="205"/>
        <v xml:space="preserve"> </v>
      </c>
      <c r="FK98" s="9"/>
      <c r="FL98" s="8"/>
      <c r="FM98" s="9" t="str">
        <f t="shared" si="206"/>
        <v xml:space="preserve"> </v>
      </c>
      <c r="FN98" s="9"/>
      <c r="FO98" s="8"/>
      <c r="FP98" s="9" t="str">
        <f t="shared" si="207"/>
        <v xml:space="preserve"> </v>
      </c>
      <c r="FQ98" s="9"/>
      <c r="FR98" s="2"/>
      <c r="FS98" s="9" t="str">
        <f t="shared" si="208"/>
        <v xml:space="preserve"> </v>
      </c>
      <c r="FT98" s="8">
        <f t="shared" si="209"/>
        <v>47</v>
      </c>
      <c r="FU98" s="53">
        <f t="shared" si="212"/>
        <v>0</v>
      </c>
      <c r="FV98" s="147">
        <f t="shared" si="129"/>
        <v>0</v>
      </c>
      <c r="FW98" s="164" t="str">
        <f t="shared" si="130"/>
        <v xml:space="preserve">មិនចាត់ថ្នាក់ </v>
      </c>
      <c r="FX98" s="164" t="str">
        <f t="shared" si="131"/>
        <v xml:space="preserve"> មិនចាត់ថ្នាក់</v>
      </c>
      <c r="FY98" s="53" t="str">
        <f t="shared" si="151"/>
        <v xml:space="preserve"> </v>
      </c>
      <c r="FZ98" s="58">
        <f>វត្តមាន!FZ98</f>
        <v>2</v>
      </c>
      <c r="GA98" s="58">
        <f>វត្តមាន!GA98</f>
        <v>2</v>
      </c>
      <c r="GB98" s="58">
        <f>វត្តមាន!GB98</f>
        <v>2</v>
      </c>
      <c r="GC98" s="58">
        <f>វត្តមាន!GC98</f>
        <v>6</v>
      </c>
      <c r="GD98" s="69">
        <f t="shared" si="213"/>
        <v>5.6842105263157894</v>
      </c>
      <c r="GE98" s="69">
        <f t="shared" si="210"/>
        <v>0</v>
      </c>
      <c r="GF98" s="69">
        <f t="shared" si="211"/>
        <v>2.8421052631578947</v>
      </c>
      <c r="GG98" s="164" t="str">
        <f t="shared" si="133"/>
        <v>F</v>
      </c>
      <c r="GH98" s="164" t="str">
        <f t="shared" si="134"/>
        <v>ខ្សោយ</v>
      </c>
      <c r="GI98" s="53" t="e">
        <f t="shared" si="152"/>
        <v>#N/A</v>
      </c>
      <c r="GJ98" s="2">
        <f t="shared" si="214"/>
        <v>4</v>
      </c>
      <c r="GK98" s="2">
        <f t="shared" si="215"/>
        <v>4</v>
      </c>
      <c r="GL98" s="2">
        <f t="shared" si="216"/>
        <v>4</v>
      </c>
      <c r="GM98" s="2">
        <f t="shared" si="217"/>
        <v>12</v>
      </c>
    </row>
    <row r="99" spans="1:195" hidden="1">
      <c r="A99" s="2"/>
      <c r="B99" s="2">
        <f>ប្រវត្តិរូបសិស្ស!B99</f>
        <v>7912</v>
      </c>
      <c r="C99" s="2" t="str">
        <f>ប្រវត្តិរូបសិស្ស!C99</f>
        <v>សារ៉ន ស្រីចំរើន</v>
      </c>
      <c r="D99" s="2" t="str">
        <f>ប្រវត្តិរូបសិស្ស!D99</f>
        <v>ស្រី</v>
      </c>
      <c r="E99" s="7">
        <f>ប្រវត្តិរូបសិស្ស!E99</f>
        <v>39177</v>
      </c>
      <c r="F99" s="7" t="str">
        <f>ប្រវត្តិរូបសិស្ស!G99</f>
        <v>12D</v>
      </c>
      <c r="G99" s="8">
        <v>25</v>
      </c>
      <c r="H99" s="9" t="str">
        <f t="shared" si="153"/>
        <v>F</v>
      </c>
      <c r="I99" s="8">
        <v>85</v>
      </c>
      <c r="J99" s="9" t="str">
        <f t="shared" si="154"/>
        <v>D</v>
      </c>
      <c r="K99" s="8">
        <v>40</v>
      </c>
      <c r="L99" s="9" t="str">
        <f t="shared" si="155"/>
        <v>E</v>
      </c>
      <c r="M99" s="8">
        <v>41</v>
      </c>
      <c r="N99" s="9" t="str">
        <f t="shared" si="156"/>
        <v>E</v>
      </c>
      <c r="O99" s="8">
        <v>21</v>
      </c>
      <c r="P99" s="9" t="str">
        <f t="shared" si="157"/>
        <v>F</v>
      </c>
      <c r="Q99" s="8"/>
      <c r="R99" s="9" t="str">
        <f t="shared" si="158"/>
        <v xml:space="preserve"> </v>
      </c>
      <c r="S99" s="8"/>
      <c r="T99" s="9" t="str">
        <f t="shared" si="159"/>
        <v xml:space="preserve"> </v>
      </c>
      <c r="U99" s="8"/>
      <c r="V99" s="9" t="str">
        <f t="shared" si="160"/>
        <v xml:space="preserve"> </v>
      </c>
      <c r="W99" s="8">
        <v>11</v>
      </c>
      <c r="X99" s="9" t="str">
        <f t="shared" si="161"/>
        <v>F</v>
      </c>
      <c r="Y99" s="9">
        <v>25</v>
      </c>
      <c r="Z99" s="8">
        <f t="shared" si="139"/>
        <v>0</v>
      </c>
      <c r="AA99" s="9" t="str">
        <f t="shared" si="109"/>
        <v>E</v>
      </c>
      <c r="AB99" s="8"/>
      <c r="AC99" s="9" t="str">
        <f t="shared" si="162"/>
        <v xml:space="preserve"> </v>
      </c>
      <c r="AD99" s="2"/>
      <c r="AE99" s="9" t="str">
        <f t="shared" si="163"/>
        <v>F</v>
      </c>
      <c r="AF99" s="53">
        <f t="shared" si="140"/>
        <v>223</v>
      </c>
      <c r="AG99" s="147">
        <f t="shared" si="141"/>
        <v>23.473684210526315</v>
      </c>
      <c r="AH99" s="164" t="str">
        <f t="shared" si="142"/>
        <v>F</v>
      </c>
      <c r="AI99" s="164" t="str">
        <f t="shared" si="143"/>
        <v>ខ្សោយ</v>
      </c>
      <c r="AJ99" s="53">
        <f t="shared" si="144"/>
        <v>36</v>
      </c>
      <c r="AK99" s="53">
        <f>វត្តមាន!BV99</f>
        <v>0</v>
      </c>
      <c r="AL99" s="53">
        <f>វត្តមាន!BW99</f>
        <v>0</v>
      </c>
      <c r="AM99" s="53">
        <f>វត្តមាន!BX99</f>
        <v>0</v>
      </c>
      <c r="AN99" s="53">
        <f>វត្តមាន!BY99</f>
        <v>0</v>
      </c>
      <c r="AO99" s="8"/>
      <c r="AP99" s="9" t="str">
        <f t="shared" si="164"/>
        <v xml:space="preserve"> </v>
      </c>
      <c r="AQ99" s="8"/>
      <c r="AR99" s="9" t="str">
        <f t="shared" si="165"/>
        <v xml:space="preserve"> </v>
      </c>
      <c r="AS99" s="8"/>
      <c r="AT99" s="9" t="str">
        <f t="shared" si="166"/>
        <v xml:space="preserve"> </v>
      </c>
      <c r="AU99" s="8"/>
      <c r="AV99" s="9" t="str">
        <f t="shared" si="167"/>
        <v xml:space="preserve"> </v>
      </c>
      <c r="AW99" s="8"/>
      <c r="AX99" s="9" t="str">
        <f t="shared" si="168"/>
        <v xml:space="preserve"> </v>
      </c>
      <c r="AY99" s="8"/>
      <c r="AZ99" s="9" t="str">
        <f t="shared" si="169"/>
        <v xml:space="preserve"> </v>
      </c>
      <c r="BA99" s="8"/>
      <c r="BB99" s="9" t="str">
        <f t="shared" si="170"/>
        <v xml:space="preserve"> </v>
      </c>
      <c r="BC99" s="8"/>
      <c r="BD99" s="9" t="str">
        <f t="shared" si="171"/>
        <v xml:space="preserve"> </v>
      </c>
      <c r="BE99" s="8"/>
      <c r="BF99" s="9" t="str">
        <f t="shared" si="172"/>
        <v xml:space="preserve"> </v>
      </c>
      <c r="BG99" s="8"/>
      <c r="BH99" s="9" t="str">
        <f t="shared" si="173"/>
        <v xml:space="preserve"> </v>
      </c>
      <c r="BI99" s="8"/>
      <c r="BJ99" s="9" t="str">
        <f t="shared" si="174"/>
        <v xml:space="preserve"> </v>
      </c>
      <c r="BK99" s="2"/>
      <c r="BL99" s="9" t="str">
        <f t="shared" si="113"/>
        <v>F</v>
      </c>
      <c r="BM99" s="53">
        <f t="shared" si="145"/>
        <v>0</v>
      </c>
      <c r="BN99" s="147">
        <f t="shared" si="115"/>
        <v>0</v>
      </c>
      <c r="BO99" s="164" t="str">
        <f t="shared" si="116"/>
        <v xml:space="preserve">មិនចាត់ថ្នាក់ </v>
      </c>
      <c r="BP99" s="164" t="str">
        <f t="shared" si="117"/>
        <v xml:space="preserve"> មិនចាត់ថ្នាក់</v>
      </c>
      <c r="BQ99" s="53" t="str">
        <f t="shared" si="146"/>
        <v xml:space="preserve"> </v>
      </c>
      <c r="BR99" s="51">
        <f>វត្តមាន!BV99</f>
        <v>0</v>
      </c>
      <c r="BS99" s="51">
        <f>វត្តមាន!BW99</f>
        <v>0</v>
      </c>
      <c r="BT99" s="51">
        <f>វត្តមាន!BX99</f>
        <v>0</v>
      </c>
      <c r="BU99" s="51">
        <f>វត្តមាន!BY99</f>
        <v>0</v>
      </c>
      <c r="BV99" s="8"/>
      <c r="BW99" s="9" t="str">
        <f t="shared" si="175"/>
        <v xml:space="preserve"> </v>
      </c>
      <c r="BX99" s="8"/>
      <c r="BY99" s="9" t="str">
        <f t="shared" si="176"/>
        <v xml:space="preserve"> </v>
      </c>
      <c r="BZ99" s="8"/>
      <c r="CA99" s="9" t="str">
        <f t="shared" si="177"/>
        <v xml:space="preserve"> </v>
      </c>
      <c r="CB99" s="8"/>
      <c r="CC99" s="9" t="str">
        <f t="shared" si="178"/>
        <v xml:space="preserve"> </v>
      </c>
      <c r="CD99" s="8"/>
      <c r="CE99" s="9" t="str">
        <f t="shared" si="179"/>
        <v xml:space="preserve"> </v>
      </c>
      <c r="CF99" s="8"/>
      <c r="CG99" s="9" t="str">
        <f t="shared" si="180"/>
        <v xml:space="preserve"> </v>
      </c>
      <c r="CH99" s="8"/>
      <c r="CI99" s="9" t="str">
        <f t="shared" si="181"/>
        <v xml:space="preserve"> </v>
      </c>
      <c r="CJ99" s="8"/>
      <c r="CK99" s="9" t="str">
        <f t="shared" si="182"/>
        <v xml:space="preserve"> </v>
      </c>
      <c r="CL99" s="8"/>
      <c r="CM99" s="9" t="str">
        <f t="shared" si="183"/>
        <v xml:space="preserve"> </v>
      </c>
      <c r="CN99" s="8"/>
      <c r="CO99" s="9" t="str">
        <f t="shared" si="184"/>
        <v xml:space="preserve"> </v>
      </c>
      <c r="CP99" s="8"/>
      <c r="CQ99" s="9" t="str">
        <f t="shared" si="185"/>
        <v xml:space="preserve"> </v>
      </c>
      <c r="CR99" s="2"/>
      <c r="CS99" s="9" t="str">
        <f t="shared" si="118"/>
        <v>F</v>
      </c>
      <c r="CT99" s="53">
        <f t="shared" si="147"/>
        <v>0</v>
      </c>
      <c r="CU99" s="147">
        <f t="shared" si="120"/>
        <v>0</v>
      </c>
      <c r="CV99" s="164" t="str">
        <f t="shared" si="121"/>
        <v xml:space="preserve">មិនចាត់ថ្នាក់ </v>
      </c>
      <c r="CW99" s="164" t="str">
        <f t="shared" si="122"/>
        <v xml:space="preserve"> មិនចាត់ថ្នាក់</v>
      </c>
      <c r="CX99" s="53" t="str">
        <f t="shared" si="148"/>
        <v xml:space="preserve"> </v>
      </c>
      <c r="CY99" s="51">
        <f>វត្តមាន!DF99</f>
        <v>0</v>
      </c>
      <c r="CZ99" s="51">
        <f>វត្តមាន!DG99</f>
        <v>0</v>
      </c>
      <c r="DA99" s="51">
        <f>វត្តមាន!DH99</f>
        <v>0</v>
      </c>
      <c r="DB99" s="51">
        <f>វត្តមាន!DI99</f>
        <v>0</v>
      </c>
      <c r="DC99" s="8"/>
      <c r="DD99" s="9" t="str">
        <f t="shared" si="186"/>
        <v xml:space="preserve"> </v>
      </c>
      <c r="DE99" s="8"/>
      <c r="DF99" s="9" t="str">
        <f t="shared" si="187"/>
        <v xml:space="preserve"> </v>
      </c>
      <c r="DG99" s="8"/>
      <c r="DH99" s="9" t="str">
        <f t="shared" si="188"/>
        <v xml:space="preserve"> </v>
      </c>
      <c r="DI99" s="8"/>
      <c r="DJ99" s="9" t="str">
        <f t="shared" si="189"/>
        <v xml:space="preserve"> </v>
      </c>
      <c r="DK99" s="8"/>
      <c r="DL99" s="9" t="str">
        <f t="shared" si="190"/>
        <v xml:space="preserve"> </v>
      </c>
      <c r="DM99" s="8"/>
      <c r="DN99" s="9" t="str">
        <f t="shared" si="191"/>
        <v xml:space="preserve"> </v>
      </c>
      <c r="DO99" s="8"/>
      <c r="DP99" s="9" t="str">
        <f t="shared" si="192"/>
        <v xml:space="preserve"> </v>
      </c>
      <c r="DQ99" s="8"/>
      <c r="DR99" s="9" t="str">
        <f t="shared" si="193"/>
        <v xml:space="preserve"> </v>
      </c>
      <c r="DS99" s="8"/>
      <c r="DT99" s="9" t="str">
        <f t="shared" si="194"/>
        <v xml:space="preserve"> </v>
      </c>
      <c r="DU99" s="8"/>
      <c r="DV99" s="9" t="str">
        <f t="shared" si="195"/>
        <v xml:space="preserve"> </v>
      </c>
      <c r="DW99" s="8"/>
      <c r="DX99" s="9" t="str">
        <f t="shared" si="196"/>
        <v xml:space="preserve"> </v>
      </c>
      <c r="DY99" s="2"/>
      <c r="DZ99" s="9" t="str">
        <f t="shared" si="123"/>
        <v>F</v>
      </c>
      <c r="EA99" s="53">
        <f t="shared" si="149"/>
        <v>0</v>
      </c>
      <c r="EB99" s="147">
        <f t="shared" si="125"/>
        <v>0</v>
      </c>
      <c r="EC99" s="164" t="str">
        <f t="shared" si="126"/>
        <v xml:space="preserve">មិនចាត់ថ្នាក់ </v>
      </c>
      <c r="ED99" s="164" t="str">
        <f t="shared" si="127"/>
        <v xml:space="preserve"> មិនចាត់ថ្នាក់</v>
      </c>
      <c r="EE99" s="53" t="str">
        <f t="shared" si="150"/>
        <v xml:space="preserve"> </v>
      </c>
      <c r="EF99" s="58">
        <f>វត្តមាន!EP99</f>
        <v>2</v>
      </c>
      <c r="EG99" s="58">
        <f>វត្តមាន!EQ99</f>
        <v>2</v>
      </c>
      <c r="EH99" s="58">
        <f>វត្តមាន!ER99</f>
        <v>2</v>
      </c>
      <c r="EI99" s="58">
        <f>វត្តមាន!ES99</f>
        <v>6</v>
      </c>
      <c r="EJ99" s="67"/>
      <c r="EK99" s="8"/>
      <c r="EL99" s="9" t="str">
        <f t="shared" si="197"/>
        <v xml:space="preserve"> </v>
      </c>
      <c r="EM99" s="9"/>
      <c r="EN99" s="8"/>
      <c r="EO99" s="9" t="str">
        <f t="shared" si="198"/>
        <v xml:space="preserve"> </v>
      </c>
      <c r="EP99" s="9"/>
      <c r="EQ99" s="8"/>
      <c r="ER99" s="9" t="str">
        <f t="shared" si="199"/>
        <v xml:space="preserve"> </v>
      </c>
      <c r="ES99" s="9"/>
      <c r="ET99" s="8"/>
      <c r="EU99" s="9" t="str">
        <f t="shared" si="200"/>
        <v xml:space="preserve"> </v>
      </c>
      <c r="EV99" s="9"/>
      <c r="EW99" s="8"/>
      <c r="EX99" s="9" t="str">
        <f t="shared" si="201"/>
        <v xml:space="preserve"> </v>
      </c>
      <c r="EY99" s="9"/>
      <c r="EZ99" s="8"/>
      <c r="FA99" s="9" t="str">
        <f t="shared" si="202"/>
        <v xml:space="preserve"> </v>
      </c>
      <c r="FB99" s="9"/>
      <c r="FC99" s="8"/>
      <c r="FD99" s="9" t="str">
        <f t="shared" si="203"/>
        <v xml:space="preserve"> </v>
      </c>
      <c r="FE99" s="9"/>
      <c r="FF99" s="8"/>
      <c r="FG99" s="9" t="str">
        <f t="shared" si="204"/>
        <v xml:space="preserve"> </v>
      </c>
      <c r="FH99" s="9"/>
      <c r="FI99" s="8"/>
      <c r="FJ99" s="9" t="str">
        <f t="shared" si="205"/>
        <v xml:space="preserve"> </v>
      </c>
      <c r="FK99" s="9"/>
      <c r="FL99" s="8"/>
      <c r="FM99" s="9" t="str">
        <f t="shared" si="206"/>
        <v xml:space="preserve"> </v>
      </c>
      <c r="FN99" s="9"/>
      <c r="FO99" s="8"/>
      <c r="FP99" s="9" t="str">
        <f t="shared" si="207"/>
        <v xml:space="preserve"> </v>
      </c>
      <c r="FQ99" s="9"/>
      <c r="FR99" s="2"/>
      <c r="FS99" s="9" t="str">
        <f t="shared" si="208"/>
        <v xml:space="preserve"> </v>
      </c>
      <c r="FT99" s="8">
        <f t="shared" si="209"/>
        <v>47</v>
      </c>
      <c r="FU99" s="53">
        <f t="shared" si="212"/>
        <v>0</v>
      </c>
      <c r="FV99" s="147">
        <f t="shared" si="129"/>
        <v>0</v>
      </c>
      <c r="FW99" s="164" t="str">
        <f t="shared" si="130"/>
        <v xml:space="preserve">មិនចាត់ថ្នាក់ </v>
      </c>
      <c r="FX99" s="164" t="str">
        <f t="shared" si="131"/>
        <v xml:space="preserve"> មិនចាត់ថ្នាក់</v>
      </c>
      <c r="FY99" s="53" t="str">
        <f t="shared" si="151"/>
        <v xml:space="preserve"> </v>
      </c>
      <c r="FZ99" s="58">
        <f>វត្តមាន!FZ99</f>
        <v>2</v>
      </c>
      <c r="GA99" s="58">
        <f>វត្តមាន!GA99</f>
        <v>2</v>
      </c>
      <c r="GB99" s="58">
        <f>វត្តមាន!GB99</f>
        <v>2</v>
      </c>
      <c r="GC99" s="58">
        <f>វត្តមាន!GC99</f>
        <v>6</v>
      </c>
      <c r="GD99" s="69">
        <f t="shared" si="213"/>
        <v>5.8684210526315788</v>
      </c>
      <c r="GE99" s="69">
        <f t="shared" si="210"/>
        <v>0</v>
      </c>
      <c r="GF99" s="69">
        <f t="shared" si="211"/>
        <v>2.9342105263157894</v>
      </c>
      <c r="GG99" s="164" t="str">
        <f t="shared" si="133"/>
        <v>F</v>
      </c>
      <c r="GH99" s="164" t="str">
        <f t="shared" si="134"/>
        <v>ខ្សោយ</v>
      </c>
      <c r="GI99" s="53" t="e">
        <f t="shared" si="152"/>
        <v>#N/A</v>
      </c>
      <c r="GJ99" s="2">
        <f t="shared" si="214"/>
        <v>4</v>
      </c>
      <c r="GK99" s="2">
        <f t="shared" si="215"/>
        <v>4</v>
      </c>
      <c r="GL99" s="2">
        <f t="shared" si="216"/>
        <v>4</v>
      </c>
      <c r="GM99" s="2">
        <f t="shared" si="217"/>
        <v>12</v>
      </c>
    </row>
    <row r="100" spans="1:195" hidden="1">
      <c r="A100" s="2"/>
      <c r="B100" s="2">
        <f>ប្រវត្តិរូបសិស្ស!B100</f>
        <v>7500</v>
      </c>
      <c r="C100" s="2" t="str">
        <f>ប្រវត្តិរូបសិស្ស!C100</f>
        <v>សារ៉េត វាសនា</v>
      </c>
      <c r="D100" s="2" t="str">
        <f>ប្រវត្តិរូបសិស្ស!D100</f>
        <v>ប្រុស</v>
      </c>
      <c r="E100" s="7">
        <f>ប្រវត្តិរូបសិស្ស!E100</f>
        <v>39174</v>
      </c>
      <c r="F100" s="7" t="str">
        <f>ប្រវត្តិរូបសិស្ស!G100</f>
        <v>12D</v>
      </c>
      <c r="G100" s="8">
        <v>9</v>
      </c>
      <c r="H100" s="9" t="str">
        <f t="shared" si="153"/>
        <v>F</v>
      </c>
      <c r="I100" s="8">
        <v>72</v>
      </c>
      <c r="J100" s="9" t="str">
        <f t="shared" si="154"/>
        <v>E</v>
      </c>
      <c r="K100" s="8">
        <v>48</v>
      </c>
      <c r="L100" s="9" t="str">
        <f t="shared" si="155"/>
        <v>D</v>
      </c>
      <c r="M100" s="8">
        <v>31</v>
      </c>
      <c r="N100" s="9" t="str">
        <f t="shared" si="156"/>
        <v>F</v>
      </c>
      <c r="O100" s="8">
        <v>17</v>
      </c>
      <c r="P100" s="9" t="str">
        <f t="shared" si="157"/>
        <v>F</v>
      </c>
      <c r="Q100" s="8"/>
      <c r="R100" s="9" t="str">
        <f t="shared" si="158"/>
        <v xml:space="preserve"> </v>
      </c>
      <c r="S100" s="8"/>
      <c r="T100" s="9" t="str">
        <f t="shared" si="159"/>
        <v xml:space="preserve"> </v>
      </c>
      <c r="U100" s="8"/>
      <c r="V100" s="9" t="str">
        <f t="shared" si="160"/>
        <v xml:space="preserve"> </v>
      </c>
      <c r="W100" s="8">
        <v>6</v>
      </c>
      <c r="X100" s="9" t="str">
        <f t="shared" si="161"/>
        <v>F</v>
      </c>
      <c r="Y100" s="9">
        <v>25</v>
      </c>
      <c r="Z100" s="8">
        <f t="shared" si="139"/>
        <v>0</v>
      </c>
      <c r="AA100" s="9" t="str">
        <f t="shared" si="109"/>
        <v>E</v>
      </c>
      <c r="AB100" s="8"/>
      <c r="AC100" s="9" t="str">
        <f t="shared" si="162"/>
        <v xml:space="preserve"> </v>
      </c>
      <c r="AD100" s="2"/>
      <c r="AE100" s="9" t="str">
        <f t="shared" si="163"/>
        <v>F</v>
      </c>
      <c r="AF100" s="53">
        <f t="shared" si="140"/>
        <v>183</v>
      </c>
      <c r="AG100" s="147">
        <f t="shared" si="141"/>
        <v>19.263157894736842</v>
      </c>
      <c r="AH100" s="164" t="str">
        <f t="shared" si="142"/>
        <v>F</v>
      </c>
      <c r="AI100" s="164" t="str">
        <f t="shared" si="143"/>
        <v>ខ្សោយ</v>
      </c>
      <c r="AJ100" s="53">
        <f t="shared" si="144"/>
        <v>45</v>
      </c>
      <c r="AK100" s="53">
        <f>វត្តមាន!BV100</f>
        <v>0</v>
      </c>
      <c r="AL100" s="53">
        <f>វត្តមាន!BW100</f>
        <v>0</v>
      </c>
      <c r="AM100" s="53">
        <f>វត្តមាន!BX100</f>
        <v>0</v>
      </c>
      <c r="AN100" s="53">
        <f>វត្តមាន!BY100</f>
        <v>0</v>
      </c>
      <c r="AO100" s="8"/>
      <c r="AP100" s="9" t="str">
        <f t="shared" si="164"/>
        <v xml:space="preserve"> </v>
      </c>
      <c r="AQ100" s="8"/>
      <c r="AR100" s="9" t="str">
        <f t="shared" si="165"/>
        <v xml:space="preserve"> </v>
      </c>
      <c r="AS100" s="8"/>
      <c r="AT100" s="9" t="str">
        <f t="shared" si="166"/>
        <v xml:space="preserve"> </v>
      </c>
      <c r="AU100" s="8"/>
      <c r="AV100" s="9" t="str">
        <f t="shared" si="167"/>
        <v xml:space="preserve"> </v>
      </c>
      <c r="AW100" s="8"/>
      <c r="AX100" s="9" t="str">
        <f t="shared" si="168"/>
        <v xml:space="preserve"> </v>
      </c>
      <c r="AY100" s="8"/>
      <c r="AZ100" s="9" t="str">
        <f t="shared" si="169"/>
        <v xml:space="preserve"> </v>
      </c>
      <c r="BA100" s="8"/>
      <c r="BB100" s="9" t="str">
        <f t="shared" si="170"/>
        <v xml:space="preserve"> </v>
      </c>
      <c r="BC100" s="8"/>
      <c r="BD100" s="9" t="str">
        <f t="shared" si="171"/>
        <v xml:space="preserve"> </v>
      </c>
      <c r="BE100" s="8"/>
      <c r="BF100" s="9" t="str">
        <f t="shared" si="172"/>
        <v xml:space="preserve"> </v>
      </c>
      <c r="BG100" s="8"/>
      <c r="BH100" s="9" t="str">
        <f t="shared" si="173"/>
        <v xml:space="preserve"> </v>
      </c>
      <c r="BI100" s="8"/>
      <c r="BJ100" s="9" t="str">
        <f t="shared" si="174"/>
        <v xml:space="preserve"> </v>
      </c>
      <c r="BK100" s="2"/>
      <c r="BL100" s="9" t="str">
        <f t="shared" si="113"/>
        <v>F</v>
      </c>
      <c r="BM100" s="53">
        <f t="shared" si="145"/>
        <v>0</v>
      </c>
      <c r="BN100" s="147">
        <f t="shared" si="115"/>
        <v>0</v>
      </c>
      <c r="BO100" s="164" t="str">
        <f t="shared" si="116"/>
        <v xml:space="preserve">មិនចាត់ថ្នាក់ </v>
      </c>
      <c r="BP100" s="164" t="str">
        <f t="shared" si="117"/>
        <v xml:space="preserve"> មិនចាត់ថ្នាក់</v>
      </c>
      <c r="BQ100" s="53" t="str">
        <f t="shared" si="146"/>
        <v xml:space="preserve"> </v>
      </c>
      <c r="BR100" s="51">
        <f>វត្តមាន!BV100</f>
        <v>0</v>
      </c>
      <c r="BS100" s="51">
        <f>វត្តមាន!BW100</f>
        <v>0</v>
      </c>
      <c r="BT100" s="51">
        <f>វត្តមាន!BX100</f>
        <v>0</v>
      </c>
      <c r="BU100" s="51">
        <f>វត្តមាន!BY100</f>
        <v>0</v>
      </c>
      <c r="BV100" s="8"/>
      <c r="BW100" s="9" t="str">
        <f t="shared" si="175"/>
        <v xml:space="preserve"> </v>
      </c>
      <c r="BX100" s="8"/>
      <c r="BY100" s="9" t="str">
        <f t="shared" si="176"/>
        <v xml:space="preserve"> </v>
      </c>
      <c r="BZ100" s="8"/>
      <c r="CA100" s="9" t="str">
        <f t="shared" si="177"/>
        <v xml:space="preserve"> </v>
      </c>
      <c r="CB100" s="8"/>
      <c r="CC100" s="9" t="str">
        <f t="shared" si="178"/>
        <v xml:space="preserve"> </v>
      </c>
      <c r="CD100" s="8"/>
      <c r="CE100" s="9" t="str">
        <f t="shared" si="179"/>
        <v xml:space="preserve"> </v>
      </c>
      <c r="CF100" s="8"/>
      <c r="CG100" s="9" t="str">
        <f t="shared" si="180"/>
        <v xml:space="preserve"> </v>
      </c>
      <c r="CH100" s="8"/>
      <c r="CI100" s="9" t="str">
        <f t="shared" si="181"/>
        <v xml:space="preserve"> </v>
      </c>
      <c r="CJ100" s="8"/>
      <c r="CK100" s="9" t="str">
        <f t="shared" si="182"/>
        <v xml:space="preserve"> </v>
      </c>
      <c r="CL100" s="8"/>
      <c r="CM100" s="9" t="str">
        <f t="shared" si="183"/>
        <v xml:space="preserve"> </v>
      </c>
      <c r="CN100" s="8"/>
      <c r="CO100" s="9" t="str">
        <f t="shared" si="184"/>
        <v xml:space="preserve"> </v>
      </c>
      <c r="CP100" s="8"/>
      <c r="CQ100" s="9" t="str">
        <f t="shared" si="185"/>
        <v xml:space="preserve"> </v>
      </c>
      <c r="CR100" s="2"/>
      <c r="CS100" s="9" t="str">
        <f t="shared" si="118"/>
        <v>F</v>
      </c>
      <c r="CT100" s="53">
        <f t="shared" si="147"/>
        <v>0</v>
      </c>
      <c r="CU100" s="147">
        <f t="shared" si="120"/>
        <v>0</v>
      </c>
      <c r="CV100" s="164" t="str">
        <f t="shared" si="121"/>
        <v xml:space="preserve">មិនចាត់ថ្នាក់ </v>
      </c>
      <c r="CW100" s="164" t="str">
        <f t="shared" si="122"/>
        <v xml:space="preserve"> មិនចាត់ថ្នាក់</v>
      </c>
      <c r="CX100" s="53" t="str">
        <f t="shared" si="148"/>
        <v xml:space="preserve"> </v>
      </c>
      <c r="CY100" s="51">
        <f>វត្តមាន!DF100</f>
        <v>0</v>
      </c>
      <c r="CZ100" s="51">
        <f>វត្តមាន!DG100</f>
        <v>0</v>
      </c>
      <c r="DA100" s="51">
        <f>វត្តមាន!DH100</f>
        <v>0</v>
      </c>
      <c r="DB100" s="51">
        <f>វត្តមាន!DI100</f>
        <v>0</v>
      </c>
      <c r="DC100" s="8"/>
      <c r="DD100" s="9" t="str">
        <f t="shared" si="186"/>
        <v xml:space="preserve"> </v>
      </c>
      <c r="DE100" s="8"/>
      <c r="DF100" s="9" t="str">
        <f t="shared" si="187"/>
        <v xml:space="preserve"> </v>
      </c>
      <c r="DG100" s="8"/>
      <c r="DH100" s="9" t="str">
        <f t="shared" si="188"/>
        <v xml:space="preserve"> </v>
      </c>
      <c r="DI100" s="8"/>
      <c r="DJ100" s="9" t="str">
        <f t="shared" si="189"/>
        <v xml:space="preserve"> </v>
      </c>
      <c r="DK100" s="8"/>
      <c r="DL100" s="9" t="str">
        <f t="shared" si="190"/>
        <v xml:space="preserve"> </v>
      </c>
      <c r="DM100" s="8"/>
      <c r="DN100" s="9" t="str">
        <f t="shared" si="191"/>
        <v xml:space="preserve"> </v>
      </c>
      <c r="DO100" s="8"/>
      <c r="DP100" s="9" t="str">
        <f t="shared" si="192"/>
        <v xml:space="preserve"> </v>
      </c>
      <c r="DQ100" s="8"/>
      <c r="DR100" s="9" t="str">
        <f t="shared" si="193"/>
        <v xml:space="preserve"> </v>
      </c>
      <c r="DS100" s="8"/>
      <c r="DT100" s="9" t="str">
        <f t="shared" si="194"/>
        <v xml:space="preserve"> </v>
      </c>
      <c r="DU100" s="8"/>
      <c r="DV100" s="9" t="str">
        <f t="shared" si="195"/>
        <v xml:space="preserve"> </v>
      </c>
      <c r="DW100" s="8"/>
      <c r="DX100" s="9" t="str">
        <f t="shared" si="196"/>
        <v xml:space="preserve"> </v>
      </c>
      <c r="DY100" s="2"/>
      <c r="DZ100" s="9" t="str">
        <f t="shared" si="123"/>
        <v>F</v>
      </c>
      <c r="EA100" s="53">
        <f t="shared" si="149"/>
        <v>0</v>
      </c>
      <c r="EB100" s="147">
        <f t="shared" si="125"/>
        <v>0</v>
      </c>
      <c r="EC100" s="164" t="str">
        <f t="shared" si="126"/>
        <v xml:space="preserve">មិនចាត់ថ្នាក់ </v>
      </c>
      <c r="ED100" s="164" t="str">
        <f t="shared" si="127"/>
        <v xml:space="preserve"> មិនចាត់ថ្នាក់</v>
      </c>
      <c r="EE100" s="53" t="str">
        <f t="shared" si="150"/>
        <v xml:space="preserve"> </v>
      </c>
      <c r="EF100" s="58">
        <f>វត្តមាន!EP100</f>
        <v>2</v>
      </c>
      <c r="EG100" s="58">
        <f>វត្តមាន!EQ100</f>
        <v>2</v>
      </c>
      <c r="EH100" s="58">
        <f>វត្តមាន!ER100</f>
        <v>2</v>
      </c>
      <c r="EI100" s="58">
        <f>វត្តមាន!ES100</f>
        <v>6</v>
      </c>
      <c r="EJ100" s="67"/>
      <c r="EK100" s="8"/>
      <c r="EL100" s="9" t="str">
        <f t="shared" si="197"/>
        <v xml:space="preserve"> </v>
      </c>
      <c r="EM100" s="9"/>
      <c r="EN100" s="8"/>
      <c r="EO100" s="9" t="str">
        <f t="shared" si="198"/>
        <v xml:space="preserve"> </v>
      </c>
      <c r="EP100" s="9"/>
      <c r="EQ100" s="8"/>
      <c r="ER100" s="9" t="str">
        <f t="shared" si="199"/>
        <v xml:space="preserve"> </v>
      </c>
      <c r="ES100" s="9"/>
      <c r="ET100" s="8"/>
      <c r="EU100" s="9" t="str">
        <f t="shared" si="200"/>
        <v xml:space="preserve"> </v>
      </c>
      <c r="EV100" s="9"/>
      <c r="EW100" s="8"/>
      <c r="EX100" s="9" t="str">
        <f t="shared" si="201"/>
        <v xml:space="preserve"> </v>
      </c>
      <c r="EY100" s="9"/>
      <c r="EZ100" s="8"/>
      <c r="FA100" s="9" t="str">
        <f t="shared" si="202"/>
        <v xml:space="preserve"> </v>
      </c>
      <c r="FB100" s="9"/>
      <c r="FC100" s="8"/>
      <c r="FD100" s="9" t="str">
        <f t="shared" si="203"/>
        <v xml:space="preserve"> </v>
      </c>
      <c r="FE100" s="9"/>
      <c r="FF100" s="8"/>
      <c r="FG100" s="9" t="str">
        <f t="shared" si="204"/>
        <v xml:space="preserve"> </v>
      </c>
      <c r="FH100" s="9"/>
      <c r="FI100" s="8"/>
      <c r="FJ100" s="9" t="str">
        <f t="shared" si="205"/>
        <v xml:space="preserve"> </v>
      </c>
      <c r="FK100" s="9"/>
      <c r="FL100" s="8"/>
      <c r="FM100" s="9" t="str">
        <f t="shared" si="206"/>
        <v xml:space="preserve"> </v>
      </c>
      <c r="FN100" s="9"/>
      <c r="FO100" s="8"/>
      <c r="FP100" s="9" t="str">
        <f t="shared" si="207"/>
        <v xml:space="preserve"> </v>
      </c>
      <c r="FQ100" s="9"/>
      <c r="FR100" s="2"/>
      <c r="FS100" s="9" t="str">
        <f t="shared" si="208"/>
        <v xml:space="preserve"> </v>
      </c>
      <c r="FT100" s="8">
        <f t="shared" si="209"/>
        <v>47</v>
      </c>
      <c r="FU100" s="53">
        <f t="shared" si="212"/>
        <v>0</v>
      </c>
      <c r="FV100" s="147">
        <f t="shared" si="129"/>
        <v>0</v>
      </c>
      <c r="FW100" s="164" t="str">
        <f t="shared" si="130"/>
        <v xml:space="preserve">មិនចាត់ថ្នាក់ </v>
      </c>
      <c r="FX100" s="164" t="str">
        <f t="shared" si="131"/>
        <v xml:space="preserve"> មិនចាត់ថ្នាក់</v>
      </c>
      <c r="FY100" s="53" t="str">
        <f t="shared" si="151"/>
        <v xml:space="preserve"> </v>
      </c>
      <c r="FZ100" s="58">
        <f>វត្តមាន!FZ100</f>
        <v>2</v>
      </c>
      <c r="GA100" s="58">
        <f>វត្តមាន!GA100</f>
        <v>2</v>
      </c>
      <c r="GB100" s="58">
        <f>វត្តមាន!GB100</f>
        <v>2</v>
      </c>
      <c r="GC100" s="58">
        <f>វត្តមាន!GC100</f>
        <v>6</v>
      </c>
      <c r="GD100" s="69">
        <f t="shared" si="213"/>
        <v>4.8157894736842106</v>
      </c>
      <c r="GE100" s="69">
        <f t="shared" si="210"/>
        <v>0</v>
      </c>
      <c r="GF100" s="69">
        <f t="shared" si="211"/>
        <v>2.4078947368421053</v>
      </c>
      <c r="GG100" s="164" t="str">
        <f t="shared" si="133"/>
        <v>F</v>
      </c>
      <c r="GH100" s="164" t="str">
        <f t="shared" si="134"/>
        <v>ខ្សោយ</v>
      </c>
      <c r="GI100" s="53" t="e">
        <f t="shared" si="152"/>
        <v>#N/A</v>
      </c>
      <c r="GJ100" s="2">
        <f t="shared" si="214"/>
        <v>4</v>
      </c>
      <c r="GK100" s="2">
        <f t="shared" si="215"/>
        <v>4</v>
      </c>
      <c r="GL100" s="2">
        <f t="shared" si="216"/>
        <v>4</v>
      </c>
      <c r="GM100" s="2">
        <f t="shared" si="217"/>
        <v>12</v>
      </c>
    </row>
    <row r="101" spans="1:195" hidden="1">
      <c r="A101" s="2"/>
      <c r="B101" s="2">
        <f>ប្រវត្តិរូបសិស្ស!B101</f>
        <v>7506</v>
      </c>
      <c r="C101" s="2" t="str">
        <f>ប្រវត្តិរូបសិស្ស!C101</f>
        <v>សិត ស៊ីណាត</v>
      </c>
      <c r="D101" s="2" t="str">
        <f>ប្រវត្តិរូបសិស្ស!D101</f>
        <v>ប្រុស</v>
      </c>
      <c r="E101" s="7">
        <f>ប្រវត្តិរូបសិស្ស!E101</f>
        <v>38886</v>
      </c>
      <c r="F101" s="7" t="str">
        <f>ប្រវត្តិរូបសិស្ស!G101</f>
        <v>12D</v>
      </c>
      <c r="G101" s="8">
        <v>50</v>
      </c>
      <c r="H101" s="9" t="str">
        <f t="shared" si="153"/>
        <v>D</v>
      </c>
      <c r="I101" s="8">
        <v>106</v>
      </c>
      <c r="J101" s="9" t="str">
        <f t="shared" si="154"/>
        <v>B</v>
      </c>
      <c r="K101" s="8">
        <v>50</v>
      </c>
      <c r="L101" s="9" t="str">
        <f t="shared" si="155"/>
        <v>D</v>
      </c>
      <c r="M101" s="8">
        <v>26</v>
      </c>
      <c r="N101" s="9" t="str">
        <f t="shared" si="156"/>
        <v>F</v>
      </c>
      <c r="O101" s="8">
        <v>22</v>
      </c>
      <c r="P101" s="9" t="str">
        <f t="shared" si="157"/>
        <v>F</v>
      </c>
      <c r="Q101" s="8"/>
      <c r="R101" s="9" t="str">
        <f t="shared" si="158"/>
        <v xml:space="preserve"> </v>
      </c>
      <c r="S101" s="8"/>
      <c r="T101" s="9" t="str">
        <f t="shared" si="159"/>
        <v xml:space="preserve"> </v>
      </c>
      <c r="U101" s="8"/>
      <c r="V101" s="9" t="str">
        <f t="shared" si="160"/>
        <v xml:space="preserve"> </v>
      </c>
      <c r="W101" s="8">
        <v>15</v>
      </c>
      <c r="X101" s="9" t="str">
        <f t="shared" si="161"/>
        <v>F</v>
      </c>
      <c r="Y101" s="9">
        <v>25</v>
      </c>
      <c r="Z101" s="8">
        <f t="shared" si="139"/>
        <v>0</v>
      </c>
      <c r="AA101" s="9" t="str">
        <f t="shared" si="109"/>
        <v>E</v>
      </c>
      <c r="AB101" s="8"/>
      <c r="AC101" s="9" t="str">
        <f t="shared" si="162"/>
        <v xml:space="preserve"> </v>
      </c>
      <c r="AD101" s="2"/>
      <c r="AE101" s="9" t="str">
        <f t="shared" si="163"/>
        <v>F</v>
      </c>
      <c r="AF101" s="53">
        <f t="shared" si="140"/>
        <v>269</v>
      </c>
      <c r="AG101" s="147">
        <f t="shared" si="141"/>
        <v>28.315789473684209</v>
      </c>
      <c r="AH101" s="164" t="str">
        <f t="shared" si="142"/>
        <v>E</v>
      </c>
      <c r="AI101" s="164" t="str">
        <f t="shared" si="143"/>
        <v>មធ្យម</v>
      </c>
      <c r="AJ101" s="53">
        <f t="shared" si="144"/>
        <v>24</v>
      </c>
      <c r="AK101" s="53">
        <f>វត្តមាន!BV101</f>
        <v>0</v>
      </c>
      <c r="AL101" s="53">
        <f>វត្តមាន!BW101</f>
        <v>0</v>
      </c>
      <c r="AM101" s="53">
        <f>វត្តមាន!BX101</f>
        <v>0</v>
      </c>
      <c r="AN101" s="53">
        <f>វត្តមាន!BY101</f>
        <v>0</v>
      </c>
      <c r="AO101" s="8"/>
      <c r="AP101" s="9" t="str">
        <f t="shared" si="164"/>
        <v xml:space="preserve"> </v>
      </c>
      <c r="AQ101" s="8"/>
      <c r="AR101" s="9" t="str">
        <f t="shared" si="165"/>
        <v xml:space="preserve"> </v>
      </c>
      <c r="AS101" s="8"/>
      <c r="AT101" s="9" t="str">
        <f t="shared" si="166"/>
        <v xml:space="preserve"> </v>
      </c>
      <c r="AU101" s="8"/>
      <c r="AV101" s="9" t="str">
        <f t="shared" si="167"/>
        <v xml:space="preserve"> </v>
      </c>
      <c r="AW101" s="8"/>
      <c r="AX101" s="9" t="str">
        <f t="shared" si="168"/>
        <v xml:space="preserve"> </v>
      </c>
      <c r="AY101" s="8"/>
      <c r="AZ101" s="9" t="str">
        <f t="shared" si="169"/>
        <v xml:space="preserve"> </v>
      </c>
      <c r="BA101" s="8"/>
      <c r="BB101" s="9" t="str">
        <f t="shared" si="170"/>
        <v xml:space="preserve"> </v>
      </c>
      <c r="BC101" s="8"/>
      <c r="BD101" s="9" t="str">
        <f t="shared" si="171"/>
        <v xml:space="preserve"> </v>
      </c>
      <c r="BE101" s="8"/>
      <c r="BF101" s="9" t="str">
        <f t="shared" si="172"/>
        <v xml:space="preserve"> </v>
      </c>
      <c r="BG101" s="8"/>
      <c r="BH101" s="9" t="str">
        <f t="shared" si="173"/>
        <v xml:space="preserve"> </v>
      </c>
      <c r="BI101" s="8"/>
      <c r="BJ101" s="9" t="str">
        <f t="shared" si="174"/>
        <v xml:space="preserve"> </v>
      </c>
      <c r="BK101" s="2"/>
      <c r="BL101" s="9" t="str">
        <f t="shared" si="113"/>
        <v>F</v>
      </c>
      <c r="BM101" s="53">
        <f t="shared" si="145"/>
        <v>0</v>
      </c>
      <c r="BN101" s="147">
        <f t="shared" si="115"/>
        <v>0</v>
      </c>
      <c r="BO101" s="164" t="str">
        <f t="shared" si="116"/>
        <v xml:space="preserve">មិនចាត់ថ្នាក់ </v>
      </c>
      <c r="BP101" s="164" t="str">
        <f t="shared" si="117"/>
        <v xml:space="preserve"> មិនចាត់ថ្នាក់</v>
      </c>
      <c r="BQ101" s="53" t="str">
        <f t="shared" si="146"/>
        <v xml:space="preserve"> </v>
      </c>
      <c r="BR101" s="51">
        <f>វត្តមាន!BV101</f>
        <v>0</v>
      </c>
      <c r="BS101" s="51">
        <f>វត្តមាន!BW101</f>
        <v>0</v>
      </c>
      <c r="BT101" s="51">
        <f>វត្តមាន!BX101</f>
        <v>0</v>
      </c>
      <c r="BU101" s="51">
        <f>វត្តមាន!BY101</f>
        <v>0</v>
      </c>
      <c r="BV101" s="8"/>
      <c r="BW101" s="9" t="str">
        <f t="shared" si="175"/>
        <v xml:space="preserve"> </v>
      </c>
      <c r="BX101" s="8"/>
      <c r="BY101" s="9" t="str">
        <f t="shared" si="176"/>
        <v xml:space="preserve"> </v>
      </c>
      <c r="BZ101" s="8"/>
      <c r="CA101" s="9" t="str">
        <f t="shared" si="177"/>
        <v xml:space="preserve"> </v>
      </c>
      <c r="CB101" s="8"/>
      <c r="CC101" s="9" t="str">
        <f t="shared" si="178"/>
        <v xml:space="preserve"> </v>
      </c>
      <c r="CD101" s="8"/>
      <c r="CE101" s="9" t="str">
        <f t="shared" si="179"/>
        <v xml:space="preserve"> </v>
      </c>
      <c r="CF101" s="8"/>
      <c r="CG101" s="9" t="str">
        <f t="shared" si="180"/>
        <v xml:space="preserve"> </v>
      </c>
      <c r="CH101" s="8"/>
      <c r="CI101" s="9" t="str">
        <f t="shared" si="181"/>
        <v xml:space="preserve"> </v>
      </c>
      <c r="CJ101" s="8"/>
      <c r="CK101" s="9" t="str">
        <f t="shared" si="182"/>
        <v xml:space="preserve"> </v>
      </c>
      <c r="CL101" s="8"/>
      <c r="CM101" s="9" t="str">
        <f t="shared" si="183"/>
        <v xml:space="preserve"> </v>
      </c>
      <c r="CN101" s="8"/>
      <c r="CO101" s="9" t="str">
        <f t="shared" si="184"/>
        <v xml:space="preserve"> </v>
      </c>
      <c r="CP101" s="8"/>
      <c r="CQ101" s="9" t="str">
        <f t="shared" si="185"/>
        <v xml:space="preserve"> </v>
      </c>
      <c r="CR101" s="2"/>
      <c r="CS101" s="9" t="str">
        <f t="shared" si="118"/>
        <v>F</v>
      </c>
      <c r="CT101" s="53">
        <f t="shared" si="147"/>
        <v>0</v>
      </c>
      <c r="CU101" s="147">
        <f t="shared" si="120"/>
        <v>0</v>
      </c>
      <c r="CV101" s="164" t="str">
        <f t="shared" si="121"/>
        <v xml:space="preserve">មិនចាត់ថ្នាក់ </v>
      </c>
      <c r="CW101" s="164" t="str">
        <f t="shared" si="122"/>
        <v xml:space="preserve"> មិនចាត់ថ្នាក់</v>
      </c>
      <c r="CX101" s="53" t="str">
        <f t="shared" si="148"/>
        <v xml:space="preserve"> </v>
      </c>
      <c r="CY101" s="51">
        <f>វត្តមាន!DF101</f>
        <v>0</v>
      </c>
      <c r="CZ101" s="51">
        <f>វត្តមាន!DG101</f>
        <v>0</v>
      </c>
      <c r="DA101" s="51">
        <f>វត្តមាន!DH101</f>
        <v>0</v>
      </c>
      <c r="DB101" s="51">
        <f>វត្តមាន!DI101</f>
        <v>0</v>
      </c>
      <c r="DC101" s="8"/>
      <c r="DD101" s="9" t="str">
        <f t="shared" si="186"/>
        <v xml:space="preserve"> </v>
      </c>
      <c r="DE101" s="8"/>
      <c r="DF101" s="9" t="str">
        <f t="shared" si="187"/>
        <v xml:space="preserve"> </v>
      </c>
      <c r="DG101" s="8"/>
      <c r="DH101" s="9" t="str">
        <f t="shared" si="188"/>
        <v xml:space="preserve"> </v>
      </c>
      <c r="DI101" s="8"/>
      <c r="DJ101" s="9" t="str">
        <f t="shared" si="189"/>
        <v xml:space="preserve"> </v>
      </c>
      <c r="DK101" s="8"/>
      <c r="DL101" s="9" t="str">
        <f t="shared" si="190"/>
        <v xml:space="preserve"> </v>
      </c>
      <c r="DM101" s="8"/>
      <c r="DN101" s="9" t="str">
        <f t="shared" si="191"/>
        <v xml:space="preserve"> </v>
      </c>
      <c r="DO101" s="8"/>
      <c r="DP101" s="9" t="str">
        <f t="shared" si="192"/>
        <v xml:space="preserve"> </v>
      </c>
      <c r="DQ101" s="8"/>
      <c r="DR101" s="9" t="str">
        <f t="shared" si="193"/>
        <v xml:space="preserve"> </v>
      </c>
      <c r="DS101" s="8"/>
      <c r="DT101" s="9" t="str">
        <f t="shared" si="194"/>
        <v xml:space="preserve"> </v>
      </c>
      <c r="DU101" s="8"/>
      <c r="DV101" s="9" t="str">
        <f t="shared" si="195"/>
        <v xml:space="preserve"> </v>
      </c>
      <c r="DW101" s="8"/>
      <c r="DX101" s="9" t="str">
        <f t="shared" si="196"/>
        <v xml:space="preserve"> </v>
      </c>
      <c r="DY101" s="2"/>
      <c r="DZ101" s="9" t="str">
        <f t="shared" si="123"/>
        <v>F</v>
      </c>
      <c r="EA101" s="53">
        <f t="shared" si="149"/>
        <v>0</v>
      </c>
      <c r="EB101" s="147">
        <f t="shared" si="125"/>
        <v>0</v>
      </c>
      <c r="EC101" s="164" t="str">
        <f t="shared" si="126"/>
        <v xml:space="preserve">មិនចាត់ថ្នាក់ </v>
      </c>
      <c r="ED101" s="164" t="str">
        <f t="shared" si="127"/>
        <v xml:space="preserve"> មិនចាត់ថ្នាក់</v>
      </c>
      <c r="EE101" s="53" t="str">
        <f t="shared" si="150"/>
        <v xml:space="preserve"> </v>
      </c>
      <c r="EF101" s="58">
        <f>វត្តមាន!EP101</f>
        <v>2</v>
      </c>
      <c r="EG101" s="58">
        <f>វត្តមាន!EQ101</f>
        <v>2</v>
      </c>
      <c r="EH101" s="58">
        <f>វត្តមាន!ER101</f>
        <v>2</v>
      </c>
      <c r="EI101" s="58">
        <f>វត្តមាន!ES101</f>
        <v>6</v>
      </c>
      <c r="EJ101" s="67"/>
      <c r="EK101" s="8"/>
      <c r="EL101" s="9" t="str">
        <f t="shared" si="197"/>
        <v xml:space="preserve"> </v>
      </c>
      <c r="EM101" s="9"/>
      <c r="EN101" s="8"/>
      <c r="EO101" s="9" t="str">
        <f t="shared" si="198"/>
        <v xml:space="preserve"> </v>
      </c>
      <c r="EP101" s="9"/>
      <c r="EQ101" s="8"/>
      <c r="ER101" s="9" t="str">
        <f t="shared" si="199"/>
        <v xml:space="preserve"> </v>
      </c>
      <c r="ES101" s="9"/>
      <c r="ET101" s="8"/>
      <c r="EU101" s="9" t="str">
        <f t="shared" si="200"/>
        <v xml:space="preserve"> </v>
      </c>
      <c r="EV101" s="9"/>
      <c r="EW101" s="8"/>
      <c r="EX101" s="9" t="str">
        <f t="shared" si="201"/>
        <v xml:space="preserve"> </v>
      </c>
      <c r="EY101" s="9"/>
      <c r="EZ101" s="8"/>
      <c r="FA101" s="9" t="str">
        <f t="shared" si="202"/>
        <v xml:space="preserve"> </v>
      </c>
      <c r="FB101" s="9"/>
      <c r="FC101" s="8"/>
      <c r="FD101" s="9" t="str">
        <f t="shared" si="203"/>
        <v xml:space="preserve"> </v>
      </c>
      <c r="FE101" s="9"/>
      <c r="FF101" s="8"/>
      <c r="FG101" s="9" t="str">
        <f t="shared" si="204"/>
        <v xml:space="preserve"> </v>
      </c>
      <c r="FH101" s="9"/>
      <c r="FI101" s="8"/>
      <c r="FJ101" s="9" t="str">
        <f t="shared" si="205"/>
        <v xml:space="preserve"> </v>
      </c>
      <c r="FK101" s="9"/>
      <c r="FL101" s="8"/>
      <c r="FM101" s="9" t="str">
        <f t="shared" si="206"/>
        <v xml:space="preserve"> </v>
      </c>
      <c r="FN101" s="9"/>
      <c r="FO101" s="8"/>
      <c r="FP101" s="9" t="str">
        <f t="shared" si="207"/>
        <v xml:space="preserve"> </v>
      </c>
      <c r="FQ101" s="9"/>
      <c r="FR101" s="2"/>
      <c r="FS101" s="9" t="str">
        <f t="shared" si="208"/>
        <v xml:space="preserve"> </v>
      </c>
      <c r="FT101" s="8">
        <f t="shared" si="209"/>
        <v>47</v>
      </c>
      <c r="FU101" s="53">
        <f t="shared" si="212"/>
        <v>0</v>
      </c>
      <c r="FV101" s="147">
        <f t="shared" si="129"/>
        <v>0</v>
      </c>
      <c r="FW101" s="164" t="str">
        <f t="shared" si="130"/>
        <v xml:space="preserve">មិនចាត់ថ្នាក់ </v>
      </c>
      <c r="FX101" s="164" t="str">
        <f t="shared" si="131"/>
        <v xml:space="preserve"> មិនចាត់ថ្នាក់</v>
      </c>
      <c r="FY101" s="53" t="str">
        <f t="shared" si="151"/>
        <v xml:space="preserve"> </v>
      </c>
      <c r="FZ101" s="58">
        <f>វត្តមាន!FZ101</f>
        <v>2</v>
      </c>
      <c r="GA101" s="58">
        <f>វត្តមាន!GA101</f>
        <v>2</v>
      </c>
      <c r="GB101" s="58">
        <f>វត្តមាន!GB101</f>
        <v>2</v>
      </c>
      <c r="GC101" s="58">
        <f>វត្តមាន!GC101</f>
        <v>6</v>
      </c>
      <c r="GD101" s="69">
        <f t="shared" si="213"/>
        <v>7.0789473684210522</v>
      </c>
      <c r="GE101" s="69">
        <f t="shared" si="210"/>
        <v>0</v>
      </c>
      <c r="GF101" s="69">
        <f t="shared" si="211"/>
        <v>3.5394736842105261</v>
      </c>
      <c r="GG101" s="164" t="str">
        <f t="shared" si="133"/>
        <v>F</v>
      </c>
      <c r="GH101" s="164" t="str">
        <f t="shared" si="134"/>
        <v>ខ្សោយ</v>
      </c>
      <c r="GI101" s="53" t="e">
        <f t="shared" si="152"/>
        <v>#N/A</v>
      </c>
      <c r="GJ101" s="2">
        <f t="shared" si="214"/>
        <v>4</v>
      </c>
      <c r="GK101" s="2">
        <f t="shared" si="215"/>
        <v>4</v>
      </c>
      <c r="GL101" s="2">
        <f t="shared" si="216"/>
        <v>4</v>
      </c>
      <c r="GM101" s="2">
        <f t="shared" si="217"/>
        <v>12</v>
      </c>
    </row>
    <row r="102" spans="1:195" hidden="1">
      <c r="A102" s="2"/>
      <c r="B102" s="2">
        <f>ប្រវត្តិរូបសិស្ស!B102</f>
        <v>7916</v>
      </c>
      <c r="C102" s="2" t="str">
        <f>ប្រវត្តិរូបសិស្ស!C102</f>
        <v>សុខ ពិសី</v>
      </c>
      <c r="D102" s="2" t="str">
        <f>ប្រវត្តិរូបសិស្ស!D102</f>
        <v>ស្រី</v>
      </c>
      <c r="E102" s="7">
        <f>ប្រវត្តិរូបសិស្ស!E102</f>
        <v>39230</v>
      </c>
      <c r="F102" s="7" t="str">
        <f>ប្រវត្តិរូបសិស្ស!G102</f>
        <v>12D</v>
      </c>
      <c r="G102" s="8"/>
      <c r="H102" s="9" t="str">
        <f t="shared" si="153"/>
        <v xml:space="preserve"> </v>
      </c>
      <c r="I102" s="8"/>
      <c r="J102" s="9" t="str">
        <f t="shared" si="154"/>
        <v xml:space="preserve"> </v>
      </c>
      <c r="K102" s="8"/>
      <c r="L102" s="9" t="str">
        <f t="shared" si="155"/>
        <v xml:space="preserve"> </v>
      </c>
      <c r="M102" s="8">
        <v>37</v>
      </c>
      <c r="N102" s="9" t="str">
        <f t="shared" si="156"/>
        <v>E</v>
      </c>
      <c r="O102" s="8">
        <v>9</v>
      </c>
      <c r="P102" s="9" t="str">
        <f t="shared" si="157"/>
        <v>F</v>
      </c>
      <c r="Q102" s="8"/>
      <c r="R102" s="9" t="str">
        <f t="shared" si="158"/>
        <v xml:space="preserve"> </v>
      </c>
      <c r="S102" s="8"/>
      <c r="T102" s="9" t="str">
        <f t="shared" si="159"/>
        <v xml:space="preserve"> </v>
      </c>
      <c r="U102" s="8"/>
      <c r="V102" s="9" t="str">
        <f t="shared" si="160"/>
        <v xml:space="preserve"> </v>
      </c>
      <c r="W102" s="8">
        <v>25</v>
      </c>
      <c r="X102" s="9" t="str">
        <f t="shared" si="161"/>
        <v>E</v>
      </c>
      <c r="Y102" s="9">
        <v>25</v>
      </c>
      <c r="Z102" s="8">
        <f t="shared" si="139"/>
        <v>0</v>
      </c>
      <c r="AA102" s="9" t="str">
        <f t="shared" si="109"/>
        <v>E</v>
      </c>
      <c r="AB102" s="8"/>
      <c r="AC102" s="9" t="str">
        <f t="shared" si="162"/>
        <v xml:space="preserve"> </v>
      </c>
      <c r="AD102" s="2"/>
      <c r="AE102" s="9" t="str">
        <f t="shared" si="163"/>
        <v>F</v>
      </c>
      <c r="AF102" s="53">
        <f t="shared" si="140"/>
        <v>71</v>
      </c>
      <c r="AG102" s="147">
        <f t="shared" si="141"/>
        <v>7.4736842105263159</v>
      </c>
      <c r="AH102" s="164" t="str">
        <f t="shared" si="142"/>
        <v>F</v>
      </c>
      <c r="AI102" s="164" t="str">
        <f t="shared" si="143"/>
        <v>ខ្សោយ</v>
      </c>
      <c r="AJ102" s="53">
        <f t="shared" si="144"/>
        <v>47</v>
      </c>
      <c r="AK102" s="53">
        <f>វត្តមាន!BV102</f>
        <v>0</v>
      </c>
      <c r="AL102" s="53">
        <f>វត្តមាន!BW102</f>
        <v>0</v>
      </c>
      <c r="AM102" s="53">
        <f>វត្តមាន!BX102</f>
        <v>0</v>
      </c>
      <c r="AN102" s="53">
        <f>វត្តមាន!BY102</f>
        <v>0</v>
      </c>
      <c r="AO102" s="8"/>
      <c r="AP102" s="9" t="str">
        <f t="shared" si="164"/>
        <v xml:space="preserve"> </v>
      </c>
      <c r="AQ102" s="8"/>
      <c r="AR102" s="9" t="str">
        <f t="shared" si="165"/>
        <v xml:space="preserve"> </v>
      </c>
      <c r="AS102" s="8"/>
      <c r="AT102" s="9" t="str">
        <f t="shared" si="166"/>
        <v xml:space="preserve"> </v>
      </c>
      <c r="AU102" s="8"/>
      <c r="AV102" s="9" t="str">
        <f t="shared" si="167"/>
        <v xml:space="preserve"> </v>
      </c>
      <c r="AW102" s="8"/>
      <c r="AX102" s="9" t="str">
        <f t="shared" si="168"/>
        <v xml:space="preserve"> </v>
      </c>
      <c r="AY102" s="8"/>
      <c r="AZ102" s="9" t="str">
        <f t="shared" si="169"/>
        <v xml:space="preserve"> </v>
      </c>
      <c r="BA102" s="8"/>
      <c r="BB102" s="9" t="str">
        <f t="shared" si="170"/>
        <v xml:space="preserve"> </v>
      </c>
      <c r="BC102" s="8"/>
      <c r="BD102" s="9" t="str">
        <f t="shared" si="171"/>
        <v xml:space="preserve"> </v>
      </c>
      <c r="BE102" s="8"/>
      <c r="BF102" s="9" t="str">
        <f t="shared" si="172"/>
        <v xml:space="preserve"> </v>
      </c>
      <c r="BG102" s="8"/>
      <c r="BH102" s="9" t="str">
        <f t="shared" si="173"/>
        <v xml:space="preserve"> </v>
      </c>
      <c r="BI102" s="8"/>
      <c r="BJ102" s="9" t="str">
        <f t="shared" si="174"/>
        <v xml:space="preserve"> </v>
      </c>
      <c r="BK102" s="2"/>
      <c r="BL102" s="9" t="str">
        <f t="shared" si="113"/>
        <v>F</v>
      </c>
      <c r="BM102" s="53">
        <f t="shared" si="145"/>
        <v>0</v>
      </c>
      <c r="BN102" s="147">
        <f t="shared" si="115"/>
        <v>0</v>
      </c>
      <c r="BO102" s="164" t="str">
        <f t="shared" si="116"/>
        <v xml:space="preserve">មិនចាត់ថ្នាក់ </v>
      </c>
      <c r="BP102" s="164" t="str">
        <f t="shared" si="117"/>
        <v xml:space="preserve"> មិនចាត់ថ្នាក់</v>
      </c>
      <c r="BQ102" s="53" t="str">
        <f t="shared" si="146"/>
        <v xml:space="preserve"> </v>
      </c>
      <c r="BR102" s="51">
        <f>វត្តមាន!BV102</f>
        <v>0</v>
      </c>
      <c r="BS102" s="51">
        <f>វត្តមាន!BW102</f>
        <v>0</v>
      </c>
      <c r="BT102" s="51">
        <f>វត្តមាន!BX102</f>
        <v>0</v>
      </c>
      <c r="BU102" s="51">
        <f>វត្តមាន!BY102</f>
        <v>0</v>
      </c>
      <c r="BV102" s="8"/>
      <c r="BW102" s="9" t="str">
        <f t="shared" si="175"/>
        <v xml:space="preserve"> </v>
      </c>
      <c r="BX102" s="8"/>
      <c r="BY102" s="9" t="str">
        <f t="shared" si="176"/>
        <v xml:space="preserve"> </v>
      </c>
      <c r="BZ102" s="8"/>
      <c r="CA102" s="9" t="str">
        <f t="shared" si="177"/>
        <v xml:space="preserve"> </v>
      </c>
      <c r="CB102" s="8"/>
      <c r="CC102" s="9" t="str">
        <f t="shared" si="178"/>
        <v xml:space="preserve"> </v>
      </c>
      <c r="CD102" s="8"/>
      <c r="CE102" s="9" t="str">
        <f t="shared" si="179"/>
        <v xml:space="preserve"> </v>
      </c>
      <c r="CF102" s="8"/>
      <c r="CG102" s="9" t="str">
        <f t="shared" si="180"/>
        <v xml:space="preserve"> </v>
      </c>
      <c r="CH102" s="8"/>
      <c r="CI102" s="9" t="str">
        <f t="shared" si="181"/>
        <v xml:space="preserve"> </v>
      </c>
      <c r="CJ102" s="8"/>
      <c r="CK102" s="9" t="str">
        <f t="shared" si="182"/>
        <v xml:space="preserve"> </v>
      </c>
      <c r="CL102" s="8"/>
      <c r="CM102" s="9" t="str">
        <f t="shared" si="183"/>
        <v xml:space="preserve"> </v>
      </c>
      <c r="CN102" s="8"/>
      <c r="CO102" s="9" t="str">
        <f t="shared" si="184"/>
        <v xml:space="preserve"> </v>
      </c>
      <c r="CP102" s="8"/>
      <c r="CQ102" s="9" t="str">
        <f t="shared" si="185"/>
        <v xml:space="preserve"> </v>
      </c>
      <c r="CR102" s="2"/>
      <c r="CS102" s="9" t="str">
        <f t="shared" si="118"/>
        <v>F</v>
      </c>
      <c r="CT102" s="53">
        <f t="shared" si="147"/>
        <v>0</v>
      </c>
      <c r="CU102" s="147">
        <f t="shared" si="120"/>
        <v>0</v>
      </c>
      <c r="CV102" s="164" t="str">
        <f t="shared" si="121"/>
        <v xml:space="preserve">មិនចាត់ថ្នាក់ </v>
      </c>
      <c r="CW102" s="164" t="str">
        <f t="shared" si="122"/>
        <v xml:space="preserve"> មិនចាត់ថ្នាក់</v>
      </c>
      <c r="CX102" s="53" t="str">
        <f t="shared" si="148"/>
        <v xml:space="preserve"> </v>
      </c>
      <c r="CY102" s="51">
        <f>វត្តមាន!DF102</f>
        <v>0</v>
      </c>
      <c r="CZ102" s="51">
        <f>វត្តមាន!DG102</f>
        <v>0</v>
      </c>
      <c r="DA102" s="51">
        <f>វត្តមាន!DH102</f>
        <v>0</v>
      </c>
      <c r="DB102" s="51">
        <f>វត្តមាន!DI102</f>
        <v>0</v>
      </c>
      <c r="DC102" s="8"/>
      <c r="DD102" s="9" t="str">
        <f t="shared" si="186"/>
        <v xml:space="preserve"> </v>
      </c>
      <c r="DE102" s="8"/>
      <c r="DF102" s="9" t="str">
        <f t="shared" si="187"/>
        <v xml:space="preserve"> </v>
      </c>
      <c r="DG102" s="8"/>
      <c r="DH102" s="9" t="str">
        <f t="shared" si="188"/>
        <v xml:space="preserve"> </v>
      </c>
      <c r="DI102" s="8"/>
      <c r="DJ102" s="9" t="str">
        <f t="shared" si="189"/>
        <v xml:space="preserve"> </v>
      </c>
      <c r="DK102" s="8"/>
      <c r="DL102" s="9" t="str">
        <f t="shared" si="190"/>
        <v xml:space="preserve"> </v>
      </c>
      <c r="DM102" s="8"/>
      <c r="DN102" s="9" t="str">
        <f t="shared" si="191"/>
        <v xml:space="preserve"> </v>
      </c>
      <c r="DO102" s="8"/>
      <c r="DP102" s="9" t="str">
        <f t="shared" si="192"/>
        <v xml:space="preserve"> </v>
      </c>
      <c r="DQ102" s="8"/>
      <c r="DR102" s="9" t="str">
        <f t="shared" si="193"/>
        <v xml:space="preserve"> </v>
      </c>
      <c r="DS102" s="8"/>
      <c r="DT102" s="9" t="str">
        <f t="shared" si="194"/>
        <v xml:space="preserve"> </v>
      </c>
      <c r="DU102" s="8"/>
      <c r="DV102" s="9" t="str">
        <f t="shared" si="195"/>
        <v xml:space="preserve"> </v>
      </c>
      <c r="DW102" s="8"/>
      <c r="DX102" s="9" t="str">
        <f t="shared" si="196"/>
        <v xml:space="preserve"> </v>
      </c>
      <c r="DY102" s="2"/>
      <c r="DZ102" s="9" t="str">
        <f t="shared" si="123"/>
        <v>F</v>
      </c>
      <c r="EA102" s="53">
        <f t="shared" si="149"/>
        <v>0</v>
      </c>
      <c r="EB102" s="147">
        <f t="shared" si="125"/>
        <v>0</v>
      </c>
      <c r="EC102" s="164" t="str">
        <f t="shared" si="126"/>
        <v xml:space="preserve">មិនចាត់ថ្នាក់ </v>
      </c>
      <c r="ED102" s="164" t="str">
        <f t="shared" si="127"/>
        <v xml:space="preserve"> មិនចាត់ថ្នាក់</v>
      </c>
      <c r="EE102" s="53" t="str">
        <f t="shared" si="150"/>
        <v xml:space="preserve"> </v>
      </c>
      <c r="EF102" s="58">
        <f>វត្តមាន!EP102</f>
        <v>2</v>
      </c>
      <c r="EG102" s="58">
        <f>វត្តមាន!EQ102</f>
        <v>2</v>
      </c>
      <c r="EH102" s="58">
        <f>វត្តមាន!ER102</f>
        <v>2</v>
      </c>
      <c r="EI102" s="58">
        <f>វត្តមាន!ES102</f>
        <v>6</v>
      </c>
      <c r="EJ102" s="67"/>
      <c r="EK102" s="8"/>
      <c r="EL102" s="9" t="str">
        <f t="shared" si="197"/>
        <v xml:space="preserve"> </v>
      </c>
      <c r="EM102" s="9"/>
      <c r="EN102" s="8"/>
      <c r="EO102" s="9" t="str">
        <f t="shared" si="198"/>
        <v xml:space="preserve"> </v>
      </c>
      <c r="EP102" s="9"/>
      <c r="EQ102" s="8"/>
      <c r="ER102" s="9" t="str">
        <f t="shared" si="199"/>
        <v xml:space="preserve"> </v>
      </c>
      <c r="ES102" s="9"/>
      <c r="ET102" s="8"/>
      <c r="EU102" s="9" t="str">
        <f t="shared" si="200"/>
        <v xml:space="preserve"> </v>
      </c>
      <c r="EV102" s="9"/>
      <c r="EW102" s="8"/>
      <c r="EX102" s="9" t="str">
        <f t="shared" si="201"/>
        <v xml:space="preserve"> </v>
      </c>
      <c r="EY102" s="9"/>
      <c r="EZ102" s="8"/>
      <c r="FA102" s="9" t="str">
        <f t="shared" si="202"/>
        <v xml:space="preserve"> </v>
      </c>
      <c r="FB102" s="9"/>
      <c r="FC102" s="8"/>
      <c r="FD102" s="9" t="str">
        <f t="shared" si="203"/>
        <v xml:space="preserve"> </v>
      </c>
      <c r="FE102" s="9"/>
      <c r="FF102" s="8"/>
      <c r="FG102" s="9" t="str">
        <f t="shared" si="204"/>
        <v xml:space="preserve"> </v>
      </c>
      <c r="FH102" s="9"/>
      <c r="FI102" s="8"/>
      <c r="FJ102" s="9" t="str">
        <f t="shared" si="205"/>
        <v xml:space="preserve"> </v>
      </c>
      <c r="FK102" s="9"/>
      <c r="FL102" s="8"/>
      <c r="FM102" s="9" t="str">
        <f t="shared" si="206"/>
        <v xml:space="preserve"> </v>
      </c>
      <c r="FN102" s="9"/>
      <c r="FO102" s="8"/>
      <c r="FP102" s="9" t="str">
        <f t="shared" si="207"/>
        <v xml:space="preserve"> </v>
      </c>
      <c r="FQ102" s="9"/>
      <c r="FR102" s="2"/>
      <c r="FS102" s="9" t="str">
        <f t="shared" si="208"/>
        <v xml:space="preserve"> </v>
      </c>
      <c r="FT102" s="8">
        <f t="shared" si="209"/>
        <v>47</v>
      </c>
      <c r="FU102" s="53">
        <f t="shared" si="212"/>
        <v>0</v>
      </c>
      <c r="FV102" s="147">
        <f t="shared" si="129"/>
        <v>0</v>
      </c>
      <c r="FW102" s="164" t="str">
        <f t="shared" si="130"/>
        <v xml:space="preserve">មិនចាត់ថ្នាក់ </v>
      </c>
      <c r="FX102" s="164" t="str">
        <f t="shared" si="131"/>
        <v xml:space="preserve"> មិនចាត់ថ្នាក់</v>
      </c>
      <c r="FY102" s="53" t="str">
        <f t="shared" si="151"/>
        <v xml:space="preserve"> </v>
      </c>
      <c r="FZ102" s="58">
        <f>វត្តមាន!FZ102</f>
        <v>2</v>
      </c>
      <c r="GA102" s="58">
        <f>វត្តមាន!GA102</f>
        <v>2</v>
      </c>
      <c r="GB102" s="58">
        <f>វត្តមាន!GB102</f>
        <v>2</v>
      </c>
      <c r="GC102" s="58">
        <f>វត្តមាន!GC102</f>
        <v>6</v>
      </c>
      <c r="GD102" s="69">
        <f t="shared" si="213"/>
        <v>1.868421052631579</v>
      </c>
      <c r="GE102" s="69">
        <f t="shared" si="210"/>
        <v>0</v>
      </c>
      <c r="GF102" s="69">
        <f t="shared" si="211"/>
        <v>0.93421052631578949</v>
      </c>
      <c r="GG102" s="164" t="str">
        <f t="shared" si="133"/>
        <v>F</v>
      </c>
      <c r="GH102" s="164" t="str">
        <f t="shared" si="134"/>
        <v>ខ្សោយ</v>
      </c>
      <c r="GI102" s="53" t="e">
        <f t="shared" si="152"/>
        <v>#N/A</v>
      </c>
      <c r="GJ102" s="2">
        <f t="shared" si="214"/>
        <v>4</v>
      </c>
      <c r="GK102" s="2">
        <f t="shared" si="215"/>
        <v>4</v>
      </c>
      <c r="GL102" s="2">
        <f t="shared" si="216"/>
        <v>4</v>
      </c>
      <c r="GM102" s="2">
        <f t="shared" si="217"/>
        <v>12</v>
      </c>
    </row>
    <row r="103" spans="1:195" hidden="1">
      <c r="A103" s="2"/>
      <c r="B103" s="2">
        <f>ប្រវត្តិរូបសិស្ស!B103</f>
        <v>7922</v>
      </c>
      <c r="C103" s="2" t="str">
        <f>ប្រវត្តិរូបសិស្ស!C103</f>
        <v>សុខា សារ៉ាយុទ្ធ</v>
      </c>
      <c r="D103" s="2" t="str">
        <f>ប្រវត្តិរូបសិស្ស!D103</f>
        <v>ប្រុស</v>
      </c>
      <c r="E103" s="7">
        <f>ប្រវត្តិរូបសិស្ស!E103</f>
        <v>39417</v>
      </c>
      <c r="F103" s="7" t="str">
        <f>ប្រវត្តិរូបសិស្ស!G103</f>
        <v>12D</v>
      </c>
      <c r="G103" s="8">
        <v>43</v>
      </c>
      <c r="H103" s="9" t="str">
        <f t="shared" si="153"/>
        <v>E</v>
      </c>
      <c r="I103" s="8">
        <v>100</v>
      </c>
      <c r="J103" s="9" t="str">
        <f t="shared" si="154"/>
        <v>B</v>
      </c>
      <c r="K103" s="8">
        <v>50</v>
      </c>
      <c r="L103" s="9" t="str">
        <f t="shared" si="155"/>
        <v>D</v>
      </c>
      <c r="M103" s="8">
        <v>33</v>
      </c>
      <c r="N103" s="9" t="str">
        <f t="shared" si="156"/>
        <v>F</v>
      </c>
      <c r="O103" s="8">
        <v>13</v>
      </c>
      <c r="P103" s="9" t="str">
        <f t="shared" si="157"/>
        <v>F</v>
      </c>
      <c r="Q103" s="8"/>
      <c r="R103" s="9" t="str">
        <f t="shared" si="158"/>
        <v xml:space="preserve"> </v>
      </c>
      <c r="S103" s="8"/>
      <c r="T103" s="9" t="str">
        <f t="shared" si="159"/>
        <v xml:space="preserve"> </v>
      </c>
      <c r="U103" s="8"/>
      <c r="V103" s="9" t="str">
        <f t="shared" si="160"/>
        <v xml:space="preserve"> </v>
      </c>
      <c r="W103" s="8">
        <v>29</v>
      </c>
      <c r="X103" s="9" t="str">
        <f t="shared" si="161"/>
        <v>E</v>
      </c>
      <c r="Y103" s="9">
        <v>25</v>
      </c>
      <c r="Z103" s="8">
        <f t="shared" si="139"/>
        <v>0</v>
      </c>
      <c r="AA103" s="9" t="str">
        <f t="shared" si="109"/>
        <v>E</v>
      </c>
      <c r="AB103" s="8"/>
      <c r="AC103" s="9" t="str">
        <f t="shared" si="162"/>
        <v xml:space="preserve"> </v>
      </c>
      <c r="AD103" s="2"/>
      <c r="AE103" s="9" t="str">
        <f t="shared" si="163"/>
        <v>F</v>
      </c>
      <c r="AF103" s="53">
        <f t="shared" si="140"/>
        <v>268</v>
      </c>
      <c r="AG103" s="147">
        <f t="shared" si="141"/>
        <v>28.210526315789473</v>
      </c>
      <c r="AH103" s="164" t="str">
        <f t="shared" si="142"/>
        <v>E</v>
      </c>
      <c r="AI103" s="164" t="str">
        <f t="shared" si="143"/>
        <v>មធ្យម</v>
      </c>
      <c r="AJ103" s="53">
        <f t="shared" si="144"/>
        <v>25</v>
      </c>
      <c r="AK103" s="53">
        <f>វត្តមាន!BV103</f>
        <v>0</v>
      </c>
      <c r="AL103" s="53">
        <f>វត្តមាន!BW103</f>
        <v>0</v>
      </c>
      <c r="AM103" s="53">
        <f>វត្តមាន!BX103</f>
        <v>0</v>
      </c>
      <c r="AN103" s="53">
        <f>វត្តមាន!BY103</f>
        <v>0</v>
      </c>
      <c r="AO103" s="8"/>
      <c r="AP103" s="9" t="str">
        <f t="shared" si="164"/>
        <v xml:space="preserve"> </v>
      </c>
      <c r="AQ103" s="8"/>
      <c r="AR103" s="9" t="str">
        <f t="shared" si="165"/>
        <v xml:space="preserve"> </v>
      </c>
      <c r="AS103" s="8"/>
      <c r="AT103" s="9" t="str">
        <f t="shared" si="166"/>
        <v xml:space="preserve"> </v>
      </c>
      <c r="AU103" s="8"/>
      <c r="AV103" s="9" t="str">
        <f t="shared" si="167"/>
        <v xml:space="preserve"> </v>
      </c>
      <c r="AW103" s="8"/>
      <c r="AX103" s="9" t="str">
        <f t="shared" si="168"/>
        <v xml:space="preserve"> </v>
      </c>
      <c r="AY103" s="8"/>
      <c r="AZ103" s="9" t="str">
        <f t="shared" si="169"/>
        <v xml:space="preserve"> </v>
      </c>
      <c r="BA103" s="8"/>
      <c r="BB103" s="9" t="str">
        <f t="shared" si="170"/>
        <v xml:space="preserve"> </v>
      </c>
      <c r="BC103" s="8"/>
      <c r="BD103" s="9" t="str">
        <f t="shared" si="171"/>
        <v xml:space="preserve"> </v>
      </c>
      <c r="BE103" s="8"/>
      <c r="BF103" s="9" t="str">
        <f t="shared" si="172"/>
        <v xml:space="preserve"> </v>
      </c>
      <c r="BG103" s="8"/>
      <c r="BH103" s="9" t="str">
        <f t="shared" si="173"/>
        <v xml:space="preserve"> </v>
      </c>
      <c r="BI103" s="8"/>
      <c r="BJ103" s="9" t="str">
        <f t="shared" si="174"/>
        <v xml:space="preserve"> </v>
      </c>
      <c r="BK103" s="2"/>
      <c r="BL103" s="9" t="str">
        <f t="shared" si="113"/>
        <v>F</v>
      </c>
      <c r="BM103" s="53">
        <f t="shared" si="145"/>
        <v>0</v>
      </c>
      <c r="BN103" s="147">
        <f t="shared" si="115"/>
        <v>0</v>
      </c>
      <c r="BO103" s="164" t="str">
        <f t="shared" si="116"/>
        <v xml:space="preserve">មិនចាត់ថ្នាក់ </v>
      </c>
      <c r="BP103" s="164" t="str">
        <f t="shared" si="117"/>
        <v xml:space="preserve"> មិនចាត់ថ្នាក់</v>
      </c>
      <c r="BQ103" s="53" t="str">
        <f t="shared" si="146"/>
        <v xml:space="preserve"> </v>
      </c>
      <c r="BR103" s="51">
        <f>វត្តមាន!BV103</f>
        <v>0</v>
      </c>
      <c r="BS103" s="51">
        <f>វត្តមាន!BW103</f>
        <v>0</v>
      </c>
      <c r="BT103" s="51">
        <f>វត្តមាន!BX103</f>
        <v>0</v>
      </c>
      <c r="BU103" s="51">
        <f>វត្តមាន!BY103</f>
        <v>0</v>
      </c>
      <c r="BV103" s="8"/>
      <c r="BW103" s="9" t="str">
        <f t="shared" si="175"/>
        <v xml:space="preserve"> </v>
      </c>
      <c r="BX103" s="8"/>
      <c r="BY103" s="9" t="str">
        <f t="shared" si="176"/>
        <v xml:space="preserve"> </v>
      </c>
      <c r="BZ103" s="8"/>
      <c r="CA103" s="9" t="str">
        <f t="shared" si="177"/>
        <v xml:space="preserve"> </v>
      </c>
      <c r="CB103" s="8"/>
      <c r="CC103" s="9" t="str">
        <f t="shared" si="178"/>
        <v xml:space="preserve"> </v>
      </c>
      <c r="CD103" s="8"/>
      <c r="CE103" s="9" t="str">
        <f t="shared" si="179"/>
        <v xml:space="preserve"> </v>
      </c>
      <c r="CF103" s="8"/>
      <c r="CG103" s="9" t="str">
        <f t="shared" si="180"/>
        <v xml:space="preserve"> </v>
      </c>
      <c r="CH103" s="8"/>
      <c r="CI103" s="9" t="str">
        <f t="shared" si="181"/>
        <v xml:space="preserve"> </v>
      </c>
      <c r="CJ103" s="8"/>
      <c r="CK103" s="9" t="str">
        <f t="shared" si="182"/>
        <v xml:space="preserve"> </v>
      </c>
      <c r="CL103" s="8"/>
      <c r="CM103" s="9" t="str">
        <f t="shared" si="183"/>
        <v xml:space="preserve"> </v>
      </c>
      <c r="CN103" s="8"/>
      <c r="CO103" s="9" t="str">
        <f t="shared" si="184"/>
        <v xml:space="preserve"> </v>
      </c>
      <c r="CP103" s="8"/>
      <c r="CQ103" s="9" t="str">
        <f t="shared" si="185"/>
        <v xml:space="preserve"> </v>
      </c>
      <c r="CR103" s="2"/>
      <c r="CS103" s="9" t="str">
        <f t="shared" si="118"/>
        <v>F</v>
      </c>
      <c r="CT103" s="53">
        <f t="shared" si="147"/>
        <v>0</v>
      </c>
      <c r="CU103" s="147">
        <f t="shared" si="120"/>
        <v>0</v>
      </c>
      <c r="CV103" s="164" t="str">
        <f t="shared" si="121"/>
        <v xml:space="preserve">មិនចាត់ថ្នាក់ </v>
      </c>
      <c r="CW103" s="164" t="str">
        <f t="shared" si="122"/>
        <v xml:space="preserve"> មិនចាត់ថ្នាក់</v>
      </c>
      <c r="CX103" s="53" t="str">
        <f t="shared" si="148"/>
        <v xml:space="preserve"> </v>
      </c>
      <c r="CY103" s="51">
        <f>វត្តមាន!DF103</f>
        <v>0</v>
      </c>
      <c r="CZ103" s="51">
        <f>វត្តមាន!DG103</f>
        <v>0</v>
      </c>
      <c r="DA103" s="51">
        <f>វត្តមាន!DH103</f>
        <v>0</v>
      </c>
      <c r="DB103" s="51">
        <f>វត្តមាន!DI103</f>
        <v>0</v>
      </c>
      <c r="DC103" s="8"/>
      <c r="DD103" s="9" t="str">
        <f t="shared" si="186"/>
        <v xml:space="preserve"> </v>
      </c>
      <c r="DE103" s="8"/>
      <c r="DF103" s="9" t="str">
        <f t="shared" si="187"/>
        <v xml:space="preserve"> </v>
      </c>
      <c r="DG103" s="8"/>
      <c r="DH103" s="9" t="str">
        <f t="shared" si="188"/>
        <v xml:space="preserve"> </v>
      </c>
      <c r="DI103" s="8"/>
      <c r="DJ103" s="9" t="str">
        <f t="shared" si="189"/>
        <v xml:space="preserve"> </v>
      </c>
      <c r="DK103" s="8"/>
      <c r="DL103" s="9" t="str">
        <f t="shared" si="190"/>
        <v xml:space="preserve"> </v>
      </c>
      <c r="DM103" s="8"/>
      <c r="DN103" s="9" t="str">
        <f t="shared" si="191"/>
        <v xml:space="preserve"> </v>
      </c>
      <c r="DO103" s="8"/>
      <c r="DP103" s="9" t="str">
        <f t="shared" si="192"/>
        <v xml:space="preserve"> </v>
      </c>
      <c r="DQ103" s="8"/>
      <c r="DR103" s="9" t="str">
        <f t="shared" si="193"/>
        <v xml:space="preserve"> </v>
      </c>
      <c r="DS103" s="8"/>
      <c r="DT103" s="9" t="str">
        <f t="shared" si="194"/>
        <v xml:space="preserve"> </v>
      </c>
      <c r="DU103" s="8"/>
      <c r="DV103" s="9" t="str">
        <f t="shared" si="195"/>
        <v xml:space="preserve"> </v>
      </c>
      <c r="DW103" s="8"/>
      <c r="DX103" s="9" t="str">
        <f t="shared" si="196"/>
        <v xml:space="preserve"> </v>
      </c>
      <c r="DY103" s="2"/>
      <c r="DZ103" s="9" t="str">
        <f t="shared" si="123"/>
        <v>F</v>
      </c>
      <c r="EA103" s="53">
        <f t="shared" si="149"/>
        <v>0</v>
      </c>
      <c r="EB103" s="147">
        <f t="shared" si="125"/>
        <v>0</v>
      </c>
      <c r="EC103" s="164" t="str">
        <f t="shared" si="126"/>
        <v xml:space="preserve">មិនចាត់ថ្នាក់ </v>
      </c>
      <c r="ED103" s="164" t="str">
        <f t="shared" si="127"/>
        <v xml:space="preserve"> មិនចាត់ថ្នាក់</v>
      </c>
      <c r="EE103" s="53" t="str">
        <f t="shared" si="150"/>
        <v xml:space="preserve"> </v>
      </c>
      <c r="EF103" s="58">
        <f>វត្តមាន!EP103</f>
        <v>2</v>
      </c>
      <c r="EG103" s="58">
        <f>វត្តមាន!EQ103</f>
        <v>2</v>
      </c>
      <c r="EH103" s="58">
        <f>វត្តមាន!ER103</f>
        <v>2</v>
      </c>
      <c r="EI103" s="58">
        <f>វត្តមាន!ES103</f>
        <v>6</v>
      </c>
      <c r="EJ103" s="67"/>
      <c r="EK103" s="8"/>
      <c r="EL103" s="9" t="str">
        <f t="shared" si="197"/>
        <v xml:space="preserve"> </v>
      </c>
      <c r="EM103" s="9"/>
      <c r="EN103" s="8"/>
      <c r="EO103" s="9" t="str">
        <f t="shared" si="198"/>
        <v xml:space="preserve"> </v>
      </c>
      <c r="EP103" s="9"/>
      <c r="EQ103" s="8"/>
      <c r="ER103" s="9" t="str">
        <f t="shared" si="199"/>
        <v xml:space="preserve"> </v>
      </c>
      <c r="ES103" s="9"/>
      <c r="ET103" s="8"/>
      <c r="EU103" s="9" t="str">
        <f t="shared" si="200"/>
        <v xml:space="preserve"> </v>
      </c>
      <c r="EV103" s="9"/>
      <c r="EW103" s="8"/>
      <c r="EX103" s="9" t="str">
        <f t="shared" si="201"/>
        <v xml:space="preserve"> </v>
      </c>
      <c r="EY103" s="9"/>
      <c r="EZ103" s="8"/>
      <c r="FA103" s="9" t="str">
        <f t="shared" si="202"/>
        <v xml:space="preserve"> </v>
      </c>
      <c r="FB103" s="9"/>
      <c r="FC103" s="8"/>
      <c r="FD103" s="9" t="str">
        <f t="shared" si="203"/>
        <v xml:space="preserve"> </v>
      </c>
      <c r="FE103" s="9"/>
      <c r="FF103" s="8"/>
      <c r="FG103" s="9" t="str">
        <f t="shared" si="204"/>
        <v xml:space="preserve"> </v>
      </c>
      <c r="FH103" s="9"/>
      <c r="FI103" s="8"/>
      <c r="FJ103" s="9" t="str">
        <f t="shared" si="205"/>
        <v xml:space="preserve"> </v>
      </c>
      <c r="FK103" s="9"/>
      <c r="FL103" s="8"/>
      <c r="FM103" s="9" t="str">
        <f t="shared" si="206"/>
        <v xml:space="preserve"> </v>
      </c>
      <c r="FN103" s="9"/>
      <c r="FO103" s="8"/>
      <c r="FP103" s="9" t="str">
        <f t="shared" si="207"/>
        <v xml:space="preserve"> </v>
      </c>
      <c r="FQ103" s="9"/>
      <c r="FR103" s="2"/>
      <c r="FS103" s="9" t="str">
        <f t="shared" si="208"/>
        <v xml:space="preserve"> </v>
      </c>
      <c r="FT103" s="8">
        <f t="shared" si="209"/>
        <v>47</v>
      </c>
      <c r="FU103" s="53">
        <f t="shared" si="212"/>
        <v>0</v>
      </c>
      <c r="FV103" s="147">
        <f t="shared" si="129"/>
        <v>0</v>
      </c>
      <c r="FW103" s="164" t="str">
        <f t="shared" si="130"/>
        <v xml:space="preserve">មិនចាត់ថ្នាក់ </v>
      </c>
      <c r="FX103" s="164" t="str">
        <f t="shared" si="131"/>
        <v xml:space="preserve"> មិនចាត់ថ្នាក់</v>
      </c>
      <c r="FY103" s="53" t="str">
        <f t="shared" si="151"/>
        <v xml:space="preserve"> </v>
      </c>
      <c r="FZ103" s="58">
        <f>វត្តមាន!FZ103</f>
        <v>2</v>
      </c>
      <c r="GA103" s="58">
        <f>វត្តមាន!GA103</f>
        <v>2</v>
      </c>
      <c r="GB103" s="58">
        <f>វត្តមាន!GB103</f>
        <v>2</v>
      </c>
      <c r="GC103" s="58">
        <f>វត្តមាន!GC103</f>
        <v>6</v>
      </c>
      <c r="GD103" s="69">
        <f t="shared" si="213"/>
        <v>7.0526315789473681</v>
      </c>
      <c r="GE103" s="69">
        <f t="shared" si="210"/>
        <v>0</v>
      </c>
      <c r="GF103" s="69">
        <f t="shared" si="211"/>
        <v>3.5263157894736841</v>
      </c>
      <c r="GG103" s="164" t="str">
        <f t="shared" si="133"/>
        <v>F</v>
      </c>
      <c r="GH103" s="164" t="str">
        <f t="shared" si="134"/>
        <v>ខ្សោយ</v>
      </c>
      <c r="GI103" s="53" t="e">
        <f t="shared" si="152"/>
        <v>#N/A</v>
      </c>
      <c r="GJ103" s="2">
        <f t="shared" si="214"/>
        <v>4</v>
      </c>
      <c r="GK103" s="2">
        <f t="shared" si="215"/>
        <v>4</v>
      </c>
      <c r="GL103" s="2">
        <f t="shared" si="216"/>
        <v>4</v>
      </c>
      <c r="GM103" s="2">
        <f t="shared" si="217"/>
        <v>12</v>
      </c>
    </row>
    <row r="104" spans="1:195" hidden="1">
      <c r="A104" s="2"/>
      <c r="B104" s="2">
        <f>ប្រវត្តិរូបសិស្ស!B104</f>
        <v>7924</v>
      </c>
      <c r="C104" s="2" t="str">
        <f>ប្រវត្តិរូបសិស្ស!C104</f>
        <v>សុទ្ធ វ៉ាន់ស៊ុយ</v>
      </c>
      <c r="D104" s="2" t="str">
        <f>ប្រវត្តិរូបសិស្ស!D104</f>
        <v>ប្រុស</v>
      </c>
      <c r="E104" s="7">
        <f>ប្រវត្តិរូបសិស្ស!E104</f>
        <v>38811</v>
      </c>
      <c r="F104" s="7" t="str">
        <f>ប្រវត្តិរូបសិស្ស!G104</f>
        <v>12D</v>
      </c>
      <c r="G104" s="8">
        <v>13</v>
      </c>
      <c r="H104" s="9" t="str">
        <f t="shared" si="153"/>
        <v>F</v>
      </c>
      <c r="I104" s="8">
        <v>57</v>
      </c>
      <c r="J104" s="9" t="str">
        <f t="shared" si="154"/>
        <v>F</v>
      </c>
      <c r="K104" s="67"/>
      <c r="L104" s="9" t="str">
        <f t="shared" si="155"/>
        <v xml:space="preserve"> </v>
      </c>
      <c r="M104" s="8">
        <v>26</v>
      </c>
      <c r="N104" s="9" t="str">
        <f t="shared" si="156"/>
        <v>F</v>
      </c>
      <c r="O104" s="8">
        <v>12</v>
      </c>
      <c r="P104" s="9" t="str">
        <f t="shared" si="157"/>
        <v>F</v>
      </c>
      <c r="Q104" s="8"/>
      <c r="R104" s="9" t="str">
        <f t="shared" si="158"/>
        <v xml:space="preserve"> </v>
      </c>
      <c r="S104" s="8"/>
      <c r="T104" s="9" t="str">
        <f t="shared" si="159"/>
        <v xml:space="preserve"> </v>
      </c>
      <c r="U104" s="8"/>
      <c r="V104" s="9" t="str">
        <f t="shared" si="160"/>
        <v xml:space="preserve"> </v>
      </c>
      <c r="W104" s="8">
        <v>7</v>
      </c>
      <c r="X104" s="9" t="str">
        <f t="shared" si="161"/>
        <v>F</v>
      </c>
      <c r="Y104" s="9">
        <v>25</v>
      </c>
      <c r="Z104" s="8">
        <f t="shared" si="139"/>
        <v>0</v>
      </c>
      <c r="AA104" s="9" t="str">
        <f t="shared" si="109"/>
        <v>E</v>
      </c>
      <c r="AB104" s="8"/>
      <c r="AC104" s="9" t="str">
        <f t="shared" si="162"/>
        <v xml:space="preserve"> </v>
      </c>
      <c r="AD104" s="2"/>
      <c r="AE104" s="9" t="str">
        <f t="shared" si="163"/>
        <v>F</v>
      </c>
      <c r="AF104" s="53">
        <f t="shared" si="140"/>
        <v>115</v>
      </c>
      <c r="AG104" s="147">
        <f t="shared" si="141"/>
        <v>12.105263157894736</v>
      </c>
      <c r="AH104" s="164" t="str">
        <f t="shared" si="142"/>
        <v>F</v>
      </c>
      <c r="AI104" s="164" t="str">
        <f t="shared" si="143"/>
        <v>ខ្សោយ</v>
      </c>
      <c r="AJ104" s="53">
        <f t="shared" si="144"/>
        <v>46</v>
      </c>
      <c r="AK104" s="53">
        <f>វត្តមាន!BV104</f>
        <v>0</v>
      </c>
      <c r="AL104" s="53">
        <f>វត្តមាន!BW104</f>
        <v>0</v>
      </c>
      <c r="AM104" s="53">
        <f>វត្តមាន!BX104</f>
        <v>0</v>
      </c>
      <c r="AN104" s="53">
        <f>វត្តមាន!BY104</f>
        <v>0</v>
      </c>
      <c r="AO104" s="8"/>
      <c r="AP104" s="9" t="str">
        <f t="shared" si="164"/>
        <v xml:space="preserve"> </v>
      </c>
      <c r="AQ104" s="8"/>
      <c r="AR104" s="9" t="str">
        <f t="shared" si="165"/>
        <v xml:space="preserve"> </v>
      </c>
      <c r="AS104" s="8"/>
      <c r="AT104" s="9" t="str">
        <f t="shared" si="166"/>
        <v xml:space="preserve"> </v>
      </c>
      <c r="AU104" s="8"/>
      <c r="AV104" s="9" t="str">
        <f t="shared" si="167"/>
        <v xml:space="preserve"> </v>
      </c>
      <c r="AW104" s="8"/>
      <c r="AX104" s="9" t="str">
        <f t="shared" si="168"/>
        <v xml:space="preserve"> </v>
      </c>
      <c r="AY104" s="8"/>
      <c r="AZ104" s="9" t="str">
        <f t="shared" si="169"/>
        <v xml:space="preserve"> </v>
      </c>
      <c r="BA104" s="8"/>
      <c r="BB104" s="9" t="str">
        <f t="shared" si="170"/>
        <v xml:space="preserve"> </v>
      </c>
      <c r="BC104" s="8"/>
      <c r="BD104" s="9" t="str">
        <f t="shared" si="171"/>
        <v xml:space="preserve"> </v>
      </c>
      <c r="BE104" s="8"/>
      <c r="BF104" s="9" t="str">
        <f t="shared" si="172"/>
        <v xml:space="preserve"> </v>
      </c>
      <c r="BG104" s="8"/>
      <c r="BH104" s="9" t="str">
        <f t="shared" si="173"/>
        <v xml:space="preserve"> </v>
      </c>
      <c r="BI104" s="8"/>
      <c r="BJ104" s="9" t="str">
        <f t="shared" si="174"/>
        <v xml:space="preserve"> </v>
      </c>
      <c r="BK104" s="2"/>
      <c r="BL104" s="9" t="str">
        <f t="shared" si="113"/>
        <v>F</v>
      </c>
      <c r="BM104" s="53">
        <f t="shared" si="145"/>
        <v>0</v>
      </c>
      <c r="BN104" s="147">
        <f t="shared" si="115"/>
        <v>0</v>
      </c>
      <c r="BO104" s="164" t="str">
        <f t="shared" si="116"/>
        <v xml:space="preserve">មិនចាត់ថ្នាក់ </v>
      </c>
      <c r="BP104" s="164" t="str">
        <f t="shared" si="117"/>
        <v xml:space="preserve"> មិនចាត់ថ្នាក់</v>
      </c>
      <c r="BQ104" s="53" t="str">
        <f t="shared" si="146"/>
        <v xml:space="preserve"> </v>
      </c>
      <c r="BR104" s="51">
        <f>វត្តមាន!BV104</f>
        <v>0</v>
      </c>
      <c r="BS104" s="51">
        <f>វត្តមាន!BW104</f>
        <v>0</v>
      </c>
      <c r="BT104" s="51">
        <f>វត្តមាន!BX104</f>
        <v>0</v>
      </c>
      <c r="BU104" s="51">
        <f>វត្តមាន!BY104</f>
        <v>0</v>
      </c>
      <c r="BV104" s="8"/>
      <c r="BW104" s="9" t="str">
        <f t="shared" si="175"/>
        <v xml:space="preserve"> </v>
      </c>
      <c r="BX104" s="8"/>
      <c r="BY104" s="9" t="str">
        <f t="shared" si="176"/>
        <v xml:space="preserve"> </v>
      </c>
      <c r="BZ104" s="8"/>
      <c r="CA104" s="9" t="str">
        <f t="shared" si="177"/>
        <v xml:space="preserve"> </v>
      </c>
      <c r="CB104" s="8"/>
      <c r="CC104" s="9" t="str">
        <f t="shared" si="178"/>
        <v xml:space="preserve"> </v>
      </c>
      <c r="CD104" s="8"/>
      <c r="CE104" s="9" t="str">
        <f t="shared" si="179"/>
        <v xml:space="preserve"> </v>
      </c>
      <c r="CF104" s="8"/>
      <c r="CG104" s="9" t="str">
        <f t="shared" si="180"/>
        <v xml:space="preserve"> </v>
      </c>
      <c r="CH104" s="8"/>
      <c r="CI104" s="9" t="str">
        <f t="shared" si="181"/>
        <v xml:space="preserve"> </v>
      </c>
      <c r="CJ104" s="8"/>
      <c r="CK104" s="9" t="str">
        <f t="shared" si="182"/>
        <v xml:space="preserve"> </v>
      </c>
      <c r="CL104" s="8"/>
      <c r="CM104" s="9" t="str">
        <f t="shared" si="183"/>
        <v xml:space="preserve"> </v>
      </c>
      <c r="CN104" s="8"/>
      <c r="CO104" s="9" t="str">
        <f t="shared" si="184"/>
        <v xml:space="preserve"> </v>
      </c>
      <c r="CP104" s="8"/>
      <c r="CQ104" s="9" t="str">
        <f t="shared" si="185"/>
        <v xml:space="preserve"> </v>
      </c>
      <c r="CR104" s="2"/>
      <c r="CS104" s="9" t="str">
        <f t="shared" si="118"/>
        <v>F</v>
      </c>
      <c r="CT104" s="53">
        <f t="shared" si="147"/>
        <v>0</v>
      </c>
      <c r="CU104" s="147">
        <f t="shared" si="120"/>
        <v>0</v>
      </c>
      <c r="CV104" s="164" t="str">
        <f t="shared" si="121"/>
        <v xml:space="preserve">មិនចាត់ថ្នាក់ </v>
      </c>
      <c r="CW104" s="164" t="str">
        <f t="shared" si="122"/>
        <v xml:space="preserve"> មិនចាត់ថ្នាក់</v>
      </c>
      <c r="CX104" s="53" t="str">
        <f t="shared" si="148"/>
        <v xml:space="preserve"> </v>
      </c>
      <c r="CY104" s="51">
        <f>វត្តមាន!DF104</f>
        <v>0</v>
      </c>
      <c r="CZ104" s="51">
        <f>វត្តមាន!DG104</f>
        <v>0</v>
      </c>
      <c r="DA104" s="51">
        <f>វត្តមាន!DH104</f>
        <v>0</v>
      </c>
      <c r="DB104" s="51">
        <f>វត្តមាន!DI104</f>
        <v>0</v>
      </c>
      <c r="DC104" s="8"/>
      <c r="DD104" s="9" t="str">
        <f t="shared" si="186"/>
        <v xml:space="preserve"> </v>
      </c>
      <c r="DE104" s="8"/>
      <c r="DF104" s="9" t="str">
        <f t="shared" si="187"/>
        <v xml:space="preserve"> </v>
      </c>
      <c r="DG104" s="8"/>
      <c r="DH104" s="9" t="str">
        <f t="shared" si="188"/>
        <v xml:space="preserve"> </v>
      </c>
      <c r="DI104" s="8"/>
      <c r="DJ104" s="9" t="str">
        <f t="shared" si="189"/>
        <v xml:space="preserve"> </v>
      </c>
      <c r="DK104" s="8"/>
      <c r="DL104" s="9" t="str">
        <f t="shared" si="190"/>
        <v xml:space="preserve"> </v>
      </c>
      <c r="DM104" s="8"/>
      <c r="DN104" s="9" t="str">
        <f t="shared" si="191"/>
        <v xml:space="preserve"> </v>
      </c>
      <c r="DO104" s="8"/>
      <c r="DP104" s="9" t="str">
        <f t="shared" si="192"/>
        <v xml:space="preserve"> </v>
      </c>
      <c r="DQ104" s="8"/>
      <c r="DR104" s="9" t="str">
        <f t="shared" si="193"/>
        <v xml:space="preserve"> </v>
      </c>
      <c r="DS104" s="8"/>
      <c r="DT104" s="9" t="str">
        <f t="shared" si="194"/>
        <v xml:space="preserve"> </v>
      </c>
      <c r="DU104" s="8"/>
      <c r="DV104" s="9" t="str">
        <f t="shared" si="195"/>
        <v xml:space="preserve"> </v>
      </c>
      <c r="DW104" s="8"/>
      <c r="DX104" s="9" t="str">
        <f t="shared" si="196"/>
        <v xml:space="preserve"> </v>
      </c>
      <c r="DY104" s="2"/>
      <c r="DZ104" s="9" t="str">
        <f t="shared" si="123"/>
        <v>F</v>
      </c>
      <c r="EA104" s="53">
        <f t="shared" si="149"/>
        <v>0</v>
      </c>
      <c r="EB104" s="147">
        <f t="shared" si="125"/>
        <v>0</v>
      </c>
      <c r="EC104" s="164" t="str">
        <f t="shared" si="126"/>
        <v xml:space="preserve">មិនចាត់ថ្នាក់ </v>
      </c>
      <c r="ED104" s="164" t="str">
        <f t="shared" si="127"/>
        <v xml:space="preserve"> មិនចាត់ថ្នាក់</v>
      </c>
      <c r="EE104" s="53" t="str">
        <f t="shared" si="150"/>
        <v xml:space="preserve"> </v>
      </c>
      <c r="EF104" s="58">
        <f>វត្តមាន!EP104</f>
        <v>2</v>
      </c>
      <c r="EG104" s="58">
        <f>វត្តមាន!EQ104</f>
        <v>2</v>
      </c>
      <c r="EH104" s="58">
        <f>វត្តមាន!ER104</f>
        <v>2</v>
      </c>
      <c r="EI104" s="58">
        <f>វត្តមាន!ES104</f>
        <v>6</v>
      </c>
      <c r="EJ104" s="67"/>
      <c r="EK104" s="8"/>
      <c r="EL104" s="9" t="str">
        <f t="shared" si="197"/>
        <v xml:space="preserve"> </v>
      </c>
      <c r="EM104" s="9"/>
      <c r="EN104" s="8"/>
      <c r="EO104" s="9" t="str">
        <f t="shared" si="198"/>
        <v xml:space="preserve"> </v>
      </c>
      <c r="EP104" s="9"/>
      <c r="EQ104" s="8"/>
      <c r="ER104" s="9" t="str">
        <f t="shared" si="199"/>
        <v xml:space="preserve"> </v>
      </c>
      <c r="ES104" s="9"/>
      <c r="ET104" s="8"/>
      <c r="EU104" s="9" t="str">
        <f t="shared" si="200"/>
        <v xml:space="preserve"> </v>
      </c>
      <c r="EV104" s="9"/>
      <c r="EW104" s="8"/>
      <c r="EX104" s="9" t="str">
        <f t="shared" si="201"/>
        <v xml:space="preserve"> </v>
      </c>
      <c r="EY104" s="9"/>
      <c r="EZ104" s="8"/>
      <c r="FA104" s="9" t="str">
        <f t="shared" si="202"/>
        <v xml:space="preserve"> </v>
      </c>
      <c r="FB104" s="9"/>
      <c r="FC104" s="8"/>
      <c r="FD104" s="9" t="str">
        <f t="shared" si="203"/>
        <v xml:space="preserve"> </v>
      </c>
      <c r="FE104" s="9"/>
      <c r="FF104" s="8"/>
      <c r="FG104" s="9" t="str">
        <f t="shared" si="204"/>
        <v xml:space="preserve"> </v>
      </c>
      <c r="FH104" s="9"/>
      <c r="FI104" s="8"/>
      <c r="FJ104" s="9" t="str">
        <f t="shared" si="205"/>
        <v xml:space="preserve"> </v>
      </c>
      <c r="FK104" s="9"/>
      <c r="FL104" s="8"/>
      <c r="FM104" s="9" t="str">
        <f t="shared" si="206"/>
        <v xml:space="preserve"> </v>
      </c>
      <c r="FN104" s="9"/>
      <c r="FO104" s="8"/>
      <c r="FP104" s="9" t="str">
        <f t="shared" si="207"/>
        <v xml:space="preserve"> </v>
      </c>
      <c r="FQ104" s="9"/>
      <c r="FR104" s="2"/>
      <c r="FS104" s="9" t="str">
        <f t="shared" si="208"/>
        <v xml:space="preserve"> </v>
      </c>
      <c r="FT104" s="8">
        <f t="shared" si="209"/>
        <v>47</v>
      </c>
      <c r="FU104" s="53">
        <f t="shared" si="212"/>
        <v>0</v>
      </c>
      <c r="FV104" s="147">
        <f t="shared" si="129"/>
        <v>0</v>
      </c>
      <c r="FW104" s="164" t="str">
        <f t="shared" si="130"/>
        <v xml:space="preserve">មិនចាត់ថ្នាក់ </v>
      </c>
      <c r="FX104" s="164" t="str">
        <f t="shared" si="131"/>
        <v xml:space="preserve"> មិនចាត់ថ្នាក់</v>
      </c>
      <c r="FY104" s="53" t="str">
        <f t="shared" si="151"/>
        <v xml:space="preserve"> </v>
      </c>
      <c r="FZ104" s="58">
        <f>វត្តមាន!FZ104</f>
        <v>2</v>
      </c>
      <c r="GA104" s="58">
        <f>វត្តមាន!GA104</f>
        <v>2</v>
      </c>
      <c r="GB104" s="58">
        <f>វត្តមាន!GB104</f>
        <v>2</v>
      </c>
      <c r="GC104" s="58">
        <f>វត្តមាន!GC104</f>
        <v>6</v>
      </c>
      <c r="GD104" s="69">
        <f t="shared" si="213"/>
        <v>3.0263157894736841</v>
      </c>
      <c r="GE104" s="69">
        <f t="shared" si="210"/>
        <v>0</v>
      </c>
      <c r="GF104" s="69">
        <f t="shared" si="211"/>
        <v>1.513157894736842</v>
      </c>
      <c r="GG104" s="164" t="str">
        <f t="shared" si="133"/>
        <v>F</v>
      </c>
      <c r="GH104" s="164" t="str">
        <f t="shared" si="134"/>
        <v>ខ្សោយ</v>
      </c>
      <c r="GI104" s="53" t="e">
        <f t="shared" si="152"/>
        <v>#N/A</v>
      </c>
      <c r="GJ104" s="2">
        <f t="shared" si="214"/>
        <v>4</v>
      </c>
      <c r="GK104" s="2">
        <f t="shared" si="215"/>
        <v>4</v>
      </c>
      <c r="GL104" s="2">
        <f t="shared" si="216"/>
        <v>4</v>
      </c>
      <c r="GM104" s="2">
        <f t="shared" si="217"/>
        <v>12</v>
      </c>
    </row>
    <row r="105" spans="1:195" hidden="1">
      <c r="A105" s="2"/>
      <c r="B105" s="2">
        <f>ប្រវត្តិរូបសិស្ស!B105</f>
        <v>7927</v>
      </c>
      <c r="C105" s="2" t="str">
        <f>ប្រវត្តិរូបសិស្ស!C105</f>
        <v>សុភ័ក្រ្ត នីតា</v>
      </c>
      <c r="D105" s="2" t="str">
        <f>ប្រវត្តិរូបសិស្ស!D105</f>
        <v>ស្រី</v>
      </c>
      <c r="E105" s="7">
        <f>ប្រវត្តិរូបសិស្ស!E105</f>
        <v>39215</v>
      </c>
      <c r="F105" s="7" t="str">
        <f>ប្រវត្តិរូបសិស្ស!G105</f>
        <v>12D</v>
      </c>
      <c r="G105" s="8">
        <v>36</v>
      </c>
      <c r="H105" s="9" t="str">
        <f t="shared" si="153"/>
        <v>F</v>
      </c>
      <c r="I105" s="8">
        <v>52</v>
      </c>
      <c r="J105" s="9" t="str">
        <f t="shared" si="154"/>
        <v>F</v>
      </c>
      <c r="K105" s="8">
        <v>40</v>
      </c>
      <c r="L105" s="9" t="str">
        <f t="shared" si="155"/>
        <v>E</v>
      </c>
      <c r="M105" s="8">
        <v>42</v>
      </c>
      <c r="N105" s="9" t="str">
        <f t="shared" si="156"/>
        <v>E</v>
      </c>
      <c r="O105" s="8">
        <v>16</v>
      </c>
      <c r="P105" s="9" t="str">
        <f t="shared" si="157"/>
        <v>F</v>
      </c>
      <c r="Q105" s="8"/>
      <c r="R105" s="9" t="str">
        <f t="shared" si="158"/>
        <v xml:space="preserve"> </v>
      </c>
      <c r="S105" s="8"/>
      <c r="T105" s="9" t="str">
        <f t="shared" si="159"/>
        <v xml:space="preserve"> </v>
      </c>
      <c r="U105" s="8"/>
      <c r="V105" s="9" t="str">
        <f t="shared" si="160"/>
        <v xml:space="preserve"> </v>
      </c>
      <c r="W105" s="8">
        <v>28</v>
      </c>
      <c r="X105" s="9" t="str">
        <f t="shared" si="161"/>
        <v>E</v>
      </c>
      <c r="Y105" s="9">
        <v>25</v>
      </c>
      <c r="Z105" s="8">
        <f t="shared" si="139"/>
        <v>0</v>
      </c>
      <c r="AA105" s="9" t="str">
        <f t="shared" si="109"/>
        <v>E</v>
      </c>
      <c r="AB105" s="8"/>
      <c r="AC105" s="9" t="str">
        <f t="shared" si="162"/>
        <v xml:space="preserve"> </v>
      </c>
      <c r="AD105" s="2"/>
      <c r="AE105" s="9" t="str">
        <f t="shared" si="163"/>
        <v>F</v>
      </c>
      <c r="AF105" s="53">
        <f t="shared" si="140"/>
        <v>214</v>
      </c>
      <c r="AG105" s="147">
        <f t="shared" si="141"/>
        <v>22.526315789473685</v>
      </c>
      <c r="AH105" s="164" t="str">
        <f t="shared" si="142"/>
        <v>F</v>
      </c>
      <c r="AI105" s="164" t="str">
        <f t="shared" si="143"/>
        <v>ខ្សោយ</v>
      </c>
      <c r="AJ105" s="53">
        <f t="shared" si="144"/>
        <v>40</v>
      </c>
      <c r="AK105" s="53">
        <f>វត្តមាន!BV105</f>
        <v>0</v>
      </c>
      <c r="AL105" s="53">
        <f>វត្តមាន!BW105</f>
        <v>0</v>
      </c>
      <c r="AM105" s="53">
        <f>វត្តមាន!BX105</f>
        <v>0</v>
      </c>
      <c r="AN105" s="53">
        <f>វត្តមាន!BY105</f>
        <v>0</v>
      </c>
      <c r="AO105" s="8"/>
      <c r="AP105" s="9" t="str">
        <f t="shared" si="164"/>
        <v xml:space="preserve"> </v>
      </c>
      <c r="AQ105" s="8"/>
      <c r="AR105" s="9" t="str">
        <f t="shared" si="165"/>
        <v xml:space="preserve"> </v>
      </c>
      <c r="AS105" s="8"/>
      <c r="AT105" s="9" t="str">
        <f t="shared" si="166"/>
        <v xml:space="preserve"> </v>
      </c>
      <c r="AU105" s="8"/>
      <c r="AV105" s="9" t="str">
        <f t="shared" si="167"/>
        <v xml:space="preserve"> </v>
      </c>
      <c r="AW105" s="8"/>
      <c r="AX105" s="9" t="str">
        <f t="shared" si="168"/>
        <v xml:space="preserve"> </v>
      </c>
      <c r="AY105" s="8"/>
      <c r="AZ105" s="9" t="str">
        <f t="shared" si="169"/>
        <v xml:space="preserve"> </v>
      </c>
      <c r="BA105" s="8"/>
      <c r="BB105" s="9" t="str">
        <f t="shared" si="170"/>
        <v xml:space="preserve"> </v>
      </c>
      <c r="BC105" s="8"/>
      <c r="BD105" s="9" t="str">
        <f t="shared" si="171"/>
        <v xml:space="preserve"> </v>
      </c>
      <c r="BE105" s="8"/>
      <c r="BF105" s="9" t="str">
        <f t="shared" si="172"/>
        <v xml:space="preserve"> </v>
      </c>
      <c r="BG105" s="8"/>
      <c r="BH105" s="9" t="str">
        <f t="shared" si="173"/>
        <v xml:space="preserve"> </v>
      </c>
      <c r="BI105" s="8"/>
      <c r="BJ105" s="9" t="str">
        <f t="shared" si="174"/>
        <v xml:space="preserve"> </v>
      </c>
      <c r="BK105" s="2"/>
      <c r="BL105" s="9" t="str">
        <f t="shared" si="113"/>
        <v>F</v>
      </c>
      <c r="BM105" s="53">
        <f t="shared" si="145"/>
        <v>0</v>
      </c>
      <c r="BN105" s="147">
        <f t="shared" si="115"/>
        <v>0</v>
      </c>
      <c r="BO105" s="164" t="str">
        <f t="shared" si="116"/>
        <v xml:space="preserve">មិនចាត់ថ្នាក់ </v>
      </c>
      <c r="BP105" s="164" t="str">
        <f t="shared" si="117"/>
        <v xml:space="preserve"> មិនចាត់ថ្នាក់</v>
      </c>
      <c r="BQ105" s="53" t="str">
        <f t="shared" si="146"/>
        <v xml:space="preserve"> </v>
      </c>
      <c r="BR105" s="51">
        <f>វត្តមាន!BV105</f>
        <v>0</v>
      </c>
      <c r="BS105" s="51">
        <f>វត្តមាន!BW105</f>
        <v>0</v>
      </c>
      <c r="BT105" s="51">
        <f>វត្តមាន!BX105</f>
        <v>0</v>
      </c>
      <c r="BU105" s="51">
        <f>វត្តមាន!BY105</f>
        <v>0</v>
      </c>
      <c r="BV105" s="8"/>
      <c r="BW105" s="9" t="str">
        <f t="shared" si="175"/>
        <v xml:space="preserve"> </v>
      </c>
      <c r="BX105" s="8"/>
      <c r="BY105" s="9" t="str">
        <f t="shared" si="176"/>
        <v xml:space="preserve"> </v>
      </c>
      <c r="BZ105" s="8"/>
      <c r="CA105" s="9" t="str">
        <f t="shared" si="177"/>
        <v xml:space="preserve"> </v>
      </c>
      <c r="CB105" s="8"/>
      <c r="CC105" s="9" t="str">
        <f t="shared" si="178"/>
        <v xml:space="preserve"> </v>
      </c>
      <c r="CD105" s="8"/>
      <c r="CE105" s="9" t="str">
        <f t="shared" si="179"/>
        <v xml:space="preserve"> </v>
      </c>
      <c r="CF105" s="8"/>
      <c r="CG105" s="9" t="str">
        <f t="shared" si="180"/>
        <v xml:space="preserve"> </v>
      </c>
      <c r="CH105" s="8"/>
      <c r="CI105" s="9" t="str">
        <f t="shared" si="181"/>
        <v xml:space="preserve"> </v>
      </c>
      <c r="CJ105" s="8"/>
      <c r="CK105" s="9" t="str">
        <f t="shared" si="182"/>
        <v xml:space="preserve"> </v>
      </c>
      <c r="CL105" s="8"/>
      <c r="CM105" s="9" t="str">
        <f t="shared" si="183"/>
        <v xml:space="preserve"> </v>
      </c>
      <c r="CN105" s="8"/>
      <c r="CO105" s="9" t="str">
        <f t="shared" si="184"/>
        <v xml:space="preserve"> </v>
      </c>
      <c r="CP105" s="8"/>
      <c r="CQ105" s="9" t="str">
        <f t="shared" si="185"/>
        <v xml:space="preserve"> </v>
      </c>
      <c r="CR105" s="2"/>
      <c r="CS105" s="9" t="str">
        <f t="shared" si="118"/>
        <v>F</v>
      </c>
      <c r="CT105" s="53">
        <f t="shared" si="147"/>
        <v>0</v>
      </c>
      <c r="CU105" s="147">
        <f t="shared" si="120"/>
        <v>0</v>
      </c>
      <c r="CV105" s="164" t="str">
        <f t="shared" si="121"/>
        <v xml:space="preserve">មិនចាត់ថ្នាក់ </v>
      </c>
      <c r="CW105" s="164" t="str">
        <f t="shared" si="122"/>
        <v xml:space="preserve"> មិនចាត់ថ្នាក់</v>
      </c>
      <c r="CX105" s="53" t="str">
        <f t="shared" si="148"/>
        <v xml:space="preserve"> </v>
      </c>
      <c r="CY105" s="51">
        <f>វត្តមាន!DF105</f>
        <v>0</v>
      </c>
      <c r="CZ105" s="51">
        <f>វត្តមាន!DG105</f>
        <v>0</v>
      </c>
      <c r="DA105" s="51">
        <f>វត្តមាន!DH105</f>
        <v>0</v>
      </c>
      <c r="DB105" s="51">
        <f>វត្តមាន!DI105</f>
        <v>0</v>
      </c>
      <c r="DC105" s="8"/>
      <c r="DD105" s="9" t="str">
        <f t="shared" si="186"/>
        <v xml:space="preserve"> </v>
      </c>
      <c r="DE105" s="8"/>
      <c r="DF105" s="9" t="str">
        <f t="shared" si="187"/>
        <v xml:space="preserve"> </v>
      </c>
      <c r="DG105" s="8"/>
      <c r="DH105" s="9" t="str">
        <f t="shared" si="188"/>
        <v xml:space="preserve"> </v>
      </c>
      <c r="DI105" s="8"/>
      <c r="DJ105" s="9" t="str">
        <f t="shared" si="189"/>
        <v xml:space="preserve"> </v>
      </c>
      <c r="DK105" s="8"/>
      <c r="DL105" s="9" t="str">
        <f t="shared" si="190"/>
        <v xml:space="preserve"> </v>
      </c>
      <c r="DM105" s="8"/>
      <c r="DN105" s="9" t="str">
        <f t="shared" si="191"/>
        <v xml:space="preserve"> </v>
      </c>
      <c r="DO105" s="8"/>
      <c r="DP105" s="9" t="str">
        <f t="shared" si="192"/>
        <v xml:space="preserve"> </v>
      </c>
      <c r="DQ105" s="8"/>
      <c r="DR105" s="9" t="str">
        <f t="shared" si="193"/>
        <v xml:space="preserve"> </v>
      </c>
      <c r="DS105" s="8"/>
      <c r="DT105" s="9" t="str">
        <f t="shared" si="194"/>
        <v xml:space="preserve"> </v>
      </c>
      <c r="DU105" s="8"/>
      <c r="DV105" s="9" t="str">
        <f t="shared" si="195"/>
        <v xml:space="preserve"> </v>
      </c>
      <c r="DW105" s="8"/>
      <c r="DX105" s="9" t="str">
        <f t="shared" si="196"/>
        <v xml:space="preserve"> </v>
      </c>
      <c r="DY105" s="2"/>
      <c r="DZ105" s="9" t="str">
        <f t="shared" si="123"/>
        <v>F</v>
      </c>
      <c r="EA105" s="53">
        <f t="shared" si="149"/>
        <v>0</v>
      </c>
      <c r="EB105" s="147">
        <f t="shared" si="125"/>
        <v>0</v>
      </c>
      <c r="EC105" s="164" t="str">
        <f t="shared" si="126"/>
        <v xml:space="preserve">មិនចាត់ថ្នាក់ </v>
      </c>
      <c r="ED105" s="164" t="str">
        <f t="shared" si="127"/>
        <v xml:space="preserve"> មិនចាត់ថ្នាក់</v>
      </c>
      <c r="EE105" s="53" t="str">
        <f t="shared" si="150"/>
        <v xml:space="preserve"> </v>
      </c>
      <c r="EF105" s="58">
        <f>វត្តមាន!EP105</f>
        <v>2</v>
      </c>
      <c r="EG105" s="58">
        <f>វត្តមាន!EQ105</f>
        <v>2</v>
      </c>
      <c r="EH105" s="58">
        <f>វត្តមាន!ER105</f>
        <v>2</v>
      </c>
      <c r="EI105" s="58">
        <f>វត្តមាន!ES105</f>
        <v>6</v>
      </c>
      <c r="EJ105" s="67"/>
      <c r="EK105" s="8"/>
      <c r="EL105" s="9" t="str">
        <f t="shared" si="197"/>
        <v xml:space="preserve"> </v>
      </c>
      <c r="EM105" s="9"/>
      <c r="EN105" s="8"/>
      <c r="EO105" s="9" t="str">
        <f t="shared" si="198"/>
        <v xml:space="preserve"> </v>
      </c>
      <c r="EP105" s="9"/>
      <c r="EQ105" s="8"/>
      <c r="ER105" s="9" t="str">
        <f t="shared" si="199"/>
        <v xml:space="preserve"> </v>
      </c>
      <c r="ES105" s="9"/>
      <c r="ET105" s="8"/>
      <c r="EU105" s="9" t="str">
        <f t="shared" si="200"/>
        <v xml:space="preserve"> </v>
      </c>
      <c r="EV105" s="9"/>
      <c r="EW105" s="8"/>
      <c r="EX105" s="9" t="str">
        <f t="shared" si="201"/>
        <v xml:space="preserve"> </v>
      </c>
      <c r="EY105" s="9"/>
      <c r="EZ105" s="8"/>
      <c r="FA105" s="9" t="str">
        <f t="shared" si="202"/>
        <v xml:space="preserve"> </v>
      </c>
      <c r="FB105" s="9"/>
      <c r="FC105" s="8"/>
      <c r="FD105" s="9" t="str">
        <f t="shared" si="203"/>
        <v xml:space="preserve"> </v>
      </c>
      <c r="FE105" s="9"/>
      <c r="FF105" s="8"/>
      <c r="FG105" s="9" t="str">
        <f t="shared" si="204"/>
        <v xml:space="preserve"> </v>
      </c>
      <c r="FH105" s="9"/>
      <c r="FI105" s="8"/>
      <c r="FJ105" s="9" t="str">
        <f t="shared" si="205"/>
        <v xml:space="preserve"> </v>
      </c>
      <c r="FK105" s="9"/>
      <c r="FL105" s="8"/>
      <c r="FM105" s="9" t="str">
        <f t="shared" si="206"/>
        <v xml:space="preserve"> </v>
      </c>
      <c r="FN105" s="9"/>
      <c r="FO105" s="8"/>
      <c r="FP105" s="9" t="str">
        <f t="shared" si="207"/>
        <v xml:space="preserve"> </v>
      </c>
      <c r="FQ105" s="9"/>
      <c r="FR105" s="2"/>
      <c r="FS105" s="9" t="str">
        <f t="shared" si="208"/>
        <v xml:space="preserve"> </v>
      </c>
      <c r="FT105" s="8">
        <f t="shared" si="209"/>
        <v>47</v>
      </c>
      <c r="FU105" s="53">
        <f t="shared" si="212"/>
        <v>0</v>
      </c>
      <c r="FV105" s="147">
        <f t="shared" si="129"/>
        <v>0</v>
      </c>
      <c r="FW105" s="164" t="str">
        <f t="shared" si="130"/>
        <v xml:space="preserve">មិនចាត់ថ្នាក់ </v>
      </c>
      <c r="FX105" s="164" t="str">
        <f t="shared" si="131"/>
        <v xml:space="preserve"> មិនចាត់ថ្នាក់</v>
      </c>
      <c r="FY105" s="53" t="str">
        <f t="shared" si="151"/>
        <v xml:space="preserve"> </v>
      </c>
      <c r="FZ105" s="58">
        <f>វត្តមាន!FZ105</f>
        <v>2</v>
      </c>
      <c r="GA105" s="58">
        <f>វត្តមាន!GA105</f>
        <v>2</v>
      </c>
      <c r="GB105" s="58">
        <f>វត្តមាន!GB105</f>
        <v>2</v>
      </c>
      <c r="GC105" s="58">
        <f>វត្តមាន!GC105</f>
        <v>6</v>
      </c>
      <c r="GD105" s="69">
        <f t="shared" si="213"/>
        <v>5.6315789473684212</v>
      </c>
      <c r="GE105" s="69">
        <f t="shared" si="210"/>
        <v>0</v>
      </c>
      <c r="GF105" s="69">
        <f t="shared" si="211"/>
        <v>2.8157894736842106</v>
      </c>
      <c r="GG105" s="164" t="str">
        <f t="shared" si="133"/>
        <v>F</v>
      </c>
      <c r="GH105" s="164" t="str">
        <f t="shared" si="134"/>
        <v>ខ្សោយ</v>
      </c>
      <c r="GI105" s="53" t="e">
        <f t="shared" si="152"/>
        <v>#N/A</v>
      </c>
      <c r="GJ105" s="2">
        <f t="shared" si="214"/>
        <v>4</v>
      </c>
      <c r="GK105" s="2">
        <f t="shared" si="215"/>
        <v>4</v>
      </c>
      <c r="GL105" s="2">
        <f t="shared" si="216"/>
        <v>4</v>
      </c>
      <c r="GM105" s="2">
        <f t="shared" si="217"/>
        <v>12</v>
      </c>
    </row>
    <row r="106" spans="1:195" hidden="1">
      <c r="A106" s="2"/>
      <c r="B106" s="2">
        <f>ប្រវត្តិរូបសិស្ស!B106</f>
        <v>7930</v>
      </c>
      <c r="C106" s="2" t="str">
        <f>ប្រវត្តិរូបសិស្ស!C106</f>
        <v>ស្រូយ ឆេងអ៊ី</v>
      </c>
      <c r="D106" s="2" t="str">
        <f>ប្រវត្តិរូបសិស្ស!D106</f>
        <v>ស្រី</v>
      </c>
      <c r="E106" s="7">
        <f>ប្រវត្តិរូបសិស្ស!E106</f>
        <v>39788</v>
      </c>
      <c r="F106" s="7" t="str">
        <f>ប្រវត្តិរូបសិស្ស!G106</f>
        <v>12D</v>
      </c>
      <c r="G106" s="8">
        <v>32</v>
      </c>
      <c r="H106" s="9" t="str">
        <f t="shared" si="153"/>
        <v>F</v>
      </c>
      <c r="I106" s="8">
        <v>102</v>
      </c>
      <c r="J106" s="9" t="str">
        <f t="shared" si="154"/>
        <v>B</v>
      </c>
      <c r="K106" s="8">
        <v>45</v>
      </c>
      <c r="L106" s="9" t="str">
        <f t="shared" si="155"/>
        <v>D</v>
      </c>
      <c r="M106" s="8">
        <v>52</v>
      </c>
      <c r="N106" s="9" t="str">
        <f t="shared" si="156"/>
        <v>C</v>
      </c>
      <c r="O106" s="8">
        <v>20</v>
      </c>
      <c r="P106" s="9" t="str">
        <f t="shared" si="157"/>
        <v>F</v>
      </c>
      <c r="Q106" s="8"/>
      <c r="R106" s="9" t="str">
        <f t="shared" si="158"/>
        <v xml:space="preserve"> </v>
      </c>
      <c r="S106" s="8"/>
      <c r="T106" s="9" t="str">
        <f t="shared" si="159"/>
        <v xml:space="preserve"> </v>
      </c>
      <c r="U106" s="8"/>
      <c r="V106" s="9" t="str">
        <f t="shared" si="160"/>
        <v xml:space="preserve"> </v>
      </c>
      <c r="W106" s="8">
        <v>46</v>
      </c>
      <c r="X106" s="9" t="str">
        <f t="shared" si="161"/>
        <v>A</v>
      </c>
      <c r="Y106" s="9">
        <v>25</v>
      </c>
      <c r="Z106" s="8">
        <f t="shared" si="139"/>
        <v>0</v>
      </c>
      <c r="AA106" s="9" t="str">
        <f t="shared" si="109"/>
        <v>E</v>
      </c>
      <c r="AB106" s="8"/>
      <c r="AC106" s="9" t="str">
        <f t="shared" si="162"/>
        <v xml:space="preserve"> </v>
      </c>
      <c r="AD106" s="2"/>
      <c r="AE106" s="9" t="str">
        <f t="shared" si="163"/>
        <v>F</v>
      </c>
      <c r="AF106" s="53">
        <f t="shared" si="140"/>
        <v>297</v>
      </c>
      <c r="AG106" s="147">
        <f t="shared" si="141"/>
        <v>31.263157894736842</v>
      </c>
      <c r="AH106" s="164" t="str">
        <f t="shared" si="142"/>
        <v>D</v>
      </c>
      <c r="AI106" s="164" t="str">
        <f t="shared" si="143"/>
        <v>មធ្យម</v>
      </c>
      <c r="AJ106" s="53">
        <f t="shared" si="144"/>
        <v>19</v>
      </c>
      <c r="AK106" s="53">
        <f>វត្តមាន!BV106</f>
        <v>0</v>
      </c>
      <c r="AL106" s="53">
        <f>វត្តមាន!BW106</f>
        <v>0</v>
      </c>
      <c r="AM106" s="53">
        <f>វត្តមាន!BX106</f>
        <v>0</v>
      </c>
      <c r="AN106" s="53">
        <f>វត្តមាន!BY106</f>
        <v>0</v>
      </c>
      <c r="AO106" s="8"/>
      <c r="AP106" s="9" t="str">
        <f t="shared" si="164"/>
        <v xml:space="preserve"> </v>
      </c>
      <c r="AQ106" s="8"/>
      <c r="AR106" s="9" t="str">
        <f t="shared" si="165"/>
        <v xml:space="preserve"> </v>
      </c>
      <c r="AS106" s="8"/>
      <c r="AT106" s="9" t="str">
        <f t="shared" si="166"/>
        <v xml:space="preserve"> </v>
      </c>
      <c r="AU106" s="8"/>
      <c r="AV106" s="9" t="str">
        <f t="shared" si="167"/>
        <v xml:space="preserve"> </v>
      </c>
      <c r="AW106" s="8"/>
      <c r="AX106" s="9" t="str">
        <f t="shared" si="168"/>
        <v xml:space="preserve"> </v>
      </c>
      <c r="AY106" s="8"/>
      <c r="AZ106" s="9" t="str">
        <f t="shared" si="169"/>
        <v xml:space="preserve"> </v>
      </c>
      <c r="BA106" s="8"/>
      <c r="BB106" s="9" t="str">
        <f t="shared" si="170"/>
        <v xml:space="preserve"> </v>
      </c>
      <c r="BC106" s="8"/>
      <c r="BD106" s="9" t="str">
        <f t="shared" si="171"/>
        <v xml:space="preserve"> </v>
      </c>
      <c r="BE106" s="8"/>
      <c r="BF106" s="9" t="str">
        <f t="shared" si="172"/>
        <v xml:space="preserve"> </v>
      </c>
      <c r="BG106" s="8"/>
      <c r="BH106" s="9" t="str">
        <f t="shared" si="173"/>
        <v xml:space="preserve"> </v>
      </c>
      <c r="BI106" s="8"/>
      <c r="BJ106" s="9" t="str">
        <f t="shared" si="174"/>
        <v xml:space="preserve"> </v>
      </c>
      <c r="BK106" s="2"/>
      <c r="BL106" s="9" t="str">
        <f t="shared" si="113"/>
        <v>F</v>
      </c>
      <c r="BM106" s="53">
        <f t="shared" si="145"/>
        <v>0</v>
      </c>
      <c r="BN106" s="147">
        <f t="shared" si="115"/>
        <v>0</v>
      </c>
      <c r="BO106" s="164" t="str">
        <f t="shared" si="116"/>
        <v xml:space="preserve">មិនចាត់ថ្នាក់ </v>
      </c>
      <c r="BP106" s="164" t="str">
        <f t="shared" si="117"/>
        <v xml:space="preserve"> មិនចាត់ថ្នាក់</v>
      </c>
      <c r="BQ106" s="53" t="str">
        <f t="shared" si="146"/>
        <v xml:space="preserve"> </v>
      </c>
      <c r="BR106" s="51">
        <f>វត្តមាន!BV106</f>
        <v>0</v>
      </c>
      <c r="BS106" s="51">
        <f>វត្តមាន!BW106</f>
        <v>0</v>
      </c>
      <c r="BT106" s="51">
        <f>វត្តមាន!BX106</f>
        <v>0</v>
      </c>
      <c r="BU106" s="51">
        <f>វត្តមាន!BY106</f>
        <v>0</v>
      </c>
      <c r="BV106" s="8"/>
      <c r="BW106" s="9" t="str">
        <f t="shared" si="175"/>
        <v xml:space="preserve"> </v>
      </c>
      <c r="BX106" s="8"/>
      <c r="BY106" s="9" t="str">
        <f t="shared" si="176"/>
        <v xml:space="preserve"> </v>
      </c>
      <c r="BZ106" s="8"/>
      <c r="CA106" s="9" t="str">
        <f t="shared" si="177"/>
        <v xml:space="preserve"> </v>
      </c>
      <c r="CB106" s="8"/>
      <c r="CC106" s="9" t="str">
        <f t="shared" si="178"/>
        <v xml:space="preserve"> </v>
      </c>
      <c r="CD106" s="8"/>
      <c r="CE106" s="9" t="str">
        <f t="shared" si="179"/>
        <v xml:space="preserve"> </v>
      </c>
      <c r="CF106" s="8"/>
      <c r="CG106" s="9" t="str">
        <f t="shared" si="180"/>
        <v xml:space="preserve"> </v>
      </c>
      <c r="CH106" s="8"/>
      <c r="CI106" s="9" t="str">
        <f t="shared" si="181"/>
        <v xml:space="preserve"> </v>
      </c>
      <c r="CJ106" s="8"/>
      <c r="CK106" s="9" t="str">
        <f t="shared" si="182"/>
        <v xml:space="preserve"> </v>
      </c>
      <c r="CL106" s="8"/>
      <c r="CM106" s="9" t="str">
        <f t="shared" si="183"/>
        <v xml:space="preserve"> </v>
      </c>
      <c r="CN106" s="8"/>
      <c r="CO106" s="9" t="str">
        <f t="shared" si="184"/>
        <v xml:space="preserve"> </v>
      </c>
      <c r="CP106" s="8"/>
      <c r="CQ106" s="9" t="str">
        <f t="shared" si="185"/>
        <v xml:space="preserve"> </v>
      </c>
      <c r="CR106" s="2"/>
      <c r="CS106" s="9" t="str">
        <f t="shared" si="118"/>
        <v>F</v>
      </c>
      <c r="CT106" s="53">
        <f t="shared" si="147"/>
        <v>0</v>
      </c>
      <c r="CU106" s="147">
        <f t="shared" si="120"/>
        <v>0</v>
      </c>
      <c r="CV106" s="164" t="str">
        <f t="shared" si="121"/>
        <v xml:space="preserve">មិនចាត់ថ្នាក់ </v>
      </c>
      <c r="CW106" s="164" t="str">
        <f t="shared" si="122"/>
        <v xml:space="preserve"> មិនចាត់ថ្នាក់</v>
      </c>
      <c r="CX106" s="53" t="str">
        <f t="shared" si="148"/>
        <v xml:space="preserve"> </v>
      </c>
      <c r="CY106" s="51">
        <f>វត្តមាន!DF106</f>
        <v>0</v>
      </c>
      <c r="CZ106" s="51">
        <f>វត្តមាន!DG106</f>
        <v>0</v>
      </c>
      <c r="DA106" s="51">
        <f>វត្តមាន!DH106</f>
        <v>0</v>
      </c>
      <c r="DB106" s="51">
        <f>វត្តមាន!DI106</f>
        <v>0</v>
      </c>
      <c r="DC106" s="8"/>
      <c r="DD106" s="9" t="str">
        <f t="shared" si="186"/>
        <v xml:space="preserve"> </v>
      </c>
      <c r="DE106" s="8"/>
      <c r="DF106" s="9" t="str">
        <f t="shared" si="187"/>
        <v xml:space="preserve"> </v>
      </c>
      <c r="DG106" s="8"/>
      <c r="DH106" s="9" t="str">
        <f t="shared" si="188"/>
        <v xml:space="preserve"> </v>
      </c>
      <c r="DI106" s="8"/>
      <c r="DJ106" s="9" t="str">
        <f t="shared" si="189"/>
        <v xml:space="preserve"> </v>
      </c>
      <c r="DK106" s="8"/>
      <c r="DL106" s="9" t="str">
        <f t="shared" si="190"/>
        <v xml:space="preserve"> </v>
      </c>
      <c r="DM106" s="8"/>
      <c r="DN106" s="9" t="str">
        <f t="shared" si="191"/>
        <v xml:space="preserve"> </v>
      </c>
      <c r="DO106" s="8"/>
      <c r="DP106" s="9" t="str">
        <f t="shared" si="192"/>
        <v xml:space="preserve"> </v>
      </c>
      <c r="DQ106" s="8"/>
      <c r="DR106" s="9" t="str">
        <f t="shared" si="193"/>
        <v xml:space="preserve"> </v>
      </c>
      <c r="DS106" s="8"/>
      <c r="DT106" s="9" t="str">
        <f t="shared" si="194"/>
        <v xml:space="preserve"> </v>
      </c>
      <c r="DU106" s="8"/>
      <c r="DV106" s="9" t="str">
        <f t="shared" si="195"/>
        <v xml:space="preserve"> </v>
      </c>
      <c r="DW106" s="8"/>
      <c r="DX106" s="9" t="str">
        <f t="shared" si="196"/>
        <v xml:space="preserve"> </v>
      </c>
      <c r="DY106" s="2"/>
      <c r="DZ106" s="9" t="str">
        <f t="shared" si="123"/>
        <v>F</v>
      </c>
      <c r="EA106" s="53">
        <f t="shared" si="149"/>
        <v>0</v>
      </c>
      <c r="EB106" s="147">
        <f t="shared" si="125"/>
        <v>0</v>
      </c>
      <c r="EC106" s="164" t="str">
        <f t="shared" si="126"/>
        <v xml:space="preserve">មិនចាត់ថ្នាក់ </v>
      </c>
      <c r="ED106" s="164" t="str">
        <f t="shared" si="127"/>
        <v xml:space="preserve"> មិនចាត់ថ្នាក់</v>
      </c>
      <c r="EE106" s="53" t="str">
        <f t="shared" si="150"/>
        <v xml:space="preserve"> </v>
      </c>
      <c r="EF106" s="58">
        <f>វត្តមាន!EP106</f>
        <v>2</v>
      </c>
      <c r="EG106" s="58">
        <f>វត្តមាន!EQ106</f>
        <v>2</v>
      </c>
      <c r="EH106" s="58">
        <f>វត្តមាន!ER106</f>
        <v>2</v>
      </c>
      <c r="EI106" s="58">
        <f>វត្តមាន!ES106</f>
        <v>6</v>
      </c>
      <c r="EJ106" s="67"/>
      <c r="EK106" s="8"/>
      <c r="EL106" s="9" t="str">
        <f t="shared" si="197"/>
        <v xml:space="preserve"> </v>
      </c>
      <c r="EM106" s="9"/>
      <c r="EN106" s="8"/>
      <c r="EO106" s="9" t="str">
        <f t="shared" si="198"/>
        <v xml:space="preserve"> </v>
      </c>
      <c r="EP106" s="9"/>
      <c r="EQ106" s="8"/>
      <c r="ER106" s="9" t="str">
        <f t="shared" si="199"/>
        <v xml:space="preserve"> </v>
      </c>
      <c r="ES106" s="9"/>
      <c r="ET106" s="8"/>
      <c r="EU106" s="9" t="str">
        <f t="shared" si="200"/>
        <v xml:space="preserve"> </v>
      </c>
      <c r="EV106" s="9"/>
      <c r="EW106" s="8"/>
      <c r="EX106" s="9" t="str">
        <f t="shared" si="201"/>
        <v xml:space="preserve"> </v>
      </c>
      <c r="EY106" s="9"/>
      <c r="EZ106" s="8"/>
      <c r="FA106" s="9" t="str">
        <f t="shared" si="202"/>
        <v xml:space="preserve"> </v>
      </c>
      <c r="FB106" s="9"/>
      <c r="FC106" s="8"/>
      <c r="FD106" s="9" t="str">
        <f t="shared" si="203"/>
        <v xml:space="preserve"> </v>
      </c>
      <c r="FE106" s="9"/>
      <c r="FF106" s="8"/>
      <c r="FG106" s="9" t="str">
        <f t="shared" si="204"/>
        <v xml:space="preserve"> </v>
      </c>
      <c r="FH106" s="9"/>
      <c r="FI106" s="8"/>
      <c r="FJ106" s="9" t="str">
        <f t="shared" si="205"/>
        <v xml:space="preserve"> </v>
      </c>
      <c r="FK106" s="9"/>
      <c r="FL106" s="8"/>
      <c r="FM106" s="9" t="str">
        <f t="shared" si="206"/>
        <v xml:space="preserve"> </v>
      </c>
      <c r="FN106" s="9"/>
      <c r="FO106" s="8"/>
      <c r="FP106" s="9" t="str">
        <f t="shared" si="207"/>
        <v xml:space="preserve"> </v>
      </c>
      <c r="FQ106" s="9"/>
      <c r="FR106" s="2"/>
      <c r="FS106" s="9" t="str">
        <f t="shared" si="208"/>
        <v xml:space="preserve"> </v>
      </c>
      <c r="FT106" s="8">
        <f t="shared" si="209"/>
        <v>47</v>
      </c>
      <c r="FU106" s="53">
        <f t="shared" si="212"/>
        <v>0</v>
      </c>
      <c r="FV106" s="147">
        <f t="shared" si="129"/>
        <v>0</v>
      </c>
      <c r="FW106" s="164" t="str">
        <f t="shared" si="130"/>
        <v xml:space="preserve">មិនចាត់ថ្នាក់ </v>
      </c>
      <c r="FX106" s="164" t="str">
        <f t="shared" si="131"/>
        <v xml:space="preserve"> មិនចាត់ថ្នាក់</v>
      </c>
      <c r="FY106" s="53" t="str">
        <f t="shared" si="151"/>
        <v xml:space="preserve"> </v>
      </c>
      <c r="FZ106" s="58">
        <f>វត្តមាន!FZ106</f>
        <v>2</v>
      </c>
      <c r="GA106" s="58">
        <f>វត្តមាន!GA106</f>
        <v>2</v>
      </c>
      <c r="GB106" s="58">
        <f>វត្តមាន!GB106</f>
        <v>2</v>
      </c>
      <c r="GC106" s="58">
        <f>វត្តមាន!GC106</f>
        <v>6</v>
      </c>
      <c r="GD106" s="69">
        <f t="shared" si="213"/>
        <v>7.8157894736842106</v>
      </c>
      <c r="GE106" s="69">
        <f t="shared" si="210"/>
        <v>0</v>
      </c>
      <c r="GF106" s="69">
        <f t="shared" si="211"/>
        <v>3.9078947368421053</v>
      </c>
      <c r="GG106" s="164" t="str">
        <f t="shared" si="133"/>
        <v>F</v>
      </c>
      <c r="GH106" s="164" t="str">
        <f t="shared" si="134"/>
        <v>ខ្សោយ</v>
      </c>
      <c r="GI106" s="53" t="e">
        <f t="shared" si="152"/>
        <v>#N/A</v>
      </c>
      <c r="GJ106" s="2">
        <f t="shared" si="214"/>
        <v>4</v>
      </c>
      <c r="GK106" s="2">
        <f t="shared" si="215"/>
        <v>4</v>
      </c>
      <c r="GL106" s="2">
        <f t="shared" si="216"/>
        <v>4</v>
      </c>
      <c r="GM106" s="2">
        <f t="shared" si="217"/>
        <v>12</v>
      </c>
    </row>
    <row r="107" spans="1:195" hidden="1">
      <c r="A107" s="2"/>
      <c r="B107" s="2">
        <f>ប្រវត្តិរូបសិស្ស!B107</f>
        <v>7935</v>
      </c>
      <c r="C107" s="2" t="str">
        <f>ប្រវត្តិរូបសិស្ស!C107</f>
        <v>ហ៊ាង យាងហ៊ី</v>
      </c>
      <c r="D107" s="2" t="str">
        <f>ប្រវត្តិរូបសិស្ស!D107</f>
        <v>ស្រី</v>
      </c>
      <c r="E107" s="7">
        <f>ប្រវត្តិរូបសិស្ស!E107</f>
        <v>39548</v>
      </c>
      <c r="F107" s="7" t="str">
        <f>ប្រវត្តិរូបសិស្ស!G107</f>
        <v>12D</v>
      </c>
      <c r="G107" s="8">
        <v>51</v>
      </c>
      <c r="H107" s="9" t="str">
        <f t="shared" si="153"/>
        <v>D</v>
      </c>
      <c r="I107" s="8">
        <v>110</v>
      </c>
      <c r="J107" s="9" t="str">
        <f t="shared" si="154"/>
        <v>B</v>
      </c>
      <c r="K107" s="8">
        <v>60</v>
      </c>
      <c r="L107" s="9" t="str">
        <f t="shared" si="155"/>
        <v>B</v>
      </c>
      <c r="M107" s="8">
        <v>43</v>
      </c>
      <c r="N107" s="9" t="str">
        <f t="shared" si="156"/>
        <v>E</v>
      </c>
      <c r="O107" s="8">
        <v>15</v>
      </c>
      <c r="P107" s="9" t="str">
        <f t="shared" si="157"/>
        <v>F</v>
      </c>
      <c r="Q107" s="8"/>
      <c r="R107" s="9" t="str">
        <f t="shared" si="158"/>
        <v xml:space="preserve"> </v>
      </c>
      <c r="S107" s="8"/>
      <c r="T107" s="9" t="str">
        <f t="shared" si="159"/>
        <v xml:space="preserve"> </v>
      </c>
      <c r="U107" s="8"/>
      <c r="V107" s="9" t="str">
        <f t="shared" si="160"/>
        <v xml:space="preserve"> </v>
      </c>
      <c r="W107" s="8">
        <v>27</v>
      </c>
      <c r="X107" s="9" t="str">
        <f t="shared" si="161"/>
        <v>E</v>
      </c>
      <c r="Y107" s="9">
        <v>25</v>
      </c>
      <c r="Z107" s="8">
        <f t="shared" si="139"/>
        <v>0</v>
      </c>
      <c r="AA107" s="9" t="str">
        <f t="shared" si="109"/>
        <v>E</v>
      </c>
      <c r="AB107" s="8"/>
      <c r="AC107" s="9" t="str">
        <f t="shared" si="162"/>
        <v xml:space="preserve"> </v>
      </c>
      <c r="AD107" s="2"/>
      <c r="AE107" s="9" t="str">
        <f t="shared" si="163"/>
        <v>F</v>
      </c>
      <c r="AF107" s="53">
        <f t="shared" si="140"/>
        <v>306</v>
      </c>
      <c r="AG107" s="147">
        <f t="shared" si="141"/>
        <v>32.210526315789473</v>
      </c>
      <c r="AH107" s="164" t="str">
        <f t="shared" si="142"/>
        <v>D</v>
      </c>
      <c r="AI107" s="164" t="str">
        <f t="shared" si="143"/>
        <v>មធ្យម</v>
      </c>
      <c r="AJ107" s="53">
        <f t="shared" si="144"/>
        <v>14</v>
      </c>
      <c r="AK107" s="53">
        <f>វត្តមាន!BV107</f>
        <v>0</v>
      </c>
      <c r="AL107" s="53">
        <f>វត្តមាន!BW107</f>
        <v>0</v>
      </c>
      <c r="AM107" s="53">
        <f>វត្តមាន!BX107</f>
        <v>0</v>
      </c>
      <c r="AN107" s="53">
        <f>វត្តមាន!BY107</f>
        <v>0</v>
      </c>
      <c r="AO107" s="8"/>
      <c r="AP107" s="9" t="str">
        <f t="shared" si="164"/>
        <v xml:space="preserve"> </v>
      </c>
      <c r="AQ107" s="8"/>
      <c r="AR107" s="9" t="str">
        <f t="shared" si="165"/>
        <v xml:space="preserve"> </v>
      </c>
      <c r="AS107" s="8"/>
      <c r="AT107" s="9" t="str">
        <f t="shared" si="166"/>
        <v xml:space="preserve"> </v>
      </c>
      <c r="AU107" s="8"/>
      <c r="AV107" s="9" t="str">
        <f t="shared" si="167"/>
        <v xml:space="preserve"> </v>
      </c>
      <c r="AW107" s="8"/>
      <c r="AX107" s="9" t="str">
        <f t="shared" si="168"/>
        <v xml:space="preserve"> </v>
      </c>
      <c r="AY107" s="8"/>
      <c r="AZ107" s="9" t="str">
        <f t="shared" si="169"/>
        <v xml:space="preserve"> </v>
      </c>
      <c r="BA107" s="8"/>
      <c r="BB107" s="9" t="str">
        <f t="shared" si="170"/>
        <v xml:space="preserve"> </v>
      </c>
      <c r="BC107" s="8"/>
      <c r="BD107" s="9" t="str">
        <f t="shared" si="171"/>
        <v xml:space="preserve"> </v>
      </c>
      <c r="BE107" s="8"/>
      <c r="BF107" s="9" t="str">
        <f t="shared" si="172"/>
        <v xml:space="preserve"> </v>
      </c>
      <c r="BG107" s="8"/>
      <c r="BH107" s="9" t="str">
        <f t="shared" si="173"/>
        <v xml:space="preserve"> </v>
      </c>
      <c r="BI107" s="8"/>
      <c r="BJ107" s="9" t="str">
        <f t="shared" si="174"/>
        <v xml:space="preserve"> </v>
      </c>
      <c r="BK107" s="2"/>
      <c r="BL107" s="9" t="str">
        <f t="shared" si="113"/>
        <v>F</v>
      </c>
      <c r="BM107" s="53">
        <f t="shared" si="145"/>
        <v>0</v>
      </c>
      <c r="BN107" s="147">
        <f t="shared" si="115"/>
        <v>0</v>
      </c>
      <c r="BO107" s="164" t="str">
        <f t="shared" si="116"/>
        <v xml:space="preserve">មិនចាត់ថ្នាក់ </v>
      </c>
      <c r="BP107" s="164" t="str">
        <f t="shared" si="117"/>
        <v xml:space="preserve"> មិនចាត់ថ្នាក់</v>
      </c>
      <c r="BQ107" s="53" t="str">
        <f t="shared" si="146"/>
        <v xml:space="preserve"> </v>
      </c>
      <c r="BR107" s="51">
        <f>វត្តមាន!BV107</f>
        <v>0</v>
      </c>
      <c r="BS107" s="51">
        <f>វត្តមាន!BW107</f>
        <v>0</v>
      </c>
      <c r="BT107" s="51">
        <f>វត្តមាន!BX107</f>
        <v>0</v>
      </c>
      <c r="BU107" s="51">
        <f>វត្តមាន!BY107</f>
        <v>0</v>
      </c>
      <c r="BV107" s="8"/>
      <c r="BW107" s="9" t="str">
        <f t="shared" si="175"/>
        <v xml:space="preserve"> </v>
      </c>
      <c r="BX107" s="8"/>
      <c r="BY107" s="9" t="str">
        <f t="shared" si="176"/>
        <v xml:space="preserve"> </v>
      </c>
      <c r="BZ107" s="8"/>
      <c r="CA107" s="9" t="str">
        <f t="shared" si="177"/>
        <v xml:space="preserve"> </v>
      </c>
      <c r="CB107" s="8"/>
      <c r="CC107" s="9" t="str">
        <f t="shared" si="178"/>
        <v xml:space="preserve"> </v>
      </c>
      <c r="CD107" s="8"/>
      <c r="CE107" s="9" t="str">
        <f t="shared" si="179"/>
        <v xml:space="preserve"> </v>
      </c>
      <c r="CF107" s="8"/>
      <c r="CG107" s="9" t="str">
        <f t="shared" si="180"/>
        <v xml:space="preserve"> </v>
      </c>
      <c r="CH107" s="8"/>
      <c r="CI107" s="9" t="str">
        <f t="shared" si="181"/>
        <v xml:space="preserve"> </v>
      </c>
      <c r="CJ107" s="8"/>
      <c r="CK107" s="9" t="str">
        <f t="shared" si="182"/>
        <v xml:space="preserve"> </v>
      </c>
      <c r="CL107" s="8"/>
      <c r="CM107" s="9" t="str">
        <f t="shared" si="183"/>
        <v xml:space="preserve"> </v>
      </c>
      <c r="CN107" s="8"/>
      <c r="CO107" s="9" t="str">
        <f t="shared" si="184"/>
        <v xml:space="preserve"> </v>
      </c>
      <c r="CP107" s="8"/>
      <c r="CQ107" s="9" t="str">
        <f t="shared" si="185"/>
        <v xml:space="preserve"> </v>
      </c>
      <c r="CR107" s="2"/>
      <c r="CS107" s="9" t="str">
        <f t="shared" si="118"/>
        <v>F</v>
      </c>
      <c r="CT107" s="53">
        <f t="shared" si="147"/>
        <v>0</v>
      </c>
      <c r="CU107" s="147">
        <f t="shared" si="120"/>
        <v>0</v>
      </c>
      <c r="CV107" s="164" t="str">
        <f t="shared" si="121"/>
        <v xml:space="preserve">មិនចាត់ថ្នាក់ </v>
      </c>
      <c r="CW107" s="164" t="str">
        <f t="shared" si="122"/>
        <v xml:space="preserve"> មិនចាត់ថ្នាក់</v>
      </c>
      <c r="CX107" s="53" t="str">
        <f t="shared" si="148"/>
        <v xml:space="preserve"> </v>
      </c>
      <c r="CY107" s="51">
        <f>វត្តមាន!DF107</f>
        <v>0</v>
      </c>
      <c r="CZ107" s="51">
        <f>វត្តមាន!DG107</f>
        <v>0</v>
      </c>
      <c r="DA107" s="51">
        <f>វត្តមាន!DH107</f>
        <v>0</v>
      </c>
      <c r="DB107" s="51">
        <f>វត្តមាន!DI107</f>
        <v>0</v>
      </c>
      <c r="DC107" s="8"/>
      <c r="DD107" s="9" t="str">
        <f t="shared" si="186"/>
        <v xml:space="preserve"> </v>
      </c>
      <c r="DE107" s="8"/>
      <c r="DF107" s="9" t="str">
        <f t="shared" si="187"/>
        <v xml:space="preserve"> </v>
      </c>
      <c r="DG107" s="8"/>
      <c r="DH107" s="9" t="str">
        <f t="shared" si="188"/>
        <v xml:space="preserve"> </v>
      </c>
      <c r="DI107" s="8"/>
      <c r="DJ107" s="9" t="str">
        <f t="shared" si="189"/>
        <v xml:space="preserve"> </v>
      </c>
      <c r="DK107" s="8"/>
      <c r="DL107" s="9" t="str">
        <f t="shared" si="190"/>
        <v xml:space="preserve"> </v>
      </c>
      <c r="DM107" s="8"/>
      <c r="DN107" s="9" t="str">
        <f t="shared" si="191"/>
        <v xml:space="preserve"> </v>
      </c>
      <c r="DO107" s="8"/>
      <c r="DP107" s="9" t="str">
        <f t="shared" si="192"/>
        <v xml:space="preserve"> </v>
      </c>
      <c r="DQ107" s="8"/>
      <c r="DR107" s="9" t="str">
        <f t="shared" si="193"/>
        <v xml:space="preserve"> </v>
      </c>
      <c r="DS107" s="8"/>
      <c r="DT107" s="9" t="str">
        <f t="shared" si="194"/>
        <v xml:space="preserve"> </v>
      </c>
      <c r="DU107" s="8"/>
      <c r="DV107" s="9" t="str">
        <f t="shared" si="195"/>
        <v xml:space="preserve"> </v>
      </c>
      <c r="DW107" s="8"/>
      <c r="DX107" s="9" t="str">
        <f t="shared" si="196"/>
        <v xml:space="preserve"> </v>
      </c>
      <c r="DY107" s="2"/>
      <c r="DZ107" s="9" t="str">
        <f t="shared" si="123"/>
        <v>F</v>
      </c>
      <c r="EA107" s="53">
        <f t="shared" si="149"/>
        <v>0</v>
      </c>
      <c r="EB107" s="147">
        <f t="shared" si="125"/>
        <v>0</v>
      </c>
      <c r="EC107" s="164" t="str">
        <f t="shared" si="126"/>
        <v xml:space="preserve">មិនចាត់ថ្នាក់ </v>
      </c>
      <c r="ED107" s="164" t="str">
        <f t="shared" si="127"/>
        <v xml:space="preserve"> មិនចាត់ថ្នាក់</v>
      </c>
      <c r="EE107" s="53" t="str">
        <f t="shared" si="150"/>
        <v xml:space="preserve"> </v>
      </c>
      <c r="EF107" s="58">
        <f>វត្តមាន!EP107</f>
        <v>2</v>
      </c>
      <c r="EG107" s="58">
        <f>វត្តមាន!EQ107</f>
        <v>2</v>
      </c>
      <c r="EH107" s="58">
        <f>វត្តមាន!ER107</f>
        <v>2</v>
      </c>
      <c r="EI107" s="58">
        <f>វត្តមាន!ES107</f>
        <v>6</v>
      </c>
      <c r="EJ107" s="67"/>
      <c r="EK107" s="8"/>
      <c r="EL107" s="9" t="str">
        <f t="shared" si="197"/>
        <v xml:space="preserve"> </v>
      </c>
      <c r="EM107" s="9"/>
      <c r="EN107" s="8"/>
      <c r="EO107" s="9" t="str">
        <f t="shared" si="198"/>
        <v xml:space="preserve"> </v>
      </c>
      <c r="EP107" s="9"/>
      <c r="EQ107" s="8"/>
      <c r="ER107" s="9" t="str">
        <f t="shared" si="199"/>
        <v xml:space="preserve"> </v>
      </c>
      <c r="ES107" s="9"/>
      <c r="ET107" s="8"/>
      <c r="EU107" s="9" t="str">
        <f t="shared" si="200"/>
        <v xml:space="preserve"> </v>
      </c>
      <c r="EV107" s="9"/>
      <c r="EW107" s="8"/>
      <c r="EX107" s="9" t="str">
        <f t="shared" si="201"/>
        <v xml:space="preserve"> </v>
      </c>
      <c r="EY107" s="9"/>
      <c r="EZ107" s="8"/>
      <c r="FA107" s="9" t="str">
        <f t="shared" si="202"/>
        <v xml:space="preserve"> </v>
      </c>
      <c r="FB107" s="9"/>
      <c r="FC107" s="8"/>
      <c r="FD107" s="9" t="str">
        <f t="shared" si="203"/>
        <v xml:space="preserve"> </v>
      </c>
      <c r="FE107" s="9"/>
      <c r="FF107" s="8"/>
      <c r="FG107" s="9" t="str">
        <f t="shared" si="204"/>
        <v xml:space="preserve"> </v>
      </c>
      <c r="FH107" s="9"/>
      <c r="FI107" s="8"/>
      <c r="FJ107" s="9" t="str">
        <f t="shared" si="205"/>
        <v xml:space="preserve"> </v>
      </c>
      <c r="FK107" s="9"/>
      <c r="FL107" s="8"/>
      <c r="FM107" s="9" t="str">
        <f t="shared" si="206"/>
        <v xml:space="preserve"> </v>
      </c>
      <c r="FN107" s="9"/>
      <c r="FO107" s="8"/>
      <c r="FP107" s="9" t="str">
        <f t="shared" si="207"/>
        <v xml:space="preserve"> </v>
      </c>
      <c r="FQ107" s="9"/>
      <c r="FR107" s="2"/>
      <c r="FS107" s="9" t="str">
        <f t="shared" si="208"/>
        <v xml:space="preserve"> </v>
      </c>
      <c r="FT107" s="8">
        <f t="shared" si="209"/>
        <v>47</v>
      </c>
      <c r="FU107" s="53">
        <f t="shared" si="212"/>
        <v>0</v>
      </c>
      <c r="FV107" s="147">
        <f t="shared" si="129"/>
        <v>0</v>
      </c>
      <c r="FW107" s="164" t="str">
        <f t="shared" si="130"/>
        <v xml:space="preserve">មិនចាត់ថ្នាក់ </v>
      </c>
      <c r="FX107" s="164" t="str">
        <f t="shared" si="131"/>
        <v xml:space="preserve"> មិនចាត់ថ្នាក់</v>
      </c>
      <c r="FY107" s="53" t="str">
        <f t="shared" si="151"/>
        <v xml:space="preserve"> </v>
      </c>
      <c r="FZ107" s="58">
        <f>វត្តមាន!FZ107</f>
        <v>2</v>
      </c>
      <c r="GA107" s="58">
        <f>វត្តមាន!GA107</f>
        <v>2</v>
      </c>
      <c r="GB107" s="58">
        <f>វត្តមាន!GB107</f>
        <v>2</v>
      </c>
      <c r="GC107" s="58">
        <f>វត្តមាន!GC107</f>
        <v>6</v>
      </c>
      <c r="GD107" s="69">
        <f t="shared" si="213"/>
        <v>8.0526315789473681</v>
      </c>
      <c r="GE107" s="69">
        <f t="shared" si="210"/>
        <v>0</v>
      </c>
      <c r="GF107" s="69">
        <f t="shared" si="211"/>
        <v>4.0263157894736841</v>
      </c>
      <c r="GG107" s="164" t="str">
        <f t="shared" si="133"/>
        <v>F</v>
      </c>
      <c r="GH107" s="164" t="str">
        <f t="shared" si="134"/>
        <v>ខ្សោយ</v>
      </c>
      <c r="GI107" s="53" t="e">
        <f t="shared" si="152"/>
        <v>#N/A</v>
      </c>
      <c r="GJ107" s="2">
        <f t="shared" si="214"/>
        <v>4</v>
      </c>
      <c r="GK107" s="2">
        <f t="shared" si="215"/>
        <v>4</v>
      </c>
      <c r="GL107" s="2">
        <f t="shared" si="216"/>
        <v>4</v>
      </c>
      <c r="GM107" s="2">
        <f t="shared" si="217"/>
        <v>12</v>
      </c>
    </row>
    <row r="108" spans="1:195" hidden="1">
      <c r="A108" s="2"/>
      <c r="B108" s="2">
        <f>ប្រវត្តិរូបសិស្ស!B108</f>
        <v>7950</v>
      </c>
      <c r="C108" s="2" t="str">
        <f>ប្រវត្តិរូបសិស្ស!C108</f>
        <v>អឿ សុចិត្រា</v>
      </c>
      <c r="D108" s="2" t="str">
        <f>ប្រវត្តិរូបសិស្ស!D108</f>
        <v>ប្រុស</v>
      </c>
      <c r="E108" s="7">
        <f>ប្រវត្តិរូបសិស្ស!E108</f>
        <v>38660</v>
      </c>
      <c r="F108" s="7" t="str">
        <f>ប្រវត្តិរូបសិស្ស!G108</f>
        <v>12D</v>
      </c>
      <c r="G108" s="8">
        <v>55</v>
      </c>
      <c r="H108" s="9" t="str">
        <f t="shared" si="153"/>
        <v>C</v>
      </c>
      <c r="I108" s="8">
        <v>85</v>
      </c>
      <c r="J108" s="9" t="str">
        <f t="shared" si="154"/>
        <v>D</v>
      </c>
      <c r="K108" s="8">
        <v>50</v>
      </c>
      <c r="L108" s="9" t="str">
        <f t="shared" si="155"/>
        <v>D</v>
      </c>
      <c r="M108" s="8">
        <v>41</v>
      </c>
      <c r="N108" s="9" t="str">
        <f t="shared" si="156"/>
        <v>E</v>
      </c>
      <c r="O108" s="8">
        <v>17</v>
      </c>
      <c r="P108" s="9" t="str">
        <f t="shared" si="157"/>
        <v>F</v>
      </c>
      <c r="Q108" s="8"/>
      <c r="R108" s="9" t="str">
        <f t="shared" si="158"/>
        <v xml:space="preserve"> </v>
      </c>
      <c r="S108" s="8"/>
      <c r="T108" s="9" t="str">
        <f t="shared" si="159"/>
        <v xml:space="preserve"> </v>
      </c>
      <c r="U108" s="8"/>
      <c r="V108" s="9" t="str">
        <f t="shared" si="160"/>
        <v xml:space="preserve"> </v>
      </c>
      <c r="W108" s="8">
        <v>18</v>
      </c>
      <c r="X108" s="9" t="str">
        <f t="shared" si="161"/>
        <v>F</v>
      </c>
      <c r="Y108" s="9">
        <v>25</v>
      </c>
      <c r="Z108" s="8">
        <f t="shared" si="139"/>
        <v>0</v>
      </c>
      <c r="AA108" s="9" t="str">
        <f t="shared" si="109"/>
        <v>E</v>
      </c>
      <c r="AB108" s="8"/>
      <c r="AC108" s="9" t="str">
        <f t="shared" si="162"/>
        <v xml:space="preserve"> </v>
      </c>
      <c r="AD108" s="2"/>
      <c r="AE108" s="9" t="str">
        <f t="shared" si="163"/>
        <v>F</v>
      </c>
      <c r="AF108" s="53">
        <f t="shared" si="140"/>
        <v>266</v>
      </c>
      <c r="AG108" s="147">
        <f t="shared" si="141"/>
        <v>28</v>
      </c>
      <c r="AH108" s="164" t="str">
        <f t="shared" si="142"/>
        <v>E</v>
      </c>
      <c r="AI108" s="164" t="str">
        <f t="shared" si="143"/>
        <v>មធ្យម</v>
      </c>
      <c r="AJ108" s="53">
        <f t="shared" si="144"/>
        <v>26</v>
      </c>
      <c r="AK108" s="53">
        <f>វត្តមាន!BV108</f>
        <v>0</v>
      </c>
      <c r="AL108" s="53">
        <f>វត្តមាន!BW108</f>
        <v>0</v>
      </c>
      <c r="AM108" s="53">
        <f>វត្តមាន!BX108</f>
        <v>0</v>
      </c>
      <c r="AN108" s="53">
        <f>វត្តមាន!BY108</f>
        <v>0</v>
      </c>
      <c r="AO108" s="8"/>
      <c r="AP108" s="9" t="str">
        <f t="shared" si="164"/>
        <v xml:space="preserve"> </v>
      </c>
      <c r="AQ108" s="8"/>
      <c r="AR108" s="9" t="str">
        <f t="shared" si="165"/>
        <v xml:space="preserve"> </v>
      </c>
      <c r="AS108" s="8"/>
      <c r="AT108" s="9" t="str">
        <f t="shared" si="166"/>
        <v xml:space="preserve"> </v>
      </c>
      <c r="AU108" s="8"/>
      <c r="AV108" s="9" t="str">
        <f t="shared" si="167"/>
        <v xml:space="preserve"> </v>
      </c>
      <c r="AW108" s="8"/>
      <c r="AX108" s="9" t="str">
        <f t="shared" si="168"/>
        <v xml:space="preserve"> </v>
      </c>
      <c r="AY108" s="8"/>
      <c r="AZ108" s="9" t="str">
        <f t="shared" si="169"/>
        <v xml:space="preserve"> </v>
      </c>
      <c r="BA108" s="8"/>
      <c r="BB108" s="9" t="str">
        <f t="shared" si="170"/>
        <v xml:space="preserve"> </v>
      </c>
      <c r="BC108" s="8"/>
      <c r="BD108" s="9" t="str">
        <f t="shared" si="171"/>
        <v xml:space="preserve"> </v>
      </c>
      <c r="BE108" s="8"/>
      <c r="BF108" s="9" t="str">
        <f t="shared" si="172"/>
        <v xml:space="preserve"> </v>
      </c>
      <c r="BG108" s="8"/>
      <c r="BH108" s="9" t="str">
        <f t="shared" si="173"/>
        <v xml:space="preserve"> </v>
      </c>
      <c r="BI108" s="8"/>
      <c r="BJ108" s="9" t="str">
        <f t="shared" si="174"/>
        <v xml:space="preserve"> </v>
      </c>
      <c r="BK108" s="2"/>
      <c r="BL108" s="9" t="str">
        <f t="shared" si="113"/>
        <v>F</v>
      </c>
      <c r="BM108" s="53">
        <f t="shared" si="145"/>
        <v>0</v>
      </c>
      <c r="BN108" s="147">
        <f t="shared" si="115"/>
        <v>0</v>
      </c>
      <c r="BO108" s="164" t="str">
        <f t="shared" si="116"/>
        <v xml:space="preserve">មិនចាត់ថ្នាក់ </v>
      </c>
      <c r="BP108" s="164" t="str">
        <f t="shared" si="117"/>
        <v xml:space="preserve"> មិនចាត់ថ្នាក់</v>
      </c>
      <c r="BQ108" s="53" t="str">
        <f t="shared" si="146"/>
        <v xml:space="preserve"> </v>
      </c>
      <c r="BR108" s="51">
        <f>វត្តមាន!BV108</f>
        <v>0</v>
      </c>
      <c r="BS108" s="51">
        <f>វត្តមាន!BW108</f>
        <v>0</v>
      </c>
      <c r="BT108" s="51">
        <f>វត្តមាន!BX108</f>
        <v>0</v>
      </c>
      <c r="BU108" s="51">
        <f>វត្តមាន!BY108</f>
        <v>0</v>
      </c>
      <c r="BV108" s="8"/>
      <c r="BW108" s="9" t="str">
        <f t="shared" si="175"/>
        <v xml:space="preserve"> </v>
      </c>
      <c r="BX108" s="8"/>
      <c r="BY108" s="9" t="str">
        <f t="shared" si="176"/>
        <v xml:space="preserve"> </v>
      </c>
      <c r="BZ108" s="8"/>
      <c r="CA108" s="9" t="str">
        <f t="shared" si="177"/>
        <v xml:space="preserve"> </v>
      </c>
      <c r="CB108" s="8"/>
      <c r="CC108" s="9" t="str">
        <f t="shared" si="178"/>
        <v xml:space="preserve"> </v>
      </c>
      <c r="CD108" s="8"/>
      <c r="CE108" s="9" t="str">
        <f t="shared" si="179"/>
        <v xml:space="preserve"> </v>
      </c>
      <c r="CF108" s="8"/>
      <c r="CG108" s="9" t="str">
        <f t="shared" si="180"/>
        <v xml:space="preserve"> </v>
      </c>
      <c r="CH108" s="8"/>
      <c r="CI108" s="9" t="str">
        <f t="shared" si="181"/>
        <v xml:space="preserve"> </v>
      </c>
      <c r="CJ108" s="8"/>
      <c r="CK108" s="9" t="str">
        <f t="shared" si="182"/>
        <v xml:space="preserve"> </v>
      </c>
      <c r="CL108" s="8"/>
      <c r="CM108" s="9" t="str">
        <f t="shared" si="183"/>
        <v xml:space="preserve"> </v>
      </c>
      <c r="CN108" s="8"/>
      <c r="CO108" s="9" t="str">
        <f t="shared" si="184"/>
        <v xml:space="preserve"> </v>
      </c>
      <c r="CP108" s="8"/>
      <c r="CQ108" s="9" t="str">
        <f t="shared" si="185"/>
        <v xml:space="preserve"> </v>
      </c>
      <c r="CR108" s="2"/>
      <c r="CS108" s="9" t="str">
        <f t="shared" si="118"/>
        <v>F</v>
      </c>
      <c r="CT108" s="53">
        <f t="shared" si="147"/>
        <v>0</v>
      </c>
      <c r="CU108" s="147">
        <f t="shared" si="120"/>
        <v>0</v>
      </c>
      <c r="CV108" s="164" t="str">
        <f t="shared" si="121"/>
        <v xml:space="preserve">មិនចាត់ថ្នាក់ </v>
      </c>
      <c r="CW108" s="164" t="str">
        <f t="shared" si="122"/>
        <v xml:space="preserve"> មិនចាត់ថ្នាក់</v>
      </c>
      <c r="CX108" s="53" t="str">
        <f t="shared" si="148"/>
        <v xml:space="preserve"> </v>
      </c>
      <c r="CY108" s="51">
        <f>វត្តមាន!DF108</f>
        <v>0</v>
      </c>
      <c r="CZ108" s="51">
        <f>វត្តមាន!DG108</f>
        <v>0</v>
      </c>
      <c r="DA108" s="51">
        <f>វត្តមាន!DH108</f>
        <v>0</v>
      </c>
      <c r="DB108" s="51">
        <f>វត្តមាន!DI108</f>
        <v>0</v>
      </c>
      <c r="DC108" s="8"/>
      <c r="DD108" s="9" t="str">
        <f t="shared" si="186"/>
        <v xml:space="preserve"> </v>
      </c>
      <c r="DE108" s="8"/>
      <c r="DF108" s="9" t="str">
        <f t="shared" si="187"/>
        <v xml:space="preserve"> </v>
      </c>
      <c r="DG108" s="8"/>
      <c r="DH108" s="9" t="str">
        <f t="shared" si="188"/>
        <v xml:space="preserve"> </v>
      </c>
      <c r="DI108" s="8"/>
      <c r="DJ108" s="9" t="str">
        <f t="shared" si="189"/>
        <v xml:space="preserve"> </v>
      </c>
      <c r="DK108" s="8"/>
      <c r="DL108" s="9" t="str">
        <f t="shared" si="190"/>
        <v xml:space="preserve"> </v>
      </c>
      <c r="DM108" s="8"/>
      <c r="DN108" s="9" t="str">
        <f t="shared" si="191"/>
        <v xml:space="preserve"> </v>
      </c>
      <c r="DO108" s="8"/>
      <c r="DP108" s="9" t="str">
        <f t="shared" si="192"/>
        <v xml:space="preserve"> </v>
      </c>
      <c r="DQ108" s="8"/>
      <c r="DR108" s="9" t="str">
        <f t="shared" si="193"/>
        <v xml:space="preserve"> </v>
      </c>
      <c r="DS108" s="8"/>
      <c r="DT108" s="9" t="str">
        <f t="shared" si="194"/>
        <v xml:space="preserve"> </v>
      </c>
      <c r="DU108" s="8"/>
      <c r="DV108" s="9" t="str">
        <f t="shared" si="195"/>
        <v xml:space="preserve"> </v>
      </c>
      <c r="DW108" s="8"/>
      <c r="DX108" s="9" t="str">
        <f t="shared" si="196"/>
        <v xml:space="preserve"> </v>
      </c>
      <c r="DY108" s="2"/>
      <c r="DZ108" s="9" t="str">
        <f t="shared" si="123"/>
        <v>F</v>
      </c>
      <c r="EA108" s="53">
        <f t="shared" si="149"/>
        <v>0</v>
      </c>
      <c r="EB108" s="147">
        <f t="shared" si="125"/>
        <v>0</v>
      </c>
      <c r="EC108" s="164" t="str">
        <f t="shared" si="126"/>
        <v xml:space="preserve">មិនចាត់ថ្នាក់ </v>
      </c>
      <c r="ED108" s="164" t="str">
        <f t="shared" si="127"/>
        <v xml:space="preserve"> មិនចាត់ថ្នាក់</v>
      </c>
      <c r="EE108" s="53" t="str">
        <f t="shared" si="150"/>
        <v xml:space="preserve"> </v>
      </c>
      <c r="EF108" s="58">
        <f>វត្តមាន!EP108</f>
        <v>2</v>
      </c>
      <c r="EG108" s="58">
        <f>វត្តមាន!EQ108</f>
        <v>2</v>
      </c>
      <c r="EH108" s="58">
        <f>វត្តមាន!ER108</f>
        <v>2</v>
      </c>
      <c r="EI108" s="58">
        <f>វត្តមាន!ES108</f>
        <v>6</v>
      </c>
      <c r="EJ108" s="67"/>
      <c r="EK108" s="8"/>
      <c r="EL108" s="9" t="str">
        <f t="shared" si="197"/>
        <v xml:space="preserve"> </v>
      </c>
      <c r="EM108" s="9"/>
      <c r="EN108" s="8"/>
      <c r="EO108" s="9" t="str">
        <f t="shared" si="198"/>
        <v xml:space="preserve"> </v>
      </c>
      <c r="EP108" s="9"/>
      <c r="EQ108" s="8"/>
      <c r="ER108" s="9" t="str">
        <f t="shared" si="199"/>
        <v xml:space="preserve"> </v>
      </c>
      <c r="ES108" s="9"/>
      <c r="ET108" s="8"/>
      <c r="EU108" s="9" t="str">
        <f t="shared" si="200"/>
        <v xml:space="preserve"> </v>
      </c>
      <c r="EV108" s="9"/>
      <c r="EW108" s="8"/>
      <c r="EX108" s="9" t="str">
        <f t="shared" si="201"/>
        <v xml:space="preserve"> </v>
      </c>
      <c r="EY108" s="9"/>
      <c r="EZ108" s="8"/>
      <c r="FA108" s="9" t="str">
        <f t="shared" si="202"/>
        <v xml:space="preserve"> </v>
      </c>
      <c r="FB108" s="9"/>
      <c r="FC108" s="8"/>
      <c r="FD108" s="9" t="str">
        <f t="shared" si="203"/>
        <v xml:space="preserve"> </v>
      </c>
      <c r="FE108" s="9"/>
      <c r="FF108" s="8"/>
      <c r="FG108" s="9" t="str">
        <f t="shared" si="204"/>
        <v xml:space="preserve"> </v>
      </c>
      <c r="FH108" s="9"/>
      <c r="FI108" s="8"/>
      <c r="FJ108" s="9" t="str">
        <f t="shared" si="205"/>
        <v xml:space="preserve"> </v>
      </c>
      <c r="FK108" s="9"/>
      <c r="FL108" s="8"/>
      <c r="FM108" s="9" t="str">
        <f t="shared" si="206"/>
        <v xml:space="preserve"> </v>
      </c>
      <c r="FN108" s="9"/>
      <c r="FO108" s="8"/>
      <c r="FP108" s="9" t="str">
        <f t="shared" si="207"/>
        <v xml:space="preserve"> </v>
      </c>
      <c r="FQ108" s="9"/>
      <c r="FR108" s="2"/>
      <c r="FS108" s="9" t="str">
        <f t="shared" si="208"/>
        <v xml:space="preserve"> </v>
      </c>
      <c r="FT108" s="8">
        <f t="shared" si="209"/>
        <v>47</v>
      </c>
      <c r="FU108" s="53">
        <f t="shared" si="212"/>
        <v>0</v>
      </c>
      <c r="FV108" s="147">
        <f t="shared" si="129"/>
        <v>0</v>
      </c>
      <c r="FW108" s="164" t="str">
        <f t="shared" si="130"/>
        <v xml:space="preserve">មិនចាត់ថ្នាក់ </v>
      </c>
      <c r="FX108" s="164" t="str">
        <f t="shared" si="131"/>
        <v xml:space="preserve"> មិនចាត់ថ្នាក់</v>
      </c>
      <c r="FY108" s="53" t="str">
        <f t="shared" si="151"/>
        <v xml:space="preserve"> </v>
      </c>
      <c r="FZ108" s="58">
        <f>វត្តមាន!FZ108</f>
        <v>2</v>
      </c>
      <c r="GA108" s="58">
        <f>វត្តមាន!GA108</f>
        <v>2</v>
      </c>
      <c r="GB108" s="58">
        <f>វត្តមាន!GB108</f>
        <v>2</v>
      </c>
      <c r="GC108" s="58">
        <f>វត្តមាន!GC108</f>
        <v>6</v>
      </c>
      <c r="GD108" s="69">
        <f t="shared" si="213"/>
        <v>7</v>
      </c>
      <c r="GE108" s="69">
        <f t="shared" si="210"/>
        <v>0</v>
      </c>
      <c r="GF108" s="69">
        <f t="shared" si="211"/>
        <v>3.5</v>
      </c>
      <c r="GG108" s="164" t="str">
        <f t="shared" si="133"/>
        <v>F</v>
      </c>
      <c r="GH108" s="164" t="str">
        <f t="shared" si="134"/>
        <v>ខ្សោយ</v>
      </c>
      <c r="GI108" s="53" t="e">
        <f t="shared" si="152"/>
        <v>#N/A</v>
      </c>
      <c r="GJ108" s="2">
        <f t="shared" si="214"/>
        <v>4</v>
      </c>
      <c r="GK108" s="2">
        <f t="shared" si="215"/>
        <v>4</v>
      </c>
      <c r="GL108" s="2">
        <f t="shared" si="216"/>
        <v>4</v>
      </c>
      <c r="GM108" s="2">
        <f t="shared" si="217"/>
        <v>12</v>
      </c>
    </row>
    <row r="109" spans="1:195" hidden="1">
      <c r="A109" s="2"/>
      <c r="B109" s="2">
        <f>ប្រវត្តិរូបសិស្ស!B109</f>
        <v>0</v>
      </c>
      <c r="C109" s="2"/>
      <c r="D109" s="2"/>
      <c r="E109" s="7"/>
      <c r="F109" s="7">
        <f>ប្រវត្តិរូបសិស្ស!G109</f>
        <v>0</v>
      </c>
      <c r="G109" s="8"/>
      <c r="H109" s="9" t="str">
        <f t="shared" si="153"/>
        <v xml:space="preserve"> </v>
      </c>
      <c r="I109" s="8"/>
      <c r="J109" s="9" t="str">
        <f t="shared" si="154"/>
        <v xml:space="preserve"> </v>
      </c>
      <c r="K109" s="8"/>
      <c r="L109" s="9" t="str">
        <f t="shared" si="155"/>
        <v xml:space="preserve"> </v>
      </c>
      <c r="M109" s="8"/>
      <c r="N109" s="9" t="str">
        <f t="shared" si="156"/>
        <v xml:space="preserve"> </v>
      </c>
      <c r="O109" s="8"/>
      <c r="P109" s="9" t="str">
        <f t="shared" si="157"/>
        <v xml:space="preserve"> </v>
      </c>
      <c r="Q109" s="8"/>
      <c r="R109" s="9" t="str">
        <f t="shared" si="158"/>
        <v xml:space="preserve"> </v>
      </c>
      <c r="S109" s="8"/>
      <c r="T109" s="9" t="str">
        <f t="shared" si="159"/>
        <v xml:space="preserve"> </v>
      </c>
      <c r="U109" s="8"/>
      <c r="V109" s="9" t="str">
        <f t="shared" si="160"/>
        <v xml:space="preserve"> </v>
      </c>
      <c r="W109" s="8"/>
      <c r="X109" s="9" t="str">
        <f t="shared" si="161"/>
        <v xml:space="preserve"> </v>
      </c>
      <c r="Y109" s="9"/>
      <c r="Z109" s="8"/>
      <c r="AA109" s="9" t="str">
        <f t="shared" ref="AA109:AA110" si="218">IF(Z109=0," ",IF(Z109&gt;=45,"A",IF(Z109&gt;=40,"B",IF(Z109&gt;=35,"C",IF(Z109&gt;=30,"D",IF(Z109&gt;=25,"E",IF(Z109&lt;25,"F")))))))</f>
        <v xml:space="preserve"> </v>
      </c>
      <c r="AB109" s="8"/>
      <c r="AC109" s="9" t="str">
        <f t="shared" si="162"/>
        <v xml:space="preserve"> </v>
      </c>
      <c r="AD109" s="2"/>
      <c r="AE109" s="9" t="str">
        <f t="shared" si="163"/>
        <v>F</v>
      </c>
      <c r="AF109" s="53">
        <f t="shared" ref="AF109" si="219">I109+K109+M109+O109+Q109+S109+U109+W109+Z109+AB109+AD109</f>
        <v>0</v>
      </c>
      <c r="AG109" s="147">
        <f t="shared" ref="AG109" si="220">AF109/12</f>
        <v>0</v>
      </c>
      <c r="AH109" s="164" t="str">
        <f t="shared" si="142"/>
        <v xml:space="preserve">មិនចាត់ថ្នាក់ </v>
      </c>
      <c r="AI109" s="164" t="str">
        <f t="shared" si="143"/>
        <v xml:space="preserve"> មិនចាត់ថ្នាក់</v>
      </c>
      <c r="AJ109" s="53" t="str">
        <f t="shared" si="144"/>
        <v xml:space="preserve"> </v>
      </c>
      <c r="AK109" s="53">
        <f>វត្តមាន!BV109</f>
        <v>0</v>
      </c>
      <c r="AL109" s="53">
        <f>វត្តមាន!BW109</f>
        <v>0</v>
      </c>
      <c r="AM109" s="53">
        <f>វត្តមាន!BX109</f>
        <v>0</v>
      </c>
      <c r="AN109" s="53">
        <f>វត្តមាន!BY109</f>
        <v>0</v>
      </c>
      <c r="AO109" s="8"/>
      <c r="AP109" s="9" t="str">
        <f t="shared" si="164"/>
        <v xml:space="preserve"> </v>
      </c>
      <c r="AQ109" s="8"/>
      <c r="AR109" s="9" t="str">
        <f t="shared" si="165"/>
        <v xml:space="preserve"> </v>
      </c>
      <c r="AS109" s="8"/>
      <c r="AT109" s="9" t="str">
        <f t="shared" si="166"/>
        <v xml:space="preserve"> </v>
      </c>
      <c r="AU109" s="8"/>
      <c r="AV109" s="9" t="str">
        <f t="shared" si="167"/>
        <v xml:space="preserve"> </v>
      </c>
      <c r="AW109" s="8"/>
      <c r="AX109" s="9" t="str">
        <f t="shared" si="168"/>
        <v xml:space="preserve"> </v>
      </c>
      <c r="AY109" s="8"/>
      <c r="AZ109" s="9" t="str">
        <f t="shared" si="169"/>
        <v xml:space="preserve"> </v>
      </c>
      <c r="BA109" s="8"/>
      <c r="BB109" s="9" t="str">
        <f t="shared" si="170"/>
        <v xml:space="preserve"> </v>
      </c>
      <c r="BC109" s="8"/>
      <c r="BD109" s="9" t="str">
        <f t="shared" si="171"/>
        <v xml:space="preserve"> </v>
      </c>
      <c r="BE109" s="8"/>
      <c r="BF109" s="9" t="str">
        <f t="shared" si="172"/>
        <v xml:space="preserve"> </v>
      </c>
      <c r="BG109" s="8"/>
      <c r="BH109" s="9" t="str">
        <f t="shared" si="173"/>
        <v xml:space="preserve"> </v>
      </c>
      <c r="BI109" s="8"/>
      <c r="BJ109" s="9" t="str">
        <f t="shared" si="174"/>
        <v xml:space="preserve"> </v>
      </c>
      <c r="BK109" s="2"/>
      <c r="BL109" s="9" t="str">
        <f t="shared" si="113"/>
        <v>F</v>
      </c>
      <c r="BM109" s="53">
        <f t="shared" si="145"/>
        <v>0</v>
      </c>
      <c r="BN109" s="147">
        <f t="shared" si="115"/>
        <v>0</v>
      </c>
      <c r="BO109" s="164" t="str">
        <f t="shared" si="116"/>
        <v xml:space="preserve">មិនចាត់ថ្នាក់ </v>
      </c>
      <c r="BP109" s="164" t="str">
        <f t="shared" si="117"/>
        <v xml:space="preserve"> មិនចាត់ថ្នាក់</v>
      </c>
      <c r="BQ109" s="53" t="str">
        <f t="shared" si="146"/>
        <v xml:space="preserve"> </v>
      </c>
      <c r="BR109" s="51">
        <f>វត្តមាន!BV109</f>
        <v>0</v>
      </c>
      <c r="BS109" s="51">
        <f>វត្តមាន!BW109</f>
        <v>0</v>
      </c>
      <c r="BT109" s="51">
        <f>វត្តមាន!BX109</f>
        <v>0</v>
      </c>
      <c r="BU109" s="51">
        <f>វត្តមាន!BY109</f>
        <v>0</v>
      </c>
      <c r="BV109" s="8"/>
      <c r="BW109" s="9" t="str">
        <f t="shared" si="175"/>
        <v xml:space="preserve"> </v>
      </c>
      <c r="BX109" s="8"/>
      <c r="BY109" s="9" t="str">
        <f t="shared" si="176"/>
        <v xml:space="preserve"> </v>
      </c>
      <c r="BZ109" s="8"/>
      <c r="CA109" s="9" t="str">
        <f t="shared" si="177"/>
        <v xml:space="preserve"> </v>
      </c>
      <c r="CB109" s="8"/>
      <c r="CC109" s="9" t="str">
        <f t="shared" si="178"/>
        <v xml:space="preserve"> </v>
      </c>
      <c r="CD109" s="8"/>
      <c r="CE109" s="9" t="str">
        <f t="shared" si="179"/>
        <v xml:space="preserve"> </v>
      </c>
      <c r="CF109" s="8"/>
      <c r="CG109" s="9" t="str">
        <f t="shared" si="180"/>
        <v xml:space="preserve"> </v>
      </c>
      <c r="CH109" s="8"/>
      <c r="CI109" s="9" t="str">
        <f t="shared" si="181"/>
        <v xml:space="preserve"> </v>
      </c>
      <c r="CJ109" s="8"/>
      <c r="CK109" s="9" t="str">
        <f t="shared" si="182"/>
        <v xml:space="preserve"> </v>
      </c>
      <c r="CL109" s="8"/>
      <c r="CM109" s="9" t="str">
        <f t="shared" si="183"/>
        <v xml:space="preserve"> </v>
      </c>
      <c r="CN109" s="8"/>
      <c r="CO109" s="9" t="str">
        <f t="shared" si="184"/>
        <v xml:space="preserve"> </v>
      </c>
      <c r="CP109" s="8"/>
      <c r="CQ109" s="9" t="str">
        <f t="shared" si="185"/>
        <v xml:space="preserve"> </v>
      </c>
      <c r="CR109" s="2"/>
      <c r="CS109" s="9" t="str">
        <f t="shared" si="118"/>
        <v>F</v>
      </c>
      <c r="CT109" s="53">
        <f t="shared" si="147"/>
        <v>0</v>
      </c>
      <c r="CU109" s="147">
        <f t="shared" si="120"/>
        <v>0</v>
      </c>
      <c r="CV109" s="164" t="str">
        <f t="shared" si="121"/>
        <v xml:space="preserve">មិនចាត់ថ្នាក់ </v>
      </c>
      <c r="CW109" s="164" t="str">
        <f t="shared" si="122"/>
        <v xml:space="preserve"> មិនចាត់ថ្នាក់</v>
      </c>
      <c r="CX109" s="53" t="str">
        <f t="shared" si="148"/>
        <v xml:space="preserve"> </v>
      </c>
      <c r="CY109" s="51">
        <f>វត្តមាន!DF109</f>
        <v>0</v>
      </c>
      <c r="CZ109" s="51">
        <f>វត្តមាន!DG109</f>
        <v>0</v>
      </c>
      <c r="DA109" s="51">
        <f>វត្តមាន!DH109</f>
        <v>0</v>
      </c>
      <c r="DB109" s="51">
        <f>វត្តមាន!DI109</f>
        <v>0</v>
      </c>
      <c r="DC109" s="8"/>
      <c r="DD109" s="9" t="str">
        <f t="shared" si="186"/>
        <v xml:space="preserve"> </v>
      </c>
      <c r="DE109" s="8"/>
      <c r="DF109" s="9" t="str">
        <f t="shared" si="187"/>
        <v xml:space="preserve"> </v>
      </c>
      <c r="DG109" s="8"/>
      <c r="DH109" s="9" t="str">
        <f t="shared" si="188"/>
        <v xml:space="preserve"> </v>
      </c>
      <c r="DI109" s="8"/>
      <c r="DJ109" s="9" t="str">
        <f t="shared" si="189"/>
        <v xml:space="preserve"> </v>
      </c>
      <c r="DK109" s="8"/>
      <c r="DL109" s="9" t="str">
        <f t="shared" si="190"/>
        <v xml:space="preserve"> </v>
      </c>
      <c r="DM109" s="8"/>
      <c r="DN109" s="9" t="str">
        <f t="shared" si="191"/>
        <v xml:space="preserve"> </v>
      </c>
      <c r="DO109" s="8"/>
      <c r="DP109" s="9" t="str">
        <f t="shared" si="192"/>
        <v xml:space="preserve"> </v>
      </c>
      <c r="DQ109" s="8"/>
      <c r="DR109" s="9" t="str">
        <f t="shared" si="193"/>
        <v xml:space="preserve"> </v>
      </c>
      <c r="DS109" s="8"/>
      <c r="DT109" s="9" t="str">
        <f t="shared" si="194"/>
        <v xml:space="preserve"> </v>
      </c>
      <c r="DU109" s="8"/>
      <c r="DV109" s="9" t="str">
        <f t="shared" si="195"/>
        <v xml:space="preserve"> </v>
      </c>
      <c r="DW109" s="8"/>
      <c r="DX109" s="9" t="str">
        <f t="shared" si="196"/>
        <v xml:space="preserve"> </v>
      </c>
      <c r="DY109" s="2"/>
      <c r="DZ109" s="9" t="str">
        <f t="shared" si="123"/>
        <v>F</v>
      </c>
      <c r="EA109" s="53">
        <f t="shared" si="149"/>
        <v>0</v>
      </c>
      <c r="EB109" s="147">
        <f t="shared" si="125"/>
        <v>0</v>
      </c>
      <c r="EC109" s="164" t="str">
        <f t="shared" si="126"/>
        <v xml:space="preserve">មិនចាត់ថ្នាក់ </v>
      </c>
      <c r="ED109" s="164" t="str">
        <f t="shared" si="127"/>
        <v xml:space="preserve"> មិនចាត់ថ្នាក់</v>
      </c>
      <c r="EE109" s="53" t="str">
        <f t="shared" si="150"/>
        <v xml:space="preserve"> </v>
      </c>
      <c r="EF109" s="58">
        <f>វត្តមាន!EP109</f>
        <v>2</v>
      </c>
      <c r="EG109" s="58">
        <f>វត្តមាន!EQ109</f>
        <v>2</v>
      </c>
      <c r="EH109" s="58">
        <f>វត្តមាន!ER109</f>
        <v>2</v>
      </c>
      <c r="EI109" s="58">
        <f>វត្តមាន!ES109</f>
        <v>6</v>
      </c>
      <c r="EJ109" s="67"/>
      <c r="EK109" s="8"/>
      <c r="EL109" s="9" t="str">
        <f t="shared" si="197"/>
        <v xml:space="preserve"> </v>
      </c>
      <c r="EM109" s="9"/>
      <c r="EN109" s="8"/>
      <c r="EO109" s="9" t="str">
        <f t="shared" si="198"/>
        <v xml:space="preserve"> </v>
      </c>
      <c r="EP109" s="9"/>
      <c r="EQ109" s="8"/>
      <c r="ER109" s="9" t="str">
        <f t="shared" si="199"/>
        <v xml:space="preserve"> </v>
      </c>
      <c r="ES109" s="9"/>
      <c r="ET109" s="8"/>
      <c r="EU109" s="9" t="str">
        <f t="shared" si="200"/>
        <v xml:space="preserve"> </v>
      </c>
      <c r="EV109" s="9"/>
      <c r="EW109" s="8"/>
      <c r="EX109" s="9" t="str">
        <f t="shared" si="201"/>
        <v xml:space="preserve"> </v>
      </c>
      <c r="EY109" s="9"/>
      <c r="EZ109" s="8"/>
      <c r="FA109" s="9" t="str">
        <f t="shared" si="202"/>
        <v xml:space="preserve"> </v>
      </c>
      <c r="FB109" s="9"/>
      <c r="FC109" s="8"/>
      <c r="FD109" s="9" t="str">
        <f t="shared" si="203"/>
        <v xml:space="preserve"> </v>
      </c>
      <c r="FE109" s="9"/>
      <c r="FF109" s="8"/>
      <c r="FG109" s="9" t="str">
        <f t="shared" si="204"/>
        <v xml:space="preserve"> </v>
      </c>
      <c r="FH109" s="9"/>
      <c r="FI109" s="8"/>
      <c r="FJ109" s="9" t="str">
        <f t="shared" si="205"/>
        <v xml:space="preserve"> </v>
      </c>
      <c r="FK109" s="9"/>
      <c r="FL109" s="8"/>
      <c r="FM109" s="9" t="str">
        <f t="shared" si="206"/>
        <v xml:space="preserve"> </v>
      </c>
      <c r="FN109" s="9"/>
      <c r="FO109" s="8"/>
      <c r="FP109" s="9" t="str">
        <f t="shared" si="207"/>
        <v xml:space="preserve"> </v>
      </c>
      <c r="FQ109" s="9"/>
      <c r="FR109" s="2"/>
      <c r="FS109" s="9" t="str">
        <f t="shared" si="208"/>
        <v xml:space="preserve"> </v>
      </c>
      <c r="FT109" s="8">
        <f t="shared" si="209"/>
        <v>47</v>
      </c>
      <c r="FU109" s="53">
        <f t="shared" si="212"/>
        <v>0</v>
      </c>
      <c r="FV109" s="147">
        <f t="shared" si="129"/>
        <v>0</v>
      </c>
      <c r="FW109" s="164" t="str">
        <f t="shared" si="130"/>
        <v xml:space="preserve">មិនចាត់ថ្នាក់ </v>
      </c>
      <c r="FX109" s="164" t="str">
        <f t="shared" si="131"/>
        <v xml:space="preserve"> មិនចាត់ថ្នាក់</v>
      </c>
      <c r="FY109" s="53" t="str">
        <f t="shared" si="151"/>
        <v xml:space="preserve"> </v>
      </c>
      <c r="FZ109" s="58">
        <f>វត្តមាន!FZ109</f>
        <v>2</v>
      </c>
      <c r="GA109" s="58">
        <f>វត្តមាន!GA109</f>
        <v>2</v>
      </c>
      <c r="GB109" s="58">
        <f>វត្តមាន!GB109</f>
        <v>2</v>
      </c>
      <c r="GC109" s="58">
        <f>វត្តមាន!GC109</f>
        <v>6</v>
      </c>
      <c r="GD109" s="69">
        <f t="shared" si="213"/>
        <v>0</v>
      </c>
      <c r="GE109" s="69">
        <f t="shared" si="210"/>
        <v>0</v>
      </c>
      <c r="GF109" s="69">
        <f t="shared" si="211"/>
        <v>0</v>
      </c>
      <c r="GG109" s="164" t="str">
        <f t="shared" si="133"/>
        <v xml:space="preserve">មិនចាត់ថ្នាក់ </v>
      </c>
      <c r="GH109" s="164" t="str">
        <f t="shared" si="134"/>
        <v xml:space="preserve"> មិនចាត់ថ្នាក់</v>
      </c>
      <c r="GI109" s="53" t="str">
        <f t="shared" si="152"/>
        <v xml:space="preserve"> </v>
      </c>
      <c r="GJ109" s="2">
        <f t="shared" si="214"/>
        <v>4</v>
      </c>
      <c r="GK109" s="2">
        <f t="shared" si="215"/>
        <v>4</v>
      </c>
      <c r="GL109" s="2">
        <f t="shared" si="216"/>
        <v>4</v>
      </c>
      <c r="GM109" s="2">
        <f t="shared" si="217"/>
        <v>12</v>
      </c>
    </row>
    <row r="110" spans="1:195" s="109" customFormat="1" hidden="1">
      <c r="A110" s="111"/>
      <c r="B110" s="111"/>
      <c r="C110" s="111"/>
      <c r="D110" s="111"/>
      <c r="E110" s="112"/>
      <c r="F110" s="112"/>
      <c r="G110" s="113"/>
      <c r="H110" s="114" t="str">
        <f t="shared" si="153"/>
        <v xml:space="preserve"> </v>
      </c>
      <c r="I110" s="113"/>
      <c r="J110" s="114" t="str">
        <f t="shared" si="154"/>
        <v xml:space="preserve"> </v>
      </c>
      <c r="K110" s="113"/>
      <c r="L110" s="114" t="str">
        <f t="shared" si="155"/>
        <v xml:space="preserve"> </v>
      </c>
      <c r="M110" s="113"/>
      <c r="N110" s="114" t="str">
        <f t="shared" si="156"/>
        <v xml:space="preserve"> </v>
      </c>
      <c r="O110" s="113"/>
      <c r="P110" s="114" t="str">
        <f t="shared" si="157"/>
        <v xml:space="preserve"> </v>
      </c>
      <c r="Q110" s="113"/>
      <c r="R110" s="114" t="str">
        <f t="shared" si="158"/>
        <v xml:space="preserve"> </v>
      </c>
      <c r="S110" s="113"/>
      <c r="T110" s="114" t="str">
        <f t="shared" si="159"/>
        <v xml:space="preserve"> </v>
      </c>
      <c r="U110" s="113"/>
      <c r="V110" s="114" t="str">
        <f t="shared" si="160"/>
        <v xml:space="preserve"> </v>
      </c>
      <c r="W110" s="113"/>
      <c r="X110" s="114" t="str">
        <f t="shared" si="161"/>
        <v xml:space="preserve"> </v>
      </c>
      <c r="Y110" s="114"/>
      <c r="Z110" s="113"/>
      <c r="AA110" s="114" t="str">
        <f t="shared" si="218"/>
        <v xml:space="preserve"> </v>
      </c>
      <c r="AB110" s="113"/>
      <c r="AC110" s="114" t="str">
        <f t="shared" si="162"/>
        <v xml:space="preserve"> </v>
      </c>
      <c r="AD110" s="111"/>
      <c r="AE110" s="114"/>
      <c r="AF110" s="113"/>
      <c r="AG110" s="115"/>
      <c r="AH110" s="114"/>
      <c r="AI110" s="114"/>
      <c r="AJ110" s="113"/>
      <c r="AK110" s="113"/>
      <c r="AL110" s="113"/>
      <c r="AM110" s="113"/>
      <c r="AN110" s="113"/>
      <c r="AO110" s="113"/>
      <c r="AP110" s="114" t="str">
        <f t="shared" si="164"/>
        <v xml:space="preserve"> </v>
      </c>
      <c r="AQ110" s="113"/>
      <c r="AR110" s="114" t="str">
        <f t="shared" si="165"/>
        <v xml:space="preserve"> </v>
      </c>
      <c r="AS110" s="113"/>
      <c r="AT110" s="114" t="str">
        <f t="shared" si="166"/>
        <v xml:space="preserve"> </v>
      </c>
      <c r="AU110" s="113"/>
      <c r="AV110" s="114" t="str">
        <f t="shared" si="167"/>
        <v xml:space="preserve"> </v>
      </c>
      <c r="AW110" s="113"/>
      <c r="AX110" s="114" t="str">
        <f t="shared" si="168"/>
        <v xml:space="preserve"> </v>
      </c>
      <c r="AY110" s="113"/>
      <c r="AZ110" s="114" t="str">
        <f t="shared" si="169"/>
        <v xml:space="preserve"> </v>
      </c>
      <c r="BA110" s="113"/>
      <c r="BB110" s="114" t="str">
        <f t="shared" si="170"/>
        <v xml:space="preserve"> </v>
      </c>
      <c r="BC110" s="113"/>
      <c r="BD110" s="114" t="str">
        <f t="shared" si="171"/>
        <v xml:space="preserve"> </v>
      </c>
      <c r="BE110" s="113"/>
      <c r="BF110" s="114" t="str">
        <f t="shared" si="172"/>
        <v xml:space="preserve"> </v>
      </c>
      <c r="BG110" s="113"/>
      <c r="BH110" s="114" t="str">
        <f t="shared" si="173"/>
        <v xml:space="preserve"> </v>
      </c>
      <c r="BI110" s="113"/>
      <c r="BJ110" s="114" t="str">
        <f t="shared" si="174"/>
        <v xml:space="preserve"> </v>
      </c>
      <c r="BK110" s="111"/>
      <c r="BL110" s="114"/>
      <c r="BM110" s="113"/>
      <c r="BN110" s="115"/>
      <c r="BO110" s="114"/>
      <c r="BP110" s="114"/>
      <c r="BQ110" s="113"/>
      <c r="BR110" s="113"/>
      <c r="BS110" s="113"/>
      <c r="BT110" s="113"/>
      <c r="BU110" s="113"/>
      <c r="BV110" s="113"/>
      <c r="BW110" s="114" t="str">
        <f t="shared" si="175"/>
        <v xml:space="preserve"> </v>
      </c>
      <c r="BX110" s="113"/>
      <c r="BY110" s="114" t="str">
        <f t="shared" si="176"/>
        <v xml:space="preserve"> </v>
      </c>
      <c r="BZ110" s="113"/>
      <c r="CA110" s="114" t="str">
        <f t="shared" si="177"/>
        <v xml:space="preserve"> </v>
      </c>
      <c r="CB110" s="113"/>
      <c r="CC110" s="114" t="str">
        <f t="shared" si="178"/>
        <v xml:space="preserve"> </v>
      </c>
      <c r="CD110" s="113"/>
      <c r="CE110" s="114" t="str">
        <f t="shared" si="179"/>
        <v xml:space="preserve"> </v>
      </c>
      <c r="CF110" s="113"/>
      <c r="CG110" s="114" t="str">
        <f t="shared" si="180"/>
        <v xml:space="preserve"> </v>
      </c>
      <c r="CH110" s="113"/>
      <c r="CI110" s="114" t="str">
        <f t="shared" si="181"/>
        <v xml:space="preserve"> </v>
      </c>
      <c r="CJ110" s="113"/>
      <c r="CK110" s="114" t="str">
        <f t="shared" si="182"/>
        <v xml:space="preserve"> </v>
      </c>
      <c r="CL110" s="113"/>
      <c r="CM110" s="114" t="str">
        <f t="shared" si="183"/>
        <v xml:space="preserve"> </v>
      </c>
      <c r="CN110" s="113"/>
      <c r="CO110" s="114" t="str">
        <f t="shared" si="184"/>
        <v xml:space="preserve"> </v>
      </c>
      <c r="CP110" s="113"/>
      <c r="CQ110" s="114" t="str">
        <f t="shared" si="185"/>
        <v xml:space="preserve"> </v>
      </c>
      <c r="CR110" s="111"/>
      <c r="CS110" s="114"/>
      <c r="CT110" s="113"/>
      <c r="CU110" s="115"/>
      <c r="CV110" s="114"/>
      <c r="CW110" s="114"/>
      <c r="CX110" s="113"/>
      <c r="CY110" s="113"/>
      <c r="CZ110" s="113"/>
      <c r="DA110" s="113"/>
      <c r="DB110" s="113"/>
      <c r="DC110" s="113"/>
      <c r="DD110" s="114" t="str">
        <f t="shared" si="186"/>
        <v xml:space="preserve"> </v>
      </c>
      <c r="DE110" s="113"/>
      <c r="DF110" s="114" t="str">
        <f t="shared" si="187"/>
        <v xml:space="preserve"> </v>
      </c>
      <c r="DG110" s="113"/>
      <c r="DH110" s="114" t="str">
        <f t="shared" si="188"/>
        <v xml:space="preserve"> </v>
      </c>
      <c r="DI110" s="113"/>
      <c r="DJ110" s="114" t="str">
        <f t="shared" si="189"/>
        <v xml:space="preserve"> </v>
      </c>
      <c r="DK110" s="113"/>
      <c r="DL110" s="114" t="str">
        <f t="shared" si="190"/>
        <v xml:space="preserve"> </v>
      </c>
      <c r="DM110" s="113"/>
      <c r="DN110" s="114" t="str">
        <f t="shared" si="191"/>
        <v xml:space="preserve"> </v>
      </c>
      <c r="DO110" s="113"/>
      <c r="DP110" s="114" t="str">
        <f t="shared" si="192"/>
        <v xml:space="preserve"> </v>
      </c>
      <c r="DQ110" s="113"/>
      <c r="DR110" s="114" t="str">
        <f t="shared" si="193"/>
        <v xml:space="preserve"> </v>
      </c>
      <c r="DS110" s="113"/>
      <c r="DT110" s="114" t="str">
        <f t="shared" si="194"/>
        <v xml:space="preserve"> </v>
      </c>
      <c r="DU110" s="113"/>
      <c r="DV110" s="114" t="str">
        <f t="shared" si="195"/>
        <v xml:space="preserve"> </v>
      </c>
      <c r="DW110" s="113"/>
      <c r="DX110" s="114" t="str">
        <f t="shared" si="196"/>
        <v xml:space="preserve"> </v>
      </c>
      <c r="DY110" s="111"/>
      <c r="DZ110" s="114"/>
      <c r="EA110" s="113"/>
      <c r="EB110" s="115"/>
      <c r="EC110" s="114"/>
      <c r="ED110" s="114"/>
      <c r="EE110" s="113"/>
      <c r="EF110" s="113"/>
      <c r="EG110" s="113"/>
      <c r="EH110" s="113"/>
      <c r="EI110" s="113"/>
      <c r="EJ110" s="113"/>
      <c r="EK110" s="8"/>
      <c r="EL110" s="9" t="str">
        <f t="shared" si="197"/>
        <v xml:space="preserve"> </v>
      </c>
      <c r="EM110" s="9"/>
      <c r="EN110" s="8"/>
      <c r="EO110" s="9" t="str">
        <f t="shared" si="198"/>
        <v xml:space="preserve"> </v>
      </c>
      <c r="EP110" s="9"/>
      <c r="EQ110" s="8"/>
      <c r="ER110" s="9" t="str">
        <f t="shared" si="199"/>
        <v xml:space="preserve"> </v>
      </c>
      <c r="ES110" s="9"/>
      <c r="ET110" s="8"/>
      <c r="EU110" s="9" t="str">
        <f t="shared" si="200"/>
        <v xml:space="preserve"> </v>
      </c>
      <c r="EV110" s="9"/>
      <c r="EW110" s="8"/>
      <c r="EX110" s="9" t="str">
        <f t="shared" si="201"/>
        <v xml:space="preserve"> </v>
      </c>
      <c r="EY110" s="9"/>
      <c r="EZ110" s="8"/>
      <c r="FA110" s="9" t="str">
        <f t="shared" si="202"/>
        <v xml:space="preserve"> </v>
      </c>
      <c r="FB110" s="9"/>
      <c r="FC110" s="8"/>
      <c r="FD110" s="9" t="str">
        <f t="shared" si="203"/>
        <v xml:space="preserve"> </v>
      </c>
      <c r="FE110" s="9"/>
      <c r="FF110" s="8"/>
      <c r="FG110" s="9" t="str">
        <f t="shared" si="204"/>
        <v xml:space="preserve"> </v>
      </c>
      <c r="FH110" s="9"/>
      <c r="FI110" s="8"/>
      <c r="FJ110" s="9" t="str">
        <f t="shared" si="205"/>
        <v xml:space="preserve"> </v>
      </c>
      <c r="FK110" s="9"/>
      <c r="FL110" s="8"/>
      <c r="FM110" s="9" t="str">
        <f t="shared" si="206"/>
        <v xml:space="preserve"> </v>
      </c>
      <c r="FN110" s="9"/>
      <c r="FO110" s="8"/>
      <c r="FP110" s="9" t="str">
        <f t="shared" si="207"/>
        <v xml:space="preserve"> </v>
      </c>
      <c r="FQ110" s="9"/>
      <c r="FR110" s="2"/>
      <c r="FS110" s="9" t="str">
        <f t="shared" si="208"/>
        <v xml:space="preserve"> </v>
      </c>
      <c r="FT110" s="8">
        <f t="shared" si="209"/>
        <v>47</v>
      </c>
      <c r="FU110" s="113"/>
      <c r="FV110" s="115"/>
      <c r="FW110" s="114"/>
      <c r="FX110" s="114"/>
      <c r="FY110" s="113"/>
      <c r="FZ110" s="113"/>
      <c r="GA110" s="113"/>
      <c r="GB110" s="113"/>
      <c r="GC110" s="113"/>
      <c r="GD110" s="115"/>
      <c r="GE110" s="115"/>
      <c r="GF110" s="115"/>
      <c r="GG110" s="114"/>
      <c r="GH110" s="114"/>
      <c r="GI110" s="113"/>
      <c r="GJ110" s="111"/>
      <c r="GK110" s="111"/>
      <c r="GL110" s="111"/>
      <c r="GM110" s="111"/>
    </row>
    <row r="111" spans="1:195">
      <c r="A111" s="2"/>
      <c r="B111" s="2">
        <f>ប្រវត្តិរូបសិស្ស!B111</f>
        <v>7843</v>
      </c>
      <c r="C111" s="2" t="str">
        <f>ប្រវត្តិរូបសិស្ស!C111</f>
        <v>គង់ បញ្ញា</v>
      </c>
      <c r="D111" s="2" t="str">
        <f>ប្រវត្តិរូបសិស្ស!D111</f>
        <v>ស្រី</v>
      </c>
      <c r="E111" s="7">
        <f>ប្រវត្តិរូបសិស្ស!E111</f>
        <v>39276</v>
      </c>
      <c r="F111" s="7" t="str">
        <f>ប្រវត្តិរូបសិស្ស!G111</f>
        <v>12E</v>
      </c>
      <c r="G111" s="8">
        <v>68</v>
      </c>
      <c r="H111" s="9" t="str">
        <f t="shared" si="153"/>
        <v>A</v>
      </c>
      <c r="I111" s="8">
        <v>77</v>
      </c>
      <c r="J111" s="9" t="str">
        <f t="shared" si="154"/>
        <v>D</v>
      </c>
      <c r="K111" s="8">
        <v>48</v>
      </c>
      <c r="L111" s="9" t="str">
        <f t="shared" si="155"/>
        <v>D</v>
      </c>
      <c r="M111" s="8">
        <v>41</v>
      </c>
      <c r="N111" s="9" t="str">
        <f t="shared" si="156"/>
        <v>E</v>
      </c>
      <c r="O111" s="8">
        <v>13</v>
      </c>
      <c r="P111" s="9" t="str">
        <f t="shared" si="157"/>
        <v>F</v>
      </c>
      <c r="Q111" s="8"/>
      <c r="R111" s="9" t="str">
        <f t="shared" si="158"/>
        <v xml:space="preserve"> </v>
      </c>
      <c r="S111" s="8"/>
      <c r="T111" s="9" t="str">
        <f t="shared" si="159"/>
        <v xml:space="preserve"> </v>
      </c>
      <c r="U111" s="8"/>
      <c r="V111" s="9" t="str">
        <f t="shared" si="160"/>
        <v xml:space="preserve"> </v>
      </c>
      <c r="W111" s="8">
        <v>28</v>
      </c>
      <c r="X111" s="9" t="str">
        <f t="shared" si="161"/>
        <v>E</v>
      </c>
      <c r="Y111" s="9">
        <v>19</v>
      </c>
      <c r="Z111" s="8" t="str">
        <f>IF(Y111&lt;25,"0",Y111-25)</f>
        <v>0</v>
      </c>
      <c r="AA111" s="9" t="str">
        <f>IF(Y111=0," ",IF(Y111&gt;=45,"A",IF(Y111&gt;=40,"B",IF(Y111&gt;=35,"C",IF(Y111&gt;=30,"D",IF(Y111&gt;=25,"E",IF(Y111&lt;25,"F")))))))</f>
        <v>F</v>
      </c>
      <c r="AB111" s="8"/>
      <c r="AC111" s="9" t="str">
        <f t="shared" si="162"/>
        <v xml:space="preserve"> </v>
      </c>
      <c r="AD111" s="2"/>
      <c r="AE111" s="9" t="str">
        <f t="shared" si="163"/>
        <v>F</v>
      </c>
      <c r="AF111" s="53">
        <f t="shared" ref="AF111:AF156" si="221">G111+I111+K111+M111+O111+Q111+S111+U111+W111+Z111+AB111+AD111</f>
        <v>275</v>
      </c>
      <c r="AG111" s="147">
        <f>AF111/9.5</f>
        <v>28.94736842105263</v>
      </c>
      <c r="AH111" s="164" t="str">
        <f t="shared" ref="AH111" si="222">IF(AG111&gt;=45,"A",IF(AG111&gt;=40,"B",IF(AG111&gt;=35,"C",IF(AG111&gt;=30,"D",IF(AG111&gt;=25,"E",IF(AG111&gt;=0.00001,"F","មិនចាត់ថ្នាក់ "))))))</f>
        <v>E</v>
      </c>
      <c r="AI111" s="164" t="str">
        <f t="shared" ref="AI111" si="223">IF(AG111&gt;=40,"ល្អ",IF(AG111&gt;=32.5,"ល្អបង្គួរ",IF(AG111&gt;=25,"មធ្យម",IF(AG111&gt;0.00001,"ខ្សោយ",IF(AG111=0," មិនចាត់ថ្នាក់")))))</f>
        <v>មធ្យម</v>
      </c>
      <c r="AJ111" s="53">
        <f>IF(AG111=0," ",RANK(AG111,$AG$111:$AG$159))</f>
        <v>18</v>
      </c>
      <c r="AK111" s="53">
        <f>វត្តមាន!BV111</f>
        <v>0</v>
      </c>
      <c r="AL111" s="53">
        <f>វត្តមាន!BW111</f>
        <v>0</v>
      </c>
      <c r="AM111" s="53">
        <f>វត្តមាន!BX111</f>
        <v>0</v>
      </c>
      <c r="AN111" s="53">
        <f>វត្តមាន!BY111</f>
        <v>0</v>
      </c>
      <c r="AO111" s="8"/>
      <c r="AP111" s="9" t="str">
        <f t="shared" si="164"/>
        <v xml:space="preserve"> </v>
      </c>
      <c r="AQ111" s="8"/>
      <c r="AR111" s="9" t="str">
        <f t="shared" si="165"/>
        <v xml:space="preserve"> </v>
      </c>
      <c r="AS111" s="8"/>
      <c r="AT111" s="9" t="str">
        <f t="shared" si="166"/>
        <v xml:space="preserve"> </v>
      </c>
      <c r="AU111" s="8"/>
      <c r="AV111" s="9" t="str">
        <f t="shared" si="167"/>
        <v xml:space="preserve"> </v>
      </c>
      <c r="AW111" s="8"/>
      <c r="AX111" s="9" t="str">
        <f t="shared" si="168"/>
        <v xml:space="preserve"> </v>
      </c>
      <c r="AY111" s="8"/>
      <c r="AZ111" s="9" t="str">
        <f t="shared" si="169"/>
        <v xml:space="preserve"> </v>
      </c>
      <c r="BA111" s="8"/>
      <c r="BB111" s="9" t="str">
        <f t="shared" si="170"/>
        <v xml:space="preserve"> </v>
      </c>
      <c r="BC111" s="8"/>
      <c r="BD111" s="9" t="str">
        <f t="shared" si="171"/>
        <v xml:space="preserve"> </v>
      </c>
      <c r="BE111" s="8"/>
      <c r="BF111" s="9" t="str">
        <f t="shared" si="172"/>
        <v xml:space="preserve"> </v>
      </c>
      <c r="BG111" s="8"/>
      <c r="BH111" s="9" t="str">
        <f t="shared" si="173"/>
        <v xml:space="preserve"> </v>
      </c>
      <c r="BI111" s="8"/>
      <c r="BJ111" s="9" t="str">
        <f t="shared" si="174"/>
        <v xml:space="preserve"> </v>
      </c>
      <c r="BK111" s="2"/>
      <c r="BL111" s="9" t="str">
        <f t="shared" ref="BL111:BL159" si="224">IF(BK111&gt;=45,"A",IF(BK111&gt;=40,"B",IF(BK111&gt;=35,"C",IF(BK111&gt;=30,"D",IF(BK111&gt;=25,"E",IF(BK111&lt;25,"F"))))))</f>
        <v>F</v>
      </c>
      <c r="BM111" s="53">
        <f t="shared" ref="BM111:BM142" si="225">AQ111+AS111+AU111+AW111+AY111+BA111+BC111+BE111+BG111+BI111+BK111</f>
        <v>0</v>
      </c>
      <c r="BN111" s="147">
        <f t="shared" ref="BN111:BN159" si="226">BM111/12</f>
        <v>0</v>
      </c>
      <c r="BO111" s="164" t="str">
        <f t="shared" ref="BO111:BO159" si="227">IF(BN111&gt;=45,"A",IF(BN111&gt;=40,"B",IF(BN111&gt;=35,"C",IF(BN111&gt;=30,"D",IF(BN111&gt;=25,"E",IF(BN111&gt;=0.00001,"F","មិនចាត់ថ្នាក់ "))))))</f>
        <v xml:space="preserve">មិនចាត់ថ្នាក់ </v>
      </c>
      <c r="BP111" s="164" t="str">
        <f t="shared" ref="BP111:BP159" si="228">IF(BN111&gt;=40,"ល្អ",IF(BN111&gt;=32.5,"ល្អបង្គួរ",IF(BN111&gt;=25,"មធ្យម",IF(BN111&gt;0.00001,"ខ្សោយ",IF(BN111=0," មិនចាត់ថ្នាក់")))))</f>
        <v xml:space="preserve"> មិនចាត់ថ្នាក់</v>
      </c>
      <c r="BQ111" s="53" t="str">
        <f>IF(BN111=0," ",RANK(BN111,$AG$110:$AG$159))</f>
        <v xml:space="preserve"> </v>
      </c>
      <c r="BR111" s="51">
        <f>វត្តមាន!BV111</f>
        <v>0</v>
      </c>
      <c r="BS111" s="51">
        <f>វត្តមាន!BW111</f>
        <v>0</v>
      </c>
      <c r="BT111" s="51">
        <f>វត្តមាន!BX111</f>
        <v>0</v>
      </c>
      <c r="BU111" s="51">
        <f>វត្តមាន!BY111</f>
        <v>0</v>
      </c>
      <c r="BV111" s="8"/>
      <c r="BW111" s="9" t="str">
        <f t="shared" si="175"/>
        <v xml:space="preserve"> </v>
      </c>
      <c r="BX111" s="8"/>
      <c r="BY111" s="9" t="str">
        <f t="shared" si="176"/>
        <v xml:space="preserve"> </v>
      </c>
      <c r="BZ111" s="8"/>
      <c r="CA111" s="9" t="str">
        <f t="shared" si="177"/>
        <v xml:space="preserve"> </v>
      </c>
      <c r="CB111" s="8"/>
      <c r="CC111" s="9" t="str">
        <f t="shared" si="178"/>
        <v xml:space="preserve"> </v>
      </c>
      <c r="CD111" s="8"/>
      <c r="CE111" s="9" t="str">
        <f t="shared" si="179"/>
        <v xml:space="preserve"> </v>
      </c>
      <c r="CF111" s="8"/>
      <c r="CG111" s="9" t="str">
        <f t="shared" si="180"/>
        <v xml:space="preserve"> </v>
      </c>
      <c r="CH111" s="8"/>
      <c r="CI111" s="9" t="str">
        <f t="shared" si="181"/>
        <v xml:space="preserve"> </v>
      </c>
      <c r="CJ111" s="8"/>
      <c r="CK111" s="9" t="str">
        <f t="shared" si="182"/>
        <v xml:space="preserve"> </v>
      </c>
      <c r="CL111" s="8"/>
      <c r="CM111" s="9" t="str">
        <f t="shared" si="183"/>
        <v xml:space="preserve"> </v>
      </c>
      <c r="CN111" s="8"/>
      <c r="CO111" s="9" t="str">
        <f t="shared" si="184"/>
        <v xml:space="preserve"> </v>
      </c>
      <c r="CP111" s="8"/>
      <c r="CQ111" s="9" t="str">
        <f t="shared" si="185"/>
        <v xml:space="preserve"> </v>
      </c>
      <c r="CR111" s="2"/>
      <c r="CS111" s="9" t="str">
        <f t="shared" ref="CS111:CS159" si="229">IF(CR111&gt;=45,"A",IF(CR111&gt;=40,"B",IF(CR111&gt;=35,"C",IF(CR111&gt;=30,"D",IF(CR111&gt;=25,"E",IF(CR111&lt;25,"F"))))))</f>
        <v>F</v>
      </c>
      <c r="CT111" s="53">
        <f t="shared" ref="CT111:CT142" si="230">BX111+BZ111+CB111+CD111+CF111+CH111+CJ111+CL111+CN111+CP111+CR111</f>
        <v>0</v>
      </c>
      <c r="CU111" s="147">
        <f t="shared" ref="CU111:CU159" si="231">CT111/12</f>
        <v>0</v>
      </c>
      <c r="CV111" s="164" t="str">
        <f t="shared" ref="CV111:CV159" si="232">IF(CU111&gt;=45,"A",IF(CU111&gt;=40,"B",IF(CU111&gt;=35,"C",IF(CU111&gt;=30,"D",IF(CU111&gt;=25,"E",IF(CU111&gt;=0.00001,"F","មិនចាត់ថ្នាក់ "))))))</f>
        <v xml:space="preserve">មិនចាត់ថ្នាក់ </v>
      </c>
      <c r="CW111" s="164" t="str">
        <f t="shared" ref="CW111:CW159" si="233">IF(CU111&gt;=40,"ល្អ",IF(CU111&gt;=32.5,"ល្អបង្គួរ",IF(CU111&gt;=25,"មធ្យម",IF(CU111&gt;0.00001,"ខ្សោយ",IF(CU111=0," មិនចាត់ថ្នាក់")))))</f>
        <v xml:space="preserve"> មិនចាត់ថ្នាក់</v>
      </c>
      <c r="CX111" s="53" t="str">
        <f>IF(CU111=0," ",RANK(CU111,$AG$110:$AG$159))</f>
        <v xml:space="preserve"> </v>
      </c>
      <c r="CY111" s="51">
        <f>វត្តមាន!DF111</f>
        <v>0</v>
      </c>
      <c r="CZ111" s="51">
        <f>វត្តមាន!DG111</f>
        <v>0</v>
      </c>
      <c r="DA111" s="51">
        <f>វត្តមាន!DH111</f>
        <v>0</v>
      </c>
      <c r="DB111" s="51">
        <f>វត្តមាន!DI111</f>
        <v>0</v>
      </c>
      <c r="DC111" s="8"/>
      <c r="DD111" s="9" t="str">
        <f t="shared" si="186"/>
        <v xml:space="preserve"> </v>
      </c>
      <c r="DE111" s="8"/>
      <c r="DF111" s="9" t="str">
        <f t="shared" si="187"/>
        <v xml:space="preserve"> </v>
      </c>
      <c r="DG111" s="8"/>
      <c r="DH111" s="9" t="str">
        <f t="shared" si="188"/>
        <v xml:space="preserve"> </v>
      </c>
      <c r="DI111" s="8"/>
      <c r="DJ111" s="9" t="str">
        <f t="shared" si="189"/>
        <v xml:space="preserve"> </v>
      </c>
      <c r="DK111" s="8"/>
      <c r="DL111" s="9" t="str">
        <f t="shared" si="190"/>
        <v xml:space="preserve"> </v>
      </c>
      <c r="DM111" s="8"/>
      <c r="DN111" s="9" t="str">
        <f t="shared" si="191"/>
        <v xml:space="preserve"> </v>
      </c>
      <c r="DO111" s="8"/>
      <c r="DP111" s="9" t="str">
        <f t="shared" si="192"/>
        <v xml:space="preserve"> </v>
      </c>
      <c r="DQ111" s="8"/>
      <c r="DR111" s="9" t="str">
        <f t="shared" si="193"/>
        <v xml:space="preserve"> </v>
      </c>
      <c r="DS111" s="8"/>
      <c r="DT111" s="9" t="str">
        <f t="shared" si="194"/>
        <v xml:space="preserve"> </v>
      </c>
      <c r="DU111" s="8"/>
      <c r="DV111" s="9" t="str">
        <f t="shared" si="195"/>
        <v xml:space="preserve"> </v>
      </c>
      <c r="DW111" s="8"/>
      <c r="DX111" s="9" t="str">
        <f t="shared" si="196"/>
        <v xml:space="preserve"> </v>
      </c>
      <c r="DY111" s="2"/>
      <c r="DZ111" s="9" t="str">
        <f t="shared" ref="DZ111:DZ159" si="234">IF(DY111&gt;=45,"A",IF(DY111&gt;=40,"B",IF(DY111&gt;=35,"C",IF(DY111&gt;=30,"D",IF(DY111&gt;=25,"E",IF(DY111&lt;25,"F"))))))</f>
        <v>F</v>
      </c>
      <c r="EA111" s="53">
        <f t="shared" ref="EA111:EA142" si="235">DE111+DG111+DI111+DK111+DM111+DO111+DQ111+DS111+DU111+DW111+DY111</f>
        <v>0</v>
      </c>
      <c r="EB111" s="147">
        <f t="shared" ref="EB111:EB159" si="236">EA111/12</f>
        <v>0</v>
      </c>
      <c r="EC111" s="164" t="str">
        <f t="shared" ref="EC111:EC159" si="237">IF(EB111&gt;=45,"A",IF(EB111&gt;=40,"B",IF(EB111&gt;=35,"C",IF(EB111&gt;=30,"D",IF(EB111&gt;=25,"E",IF(EB111&gt;=0.00001,"F","មិនចាត់ថ្នាក់ "))))))</f>
        <v xml:space="preserve">មិនចាត់ថ្នាក់ </v>
      </c>
      <c r="ED111" s="164" t="str">
        <f t="shared" ref="ED111:ED159" si="238">IF(EB111&gt;=40,"ល្អ",IF(EB111&gt;=32.5,"ល្អបង្គួរ",IF(EB111&gt;=25,"មធ្យម",IF(EB111&gt;0.00001,"ខ្សោយ",IF(EB111=0," មិនចាត់ថ្នាក់")))))</f>
        <v xml:space="preserve"> មិនចាត់ថ្នាក់</v>
      </c>
      <c r="EE111" s="53" t="str">
        <f>IF(EB111=0," ",RANK(EB111,$AG$110:$AG$159))</f>
        <v xml:space="preserve"> </v>
      </c>
      <c r="EF111" s="58">
        <f>វត្តមាន!EP111</f>
        <v>2</v>
      </c>
      <c r="EG111" s="58">
        <f>វត្តមាន!EQ111</f>
        <v>2</v>
      </c>
      <c r="EH111" s="58">
        <f>វត្តមាន!ER111</f>
        <v>2</v>
      </c>
      <c r="EI111" s="58">
        <f>វត្តមាន!ES111</f>
        <v>6</v>
      </c>
      <c r="EJ111" s="67"/>
      <c r="EK111" s="8"/>
      <c r="EL111" s="9" t="str">
        <f t="shared" si="197"/>
        <v xml:space="preserve"> </v>
      </c>
      <c r="EM111" s="9"/>
      <c r="EN111" s="8"/>
      <c r="EO111" s="9" t="str">
        <f t="shared" si="198"/>
        <v xml:space="preserve"> </v>
      </c>
      <c r="EP111" s="9"/>
      <c r="EQ111" s="8"/>
      <c r="ER111" s="9" t="str">
        <f t="shared" si="199"/>
        <v xml:space="preserve"> </v>
      </c>
      <c r="ES111" s="9"/>
      <c r="ET111" s="8"/>
      <c r="EU111" s="9" t="str">
        <f t="shared" si="200"/>
        <v xml:space="preserve"> </v>
      </c>
      <c r="EV111" s="9"/>
      <c r="EW111" s="8"/>
      <c r="EX111" s="9" t="str">
        <f t="shared" si="201"/>
        <v xml:space="preserve"> </v>
      </c>
      <c r="EY111" s="9"/>
      <c r="EZ111" s="8"/>
      <c r="FA111" s="9" t="str">
        <f t="shared" si="202"/>
        <v xml:space="preserve"> </v>
      </c>
      <c r="FB111" s="9"/>
      <c r="FC111" s="8"/>
      <c r="FD111" s="9" t="str">
        <f t="shared" si="203"/>
        <v xml:space="preserve"> </v>
      </c>
      <c r="FE111" s="9"/>
      <c r="FF111" s="8"/>
      <c r="FG111" s="9" t="str">
        <f t="shared" si="204"/>
        <v xml:space="preserve"> </v>
      </c>
      <c r="FH111" s="9"/>
      <c r="FI111" s="8"/>
      <c r="FJ111" s="9" t="str">
        <f t="shared" si="205"/>
        <v xml:space="preserve"> </v>
      </c>
      <c r="FK111" s="9"/>
      <c r="FL111" s="8"/>
      <c r="FM111" s="9" t="str">
        <f t="shared" si="206"/>
        <v xml:space="preserve"> </v>
      </c>
      <c r="FN111" s="9"/>
      <c r="FO111" s="8"/>
      <c r="FP111" s="9" t="str">
        <f t="shared" si="207"/>
        <v xml:space="preserve"> </v>
      </c>
      <c r="FQ111" s="9"/>
      <c r="FR111" s="2"/>
      <c r="FS111" s="9" t="str">
        <f t="shared" si="208"/>
        <v xml:space="preserve"> </v>
      </c>
      <c r="FT111" s="8">
        <f t="shared" si="209"/>
        <v>47</v>
      </c>
      <c r="FU111" s="53">
        <f t="shared" ref="FU111:FU142" si="239">EN111+EQ111+ET111+EW111+EZ111+FC111+FF111+FI111+FL111+FO111+FR111</f>
        <v>0</v>
      </c>
      <c r="FV111" s="147">
        <f t="shared" ref="FV111:FV159" si="240">FU111/12</f>
        <v>0</v>
      </c>
      <c r="FW111" s="164" t="str">
        <f t="shared" ref="FW111:FW159" si="241">IF(FV111&gt;=45,"A",IF(FV111&gt;=40,"B",IF(FV111&gt;=35,"C",IF(FV111&gt;=30,"D",IF(FV111&gt;=25,"E",IF(FV111&gt;=0.00001,"F","មិនចាត់ថ្នាក់ "))))))</f>
        <v xml:space="preserve">មិនចាត់ថ្នាក់ </v>
      </c>
      <c r="FX111" s="164" t="str">
        <f t="shared" ref="FX111:FX159" si="242">IF(FV111&gt;=40,"ល្អ",IF(FV111&gt;=32.5,"ល្អបង្គួរ",IF(FV111&gt;=25,"មធ្យម",IF(FV111&gt;0.00001,"ខ្សោយ",IF(FV111=0," មិនចាត់ថ្នាក់")))))</f>
        <v xml:space="preserve"> មិនចាត់ថ្នាក់</v>
      </c>
      <c r="FY111" s="53" t="str">
        <f>IF(FV111=0," ",RANK(FV111,$AG$110:$AG$159))</f>
        <v xml:space="preserve"> </v>
      </c>
      <c r="FZ111" s="58">
        <f>វត្តមាន!FZ111</f>
        <v>2</v>
      </c>
      <c r="GA111" s="58">
        <f>វត្តមាន!GA111</f>
        <v>2</v>
      </c>
      <c r="GB111" s="58">
        <f>វត្តមាន!GB111</f>
        <v>2</v>
      </c>
      <c r="GC111" s="58">
        <f>វត្តមាន!GC111</f>
        <v>6</v>
      </c>
      <c r="GD111" s="69">
        <f t="shared" ref="GD111:GD142" si="243">(EB111+CU111+BN111+AG111)/4</f>
        <v>7.2368421052631575</v>
      </c>
      <c r="GE111" s="69">
        <f t="shared" si="210"/>
        <v>0</v>
      </c>
      <c r="GF111" s="69">
        <f t="shared" si="211"/>
        <v>3.6184210526315788</v>
      </c>
      <c r="GG111" s="164" t="str">
        <f t="shared" ref="GG111:GG159" si="244">IF(GF111&gt;=45,"A",IF(GF111&gt;=40,"B",IF(GF111&gt;=35,"C",IF(GF111&gt;=30,"D",IF(GF111&gt;=25,"E",IF(GF111&gt;=0.00001,"F","មិនចាត់ថ្នាក់ "))))))</f>
        <v>F</v>
      </c>
      <c r="GH111" s="164" t="str">
        <f t="shared" ref="GH111:GH159" si="245">IF(GF111&gt;=40,"ល្អ",IF(GF111&gt;=32.5,"ល្អបង្គួរ",IF(GF111&gt;=25,"មធ្យម",IF(GF111&gt;0.00001,"ខ្សោយ",IF(GF111=0," មិនចាត់ថ្នាក់")))))</f>
        <v>ខ្សោយ</v>
      </c>
      <c r="GI111" s="53" t="e">
        <f>IF(GF111=0," ",RANK(GF111,$AG$110:$AG$159))</f>
        <v>#N/A</v>
      </c>
      <c r="GJ111" s="2">
        <f t="shared" ref="GJ111:GJ142" si="246">FZ111+EF111+CY111+BR111+AK111</f>
        <v>4</v>
      </c>
      <c r="GK111" s="2">
        <f t="shared" ref="GK111:GK142" si="247">GA111+EG111+CZ111+BS111+AL111</f>
        <v>4</v>
      </c>
      <c r="GL111" s="2">
        <f t="shared" ref="GL111:GL142" si="248">GB111+EH111+DA111+BT111+AM111</f>
        <v>4</v>
      </c>
      <c r="GM111" s="2">
        <f t="shared" ref="GM111:GM142" si="249">GC111+EI111+DB111+BU111+AN111</f>
        <v>12</v>
      </c>
    </row>
    <row r="112" spans="1:195">
      <c r="A112" s="2"/>
      <c r="B112" s="2">
        <f>ប្រវត្តិរូបសិស្ស!B112</f>
        <v>7844</v>
      </c>
      <c r="C112" s="2" t="str">
        <f>ប្រវត្តិរូបសិស្ស!C112</f>
        <v>គា ពិសី</v>
      </c>
      <c r="D112" s="2" t="str">
        <f>ប្រវត្តិរូបសិស្ស!D112</f>
        <v>ស្រី</v>
      </c>
      <c r="E112" s="7">
        <f>ប្រវត្តិរូបសិស្ស!E112</f>
        <v>39803</v>
      </c>
      <c r="F112" s="7" t="str">
        <f>ប្រវត្តិរូបសិស្ស!G112</f>
        <v>12E</v>
      </c>
      <c r="G112" s="8">
        <v>35</v>
      </c>
      <c r="H112" s="9" t="str">
        <f t="shared" si="153"/>
        <v>F</v>
      </c>
      <c r="I112" s="8">
        <v>82</v>
      </c>
      <c r="J112" s="9" t="str">
        <f t="shared" si="154"/>
        <v>D</v>
      </c>
      <c r="K112" s="8">
        <v>48</v>
      </c>
      <c r="L112" s="9" t="str">
        <f t="shared" si="155"/>
        <v>D</v>
      </c>
      <c r="M112" s="8">
        <v>50</v>
      </c>
      <c r="N112" s="9" t="str">
        <f t="shared" si="156"/>
        <v>D</v>
      </c>
      <c r="O112" s="8">
        <v>22</v>
      </c>
      <c r="P112" s="9" t="str">
        <f t="shared" si="157"/>
        <v>F</v>
      </c>
      <c r="Q112" s="8"/>
      <c r="R112" s="9" t="str">
        <f t="shared" si="158"/>
        <v xml:space="preserve"> </v>
      </c>
      <c r="S112" s="8"/>
      <c r="T112" s="9" t="str">
        <f t="shared" si="159"/>
        <v xml:space="preserve"> </v>
      </c>
      <c r="U112" s="8"/>
      <c r="V112" s="9" t="str">
        <f t="shared" si="160"/>
        <v xml:space="preserve"> </v>
      </c>
      <c r="W112" s="8">
        <v>31</v>
      </c>
      <c r="X112" s="9" t="str">
        <f t="shared" si="161"/>
        <v>D</v>
      </c>
      <c r="Y112" s="9">
        <v>22</v>
      </c>
      <c r="Z112" s="8" t="str">
        <f t="shared" ref="Z112:Z156" si="250">IF(Y112&lt;25,"0",Y112-25)</f>
        <v>0</v>
      </c>
      <c r="AA112" s="9" t="str">
        <f t="shared" ref="AA112:AA156" si="251">IF(Y112=0," ",IF(Y112&gt;=45,"A",IF(Y112&gt;=40,"B",IF(Y112&gt;=35,"C",IF(Y112&gt;=30,"D",IF(Y112&gt;=25,"E",IF(Y112&lt;25,"F")))))))</f>
        <v>F</v>
      </c>
      <c r="AB112" s="8"/>
      <c r="AC112" s="9" t="str">
        <f t="shared" si="162"/>
        <v xml:space="preserve"> </v>
      </c>
      <c r="AD112" s="2"/>
      <c r="AE112" s="9" t="str">
        <f t="shared" si="163"/>
        <v>F</v>
      </c>
      <c r="AF112" s="53">
        <f t="shared" si="221"/>
        <v>268</v>
      </c>
      <c r="AG112" s="147">
        <f t="shared" ref="AG112:AG156" si="252">AF112/9.5</f>
        <v>28.210526315789473</v>
      </c>
      <c r="AH112" s="164" t="str">
        <f t="shared" ref="AH112:AH156" si="253">IF(AG112&gt;=45,"A",IF(AG112&gt;=40,"B",IF(AG112&gt;=35,"C",IF(AG112&gt;=30,"D",IF(AG112&gt;=25,"E",IF(AG112&gt;=0.00001,"F","មិនចាត់ថ្នាក់ "))))))</f>
        <v>E</v>
      </c>
      <c r="AI112" s="164" t="str">
        <f t="shared" ref="AI112:AI159" si="254">IF(AG112&gt;=40,"ល្អ",IF(AG112&gt;=32.5,"ល្អបង្គួរ",IF(AG112&gt;=25,"មធ្យម",IF(AG112&gt;0.00001,"ខ្សោយ",IF(AG112=0," មិនចាត់ថ្នាក់")))))</f>
        <v>មធ្យម</v>
      </c>
      <c r="AJ112" s="53">
        <f t="shared" ref="AJ112:AJ159" si="255">IF(AG112=0," ",RANK(AG112,$AG$111:$AG$159))</f>
        <v>21</v>
      </c>
      <c r="AK112" s="53">
        <f>វត្តមាន!BV112</f>
        <v>0</v>
      </c>
      <c r="AL112" s="53">
        <f>វត្តមាន!BW112</f>
        <v>0</v>
      </c>
      <c r="AM112" s="53">
        <f>វត្តមាន!BX112</f>
        <v>0</v>
      </c>
      <c r="AN112" s="53">
        <f>វត្តមាន!BY112</f>
        <v>0</v>
      </c>
      <c r="AO112" s="8"/>
      <c r="AP112" s="9" t="str">
        <f t="shared" si="164"/>
        <v xml:space="preserve"> </v>
      </c>
      <c r="AQ112" s="8"/>
      <c r="AR112" s="9" t="str">
        <f t="shared" si="165"/>
        <v xml:space="preserve"> </v>
      </c>
      <c r="AS112" s="8"/>
      <c r="AT112" s="9" t="str">
        <f t="shared" si="166"/>
        <v xml:space="preserve"> </v>
      </c>
      <c r="AU112" s="8"/>
      <c r="AV112" s="9" t="str">
        <f t="shared" si="167"/>
        <v xml:space="preserve"> </v>
      </c>
      <c r="AW112" s="8"/>
      <c r="AX112" s="9" t="str">
        <f t="shared" si="168"/>
        <v xml:space="preserve"> </v>
      </c>
      <c r="AY112" s="8"/>
      <c r="AZ112" s="9" t="str">
        <f t="shared" si="169"/>
        <v xml:space="preserve"> </v>
      </c>
      <c r="BA112" s="8"/>
      <c r="BB112" s="9" t="str">
        <f t="shared" si="170"/>
        <v xml:space="preserve"> </v>
      </c>
      <c r="BC112" s="8"/>
      <c r="BD112" s="9" t="str">
        <f t="shared" si="171"/>
        <v xml:space="preserve"> </v>
      </c>
      <c r="BE112" s="8"/>
      <c r="BF112" s="9" t="str">
        <f t="shared" si="172"/>
        <v xml:space="preserve"> </v>
      </c>
      <c r="BG112" s="8"/>
      <c r="BH112" s="9" t="str">
        <f t="shared" si="173"/>
        <v xml:space="preserve"> </v>
      </c>
      <c r="BI112" s="8"/>
      <c r="BJ112" s="9" t="str">
        <f t="shared" si="174"/>
        <v xml:space="preserve"> </v>
      </c>
      <c r="BK112" s="2"/>
      <c r="BL112" s="9" t="str">
        <f t="shared" si="224"/>
        <v>F</v>
      </c>
      <c r="BM112" s="53">
        <f t="shared" si="225"/>
        <v>0</v>
      </c>
      <c r="BN112" s="147">
        <f t="shared" si="226"/>
        <v>0</v>
      </c>
      <c r="BO112" s="164" t="str">
        <f t="shared" si="227"/>
        <v xml:space="preserve">មិនចាត់ថ្នាក់ </v>
      </c>
      <c r="BP112" s="164" t="str">
        <f t="shared" si="228"/>
        <v xml:space="preserve"> មិនចាត់ថ្នាក់</v>
      </c>
      <c r="BQ112" s="53" t="str">
        <f t="shared" ref="BQ112:BQ159" si="256">IF(BN112=0," ",RANK(BN112,$AG$110:$AG$159))</f>
        <v xml:space="preserve"> </v>
      </c>
      <c r="BR112" s="51">
        <f>វត្តមាន!BV112</f>
        <v>0</v>
      </c>
      <c r="BS112" s="51">
        <f>វត្តមាន!BW112</f>
        <v>0</v>
      </c>
      <c r="BT112" s="51">
        <f>វត្តមាន!BX112</f>
        <v>0</v>
      </c>
      <c r="BU112" s="51">
        <f>វត្តមាន!BY112</f>
        <v>0</v>
      </c>
      <c r="BV112" s="8"/>
      <c r="BW112" s="9" t="str">
        <f t="shared" si="175"/>
        <v xml:space="preserve"> </v>
      </c>
      <c r="BX112" s="8"/>
      <c r="BY112" s="9" t="str">
        <f t="shared" si="176"/>
        <v xml:space="preserve"> </v>
      </c>
      <c r="BZ112" s="8"/>
      <c r="CA112" s="9" t="str">
        <f t="shared" si="177"/>
        <v xml:space="preserve"> </v>
      </c>
      <c r="CB112" s="8"/>
      <c r="CC112" s="9" t="str">
        <f t="shared" si="178"/>
        <v xml:space="preserve"> </v>
      </c>
      <c r="CD112" s="8"/>
      <c r="CE112" s="9" t="str">
        <f t="shared" si="179"/>
        <v xml:space="preserve"> </v>
      </c>
      <c r="CF112" s="8"/>
      <c r="CG112" s="9" t="str">
        <f t="shared" si="180"/>
        <v xml:space="preserve"> </v>
      </c>
      <c r="CH112" s="8"/>
      <c r="CI112" s="9" t="str">
        <f t="shared" si="181"/>
        <v xml:space="preserve"> </v>
      </c>
      <c r="CJ112" s="8"/>
      <c r="CK112" s="9" t="str">
        <f t="shared" si="182"/>
        <v xml:space="preserve"> </v>
      </c>
      <c r="CL112" s="8"/>
      <c r="CM112" s="9" t="str">
        <f t="shared" si="183"/>
        <v xml:space="preserve"> </v>
      </c>
      <c r="CN112" s="8"/>
      <c r="CO112" s="9" t="str">
        <f t="shared" si="184"/>
        <v xml:space="preserve"> </v>
      </c>
      <c r="CP112" s="8"/>
      <c r="CQ112" s="9" t="str">
        <f t="shared" si="185"/>
        <v xml:space="preserve"> </v>
      </c>
      <c r="CR112" s="2"/>
      <c r="CS112" s="9" t="str">
        <f t="shared" si="229"/>
        <v>F</v>
      </c>
      <c r="CT112" s="53">
        <f t="shared" si="230"/>
        <v>0</v>
      </c>
      <c r="CU112" s="147">
        <f t="shared" si="231"/>
        <v>0</v>
      </c>
      <c r="CV112" s="164" t="str">
        <f t="shared" si="232"/>
        <v xml:space="preserve">មិនចាត់ថ្នាក់ </v>
      </c>
      <c r="CW112" s="164" t="str">
        <f t="shared" si="233"/>
        <v xml:space="preserve"> មិនចាត់ថ្នាក់</v>
      </c>
      <c r="CX112" s="53" t="str">
        <f t="shared" ref="CX112:CX159" si="257">IF(CU112=0," ",RANK(CU112,$AG$110:$AG$159))</f>
        <v xml:space="preserve"> </v>
      </c>
      <c r="CY112" s="51">
        <f>វត្តមាន!DF112</f>
        <v>0</v>
      </c>
      <c r="CZ112" s="51">
        <f>វត្តមាន!DG112</f>
        <v>0</v>
      </c>
      <c r="DA112" s="51">
        <f>វត្តមាន!DH112</f>
        <v>0</v>
      </c>
      <c r="DB112" s="51">
        <f>វត្តមាន!DI112</f>
        <v>0</v>
      </c>
      <c r="DC112" s="8"/>
      <c r="DD112" s="9" t="str">
        <f t="shared" si="186"/>
        <v xml:space="preserve"> </v>
      </c>
      <c r="DE112" s="8"/>
      <c r="DF112" s="9" t="str">
        <f t="shared" si="187"/>
        <v xml:space="preserve"> </v>
      </c>
      <c r="DG112" s="8"/>
      <c r="DH112" s="9" t="str">
        <f t="shared" si="188"/>
        <v xml:space="preserve"> </v>
      </c>
      <c r="DI112" s="8"/>
      <c r="DJ112" s="9" t="str">
        <f t="shared" si="189"/>
        <v xml:space="preserve"> </v>
      </c>
      <c r="DK112" s="8"/>
      <c r="DL112" s="9" t="str">
        <f t="shared" si="190"/>
        <v xml:space="preserve"> </v>
      </c>
      <c r="DM112" s="8"/>
      <c r="DN112" s="9" t="str">
        <f t="shared" si="191"/>
        <v xml:space="preserve"> </v>
      </c>
      <c r="DO112" s="8"/>
      <c r="DP112" s="9" t="str">
        <f t="shared" si="192"/>
        <v xml:space="preserve"> </v>
      </c>
      <c r="DQ112" s="8"/>
      <c r="DR112" s="9" t="str">
        <f t="shared" si="193"/>
        <v xml:space="preserve"> </v>
      </c>
      <c r="DS112" s="8"/>
      <c r="DT112" s="9" t="str">
        <f t="shared" si="194"/>
        <v xml:space="preserve"> </v>
      </c>
      <c r="DU112" s="8"/>
      <c r="DV112" s="9" t="str">
        <f t="shared" si="195"/>
        <v xml:space="preserve"> </v>
      </c>
      <c r="DW112" s="8"/>
      <c r="DX112" s="9" t="str">
        <f t="shared" si="196"/>
        <v xml:space="preserve"> </v>
      </c>
      <c r="DY112" s="2"/>
      <c r="DZ112" s="9" t="str">
        <f t="shared" si="234"/>
        <v>F</v>
      </c>
      <c r="EA112" s="53">
        <f t="shared" si="235"/>
        <v>0</v>
      </c>
      <c r="EB112" s="147">
        <f t="shared" si="236"/>
        <v>0</v>
      </c>
      <c r="EC112" s="164" t="str">
        <f t="shared" si="237"/>
        <v xml:space="preserve">មិនចាត់ថ្នាក់ </v>
      </c>
      <c r="ED112" s="164" t="str">
        <f t="shared" si="238"/>
        <v xml:space="preserve"> មិនចាត់ថ្នាក់</v>
      </c>
      <c r="EE112" s="53" t="str">
        <f t="shared" ref="EE112:EE159" si="258">IF(EB112=0," ",RANK(EB112,$AG$110:$AG$159))</f>
        <v xml:space="preserve"> </v>
      </c>
      <c r="EF112" s="58">
        <f>វត្តមាន!EP112</f>
        <v>2</v>
      </c>
      <c r="EG112" s="58">
        <f>វត្តមាន!EQ112</f>
        <v>2</v>
      </c>
      <c r="EH112" s="58">
        <f>វត្តមាន!ER112</f>
        <v>2</v>
      </c>
      <c r="EI112" s="58">
        <f>វត្តមាន!ES112</f>
        <v>6</v>
      </c>
      <c r="EJ112" s="67"/>
      <c r="EK112" s="8"/>
      <c r="EL112" s="9" t="str">
        <f t="shared" si="197"/>
        <v xml:space="preserve"> </v>
      </c>
      <c r="EM112" s="9"/>
      <c r="EN112" s="8"/>
      <c r="EO112" s="9" t="str">
        <f t="shared" si="198"/>
        <v xml:space="preserve"> </v>
      </c>
      <c r="EP112" s="9"/>
      <c r="EQ112" s="8"/>
      <c r="ER112" s="9" t="str">
        <f t="shared" si="199"/>
        <v xml:space="preserve"> </v>
      </c>
      <c r="ES112" s="9"/>
      <c r="ET112" s="8"/>
      <c r="EU112" s="9" t="str">
        <f t="shared" si="200"/>
        <v xml:space="preserve"> </v>
      </c>
      <c r="EV112" s="9"/>
      <c r="EW112" s="8"/>
      <c r="EX112" s="9" t="str">
        <f t="shared" si="201"/>
        <v xml:space="preserve"> </v>
      </c>
      <c r="EY112" s="9"/>
      <c r="EZ112" s="8"/>
      <c r="FA112" s="9" t="str">
        <f t="shared" si="202"/>
        <v xml:space="preserve"> </v>
      </c>
      <c r="FB112" s="9"/>
      <c r="FC112" s="8"/>
      <c r="FD112" s="9" t="str">
        <f t="shared" si="203"/>
        <v xml:space="preserve"> </v>
      </c>
      <c r="FE112" s="9"/>
      <c r="FF112" s="8"/>
      <c r="FG112" s="9" t="str">
        <f t="shared" si="204"/>
        <v xml:space="preserve"> </v>
      </c>
      <c r="FH112" s="9"/>
      <c r="FI112" s="8"/>
      <c r="FJ112" s="9" t="str">
        <f t="shared" si="205"/>
        <v xml:space="preserve"> </v>
      </c>
      <c r="FK112" s="9"/>
      <c r="FL112" s="8"/>
      <c r="FM112" s="9" t="str">
        <f t="shared" si="206"/>
        <v xml:space="preserve"> </v>
      </c>
      <c r="FN112" s="9"/>
      <c r="FO112" s="8"/>
      <c r="FP112" s="9" t="str">
        <f t="shared" si="207"/>
        <v xml:space="preserve"> </v>
      </c>
      <c r="FQ112" s="9"/>
      <c r="FR112" s="2"/>
      <c r="FS112" s="9" t="str">
        <f t="shared" si="208"/>
        <v xml:space="preserve"> </v>
      </c>
      <c r="FT112" s="8">
        <f t="shared" si="209"/>
        <v>47</v>
      </c>
      <c r="FU112" s="53">
        <f t="shared" si="239"/>
        <v>0</v>
      </c>
      <c r="FV112" s="147">
        <f t="shared" si="240"/>
        <v>0</v>
      </c>
      <c r="FW112" s="164" t="str">
        <f t="shared" si="241"/>
        <v xml:space="preserve">មិនចាត់ថ្នាក់ </v>
      </c>
      <c r="FX112" s="164" t="str">
        <f t="shared" si="242"/>
        <v xml:space="preserve"> មិនចាត់ថ្នាក់</v>
      </c>
      <c r="FY112" s="53" t="str">
        <f t="shared" ref="FY112:FY159" si="259">IF(FV112=0," ",RANK(FV112,$AG$110:$AG$159))</f>
        <v xml:space="preserve"> </v>
      </c>
      <c r="FZ112" s="58">
        <f>វត្តមាន!FZ112</f>
        <v>2</v>
      </c>
      <c r="GA112" s="58">
        <f>វត្តមាន!GA112</f>
        <v>2</v>
      </c>
      <c r="GB112" s="58">
        <f>វត្តមាន!GB112</f>
        <v>2</v>
      </c>
      <c r="GC112" s="58">
        <f>វត្តមាន!GC112</f>
        <v>6</v>
      </c>
      <c r="GD112" s="69">
        <f t="shared" si="243"/>
        <v>7.0526315789473681</v>
      </c>
      <c r="GE112" s="69">
        <f t="shared" si="210"/>
        <v>0</v>
      </c>
      <c r="GF112" s="69">
        <f t="shared" si="211"/>
        <v>3.5263157894736841</v>
      </c>
      <c r="GG112" s="164" t="str">
        <f t="shared" si="244"/>
        <v>F</v>
      </c>
      <c r="GH112" s="164" t="str">
        <f t="shared" si="245"/>
        <v>ខ្សោយ</v>
      </c>
      <c r="GI112" s="53" t="e">
        <f t="shared" ref="GI112:GI159" si="260">IF(GF112=0," ",RANK(GF112,$AG$110:$AG$159))</f>
        <v>#N/A</v>
      </c>
      <c r="GJ112" s="2">
        <f t="shared" si="246"/>
        <v>4</v>
      </c>
      <c r="GK112" s="2">
        <f t="shared" si="247"/>
        <v>4</v>
      </c>
      <c r="GL112" s="2">
        <f t="shared" si="248"/>
        <v>4</v>
      </c>
      <c r="GM112" s="2">
        <f t="shared" si="249"/>
        <v>12</v>
      </c>
    </row>
    <row r="113" spans="1:195">
      <c r="A113" s="2"/>
      <c r="B113" s="2">
        <f>ប្រវត្តិរូបសិស្ស!B113</f>
        <v>7850</v>
      </c>
      <c r="C113" s="2" t="str">
        <f>ប្រវត្តិរូបសិស្ស!C113</f>
        <v>ឃួន សុវណ្ណរ៉ា</v>
      </c>
      <c r="D113" s="2" t="str">
        <f>ប្រវត្តិរូបសិស្ស!D113</f>
        <v>ស្រី</v>
      </c>
      <c r="E113" s="7">
        <f>ប្រវត្តិរូបសិស្ស!E113</f>
        <v>39138</v>
      </c>
      <c r="F113" s="7" t="str">
        <f>ប្រវត្តិរូបសិស្ស!G113</f>
        <v>12E</v>
      </c>
      <c r="G113" s="8">
        <v>30</v>
      </c>
      <c r="H113" s="9" t="str">
        <f t="shared" si="153"/>
        <v>F</v>
      </c>
      <c r="I113" s="8">
        <v>83</v>
      </c>
      <c r="J113" s="9" t="str">
        <f t="shared" si="154"/>
        <v>D</v>
      </c>
      <c r="K113" s="8">
        <v>50</v>
      </c>
      <c r="L113" s="9" t="str">
        <f t="shared" si="155"/>
        <v>D</v>
      </c>
      <c r="M113" s="8">
        <v>46</v>
      </c>
      <c r="N113" s="9" t="str">
        <f t="shared" si="156"/>
        <v>D</v>
      </c>
      <c r="O113" s="8">
        <v>11</v>
      </c>
      <c r="P113" s="9" t="str">
        <f t="shared" si="157"/>
        <v>F</v>
      </c>
      <c r="Q113" s="8"/>
      <c r="R113" s="9" t="str">
        <f t="shared" si="158"/>
        <v xml:space="preserve"> </v>
      </c>
      <c r="S113" s="8"/>
      <c r="T113" s="9" t="str">
        <f t="shared" si="159"/>
        <v xml:space="preserve"> </v>
      </c>
      <c r="U113" s="8"/>
      <c r="V113" s="9" t="str">
        <f t="shared" si="160"/>
        <v xml:space="preserve"> </v>
      </c>
      <c r="W113" s="8">
        <v>12</v>
      </c>
      <c r="X113" s="9" t="str">
        <f t="shared" si="161"/>
        <v>F</v>
      </c>
      <c r="Y113" s="9">
        <v>19</v>
      </c>
      <c r="Z113" s="8" t="str">
        <f t="shared" si="250"/>
        <v>0</v>
      </c>
      <c r="AA113" s="9" t="str">
        <f t="shared" si="251"/>
        <v>F</v>
      </c>
      <c r="AB113" s="8"/>
      <c r="AC113" s="9" t="str">
        <f t="shared" si="162"/>
        <v xml:space="preserve"> </v>
      </c>
      <c r="AD113" s="2"/>
      <c r="AE113" s="9" t="str">
        <f t="shared" si="163"/>
        <v>F</v>
      </c>
      <c r="AF113" s="53">
        <f t="shared" si="221"/>
        <v>232</v>
      </c>
      <c r="AG113" s="147">
        <f t="shared" si="252"/>
        <v>24.421052631578949</v>
      </c>
      <c r="AH113" s="164" t="str">
        <f t="shared" si="253"/>
        <v>F</v>
      </c>
      <c r="AI113" s="164" t="str">
        <f t="shared" si="254"/>
        <v>ខ្សោយ</v>
      </c>
      <c r="AJ113" s="53">
        <f t="shared" si="255"/>
        <v>38</v>
      </c>
      <c r="AK113" s="53">
        <f>វត្តមាន!BV113</f>
        <v>0</v>
      </c>
      <c r="AL113" s="53">
        <f>វត្តមាន!BW113</f>
        <v>0</v>
      </c>
      <c r="AM113" s="53">
        <f>វត្តមាន!BX113</f>
        <v>0</v>
      </c>
      <c r="AN113" s="53">
        <f>វត្តមាន!BY113</f>
        <v>0</v>
      </c>
      <c r="AO113" s="8"/>
      <c r="AP113" s="9" t="str">
        <f t="shared" si="164"/>
        <v xml:space="preserve"> </v>
      </c>
      <c r="AQ113" s="8"/>
      <c r="AR113" s="9" t="str">
        <f t="shared" si="165"/>
        <v xml:space="preserve"> </v>
      </c>
      <c r="AS113" s="8"/>
      <c r="AT113" s="9" t="str">
        <f t="shared" si="166"/>
        <v xml:space="preserve"> </v>
      </c>
      <c r="AU113" s="8"/>
      <c r="AV113" s="9" t="str">
        <f t="shared" si="167"/>
        <v xml:space="preserve"> </v>
      </c>
      <c r="AW113" s="8"/>
      <c r="AX113" s="9" t="str">
        <f t="shared" si="168"/>
        <v xml:space="preserve"> </v>
      </c>
      <c r="AY113" s="8"/>
      <c r="AZ113" s="9" t="str">
        <f t="shared" si="169"/>
        <v xml:space="preserve"> </v>
      </c>
      <c r="BA113" s="8"/>
      <c r="BB113" s="9" t="str">
        <f t="shared" si="170"/>
        <v xml:space="preserve"> </v>
      </c>
      <c r="BC113" s="8"/>
      <c r="BD113" s="9" t="str">
        <f t="shared" si="171"/>
        <v xml:space="preserve"> </v>
      </c>
      <c r="BE113" s="8"/>
      <c r="BF113" s="9" t="str">
        <f t="shared" si="172"/>
        <v xml:space="preserve"> </v>
      </c>
      <c r="BG113" s="8"/>
      <c r="BH113" s="9" t="str">
        <f t="shared" si="173"/>
        <v xml:space="preserve"> </v>
      </c>
      <c r="BI113" s="8"/>
      <c r="BJ113" s="9" t="str">
        <f t="shared" si="174"/>
        <v xml:space="preserve"> </v>
      </c>
      <c r="BK113" s="2"/>
      <c r="BL113" s="9" t="str">
        <f t="shared" si="224"/>
        <v>F</v>
      </c>
      <c r="BM113" s="53">
        <f t="shared" si="225"/>
        <v>0</v>
      </c>
      <c r="BN113" s="147">
        <f t="shared" si="226"/>
        <v>0</v>
      </c>
      <c r="BO113" s="164" t="str">
        <f t="shared" si="227"/>
        <v xml:space="preserve">មិនចាត់ថ្នាក់ </v>
      </c>
      <c r="BP113" s="164" t="str">
        <f t="shared" si="228"/>
        <v xml:space="preserve"> មិនចាត់ថ្នាក់</v>
      </c>
      <c r="BQ113" s="53" t="str">
        <f t="shared" si="256"/>
        <v xml:space="preserve"> </v>
      </c>
      <c r="BR113" s="51">
        <f>វត្តមាន!BV113</f>
        <v>0</v>
      </c>
      <c r="BS113" s="51">
        <f>វត្តមាន!BW113</f>
        <v>0</v>
      </c>
      <c r="BT113" s="51">
        <f>វត្តមាន!BX113</f>
        <v>0</v>
      </c>
      <c r="BU113" s="51">
        <f>វត្តមាន!BY113</f>
        <v>0</v>
      </c>
      <c r="BV113" s="8"/>
      <c r="BW113" s="9" t="str">
        <f t="shared" si="175"/>
        <v xml:space="preserve"> </v>
      </c>
      <c r="BX113" s="8"/>
      <c r="BY113" s="9" t="str">
        <f t="shared" si="176"/>
        <v xml:space="preserve"> </v>
      </c>
      <c r="BZ113" s="8"/>
      <c r="CA113" s="9" t="str">
        <f t="shared" si="177"/>
        <v xml:space="preserve"> </v>
      </c>
      <c r="CB113" s="8"/>
      <c r="CC113" s="9" t="str">
        <f t="shared" si="178"/>
        <v xml:space="preserve"> </v>
      </c>
      <c r="CD113" s="8"/>
      <c r="CE113" s="9" t="str">
        <f t="shared" si="179"/>
        <v xml:space="preserve"> </v>
      </c>
      <c r="CF113" s="8"/>
      <c r="CG113" s="9" t="str">
        <f t="shared" si="180"/>
        <v xml:space="preserve"> </v>
      </c>
      <c r="CH113" s="8"/>
      <c r="CI113" s="9" t="str">
        <f t="shared" si="181"/>
        <v xml:space="preserve"> </v>
      </c>
      <c r="CJ113" s="8"/>
      <c r="CK113" s="9" t="str">
        <f t="shared" si="182"/>
        <v xml:space="preserve"> </v>
      </c>
      <c r="CL113" s="8"/>
      <c r="CM113" s="9" t="str">
        <f t="shared" si="183"/>
        <v xml:space="preserve"> </v>
      </c>
      <c r="CN113" s="8"/>
      <c r="CO113" s="9" t="str">
        <f t="shared" si="184"/>
        <v xml:space="preserve"> </v>
      </c>
      <c r="CP113" s="8"/>
      <c r="CQ113" s="9" t="str">
        <f t="shared" si="185"/>
        <v xml:space="preserve"> </v>
      </c>
      <c r="CR113" s="2"/>
      <c r="CS113" s="9" t="str">
        <f t="shared" si="229"/>
        <v>F</v>
      </c>
      <c r="CT113" s="53">
        <f t="shared" si="230"/>
        <v>0</v>
      </c>
      <c r="CU113" s="147">
        <f t="shared" si="231"/>
        <v>0</v>
      </c>
      <c r="CV113" s="164" t="str">
        <f t="shared" si="232"/>
        <v xml:space="preserve">មិនចាត់ថ្នាក់ </v>
      </c>
      <c r="CW113" s="164" t="str">
        <f t="shared" si="233"/>
        <v xml:space="preserve"> មិនចាត់ថ្នាក់</v>
      </c>
      <c r="CX113" s="53" t="str">
        <f t="shared" si="257"/>
        <v xml:space="preserve"> </v>
      </c>
      <c r="CY113" s="51">
        <f>វត្តមាន!DF113</f>
        <v>0</v>
      </c>
      <c r="CZ113" s="51">
        <f>វត្តមាន!DG113</f>
        <v>0</v>
      </c>
      <c r="DA113" s="51">
        <f>វត្តមាន!DH113</f>
        <v>0</v>
      </c>
      <c r="DB113" s="51">
        <f>វត្តមាន!DI113</f>
        <v>0</v>
      </c>
      <c r="DC113" s="8"/>
      <c r="DD113" s="9" t="str">
        <f t="shared" si="186"/>
        <v xml:space="preserve"> </v>
      </c>
      <c r="DE113" s="8"/>
      <c r="DF113" s="9" t="str">
        <f t="shared" si="187"/>
        <v xml:space="preserve"> </v>
      </c>
      <c r="DG113" s="8"/>
      <c r="DH113" s="9" t="str">
        <f t="shared" si="188"/>
        <v xml:space="preserve"> </v>
      </c>
      <c r="DI113" s="8"/>
      <c r="DJ113" s="9" t="str">
        <f t="shared" si="189"/>
        <v xml:space="preserve"> </v>
      </c>
      <c r="DK113" s="8"/>
      <c r="DL113" s="9" t="str">
        <f t="shared" si="190"/>
        <v xml:space="preserve"> </v>
      </c>
      <c r="DM113" s="8"/>
      <c r="DN113" s="9" t="str">
        <f t="shared" si="191"/>
        <v xml:space="preserve"> </v>
      </c>
      <c r="DO113" s="8"/>
      <c r="DP113" s="9" t="str">
        <f t="shared" si="192"/>
        <v xml:space="preserve"> </v>
      </c>
      <c r="DQ113" s="8"/>
      <c r="DR113" s="9" t="str">
        <f t="shared" si="193"/>
        <v xml:space="preserve"> </v>
      </c>
      <c r="DS113" s="8"/>
      <c r="DT113" s="9" t="str">
        <f t="shared" si="194"/>
        <v xml:space="preserve"> </v>
      </c>
      <c r="DU113" s="8"/>
      <c r="DV113" s="9" t="str">
        <f t="shared" si="195"/>
        <v xml:space="preserve"> </v>
      </c>
      <c r="DW113" s="8"/>
      <c r="DX113" s="9" t="str">
        <f t="shared" si="196"/>
        <v xml:space="preserve"> </v>
      </c>
      <c r="DY113" s="2"/>
      <c r="DZ113" s="9" t="str">
        <f t="shared" si="234"/>
        <v>F</v>
      </c>
      <c r="EA113" s="53">
        <f t="shared" si="235"/>
        <v>0</v>
      </c>
      <c r="EB113" s="147">
        <f t="shared" si="236"/>
        <v>0</v>
      </c>
      <c r="EC113" s="164" t="str">
        <f t="shared" si="237"/>
        <v xml:space="preserve">មិនចាត់ថ្នាក់ </v>
      </c>
      <c r="ED113" s="164" t="str">
        <f t="shared" si="238"/>
        <v xml:space="preserve"> មិនចាត់ថ្នាក់</v>
      </c>
      <c r="EE113" s="53" t="str">
        <f t="shared" si="258"/>
        <v xml:space="preserve"> </v>
      </c>
      <c r="EF113" s="58">
        <f>វត្តមាន!EP113</f>
        <v>2</v>
      </c>
      <c r="EG113" s="58">
        <f>វត្តមាន!EQ113</f>
        <v>2</v>
      </c>
      <c r="EH113" s="58">
        <f>វត្តមាន!ER113</f>
        <v>2</v>
      </c>
      <c r="EI113" s="58">
        <f>វត្តមាន!ES113</f>
        <v>6</v>
      </c>
      <c r="EJ113" s="67"/>
      <c r="EK113" s="8"/>
      <c r="EL113" s="9" t="str">
        <f t="shared" si="197"/>
        <v xml:space="preserve"> </v>
      </c>
      <c r="EM113" s="9"/>
      <c r="EN113" s="8"/>
      <c r="EO113" s="9" t="str">
        <f t="shared" si="198"/>
        <v xml:space="preserve"> </v>
      </c>
      <c r="EP113" s="9"/>
      <c r="EQ113" s="8"/>
      <c r="ER113" s="9" t="str">
        <f t="shared" si="199"/>
        <v xml:space="preserve"> </v>
      </c>
      <c r="ES113" s="9"/>
      <c r="ET113" s="8"/>
      <c r="EU113" s="9" t="str">
        <f t="shared" si="200"/>
        <v xml:space="preserve"> </v>
      </c>
      <c r="EV113" s="9"/>
      <c r="EW113" s="8"/>
      <c r="EX113" s="9" t="str">
        <f t="shared" si="201"/>
        <v xml:space="preserve"> </v>
      </c>
      <c r="EY113" s="9"/>
      <c r="EZ113" s="8"/>
      <c r="FA113" s="9" t="str">
        <f t="shared" si="202"/>
        <v xml:space="preserve"> </v>
      </c>
      <c r="FB113" s="9"/>
      <c r="FC113" s="8"/>
      <c r="FD113" s="9" t="str">
        <f t="shared" si="203"/>
        <v xml:space="preserve"> </v>
      </c>
      <c r="FE113" s="9"/>
      <c r="FF113" s="8"/>
      <c r="FG113" s="9" t="str">
        <f t="shared" si="204"/>
        <v xml:space="preserve"> </v>
      </c>
      <c r="FH113" s="9"/>
      <c r="FI113" s="8"/>
      <c r="FJ113" s="9" t="str">
        <f t="shared" si="205"/>
        <v xml:space="preserve"> </v>
      </c>
      <c r="FK113" s="9"/>
      <c r="FL113" s="8"/>
      <c r="FM113" s="9" t="str">
        <f t="shared" si="206"/>
        <v xml:space="preserve"> </v>
      </c>
      <c r="FN113" s="9"/>
      <c r="FO113" s="8"/>
      <c r="FP113" s="9" t="str">
        <f t="shared" si="207"/>
        <v xml:space="preserve"> </v>
      </c>
      <c r="FQ113" s="9"/>
      <c r="FR113" s="2"/>
      <c r="FS113" s="9" t="str">
        <f t="shared" si="208"/>
        <v xml:space="preserve"> </v>
      </c>
      <c r="FT113" s="8">
        <f t="shared" si="209"/>
        <v>47</v>
      </c>
      <c r="FU113" s="53">
        <f t="shared" si="239"/>
        <v>0</v>
      </c>
      <c r="FV113" s="147">
        <f t="shared" si="240"/>
        <v>0</v>
      </c>
      <c r="FW113" s="164" t="str">
        <f t="shared" si="241"/>
        <v xml:space="preserve">មិនចាត់ថ្នាក់ </v>
      </c>
      <c r="FX113" s="164" t="str">
        <f t="shared" si="242"/>
        <v xml:space="preserve"> មិនចាត់ថ្នាក់</v>
      </c>
      <c r="FY113" s="53" t="str">
        <f t="shared" si="259"/>
        <v xml:space="preserve"> </v>
      </c>
      <c r="FZ113" s="58">
        <f>វត្តមាន!FZ113</f>
        <v>2</v>
      </c>
      <c r="GA113" s="58">
        <f>វត្តមាន!GA113</f>
        <v>2</v>
      </c>
      <c r="GB113" s="58">
        <f>វត្តមាន!GB113</f>
        <v>2</v>
      </c>
      <c r="GC113" s="58">
        <f>វត្តមាន!GC113</f>
        <v>6</v>
      </c>
      <c r="GD113" s="69">
        <f t="shared" si="243"/>
        <v>6.1052631578947372</v>
      </c>
      <c r="GE113" s="69">
        <f t="shared" si="210"/>
        <v>0</v>
      </c>
      <c r="GF113" s="69">
        <f t="shared" si="211"/>
        <v>3.0526315789473686</v>
      </c>
      <c r="GG113" s="164" t="str">
        <f t="shared" si="244"/>
        <v>F</v>
      </c>
      <c r="GH113" s="164" t="str">
        <f t="shared" si="245"/>
        <v>ខ្សោយ</v>
      </c>
      <c r="GI113" s="53" t="e">
        <f t="shared" si="260"/>
        <v>#N/A</v>
      </c>
      <c r="GJ113" s="2">
        <f t="shared" si="246"/>
        <v>4</v>
      </c>
      <c r="GK113" s="2">
        <f t="shared" si="247"/>
        <v>4</v>
      </c>
      <c r="GL113" s="2">
        <f t="shared" si="248"/>
        <v>4</v>
      </c>
      <c r="GM113" s="2">
        <f t="shared" si="249"/>
        <v>12</v>
      </c>
    </row>
    <row r="114" spans="1:195">
      <c r="A114" s="2"/>
      <c r="B114" s="2">
        <f>ប្រវត្តិរូបសិស្ស!B114</f>
        <v>7446</v>
      </c>
      <c r="C114" s="2" t="str">
        <f>ប្រវត្តិរូបសិស្ស!C114</f>
        <v>ឃឿន មករា</v>
      </c>
      <c r="D114" s="2" t="str">
        <f>ប្រវត្តិរូបសិស្ស!D114</f>
        <v>ប្រុស</v>
      </c>
      <c r="E114" s="7">
        <f>ប្រវត្តិរូបសិស្ស!E114</f>
        <v>39107</v>
      </c>
      <c r="F114" s="7" t="str">
        <f>ប្រវត្តិរូបសិស្ស!G114</f>
        <v>12E</v>
      </c>
      <c r="G114" s="8">
        <v>39</v>
      </c>
      <c r="H114" s="9" t="str">
        <f t="shared" si="153"/>
        <v>E</v>
      </c>
      <c r="I114" s="8">
        <v>104</v>
      </c>
      <c r="J114" s="9" t="str">
        <f t="shared" si="154"/>
        <v>B</v>
      </c>
      <c r="K114" s="8">
        <v>55</v>
      </c>
      <c r="L114" s="9" t="str">
        <f t="shared" si="155"/>
        <v>C</v>
      </c>
      <c r="M114" s="8">
        <v>55</v>
      </c>
      <c r="N114" s="9" t="str">
        <f t="shared" si="156"/>
        <v>C</v>
      </c>
      <c r="O114" s="8">
        <v>17</v>
      </c>
      <c r="P114" s="9" t="str">
        <f t="shared" si="157"/>
        <v>F</v>
      </c>
      <c r="Q114" s="8"/>
      <c r="R114" s="9" t="str">
        <f t="shared" si="158"/>
        <v xml:space="preserve"> </v>
      </c>
      <c r="S114" s="8"/>
      <c r="T114" s="9" t="str">
        <f t="shared" si="159"/>
        <v xml:space="preserve"> </v>
      </c>
      <c r="U114" s="8"/>
      <c r="V114" s="9" t="str">
        <f t="shared" si="160"/>
        <v xml:space="preserve"> </v>
      </c>
      <c r="W114" s="8">
        <v>24</v>
      </c>
      <c r="X114" s="9" t="str">
        <f t="shared" si="161"/>
        <v>F</v>
      </c>
      <c r="Y114" s="9">
        <v>19</v>
      </c>
      <c r="Z114" s="8" t="str">
        <f t="shared" si="250"/>
        <v>0</v>
      </c>
      <c r="AA114" s="9" t="str">
        <f t="shared" si="251"/>
        <v>F</v>
      </c>
      <c r="AB114" s="8"/>
      <c r="AC114" s="9" t="str">
        <f t="shared" si="162"/>
        <v xml:space="preserve"> </v>
      </c>
      <c r="AD114" s="2"/>
      <c r="AE114" s="9" t="str">
        <f t="shared" si="163"/>
        <v>F</v>
      </c>
      <c r="AF114" s="53">
        <f t="shared" si="221"/>
        <v>294</v>
      </c>
      <c r="AG114" s="147">
        <f t="shared" si="252"/>
        <v>30.94736842105263</v>
      </c>
      <c r="AH114" s="164" t="str">
        <f t="shared" si="253"/>
        <v>D</v>
      </c>
      <c r="AI114" s="164" t="str">
        <f t="shared" si="254"/>
        <v>មធ្យម</v>
      </c>
      <c r="AJ114" s="53">
        <f t="shared" si="255"/>
        <v>11</v>
      </c>
      <c r="AK114" s="53">
        <f>វត្តមាន!BV114</f>
        <v>0</v>
      </c>
      <c r="AL114" s="53">
        <f>វត្តមាន!BW114</f>
        <v>0</v>
      </c>
      <c r="AM114" s="53">
        <f>វត្តមាន!BX114</f>
        <v>0</v>
      </c>
      <c r="AN114" s="53">
        <f>វត្តមាន!BY114</f>
        <v>0</v>
      </c>
      <c r="AO114" s="8"/>
      <c r="AP114" s="9" t="str">
        <f t="shared" si="164"/>
        <v xml:space="preserve"> </v>
      </c>
      <c r="AQ114" s="8"/>
      <c r="AR114" s="9" t="str">
        <f t="shared" si="165"/>
        <v xml:space="preserve"> </v>
      </c>
      <c r="AS114" s="8"/>
      <c r="AT114" s="9" t="str">
        <f t="shared" si="166"/>
        <v xml:space="preserve"> </v>
      </c>
      <c r="AU114" s="8"/>
      <c r="AV114" s="9" t="str">
        <f t="shared" si="167"/>
        <v xml:space="preserve"> </v>
      </c>
      <c r="AW114" s="8"/>
      <c r="AX114" s="9" t="str">
        <f t="shared" si="168"/>
        <v xml:space="preserve"> </v>
      </c>
      <c r="AY114" s="8"/>
      <c r="AZ114" s="9" t="str">
        <f t="shared" si="169"/>
        <v xml:space="preserve"> </v>
      </c>
      <c r="BA114" s="8"/>
      <c r="BB114" s="9" t="str">
        <f t="shared" si="170"/>
        <v xml:space="preserve"> </v>
      </c>
      <c r="BC114" s="8"/>
      <c r="BD114" s="9" t="str">
        <f t="shared" si="171"/>
        <v xml:space="preserve"> </v>
      </c>
      <c r="BE114" s="8"/>
      <c r="BF114" s="9" t="str">
        <f t="shared" si="172"/>
        <v xml:space="preserve"> </v>
      </c>
      <c r="BG114" s="8"/>
      <c r="BH114" s="9" t="str">
        <f t="shared" si="173"/>
        <v xml:space="preserve"> </v>
      </c>
      <c r="BI114" s="8"/>
      <c r="BJ114" s="9" t="str">
        <f t="shared" si="174"/>
        <v xml:space="preserve"> </v>
      </c>
      <c r="BK114" s="2"/>
      <c r="BL114" s="9" t="str">
        <f t="shared" si="224"/>
        <v>F</v>
      </c>
      <c r="BM114" s="53">
        <f t="shared" si="225"/>
        <v>0</v>
      </c>
      <c r="BN114" s="147">
        <f t="shared" si="226"/>
        <v>0</v>
      </c>
      <c r="BO114" s="164" t="str">
        <f t="shared" si="227"/>
        <v xml:space="preserve">មិនចាត់ថ្នាក់ </v>
      </c>
      <c r="BP114" s="164" t="str">
        <f t="shared" si="228"/>
        <v xml:space="preserve"> មិនចាត់ថ្នាក់</v>
      </c>
      <c r="BQ114" s="53" t="str">
        <f t="shared" si="256"/>
        <v xml:space="preserve"> </v>
      </c>
      <c r="BR114" s="51">
        <f>វត្តមាន!BV114</f>
        <v>0</v>
      </c>
      <c r="BS114" s="51">
        <f>វត្តមាន!BW114</f>
        <v>0</v>
      </c>
      <c r="BT114" s="51">
        <f>វត្តមាន!BX114</f>
        <v>0</v>
      </c>
      <c r="BU114" s="51">
        <f>វត្តមាន!BY114</f>
        <v>0</v>
      </c>
      <c r="BV114" s="8"/>
      <c r="BW114" s="9" t="str">
        <f t="shared" si="175"/>
        <v xml:space="preserve"> </v>
      </c>
      <c r="BX114" s="8"/>
      <c r="BY114" s="9" t="str">
        <f t="shared" si="176"/>
        <v xml:space="preserve"> </v>
      </c>
      <c r="BZ114" s="8"/>
      <c r="CA114" s="9" t="str">
        <f t="shared" si="177"/>
        <v xml:space="preserve"> </v>
      </c>
      <c r="CB114" s="8"/>
      <c r="CC114" s="9" t="str">
        <f t="shared" si="178"/>
        <v xml:space="preserve"> </v>
      </c>
      <c r="CD114" s="8"/>
      <c r="CE114" s="9" t="str">
        <f t="shared" si="179"/>
        <v xml:space="preserve"> </v>
      </c>
      <c r="CF114" s="8"/>
      <c r="CG114" s="9" t="str">
        <f t="shared" si="180"/>
        <v xml:space="preserve"> </v>
      </c>
      <c r="CH114" s="8"/>
      <c r="CI114" s="9" t="str">
        <f t="shared" si="181"/>
        <v xml:space="preserve"> </v>
      </c>
      <c r="CJ114" s="8"/>
      <c r="CK114" s="9" t="str">
        <f t="shared" si="182"/>
        <v xml:space="preserve"> </v>
      </c>
      <c r="CL114" s="8"/>
      <c r="CM114" s="9" t="str">
        <f t="shared" si="183"/>
        <v xml:space="preserve"> </v>
      </c>
      <c r="CN114" s="8"/>
      <c r="CO114" s="9" t="str">
        <f t="shared" si="184"/>
        <v xml:space="preserve"> </v>
      </c>
      <c r="CP114" s="8"/>
      <c r="CQ114" s="9" t="str">
        <f t="shared" si="185"/>
        <v xml:space="preserve"> </v>
      </c>
      <c r="CR114" s="2"/>
      <c r="CS114" s="9" t="str">
        <f t="shared" si="229"/>
        <v>F</v>
      </c>
      <c r="CT114" s="53">
        <f t="shared" si="230"/>
        <v>0</v>
      </c>
      <c r="CU114" s="147">
        <f t="shared" si="231"/>
        <v>0</v>
      </c>
      <c r="CV114" s="164" t="str">
        <f t="shared" si="232"/>
        <v xml:space="preserve">មិនចាត់ថ្នាក់ </v>
      </c>
      <c r="CW114" s="164" t="str">
        <f t="shared" si="233"/>
        <v xml:space="preserve"> មិនចាត់ថ្នាក់</v>
      </c>
      <c r="CX114" s="53" t="str">
        <f t="shared" si="257"/>
        <v xml:space="preserve"> </v>
      </c>
      <c r="CY114" s="51">
        <f>វត្តមាន!DF114</f>
        <v>0</v>
      </c>
      <c r="CZ114" s="51">
        <f>វត្តមាន!DG114</f>
        <v>0</v>
      </c>
      <c r="DA114" s="51">
        <f>វត្តមាន!DH114</f>
        <v>0</v>
      </c>
      <c r="DB114" s="51">
        <f>វត្តមាន!DI114</f>
        <v>0</v>
      </c>
      <c r="DC114" s="8"/>
      <c r="DD114" s="9" t="str">
        <f t="shared" si="186"/>
        <v xml:space="preserve"> </v>
      </c>
      <c r="DE114" s="8"/>
      <c r="DF114" s="9" t="str">
        <f t="shared" si="187"/>
        <v xml:space="preserve"> </v>
      </c>
      <c r="DG114" s="8"/>
      <c r="DH114" s="9" t="str">
        <f t="shared" si="188"/>
        <v xml:space="preserve"> </v>
      </c>
      <c r="DI114" s="8"/>
      <c r="DJ114" s="9" t="str">
        <f t="shared" si="189"/>
        <v xml:space="preserve"> </v>
      </c>
      <c r="DK114" s="8"/>
      <c r="DL114" s="9" t="str">
        <f t="shared" si="190"/>
        <v xml:space="preserve"> </v>
      </c>
      <c r="DM114" s="8"/>
      <c r="DN114" s="9" t="str">
        <f t="shared" si="191"/>
        <v xml:space="preserve"> </v>
      </c>
      <c r="DO114" s="8"/>
      <c r="DP114" s="9" t="str">
        <f t="shared" si="192"/>
        <v xml:space="preserve"> </v>
      </c>
      <c r="DQ114" s="8"/>
      <c r="DR114" s="9" t="str">
        <f t="shared" si="193"/>
        <v xml:space="preserve"> </v>
      </c>
      <c r="DS114" s="8"/>
      <c r="DT114" s="9" t="str">
        <f t="shared" si="194"/>
        <v xml:space="preserve"> </v>
      </c>
      <c r="DU114" s="8"/>
      <c r="DV114" s="9" t="str">
        <f t="shared" si="195"/>
        <v xml:space="preserve"> </v>
      </c>
      <c r="DW114" s="8"/>
      <c r="DX114" s="9" t="str">
        <f t="shared" si="196"/>
        <v xml:space="preserve"> </v>
      </c>
      <c r="DY114" s="2"/>
      <c r="DZ114" s="9" t="str">
        <f t="shared" si="234"/>
        <v>F</v>
      </c>
      <c r="EA114" s="53">
        <f t="shared" si="235"/>
        <v>0</v>
      </c>
      <c r="EB114" s="147">
        <f t="shared" si="236"/>
        <v>0</v>
      </c>
      <c r="EC114" s="164" t="str">
        <f t="shared" si="237"/>
        <v xml:space="preserve">មិនចាត់ថ្នាក់ </v>
      </c>
      <c r="ED114" s="164" t="str">
        <f t="shared" si="238"/>
        <v xml:space="preserve"> មិនចាត់ថ្នាក់</v>
      </c>
      <c r="EE114" s="53" t="str">
        <f t="shared" si="258"/>
        <v xml:space="preserve"> </v>
      </c>
      <c r="EF114" s="58">
        <f>វត្តមាន!EP114</f>
        <v>2</v>
      </c>
      <c r="EG114" s="58">
        <f>វត្តមាន!EQ114</f>
        <v>2</v>
      </c>
      <c r="EH114" s="58">
        <f>វត្តមាន!ER114</f>
        <v>2</v>
      </c>
      <c r="EI114" s="58">
        <f>វត្តមាន!ES114</f>
        <v>6</v>
      </c>
      <c r="EJ114" s="67"/>
      <c r="EK114" s="8"/>
      <c r="EL114" s="9" t="str">
        <f t="shared" si="197"/>
        <v xml:space="preserve"> </v>
      </c>
      <c r="EM114" s="9"/>
      <c r="EN114" s="8"/>
      <c r="EO114" s="9" t="str">
        <f t="shared" si="198"/>
        <v xml:space="preserve"> </v>
      </c>
      <c r="EP114" s="9"/>
      <c r="EQ114" s="8"/>
      <c r="ER114" s="9" t="str">
        <f t="shared" si="199"/>
        <v xml:space="preserve"> </v>
      </c>
      <c r="ES114" s="9"/>
      <c r="ET114" s="8"/>
      <c r="EU114" s="9" t="str">
        <f t="shared" si="200"/>
        <v xml:space="preserve"> </v>
      </c>
      <c r="EV114" s="9"/>
      <c r="EW114" s="8"/>
      <c r="EX114" s="9" t="str">
        <f t="shared" si="201"/>
        <v xml:space="preserve"> </v>
      </c>
      <c r="EY114" s="9"/>
      <c r="EZ114" s="8"/>
      <c r="FA114" s="9" t="str">
        <f t="shared" si="202"/>
        <v xml:space="preserve"> </v>
      </c>
      <c r="FB114" s="9"/>
      <c r="FC114" s="8"/>
      <c r="FD114" s="9" t="str">
        <f t="shared" si="203"/>
        <v xml:space="preserve"> </v>
      </c>
      <c r="FE114" s="9"/>
      <c r="FF114" s="8"/>
      <c r="FG114" s="9" t="str">
        <f t="shared" si="204"/>
        <v xml:space="preserve"> </v>
      </c>
      <c r="FH114" s="9"/>
      <c r="FI114" s="8"/>
      <c r="FJ114" s="9" t="str">
        <f t="shared" si="205"/>
        <v xml:space="preserve"> </v>
      </c>
      <c r="FK114" s="9"/>
      <c r="FL114" s="8"/>
      <c r="FM114" s="9" t="str">
        <f t="shared" si="206"/>
        <v xml:space="preserve"> </v>
      </c>
      <c r="FN114" s="9"/>
      <c r="FO114" s="8"/>
      <c r="FP114" s="9" t="str">
        <f t="shared" si="207"/>
        <v xml:space="preserve"> </v>
      </c>
      <c r="FQ114" s="9"/>
      <c r="FR114" s="2"/>
      <c r="FS114" s="9" t="str">
        <f t="shared" si="208"/>
        <v xml:space="preserve"> </v>
      </c>
      <c r="FT114" s="8">
        <f t="shared" si="209"/>
        <v>47</v>
      </c>
      <c r="FU114" s="53">
        <f t="shared" si="239"/>
        <v>0</v>
      </c>
      <c r="FV114" s="147">
        <f t="shared" si="240"/>
        <v>0</v>
      </c>
      <c r="FW114" s="164" t="str">
        <f t="shared" si="241"/>
        <v xml:space="preserve">មិនចាត់ថ្នាក់ </v>
      </c>
      <c r="FX114" s="164" t="str">
        <f t="shared" si="242"/>
        <v xml:space="preserve"> មិនចាត់ថ្នាក់</v>
      </c>
      <c r="FY114" s="53" t="str">
        <f t="shared" si="259"/>
        <v xml:space="preserve"> </v>
      </c>
      <c r="FZ114" s="58">
        <f>វត្តមាន!FZ114</f>
        <v>2</v>
      </c>
      <c r="GA114" s="58">
        <f>វត្តមាន!GA114</f>
        <v>2</v>
      </c>
      <c r="GB114" s="58">
        <f>វត្តមាន!GB114</f>
        <v>2</v>
      </c>
      <c r="GC114" s="58">
        <f>វត្តមាន!GC114</f>
        <v>6</v>
      </c>
      <c r="GD114" s="69">
        <f t="shared" si="243"/>
        <v>7.7368421052631575</v>
      </c>
      <c r="GE114" s="69">
        <f t="shared" si="210"/>
        <v>0</v>
      </c>
      <c r="GF114" s="69">
        <f t="shared" si="211"/>
        <v>3.8684210526315788</v>
      </c>
      <c r="GG114" s="164" t="str">
        <f t="shared" si="244"/>
        <v>F</v>
      </c>
      <c r="GH114" s="164" t="str">
        <f t="shared" si="245"/>
        <v>ខ្សោយ</v>
      </c>
      <c r="GI114" s="53" t="e">
        <f t="shared" si="260"/>
        <v>#N/A</v>
      </c>
      <c r="GJ114" s="2">
        <f t="shared" si="246"/>
        <v>4</v>
      </c>
      <c r="GK114" s="2">
        <f t="shared" si="247"/>
        <v>4</v>
      </c>
      <c r="GL114" s="2">
        <f t="shared" si="248"/>
        <v>4</v>
      </c>
      <c r="GM114" s="2">
        <f t="shared" si="249"/>
        <v>12</v>
      </c>
    </row>
    <row r="115" spans="1:195">
      <c r="A115" s="2"/>
      <c r="B115" s="2">
        <f>ប្រវត្តិរូបសិស្ស!B115</f>
        <v>7456</v>
      </c>
      <c r="C115" s="2" t="str">
        <f>ប្រវត្តិរូបសិស្ស!C115</f>
        <v>តាំងពិសិដ្ឋរដ្ឋា ​បញ្ញាសក្តិ</v>
      </c>
      <c r="D115" s="2" t="str">
        <f>ប្រវត្តិរូបសិស្ស!D115</f>
        <v>ប្រុស</v>
      </c>
      <c r="E115" s="7">
        <f>ប្រវត្តិរូបសិស្ស!E115</f>
        <v>40195</v>
      </c>
      <c r="F115" s="7" t="str">
        <f>ប្រវត្តិរូបសិស្ស!G115</f>
        <v>12E</v>
      </c>
      <c r="G115" s="8">
        <v>32</v>
      </c>
      <c r="H115" s="9" t="str">
        <f t="shared" si="153"/>
        <v>F</v>
      </c>
      <c r="I115" s="8">
        <v>93</v>
      </c>
      <c r="J115" s="9" t="str">
        <f t="shared" si="154"/>
        <v>C</v>
      </c>
      <c r="K115" s="8">
        <v>50</v>
      </c>
      <c r="L115" s="9" t="str">
        <f t="shared" si="155"/>
        <v>D</v>
      </c>
      <c r="M115" s="8">
        <v>55</v>
      </c>
      <c r="N115" s="9" t="str">
        <f t="shared" si="156"/>
        <v>C</v>
      </c>
      <c r="O115" s="8">
        <v>11</v>
      </c>
      <c r="P115" s="9" t="str">
        <f t="shared" si="157"/>
        <v>F</v>
      </c>
      <c r="Q115" s="8"/>
      <c r="R115" s="9" t="str">
        <f t="shared" si="158"/>
        <v xml:space="preserve"> </v>
      </c>
      <c r="S115" s="8"/>
      <c r="T115" s="9" t="str">
        <f t="shared" si="159"/>
        <v xml:space="preserve"> </v>
      </c>
      <c r="U115" s="8"/>
      <c r="V115" s="9" t="str">
        <f t="shared" si="160"/>
        <v xml:space="preserve"> </v>
      </c>
      <c r="W115" s="8">
        <v>27</v>
      </c>
      <c r="X115" s="9" t="str">
        <f t="shared" si="161"/>
        <v>E</v>
      </c>
      <c r="Y115" s="9">
        <v>19</v>
      </c>
      <c r="Z115" s="8" t="str">
        <f t="shared" si="250"/>
        <v>0</v>
      </c>
      <c r="AA115" s="9" t="str">
        <f t="shared" si="251"/>
        <v>F</v>
      </c>
      <c r="AB115" s="8"/>
      <c r="AC115" s="9" t="str">
        <f t="shared" si="162"/>
        <v xml:space="preserve"> </v>
      </c>
      <c r="AD115" s="2"/>
      <c r="AE115" s="9" t="str">
        <f t="shared" si="163"/>
        <v>F</v>
      </c>
      <c r="AF115" s="53">
        <f t="shared" si="221"/>
        <v>268</v>
      </c>
      <c r="AG115" s="147">
        <f t="shared" si="252"/>
        <v>28.210526315789473</v>
      </c>
      <c r="AH115" s="164" t="str">
        <f t="shared" si="253"/>
        <v>E</v>
      </c>
      <c r="AI115" s="164" t="str">
        <f t="shared" si="254"/>
        <v>មធ្យម</v>
      </c>
      <c r="AJ115" s="53">
        <f t="shared" si="255"/>
        <v>21</v>
      </c>
      <c r="AK115" s="53">
        <f>វត្តមាន!BV115</f>
        <v>0</v>
      </c>
      <c r="AL115" s="53">
        <f>វត្តមាន!BW115</f>
        <v>0</v>
      </c>
      <c r="AM115" s="53">
        <f>វត្តមាន!BX115</f>
        <v>0</v>
      </c>
      <c r="AN115" s="53">
        <f>វត្តមាន!BY115</f>
        <v>0</v>
      </c>
      <c r="AO115" s="8"/>
      <c r="AP115" s="9" t="str">
        <f t="shared" si="164"/>
        <v xml:space="preserve"> </v>
      </c>
      <c r="AQ115" s="8"/>
      <c r="AR115" s="9" t="str">
        <f t="shared" si="165"/>
        <v xml:space="preserve"> </v>
      </c>
      <c r="AS115" s="8"/>
      <c r="AT115" s="9" t="str">
        <f t="shared" si="166"/>
        <v xml:space="preserve"> </v>
      </c>
      <c r="AU115" s="8"/>
      <c r="AV115" s="9" t="str">
        <f t="shared" si="167"/>
        <v xml:space="preserve"> </v>
      </c>
      <c r="AW115" s="8"/>
      <c r="AX115" s="9" t="str">
        <f t="shared" si="168"/>
        <v xml:space="preserve"> </v>
      </c>
      <c r="AY115" s="8"/>
      <c r="AZ115" s="9" t="str">
        <f t="shared" si="169"/>
        <v xml:space="preserve"> </v>
      </c>
      <c r="BA115" s="8"/>
      <c r="BB115" s="9" t="str">
        <f t="shared" si="170"/>
        <v xml:space="preserve"> </v>
      </c>
      <c r="BC115" s="8"/>
      <c r="BD115" s="9" t="str">
        <f t="shared" si="171"/>
        <v xml:space="preserve"> </v>
      </c>
      <c r="BE115" s="8"/>
      <c r="BF115" s="9" t="str">
        <f t="shared" si="172"/>
        <v xml:space="preserve"> </v>
      </c>
      <c r="BG115" s="8"/>
      <c r="BH115" s="9" t="str">
        <f t="shared" si="173"/>
        <v xml:space="preserve"> </v>
      </c>
      <c r="BI115" s="8"/>
      <c r="BJ115" s="9" t="str">
        <f t="shared" si="174"/>
        <v xml:space="preserve"> </v>
      </c>
      <c r="BK115" s="2"/>
      <c r="BL115" s="9" t="str">
        <f t="shared" si="224"/>
        <v>F</v>
      </c>
      <c r="BM115" s="53">
        <f t="shared" si="225"/>
        <v>0</v>
      </c>
      <c r="BN115" s="147">
        <f t="shared" si="226"/>
        <v>0</v>
      </c>
      <c r="BO115" s="164" t="str">
        <f t="shared" si="227"/>
        <v xml:space="preserve">មិនចាត់ថ្នាក់ </v>
      </c>
      <c r="BP115" s="164" t="str">
        <f t="shared" si="228"/>
        <v xml:space="preserve"> មិនចាត់ថ្នាក់</v>
      </c>
      <c r="BQ115" s="53" t="str">
        <f t="shared" si="256"/>
        <v xml:space="preserve"> </v>
      </c>
      <c r="BR115" s="51">
        <f>វត្តមាន!BV115</f>
        <v>0</v>
      </c>
      <c r="BS115" s="51">
        <f>វត្តមាន!BW115</f>
        <v>0</v>
      </c>
      <c r="BT115" s="51">
        <f>វត្តមាន!BX115</f>
        <v>0</v>
      </c>
      <c r="BU115" s="51">
        <f>វត្តមាន!BY115</f>
        <v>0</v>
      </c>
      <c r="BV115" s="8"/>
      <c r="BW115" s="9" t="str">
        <f t="shared" si="175"/>
        <v xml:space="preserve"> </v>
      </c>
      <c r="BX115" s="8"/>
      <c r="BY115" s="9" t="str">
        <f t="shared" si="176"/>
        <v xml:space="preserve"> </v>
      </c>
      <c r="BZ115" s="8"/>
      <c r="CA115" s="9" t="str">
        <f t="shared" si="177"/>
        <v xml:space="preserve"> </v>
      </c>
      <c r="CB115" s="8"/>
      <c r="CC115" s="9" t="str">
        <f t="shared" si="178"/>
        <v xml:space="preserve"> </v>
      </c>
      <c r="CD115" s="8"/>
      <c r="CE115" s="9" t="str">
        <f t="shared" si="179"/>
        <v xml:space="preserve"> </v>
      </c>
      <c r="CF115" s="8"/>
      <c r="CG115" s="9" t="str">
        <f t="shared" si="180"/>
        <v xml:space="preserve"> </v>
      </c>
      <c r="CH115" s="8"/>
      <c r="CI115" s="9" t="str">
        <f t="shared" si="181"/>
        <v xml:space="preserve"> </v>
      </c>
      <c r="CJ115" s="8"/>
      <c r="CK115" s="9" t="str">
        <f t="shared" si="182"/>
        <v xml:space="preserve"> </v>
      </c>
      <c r="CL115" s="8"/>
      <c r="CM115" s="9" t="str">
        <f t="shared" si="183"/>
        <v xml:space="preserve"> </v>
      </c>
      <c r="CN115" s="8"/>
      <c r="CO115" s="9" t="str">
        <f t="shared" si="184"/>
        <v xml:space="preserve"> </v>
      </c>
      <c r="CP115" s="8"/>
      <c r="CQ115" s="9" t="str">
        <f t="shared" si="185"/>
        <v xml:space="preserve"> </v>
      </c>
      <c r="CR115" s="2"/>
      <c r="CS115" s="9" t="str">
        <f t="shared" si="229"/>
        <v>F</v>
      </c>
      <c r="CT115" s="53">
        <f t="shared" si="230"/>
        <v>0</v>
      </c>
      <c r="CU115" s="147">
        <f t="shared" si="231"/>
        <v>0</v>
      </c>
      <c r="CV115" s="164" t="str">
        <f t="shared" si="232"/>
        <v xml:space="preserve">មិនចាត់ថ្នាក់ </v>
      </c>
      <c r="CW115" s="164" t="str">
        <f t="shared" si="233"/>
        <v xml:space="preserve"> មិនចាត់ថ្នាក់</v>
      </c>
      <c r="CX115" s="53" t="str">
        <f t="shared" si="257"/>
        <v xml:space="preserve"> </v>
      </c>
      <c r="CY115" s="51">
        <f>វត្តមាន!DF115</f>
        <v>0</v>
      </c>
      <c r="CZ115" s="51">
        <f>វត្តមាន!DG115</f>
        <v>0</v>
      </c>
      <c r="DA115" s="51">
        <f>វត្តមាន!DH115</f>
        <v>0</v>
      </c>
      <c r="DB115" s="51">
        <f>វត្តមាន!DI115</f>
        <v>0</v>
      </c>
      <c r="DC115" s="8"/>
      <c r="DD115" s="9" t="str">
        <f t="shared" si="186"/>
        <v xml:space="preserve"> </v>
      </c>
      <c r="DE115" s="8"/>
      <c r="DF115" s="9" t="str">
        <f t="shared" si="187"/>
        <v xml:space="preserve"> </v>
      </c>
      <c r="DG115" s="8"/>
      <c r="DH115" s="9" t="str">
        <f t="shared" si="188"/>
        <v xml:space="preserve"> </v>
      </c>
      <c r="DI115" s="8"/>
      <c r="DJ115" s="9" t="str">
        <f t="shared" si="189"/>
        <v xml:space="preserve"> </v>
      </c>
      <c r="DK115" s="8"/>
      <c r="DL115" s="9" t="str">
        <f t="shared" si="190"/>
        <v xml:space="preserve"> </v>
      </c>
      <c r="DM115" s="8"/>
      <c r="DN115" s="9" t="str">
        <f t="shared" si="191"/>
        <v xml:space="preserve"> </v>
      </c>
      <c r="DO115" s="8"/>
      <c r="DP115" s="9" t="str">
        <f t="shared" si="192"/>
        <v xml:space="preserve"> </v>
      </c>
      <c r="DQ115" s="8"/>
      <c r="DR115" s="9" t="str">
        <f t="shared" si="193"/>
        <v xml:space="preserve"> </v>
      </c>
      <c r="DS115" s="8"/>
      <c r="DT115" s="9" t="str">
        <f t="shared" si="194"/>
        <v xml:space="preserve"> </v>
      </c>
      <c r="DU115" s="8"/>
      <c r="DV115" s="9" t="str">
        <f t="shared" si="195"/>
        <v xml:space="preserve"> </v>
      </c>
      <c r="DW115" s="8"/>
      <c r="DX115" s="9" t="str">
        <f t="shared" si="196"/>
        <v xml:space="preserve"> </v>
      </c>
      <c r="DY115" s="2"/>
      <c r="DZ115" s="9" t="str">
        <f t="shared" si="234"/>
        <v>F</v>
      </c>
      <c r="EA115" s="53">
        <f t="shared" si="235"/>
        <v>0</v>
      </c>
      <c r="EB115" s="147">
        <f t="shared" si="236"/>
        <v>0</v>
      </c>
      <c r="EC115" s="164" t="str">
        <f t="shared" si="237"/>
        <v xml:space="preserve">មិនចាត់ថ្នាក់ </v>
      </c>
      <c r="ED115" s="164" t="str">
        <f t="shared" si="238"/>
        <v xml:space="preserve"> មិនចាត់ថ្នាក់</v>
      </c>
      <c r="EE115" s="53" t="str">
        <f t="shared" si="258"/>
        <v xml:space="preserve"> </v>
      </c>
      <c r="EF115" s="58">
        <f>វត្តមាន!EP115</f>
        <v>2</v>
      </c>
      <c r="EG115" s="58">
        <f>វត្តមាន!EQ115</f>
        <v>2</v>
      </c>
      <c r="EH115" s="58">
        <f>វត្តមាន!ER115</f>
        <v>2</v>
      </c>
      <c r="EI115" s="58">
        <f>វត្តមាន!ES115</f>
        <v>6</v>
      </c>
      <c r="EJ115" s="67"/>
      <c r="EK115" s="8"/>
      <c r="EL115" s="9" t="str">
        <f t="shared" si="197"/>
        <v xml:space="preserve"> </v>
      </c>
      <c r="EM115" s="9"/>
      <c r="EN115" s="8"/>
      <c r="EO115" s="9" t="str">
        <f t="shared" si="198"/>
        <v xml:space="preserve"> </v>
      </c>
      <c r="EP115" s="9"/>
      <c r="EQ115" s="8"/>
      <c r="ER115" s="9" t="str">
        <f t="shared" si="199"/>
        <v xml:space="preserve"> </v>
      </c>
      <c r="ES115" s="9"/>
      <c r="ET115" s="8"/>
      <c r="EU115" s="9" t="str">
        <f t="shared" si="200"/>
        <v xml:space="preserve"> </v>
      </c>
      <c r="EV115" s="9"/>
      <c r="EW115" s="8"/>
      <c r="EX115" s="9" t="str">
        <f t="shared" si="201"/>
        <v xml:space="preserve"> </v>
      </c>
      <c r="EY115" s="9"/>
      <c r="EZ115" s="8"/>
      <c r="FA115" s="9" t="str">
        <f t="shared" si="202"/>
        <v xml:space="preserve"> </v>
      </c>
      <c r="FB115" s="9"/>
      <c r="FC115" s="8"/>
      <c r="FD115" s="9" t="str">
        <f t="shared" si="203"/>
        <v xml:space="preserve"> </v>
      </c>
      <c r="FE115" s="9"/>
      <c r="FF115" s="8"/>
      <c r="FG115" s="9" t="str">
        <f t="shared" si="204"/>
        <v xml:space="preserve"> </v>
      </c>
      <c r="FH115" s="9"/>
      <c r="FI115" s="8"/>
      <c r="FJ115" s="9" t="str">
        <f t="shared" si="205"/>
        <v xml:space="preserve"> </v>
      </c>
      <c r="FK115" s="9"/>
      <c r="FL115" s="8"/>
      <c r="FM115" s="9" t="str">
        <f t="shared" si="206"/>
        <v xml:space="preserve"> </v>
      </c>
      <c r="FN115" s="9"/>
      <c r="FO115" s="8"/>
      <c r="FP115" s="9" t="str">
        <f t="shared" si="207"/>
        <v xml:space="preserve"> </v>
      </c>
      <c r="FQ115" s="9"/>
      <c r="FR115" s="2"/>
      <c r="FS115" s="9" t="str">
        <f t="shared" si="208"/>
        <v xml:space="preserve"> </v>
      </c>
      <c r="FT115" s="8">
        <f t="shared" si="209"/>
        <v>47</v>
      </c>
      <c r="FU115" s="53">
        <f t="shared" si="239"/>
        <v>0</v>
      </c>
      <c r="FV115" s="147">
        <f t="shared" si="240"/>
        <v>0</v>
      </c>
      <c r="FW115" s="164" t="str">
        <f t="shared" si="241"/>
        <v xml:space="preserve">មិនចាត់ថ្នាក់ </v>
      </c>
      <c r="FX115" s="164" t="str">
        <f t="shared" si="242"/>
        <v xml:space="preserve"> មិនចាត់ថ្នាក់</v>
      </c>
      <c r="FY115" s="53" t="str">
        <f t="shared" si="259"/>
        <v xml:space="preserve"> </v>
      </c>
      <c r="FZ115" s="58">
        <f>វត្តមាន!FZ115</f>
        <v>2</v>
      </c>
      <c r="GA115" s="58">
        <f>វត្តមាន!GA115</f>
        <v>2</v>
      </c>
      <c r="GB115" s="58">
        <f>វត្តមាន!GB115</f>
        <v>2</v>
      </c>
      <c r="GC115" s="58">
        <f>វត្តមាន!GC115</f>
        <v>6</v>
      </c>
      <c r="GD115" s="69">
        <f t="shared" si="243"/>
        <v>7.0526315789473681</v>
      </c>
      <c r="GE115" s="69">
        <f t="shared" si="210"/>
        <v>0</v>
      </c>
      <c r="GF115" s="69">
        <f t="shared" si="211"/>
        <v>3.5263157894736841</v>
      </c>
      <c r="GG115" s="164" t="str">
        <f t="shared" si="244"/>
        <v>F</v>
      </c>
      <c r="GH115" s="164" t="str">
        <f t="shared" si="245"/>
        <v>ខ្សោយ</v>
      </c>
      <c r="GI115" s="53" t="e">
        <f t="shared" si="260"/>
        <v>#N/A</v>
      </c>
      <c r="GJ115" s="2">
        <f t="shared" si="246"/>
        <v>4</v>
      </c>
      <c r="GK115" s="2">
        <f t="shared" si="247"/>
        <v>4</v>
      </c>
      <c r="GL115" s="2">
        <f t="shared" si="248"/>
        <v>4</v>
      </c>
      <c r="GM115" s="2">
        <f t="shared" si="249"/>
        <v>12</v>
      </c>
    </row>
    <row r="116" spans="1:195">
      <c r="A116" s="2"/>
      <c r="B116" s="2">
        <f>ប្រវត្តិរូបសិស្ស!B116</f>
        <v>7866</v>
      </c>
      <c r="C116" s="2" t="str">
        <f>ប្រវត្តិរូបសិស្ស!C116</f>
        <v>ទិត សក្ខណា</v>
      </c>
      <c r="D116" s="2" t="str">
        <f>ប្រវត្តិរូបសិស្ស!D116</f>
        <v>ស្រី</v>
      </c>
      <c r="E116" s="7">
        <f>ប្រវត្តិរូបសិស្ស!E116</f>
        <v>39445</v>
      </c>
      <c r="F116" s="7" t="str">
        <f>ប្រវត្តិរូបសិស្ស!G116</f>
        <v>12E</v>
      </c>
      <c r="G116" s="8">
        <v>40</v>
      </c>
      <c r="H116" s="9" t="str">
        <f t="shared" si="153"/>
        <v>E</v>
      </c>
      <c r="I116" s="8">
        <v>92</v>
      </c>
      <c r="J116" s="9" t="str">
        <f t="shared" si="154"/>
        <v>C</v>
      </c>
      <c r="K116" s="8">
        <v>55</v>
      </c>
      <c r="L116" s="9" t="str">
        <f t="shared" si="155"/>
        <v>C</v>
      </c>
      <c r="M116" s="8">
        <v>55</v>
      </c>
      <c r="N116" s="9" t="str">
        <f t="shared" si="156"/>
        <v>C</v>
      </c>
      <c r="O116" s="8">
        <v>19</v>
      </c>
      <c r="P116" s="9" t="str">
        <f t="shared" si="157"/>
        <v>F</v>
      </c>
      <c r="Q116" s="8"/>
      <c r="R116" s="9" t="str">
        <f t="shared" si="158"/>
        <v xml:space="preserve"> </v>
      </c>
      <c r="S116" s="8"/>
      <c r="T116" s="9" t="str">
        <f t="shared" si="159"/>
        <v xml:space="preserve"> </v>
      </c>
      <c r="U116" s="8"/>
      <c r="V116" s="9" t="str">
        <f t="shared" si="160"/>
        <v xml:space="preserve"> </v>
      </c>
      <c r="W116" s="8">
        <v>30</v>
      </c>
      <c r="X116" s="9" t="str">
        <f t="shared" si="161"/>
        <v>D</v>
      </c>
      <c r="Y116" s="9">
        <v>19</v>
      </c>
      <c r="Z116" s="8" t="str">
        <f t="shared" si="250"/>
        <v>0</v>
      </c>
      <c r="AA116" s="9" t="str">
        <f t="shared" si="251"/>
        <v>F</v>
      </c>
      <c r="AB116" s="8"/>
      <c r="AC116" s="9" t="str">
        <f t="shared" si="162"/>
        <v xml:space="preserve"> </v>
      </c>
      <c r="AD116" s="2"/>
      <c r="AE116" s="9" t="str">
        <f t="shared" si="163"/>
        <v>F</v>
      </c>
      <c r="AF116" s="53">
        <f t="shared" si="221"/>
        <v>291</v>
      </c>
      <c r="AG116" s="147">
        <f t="shared" si="252"/>
        <v>30.631578947368421</v>
      </c>
      <c r="AH116" s="164" t="str">
        <f t="shared" si="253"/>
        <v>D</v>
      </c>
      <c r="AI116" s="164" t="str">
        <f t="shared" si="254"/>
        <v>មធ្យម</v>
      </c>
      <c r="AJ116" s="53">
        <f t="shared" si="255"/>
        <v>12</v>
      </c>
      <c r="AK116" s="53">
        <f>វត្តមាន!BV116</f>
        <v>0</v>
      </c>
      <c r="AL116" s="53">
        <f>វត្តមាន!BW116</f>
        <v>0</v>
      </c>
      <c r="AM116" s="53">
        <f>វត្តមាន!BX116</f>
        <v>0</v>
      </c>
      <c r="AN116" s="53">
        <f>វត្តមាន!BY116</f>
        <v>0</v>
      </c>
      <c r="AO116" s="8"/>
      <c r="AP116" s="9" t="str">
        <f t="shared" si="164"/>
        <v xml:space="preserve"> </v>
      </c>
      <c r="AQ116" s="8"/>
      <c r="AR116" s="9" t="str">
        <f t="shared" si="165"/>
        <v xml:space="preserve"> </v>
      </c>
      <c r="AS116" s="8"/>
      <c r="AT116" s="9" t="str">
        <f t="shared" si="166"/>
        <v xml:space="preserve"> </v>
      </c>
      <c r="AU116" s="8"/>
      <c r="AV116" s="9" t="str">
        <f t="shared" si="167"/>
        <v xml:space="preserve"> </v>
      </c>
      <c r="AW116" s="8"/>
      <c r="AX116" s="9" t="str">
        <f t="shared" si="168"/>
        <v xml:space="preserve"> </v>
      </c>
      <c r="AY116" s="8"/>
      <c r="AZ116" s="9" t="str">
        <f t="shared" si="169"/>
        <v xml:space="preserve"> </v>
      </c>
      <c r="BA116" s="8"/>
      <c r="BB116" s="9" t="str">
        <f t="shared" si="170"/>
        <v xml:space="preserve"> </v>
      </c>
      <c r="BC116" s="8"/>
      <c r="BD116" s="9" t="str">
        <f t="shared" si="171"/>
        <v xml:space="preserve"> </v>
      </c>
      <c r="BE116" s="8"/>
      <c r="BF116" s="9" t="str">
        <f t="shared" si="172"/>
        <v xml:space="preserve"> </v>
      </c>
      <c r="BG116" s="8"/>
      <c r="BH116" s="9" t="str">
        <f t="shared" si="173"/>
        <v xml:space="preserve"> </v>
      </c>
      <c r="BI116" s="8"/>
      <c r="BJ116" s="9" t="str">
        <f t="shared" si="174"/>
        <v xml:space="preserve"> </v>
      </c>
      <c r="BK116" s="2"/>
      <c r="BL116" s="9" t="str">
        <f t="shared" si="224"/>
        <v>F</v>
      </c>
      <c r="BM116" s="53">
        <f t="shared" si="225"/>
        <v>0</v>
      </c>
      <c r="BN116" s="147">
        <f t="shared" si="226"/>
        <v>0</v>
      </c>
      <c r="BO116" s="164" t="str">
        <f t="shared" si="227"/>
        <v xml:space="preserve">មិនចាត់ថ្នាក់ </v>
      </c>
      <c r="BP116" s="164" t="str">
        <f t="shared" si="228"/>
        <v xml:space="preserve"> មិនចាត់ថ្នាក់</v>
      </c>
      <c r="BQ116" s="53" t="str">
        <f t="shared" si="256"/>
        <v xml:space="preserve"> </v>
      </c>
      <c r="BR116" s="51">
        <f>វត្តមាន!BV116</f>
        <v>0</v>
      </c>
      <c r="BS116" s="51">
        <f>វត្តមាន!BW116</f>
        <v>0</v>
      </c>
      <c r="BT116" s="51">
        <f>វត្តមាន!BX116</f>
        <v>0</v>
      </c>
      <c r="BU116" s="51">
        <f>វត្តមាន!BY116</f>
        <v>0</v>
      </c>
      <c r="BV116" s="8"/>
      <c r="BW116" s="9" t="str">
        <f t="shared" si="175"/>
        <v xml:space="preserve"> </v>
      </c>
      <c r="BX116" s="8"/>
      <c r="BY116" s="9" t="str">
        <f t="shared" si="176"/>
        <v xml:space="preserve"> </v>
      </c>
      <c r="BZ116" s="8"/>
      <c r="CA116" s="9" t="str">
        <f t="shared" si="177"/>
        <v xml:space="preserve"> </v>
      </c>
      <c r="CB116" s="8"/>
      <c r="CC116" s="9" t="str">
        <f t="shared" si="178"/>
        <v xml:space="preserve"> </v>
      </c>
      <c r="CD116" s="8"/>
      <c r="CE116" s="9" t="str">
        <f t="shared" si="179"/>
        <v xml:space="preserve"> </v>
      </c>
      <c r="CF116" s="8"/>
      <c r="CG116" s="9" t="str">
        <f t="shared" si="180"/>
        <v xml:space="preserve"> </v>
      </c>
      <c r="CH116" s="8"/>
      <c r="CI116" s="9" t="str">
        <f t="shared" si="181"/>
        <v xml:space="preserve"> </v>
      </c>
      <c r="CJ116" s="8"/>
      <c r="CK116" s="9" t="str">
        <f t="shared" si="182"/>
        <v xml:space="preserve"> </v>
      </c>
      <c r="CL116" s="8"/>
      <c r="CM116" s="9" t="str">
        <f t="shared" si="183"/>
        <v xml:space="preserve"> </v>
      </c>
      <c r="CN116" s="8"/>
      <c r="CO116" s="9" t="str">
        <f t="shared" si="184"/>
        <v xml:space="preserve"> </v>
      </c>
      <c r="CP116" s="8"/>
      <c r="CQ116" s="9" t="str">
        <f t="shared" si="185"/>
        <v xml:space="preserve"> </v>
      </c>
      <c r="CR116" s="2"/>
      <c r="CS116" s="9" t="str">
        <f t="shared" si="229"/>
        <v>F</v>
      </c>
      <c r="CT116" s="53">
        <f t="shared" si="230"/>
        <v>0</v>
      </c>
      <c r="CU116" s="147">
        <f t="shared" si="231"/>
        <v>0</v>
      </c>
      <c r="CV116" s="164" t="str">
        <f t="shared" si="232"/>
        <v xml:space="preserve">មិនចាត់ថ្នាក់ </v>
      </c>
      <c r="CW116" s="164" t="str">
        <f t="shared" si="233"/>
        <v xml:space="preserve"> មិនចាត់ថ្នាក់</v>
      </c>
      <c r="CX116" s="53" t="str">
        <f t="shared" si="257"/>
        <v xml:space="preserve"> </v>
      </c>
      <c r="CY116" s="51">
        <f>វត្តមាន!DF116</f>
        <v>0</v>
      </c>
      <c r="CZ116" s="51">
        <f>វត្តមាន!DG116</f>
        <v>0</v>
      </c>
      <c r="DA116" s="51">
        <f>វត្តមាន!DH116</f>
        <v>0</v>
      </c>
      <c r="DB116" s="51">
        <f>វត្តមាន!DI116</f>
        <v>0</v>
      </c>
      <c r="DC116" s="8"/>
      <c r="DD116" s="9" t="str">
        <f t="shared" si="186"/>
        <v xml:space="preserve"> </v>
      </c>
      <c r="DE116" s="8"/>
      <c r="DF116" s="9" t="str">
        <f t="shared" si="187"/>
        <v xml:space="preserve"> </v>
      </c>
      <c r="DG116" s="8"/>
      <c r="DH116" s="9" t="str">
        <f t="shared" si="188"/>
        <v xml:space="preserve"> </v>
      </c>
      <c r="DI116" s="8"/>
      <c r="DJ116" s="9" t="str">
        <f t="shared" si="189"/>
        <v xml:space="preserve"> </v>
      </c>
      <c r="DK116" s="8"/>
      <c r="DL116" s="9" t="str">
        <f t="shared" si="190"/>
        <v xml:space="preserve"> </v>
      </c>
      <c r="DM116" s="8"/>
      <c r="DN116" s="9" t="str">
        <f t="shared" si="191"/>
        <v xml:space="preserve"> </v>
      </c>
      <c r="DO116" s="8"/>
      <c r="DP116" s="9" t="str">
        <f t="shared" si="192"/>
        <v xml:space="preserve"> </v>
      </c>
      <c r="DQ116" s="8"/>
      <c r="DR116" s="9" t="str">
        <f t="shared" si="193"/>
        <v xml:space="preserve"> </v>
      </c>
      <c r="DS116" s="8"/>
      <c r="DT116" s="9" t="str">
        <f t="shared" si="194"/>
        <v xml:space="preserve"> </v>
      </c>
      <c r="DU116" s="8"/>
      <c r="DV116" s="9" t="str">
        <f t="shared" si="195"/>
        <v xml:space="preserve"> </v>
      </c>
      <c r="DW116" s="8"/>
      <c r="DX116" s="9" t="str">
        <f t="shared" si="196"/>
        <v xml:space="preserve"> </v>
      </c>
      <c r="DY116" s="2"/>
      <c r="DZ116" s="9" t="str">
        <f t="shared" si="234"/>
        <v>F</v>
      </c>
      <c r="EA116" s="53">
        <f t="shared" si="235"/>
        <v>0</v>
      </c>
      <c r="EB116" s="147">
        <f t="shared" si="236"/>
        <v>0</v>
      </c>
      <c r="EC116" s="164" t="str">
        <f t="shared" si="237"/>
        <v xml:space="preserve">មិនចាត់ថ្នាក់ </v>
      </c>
      <c r="ED116" s="164" t="str">
        <f t="shared" si="238"/>
        <v xml:space="preserve"> មិនចាត់ថ្នាក់</v>
      </c>
      <c r="EE116" s="53" t="str">
        <f t="shared" si="258"/>
        <v xml:space="preserve"> </v>
      </c>
      <c r="EF116" s="58">
        <f>វត្តមាន!EP116</f>
        <v>2</v>
      </c>
      <c r="EG116" s="58">
        <f>វត្តមាន!EQ116</f>
        <v>2</v>
      </c>
      <c r="EH116" s="58">
        <f>វត្តមាន!ER116</f>
        <v>2</v>
      </c>
      <c r="EI116" s="58">
        <f>វត្តមាន!ES116</f>
        <v>6</v>
      </c>
      <c r="EJ116" s="67"/>
      <c r="EK116" s="8"/>
      <c r="EL116" s="9" t="str">
        <f t="shared" si="197"/>
        <v xml:space="preserve"> </v>
      </c>
      <c r="EM116" s="9"/>
      <c r="EN116" s="8"/>
      <c r="EO116" s="9" t="str">
        <f t="shared" si="198"/>
        <v xml:space="preserve"> </v>
      </c>
      <c r="EP116" s="9"/>
      <c r="EQ116" s="8"/>
      <c r="ER116" s="9" t="str">
        <f t="shared" si="199"/>
        <v xml:space="preserve"> </v>
      </c>
      <c r="ES116" s="9"/>
      <c r="ET116" s="8"/>
      <c r="EU116" s="9" t="str">
        <f t="shared" si="200"/>
        <v xml:space="preserve"> </v>
      </c>
      <c r="EV116" s="9"/>
      <c r="EW116" s="8"/>
      <c r="EX116" s="9" t="str">
        <f t="shared" si="201"/>
        <v xml:space="preserve"> </v>
      </c>
      <c r="EY116" s="9"/>
      <c r="EZ116" s="8"/>
      <c r="FA116" s="9" t="str">
        <f t="shared" si="202"/>
        <v xml:space="preserve"> </v>
      </c>
      <c r="FB116" s="9"/>
      <c r="FC116" s="8"/>
      <c r="FD116" s="9" t="str">
        <f t="shared" si="203"/>
        <v xml:space="preserve"> </v>
      </c>
      <c r="FE116" s="9"/>
      <c r="FF116" s="8"/>
      <c r="FG116" s="9" t="str">
        <f t="shared" si="204"/>
        <v xml:space="preserve"> </v>
      </c>
      <c r="FH116" s="9"/>
      <c r="FI116" s="8"/>
      <c r="FJ116" s="9" t="str">
        <f t="shared" si="205"/>
        <v xml:space="preserve"> </v>
      </c>
      <c r="FK116" s="9"/>
      <c r="FL116" s="8"/>
      <c r="FM116" s="9" t="str">
        <f t="shared" si="206"/>
        <v xml:space="preserve"> </v>
      </c>
      <c r="FN116" s="9"/>
      <c r="FO116" s="8"/>
      <c r="FP116" s="9" t="str">
        <f t="shared" si="207"/>
        <v xml:space="preserve"> </v>
      </c>
      <c r="FQ116" s="9"/>
      <c r="FR116" s="2"/>
      <c r="FS116" s="9" t="str">
        <f t="shared" si="208"/>
        <v xml:space="preserve"> </v>
      </c>
      <c r="FT116" s="8">
        <f t="shared" si="209"/>
        <v>47</v>
      </c>
      <c r="FU116" s="53">
        <f t="shared" si="239"/>
        <v>0</v>
      </c>
      <c r="FV116" s="147">
        <f t="shared" si="240"/>
        <v>0</v>
      </c>
      <c r="FW116" s="164" t="str">
        <f t="shared" si="241"/>
        <v xml:space="preserve">មិនចាត់ថ្នាក់ </v>
      </c>
      <c r="FX116" s="164" t="str">
        <f t="shared" si="242"/>
        <v xml:space="preserve"> មិនចាត់ថ្នាក់</v>
      </c>
      <c r="FY116" s="53" t="str">
        <f t="shared" si="259"/>
        <v xml:space="preserve"> </v>
      </c>
      <c r="FZ116" s="58">
        <f>វត្តមាន!FZ116</f>
        <v>2</v>
      </c>
      <c r="GA116" s="58">
        <f>វត្តមាន!GA116</f>
        <v>2</v>
      </c>
      <c r="GB116" s="58">
        <f>វត្តមាន!GB116</f>
        <v>2</v>
      </c>
      <c r="GC116" s="58">
        <f>វត្តមាន!GC116</f>
        <v>6</v>
      </c>
      <c r="GD116" s="69">
        <f t="shared" si="243"/>
        <v>7.6578947368421053</v>
      </c>
      <c r="GE116" s="69">
        <f t="shared" si="210"/>
        <v>0</v>
      </c>
      <c r="GF116" s="69">
        <f t="shared" si="211"/>
        <v>3.8289473684210527</v>
      </c>
      <c r="GG116" s="164" t="str">
        <f t="shared" si="244"/>
        <v>F</v>
      </c>
      <c r="GH116" s="164" t="str">
        <f t="shared" si="245"/>
        <v>ខ្សោយ</v>
      </c>
      <c r="GI116" s="53" t="e">
        <f t="shared" si="260"/>
        <v>#N/A</v>
      </c>
      <c r="GJ116" s="2">
        <f t="shared" si="246"/>
        <v>4</v>
      </c>
      <c r="GK116" s="2">
        <f t="shared" si="247"/>
        <v>4</v>
      </c>
      <c r="GL116" s="2">
        <f t="shared" si="248"/>
        <v>4</v>
      </c>
      <c r="GM116" s="2">
        <f t="shared" si="249"/>
        <v>12</v>
      </c>
    </row>
    <row r="117" spans="1:195">
      <c r="A117" s="2"/>
      <c r="B117" s="2">
        <f>ប្រវត្តិរូបសិស្ស!B117</f>
        <v>7458</v>
      </c>
      <c r="C117" s="2" t="str">
        <f>ប្រវត្តិរូបសិស្ស!C117</f>
        <v>ទី ម៉េងជូ</v>
      </c>
      <c r="D117" s="2" t="str">
        <f>ប្រវត្តិរូបសិស្ស!D117</f>
        <v>ប្រុស</v>
      </c>
      <c r="E117" s="7">
        <f>ប្រវត្តិរូបសិស្ស!E117</f>
        <v>39374</v>
      </c>
      <c r="F117" s="7" t="str">
        <f>ប្រវត្តិរូបសិស្ស!G117</f>
        <v>12E</v>
      </c>
      <c r="G117" s="8">
        <v>31</v>
      </c>
      <c r="H117" s="9" t="str">
        <f t="shared" si="153"/>
        <v>F</v>
      </c>
      <c r="I117" s="8">
        <v>88</v>
      </c>
      <c r="J117" s="9" t="str">
        <f t="shared" si="154"/>
        <v>C</v>
      </c>
      <c r="K117" s="8">
        <v>50</v>
      </c>
      <c r="L117" s="9" t="str">
        <f t="shared" si="155"/>
        <v>D</v>
      </c>
      <c r="M117" s="8">
        <v>48</v>
      </c>
      <c r="N117" s="9" t="str">
        <f t="shared" si="156"/>
        <v>D</v>
      </c>
      <c r="O117" s="8">
        <v>20</v>
      </c>
      <c r="P117" s="9" t="str">
        <f t="shared" si="157"/>
        <v>F</v>
      </c>
      <c r="Q117" s="8"/>
      <c r="R117" s="9" t="str">
        <f t="shared" si="158"/>
        <v xml:space="preserve"> </v>
      </c>
      <c r="S117" s="8"/>
      <c r="T117" s="9" t="str">
        <f t="shared" si="159"/>
        <v xml:space="preserve"> </v>
      </c>
      <c r="U117" s="8"/>
      <c r="V117" s="9" t="str">
        <f t="shared" si="160"/>
        <v xml:space="preserve"> </v>
      </c>
      <c r="W117" s="8">
        <v>6</v>
      </c>
      <c r="X117" s="9" t="str">
        <f t="shared" si="161"/>
        <v>F</v>
      </c>
      <c r="Y117" s="9">
        <v>19</v>
      </c>
      <c r="Z117" s="8" t="str">
        <f t="shared" si="250"/>
        <v>0</v>
      </c>
      <c r="AA117" s="9" t="str">
        <f t="shared" si="251"/>
        <v>F</v>
      </c>
      <c r="AB117" s="8"/>
      <c r="AC117" s="9" t="str">
        <f t="shared" si="162"/>
        <v xml:space="preserve"> </v>
      </c>
      <c r="AD117" s="2"/>
      <c r="AE117" s="9" t="str">
        <f t="shared" si="163"/>
        <v>F</v>
      </c>
      <c r="AF117" s="53">
        <f t="shared" si="221"/>
        <v>243</v>
      </c>
      <c r="AG117" s="147">
        <f t="shared" si="252"/>
        <v>25.578947368421051</v>
      </c>
      <c r="AH117" s="164" t="str">
        <f t="shared" si="253"/>
        <v>E</v>
      </c>
      <c r="AI117" s="164" t="str">
        <f t="shared" si="254"/>
        <v>មធ្យម</v>
      </c>
      <c r="AJ117" s="53">
        <f t="shared" si="255"/>
        <v>34</v>
      </c>
      <c r="AK117" s="53">
        <f>វត្តមាន!BV117</f>
        <v>0</v>
      </c>
      <c r="AL117" s="53">
        <f>វត្តមាន!BW117</f>
        <v>0</v>
      </c>
      <c r="AM117" s="53">
        <f>វត្តមាន!BX117</f>
        <v>0</v>
      </c>
      <c r="AN117" s="53">
        <f>វត្តមាន!BY117</f>
        <v>0</v>
      </c>
      <c r="AO117" s="8"/>
      <c r="AP117" s="9" t="str">
        <f t="shared" si="164"/>
        <v xml:space="preserve"> </v>
      </c>
      <c r="AQ117" s="8"/>
      <c r="AR117" s="9" t="str">
        <f t="shared" si="165"/>
        <v xml:space="preserve"> </v>
      </c>
      <c r="AS117" s="8"/>
      <c r="AT117" s="9" t="str">
        <f t="shared" si="166"/>
        <v xml:space="preserve"> </v>
      </c>
      <c r="AU117" s="8"/>
      <c r="AV117" s="9" t="str">
        <f t="shared" si="167"/>
        <v xml:space="preserve"> </v>
      </c>
      <c r="AW117" s="8"/>
      <c r="AX117" s="9" t="str">
        <f t="shared" si="168"/>
        <v xml:space="preserve"> </v>
      </c>
      <c r="AY117" s="8"/>
      <c r="AZ117" s="9" t="str">
        <f t="shared" si="169"/>
        <v xml:space="preserve"> </v>
      </c>
      <c r="BA117" s="8"/>
      <c r="BB117" s="9" t="str">
        <f t="shared" si="170"/>
        <v xml:space="preserve"> </v>
      </c>
      <c r="BC117" s="8"/>
      <c r="BD117" s="9" t="str">
        <f t="shared" si="171"/>
        <v xml:space="preserve"> </v>
      </c>
      <c r="BE117" s="8"/>
      <c r="BF117" s="9" t="str">
        <f t="shared" si="172"/>
        <v xml:space="preserve"> </v>
      </c>
      <c r="BG117" s="8"/>
      <c r="BH117" s="9" t="str">
        <f t="shared" si="173"/>
        <v xml:space="preserve"> </v>
      </c>
      <c r="BI117" s="8"/>
      <c r="BJ117" s="9" t="str">
        <f t="shared" si="174"/>
        <v xml:space="preserve"> </v>
      </c>
      <c r="BK117" s="2"/>
      <c r="BL117" s="9" t="str">
        <f t="shared" si="224"/>
        <v>F</v>
      </c>
      <c r="BM117" s="53">
        <f t="shared" si="225"/>
        <v>0</v>
      </c>
      <c r="BN117" s="147">
        <f t="shared" si="226"/>
        <v>0</v>
      </c>
      <c r="BO117" s="164" t="str">
        <f t="shared" si="227"/>
        <v xml:space="preserve">មិនចាត់ថ្នាក់ </v>
      </c>
      <c r="BP117" s="164" t="str">
        <f t="shared" si="228"/>
        <v xml:space="preserve"> មិនចាត់ថ្នាក់</v>
      </c>
      <c r="BQ117" s="53" t="str">
        <f t="shared" si="256"/>
        <v xml:space="preserve"> </v>
      </c>
      <c r="BR117" s="51">
        <f>វត្តមាន!BV117</f>
        <v>0</v>
      </c>
      <c r="BS117" s="51">
        <f>វត្តមាន!BW117</f>
        <v>0</v>
      </c>
      <c r="BT117" s="51">
        <f>វត្តមាន!BX117</f>
        <v>0</v>
      </c>
      <c r="BU117" s="51">
        <f>វត្តមាន!BY117</f>
        <v>0</v>
      </c>
      <c r="BV117" s="8"/>
      <c r="BW117" s="9" t="str">
        <f t="shared" si="175"/>
        <v xml:space="preserve"> </v>
      </c>
      <c r="BX117" s="8"/>
      <c r="BY117" s="9" t="str">
        <f t="shared" si="176"/>
        <v xml:space="preserve"> </v>
      </c>
      <c r="BZ117" s="8"/>
      <c r="CA117" s="9" t="str">
        <f t="shared" si="177"/>
        <v xml:space="preserve"> </v>
      </c>
      <c r="CB117" s="8"/>
      <c r="CC117" s="9" t="str">
        <f t="shared" si="178"/>
        <v xml:space="preserve"> </v>
      </c>
      <c r="CD117" s="8"/>
      <c r="CE117" s="9" t="str">
        <f t="shared" si="179"/>
        <v xml:space="preserve"> </v>
      </c>
      <c r="CF117" s="8"/>
      <c r="CG117" s="9" t="str">
        <f t="shared" si="180"/>
        <v xml:space="preserve"> </v>
      </c>
      <c r="CH117" s="8"/>
      <c r="CI117" s="9" t="str">
        <f t="shared" si="181"/>
        <v xml:space="preserve"> </v>
      </c>
      <c r="CJ117" s="8"/>
      <c r="CK117" s="9" t="str">
        <f t="shared" si="182"/>
        <v xml:space="preserve"> </v>
      </c>
      <c r="CL117" s="8"/>
      <c r="CM117" s="9" t="str">
        <f t="shared" si="183"/>
        <v xml:space="preserve"> </v>
      </c>
      <c r="CN117" s="8"/>
      <c r="CO117" s="9" t="str">
        <f t="shared" si="184"/>
        <v xml:space="preserve"> </v>
      </c>
      <c r="CP117" s="8"/>
      <c r="CQ117" s="9" t="str">
        <f t="shared" si="185"/>
        <v xml:space="preserve"> </v>
      </c>
      <c r="CR117" s="2"/>
      <c r="CS117" s="9" t="str">
        <f t="shared" si="229"/>
        <v>F</v>
      </c>
      <c r="CT117" s="53">
        <f t="shared" si="230"/>
        <v>0</v>
      </c>
      <c r="CU117" s="147">
        <f t="shared" si="231"/>
        <v>0</v>
      </c>
      <c r="CV117" s="164" t="str">
        <f t="shared" si="232"/>
        <v xml:space="preserve">មិនចាត់ថ្នាក់ </v>
      </c>
      <c r="CW117" s="164" t="str">
        <f t="shared" si="233"/>
        <v xml:space="preserve"> មិនចាត់ថ្នាក់</v>
      </c>
      <c r="CX117" s="53" t="str">
        <f t="shared" si="257"/>
        <v xml:space="preserve"> </v>
      </c>
      <c r="CY117" s="51">
        <f>វត្តមាន!DF117</f>
        <v>0</v>
      </c>
      <c r="CZ117" s="51">
        <f>វត្តមាន!DG117</f>
        <v>0</v>
      </c>
      <c r="DA117" s="51">
        <f>វត្តមាន!DH117</f>
        <v>0</v>
      </c>
      <c r="DB117" s="51">
        <f>វត្តមាន!DI117</f>
        <v>0</v>
      </c>
      <c r="DC117" s="8"/>
      <c r="DD117" s="9" t="str">
        <f t="shared" si="186"/>
        <v xml:space="preserve"> </v>
      </c>
      <c r="DE117" s="8"/>
      <c r="DF117" s="9" t="str">
        <f t="shared" si="187"/>
        <v xml:space="preserve"> </v>
      </c>
      <c r="DG117" s="8"/>
      <c r="DH117" s="9" t="str">
        <f t="shared" si="188"/>
        <v xml:space="preserve"> </v>
      </c>
      <c r="DI117" s="8"/>
      <c r="DJ117" s="9" t="str">
        <f t="shared" si="189"/>
        <v xml:space="preserve"> </v>
      </c>
      <c r="DK117" s="8"/>
      <c r="DL117" s="9" t="str">
        <f t="shared" si="190"/>
        <v xml:space="preserve"> </v>
      </c>
      <c r="DM117" s="8"/>
      <c r="DN117" s="9" t="str">
        <f t="shared" si="191"/>
        <v xml:space="preserve"> </v>
      </c>
      <c r="DO117" s="8"/>
      <c r="DP117" s="9" t="str">
        <f t="shared" si="192"/>
        <v xml:space="preserve"> </v>
      </c>
      <c r="DQ117" s="8"/>
      <c r="DR117" s="9" t="str">
        <f t="shared" si="193"/>
        <v xml:space="preserve"> </v>
      </c>
      <c r="DS117" s="8"/>
      <c r="DT117" s="9" t="str">
        <f t="shared" si="194"/>
        <v xml:space="preserve"> </v>
      </c>
      <c r="DU117" s="8"/>
      <c r="DV117" s="9" t="str">
        <f t="shared" si="195"/>
        <v xml:space="preserve"> </v>
      </c>
      <c r="DW117" s="8"/>
      <c r="DX117" s="9" t="str">
        <f t="shared" si="196"/>
        <v xml:space="preserve"> </v>
      </c>
      <c r="DY117" s="2"/>
      <c r="DZ117" s="9" t="str">
        <f t="shared" si="234"/>
        <v>F</v>
      </c>
      <c r="EA117" s="53">
        <f t="shared" si="235"/>
        <v>0</v>
      </c>
      <c r="EB117" s="147">
        <f t="shared" si="236"/>
        <v>0</v>
      </c>
      <c r="EC117" s="164" t="str">
        <f t="shared" si="237"/>
        <v xml:space="preserve">មិនចាត់ថ្នាក់ </v>
      </c>
      <c r="ED117" s="164" t="str">
        <f t="shared" si="238"/>
        <v xml:space="preserve"> មិនចាត់ថ្នាក់</v>
      </c>
      <c r="EE117" s="53" t="str">
        <f t="shared" si="258"/>
        <v xml:space="preserve"> </v>
      </c>
      <c r="EF117" s="58">
        <f>វត្តមាន!EP117</f>
        <v>2</v>
      </c>
      <c r="EG117" s="58">
        <f>វត្តមាន!EQ117</f>
        <v>2</v>
      </c>
      <c r="EH117" s="58">
        <f>វត្តមាន!ER117</f>
        <v>2</v>
      </c>
      <c r="EI117" s="58">
        <f>វត្តមាន!ES117</f>
        <v>6</v>
      </c>
      <c r="EJ117" s="67"/>
      <c r="EK117" s="8"/>
      <c r="EL117" s="9" t="str">
        <f t="shared" si="197"/>
        <v xml:space="preserve"> </v>
      </c>
      <c r="EM117" s="9"/>
      <c r="EN117" s="8"/>
      <c r="EO117" s="9" t="str">
        <f t="shared" si="198"/>
        <v xml:space="preserve"> </v>
      </c>
      <c r="EP117" s="9"/>
      <c r="EQ117" s="8"/>
      <c r="ER117" s="9" t="str">
        <f t="shared" si="199"/>
        <v xml:space="preserve"> </v>
      </c>
      <c r="ES117" s="9"/>
      <c r="ET117" s="8"/>
      <c r="EU117" s="9" t="str">
        <f t="shared" si="200"/>
        <v xml:space="preserve"> </v>
      </c>
      <c r="EV117" s="9"/>
      <c r="EW117" s="8"/>
      <c r="EX117" s="9" t="str">
        <f t="shared" si="201"/>
        <v xml:space="preserve"> </v>
      </c>
      <c r="EY117" s="9"/>
      <c r="EZ117" s="8"/>
      <c r="FA117" s="9" t="str">
        <f t="shared" si="202"/>
        <v xml:space="preserve"> </v>
      </c>
      <c r="FB117" s="9"/>
      <c r="FC117" s="8"/>
      <c r="FD117" s="9" t="str">
        <f t="shared" si="203"/>
        <v xml:space="preserve"> </v>
      </c>
      <c r="FE117" s="9"/>
      <c r="FF117" s="8"/>
      <c r="FG117" s="9" t="str">
        <f t="shared" si="204"/>
        <v xml:space="preserve"> </v>
      </c>
      <c r="FH117" s="9"/>
      <c r="FI117" s="8"/>
      <c r="FJ117" s="9" t="str">
        <f t="shared" si="205"/>
        <v xml:space="preserve"> </v>
      </c>
      <c r="FK117" s="9"/>
      <c r="FL117" s="8"/>
      <c r="FM117" s="9" t="str">
        <f t="shared" si="206"/>
        <v xml:space="preserve"> </v>
      </c>
      <c r="FN117" s="9"/>
      <c r="FO117" s="8"/>
      <c r="FP117" s="9" t="str">
        <f t="shared" si="207"/>
        <v xml:space="preserve"> </v>
      </c>
      <c r="FQ117" s="9"/>
      <c r="FR117" s="2"/>
      <c r="FS117" s="9" t="str">
        <f t="shared" si="208"/>
        <v xml:space="preserve"> </v>
      </c>
      <c r="FT117" s="8">
        <f t="shared" si="209"/>
        <v>47</v>
      </c>
      <c r="FU117" s="53">
        <f t="shared" si="239"/>
        <v>0</v>
      </c>
      <c r="FV117" s="147">
        <f t="shared" si="240"/>
        <v>0</v>
      </c>
      <c r="FW117" s="164" t="str">
        <f t="shared" si="241"/>
        <v xml:space="preserve">មិនចាត់ថ្នាក់ </v>
      </c>
      <c r="FX117" s="164" t="str">
        <f t="shared" si="242"/>
        <v xml:space="preserve"> មិនចាត់ថ្នាក់</v>
      </c>
      <c r="FY117" s="53" t="str">
        <f t="shared" si="259"/>
        <v xml:space="preserve"> </v>
      </c>
      <c r="FZ117" s="58">
        <f>វត្តមាន!FZ117</f>
        <v>2</v>
      </c>
      <c r="GA117" s="58">
        <f>វត្តមាន!GA117</f>
        <v>2</v>
      </c>
      <c r="GB117" s="58">
        <f>វត្តមាន!GB117</f>
        <v>2</v>
      </c>
      <c r="GC117" s="58">
        <f>វត្តមាន!GC117</f>
        <v>6</v>
      </c>
      <c r="GD117" s="69">
        <f t="shared" si="243"/>
        <v>6.3947368421052628</v>
      </c>
      <c r="GE117" s="69">
        <f t="shared" si="210"/>
        <v>0</v>
      </c>
      <c r="GF117" s="69">
        <f t="shared" si="211"/>
        <v>3.1973684210526314</v>
      </c>
      <c r="GG117" s="164" t="str">
        <f t="shared" si="244"/>
        <v>F</v>
      </c>
      <c r="GH117" s="164" t="str">
        <f t="shared" si="245"/>
        <v>ខ្សោយ</v>
      </c>
      <c r="GI117" s="53" t="e">
        <f t="shared" si="260"/>
        <v>#N/A</v>
      </c>
      <c r="GJ117" s="2">
        <f t="shared" si="246"/>
        <v>4</v>
      </c>
      <c r="GK117" s="2">
        <f t="shared" si="247"/>
        <v>4</v>
      </c>
      <c r="GL117" s="2">
        <f t="shared" si="248"/>
        <v>4</v>
      </c>
      <c r="GM117" s="2">
        <f t="shared" si="249"/>
        <v>12</v>
      </c>
    </row>
    <row r="118" spans="1:195">
      <c r="A118" s="2"/>
      <c r="B118" s="2">
        <f>ប្រវត្តិរូបសិស្ស!B118</f>
        <v>7872</v>
      </c>
      <c r="C118" s="2" t="str">
        <f>ប្រវត្តិរូបសិស្ស!C118</f>
        <v>ធឿន សូរិយា</v>
      </c>
      <c r="D118" s="2" t="str">
        <f>ប្រវត្តិរូបសិស្ស!D118</f>
        <v>ប្រុស</v>
      </c>
      <c r="E118" s="7">
        <f>ប្រវត្តិរូបសិស្ស!E118</f>
        <v>39413</v>
      </c>
      <c r="F118" s="7" t="str">
        <f>ប្រវត្តិរូបសិស្ស!G118</f>
        <v>12E</v>
      </c>
      <c r="G118" s="8">
        <v>21</v>
      </c>
      <c r="H118" s="9" t="str">
        <f t="shared" si="153"/>
        <v>F</v>
      </c>
      <c r="I118" s="8">
        <v>88</v>
      </c>
      <c r="J118" s="9" t="str">
        <f t="shared" si="154"/>
        <v>C</v>
      </c>
      <c r="K118" s="8">
        <v>48</v>
      </c>
      <c r="L118" s="9" t="str">
        <f t="shared" si="155"/>
        <v>D</v>
      </c>
      <c r="M118" s="8">
        <v>52</v>
      </c>
      <c r="N118" s="9" t="str">
        <f t="shared" si="156"/>
        <v>C</v>
      </c>
      <c r="O118" s="8">
        <v>17</v>
      </c>
      <c r="P118" s="9" t="str">
        <f t="shared" si="157"/>
        <v>F</v>
      </c>
      <c r="Q118" s="8"/>
      <c r="R118" s="9" t="str">
        <f t="shared" si="158"/>
        <v xml:space="preserve"> </v>
      </c>
      <c r="S118" s="8"/>
      <c r="T118" s="9" t="str">
        <f t="shared" si="159"/>
        <v xml:space="preserve"> </v>
      </c>
      <c r="U118" s="8"/>
      <c r="V118" s="9" t="str">
        <f t="shared" si="160"/>
        <v xml:space="preserve"> </v>
      </c>
      <c r="W118" s="8">
        <v>25</v>
      </c>
      <c r="X118" s="9" t="str">
        <f t="shared" si="161"/>
        <v>E</v>
      </c>
      <c r="Y118" s="9">
        <v>19</v>
      </c>
      <c r="Z118" s="8" t="str">
        <f t="shared" si="250"/>
        <v>0</v>
      </c>
      <c r="AA118" s="9" t="str">
        <f t="shared" si="251"/>
        <v>F</v>
      </c>
      <c r="AB118" s="8"/>
      <c r="AC118" s="9" t="str">
        <f t="shared" si="162"/>
        <v xml:space="preserve"> </v>
      </c>
      <c r="AD118" s="2"/>
      <c r="AE118" s="9" t="str">
        <f t="shared" si="163"/>
        <v>F</v>
      </c>
      <c r="AF118" s="53">
        <f t="shared" si="221"/>
        <v>251</v>
      </c>
      <c r="AG118" s="147">
        <f t="shared" si="252"/>
        <v>26.421052631578949</v>
      </c>
      <c r="AH118" s="164" t="str">
        <f t="shared" si="253"/>
        <v>E</v>
      </c>
      <c r="AI118" s="164" t="str">
        <f t="shared" si="254"/>
        <v>មធ្យម</v>
      </c>
      <c r="AJ118" s="53">
        <f t="shared" si="255"/>
        <v>27</v>
      </c>
      <c r="AK118" s="53">
        <f>វត្តមាន!BV118</f>
        <v>0</v>
      </c>
      <c r="AL118" s="53">
        <f>វត្តមាន!BW118</f>
        <v>0</v>
      </c>
      <c r="AM118" s="53">
        <f>វត្តមាន!BX118</f>
        <v>0</v>
      </c>
      <c r="AN118" s="53">
        <f>វត្តមាន!BY118</f>
        <v>0</v>
      </c>
      <c r="AO118" s="8"/>
      <c r="AP118" s="9" t="str">
        <f t="shared" si="164"/>
        <v xml:space="preserve"> </v>
      </c>
      <c r="AQ118" s="8"/>
      <c r="AR118" s="9" t="str">
        <f t="shared" si="165"/>
        <v xml:space="preserve"> </v>
      </c>
      <c r="AS118" s="8"/>
      <c r="AT118" s="9" t="str">
        <f t="shared" si="166"/>
        <v xml:space="preserve"> </v>
      </c>
      <c r="AU118" s="8"/>
      <c r="AV118" s="9" t="str">
        <f t="shared" si="167"/>
        <v xml:space="preserve"> </v>
      </c>
      <c r="AW118" s="8"/>
      <c r="AX118" s="9" t="str">
        <f t="shared" si="168"/>
        <v xml:space="preserve"> </v>
      </c>
      <c r="AY118" s="8"/>
      <c r="AZ118" s="9" t="str">
        <f t="shared" si="169"/>
        <v xml:space="preserve"> </v>
      </c>
      <c r="BA118" s="8"/>
      <c r="BB118" s="9" t="str">
        <f t="shared" si="170"/>
        <v xml:space="preserve"> </v>
      </c>
      <c r="BC118" s="8"/>
      <c r="BD118" s="9" t="str">
        <f t="shared" si="171"/>
        <v xml:space="preserve"> </v>
      </c>
      <c r="BE118" s="8"/>
      <c r="BF118" s="9" t="str">
        <f t="shared" si="172"/>
        <v xml:space="preserve"> </v>
      </c>
      <c r="BG118" s="8"/>
      <c r="BH118" s="9" t="str">
        <f t="shared" si="173"/>
        <v xml:space="preserve"> </v>
      </c>
      <c r="BI118" s="8"/>
      <c r="BJ118" s="9" t="str">
        <f t="shared" si="174"/>
        <v xml:space="preserve"> </v>
      </c>
      <c r="BK118" s="2"/>
      <c r="BL118" s="9" t="str">
        <f t="shared" si="224"/>
        <v>F</v>
      </c>
      <c r="BM118" s="53">
        <f t="shared" si="225"/>
        <v>0</v>
      </c>
      <c r="BN118" s="147">
        <f t="shared" si="226"/>
        <v>0</v>
      </c>
      <c r="BO118" s="164" t="str">
        <f t="shared" si="227"/>
        <v xml:space="preserve">មិនចាត់ថ្នាក់ </v>
      </c>
      <c r="BP118" s="164" t="str">
        <f t="shared" si="228"/>
        <v xml:space="preserve"> មិនចាត់ថ្នាក់</v>
      </c>
      <c r="BQ118" s="53" t="str">
        <f t="shared" si="256"/>
        <v xml:space="preserve"> </v>
      </c>
      <c r="BR118" s="51">
        <f>វត្តមាន!BV118</f>
        <v>0</v>
      </c>
      <c r="BS118" s="51">
        <f>វត្តមាន!BW118</f>
        <v>0</v>
      </c>
      <c r="BT118" s="51">
        <f>វត្តមាន!BX118</f>
        <v>0</v>
      </c>
      <c r="BU118" s="51">
        <f>វត្តមាន!BY118</f>
        <v>0</v>
      </c>
      <c r="BV118" s="8"/>
      <c r="BW118" s="9" t="str">
        <f t="shared" si="175"/>
        <v xml:space="preserve"> </v>
      </c>
      <c r="BX118" s="8"/>
      <c r="BY118" s="9" t="str">
        <f t="shared" si="176"/>
        <v xml:space="preserve"> </v>
      </c>
      <c r="BZ118" s="8"/>
      <c r="CA118" s="9" t="str">
        <f t="shared" si="177"/>
        <v xml:space="preserve"> </v>
      </c>
      <c r="CB118" s="8"/>
      <c r="CC118" s="9" t="str">
        <f t="shared" si="178"/>
        <v xml:space="preserve"> </v>
      </c>
      <c r="CD118" s="8"/>
      <c r="CE118" s="9" t="str">
        <f t="shared" si="179"/>
        <v xml:space="preserve"> </v>
      </c>
      <c r="CF118" s="8"/>
      <c r="CG118" s="9" t="str">
        <f t="shared" si="180"/>
        <v xml:space="preserve"> </v>
      </c>
      <c r="CH118" s="8"/>
      <c r="CI118" s="9" t="str">
        <f t="shared" si="181"/>
        <v xml:space="preserve"> </v>
      </c>
      <c r="CJ118" s="8"/>
      <c r="CK118" s="9" t="str">
        <f t="shared" si="182"/>
        <v xml:space="preserve"> </v>
      </c>
      <c r="CL118" s="8"/>
      <c r="CM118" s="9" t="str">
        <f t="shared" si="183"/>
        <v xml:space="preserve"> </v>
      </c>
      <c r="CN118" s="8"/>
      <c r="CO118" s="9" t="str">
        <f t="shared" si="184"/>
        <v xml:space="preserve"> </v>
      </c>
      <c r="CP118" s="8"/>
      <c r="CQ118" s="9" t="str">
        <f t="shared" si="185"/>
        <v xml:space="preserve"> </v>
      </c>
      <c r="CR118" s="2"/>
      <c r="CS118" s="9" t="str">
        <f t="shared" si="229"/>
        <v>F</v>
      </c>
      <c r="CT118" s="53">
        <f t="shared" si="230"/>
        <v>0</v>
      </c>
      <c r="CU118" s="147">
        <f t="shared" si="231"/>
        <v>0</v>
      </c>
      <c r="CV118" s="164" t="str">
        <f t="shared" si="232"/>
        <v xml:space="preserve">មិនចាត់ថ្នាក់ </v>
      </c>
      <c r="CW118" s="164" t="str">
        <f t="shared" si="233"/>
        <v xml:space="preserve"> មិនចាត់ថ្នាក់</v>
      </c>
      <c r="CX118" s="53" t="str">
        <f t="shared" si="257"/>
        <v xml:space="preserve"> </v>
      </c>
      <c r="CY118" s="51">
        <f>វត្តមាន!DF118</f>
        <v>0</v>
      </c>
      <c r="CZ118" s="51">
        <f>វត្តមាន!DG118</f>
        <v>0</v>
      </c>
      <c r="DA118" s="51">
        <f>វត្តមាន!DH118</f>
        <v>0</v>
      </c>
      <c r="DB118" s="51">
        <f>វត្តមាន!DI118</f>
        <v>0</v>
      </c>
      <c r="DC118" s="8"/>
      <c r="DD118" s="9" t="str">
        <f t="shared" si="186"/>
        <v xml:space="preserve"> </v>
      </c>
      <c r="DE118" s="8"/>
      <c r="DF118" s="9" t="str">
        <f t="shared" si="187"/>
        <v xml:space="preserve"> </v>
      </c>
      <c r="DG118" s="8"/>
      <c r="DH118" s="9" t="str">
        <f t="shared" si="188"/>
        <v xml:space="preserve"> </v>
      </c>
      <c r="DI118" s="8"/>
      <c r="DJ118" s="9" t="str">
        <f t="shared" si="189"/>
        <v xml:space="preserve"> </v>
      </c>
      <c r="DK118" s="8"/>
      <c r="DL118" s="9" t="str">
        <f t="shared" si="190"/>
        <v xml:space="preserve"> </v>
      </c>
      <c r="DM118" s="8"/>
      <c r="DN118" s="9" t="str">
        <f t="shared" si="191"/>
        <v xml:space="preserve"> </v>
      </c>
      <c r="DO118" s="8"/>
      <c r="DP118" s="9" t="str">
        <f t="shared" si="192"/>
        <v xml:space="preserve"> </v>
      </c>
      <c r="DQ118" s="8"/>
      <c r="DR118" s="9" t="str">
        <f t="shared" si="193"/>
        <v xml:space="preserve"> </v>
      </c>
      <c r="DS118" s="8"/>
      <c r="DT118" s="9" t="str">
        <f t="shared" si="194"/>
        <v xml:space="preserve"> </v>
      </c>
      <c r="DU118" s="8"/>
      <c r="DV118" s="9" t="str">
        <f t="shared" si="195"/>
        <v xml:space="preserve"> </v>
      </c>
      <c r="DW118" s="8"/>
      <c r="DX118" s="9" t="str">
        <f t="shared" si="196"/>
        <v xml:space="preserve"> </v>
      </c>
      <c r="DY118" s="2"/>
      <c r="DZ118" s="9" t="str">
        <f t="shared" si="234"/>
        <v>F</v>
      </c>
      <c r="EA118" s="53">
        <f t="shared" si="235"/>
        <v>0</v>
      </c>
      <c r="EB118" s="147">
        <f t="shared" si="236"/>
        <v>0</v>
      </c>
      <c r="EC118" s="164" t="str">
        <f t="shared" si="237"/>
        <v xml:space="preserve">មិនចាត់ថ្នាក់ </v>
      </c>
      <c r="ED118" s="164" t="str">
        <f t="shared" si="238"/>
        <v xml:space="preserve"> មិនចាត់ថ្នាក់</v>
      </c>
      <c r="EE118" s="53" t="str">
        <f t="shared" si="258"/>
        <v xml:space="preserve"> </v>
      </c>
      <c r="EF118" s="58">
        <f>វត្តមាន!EP118</f>
        <v>2</v>
      </c>
      <c r="EG118" s="58">
        <f>វត្តមាន!EQ118</f>
        <v>2</v>
      </c>
      <c r="EH118" s="58">
        <f>វត្តមាន!ER118</f>
        <v>2</v>
      </c>
      <c r="EI118" s="58">
        <f>វត្តមាន!ES118</f>
        <v>6</v>
      </c>
      <c r="EJ118" s="67"/>
      <c r="EK118" s="8"/>
      <c r="EL118" s="9" t="str">
        <f t="shared" si="197"/>
        <v xml:space="preserve"> </v>
      </c>
      <c r="EM118" s="9"/>
      <c r="EN118" s="8"/>
      <c r="EO118" s="9" t="str">
        <f t="shared" si="198"/>
        <v xml:space="preserve"> </v>
      </c>
      <c r="EP118" s="9"/>
      <c r="EQ118" s="8"/>
      <c r="ER118" s="9" t="str">
        <f t="shared" si="199"/>
        <v xml:space="preserve"> </v>
      </c>
      <c r="ES118" s="9"/>
      <c r="ET118" s="8"/>
      <c r="EU118" s="9" t="str">
        <f t="shared" si="200"/>
        <v xml:space="preserve"> </v>
      </c>
      <c r="EV118" s="9"/>
      <c r="EW118" s="8"/>
      <c r="EX118" s="9" t="str">
        <f t="shared" si="201"/>
        <v xml:space="preserve"> </v>
      </c>
      <c r="EY118" s="9"/>
      <c r="EZ118" s="8"/>
      <c r="FA118" s="9" t="str">
        <f t="shared" si="202"/>
        <v xml:space="preserve"> </v>
      </c>
      <c r="FB118" s="9"/>
      <c r="FC118" s="8"/>
      <c r="FD118" s="9" t="str">
        <f t="shared" si="203"/>
        <v xml:space="preserve"> </v>
      </c>
      <c r="FE118" s="9"/>
      <c r="FF118" s="8"/>
      <c r="FG118" s="9" t="str">
        <f t="shared" si="204"/>
        <v xml:space="preserve"> </v>
      </c>
      <c r="FH118" s="9"/>
      <c r="FI118" s="8"/>
      <c r="FJ118" s="9" t="str">
        <f t="shared" si="205"/>
        <v xml:space="preserve"> </v>
      </c>
      <c r="FK118" s="9"/>
      <c r="FL118" s="8"/>
      <c r="FM118" s="9" t="str">
        <f t="shared" si="206"/>
        <v xml:space="preserve"> </v>
      </c>
      <c r="FN118" s="9"/>
      <c r="FO118" s="8"/>
      <c r="FP118" s="9" t="str">
        <f t="shared" si="207"/>
        <v xml:space="preserve"> </v>
      </c>
      <c r="FQ118" s="9"/>
      <c r="FR118" s="2"/>
      <c r="FS118" s="9" t="str">
        <f t="shared" si="208"/>
        <v xml:space="preserve"> </v>
      </c>
      <c r="FT118" s="8">
        <f t="shared" si="209"/>
        <v>47</v>
      </c>
      <c r="FU118" s="53">
        <f t="shared" si="239"/>
        <v>0</v>
      </c>
      <c r="FV118" s="147">
        <f t="shared" si="240"/>
        <v>0</v>
      </c>
      <c r="FW118" s="164" t="str">
        <f t="shared" si="241"/>
        <v xml:space="preserve">មិនចាត់ថ្នាក់ </v>
      </c>
      <c r="FX118" s="164" t="str">
        <f t="shared" si="242"/>
        <v xml:space="preserve"> មិនចាត់ថ្នាក់</v>
      </c>
      <c r="FY118" s="53" t="str">
        <f t="shared" si="259"/>
        <v xml:space="preserve"> </v>
      </c>
      <c r="FZ118" s="58">
        <f>វត្តមាន!FZ118</f>
        <v>2</v>
      </c>
      <c r="GA118" s="58">
        <f>វត្តមាន!GA118</f>
        <v>2</v>
      </c>
      <c r="GB118" s="58">
        <f>វត្តមាន!GB118</f>
        <v>2</v>
      </c>
      <c r="GC118" s="58">
        <f>វត្តមាន!GC118</f>
        <v>6</v>
      </c>
      <c r="GD118" s="69">
        <f t="shared" si="243"/>
        <v>6.6052631578947372</v>
      </c>
      <c r="GE118" s="69">
        <f t="shared" si="210"/>
        <v>0</v>
      </c>
      <c r="GF118" s="69">
        <f t="shared" si="211"/>
        <v>3.3026315789473686</v>
      </c>
      <c r="GG118" s="164" t="str">
        <f t="shared" si="244"/>
        <v>F</v>
      </c>
      <c r="GH118" s="164" t="str">
        <f t="shared" si="245"/>
        <v>ខ្សោយ</v>
      </c>
      <c r="GI118" s="53" t="e">
        <f t="shared" si="260"/>
        <v>#N/A</v>
      </c>
      <c r="GJ118" s="2">
        <f t="shared" si="246"/>
        <v>4</v>
      </c>
      <c r="GK118" s="2">
        <f t="shared" si="247"/>
        <v>4</v>
      </c>
      <c r="GL118" s="2">
        <f t="shared" si="248"/>
        <v>4</v>
      </c>
      <c r="GM118" s="2">
        <f t="shared" si="249"/>
        <v>12</v>
      </c>
    </row>
    <row r="119" spans="1:195">
      <c r="A119" s="2"/>
      <c r="B119" s="2">
        <f>ប្រវត្តិរូបសិស្ស!B119</f>
        <v>7462</v>
      </c>
      <c r="C119" s="2" t="str">
        <f>ប្រវត្តិរូបសិស្ស!C119</f>
        <v>ប៊ីត ស៊ីណេត</v>
      </c>
      <c r="D119" s="2" t="str">
        <f>ប្រវត្តិរូបសិស្ស!D119</f>
        <v>ស្រី</v>
      </c>
      <c r="E119" s="7">
        <f>ប្រវត្តិរូបសិស្ស!E119</f>
        <v>39411</v>
      </c>
      <c r="F119" s="7" t="str">
        <f>ប្រវត្តិរូបសិស្ស!G119</f>
        <v>12E</v>
      </c>
      <c r="G119" s="8">
        <v>36</v>
      </c>
      <c r="H119" s="9" t="str">
        <f t="shared" si="153"/>
        <v>F</v>
      </c>
      <c r="I119" s="8">
        <v>95</v>
      </c>
      <c r="J119" s="9" t="str">
        <f t="shared" si="154"/>
        <v>C</v>
      </c>
      <c r="K119" s="8">
        <v>55</v>
      </c>
      <c r="L119" s="9" t="str">
        <f t="shared" si="155"/>
        <v>C</v>
      </c>
      <c r="M119" s="8">
        <v>50</v>
      </c>
      <c r="N119" s="9" t="str">
        <f t="shared" si="156"/>
        <v>D</v>
      </c>
      <c r="O119" s="8">
        <v>17</v>
      </c>
      <c r="P119" s="9" t="str">
        <f t="shared" si="157"/>
        <v>F</v>
      </c>
      <c r="Q119" s="8"/>
      <c r="R119" s="9" t="str">
        <f t="shared" si="158"/>
        <v xml:space="preserve"> </v>
      </c>
      <c r="S119" s="8"/>
      <c r="T119" s="9" t="str">
        <f t="shared" si="159"/>
        <v xml:space="preserve"> </v>
      </c>
      <c r="U119" s="8"/>
      <c r="V119" s="9" t="str">
        <f t="shared" si="160"/>
        <v xml:space="preserve"> </v>
      </c>
      <c r="W119" s="8">
        <v>20</v>
      </c>
      <c r="X119" s="9" t="str">
        <f t="shared" si="161"/>
        <v>F</v>
      </c>
      <c r="Y119" s="9">
        <v>37</v>
      </c>
      <c r="Z119" s="8">
        <f t="shared" si="250"/>
        <v>12</v>
      </c>
      <c r="AA119" s="9" t="str">
        <f t="shared" si="251"/>
        <v>C</v>
      </c>
      <c r="AB119" s="8"/>
      <c r="AC119" s="9" t="str">
        <f t="shared" si="162"/>
        <v xml:space="preserve"> </v>
      </c>
      <c r="AD119" s="2"/>
      <c r="AE119" s="9" t="str">
        <f t="shared" si="163"/>
        <v>F</v>
      </c>
      <c r="AF119" s="53">
        <f t="shared" si="221"/>
        <v>285</v>
      </c>
      <c r="AG119" s="147">
        <f t="shared" si="252"/>
        <v>30</v>
      </c>
      <c r="AH119" s="164" t="str">
        <f t="shared" si="253"/>
        <v>D</v>
      </c>
      <c r="AI119" s="164" t="str">
        <f t="shared" si="254"/>
        <v>មធ្យម</v>
      </c>
      <c r="AJ119" s="53">
        <f t="shared" si="255"/>
        <v>15</v>
      </c>
      <c r="AK119" s="53">
        <f>វត្តមាន!BV119</f>
        <v>0</v>
      </c>
      <c r="AL119" s="53">
        <f>វត្តមាន!BW119</f>
        <v>0</v>
      </c>
      <c r="AM119" s="53">
        <f>វត្តមាន!BX119</f>
        <v>0</v>
      </c>
      <c r="AN119" s="53">
        <f>វត្តមាន!BY119</f>
        <v>0</v>
      </c>
      <c r="AO119" s="8"/>
      <c r="AP119" s="9" t="str">
        <f t="shared" si="164"/>
        <v xml:space="preserve"> </v>
      </c>
      <c r="AQ119" s="8"/>
      <c r="AR119" s="9" t="str">
        <f t="shared" si="165"/>
        <v xml:space="preserve"> </v>
      </c>
      <c r="AS119" s="8"/>
      <c r="AT119" s="9" t="str">
        <f t="shared" si="166"/>
        <v xml:space="preserve"> </v>
      </c>
      <c r="AU119" s="8"/>
      <c r="AV119" s="9" t="str">
        <f t="shared" si="167"/>
        <v xml:space="preserve"> </v>
      </c>
      <c r="AW119" s="8"/>
      <c r="AX119" s="9" t="str">
        <f t="shared" si="168"/>
        <v xml:space="preserve"> </v>
      </c>
      <c r="AY119" s="8"/>
      <c r="AZ119" s="9" t="str">
        <f t="shared" si="169"/>
        <v xml:space="preserve"> </v>
      </c>
      <c r="BA119" s="8"/>
      <c r="BB119" s="9" t="str">
        <f t="shared" si="170"/>
        <v xml:space="preserve"> </v>
      </c>
      <c r="BC119" s="8"/>
      <c r="BD119" s="9" t="str">
        <f t="shared" si="171"/>
        <v xml:space="preserve"> </v>
      </c>
      <c r="BE119" s="8"/>
      <c r="BF119" s="9" t="str">
        <f t="shared" si="172"/>
        <v xml:space="preserve"> </v>
      </c>
      <c r="BG119" s="8"/>
      <c r="BH119" s="9" t="str">
        <f t="shared" si="173"/>
        <v xml:space="preserve"> </v>
      </c>
      <c r="BI119" s="8"/>
      <c r="BJ119" s="9" t="str">
        <f t="shared" si="174"/>
        <v xml:space="preserve"> </v>
      </c>
      <c r="BK119" s="2"/>
      <c r="BL119" s="9" t="str">
        <f t="shared" si="224"/>
        <v>F</v>
      </c>
      <c r="BM119" s="53">
        <f t="shared" si="225"/>
        <v>0</v>
      </c>
      <c r="BN119" s="147">
        <f t="shared" si="226"/>
        <v>0</v>
      </c>
      <c r="BO119" s="164" t="str">
        <f t="shared" si="227"/>
        <v xml:space="preserve">មិនចាត់ថ្នាក់ </v>
      </c>
      <c r="BP119" s="164" t="str">
        <f t="shared" si="228"/>
        <v xml:space="preserve"> មិនចាត់ថ្នាក់</v>
      </c>
      <c r="BQ119" s="53" t="str">
        <f t="shared" si="256"/>
        <v xml:space="preserve"> </v>
      </c>
      <c r="BR119" s="51">
        <f>វត្តមាន!BV119</f>
        <v>0</v>
      </c>
      <c r="BS119" s="51">
        <f>វត្តមាន!BW119</f>
        <v>0</v>
      </c>
      <c r="BT119" s="51">
        <f>វត្តមាន!BX119</f>
        <v>0</v>
      </c>
      <c r="BU119" s="51">
        <f>វត្តមាន!BY119</f>
        <v>0</v>
      </c>
      <c r="BV119" s="8"/>
      <c r="BW119" s="9" t="str">
        <f t="shared" si="175"/>
        <v xml:space="preserve"> </v>
      </c>
      <c r="BX119" s="8"/>
      <c r="BY119" s="9" t="str">
        <f t="shared" si="176"/>
        <v xml:space="preserve"> </v>
      </c>
      <c r="BZ119" s="8"/>
      <c r="CA119" s="9" t="str">
        <f t="shared" si="177"/>
        <v xml:space="preserve"> </v>
      </c>
      <c r="CB119" s="8"/>
      <c r="CC119" s="9" t="str">
        <f t="shared" si="178"/>
        <v xml:space="preserve"> </v>
      </c>
      <c r="CD119" s="8"/>
      <c r="CE119" s="9" t="str">
        <f t="shared" si="179"/>
        <v xml:space="preserve"> </v>
      </c>
      <c r="CF119" s="8"/>
      <c r="CG119" s="9" t="str">
        <f t="shared" si="180"/>
        <v xml:space="preserve"> </v>
      </c>
      <c r="CH119" s="8"/>
      <c r="CI119" s="9" t="str">
        <f t="shared" si="181"/>
        <v xml:space="preserve"> </v>
      </c>
      <c r="CJ119" s="8"/>
      <c r="CK119" s="9" t="str">
        <f t="shared" si="182"/>
        <v xml:space="preserve"> </v>
      </c>
      <c r="CL119" s="8"/>
      <c r="CM119" s="9" t="str">
        <f t="shared" si="183"/>
        <v xml:space="preserve"> </v>
      </c>
      <c r="CN119" s="8"/>
      <c r="CO119" s="9" t="str">
        <f t="shared" si="184"/>
        <v xml:space="preserve"> </v>
      </c>
      <c r="CP119" s="8"/>
      <c r="CQ119" s="9" t="str">
        <f t="shared" si="185"/>
        <v xml:space="preserve"> </v>
      </c>
      <c r="CR119" s="2"/>
      <c r="CS119" s="9" t="str">
        <f t="shared" si="229"/>
        <v>F</v>
      </c>
      <c r="CT119" s="53">
        <f t="shared" si="230"/>
        <v>0</v>
      </c>
      <c r="CU119" s="147">
        <f t="shared" si="231"/>
        <v>0</v>
      </c>
      <c r="CV119" s="164" t="str">
        <f t="shared" si="232"/>
        <v xml:space="preserve">មិនចាត់ថ្នាក់ </v>
      </c>
      <c r="CW119" s="164" t="str">
        <f t="shared" si="233"/>
        <v xml:space="preserve"> មិនចាត់ថ្នាក់</v>
      </c>
      <c r="CX119" s="53" t="str">
        <f t="shared" si="257"/>
        <v xml:space="preserve"> </v>
      </c>
      <c r="CY119" s="51">
        <f>វត្តមាន!DF119</f>
        <v>0</v>
      </c>
      <c r="CZ119" s="51">
        <f>វត្តមាន!DG119</f>
        <v>0</v>
      </c>
      <c r="DA119" s="51">
        <f>វត្តមាន!DH119</f>
        <v>0</v>
      </c>
      <c r="DB119" s="51">
        <f>វត្តមាន!DI119</f>
        <v>0</v>
      </c>
      <c r="DC119" s="8"/>
      <c r="DD119" s="9" t="str">
        <f t="shared" si="186"/>
        <v xml:space="preserve"> </v>
      </c>
      <c r="DE119" s="8"/>
      <c r="DF119" s="9" t="str">
        <f t="shared" si="187"/>
        <v xml:space="preserve"> </v>
      </c>
      <c r="DG119" s="8"/>
      <c r="DH119" s="9" t="str">
        <f t="shared" si="188"/>
        <v xml:space="preserve"> </v>
      </c>
      <c r="DI119" s="8"/>
      <c r="DJ119" s="9" t="str">
        <f t="shared" si="189"/>
        <v xml:space="preserve"> </v>
      </c>
      <c r="DK119" s="8"/>
      <c r="DL119" s="9" t="str">
        <f t="shared" si="190"/>
        <v xml:space="preserve"> </v>
      </c>
      <c r="DM119" s="8"/>
      <c r="DN119" s="9" t="str">
        <f t="shared" si="191"/>
        <v xml:space="preserve"> </v>
      </c>
      <c r="DO119" s="8"/>
      <c r="DP119" s="9" t="str">
        <f t="shared" si="192"/>
        <v xml:space="preserve"> </v>
      </c>
      <c r="DQ119" s="8"/>
      <c r="DR119" s="9" t="str">
        <f t="shared" si="193"/>
        <v xml:space="preserve"> </v>
      </c>
      <c r="DS119" s="8"/>
      <c r="DT119" s="9" t="str">
        <f t="shared" si="194"/>
        <v xml:space="preserve"> </v>
      </c>
      <c r="DU119" s="8"/>
      <c r="DV119" s="9" t="str">
        <f t="shared" si="195"/>
        <v xml:space="preserve"> </v>
      </c>
      <c r="DW119" s="8"/>
      <c r="DX119" s="9" t="str">
        <f t="shared" si="196"/>
        <v xml:space="preserve"> </v>
      </c>
      <c r="DY119" s="2"/>
      <c r="DZ119" s="9" t="str">
        <f t="shared" si="234"/>
        <v>F</v>
      </c>
      <c r="EA119" s="53">
        <f t="shared" si="235"/>
        <v>0</v>
      </c>
      <c r="EB119" s="147">
        <f t="shared" si="236"/>
        <v>0</v>
      </c>
      <c r="EC119" s="164" t="str">
        <f t="shared" si="237"/>
        <v xml:space="preserve">មិនចាត់ថ្នាក់ </v>
      </c>
      <c r="ED119" s="164" t="str">
        <f t="shared" si="238"/>
        <v xml:space="preserve"> មិនចាត់ថ្នាក់</v>
      </c>
      <c r="EE119" s="53" t="str">
        <f t="shared" si="258"/>
        <v xml:space="preserve"> </v>
      </c>
      <c r="EF119" s="58">
        <f>វត្តមាន!EP119</f>
        <v>2</v>
      </c>
      <c r="EG119" s="58">
        <f>វត្តមាន!EQ119</f>
        <v>2</v>
      </c>
      <c r="EH119" s="58">
        <f>វត្តមាន!ER119</f>
        <v>2</v>
      </c>
      <c r="EI119" s="58">
        <f>វត្តមាន!ES119</f>
        <v>6</v>
      </c>
      <c r="EJ119" s="67"/>
      <c r="EK119" s="8"/>
      <c r="EL119" s="9" t="str">
        <f t="shared" si="197"/>
        <v xml:space="preserve"> </v>
      </c>
      <c r="EM119" s="9"/>
      <c r="EN119" s="8"/>
      <c r="EO119" s="9" t="str">
        <f t="shared" si="198"/>
        <v xml:space="preserve"> </v>
      </c>
      <c r="EP119" s="9"/>
      <c r="EQ119" s="8"/>
      <c r="ER119" s="9" t="str">
        <f t="shared" si="199"/>
        <v xml:space="preserve"> </v>
      </c>
      <c r="ES119" s="9"/>
      <c r="ET119" s="8"/>
      <c r="EU119" s="9" t="str">
        <f t="shared" si="200"/>
        <v xml:space="preserve"> </v>
      </c>
      <c r="EV119" s="9"/>
      <c r="EW119" s="8"/>
      <c r="EX119" s="9" t="str">
        <f t="shared" si="201"/>
        <v xml:space="preserve"> </v>
      </c>
      <c r="EY119" s="9"/>
      <c r="EZ119" s="8"/>
      <c r="FA119" s="9" t="str">
        <f t="shared" si="202"/>
        <v xml:space="preserve"> </v>
      </c>
      <c r="FB119" s="9"/>
      <c r="FC119" s="8"/>
      <c r="FD119" s="9" t="str">
        <f t="shared" si="203"/>
        <v xml:space="preserve"> </v>
      </c>
      <c r="FE119" s="9"/>
      <c r="FF119" s="8"/>
      <c r="FG119" s="9" t="str">
        <f t="shared" si="204"/>
        <v xml:space="preserve"> </v>
      </c>
      <c r="FH119" s="9"/>
      <c r="FI119" s="8"/>
      <c r="FJ119" s="9" t="str">
        <f t="shared" si="205"/>
        <v xml:space="preserve"> </v>
      </c>
      <c r="FK119" s="9"/>
      <c r="FL119" s="8"/>
      <c r="FM119" s="9" t="str">
        <f t="shared" si="206"/>
        <v xml:space="preserve"> </v>
      </c>
      <c r="FN119" s="9"/>
      <c r="FO119" s="8"/>
      <c r="FP119" s="9" t="str">
        <f t="shared" si="207"/>
        <v xml:space="preserve"> </v>
      </c>
      <c r="FQ119" s="9"/>
      <c r="FR119" s="2"/>
      <c r="FS119" s="9" t="str">
        <f t="shared" si="208"/>
        <v xml:space="preserve"> </v>
      </c>
      <c r="FT119" s="8">
        <f t="shared" si="209"/>
        <v>47</v>
      </c>
      <c r="FU119" s="53">
        <f t="shared" si="239"/>
        <v>0</v>
      </c>
      <c r="FV119" s="147">
        <f t="shared" si="240"/>
        <v>0</v>
      </c>
      <c r="FW119" s="164" t="str">
        <f t="shared" si="241"/>
        <v xml:space="preserve">មិនចាត់ថ្នាក់ </v>
      </c>
      <c r="FX119" s="164" t="str">
        <f t="shared" si="242"/>
        <v xml:space="preserve"> មិនចាត់ថ្នាក់</v>
      </c>
      <c r="FY119" s="53" t="str">
        <f t="shared" si="259"/>
        <v xml:space="preserve"> </v>
      </c>
      <c r="FZ119" s="58">
        <f>វត្តមាន!FZ119</f>
        <v>2</v>
      </c>
      <c r="GA119" s="58">
        <f>វត្តមាន!GA119</f>
        <v>2</v>
      </c>
      <c r="GB119" s="58">
        <f>វត្តមាន!GB119</f>
        <v>2</v>
      </c>
      <c r="GC119" s="58">
        <f>វត្តមាន!GC119</f>
        <v>6</v>
      </c>
      <c r="GD119" s="69">
        <f t="shared" si="243"/>
        <v>7.5</v>
      </c>
      <c r="GE119" s="69">
        <f t="shared" si="210"/>
        <v>0</v>
      </c>
      <c r="GF119" s="69">
        <f t="shared" si="211"/>
        <v>3.75</v>
      </c>
      <c r="GG119" s="164" t="str">
        <f t="shared" si="244"/>
        <v>F</v>
      </c>
      <c r="GH119" s="164" t="str">
        <f t="shared" si="245"/>
        <v>ខ្សោយ</v>
      </c>
      <c r="GI119" s="53" t="e">
        <f t="shared" si="260"/>
        <v>#N/A</v>
      </c>
      <c r="GJ119" s="2">
        <f t="shared" si="246"/>
        <v>4</v>
      </c>
      <c r="GK119" s="2">
        <f t="shared" si="247"/>
        <v>4</v>
      </c>
      <c r="GL119" s="2">
        <f t="shared" si="248"/>
        <v>4</v>
      </c>
      <c r="GM119" s="2">
        <f t="shared" si="249"/>
        <v>12</v>
      </c>
    </row>
    <row r="120" spans="1:195">
      <c r="A120" s="2"/>
      <c r="B120" s="2">
        <f>ប្រវត្តិរូបសិស្ស!B120</f>
        <v>7464</v>
      </c>
      <c r="C120" s="2" t="str">
        <f>ប្រវត្តិរូបសិស្ស!C120</f>
        <v>បាន ដាណែត</v>
      </c>
      <c r="D120" s="2" t="str">
        <f>ប្រវត្តិរូបសិស្ស!D120</f>
        <v>ស្រី</v>
      </c>
      <c r="E120" s="7">
        <f>ប្រវត្តិរូបសិស្ស!E120</f>
        <v>39024</v>
      </c>
      <c r="F120" s="7" t="str">
        <f>ប្រវត្តិរូបសិស្ស!G120</f>
        <v>12E</v>
      </c>
      <c r="G120" s="8">
        <v>21</v>
      </c>
      <c r="H120" s="9" t="str">
        <f t="shared" si="153"/>
        <v>F</v>
      </c>
      <c r="I120" s="8">
        <v>100</v>
      </c>
      <c r="J120" s="9" t="str">
        <f t="shared" si="154"/>
        <v>B</v>
      </c>
      <c r="K120" s="8">
        <v>60</v>
      </c>
      <c r="L120" s="9" t="str">
        <f t="shared" si="155"/>
        <v>B</v>
      </c>
      <c r="M120" s="8">
        <v>50</v>
      </c>
      <c r="N120" s="9" t="str">
        <f t="shared" si="156"/>
        <v>D</v>
      </c>
      <c r="O120" s="8">
        <v>19</v>
      </c>
      <c r="P120" s="9" t="str">
        <f t="shared" si="157"/>
        <v>F</v>
      </c>
      <c r="Q120" s="8"/>
      <c r="R120" s="9" t="str">
        <f t="shared" si="158"/>
        <v xml:space="preserve"> </v>
      </c>
      <c r="S120" s="8"/>
      <c r="T120" s="9" t="str">
        <f t="shared" si="159"/>
        <v xml:space="preserve"> </v>
      </c>
      <c r="U120" s="8"/>
      <c r="V120" s="9" t="str">
        <f t="shared" si="160"/>
        <v xml:space="preserve"> </v>
      </c>
      <c r="W120" s="8">
        <v>12</v>
      </c>
      <c r="X120" s="9" t="str">
        <f t="shared" si="161"/>
        <v>F</v>
      </c>
      <c r="Y120" s="9">
        <v>22</v>
      </c>
      <c r="Z120" s="8" t="str">
        <f t="shared" si="250"/>
        <v>0</v>
      </c>
      <c r="AA120" s="9" t="str">
        <f t="shared" si="251"/>
        <v>F</v>
      </c>
      <c r="AB120" s="8"/>
      <c r="AC120" s="9" t="str">
        <f t="shared" si="162"/>
        <v xml:space="preserve"> </v>
      </c>
      <c r="AD120" s="2"/>
      <c r="AE120" s="9" t="str">
        <f t="shared" si="163"/>
        <v>F</v>
      </c>
      <c r="AF120" s="53">
        <f t="shared" si="221"/>
        <v>262</v>
      </c>
      <c r="AG120" s="147">
        <f t="shared" si="252"/>
        <v>27.578947368421051</v>
      </c>
      <c r="AH120" s="164" t="str">
        <f t="shared" si="253"/>
        <v>E</v>
      </c>
      <c r="AI120" s="164" t="str">
        <f t="shared" si="254"/>
        <v>មធ្យម</v>
      </c>
      <c r="AJ120" s="53">
        <f t="shared" si="255"/>
        <v>24</v>
      </c>
      <c r="AK120" s="53">
        <f>វត្តមាន!BV120</f>
        <v>0</v>
      </c>
      <c r="AL120" s="53">
        <f>វត្តមាន!BW120</f>
        <v>0</v>
      </c>
      <c r="AM120" s="53">
        <f>វត្តមាន!BX120</f>
        <v>0</v>
      </c>
      <c r="AN120" s="53">
        <f>វត្តមាន!BY120</f>
        <v>0</v>
      </c>
      <c r="AO120" s="8"/>
      <c r="AP120" s="9" t="str">
        <f t="shared" si="164"/>
        <v xml:space="preserve"> </v>
      </c>
      <c r="AQ120" s="8"/>
      <c r="AR120" s="9" t="str">
        <f t="shared" si="165"/>
        <v xml:space="preserve"> </v>
      </c>
      <c r="AS120" s="8"/>
      <c r="AT120" s="9" t="str">
        <f t="shared" si="166"/>
        <v xml:space="preserve"> </v>
      </c>
      <c r="AU120" s="8"/>
      <c r="AV120" s="9" t="str">
        <f t="shared" si="167"/>
        <v xml:space="preserve"> </v>
      </c>
      <c r="AW120" s="8"/>
      <c r="AX120" s="9" t="str">
        <f t="shared" si="168"/>
        <v xml:space="preserve"> </v>
      </c>
      <c r="AY120" s="8"/>
      <c r="AZ120" s="9" t="str">
        <f t="shared" si="169"/>
        <v xml:space="preserve"> </v>
      </c>
      <c r="BA120" s="8"/>
      <c r="BB120" s="9" t="str">
        <f t="shared" si="170"/>
        <v xml:space="preserve"> </v>
      </c>
      <c r="BC120" s="8"/>
      <c r="BD120" s="9" t="str">
        <f t="shared" si="171"/>
        <v xml:space="preserve"> </v>
      </c>
      <c r="BE120" s="8"/>
      <c r="BF120" s="9" t="str">
        <f t="shared" si="172"/>
        <v xml:space="preserve"> </v>
      </c>
      <c r="BG120" s="8"/>
      <c r="BH120" s="9" t="str">
        <f t="shared" si="173"/>
        <v xml:space="preserve"> </v>
      </c>
      <c r="BI120" s="8"/>
      <c r="BJ120" s="9" t="str">
        <f t="shared" si="174"/>
        <v xml:space="preserve"> </v>
      </c>
      <c r="BK120" s="2"/>
      <c r="BL120" s="9" t="str">
        <f t="shared" si="224"/>
        <v>F</v>
      </c>
      <c r="BM120" s="53">
        <f t="shared" si="225"/>
        <v>0</v>
      </c>
      <c r="BN120" s="147">
        <f t="shared" si="226"/>
        <v>0</v>
      </c>
      <c r="BO120" s="164" t="str">
        <f t="shared" si="227"/>
        <v xml:space="preserve">មិនចាត់ថ្នាក់ </v>
      </c>
      <c r="BP120" s="164" t="str">
        <f t="shared" si="228"/>
        <v xml:space="preserve"> មិនចាត់ថ្នាក់</v>
      </c>
      <c r="BQ120" s="53" t="str">
        <f t="shared" si="256"/>
        <v xml:space="preserve"> </v>
      </c>
      <c r="BR120" s="51">
        <f>វត្តមាន!BV120</f>
        <v>0</v>
      </c>
      <c r="BS120" s="51">
        <f>វត្តមាន!BW120</f>
        <v>0</v>
      </c>
      <c r="BT120" s="51">
        <f>វត្តមាន!BX120</f>
        <v>0</v>
      </c>
      <c r="BU120" s="51">
        <f>វត្តមាន!BY120</f>
        <v>0</v>
      </c>
      <c r="BV120" s="8"/>
      <c r="BW120" s="9" t="str">
        <f t="shared" si="175"/>
        <v xml:space="preserve"> </v>
      </c>
      <c r="BX120" s="8"/>
      <c r="BY120" s="9" t="str">
        <f t="shared" si="176"/>
        <v xml:space="preserve"> </v>
      </c>
      <c r="BZ120" s="8"/>
      <c r="CA120" s="9" t="str">
        <f t="shared" si="177"/>
        <v xml:space="preserve"> </v>
      </c>
      <c r="CB120" s="8"/>
      <c r="CC120" s="9" t="str">
        <f t="shared" si="178"/>
        <v xml:space="preserve"> </v>
      </c>
      <c r="CD120" s="8"/>
      <c r="CE120" s="9" t="str">
        <f t="shared" si="179"/>
        <v xml:space="preserve"> </v>
      </c>
      <c r="CF120" s="8"/>
      <c r="CG120" s="9" t="str">
        <f t="shared" si="180"/>
        <v xml:space="preserve"> </v>
      </c>
      <c r="CH120" s="8"/>
      <c r="CI120" s="9" t="str">
        <f t="shared" si="181"/>
        <v xml:space="preserve"> </v>
      </c>
      <c r="CJ120" s="8"/>
      <c r="CK120" s="9" t="str">
        <f t="shared" si="182"/>
        <v xml:space="preserve"> </v>
      </c>
      <c r="CL120" s="8"/>
      <c r="CM120" s="9" t="str">
        <f t="shared" si="183"/>
        <v xml:space="preserve"> </v>
      </c>
      <c r="CN120" s="8"/>
      <c r="CO120" s="9" t="str">
        <f t="shared" si="184"/>
        <v xml:space="preserve"> </v>
      </c>
      <c r="CP120" s="8"/>
      <c r="CQ120" s="9" t="str">
        <f t="shared" si="185"/>
        <v xml:space="preserve"> </v>
      </c>
      <c r="CR120" s="2"/>
      <c r="CS120" s="9" t="str">
        <f t="shared" si="229"/>
        <v>F</v>
      </c>
      <c r="CT120" s="53">
        <f t="shared" si="230"/>
        <v>0</v>
      </c>
      <c r="CU120" s="147">
        <f t="shared" si="231"/>
        <v>0</v>
      </c>
      <c r="CV120" s="164" t="str">
        <f t="shared" si="232"/>
        <v xml:space="preserve">មិនចាត់ថ្នាក់ </v>
      </c>
      <c r="CW120" s="164" t="str">
        <f t="shared" si="233"/>
        <v xml:space="preserve"> មិនចាត់ថ្នាក់</v>
      </c>
      <c r="CX120" s="53" t="str">
        <f t="shared" si="257"/>
        <v xml:space="preserve"> </v>
      </c>
      <c r="CY120" s="51">
        <f>វត្តមាន!DF120</f>
        <v>0</v>
      </c>
      <c r="CZ120" s="51">
        <f>វត្តមាន!DG120</f>
        <v>0</v>
      </c>
      <c r="DA120" s="51">
        <f>វត្តមាន!DH120</f>
        <v>0</v>
      </c>
      <c r="DB120" s="51">
        <f>វត្តមាន!DI120</f>
        <v>0</v>
      </c>
      <c r="DC120" s="8"/>
      <c r="DD120" s="9" t="str">
        <f t="shared" si="186"/>
        <v xml:space="preserve"> </v>
      </c>
      <c r="DE120" s="8"/>
      <c r="DF120" s="9" t="str">
        <f t="shared" si="187"/>
        <v xml:space="preserve"> </v>
      </c>
      <c r="DG120" s="8"/>
      <c r="DH120" s="9" t="str">
        <f t="shared" si="188"/>
        <v xml:space="preserve"> </v>
      </c>
      <c r="DI120" s="8"/>
      <c r="DJ120" s="9" t="str">
        <f t="shared" si="189"/>
        <v xml:space="preserve"> </v>
      </c>
      <c r="DK120" s="8"/>
      <c r="DL120" s="9" t="str">
        <f t="shared" si="190"/>
        <v xml:space="preserve"> </v>
      </c>
      <c r="DM120" s="8"/>
      <c r="DN120" s="9" t="str">
        <f t="shared" si="191"/>
        <v xml:space="preserve"> </v>
      </c>
      <c r="DO120" s="8"/>
      <c r="DP120" s="9" t="str">
        <f t="shared" si="192"/>
        <v xml:space="preserve"> </v>
      </c>
      <c r="DQ120" s="8"/>
      <c r="DR120" s="9" t="str">
        <f t="shared" si="193"/>
        <v xml:space="preserve"> </v>
      </c>
      <c r="DS120" s="8"/>
      <c r="DT120" s="9" t="str">
        <f t="shared" si="194"/>
        <v xml:space="preserve"> </v>
      </c>
      <c r="DU120" s="8"/>
      <c r="DV120" s="9" t="str">
        <f t="shared" si="195"/>
        <v xml:space="preserve"> </v>
      </c>
      <c r="DW120" s="8"/>
      <c r="DX120" s="9" t="str">
        <f t="shared" si="196"/>
        <v xml:space="preserve"> </v>
      </c>
      <c r="DY120" s="2"/>
      <c r="DZ120" s="9" t="str">
        <f t="shared" si="234"/>
        <v>F</v>
      </c>
      <c r="EA120" s="53">
        <f t="shared" si="235"/>
        <v>0</v>
      </c>
      <c r="EB120" s="147">
        <f t="shared" si="236"/>
        <v>0</v>
      </c>
      <c r="EC120" s="164" t="str">
        <f t="shared" si="237"/>
        <v xml:space="preserve">មិនចាត់ថ្នាក់ </v>
      </c>
      <c r="ED120" s="164" t="str">
        <f t="shared" si="238"/>
        <v xml:space="preserve"> មិនចាត់ថ្នាក់</v>
      </c>
      <c r="EE120" s="53" t="str">
        <f t="shared" si="258"/>
        <v xml:space="preserve"> </v>
      </c>
      <c r="EF120" s="58">
        <f>វត្តមាន!EP120</f>
        <v>2</v>
      </c>
      <c r="EG120" s="58">
        <f>វត្តមាន!EQ120</f>
        <v>2</v>
      </c>
      <c r="EH120" s="58">
        <f>វត្តមាន!ER120</f>
        <v>2</v>
      </c>
      <c r="EI120" s="58">
        <f>វត្តមាន!ES120</f>
        <v>6</v>
      </c>
      <c r="EJ120" s="67"/>
      <c r="EK120" s="8"/>
      <c r="EL120" s="9" t="str">
        <f t="shared" si="197"/>
        <v xml:space="preserve"> </v>
      </c>
      <c r="EM120" s="9"/>
      <c r="EN120" s="8"/>
      <c r="EO120" s="9" t="str">
        <f t="shared" si="198"/>
        <v xml:space="preserve"> </v>
      </c>
      <c r="EP120" s="9"/>
      <c r="EQ120" s="8"/>
      <c r="ER120" s="9" t="str">
        <f t="shared" si="199"/>
        <v xml:space="preserve"> </v>
      </c>
      <c r="ES120" s="9"/>
      <c r="ET120" s="8"/>
      <c r="EU120" s="9" t="str">
        <f t="shared" si="200"/>
        <v xml:space="preserve"> </v>
      </c>
      <c r="EV120" s="9"/>
      <c r="EW120" s="8"/>
      <c r="EX120" s="9" t="str">
        <f t="shared" si="201"/>
        <v xml:space="preserve"> </v>
      </c>
      <c r="EY120" s="9"/>
      <c r="EZ120" s="8"/>
      <c r="FA120" s="9" t="str">
        <f t="shared" si="202"/>
        <v xml:space="preserve"> </v>
      </c>
      <c r="FB120" s="9"/>
      <c r="FC120" s="8"/>
      <c r="FD120" s="9" t="str">
        <f t="shared" si="203"/>
        <v xml:space="preserve"> </v>
      </c>
      <c r="FE120" s="9"/>
      <c r="FF120" s="8"/>
      <c r="FG120" s="9" t="str">
        <f t="shared" si="204"/>
        <v xml:space="preserve"> </v>
      </c>
      <c r="FH120" s="9"/>
      <c r="FI120" s="8"/>
      <c r="FJ120" s="9" t="str">
        <f t="shared" si="205"/>
        <v xml:space="preserve"> </v>
      </c>
      <c r="FK120" s="9"/>
      <c r="FL120" s="8"/>
      <c r="FM120" s="9" t="str">
        <f t="shared" si="206"/>
        <v xml:space="preserve"> </v>
      </c>
      <c r="FN120" s="9"/>
      <c r="FO120" s="8"/>
      <c r="FP120" s="9" t="str">
        <f t="shared" si="207"/>
        <v xml:space="preserve"> </v>
      </c>
      <c r="FQ120" s="9"/>
      <c r="FR120" s="2"/>
      <c r="FS120" s="9" t="str">
        <f t="shared" si="208"/>
        <v xml:space="preserve"> </v>
      </c>
      <c r="FT120" s="8">
        <f t="shared" si="209"/>
        <v>47</v>
      </c>
      <c r="FU120" s="53">
        <f t="shared" si="239"/>
        <v>0</v>
      </c>
      <c r="FV120" s="147">
        <f t="shared" si="240"/>
        <v>0</v>
      </c>
      <c r="FW120" s="164" t="str">
        <f t="shared" si="241"/>
        <v xml:space="preserve">មិនចាត់ថ្នាក់ </v>
      </c>
      <c r="FX120" s="164" t="str">
        <f t="shared" si="242"/>
        <v xml:space="preserve"> មិនចាត់ថ្នាក់</v>
      </c>
      <c r="FY120" s="53" t="str">
        <f t="shared" si="259"/>
        <v xml:space="preserve"> </v>
      </c>
      <c r="FZ120" s="58">
        <f>វត្តមាន!FZ120</f>
        <v>2</v>
      </c>
      <c r="GA120" s="58">
        <f>វត្តមាន!GA120</f>
        <v>2</v>
      </c>
      <c r="GB120" s="58">
        <f>វត្តមាន!GB120</f>
        <v>2</v>
      </c>
      <c r="GC120" s="58">
        <f>វត្តមាន!GC120</f>
        <v>6</v>
      </c>
      <c r="GD120" s="69">
        <f t="shared" si="243"/>
        <v>6.8947368421052628</v>
      </c>
      <c r="GE120" s="69">
        <f t="shared" si="210"/>
        <v>0</v>
      </c>
      <c r="GF120" s="69">
        <f t="shared" si="211"/>
        <v>3.4473684210526314</v>
      </c>
      <c r="GG120" s="164" t="str">
        <f t="shared" si="244"/>
        <v>F</v>
      </c>
      <c r="GH120" s="164" t="str">
        <f t="shared" si="245"/>
        <v>ខ្សោយ</v>
      </c>
      <c r="GI120" s="53" t="e">
        <f t="shared" si="260"/>
        <v>#N/A</v>
      </c>
      <c r="GJ120" s="2">
        <f t="shared" si="246"/>
        <v>4</v>
      </c>
      <c r="GK120" s="2">
        <f t="shared" si="247"/>
        <v>4</v>
      </c>
      <c r="GL120" s="2">
        <f t="shared" si="248"/>
        <v>4</v>
      </c>
      <c r="GM120" s="2">
        <f t="shared" si="249"/>
        <v>12</v>
      </c>
    </row>
    <row r="121" spans="1:195">
      <c r="A121" s="2"/>
      <c r="B121" s="2">
        <f>ប្រវត្តិរូបសិស្ស!B121</f>
        <v>7466</v>
      </c>
      <c r="C121" s="2" t="str">
        <f>ប្រវត្តិរូបសិស្ស!C121</f>
        <v>ផល្លា ដាណែត</v>
      </c>
      <c r="D121" s="2" t="str">
        <f>ប្រវត្តិរូបសិស្ស!D121</f>
        <v>ស្រី</v>
      </c>
      <c r="E121" s="7">
        <f>ប្រវត្តិរូបសិស្ស!E121</f>
        <v>38849</v>
      </c>
      <c r="F121" s="7" t="str">
        <f>ប្រវត្តិរូបសិស្ស!G121</f>
        <v>12E</v>
      </c>
      <c r="G121" s="8">
        <v>43</v>
      </c>
      <c r="H121" s="9" t="str">
        <f t="shared" si="153"/>
        <v>E</v>
      </c>
      <c r="I121" s="8">
        <v>110</v>
      </c>
      <c r="J121" s="9" t="str">
        <f t="shared" si="154"/>
        <v>B</v>
      </c>
      <c r="K121" s="8">
        <v>55</v>
      </c>
      <c r="L121" s="9" t="str">
        <f t="shared" si="155"/>
        <v>C</v>
      </c>
      <c r="M121" s="8">
        <v>55</v>
      </c>
      <c r="N121" s="9" t="str">
        <f t="shared" si="156"/>
        <v>C</v>
      </c>
      <c r="O121" s="8">
        <v>22</v>
      </c>
      <c r="P121" s="9" t="str">
        <f t="shared" si="157"/>
        <v>F</v>
      </c>
      <c r="Q121" s="8"/>
      <c r="R121" s="9" t="str">
        <f t="shared" si="158"/>
        <v xml:space="preserve"> </v>
      </c>
      <c r="S121" s="8"/>
      <c r="T121" s="9" t="str">
        <f t="shared" si="159"/>
        <v xml:space="preserve"> </v>
      </c>
      <c r="U121" s="8"/>
      <c r="V121" s="9" t="str">
        <f t="shared" si="160"/>
        <v xml:space="preserve"> </v>
      </c>
      <c r="W121" s="8">
        <v>25</v>
      </c>
      <c r="X121" s="9" t="str">
        <f t="shared" si="161"/>
        <v>E</v>
      </c>
      <c r="Y121" s="9">
        <v>19</v>
      </c>
      <c r="Z121" s="8" t="str">
        <f t="shared" si="250"/>
        <v>0</v>
      </c>
      <c r="AA121" s="9" t="str">
        <f t="shared" si="251"/>
        <v>F</v>
      </c>
      <c r="AB121" s="8"/>
      <c r="AC121" s="9" t="str">
        <f t="shared" si="162"/>
        <v xml:space="preserve"> </v>
      </c>
      <c r="AD121" s="2"/>
      <c r="AE121" s="9" t="str">
        <f t="shared" si="163"/>
        <v>F</v>
      </c>
      <c r="AF121" s="53">
        <f t="shared" si="221"/>
        <v>310</v>
      </c>
      <c r="AG121" s="147">
        <f t="shared" si="252"/>
        <v>32.631578947368418</v>
      </c>
      <c r="AH121" s="164" t="str">
        <f t="shared" si="253"/>
        <v>D</v>
      </c>
      <c r="AI121" s="164" t="str">
        <f t="shared" si="254"/>
        <v>ល្អបង្គួរ</v>
      </c>
      <c r="AJ121" s="53">
        <f t="shared" si="255"/>
        <v>6</v>
      </c>
      <c r="AK121" s="53">
        <f>វត្តមាន!BV121</f>
        <v>0</v>
      </c>
      <c r="AL121" s="53">
        <f>វត្តមាន!BW121</f>
        <v>0</v>
      </c>
      <c r="AM121" s="53">
        <f>វត្តមាន!BX121</f>
        <v>0</v>
      </c>
      <c r="AN121" s="53">
        <f>វត្តមាន!BY121</f>
        <v>0</v>
      </c>
      <c r="AO121" s="8"/>
      <c r="AP121" s="9" t="str">
        <f t="shared" si="164"/>
        <v xml:space="preserve"> </v>
      </c>
      <c r="AQ121" s="8"/>
      <c r="AR121" s="9" t="str">
        <f t="shared" si="165"/>
        <v xml:space="preserve"> </v>
      </c>
      <c r="AS121" s="8"/>
      <c r="AT121" s="9" t="str">
        <f t="shared" si="166"/>
        <v xml:space="preserve"> </v>
      </c>
      <c r="AU121" s="8"/>
      <c r="AV121" s="9" t="str">
        <f t="shared" si="167"/>
        <v xml:space="preserve"> </v>
      </c>
      <c r="AW121" s="8"/>
      <c r="AX121" s="9" t="str">
        <f t="shared" si="168"/>
        <v xml:space="preserve"> </v>
      </c>
      <c r="AY121" s="8"/>
      <c r="AZ121" s="9" t="str">
        <f t="shared" si="169"/>
        <v xml:space="preserve"> </v>
      </c>
      <c r="BA121" s="8"/>
      <c r="BB121" s="9" t="str">
        <f t="shared" si="170"/>
        <v xml:space="preserve"> </v>
      </c>
      <c r="BC121" s="8"/>
      <c r="BD121" s="9" t="str">
        <f t="shared" si="171"/>
        <v xml:space="preserve"> </v>
      </c>
      <c r="BE121" s="8"/>
      <c r="BF121" s="9" t="str">
        <f t="shared" si="172"/>
        <v xml:space="preserve"> </v>
      </c>
      <c r="BG121" s="8"/>
      <c r="BH121" s="9" t="str">
        <f t="shared" si="173"/>
        <v xml:space="preserve"> </v>
      </c>
      <c r="BI121" s="8"/>
      <c r="BJ121" s="9" t="str">
        <f t="shared" si="174"/>
        <v xml:space="preserve"> </v>
      </c>
      <c r="BK121" s="2"/>
      <c r="BL121" s="9" t="str">
        <f t="shared" si="224"/>
        <v>F</v>
      </c>
      <c r="BM121" s="53">
        <f t="shared" si="225"/>
        <v>0</v>
      </c>
      <c r="BN121" s="147">
        <f t="shared" si="226"/>
        <v>0</v>
      </c>
      <c r="BO121" s="164" t="str">
        <f t="shared" si="227"/>
        <v xml:space="preserve">មិនចាត់ថ្នាក់ </v>
      </c>
      <c r="BP121" s="164" t="str">
        <f t="shared" si="228"/>
        <v xml:space="preserve"> មិនចាត់ថ្នាក់</v>
      </c>
      <c r="BQ121" s="53" t="str">
        <f t="shared" si="256"/>
        <v xml:space="preserve"> </v>
      </c>
      <c r="BR121" s="51">
        <f>វត្តមាន!BV121</f>
        <v>0</v>
      </c>
      <c r="BS121" s="51">
        <f>វត្តមាន!BW121</f>
        <v>0</v>
      </c>
      <c r="BT121" s="51">
        <f>វត្តមាន!BX121</f>
        <v>0</v>
      </c>
      <c r="BU121" s="51">
        <f>វត្តមាន!BY121</f>
        <v>0</v>
      </c>
      <c r="BV121" s="8"/>
      <c r="BW121" s="9" t="str">
        <f t="shared" si="175"/>
        <v xml:space="preserve"> </v>
      </c>
      <c r="BX121" s="8"/>
      <c r="BY121" s="9" t="str">
        <f t="shared" si="176"/>
        <v xml:space="preserve"> </v>
      </c>
      <c r="BZ121" s="8"/>
      <c r="CA121" s="9" t="str">
        <f t="shared" si="177"/>
        <v xml:space="preserve"> </v>
      </c>
      <c r="CB121" s="8"/>
      <c r="CC121" s="9" t="str">
        <f t="shared" si="178"/>
        <v xml:space="preserve"> </v>
      </c>
      <c r="CD121" s="8"/>
      <c r="CE121" s="9" t="str">
        <f t="shared" si="179"/>
        <v xml:space="preserve"> </v>
      </c>
      <c r="CF121" s="8"/>
      <c r="CG121" s="9" t="str">
        <f t="shared" si="180"/>
        <v xml:space="preserve"> </v>
      </c>
      <c r="CH121" s="8"/>
      <c r="CI121" s="9" t="str">
        <f t="shared" si="181"/>
        <v xml:space="preserve"> </v>
      </c>
      <c r="CJ121" s="8"/>
      <c r="CK121" s="9" t="str">
        <f t="shared" si="182"/>
        <v xml:space="preserve"> </v>
      </c>
      <c r="CL121" s="8"/>
      <c r="CM121" s="9" t="str">
        <f t="shared" si="183"/>
        <v xml:space="preserve"> </v>
      </c>
      <c r="CN121" s="8"/>
      <c r="CO121" s="9" t="str">
        <f t="shared" si="184"/>
        <v xml:space="preserve"> </v>
      </c>
      <c r="CP121" s="8"/>
      <c r="CQ121" s="9" t="str">
        <f t="shared" si="185"/>
        <v xml:space="preserve"> </v>
      </c>
      <c r="CR121" s="2"/>
      <c r="CS121" s="9" t="str">
        <f t="shared" si="229"/>
        <v>F</v>
      </c>
      <c r="CT121" s="53">
        <f t="shared" si="230"/>
        <v>0</v>
      </c>
      <c r="CU121" s="147">
        <f t="shared" si="231"/>
        <v>0</v>
      </c>
      <c r="CV121" s="164" t="str">
        <f t="shared" si="232"/>
        <v xml:space="preserve">មិនចាត់ថ្នាក់ </v>
      </c>
      <c r="CW121" s="164" t="str">
        <f t="shared" si="233"/>
        <v xml:space="preserve"> មិនចាត់ថ្នាក់</v>
      </c>
      <c r="CX121" s="53" t="str">
        <f t="shared" si="257"/>
        <v xml:space="preserve"> </v>
      </c>
      <c r="CY121" s="51">
        <f>វត្តមាន!DF121</f>
        <v>0</v>
      </c>
      <c r="CZ121" s="51">
        <f>វត្តមាន!DG121</f>
        <v>0</v>
      </c>
      <c r="DA121" s="51">
        <f>វត្តមាន!DH121</f>
        <v>0</v>
      </c>
      <c r="DB121" s="51">
        <f>វត្តមាន!DI121</f>
        <v>0</v>
      </c>
      <c r="DC121" s="8"/>
      <c r="DD121" s="9" t="str">
        <f t="shared" si="186"/>
        <v xml:space="preserve"> </v>
      </c>
      <c r="DE121" s="8"/>
      <c r="DF121" s="9" t="str">
        <f t="shared" si="187"/>
        <v xml:space="preserve"> </v>
      </c>
      <c r="DG121" s="8"/>
      <c r="DH121" s="9" t="str">
        <f t="shared" si="188"/>
        <v xml:space="preserve"> </v>
      </c>
      <c r="DI121" s="8"/>
      <c r="DJ121" s="9" t="str">
        <f t="shared" si="189"/>
        <v xml:space="preserve"> </v>
      </c>
      <c r="DK121" s="8"/>
      <c r="DL121" s="9" t="str">
        <f t="shared" si="190"/>
        <v xml:space="preserve"> </v>
      </c>
      <c r="DM121" s="8"/>
      <c r="DN121" s="9" t="str">
        <f t="shared" si="191"/>
        <v xml:space="preserve"> </v>
      </c>
      <c r="DO121" s="8"/>
      <c r="DP121" s="9" t="str">
        <f t="shared" si="192"/>
        <v xml:space="preserve"> </v>
      </c>
      <c r="DQ121" s="8"/>
      <c r="DR121" s="9" t="str">
        <f t="shared" si="193"/>
        <v xml:space="preserve"> </v>
      </c>
      <c r="DS121" s="8"/>
      <c r="DT121" s="9" t="str">
        <f t="shared" si="194"/>
        <v xml:space="preserve"> </v>
      </c>
      <c r="DU121" s="8"/>
      <c r="DV121" s="9" t="str">
        <f t="shared" si="195"/>
        <v xml:space="preserve"> </v>
      </c>
      <c r="DW121" s="8"/>
      <c r="DX121" s="9" t="str">
        <f t="shared" si="196"/>
        <v xml:space="preserve"> </v>
      </c>
      <c r="DY121" s="2"/>
      <c r="DZ121" s="9" t="str">
        <f t="shared" si="234"/>
        <v>F</v>
      </c>
      <c r="EA121" s="53">
        <f t="shared" si="235"/>
        <v>0</v>
      </c>
      <c r="EB121" s="147">
        <f t="shared" si="236"/>
        <v>0</v>
      </c>
      <c r="EC121" s="164" t="str">
        <f t="shared" si="237"/>
        <v xml:space="preserve">មិនចាត់ថ្នាក់ </v>
      </c>
      <c r="ED121" s="164" t="str">
        <f t="shared" si="238"/>
        <v xml:space="preserve"> មិនចាត់ថ្នាក់</v>
      </c>
      <c r="EE121" s="53" t="str">
        <f t="shared" si="258"/>
        <v xml:space="preserve"> </v>
      </c>
      <c r="EF121" s="58">
        <f>វត្តមាន!EP121</f>
        <v>2</v>
      </c>
      <c r="EG121" s="58">
        <f>វត្តមាន!EQ121</f>
        <v>2</v>
      </c>
      <c r="EH121" s="58">
        <f>វត្តមាន!ER121</f>
        <v>2</v>
      </c>
      <c r="EI121" s="58">
        <f>វត្តមាន!ES121</f>
        <v>6</v>
      </c>
      <c r="EJ121" s="67"/>
      <c r="EK121" s="8"/>
      <c r="EL121" s="9" t="str">
        <f t="shared" si="197"/>
        <v xml:space="preserve"> </v>
      </c>
      <c r="EM121" s="9"/>
      <c r="EN121" s="8"/>
      <c r="EO121" s="9" t="str">
        <f t="shared" si="198"/>
        <v xml:space="preserve"> </v>
      </c>
      <c r="EP121" s="9"/>
      <c r="EQ121" s="8"/>
      <c r="ER121" s="9" t="str">
        <f t="shared" si="199"/>
        <v xml:space="preserve"> </v>
      </c>
      <c r="ES121" s="9"/>
      <c r="ET121" s="8"/>
      <c r="EU121" s="9" t="str">
        <f t="shared" si="200"/>
        <v xml:space="preserve"> </v>
      </c>
      <c r="EV121" s="9"/>
      <c r="EW121" s="8"/>
      <c r="EX121" s="9" t="str">
        <f t="shared" si="201"/>
        <v xml:space="preserve"> </v>
      </c>
      <c r="EY121" s="9"/>
      <c r="EZ121" s="8"/>
      <c r="FA121" s="9" t="str">
        <f t="shared" si="202"/>
        <v xml:space="preserve"> </v>
      </c>
      <c r="FB121" s="9"/>
      <c r="FC121" s="8"/>
      <c r="FD121" s="9" t="str">
        <f t="shared" si="203"/>
        <v xml:space="preserve"> </v>
      </c>
      <c r="FE121" s="9"/>
      <c r="FF121" s="8"/>
      <c r="FG121" s="9" t="str">
        <f t="shared" si="204"/>
        <v xml:space="preserve"> </v>
      </c>
      <c r="FH121" s="9"/>
      <c r="FI121" s="8"/>
      <c r="FJ121" s="9" t="str">
        <f t="shared" si="205"/>
        <v xml:space="preserve"> </v>
      </c>
      <c r="FK121" s="9"/>
      <c r="FL121" s="8"/>
      <c r="FM121" s="9" t="str">
        <f t="shared" si="206"/>
        <v xml:space="preserve"> </v>
      </c>
      <c r="FN121" s="9"/>
      <c r="FO121" s="8"/>
      <c r="FP121" s="9" t="str">
        <f t="shared" si="207"/>
        <v xml:space="preserve"> </v>
      </c>
      <c r="FQ121" s="9"/>
      <c r="FR121" s="2"/>
      <c r="FS121" s="9" t="str">
        <f t="shared" si="208"/>
        <v xml:space="preserve"> </v>
      </c>
      <c r="FT121" s="8">
        <f t="shared" si="209"/>
        <v>47</v>
      </c>
      <c r="FU121" s="53">
        <f t="shared" si="239"/>
        <v>0</v>
      </c>
      <c r="FV121" s="147">
        <f t="shared" si="240"/>
        <v>0</v>
      </c>
      <c r="FW121" s="164" t="str">
        <f t="shared" si="241"/>
        <v xml:space="preserve">មិនចាត់ថ្នាក់ </v>
      </c>
      <c r="FX121" s="164" t="str">
        <f t="shared" si="242"/>
        <v xml:space="preserve"> មិនចាត់ថ្នាក់</v>
      </c>
      <c r="FY121" s="53" t="str">
        <f t="shared" si="259"/>
        <v xml:space="preserve"> </v>
      </c>
      <c r="FZ121" s="58">
        <f>វត្តមាន!FZ121</f>
        <v>2</v>
      </c>
      <c r="GA121" s="58">
        <f>វត្តមាន!GA121</f>
        <v>2</v>
      </c>
      <c r="GB121" s="58">
        <f>វត្តមាន!GB121</f>
        <v>2</v>
      </c>
      <c r="GC121" s="58">
        <f>វត្តមាន!GC121</f>
        <v>6</v>
      </c>
      <c r="GD121" s="69">
        <f t="shared" si="243"/>
        <v>8.1578947368421044</v>
      </c>
      <c r="GE121" s="69">
        <f t="shared" si="210"/>
        <v>0</v>
      </c>
      <c r="GF121" s="69">
        <f t="shared" si="211"/>
        <v>4.0789473684210522</v>
      </c>
      <c r="GG121" s="164" t="str">
        <f t="shared" si="244"/>
        <v>F</v>
      </c>
      <c r="GH121" s="164" t="str">
        <f t="shared" si="245"/>
        <v>ខ្សោយ</v>
      </c>
      <c r="GI121" s="53" t="e">
        <f t="shared" si="260"/>
        <v>#N/A</v>
      </c>
      <c r="GJ121" s="2">
        <f t="shared" si="246"/>
        <v>4</v>
      </c>
      <c r="GK121" s="2">
        <f t="shared" si="247"/>
        <v>4</v>
      </c>
      <c r="GL121" s="2">
        <f t="shared" si="248"/>
        <v>4</v>
      </c>
      <c r="GM121" s="2">
        <f t="shared" si="249"/>
        <v>12</v>
      </c>
    </row>
    <row r="122" spans="1:195">
      <c r="A122" s="2"/>
      <c r="B122" s="2">
        <f>ប្រវត្តិរូបសិស្ស!B122</f>
        <v>7469</v>
      </c>
      <c r="C122" s="2" t="str">
        <f>ប្រវត្តិរូបសិស្ស!C122</f>
        <v>ពិសេស សុវណ្ណណេត</v>
      </c>
      <c r="D122" s="2" t="str">
        <f>ប្រវត្តិរូបសិស្ស!D122</f>
        <v>ស្រី</v>
      </c>
      <c r="E122" s="7">
        <f>ប្រវត្តិរូបសិស្ស!E122</f>
        <v>39399</v>
      </c>
      <c r="F122" s="7" t="str">
        <f>ប្រវត្តិរូបសិស្ស!G122</f>
        <v>12E</v>
      </c>
      <c r="G122" s="8">
        <v>52</v>
      </c>
      <c r="H122" s="9" t="str">
        <f t="shared" si="153"/>
        <v>C</v>
      </c>
      <c r="I122" s="8">
        <v>120</v>
      </c>
      <c r="J122" s="9" t="str">
        <f t="shared" si="154"/>
        <v>A</v>
      </c>
      <c r="K122" s="8">
        <v>65</v>
      </c>
      <c r="L122" s="9" t="str">
        <f t="shared" si="155"/>
        <v>B</v>
      </c>
      <c r="M122" s="8">
        <v>55</v>
      </c>
      <c r="N122" s="9" t="str">
        <f t="shared" si="156"/>
        <v>C</v>
      </c>
      <c r="O122" s="8">
        <v>22</v>
      </c>
      <c r="P122" s="9" t="str">
        <f t="shared" si="157"/>
        <v>F</v>
      </c>
      <c r="Q122" s="8"/>
      <c r="R122" s="9" t="str">
        <f t="shared" si="158"/>
        <v xml:space="preserve"> </v>
      </c>
      <c r="S122" s="8"/>
      <c r="T122" s="9" t="str">
        <f t="shared" si="159"/>
        <v xml:space="preserve"> </v>
      </c>
      <c r="U122" s="8"/>
      <c r="V122" s="9" t="str">
        <f t="shared" si="160"/>
        <v xml:space="preserve"> </v>
      </c>
      <c r="W122" s="8">
        <v>31</v>
      </c>
      <c r="X122" s="9" t="str">
        <f t="shared" si="161"/>
        <v>D</v>
      </c>
      <c r="Y122" s="9">
        <v>26</v>
      </c>
      <c r="Z122" s="8">
        <f t="shared" si="250"/>
        <v>1</v>
      </c>
      <c r="AA122" s="9" t="str">
        <f t="shared" si="251"/>
        <v>E</v>
      </c>
      <c r="AB122" s="8"/>
      <c r="AC122" s="9" t="str">
        <f t="shared" si="162"/>
        <v xml:space="preserve"> </v>
      </c>
      <c r="AD122" s="2"/>
      <c r="AE122" s="9" t="str">
        <f t="shared" si="163"/>
        <v>F</v>
      </c>
      <c r="AF122" s="53">
        <f t="shared" si="221"/>
        <v>346</v>
      </c>
      <c r="AG122" s="147">
        <f t="shared" si="252"/>
        <v>36.421052631578945</v>
      </c>
      <c r="AH122" s="164" t="str">
        <f t="shared" si="253"/>
        <v>C</v>
      </c>
      <c r="AI122" s="164" t="str">
        <f t="shared" si="254"/>
        <v>ល្អបង្គួរ</v>
      </c>
      <c r="AJ122" s="53">
        <f t="shared" si="255"/>
        <v>1</v>
      </c>
      <c r="AK122" s="53">
        <f>វត្តមាន!BV122</f>
        <v>0</v>
      </c>
      <c r="AL122" s="53">
        <f>វត្តមាន!BW122</f>
        <v>0</v>
      </c>
      <c r="AM122" s="53">
        <f>វត្តមាន!BX122</f>
        <v>0</v>
      </c>
      <c r="AN122" s="53">
        <f>វត្តមាន!BY122</f>
        <v>0</v>
      </c>
      <c r="AO122" s="8"/>
      <c r="AP122" s="9" t="str">
        <f t="shared" si="164"/>
        <v xml:space="preserve"> </v>
      </c>
      <c r="AQ122" s="8"/>
      <c r="AR122" s="9" t="str">
        <f t="shared" si="165"/>
        <v xml:space="preserve"> </v>
      </c>
      <c r="AS122" s="8"/>
      <c r="AT122" s="9" t="str">
        <f t="shared" si="166"/>
        <v xml:space="preserve"> </v>
      </c>
      <c r="AU122" s="8"/>
      <c r="AV122" s="9" t="str">
        <f t="shared" si="167"/>
        <v xml:space="preserve"> </v>
      </c>
      <c r="AW122" s="8"/>
      <c r="AX122" s="9" t="str">
        <f t="shared" si="168"/>
        <v xml:space="preserve"> </v>
      </c>
      <c r="AY122" s="8"/>
      <c r="AZ122" s="9" t="str">
        <f t="shared" si="169"/>
        <v xml:space="preserve"> </v>
      </c>
      <c r="BA122" s="8"/>
      <c r="BB122" s="9" t="str">
        <f t="shared" si="170"/>
        <v xml:space="preserve"> </v>
      </c>
      <c r="BC122" s="8"/>
      <c r="BD122" s="9" t="str">
        <f t="shared" si="171"/>
        <v xml:space="preserve"> </v>
      </c>
      <c r="BE122" s="8"/>
      <c r="BF122" s="9" t="str">
        <f t="shared" si="172"/>
        <v xml:space="preserve"> </v>
      </c>
      <c r="BG122" s="8"/>
      <c r="BH122" s="9" t="str">
        <f t="shared" si="173"/>
        <v xml:space="preserve"> </v>
      </c>
      <c r="BI122" s="8"/>
      <c r="BJ122" s="9" t="str">
        <f t="shared" si="174"/>
        <v xml:space="preserve"> </v>
      </c>
      <c r="BK122" s="2"/>
      <c r="BL122" s="9" t="str">
        <f t="shared" si="224"/>
        <v>F</v>
      </c>
      <c r="BM122" s="53">
        <f t="shared" si="225"/>
        <v>0</v>
      </c>
      <c r="BN122" s="147">
        <f t="shared" si="226"/>
        <v>0</v>
      </c>
      <c r="BO122" s="164" t="str">
        <f t="shared" si="227"/>
        <v xml:space="preserve">មិនចាត់ថ្នាក់ </v>
      </c>
      <c r="BP122" s="164" t="str">
        <f t="shared" si="228"/>
        <v xml:space="preserve"> មិនចាត់ថ្នាក់</v>
      </c>
      <c r="BQ122" s="53" t="str">
        <f t="shared" si="256"/>
        <v xml:space="preserve"> </v>
      </c>
      <c r="BR122" s="51">
        <f>វត្តមាន!BV122</f>
        <v>0</v>
      </c>
      <c r="BS122" s="51">
        <f>វត្តមាន!BW122</f>
        <v>0</v>
      </c>
      <c r="BT122" s="51">
        <f>វត្តមាន!BX122</f>
        <v>0</v>
      </c>
      <c r="BU122" s="51">
        <f>វត្តមាន!BY122</f>
        <v>0</v>
      </c>
      <c r="BV122" s="8"/>
      <c r="BW122" s="9" t="str">
        <f t="shared" si="175"/>
        <v xml:space="preserve"> </v>
      </c>
      <c r="BX122" s="8"/>
      <c r="BY122" s="9" t="str">
        <f t="shared" si="176"/>
        <v xml:space="preserve"> </v>
      </c>
      <c r="BZ122" s="8"/>
      <c r="CA122" s="9" t="str">
        <f t="shared" si="177"/>
        <v xml:space="preserve"> </v>
      </c>
      <c r="CB122" s="8"/>
      <c r="CC122" s="9" t="str">
        <f t="shared" si="178"/>
        <v xml:space="preserve"> </v>
      </c>
      <c r="CD122" s="8"/>
      <c r="CE122" s="9" t="str">
        <f t="shared" si="179"/>
        <v xml:space="preserve"> </v>
      </c>
      <c r="CF122" s="8"/>
      <c r="CG122" s="9" t="str">
        <f t="shared" si="180"/>
        <v xml:space="preserve"> </v>
      </c>
      <c r="CH122" s="8"/>
      <c r="CI122" s="9" t="str">
        <f t="shared" si="181"/>
        <v xml:space="preserve"> </v>
      </c>
      <c r="CJ122" s="8"/>
      <c r="CK122" s="9" t="str">
        <f t="shared" si="182"/>
        <v xml:space="preserve"> </v>
      </c>
      <c r="CL122" s="8"/>
      <c r="CM122" s="9" t="str">
        <f t="shared" si="183"/>
        <v xml:space="preserve"> </v>
      </c>
      <c r="CN122" s="8"/>
      <c r="CO122" s="9" t="str">
        <f t="shared" si="184"/>
        <v xml:space="preserve"> </v>
      </c>
      <c r="CP122" s="8"/>
      <c r="CQ122" s="9" t="str">
        <f t="shared" si="185"/>
        <v xml:space="preserve"> </v>
      </c>
      <c r="CR122" s="2"/>
      <c r="CS122" s="9" t="str">
        <f t="shared" si="229"/>
        <v>F</v>
      </c>
      <c r="CT122" s="53">
        <f t="shared" si="230"/>
        <v>0</v>
      </c>
      <c r="CU122" s="147">
        <f t="shared" si="231"/>
        <v>0</v>
      </c>
      <c r="CV122" s="164" t="str">
        <f t="shared" si="232"/>
        <v xml:space="preserve">មិនចាត់ថ្នាក់ </v>
      </c>
      <c r="CW122" s="164" t="str">
        <f t="shared" si="233"/>
        <v xml:space="preserve"> មិនចាត់ថ្នាក់</v>
      </c>
      <c r="CX122" s="53" t="str">
        <f t="shared" si="257"/>
        <v xml:space="preserve"> </v>
      </c>
      <c r="CY122" s="51">
        <f>វត្តមាន!DF122</f>
        <v>0</v>
      </c>
      <c r="CZ122" s="51">
        <f>វត្តមាន!DG122</f>
        <v>0</v>
      </c>
      <c r="DA122" s="51">
        <f>វត្តមាន!DH122</f>
        <v>0</v>
      </c>
      <c r="DB122" s="51">
        <f>វត្តមាន!DI122</f>
        <v>0</v>
      </c>
      <c r="DC122" s="8"/>
      <c r="DD122" s="9" t="str">
        <f t="shared" si="186"/>
        <v xml:space="preserve"> </v>
      </c>
      <c r="DE122" s="8"/>
      <c r="DF122" s="9" t="str">
        <f t="shared" si="187"/>
        <v xml:space="preserve"> </v>
      </c>
      <c r="DG122" s="8"/>
      <c r="DH122" s="9" t="str">
        <f t="shared" si="188"/>
        <v xml:space="preserve"> </v>
      </c>
      <c r="DI122" s="8"/>
      <c r="DJ122" s="9" t="str">
        <f t="shared" si="189"/>
        <v xml:space="preserve"> </v>
      </c>
      <c r="DK122" s="8"/>
      <c r="DL122" s="9" t="str">
        <f t="shared" si="190"/>
        <v xml:space="preserve"> </v>
      </c>
      <c r="DM122" s="8"/>
      <c r="DN122" s="9" t="str">
        <f t="shared" si="191"/>
        <v xml:space="preserve"> </v>
      </c>
      <c r="DO122" s="8"/>
      <c r="DP122" s="9" t="str">
        <f t="shared" si="192"/>
        <v xml:space="preserve"> </v>
      </c>
      <c r="DQ122" s="8"/>
      <c r="DR122" s="9" t="str">
        <f t="shared" si="193"/>
        <v xml:space="preserve"> </v>
      </c>
      <c r="DS122" s="8"/>
      <c r="DT122" s="9" t="str">
        <f t="shared" si="194"/>
        <v xml:space="preserve"> </v>
      </c>
      <c r="DU122" s="8"/>
      <c r="DV122" s="9" t="str">
        <f t="shared" si="195"/>
        <v xml:space="preserve"> </v>
      </c>
      <c r="DW122" s="8"/>
      <c r="DX122" s="9" t="str">
        <f t="shared" si="196"/>
        <v xml:space="preserve"> </v>
      </c>
      <c r="DY122" s="2"/>
      <c r="DZ122" s="9" t="str">
        <f t="shared" si="234"/>
        <v>F</v>
      </c>
      <c r="EA122" s="53">
        <f t="shared" si="235"/>
        <v>0</v>
      </c>
      <c r="EB122" s="147">
        <f t="shared" si="236"/>
        <v>0</v>
      </c>
      <c r="EC122" s="164" t="str">
        <f t="shared" si="237"/>
        <v xml:space="preserve">មិនចាត់ថ្នាក់ </v>
      </c>
      <c r="ED122" s="164" t="str">
        <f t="shared" si="238"/>
        <v xml:space="preserve"> មិនចាត់ថ្នាក់</v>
      </c>
      <c r="EE122" s="53" t="str">
        <f t="shared" si="258"/>
        <v xml:space="preserve"> </v>
      </c>
      <c r="EF122" s="58">
        <f>វត្តមាន!EP122</f>
        <v>2</v>
      </c>
      <c r="EG122" s="58">
        <f>វត្តមាន!EQ122</f>
        <v>2</v>
      </c>
      <c r="EH122" s="58">
        <f>វត្តមាន!ER122</f>
        <v>2</v>
      </c>
      <c r="EI122" s="58">
        <f>វត្តមាន!ES122</f>
        <v>6</v>
      </c>
      <c r="EJ122" s="67"/>
      <c r="EK122" s="8"/>
      <c r="EL122" s="9" t="str">
        <f t="shared" si="197"/>
        <v xml:space="preserve"> </v>
      </c>
      <c r="EM122" s="9"/>
      <c r="EN122" s="8"/>
      <c r="EO122" s="9" t="str">
        <f t="shared" si="198"/>
        <v xml:space="preserve"> </v>
      </c>
      <c r="EP122" s="9"/>
      <c r="EQ122" s="8"/>
      <c r="ER122" s="9" t="str">
        <f t="shared" si="199"/>
        <v xml:space="preserve"> </v>
      </c>
      <c r="ES122" s="9"/>
      <c r="ET122" s="8"/>
      <c r="EU122" s="9" t="str">
        <f t="shared" si="200"/>
        <v xml:space="preserve"> </v>
      </c>
      <c r="EV122" s="9"/>
      <c r="EW122" s="8"/>
      <c r="EX122" s="9" t="str">
        <f t="shared" si="201"/>
        <v xml:space="preserve"> </v>
      </c>
      <c r="EY122" s="9"/>
      <c r="EZ122" s="8"/>
      <c r="FA122" s="9" t="str">
        <f t="shared" si="202"/>
        <v xml:space="preserve"> </v>
      </c>
      <c r="FB122" s="9"/>
      <c r="FC122" s="8"/>
      <c r="FD122" s="9" t="str">
        <f t="shared" si="203"/>
        <v xml:space="preserve"> </v>
      </c>
      <c r="FE122" s="9"/>
      <c r="FF122" s="8"/>
      <c r="FG122" s="9" t="str">
        <f t="shared" si="204"/>
        <v xml:space="preserve"> </v>
      </c>
      <c r="FH122" s="9"/>
      <c r="FI122" s="8"/>
      <c r="FJ122" s="9" t="str">
        <f t="shared" si="205"/>
        <v xml:space="preserve"> </v>
      </c>
      <c r="FK122" s="9"/>
      <c r="FL122" s="8"/>
      <c r="FM122" s="9" t="str">
        <f t="shared" si="206"/>
        <v xml:space="preserve"> </v>
      </c>
      <c r="FN122" s="9"/>
      <c r="FO122" s="8"/>
      <c r="FP122" s="9" t="str">
        <f t="shared" si="207"/>
        <v xml:space="preserve"> </v>
      </c>
      <c r="FQ122" s="9"/>
      <c r="FR122" s="2"/>
      <c r="FS122" s="9" t="str">
        <f t="shared" si="208"/>
        <v xml:space="preserve"> </v>
      </c>
      <c r="FT122" s="8">
        <f t="shared" si="209"/>
        <v>47</v>
      </c>
      <c r="FU122" s="53">
        <f t="shared" si="239"/>
        <v>0</v>
      </c>
      <c r="FV122" s="147">
        <f t="shared" si="240"/>
        <v>0</v>
      </c>
      <c r="FW122" s="164" t="str">
        <f t="shared" si="241"/>
        <v xml:space="preserve">មិនចាត់ថ្នាក់ </v>
      </c>
      <c r="FX122" s="164" t="str">
        <f t="shared" si="242"/>
        <v xml:space="preserve"> មិនចាត់ថ្នាក់</v>
      </c>
      <c r="FY122" s="53" t="str">
        <f t="shared" si="259"/>
        <v xml:space="preserve"> </v>
      </c>
      <c r="FZ122" s="58">
        <f>វត្តមាន!FZ122</f>
        <v>2</v>
      </c>
      <c r="GA122" s="58">
        <f>វត្តមាន!GA122</f>
        <v>2</v>
      </c>
      <c r="GB122" s="58">
        <f>វត្តមាន!GB122</f>
        <v>2</v>
      </c>
      <c r="GC122" s="58">
        <f>វត្តមាន!GC122</f>
        <v>6</v>
      </c>
      <c r="GD122" s="69">
        <f t="shared" si="243"/>
        <v>9.1052631578947363</v>
      </c>
      <c r="GE122" s="69">
        <f t="shared" si="210"/>
        <v>0</v>
      </c>
      <c r="GF122" s="69">
        <f t="shared" si="211"/>
        <v>4.5526315789473681</v>
      </c>
      <c r="GG122" s="164" t="str">
        <f t="shared" si="244"/>
        <v>F</v>
      </c>
      <c r="GH122" s="164" t="str">
        <f t="shared" si="245"/>
        <v>ខ្សោយ</v>
      </c>
      <c r="GI122" s="53" t="e">
        <f t="shared" si="260"/>
        <v>#N/A</v>
      </c>
      <c r="GJ122" s="2">
        <f t="shared" si="246"/>
        <v>4</v>
      </c>
      <c r="GK122" s="2">
        <f t="shared" si="247"/>
        <v>4</v>
      </c>
      <c r="GL122" s="2">
        <f t="shared" si="248"/>
        <v>4</v>
      </c>
      <c r="GM122" s="2">
        <f t="shared" si="249"/>
        <v>12</v>
      </c>
    </row>
    <row r="123" spans="1:195">
      <c r="A123" s="2"/>
      <c r="B123" s="2">
        <f>ប្រវត្តិរូបសិស្ស!B123</f>
        <v>7882</v>
      </c>
      <c r="C123" s="2" t="str">
        <f>ប្រវត្តិរូបសិស្ស!C123</f>
        <v>ពៅ វឌ្ឍនៈ</v>
      </c>
      <c r="D123" s="2" t="str">
        <f>ប្រវត្តិរូបសិស្ស!D123</f>
        <v>ប្រុស</v>
      </c>
      <c r="E123" s="7">
        <f>ប្រវត្តិរូបសិស្ស!E123</f>
        <v>39062</v>
      </c>
      <c r="F123" s="7" t="str">
        <f>ប្រវត្តិរូបសិស្ស!G123</f>
        <v>12E</v>
      </c>
      <c r="G123" s="8">
        <v>16</v>
      </c>
      <c r="H123" s="9" t="str">
        <f t="shared" si="153"/>
        <v>F</v>
      </c>
      <c r="I123" s="8">
        <v>83</v>
      </c>
      <c r="J123" s="9" t="str">
        <f t="shared" si="154"/>
        <v>D</v>
      </c>
      <c r="K123" s="8">
        <v>48</v>
      </c>
      <c r="L123" s="9" t="str">
        <f t="shared" si="155"/>
        <v>D</v>
      </c>
      <c r="M123" s="8">
        <v>21</v>
      </c>
      <c r="N123" s="9" t="str">
        <f t="shared" si="156"/>
        <v>F</v>
      </c>
      <c r="O123" s="8">
        <v>21</v>
      </c>
      <c r="P123" s="9" t="str">
        <f t="shared" si="157"/>
        <v>F</v>
      </c>
      <c r="Q123" s="8"/>
      <c r="R123" s="9" t="str">
        <f t="shared" si="158"/>
        <v xml:space="preserve"> </v>
      </c>
      <c r="S123" s="8"/>
      <c r="T123" s="9" t="str">
        <f t="shared" si="159"/>
        <v xml:space="preserve"> </v>
      </c>
      <c r="U123" s="8"/>
      <c r="V123" s="9" t="str">
        <f t="shared" si="160"/>
        <v xml:space="preserve"> </v>
      </c>
      <c r="W123" s="8">
        <v>30</v>
      </c>
      <c r="X123" s="9" t="str">
        <f t="shared" si="161"/>
        <v>D</v>
      </c>
      <c r="Y123" s="9">
        <v>13</v>
      </c>
      <c r="Z123" s="8" t="str">
        <f t="shared" si="250"/>
        <v>0</v>
      </c>
      <c r="AA123" s="9" t="str">
        <f t="shared" si="251"/>
        <v>F</v>
      </c>
      <c r="AB123" s="8"/>
      <c r="AC123" s="9" t="str">
        <f t="shared" si="162"/>
        <v xml:space="preserve"> </v>
      </c>
      <c r="AD123" s="2"/>
      <c r="AE123" s="9" t="str">
        <f t="shared" si="163"/>
        <v>F</v>
      </c>
      <c r="AF123" s="53">
        <f t="shared" si="221"/>
        <v>219</v>
      </c>
      <c r="AG123" s="147">
        <f t="shared" si="252"/>
        <v>23.05263157894737</v>
      </c>
      <c r="AH123" s="164" t="str">
        <f t="shared" si="253"/>
        <v>F</v>
      </c>
      <c r="AI123" s="164" t="str">
        <f t="shared" si="254"/>
        <v>ខ្សោយ</v>
      </c>
      <c r="AJ123" s="53">
        <f t="shared" si="255"/>
        <v>41</v>
      </c>
      <c r="AK123" s="53">
        <f>វត្តមាន!BV123</f>
        <v>0</v>
      </c>
      <c r="AL123" s="53">
        <f>វត្តមាន!BW123</f>
        <v>0</v>
      </c>
      <c r="AM123" s="53">
        <f>វត្តមាន!BX123</f>
        <v>0</v>
      </c>
      <c r="AN123" s="53">
        <f>វត្តមាន!BY123</f>
        <v>0</v>
      </c>
      <c r="AO123" s="8"/>
      <c r="AP123" s="9" t="str">
        <f t="shared" si="164"/>
        <v xml:space="preserve"> </v>
      </c>
      <c r="AQ123" s="8"/>
      <c r="AR123" s="9" t="str">
        <f t="shared" si="165"/>
        <v xml:space="preserve"> </v>
      </c>
      <c r="AS123" s="8"/>
      <c r="AT123" s="9" t="str">
        <f t="shared" si="166"/>
        <v xml:space="preserve"> </v>
      </c>
      <c r="AU123" s="8"/>
      <c r="AV123" s="9" t="str">
        <f t="shared" si="167"/>
        <v xml:space="preserve"> </v>
      </c>
      <c r="AW123" s="8"/>
      <c r="AX123" s="9" t="str">
        <f t="shared" si="168"/>
        <v xml:space="preserve"> </v>
      </c>
      <c r="AY123" s="8"/>
      <c r="AZ123" s="9" t="str">
        <f t="shared" si="169"/>
        <v xml:space="preserve"> </v>
      </c>
      <c r="BA123" s="8"/>
      <c r="BB123" s="9" t="str">
        <f t="shared" si="170"/>
        <v xml:space="preserve"> </v>
      </c>
      <c r="BC123" s="8"/>
      <c r="BD123" s="9" t="str">
        <f t="shared" si="171"/>
        <v xml:space="preserve"> </v>
      </c>
      <c r="BE123" s="8"/>
      <c r="BF123" s="9" t="str">
        <f t="shared" si="172"/>
        <v xml:space="preserve"> </v>
      </c>
      <c r="BG123" s="8"/>
      <c r="BH123" s="9" t="str">
        <f t="shared" si="173"/>
        <v xml:space="preserve"> </v>
      </c>
      <c r="BI123" s="8"/>
      <c r="BJ123" s="9" t="str">
        <f t="shared" si="174"/>
        <v xml:space="preserve"> </v>
      </c>
      <c r="BK123" s="2"/>
      <c r="BL123" s="9" t="str">
        <f t="shared" si="224"/>
        <v>F</v>
      </c>
      <c r="BM123" s="53">
        <f t="shared" si="225"/>
        <v>0</v>
      </c>
      <c r="BN123" s="147">
        <f t="shared" si="226"/>
        <v>0</v>
      </c>
      <c r="BO123" s="164" t="str">
        <f t="shared" si="227"/>
        <v xml:space="preserve">មិនចាត់ថ្នាក់ </v>
      </c>
      <c r="BP123" s="164" t="str">
        <f t="shared" si="228"/>
        <v xml:space="preserve"> មិនចាត់ថ្នាក់</v>
      </c>
      <c r="BQ123" s="53" t="str">
        <f t="shared" si="256"/>
        <v xml:space="preserve"> </v>
      </c>
      <c r="BR123" s="51">
        <f>វត្តមាន!BV123</f>
        <v>0</v>
      </c>
      <c r="BS123" s="51">
        <f>វត្តមាន!BW123</f>
        <v>0</v>
      </c>
      <c r="BT123" s="51">
        <f>វត្តមាន!BX123</f>
        <v>0</v>
      </c>
      <c r="BU123" s="51">
        <f>វត្តមាន!BY123</f>
        <v>0</v>
      </c>
      <c r="BV123" s="8"/>
      <c r="BW123" s="9" t="str">
        <f t="shared" si="175"/>
        <v xml:space="preserve"> </v>
      </c>
      <c r="BX123" s="8"/>
      <c r="BY123" s="9" t="str">
        <f t="shared" si="176"/>
        <v xml:space="preserve"> </v>
      </c>
      <c r="BZ123" s="8"/>
      <c r="CA123" s="9" t="str">
        <f t="shared" si="177"/>
        <v xml:space="preserve"> </v>
      </c>
      <c r="CB123" s="8"/>
      <c r="CC123" s="9" t="str">
        <f t="shared" si="178"/>
        <v xml:space="preserve"> </v>
      </c>
      <c r="CD123" s="8"/>
      <c r="CE123" s="9" t="str">
        <f t="shared" si="179"/>
        <v xml:space="preserve"> </v>
      </c>
      <c r="CF123" s="8"/>
      <c r="CG123" s="9" t="str">
        <f t="shared" si="180"/>
        <v xml:space="preserve"> </v>
      </c>
      <c r="CH123" s="8"/>
      <c r="CI123" s="9" t="str">
        <f t="shared" si="181"/>
        <v xml:space="preserve"> </v>
      </c>
      <c r="CJ123" s="8"/>
      <c r="CK123" s="9" t="str">
        <f t="shared" si="182"/>
        <v xml:space="preserve"> </v>
      </c>
      <c r="CL123" s="8"/>
      <c r="CM123" s="9" t="str">
        <f t="shared" si="183"/>
        <v xml:space="preserve"> </v>
      </c>
      <c r="CN123" s="8"/>
      <c r="CO123" s="9" t="str">
        <f t="shared" si="184"/>
        <v xml:space="preserve"> </v>
      </c>
      <c r="CP123" s="8"/>
      <c r="CQ123" s="9" t="str">
        <f t="shared" si="185"/>
        <v xml:space="preserve"> </v>
      </c>
      <c r="CR123" s="2"/>
      <c r="CS123" s="9" t="str">
        <f t="shared" si="229"/>
        <v>F</v>
      </c>
      <c r="CT123" s="53">
        <f t="shared" si="230"/>
        <v>0</v>
      </c>
      <c r="CU123" s="147">
        <f t="shared" si="231"/>
        <v>0</v>
      </c>
      <c r="CV123" s="164" t="str">
        <f t="shared" si="232"/>
        <v xml:space="preserve">មិនចាត់ថ្នាក់ </v>
      </c>
      <c r="CW123" s="164" t="str">
        <f t="shared" si="233"/>
        <v xml:space="preserve"> មិនចាត់ថ្នាក់</v>
      </c>
      <c r="CX123" s="53" t="str">
        <f t="shared" si="257"/>
        <v xml:space="preserve"> </v>
      </c>
      <c r="CY123" s="51">
        <f>វត្តមាន!DF123</f>
        <v>0</v>
      </c>
      <c r="CZ123" s="51">
        <f>វត្តមាន!DG123</f>
        <v>0</v>
      </c>
      <c r="DA123" s="51">
        <f>វត្តមាន!DH123</f>
        <v>0</v>
      </c>
      <c r="DB123" s="51">
        <f>វត្តមាន!DI123</f>
        <v>0</v>
      </c>
      <c r="DC123" s="8"/>
      <c r="DD123" s="9" t="str">
        <f t="shared" si="186"/>
        <v xml:space="preserve"> </v>
      </c>
      <c r="DE123" s="8"/>
      <c r="DF123" s="9" t="str">
        <f t="shared" si="187"/>
        <v xml:space="preserve"> </v>
      </c>
      <c r="DG123" s="8"/>
      <c r="DH123" s="9" t="str">
        <f t="shared" si="188"/>
        <v xml:space="preserve"> </v>
      </c>
      <c r="DI123" s="8"/>
      <c r="DJ123" s="9" t="str">
        <f t="shared" si="189"/>
        <v xml:space="preserve"> </v>
      </c>
      <c r="DK123" s="8"/>
      <c r="DL123" s="9" t="str">
        <f t="shared" si="190"/>
        <v xml:space="preserve"> </v>
      </c>
      <c r="DM123" s="8"/>
      <c r="DN123" s="9" t="str">
        <f t="shared" si="191"/>
        <v xml:space="preserve"> </v>
      </c>
      <c r="DO123" s="8"/>
      <c r="DP123" s="9" t="str">
        <f t="shared" si="192"/>
        <v xml:space="preserve"> </v>
      </c>
      <c r="DQ123" s="8"/>
      <c r="DR123" s="9" t="str">
        <f t="shared" si="193"/>
        <v xml:space="preserve"> </v>
      </c>
      <c r="DS123" s="8"/>
      <c r="DT123" s="9" t="str">
        <f t="shared" si="194"/>
        <v xml:space="preserve"> </v>
      </c>
      <c r="DU123" s="8"/>
      <c r="DV123" s="9" t="str">
        <f t="shared" si="195"/>
        <v xml:space="preserve"> </v>
      </c>
      <c r="DW123" s="8"/>
      <c r="DX123" s="9" t="str">
        <f t="shared" si="196"/>
        <v xml:space="preserve"> </v>
      </c>
      <c r="DY123" s="2"/>
      <c r="DZ123" s="9" t="str">
        <f t="shared" si="234"/>
        <v>F</v>
      </c>
      <c r="EA123" s="53">
        <f t="shared" si="235"/>
        <v>0</v>
      </c>
      <c r="EB123" s="147">
        <f t="shared" si="236"/>
        <v>0</v>
      </c>
      <c r="EC123" s="164" t="str">
        <f t="shared" si="237"/>
        <v xml:space="preserve">មិនចាត់ថ្នាក់ </v>
      </c>
      <c r="ED123" s="164" t="str">
        <f t="shared" si="238"/>
        <v xml:space="preserve"> មិនចាត់ថ្នាក់</v>
      </c>
      <c r="EE123" s="53" t="str">
        <f t="shared" si="258"/>
        <v xml:space="preserve"> </v>
      </c>
      <c r="EF123" s="58">
        <f>វត្តមាន!EP123</f>
        <v>2</v>
      </c>
      <c r="EG123" s="58">
        <f>វត្តមាន!EQ123</f>
        <v>2</v>
      </c>
      <c r="EH123" s="58">
        <f>វត្តមាន!ER123</f>
        <v>2</v>
      </c>
      <c r="EI123" s="58">
        <f>វត្តមាន!ES123</f>
        <v>6</v>
      </c>
      <c r="EJ123" s="67"/>
      <c r="EK123" s="8"/>
      <c r="EL123" s="9" t="str">
        <f t="shared" si="197"/>
        <v xml:space="preserve"> </v>
      </c>
      <c r="EM123" s="9"/>
      <c r="EN123" s="8"/>
      <c r="EO123" s="9" t="str">
        <f t="shared" si="198"/>
        <v xml:space="preserve"> </v>
      </c>
      <c r="EP123" s="9"/>
      <c r="EQ123" s="8"/>
      <c r="ER123" s="9" t="str">
        <f t="shared" si="199"/>
        <v xml:space="preserve"> </v>
      </c>
      <c r="ES123" s="9"/>
      <c r="ET123" s="8"/>
      <c r="EU123" s="9" t="str">
        <f t="shared" si="200"/>
        <v xml:space="preserve"> </v>
      </c>
      <c r="EV123" s="9"/>
      <c r="EW123" s="8"/>
      <c r="EX123" s="9" t="str">
        <f t="shared" si="201"/>
        <v xml:space="preserve"> </v>
      </c>
      <c r="EY123" s="9"/>
      <c r="EZ123" s="8"/>
      <c r="FA123" s="9" t="str">
        <f t="shared" si="202"/>
        <v xml:space="preserve"> </v>
      </c>
      <c r="FB123" s="9"/>
      <c r="FC123" s="8"/>
      <c r="FD123" s="9" t="str">
        <f t="shared" si="203"/>
        <v xml:space="preserve"> </v>
      </c>
      <c r="FE123" s="9"/>
      <c r="FF123" s="8"/>
      <c r="FG123" s="9" t="str">
        <f t="shared" si="204"/>
        <v xml:space="preserve"> </v>
      </c>
      <c r="FH123" s="9"/>
      <c r="FI123" s="8"/>
      <c r="FJ123" s="9" t="str">
        <f t="shared" si="205"/>
        <v xml:space="preserve"> </v>
      </c>
      <c r="FK123" s="9"/>
      <c r="FL123" s="8"/>
      <c r="FM123" s="9" t="str">
        <f t="shared" si="206"/>
        <v xml:space="preserve"> </v>
      </c>
      <c r="FN123" s="9"/>
      <c r="FO123" s="8"/>
      <c r="FP123" s="9" t="str">
        <f t="shared" si="207"/>
        <v xml:space="preserve"> </v>
      </c>
      <c r="FQ123" s="9"/>
      <c r="FR123" s="2"/>
      <c r="FS123" s="9" t="str">
        <f t="shared" si="208"/>
        <v xml:space="preserve"> </v>
      </c>
      <c r="FT123" s="8">
        <f t="shared" si="209"/>
        <v>47</v>
      </c>
      <c r="FU123" s="53">
        <f t="shared" si="239"/>
        <v>0</v>
      </c>
      <c r="FV123" s="147">
        <f t="shared" si="240"/>
        <v>0</v>
      </c>
      <c r="FW123" s="164" t="str">
        <f t="shared" si="241"/>
        <v xml:space="preserve">មិនចាត់ថ្នាក់ </v>
      </c>
      <c r="FX123" s="164" t="str">
        <f t="shared" si="242"/>
        <v xml:space="preserve"> មិនចាត់ថ្នាក់</v>
      </c>
      <c r="FY123" s="53" t="str">
        <f t="shared" si="259"/>
        <v xml:space="preserve"> </v>
      </c>
      <c r="FZ123" s="58">
        <f>វត្តមាន!FZ123</f>
        <v>2</v>
      </c>
      <c r="GA123" s="58">
        <f>វត្តមាន!GA123</f>
        <v>2</v>
      </c>
      <c r="GB123" s="58">
        <f>វត្តមាន!GB123</f>
        <v>2</v>
      </c>
      <c r="GC123" s="58">
        <f>វត្តមាន!GC123</f>
        <v>6</v>
      </c>
      <c r="GD123" s="69">
        <f t="shared" si="243"/>
        <v>5.7631578947368425</v>
      </c>
      <c r="GE123" s="69">
        <f t="shared" si="210"/>
        <v>0</v>
      </c>
      <c r="GF123" s="69">
        <f t="shared" si="211"/>
        <v>2.8815789473684212</v>
      </c>
      <c r="GG123" s="164" t="str">
        <f t="shared" si="244"/>
        <v>F</v>
      </c>
      <c r="GH123" s="164" t="str">
        <f t="shared" si="245"/>
        <v>ខ្សោយ</v>
      </c>
      <c r="GI123" s="53" t="e">
        <f t="shared" si="260"/>
        <v>#N/A</v>
      </c>
      <c r="GJ123" s="2">
        <f t="shared" si="246"/>
        <v>4</v>
      </c>
      <c r="GK123" s="2">
        <f t="shared" si="247"/>
        <v>4</v>
      </c>
      <c r="GL123" s="2">
        <f t="shared" si="248"/>
        <v>4</v>
      </c>
      <c r="GM123" s="2">
        <f t="shared" si="249"/>
        <v>12</v>
      </c>
    </row>
    <row r="124" spans="1:195">
      <c r="A124" s="2"/>
      <c r="B124" s="2">
        <f>ប្រវត្តិរូបសិស្ស!B124</f>
        <v>7474</v>
      </c>
      <c r="C124" s="2" t="str">
        <f>ប្រវត្តិរូបសិស្ស!C124</f>
        <v>ភា ស្រីណេត</v>
      </c>
      <c r="D124" s="2" t="str">
        <f>ប្រវត្តិរូបសិស្ស!D124</f>
        <v>ស្រី</v>
      </c>
      <c r="E124" s="7">
        <f>ប្រវត្តិរូបសិស្ស!E124</f>
        <v>39153</v>
      </c>
      <c r="F124" s="7" t="str">
        <f>ប្រវត្តិរូបសិស្ស!G124</f>
        <v>12E</v>
      </c>
      <c r="G124" s="8">
        <v>63</v>
      </c>
      <c r="H124" s="9" t="str">
        <f t="shared" si="153"/>
        <v>B</v>
      </c>
      <c r="I124" s="8">
        <v>110</v>
      </c>
      <c r="J124" s="9" t="str">
        <f t="shared" si="154"/>
        <v>B</v>
      </c>
      <c r="K124" s="8">
        <v>55</v>
      </c>
      <c r="L124" s="9" t="str">
        <f t="shared" si="155"/>
        <v>C</v>
      </c>
      <c r="M124" s="8">
        <v>55</v>
      </c>
      <c r="N124" s="9" t="str">
        <f t="shared" si="156"/>
        <v>C</v>
      </c>
      <c r="O124" s="8">
        <v>16</v>
      </c>
      <c r="P124" s="9" t="str">
        <f t="shared" si="157"/>
        <v>F</v>
      </c>
      <c r="Q124" s="8"/>
      <c r="R124" s="9" t="str">
        <f t="shared" si="158"/>
        <v xml:space="preserve"> </v>
      </c>
      <c r="S124" s="8"/>
      <c r="T124" s="9" t="str">
        <f t="shared" si="159"/>
        <v xml:space="preserve"> </v>
      </c>
      <c r="U124" s="8"/>
      <c r="V124" s="9" t="str">
        <f t="shared" si="160"/>
        <v xml:space="preserve"> </v>
      </c>
      <c r="W124" s="8">
        <v>31</v>
      </c>
      <c r="X124" s="9" t="str">
        <f t="shared" si="161"/>
        <v>D</v>
      </c>
      <c r="Y124" s="9">
        <v>22</v>
      </c>
      <c r="Z124" s="8" t="str">
        <f t="shared" si="250"/>
        <v>0</v>
      </c>
      <c r="AA124" s="9" t="str">
        <f t="shared" si="251"/>
        <v>F</v>
      </c>
      <c r="AB124" s="8"/>
      <c r="AC124" s="9" t="str">
        <f t="shared" si="162"/>
        <v xml:space="preserve"> </v>
      </c>
      <c r="AD124" s="2"/>
      <c r="AE124" s="9" t="str">
        <f t="shared" si="163"/>
        <v>F</v>
      </c>
      <c r="AF124" s="53">
        <f t="shared" si="221"/>
        <v>330</v>
      </c>
      <c r="AG124" s="147">
        <f t="shared" si="252"/>
        <v>34.736842105263158</v>
      </c>
      <c r="AH124" s="164" t="str">
        <f t="shared" si="253"/>
        <v>D</v>
      </c>
      <c r="AI124" s="164" t="str">
        <f t="shared" si="254"/>
        <v>ល្អបង្គួរ</v>
      </c>
      <c r="AJ124" s="53">
        <f t="shared" si="255"/>
        <v>4</v>
      </c>
      <c r="AK124" s="53">
        <f>វត្តមាន!BV124</f>
        <v>0</v>
      </c>
      <c r="AL124" s="53">
        <f>វត្តមាន!BW124</f>
        <v>0</v>
      </c>
      <c r="AM124" s="53">
        <f>វត្តមាន!BX124</f>
        <v>0</v>
      </c>
      <c r="AN124" s="53">
        <f>វត្តមាន!BY124</f>
        <v>0</v>
      </c>
      <c r="AO124" s="8"/>
      <c r="AP124" s="9" t="str">
        <f t="shared" si="164"/>
        <v xml:space="preserve"> </v>
      </c>
      <c r="AQ124" s="8"/>
      <c r="AR124" s="9" t="str">
        <f t="shared" si="165"/>
        <v xml:space="preserve"> </v>
      </c>
      <c r="AS124" s="8"/>
      <c r="AT124" s="9" t="str">
        <f t="shared" si="166"/>
        <v xml:space="preserve"> </v>
      </c>
      <c r="AU124" s="8"/>
      <c r="AV124" s="9" t="str">
        <f t="shared" si="167"/>
        <v xml:space="preserve"> </v>
      </c>
      <c r="AW124" s="8"/>
      <c r="AX124" s="9" t="str">
        <f t="shared" si="168"/>
        <v xml:space="preserve"> </v>
      </c>
      <c r="AY124" s="8"/>
      <c r="AZ124" s="9" t="str">
        <f t="shared" si="169"/>
        <v xml:space="preserve"> </v>
      </c>
      <c r="BA124" s="8"/>
      <c r="BB124" s="9" t="str">
        <f t="shared" si="170"/>
        <v xml:space="preserve"> </v>
      </c>
      <c r="BC124" s="8"/>
      <c r="BD124" s="9" t="str">
        <f t="shared" si="171"/>
        <v xml:space="preserve"> </v>
      </c>
      <c r="BE124" s="8"/>
      <c r="BF124" s="9" t="str">
        <f t="shared" si="172"/>
        <v xml:space="preserve"> </v>
      </c>
      <c r="BG124" s="8"/>
      <c r="BH124" s="9" t="str">
        <f t="shared" si="173"/>
        <v xml:space="preserve"> </v>
      </c>
      <c r="BI124" s="8"/>
      <c r="BJ124" s="9" t="str">
        <f t="shared" si="174"/>
        <v xml:space="preserve"> </v>
      </c>
      <c r="BK124" s="2"/>
      <c r="BL124" s="9" t="str">
        <f t="shared" si="224"/>
        <v>F</v>
      </c>
      <c r="BM124" s="53">
        <f t="shared" si="225"/>
        <v>0</v>
      </c>
      <c r="BN124" s="147">
        <f t="shared" si="226"/>
        <v>0</v>
      </c>
      <c r="BO124" s="164" t="str">
        <f t="shared" si="227"/>
        <v xml:space="preserve">មិនចាត់ថ្នាក់ </v>
      </c>
      <c r="BP124" s="164" t="str">
        <f t="shared" si="228"/>
        <v xml:space="preserve"> មិនចាត់ថ្នាក់</v>
      </c>
      <c r="BQ124" s="53" t="str">
        <f t="shared" si="256"/>
        <v xml:space="preserve"> </v>
      </c>
      <c r="BR124" s="51">
        <f>វត្តមាន!BV124</f>
        <v>0</v>
      </c>
      <c r="BS124" s="51">
        <f>វត្តមាន!BW124</f>
        <v>0</v>
      </c>
      <c r="BT124" s="51">
        <f>វត្តមាន!BX124</f>
        <v>0</v>
      </c>
      <c r="BU124" s="51">
        <f>វត្តមាន!BY124</f>
        <v>0</v>
      </c>
      <c r="BV124" s="8"/>
      <c r="BW124" s="9" t="str">
        <f t="shared" si="175"/>
        <v xml:space="preserve"> </v>
      </c>
      <c r="BX124" s="8"/>
      <c r="BY124" s="9" t="str">
        <f t="shared" si="176"/>
        <v xml:space="preserve"> </v>
      </c>
      <c r="BZ124" s="8"/>
      <c r="CA124" s="9" t="str">
        <f t="shared" si="177"/>
        <v xml:space="preserve"> </v>
      </c>
      <c r="CB124" s="8"/>
      <c r="CC124" s="9" t="str">
        <f t="shared" si="178"/>
        <v xml:space="preserve"> </v>
      </c>
      <c r="CD124" s="8"/>
      <c r="CE124" s="9" t="str">
        <f t="shared" si="179"/>
        <v xml:space="preserve"> </v>
      </c>
      <c r="CF124" s="8"/>
      <c r="CG124" s="9" t="str">
        <f t="shared" si="180"/>
        <v xml:space="preserve"> </v>
      </c>
      <c r="CH124" s="8"/>
      <c r="CI124" s="9" t="str">
        <f t="shared" si="181"/>
        <v xml:space="preserve"> </v>
      </c>
      <c r="CJ124" s="8"/>
      <c r="CK124" s="9" t="str">
        <f t="shared" si="182"/>
        <v xml:space="preserve"> </v>
      </c>
      <c r="CL124" s="8"/>
      <c r="CM124" s="9" t="str">
        <f t="shared" si="183"/>
        <v xml:space="preserve"> </v>
      </c>
      <c r="CN124" s="8"/>
      <c r="CO124" s="9" t="str">
        <f t="shared" si="184"/>
        <v xml:space="preserve"> </v>
      </c>
      <c r="CP124" s="8"/>
      <c r="CQ124" s="9" t="str">
        <f t="shared" si="185"/>
        <v xml:space="preserve"> </v>
      </c>
      <c r="CR124" s="2"/>
      <c r="CS124" s="9" t="str">
        <f t="shared" si="229"/>
        <v>F</v>
      </c>
      <c r="CT124" s="53">
        <f t="shared" si="230"/>
        <v>0</v>
      </c>
      <c r="CU124" s="147">
        <f t="shared" si="231"/>
        <v>0</v>
      </c>
      <c r="CV124" s="164" t="str">
        <f t="shared" si="232"/>
        <v xml:space="preserve">មិនចាត់ថ្នាក់ </v>
      </c>
      <c r="CW124" s="164" t="str">
        <f t="shared" si="233"/>
        <v xml:space="preserve"> មិនចាត់ថ្នាក់</v>
      </c>
      <c r="CX124" s="53" t="str">
        <f t="shared" si="257"/>
        <v xml:space="preserve"> </v>
      </c>
      <c r="CY124" s="51">
        <f>វត្តមាន!DF124</f>
        <v>0</v>
      </c>
      <c r="CZ124" s="51">
        <f>វត្តមាន!DG124</f>
        <v>0</v>
      </c>
      <c r="DA124" s="51">
        <f>វត្តមាន!DH124</f>
        <v>0</v>
      </c>
      <c r="DB124" s="51">
        <f>វត្តមាន!DI124</f>
        <v>0</v>
      </c>
      <c r="DC124" s="8"/>
      <c r="DD124" s="9" t="str">
        <f t="shared" si="186"/>
        <v xml:space="preserve"> </v>
      </c>
      <c r="DE124" s="8"/>
      <c r="DF124" s="9" t="str">
        <f t="shared" si="187"/>
        <v xml:space="preserve"> </v>
      </c>
      <c r="DG124" s="8"/>
      <c r="DH124" s="9" t="str">
        <f t="shared" si="188"/>
        <v xml:space="preserve"> </v>
      </c>
      <c r="DI124" s="8"/>
      <c r="DJ124" s="9" t="str">
        <f t="shared" si="189"/>
        <v xml:space="preserve"> </v>
      </c>
      <c r="DK124" s="8"/>
      <c r="DL124" s="9" t="str">
        <f t="shared" si="190"/>
        <v xml:space="preserve"> </v>
      </c>
      <c r="DM124" s="8"/>
      <c r="DN124" s="9" t="str">
        <f t="shared" si="191"/>
        <v xml:space="preserve"> </v>
      </c>
      <c r="DO124" s="8"/>
      <c r="DP124" s="9" t="str">
        <f t="shared" si="192"/>
        <v xml:space="preserve"> </v>
      </c>
      <c r="DQ124" s="8"/>
      <c r="DR124" s="9" t="str">
        <f t="shared" si="193"/>
        <v xml:space="preserve"> </v>
      </c>
      <c r="DS124" s="8"/>
      <c r="DT124" s="9" t="str">
        <f t="shared" si="194"/>
        <v xml:space="preserve"> </v>
      </c>
      <c r="DU124" s="8"/>
      <c r="DV124" s="9" t="str">
        <f t="shared" si="195"/>
        <v xml:space="preserve"> </v>
      </c>
      <c r="DW124" s="8"/>
      <c r="DX124" s="9" t="str">
        <f t="shared" si="196"/>
        <v xml:space="preserve"> </v>
      </c>
      <c r="DY124" s="2"/>
      <c r="DZ124" s="9" t="str">
        <f t="shared" si="234"/>
        <v>F</v>
      </c>
      <c r="EA124" s="53">
        <f t="shared" si="235"/>
        <v>0</v>
      </c>
      <c r="EB124" s="147">
        <f t="shared" si="236"/>
        <v>0</v>
      </c>
      <c r="EC124" s="164" t="str">
        <f t="shared" si="237"/>
        <v xml:space="preserve">មិនចាត់ថ្នាក់ </v>
      </c>
      <c r="ED124" s="164" t="str">
        <f t="shared" si="238"/>
        <v xml:space="preserve"> មិនចាត់ថ្នាក់</v>
      </c>
      <c r="EE124" s="53" t="str">
        <f t="shared" si="258"/>
        <v xml:space="preserve"> </v>
      </c>
      <c r="EF124" s="58">
        <f>វត្តមាន!EP124</f>
        <v>2</v>
      </c>
      <c r="EG124" s="58">
        <f>វត្តមាន!EQ124</f>
        <v>2</v>
      </c>
      <c r="EH124" s="58">
        <f>វត្តមាន!ER124</f>
        <v>2</v>
      </c>
      <c r="EI124" s="58">
        <f>វត្តមាន!ES124</f>
        <v>6</v>
      </c>
      <c r="EJ124" s="67"/>
      <c r="EK124" s="8"/>
      <c r="EL124" s="9" t="str">
        <f t="shared" si="197"/>
        <v xml:space="preserve"> </v>
      </c>
      <c r="EM124" s="9"/>
      <c r="EN124" s="8"/>
      <c r="EO124" s="9" t="str">
        <f t="shared" si="198"/>
        <v xml:space="preserve"> </v>
      </c>
      <c r="EP124" s="9"/>
      <c r="EQ124" s="8"/>
      <c r="ER124" s="9" t="str">
        <f t="shared" si="199"/>
        <v xml:space="preserve"> </v>
      </c>
      <c r="ES124" s="9"/>
      <c r="ET124" s="8"/>
      <c r="EU124" s="9" t="str">
        <f t="shared" si="200"/>
        <v xml:space="preserve"> </v>
      </c>
      <c r="EV124" s="9"/>
      <c r="EW124" s="8"/>
      <c r="EX124" s="9" t="str">
        <f t="shared" si="201"/>
        <v xml:space="preserve"> </v>
      </c>
      <c r="EY124" s="9"/>
      <c r="EZ124" s="8"/>
      <c r="FA124" s="9" t="str">
        <f t="shared" si="202"/>
        <v xml:space="preserve"> </v>
      </c>
      <c r="FB124" s="9"/>
      <c r="FC124" s="8"/>
      <c r="FD124" s="9" t="str">
        <f t="shared" si="203"/>
        <v xml:space="preserve"> </v>
      </c>
      <c r="FE124" s="9"/>
      <c r="FF124" s="8"/>
      <c r="FG124" s="9" t="str">
        <f t="shared" si="204"/>
        <v xml:space="preserve"> </v>
      </c>
      <c r="FH124" s="9"/>
      <c r="FI124" s="8"/>
      <c r="FJ124" s="9" t="str">
        <f t="shared" si="205"/>
        <v xml:space="preserve"> </v>
      </c>
      <c r="FK124" s="9"/>
      <c r="FL124" s="8"/>
      <c r="FM124" s="9" t="str">
        <f t="shared" si="206"/>
        <v xml:space="preserve"> </v>
      </c>
      <c r="FN124" s="9"/>
      <c r="FO124" s="8"/>
      <c r="FP124" s="9" t="str">
        <f t="shared" si="207"/>
        <v xml:space="preserve"> </v>
      </c>
      <c r="FQ124" s="9"/>
      <c r="FR124" s="2"/>
      <c r="FS124" s="9" t="str">
        <f t="shared" si="208"/>
        <v xml:space="preserve"> </v>
      </c>
      <c r="FT124" s="8">
        <f t="shared" si="209"/>
        <v>47</v>
      </c>
      <c r="FU124" s="53">
        <f t="shared" si="239"/>
        <v>0</v>
      </c>
      <c r="FV124" s="147">
        <f t="shared" si="240"/>
        <v>0</v>
      </c>
      <c r="FW124" s="164" t="str">
        <f t="shared" si="241"/>
        <v xml:space="preserve">មិនចាត់ថ្នាក់ </v>
      </c>
      <c r="FX124" s="164" t="str">
        <f t="shared" si="242"/>
        <v xml:space="preserve"> មិនចាត់ថ្នាក់</v>
      </c>
      <c r="FY124" s="53" t="str">
        <f t="shared" si="259"/>
        <v xml:space="preserve"> </v>
      </c>
      <c r="FZ124" s="58">
        <f>វត្តមាន!FZ124</f>
        <v>2</v>
      </c>
      <c r="GA124" s="58">
        <f>វត្តមាន!GA124</f>
        <v>2</v>
      </c>
      <c r="GB124" s="58">
        <f>វត្តមាន!GB124</f>
        <v>2</v>
      </c>
      <c r="GC124" s="58">
        <f>វត្តមាន!GC124</f>
        <v>6</v>
      </c>
      <c r="GD124" s="69">
        <f t="shared" si="243"/>
        <v>8.6842105263157894</v>
      </c>
      <c r="GE124" s="69">
        <f t="shared" si="210"/>
        <v>0</v>
      </c>
      <c r="GF124" s="69">
        <f t="shared" si="211"/>
        <v>4.3421052631578947</v>
      </c>
      <c r="GG124" s="164" t="str">
        <f t="shared" si="244"/>
        <v>F</v>
      </c>
      <c r="GH124" s="164" t="str">
        <f t="shared" si="245"/>
        <v>ខ្សោយ</v>
      </c>
      <c r="GI124" s="53" t="e">
        <f t="shared" si="260"/>
        <v>#N/A</v>
      </c>
      <c r="GJ124" s="2">
        <f t="shared" si="246"/>
        <v>4</v>
      </c>
      <c r="GK124" s="2">
        <f t="shared" si="247"/>
        <v>4</v>
      </c>
      <c r="GL124" s="2">
        <f t="shared" si="248"/>
        <v>4</v>
      </c>
      <c r="GM124" s="2">
        <f t="shared" si="249"/>
        <v>12</v>
      </c>
    </row>
    <row r="125" spans="1:195">
      <c r="A125" s="2"/>
      <c r="B125" s="2">
        <f>ប្រវត្តិរូបសិស្ស!B125</f>
        <v>0</v>
      </c>
      <c r="C125" s="2" t="str">
        <f>ប្រវត្តិរូបសិស្ស!C125</f>
        <v>ភាព សារ៉ាយ</v>
      </c>
      <c r="D125" s="2" t="str">
        <f>ប្រវត្តិរូបសិស្ស!D125</f>
        <v>ស្រី</v>
      </c>
      <c r="E125" s="7">
        <f>ប្រវត្តិរូបសិស្ស!E125</f>
        <v>38622</v>
      </c>
      <c r="F125" s="7" t="str">
        <f>ប្រវត្តិរូបសិស្ស!G125</f>
        <v>12E</v>
      </c>
      <c r="G125" s="8">
        <v>0</v>
      </c>
      <c r="H125" s="9" t="str">
        <f t="shared" si="153"/>
        <v xml:space="preserve"> </v>
      </c>
      <c r="I125" s="8">
        <v>0</v>
      </c>
      <c r="J125" s="9" t="str">
        <f t="shared" si="154"/>
        <v xml:space="preserve"> </v>
      </c>
      <c r="K125" s="8">
        <v>0</v>
      </c>
      <c r="L125" s="9" t="str">
        <f t="shared" si="155"/>
        <v xml:space="preserve"> </v>
      </c>
      <c r="M125" s="8"/>
      <c r="N125" s="9" t="str">
        <f t="shared" si="156"/>
        <v xml:space="preserve"> </v>
      </c>
      <c r="O125" s="8"/>
      <c r="P125" s="9" t="str">
        <f t="shared" si="157"/>
        <v xml:space="preserve"> </v>
      </c>
      <c r="Q125" s="8"/>
      <c r="R125" s="9" t="str">
        <f t="shared" si="158"/>
        <v xml:space="preserve"> </v>
      </c>
      <c r="S125" s="8"/>
      <c r="T125" s="9" t="str">
        <f t="shared" si="159"/>
        <v xml:space="preserve"> </v>
      </c>
      <c r="U125" s="8"/>
      <c r="V125" s="9" t="str">
        <f t="shared" si="160"/>
        <v xml:space="preserve"> </v>
      </c>
      <c r="W125" s="8"/>
      <c r="X125" s="9" t="str">
        <f t="shared" si="161"/>
        <v xml:space="preserve"> </v>
      </c>
      <c r="Y125" s="9">
        <v>0</v>
      </c>
      <c r="Z125" s="8" t="str">
        <f t="shared" si="250"/>
        <v>0</v>
      </c>
      <c r="AA125" s="9" t="str">
        <f t="shared" si="251"/>
        <v xml:space="preserve"> </v>
      </c>
      <c r="AB125" s="8"/>
      <c r="AC125" s="9" t="str">
        <f t="shared" si="162"/>
        <v xml:space="preserve"> </v>
      </c>
      <c r="AD125" s="2"/>
      <c r="AE125" s="9" t="str">
        <f t="shared" si="163"/>
        <v>F</v>
      </c>
      <c r="AF125" s="53">
        <f t="shared" si="221"/>
        <v>0</v>
      </c>
      <c r="AG125" s="147">
        <f t="shared" si="252"/>
        <v>0</v>
      </c>
      <c r="AH125" s="164" t="str">
        <f t="shared" si="253"/>
        <v xml:space="preserve">មិនចាត់ថ្នាក់ </v>
      </c>
      <c r="AI125" s="164" t="str">
        <f t="shared" si="254"/>
        <v xml:space="preserve"> មិនចាត់ថ្នាក់</v>
      </c>
      <c r="AJ125" s="53" t="str">
        <f t="shared" si="255"/>
        <v xml:space="preserve"> </v>
      </c>
      <c r="AK125" s="53">
        <f>វត្តមាន!BV125</f>
        <v>0</v>
      </c>
      <c r="AL125" s="53">
        <f>វត្តមាន!BW125</f>
        <v>0</v>
      </c>
      <c r="AM125" s="53">
        <f>វត្តមាន!BX125</f>
        <v>0</v>
      </c>
      <c r="AN125" s="53">
        <f>វត្តមាន!BY125</f>
        <v>0</v>
      </c>
      <c r="AO125" s="8"/>
      <c r="AP125" s="9" t="str">
        <f t="shared" si="164"/>
        <v xml:space="preserve"> </v>
      </c>
      <c r="AQ125" s="8"/>
      <c r="AR125" s="9" t="str">
        <f t="shared" si="165"/>
        <v xml:space="preserve"> </v>
      </c>
      <c r="AS125" s="8"/>
      <c r="AT125" s="9" t="str">
        <f t="shared" si="166"/>
        <v xml:space="preserve"> </v>
      </c>
      <c r="AU125" s="8"/>
      <c r="AV125" s="9" t="str">
        <f t="shared" si="167"/>
        <v xml:space="preserve"> </v>
      </c>
      <c r="AW125" s="8"/>
      <c r="AX125" s="9" t="str">
        <f t="shared" si="168"/>
        <v xml:space="preserve"> </v>
      </c>
      <c r="AY125" s="8"/>
      <c r="AZ125" s="9" t="str">
        <f t="shared" si="169"/>
        <v xml:space="preserve"> </v>
      </c>
      <c r="BA125" s="8"/>
      <c r="BB125" s="9" t="str">
        <f t="shared" si="170"/>
        <v xml:space="preserve"> </v>
      </c>
      <c r="BC125" s="8"/>
      <c r="BD125" s="9" t="str">
        <f t="shared" si="171"/>
        <v xml:space="preserve"> </v>
      </c>
      <c r="BE125" s="8"/>
      <c r="BF125" s="9" t="str">
        <f t="shared" si="172"/>
        <v xml:space="preserve"> </v>
      </c>
      <c r="BG125" s="8"/>
      <c r="BH125" s="9" t="str">
        <f t="shared" si="173"/>
        <v xml:space="preserve"> </v>
      </c>
      <c r="BI125" s="8"/>
      <c r="BJ125" s="9" t="str">
        <f t="shared" si="174"/>
        <v xml:space="preserve"> </v>
      </c>
      <c r="BK125" s="2"/>
      <c r="BL125" s="9" t="str">
        <f t="shared" si="224"/>
        <v>F</v>
      </c>
      <c r="BM125" s="53">
        <f t="shared" si="225"/>
        <v>0</v>
      </c>
      <c r="BN125" s="147">
        <f t="shared" si="226"/>
        <v>0</v>
      </c>
      <c r="BO125" s="164" t="str">
        <f t="shared" si="227"/>
        <v xml:space="preserve">មិនចាត់ថ្នាក់ </v>
      </c>
      <c r="BP125" s="164" t="str">
        <f t="shared" si="228"/>
        <v xml:space="preserve"> មិនចាត់ថ្នាក់</v>
      </c>
      <c r="BQ125" s="53" t="str">
        <f t="shared" si="256"/>
        <v xml:space="preserve"> </v>
      </c>
      <c r="BR125" s="51">
        <f>វត្តមាន!BV125</f>
        <v>0</v>
      </c>
      <c r="BS125" s="51">
        <f>វត្តមាន!BW125</f>
        <v>0</v>
      </c>
      <c r="BT125" s="51">
        <f>វត្តមាន!BX125</f>
        <v>0</v>
      </c>
      <c r="BU125" s="51">
        <f>វត្តមាន!BY125</f>
        <v>0</v>
      </c>
      <c r="BV125" s="8"/>
      <c r="BW125" s="9" t="str">
        <f t="shared" si="175"/>
        <v xml:space="preserve"> </v>
      </c>
      <c r="BX125" s="8"/>
      <c r="BY125" s="9" t="str">
        <f t="shared" si="176"/>
        <v xml:space="preserve"> </v>
      </c>
      <c r="BZ125" s="8"/>
      <c r="CA125" s="9" t="str">
        <f t="shared" si="177"/>
        <v xml:space="preserve"> </v>
      </c>
      <c r="CB125" s="8"/>
      <c r="CC125" s="9" t="str">
        <f t="shared" si="178"/>
        <v xml:space="preserve"> </v>
      </c>
      <c r="CD125" s="8"/>
      <c r="CE125" s="9" t="str">
        <f t="shared" si="179"/>
        <v xml:space="preserve"> </v>
      </c>
      <c r="CF125" s="8"/>
      <c r="CG125" s="9" t="str">
        <f t="shared" si="180"/>
        <v xml:space="preserve"> </v>
      </c>
      <c r="CH125" s="8"/>
      <c r="CI125" s="9" t="str">
        <f t="shared" si="181"/>
        <v xml:space="preserve"> </v>
      </c>
      <c r="CJ125" s="8"/>
      <c r="CK125" s="9" t="str">
        <f t="shared" si="182"/>
        <v xml:space="preserve"> </v>
      </c>
      <c r="CL125" s="8"/>
      <c r="CM125" s="9" t="str">
        <f t="shared" si="183"/>
        <v xml:space="preserve"> </v>
      </c>
      <c r="CN125" s="8"/>
      <c r="CO125" s="9" t="str">
        <f t="shared" si="184"/>
        <v xml:space="preserve"> </v>
      </c>
      <c r="CP125" s="8"/>
      <c r="CQ125" s="9" t="str">
        <f t="shared" si="185"/>
        <v xml:space="preserve"> </v>
      </c>
      <c r="CR125" s="2"/>
      <c r="CS125" s="9" t="str">
        <f t="shared" si="229"/>
        <v>F</v>
      </c>
      <c r="CT125" s="53">
        <f t="shared" si="230"/>
        <v>0</v>
      </c>
      <c r="CU125" s="147">
        <f t="shared" si="231"/>
        <v>0</v>
      </c>
      <c r="CV125" s="164" t="str">
        <f t="shared" si="232"/>
        <v xml:space="preserve">មិនចាត់ថ្នាក់ </v>
      </c>
      <c r="CW125" s="164" t="str">
        <f t="shared" si="233"/>
        <v xml:space="preserve"> មិនចាត់ថ្នាក់</v>
      </c>
      <c r="CX125" s="53" t="str">
        <f t="shared" si="257"/>
        <v xml:space="preserve"> </v>
      </c>
      <c r="CY125" s="51">
        <f>វត្តមាន!DF125</f>
        <v>0</v>
      </c>
      <c r="CZ125" s="51">
        <f>វត្តមាន!DG125</f>
        <v>0</v>
      </c>
      <c r="DA125" s="51">
        <f>វត្តមាន!DH125</f>
        <v>0</v>
      </c>
      <c r="DB125" s="51">
        <f>វត្តមាន!DI125</f>
        <v>0</v>
      </c>
      <c r="DC125" s="8"/>
      <c r="DD125" s="9" t="str">
        <f t="shared" si="186"/>
        <v xml:space="preserve"> </v>
      </c>
      <c r="DE125" s="8"/>
      <c r="DF125" s="9" t="str">
        <f t="shared" si="187"/>
        <v xml:space="preserve"> </v>
      </c>
      <c r="DG125" s="8"/>
      <c r="DH125" s="9" t="str">
        <f t="shared" si="188"/>
        <v xml:space="preserve"> </v>
      </c>
      <c r="DI125" s="8"/>
      <c r="DJ125" s="9" t="str">
        <f t="shared" si="189"/>
        <v xml:space="preserve"> </v>
      </c>
      <c r="DK125" s="8"/>
      <c r="DL125" s="9" t="str">
        <f t="shared" si="190"/>
        <v xml:space="preserve"> </v>
      </c>
      <c r="DM125" s="8"/>
      <c r="DN125" s="9" t="str">
        <f t="shared" si="191"/>
        <v xml:space="preserve"> </v>
      </c>
      <c r="DO125" s="8"/>
      <c r="DP125" s="9" t="str">
        <f t="shared" si="192"/>
        <v xml:space="preserve"> </v>
      </c>
      <c r="DQ125" s="8"/>
      <c r="DR125" s="9" t="str">
        <f t="shared" si="193"/>
        <v xml:space="preserve"> </v>
      </c>
      <c r="DS125" s="8"/>
      <c r="DT125" s="9" t="str">
        <f t="shared" si="194"/>
        <v xml:space="preserve"> </v>
      </c>
      <c r="DU125" s="8"/>
      <c r="DV125" s="9" t="str">
        <f t="shared" si="195"/>
        <v xml:space="preserve"> </v>
      </c>
      <c r="DW125" s="8"/>
      <c r="DX125" s="9" t="str">
        <f t="shared" si="196"/>
        <v xml:space="preserve"> </v>
      </c>
      <c r="DY125" s="2"/>
      <c r="DZ125" s="9" t="str">
        <f t="shared" si="234"/>
        <v>F</v>
      </c>
      <c r="EA125" s="53">
        <f t="shared" si="235"/>
        <v>0</v>
      </c>
      <c r="EB125" s="147">
        <f t="shared" si="236"/>
        <v>0</v>
      </c>
      <c r="EC125" s="164" t="str">
        <f t="shared" si="237"/>
        <v xml:space="preserve">មិនចាត់ថ្នាក់ </v>
      </c>
      <c r="ED125" s="164" t="str">
        <f t="shared" si="238"/>
        <v xml:space="preserve"> មិនចាត់ថ្នាក់</v>
      </c>
      <c r="EE125" s="53" t="str">
        <f t="shared" si="258"/>
        <v xml:space="preserve"> </v>
      </c>
      <c r="EF125" s="58">
        <f>វត្តមាន!EP125</f>
        <v>2</v>
      </c>
      <c r="EG125" s="58">
        <f>វត្តមាន!EQ125</f>
        <v>2</v>
      </c>
      <c r="EH125" s="58">
        <f>វត្តមាន!ER125</f>
        <v>2</v>
      </c>
      <c r="EI125" s="58">
        <f>វត្តមាន!ES125</f>
        <v>6</v>
      </c>
      <c r="EJ125" s="67"/>
      <c r="EK125" s="8"/>
      <c r="EL125" s="9" t="str">
        <f t="shared" si="197"/>
        <v xml:space="preserve"> </v>
      </c>
      <c r="EM125" s="9"/>
      <c r="EN125" s="8"/>
      <c r="EO125" s="9" t="str">
        <f t="shared" si="198"/>
        <v xml:space="preserve"> </v>
      </c>
      <c r="EP125" s="9"/>
      <c r="EQ125" s="8"/>
      <c r="ER125" s="9" t="str">
        <f t="shared" si="199"/>
        <v xml:space="preserve"> </v>
      </c>
      <c r="ES125" s="9"/>
      <c r="ET125" s="8"/>
      <c r="EU125" s="9" t="str">
        <f t="shared" si="200"/>
        <v xml:space="preserve"> </v>
      </c>
      <c r="EV125" s="9"/>
      <c r="EW125" s="8"/>
      <c r="EX125" s="9" t="str">
        <f t="shared" si="201"/>
        <v xml:space="preserve"> </v>
      </c>
      <c r="EY125" s="9"/>
      <c r="EZ125" s="8"/>
      <c r="FA125" s="9" t="str">
        <f t="shared" si="202"/>
        <v xml:space="preserve"> </v>
      </c>
      <c r="FB125" s="9"/>
      <c r="FC125" s="8"/>
      <c r="FD125" s="9" t="str">
        <f t="shared" si="203"/>
        <v xml:space="preserve"> </v>
      </c>
      <c r="FE125" s="9"/>
      <c r="FF125" s="8"/>
      <c r="FG125" s="9" t="str">
        <f t="shared" si="204"/>
        <v xml:space="preserve"> </v>
      </c>
      <c r="FH125" s="9"/>
      <c r="FI125" s="8"/>
      <c r="FJ125" s="9" t="str">
        <f t="shared" si="205"/>
        <v xml:space="preserve"> </v>
      </c>
      <c r="FK125" s="9"/>
      <c r="FL125" s="8"/>
      <c r="FM125" s="9" t="str">
        <f t="shared" si="206"/>
        <v xml:space="preserve"> </v>
      </c>
      <c r="FN125" s="9"/>
      <c r="FO125" s="8"/>
      <c r="FP125" s="9" t="str">
        <f t="shared" si="207"/>
        <v xml:space="preserve"> </v>
      </c>
      <c r="FQ125" s="9"/>
      <c r="FR125" s="2"/>
      <c r="FS125" s="9" t="str">
        <f t="shared" si="208"/>
        <v xml:space="preserve"> </v>
      </c>
      <c r="FT125" s="8">
        <f t="shared" si="209"/>
        <v>47</v>
      </c>
      <c r="FU125" s="53">
        <f t="shared" si="239"/>
        <v>0</v>
      </c>
      <c r="FV125" s="147">
        <f t="shared" si="240"/>
        <v>0</v>
      </c>
      <c r="FW125" s="164" t="str">
        <f t="shared" si="241"/>
        <v xml:space="preserve">មិនចាត់ថ្នាក់ </v>
      </c>
      <c r="FX125" s="164" t="str">
        <f t="shared" si="242"/>
        <v xml:space="preserve"> មិនចាត់ថ្នាក់</v>
      </c>
      <c r="FY125" s="53" t="str">
        <f t="shared" si="259"/>
        <v xml:space="preserve"> </v>
      </c>
      <c r="FZ125" s="58">
        <f>វត្តមាន!FZ125</f>
        <v>2</v>
      </c>
      <c r="GA125" s="58">
        <f>វត្តមាន!GA125</f>
        <v>2</v>
      </c>
      <c r="GB125" s="58">
        <f>វត្តមាន!GB125</f>
        <v>2</v>
      </c>
      <c r="GC125" s="58">
        <f>វត្តមាន!GC125</f>
        <v>6</v>
      </c>
      <c r="GD125" s="69">
        <f t="shared" si="243"/>
        <v>0</v>
      </c>
      <c r="GE125" s="69">
        <f t="shared" si="210"/>
        <v>0</v>
      </c>
      <c r="GF125" s="69">
        <f t="shared" si="211"/>
        <v>0</v>
      </c>
      <c r="GG125" s="164" t="str">
        <f t="shared" si="244"/>
        <v xml:space="preserve">មិនចាត់ថ្នាក់ </v>
      </c>
      <c r="GH125" s="164" t="str">
        <f t="shared" si="245"/>
        <v xml:space="preserve"> មិនចាត់ថ្នាក់</v>
      </c>
      <c r="GI125" s="53" t="str">
        <f t="shared" si="260"/>
        <v xml:space="preserve"> </v>
      </c>
      <c r="GJ125" s="2">
        <f t="shared" si="246"/>
        <v>4</v>
      </c>
      <c r="GK125" s="2">
        <f t="shared" si="247"/>
        <v>4</v>
      </c>
      <c r="GL125" s="2">
        <f t="shared" si="248"/>
        <v>4</v>
      </c>
      <c r="GM125" s="2">
        <f t="shared" si="249"/>
        <v>12</v>
      </c>
    </row>
    <row r="126" spans="1:195">
      <c r="A126" s="2"/>
      <c r="B126" s="2">
        <f>ប្រវត្តិរូបសិស្ស!B126</f>
        <v>7475</v>
      </c>
      <c r="C126" s="2" t="str">
        <f>ប្រវត្តិរូបសិស្ស!C126</f>
        <v>ភឿន សីហា</v>
      </c>
      <c r="D126" s="2" t="str">
        <f>ប្រវត្តិរូបសិស្ស!D126</f>
        <v>ប្រុស</v>
      </c>
      <c r="E126" s="7">
        <f>ប្រវត្តិរូបសិស្ស!E126</f>
        <v>39315</v>
      </c>
      <c r="F126" s="7" t="str">
        <f>ប្រវត្តិរូបសិស្ស!G126</f>
        <v>12E</v>
      </c>
      <c r="G126" s="8">
        <v>33</v>
      </c>
      <c r="H126" s="9" t="str">
        <f t="shared" si="153"/>
        <v>F</v>
      </c>
      <c r="I126" s="8">
        <v>77</v>
      </c>
      <c r="J126" s="9" t="str">
        <f t="shared" si="154"/>
        <v>D</v>
      </c>
      <c r="K126" s="8">
        <v>40</v>
      </c>
      <c r="L126" s="9" t="str">
        <f t="shared" si="155"/>
        <v>E</v>
      </c>
      <c r="M126" s="8">
        <v>52</v>
      </c>
      <c r="N126" s="9" t="str">
        <f t="shared" si="156"/>
        <v>C</v>
      </c>
      <c r="O126" s="8">
        <v>8</v>
      </c>
      <c r="P126" s="9" t="str">
        <f t="shared" si="157"/>
        <v>F</v>
      </c>
      <c r="Q126" s="8"/>
      <c r="R126" s="9" t="str">
        <f t="shared" si="158"/>
        <v xml:space="preserve"> </v>
      </c>
      <c r="S126" s="8"/>
      <c r="T126" s="9" t="str">
        <f t="shared" si="159"/>
        <v xml:space="preserve"> </v>
      </c>
      <c r="U126" s="8"/>
      <c r="V126" s="9" t="str">
        <f t="shared" si="160"/>
        <v xml:space="preserve"> </v>
      </c>
      <c r="W126" s="8">
        <v>11</v>
      </c>
      <c r="X126" s="9" t="str">
        <f t="shared" si="161"/>
        <v>F</v>
      </c>
      <c r="Y126" s="9">
        <v>19</v>
      </c>
      <c r="Z126" s="8" t="str">
        <f t="shared" si="250"/>
        <v>0</v>
      </c>
      <c r="AA126" s="9" t="str">
        <f t="shared" si="251"/>
        <v>F</v>
      </c>
      <c r="AB126" s="8"/>
      <c r="AC126" s="9" t="str">
        <f t="shared" si="162"/>
        <v xml:space="preserve"> </v>
      </c>
      <c r="AD126" s="2"/>
      <c r="AE126" s="9" t="str">
        <f t="shared" si="163"/>
        <v>F</v>
      </c>
      <c r="AF126" s="53">
        <f t="shared" si="221"/>
        <v>221</v>
      </c>
      <c r="AG126" s="147">
        <f t="shared" si="252"/>
        <v>23.263157894736842</v>
      </c>
      <c r="AH126" s="164" t="str">
        <f t="shared" si="253"/>
        <v>F</v>
      </c>
      <c r="AI126" s="164" t="str">
        <f t="shared" si="254"/>
        <v>ខ្សោយ</v>
      </c>
      <c r="AJ126" s="53">
        <f t="shared" si="255"/>
        <v>39</v>
      </c>
      <c r="AK126" s="53">
        <f>វត្តមាន!BV126</f>
        <v>0</v>
      </c>
      <c r="AL126" s="53">
        <f>វត្តមាន!BW126</f>
        <v>0</v>
      </c>
      <c r="AM126" s="53">
        <f>វត្តមាន!BX126</f>
        <v>0</v>
      </c>
      <c r="AN126" s="53">
        <f>វត្តមាន!BY126</f>
        <v>0</v>
      </c>
      <c r="AO126" s="8"/>
      <c r="AP126" s="9" t="str">
        <f t="shared" si="164"/>
        <v xml:space="preserve"> </v>
      </c>
      <c r="AQ126" s="8"/>
      <c r="AR126" s="9" t="str">
        <f t="shared" si="165"/>
        <v xml:space="preserve"> </v>
      </c>
      <c r="AS126" s="8"/>
      <c r="AT126" s="9" t="str">
        <f t="shared" si="166"/>
        <v xml:space="preserve"> </v>
      </c>
      <c r="AU126" s="8"/>
      <c r="AV126" s="9" t="str">
        <f t="shared" si="167"/>
        <v xml:space="preserve"> </v>
      </c>
      <c r="AW126" s="8"/>
      <c r="AX126" s="9" t="str">
        <f t="shared" si="168"/>
        <v xml:space="preserve"> </v>
      </c>
      <c r="AY126" s="8"/>
      <c r="AZ126" s="9" t="str">
        <f t="shared" si="169"/>
        <v xml:space="preserve"> </v>
      </c>
      <c r="BA126" s="8"/>
      <c r="BB126" s="9" t="str">
        <f t="shared" si="170"/>
        <v xml:space="preserve"> </v>
      </c>
      <c r="BC126" s="8"/>
      <c r="BD126" s="9" t="str">
        <f t="shared" si="171"/>
        <v xml:space="preserve"> </v>
      </c>
      <c r="BE126" s="8"/>
      <c r="BF126" s="9" t="str">
        <f t="shared" si="172"/>
        <v xml:space="preserve"> </v>
      </c>
      <c r="BG126" s="8"/>
      <c r="BH126" s="9" t="str">
        <f t="shared" si="173"/>
        <v xml:space="preserve"> </v>
      </c>
      <c r="BI126" s="8"/>
      <c r="BJ126" s="9" t="str">
        <f t="shared" si="174"/>
        <v xml:space="preserve"> </v>
      </c>
      <c r="BK126" s="2"/>
      <c r="BL126" s="9" t="str">
        <f t="shared" si="224"/>
        <v>F</v>
      </c>
      <c r="BM126" s="53">
        <f t="shared" si="225"/>
        <v>0</v>
      </c>
      <c r="BN126" s="147">
        <f t="shared" si="226"/>
        <v>0</v>
      </c>
      <c r="BO126" s="164" t="str">
        <f t="shared" si="227"/>
        <v xml:space="preserve">មិនចាត់ថ្នាក់ </v>
      </c>
      <c r="BP126" s="164" t="str">
        <f t="shared" si="228"/>
        <v xml:space="preserve"> មិនចាត់ថ្នាក់</v>
      </c>
      <c r="BQ126" s="53" t="str">
        <f t="shared" si="256"/>
        <v xml:space="preserve"> </v>
      </c>
      <c r="BR126" s="51">
        <f>វត្តមាន!BV126</f>
        <v>0</v>
      </c>
      <c r="BS126" s="51">
        <f>វត្តមាន!BW126</f>
        <v>0</v>
      </c>
      <c r="BT126" s="51">
        <f>វត្តមាន!BX126</f>
        <v>0</v>
      </c>
      <c r="BU126" s="51">
        <f>វត្តមាន!BY126</f>
        <v>0</v>
      </c>
      <c r="BV126" s="8"/>
      <c r="BW126" s="9" t="str">
        <f t="shared" si="175"/>
        <v xml:space="preserve"> </v>
      </c>
      <c r="BX126" s="8"/>
      <c r="BY126" s="9" t="str">
        <f t="shared" si="176"/>
        <v xml:space="preserve"> </v>
      </c>
      <c r="BZ126" s="8"/>
      <c r="CA126" s="9" t="str">
        <f t="shared" si="177"/>
        <v xml:space="preserve"> </v>
      </c>
      <c r="CB126" s="8"/>
      <c r="CC126" s="9" t="str">
        <f t="shared" si="178"/>
        <v xml:space="preserve"> </v>
      </c>
      <c r="CD126" s="8"/>
      <c r="CE126" s="9" t="str">
        <f t="shared" si="179"/>
        <v xml:space="preserve"> </v>
      </c>
      <c r="CF126" s="8"/>
      <c r="CG126" s="9" t="str">
        <f t="shared" si="180"/>
        <v xml:space="preserve"> </v>
      </c>
      <c r="CH126" s="8"/>
      <c r="CI126" s="9" t="str">
        <f t="shared" si="181"/>
        <v xml:space="preserve"> </v>
      </c>
      <c r="CJ126" s="8"/>
      <c r="CK126" s="9" t="str">
        <f t="shared" si="182"/>
        <v xml:space="preserve"> </v>
      </c>
      <c r="CL126" s="8"/>
      <c r="CM126" s="9" t="str">
        <f t="shared" si="183"/>
        <v xml:space="preserve"> </v>
      </c>
      <c r="CN126" s="8"/>
      <c r="CO126" s="9" t="str">
        <f t="shared" si="184"/>
        <v xml:space="preserve"> </v>
      </c>
      <c r="CP126" s="8"/>
      <c r="CQ126" s="9" t="str">
        <f t="shared" si="185"/>
        <v xml:space="preserve"> </v>
      </c>
      <c r="CR126" s="2"/>
      <c r="CS126" s="9" t="str">
        <f t="shared" si="229"/>
        <v>F</v>
      </c>
      <c r="CT126" s="53">
        <f t="shared" si="230"/>
        <v>0</v>
      </c>
      <c r="CU126" s="147">
        <f t="shared" si="231"/>
        <v>0</v>
      </c>
      <c r="CV126" s="164" t="str">
        <f t="shared" si="232"/>
        <v xml:space="preserve">មិនចាត់ថ្នាក់ </v>
      </c>
      <c r="CW126" s="164" t="str">
        <f t="shared" si="233"/>
        <v xml:space="preserve"> មិនចាត់ថ្នាក់</v>
      </c>
      <c r="CX126" s="53" t="str">
        <f t="shared" si="257"/>
        <v xml:space="preserve"> </v>
      </c>
      <c r="CY126" s="51">
        <f>វត្តមាន!DF126</f>
        <v>0</v>
      </c>
      <c r="CZ126" s="51">
        <f>វត្តមាន!DG126</f>
        <v>0</v>
      </c>
      <c r="DA126" s="51">
        <f>វត្តមាន!DH126</f>
        <v>0</v>
      </c>
      <c r="DB126" s="51">
        <f>វត្តមាន!DI126</f>
        <v>0</v>
      </c>
      <c r="DC126" s="8"/>
      <c r="DD126" s="9" t="str">
        <f t="shared" si="186"/>
        <v xml:space="preserve"> </v>
      </c>
      <c r="DE126" s="8"/>
      <c r="DF126" s="9" t="str">
        <f t="shared" si="187"/>
        <v xml:space="preserve"> </v>
      </c>
      <c r="DG126" s="8"/>
      <c r="DH126" s="9" t="str">
        <f t="shared" si="188"/>
        <v xml:space="preserve"> </v>
      </c>
      <c r="DI126" s="8"/>
      <c r="DJ126" s="9" t="str">
        <f t="shared" si="189"/>
        <v xml:space="preserve"> </v>
      </c>
      <c r="DK126" s="8"/>
      <c r="DL126" s="9" t="str">
        <f t="shared" si="190"/>
        <v xml:space="preserve"> </v>
      </c>
      <c r="DM126" s="8"/>
      <c r="DN126" s="9" t="str">
        <f t="shared" si="191"/>
        <v xml:space="preserve"> </v>
      </c>
      <c r="DO126" s="8"/>
      <c r="DP126" s="9" t="str">
        <f t="shared" si="192"/>
        <v xml:space="preserve"> </v>
      </c>
      <c r="DQ126" s="8"/>
      <c r="DR126" s="9" t="str">
        <f t="shared" si="193"/>
        <v xml:space="preserve"> </v>
      </c>
      <c r="DS126" s="8"/>
      <c r="DT126" s="9" t="str">
        <f t="shared" si="194"/>
        <v xml:space="preserve"> </v>
      </c>
      <c r="DU126" s="8"/>
      <c r="DV126" s="9" t="str">
        <f t="shared" si="195"/>
        <v xml:space="preserve"> </v>
      </c>
      <c r="DW126" s="8"/>
      <c r="DX126" s="9" t="str">
        <f t="shared" si="196"/>
        <v xml:space="preserve"> </v>
      </c>
      <c r="DY126" s="2"/>
      <c r="DZ126" s="9" t="str">
        <f t="shared" si="234"/>
        <v>F</v>
      </c>
      <c r="EA126" s="53">
        <f t="shared" si="235"/>
        <v>0</v>
      </c>
      <c r="EB126" s="147">
        <f t="shared" si="236"/>
        <v>0</v>
      </c>
      <c r="EC126" s="164" t="str">
        <f t="shared" si="237"/>
        <v xml:space="preserve">មិនចាត់ថ្នាក់ </v>
      </c>
      <c r="ED126" s="164" t="str">
        <f t="shared" si="238"/>
        <v xml:space="preserve"> មិនចាត់ថ្នាក់</v>
      </c>
      <c r="EE126" s="53" t="str">
        <f t="shared" si="258"/>
        <v xml:space="preserve"> </v>
      </c>
      <c r="EF126" s="58">
        <f>វត្តមាន!EP126</f>
        <v>2</v>
      </c>
      <c r="EG126" s="58">
        <f>វត្តមាន!EQ126</f>
        <v>2</v>
      </c>
      <c r="EH126" s="58">
        <f>វត្តមាន!ER126</f>
        <v>2</v>
      </c>
      <c r="EI126" s="58">
        <f>វត្តមាន!ES126</f>
        <v>6</v>
      </c>
      <c r="EJ126" s="67"/>
      <c r="EK126" s="8"/>
      <c r="EL126" s="9" t="str">
        <f t="shared" si="197"/>
        <v xml:space="preserve"> </v>
      </c>
      <c r="EM126" s="9"/>
      <c r="EN126" s="8"/>
      <c r="EO126" s="9" t="str">
        <f t="shared" si="198"/>
        <v xml:space="preserve"> </v>
      </c>
      <c r="EP126" s="9"/>
      <c r="EQ126" s="8"/>
      <c r="ER126" s="9" t="str">
        <f t="shared" si="199"/>
        <v xml:space="preserve"> </v>
      </c>
      <c r="ES126" s="9"/>
      <c r="ET126" s="8"/>
      <c r="EU126" s="9" t="str">
        <f t="shared" si="200"/>
        <v xml:space="preserve"> </v>
      </c>
      <c r="EV126" s="9"/>
      <c r="EW126" s="8"/>
      <c r="EX126" s="9" t="str">
        <f t="shared" si="201"/>
        <v xml:space="preserve"> </v>
      </c>
      <c r="EY126" s="9"/>
      <c r="EZ126" s="8"/>
      <c r="FA126" s="9" t="str">
        <f t="shared" si="202"/>
        <v xml:space="preserve"> </v>
      </c>
      <c r="FB126" s="9"/>
      <c r="FC126" s="8"/>
      <c r="FD126" s="9" t="str">
        <f t="shared" si="203"/>
        <v xml:space="preserve"> </v>
      </c>
      <c r="FE126" s="9"/>
      <c r="FF126" s="8"/>
      <c r="FG126" s="9" t="str">
        <f t="shared" si="204"/>
        <v xml:space="preserve"> </v>
      </c>
      <c r="FH126" s="9"/>
      <c r="FI126" s="8"/>
      <c r="FJ126" s="9" t="str">
        <f t="shared" si="205"/>
        <v xml:space="preserve"> </v>
      </c>
      <c r="FK126" s="9"/>
      <c r="FL126" s="8"/>
      <c r="FM126" s="9" t="str">
        <f t="shared" si="206"/>
        <v xml:space="preserve"> </v>
      </c>
      <c r="FN126" s="9"/>
      <c r="FO126" s="8"/>
      <c r="FP126" s="9" t="str">
        <f t="shared" si="207"/>
        <v xml:space="preserve"> </v>
      </c>
      <c r="FQ126" s="9"/>
      <c r="FR126" s="2"/>
      <c r="FS126" s="9" t="str">
        <f t="shared" si="208"/>
        <v xml:space="preserve"> </v>
      </c>
      <c r="FT126" s="8">
        <f t="shared" si="209"/>
        <v>47</v>
      </c>
      <c r="FU126" s="53">
        <f t="shared" si="239"/>
        <v>0</v>
      </c>
      <c r="FV126" s="147">
        <f t="shared" si="240"/>
        <v>0</v>
      </c>
      <c r="FW126" s="164" t="str">
        <f t="shared" si="241"/>
        <v xml:space="preserve">មិនចាត់ថ្នាក់ </v>
      </c>
      <c r="FX126" s="164" t="str">
        <f t="shared" si="242"/>
        <v xml:space="preserve"> មិនចាត់ថ្នាក់</v>
      </c>
      <c r="FY126" s="53" t="str">
        <f t="shared" si="259"/>
        <v xml:space="preserve"> </v>
      </c>
      <c r="FZ126" s="58">
        <f>វត្តមាន!FZ126</f>
        <v>2</v>
      </c>
      <c r="GA126" s="58">
        <f>វត្តមាន!GA126</f>
        <v>2</v>
      </c>
      <c r="GB126" s="58">
        <f>វត្តមាន!GB126</f>
        <v>2</v>
      </c>
      <c r="GC126" s="58">
        <f>វត្តមាន!GC126</f>
        <v>6</v>
      </c>
      <c r="GD126" s="69">
        <f t="shared" si="243"/>
        <v>5.8157894736842106</v>
      </c>
      <c r="GE126" s="69">
        <f t="shared" si="210"/>
        <v>0</v>
      </c>
      <c r="GF126" s="69">
        <f t="shared" si="211"/>
        <v>2.9078947368421053</v>
      </c>
      <c r="GG126" s="164" t="str">
        <f t="shared" si="244"/>
        <v>F</v>
      </c>
      <c r="GH126" s="164" t="str">
        <f t="shared" si="245"/>
        <v>ខ្សោយ</v>
      </c>
      <c r="GI126" s="53" t="e">
        <f t="shared" si="260"/>
        <v>#N/A</v>
      </c>
      <c r="GJ126" s="2">
        <f t="shared" si="246"/>
        <v>4</v>
      </c>
      <c r="GK126" s="2">
        <f t="shared" si="247"/>
        <v>4</v>
      </c>
      <c r="GL126" s="2">
        <f t="shared" si="248"/>
        <v>4</v>
      </c>
      <c r="GM126" s="2">
        <f t="shared" si="249"/>
        <v>12</v>
      </c>
    </row>
    <row r="127" spans="1:195">
      <c r="A127" s="2"/>
      <c r="B127" s="2">
        <f>ប្រវត្តិរូបសិស្ស!B127</f>
        <v>7479</v>
      </c>
      <c r="C127" s="2" t="str">
        <f>ប្រវត្តិរូបសិស្ស!C127</f>
        <v>ម៉ៃម៉ុន ទេពី</v>
      </c>
      <c r="D127" s="2" t="str">
        <f>ប្រវត្តិរូបសិស្ស!D127</f>
        <v>ស្រី</v>
      </c>
      <c r="E127" s="7">
        <f>ប្រវត្តិរូបសិស្ស!E127</f>
        <v>39226</v>
      </c>
      <c r="F127" s="7" t="str">
        <f>ប្រវត្តិរូបសិស្ស!G127</f>
        <v>12E</v>
      </c>
      <c r="G127" s="8">
        <v>48</v>
      </c>
      <c r="H127" s="9" t="str">
        <f t="shared" si="153"/>
        <v>D</v>
      </c>
      <c r="I127" s="8">
        <v>92</v>
      </c>
      <c r="J127" s="9" t="str">
        <f t="shared" si="154"/>
        <v>C</v>
      </c>
      <c r="K127" s="8">
        <v>55</v>
      </c>
      <c r="L127" s="9" t="str">
        <f t="shared" si="155"/>
        <v>C</v>
      </c>
      <c r="M127" s="8">
        <v>55</v>
      </c>
      <c r="N127" s="9" t="str">
        <f t="shared" si="156"/>
        <v>C</v>
      </c>
      <c r="O127" s="8">
        <v>18</v>
      </c>
      <c r="P127" s="9" t="str">
        <f t="shared" si="157"/>
        <v>F</v>
      </c>
      <c r="Q127" s="8"/>
      <c r="R127" s="9" t="str">
        <f t="shared" si="158"/>
        <v xml:space="preserve"> </v>
      </c>
      <c r="S127" s="8"/>
      <c r="T127" s="9" t="str">
        <f t="shared" si="159"/>
        <v xml:space="preserve"> </v>
      </c>
      <c r="U127" s="8"/>
      <c r="V127" s="9" t="str">
        <f t="shared" si="160"/>
        <v xml:space="preserve"> </v>
      </c>
      <c r="W127" s="8">
        <v>35</v>
      </c>
      <c r="X127" s="9" t="str">
        <f t="shared" si="161"/>
        <v>C</v>
      </c>
      <c r="Y127" s="9">
        <v>19</v>
      </c>
      <c r="Z127" s="8" t="str">
        <f t="shared" si="250"/>
        <v>0</v>
      </c>
      <c r="AA127" s="9" t="str">
        <f t="shared" si="251"/>
        <v>F</v>
      </c>
      <c r="AB127" s="8"/>
      <c r="AC127" s="9" t="str">
        <f t="shared" si="162"/>
        <v xml:space="preserve"> </v>
      </c>
      <c r="AD127" s="2"/>
      <c r="AE127" s="9" t="str">
        <f t="shared" si="163"/>
        <v>F</v>
      </c>
      <c r="AF127" s="53">
        <f t="shared" si="221"/>
        <v>303</v>
      </c>
      <c r="AG127" s="147">
        <f t="shared" si="252"/>
        <v>31.894736842105264</v>
      </c>
      <c r="AH127" s="164" t="str">
        <f t="shared" si="253"/>
        <v>D</v>
      </c>
      <c r="AI127" s="164" t="str">
        <f t="shared" si="254"/>
        <v>មធ្យម</v>
      </c>
      <c r="AJ127" s="53">
        <f t="shared" si="255"/>
        <v>10</v>
      </c>
      <c r="AK127" s="53">
        <f>វត្តមាន!BV127</f>
        <v>0</v>
      </c>
      <c r="AL127" s="53">
        <f>វត្តមាន!BW127</f>
        <v>0</v>
      </c>
      <c r="AM127" s="53">
        <f>វត្តមាន!BX127</f>
        <v>0</v>
      </c>
      <c r="AN127" s="53">
        <f>វត្តមាន!BY127</f>
        <v>0</v>
      </c>
      <c r="AO127" s="8"/>
      <c r="AP127" s="9" t="str">
        <f t="shared" si="164"/>
        <v xml:space="preserve"> </v>
      </c>
      <c r="AQ127" s="8"/>
      <c r="AR127" s="9" t="str">
        <f t="shared" si="165"/>
        <v xml:space="preserve"> </v>
      </c>
      <c r="AS127" s="8"/>
      <c r="AT127" s="9" t="str">
        <f t="shared" si="166"/>
        <v xml:space="preserve"> </v>
      </c>
      <c r="AU127" s="8"/>
      <c r="AV127" s="9" t="str">
        <f t="shared" si="167"/>
        <v xml:space="preserve"> </v>
      </c>
      <c r="AW127" s="8"/>
      <c r="AX127" s="9" t="str">
        <f t="shared" si="168"/>
        <v xml:space="preserve"> </v>
      </c>
      <c r="AY127" s="8"/>
      <c r="AZ127" s="9" t="str">
        <f t="shared" si="169"/>
        <v xml:space="preserve"> </v>
      </c>
      <c r="BA127" s="8"/>
      <c r="BB127" s="9" t="str">
        <f t="shared" si="170"/>
        <v xml:space="preserve"> </v>
      </c>
      <c r="BC127" s="8"/>
      <c r="BD127" s="9" t="str">
        <f t="shared" si="171"/>
        <v xml:space="preserve"> </v>
      </c>
      <c r="BE127" s="8"/>
      <c r="BF127" s="9" t="str">
        <f t="shared" si="172"/>
        <v xml:space="preserve"> </v>
      </c>
      <c r="BG127" s="8"/>
      <c r="BH127" s="9" t="str">
        <f t="shared" si="173"/>
        <v xml:space="preserve"> </v>
      </c>
      <c r="BI127" s="8"/>
      <c r="BJ127" s="9" t="str">
        <f t="shared" si="174"/>
        <v xml:space="preserve"> </v>
      </c>
      <c r="BK127" s="2"/>
      <c r="BL127" s="9" t="str">
        <f t="shared" si="224"/>
        <v>F</v>
      </c>
      <c r="BM127" s="53">
        <f t="shared" si="225"/>
        <v>0</v>
      </c>
      <c r="BN127" s="147">
        <f t="shared" si="226"/>
        <v>0</v>
      </c>
      <c r="BO127" s="164" t="str">
        <f t="shared" si="227"/>
        <v xml:space="preserve">មិនចាត់ថ្នាក់ </v>
      </c>
      <c r="BP127" s="164" t="str">
        <f t="shared" si="228"/>
        <v xml:space="preserve"> មិនចាត់ថ្នាក់</v>
      </c>
      <c r="BQ127" s="53" t="str">
        <f t="shared" si="256"/>
        <v xml:space="preserve"> </v>
      </c>
      <c r="BR127" s="51">
        <f>វត្តមាន!BV127</f>
        <v>0</v>
      </c>
      <c r="BS127" s="51">
        <f>វត្តមាន!BW127</f>
        <v>0</v>
      </c>
      <c r="BT127" s="51">
        <f>វត្តមាន!BX127</f>
        <v>0</v>
      </c>
      <c r="BU127" s="51">
        <f>វត្តមាន!BY127</f>
        <v>0</v>
      </c>
      <c r="BV127" s="8"/>
      <c r="BW127" s="9" t="str">
        <f t="shared" si="175"/>
        <v xml:space="preserve"> </v>
      </c>
      <c r="BX127" s="8"/>
      <c r="BY127" s="9" t="str">
        <f t="shared" si="176"/>
        <v xml:space="preserve"> </v>
      </c>
      <c r="BZ127" s="8"/>
      <c r="CA127" s="9" t="str">
        <f t="shared" si="177"/>
        <v xml:space="preserve"> </v>
      </c>
      <c r="CB127" s="8"/>
      <c r="CC127" s="9" t="str">
        <f t="shared" si="178"/>
        <v xml:space="preserve"> </v>
      </c>
      <c r="CD127" s="8"/>
      <c r="CE127" s="9" t="str">
        <f t="shared" si="179"/>
        <v xml:space="preserve"> </v>
      </c>
      <c r="CF127" s="8"/>
      <c r="CG127" s="9" t="str">
        <f t="shared" si="180"/>
        <v xml:space="preserve"> </v>
      </c>
      <c r="CH127" s="8"/>
      <c r="CI127" s="9" t="str">
        <f t="shared" si="181"/>
        <v xml:space="preserve"> </v>
      </c>
      <c r="CJ127" s="8"/>
      <c r="CK127" s="9" t="str">
        <f t="shared" si="182"/>
        <v xml:space="preserve"> </v>
      </c>
      <c r="CL127" s="8"/>
      <c r="CM127" s="9" t="str">
        <f t="shared" si="183"/>
        <v xml:space="preserve"> </v>
      </c>
      <c r="CN127" s="8"/>
      <c r="CO127" s="9" t="str">
        <f t="shared" si="184"/>
        <v xml:space="preserve"> </v>
      </c>
      <c r="CP127" s="8"/>
      <c r="CQ127" s="9" t="str">
        <f t="shared" si="185"/>
        <v xml:space="preserve"> </v>
      </c>
      <c r="CR127" s="2"/>
      <c r="CS127" s="9" t="str">
        <f t="shared" si="229"/>
        <v>F</v>
      </c>
      <c r="CT127" s="53">
        <f t="shared" si="230"/>
        <v>0</v>
      </c>
      <c r="CU127" s="147">
        <f t="shared" si="231"/>
        <v>0</v>
      </c>
      <c r="CV127" s="164" t="str">
        <f t="shared" si="232"/>
        <v xml:space="preserve">មិនចាត់ថ្នាក់ </v>
      </c>
      <c r="CW127" s="164" t="str">
        <f t="shared" si="233"/>
        <v xml:space="preserve"> មិនចាត់ថ្នាក់</v>
      </c>
      <c r="CX127" s="53" t="str">
        <f t="shared" si="257"/>
        <v xml:space="preserve"> </v>
      </c>
      <c r="CY127" s="51">
        <f>វត្តមាន!DF127</f>
        <v>0</v>
      </c>
      <c r="CZ127" s="51">
        <f>វត្តមាន!DG127</f>
        <v>0</v>
      </c>
      <c r="DA127" s="51">
        <f>វត្តមាន!DH127</f>
        <v>0</v>
      </c>
      <c r="DB127" s="51">
        <f>វត្តមាន!DI127</f>
        <v>0</v>
      </c>
      <c r="DC127" s="8"/>
      <c r="DD127" s="9" t="str">
        <f t="shared" si="186"/>
        <v xml:space="preserve"> </v>
      </c>
      <c r="DE127" s="8"/>
      <c r="DF127" s="9" t="str">
        <f t="shared" si="187"/>
        <v xml:space="preserve"> </v>
      </c>
      <c r="DG127" s="8"/>
      <c r="DH127" s="9" t="str">
        <f t="shared" si="188"/>
        <v xml:space="preserve"> </v>
      </c>
      <c r="DI127" s="8"/>
      <c r="DJ127" s="9" t="str">
        <f t="shared" si="189"/>
        <v xml:space="preserve"> </v>
      </c>
      <c r="DK127" s="8"/>
      <c r="DL127" s="9" t="str">
        <f t="shared" si="190"/>
        <v xml:space="preserve"> </v>
      </c>
      <c r="DM127" s="8"/>
      <c r="DN127" s="9" t="str">
        <f t="shared" si="191"/>
        <v xml:space="preserve"> </v>
      </c>
      <c r="DO127" s="8"/>
      <c r="DP127" s="9" t="str">
        <f t="shared" si="192"/>
        <v xml:space="preserve"> </v>
      </c>
      <c r="DQ127" s="8"/>
      <c r="DR127" s="9" t="str">
        <f t="shared" si="193"/>
        <v xml:space="preserve"> </v>
      </c>
      <c r="DS127" s="8"/>
      <c r="DT127" s="9" t="str">
        <f t="shared" si="194"/>
        <v xml:space="preserve"> </v>
      </c>
      <c r="DU127" s="8"/>
      <c r="DV127" s="9" t="str">
        <f t="shared" si="195"/>
        <v xml:space="preserve"> </v>
      </c>
      <c r="DW127" s="8"/>
      <c r="DX127" s="9" t="str">
        <f t="shared" si="196"/>
        <v xml:space="preserve"> </v>
      </c>
      <c r="DY127" s="2"/>
      <c r="DZ127" s="9" t="str">
        <f t="shared" si="234"/>
        <v>F</v>
      </c>
      <c r="EA127" s="53">
        <f t="shared" si="235"/>
        <v>0</v>
      </c>
      <c r="EB127" s="147">
        <f t="shared" si="236"/>
        <v>0</v>
      </c>
      <c r="EC127" s="164" t="str">
        <f t="shared" si="237"/>
        <v xml:space="preserve">មិនចាត់ថ្នាក់ </v>
      </c>
      <c r="ED127" s="164" t="str">
        <f t="shared" si="238"/>
        <v xml:space="preserve"> មិនចាត់ថ្នាក់</v>
      </c>
      <c r="EE127" s="53" t="str">
        <f t="shared" si="258"/>
        <v xml:space="preserve"> </v>
      </c>
      <c r="EF127" s="58">
        <f>វត្តមាន!EP127</f>
        <v>2</v>
      </c>
      <c r="EG127" s="58">
        <f>វត្តមាន!EQ127</f>
        <v>2</v>
      </c>
      <c r="EH127" s="58">
        <f>វត្តមាន!ER127</f>
        <v>2</v>
      </c>
      <c r="EI127" s="58">
        <f>វត្តមាន!ES127</f>
        <v>6</v>
      </c>
      <c r="EJ127" s="67"/>
      <c r="EK127" s="8"/>
      <c r="EL127" s="9" t="str">
        <f t="shared" si="197"/>
        <v xml:space="preserve"> </v>
      </c>
      <c r="EM127" s="9"/>
      <c r="EN127" s="8"/>
      <c r="EO127" s="9" t="str">
        <f t="shared" si="198"/>
        <v xml:space="preserve"> </v>
      </c>
      <c r="EP127" s="9"/>
      <c r="EQ127" s="8"/>
      <c r="ER127" s="9" t="str">
        <f t="shared" si="199"/>
        <v xml:space="preserve"> </v>
      </c>
      <c r="ES127" s="9"/>
      <c r="ET127" s="8"/>
      <c r="EU127" s="9" t="str">
        <f t="shared" si="200"/>
        <v xml:space="preserve"> </v>
      </c>
      <c r="EV127" s="9"/>
      <c r="EW127" s="8"/>
      <c r="EX127" s="9" t="str">
        <f t="shared" si="201"/>
        <v xml:space="preserve"> </v>
      </c>
      <c r="EY127" s="9"/>
      <c r="EZ127" s="8"/>
      <c r="FA127" s="9" t="str">
        <f t="shared" si="202"/>
        <v xml:space="preserve"> </v>
      </c>
      <c r="FB127" s="9"/>
      <c r="FC127" s="8"/>
      <c r="FD127" s="9" t="str">
        <f t="shared" si="203"/>
        <v xml:space="preserve"> </v>
      </c>
      <c r="FE127" s="9"/>
      <c r="FF127" s="8"/>
      <c r="FG127" s="9" t="str">
        <f t="shared" si="204"/>
        <v xml:space="preserve"> </v>
      </c>
      <c r="FH127" s="9"/>
      <c r="FI127" s="8"/>
      <c r="FJ127" s="9" t="str">
        <f t="shared" si="205"/>
        <v xml:space="preserve"> </v>
      </c>
      <c r="FK127" s="9"/>
      <c r="FL127" s="8"/>
      <c r="FM127" s="9" t="str">
        <f t="shared" si="206"/>
        <v xml:space="preserve"> </v>
      </c>
      <c r="FN127" s="9"/>
      <c r="FO127" s="8"/>
      <c r="FP127" s="9" t="str">
        <f t="shared" si="207"/>
        <v xml:space="preserve"> </v>
      </c>
      <c r="FQ127" s="9"/>
      <c r="FR127" s="2"/>
      <c r="FS127" s="9" t="str">
        <f t="shared" si="208"/>
        <v xml:space="preserve"> </v>
      </c>
      <c r="FT127" s="8">
        <f t="shared" si="209"/>
        <v>47</v>
      </c>
      <c r="FU127" s="53">
        <f t="shared" si="239"/>
        <v>0</v>
      </c>
      <c r="FV127" s="147">
        <f t="shared" si="240"/>
        <v>0</v>
      </c>
      <c r="FW127" s="164" t="str">
        <f t="shared" si="241"/>
        <v xml:space="preserve">មិនចាត់ថ្នាក់ </v>
      </c>
      <c r="FX127" s="164" t="str">
        <f t="shared" si="242"/>
        <v xml:space="preserve"> មិនចាត់ថ្នាក់</v>
      </c>
      <c r="FY127" s="53" t="str">
        <f t="shared" si="259"/>
        <v xml:space="preserve"> </v>
      </c>
      <c r="FZ127" s="58">
        <f>វត្តមាន!FZ127</f>
        <v>2</v>
      </c>
      <c r="GA127" s="58">
        <f>វត្តមាន!GA127</f>
        <v>2</v>
      </c>
      <c r="GB127" s="58">
        <f>វត្តមាន!GB127</f>
        <v>2</v>
      </c>
      <c r="GC127" s="58">
        <f>វត្តមាន!GC127</f>
        <v>6</v>
      </c>
      <c r="GD127" s="69">
        <f t="shared" si="243"/>
        <v>7.9736842105263159</v>
      </c>
      <c r="GE127" s="69">
        <f t="shared" si="210"/>
        <v>0</v>
      </c>
      <c r="GF127" s="69">
        <f t="shared" si="211"/>
        <v>3.986842105263158</v>
      </c>
      <c r="GG127" s="164" t="str">
        <f t="shared" si="244"/>
        <v>F</v>
      </c>
      <c r="GH127" s="164" t="str">
        <f t="shared" si="245"/>
        <v>ខ្សោយ</v>
      </c>
      <c r="GI127" s="53" t="e">
        <f t="shared" si="260"/>
        <v>#N/A</v>
      </c>
      <c r="GJ127" s="2">
        <f t="shared" si="246"/>
        <v>4</v>
      </c>
      <c r="GK127" s="2">
        <f t="shared" si="247"/>
        <v>4</v>
      </c>
      <c r="GL127" s="2">
        <f t="shared" si="248"/>
        <v>4</v>
      </c>
      <c r="GM127" s="2">
        <f t="shared" si="249"/>
        <v>12</v>
      </c>
    </row>
    <row r="128" spans="1:195">
      <c r="A128" s="2"/>
      <c r="B128" s="2">
        <f>ប្រវត្តិរូបសិស្ស!B128</f>
        <v>7890</v>
      </c>
      <c r="C128" s="2" t="str">
        <f>ប្រវត្តិរូបសិស្ស!C128</f>
        <v>យូលាង គីមហុង</v>
      </c>
      <c r="D128" s="2" t="str">
        <f>ប្រវត្តិរូបសិស្ស!D128</f>
        <v>ប្រុស</v>
      </c>
      <c r="E128" s="7">
        <f>ប្រវត្តិរូបសិស្ស!E128</f>
        <v>39583</v>
      </c>
      <c r="F128" s="7" t="str">
        <f>ប្រវត្តិរូបសិស្ស!G128</f>
        <v>12E</v>
      </c>
      <c r="G128" s="8">
        <v>46</v>
      </c>
      <c r="H128" s="9" t="str">
        <f t="shared" si="153"/>
        <v>D</v>
      </c>
      <c r="I128" s="8">
        <v>75</v>
      </c>
      <c r="J128" s="9" t="str">
        <f t="shared" si="154"/>
        <v>D</v>
      </c>
      <c r="K128" s="8">
        <v>55</v>
      </c>
      <c r="L128" s="9" t="str">
        <f t="shared" si="155"/>
        <v>C</v>
      </c>
      <c r="M128" s="8">
        <v>45</v>
      </c>
      <c r="N128" s="9" t="str">
        <f t="shared" si="156"/>
        <v>D</v>
      </c>
      <c r="O128" s="8">
        <v>21</v>
      </c>
      <c r="P128" s="9" t="str">
        <f t="shared" si="157"/>
        <v>F</v>
      </c>
      <c r="Q128" s="8"/>
      <c r="R128" s="9" t="str">
        <f t="shared" si="158"/>
        <v xml:space="preserve"> </v>
      </c>
      <c r="S128" s="8"/>
      <c r="T128" s="9" t="str">
        <f t="shared" si="159"/>
        <v xml:space="preserve"> </v>
      </c>
      <c r="U128" s="8"/>
      <c r="V128" s="9" t="str">
        <f t="shared" si="160"/>
        <v xml:space="preserve"> </v>
      </c>
      <c r="W128" s="8">
        <v>33</v>
      </c>
      <c r="X128" s="9" t="str">
        <f t="shared" si="161"/>
        <v>D</v>
      </c>
      <c r="Y128" s="9">
        <v>16</v>
      </c>
      <c r="Z128" s="8" t="str">
        <f t="shared" si="250"/>
        <v>0</v>
      </c>
      <c r="AA128" s="9" t="str">
        <f t="shared" si="251"/>
        <v>F</v>
      </c>
      <c r="AB128" s="8"/>
      <c r="AC128" s="9" t="str">
        <f t="shared" si="162"/>
        <v xml:space="preserve"> </v>
      </c>
      <c r="AD128" s="2"/>
      <c r="AE128" s="9" t="str">
        <f t="shared" si="163"/>
        <v>F</v>
      </c>
      <c r="AF128" s="53">
        <f t="shared" si="221"/>
        <v>275</v>
      </c>
      <c r="AG128" s="147">
        <f t="shared" si="252"/>
        <v>28.94736842105263</v>
      </c>
      <c r="AH128" s="164" t="str">
        <f t="shared" si="253"/>
        <v>E</v>
      </c>
      <c r="AI128" s="164" t="str">
        <f t="shared" si="254"/>
        <v>មធ្យម</v>
      </c>
      <c r="AJ128" s="53">
        <f t="shared" si="255"/>
        <v>18</v>
      </c>
      <c r="AK128" s="53">
        <f>វត្តមាន!BV128</f>
        <v>0</v>
      </c>
      <c r="AL128" s="53">
        <f>វត្តមាន!BW128</f>
        <v>0</v>
      </c>
      <c r="AM128" s="53">
        <f>វត្តមាន!BX128</f>
        <v>0</v>
      </c>
      <c r="AN128" s="53">
        <f>វត្តមាន!BY128</f>
        <v>0</v>
      </c>
      <c r="AO128" s="8"/>
      <c r="AP128" s="9" t="str">
        <f t="shared" si="164"/>
        <v xml:space="preserve"> </v>
      </c>
      <c r="AQ128" s="8"/>
      <c r="AR128" s="9" t="str">
        <f t="shared" si="165"/>
        <v xml:space="preserve"> </v>
      </c>
      <c r="AS128" s="8"/>
      <c r="AT128" s="9" t="str">
        <f t="shared" si="166"/>
        <v xml:space="preserve"> </v>
      </c>
      <c r="AU128" s="8"/>
      <c r="AV128" s="9" t="str">
        <f t="shared" si="167"/>
        <v xml:space="preserve"> </v>
      </c>
      <c r="AW128" s="8"/>
      <c r="AX128" s="9" t="str">
        <f t="shared" si="168"/>
        <v xml:space="preserve"> </v>
      </c>
      <c r="AY128" s="8"/>
      <c r="AZ128" s="9" t="str">
        <f t="shared" si="169"/>
        <v xml:space="preserve"> </v>
      </c>
      <c r="BA128" s="8"/>
      <c r="BB128" s="9" t="str">
        <f t="shared" si="170"/>
        <v xml:space="preserve"> </v>
      </c>
      <c r="BC128" s="8"/>
      <c r="BD128" s="9" t="str">
        <f t="shared" si="171"/>
        <v xml:space="preserve"> </v>
      </c>
      <c r="BE128" s="8"/>
      <c r="BF128" s="9" t="str">
        <f t="shared" si="172"/>
        <v xml:space="preserve"> </v>
      </c>
      <c r="BG128" s="8"/>
      <c r="BH128" s="9" t="str">
        <f t="shared" si="173"/>
        <v xml:space="preserve"> </v>
      </c>
      <c r="BI128" s="8"/>
      <c r="BJ128" s="9" t="str">
        <f t="shared" si="174"/>
        <v xml:space="preserve"> </v>
      </c>
      <c r="BK128" s="2"/>
      <c r="BL128" s="9" t="str">
        <f t="shared" si="224"/>
        <v>F</v>
      </c>
      <c r="BM128" s="53">
        <f t="shared" si="225"/>
        <v>0</v>
      </c>
      <c r="BN128" s="147">
        <f t="shared" si="226"/>
        <v>0</v>
      </c>
      <c r="BO128" s="164" t="str">
        <f t="shared" si="227"/>
        <v xml:space="preserve">មិនចាត់ថ្នាក់ </v>
      </c>
      <c r="BP128" s="164" t="str">
        <f t="shared" si="228"/>
        <v xml:space="preserve"> មិនចាត់ថ្នាក់</v>
      </c>
      <c r="BQ128" s="53" t="str">
        <f t="shared" si="256"/>
        <v xml:space="preserve"> </v>
      </c>
      <c r="BR128" s="51">
        <f>វត្តមាន!BV128</f>
        <v>0</v>
      </c>
      <c r="BS128" s="51">
        <f>វត្តមាន!BW128</f>
        <v>0</v>
      </c>
      <c r="BT128" s="51">
        <f>វត្តមាន!BX128</f>
        <v>0</v>
      </c>
      <c r="BU128" s="51">
        <f>វត្តមាន!BY128</f>
        <v>0</v>
      </c>
      <c r="BV128" s="8"/>
      <c r="BW128" s="9" t="str">
        <f t="shared" si="175"/>
        <v xml:space="preserve"> </v>
      </c>
      <c r="BX128" s="8"/>
      <c r="BY128" s="9" t="str">
        <f t="shared" si="176"/>
        <v xml:space="preserve"> </v>
      </c>
      <c r="BZ128" s="8"/>
      <c r="CA128" s="9" t="str">
        <f t="shared" si="177"/>
        <v xml:space="preserve"> </v>
      </c>
      <c r="CB128" s="8"/>
      <c r="CC128" s="9" t="str">
        <f t="shared" si="178"/>
        <v xml:space="preserve"> </v>
      </c>
      <c r="CD128" s="8"/>
      <c r="CE128" s="9" t="str">
        <f t="shared" si="179"/>
        <v xml:space="preserve"> </v>
      </c>
      <c r="CF128" s="8"/>
      <c r="CG128" s="9" t="str">
        <f t="shared" si="180"/>
        <v xml:space="preserve"> </v>
      </c>
      <c r="CH128" s="8"/>
      <c r="CI128" s="9" t="str">
        <f t="shared" si="181"/>
        <v xml:space="preserve"> </v>
      </c>
      <c r="CJ128" s="8"/>
      <c r="CK128" s="9" t="str">
        <f t="shared" si="182"/>
        <v xml:space="preserve"> </v>
      </c>
      <c r="CL128" s="8"/>
      <c r="CM128" s="9" t="str">
        <f t="shared" si="183"/>
        <v xml:space="preserve"> </v>
      </c>
      <c r="CN128" s="8"/>
      <c r="CO128" s="9" t="str">
        <f t="shared" si="184"/>
        <v xml:space="preserve"> </v>
      </c>
      <c r="CP128" s="8"/>
      <c r="CQ128" s="9" t="str">
        <f t="shared" si="185"/>
        <v xml:space="preserve"> </v>
      </c>
      <c r="CR128" s="2"/>
      <c r="CS128" s="9" t="str">
        <f t="shared" si="229"/>
        <v>F</v>
      </c>
      <c r="CT128" s="53">
        <f t="shared" si="230"/>
        <v>0</v>
      </c>
      <c r="CU128" s="147">
        <f t="shared" si="231"/>
        <v>0</v>
      </c>
      <c r="CV128" s="164" t="str">
        <f t="shared" si="232"/>
        <v xml:space="preserve">មិនចាត់ថ្នាក់ </v>
      </c>
      <c r="CW128" s="164" t="str">
        <f t="shared" si="233"/>
        <v xml:space="preserve"> មិនចាត់ថ្នាក់</v>
      </c>
      <c r="CX128" s="53" t="str">
        <f t="shared" si="257"/>
        <v xml:space="preserve"> </v>
      </c>
      <c r="CY128" s="51">
        <f>វត្តមាន!DF128</f>
        <v>0</v>
      </c>
      <c r="CZ128" s="51">
        <f>វត្តមាន!DG128</f>
        <v>0</v>
      </c>
      <c r="DA128" s="51">
        <f>វត្តមាន!DH128</f>
        <v>0</v>
      </c>
      <c r="DB128" s="51">
        <f>វត្តមាន!DI128</f>
        <v>0</v>
      </c>
      <c r="DC128" s="8"/>
      <c r="DD128" s="9" t="str">
        <f t="shared" si="186"/>
        <v xml:space="preserve"> </v>
      </c>
      <c r="DE128" s="8"/>
      <c r="DF128" s="9" t="str">
        <f t="shared" si="187"/>
        <v xml:space="preserve"> </v>
      </c>
      <c r="DG128" s="8"/>
      <c r="DH128" s="9" t="str">
        <f t="shared" si="188"/>
        <v xml:space="preserve"> </v>
      </c>
      <c r="DI128" s="8"/>
      <c r="DJ128" s="9" t="str">
        <f t="shared" si="189"/>
        <v xml:space="preserve"> </v>
      </c>
      <c r="DK128" s="8"/>
      <c r="DL128" s="9" t="str">
        <f t="shared" si="190"/>
        <v xml:space="preserve"> </v>
      </c>
      <c r="DM128" s="8"/>
      <c r="DN128" s="9" t="str">
        <f t="shared" si="191"/>
        <v xml:space="preserve"> </v>
      </c>
      <c r="DO128" s="8"/>
      <c r="DP128" s="9" t="str">
        <f t="shared" si="192"/>
        <v xml:space="preserve"> </v>
      </c>
      <c r="DQ128" s="8"/>
      <c r="DR128" s="9" t="str">
        <f t="shared" si="193"/>
        <v xml:space="preserve"> </v>
      </c>
      <c r="DS128" s="8"/>
      <c r="DT128" s="9" t="str">
        <f t="shared" si="194"/>
        <v xml:space="preserve"> </v>
      </c>
      <c r="DU128" s="8"/>
      <c r="DV128" s="9" t="str">
        <f t="shared" si="195"/>
        <v xml:space="preserve"> </v>
      </c>
      <c r="DW128" s="8"/>
      <c r="DX128" s="9" t="str">
        <f t="shared" si="196"/>
        <v xml:space="preserve"> </v>
      </c>
      <c r="DY128" s="2"/>
      <c r="DZ128" s="9" t="str">
        <f t="shared" si="234"/>
        <v>F</v>
      </c>
      <c r="EA128" s="53">
        <f t="shared" si="235"/>
        <v>0</v>
      </c>
      <c r="EB128" s="147">
        <f t="shared" si="236"/>
        <v>0</v>
      </c>
      <c r="EC128" s="164" t="str">
        <f t="shared" si="237"/>
        <v xml:space="preserve">មិនចាត់ថ្នាក់ </v>
      </c>
      <c r="ED128" s="164" t="str">
        <f t="shared" si="238"/>
        <v xml:space="preserve"> មិនចាត់ថ្នាក់</v>
      </c>
      <c r="EE128" s="53" t="str">
        <f t="shared" si="258"/>
        <v xml:space="preserve"> </v>
      </c>
      <c r="EF128" s="58">
        <f>វត្តមាន!EP128</f>
        <v>2</v>
      </c>
      <c r="EG128" s="58">
        <f>វត្តមាន!EQ128</f>
        <v>2</v>
      </c>
      <c r="EH128" s="58">
        <f>វត្តមាន!ER128</f>
        <v>2</v>
      </c>
      <c r="EI128" s="58">
        <f>វត្តមាន!ES128</f>
        <v>6</v>
      </c>
      <c r="EJ128" s="67"/>
      <c r="EK128" s="8"/>
      <c r="EL128" s="9" t="str">
        <f t="shared" si="197"/>
        <v xml:space="preserve"> </v>
      </c>
      <c r="EM128" s="9"/>
      <c r="EN128" s="8"/>
      <c r="EO128" s="9" t="str">
        <f t="shared" si="198"/>
        <v xml:space="preserve"> </v>
      </c>
      <c r="EP128" s="9"/>
      <c r="EQ128" s="8"/>
      <c r="ER128" s="9" t="str">
        <f t="shared" si="199"/>
        <v xml:space="preserve"> </v>
      </c>
      <c r="ES128" s="9"/>
      <c r="ET128" s="8"/>
      <c r="EU128" s="9" t="str">
        <f t="shared" si="200"/>
        <v xml:space="preserve"> </v>
      </c>
      <c r="EV128" s="9"/>
      <c r="EW128" s="8"/>
      <c r="EX128" s="9" t="str">
        <f t="shared" si="201"/>
        <v xml:space="preserve"> </v>
      </c>
      <c r="EY128" s="9"/>
      <c r="EZ128" s="8"/>
      <c r="FA128" s="9" t="str">
        <f t="shared" si="202"/>
        <v xml:space="preserve"> </v>
      </c>
      <c r="FB128" s="9"/>
      <c r="FC128" s="8"/>
      <c r="FD128" s="9" t="str">
        <f t="shared" si="203"/>
        <v xml:space="preserve"> </v>
      </c>
      <c r="FE128" s="9"/>
      <c r="FF128" s="8"/>
      <c r="FG128" s="9" t="str">
        <f t="shared" si="204"/>
        <v xml:space="preserve"> </v>
      </c>
      <c r="FH128" s="9"/>
      <c r="FI128" s="8"/>
      <c r="FJ128" s="9" t="str">
        <f t="shared" si="205"/>
        <v xml:space="preserve"> </v>
      </c>
      <c r="FK128" s="9"/>
      <c r="FL128" s="8"/>
      <c r="FM128" s="9" t="str">
        <f t="shared" si="206"/>
        <v xml:space="preserve"> </v>
      </c>
      <c r="FN128" s="9"/>
      <c r="FO128" s="8"/>
      <c r="FP128" s="9" t="str">
        <f t="shared" si="207"/>
        <v xml:space="preserve"> </v>
      </c>
      <c r="FQ128" s="9"/>
      <c r="FR128" s="2"/>
      <c r="FS128" s="9" t="str">
        <f t="shared" si="208"/>
        <v xml:space="preserve"> </v>
      </c>
      <c r="FT128" s="8">
        <f t="shared" si="209"/>
        <v>47</v>
      </c>
      <c r="FU128" s="53">
        <f t="shared" si="239"/>
        <v>0</v>
      </c>
      <c r="FV128" s="147">
        <f t="shared" si="240"/>
        <v>0</v>
      </c>
      <c r="FW128" s="164" t="str">
        <f t="shared" si="241"/>
        <v xml:space="preserve">មិនចាត់ថ្នាក់ </v>
      </c>
      <c r="FX128" s="164" t="str">
        <f t="shared" si="242"/>
        <v xml:space="preserve"> មិនចាត់ថ្នាក់</v>
      </c>
      <c r="FY128" s="53" t="str">
        <f t="shared" si="259"/>
        <v xml:space="preserve"> </v>
      </c>
      <c r="FZ128" s="58">
        <f>វត្តមាន!FZ128</f>
        <v>2</v>
      </c>
      <c r="GA128" s="58">
        <f>វត្តមាន!GA128</f>
        <v>2</v>
      </c>
      <c r="GB128" s="58">
        <f>វត្តមាន!GB128</f>
        <v>2</v>
      </c>
      <c r="GC128" s="58">
        <f>វត្តមាន!GC128</f>
        <v>6</v>
      </c>
      <c r="GD128" s="69">
        <f t="shared" si="243"/>
        <v>7.2368421052631575</v>
      </c>
      <c r="GE128" s="69">
        <f t="shared" si="210"/>
        <v>0</v>
      </c>
      <c r="GF128" s="69">
        <f t="shared" si="211"/>
        <v>3.6184210526315788</v>
      </c>
      <c r="GG128" s="164" t="str">
        <f t="shared" si="244"/>
        <v>F</v>
      </c>
      <c r="GH128" s="164" t="str">
        <f t="shared" si="245"/>
        <v>ខ្សោយ</v>
      </c>
      <c r="GI128" s="53" t="e">
        <f t="shared" si="260"/>
        <v>#N/A</v>
      </c>
      <c r="GJ128" s="2">
        <f t="shared" si="246"/>
        <v>4</v>
      </c>
      <c r="GK128" s="2">
        <f t="shared" si="247"/>
        <v>4</v>
      </c>
      <c r="GL128" s="2">
        <f t="shared" si="248"/>
        <v>4</v>
      </c>
      <c r="GM128" s="2">
        <f t="shared" si="249"/>
        <v>12</v>
      </c>
    </row>
    <row r="129" spans="1:195">
      <c r="A129" s="2"/>
      <c r="B129" s="2">
        <f>ប្រវត្តិរូបសិស្ស!B129</f>
        <v>7892</v>
      </c>
      <c r="C129" s="2" t="str">
        <f>ប្រវត្តិរូបសិស្ស!C129</f>
        <v>រដ្ឋ សុភ័ក</v>
      </c>
      <c r="D129" s="2" t="str">
        <f>ប្រវត្តិរូបសិស្ស!D129</f>
        <v>ស្រី</v>
      </c>
      <c r="E129" s="7">
        <f>ប្រវត្តិរូបសិស្ស!E129</f>
        <v>39122</v>
      </c>
      <c r="F129" s="7" t="str">
        <f>ប្រវត្តិរូបសិស្ស!G129</f>
        <v>12E</v>
      </c>
      <c r="G129" s="8">
        <v>57</v>
      </c>
      <c r="H129" s="9" t="str">
        <f t="shared" si="153"/>
        <v>C</v>
      </c>
      <c r="I129" s="8">
        <v>83</v>
      </c>
      <c r="J129" s="9" t="str">
        <f t="shared" si="154"/>
        <v>D</v>
      </c>
      <c r="K129" s="8">
        <v>50</v>
      </c>
      <c r="L129" s="9" t="str">
        <f t="shared" si="155"/>
        <v>D</v>
      </c>
      <c r="M129" s="8">
        <v>55</v>
      </c>
      <c r="N129" s="9" t="str">
        <f t="shared" si="156"/>
        <v>C</v>
      </c>
      <c r="O129" s="8">
        <v>21</v>
      </c>
      <c r="P129" s="9" t="str">
        <f t="shared" si="157"/>
        <v>F</v>
      </c>
      <c r="Q129" s="8"/>
      <c r="R129" s="9" t="str">
        <f t="shared" si="158"/>
        <v xml:space="preserve"> </v>
      </c>
      <c r="S129" s="8"/>
      <c r="T129" s="9" t="str">
        <f t="shared" si="159"/>
        <v xml:space="preserve"> </v>
      </c>
      <c r="U129" s="8"/>
      <c r="V129" s="9" t="str">
        <f t="shared" si="160"/>
        <v xml:space="preserve"> </v>
      </c>
      <c r="W129" s="8">
        <v>22</v>
      </c>
      <c r="X129" s="9" t="str">
        <f t="shared" si="161"/>
        <v>F</v>
      </c>
      <c r="Y129" s="9">
        <v>22</v>
      </c>
      <c r="Z129" s="8" t="str">
        <f t="shared" si="250"/>
        <v>0</v>
      </c>
      <c r="AA129" s="9" t="str">
        <f t="shared" si="251"/>
        <v>F</v>
      </c>
      <c r="AB129" s="8"/>
      <c r="AC129" s="9" t="str">
        <f t="shared" si="162"/>
        <v xml:space="preserve"> </v>
      </c>
      <c r="AD129" s="2"/>
      <c r="AE129" s="9" t="str">
        <f t="shared" si="163"/>
        <v>F</v>
      </c>
      <c r="AF129" s="53">
        <f t="shared" si="221"/>
        <v>288</v>
      </c>
      <c r="AG129" s="147">
        <f t="shared" si="252"/>
        <v>30.315789473684209</v>
      </c>
      <c r="AH129" s="164" t="str">
        <f t="shared" si="253"/>
        <v>D</v>
      </c>
      <c r="AI129" s="164" t="str">
        <f t="shared" si="254"/>
        <v>មធ្យម</v>
      </c>
      <c r="AJ129" s="53">
        <f t="shared" si="255"/>
        <v>14</v>
      </c>
      <c r="AK129" s="53">
        <f>វត្តមាន!BV129</f>
        <v>0</v>
      </c>
      <c r="AL129" s="53">
        <f>វត្តមាន!BW129</f>
        <v>0</v>
      </c>
      <c r="AM129" s="53">
        <f>វត្តមាន!BX129</f>
        <v>0</v>
      </c>
      <c r="AN129" s="53">
        <f>វត្តមាន!BY129</f>
        <v>0</v>
      </c>
      <c r="AO129" s="8"/>
      <c r="AP129" s="9" t="str">
        <f t="shared" si="164"/>
        <v xml:space="preserve"> </v>
      </c>
      <c r="AQ129" s="8"/>
      <c r="AR129" s="9" t="str">
        <f t="shared" si="165"/>
        <v xml:space="preserve"> </v>
      </c>
      <c r="AS129" s="8"/>
      <c r="AT129" s="9" t="str">
        <f t="shared" si="166"/>
        <v xml:space="preserve"> </v>
      </c>
      <c r="AU129" s="8"/>
      <c r="AV129" s="9" t="str">
        <f t="shared" si="167"/>
        <v xml:space="preserve"> </v>
      </c>
      <c r="AW129" s="8"/>
      <c r="AX129" s="9" t="str">
        <f t="shared" si="168"/>
        <v xml:space="preserve"> </v>
      </c>
      <c r="AY129" s="8"/>
      <c r="AZ129" s="9" t="str">
        <f t="shared" si="169"/>
        <v xml:space="preserve"> </v>
      </c>
      <c r="BA129" s="8"/>
      <c r="BB129" s="9" t="str">
        <f t="shared" si="170"/>
        <v xml:space="preserve"> </v>
      </c>
      <c r="BC129" s="8"/>
      <c r="BD129" s="9" t="str">
        <f t="shared" si="171"/>
        <v xml:space="preserve"> </v>
      </c>
      <c r="BE129" s="8"/>
      <c r="BF129" s="9" t="str">
        <f t="shared" si="172"/>
        <v xml:space="preserve"> </v>
      </c>
      <c r="BG129" s="8"/>
      <c r="BH129" s="9" t="str">
        <f t="shared" si="173"/>
        <v xml:space="preserve"> </v>
      </c>
      <c r="BI129" s="8"/>
      <c r="BJ129" s="9" t="str">
        <f t="shared" si="174"/>
        <v xml:space="preserve"> </v>
      </c>
      <c r="BK129" s="2"/>
      <c r="BL129" s="9" t="str">
        <f t="shared" si="224"/>
        <v>F</v>
      </c>
      <c r="BM129" s="53">
        <f t="shared" si="225"/>
        <v>0</v>
      </c>
      <c r="BN129" s="147">
        <f t="shared" si="226"/>
        <v>0</v>
      </c>
      <c r="BO129" s="164" t="str">
        <f t="shared" si="227"/>
        <v xml:space="preserve">មិនចាត់ថ្នាក់ </v>
      </c>
      <c r="BP129" s="164" t="str">
        <f t="shared" si="228"/>
        <v xml:space="preserve"> មិនចាត់ថ្នាក់</v>
      </c>
      <c r="BQ129" s="53" t="str">
        <f t="shared" si="256"/>
        <v xml:space="preserve"> </v>
      </c>
      <c r="BR129" s="51">
        <f>វត្តមាន!BV129</f>
        <v>0</v>
      </c>
      <c r="BS129" s="51">
        <f>វត្តមាន!BW129</f>
        <v>0</v>
      </c>
      <c r="BT129" s="51">
        <f>វត្តមាន!BX129</f>
        <v>0</v>
      </c>
      <c r="BU129" s="51">
        <f>វត្តមាន!BY129</f>
        <v>0</v>
      </c>
      <c r="BV129" s="8"/>
      <c r="BW129" s="9" t="str">
        <f t="shared" si="175"/>
        <v xml:space="preserve"> </v>
      </c>
      <c r="BX129" s="8"/>
      <c r="BY129" s="9" t="str">
        <f t="shared" si="176"/>
        <v xml:space="preserve"> </v>
      </c>
      <c r="BZ129" s="8"/>
      <c r="CA129" s="9" t="str">
        <f t="shared" si="177"/>
        <v xml:space="preserve"> </v>
      </c>
      <c r="CB129" s="8"/>
      <c r="CC129" s="9" t="str">
        <f t="shared" si="178"/>
        <v xml:space="preserve"> </v>
      </c>
      <c r="CD129" s="8"/>
      <c r="CE129" s="9" t="str">
        <f t="shared" si="179"/>
        <v xml:space="preserve"> </v>
      </c>
      <c r="CF129" s="8"/>
      <c r="CG129" s="9" t="str">
        <f t="shared" si="180"/>
        <v xml:space="preserve"> </v>
      </c>
      <c r="CH129" s="8"/>
      <c r="CI129" s="9" t="str">
        <f t="shared" si="181"/>
        <v xml:space="preserve"> </v>
      </c>
      <c r="CJ129" s="8"/>
      <c r="CK129" s="9" t="str">
        <f t="shared" si="182"/>
        <v xml:space="preserve"> </v>
      </c>
      <c r="CL129" s="8"/>
      <c r="CM129" s="9" t="str">
        <f t="shared" si="183"/>
        <v xml:space="preserve"> </v>
      </c>
      <c r="CN129" s="8"/>
      <c r="CO129" s="9" t="str">
        <f t="shared" si="184"/>
        <v xml:space="preserve"> </v>
      </c>
      <c r="CP129" s="8"/>
      <c r="CQ129" s="9" t="str">
        <f t="shared" si="185"/>
        <v xml:space="preserve"> </v>
      </c>
      <c r="CR129" s="2"/>
      <c r="CS129" s="9" t="str">
        <f t="shared" si="229"/>
        <v>F</v>
      </c>
      <c r="CT129" s="53">
        <f t="shared" si="230"/>
        <v>0</v>
      </c>
      <c r="CU129" s="147">
        <f t="shared" si="231"/>
        <v>0</v>
      </c>
      <c r="CV129" s="164" t="str">
        <f t="shared" si="232"/>
        <v xml:space="preserve">មិនចាត់ថ្នាក់ </v>
      </c>
      <c r="CW129" s="164" t="str">
        <f t="shared" si="233"/>
        <v xml:space="preserve"> មិនចាត់ថ្នាក់</v>
      </c>
      <c r="CX129" s="53" t="str">
        <f t="shared" si="257"/>
        <v xml:space="preserve"> </v>
      </c>
      <c r="CY129" s="51">
        <f>វត្តមាន!DF129</f>
        <v>0</v>
      </c>
      <c r="CZ129" s="51">
        <f>វត្តមាន!DG129</f>
        <v>0</v>
      </c>
      <c r="DA129" s="51">
        <f>វត្តមាន!DH129</f>
        <v>0</v>
      </c>
      <c r="DB129" s="51">
        <f>វត្តមាន!DI129</f>
        <v>0</v>
      </c>
      <c r="DC129" s="8"/>
      <c r="DD129" s="9" t="str">
        <f t="shared" si="186"/>
        <v xml:space="preserve"> </v>
      </c>
      <c r="DE129" s="8"/>
      <c r="DF129" s="9" t="str">
        <f t="shared" si="187"/>
        <v xml:space="preserve"> </v>
      </c>
      <c r="DG129" s="8"/>
      <c r="DH129" s="9" t="str">
        <f t="shared" si="188"/>
        <v xml:space="preserve"> </v>
      </c>
      <c r="DI129" s="8"/>
      <c r="DJ129" s="9" t="str">
        <f t="shared" si="189"/>
        <v xml:space="preserve"> </v>
      </c>
      <c r="DK129" s="8"/>
      <c r="DL129" s="9" t="str">
        <f t="shared" si="190"/>
        <v xml:space="preserve"> </v>
      </c>
      <c r="DM129" s="8"/>
      <c r="DN129" s="9" t="str">
        <f t="shared" si="191"/>
        <v xml:space="preserve"> </v>
      </c>
      <c r="DO129" s="8"/>
      <c r="DP129" s="9" t="str">
        <f t="shared" si="192"/>
        <v xml:space="preserve"> </v>
      </c>
      <c r="DQ129" s="8"/>
      <c r="DR129" s="9" t="str">
        <f t="shared" si="193"/>
        <v xml:space="preserve"> </v>
      </c>
      <c r="DS129" s="8"/>
      <c r="DT129" s="9" t="str">
        <f t="shared" si="194"/>
        <v xml:space="preserve"> </v>
      </c>
      <c r="DU129" s="8"/>
      <c r="DV129" s="9" t="str">
        <f t="shared" si="195"/>
        <v xml:space="preserve"> </v>
      </c>
      <c r="DW129" s="8"/>
      <c r="DX129" s="9" t="str">
        <f t="shared" si="196"/>
        <v xml:space="preserve"> </v>
      </c>
      <c r="DY129" s="2"/>
      <c r="DZ129" s="9" t="str">
        <f t="shared" si="234"/>
        <v>F</v>
      </c>
      <c r="EA129" s="53">
        <f t="shared" si="235"/>
        <v>0</v>
      </c>
      <c r="EB129" s="147">
        <f t="shared" si="236"/>
        <v>0</v>
      </c>
      <c r="EC129" s="164" t="str">
        <f t="shared" si="237"/>
        <v xml:space="preserve">មិនចាត់ថ្នាក់ </v>
      </c>
      <c r="ED129" s="164" t="str">
        <f t="shared" si="238"/>
        <v xml:space="preserve"> មិនចាត់ថ្នាក់</v>
      </c>
      <c r="EE129" s="53" t="str">
        <f t="shared" si="258"/>
        <v xml:space="preserve"> </v>
      </c>
      <c r="EF129" s="58">
        <f>វត្តមាន!EP129</f>
        <v>2</v>
      </c>
      <c r="EG129" s="58">
        <f>វត្តមាន!EQ129</f>
        <v>2</v>
      </c>
      <c r="EH129" s="58">
        <f>វត្តមាន!ER129</f>
        <v>2</v>
      </c>
      <c r="EI129" s="58">
        <f>វត្តមាន!ES129</f>
        <v>6</v>
      </c>
      <c r="EJ129" s="67"/>
      <c r="EK129" s="8"/>
      <c r="EL129" s="9" t="str">
        <f t="shared" si="197"/>
        <v xml:space="preserve"> </v>
      </c>
      <c r="EM129" s="9"/>
      <c r="EN129" s="8"/>
      <c r="EO129" s="9" t="str">
        <f t="shared" si="198"/>
        <v xml:space="preserve"> </v>
      </c>
      <c r="EP129" s="9"/>
      <c r="EQ129" s="8"/>
      <c r="ER129" s="9" t="str">
        <f t="shared" si="199"/>
        <v xml:space="preserve"> </v>
      </c>
      <c r="ES129" s="9"/>
      <c r="ET129" s="8"/>
      <c r="EU129" s="9" t="str">
        <f t="shared" si="200"/>
        <v xml:space="preserve"> </v>
      </c>
      <c r="EV129" s="9"/>
      <c r="EW129" s="8"/>
      <c r="EX129" s="9" t="str">
        <f t="shared" si="201"/>
        <v xml:space="preserve"> </v>
      </c>
      <c r="EY129" s="9"/>
      <c r="EZ129" s="8"/>
      <c r="FA129" s="9" t="str">
        <f t="shared" si="202"/>
        <v xml:space="preserve"> </v>
      </c>
      <c r="FB129" s="9"/>
      <c r="FC129" s="8"/>
      <c r="FD129" s="9" t="str">
        <f t="shared" si="203"/>
        <v xml:space="preserve"> </v>
      </c>
      <c r="FE129" s="9"/>
      <c r="FF129" s="8"/>
      <c r="FG129" s="9" t="str">
        <f t="shared" si="204"/>
        <v xml:space="preserve"> </v>
      </c>
      <c r="FH129" s="9"/>
      <c r="FI129" s="8"/>
      <c r="FJ129" s="9" t="str">
        <f t="shared" si="205"/>
        <v xml:space="preserve"> </v>
      </c>
      <c r="FK129" s="9"/>
      <c r="FL129" s="8"/>
      <c r="FM129" s="9" t="str">
        <f t="shared" si="206"/>
        <v xml:space="preserve"> </v>
      </c>
      <c r="FN129" s="9"/>
      <c r="FO129" s="8"/>
      <c r="FP129" s="9" t="str">
        <f t="shared" si="207"/>
        <v xml:space="preserve"> </v>
      </c>
      <c r="FQ129" s="9"/>
      <c r="FR129" s="2"/>
      <c r="FS129" s="9" t="str">
        <f t="shared" si="208"/>
        <v xml:space="preserve"> </v>
      </c>
      <c r="FT129" s="8">
        <f t="shared" si="209"/>
        <v>47</v>
      </c>
      <c r="FU129" s="53">
        <f t="shared" si="239"/>
        <v>0</v>
      </c>
      <c r="FV129" s="147">
        <f t="shared" si="240"/>
        <v>0</v>
      </c>
      <c r="FW129" s="164" t="str">
        <f t="shared" si="241"/>
        <v xml:space="preserve">មិនចាត់ថ្នាក់ </v>
      </c>
      <c r="FX129" s="164" t="str">
        <f t="shared" si="242"/>
        <v xml:space="preserve"> មិនចាត់ថ្នាក់</v>
      </c>
      <c r="FY129" s="53" t="str">
        <f t="shared" si="259"/>
        <v xml:space="preserve"> </v>
      </c>
      <c r="FZ129" s="58">
        <f>វត្តមាន!FZ129</f>
        <v>2</v>
      </c>
      <c r="GA129" s="58">
        <f>វត្តមាន!GA129</f>
        <v>2</v>
      </c>
      <c r="GB129" s="58">
        <f>វត្តមាន!GB129</f>
        <v>2</v>
      </c>
      <c r="GC129" s="58">
        <f>វត្តមាន!GC129</f>
        <v>6</v>
      </c>
      <c r="GD129" s="69">
        <f t="shared" si="243"/>
        <v>7.5789473684210522</v>
      </c>
      <c r="GE129" s="69">
        <f t="shared" si="210"/>
        <v>0</v>
      </c>
      <c r="GF129" s="69">
        <f t="shared" si="211"/>
        <v>3.7894736842105261</v>
      </c>
      <c r="GG129" s="164" t="str">
        <f t="shared" si="244"/>
        <v>F</v>
      </c>
      <c r="GH129" s="164" t="str">
        <f t="shared" si="245"/>
        <v>ខ្សោយ</v>
      </c>
      <c r="GI129" s="53" t="e">
        <f t="shared" si="260"/>
        <v>#N/A</v>
      </c>
      <c r="GJ129" s="2">
        <f t="shared" si="246"/>
        <v>4</v>
      </c>
      <c r="GK129" s="2">
        <f t="shared" si="247"/>
        <v>4</v>
      </c>
      <c r="GL129" s="2">
        <f t="shared" si="248"/>
        <v>4</v>
      </c>
      <c r="GM129" s="2">
        <f t="shared" si="249"/>
        <v>12</v>
      </c>
    </row>
    <row r="130" spans="1:195">
      <c r="A130" s="2"/>
      <c r="B130" s="2">
        <f>ប្រវត្តិរូបសិស្ស!B130</f>
        <v>7893</v>
      </c>
      <c r="C130" s="2" t="str">
        <f>ប្រវត្តិរូបសិស្ស!C130</f>
        <v>រដ្ឋា​ វ៉ាន់ថេត</v>
      </c>
      <c r="D130" s="2" t="str">
        <f>ប្រវត្តិរូបសិស្ស!D130</f>
        <v>ប្រុស</v>
      </c>
      <c r="E130" s="7">
        <f>ប្រវត្តិរូបសិស្ស!E130</f>
        <v>39210</v>
      </c>
      <c r="F130" s="7" t="str">
        <f>ប្រវត្តិរូបសិស្ស!G130</f>
        <v>12E</v>
      </c>
      <c r="G130" s="8">
        <v>15</v>
      </c>
      <c r="H130" s="9" t="str">
        <f t="shared" si="153"/>
        <v>F</v>
      </c>
      <c r="I130" s="8">
        <v>90</v>
      </c>
      <c r="J130" s="9" t="str">
        <f t="shared" si="154"/>
        <v>C</v>
      </c>
      <c r="K130" s="8">
        <v>50</v>
      </c>
      <c r="L130" s="9" t="str">
        <f t="shared" si="155"/>
        <v>D</v>
      </c>
      <c r="M130" s="8">
        <v>54</v>
      </c>
      <c r="N130" s="9" t="str">
        <f t="shared" si="156"/>
        <v>C</v>
      </c>
      <c r="O130" s="8">
        <v>17</v>
      </c>
      <c r="P130" s="9" t="str">
        <f t="shared" si="157"/>
        <v>F</v>
      </c>
      <c r="Q130" s="8"/>
      <c r="R130" s="9" t="str">
        <f t="shared" si="158"/>
        <v xml:space="preserve"> </v>
      </c>
      <c r="S130" s="8"/>
      <c r="T130" s="9" t="str">
        <f t="shared" si="159"/>
        <v xml:space="preserve"> </v>
      </c>
      <c r="U130" s="8"/>
      <c r="V130" s="9" t="str">
        <f t="shared" si="160"/>
        <v xml:space="preserve"> </v>
      </c>
      <c r="W130" s="8">
        <v>17</v>
      </c>
      <c r="X130" s="9" t="str">
        <f t="shared" si="161"/>
        <v>F</v>
      </c>
      <c r="Y130" s="9">
        <v>22</v>
      </c>
      <c r="Z130" s="8" t="str">
        <f t="shared" si="250"/>
        <v>0</v>
      </c>
      <c r="AA130" s="9" t="str">
        <f t="shared" si="251"/>
        <v>F</v>
      </c>
      <c r="AB130" s="8"/>
      <c r="AC130" s="9" t="str">
        <f t="shared" si="162"/>
        <v xml:space="preserve"> </v>
      </c>
      <c r="AD130" s="2"/>
      <c r="AE130" s="9" t="str">
        <f t="shared" si="163"/>
        <v>F</v>
      </c>
      <c r="AF130" s="53">
        <f t="shared" si="221"/>
        <v>243</v>
      </c>
      <c r="AG130" s="147">
        <f t="shared" si="252"/>
        <v>25.578947368421051</v>
      </c>
      <c r="AH130" s="164" t="str">
        <f t="shared" si="253"/>
        <v>E</v>
      </c>
      <c r="AI130" s="164" t="str">
        <f t="shared" si="254"/>
        <v>មធ្យម</v>
      </c>
      <c r="AJ130" s="53">
        <f t="shared" si="255"/>
        <v>34</v>
      </c>
      <c r="AK130" s="53">
        <f>វត្តមាន!BV130</f>
        <v>0</v>
      </c>
      <c r="AL130" s="53">
        <f>វត្តមាន!BW130</f>
        <v>0</v>
      </c>
      <c r="AM130" s="53">
        <f>វត្តមាន!BX130</f>
        <v>0</v>
      </c>
      <c r="AN130" s="53">
        <f>វត្តមាន!BY130</f>
        <v>0</v>
      </c>
      <c r="AO130" s="8"/>
      <c r="AP130" s="9" t="str">
        <f t="shared" si="164"/>
        <v xml:space="preserve"> </v>
      </c>
      <c r="AQ130" s="8"/>
      <c r="AR130" s="9" t="str">
        <f t="shared" si="165"/>
        <v xml:space="preserve"> </v>
      </c>
      <c r="AS130" s="8"/>
      <c r="AT130" s="9" t="str">
        <f t="shared" si="166"/>
        <v xml:space="preserve"> </v>
      </c>
      <c r="AU130" s="8"/>
      <c r="AV130" s="9" t="str">
        <f t="shared" si="167"/>
        <v xml:space="preserve"> </v>
      </c>
      <c r="AW130" s="8"/>
      <c r="AX130" s="9" t="str">
        <f t="shared" si="168"/>
        <v xml:space="preserve"> </v>
      </c>
      <c r="AY130" s="8"/>
      <c r="AZ130" s="9" t="str">
        <f t="shared" si="169"/>
        <v xml:space="preserve"> </v>
      </c>
      <c r="BA130" s="8"/>
      <c r="BB130" s="9" t="str">
        <f t="shared" si="170"/>
        <v xml:space="preserve"> </v>
      </c>
      <c r="BC130" s="8"/>
      <c r="BD130" s="9" t="str">
        <f t="shared" si="171"/>
        <v xml:space="preserve"> </v>
      </c>
      <c r="BE130" s="8"/>
      <c r="BF130" s="9" t="str">
        <f t="shared" si="172"/>
        <v xml:space="preserve"> </v>
      </c>
      <c r="BG130" s="8"/>
      <c r="BH130" s="9" t="str">
        <f t="shared" si="173"/>
        <v xml:space="preserve"> </v>
      </c>
      <c r="BI130" s="8"/>
      <c r="BJ130" s="9" t="str">
        <f t="shared" si="174"/>
        <v xml:space="preserve"> </v>
      </c>
      <c r="BK130" s="2"/>
      <c r="BL130" s="9" t="str">
        <f t="shared" si="224"/>
        <v>F</v>
      </c>
      <c r="BM130" s="53">
        <f t="shared" si="225"/>
        <v>0</v>
      </c>
      <c r="BN130" s="147">
        <f t="shared" si="226"/>
        <v>0</v>
      </c>
      <c r="BO130" s="164" t="str">
        <f t="shared" si="227"/>
        <v xml:space="preserve">មិនចាត់ថ្នាក់ </v>
      </c>
      <c r="BP130" s="164" t="str">
        <f t="shared" si="228"/>
        <v xml:space="preserve"> មិនចាត់ថ្នាក់</v>
      </c>
      <c r="BQ130" s="53" t="str">
        <f t="shared" si="256"/>
        <v xml:space="preserve"> </v>
      </c>
      <c r="BR130" s="51">
        <f>វត្តមាន!BV130</f>
        <v>0</v>
      </c>
      <c r="BS130" s="51">
        <f>វត្តមាន!BW130</f>
        <v>0</v>
      </c>
      <c r="BT130" s="51">
        <f>វត្តមាន!BX130</f>
        <v>0</v>
      </c>
      <c r="BU130" s="51">
        <f>វត្តមាន!BY130</f>
        <v>0</v>
      </c>
      <c r="BV130" s="8"/>
      <c r="BW130" s="9" t="str">
        <f t="shared" si="175"/>
        <v xml:space="preserve"> </v>
      </c>
      <c r="BX130" s="8"/>
      <c r="BY130" s="9" t="str">
        <f t="shared" si="176"/>
        <v xml:space="preserve"> </v>
      </c>
      <c r="BZ130" s="8"/>
      <c r="CA130" s="9" t="str">
        <f t="shared" si="177"/>
        <v xml:space="preserve"> </v>
      </c>
      <c r="CB130" s="8"/>
      <c r="CC130" s="9" t="str">
        <f t="shared" si="178"/>
        <v xml:space="preserve"> </v>
      </c>
      <c r="CD130" s="8"/>
      <c r="CE130" s="9" t="str">
        <f t="shared" si="179"/>
        <v xml:space="preserve"> </v>
      </c>
      <c r="CF130" s="8"/>
      <c r="CG130" s="9" t="str">
        <f t="shared" si="180"/>
        <v xml:space="preserve"> </v>
      </c>
      <c r="CH130" s="8"/>
      <c r="CI130" s="9" t="str">
        <f t="shared" si="181"/>
        <v xml:space="preserve"> </v>
      </c>
      <c r="CJ130" s="8"/>
      <c r="CK130" s="9" t="str">
        <f t="shared" si="182"/>
        <v xml:space="preserve"> </v>
      </c>
      <c r="CL130" s="8"/>
      <c r="CM130" s="9" t="str">
        <f t="shared" si="183"/>
        <v xml:space="preserve"> </v>
      </c>
      <c r="CN130" s="8"/>
      <c r="CO130" s="9" t="str">
        <f t="shared" si="184"/>
        <v xml:space="preserve"> </v>
      </c>
      <c r="CP130" s="8"/>
      <c r="CQ130" s="9" t="str">
        <f t="shared" si="185"/>
        <v xml:space="preserve"> </v>
      </c>
      <c r="CR130" s="2"/>
      <c r="CS130" s="9" t="str">
        <f t="shared" si="229"/>
        <v>F</v>
      </c>
      <c r="CT130" s="53">
        <f t="shared" si="230"/>
        <v>0</v>
      </c>
      <c r="CU130" s="147">
        <f t="shared" si="231"/>
        <v>0</v>
      </c>
      <c r="CV130" s="164" t="str">
        <f t="shared" si="232"/>
        <v xml:space="preserve">មិនចាត់ថ្នាក់ </v>
      </c>
      <c r="CW130" s="164" t="str">
        <f t="shared" si="233"/>
        <v xml:space="preserve"> មិនចាត់ថ្នាក់</v>
      </c>
      <c r="CX130" s="53" t="str">
        <f t="shared" si="257"/>
        <v xml:space="preserve"> </v>
      </c>
      <c r="CY130" s="51">
        <f>វត្តមាន!DF130</f>
        <v>0</v>
      </c>
      <c r="CZ130" s="51">
        <f>វត្តមាន!DG130</f>
        <v>0</v>
      </c>
      <c r="DA130" s="51">
        <f>វត្តមាន!DH130</f>
        <v>0</v>
      </c>
      <c r="DB130" s="51">
        <f>វត្តមាន!DI130</f>
        <v>0</v>
      </c>
      <c r="DC130" s="8"/>
      <c r="DD130" s="9" t="str">
        <f t="shared" si="186"/>
        <v xml:space="preserve"> </v>
      </c>
      <c r="DE130" s="8"/>
      <c r="DF130" s="9" t="str">
        <f t="shared" si="187"/>
        <v xml:space="preserve"> </v>
      </c>
      <c r="DG130" s="8"/>
      <c r="DH130" s="9" t="str">
        <f t="shared" si="188"/>
        <v xml:space="preserve"> </v>
      </c>
      <c r="DI130" s="8"/>
      <c r="DJ130" s="9" t="str">
        <f t="shared" si="189"/>
        <v xml:space="preserve"> </v>
      </c>
      <c r="DK130" s="8"/>
      <c r="DL130" s="9" t="str">
        <f t="shared" si="190"/>
        <v xml:space="preserve"> </v>
      </c>
      <c r="DM130" s="8"/>
      <c r="DN130" s="9" t="str">
        <f t="shared" si="191"/>
        <v xml:space="preserve"> </v>
      </c>
      <c r="DO130" s="8"/>
      <c r="DP130" s="9" t="str">
        <f t="shared" si="192"/>
        <v xml:space="preserve"> </v>
      </c>
      <c r="DQ130" s="8"/>
      <c r="DR130" s="9" t="str">
        <f t="shared" si="193"/>
        <v xml:space="preserve"> </v>
      </c>
      <c r="DS130" s="8"/>
      <c r="DT130" s="9" t="str">
        <f t="shared" si="194"/>
        <v xml:space="preserve"> </v>
      </c>
      <c r="DU130" s="8"/>
      <c r="DV130" s="9" t="str">
        <f t="shared" si="195"/>
        <v xml:space="preserve"> </v>
      </c>
      <c r="DW130" s="8"/>
      <c r="DX130" s="9" t="str">
        <f t="shared" si="196"/>
        <v xml:space="preserve"> </v>
      </c>
      <c r="DY130" s="2"/>
      <c r="DZ130" s="9" t="str">
        <f t="shared" si="234"/>
        <v>F</v>
      </c>
      <c r="EA130" s="53">
        <f t="shared" si="235"/>
        <v>0</v>
      </c>
      <c r="EB130" s="147">
        <f t="shared" si="236"/>
        <v>0</v>
      </c>
      <c r="EC130" s="164" t="str">
        <f t="shared" si="237"/>
        <v xml:space="preserve">មិនចាត់ថ្នាក់ </v>
      </c>
      <c r="ED130" s="164" t="str">
        <f t="shared" si="238"/>
        <v xml:space="preserve"> មិនចាត់ថ្នាក់</v>
      </c>
      <c r="EE130" s="53" t="str">
        <f t="shared" si="258"/>
        <v xml:space="preserve"> </v>
      </c>
      <c r="EF130" s="58">
        <f>វត្តមាន!EP130</f>
        <v>2</v>
      </c>
      <c r="EG130" s="58">
        <f>វត្តមាន!EQ130</f>
        <v>2</v>
      </c>
      <c r="EH130" s="58">
        <f>វត្តមាន!ER130</f>
        <v>2</v>
      </c>
      <c r="EI130" s="58">
        <f>វត្តមាន!ES130</f>
        <v>6</v>
      </c>
      <c r="EJ130" s="67"/>
      <c r="EK130" s="8"/>
      <c r="EL130" s="9" t="str">
        <f t="shared" si="197"/>
        <v xml:space="preserve"> </v>
      </c>
      <c r="EM130" s="9"/>
      <c r="EN130" s="8"/>
      <c r="EO130" s="9" t="str">
        <f t="shared" si="198"/>
        <v xml:space="preserve"> </v>
      </c>
      <c r="EP130" s="9"/>
      <c r="EQ130" s="8"/>
      <c r="ER130" s="9" t="str">
        <f t="shared" si="199"/>
        <v xml:space="preserve"> </v>
      </c>
      <c r="ES130" s="9"/>
      <c r="ET130" s="8"/>
      <c r="EU130" s="9" t="str">
        <f t="shared" si="200"/>
        <v xml:space="preserve"> </v>
      </c>
      <c r="EV130" s="9"/>
      <c r="EW130" s="8"/>
      <c r="EX130" s="9" t="str">
        <f t="shared" si="201"/>
        <v xml:space="preserve"> </v>
      </c>
      <c r="EY130" s="9"/>
      <c r="EZ130" s="8"/>
      <c r="FA130" s="9" t="str">
        <f t="shared" si="202"/>
        <v xml:space="preserve"> </v>
      </c>
      <c r="FB130" s="9"/>
      <c r="FC130" s="8"/>
      <c r="FD130" s="9" t="str">
        <f t="shared" si="203"/>
        <v xml:space="preserve"> </v>
      </c>
      <c r="FE130" s="9"/>
      <c r="FF130" s="8"/>
      <c r="FG130" s="9" t="str">
        <f t="shared" si="204"/>
        <v xml:space="preserve"> </v>
      </c>
      <c r="FH130" s="9"/>
      <c r="FI130" s="8"/>
      <c r="FJ130" s="9" t="str">
        <f t="shared" si="205"/>
        <v xml:space="preserve"> </v>
      </c>
      <c r="FK130" s="9"/>
      <c r="FL130" s="8"/>
      <c r="FM130" s="9" t="str">
        <f t="shared" si="206"/>
        <v xml:space="preserve"> </v>
      </c>
      <c r="FN130" s="9"/>
      <c r="FO130" s="8"/>
      <c r="FP130" s="9" t="str">
        <f t="shared" si="207"/>
        <v xml:space="preserve"> </v>
      </c>
      <c r="FQ130" s="9"/>
      <c r="FR130" s="2"/>
      <c r="FS130" s="9" t="str">
        <f t="shared" si="208"/>
        <v xml:space="preserve"> </v>
      </c>
      <c r="FT130" s="8">
        <f t="shared" si="209"/>
        <v>47</v>
      </c>
      <c r="FU130" s="53">
        <f t="shared" si="239"/>
        <v>0</v>
      </c>
      <c r="FV130" s="147">
        <f t="shared" si="240"/>
        <v>0</v>
      </c>
      <c r="FW130" s="164" t="str">
        <f t="shared" si="241"/>
        <v xml:space="preserve">មិនចាត់ថ្នាក់ </v>
      </c>
      <c r="FX130" s="164" t="str">
        <f t="shared" si="242"/>
        <v xml:space="preserve"> មិនចាត់ថ្នាក់</v>
      </c>
      <c r="FY130" s="53" t="str">
        <f t="shared" si="259"/>
        <v xml:space="preserve"> </v>
      </c>
      <c r="FZ130" s="58">
        <f>វត្តមាន!FZ130</f>
        <v>2</v>
      </c>
      <c r="GA130" s="58">
        <f>វត្តមាន!GA130</f>
        <v>2</v>
      </c>
      <c r="GB130" s="58">
        <f>វត្តមាន!GB130</f>
        <v>2</v>
      </c>
      <c r="GC130" s="58">
        <f>វត្តមាន!GC130</f>
        <v>6</v>
      </c>
      <c r="GD130" s="69">
        <f t="shared" si="243"/>
        <v>6.3947368421052628</v>
      </c>
      <c r="GE130" s="69">
        <f t="shared" si="210"/>
        <v>0</v>
      </c>
      <c r="GF130" s="69">
        <f t="shared" si="211"/>
        <v>3.1973684210526314</v>
      </c>
      <c r="GG130" s="164" t="str">
        <f t="shared" si="244"/>
        <v>F</v>
      </c>
      <c r="GH130" s="164" t="str">
        <f t="shared" si="245"/>
        <v>ខ្សោយ</v>
      </c>
      <c r="GI130" s="53" t="e">
        <f t="shared" si="260"/>
        <v>#N/A</v>
      </c>
      <c r="GJ130" s="2">
        <f t="shared" si="246"/>
        <v>4</v>
      </c>
      <c r="GK130" s="2">
        <f t="shared" si="247"/>
        <v>4</v>
      </c>
      <c r="GL130" s="2">
        <f t="shared" si="248"/>
        <v>4</v>
      </c>
      <c r="GM130" s="2">
        <f t="shared" si="249"/>
        <v>12</v>
      </c>
    </row>
    <row r="131" spans="1:195">
      <c r="A131" s="2"/>
      <c r="B131" s="2">
        <f>ប្រវត្តិរូបសិស្ស!B131</f>
        <v>7483</v>
      </c>
      <c r="C131" s="2" t="str">
        <f>ប្រវត្តិរូបសិស្ស!C131</f>
        <v>រ៉ន រច្ចនា</v>
      </c>
      <c r="D131" s="2" t="str">
        <f>ប្រវត្តិរូបសិស្ស!D131</f>
        <v>ប្រុស</v>
      </c>
      <c r="E131" s="7">
        <f>ប្រវត្តិរូបសិស្ស!E131</f>
        <v>39204</v>
      </c>
      <c r="F131" s="7" t="str">
        <f>ប្រវត្តិរូបសិស្ស!G131</f>
        <v>12E</v>
      </c>
      <c r="G131" s="8">
        <v>12</v>
      </c>
      <c r="H131" s="9" t="str">
        <f t="shared" si="153"/>
        <v>F</v>
      </c>
      <c r="I131" s="8">
        <v>99</v>
      </c>
      <c r="J131" s="9" t="str">
        <f t="shared" si="154"/>
        <v>C</v>
      </c>
      <c r="K131" s="8">
        <v>55</v>
      </c>
      <c r="L131" s="9" t="str">
        <f t="shared" si="155"/>
        <v>C</v>
      </c>
      <c r="M131" s="8">
        <v>47</v>
      </c>
      <c r="N131" s="9" t="str">
        <f t="shared" si="156"/>
        <v>D</v>
      </c>
      <c r="O131" s="8">
        <v>20</v>
      </c>
      <c r="P131" s="9" t="str">
        <f t="shared" si="157"/>
        <v>F</v>
      </c>
      <c r="Q131" s="8"/>
      <c r="R131" s="9" t="str">
        <f t="shared" si="158"/>
        <v xml:space="preserve"> </v>
      </c>
      <c r="S131" s="8"/>
      <c r="T131" s="9" t="str">
        <f t="shared" si="159"/>
        <v xml:space="preserve"> </v>
      </c>
      <c r="U131" s="8"/>
      <c r="V131" s="9" t="str">
        <f t="shared" si="160"/>
        <v xml:space="preserve"> </v>
      </c>
      <c r="W131" s="8">
        <v>26</v>
      </c>
      <c r="X131" s="9" t="str">
        <f t="shared" si="161"/>
        <v>E</v>
      </c>
      <c r="Y131" s="9">
        <v>19</v>
      </c>
      <c r="Z131" s="8" t="str">
        <f t="shared" si="250"/>
        <v>0</v>
      </c>
      <c r="AA131" s="9" t="str">
        <f t="shared" si="251"/>
        <v>F</v>
      </c>
      <c r="AB131" s="8"/>
      <c r="AC131" s="9" t="str">
        <f t="shared" si="162"/>
        <v xml:space="preserve"> </v>
      </c>
      <c r="AD131" s="2"/>
      <c r="AE131" s="9" t="str">
        <f t="shared" si="163"/>
        <v>F</v>
      </c>
      <c r="AF131" s="53">
        <f t="shared" si="221"/>
        <v>259</v>
      </c>
      <c r="AG131" s="147">
        <f t="shared" si="252"/>
        <v>27.263157894736842</v>
      </c>
      <c r="AH131" s="164" t="str">
        <f t="shared" si="253"/>
        <v>E</v>
      </c>
      <c r="AI131" s="164" t="str">
        <f t="shared" si="254"/>
        <v>មធ្យម</v>
      </c>
      <c r="AJ131" s="53">
        <f t="shared" si="255"/>
        <v>25</v>
      </c>
      <c r="AK131" s="53">
        <f>វត្តមាន!BV131</f>
        <v>0</v>
      </c>
      <c r="AL131" s="53">
        <f>វត្តមាន!BW131</f>
        <v>0</v>
      </c>
      <c r="AM131" s="53">
        <f>វត្តមាន!BX131</f>
        <v>0</v>
      </c>
      <c r="AN131" s="53">
        <f>វត្តមាន!BY131</f>
        <v>0</v>
      </c>
      <c r="AO131" s="8"/>
      <c r="AP131" s="9" t="str">
        <f t="shared" si="164"/>
        <v xml:space="preserve"> </v>
      </c>
      <c r="AQ131" s="8"/>
      <c r="AR131" s="9" t="str">
        <f t="shared" si="165"/>
        <v xml:space="preserve"> </v>
      </c>
      <c r="AS131" s="8"/>
      <c r="AT131" s="9" t="str">
        <f t="shared" si="166"/>
        <v xml:space="preserve"> </v>
      </c>
      <c r="AU131" s="8"/>
      <c r="AV131" s="9" t="str">
        <f t="shared" si="167"/>
        <v xml:space="preserve"> </v>
      </c>
      <c r="AW131" s="8"/>
      <c r="AX131" s="9" t="str">
        <f t="shared" si="168"/>
        <v xml:space="preserve"> </v>
      </c>
      <c r="AY131" s="8"/>
      <c r="AZ131" s="9" t="str">
        <f t="shared" si="169"/>
        <v xml:space="preserve"> </v>
      </c>
      <c r="BA131" s="8"/>
      <c r="BB131" s="9" t="str">
        <f t="shared" si="170"/>
        <v xml:space="preserve"> </v>
      </c>
      <c r="BC131" s="8"/>
      <c r="BD131" s="9" t="str">
        <f t="shared" si="171"/>
        <v xml:space="preserve"> </v>
      </c>
      <c r="BE131" s="8"/>
      <c r="BF131" s="9" t="str">
        <f t="shared" si="172"/>
        <v xml:space="preserve"> </v>
      </c>
      <c r="BG131" s="8"/>
      <c r="BH131" s="9" t="str">
        <f t="shared" si="173"/>
        <v xml:space="preserve"> </v>
      </c>
      <c r="BI131" s="8"/>
      <c r="BJ131" s="9" t="str">
        <f t="shared" si="174"/>
        <v xml:space="preserve"> </v>
      </c>
      <c r="BK131" s="2"/>
      <c r="BL131" s="9" t="str">
        <f t="shared" si="224"/>
        <v>F</v>
      </c>
      <c r="BM131" s="53">
        <f t="shared" si="225"/>
        <v>0</v>
      </c>
      <c r="BN131" s="147">
        <f t="shared" si="226"/>
        <v>0</v>
      </c>
      <c r="BO131" s="164" t="str">
        <f t="shared" si="227"/>
        <v xml:space="preserve">មិនចាត់ថ្នាក់ </v>
      </c>
      <c r="BP131" s="164" t="str">
        <f t="shared" si="228"/>
        <v xml:space="preserve"> មិនចាត់ថ្នាក់</v>
      </c>
      <c r="BQ131" s="53" t="str">
        <f t="shared" si="256"/>
        <v xml:space="preserve"> </v>
      </c>
      <c r="BR131" s="51">
        <f>វត្តមាន!BV131</f>
        <v>0</v>
      </c>
      <c r="BS131" s="51">
        <f>វត្តមាន!BW131</f>
        <v>0</v>
      </c>
      <c r="BT131" s="51">
        <f>វត្តមាន!BX131</f>
        <v>0</v>
      </c>
      <c r="BU131" s="51">
        <f>វត្តមាន!BY131</f>
        <v>0</v>
      </c>
      <c r="BV131" s="8"/>
      <c r="BW131" s="9" t="str">
        <f t="shared" si="175"/>
        <v xml:space="preserve"> </v>
      </c>
      <c r="BX131" s="8"/>
      <c r="BY131" s="9" t="str">
        <f t="shared" si="176"/>
        <v xml:space="preserve"> </v>
      </c>
      <c r="BZ131" s="8"/>
      <c r="CA131" s="9" t="str">
        <f t="shared" si="177"/>
        <v xml:space="preserve"> </v>
      </c>
      <c r="CB131" s="8"/>
      <c r="CC131" s="9" t="str">
        <f t="shared" si="178"/>
        <v xml:space="preserve"> </v>
      </c>
      <c r="CD131" s="8"/>
      <c r="CE131" s="9" t="str">
        <f t="shared" si="179"/>
        <v xml:space="preserve"> </v>
      </c>
      <c r="CF131" s="8"/>
      <c r="CG131" s="9" t="str">
        <f t="shared" si="180"/>
        <v xml:space="preserve"> </v>
      </c>
      <c r="CH131" s="8"/>
      <c r="CI131" s="9" t="str">
        <f t="shared" si="181"/>
        <v xml:space="preserve"> </v>
      </c>
      <c r="CJ131" s="8"/>
      <c r="CK131" s="9" t="str">
        <f t="shared" si="182"/>
        <v xml:space="preserve"> </v>
      </c>
      <c r="CL131" s="8"/>
      <c r="CM131" s="9" t="str">
        <f t="shared" si="183"/>
        <v xml:space="preserve"> </v>
      </c>
      <c r="CN131" s="8"/>
      <c r="CO131" s="9" t="str">
        <f t="shared" si="184"/>
        <v xml:space="preserve"> </v>
      </c>
      <c r="CP131" s="8"/>
      <c r="CQ131" s="9" t="str">
        <f t="shared" si="185"/>
        <v xml:space="preserve"> </v>
      </c>
      <c r="CR131" s="2"/>
      <c r="CS131" s="9" t="str">
        <f t="shared" si="229"/>
        <v>F</v>
      </c>
      <c r="CT131" s="53">
        <f t="shared" si="230"/>
        <v>0</v>
      </c>
      <c r="CU131" s="147">
        <f t="shared" si="231"/>
        <v>0</v>
      </c>
      <c r="CV131" s="164" t="str">
        <f t="shared" si="232"/>
        <v xml:space="preserve">មិនចាត់ថ្នាក់ </v>
      </c>
      <c r="CW131" s="164" t="str">
        <f t="shared" si="233"/>
        <v xml:space="preserve"> មិនចាត់ថ្នាក់</v>
      </c>
      <c r="CX131" s="53" t="str">
        <f t="shared" si="257"/>
        <v xml:space="preserve"> </v>
      </c>
      <c r="CY131" s="51">
        <f>វត្តមាន!DF131</f>
        <v>0</v>
      </c>
      <c r="CZ131" s="51">
        <f>វត្តមាន!DG131</f>
        <v>0</v>
      </c>
      <c r="DA131" s="51">
        <f>វត្តមាន!DH131</f>
        <v>0</v>
      </c>
      <c r="DB131" s="51">
        <f>វត្តមាន!DI131</f>
        <v>0</v>
      </c>
      <c r="DC131" s="8"/>
      <c r="DD131" s="9" t="str">
        <f t="shared" si="186"/>
        <v xml:space="preserve"> </v>
      </c>
      <c r="DE131" s="8"/>
      <c r="DF131" s="9" t="str">
        <f t="shared" si="187"/>
        <v xml:space="preserve"> </v>
      </c>
      <c r="DG131" s="8"/>
      <c r="DH131" s="9" t="str">
        <f t="shared" si="188"/>
        <v xml:space="preserve"> </v>
      </c>
      <c r="DI131" s="8"/>
      <c r="DJ131" s="9" t="str">
        <f t="shared" si="189"/>
        <v xml:space="preserve"> </v>
      </c>
      <c r="DK131" s="8"/>
      <c r="DL131" s="9" t="str">
        <f t="shared" si="190"/>
        <v xml:space="preserve"> </v>
      </c>
      <c r="DM131" s="8"/>
      <c r="DN131" s="9" t="str">
        <f t="shared" si="191"/>
        <v xml:space="preserve"> </v>
      </c>
      <c r="DO131" s="8"/>
      <c r="DP131" s="9" t="str">
        <f t="shared" si="192"/>
        <v xml:space="preserve"> </v>
      </c>
      <c r="DQ131" s="8"/>
      <c r="DR131" s="9" t="str">
        <f t="shared" si="193"/>
        <v xml:space="preserve"> </v>
      </c>
      <c r="DS131" s="8"/>
      <c r="DT131" s="9" t="str">
        <f t="shared" si="194"/>
        <v xml:space="preserve"> </v>
      </c>
      <c r="DU131" s="8"/>
      <c r="DV131" s="9" t="str">
        <f t="shared" si="195"/>
        <v xml:space="preserve"> </v>
      </c>
      <c r="DW131" s="8"/>
      <c r="DX131" s="9" t="str">
        <f t="shared" si="196"/>
        <v xml:space="preserve"> </v>
      </c>
      <c r="DY131" s="2"/>
      <c r="DZ131" s="9" t="str">
        <f t="shared" si="234"/>
        <v>F</v>
      </c>
      <c r="EA131" s="53">
        <f t="shared" si="235"/>
        <v>0</v>
      </c>
      <c r="EB131" s="147">
        <f t="shared" si="236"/>
        <v>0</v>
      </c>
      <c r="EC131" s="164" t="str">
        <f t="shared" si="237"/>
        <v xml:space="preserve">មិនចាត់ថ្នាក់ </v>
      </c>
      <c r="ED131" s="164" t="str">
        <f t="shared" si="238"/>
        <v xml:space="preserve"> មិនចាត់ថ្នាក់</v>
      </c>
      <c r="EE131" s="53" t="str">
        <f t="shared" si="258"/>
        <v xml:space="preserve"> </v>
      </c>
      <c r="EF131" s="58">
        <f>វត្តមាន!EP131</f>
        <v>2</v>
      </c>
      <c r="EG131" s="58">
        <f>វត្តមាន!EQ131</f>
        <v>2</v>
      </c>
      <c r="EH131" s="58">
        <f>វត្តមាន!ER131</f>
        <v>2</v>
      </c>
      <c r="EI131" s="58">
        <f>វត្តមាន!ES131</f>
        <v>6</v>
      </c>
      <c r="EJ131" s="67"/>
      <c r="EK131" s="8"/>
      <c r="EL131" s="9" t="str">
        <f t="shared" si="197"/>
        <v xml:space="preserve"> </v>
      </c>
      <c r="EM131" s="9"/>
      <c r="EN131" s="8"/>
      <c r="EO131" s="9" t="str">
        <f t="shared" si="198"/>
        <v xml:space="preserve"> </v>
      </c>
      <c r="EP131" s="9"/>
      <c r="EQ131" s="8"/>
      <c r="ER131" s="9" t="str">
        <f t="shared" si="199"/>
        <v xml:space="preserve"> </v>
      </c>
      <c r="ES131" s="9"/>
      <c r="ET131" s="8"/>
      <c r="EU131" s="9" t="str">
        <f t="shared" si="200"/>
        <v xml:space="preserve"> </v>
      </c>
      <c r="EV131" s="9"/>
      <c r="EW131" s="8"/>
      <c r="EX131" s="9" t="str">
        <f t="shared" si="201"/>
        <v xml:space="preserve"> </v>
      </c>
      <c r="EY131" s="9"/>
      <c r="EZ131" s="8"/>
      <c r="FA131" s="9" t="str">
        <f t="shared" si="202"/>
        <v xml:space="preserve"> </v>
      </c>
      <c r="FB131" s="9"/>
      <c r="FC131" s="8"/>
      <c r="FD131" s="9" t="str">
        <f t="shared" si="203"/>
        <v xml:space="preserve"> </v>
      </c>
      <c r="FE131" s="9"/>
      <c r="FF131" s="8"/>
      <c r="FG131" s="9" t="str">
        <f t="shared" si="204"/>
        <v xml:space="preserve"> </v>
      </c>
      <c r="FH131" s="9"/>
      <c r="FI131" s="8"/>
      <c r="FJ131" s="9" t="str">
        <f t="shared" si="205"/>
        <v xml:space="preserve"> </v>
      </c>
      <c r="FK131" s="9"/>
      <c r="FL131" s="8"/>
      <c r="FM131" s="9" t="str">
        <f t="shared" si="206"/>
        <v xml:space="preserve"> </v>
      </c>
      <c r="FN131" s="9"/>
      <c r="FO131" s="8"/>
      <c r="FP131" s="9" t="str">
        <f t="shared" si="207"/>
        <v xml:space="preserve"> </v>
      </c>
      <c r="FQ131" s="9"/>
      <c r="FR131" s="2"/>
      <c r="FS131" s="9" t="str">
        <f t="shared" si="208"/>
        <v xml:space="preserve"> </v>
      </c>
      <c r="FT131" s="8">
        <f t="shared" si="209"/>
        <v>47</v>
      </c>
      <c r="FU131" s="53">
        <f t="shared" si="239"/>
        <v>0</v>
      </c>
      <c r="FV131" s="147">
        <f t="shared" si="240"/>
        <v>0</v>
      </c>
      <c r="FW131" s="164" t="str">
        <f t="shared" si="241"/>
        <v xml:space="preserve">មិនចាត់ថ្នាក់ </v>
      </c>
      <c r="FX131" s="164" t="str">
        <f t="shared" si="242"/>
        <v xml:space="preserve"> មិនចាត់ថ្នាក់</v>
      </c>
      <c r="FY131" s="53" t="str">
        <f t="shared" si="259"/>
        <v xml:space="preserve"> </v>
      </c>
      <c r="FZ131" s="58">
        <f>វត្តមាន!FZ131</f>
        <v>2</v>
      </c>
      <c r="GA131" s="58">
        <f>វត្តមាន!GA131</f>
        <v>2</v>
      </c>
      <c r="GB131" s="58">
        <f>វត្តមាន!GB131</f>
        <v>2</v>
      </c>
      <c r="GC131" s="58">
        <f>វត្តមាន!GC131</f>
        <v>6</v>
      </c>
      <c r="GD131" s="69">
        <f t="shared" si="243"/>
        <v>6.8157894736842106</v>
      </c>
      <c r="GE131" s="69">
        <f t="shared" si="210"/>
        <v>0</v>
      </c>
      <c r="GF131" s="69">
        <f t="shared" si="211"/>
        <v>3.4078947368421053</v>
      </c>
      <c r="GG131" s="164" t="str">
        <f t="shared" si="244"/>
        <v>F</v>
      </c>
      <c r="GH131" s="164" t="str">
        <f t="shared" si="245"/>
        <v>ខ្សោយ</v>
      </c>
      <c r="GI131" s="53" t="e">
        <f t="shared" si="260"/>
        <v>#N/A</v>
      </c>
      <c r="GJ131" s="2">
        <f t="shared" si="246"/>
        <v>4</v>
      </c>
      <c r="GK131" s="2">
        <f t="shared" si="247"/>
        <v>4</v>
      </c>
      <c r="GL131" s="2">
        <f t="shared" si="248"/>
        <v>4</v>
      </c>
      <c r="GM131" s="2">
        <f t="shared" si="249"/>
        <v>12</v>
      </c>
    </row>
    <row r="132" spans="1:195">
      <c r="A132" s="2"/>
      <c r="B132" s="2">
        <f>ប្រវត្តិរូបសិស្ស!B132</f>
        <v>7896</v>
      </c>
      <c r="C132" s="2" t="str">
        <f>ប្រវត្តិរូបសិស្ស!C132</f>
        <v>រ៉ា មេត្តា</v>
      </c>
      <c r="D132" s="2" t="str">
        <f>ប្រវត្តិរូបសិស្ស!D132</f>
        <v>ស្រី</v>
      </c>
      <c r="E132" s="7">
        <f>ប្រវត្តិរូបសិស្ស!E132</f>
        <v>39179</v>
      </c>
      <c r="F132" s="7" t="str">
        <f>ប្រវត្តិរូបសិស្ស!G132</f>
        <v>12E</v>
      </c>
      <c r="G132" s="8"/>
      <c r="H132" s="9" t="str">
        <f t="shared" si="153"/>
        <v xml:space="preserve"> </v>
      </c>
      <c r="I132" s="8"/>
      <c r="J132" s="9" t="str">
        <f t="shared" si="154"/>
        <v xml:space="preserve"> </v>
      </c>
      <c r="K132" s="8"/>
      <c r="L132" s="9" t="str">
        <f t="shared" si="155"/>
        <v xml:space="preserve"> </v>
      </c>
      <c r="M132" s="8"/>
      <c r="N132" s="9" t="str">
        <f t="shared" si="156"/>
        <v xml:space="preserve"> </v>
      </c>
      <c r="O132" s="8"/>
      <c r="P132" s="9" t="str">
        <f t="shared" si="157"/>
        <v xml:space="preserve"> </v>
      </c>
      <c r="Q132" s="8"/>
      <c r="R132" s="9" t="str">
        <f t="shared" si="158"/>
        <v xml:space="preserve"> </v>
      </c>
      <c r="S132" s="8"/>
      <c r="T132" s="9" t="str">
        <f t="shared" si="159"/>
        <v xml:space="preserve"> </v>
      </c>
      <c r="U132" s="8"/>
      <c r="V132" s="9" t="str">
        <f t="shared" si="160"/>
        <v xml:space="preserve"> </v>
      </c>
      <c r="W132" s="8"/>
      <c r="X132" s="9" t="str">
        <f t="shared" si="161"/>
        <v xml:space="preserve"> </v>
      </c>
      <c r="Y132" s="9"/>
      <c r="Z132" s="8" t="str">
        <f t="shared" si="250"/>
        <v>0</v>
      </c>
      <c r="AA132" s="9" t="str">
        <f t="shared" si="251"/>
        <v xml:space="preserve"> </v>
      </c>
      <c r="AB132" s="8"/>
      <c r="AC132" s="9" t="str">
        <f t="shared" si="162"/>
        <v xml:space="preserve"> </v>
      </c>
      <c r="AD132" s="2"/>
      <c r="AE132" s="9" t="str">
        <f t="shared" si="163"/>
        <v>F</v>
      </c>
      <c r="AF132" s="53">
        <f t="shared" si="221"/>
        <v>0</v>
      </c>
      <c r="AG132" s="147">
        <f t="shared" si="252"/>
        <v>0</v>
      </c>
      <c r="AH132" s="164" t="str">
        <f t="shared" si="253"/>
        <v xml:space="preserve">មិនចាត់ថ្នាក់ </v>
      </c>
      <c r="AI132" s="164" t="str">
        <f t="shared" si="254"/>
        <v xml:space="preserve"> មិនចាត់ថ្នាក់</v>
      </c>
      <c r="AJ132" s="53" t="str">
        <f t="shared" si="255"/>
        <v xml:space="preserve"> </v>
      </c>
      <c r="AK132" s="53">
        <f>វត្តមាន!BV132</f>
        <v>0</v>
      </c>
      <c r="AL132" s="53">
        <f>វត្តមាន!BW132</f>
        <v>0</v>
      </c>
      <c r="AM132" s="53">
        <f>វត្តមាន!BX132</f>
        <v>0</v>
      </c>
      <c r="AN132" s="53">
        <f>វត្តមាន!BY132</f>
        <v>0</v>
      </c>
      <c r="AO132" s="8"/>
      <c r="AP132" s="9" t="str">
        <f t="shared" si="164"/>
        <v xml:space="preserve"> </v>
      </c>
      <c r="AQ132" s="8"/>
      <c r="AR132" s="9" t="str">
        <f t="shared" si="165"/>
        <v xml:space="preserve"> </v>
      </c>
      <c r="AS132" s="8"/>
      <c r="AT132" s="9" t="str">
        <f t="shared" si="166"/>
        <v xml:space="preserve"> </v>
      </c>
      <c r="AU132" s="8"/>
      <c r="AV132" s="9" t="str">
        <f t="shared" si="167"/>
        <v xml:space="preserve"> </v>
      </c>
      <c r="AW132" s="8"/>
      <c r="AX132" s="9" t="str">
        <f t="shared" si="168"/>
        <v xml:space="preserve"> </v>
      </c>
      <c r="AY132" s="8"/>
      <c r="AZ132" s="9" t="str">
        <f t="shared" si="169"/>
        <v xml:space="preserve"> </v>
      </c>
      <c r="BA132" s="8"/>
      <c r="BB132" s="9" t="str">
        <f t="shared" si="170"/>
        <v xml:space="preserve"> </v>
      </c>
      <c r="BC132" s="8"/>
      <c r="BD132" s="9" t="str">
        <f t="shared" si="171"/>
        <v xml:space="preserve"> </v>
      </c>
      <c r="BE132" s="8"/>
      <c r="BF132" s="9" t="str">
        <f t="shared" si="172"/>
        <v xml:space="preserve"> </v>
      </c>
      <c r="BG132" s="8"/>
      <c r="BH132" s="9" t="str">
        <f t="shared" si="173"/>
        <v xml:space="preserve"> </v>
      </c>
      <c r="BI132" s="8"/>
      <c r="BJ132" s="9" t="str">
        <f t="shared" si="174"/>
        <v xml:space="preserve"> </v>
      </c>
      <c r="BK132" s="2"/>
      <c r="BL132" s="9" t="str">
        <f t="shared" si="224"/>
        <v>F</v>
      </c>
      <c r="BM132" s="53">
        <f t="shared" si="225"/>
        <v>0</v>
      </c>
      <c r="BN132" s="147">
        <f t="shared" si="226"/>
        <v>0</v>
      </c>
      <c r="BO132" s="164" t="str">
        <f t="shared" si="227"/>
        <v xml:space="preserve">មិនចាត់ថ្នាក់ </v>
      </c>
      <c r="BP132" s="164" t="str">
        <f t="shared" si="228"/>
        <v xml:space="preserve"> មិនចាត់ថ្នាក់</v>
      </c>
      <c r="BQ132" s="53" t="str">
        <f t="shared" si="256"/>
        <v xml:space="preserve"> </v>
      </c>
      <c r="BR132" s="51">
        <f>វត្តមាន!BV132</f>
        <v>0</v>
      </c>
      <c r="BS132" s="51">
        <f>វត្តមាន!BW132</f>
        <v>0</v>
      </c>
      <c r="BT132" s="51">
        <f>វត្តមាន!BX132</f>
        <v>0</v>
      </c>
      <c r="BU132" s="51">
        <f>វត្តមាន!BY132</f>
        <v>0</v>
      </c>
      <c r="BV132" s="8"/>
      <c r="BW132" s="9" t="str">
        <f t="shared" si="175"/>
        <v xml:space="preserve"> </v>
      </c>
      <c r="BX132" s="8"/>
      <c r="BY132" s="9" t="str">
        <f t="shared" si="176"/>
        <v xml:space="preserve"> </v>
      </c>
      <c r="BZ132" s="8"/>
      <c r="CA132" s="9" t="str">
        <f t="shared" si="177"/>
        <v xml:space="preserve"> </v>
      </c>
      <c r="CB132" s="8"/>
      <c r="CC132" s="9" t="str">
        <f t="shared" si="178"/>
        <v xml:space="preserve"> </v>
      </c>
      <c r="CD132" s="8"/>
      <c r="CE132" s="9" t="str">
        <f t="shared" si="179"/>
        <v xml:space="preserve"> </v>
      </c>
      <c r="CF132" s="8"/>
      <c r="CG132" s="9" t="str">
        <f t="shared" si="180"/>
        <v xml:space="preserve"> </v>
      </c>
      <c r="CH132" s="8"/>
      <c r="CI132" s="9" t="str">
        <f t="shared" si="181"/>
        <v xml:space="preserve"> </v>
      </c>
      <c r="CJ132" s="8"/>
      <c r="CK132" s="9" t="str">
        <f t="shared" si="182"/>
        <v xml:space="preserve"> </v>
      </c>
      <c r="CL132" s="8"/>
      <c r="CM132" s="9" t="str">
        <f t="shared" si="183"/>
        <v xml:space="preserve"> </v>
      </c>
      <c r="CN132" s="8"/>
      <c r="CO132" s="9" t="str">
        <f t="shared" si="184"/>
        <v xml:space="preserve"> </v>
      </c>
      <c r="CP132" s="8"/>
      <c r="CQ132" s="9" t="str">
        <f t="shared" si="185"/>
        <v xml:space="preserve"> </v>
      </c>
      <c r="CR132" s="2"/>
      <c r="CS132" s="9" t="str">
        <f t="shared" si="229"/>
        <v>F</v>
      </c>
      <c r="CT132" s="53">
        <f t="shared" si="230"/>
        <v>0</v>
      </c>
      <c r="CU132" s="147">
        <f t="shared" si="231"/>
        <v>0</v>
      </c>
      <c r="CV132" s="164" t="str">
        <f t="shared" si="232"/>
        <v xml:space="preserve">មិនចាត់ថ្នាក់ </v>
      </c>
      <c r="CW132" s="164" t="str">
        <f t="shared" si="233"/>
        <v xml:space="preserve"> មិនចាត់ថ្នាក់</v>
      </c>
      <c r="CX132" s="53" t="str">
        <f t="shared" si="257"/>
        <v xml:space="preserve"> </v>
      </c>
      <c r="CY132" s="51">
        <f>វត្តមាន!DF132</f>
        <v>0</v>
      </c>
      <c r="CZ132" s="51">
        <f>វត្តមាន!DG132</f>
        <v>0</v>
      </c>
      <c r="DA132" s="51">
        <f>វត្តមាន!DH132</f>
        <v>0</v>
      </c>
      <c r="DB132" s="51">
        <f>វត្តមាន!DI132</f>
        <v>0</v>
      </c>
      <c r="DC132" s="8"/>
      <c r="DD132" s="9" t="str">
        <f t="shared" si="186"/>
        <v xml:space="preserve"> </v>
      </c>
      <c r="DE132" s="8"/>
      <c r="DF132" s="9" t="str">
        <f t="shared" si="187"/>
        <v xml:space="preserve"> </v>
      </c>
      <c r="DG132" s="8"/>
      <c r="DH132" s="9" t="str">
        <f t="shared" si="188"/>
        <v xml:space="preserve"> </v>
      </c>
      <c r="DI132" s="8"/>
      <c r="DJ132" s="9" t="str">
        <f t="shared" si="189"/>
        <v xml:space="preserve"> </v>
      </c>
      <c r="DK132" s="8"/>
      <c r="DL132" s="9" t="str">
        <f t="shared" si="190"/>
        <v xml:space="preserve"> </v>
      </c>
      <c r="DM132" s="8"/>
      <c r="DN132" s="9" t="str">
        <f t="shared" si="191"/>
        <v xml:space="preserve"> </v>
      </c>
      <c r="DO132" s="8"/>
      <c r="DP132" s="9" t="str">
        <f t="shared" si="192"/>
        <v xml:space="preserve"> </v>
      </c>
      <c r="DQ132" s="8"/>
      <c r="DR132" s="9" t="str">
        <f t="shared" si="193"/>
        <v xml:space="preserve"> </v>
      </c>
      <c r="DS132" s="8"/>
      <c r="DT132" s="9" t="str">
        <f t="shared" si="194"/>
        <v xml:space="preserve"> </v>
      </c>
      <c r="DU132" s="8"/>
      <c r="DV132" s="9" t="str">
        <f t="shared" si="195"/>
        <v xml:space="preserve"> </v>
      </c>
      <c r="DW132" s="8"/>
      <c r="DX132" s="9" t="str">
        <f t="shared" si="196"/>
        <v xml:space="preserve"> </v>
      </c>
      <c r="DY132" s="2"/>
      <c r="DZ132" s="9" t="str">
        <f t="shared" si="234"/>
        <v>F</v>
      </c>
      <c r="EA132" s="53">
        <f t="shared" si="235"/>
        <v>0</v>
      </c>
      <c r="EB132" s="147">
        <f t="shared" si="236"/>
        <v>0</v>
      </c>
      <c r="EC132" s="164" t="str">
        <f t="shared" si="237"/>
        <v xml:space="preserve">មិនចាត់ថ្នាក់ </v>
      </c>
      <c r="ED132" s="164" t="str">
        <f t="shared" si="238"/>
        <v xml:space="preserve"> មិនចាត់ថ្នាក់</v>
      </c>
      <c r="EE132" s="53" t="str">
        <f t="shared" si="258"/>
        <v xml:space="preserve"> </v>
      </c>
      <c r="EF132" s="58">
        <f>វត្តមាន!EP132</f>
        <v>2</v>
      </c>
      <c r="EG132" s="58">
        <f>វត្តមាន!EQ132</f>
        <v>2</v>
      </c>
      <c r="EH132" s="58">
        <f>វត្តមាន!ER132</f>
        <v>2</v>
      </c>
      <c r="EI132" s="58">
        <f>វត្តមាន!ES132</f>
        <v>6</v>
      </c>
      <c r="EJ132" s="67"/>
      <c r="EK132" s="8"/>
      <c r="EL132" s="9" t="str">
        <f t="shared" si="197"/>
        <v xml:space="preserve"> </v>
      </c>
      <c r="EM132" s="9"/>
      <c r="EN132" s="8"/>
      <c r="EO132" s="9" t="str">
        <f t="shared" si="198"/>
        <v xml:space="preserve"> </v>
      </c>
      <c r="EP132" s="9"/>
      <c r="EQ132" s="8"/>
      <c r="ER132" s="9" t="str">
        <f t="shared" si="199"/>
        <v xml:space="preserve"> </v>
      </c>
      <c r="ES132" s="9"/>
      <c r="ET132" s="8"/>
      <c r="EU132" s="9" t="str">
        <f t="shared" si="200"/>
        <v xml:space="preserve"> </v>
      </c>
      <c r="EV132" s="9"/>
      <c r="EW132" s="8"/>
      <c r="EX132" s="9" t="str">
        <f t="shared" si="201"/>
        <v xml:space="preserve"> </v>
      </c>
      <c r="EY132" s="9"/>
      <c r="EZ132" s="8"/>
      <c r="FA132" s="9" t="str">
        <f t="shared" si="202"/>
        <v xml:space="preserve"> </v>
      </c>
      <c r="FB132" s="9"/>
      <c r="FC132" s="8"/>
      <c r="FD132" s="9" t="str">
        <f t="shared" si="203"/>
        <v xml:space="preserve"> </v>
      </c>
      <c r="FE132" s="9"/>
      <c r="FF132" s="8"/>
      <c r="FG132" s="9" t="str">
        <f t="shared" si="204"/>
        <v xml:space="preserve"> </v>
      </c>
      <c r="FH132" s="9"/>
      <c r="FI132" s="8"/>
      <c r="FJ132" s="9" t="str">
        <f t="shared" si="205"/>
        <v xml:space="preserve"> </v>
      </c>
      <c r="FK132" s="9"/>
      <c r="FL132" s="8"/>
      <c r="FM132" s="9" t="str">
        <f t="shared" si="206"/>
        <v xml:space="preserve"> </v>
      </c>
      <c r="FN132" s="9"/>
      <c r="FO132" s="8"/>
      <c r="FP132" s="9" t="str">
        <f t="shared" si="207"/>
        <v xml:space="preserve"> </v>
      </c>
      <c r="FQ132" s="9"/>
      <c r="FR132" s="2"/>
      <c r="FS132" s="9" t="str">
        <f t="shared" si="208"/>
        <v xml:space="preserve"> </v>
      </c>
      <c r="FT132" s="8">
        <f t="shared" si="209"/>
        <v>47</v>
      </c>
      <c r="FU132" s="53">
        <f t="shared" si="239"/>
        <v>0</v>
      </c>
      <c r="FV132" s="147">
        <f t="shared" si="240"/>
        <v>0</v>
      </c>
      <c r="FW132" s="164" t="str">
        <f t="shared" si="241"/>
        <v xml:space="preserve">មិនចាត់ថ្នាក់ </v>
      </c>
      <c r="FX132" s="164" t="str">
        <f t="shared" si="242"/>
        <v xml:space="preserve"> មិនចាត់ថ្នាក់</v>
      </c>
      <c r="FY132" s="53" t="str">
        <f t="shared" si="259"/>
        <v xml:space="preserve"> </v>
      </c>
      <c r="FZ132" s="58">
        <f>វត្តមាន!FZ132</f>
        <v>2</v>
      </c>
      <c r="GA132" s="58">
        <f>វត្តមាន!GA132</f>
        <v>2</v>
      </c>
      <c r="GB132" s="58">
        <f>វត្តមាន!GB132</f>
        <v>2</v>
      </c>
      <c r="GC132" s="58">
        <f>វត្តមាន!GC132</f>
        <v>6</v>
      </c>
      <c r="GD132" s="69">
        <f t="shared" si="243"/>
        <v>0</v>
      </c>
      <c r="GE132" s="69">
        <f t="shared" si="210"/>
        <v>0</v>
      </c>
      <c r="GF132" s="69">
        <f t="shared" si="211"/>
        <v>0</v>
      </c>
      <c r="GG132" s="164" t="str">
        <f t="shared" si="244"/>
        <v xml:space="preserve">មិនចាត់ថ្នាក់ </v>
      </c>
      <c r="GH132" s="164" t="str">
        <f t="shared" si="245"/>
        <v xml:space="preserve"> មិនចាត់ថ្នាក់</v>
      </c>
      <c r="GI132" s="53" t="str">
        <f t="shared" si="260"/>
        <v xml:space="preserve"> </v>
      </c>
      <c r="GJ132" s="2">
        <f t="shared" si="246"/>
        <v>4</v>
      </c>
      <c r="GK132" s="2">
        <f t="shared" si="247"/>
        <v>4</v>
      </c>
      <c r="GL132" s="2">
        <f t="shared" si="248"/>
        <v>4</v>
      </c>
      <c r="GM132" s="2">
        <f t="shared" si="249"/>
        <v>12</v>
      </c>
    </row>
    <row r="133" spans="1:195">
      <c r="A133" s="2"/>
      <c r="B133" s="2">
        <f>ប្រវត្តិរូបសិស្ស!B133</f>
        <v>7905</v>
      </c>
      <c r="C133" s="2" t="str">
        <f>ប្រវត្តិរូបសិស្ស!C133</f>
        <v>វ៉ាន វុទ្ធី</v>
      </c>
      <c r="D133" s="2" t="str">
        <f>ប្រវត្តិរូបសិស្ស!D133</f>
        <v>ប្រុស</v>
      </c>
      <c r="E133" s="7">
        <f>ប្រវត្តិរូបសិស្ស!E133</f>
        <v>39393</v>
      </c>
      <c r="F133" s="7" t="str">
        <f>ប្រវត្តិរូបសិស្ស!G133</f>
        <v>12E</v>
      </c>
      <c r="G133" s="8">
        <v>16</v>
      </c>
      <c r="H133" s="9" t="str">
        <f t="shared" si="153"/>
        <v>F</v>
      </c>
      <c r="I133" s="8">
        <v>75</v>
      </c>
      <c r="J133" s="9" t="str">
        <f t="shared" si="154"/>
        <v>D</v>
      </c>
      <c r="K133" s="8">
        <v>55</v>
      </c>
      <c r="L133" s="9" t="str">
        <f t="shared" si="155"/>
        <v>C</v>
      </c>
      <c r="M133" s="8">
        <v>39</v>
      </c>
      <c r="N133" s="9" t="str">
        <f t="shared" si="156"/>
        <v>E</v>
      </c>
      <c r="O133" s="8">
        <v>20</v>
      </c>
      <c r="P133" s="9" t="str">
        <f t="shared" si="157"/>
        <v>F</v>
      </c>
      <c r="Q133" s="8"/>
      <c r="R133" s="9" t="str">
        <f t="shared" si="158"/>
        <v xml:space="preserve"> </v>
      </c>
      <c r="S133" s="8"/>
      <c r="T133" s="9" t="str">
        <f t="shared" si="159"/>
        <v xml:space="preserve"> </v>
      </c>
      <c r="U133" s="8"/>
      <c r="V133" s="9" t="str">
        <f t="shared" si="160"/>
        <v xml:space="preserve"> </v>
      </c>
      <c r="W133" s="8">
        <v>34</v>
      </c>
      <c r="X133" s="9" t="str">
        <f t="shared" si="161"/>
        <v>D</v>
      </c>
      <c r="Y133" s="9">
        <v>19</v>
      </c>
      <c r="Z133" s="8" t="str">
        <f t="shared" si="250"/>
        <v>0</v>
      </c>
      <c r="AA133" s="9" t="str">
        <f t="shared" si="251"/>
        <v>F</v>
      </c>
      <c r="AB133" s="8"/>
      <c r="AC133" s="9" t="str">
        <f t="shared" si="162"/>
        <v xml:space="preserve"> </v>
      </c>
      <c r="AD133" s="2"/>
      <c r="AE133" s="9" t="str">
        <f t="shared" si="163"/>
        <v>F</v>
      </c>
      <c r="AF133" s="53">
        <f t="shared" si="221"/>
        <v>239</v>
      </c>
      <c r="AG133" s="147">
        <f t="shared" si="252"/>
        <v>25.157894736842106</v>
      </c>
      <c r="AH133" s="164" t="str">
        <f t="shared" si="253"/>
        <v>E</v>
      </c>
      <c r="AI133" s="164" t="str">
        <f t="shared" si="254"/>
        <v>មធ្យម</v>
      </c>
      <c r="AJ133" s="53">
        <f t="shared" si="255"/>
        <v>36</v>
      </c>
      <c r="AK133" s="53">
        <f>វត្តមាន!BV133</f>
        <v>0</v>
      </c>
      <c r="AL133" s="53">
        <f>វត្តមាន!BW133</f>
        <v>0</v>
      </c>
      <c r="AM133" s="53">
        <f>វត្តមាន!BX133</f>
        <v>0</v>
      </c>
      <c r="AN133" s="53">
        <f>វត្តមាន!BY133</f>
        <v>0</v>
      </c>
      <c r="AO133" s="8"/>
      <c r="AP133" s="9" t="str">
        <f t="shared" si="164"/>
        <v xml:space="preserve"> </v>
      </c>
      <c r="AQ133" s="8"/>
      <c r="AR133" s="9" t="str">
        <f t="shared" si="165"/>
        <v xml:space="preserve"> </v>
      </c>
      <c r="AS133" s="8"/>
      <c r="AT133" s="9" t="str">
        <f t="shared" si="166"/>
        <v xml:space="preserve"> </v>
      </c>
      <c r="AU133" s="8"/>
      <c r="AV133" s="9" t="str">
        <f t="shared" si="167"/>
        <v xml:space="preserve"> </v>
      </c>
      <c r="AW133" s="8"/>
      <c r="AX133" s="9" t="str">
        <f t="shared" si="168"/>
        <v xml:space="preserve"> </v>
      </c>
      <c r="AY133" s="8"/>
      <c r="AZ133" s="9" t="str">
        <f t="shared" si="169"/>
        <v xml:space="preserve"> </v>
      </c>
      <c r="BA133" s="8"/>
      <c r="BB133" s="9" t="str">
        <f t="shared" si="170"/>
        <v xml:space="preserve"> </v>
      </c>
      <c r="BC133" s="8"/>
      <c r="BD133" s="9" t="str">
        <f t="shared" si="171"/>
        <v xml:space="preserve"> </v>
      </c>
      <c r="BE133" s="8"/>
      <c r="BF133" s="9" t="str">
        <f t="shared" si="172"/>
        <v xml:space="preserve"> </v>
      </c>
      <c r="BG133" s="8"/>
      <c r="BH133" s="9" t="str">
        <f t="shared" si="173"/>
        <v xml:space="preserve"> </v>
      </c>
      <c r="BI133" s="8"/>
      <c r="BJ133" s="9" t="str">
        <f t="shared" si="174"/>
        <v xml:space="preserve"> </v>
      </c>
      <c r="BK133" s="2"/>
      <c r="BL133" s="9" t="str">
        <f t="shared" si="224"/>
        <v>F</v>
      </c>
      <c r="BM133" s="53">
        <f t="shared" si="225"/>
        <v>0</v>
      </c>
      <c r="BN133" s="147">
        <f t="shared" si="226"/>
        <v>0</v>
      </c>
      <c r="BO133" s="164" t="str">
        <f t="shared" si="227"/>
        <v xml:space="preserve">មិនចាត់ថ្នាក់ </v>
      </c>
      <c r="BP133" s="164" t="str">
        <f t="shared" si="228"/>
        <v xml:space="preserve"> មិនចាត់ថ្នាក់</v>
      </c>
      <c r="BQ133" s="53" t="str">
        <f t="shared" si="256"/>
        <v xml:space="preserve"> </v>
      </c>
      <c r="BR133" s="51">
        <f>វត្តមាន!BV133</f>
        <v>0</v>
      </c>
      <c r="BS133" s="51">
        <f>វត្តមាន!BW133</f>
        <v>0</v>
      </c>
      <c r="BT133" s="51">
        <f>វត្តមាន!BX133</f>
        <v>0</v>
      </c>
      <c r="BU133" s="51">
        <f>វត្តមាន!BY133</f>
        <v>0</v>
      </c>
      <c r="BV133" s="8"/>
      <c r="BW133" s="9" t="str">
        <f t="shared" si="175"/>
        <v xml:space="preserve"> </v>
      </c>
      <c r="BX133" s="8"/>
      <c r="BY133" s="9" t="str">
        <f t="shared" si="176"/>
        <v xml:space="preserve"> </v>
      </c>
      <c r="BZ133" s="8"/>
      <c r="CA133" s="9" t="str">
        <f t="shared" si="177"/>
        <v xml:space="preserve"> </v>
      </c>
      <c r="CB133" s="8"/>
      <c r="CC133" s="9" t="str">
        <f t="shared" si="178"/>
        <v xml:space="preserve"> </v>
      </c>
      <c r="CD133" s="8"/>
      <c r="CE133" s="9" t="str">
        <f t="shared" si="179"/>
        <v xml:space="preserve"> </v>
      </c>
      <c r="CF133" s="8"/>
      <c r="CG133" s="9" t="str">
        <f t="shared" si="180"/>
        <v xml:space="preserve"> </v>
      </c>
      <c r="CH133" s="8"/>
      <c r="CI133" s="9" t="str">
        <f t="shared" si="181"/>
        <v xml:space="preserve"> </v>
      </c>
      <c r="CJ133" s="8"/>
      <c r="CK133" s="9" t="str">
        <f t="shared" si="182"/>
        <v xml:space="preserve"> </v>
      </c>
      <c r="CL133" s="8"/>
      <c r="CM133" s="9" t="str">
        <f t="shared" si="183"/>
        <v xml:space="preserve"> </v>
      </c>
      <c r="CN133" s="8"/>
      <c r="CO133" s="9" t="str">
        <f t="shared" si="184"/>
        <v xml:space="preserve"> </v>
      </c>
      <c r="CP133" s="8"/>
      <c r="CQ133" s="9" t="str">
        <f t="shared" si="185"/>
        <v xml:space="preserve"> </v>
      </c>
      <c r="CR133" s="2"/>
      <c r="CS133" s="9" t="str">
        <f t="shared" si="229"/>
        <v>F</v>
      </c>
      <c r="CT133" s="53">
        <f t="shared" si="230"/>
        <v>0</v>
      </c>
      <c r="CU133" s="147">
        <f t="shared" si="231"/>
        <v>0</v>
      </c>
      <c r="CV133" s="164" t="str">
        <f t="shared" si="232"/>
        <v xml:space="preserve">មិនចាត់ថ្នាក់ </v>
      </c>
      <c r="CW133" s="164" t="str">
        <f t="shared" si="233"/>
        <v xml:space="preserve"> មិនចាត់ថ្នាក់</v>
      </c>
      <c r="CX133" s="53" t="str">
        <f t="shared" si="257"/>
        <v xml:space="preserve"> </v>
      </c>
      <c r="CY133" s="51">
        <f>វត្តមាន!DF133</f>
        <v>0</v>
      </c>
      <c r="CZ133" s="51">
        <f>វត្តមាន!DG133</f>
        <v>0</v>
      </c>
      <c r="DA133" s="51">
        <f>វត្តមាន!DH133</f>
        <v>0</v>
      </c>
      <c r="DB133" s="51">
        <f>វត្តមាន!DI133</f>
        <v>0</v>
      </c>
      <c r="DC133" s="8"/>
      <c r="DD133" s="9" t="str">
        <f t="shared" si="186"/>
        <v xml:space="preserve"> </v>
      </c>
      <c r="DE133" s="8"/>
      <c r="DF133" s="9" t="str">
        <f t="shared" si="187"/>
        <v xml:space="preserve"> </v>
      </c>
      <c r="DG133" s="8"/>
      <c r="DH133" s="9" t="str">
        <f t="shared" si="188"/>
        <v xml:space="preserve"> </v>
      </c>
      <c r="DI133" s="8"/>
      <c r="DJ133" s="9" t="str">
        <f t="shared" si="189"/>
        <v xml:space="preserve"> </v>
      </c>
      <c r="DK133" s="8"/>
      <c r="DL133" s="9" t="str">
        <f t="shared" si="190"/>
        <v xml:space="preserve"> </v>
      </c>
      <c r="DM133" s="8"/>
      <c r="DN133" s="9" t="str">
        <f t="shared" si="191"/>
        <v xml:space="preserve"> </v>
      </c>
      <c r="DO133" s="8"/>
      <c r="DP133" s="9" t="str">
        <f t="shared" si="192"/>
        <v xml:space="preserve"> </v>
      </c>
      <c r="DQ133" s="8"/>
      <c r="DR133" s="9" t="str">
        <f t="shared" si="193"/>
        <v xml:space="preserve"> </v>
      </c>
      <c r="DS133" s="8"/>
      <c r="DT133" s="9" t="str">
        <f t="shared" si="194"/>
        <v xml:space="preserve"> </v>
      </c>
      <c r="DU133" s="8"/>
      <c r="DV133" s="9" t="str">
        <f t="shared" si="195"/>
        <v xml:space="preserve"> </v>
      </c>
      <c r="DW133" s="8"/>
      <c r="DX133" s="9" t="str">
        <f t="shared" si="196"/>
        <v xml:space="preserve"> </v>
      </c>
      <c r="DY133" s="2"/>
      <c r="DZ133" s="9" t="str">
        <f t="shared" si="234"/>
        <v>F</v>
      </c>
      <c r="EA133" s="53">
        <f t="shared" si="235"/>
        <v>0</v>
      </c>
      <c r="EB133" s="147">
        <f t="shared" si="236"/>
        <v>0</v>
      </c>
      <c r="EC133" s="164" t="str">
        <f t="shared" si="237"/>
        <v xml:space="preserve">មិនចាត់ថ្នាក់ </v>
      </c>
      <c r="ED133" s="164" t="str">
        <f t="shared" si="238"/>
        <v xml:space="preserve"> មិនចាត់ថ្នាក់</v>
      </c>
      <c r="EE133" s="53" t="str">
        <f t="shared" si="258"/>
        <v xml:space="preserve"> </v>
      </c>
      <c r="EF133" s="58">
        <f>វត្តមាន!EP133</f>
        <v>2</v>
      </c>
      <c r="EG133" s="58">
        <f>វត្តមាន!EQ133</f>
        <v>2</v>
      </c>
      <c r="EH133" s="58">
        <f>វត្តមាន!ER133</f>
        <v>2</v>
      </c>
      <c r="EI133" s="58">
        <f>វត្តមាន!ES133</f>
        <v>6</v>
      </c>
      <c r="EJ133" s="67"/>
      <c r="EK133" s="8"/>
      <c r="EL133" s="9" t="str">
        <f t="shared" si="197"/>
        <v xml:space="preserve"> </v>
      </c>
      <c r="EM133" s="9"/>
      <c r="EN133" s="8"/>
      <c r="EO133" s="9" t="str">
        <f t="shared" si="198"/>
        <v xml:space="preserve"> </v>
      </c>
      <c r="EP133" s="9"/>
      <c r="EQ133" s="8"/>
      <c r="ER133" s="9" t="str">
        <f t="shared" si="199"/>
        <v xml:space="preserve"> </v>
      </c>
      <c r="ES133" s="9"/>
      <c r="ET133" s="8"/>
      <c r="EU133" s="9" t="str">
        <f t="shared" si="200"/>
        <v xml:space="preserve"> </v>
      </c>
      <c r="EV133" s="9"/>
      <c r="EW133" s="8"/>
      <c r="EX133" s="9" t="str">
        <f t="shared" si="201"/>
        <v xml:space="preserve"> </v>
      </c>
      <c r="EY133" s="9"/>
      <c r="EZ133" s="8"/>
      <c r="FA133" s="9" t="str">
        <f t="shared" si="202"/>
        <v xml:space="preserve"> </v>
      </c>
      <c r="FB133" s="9"/>
      <c r="FC133" s="8"/>
      <c r="FD133" s="9" t="str">
        <f t="shared" si="203"/>
        <v xml:space="preserve"> </v>
      </c>
      <c r="FE133" s="9"/>
      <c r="FF133" s="8"/>
      <c r="FG133" s="9" t="str">
        <f t="shared" si="204"/>
        <v xml:space="preserve"> </v>
      </c>
      <c r="FH133" s="9"/>
      <c r="FI133" s="8"/>
      <c r="FJ133" s="9" t="str">
        <f t="shared" si="205"/>
        <v xml:space="preserve"> </v>
      </c>
      <c r="FK133" s="9"/>
      <c r="FL133" s="8"/>
      <c r="FM133" s="9" t="str">
        <f t="shared" si="206"/>
        <v xml:space="preserve"> </v>
      </c>
      <c r="FN133" s="9"/>
      <c r="FO133" s="8"/>
      <c r="FP133" s="9" t="str">
        <f t="shared" si="207"/>
        <v xml:space="preserve"> </v>
      </c>
      <c r="FQ133" s="9"/>
      <c r="FR133" s="2"/>
      <c r="FS133" s="9" t="str">
        <f t="shared" si="208"/>
        <v xml:space="preserve"> </v>
      </c>
      <c r="FT133" s="8">
        <f t="shared" si="209"/>
        <v>47</v>
      </c>
      <c r="FU133" s="53">
        <f t="shared" si="239"/>
        <v>0</v>
      </c>
      <c r="FV133" s="147">
        <f t="shared" si="240"/>
        <v>0</v>
      </c>
      <c r="FW133" s="164" t="str">
        <f t="shared" si="241"/>
        <v xml:space="preserve">មិនចាត់ថ្នាក់ </v>
      </c>
      <c r="FX133" s="164" t="str">
        <f t="shared" si="242"/>
        <v xml:space="preserve"> មិនចាត់ថ្នាក់</v>
      </c>
      <c r="FY133" s="53" t="str">
        <f t="shared" si="259"/>
        <v xml:space="preserve"> </v>
      </c>
      <c r="FZ133" s="58">
        <f>វត្តមាន!FZ133</f>
        <v>2</v>
      </c>
      <c r="GA133" s="58">
        <f>វត្តមាន!GA133</f>
        <v>2</v>
      </c>
      <c r="GB133" s="58">
        <f>វត្តមាន!GB133</f>
        <v>2</v>
      </c>
      <c r="GC133" s="58">
        <f>វត្តមាន!GC133</f>
        <v>6</v>
      </c>
      <c r="GD133" s="69">
        <f t="shared" si="243"/>
        <v>6.2894736842105265</v>
      </c>
      <c r="GE133" s="69">
        <f t="shared" si="210"/>
        <v>0</v>
      </c>
      <c r="GF133" s="69">
        <f t="shared" si="211"/>
        <v>3.1447368421052633</v>
      </c>
      <c r="GG133" s="164" t="str">
        <f t="shared" si="244"/>
        <v>F</v>
      </c>
      <c r="GH133" s="164" t="str">
        <f t="shared" si="245"/>
        <v>ខ្សោយ</v>
      </c>
      <c r="GI133" s="53" t="e">
        <f t="shared" si="260"/>
        <v>#N/A</v>
      </c>
      <c r="GJ133" s="2">
        <f t="shared" si="246"/>
        <v>4</v>
      </c>
      <c r="GK133" s="2">
        <f t="shared" si="247"/>
        <v>4</v>
      </c>
      <c r="GL133" s="2">
        <f t="shared" si="248"/>
        <v>4</v>
      </c>
      <c r="GM133" s="2">
        <f t="shared" si="249"/>
        <v>12</v>
      </c>
    </row>
    <row r="134" spans="1:195">
      <c r="A134" s="2"/>
      <c r="B134" s="2">
        <f>ប្រវត្តិរូបសិស្ស!B134</f>
        <v>7495</v>
      </c>
      <c r="C134" s="2" t="str">
        <f>ប្រវត្តិរូបសិស្ស!C134</f>
        <v>វ៉ែន សុវត្ថិ</v>
      </c>
      <c r="D134" s="2" t="str">
        <f>ប្រវត្តិរូបសិស្ស!D134</f>
        <v>ប្រុស</v>
      </c>
      <c r="E134" s="7">
        <f>ប្រវត្តិរូបសិស្ស!E134</f>
        <v>39349</v>
      </c>
      <c r="F134" s="7" t="str">
        <f>ប្រវត្តិរូបសិស្ស!G134</f>
        <v>12E</v>
      </c>
      <c r="G134" s="8">
        <v>16</v>
      </c>
      <c r="H134" s="9" t="str">
        <f t="shared" si="153"/>
        <v>F</v>
      </c>
      <c r="I134" s="8">
        <v>100</v>
      </c>
      <c r="J134" s="9" t="str">
        <f t="shared" si="154"/>
        <v>B</v>
      </c>
      <c r="K134" s="8">
        <v>50</v>
      </c>
      <c r="L134" s="9" t="str">
        <f t="shared" si="155"/>
        <v>D</v>
      </c>
      <c r="M134" s="8">
        <v>22</v>
      </c>
      <c r="N134" s="9" t="str">
        <f t="shared" si="156"/>
        <v>F</v>
      </c>
      <c r="O134" s="8">
        <v>16</v>
      </c>
      <c r="P134" s="9" t="str">
        <f t="shared" si="157"/>
        <v>F</v>
      </c>
      <c r="Q134" s="8"/>
      <c r="R134" s="9" t="str">
        <f t="shared" si="158"/>
        <v xml:space="preserve"> </v>
      </c>
      <c r="S134" s="8"/>
      <c r="T134" s="9" t="str">
        <f t="shared" si="159"/>
        <v xml:space="preserve"> </v>
      </c>
      <c r="U134" s="8"/>
      <c r="V134" s="9" t="str">
        <f t="shared" si="160"/>
        <v xml:space="preserve"> </v>
      </c>
      <c r="W134" s="8">
        <v>33</v>
      </c>
      <c r="X134" s="9" t="str">
        <f t="shared" si="161"/>
        <v>D</v>
      </c>
      <c r="Y134" s="9">
        <v>13</v>
      </c>
      <c r="Z134" s="8" t="str">
        <f t="shared" si="250"/>
        <v>0</v>
      </c>
      <c r="AA134" s="9" t="str">
        <f t="shared" si="251"/>
        <v>F</v>
      </c>
      <c r="AB134" s="8"/>
      <c r="AC134" s="9" t="str">
        <f t="shared" si="162"/>
        <v xml:space="preserve"> </v>
      </c>
      <c r="AD134" s="2"/>
      <c r="AE134" s="9" t="str">
        <f t="shared" si="163"/>
        <v>F</v>
      </c>
      <c r="AF134" s="53">
        <f t="shared" si="221"/>
        <v>237</v>
      </c>
      <c r="AG134" s="147">
        <f t="shared" si="252"/>
        <v>24.94736842105263</v>
      </c>
      <c r="AH134" s="164" t="str">
        <f t="shared" si="253"/>
        <v>F</v>
      </c>
      <c r="AI134" s="164" t="str">
        <f t="shared" si="254"/>
        <v>ខ្សោយ</v>
      </c>
      <c r="AJ134" s="53">
        <f t="shared" si="255"/>
        <v>37</v>
      </c>
      <c r="AK134" s="53">
        <f>វត្តមាន!BV134</f>
        <v>0</v>
      </c>
      <c r="AL134" s="53">
        <f>វត្តមាន!BW134</f>
        <v>0</v>
      </c>
      <c r="AM134" s="53">
        <f>វត្តមាន!BX134</f>
        <v>0</v>
      </c>
      <c r="AN134" s="53">
        <f>វត្តមាន!BY134</f>
        <v>0</v>
      </c>
      <c r="AO134" s="8"/>
      <c r="AP134" s="9" t="str">
        <f t="shared" si="164"/>
        <v xml:space="preserve"> </v>
      </c>
      <c r="AQ134" s="8"/>
      <c r="AR134" s="9" t="str">
        <f t="shared" si="165"/>
        <v xml:space="preserve"> </v>
      </c>
      <c r="AS134" s="8"/>
      <c r="AT134" s="9" t="str">
        <f t="shared" si="166"/>
        <v xml:space="preserve"> </v>
      </c>
      <c r="AU134" s="8"/>
      <c r="AV134" s="9" t="str">
        <f t="shared" si="167"/>
        <v xml:space="preserve"> </v>
      </c>
      <c r="AW134" s="8"/>
      <c r="AX134" s="9" t="str">
        <f t="shared" si="168"/>
        <v xml:space="preserve"> </v>
      </c>
      <c r="AY134" s="8"/>
      <c r="AZ134" s="9" t="str">
        <f t="shared" si="169"/>
        <v xml:space="preserve"> </v>
      </c>
      <c r="BA134" s="8"/>
      <c r="BB134" s="9" t="str">
        <f t="shared" si="170"/>
        <v xml:space="preserve"> </v>
      </c>
      <c r="BC134" s="8"/>
      <c r="BD134" s="9" t="str">
        <f t="shared" si="171"/>
        <v xml:space="preserve"> </v>
      </c>
      <c r="BE134" s="8"/>
      <c r="BF134" s="9" t="str">
        <f t="shared" si="172"/>
        <v xml:space="preserve"> </v>
      </c>
      <c r="BG134" s="8"/>
      <c r="BH134" s="9" t="str">
        <f t="shared" si="173"/>
        <v xml:space="preserve"> </v>
      </c>
      <c r="BI134" s="8"/>
      <c r="BJ134" s="9" t="str">
        <f t="shared" si="174"/>
        <v xml:space="preserve"> </v>
      </c>
      <c r="BK134" s="2"/>
      <c r="BL134" s="9" t="str">
        <f t="shared" si="224"/>
        <v>F</v>
      </c>
      <c r="BM134" s="53">
        <f t="shared" si="225"/>
        <v>0</v>
      </c>
      <c r="BN134" s="147">
        <f t="shared" si="226"/>
        <v>0</v>
      </c>
      <c r="BO134" s="164" t="str">
        <f t="shared" si="227"/>
        <v xml:space="preserve">មិនចាត់ថ្នាក់ </v>
      </c>
      <c r="BP134" s="164" t="str">
        <f t="shared" si="228"/>
        <v xml:space="preserve"> មិនចាត់ថ្នាក់</v>
      </c>
      <c r="BQ134" s="53" t="str">
        <f t="shared" si="256"/>
        <v xml:space="preserve"> </v>
      </c>
      <c r="BR134" s="51">
        <f>វត្តមាន!BV134</f>
        <v>0</v>
      </c>
      <c r="BS134" s="51">
        <f>វត្តមាន!BW134</f>
        <v>0</v>
      </c>
      <c r="BT134" s="51">
        <f>វត្តមាន!BX134</f>
        <v>0</v>
      </c>
      <c r="BU134" s="51">
        <f>វត្តមាន!BY134</f>
        <v>0</v>
      </c>
      <c r="BV134" s="8"/>
      <c r="BW134" s="9" t="str">
        <f t="shared" si="175"/>
        <v xml:space="preserve"> </v>
      </c>
      <c r="BX134" s="8"/>
      <c r="BY134" s="9" t="str">
        <f t="shared" si="176"/>
        <v xml:space="preserve"> </v>
      </c>
      <c r="BZ134" s="8"/>
      <c r="CA134" s="9" t="str">
        <f t="shared" si="177"/>
        <v xml:space="preserve"> </v>
      </c>
      <c r="CB134" s="8"/>
      <c r="CC134" s="9" t="str">
        <f t="shared" si="178"/>
        <v xml:space="preserve"> </v>
      </c>
      <c r="CD134" s="8"/>
      <c r="CE134" s="9" t="str">
        <f t="shared" si="179"/>
        <v xml:space="preserve"> </v>
      </c>
      <c r="CF134" s="8"/>
      <c r="CG134" s="9" t="str">
        <f t="shared" si="180"/>
        <v xml:space="preserve"> </v>
      </c>
      <c r="CH134" s="8"/>
      <c r="CI134" s="9" t="str">
        <f t="shared" si="181"/>
        <v xml:space="preserve"> </v>
      </c>
      <c r="CJ134" s="8"/>
      <c r="CK134" s="9" t="str">
        <f t="shared" si="182"/>
        <v xml:space="preserve"> </v>
      </c>
      <c r="CL134" s="8"/>
      <c r="CM134" s="9" t="str">
        <f t="shared" si="183"/>
        <v xml:space="preserve"> </v>
      </c>
      <c r="CN134" s="8"/>
      <c r="CO134" s="9" t="str">
        <f t="shared" si="184"/>
        <v xml:space="preserve"> </v>
      </c>
      <c r="CP134" s="8"/>
      <c r="CQ134" s="9" t="str">
        <f t="shared" si="185"/>
        <v xml:space="preserve"> </v>
      </c>
      <c r="CR134" s="2"/>
      <c r="CS134" s="9" t="str">
        <f t="shared" si="229"/>
        <v>F</v>
      </c>
      <c r="CT134" s="53">
        <f t="shared" si="230"/>
        <v>0</v>
      </c>
      <c r="CU134" s="147">
        <f t="shared" si="231"/>
        <v>0</v>
      </c>
      <c r="CV134" s="164" t="str">
        <f t="shared" si="232"/>
        <v xml:space="preserve">មិនចាត់ថ្នាក់ </v>
      </c>
      <c r="CW134" s="164" t="str">
        <f t="shared" si="233"/>
        <v xml:space="preserve"> មិនចាត់ថ្នាក់</v>
      </c>
      <c r="CX134" s="53" t="str">
        <f t="shared" si="257"/>
        <v xml:space="preserve"> </v>
      </c>
      <c r="CY134" s="51">
        <f>វត្តមាន!DF134</f>
        <v>0</v>
      </c>
      <c r="CZ134" s="51">
        <f>វត្តមាន!DG134</f>
        <v>0</v>
      </c>
      <c r="DA134" s="51">
        <f>វត្តមាន!DH134</f>
        <v>0</v>
      </c>
      <c r="DB134" s="51">
        <f>វត្តមាន!DI134</f>
        <v>0</v>
      </c>
      <c r="DC134" s="8"/>
      <c r="DD134" s="9" t="str">
        <f t="shared" si="186"/>
        <v xml:space="preserve"> </v>
      </c>
      <c r="DE134" s="8"/>
      <c r="DF134" s="9" t="str">
        <f t="shared" si="187"/>
        <v xml:space="preserve"> </v>
      </c>
      <c r="DG134" s="8"/>
      <c r="DH134" s="9" t="str">
        <f t="shared" si="188"/>
        <v xml:space="preserve"> </v>
      </c>
      <c r="DI134" s="8"/>
      <c r="DJ134" s="9" t="str">
        <f t="shared" si="189"/>
        <v xml:space="preserve"> </v>
      </c>
      <c r="DK134" s="8"/>
      <c r="DL134" s="9" t="str">
        <f t="shared" si="190"/>
        <v xml:space="preserve"> </v>
      </c>
      <c r="DM134" s="8"/>
      <c r="DN134" s="9" t="str">
        <f t="shared" si="191"/>
        <v xml:space="preserve"> </v>
      </c>
      <c r="DO134" s="8"/>
      <c r="DP134" s="9" t="str">
        <f t="shared" si="192"/>
        <v xml:space="preserve"> </v>
      </c>
      <c r="DQ134" s="8"/>
      <c r="DR134" s="9" t="str">
        <f t="shared" si="193"/>
        <v xml:space="preserve"> </v>
      </c>
      <c r="DS134" s="8"/>
      <c r="DT134" s="9" t="str">
        <f t="shared" si="194"/>
        <v xml:space="preserve"> </v>
      </c>
      <c r="DU134" s="8"/>
      <c r="DV134" s="9" t="str">
        <f t="shared" si="195"/>
        <v xml:space="preserve"> </v>
      </c>
      <c r="DW134" s="8"/>
      <c r="DX134" s="9" t="str">
        <f t="shared" si="196"/>
        <v xml:space="preserve"> </v>
      </c>
      <c r="DY134" s="2"/>
      <c r="DZ134" s="9" t="str">
        <f t="shared" si="234"/>
        <v>F</v>
      </c>
      <c r="EA134" s="53">
        <f t="shared" si="235"/>
        <v>0</v>
      </c>
      <c r="EB134" s="147">
        <f t="shared" si="236"/>
        <v>0</v>
      </c>
      <c r="EC134" s="164" t="str">
        <f t="shared" si="237"/>
        <v xml:space="preserve">មិនចាត់ថ្នាក់ </v>
      </c>
      <c r="ED134" s="164" t="str">
        <f t="shared" si="238"/>
        <v xml:space="preserve"> មិនចាត់ថ្នាក់</v>
      </c>
      <c r="EE134" s="53" t="str">
        <f t="shared" si="258"/>
        <v xml:space="preserve"> </v>
      </c>
      <c r="EF134" s="58">
        <f>វត្តមាន!EP134</f>
        <v>2</v>
      </c>
      <c r="EG134" s="58">
        <f>វត្តមាន!EQ134</f>
        <v>2</v>
      </c>
      <c r="EH134" s="58">
        <f>វត្តមាន!ER134</f>
        <v>2</v>
      </c>
      <c r="EI134" s="58">
        <f>វត្តមាន!ES134</f>
        <v>6</v>
      </c>
      <c r="EJ134" s="67"/>
      <c r="EK134" s="8"/>
      <c r="EL134" s="9" t="str">
        <f t="shared" si="197"/>
        <v xml:space="preserve"> </v>
      </c>
      <c r="EM134" s="9"/>
      <c r="EN134" s="8"/>
      <c r="EO134" s="9" t="str">
        <f t="shared" si="198"/>
        <v xml:space="preserve"> </v>
      </c>
      <c r="EP134" s="9"/>
      <c r="EQ134" s="8"/>
      <c r="ER134" s="9" t="str">
        <f t="shared" si="199"/>
        <v xml:space="preserve"> </v>
      </c>
      <c r="ES134" s="9"/>
      <c r="ET134" s="8"/>
      <c r="EU134" s="9" t="str">
        <f t="shared" si="200"/>
        <v xml:space="preserve"> </v>
      </c>
      <c r="EV134" s="9"/>
      <c r="EW134" s="8"/>
      <c r="EX134" s="9" t="str">
        <f t="shared" si="201"/>
        <v xml:space="preserve"> </v>
      </c>
      <c r="EY134" s="9"/>
      <c r="EZ134" s="8"/>
      <c r="FA134" s="9" t="str">
        <f t="shared" si="202"/>
        <v xml:space="preserve"> </v>
      </c>
      <c r="FB134" s="9"/>
      <c r="FC134" s="8"/>
      <c r="FD134" s="9" t="str">
        <f t="shared" si="203"/>
        <v xml:space="preserve"> </v>
      </c>
      <c r="FE134" s="9"/>
      <c r="FF134" s="8"/>
      <c r="FG134" s="9" t="str">
        <f t="shared" si="204"/>
        <v xml:space="preserve"> </v>
      </c>
      <c r="FH134" s="9"/>
      <c r="FI134" s="8"/>
      <c r="FJ134" s="9" t="str">
        <f t="shared" si="205"/>
        <v xml:space="preserve"> </v>
      </c>
      <c r="FK134" s="9"/>
      <c r="FL134" s="8"/>
      <c r="FM134" s="9" t="str">
        <f t="shared" si="206"/>
        <v xml:space="preserve"> </v>
      </c>
      <c r="FN134" s="9"/>
      <c r="FO134" s="8"/>
      <c r="FP134" s="9" t="str">
        <f t="shared" si="207"/>
        <v xml:space="preserve"> </v>
      </c>
      <c r="FQ134" s="9"/>
      <c r="FR134" s="2"/>
      <c r="FS134" s="9" t="str">
        <f t="shared" si="208"/>
        <v xml:space="preserve"> </v>
      </c>
      <c r="FT134" s="8">
        <f t="shared" si="209"/>
        <v>47</v>
      </c>
      <c r="FU134" s="53">
        <f t="shared" si="239"/>
        <v>0</v>
      </c>
      <c r="FV134" s="147">
        <f t="shared" si="240"/>
        <v>0</v>
      </c>
      <c r="FW134" s="164" t="str">
        <f t="shared" si="241"/>
        <v xml:space="preserve">មិនចាត់ថ្នាក់ </v>
      </c>
      <c r="FX134" s="164" t="str">
        <f t="shared" si="242"/>
        <v xml:space="preserve"> មិនចាត់ថ្នាក់</v>
      </c>
      <c r="FY134" s="53" t="str">
        <f t="shared" si="259"/>
        <v xml:space="preserve"> </v>
      </c>
      <c r="FZ134" s="58">
        <f>វត្តមាន!FZ134</f>
        <v>2</v>
      </c>
      <c r="GA134" s="58">
        <f>វត្តមាន!GA134</f>
        <v>2</v>
      </c>
      <c r="GB134" s="58">
        <f>វត្តមាន!GB134</f>
        <v>2</v>
      </c>
      <c r="GC134" s="58">
        <f>វត្តមាន!GC134</f>
        <v>6</v>
      </c>
      <c r="GD134" s="69">
        <f t="shared" si="243"/>
        <v>6.2368421052631575</v>
      </c>
      <c r="GE134" s="69">
        <f t="shared" si="210"/>
        <v>0</v>
      </c>
      <c r="GF134" s="69">
        <f t="shared" si="211"/>
        <v>3.1184210526315788</v>
      </c>
      <c r="GG134" s="164" t="str">
        <f t="shared" si="244"/>
        <v>F</v>
      </c>
      <c r="GH134" s="164" t="str">
        <f t="shared" si="245"/>
        <v>ខ្សោយ</v>
      </c>
      <c r="GI134" s="53" t="e">
        <f t="shared" si="260"/>
        <v>#N/A</v>
      </c>
      <c r="GJ134" s="2">
        <f t="shared" si="246"/>
        <v>4</v>
      </c>
      <c r="GK134" s="2">
        <f t="shared" si="247"/>
        <v>4</v>
      </c>
      <c r="GL134" s="2">
        <f t="shared" si="248"/>
        <v>4</v>
      </c>
      <c r="GM134" s="2">
        <f t="shared" si="249"/>
        <v>12</v>
      </c>
    </row>
    <row r="135" spans="1:195">
      <c r="A135" s="2"/>
      <c r="B135" s="2">
        <f>ប្រវត្តិរូបសិស្ស!B135</f>
        <v>7906</v>
      </c>
      <c r="C135" s="2" t="str">
        <f>ប្រវត្តិរូបសិស្ស!C135</f>
        <v>វុទ្ធ សាវុន</v>
      </c>
      <c r="D135" s="2" t="str">
        <f>ប្រវត្តិរូបសិស្ស!D135</f>
        <v>ប្រុស</v>
      </c>
      <c r="E135" s="7">
        <f>ប្រវត្តិរូបសិស្ស!E135</f>
        <v>39685</v>
      </c>
      <c r="F135" s="7" t="str">
        <f>ប្រវត្តិរូបសិស្ស!G135</f>
        <v>12E</v>
      </c>
      <c r="G135" s="8">
        <v>63</v>
      </c>
      <c r="H135" s="9" t="str">
        <f t="shared" si="153"/>
        <v>B</v>
      </c>
      <c r="I135" s="8">
        <v>82</v>
      </c>
      <c r="J135" s="9" t="str">
        <f t="shared" si="154"/>
        <v>D</v>
      </c>
      <c r="K135" s="8">
        <v>50</v>
      </c>
      <c r="L135" s="9" t="str">
        <f t="shared" si="155"/>
        <v>D</v>
      </c>
      <c r="M135" s="8">
        <v>43</v>
      </c>
      <c r="N135" s="9" t="str">
        <f t="shared" si="156"/>
        <v>E</v>
      </c>
      <c r="O135" s="8">
        <v>14</v>
      </c>
      <c r="P135" s="9" t="str">
        <f t="shared" si="157"/>
        <v>F</v>
      </c>
      <c r="Q135" s="8"/>
      <c r="R135" s="9" t="str">
        <f t="shared" si="158"/>
        <v xml:space="preserve"> </v>
      </c>
      <c r="S135" s="8"/>
      <c r="T135" s="9" t="str">
        <f t="shared" si="159"/>
        <v xml:space="preserve"> </v>
      </c>
      <c r="U135" s="8"/>
      <c r="V135" s="9" t="str">
        <f t="shared" si="160"/>
        <v xml:space="preserve"> </v>
      </c>
      <c r="W135" s="8">
        <v>28</v>
      </c>
      <c r="X135" s="9" t="str">
        <f t="shared" si="161"/>
        <v>E</v>
      </c>
      <c r="Y135" s="9">
        <v>22</v>
      </c>
      <c r="Z135" s="8" t="str">
        <f t="shared" si="250"/>
        <v>0</v>
      </c>
      <c r="AA135" s="9" t="str">
        <f t="shared" si="251"/>
        <v>F</v>
      </c>
      <c r="AB135" s="8"/>
      <c r="AC135" s="9" t="str">
        <f t="shared" si="162"/>
        <v xml:space="preserve"> </v>
      </c>
      <c r="AD135" s="2"/>
      <c r="AE135" s="9" t="str">
        <f t="shared" si="163"/>
        <v>F</v>
      </c>
      <c r="AF135" s="53">
        <f t="shared" si="221"/>
        <v>280</v>
      </c>
      <c r="AG135" s="147">
        <f t="shared" si="252"/>
        <v>29.473684210526315</v>
      </c>
      <c r="AH135" s="164" t="str">
        <f t="shared" si="253"/>
        <v>E</v>
      </c>
      <c r="AI135" s="164" t="str">
        <f t="shared" si="254"/>
        <v>មធ្យម</v>
      </c>
      <c r="AJ135" s="53">
        <f t="shared" si="255"/>
        <v>16</v>
      </c>
      <c r="AK135" s="53">
        <f>វត្តមាន!BV135</f>
        <v>0</v>
      </c>
      <c r="AL135" s="53">
        <f>វត្តមាន!BW135</f>
        <v>0</v>
      </c>
      <c r="AM135" s="53">
        <f>វត្តមាន!BX135</f>
        <v>0</v>
      </c>
      <c r="AN135" s="53">
        <f>វត្តមាន!BY135</f>
        <v>0</v>
      </c>
      <c r="AO135" s="8"/>
      <c r="AP135" s="9" t="str">
        <f t="shared" si="164"/>
        <v xml:space="preserve"> </v>
      </c>
      <c r="AQ135" s="8"/>
      <c r="AR135" s="9" t="str">
        <f t="shared" si="165"/>
        <v xml:space="preserve"> </v>
      </c>
      <c r="AS135" s="8"/>
      <c r="AT135" s="9" t="str">
        <f t="shared" si="166"/>
        <v xml:space="preserve"> </v>
      </c>
      <c r="AU135" s="8"/>
      <c r="AV135" s="9" t="str">
        <f t="shared" si="167"/>
        <v xml:space="preserve"> </v>
      </c>
      <c r="AW135" s="8"/>
      <c r="AX135" s="9" t="str">
        <f t="shared" si="168"/>
        <v xml:space="preserve"> </v>
      </c>
      <c r="AY135" s="8"/>
      <c r="AZ135" s="9" t="str">
        <f t="shared" si="169"/>
        <v xml:space="preserve"> </v>
      </c>
      <c r="BA135" s="8"/>
      <c r="BB135" s="9" t="str">
        <f t="shared" si="170"/>
        <v xml:space="preserve"> </v>
      </c>
      <c r="BC135" s="8"/>
      <c r="BD135" s="9" t="str">
        <f t="shared" si="171"/>
        <v xml:space="preserve"> </v>
      </c>
      <c r="BE135" s="8"/>
      <c r="BF135" s="9" t="str">
        <f t="shared" si="172"/>
        <v xml:space="preserve"> </v>
      </c>
      <c r="BG135" s="8"/>
      <c r="BH135" s="9" t="str">
        <f t="shared" si="173"/>
        <v xml:space="preserve"> </v>
      </c>
      <c r="BI135" s="8"/>
      <c r="BJ135" s="9" t="str">
        <f t="shared" si="174"/>
        <v xml:space="preserve"> </v>
      </c>
      <c r="BK135" s="2"/>
      <c r="BL135" s="9" t="str">
        <f t="shared" si="224"/>
        <v>F</v>
      </c>
      <c r="BM135" s="53">
        <f t="shared" si="225"/>
        <v>0</v>
      </c>
      <c r="BN135" s="147">
        <f t="shared" si="226"/>
        <v>0</v>
      </c>
      <c r="BO135" s="164" t="str">
        <f t="shared" si="227"/>
        <v xml:space="preserve">មិនចាត់ថ្នាក់ </v>
      </c>
      <c r="BP135" s="164" t="str">
        <f t="shared" si="228"/>
        <v xml:space="preserve"> មិនចាត់ថ្នាក់</v>
      </c>
      <c r="BQ135" s="53" t="str">
        <f t="shared" si="256"/>
        <v xml:space="preserve"> </v>
      </c>
      <c r="BR135" s="51">
        <f>វត្តមាន!BV135</f>
        <v>0</v>
      </c>
      <c r="BS135" s="51">
        <f>វត្តមាន!BW135</f>
        <v>0</v>
      </c>
      <c r="BT135" s="51">
        <f>វត្តមាន!BX135</f>
        <v>0</v>
      </c>
      <c r="BU135" s="51">
        <f>វត្តមាន!BY135</f>
        <v>0</v>
      </c>
      <c r="BV135" s="8"/>
      <c r="BW135" s="9" t="str">
        <f t="shared" si="175"/>
        <v xml:space="preserve"> </v>
      </c>
      <c r="BX135" s="8"/>
      <c r="BY135" s="9" t="str">
        <f t="shared" si="176"/>
        <v xml:space="preserve"> </v>
      </c>
      <c r="BZ135" s="8"/>
      <c r="CA135" s="9" t="str">
        <f t="shared" si="177"/>
        <v xml:space="preserve"> </v>
      </c>
      <c r="CB135" s="8"/>
      <c r="CC135" s="9" t="str">
        <f t="shared" si="178"/>
        <v xml:space="preserve"> </v>
      </c>
      <c r="CD135" s="8"/>
      <c r="CE135" s="9" t="str">
        <f t="shared" si="179"/>
        <v xml:space="preserve"> </v>
      </c>
      <c r="CF135" s="8"/>
      <c r="CG135" s="9" t="str">
        <f t="shared" si="180"/>
        <v xml:space="preserve"> </v>
      </c>
      <c r="CH135" s="8"/>
      <c r="CI135" s="9" t="str">
        <f t="shared" si="181"/>
        <v xml:space="preserve"> </v>
      </c>
      <c r="CJ135" s="8"/>
      <c r="CK135" s="9" t="str">
        <f t="shared" si="182"/>
        <v xml:space="preserve"> </v>
      </c>
      <c r="CL135" s="8"/>
      <c r="CM135" s="9" t="str">
        <f t="shared" si="183"/>
        <v xml:space="preserve"> </v>
      </c>
      <c r="CN135" s="8"/>
      <c r="CO135" s="9" t="str">
        <f t="shared" si="184"/>
        <v xml:space="preserve"> </v>
      </c>
      <c r="CP135" s="8"/>
      <c r="CQ135" s="9" t="str">
        <f t="shared" si="185"/>
        <v xml:space="preserve"> </v>
      </c>
      <c r="CR135" s="2"/>
      <c r="CS135" s="9" t="str">
        <f t="shared" si="229"/>
        <v>F</v>
      </c>
      <c r="CT135" s="53">
        <f t="shared" si="230"/>
        <v>0</v>
      </c>
      <c r="CU135" s="147">
        <f t="shared" si="231"/>
        <v>0</v>
      </c>
      <c r="CV135" s="164" t="str">
        <f t="shared" si="232"/>
        <v xml:space="preserve">មិនចាត់ថ្នាក់ </v>
      </c>
      <c r="CW135" s="164" t="str">
        <f t="shared" si="233"/>
        <v xml:space="preserve"> មិនចាត់ថ្នាក់</v>
      </c>
      <c r="CX135" s="53" t="str">
        <f t="shared" si="257"/>
        <v xml:space="preserve"> </v>
      </c>
      <c r="CY135" s="51">
        <f>វត្តមាន!DF135</f>
        <v>0</v>
      </c>
      <c r="CZ135" s="51">
        <f>វត្តមាន!DG135</f>
        <v>0</v>
      </c>
      <c r="DA135" s="51">
        <f>វត្តមាន!DH135</f>
        <v>0</v>
      </c>
      <c r="DB135" s="51">
        <f>វត្តមាន!DI135</f>
        <v>0</v>
      </c>
      <c r="DC135" s="8"/>
      <c r="DD135" s="9" t="str">
        <f t="shared" si="186"/>
        <v xml:space="preserve"> </v>
      </c>
      <c r="DE135" s="8"/>
      <c r="DF135" s="9" t="str">
        <f t="shared" si="187"/>
        <v xml:space="preserve"> </v>
      </c>
      <c r="DG135" s="8"/>
      <c r="DH135" s="9" t="str">
        <f t="shared" si="188"/>
        <v xml:space="preserve"> </v>
      </c>
      <c r="DI135" s="8"/>
      <c r="DJ135" s="9" t="str">
        <f t="shared" si="189"/>
        <v xml:space="preserve"> </v>
      </c>
      <c r="DK135" s="8"/>
      <c r="DL135" s="9" t="str">
        <f t="shared" si="190"/>
        <v xml:space="preserve"> </v>
      </c>
      <c r="DM135" s="8"/>
      <c r="DN135" s="9" t="str">
        <f t="shared" si="191"/>
        <v xml:space="preserve"> </v>
      </c>
      <c r="DO135" s="8"/>
      <c r="DP135" s="9" t="str">
        <f t="shared" si="192"/>
        <v xml:space="preserve"> </v>
      </c>
      <c r="DQ135" s="8"/>
      <c r="DR135" s="9" t="str">
        <f t="shared" si="193"/>
        <v xml:space="preserve"> </v>
      </c>
      <c r="DS135" s="8"/>
      <c r="DT135" s="9" t="str">
        <f t="shared" si="194"/>
        <v xml:space="preserve"> </v>
      </c>
      <c r="DU135" s="8"/>
      <c r="DV135" s="9" t="str">
        <f t="shared" si="195"/>
        <v xml:space="preserve"> </v>
      </c>
      <c r="DW135" s="8"/>
      <c r="DX135" s="9" t="str">
        <f t="shared" si="196"/>
        <v xml:space="preserve"> </v>
      </c>
      <c r="DY135" s="2"/>
      <c r="DZ135" s="9" t="str">
        <f t="shared" si="234"/>
        <v>F</v>
      </c>
      <c r="EA135" s="53">
        <f t="shared" si="235"/>
        <v>0</v>
      </c>
      <c r="EB135" s="147">
        <f t="shared" si="236"/>
        <v>0</v>
      </c>
      <c r="EC135" s="164" t="str">
        <f t="shared" si="237"/>
        <v xml:space="preserve">មិនចាត់ថ្នាក់ </v>
      </c>
      <c r="ED135" s="164" t="str">
        <f t="shared" si="238"/>
        <v xml:space="preserve"> មិនចាត់ថ្នាក់</v>
      </c>
      <c r="EE135" s="53" t="str">
        <f t="shared" si="258"/>
        <v xml:space="preserve"> </v>
      </c>
      <c r="EF135" s="58">
        <f>វត្តមាន!EP135</f>
        <v>2</v>
      </c>
      <c r="EG135" s="58">
        <f>វត្តមាន!EQ135</f>
        <v>2</v>
      </c>
      <c r="EH135" s="58">
        <f>វត្តមាន!ER135</f>
        <v>2</v>
      </c>
      <c r="EI135" s="58">
        <f>វត្តមាន!ES135</f>
        <v>6</v>
      </c>
      <c r="EJ135" s="67"/>
      <c r="EK135" s="8"/>
      <c r="EL135" s="9" t="str">
        <f t="shared" si="197"/>
        <v xml:space="preserve"> </v>
      </c>
      <c r="EM135" s="9"/>
      <c r="EN135" s="8"/>
      <c r="EO135" s="9" t="str">
        <f t="shared" si="198"/>
        <v xml:space="preserve"> </v>
      </c>
      <c r="EP135" s="9"/>
      <c r="EQ135" s="8"/>
      <c r="ER135" s="9" t="str">
        <f t="shared" si="199"/>
        <v xml:space="preserve"> </v>
      </c>
      <c r="ES135" s="9"/>
      <c r="ET135" s="8"/>
      <c r="EU135" s="9" t="str">
        <f t="shared" si="200"/>
        <v xml:space="preserve"> </v>
      </c>
      <c r="EV135" s="9"/>
      <c r="EW135" s="8"/>
      <c r="EX135" s="9" t="str">
        <f t="shared" si="201"/>
        <v xml:space="preserve"> </v>
      </c>
      <c r="EY135" s="9"/>
      <c r="EZ135" s="8"/>
      <c r="FA135" s="9" t="str">
        <f t="shared" si="202"/>
        <v xml:space="preserve"> </v>
      </c>
      <c r="FB135" s="9"/>
      <c r="FC135" s="8"/>
      <c r="FD135" s="9" t="str">
        <f t="shared" si="203"/>
        <v xml:space="preserve"> </v>
      </c>
      <c r="FE135" s="9"/>
      <c r="FF135" s="8"/>
      <c r="FG135" s="9" t="str">
        <f t="shared" si="204"/>
        <v xml:space="preserve"> </v>
      </c>
      <c r="FH135" s="9"/>
      <c r="FI135" s="8"/>
      <c r="FJ135" s="9" t="str">
        <f t="shared" si="205"/>
        <v xml:space="preserve"> </v>
      </c>
      <c r="FK135" s="9"/>
      <c r="FL135" s="8"/>
      <c r="FM135" s="9" t="str">
        <f t="shared" si="206"/>
        <v xml:space="preserve"> </v>
      </c>
      <c r="FN135" s="9"/>
      <c r="FO135" s="8"/>
      <c r="FP135" s="9" t="str">
        <f t="shared" si="207"/>
        <v xml:space="preserve"> </v>
      </c>
      <c r="FQ135" s="9"/>
      <c r="FR135" s="2"/>
      <c r="FS135" s="9" t="str">
        <f t="shared" si="208"/>
        <v xml:space="preserve"> </v>
      </c>
      <c r="FT135" s="8">
        <f t="shared" si="209"/>
        <v>47</v>
      </c>
      <c r="FU135" s="53">
        <f t="shared" si="239"/>
        <v>0</v>
      </c>
      <c r="FV135" s="147">
        <f t="shared" si="240"/>
        <v>0</v>
      </c>
      <c r="FW135" s="164" t="str">
        <f t="shared" si="241"/>
        <v xml:space="preserve">មិនចាត់ថ្នាក់ </v>
      </c>
      <c r="FX135" s="164" t="str">
        <f t="shared" si="242"/>
        <v xml:space="preserve"> មិនចាត់ថ្នាក់</v>
      </c>
      <c r="FY135" s="53" t="str">
        <f t="shared" si="259"/>
        <v xml:space="preserve"> </v>
      </c>
      <c r="FZ135" s="58">
        <f>វត្តមាន!FZ135</f>
        <v>2</v>
      </c>
      <c r="GA135" s="58">
        <f>វត្តមាន!GA135</f>
        <v>2</v>
      </c>
      <c r="GB135" s="58">
        <f>វត្តមាន!GB135</f>
        <v>2</v>
      </c>
      <c r="GC135" s="58">
        <f>វត្តមាន!GC135</f>
        <v>6</v>
      </c>
      <c r="GD135" s="69">
        <f t="shared" si="243"/>
        <v>7.3684210526315788</v>
      </c>
      <c r="GE135" s="69">
        <f t="shared" si="210"/>
        <v>0</v>
      </c>
      <c r="GF135" s="69">
        <f t="shared" si="211"/>
        <v>3.6842105263157894</v>
      </c>
      <c r="GG135" s="164" t="str">
        <f t="shared" si="244"/>
        <v>F</v>
      </c>
      <c r="GH135" s="164" t="str">
        <f t="shared" si="245"/>
        <v>ខ្សោយ</v>
      </c>
      <c r="GI135" s="53" t="e">
        <f t="shared" si="260"/>
        <v>#N/A</v>
      </c>
      <c r="GJ135" s="2">
        <f t="shared" si="246"/>
        <v>4</v>
      </c>
      <c r="GK135" s="2">
        <f t="shared" si="247"/>
        <v>4</v>
      </c>
      <c r="GL135" s="2">
        <f t="shared" si="248"/>
        <v>4</v>
      </c>
      <c r="GM135" s="2">
        <f t="shared" si="249"/>
        <v>12</v>
      </c>
    </row>
    <row r="136" spans="1:195">
      <c r="A136" s="2"/>
      <c r="B136" s="2">
        <f>ប្រវត្តិរូបសិស្ស!B136</f>
        <v>7907</v>
      </c>
      <c r="C136" s="2" t="str">
        <f>ប្រវត្តិរូបសិស្ស!C136</f>
        <v>វុទ្ធី ហុកលី</v>
      </c>
      <c r="D136" s="2" t="str">
        <f>ប្រវត្តិរូបសិស្ស!D136</f>
        <v>ប្រុស</v>
      </c>
      <c r="E136" s="7">
        <f>ប្រវត្តិរូបសិស្ស!E136</f>
        <v>39059</v>
      </c>
      <c r="F136" s="7" t="str">
        <f>ប្រវត្តិរូបសិស្ស!G136</f>
        <v>12E</v>
      </c>
      <c r="G136" s="8"/>
      <c r="H136" s="9" t="str">
        <f t="shared" si="153"/>
        <v xml:space="preserve"> </v>
      </c>
      <c r="I136" s="8"/>
      <c r="J136" s="9" t="str">
        <f t="shared" si="154"/>
        <v xml:space="preserve"> </v>
      </c>
      <c r="K136" s="8"/>
      <c r="L136" s="9" t="str">
        <f t="shared" si="155"/>
        <v xml:space="preserve"> </v>
      </c>
      <c r="M136" s="8"/>
      <c r="N136" s="9" t="str">
        <f t="shared" si="156"/>
        <v xml:space="preserve"> </v>
      </c>
      <c r="O136" s="8"/>
      <c r="P136" s="9" t="str">
        <f t="shared" si="157"/>
        <v xml:space="preserve"> </v>
      </c>
      <c r="Q136" s="8"/>
      <c r="R136" s="9" t="str">
        <f t="shared" si="158"/>
        <v xml:space="preserve"> </v>
      </c>
      <c r="S136" s="8"/>
      <c r="T136" s="9" t="str">
        <f t="shared" si="159"/>
        <v xml:space="preserve"> </v>
      </c>
      <c r="U136" s="8"/>
      <c r="V136" s="9" t="str">
        <f t="shared" si="160"/>
        <v xml:space="preserve"> </v>
      </c>
      <c r="W136" s="8"/>
      <c r="X136" s="9" t="str">
        <f t="shared" si="161"/>
        <v xml:space="preserve"> </v>
      </c>
      <c r="Y136" s="9"/>
      <c r="Z136" s="8" t="str">
        <f t="shared" si="250"/>
        <v>0</v>
      </c>
      <c r="AA136" s="9" t="str">
        <f t="shared" si="251"/>
        <v xml:space="preserve"> </v>
      </c>
      <c r="AB136" s="8"/>
      <c r="AC136" s="9" t="str">
        <f t="shared" si="162"/>
        <v xml:space="preserve"> </v>
      </c>
      <c r="AD136" s="2"/>
      <c r="AE136" s="9" t="str">
        <f t="shared" si="163"/>
        <v>F</v>
      </c>
      <c r="AF136" s="53">
        <f t="shared" si="221"/>
        <v>0</v>
      </c>
      <c r="AG136" s="147">
        <f t="shared" si="252"/>
        <v>0</v>
      </c>
      <c r="AH136" s="164" t="str">
        <f t="shared" si="253"/>
        <v xml:space="preserve">មិនចាត់ថ្នាក់ </v>
      </c>
      <c r="AI136" s="164" t="str">
        <f t="shared" si="254"/>
        <v xml:space="preserve"> មិនចាត់ថ្នាក់</v>
      </c>
      <c r="AJ136" s="53" t="str">
        <f t="shared" si="255"/>
        <v xml:space="preserve"> </v>
      </c>
      <c r="AK136" s="53">
        <f>វត្តមាន!BV136</f>
        <v>0</v>
      </c>
      <c r="AL136" s="53">
        <f>វត្តមាន!BW136</f>
        <v>0</v>
      </c>
      <c r="AM136" s="53">
        <f>វត្តមាន!BX136</f>
        <v>0</v>
      </c>
      <c r="AN136" s="53">
        <f>វត្តមាន!BY136</f>
        <v>0</v>
      </c>
      <c r="AO136" s="8"/>
      <c r="AP136" s="9" t="str">
        <f t="shared" si="164"/>
        <v xml:space="preserve"> </v>
      </c>
      <c r="AQ136" s="8"/>
      <c r="AR136" s="9" t="str">
        <f t="shared" si="165"/>
        <v xml:space="preserve"> </v>
      </c>
      <c r="AS136" s="8"/>
      <c r="AT136" s="9" t="str">
        <f t="shared" si="166"/>
        <v xml:space="preserve"> </v>
      </c>
      <c r="AU136" s="8"/>
      <c r="AV136" s="9" t="str">
        <f t="shared" si="167"/>
        <v xml:space="preserve"> </v>
      </c>
      <c r="AW136" s="8"/>
      <c r="AX136" s="9" t="str">
        <f t="shared" si="168"/>
        <v xml:space="preserve"> </v>
      </c>
      <c r="AY136" s="8"/>
      <c r="AZ136" s="9" t="str">
        <f t="shared" si="169"/>
        <v xml:space="preserve"> </v>
      </c>
      <c r="BA136" s="8"/>
      <c r="BB136" s="9" t="str">
        <f t="shared" si="170"/>
        <v xml:space="preserve"> </v>
      </c>
      <c r="BC136" s="8"/>
      <c r="BD136" s="9" t="str">
        <f t="shared" si="171"/>
        <v xml:space="preserve"> </v>
      </c>
      <c r="BE136" s="8"/>
      <c r="BF136" s="9" t="str">
        <f t="shared" si="172"/>
        <v xml:space="preserve"> </v>
      </c>
      <c r="BG136" s="8"/>
      <c r="BH136" s="9" t="str">
        <f t="shared" si="173"/>
        <v xml:space="preserve"> </v>
      </c>
      <c r="BI136" s="8"/>
      <c r="BJ136" s="9" t="str">
        <f t="shared" si="174"/>
        <v xml:space="preserve"> </v>
      </c>
      <c r="BK136" s="2"/>
      <c r="BL136" s="9" t="str">
        <f t="shared" si="224"/>
        <v>F</v>
      </c>
      <c r="BM136" s="53">
        <f t="shared" si="225"/>
        <v>0</v>
      </c>
      <c r="BN136" s="147">
        <f t="shared" si="226"/>
        <v>0</v>
      </c>
      <c r="BO136" s="164" t="str">
        <f t="shared" si="227"/>
        <v xml:space="preserve">មិនចាត់ថ្នាក់ </v>
      </c>
      <c r="BP136" s="164" t="str">
        <f t="shared" si="228"/>
        <v xml:space="preserve"> មិនចាត់ថ្នាក់</v>
      </c>
      <c r="BQ136" s="53" t="str">
        <f t="shared" si="256"/>
        <v xml:space="preserve"> </v>
      </c>
      <c r="BR136" s="51">
        <f>វត្តមាន!BV136</f>
        <v>0</v>
      </c>
      <c r="BS136" s="51">
        <f>វត្តមាន!BW136</f>
        <v>0</v>
      </c>
      <c r="BT136" s="51">
        <f>វត្តមាន!BX136</f>
        <v>0</v>
      </c>
      <c r="BU136" s="51">
        <f>វត្តមាន!BY136</f>
        <v>0</v>
      </c>
      <c r="BV136" s="8"/>
      <c r="BW136" s="9" t="str">
        <f t="shared" si="175"/>
        <v xml:space="preserve"> </v>
      </c>
      <c r="BX136" s="8"/>
      <c r="BY136" s="9" t="str">
        <f t="shared" si="176"/>
        <v xml:space="preserve"> </v>
      </c>
      <c r="BZ136" s="8"/>
      <c r="CA136" s="9" t="str">
        <f t="shared" si="177"/>
        <v xml:space="preserve"> </v>
      </c>
      <c r="CB136" s="8"/>
      <c r="CC136" s="9" t="str">
        <f t="shared" si="178"/>
        <v xml:space="preserve"> </v>
      </c>
      <c r="CD136" s="8"/>
      <c r="CE136" s="9" t="str">
        <f t="shared" si="179"/>
        <v xml:space="preserve"> </v>
      </c>
      <c r="CF136" s="8"/>
      <c r="CG136" s="9" t="str">
        <f t="shared" si="180"/>
        <v xml:space="preserve"> </v>
      </c>
      <c r="CH136" s="8"/>
      <c r="CI136" s="9" t="str">
        <f t="shared" si="181"/>
        <v xml:space="preserve"> </v>
      </c>
      <c r="CJ136" s="8"/>
      <c r="CK136" s="9" t="str">
        <f t="shared" si="182"/>
        <v xml:space="preserve"> </v>
      </c>
      <c r="CL136" s="8"/>
      <c r="CM136" s="9" t="str">
        <f t="shared" si="183"/>
        <v xml:space="preserve"> </v>
      </c>
      <c r="CN136" s="8"/>
      <c r="CO136" s="9" t="str">
        <f t="shared" si="184"/>
        <v xml:space="preserve"> </v>
      </c>
      <c r="CP136" s="8"/>
      <c r="CQ136" s="9" t="str">
        <f t="shared" si="185"/>
        <v xml:space="preserve"> </v>
      </c>
      <c r="CR136" s="2"/>
      <c r="CS136" s="9" t="str">
        <f t="shared" si="229"/>
        <v>F</v>
      </c>
      <c r="CT136" s="53">
        <f t="shared" si="230"/>
        <v>0</v>
      </c>
      <c r="CU136" s="147">
        <f t="shared" si="231"/>
        <v>0</v>
      </c>
      <c r="CV136" s="164" t="str">
        <f t="shared" si="232"/>
        <v xml:space="preserve">មិនចាត់ថ្នាក់ </v>
      </c>
      <c r="CW136" s="164" t="str">
        <f t="shared" si="233"/>
        <v xml:space="preserve"> មិនចាត់ថ្នាក់</v>
      </c>
      <c r="CX136" s="53" t="str">
        <f t="shared" si="257"/>
        <v xml:space="preserve"> </v>
      </c>
      <c r="CY136" s="51">
        <f>វត្តមាន!DF136</f>
        <v>0</v>
      </c>
      <c r="CZ136" s="51">
        <f>វត្តមាន!DG136</f>
        <v>0</v>
      </c>
      <c r="DA136" s="51">
        <f>វត្តមាន!DH136</f>
        <v>0</v>
      </c>
      <c r="DB136" s="51">
        <f>វត្តមាន!DI136</f>
        <v>0</v>
      </c>
      <c r="DC136" s="8"/>
      <c r="DD136" s="9" t="str">
        <f t="shared" si="186"/>
        <v xml:space="preserve"> </v>
      </c>
      <c r="DE136" s="8"/>
      <c r="DF136" s="9" t="str">
        <f t="shared" si="187"/>
        <v xml:space="preserve"> </v>
      </c>
      <c r="DG136" s="8"/>
      <c r="DH136" s="9" t="str">
        <f t="shared" si="188"/>
        <v xml:space="preserve"> </v>
      </c>
      <c r="DI136" s="8"/>
      <c r="DJ136" s="9" t="str">
        <f t="shared" si="189"/>
        <v xml:space="preserve"> </v>
      </c>
      <c r="DK136" s="8"/>
      <c r="DL136" s="9" t="str">
        <f t="shared" si="190"/>
        <v xml:space="preserve"> </v>
      </c>
      <c r="DM136" s="8"/>
      <c r="DN136" s="9" t="str">
        <f t="shared" si="191"/>
        <v xml:space="preserve"> </v>
      </c>
      <c r="DO136" s="8"/>
      <c r="DP136" s="9" t="str">
        <f t="shared" si="192"/>
        <v xml:space="preserve"> </v>
      </c>
      <c r="DQ136" s="8"/>
      <c r="DR136" s="9" t="str">
        <f t="shared" si="193"/>
        <v xml:space="preserve"> </v>
      </c>
      <c r="DS136" s="8"/>
      <c r="DT136" s="9" t="str">
        <f t="shared" si="194"/>
        <v xml:space="preserve"> </v>
      </c>
      <c r="DU136" s="8"/>
      <c r="DV136" s="9" t="str">
        <f t="shared" si="195"/>
        <v xml:space="preserve"> </v>
      </c>
      <c r="DW136" s="8"/>
      <c r="DX136" s="9" t="str">
        <f t="shared" si="196"/>
        <v xml:space="preserve"> </v>
      </c>
      <c r="DY136" s="2"/>
      <c r="DZ136" s="9" t="str">
        <f t="shared" si="234"/>
        <v>F</v>
      </c>
      <c r="EA136" s="53">
        <f t="shared" si="235"/>
        <v>0</v>
      </c>
      <c r="EB136" s="147">
        <f t="shared" si="236"/>
        <v>0</v>
      </c>
      <c r="EC136" s="164" t="str">
        <f t="shared" si="237"/>
        <v xml:space="preserve">មិនចាត់ថ្នាក់ </v>
      </c>
      <c r="ED136" s="164" t="str">
        <f t="shared" si="238"/>
        <v xml:space="preserve"> មិនចាត់ថ្នាក់</v>
      </c>
      <c r="EE136" s="53" t="str">
        <f t="shared" si="258"/>
        <v xml:space="preserve"> </v>
      </c>
      <c r="EF136" s="58">
        <f>វត្តមាន!EP136</f>
        <v>2</v>
      </c>
      <c r="EG136" s="58">
        <f>វត្តមាន!EQ136</f>
        <v>2</v>
      </c>
      <c r="EH136" s="58">
        <f>វត្តមាន!ER136</f>
        <v>2</v>
      </c>
      <c r="EI136" s="58">
        <f>វត្តមាន!ES136</f>
        <v>6</v>
      </c>
      <c r="EJ136" s="67"/>
      <c r="EK136" s="8"/>
      <c r="EL136" s="9" t="str">
        <f t="shared" si="197"/>
        <v xml:space="preserve"> </v>
      </c>
      <c r="EM136" s="9"/>
      <c r="EN136" s="8"/>
      <c r="EO136" s="9" t="str">
        <f t="shared" si="198"/>
        <v xml:space="preserve"> </v>
      </c>
      <c r="EP136" s="9"/>
      <c r="EQ136" s="8"/>
      <c r="ER136" s="9" t="str">
        <f t="shared" si="199"/>
        <v xml:space="preserve"> </v>
      </c>
      <c r="ES136" s="9"/>
      <c r="ET136" s="8"/>
      <c r="EU136" s="9" t="str">
        <f t="shared" si="200"/>
        <v xml:space="preserve"> </v>
      </c>
      <c r="EV136" s="9"/>
      <c r="EW136" s="8"/>
      <c r="EX136" s="9" t="str">
        <f t="shared" si="201"/>
        <v xml:space="preserve"> </v>
      </c>
      <c r="EY136" s="9"/>
      <c r="EZ136" s="8"/>
      <c r="FA136" s="9" t="str">
        <f t="shared" si="202"/>
        <v xml:space="preserve"> </v>
      </c>
      <c r="FB136" s="9"/>
      <c r="FC136" s="8"/>
      <c r="FD136" s="9" t="str">
        <f t="shared" si="203"/>
        <v xml:space="preserve"> </v>
      </c>
      <c r="FE136" s="9"/>
      <c r="FF136" s="8"/>
      <c r="FG136" s="9" t="str">
        <f t="shared" si="204"/>
        <v xml:space="preserve"> </v>
      </c>
      <c r="FH136" s="9"/>
      <c r="FI136" s="8"/>
      <c r="FJ136" s="9" t="str">
        <f t="shared" si="205"/>
        <v xml:space="preserve"> </v>
      </c>
      <c r="FK136" s="9"/>
      <c r="FL136" s="8"/>
      <c r="FM136" s="9" t="str">
        <f t="shared" si="206"/>
        <v xml:space="preserve"> </v>
      </c>
      <c r="FN136" s="9"/>
      <c r="FO136" s="8"/>
      <c r="FP136" s="9" t="str">
        <f t="shared" si="207"/>
        <v xml:space="preserve"> </v>
      </c>
      <c r="FQ136" s="9"/>
      <c r="FR136" s="2"/>
      <c r="FS136" s="9" t="str">
        <f t="shared" si="208"/>
        <v xml:space="preserve"> </v>
      </c>
      <c r="FT136" s="8">
        <f t="shared" si="209"/>
        <v>47</v>
      </c>
      <c r="FU136" s="53">
        <f t="shared" si="239"/>
        <v>0</v>
      </c>
      <c r="FV136" s="147">
        <f t="shared" si="240"/>
        <v>0</v>
      </c>
      <c r="FW136" s="164" t="str">
        <f t="shared" si="241"/>
        <v xml:space="preserve">មិនចាត់ថ្នាក់ </v>
      </c>
      <c r="FX136" s="164" t="str">
        <f t="shared" si="242"/>
        <v xml:space="preserve"> មិនចាត់ថ្នាក់</v>
      </c>
      <c r="FY136" s="53" t="str">
        <f t="shared" si="259"/>
        <v xml:space="preserve"> </v>
      </c>
      <c r="FZ136" s="58">
        <f>វត្តមាន!FZ136</f>
        <v>2</v>
      </c>
      <c r="GA136" s="58">
        <f>វត្តមាន!GA136</f>
        <v>2</v>
      </c>
      <c r="GB136" s="58">
        <f>វត្តមាន!GB136</f>
        <v>2</v>
      </c>
      <c r="GC136" s="58">
        <f>វត្តមាន!GC136</f>
        <v>6</v>
      </c>
      <c r="GD136" s="69">
        <f t="shared" si="243"/>
        <v>0</v>
      </c>
      <c r="GE136" s="69">
        <f t="shared" si="210"/>
        <v>0</v>
      </c>
      <c r="GF136" s="69">
        <f t="shared" si="211"/>
        <v>0</v>
      </c>
      <c r="GG136" s="164" t="str">
        <f t="shared" si="244"/>
        <v xml:space="preserve">មិនចាត់ថ្នាក់ </v>
      </c>
      <c r="GH136" s="164" t="str">
        <f t="shared" si="245"/>
        <v xml:space="preserve"> មិនចាត់ថ្នាក់</v>
      </c>
      <c r="GI136" s="53" t="str">
        <f t="shared" si="260"/>
        <v xml:space="preserve"> </v>
      </c>
      <c r="GJ136" s="2">
        <f t="shared" si="246"/>
        <v>4</v>
      </c>
      <c r="GK136" s="2">
        <f t="shared" si="247"/>
        <v>4</v>
      </c>
      <c r="GL136" s="2">
        <f t="shared" si="248"/>
        <v>4</v>
      </c>
      <c r="GM136" s="2">
        <f t="shared" si="249"/>
        <v>12</v>
      </c>
    </row>
    <row r="137" spans="1:195">
      <c r="A137" s="2"/>
      <c r="B137" s="2">
        <f>ប្រវត្តិរូបសិស្ស!B137</f>
        <v>7911</v>
      </c>
      <c r="C137" s="2" t="str">
        <f>ប្រវត្តិរូបសិស្ស!C137</f>
        <v>ស៊ីថា ស្រីណុច</v>
      </c>
      <c r="D137" s="2" t="str">
        <f>ប្រវត្តិរូបសិស្ស!D137</f>
        <v>ស្រី</v>
      </c>
      <c r="E137" s="7">
        <f>ប្រវត្តិរូបសិស្ស!E137</f>
        <v>39448</v>
      </c>
      <c r="F137" s="7" t="str">
        <f>ប្រវត្តិរូបសិស្ស!G137</f>
        <v>12E</v>
      </c>
      <c r="G137" s="8">
        <v>58</v>
      </c>
      <c r="H137" s="9" t="str">
        <f t="shared" si="153"/>
        <v>C</v>
      </c>
      <c r="I137" s="8">
        <v>112</v>
      </c>
      <c r="J137" s="9" t="str">
        <f t="shared" si="154"/>
        <v>A</v>
      </c>
      <c r="K137" s="8">
        <v>65</v>
      </c>
      <c r="L137" s="9" t="str">
        <f t="shared" si="155"/>
        <v>B</v>
      </c>
      <c r="M137" s="8">
        <v>49</v>
      </c>
      <c r="N137" s="9" t="str">
        <f t="shared" si="156"/>
        <v>D</v>
      </c>
      <c r="O137" s="8">
        <v>16</v>
      </c>
      <c r="P137" s="9" t="str">
        <f t="shared" si="157"/>
        <v>F</v>
      </c>
      <c r="Q137" s="8"/>
      <c r="R137" s="9" t="str">
        <f t="shared" si="158"/>
        <v xml:space="preserve"> </v>
      </c>
      <c r="S137" s="8"/>
      <c r="T137" s="9" t="str">
        <f t="shared" si="159"/>
        <v xml:space="preserve"> </v>
      </c>
      <c r="U137" s="8"/>
      <c r="V137" s="9" t="str">
        <f t="shared" si="160"/>
        <v xml:space="preserve"> </v>
      </c>
      <c r="W137" s="8">
        <v>31</v>
      </c>
      <c r="X137" s="9" t="str">
        <f t="shared" si="161"/>
        <v>D</v>
      </c>
      <c r="Y137" s="9">
        <v>18</v>
      </c>
      <c r="Z137" s="8" t="str">
        <f t="shared" si="250"/>
        <v>0</v>
      </c>
      <c r="AA137" s="9" t="str">
        <f t="shared" si="251"/>
        <v>F</v>
      </c>
      <c r="AB137" s="8"/>
      <c r="AC137" s="9" t="str">
        <f t="shared" si="162"/>
        <v xml:space="preserve"> </v>
      </c>
      <c r="AD137" s="2"/>
      <c r="AE137" s="9" t="str">
        <f t="shared" si="163"/>
        <v>F</v>
      </c>
      <c r="AF137" s="53">
        <f t="shared" si="221"/>
        <v>331</v>
      </c>
      <c r="AG137" s="147">
        <f t="shared" si="252"/>
        <v>34.842105263157897</v>
      </c>
      <c r="AH137" s="164" t="str">
        <f t="shared" si="253"/>
        <v>D</v>
      </c>
      <c r="AI137" s="164" t="str">
        <f t="shared" si="254"/>
        <v>ល្អបង្គួរ</v>
      </c>
      <c r="AJ137" s="53">
        <f t="shared" si="255"/>
        <v>3</v>
      </c>
      <c r="AK137" s="53">
        <f>វត្តមាន!BV137</f>
        <v>0</v>
      </c>
      <c r="AL137" s="53">
        <f>វត្តមាន!BW137</f>
        <v>0</v>
      </c>
      <c r="AM137" s="53">
        <f>វត្តមាន!BX137</f>
        <v>0</v>
      </c>
      <c r="AN137" s="53">
        <f>វត្តមាន!BY137</f>
        <v>0</v>
      </c>
      <c r="AO137" s="8"/>
      <c r="AP137" s="9" t="str">
        <f t="shared" si="164"/>
        <v xml:space="preserve"> </v>
      </c>
      <c r="AQ137" s="8"/>
      <c r="AR137" s="9" t="str">
        <f t="shared" si="165"/>
        <v xml:space="preserve"> </v>
      </c>
      <c r="AS137" s="8"/>
      <c r="AT137" s="9" t="str">
        <f t="shared" si="166"/>
        <v xml:space="preserve"> </v>
      </c>
      <c r="AU137" s="8"/>
      <c r="AV137" s="9" t="str">
        <f t="shared" si="167"/>
        <v xml:space="preserve"> </v>
      </c>
      <c r="AW137" s="8"/>
      <c r="AX137" s="9" t="str">
        <f t="shared" si="168"/>
        <v xml:space="preserve"> </v>
      </c>
      <c r="AY137" s="8"/>
      <c r="AZ137" s="9" t="str">
        <f t="shared" si="169"/>
        <v xml:space="preserve"> </v>
      </c>
      <c r="BA137" s="8"/>
      <c r="BB137" s="9" t="str">
        <f t="shared" si="170"/>
        <v xml:space="preserve"> </v>
      </c>
      <c r="BC137" s="8"/>
      <c r="BD137" s="9" t="str">
        <f t="shared" si="171"/>
        <v xml:space="preserve"> </v>
      </c>
      <c r="BE137" s="8"/>
      <c r="BF137" s="9" t="str">
        <f t="shared" si="172"/>
        <v xml:space="preserve"> </v>
      </c>
      <c r="BG137" s="8"/>
      <c r="BH137" s="9" t="str">
        <f t="shared" si="173"/>
        <v xml:space="preserve"> </v>
      </c>
      <c r="BI137" s="8"/>
      <c r="BJ137" s="9" t="str">
        <f t="shared" si="174"/>
        <v xml:space="preserve"> </v>
      </c>
      <c r="BK137" s="2"/>
      <c r="BL137" s="9" t="str">
        <f t="shared" si="224"/>
        <v>F</v>
      </c>
      <c r="BM137" s="53">
        <f t="shared" si="225"/>
        <v>0</v>
      </c>
      <c r="BN137" s="147">
        <f t="shared" si="226"/>
        <v>0</v>
      </c>
      <c r="BO137" s="164" t="str">
        <f t="shared" si="227"/>
        <v xml:space="preserve">មិនចាត់ថ្នាក់ </v>
      </c>
      <c r="BP137" s="164" t="str">
        <f t="shared" si="228"/>
        <v xml:space="preserve"> មិនចាត់ថ្នាក់</v>
      </c>
      <c r="BQ137" s="53" t="str">
        <f t="shared" si="256"/>
        <v xml:space="preserve"> </v>
      </c>
      <c r="BR137" s="51">
        <f>វត្តមាន!BV137</f>
        <v>0</v>
      </c>
      <c r="BS137" s="51">
        <f>វត្តមាន!BW137</f>
        <v>0</v>
      </c>
      <c r="BT137" s="51">
        <f>វត្តមាន!BX137</f>
        <v>0</v>
      </c>
      <c r="BU137" s="51">
        <f>វត្តមាន!BY137</f>
        <v>0</v>
      </c>
      <c r="BV137" s="8"/>
      <c r="BW137" s="9" t="str">
        <f t="shared" si="175"/>
        <v xml:space="preserve"> </v>
      </c>
      <c r="BX137" s="8"/>
      <c r="BY137" s="9" t="str">
        <f t="shared" si="176"/>
        <v xml:space="preserve"> </v>
      </c>
      <c r="BZ137" s="8"/>
      <c r="CA137" s="9" t="str">
        <f t="shared" si="177"/>
        <v xml:space="preserve"> </v>
      </c>
      <c r="CB137" s="8"/>
      <c r="CC137" s="9" t="str">
        <f t="shared" si="178"/>
        <v xml:space="preserve"> </v>
      </c>
      <c r="CD137" s="8"/>
      <c r="CE137" s="9" t="str">
        <f t="shared" si="179"/>
        <v xml:space="preserve"> </v>
      </c>
      <c r="CF137" s="8"/>
      <c r="CG137" s="9" t="str">
        <f t="shared" si="180"/>
        <v xml:space="preserve"> </v>
      </c>
      <c r="CH137" s="8"/>
      <c r="CI137" s="9" t="str">
        <f t="shared" si="181"/>
        <v xml:space="preserve"> </v>
      </c>
      <c r="CJ137" s="8"/>
      <c r="CK137" s="9" t="str">
        <f t="shared" si="182"/>
        <v xml:space="preserve"> </v>
      </c>
      <c r="CL137" s="8"/>
      <c r="CM137" s="9" t="str">
        <f t="shared" si="183"/>
        <v xml:space="preserve"> </v>
      </c>
      <c r="CN137" s="8"/>
      <c r="CO137" s="9" t="str">
        <f t="shared" si="184"/>
        <v xml:space="preserve"> </v>
      </c>
      <c r="CP137" s="8"/>
      <c r="CQ137" s="9" t="str">
        <f t="shared" si="185"/>
        <v xml:space="preserve"> </v>
      </c>
      <c r="CR137" s="2"/>
      <c r="CS137" s="9" t="str">
        <f t="shared" si="229"/>
        <v>F</v>
      </c>
      <c r="CT137" s="53">
        <f t="shared" si="230"/>
        <v>0</v>
      </c>
      <c r="CU137" s="147">
        <f t="shared" si="231"/>
        <v>0</v>
      </c>
      <c r="CV137" s="164" t="str">
        <f t="shared" si="232"/>
        <v xml:space="preserve">មិនចាត់ថ្នាក់ </v>
      </c>
      <c r="CW137" s="164" t="str">
        <f t="shared" si="233"/>
        <v xml:space="preserve"> មិនចាត់ថ្នាក់</v>
      </c>
      <c r="CX137" s="53" t="str">
        <f t="shared" si="257"/>
        <v xml:space="preserve"> </v>
      </c>
      <c r="CY137" s="51">
        <f>វត្តមាន!DF137</f>
        <v>0</v>
      </c>
      <c r="CZ137" s="51">
        <f>វត្តមាន!DG137</f>
        <v>0</v>
      </c>
      <c r="DA137" s="51">
        <f>វត្តមាន!DH137</f>
        <v>0</v>
      </c>
      <c r="DB137" s="51">
        <f>វត្តមាន!DI137</f>
        <v>0</v>
      </c>
      <c r="DC137" s="8"/>
      <c r="DD137" s="9" t="str">
        <f t="shared" si="186"/>
        <v xml:space="preserve"> </v>
      </c>
      <c r="DE137" s="8"/>
      <c r="DF137" s="9" t="str">
        <f t="shared" si="187"/>
        <v xml:space="preserve"> </v>
      </c>
      <c r="DG137" s="8"/>
      <c r="DH137" s="9" t="str">
        <f t="shared" si="188"/>
        <v xml:space="preserve"> </v>
      </c>
      <c r="DI137" s="8"/>
      <c r="DJ137" s="9" t="str">
        <f t="shared" si="189"/>
        <v xml:space="preserve"> </v>
      </c>
      <c r="DK137" s="8"/>
      <c r="DL137" s="9" t="str">
        <f t="shared" si="190"/>
        <v xml:space="preserve"> </v>
      </c>
      <c r="DM137" s="8"/>
      <c r="DN137" s="9" t="str">
        <f t="shared" si="191"/>
        <v xml:space="preserve"> </v>
      </c>
      <c r="DO137" s="8"/>
      <c r="DP137" s="9" t="str">
        <f t="shared" si="192"/>
        <v xml:space="preserve"> </v>
      </c>
      <c r="DQ137" s="8"/>
      <c r="DR137" s="9" t="str">
        <f t="shared" si="193"/>
        <v xml:space="preserve"> </v>
      </c>
      <c r="DS137" s="8"/>
      <c r="DT137" s="9" t="str">
        <f t="shared" si="194"/>
        <v xml:space="preserve"> </v>
      </c>
      <c r="DU137" s="8"/>
      <c r="DV137" s="9" t="str">
        <f t="shared" si="195"/>
        <v xml:space="preserve"> </v>
      </c>
      <c r="DW137" s="8"/>
      <c r="DX137" s="9" t="str">
        <f t="shared" si="196"/>
        <v xml:space="preserve"> </v>
      </c>
      <c r="DY137" s="2"/>
      <c r="DZ137" s="9" t="str">
        <f t="shared" si="234"/>
        <v>F</v>
      </c>
      <c r="EA137" s="53">
        <f t="shared" si="235"/>
        <v>0</v>
      </c>
      <c r="EB137" s="147">
        <f t="shared" si="236"/>
        <v>0</v>
      </c>
      <c r="EC137" s="164" t="str">
        <f t="shared" si="237"/>
        <v xml:space="preserve">មិនចាត់ថ្នាក់ </v>
      </c>
      <c r="ED137" s="164" t="str">
        <f t="shared" si="238"/>
        <v xml:space="preserve"> មិនចាត់ថ្នាក់</v>
      </c>
      <c r="EE137" s="53" t="str">
        <f t="shared" si="258"/>
        <v xml:space="preserve"> </v>
      </c>
      <c r="EF137" s="58">
        <f>វត្តមាន!EP137</f>
        <v>2</v>
      </c>
      <c r="EG137" s="58">
        <f>វត្តមាន!EQ137</f>
        <v>2</v>
      </c>
      <c r="EH137" s="58">
        <f>វត្តមាន!ER137</f>
        <v>2</v>
      </c>
      <c r="EI137" s="58">
        <f>វត្តមាន!ES137</f>
        <v>6</v>
      </c>
      <c r="EJ137" s="67"/>
      <c r="EK137" s="8"/>
      <c r="EL137" s="9" t="str">
        <f t="shared" si="197"/>
        <v xml:space="preserve"> </v>
      </c>
      <c r="EM137" s="9"/>
      <c r="EN137" s="8"/>
      <c r="EO137" s="9" t="str">
        <f t="shared" si="198"/>
        <v xml:space="preserve"> </v>
      </c>
      <c r="EP137" s="9"/>
      <c r="EQ137" s="8"/>
      <c r="ER137" s="9" t="str">
        <f t="shared" si="199"/>
        <v xml:space="preserve"> </v>
      </c>
      <c r="ES137" s="9"/>
      <c r="ET137" s="8"/>
      <c r="EU137" s="9" t="str">
        <f t="shared" si="200"/>
        <v xml:space="preserve"> </v>
      </c>
      <c r="EV137" s="9"/>
      <c r="EW137" s="8"/>
      <c r="EX137" s="9" t="str">
        <f t="shared" si="201"/>
        <v xml:space="preserve"> </v>
      </c>
      <c r="EY137" s="9"/>
      <c r="EZ137" s="8"/>
      <c r="FA137" s="9" t="str">
        <f t="shared" si="202"/>
        <v xml:space="preserve"> </v>
      </c>
      <c r="FB137" s="9"/>
      <c r="FC137" s="8"/>
      <c r="FD137" s="9" t="str">
        <f t="shared" si="203"/>
        <v xml:space="preserve"> </v>
      </c>
      <c r="FE137" s="9"/>
      <c r="FF137" s="8"/>
      <c r="FG137" s="9" t="str">
        <f t="shared" si="204"/>
        <v xml:space="preserve"> </v>
      </c>
      <c r="FH137" s="9"/>
      <c r="FI137" s="8"/>
      <c r="FJ137" s="9" t="str">
        <f t="shared" si="205"/>
        <v xml:space="preserve"> </v>
      </c>
      <c r="FK137" s="9"/>
      <c r="FL137" s="8"/>
      <c r="FM137" s="9" t="str">
        <f t="shared" si="206"/>
        <v xml:space="preserve"> </v>
      </c>
      <c r="FN137" s="9"/>
      <c r="FO137" s="8"/>
      <c r="FP137" s="9" t="str">
        <f t="shared" si="207"/>
        <v xml:space="preserve"> </v>
      </c>
      <c r="FQ137" s="9"/>
      <c r="FR137" s="2"/>
      <c r="FS137" s="9" t="str">
        <f t="shared" si="208"/>
        <v xml:space="preserve"> </v>
      </c>
      <c r="FT137" s="8">
        <f t="shared" si="209"/>
        <v>47</v>
      </c>
      <c r="FU137" s="53">
        <f t="shared" si="239"/>
        <v>0</v>
      </c>
      <c r="FV137" s="147">
        <f t="shared" si="240"/>
        <v>0</v>
      </c>
      <c r="FW137" s="164" t="str">
        <f t="shared" si="241"/>
        <v xml:space="preserve">មិនចាត់ថ្នាក់ </v>
      </c>
      <c r="FX137" s="164" t="str">
        <f t="shared" si="242"/>
        <v xml:space="preserve"> មិនចាត់ថ្នាក់</v>
      </c>
      <c r="FY137" s="53" t="str">
        <f t="shared" si="259"/>
        <v xml:space="preserve"> </v>
      </c>
      <c r="FZ137" s="58">
        <f>វត្តមាន!FZ137</f>
        <v>2</v>
      </c>
      <c r="GA137" s="58">
        <f>វត្តមាន!GA137</f>
        <v>2</v>
      </c>
      <c r="GB137" s="58">
        <f>វត្តមាន!GB137</f>
        <v>2</v>
      </c>
      <c r="GC137" s="58">
        <f>វត្តមាន!GC137</f>
        <v>6</v>
      </c>
      <c r="GD137" s="69">
        <f t="shared" si="243"/>
        <v>8.7105263157894743</v>
      </c>
      <c r="GE137" s="69">
        <f t="shared" si="210"/>
        <v>0</v>
      </c>
      <c r="GF137" s="69">
        <f t="shared" si="211"/>
        <v>4.3552631578947372</v>
      </c>
      <c r="GG137" s="164" t="str">
        <f t="shared" si="244"/>
        <v>F</v>
      </c>
      <c r="GH137" s="164" t="str">
        <f t="shared" si="245"/>
        <v>ខ្សោយ</v>
      </c>
      <c r="GI137" s="53" t="e">
        <f t="shared" si="260"/>
        <v>#N/A</v>
      </c>
      <c r="GJ137" s="2">
        <f t="shared" si="246"/>
        <v>4</v>
      </c>
      <c r="GK137" s="2">
        <f t="shared" si="247"/>
        <v>4</v>
      </c>
      <c r="GL137" s="2">
        <f t="shared" si="248"/>
        <v>4</v>
      </c>
      <c r="GM137" s="2">
        <f t="shared" si="249"/>
        <v>12</v>
      </c>
    </row>
    <row r="138" spans="1:195">
      <c r="A138" s="2"/>
      <c r="B138" s="2">
        <f>ប្រវត្តិរូបសិស្ស!B138</f>
        <v>0</v>
      </c>
      <c r="C138" s="2" t="str">
        <f>ប្រវត្តិរូបសិស្ស!C138</f>
        <v>សាន ម៉ី</v>
      </c>
      <c r="D138" s="2" t="str">
        <f>ប្រវត្តិរូបសិស្ស!D138</f>
        <v>ប្រុស</v>
      </c>
      <c r="E138" s="7">
        <f>ប្រវត្តិរូបសិស្ស!E138</f>
        <v>39993</v>
      </c>
      <c r="F138" s="7" t="str">
        <f>ប្រវត្តិរូបសិស្ស!G138</f>
        <v>12E</v>
      </c>
      <c r="G138" s="8"/>
      <c r="H138" s="9" t="str">
        <f t="shared" si="153"/>
        <v xml:space="preserve"> </v>
      </c>
      <c r="I138" s="8"/>
      <c r="J138" s="9" t="str">
        <f t="shared" si="154"/>
        <v xml:space="preserve"> </v>
      </c>
      <c r="K138" s="8"/>
      <c r="L138" s="9" t="str">
        <f t="shared" si="155"/>
        <v xml:space="preserve"> </v>
      </c>
      <c r="M138" s="8"/>
      <c r="N138" s="9" t="str">
        <f t="shared" si="156"/>
        <v xml:space="preserve"> </v>
      </c>
      <c r="O138" s="8"/>
      <c r="P138" s="9" t="str">
        <f t="shared" si="157"/>
        <v xml:space="preserve"> </v>
      </c>
      <c r="Q138" s="8"/>
      <c r="R138" s="9" t="str">
        <f t="shared" si="158"/>
        <v xml:space="preserve"> </v>
      </c>
      <c r="S138" s="8"/>
      <c r="T138" s="9" t="str">
        <f t="shared" si="159"/>
        <v xml:space="preserve"> </v>
      </c>
      <c r="U138" s="8"/>
      <c r="V138" s="9" t="str">
        <f t="shared" si="160"/>
        <v xml:space="preserve"> </v>
      </c>
      <c r="W138" s="8"/>
      <c r="X138" s="9" t="str">
        <f t="shared" si="161"/>
        <v xml:space="preserve"> </v>
      </c>
      <c r="Y138" s="9">
        <v>0</v>
      </c>
      <c r="Z138" s="8" t="str">
        <f>IF(Y138&lt;25,"0",Y138-25)</f>
        <v>0</v>
      </c>
      <c r="AA138" s="9" t="str">
        <f t="shared" si="251"/>
        <v xml:space="preserve"> </v>
      </c>
      <c r="AB138" s="8"/>
      <c r="AC138" s="9" t="str">
        <f t="shared" si="162"/>
        <v xml:space="preserve"> </v>
      </c>
      <c r="AD138" s="2"/>
      <c r="AE138" s="9" t="str">
        <f t="shared" si="163"/>
        <v>F</v>
      </c>
      <c r="AF138" s="53">
        <f t="shared" si="221"/>
        <v>0</v>
      </c>
      <c r="AG138" s="147">
        <f t="shared" si="252"/>
        <v>0</v>
      </c>
      <c r="AH138" s="164" t="str">
        <f t="shared" si="253"/>
        <v xml:space="preserve">មិនចាត់ថ្នាក់ </v>
      </c>
      <c r="AI138" s="164" t="str">
        <f t="shared" si="254"/>
        <v xml:space="preserve"> មិនចាត់ថ្នាក់</v>
      </c>
      <c r="AJ138" s="53" t="str">
        <f t="shared" si="255"/>
        <v xml:space="preserve"> </v>
      </c>
      <c r="AK138" s="53">
        <f>វត្តមាន!BV138</f>
        <v>0</v>
      </c>
      <c r="AL138" s="53">
        <f>វត្តមាន!BW138</f>
        <v>0</v>
      </c>
      <c r="AM138" s="53">
        <f>វត្តមាន!BX138</f>
        <v>0</v>
      </c>
      <c r="AN138" s="53">
        <f>វត្តមាន!BY138</f>
        <v>0</v>
      </c>
      <c r="AO138" s="8"/>
      <c r="AP138" s="9" t="str">
        <f t="shared" si="164"/>
        <v xml:space="preserve"> </v>
      </c>
      <c r="AQ138" s="8"/>
      <c r="AR138" s="9" t="str">
        <f t="shared" si="165"/>
        <v xml:space="preserve"> </v>
      </c>
      <c r="AS138" s="8"/>
      <c r="AT138" s="9" t="str">
        <f t="shared" si="166"/>
        <v xml:space="preserve"> </v>
      </c>
      <c r="AU138" s="8"/>
      <c r="AV138" s="9" t="str">
        <f t="shared" si="167"/>
        <v xml:space="preserve"> </v>
      </c>
      <c r="AW138" s="8"/>
      <c r="AX138" s="9" t="str">
        <f t="shared" si="168"/>
        <v xml:space="preserve"> </v>
      </c>
      <c r="AY138" s="8"/>
      <c r="AZ138" s="9" t="str">
        <f t="shared" si="169"/>
        <v xml:space="preserve"> </v>
      </c>
      <c r="BA138" s="8"/>
      <c r="BB138" s="9" t="str">
        <f t="shared" si="170"/>
        <v xml:space="preserve"> </v>
      </c>
      <c r="BC138" s="8"/>
      <c r="BD138" s="9" t="str">
        <f t="shared" si="171"/>
        <v xml:space="preserve"> </v>
      </c>
      <c r="BE138" s="8"/>
      <c r="BF138" s="9" t="str">
        <f t="shared" si="172"/>
        <v xml:space="preserve"> </v>
      </c>
      <c r="BG138" s="8"/>
      <c r="BH138" s="9" t="str">
        <f t="shared" si="173"/>
        <v xml:space="preserve"> </v>
      </c>
      <c r="BI138" s="8"/>
      <c r="BJ138" s="9" t="str">
        <f t="shared" si="174"/>
        <v xml:space="preserve"> </v>
      </c>
      <c r="BK138" s="2"/>
      <c r="BL138" s="9" t="str">
        <f t="shared" si="224"/>
        <v>F</v>
      </c>
      <c r="BM138" s="53">
        <f t="shared" si="225"/>
        <v>0</v>
      </c>
      <c r="BN138" s="147">
        <f t="shared" si="226"/>
        <v>0</v>
      </c>
      <c r="BO138" s="164" t="str">
        <f t="shared" si="227"/>
        <v xml:space="preserve">មិនចាត់ថ្នាក់ </v>
      </c>
      <c r="BP138" s="164" t="str">
        <f t="shared" si="228"/>
        <v xml:space="preserve"> មិនចាត់ថ្នាក់</v>
      </c>
      <c r="BQ138" s="53" t="str">
        <f t="shared" si="256"/>
        <v xml:space="preserve"> </v>
      </c>
      <c r="BR138" s="51">
        <f>វត្តមាន!BV138</f>
        <v>0</v>
      </c>
      <c r="BS138" s="51">
        <f>វត្តមាន!BW138</f>
        <v>0</v>
      </c>
      <c r="BT138" s="51">
        <f>វត្តមាន!BX138</f>
        <v>0</v>
      </c>
      <c r="BU138" s="51">
        <f>វត្តមាន!BY138</f>
        <v>0</v>
      </c>
      <c r="BV138" s="8"/>
      <c r="BW138" s="9" t="str">
        <f t="shared" si="175"/>
        <v xml:space="preserve"> </v>
      </c>
      <c r="BX138" s="8"/>
      <c r="BY138" s="9" t="str">
        <f t="shared" si="176"/>
        <v xml:space="preserve"> </v>
      </c>
      <c r="BZ138" s="8"/>
      <c r="CA138" s="9" t="str">
        <f t="shared" si="177"/>
        <v xml:space="preserve"> </v>
      </c>
      <c r="CB138" s="8"/>
      <c r="CC138" s="9" t="str">
        <f t="shared" si="178"/>
        <v xml:space="preserve"> </v>
      </c>
      <c r="CD138" s="8"/>
      <c r="CE138" s="9" t="str">
        <f t="shared" si="179"/>
        <v xml:space="preserve"> </v>
      </c>
      <c r="CF138" s="8"/>
      <c r="CG138" s="9" t="str">
        <f t="shared" si="180"/>
        <v xml:space="preserve"> </v>
      </c>
      <c r="CH138" s="8"/>
      <c r="CI138" s="9" t="str">
        <f t="shared" si="181"/>
        <v xml:space="preserve"> </v>
      </c>
      <c r="CJ138" s="8"/>
      <c r="CK138" s="9" t="str">
        <f t="shared" si="182"/>
        <v xml:space="preserve"> </v>
      </c>
      <c r="CL138" s="8"/>
      <c r="CM138" s="9" t="str">
        <f t="shared" si="183"/>
        <v xml:space="preserve"> </v>
      </c>
      <c r="CN138" s="8"/>
      <c r="CO138" s="9" t="str">
        <f t="shared" si="184"/>
        <v xml:space="preserve"> </v>
      </c>
      <c r="CP138" s="8"/>
      <c r="CQ138" s="9" t="str">
        <f t="shared" si="185"/>
        <v xml:space="preserve"> </v>
      </c>
      <c r="CR138" s="2"/>
      <c r="CS138" s="9" t="str">
        <f t="shared" si="229"/>
        <v>F</v>
      </c>
      <c r="CT138" s="53">
        <f t="shared" si="230"/>
        <v>0</v>
      </c>
      <c r="CU138" s="147">
        <f t="shared" si="231"/>
        <v>0</v>
      </c>
      <c r="CV138" s="164" t="str">
        <f t="shared" si="232"/>
        <v xml:space="preserve">មិនចាត់ថ្នាក់ </v>
      </c>
      <c r="CW138" s="164" t="str">
        <f t="shared" si="233"/>
        <v xml:space="preserve"> មិនចាត់ថ្នាក់</v>
      </c>
      <c r="CX138" s="53" t="str">
        <f t="shared" si="257"/>
        <v xml:space="preserve"> </v>
      </c>
      <c r="CY138" s="51">
        <f>វត្តមាន!DF138</f>
        <v>0</v>
      </c>
      <c r="CZ138" s="51">
        <f>វត្តមាន!DG138</f>
        <v>0</v>
      </c>
      <c r="DA138" s="51">
        <f>វត្តមាន!DH138</f>
        <v>0</v>
      </c>
      <c r="DB138" s="51">
        <f>វត្តមាន!DI138</f>
        <v>0</v>
      </c>
      <c r="DC138" s="8"/>
      <c r="DD138" s="9" t="str">
        <f t="shared" si="186"/>
        <v xml:space="preserve"> </v>
      </c>
      <c r="DE138" s="8"/>
      <c r="DF138" s="9" t="str">
        <f t="shared" si="187"/>
        <v xml:space="preserve"> </v>
      </c>
      <c r="DG138" s="8"/>
      <c r="DH138" s="9" t="str">
        <f t="shared" si="188"/>
        <v xml:space="preserve"> </v>
      </c>
      <c r="DI138" s="8"/>
      <c r="DJ138" s="9" t="str">
        <f t="shared" si="189"/>
        <v xml:space="preserve"> </v>
      </c>
      <c r="DK138" s="8"/>
      <c r="DL138" s="9" t="str">
        <f t="shared" si="190"/>
        <v xml:space="preserve"> </v>
      </c>
      <c r="DM138" s="8"/>
      <c r="DN138" s="9" t="str">
        <f t="shared" si="191"/>
        <v xml:space="preserve"> </v>
      </c>
      <c r="DO138" s="8"/>
      <c r="DP138" s="9" t="str">
        <f t="shared" si="192"/>
        <v xml:space="preserve"> </v>
      </c>
      <c r="DQ138" s="8"/>
      <c r="DR138" s="9" t="str">
        <f t="shared" si="193"/>
        <v xml:space="preserve"> </v>
      </c>
      <c r="DS138" s="8"/>
      <c r="DT138" s="9" t="str">
        <f t="shared" si="194"/>
        <v xml:space="preserve"> </v>
      </c>
      <c r="DU138" s="8"/>
      <c r="DV138" s="9" t="str">
        <f t="shared" si="195"/>
        <v xml:space="preserve"> </v>
      </c>
      <c r="DW138" s="8"/>
      <c r="DX138" s="9" t="str">
        <f t="shared" si="196"/>
        <v xml:space="preserve"> </v>
      </c>
      <c r="DY138" s="2"/>
      <c r="DZ138" s="9" t="str">
        <f t="shared" si="234"/>
        <v>F</v>
      </c>
      <c r="EA138" s="53">
        <f t="shared" si="235"/>
        <v>0</v>
      </c>
      <c r="EB138" s="147">
        <f t="shared" si="236"/>
        <v>0</v>
      </c>
      <c r="EC138" s="164" t="str">
        <f t="shared" si="237"/>
        <v xml:space="preserve">មិនចាត់ថ្នាក់ </v>
      </c>
      <c r="ED138" s="164" t="str">
        <f t="shared" si="238"/>
        <v xml:space="preserve"> មិនចាត់ថ្នាក់</v>
      </c>
      <c r="EE138" s="53" t="str">
        <f t="shared" si="258"/>
        <v xml:space="preserve"> </v>
      </c>
      <c r="EF138" s="58">
        <f>វត្តមាន!EP138</f>
        <v>2</v>
      </c>
      <c r="EG138" s="58">
        <f>វត្តមាន!EQ138</f>
        <v>2</v>
      </c>
      <c r="EH138" s="58">
        <f>វត្តមាន!ER138</f>
        <v>2</v>
      </c>
      <c r="EI138" s="58">
        <f>វត្តមាន!ES138</f>
        <v>6</v>
      </c>
      <c r="EJ138" s="67"/>
      <c r="EK138" s="8"/>
      <c r="EL138" s="9" t="str">
        <f t="shared" si="197"/>
        <v xml:space="preserve"> </v>
      </c>
      <c r="EM138" s="9"/>
      <c r="EN138" s="8"/>
      <c r="EO138" s="9" t="str">
        <f t="shared" si="198"/>
        <v xml:space="preserve"> </v>
      </c>
      <c r="EP138" s="9"/>
      <c r="EQ138" s="8"/>
      <c r="ER138" s="9" t="str">
        <f t="shared" si="199"/>
        <v xml:space="preserve"> </v>
      </c>
      <c r="ES138" s="9"/>
      <c r="ET138" s="8"/>
      <c r="EU138" s="9" t="str">
        <f t="shared" si="200"/>
        <v xml:space="preserve"> </v>
      </c>
      <c r="EV138" s="9"/>
      <c r="EW138" s="8"/>
      <c r="EX138" s="9" t="str">
        <f t="shared" si="201"/>
        <v xml:space="preserve"> </v>
      </c>
      <c r="EY138" s="9"/>
      <c r="EZ138" s="8"/>
      <c r="FA138" s="9" t="str">
        <f t="shared" si="202"/>
        <v xml:space="preserve"> </v>
      </c>
      <c r="FB138" s="9"/>
      <c r="FC138" s="8"/>
      <c r="FD138" s="9" t="str">
        <f t="shared" si="203"/>
        <v xml:space="preserve"> </v>
      </c>
      <c r="FE138" s="9"/>
      <c r="FF138" s="8"/>
      <c r="FG138" s="9" t="str">
        <f t="shared" si="204"/>
        <v xml:space="preserve"> </v>
      </c>
      <c r="FH138" s="9"/>
      <c r="FI138" s="8"/>
      <c r="FJ138" s="9" t="str">
        <f t="shared" si="205"/>
        <v xml:space="preserve"> </v>
      </c>
      <c r="FK138" s="9"/>
      <c r="FL138" s="8"/>
      <c r="FM138" s="9" t="str">
        <f t="shared" si="206"/>
        <v xml:space="preserve"> </v>
      </c>
      <c r="FN138" s="9"/>
      <c r="FO138" s="8"/>
      <c r="FP138" s="9" t="str">
        <f t="shared" si="207"/>
        <v xml:space="preserve"> </v>
      </c>
      <c r="FQ138" s="9"/>
      <c r="FR138" s="2"/>
      <c r="FS138" s="9" t="str">
        <f t="shared" si="208"/>
        <v xml:space="preserve"> </v>
      </c>
      <c r="FT138" s="8">
        <f t="shared" si="209"/>
        <v>47</v>
      </c>
      <c r="FU138" s="53">
        <f t="shared" si="239"/>
        <v>0</v>
      </c>
      <c r="FV138" s="147">
        <f t="shared" si="240"/>
        <v>0</v>
      </c>
      <c r="FW138" s="164" t="str">
        <f t="shared" si="241"/>
        <v xml:space="preserve">មិនចាត់ថ្នាក់ </v>
      </c>
      <c r="FX138" s="164" t="str">
        <f t="shared" si="242"/>
        <v xml:space="preserve"> មិនចាត់ថ្នាក់</v>
      </c>
      <c r="FY138" s="53" t="str">
        <f t="shared" si="259"/>
        <v xml:space="preserve"> </v>
      </c>
      <c r="FZ138" s="58">
        <f>វត្តមាន!FZ138</f>
        <v>2</v>
      </c>
      <c r="GA138" s="58">
        <f>វត្តមាន!GA138</f>
        <v>2</v>
      </c>
      <c r="GB138" s="58">
        <f>វត្តមាន!GB138</f>
        <v>2</v>
      </c>
      <c r="GC138" s="58">
        <f>វត្តមាន!GC138</f>
        <v>6</v>
      </c>
      <c r="GD138" s="69">
        <f t="shared" si="243"/>
        <v>0</v>
      </c>
      <c r="GE138" s="69">
        <f t="shared" si="210"/>
        <v>0</v>
      </c>
      <c r="GF138" s="69">
        <f t="shared" si="211"/>
        <v>0</v>
      </c>
      <c r="GG138" s="164" t="str">
        <f t="shared" si="244"/>
        <v xml:space="preserve">មិនចាត់ថ្នាក់ </v>
      </c>
      <c r="GH138" s="164" t="str">
        <f t="shared" si="245"/>
        <v xml:space="preserve"> មិនចាត់ថ្នាក់</v>
      </c>
      <c r="GI138" s="53" t="str">
        <f t="shared" si="260"/>
        <v xml:space="preserve"> </v>
      </c>
      <c r="GJ138" s="2">
        <f t="shared" si="246"/>
        <v>4</v>
      </c>
      <c r="GK138" s="2">
        <f t="shared" si="247"/>
        <v>4</v>
      </c>
      <c r="GL138" s="2">
        <f t="shared" si="248"/>
        <v>4</v>
      </c>
      <c r="GM138" s="2">
        <f t="shared" si="249"/>
        <v>12</v>
      </c>
    </row>
    <row r="139" spans="1:195">
      <c r="A139" s="2"/>
      <c r="B139" s="2">
        <f>ប្រវត្តិរូបសិស្ស!B139</f>
        <v>7501</v>
      </c>
      <c r="C139" s="2" t="str">
        <f>ប្រវត្តិរូបសិស្ស!C139</f>
        <v>សារិទ្ធ ប៊ុនលាប</v>
      </c>
      <c r="D139" s="2" t="str">
        <f>ប្រវត្តិរូបសិស្ស!D139</f>
        <v>ប្រុស</v>
      </c>
      <c r="E139" s="7">
        <f>ប្រវត្តិរូបសិស្ស!E139</f>
        <v>39551</v>
      </c>
      <c r="F139" s="7" t="str">
        <f>ប្រវត្តិរូបសិស្ស!G139</f>
        <v>12E</v>
      </c>
      <c r="G139" s="8">
        <v>49</v>
      </c>
      <c r="H139" s="9" t="str">
        <f t="shared" si="153"/>
        <v>D</v>
      </c>
      <c r="I139" s="8">
        <v>108</v>
      </c>
      <c r="J139" s="9" t="str">
        <f t="shared" si="154"/>
        <v>B</v>
      </c>
      <c r="K139" s="8">
        <v>50</v>
      </c>
      <c r="L139" s="9" t="str">
        <f t="shared" si="155"/>
        <v>D</v>
      </c>
      <c r="M139" s="8">
        <v>53</v>
      </c>
      <c r="N139" s="9" t="str">
        <f t="shared" si="156"/>
        <v>C</v>
      </c>
      <c r="O139" s="8">
        <v>17</v>
      </c>
      <c r="P139" s="9" t="str">
        <f t="shared" si="157"/>
        <v>F</v>
      </c>
      <c r="Q139" s="8"/>
      <c r="R139" s="9" t="str">
        <f t="shared" si="158"/>
        <v xml:space="preserve"> </v>
      </c>
      <c r="S139" s="8"/>
      <c r="T139" s="9" t="str">
        <f t="shared" si="159"/>
        <v xml:space="preserve"> </v>
      </c>
      <c r="U139" s="8"/>
      <c r="V139" s="9" t="str">
        <f t="shared" si="160"/>
        <v xml:space="preserve"> </v>
      </c>
      <c r="W139" s="8">
        <v>29</v>
      </c>
      <c r="X139" s="9" t="str">
        <f t="shared" si="161"/>
        <v>E</v>
      </c>
      <c r="Y139" s="9">
        <v>19</v>
      </c>
      <c r="Z139" s="8" t="str">
        <f t="shared" si="250"/>
        <v>0</v>
      </c>
      <c r="AA139" s="9" t="str">
        <f t="shared" si="251"/>
        <v>F</v>
      </c>
      <c r="AB139" s="8"/>
      <c r="AC139" s="9" t="str">
        <f t="shared" si="162"/>
        <v xml:space="preserve"> </v>
      </c>
      <c r="AD139" s="2"/>
      <c r="AE139" s="9" t="str">
        <f t="shared" si="163"/>
        <v>F</v>
      </c>
      <c r="AF139" s="53">
        <f t="shared" si="221"/>
        <v>306</v>
      </c>
      <c r="AG139" s="147">
        <f t="shared" si="252"/>
        <v>32.210526315789473</v>
      </c>
      <c r="AH139" s="164" t="str">
        <f t="shared" si="253"/>
        <v>D</v>
      </c>
      <c r="AI139" s="164" t="str">
        <f t="shared" si="254"/>
        <v>មធ្យម</v>
      </c>
      <c r="AJ139" s="53">
        <f t="shared" si="255"/>
        <v>8</v>
      </c>
      <c r="AK139" s="53">
        <f>វត្តមាន!BV139</f>
        <v>0</v>
      </c>
      <c r="AL139" s="53">
        <f>វត្តមាន!BW139</f>
        <v>0</v>
      </c>
      <c r="AM139" s="53">
        <f>វត្តមាន!BX139</f>
        <v>0</v>
      </c>
      <c r="AN139" s="53">
        <f>វត្តមាន!BY139</f>
        <v>0</v>
      </c>
      <c r="AO139" s="8"/>
      <c r="AP139" s="9" t="str">
        <f t="shared" si="164"/>
        <v xml:space="preserve"> </v>
      </c>
      <c r="AQ139" s="8"/>
      <c r="AR139" s="9" t="str">
        <f t="shared" si="165"/>
        <v xml:space="preserve"> </v>
      </c>
      <c r="AS139" s="8"/>
      <c r="AT139" s="9" t="str">
        <f t="shared" si="166"/>
        <v xml:space="preserve"> </v>
      </c>
      <c r="AU139" s="8"/>
      <c r="AV139" s="9" t="str">
        <f t="shared" si="167"/>
        <v xml:space="preserve"> </v>
      </c>
      <c r="AW139" s="8"/>
      <c r="AX139" s="9" t="str">
        <f t="shared" si="168"/>
        <v xml:space="preserve"> </v>
      </c>
      <c r="AY139" s="8"/>
      <c r="AZ139" s="9" t="str">
        <f t="shared" si="169"/>
        <v xml:space="preserve"> </v>
      </c>
      <c r="BA139" s="8"/>
      <c r="BB139" s="9" t="str">
        <f t="shared" si="170"/>
        <v xml:space="preserve"> </v>
      </c>
      <c r="BC139" s="8"/>
      <c r="BD139" s="9" t="str">
        <f t="shared" si="171"/>
        <v xml:space="preserve"> </v>
      </c>
      <c r="BE139" s="8"/>
      <c r="BF139" s="9" t="str">
        <f t="shared" si="172"/>
        <v xml:space="preserve"> </v>
      </c>
      <c r="BG139" s="8"/>
      <c r="BH139" s="9" t="str">
        <f t="shared" si="173"/>
        <v xml:space="preserve"> </v>
      </c>
      <c r="BI139" s="8"/>
      <c r="BJ139" s="9" t="str">
        <f t="shared" si="174"/>
        <v xml:space="preserve"> </v>
      </c>
      <c r="BK139" s="2"/>
      <c r="BL139" s="9" t="str">
        <f t="shared" si="224"/>
        <v>F</v>
      </c>
      <c r="BM139" s="53">
        <f t="shared" si="225"/>
        <v>0</v>
      </c>
      <c r="BN139" s="147">
        <f t="shared" si="226"/>
        <v>0</v>
      </c>
      <c r="BO139" s="164" t="str">
        <f t="shared" si="227"/>
        <v xml:space="preserve">មិនចាត់ថ្នាក់ </v>
      </c>
      <c r="BP139" s="164" t="str">
        <f t="shared" si="228"/>
        <v xml:space="preserve"> មិនចាត់ថ្នាក់</v>
      </c>
      <c r="BQ139" s="53" t="str">
        <f t="shared" si="256"/>
        <v xml:space="preserve"> </v>
      </c>
      <c r="BR139" s="51">
        <f>វត្តមាន!BV139</f>
        <v>0</v>
      </c>
      <c r="BS139" s="51">
        <f>វត្តមាន!BW139</f>
        <v>0</v>
      </c>
      <c r="BT139" s="51">
        <f>វត្តមាន!BX139</f>
        <v>0</v>
      </c>
      <c r="BU139" s="51">
        <f>វត្តមាន!BY139</f>
        <v>0</v>
      </c>
      <c r="BV139" s="8"/>
      <c r="BW139" s="9" t="str">
        <f t="shared" si="175"/>
        <v xml:space="preserve"> </v>
      </c>
      <c r="BX139" s="8"/>
      <c r="BY139" s="9" t="str">
        <f t="shared" si="176"/>
        <v xml:space="preserve"> </v>
      </c>
      <c r="BZ139" s="8"/>
      <c r="CA139" s="9" t="str">
        <f t="shared" si="177"/>
        <v xml:space="preserve"> </v>
      </c>
      <c r="CB139" s="8"/>
      <c r="CC139" s="9" t="str">
        <f t="shared" si="178"/>
        <v xml:space="preserve"> </v>
      </c>
      <c r="CD139" s="8"/>
      <c r="CE139" s="9" t="str">
        <f t="shared" si="179"/>
        <v xml:space="preserve"> </v>
      </c>
      <c r="CF139" s="8"/>
      <c r="CG139" s="9" t="str">
        <f t="shared" si="180"/>
        <v xml:space="preserve"> </v>
      </c>
      <c r="CH139" s="8"/>
      <c r="CI139" s="9" t="str">
        <f t="shared" si="181"/>
        <v xml:space="preserve"> </v>
      </c>
      <c r="CJ139" s="8"/>
      <c r="CK139" s="9" t="str">
        <f t="shared" si="182"/>
        <v xml:space="preserve"> </v>
      </c>
      <c r="CL139" s="8"/>
      <c r="CM139" s="9" t="str">
        <f t="shared" si="183"/>
        <v xml:space="preserve"> </v>
      </c>
      <c r="CN139" s="8"/>
      <c r="CO139" s="9" t="str">
        <f t="shared" si="184"/>
        <v xml:space="preserve"> </v>
      </c>
      <c r="CP139" s="8"/>
      <c r="CQ139" s="9" t="str">
        <f t="shared" si="185"/>
        <v xml:space="preserve"> </v>
      </c>
      <c r="CR139" s="2"/>
      <c r="CS139" s="9" t="str">
        <f t="shared" si="229"/>
        <v>F</v>
      </c>
      <c r="CT139" s="53">
        <f t="shared" si="230"/>
        <v>0</v>
      </c>
      <c r="CU139" s="147">
        <f t="shared" si="231"/>
        <v>0</v>
      </c>
      <c r="CV139" s="164" t="str">
        <f t="shared" si="232"/>
        <v xml:space="preserve">មិនចាត់ថ្នាក់ </v>
      </c>
      <c r="CW139" s="164" t="str">
        <f t="shared" si="233"/>
        <v xml:space="preserve"> មិនចាត់ថ្នាក់</v>
      </c>
      <c r="CX139" s="53" t="str">
        <f t="shared" si="257"/>
        <v xml:space="preserve"> </v>
      </c>
      <c r="CY139" s="51">
        <f>វត្តមាន!DF139</f>
        <v>0</v>
      </c>
      <c r="CZ139" s="51">
        <f>វត្តមាន!DG139</f>
        <v>0</v>
      </c>
      <c r="DA139" s="51">
        <f>វត្តមាន!DH139</f>
        <v>0</v>
      </c>
      <c r="DB139" s="51">
        <f>វត្តមាន!DI139</f>
        <v>0</v>
      </c>
      <c r="DC139" s="8"/>
      <c r="DD139" s="9" t="str">
        <f t="shared" si="186"/>
        <v xml:space="preserve"> </v>
      </c>
      <c r="DE139" s="8"/>
      <c r="DF139" s="9" t="str">
        <f t="shared" si="187"/>
        <v xml:space="preserve"> </v>
      </c>
      <c r="DG139" s="8"/>
      <c r="DH139" s="9" t="str">
        <f t="shared" si="188"/>
        <v xml:space="preserve"> </v>
      </c>
      <c r="DI139" s="8"/>
      <c r="DJ139" s="9" t="str">
        <f t="shared" si="189"/>
        <v xml:space="preserve"> </v>
      </c>
      <c r="DK139" s="8"/>
      <c r="DL139" s="9" t="str">
        <f t="shared" si="190"/>
        <v xml:space="preserve"> </v>
      </c>
      <c r="DM139" s="8"/>
      <c r="DN139" s="9" t="str">
        <f t="shared" si="191"/>
        <v xml:space="preserve"> </v>
      </c>
      <c r="DO139" s="8"/>
      <c r="DP139" s="9" t="str">
        <f t="shared" si="192"/>
        <v xml:space="preserve"> </v>
      </c>
      <c r="DQ139" s="8"/>
      <c r="DR139" s="9" t="str">
        <f t="shared" si="193"/>
        <v xml:space="preserve"> </v>
      </c>
      <c r="DS139" s="8"/>
      <c r="DT139" s="9" t="str">
        <f t="shared" si="194"/>
        <v xml:space="preserve"> </v>
      </c>
      <c r="DU139" s="8"/>
      <c r="DV139" s="9" t="str">
        <f t="shared" si="195"/>
        <v xml:space="preserve"> </v>
      </c>
      <c r="DW139" s="8"/>
      <c r="DX139" s="9" t="str">
        <f t="shared" si="196"/>
        <v xml:space="preserve"> </v>
      </c>
      <c r="DY139" s="2"/>
      <c r="DZ139" s="9" t="str">
        <f t="shared" si="234"/>
        <v>F</v>
      </c>
      <c r="EA139" s="53">
        <f t="shared" si="235"/>
        <v>0</v>
      </c>
      <c r="EB139" s="147">
        <f t="shared" si="236"/>
        <v>0</v>
      </c>
      <c r="EC139" s="164" t="str">
        <f t="shared" si="237"/>
        <v xml:space="preserve">មិនចាត់ថ្នាក់ </v>
      </c>
      <c r="ED139" s="164" t="str">
        <f t="shared" si="238"/>
        <v xml:space="preserve"> មិនចាត់ថ្នាក់</v>
      </c>
      <c r="EE139" s="53" t="str">
        <f t="shared" si="258"/>
        <v xml:space="preserve"> </v>
      </c>
      <c r="EF139" s="58">
        <f>វត្តមាន!EP139</f>
        <v>2</v>
      </c>
      <c r="EG139" s="58">
        <f>វត្តមាន!EQ139</f>
        <v>2</v>
      </c>
      <c r="EH139" s="58">
        <f>វត្តមាន!ER139</f>
        <v>2</v>
      </c>
      <c r="EI139" s="58">
        <f>វត្តមាន!ES139</f>
        <v>6</v>
      </c>
      <c r="EJ139" s="67"/>
      <c r="EK139" s="8"/>
      <c r="EL139" s="9" t="str">
        <f t="shared" si="197"/>
        <v xml:space="preserve"> </v>
      </c>
      <c r="EM139" s="9"/>
      <c r="EN139" s="8"/>
      <c r="EO139" s="9" t="str">
        <f t="shared" si="198"/>
        <v xml:space="preserve"> </v>
      </c>
      <c r="EP139" s="9"/>
      <c r="EQ139" s="8"/>
      <c r="ER139" s="9" t="str">
        <f t="shared" si="199"/>
        <v xml:space="preserve"> </v>
      </c>
      <c r="ES139" s="9"/>
      <c r="ET139" s="8"/>
      <c r="EU139" s="9" t="str">
        <f t="shared" si="200"/>
        <v xml:space="preserve"> </v>
      </c>
      <c r="EV139" s="9"/>
      <c r="EW139" s="8"/>
      <c r="EX139" s="9" t="str">
        <f t="shared" si="201"/>
        <v xml:space="preserve"> </v>
      </c>
      <c r="EY139" s="9"/>
      <c r="EZ139" s="8"/>
      <c r="FA139" s="9" t="str">
        <f t="shared" si="202"/>
        <v xml:space="preserve"> </v>
      </c>
      <c r="FB139" s="9"/>
      <c r="FC139" s="8"/>
      <c r="FD139" s="9" t="str">
        <f t="shared" si="203"/>
        <v xml:space="preserve"> </v>
      </c>
      <c r="FE139" s="9"/>
      <c r="FF139" s="8"/>
      <c r="FG139" s="9" t="str">
        <f t="shared" si="204"/>
        <v xml:space="preserve"> </v>
      </c>
      <c r="FH139" s="9"/>
      <c r="FI139" s="8"/>
      <c r="FJ139" s="9" t="str">
        <f t="shared" si="205"/>
        <v xml:space="preserve"> </v>
      </c>
      <c r="FK139" s="9"/>
      <c r="FL139" s="8"/>
      <c r="FM139" s="9" t="str">
        <f t="shared" si="206"/>
        <v xml:space="preserve"> </v>
      </c>
      <c r="FN139" s="9"/>
      <c r="FO139" s="8"/>
      <c r="FP139" s="9" t="str">
        <f t="shared" si="207"/>
        <v xml:space="preserve"> </v>
      </c>
      <c r="FQ139" s="9"/>
      <c r="FR139" s="2"/>
      <c r="FS139" s="9" t="str">
        <f t="shared" si="208"/>
        <v xml:space="preserve"> </v>
      </c>
      <c r="FT139" s="8">
        <f t="shared" si="209"/>
        <v>47</v>
      </c>
      <c r="FU139" s="53">
        <f t="shared" si="239"/>
        <v>0</v>
      </c>
      <c r="FV139" s="147">
        <f t="shared" si="240"/>
        <v>0</v>
      </c>
      <c r="FW139" s="164" t="str">
        <f t="shared" si="241"/>
        <v xml:space="preserve">មិនចាត់ថ្នាក់ </v>
      </c>
      <c r="FX139" s="164" t="str">
        <f t="shared" si="242"/>
        <v xml:space="preserve"> មិនចាត់ថ្នាក់</v>
      </c>
      <c r="FY139" s="53" t="str">
        <f t="shared" si="259"/>
        <v xml:space="preserve"> </v>
      </c>
      <c r="FZ139" s="58">
        <f>វត្តមាន!FZ139</f>
        <v>2</v>
      </c>
      <c r="GA139" s="58">
        <f>វត្តមាន!GA139</f>
        <v>2</v>
      </c>
      <c r="GB139" s="58">
        <f>វត្តមាន!GB139</f>
        <v>2</v>
      </c>
      <c r="GC139" s="58">
        <f>វត្តមាន!GC139</f>
        <v>6</v>
      </c>
      <c r="GD139" s="69">
        <f t="shared" si="243"/>
        <v>8.0526315789473681</v>
      </c>
      <c r="GE139" s="69">
        <f t="shared" si="210"/>
        <v>0</v>
      </c>
      <c r="GF139" s="69">
        <f t="shared" si="211"/>
        <v>4.0263157894736841</v>
      </c>
      <c r="GG139" s="164" t="str">
        <f t="shared" si="244"/>
        <v>F</v>
      </c>
      <c r="GH139" s="164" t="str">
        <f t="shared" si="245"/>
        <v>ខ្សោយ</v>
      </c>
      <c r="GI139" s="53" t="e">
        <f t="shared" si="260"/>
        <v>#N/A</v>
      </c>
      <c r="GJ139" s="2">
        <f t="shared" si="246"/>
        <v>4</v>
      </c>
      <c r="GK139" s="2">
        <f t="shared" si="247"/>
        <v>4</v>
      </c>
      <c r="GL139" s="2">
        <f t="shared" si="248"/>
        <v>4</v>
      </c>
      <c r="GM139" s="2">
        <f t="shared" si="249"/>
        <v>12</v>
      </c>
    </row>
    <row r="140" spans="1:195">
      <c r="A140" s="2"/>
      <c r="B140" s="2">
        <f>ប្រវត្តិរូបសិស្ស!B140</f>
        <v>7504</v>
      </c>
      <c r="C140" s="2" t="str">
        <f>ប្រវត្តិរូបសិស្ស!C140</f>
        <v>សារឿន បញ្ញា</v>
      </c>
      <c r="D140" s="2" t="str">
        <f>ប្រវត្តិរូបសិស្ស!D140</f>
        <v>ប្រុស</v>
      </c>
      <c r="E140" s="7">
        <f>ប្រវត្តិរូបសិស្ស!E140</f>
        <v>39264</v>
      </c>
      <c r="F140" s="7" t="str">
        <f>ប្រវត្តិរូបសិស្ស!G140</f>
        <v>12E</v>
      </c>
      <c r="G140" s="8">
        <v>15</v>
      </c>
      <c r="H140" s="9" t="str">
        <f t="shared" ref="H140:H203" si="261">IF(G140=0," ",IF(G140&gt;=67,"A",IF(G140&gt;=60,"B",IF(G140&gt;=52,"C",IF(G140&gt;=45,"D",IF(G140&gt;=37,"E",IF(G140&lt;37,"F")))))))</f>
        <v>F</v>
      </c>
      <c r="I140" s="8">
        <v>111</v>
      </c>
      <c r="J140" s="9" t="str">
        <f t="shared" ref="J140:J203" si="262">IF(I140=0," ",IF(I140&gt;=112,"A",IF(I140&gt;=100,"B",IF(I140&gt;=87,"C",IF(I140&gt;=75,"D",IF(I140&gt;=62,"E",IF(I140&lt;62,"F")))))))</f>
        <v>B</v>
      </c>
      <c r="K140" s="8">
        <v>40</v>
      </c>
      <c r="L140" s="9" t="str">
        <f t="shared" ref="L140:L203" si="263">IF(K140=0," ",IF(K140&gt;=67,"A",IF(K140&gt;=60,"B",IF(K140&gt;=52,"C",IF(K140&gt;=45,"D",IF(K140&gt;=37,"E",IF(K140&lt;37,"F")))))))</f>
        <v>E</v>
      </c>
      <c r="M140" s="8">
        <v>45</v>
      </c>
      <c r="N140" s="9" t="str">
        <f t="shared" ref="N140:N203" si="264">IF(M140=0," ",IF(M140&gt;=67,"A",IF(M140&gt;=60,"B",IF(M140&gt;=52,"C",IF(M140&gt;=45,"D",IF(M140&gt;=37,"E",IF(M140&lt;37,"F")))))))</f>
        <v>D</v>
      </c>
      <c r="O140" s="8">
        <v>4</v>
      </c>
      <c r="P140" s="9" t="str">
        <f t="shared" ref="P140:P203" si="265">IF(O140=0," ",IF(O140&gt;=67,"A",IF(O140&gt;=60,"B",IF(O140&gt;=52,"C",IF(O140&gt;=45,"D",IF(O140&gt;=37,"E",IF(O140&lt;37,"F")))))))</f>
        <v>F</v>
      </c>
      <c r="Q140" s="8"/>
      <c r="R140" s="9" t="str">
        <f t="shared" ref="R140:R203" si="266">IF(Q140=0," ",IF(Q140&gt;=45,"A",IF(Q140&gt;=40,"B",IF(Q140&gt;=35,"C",IF(Q140&gt;=30,"D",IF(Q140&gt;=25,"E",IF(Q140&lt;25,"F")))))))</f>
        <v xml:space="preserve"> </v>
      </c>
      <c r="S140" s="8"/>
      <c r="T140" s="9" t="str">
        <f t="shared" ref="T140:T203" si="267">IF(S140=0," ",IF(S140&gt;=45,"A",IF(S140&gt;=40,"B",IF(S140&gt;=35,"C",IF(S140&gt;=30,"D",IF(S140&gt;=25,"E",IF(S140&lt;25,"F")))))))</f>
        <v xml:space="preserve"> </v>
      </c>
      <c r="U140" s="8"/>
      <c r="V140" s="9" t="str">
        <f t="shared" ref="V140:V203" si="268">IF(U140=0," ",IF(U140&gt;=45,"A",IF(U140&gt;=40,"B",IF(U140&gt;=35,"C",IF(U140&gt;=30,"D",IF(U140&gt;=25,"E",IF(U140&lt;25,"F")))))))</f>
        <v xml:space="preserve"> </v>
      </c>
      <c r="W140" s="8">
        <v>35</v>
      </c>
      <c r="X140" s="9" t="str">
        <f t="shared" ref="X140:X203" si="269">IF(W140=0," ",IF(W140&gt;=45,"A",IF(W140&gt;=40,"B",IF(W140&gt;=35,"C",IF(W140&gt;=30,"D",IF(W140&gt;=25,"E",IF(W140&lt;25,"F")))))))</f>
        <v>C</v>
      </c>
      <c r="Y140" s="9">
        <v>19</v>
      </c>
      <c r="Z140" s="8" t="str">
        <f t="shared" si="250"/>
        <v>0</v>
      </c>
      <c r="AA140" s="9" t="str">
        <f t="shared" si="251"/>
        <v>F</v>
      </c>
      <c r="AB140" s="8"/>
      <c r="AC140" s="9" t="str">
        <f t="shared" ref="AC140:AC203" si="270">IF(AB140=0," ",IF(AB140&gt;=45,"A",IF(AB140&gt;=40,"B",IF(AB140&gt;=35,"C",IF(AB140&gt;=30,"D",IF(AB140&gt;=25,"E",IF(AB140&lt;25,"F")))))))</f>
        <v xml:space="preserve"> </v>
      </c>
      <c r="AD140" s="2"/>
      <c r="AE140" s="9" t="str">
        <f t="shared" ref="AE140:AE203" si="271">IF(AD140&gt;=45,"A",IF(AD140&gt;=40,"B",IF(AD140&gt;=35,"C",IF(AD140&gt;=30,"D",IF(AD140&gt;=25,"E",IF(AD140&lt;25,"F"))))))</f>
        <v>F</v>
      </c>
      <c r="AF140" s="53">
        <f t="shared" si="221"/>
        <v>250</v>
      </c>
      <c r="AG140" s="147">
        <f t="shared" si="252"/>
        <v>26.315789473684209</v>
      </c>
      <c r="AH140" s="164" t="str">
        <f t="shared" si="253"/>
        <v>E</v>
      </c>
      <c r="AI140" s="164" t="str">
        <f t="shared" si="254"/>
        <v>មធ្យម</v>
      </c>
      <c r="AJ140" s="53">
        <f t="shared" si="255"/>
        <v>29</v>
      </c>
      <c r="AK140" s="53">
        <f>វត្តមាន!BV140</f>
        <v>0</v>
      </c>
      <c r="AL140" s="53">
        <f>វត្តមាន!BW140</f>
        <v>0</v>
      </c>
      <c r="AM140" s="53">
        <f>វត្តមាន!BX140</f>
        <v>0</v>
      </c>
      <c r="AN140" s="53">
        <f>វត្តមាន!BY140</f>
        <v>0</v>
      </c>
      <c r="AO140" s="8"/>
      <c r="AP140" s="9" t="str">
        <f t="shared" ref="AP140:AP203" si="272">IF(AO140=0," ",IF(AO140&gt;=67,"A",IF(AO140&gt;=60,"B",IF(AO140&gt;=52,"C",IF(AO140&gt;=45,"D",IF(AO140&gt;=37,"E",IF(AO140&lt;37,"F")))))))</f>
        <v xml:space="preserve"> </v>
      </c>
      <c r="AQ140" s="8"/>
      <c r="AR140" s="9" t="str">
        <f t="shared" ref="AR140:AR203" si="273">IF(AQ140=0," ",IF(AQ140&gt;=112,"A",IF(AQ140&gt;=100,"B",IF(AQ140&gt;=87,"C",IF(AQ140&gt;=75,"D",IF(AQ140&gt;=62,"E",IF(AQ140&lt;62,"F")))))))</f>
        <v xml:space="preserve"> </v>
      </c>
      <c r="AS140" s="8"/>
      <c r="AT140" s="9" t="str">
        <f t="shared" ref="AT140:AT203" si="274">IF(AS140=0," ",IF(AS140&gt;=67,"A",IF(AS140&gt;=60,"B",IF(AS140&gt;=52,"C",IF(AS140&gt;=45,"D",IF(AS140&gt;=37,"E",IF(AS140&lt;37,"F")))))))</f>
        <v xml:space="preserve"> </v>
      </c>
      <c r="AU140" s="8"/>
      <c r="AV140" s="9" t="str">
        <f t="shared" ref="AV140:AV203" si="275">IF(AU140=0," ",IF(AU140&gt;=67,"A",IF(AU140&gt;=60,"B",IF(AU140&gt;=52,"C",IF(AU140&gt;=45,"D",IF(AU140&gt;=37,"E",IF(AU140&lt;37,"F")))))))</f>
        <v xml:space="preserve"> </v>
      </c>
      <c r="AW140" s="8"/>
      <c r="AX140" s="9" t="str">
        <f t="shared" ref="AX140:AX203" si="276">IF(AW140=0," ",IF(AW140&gt;=67,"A",IF(AW140&gt;=60,"B",IF(AW140&gt;=52,"C",IF(AW140&gt;=45,"D",IF(AW140&gt;=37,"E",IF(AW140&lt;37,"F")))))))</f>
        <v xml:space="preserve"> </v>
      </c>
      <c r="AY140" s="8"/>
      <c r="AZ140" s="9" t="str">
        <f t="shared" ref="AZ140:AZ203" si="277">IF(AY140=0," ",IF(AY140&gt;=45,"A",IF(AY140&gt;=40,"B",IF(AY140&gt;=35,"C",IF(AY140&gt;=30,"D",IF(AY140&gt;=25,"E",IF(AY140&lt;25,"F")))))))</f>
        <v xml:space="preserve"> </v>
      </c>
      <c r="BA140" s="8"/>
      <c r="BB140" s="9" t="str">
        <f t="shared" ref="BB140:BB203" si="278">IF(BA140=0," ",IF(BA140&gt;=45,"A",IF(BA140&gt;=40,"B",IF(BA140&gt;=35,"C",IF(BA140&gt;=30,"D",IF(BA140&gt;=25,"E",IF(BA140&lt;25,"F")))))))</f>
        <v xml:space="preserve"> </v>
      </c>
      <c r="BC140" s="8"/>
      <c r="BD140" s="9" t="str">
        <f t="shared" ref="BD140:BD203" si="279">IF(BC140=0," ",IF(BC140&gt;=45,"A",IF(BC140&gt;=40,"B",IF(BC140&gt;=35,"C",IF(BC140&gt;=30,"D",IF(BC140&gt;=25,"E",IF(BC140&lt;25,"F")))))))</f>
        <v xml:space="preserve"> </v>
      </c>
      <c r="BE140" s="8"/>
      <c r="BF140" s="9" t="str">
        <f t="shared" ref="BF140:BF203" si="280">IF(BE140=0," ",IF(BE140&gt;=45,"A",IF(BE140&gt;=40,"B",IF(BE140&gt;=35,"C",IF(BE140&gt;=30,"D",IF(BE140&gt;=25,"E",IF(BE140&lt;25,"F")))))))</f>
        <v xml:space="preserve"> </v>
      </c>
      <c r="BG140" s="8"/>
      <c r="BH140" s="9" t="str">
        <f t="shared" ref="BH140:BH203" si="281">IF(BG140=0," ",IF(BG140&gt;=45,"A",IF(BG140&gt;=40,"B",IF(BG140&gt;=35,"C",IF(BG140&gt;=30,"D",IF(BG140&gt;=25,"E",IF(BG140&lt;25,"F")))))))</f>
        <v xml:space="preserve"> </v>
      </c>
      <c r="BI140" s="8"/>
      <c r="BJ140" s="9" t="str">
        <f t="shared" ref="BJ140:BJ203" si="282">IF(BI140=0," ",IF(BI140&gt;=45,"A",IF(BI140&gt;=40,"B",IF(BI140&gt;=35,"C",IF(BI140&gt;=30,"D",IF(BI140&gt;=25,"E",IF(BI140&lt;25,"F")))))))</f>
        <v xml:space="preserve"> </v>
      </c>
      <c r="BK140" s="2"/>
      <c r="BL140" s="9" t="str">
        <f t="shared" si="224"/>
        <v>F</v>
      </c>
      <c r="BM140" s="53">
        <f t="shared" si="225"/>
        <v>0</v>
      </c>
      <c r="BN140" s="147">
        <f t="shared" si="226"/>
        <v>0</v>
      </c>
      <c r="BO140" s="164" t="str">
        <f t="shared" si="227"/>
        <v xml:space="preserve">មិនចាត់ថ្នាក់ </v>
      </c>
      <c r="BP140" s="164" t="str">
        <f t="shared" si="228"/>
        <v xml:space="preserve"> មិនចាត់ថ្នាក់</v>
      </c>
      <c r="BQ140" s="53" t="str">
        <f t="shared" si="256"/>
        <v xml:space="preserve"> </v>
      </c>
      <c r="BR140" s="51">
        <f>វត្តមាន!BV140</f>
        <v>0</v>
      </c>
      <c r="BS140" s="51">
        <f>វត្តមាន!BW140</f>
        <v>0</v>
      </c>
      <c r="BT140" s="51">
        <f>វត្តមាន!BX140</f>
        <v>0</v>
      </c>
      <c r="BU140" s="51">
        <f>វត្តមាន!BY140</f>
        <v>0</v>
      </c>
      <c r="BV140" s="8"/>
      <c r="BW140" s="9" t="str">
        <f t="shared" ref="BW140:BW203" si="283">IF(BV140=0," ",IF(BV140&gt;=67,"A",IF(BV140&gt;=60,"B",IF(BV140&gt;=52,"C",IF(BV140&gt;=45,"D",IF(BV140&gt;=37,"E",IF(BV140&lt;37,"F")))))))</f>
        <v xml:space="preserve"> </v>
      </c>
      <c r="BX140" s="8"/>
      <c r="BY140" s="9" t="str">
        <f t="shared" ref="BY140:BY203" si="284">IF(BX140=0," ",IF(BX140&gt;=112,"A",IF(BX140&gt;=100,"B",IF(BX140&gt;=87,"C",IF(BX140&gt;=75,"D",IF(BX140&gt;=62,"E",IF(BX140&lt;62,"F")))))))</f>
        <v xml:space="preserve"> </v>
      </c>
      <c r="BZ140" s="8"/>
      <c r="CA140" s="9" t="str">
        <f t="shared" ref="CA140:CA203" si="285">IF(BZ140=0," ",IF(BZ140&gt;=67,"A",IF(BZ140&gt;=60,"B",IF(BZ140&gt;=52,"C",IF(BZ140&gt;=45,"D",IF(BZ140&gt;=37,"E",IF(BZ140&lt;37,"F")))))))</f>
        <v xml:space="preserve"> </v>
      </c>
      <c r="CB140" s="8"/>
      <c r="CC140" s="9" t="str">
        <f t="shared" ref="CC140:CC203" si="286">IF(CB140=0," ",IF(CB140&gt;=67,"A",IF(CB140&gt;=60,"B",IF(CB140&gt;=52,"C",IF(CB140&gt;=45,"D",IF(CB140&gt;=37,"E",IF(CB140&lt;37,"F")))))))</f>
        <v xml:space="preserve"> </v>
      </c>
      <c r="CD140" s="8"/>
      <c r="CE140" s="9" t="str">
        <f t="shared" ref="CE140:CE203" si="287">IF(CD140=0," ",IF(CD140&gt;=67,"A",IF(CD140&gt;=60,"B",IF(CD140&gt;=52,"C",IF(CD140&gt;=45,"D",IF(CD140&gt;=37,"E",IF(CD140&lt;37,"F")))))))</f>
        <v xml:space="preserve"> </v>
      </c>
      <c r="CF140" s="8"/>
      <c r="CG140" s="9" t="str">
        <f t="shared" ref="CG140:CG203" si="288">IF(CF140=0," ",IF(CF140&gt;=45,"A",IF(CF140&gt;=40,"B",IF(CF140&gt;=35,"C",IF(CF140&gt;=30,"D",IF(CF140&gt;=25,"E",IF(CF140&lt;25,"F")))))))</f>
        <v xml:space="preserve"> </v>
      </c>
      <c r="CH140" s="8"/>
      <c r="CI140" s="9" t="str">
        <f t="shared" ref="CI140:CI203" si="289">IF(CH140=0," ",IF(CH140&gt;=45,"A",IF(CH140&gt;=40,"B",IF(CH140&gt;=35,"C",IF(CH140&gt;=30,"D",IF(CH140&gt;=25,"E",IF(CH140&lt;25,"F")))))))</f>
        <v xml:space="preserve"> </v>
      </c>
      <c r="CJ140" s="8"/>
      <c r="CK140" s="9" t="str">
        <f t="shared" ref="CK140:CK203" si="290">IF(CJ140=0," ",IF(CJ140&gt;=45,"A",IF(CJ140&gt;=40,"B",IF(CJ140&gt;=35,"C",IF(CJ140&gt;=30,"D",IF(CJ140&gt;=25,"E",IF(CJ140&lt;25,"F")))))))</f>
        <v xml:space="preserve"> </v>
      </c>
      <c r="CL140" s="8"/>
      <c r="CM140" s="9" t="str">
        <f t="shared" ref="CM140:CM203" si="291">IF(CL140=0," ",IF(CL140&gt;=45,"A",IF(CL140&gt;=40,"B",IF(CL140&gt;=35,"C",IF(CL140&gt;=30,"D",IF(CL140&gt;=25,"E",IF(CL140&lt;25,"F")))))))</f>
        <v xml:space="preserve"> </v>
      </c>
      <c r="CN140" s="8"/>
      <c r="CO140" s="9" t="str">
        <f t="shared" ref="CO140:CO203" si="292">IF(CN140=0," ",IF(CN140&gt;=45,"A",IF(CN140&gt;=40,"B",IF(CN140&gt;=35,"C",IF(CN140&gt;=30,"D",IF(CN140&gt;=25,"E",IF(CN140&lt;25,"F")))))))</f>
        <v xml:space="preserve"> </v>
      </c>
      <c r="CP140" s="8"/>
      <c r="CQ140" s="9" t="str">
        <f t="shared" ref="CQ140:CQ203" si="293">IF(CP140=0," ",IF(CP140&gt;=45,"A",IF(CP140&gt;=40,"B",IF(CP140&gt;=35,"C",IF(CP140&gt;=30,"D",IF(CP140&gt;=25,"E",IF(CP140&lt;25,"F")))))))</f>
        <v xml:space="preserve"> </v>
      </c>
      <c r="CR140" s="2"/>
      <c r="CS140" s="9" t="str">
        <f t="shared" si="229"/>
        <v>F</v>
      </c>
      <c r="CT140" s="53">
        <f t="shared" si="230"/>
        <v>0</v>
      </c>
      <c r="CU140" s="147">
        <f t="shared" si="231"/>
        <v>0</v>
      </c>
      <c r="CV140" s="164" t="str">
        <f t="shared" si="232"/>
        <v xml:space="preserve">មិនចាត់ថ្នាក់ </v>
      </c>
      <c r="CW140" s="164" t="str">
        <f t="shared" si="233"/>
        <v xml:space="preserve"> មិនចាត់ថ្នាក់</v>
      </c>
      <c r="CX140" s="53" t="str">
        <f t="shared" si="257"/>
        <v xml:space="preserve"> </v>
      </c>
      <c r="CY140" s="51">
        <f>វត្តមាន!DF140</f>
        <v>0</v>
      </c>
      <c r="CZ140" s="51">
        <f>វត្តមាន!DG140</f>
        <v>0</v>
      </c>
      <c r="DA140" s="51">
        <f>វត្តមាន!DH140</f>
        <v>0</v>
      </c>
      <c r="DB140" s="51">
        <f>វត្តមាន!DI140</f>
        <v>0</v>
      </c>
      <c r="DC140" s="8"/>
      <c r="DD140" s="9" t="str">
        <f t="shared" ref="DD140:DD203" si="294">IF(DC140=0," ",IF(DC140&gt;=67,"A",IF(DC140&gt;=60,"B",IF(DC140&gt;=52,"C",IF(DC140&gt;=45,"D",IF(DC140&gt;=37,"E",IF(DC140&lt;37,"F")))))))</f>
        <v xml:space="preserve"> </v>
      </c>
      <c r="DE140" s="8"/>
      <c r="DF140" s="9" t="str">
        <f t="shared" ref="DF140:DF203" si="295">IF(DE140=0," ",IF(DE140&gt;=112,"A",IF(DE140&gt;=100,"B",IF(DE140&gt;=87,"C",IF(DE140&gt;=75,"D",IF(DE140&gt;=62,"E",IF(DE140&lt;62,"F")))))))</f>
        <v xml:space="preserve"> </v>
      </c>
      <c r="DG140" s="8"/>
      <c r="DH140" s="9" t="str">
        <f t="shared" ref="DH140:DH203" si="296">IF(DG140=0," ",IF(DG140&gt;=67,"A",IF(DG140&gt;=60,"B",IF(DG140&gt;=52,"C",IF(DG140&gt;=45,"D",IF(DG140&gt;=37,"E",IF(DG140&lt;37,"F")))))))</f>
        <v xml:space="preserve"> </v>
      </c>
      <c r="DI140" s="8"/>
      <c r="DJ140" s="9" t="str">
        <f t="shared" ref="DJ140:DJ203" si="297">IF(DI140=0," ",IF(DI140&gt;=67,"A",IF(DI140&gt;=60,"B",IF(DI140&gt;=52,"C",IF(DI140&gt;=45,"D",IF(DI140&gt;=37,"E",IF(DI140&lt;37,"F")))))))</f>
        <v xml:space="preserve"> </v>
      </c>
      <c r="DK140" s="8"/>
      <c r="DL140" s="9" t="str">
        <f t="shared" ref="DL140:DL203" si="298">IF(DK140=0," ",IF(DK140&gt;=67,"A",IF(DK140&gt;=60,"B",IF(DK140&gt;=52,"C",IF(DK140&gt;=45,"D",IF(DK140&gt;=37,"E",IF(DK140&lt;37,"F")))))))</f>
        <v xml:space="preserve"> </v>
      </c>
      <c r="DM140" s="8"/>
      <c r="DN140" s="9" t="str">
        <f t="shared" ref="DN140:DN203" si="299">IF(DM140=0," ",IF(DM140&gt;=45,"A",IF(DM140&gt;=40,"B",IF(DM140&gt;=35,"C",IF(DM140&gt;=30,"D",IF(DM140&gt;=25,"E",IF(DM140&lt;25,"F")))))))</f>
        <v xml:space="preserve"> </v>
      </c>
      <c r="DO140" s="8"/>
      <c r="DP140" s="9" t="str">
        <f t="shared" ref="DP140:DP203" si="300">IF(DO140=0," ",IF(DO140&gt;=45,"A",IF(DO140&gt;=40,"B",IF(DO140&gt;=35,"C",IF(DO140&gt;=30,"D",IF(DO140&gt;=25,"E",IF(DO140&lt;25,"F")))))))</f>
        <v xml:space="preserve"> </v>
      </c>
      <c r="DQ140" s="8"/>
      <c r="DR140" s="9" t="str">
        <f t="shared" ref="DR140:DR203" si="301">IF(DQ140=0," ",IF(DQ140&gt;=45,"A",IF(DQ140&gt;=40,"B",IF(DQ140&gt;=35,"C",IF(DQ140&gt;=30,"D",IF(DQ140&gt;=25,"E",IF(DQ140&lt;25,"F")))))))</f>
        <v xml:space="preserve"> </v>
      </c>
      <c r="DS140" s="8"/>
      <c r="DT140" s="9" t="str">
        <f t="shared" ref="DT140:DT203" si="302">IF(DS140=0," ",IF(DS140&gt;=45,"A",IF(DS140&gt;=40,"B",IF(DS140&gt;=35,"C",IF(DS140&gt;=30,"D",IF(DS140&gt;=25,"E",IF(DS140&lt;25,"F")))))))</f>
        <v xml:space="preserve"> </v>
      </c>
      <c r="DU140" s="8"/>
      <c r="DV140" s="9" t="str">
        <f t="shared" ref="DV140:DV203" si="303">IF(DU140=0," ",IF(DU140&gt;=45,"A",IF(DU140&gt;=40,"B",IF(DU140&gt;=35,"C",IF(DU140&gt;=30,"D",IF(DU140&gt;=25,"E",IF(DU140&lt;25,"F")))))))</f>
        <v xml:space="preserve"> </v>
      </c>
      <c r="DW140" s="8"/>
      <c r="DX140" s="9" t="str">
        <f t="shared" ref="DX140:DX203" si="304">IF(DW140=0," ",IF(DW140&gt;=45,"A",IF(DW140&gt;=40,"B",IF(DW140&gt;=35,"C",IF(DW140&gt;=30,"D",IF(DW140&gt;=25,"E",IF(DW140&lt;25,"F")))))))</f>
        <v xml:space="preserve"> </v>
      </c>
      <c r="DY140" s="2"/>
      <c r="DZ140" s="9" t="str">
        <f t="shared" si="234"/>
        <v>F</v>
      </c>
      <c r="EA140" s="53">
        <f t="shared" si="235"/>
        <v>0</v>
      </c>
      <c r="EB140" s="147">
        <f t="shared" si="236"/>
        <v>0</v>
      </c>
      <c r="EC140" s="164" t="str">
        <f t="shared" si="237"/>
        <v xml:space="preserve">មិនចាត់ថ្នាក់ </v>
      </c>
      <c r="ED140" s="164" t="str">
        <f t="shared" si="238"/>
        <v xml:space="preserve"> មិនចាត់ថ្នាក់</v>
      </c>
      <c r="EE140" s="53" t="str">
        <f t="shared" si="258"/>
        <v xml:space="preserve"> </v>
      </c>
      <c r="EF140" s="58">
        <f>វត្តមាន!EP140</f>
        <v>2</v>
      </c>
      <c r="EG140" s="58">
        <f>វត្តមាន!EQ140</f>
        <v>2</v>
      </c>
      <c r="EH140" s="58">
        <f>វត្តមាន!ER140</f>
        <v>2</v>
      </c>
      <c r="EI140" s="58">
        <f>វត្តមាន!ES140</f>
        <v>6</v>
      </c>
      <c r="EJ140" s="67"/>
      <c r="EK140" s="8"/>
      <c r="EL140" s="9" t="str">
        <f t="shared" ref="EL140:EL203" si="305">IF(EK140=0," ",IF(EK140&gt;=67,"A",IF(EK140&gt;=60,"B",IF(EK140&gt;=52,"C",IF(EK140&gt;=45,"D",IF(EK140&gt;=37,"E",IF(EK140&lt;37,"F")))))))</f>
        <v xml:space="preserve"> </v>
      </c>
      <c r="EM140" s="9"/>
      <c r="EN140" s="8"/>
      <c r="EO140" s="9" t="str">
        <f t="shared" ref="EO140:EO203" si="306">IF(EN140=0," ",IF(EN140&gt;=112,"A",IF(EN140&gt;=100,"B",IF(EN140&gt;=87,"C",IF(EN140&gt;=75,"D",IF(EN140&gt;=62,"E",IF(EN140&lt;62,"F")))))))</f>
        <v xml:space="preserve"> </v>
      </c>
      <c r="EP140" s="9"/>
      <c r="EQ140" s="8"/>
      <c r="ER140" s="9" t="str">
        <f t="shared" ref="ER140:ER203" si="307">IF(EQ140=0," ",IF(EQ140&gt;=67,"A",IF(EQ140&gt;=60,"B",IF(EQ140&gt;=52,"C",IF(EQ140&gt;=45,"D",IF(EQ140&gt;=37,"E",IF(EQ140&lt;37,"F")))))))</f>
        <v xml:space="preserve"> </v>
      </c>
      <c r="ES140" s="9"/>
      <c r="ET140" s="8"/>
      <c r="EU140" s="9" t="str">
        <f t="shared" ref="EU140:EU203" si="308">IF(ET140=0," ",IF(ET140&gt;=67,"A",IF(ET140&gt;=60,"B",IF(ET140&gt;=52,"C",IF(ET140&gt;=45,"D",IF(ET140&gt;=37,"E",IF(ET140&lt;37,"F")))))))</f>
        <v xml:space="preserve"> </v>
      </c>
      <c r="EV140" s="9"/>
      <c r="EW140" s="8"/>
      <c r="EX140" s="9" t="str">
        <f t="shared" ref="EX140:EX203" si="309">IF(EW140=0," ",IF(EW140&gt;=67,"A",IF(EW140&gt;=60,"B",IF(EW140&gt;=52,"C",IF(EW140&gt;=45,"D",IF(EW140&gt;=37,"E",IF(EW140&lt;37,"F")))))))</f>
        <v xml:space="preserve"> </v>
      </c>
      <c r="EY140" s="9"/>
      <c r="EZ140" s="8"/>
      <c r="FA140" s="9" t="str">
        <f t="shared" ref="FA140:FA203" si="310">IF(EZ140=0," ",IF(EZ140&gt;=45,"A",IF(EZ140&gt;=40,"B",IF(EZ140&gt;=35,"C",IF(EZ140&gt;=30,"D",IF(EZ140&gt;=25,"E",IF(EZ140&lt;25,"F")))))))</f>
        <v xml:space="preserve"> </v>
      </c>
      <c r="FB140" s="9"/>
      <c r="FC140" s="8"/>
      <c r="FD140" s="9" t="str">
        <f t="shared" ref="FD140:FD203" si="311">IF(FC140=0," ",IF(FC140&gt;=45,"A",IF(FC140&gt;=40,"B",IF(FC140&gt;=35,"C",IF(FC140&gt;=30,"D",IF(FC140&gt;=25,"E",IF(FC140&lt;25,"F")))))))</f>
        <v xml:space="preserve"> </v>
      </c>
      <c r="FE140" s="9"/>
      <c r="FF140" s="8"/>
      <c r="FG140" s="9" t="str">
        <f t="shared" ref="FG140:FG203" si="312">IF(FF140=0," ",IF(FF140&gt;=45,"A",IF(FF140&gt;=40,"B",IF(FF140&gt;=35,"C",IF(FF140&gt;=30,"D",IF(FF140&gt;=25,"E",IF(FF140&lt;25,"F")))))))</f>
        <v xml:space="preserve"> </v>
      </c>
      <c r="FH140" s="9"/>
      <c r="FI140" s="8"/>
      <c r="FJ140" s="9" t="str">
        <f t="shared" ref="FJ140:FJ203" si="313">IF(FI140=0," ",IF(FI140&gt;=45,"A",IF(FI140&gt;=40,"B",IF(FI140&gt;=35,"C",IF(FI140&gt;=30,"D",IF(FI140&gt;=25,"E",IF(FI140&lt;25,"F")))))))</f>
        <v xml:space="preserve"> </v>
      </c>
      <c r="FK140" s="9"/>
      <c r="FL140" s="8"/>
      <c r="FM140" s="9" t="str">
        <f t="shared" ref="FM140:FM203" si="314">IF(FL140=0," ",IF(FL140&gt;=45,"A",IF(FL140&gt;=40,"B",IF(FL140&gt;=35,"C",IF(FL140&gt;=30,"D",IF(FL140&gt;=25,"E",IF(FL140&lt;25,"F")))))))</f>
        <v xml:space="preserve"> </v>
      </c>
      <c r="FN140" s="9"/>
      <c r="FO140" s="8"/>
      <c r="FP140" s="9" t="str">
        <f t="shared" ref="FP140:FP203" si="315">IF(FO140=0," ",IF(FO140&gt;=45,"A",IF(FO140&gt;=40,"B",IF(FO140&gt;=35,"C",IF(FO140&gt;=30,"D",IF(FO140&gt;=25,"E",IF(FO140&lt;25,"F")))))))</f>
        <v xml:space="preserve"> </v>
      </c>
      <c r="FQ140" s="9"/>
      <c r="FR140" s="2"/>
      <c r="FS140" s="9" t="str">
        <f t="shared" ref="FS140:FS203" si="316">IF(FR140=0," ",IF(FR140&gt;=45,"A",IF(FR140&gt;=40,"B",IF(FR140&gt;=35,"C",IF(FR140&gt;=30,"D",IF(FR140&gt;=25,"E",IF(FR140&lt;25,"F")))))))</f>
        <v xml:space="preserve"> </v>
      </c>
      <c r="FT140" s="8">
        <f t="shared" ref="FT140:FT203" si="317">RANK(FQ140,$AG$11:$AG$59)</f>
        <v>47</v>
      </c>
      <c r="FU140" s="53">
        <f t="shared" si="239"/>
        <v>0</v>
      </c>
      <c r="FV140" s="147">
        <f t="shared" si="240"/>
        <v>0</v>
      </c>
      <c r="FW140" s="164" t="str">
        <f t="shared" si="241"/>
        <v xml:space="preserve">មិនចាត់ថ្នាក់ </v>
      </c>
      <c r="FX140" s="164" t="str">
        <f t="shared" si="242"/>
        <v xml:space="preserve"> មិនចាត់ថ្នាក់</v>
      </c>
      <c r="FY140" s="53" t="str">
        <f t="shared" si="259"/>
        <v xml:space="preserve"> </v>
      </c>
      <c r="FZ140" s="58">
        <f>វត្តមាន!FZ140</f>
        <v>2</v>
      </c>
      <c r="GA140" s="58">
        <f>វត្តមាន!GA140</f>
        <v>2</v>
      </c>
      <c r="GB140" s="58">
        <f>វត្តមាន!GB140</f>
        <v>2</v>
      </c>
      <c r="GC140" s="58">
        <f>វត្តមាន!GC140</f>
        <v>6</v>
      </c>
      <c r="GD140" s="69">
        <f t="shared" si="243"/>
        <v>6.5789473684210522</v>
      </c>
      <c r="GE140" s="69">
        <f t="shared" ref="GE140:GE203" si="318">FV140</f>
        <v>0</v>
      </c>
      <c r="GF140" s="69">
        <f t="shared" ref="GF140:GF203" si="319">(GD140+GE140)/2</f>
        <v>3.2894736842105261</v>
      </c>
      <c r="GG140" s="164" t="str">
        <f t="shared" si="244"/>
        <v>F</v>
      </c>
      <c r="GH140" s="164" t="str">
        <f t="shared" si="245"/>
        <v>ខ្សោយ</v>
      </c>
      <c r="GI140" s="53" t="e">
        <f t="shared" si="260"/>
        <v>#N/A</v>
      </c>
      <c r="GJ140" s="2">
        <f t="shared" si="246"/>
        <v>4</v>
      </c>
      <c r="GK140" s="2">
        <f t="shared" si="247"/>
        <v>4</v>
      </c>
      <c r="GL140" s="2">
        <f t="shared" si="248"/>
        <v>4</v>
      </c>
      <c r="GM140" s="2">
        <f t="shared" si="249"/>
        <v>12</v>
      </c>
    </row>
    <row r="141" spans="1:195">
      <c r="A141" s="2"/>
      <c r="B141" s="2">
        <f>ប្រវត្តិរូបសិស្ស!B141</f>
        <v>7914</v>
      </c>
      <c r="C141" s="2" t="str">
        <f>ប្រវត្តិរូបសិស្ស!C141</f>
        <v>សាវុធ ឡាដា</v>
      </c>
      <c r="D141" s="2" t="str">
        <f>ប្រវត្តិរូបសិស្ស!D141</f>
        <v>ស្រី</v>
      </c>
      <c r="E141" s="7">
        <f>ប្រវត្តិរូបសិស្ស!E141</f>
        <v>39334</v>
      </c>
      <c r="F141" s="7" t="str">
        <f>ប្រវត្តិរូបសិស្ស!G141</f>
        <v>12E</v>
      </c>
      <c r="G141" s="8">
        <v>21</v>
      </c>
      <c r="H141" s="9" t="str">
        <f t="shared" si="261"/>
        <v>F</v>
      </c>
      <c r="I141" s="8">
        <v>106</v>
      </c>
      <c r="J141" s="9" t="str">
        <f t="shared" si="262"/>
        <v>B</v>
      </c>
      <c r="K141" s="8">
        <v>55</v>
      </c>
      <c r="L141" s="9" t="str">
        <f t="shared" si="263"/>
        <v>C</v>
      </c>
      <c r="M141" s="8">
        <v>35</v>
      </c>
      <c r="N141" s="9" t="str">
        <f t="shared" si="264"/>
        <v>F</v>
      </c>
      <c r="O141" s="8">
        <v>17</v>
      </c>
      <c r="P141" s="9" t="str">
        <f t="shared" si="265"/>
        <v>F</v>
      </c>
      <c r="Q141" s="8"/>
      <c r="R141" s="9" t="str">
        <f t="shared" si="266"/>
        <v xml:space="preserve"> </v>
      </c>
      <c r="S141" s="8"/>
      <c r="T141" s="9" t="str">
        <f t="shared" si="267"/>
        <v xml:space="preserve"> </v>
      </c>
      <c r="U141" s="8"/>
      <c r="V141" s="9" t="str">
        <f t="shared" si="268"/>
        <v xml:space="preserve"> </v>
      </c>
      <c r="W141" s="8">
        <v>17</v>
      </c>
      <c r="X141" s="9" t="str">
        <f t="shared" si="269"/>
        <v>F</v>
      </c>
      <c r="Y141" s="9">
        <v>21</v>
      </c>
      <c r="Z141" s="8" t="str">
        <f t="shared" si="250"/>
        <v>0</v>
      </c>
      <c r="AA141" s="9" t="str">
        <f t="shared" si="251"/>
        <v>F</v>
      </c>
      <c r="AB141" s="8"/>
      <c r="AC141" s="9" t="str">
        <f t="shared" si="270"/>
        <v xml:space="preserve"> </v>
      </c>
      <c r="AD141" s="2"/>
      <c r="AE141" s="9" t="str">
        <f t="shared" si="271"/>
        <v>F</v>
      </c>
      <c r="AF141" s="53">
        <f t="shared" si="221"/>
        <v>251</v>
      </c>
      <c r="AG141" s="147">
        <f t="shared" si="252"/>
        <v>26.421052631578949</v>
      </c>
      <c r="AH141" s="164" t="str">
        <f t="shared" si="253"/>
        <v>E</v>
      </c>
      <c r="AI141" s="164" t="str">
        <f t="shared" si="254"/>
        <v>មធ្យម</v>
      </c>
      <c r="AJ141" s="53">
        <f t="shared" si="255"/>
        <v>27</v>
      </c>
      <c r="AK141" s="53">
        <f>វត្តមាន!BV141</f>
        <v>0</v>
      </c>
      <c r="AL141" s="53">
        <f>វត្តមាន!BW141</f>
        <v>0</v>
      </c>
      <c r="AM141" s="53">
        <f>វត្តមាន!BX141</f>
        <v>0</v>
      </c>
      <c r="AN141" s="53">
        <f>វត្តមាន!BY141</f>
        <v>0</v>
      </c>
      <c r="AO141" s="8"/>
      <c r="AP141" s="9" t="str">
        <f t="shared" si="272"/>
        <v xml:space="preserve"> </v>
      </c>
      <c r="AQ141" s="8"/>
      <c r="AR141" s="9" t="str">
        <f t="shared" si="273"/>
        <v xml:space="preserve"> </v>
      </c>
      <c r="AS141" s="8"/>
      <c r="AT141" s="9" t="str">
        <f t="shared" si="274"/>
        <v xml:space="preserve"> </v>
      </c>
      <c r="AU141" s="8"/>
      <c r="AV141" s="9" t="str">
        <f t="shared" si="275"/>
        <v xml:space="preserve"> </v>
      </c>
      <c r="AW141" s="8"/>
      <c r="AX141" s="9" t="str">
        <f t="shared" si="276"/>
        <v xml:space="preserve"> </v>
      </c>
      <c r="AY141" s="8"/>
      <c r="AZ141" s="9" t="str">
        <f t="shared" si="277"/>
        <v xml:space="preserve"> </v>
      </c>
      <c r="BA141" s="8"/>
      <c r="BB141" s="9" t="str">
        <f t="shared" si="278"/>
        <v xml:space="preserve"> </v>
      </c>
      <c r="BC141" s="8"/>
      <c r="BD141" s="9" t="str">
        <f t="shared" si="279"/>
        <v xml:space="preserve"> </v>
      </c>
      <c r="BE141" s="8"/>
      <c r="BF141" s="9" t="str">
        <f t="shared" si="280"/>
        <v xml:space="preserve"> </v>
      </c>
      <c r="BG141" s="8"/>
      <c r="BH141" s="9" t="str">
        <f t="shared" si="281"/>
        <v xml:space="preserve"> </v>
      </c>
      <c r="BI141" s="8"/>
      <c r="BJ141" s="9" t="str">
        <f t="shared" si="282"/>
        <v xml:space="preserve"> </v>
      </c>
      <c r="BK141" s="2"/>
      <c r="BL141" s="9" t="str">
        <f t="shared" si="224"/>
        <v>F</v>
      </c>
      <c r="BM141" s="53">
        <f t="shared" si="225"/>
        <v>0</v>
      </c>
      <c r="BN141" s="147">
        <f t="shared" si="226"/>
        <v>0</v>
      </c>
      <c r="BO141" s="164" t="str">
        <f t="shared" si="227"/>
        <v xml:space="preserve">មិនចាត់ថ្នាក់ </v>
      </c>
      <c r="BP141" s="164" t="str">
        <f t="shared" si="228"/>
        <v xml:space="preserve"> មិនចាត់ថ្នាក់</v>
      </c>
      <c r="BQ141" s="53" t="str">
        <f t="shared" si="256"/>
        <v xml:space="preserve"> </v>
      </c>
      <c r="BR141" s="51">
        <f>វត្តមាន!BV141</f>
        <v>0</v>
      </c>
      <c r="BS141" s="51">
        <f>វត្តមាន!BW141</f>
        <v>0</v>
      </c>
      <c r="BT141" s="51">
        <f>វត្តមាន!BX141</f>
        <v>0</v>
      </c>
      <c r="BU141" s="51">
        <f>វត្តមាន!BY141</f>
        <v>0</v>
      </c>
      <c r="BV141" s="8"/>
      <c r="BW141" s="9" t="str">
        <f t="shared" si="283"/>
        <v xml:space="preserve"> </v>
      </c>
      <c r="BX141" s="8"/>
      <c r="BY141" s="9" t="str">
        <f t="shared" si="284"/>
        <v xml:space="preserve"> </v>
      </c>
      <c r="BZ141" s="8"/>
      <c r="CA141" s="9" t="str">
        <f t="shared" si="285"/>
        <v xml:space="preserve"> </v>
      </c>
      <c r="CB141" s="8"/>
      <c r="CC141" s="9" t="str">
        <f t="shared" si="286"/>
        <v xml:space="preserve"> </v>
      </c>
      <c r="CD141" s="8"/>
      <c r="CE141" s="9" t="str">
        <f t="shared" si="287"/>
        <v xml:space="preserve"> </v>
      </c>
      <c r="CF141" s="8"/>
      <c r="CG141" s="9" t="str">
        <f t="shared" si="288"/>
        <v xml:space="preserve"> </v>
      </c>
      <c r="CH141" s="8"/>
      <c r="CI141" s="9" t="str">
        <f t="shared" si="289"/>
        <v xml:space="preserve"> </v>
      </c>
      <c r="CJ141" s="8"/>
      <c r="CK141" s="9" t="str">
        <f t="shared" si="290"/>
        <v xml:space="preserve"> </v>
      </c>
      <c r="CL141" s="8"/>
      <c r="CM141" s="9" t="str">
        <f t="shared" si="291"/>
        <v xml:space="preserve"> </v>
      </c>
      <c r="CN141" s="8"/>
      <c r="CO141" s="9" t="str">
        <f t="shared" si="292"/>
        <v xml:space="preserve"> </v>
      </c>
      <c r="CP141" s="8"/>
      <c r="CQ141" s="9" t="str">
        <f t="shared" si="293"/>
        <v xml:space="preserve"> </v>
      </c>
      <c r="CR141" s="2"/>
      <c r="CS141" s="9" t="str">
        <f t="shared" si="229"/>
        <v>F</v>
      </c>
      <c r="CT141" s="53">
        <f t="shared" si="230"/>
        <v>0</v>
      </c>
      <c r="CU141" s="147">
        <f t="shared" si="231"/>
        <v>0</v>
      </c>
      <c r="CV141" s="164" t="str">
        <f t="shared" si="232"/>
        <v xml:space="preserve">មិនចាត់ថ្នាក់ </v>
      </c>
      <c r="CW141" s="164" t="str">
        <f t="shared" si="233"/>
        <v xml:space="preserve"> មិនចាត់ថ្នាក់</v>
      </c>
      <c r="CX141" s="53" t="str">
        <f t="shared" si="257"/>
        <v xml:space="preserve"> </v>
      </c>
      <c r="CY141" s="51">
        <f>វត្តមាន!DF141</f>
        <v>0</v>
      </c>
      <c r="CZ141" s="51">
        <f>វត្តមាន!DG141</f>
        <v>0</v>
      </c>
      <c r="DA141" s="51">
        <f>វត្តមាន!DH141</f>
        <v>0</v>
      </c>
      <c r="DB141" s="51">
        <f>វត្តមាន!DI141</f>
        <v>0</v>
      </c>
      <c r="DC141" s="8"/>
      <c r="DD141" s="9" t="str">
        <f t="shared" si="294"/>
        <v xml:space="preserve"> </v>
      </c>
      <c r="DE141" s="8"/>
      <c r="DF141" s="9" t="str">
        <f t="shared" si="295"/>
        <v xml:space="preserve"> </v>
      </c>
      <c r="DG141" s="8"/>
      <c r="DH141" s="9" t="str">
        <f t="shared" si="296"/>
        <v xml:space="preserve"> </v>
      </c>
      <c r="DI141" s="8"/>
      <c r="DJ141" s="9" t="str">
        <f t="shared" si="297"/>
        <v xml:space="preserve"> </v>
      </c>
      <c r="DK141" s="8"/>
      <c r="DL141" s="9" t="str">
        <f t="shared" si="298"/>
        <v xml:space="preserve"> </v>
      </c>
      <c r="DM141" s="8"/>
      <c r="DN141" s="9" t="str">
        <f t="shared" si="299"/>
        <v xml:space="preserve"> </v>
      </c>
      <c r="DO141" s="8"/>
      <c r="DP141" s="9" t="str">
        <f t="shared" si="300"/>
        <v xml:space="preserve"> </v>
      </c>
      <c r="DQ141" s="8"/>
      <c r="DR141" s="9" t="str">
        <f t="shared" si="301"/>
        <v xml:space="preserve"> </v>
      </c>
      <c r="DS141" s="8"/>
      <c r="DT141" s="9" t="str">
        <f t="shared" si="302"/>
        <v xml:space="preserve"> </v>
      </c>
      <c r="DU141" s="8"/>
      <c r="DV141" s="9" t="str">
        <f t="shared" si="303"/>
        <v xml:space="preserve"> </v>
      </c>
      <c r="DW141" s="8"/>
      <c r="DX141" s="9" t="str">
        <f t="shared" si="304"/>
        <v xml:space="preserve"> </v>
      </c>
      <c r="DY141" s="2"/>
      <c r="DZ141" s="9" t="str">
        <f t="shared" si="234"/>
        <v>F</v>
      </c>
      <c r="EA141" s="53">
        <f t="shared" si="235"/>
        <v>0</v>
      </c>
      <c r="EB141" s="147">
        <f t="shared" si="236"/>
        <v>0</v>
      </c>
      <c r="EC141" s="164" t="str">
        <f t="shared" si="237"/>
        <v xml:space="preserve">មិនចាត់ថ្នាក់ </v>
      </c>
      <c r="ED141" s="164" t="str">
        <f t="shared" si="238"/>
        <v xml:space="preserve"> មិនចាត់ថ្នាក់</v>
      </c>
      <c r="EE141" s="53" t="str">
        <f t="shared" si="258"/>
        <v xml:space="preserve"> </v>
      </c>
      <c r="EF141" s="58">
        <f>វត្តមាន!EP141</f>
        <v>2</v>
      </c>
      <c r="EG141" s="58">
        <f>វត្តមាន!EQ141</f>
        <v>2</v>
      </c>
      <c r="EH141" s="58">
        <f>វត្តមាន!ER141</f>
        <v>2</v>
      </c>
      <c r="EI141" s="58">
        <f>វត្តមាន!ES141</f>
        <v>6</v>
      </c>
      <c r="EJ141" s="67"/>
      <c r="EK141" s="8"/>
      <c r="EL141" s="9" t="str">
        <f t="shared" si="305"/>
        <v xml:space="preserve"> </v>
      </c>
      <c r="EM141" s="9"/>
      <c r="EN141" s="8"/>
      <c r="EO141" s="9" t="str">
        <f t="shared" si="306"/>
        <v xml:space="preserve"> </v>
      </c>
      <c r="EP141" s="9"/>
      <c r="EQ141" s="8"/>
      <c r="ER141" s="9" t="str">
        <f t="shared" si="307"/>
        <v xml:space="preserve"> </v>
      </c>
      <c r="ES141" s="9"/>
      <c r="ET141" s="8"/>
      <c r="EU141" s="9" t="str">
        <f t="shared" si="308"/>
        <v xml:space="preserve"> </v>
      </c>
      <c r="EV141" s="9"/>
      <c r="EW141" s="8"/>
      <c r="EX141" s="9" t="str">
        <f t="shared" si="309"/>
        <v xml:space="preserve"> </v>
      </c>
      <c r="EY141" s="9"/>
      <c r="EZ141" s="8"/>
      <c r="FA141" s="9" t="str">
        <f t="shared" si="310"/>
        <v xml:space="preserve"> </v>
      </c>
      <c r="FB141" s="9"/>
      <c r="FC141" s="8"/>
      <c r="FD141" s="9" t="str">
        <f t="shared" si="311"/>
        <v xml:space="preserve"> </v>
      </c>
      <c r="FE141" s="9"/>
      <c r="FF141" s="8"/>
      <c r="FG141" s="9" t="str">
        <f t="shared" si="312"/>
        <v xml:space="preserve"> </v>
      </c>
      <c r="FH141" s="9"/>
      <c r="FI141" s="8"/>
      <c r="FJ141" s="9" t="str">
        <f t="shared" si="313"/>
        <v xml:space="preserve"> </v>
      </c>
      <c r="FK141" s="9"/>
      <c r="FL141" s="8"/>
      <c r="FM141" s="9" t="str">
        <f t="shared" si="314"/>
        <v xml:space="preserve"> </v>
      </c>
      <c r="FN141" s="9"/>
      <c r="FO141" s="8"/>
      <c r="FP141" s="9" t="str">
        <f t="shared" si="315"/>
        <v xml:space="preserve"> </v>
      </c>
      <c r="FQ141" s="9"/>
      <c r="FR141" s="2"/>
      <c r="FS141" s="9" t="str">
        <f t="shared" si="316"/>
        <v xml:space="preserve"> </v>
      </c>
      <c r="FT141" s="8">
        <f t="shared" si="317"/>
        <v>47</v>
      </c>
      <c r="FU141" s="53">
        <f t="shared" si="239"/>
        <v>0</v>
      </c>
      <c r="FV141" s="147">
        <f t="shared" si="240"/>
        <v>0</v>
      </c>
      <c r="FW141" s="164" t="str">
        <f t="shared" si="241"/>
        <v xml:space="preserve">មិនចាត់ថ្នាក់ </v>
      </c>
      <c r="FX141" s="164" t="str">
        <f t="shared" si="242"/>
        <v xml:space="preserve"> មិនចាត់ថ្នាក់</v>
      </c>
      <c r="FY141" s="53" t="str">
        <f t="shared" si="259"/>
        <v xml:space="preserve"> </v>
      </c>
      <c r="FZ141" s="58">
        <f>វត្តមាន!FZ141</f>
        <v>2</v>
      </c>
      <c r="GA141" s="58">
        <f>វត្តមាន!GA141</f>
        <v>2</v>
      </c>
      <c r="GB141" s="58">
        <f>វត្តមាន!GB141</f>
        <v>2</v>
      </c>
      <c r="GC141" s="58">
        <f>វត្តមាន!GC141</f>
        <v>6</v>
      </c>
      <c r="GD141" s="69">
        <f t="shared" si="243"/>
        <v>6.6052631578947372</v>
      </c>
      <c r="GE141" s="69">
        <f t="shared" si="318"/>
        <v>0</v>
      </c>
      <c r="GF141" s="69">
        <f t="shared" si="319"/>
        <v>3.3026315789473686</v>
      </c>
      <c r="GG141" s="164" t="str">
        <f t="shared" si="244"/>
        <v>F</v>
      </c>
      <c r="GH141" s="164" t="str">
        <f t="shared" si="245"/>
        <v>ខ្សោយ</v>
      </c>
      <c r="GI141" s="53" t="e">
        <f t="shared" si="260"/>
        <v>#N/A</v>
      </c>
      <c r="GJ141" s="2">
        <f t="shared" si="246"/>
        <v>4</v>
      </c>
      <c r="GK141" s="2">
        <f t="shared" si="247"/>
        <v>4</v>
      </c>
      <c r="GL141" s="2">
        <f t="shared" si="248"/>
        <v>4</v>
      </c>
      <c r="GM141" s="2">
        <f t="shared" si="249"/>
        <v>12</v>
      </c>
    </row>
    <row r="142" spans="1:195">
      <c r="A142" s="2"/>
      <c r="B142" s="2">
        <f>ប្រវត្តិរូបសិស្ស!B142</f>
        <v>7915</v>
      </c>
      <c r="C142" s="2" t="str">
        <f>ប្រវត្តិរូបសិស្ស!C142</f>
        <v>សិទ្ធ សូនីតា</v>
      </c>
      <c r="D142" s="2" t="str">
        <f>ប្រវត្តិរូបសិស្ស!D142</f>
        <v>ស្រី</v>
      </c>
      <c r="E142" s="7">
        <f>ប្រវត្តិរូបសិស្ស!E142</f>
        <v>39430</v>
      </c>
      <c r="F142" s="7" t="str">
        <f>ប្រវត្តិរូបសិស្ស!G142</f>
        <v>12E</v>
      </c>
      <c r="G142" s="8">
        <v>40</v>
      </c>
      <c r="H142" s="9" t="str">
        <f t="shared" si="261"/>
        <v>E</v>
      </c>
      <c r="I142" s="8">
        <v>95</v>
      </c>
      <c r="J142" s="9" t="str">
        <f t="shared" si="262"/>
        <v>C</v>
      </c>
      <c r="K142" s="8">
        <v>55</v>
      </c>
      <c r="L142" s="9" t="str">
        <f t="shared" si="263"/>
        <v>C</v>
      </c>
      <c r="M142" s="8">
        <v>37</v>
      </c>
      <c r="N142" s="9" t="str">
        <f t="shared" si="264"/>
        <v>E</v>
      </c>
      <c r="O142" s="8">
        <v>12</v>
      </c>
      <c r="P142" s="9" t="str">
        <f t="shared" si="265"/>
        <v>F</v>
      </c>
      <c r="Q142" s="8"/>
      <c r="R142" s="9" t="str">
        <f t="shared" si="266"/>
        <v xml:space="preserve"> </v>
      </c>
      <c r="S142" s="8"/>
      <c r="T142" s="9" t="str">
        <f t="shared" si="267"/>
        <v xml:space="preserve"> </v>
      </c>
      <c r="U142" s="8"/>
      <c r="V142" s="9" t="str">
        <f t="shared" si="268"/>
        <v xml:space="preserve"> </v>
      </c>
      <c r="W142" s="8">
        <v>28</v>
      </c>
      <c r="X142" s="9" t="str">
        <f t="shared" si="269"/>
        <v>E</v>
      </c>
      <c r="Y142" s="9">
        <v>31</v>
      </c>
      <c r="Z142" s="8">
        <f t="shared" si="250"/>
        <v>6</v>
      </c>
      <c r="AA142" s="9" t="str">
        <f t="shared" si="251"/>
        <v>D</v>
      </c>
      <c r="AB142" s="8"/>
      <c r="AC142" s="9" t="str">
        <f t="shared" si="270"/>
        <v xml:space="preserve"> </v>
      </c>
      <c r="AD142" s="2"/>
      <c r="AE142" s="9" t="str">
        <f t="shared" si="271"/>
        <v>F</v>
      </c>
      <c r="AF142" s="53">
        <f t="shared" si="221"/>
        <v>273</v>
      </c>
      <c r="AG142" s="147">
        <f t="shared" si="252"/>
        <v>28.736842105263158</v>
      </c>
      <c r="AH142" s="164" t="str">
        <f t="shared" si="253"/>
        <v>E</v>
      </c>
      <c r="AI142" s="164" t="str">
        <f t="shared" si="254"/>
        <v>មធ្យម</v>
      </c>
      <c r="AJ142" s="53">
        <f t="shared" si="255"/>
        <v>20</v>
      </c>
      <c r="AK142" s="53">
        <f>វត្តមាន!BV142</f>
        <v>0</v>
      </c>
      <c r="AL142" s="53">
        <f>វត្តមាន!BW142</f>
        <v>0</v>
      </c>
      <c r="AM142" s="53">
        <f>វត្តមាន!BX142</f>
        <v>0</v>
      </c>
      <c r="AN142" s="53">
        <f>វត្តមាន!BY142</f>
        <v>0</v>
      </c>
      <c r="AO142" s="8"/>
      <c r="AP142" s="9" t="str">
        <f t="shared" si="272"/>
        <v xml:space="preserve"> </v>
      </c>
      <c r="AQ142" s="8"/>
      <c r="AR142" s="9" t="str">
        <f t="shared" si="273"/>
        <v xml:space="preserve"> </v>
      </c>
      <c r="AS142" s="8"/>
      <c r="AT142" s="9" t="str">
        <f t="shared" si="274"/>
        <v xml:space="preserve"> </v>
      </c>
      <c r="AU142" s="8"/>
      <c r="AV142" s="9" t="str">
        <f t="shared" si="275"/>
        <v xml:space="preserve"> </v>
      </c>
      <c r="AW142" s="8"/>
      <c r="AX142" s="9" t="str">
        <f t="shared" si="276"/>
        <v xml:space="preserve"> </v>
      </c>
      <c r="AY142" s="8"/>
      <c r="AZ142" s="9" t="str">
        <f t="shared" si="277"/>
        <v xml:space="preserve"> </v>
      </c>
      <c r="BA142" s="8"/>
      <c r="BB142" s="9" t="str">
        <f t="shared" si="278"/>
        <v xml:space="preserve"> </v>
      </c>
      <c r="BC142" s="8"/>
      <c r="BD142" s="9" t="str">
        <f t="shared" si="279"/>
        <v xml:space="preserve"> </v>
      </c>
      <c r="BE142" s="8"/>
      <c r="BF142" s="9" t="str">
        <f t="shared" si="280"/>
        <v xml:space="preserve"> </v>
      </c>
      <c r="BG142" s="8"/>
      <c r="BH142" s="9" t="str">
        <f t="shared" si="281"/>
        <v xml:space="preserve"> </v>
      </c>
      <c r="BI142" s="8"/>
      <c r="BJ142" s="9" t="str">
        <f t="shared" si="282"/>
        <v xml:space="preserve"> </v>
      </c>
      <c r="BK142" s="2"/>
      <c r="BL142" s="9" t="str">
        <f t="shared" si="224"/>
        <v>F</v>
      </c>
      <c r="BM142" s="53">
        <f t="shared" si="225"/>
        <v>0</v>
      </c>
      <c r="BN142" s="147">
        <f t="shared" si="226"/>
        <v>0</v>
      </c>
      <c r="BO142" s="164" t="str">
        <f t="shared" si="227"/>
        <v xml:space="preserve">មិនចាត់ថ្នាក់ </v>
      </c>
      <c r="BP142" s="164" t="str">
        <f t="shared" si="228"/>
        <v xml:space="preserve"> មិនចាត់ថ្នាក់</v>
      </c>
      <c r="BQ142" s="53" t="str">
        <f t="shared" si="256"/>
        <v xml:space="preserve"> </v>
      </c>
      <c r="BR142" s="51">
        <f>វត្តមាន!BV142</f>
        <v>0</v>
      </c>
      <c r="BS142" s="51">
        <f>វត្តមាន!BW142</f>
        <v>0</v>
      </c>
      <c r="BT142" s="51">
        <f>វត្តមាន!BX142</f>
        <v>0</v>
      </c>
      <c r="BU142" s="51">
        <f>វត្តមាន!BY142</f>
        <v>0</v>
      </c>
      <c r="BV142" s="8"/>
      <c r="BW142" s="9" t="str">
        <f t="shared" si="283"/>
        <v xml:space="preserve"> </v>
      </c>
      <c r="BX142" s="8"/>
      <c r="BY142" s="9" t="str">
        <f t="shared" si="284"/>
        <v xml:space="preserve"> </v>
      </c>
      <c r="BZ142" s="8"/>
      <c r="CA142" s="9" t="str">
        <f t="shared" si="285"/>
        <v xml:space="preserve"> </v>
      </c>
      <c r="CB142" s="8"/>
      <c r="CC142" s="9" t="str">
        <f t="shared" si="286"/>
        <v xml:space="preserve"> </v>
      </c>
      <c r="CD142" s="8"/>
      <c r="CE142" s="9" t="str">
        <f t="shared" si="287"/>
        <v xml:space="preserve"> </v>
      </c>
      <c r="CF142" s="8"/>
      <c r="CG142" s="9" t="str">
        <f t="shared" si="288"/>
        <v xml:space="preserve"> </v>
      </c>
      <c r="CH142" s="8"/>
      <c r="CI142" s="9" t="str">
        <f t="shared" si="289"/>
        <v xml:space="preserve"> </v>
      </c>
      <c r="CJ142" s="8"/>
      <c r="CK142" s="9" t="str">
        <f t="shared" si="290"/>
        <v xml:space="preserve"> </v>
      </c>
      <c r="CL142" s="8"/>
      <c r="CM142" s="9" t="str">
        <f t="shared" si="291"/>
        <v xml:space="preserve"> </v>
      </c>
      <c r="CN142" s="8"/>
      <c r="CO142" s="9" t="str">
        <f t="shared" si="292"/>
        <v xml:space="preserve"> </v>
      </c>
      <c r="CP142" s="8"/>
      <c r="CQ142" s="9" t="str">
        <f t="shared" si="293"/>
        <v xml:space="preserve"> </v>
      </c>
      <c r="CR142" s="2"/>
      <c r="CS142" s="9" t="str">
        <f t="shared" si="229"/>
        <v>F</v>
      </c>
      <c r="CT142" s="53">
        <f t="shared" si="230"/>
        <v>0</v>
      </c>
      <c r="CU142" s="147">
        <f t="shared" si="231"/>
        <v>0</v>
      </c>
      <c r="CV142" s="164" t="str">
        <f t="shared" si="232"/>
        <v xml:space="preserve">មិនចាត់ថ្នាក់ </v>
      </c>
      <c r="CW142" s="164" t="str">
        <f t="shared" si="233"/>
        <v xml:space="preserve"> មិនចាត់ថ្នាក់</v>
      </c>
      <c r="CX142" s="53" t="str">
        <f t="shared" si="257"/>
        <v xml:space="preserve"> </v>
      </c>
      <c r="CY142" s="51">
        <f>វត្តមាន!DF142</f>
        <v>0</v>
      </c>
      <c r="CZ142" s="51">
        <f>វត្តមាន!DG142</f>
        <v>0</v>
      </c>
      <c r="DA142" s="51">
        <f>វត្តមាន!DH142</f>
        <v>0</v>
      </c>
      <c r="DB142" s="51">
        <f>វត្តមាន!DI142</f>
        <v>0</v>
      </c>
      <c r="DC142" s="8"/>
      <c r="DD142" s="9" t="str">
        <f t="shared" si="294"/>
        <v xml:space="preserve"> </v>
      </c>
      <c r="DE142" s="8"/>
      <c r="DF142" s="9" t="str">
        <f t="shared" si="295"/>
        <v xml:space="preserve"> </v>
      </c>
      <c r="DG142" s="8"/>
      <c r="DH142" s="9" t="str">
        <f t="shared" si="296"/>
        <v xml:space="preserve"> </v>
      </c>
      <c r="DI142" s="8"/>
      <c r="DJ142" s="9" t="str">
        <f t="shared" si="297"/>
        <v xml:space="preserve"> </v>
      </c>
      <c r="DK142" s="8"/>
      <c r="DL142" s="9" t="str">
        <f t="shared" si="298"/>
        <v xml:space="preserve"> </v>
      </c>
      <c r="DM142" s="8"/>
      <c r="DN142" s="9" t="str">
        <f t="shared" si="299"/>
        <v xml:space="preserve"> </v>
      </c>
      <c r="DO142" s="8"/>
      <c r="DP142" s="9" t="str">
        <f t="shared" si="300"/>
        <v xml:space="preserve"> </v>
      </c>
      <c r="DQ142" s="8"/>
      <c r="DR142" s="9" t="str">
        <f t="shared" si="301"/>
        <v xml:space="preserve"> </v>
      </c>
      <c r="DS142" s="8"/>
      <c r="DT142" s="9" t="str">
        <f t="shared" si="302"/>
        <v xml:space="preserve"> </v>
      </c>
      <c r="DU142" s="8"/>
      <c r="DV142" s="9" t="str">
        <f t="shared" si="303"/>
        <v xml:space="preserve"> </v>
      </c>
      <c r="DW142" s="8"/>
      <c r="DX142" s="9" t="str">
        <f t="shared" si="304"/>
        <v xml:space="preserve"> </v>
      </c>
      <c r="DY142" s="2"/>
      <c r="DZ142" s="9" t="str">
        <f t="shared" si="234"/>
        <v>F</v>
      </c>
      <c r="EA142" s="53">
        <f t="shared" si="235"/>
        <v>0</v>
      </c>
      <c r="EB142" s="147">
        <f t="shared" si="236"/>
        <v>0</v>
      </c>
      <c r="EC142" s="164" t="str">
        <f t="shared" si="237"/>
        <v xml:space="preserve">មិនចាត់ថ្នាក់ </v>
      </c>
      <c r="ED142" s="164" t="str">
        <f t="shared" si="238"/>
        <v xml:space="preserve"> មិនចាត់ថ្នាក់</v>
      </c>
      <c r="EE142" s="53" t="str">
        <f t="shared" si="258"/>
        <v xml:space="preserve"> </v>
      </c>
      <c r="EF142" s="58">
        <f>វត្តមាន!EP142</f>
        <v>2</v>
      </c>
      <c r="EG142" s="58">
        <f>វត្តមាន!EQ142</f>
        <v>2</v>
      </c>
      <c r="EH142" s="58">
        <f>វត្តមាន!ER142</f>
        <v>2</v>
      </c>
      <c r="EI142" s="58">
        <f>វត្តមាន!ES142</f>
        <v>6</v>
      </c>
      <c r="EJ142" s="67"/>
      <c r="EK142" s="8"/>
      <c r="EL142" s="9" t="str">
        <f t="shared" si="305"/>
        <v xml:space="preserve"> </v>
      </c>
      <c r="EM142" s="9"/>
      <c r="EN142" s="8"/>
      <c r="EO142" s="9" t="str">
        <f t="shared" si="306"/>
        <v xml:space="preserve"> </v>
      </c>
      <c r="EP142" s="9"/>
      <c r="EQ142" s="8"/>
      <c r="ER142" s="9" t="str">
        <f t="shared" si="307"/>
        <v xml:space="preserve"> </v>
      </c>
      <c r="ES142" s="9"/>
      <c r="ET142" s="8"/>
      <c r="EU142" s="9" t="str">
        <f t="shared" si="308"/>
        <v xml:space="preserve"> </v>
      </c>
      <c r="EV142" s="9"/>
      <c r="EW142" s="8"/>
      <c r="EX142" s="9" t="str">
        <f t="shared" si="309"/>
        <v xml:space="preserve"> </v>
      </c>
      <c r="EY142" s="9"/>
      <c r="EZ142" s="8"/>
      <c r="FA142" s="9" t="str">
        <f t="shared" si="310"/>
        <v xml:space="preserve"> </v>
      </c>
      <c r="FB142" s="9"/>
      <c r="FC142" s="8"/>
      <c r="FD142" s="9" t="str">
        <f t="shared" si="311"/>
        <v xml:space="preserve"> </v>
      </c>
      <c r="FE142" s="9"/>
      <c r="FF142" s="8"/>
      <c r="FG142" s="9" t="str">
        <f t="shared" si="312"/>
        <v xml:space="preserve"> </v>
      </c>
      <c r="FH142" s="9"/>
      <c r="FI142" s="8"/>
      <c r="FJ142" s="9" t="str">
        <f t="shared" si="313"/>
        <v xml:space="preserve"> </v>
      </c>
      <c r="FK142" s="9"/>
      <c r="FL142" s="8"/>
      <c r="FM142" s="9" t="str">
        <f t="shared" si="314"/>
        <v xml:space="preserve"> </v>
      </c>
      <c r="FN142" s="9"/>
      <c r="FO142" s="8"/>
      <c r="FP142" s="9" t="str">
        <f t="shared" si="315"/>
        <v xml:space="preserve"> </v>
      </c>
      <c r="FQ142" s="9"/>
      <c r="FR142" s="2"/>
      <c r="FS142" s="9" t="str">
        <f t="shared" si="316"/>
        <v xml:space="preserve"> </v>
      </c>
      <c r="FT142" s="8">
        <f t="shared" si="317"/>
        <v>47</v>
      </c>
      <c r="FU142" s="53">
        <f t="shared" si="239"/>
        <v>0</v>
      </c>
      <c r="FV142" s="147">
        <f t="shared" si="240"/>
        <v>0</v>
      </c>
      <c r="FW142" s="164" t="str">
        <f t="shared" si="241"/>
        <v xml:space="preserve">មិនចាត់ថ្នាក់ </v>
      </c>
      <c r="FX142" s="164" t="str">
        <f t="shared" si="242"/>
        <v xml:space="preserve"> មិនចាត់ថ្នាក់</v>
      </c>
      <c r="FY142" s="53" t="str">
        <f t="shared" si="259"/>
        <v xml:space="preserve"> </v>
      </c>
      <c r="FZ142" s="58">
        <f>វត្តមាន!FZ142</f>
        <v>2</v>
      </c>
      <c r="GA142" s="58">
        <f>វត្តមាន!GA142</f>
        <v>2</v>
      </c>
      <c r="GB142" s="58">
        <f>វត្តមាន!GB142</f>
        <v>2</v>
      </c>
      <c r="GC142" s="58">
        <f>វត្តមាន!GC142</f>
        <v>6</v>
      </c>
      <c r="GD142" s="69">
        <f t="shared" si="243"/>
        <v>7.1842105263157894</v>
      </c>
      <c r="GE142" s="69">
        <f t="shared" si="318"/>
        <v>0</v>
      </c>
      <c r="GF142" s="69">
        <f t="shared" si="319"/>
        <v>3.5921052631578947</v>
      </c>
      <c r="GG142" s="164" t="str">
        <f t="shared" si="244"/>
        <v>F</v>
      </c>
      <c r="GH142" s="164" t="str">
        <f t="shared" si="245"/>
        <v>ខ្សោយ</v>
      </c>
      <c r="GI142" s="53" t="e">
        <f t="shared" si="260"/>
        <v>#N/A</v>
      </c>
      <c r="GJ142" s="2">
        <f t="shared" si="246"/>
        <v>4</v>
      </c>
      <c r="GK142" s="2">
        <f t="shared" si="247"/>
        <v>4</v>
      </c>
      <c r="GL142" s="2">
        <f t="shared" si="248"/>
        <v>4</v>
      </c>
      <c r="GM142" s="2">
        <f t="shared" si="249"/>
        <v>12</v>
      </c>
    </row>
    <row r="143" spans="1:195">
      <c r="A143" s="2"/>
      <c r="B143" s="2">
        <f>ប្រវត្តិរូបសិស្ស!B143</f>
        <v>7921</v>
      </c>
      <c r="C143" s="2" t="str">
        <f>ប្រវត្តិរូបសិស្ស!C143</f>
        <v>សុខឡេង ស្រីណុច</v>
      </c>
      <c r="D143" s="2" t="str">
        <f>ប្រវត្តិរូបសិស្ស!D143</f>
        <v>ស្រី</v>
      </c>
      <c r="E143" s="7">
        <f>ប្រវត្តិរូបសិស្ស!E143</f>
        <v>39119</v>
      </c>
      <c r="F143" s="7" t="str">
        <f>ប្រវត្តិរូបសិស្ស!G143</f>
        <v>12E</v>
      </c>
      <c r="G143" s="8">
        <v>14</v>
      </c>
      <c r="H143" s="9" t="str">
        <f t="shared" si="261"/>
        <v>F</v>
      </c>
      <c r="I143" s="8">
        <v>105</v>
      </c>
      <c r="J143" s="9" t="str">
        <f t="shared" si="262"/>
        <v>B</v>
      </c>
      <c r="K143" s="8">
        <v>55</v>
      </c>
      <c r="L143" s="9" t="str">
        <f t="shared" si="263"/>
        <v>C</v>
      </c>
      <c r="M143" s="8">
        <v>35</v>
      </c>
      <c r="N143" s="9" t="str">
        <f t="shared" si="264"/>
        <v>F</v>
      </c>
      <c r="O143" s="8">
        <v>17</v>
      </c>
      <c r="P143" s="9" t="str">
        <f t="shared" si="265"/>
        <v>F</v>
      </c>
      <c r="Q143" s="8"/>
      <c r="R143" s="9" t="str">
        <f t="shared" si="266"/>
        <v xml:space="preserve"> </v>
      </c>
      <c r="S143" s="8"/>
      <c r="T143" s="9" t="str">
        <f t="shared" si="267"/>
        <v xml:space="preserve"> </v>
      </c>
      <c r="U143" s="8"/>
      <c r="V143" s="9" t="str">
        <f t="shared" si="268"/>
        <v xml:space="preserve"> </v>
      </c>
      <c r="W143" s="8">
        <v>29</v>
      </c>
      <c r="X143" s="9" t="str">
        <f t="shared" si="269"/>
        <v>E</v>
      </c>
      <c r="Y143" s="9">
        <v>22</v>
      </c>
      <c r="Z143" s="8" t="str">
        <f t="shared" si="250"/>
        <v>0</v>
      </c>
      <c r="AA143" s="9" t="str">
        <f t="shared" si="251"/>
        <v>F</v>
      </c>
      <c r="AB143" s="8"/>
      <c r="AC143" s="9" t="str">
        <f t="shared" si="270"/>
        <v xml:space="preserve"> </v>
      </c>
      <c r="AD143" s="2"/>
      <c r="AE143" s="9" t="str">
        <f t="shared" si="271"/>
        <v>F</v>
      </c>
      <c r="AF143" s="53">
        <f t="shared" si="221"/>
        <v>255</v>
      </c>
      <c r="AG143" s="147">
        <f t="shared" si="252"/>
        <v>26.842105263157894</v>
      </c>
      <c r="AH143" s="164" t="str">
        <f t="shared" si="253"/>
        <v>E</v>
      </c>
      <c r="AI143" s="164" t="str">
        <f t="shared" si="254"/>
        <v>មធ្យម</v>
      </c>
      <c r="AJ143" s="53">
        <f t="shared" si="255"/>
        <v>26</v>
      </c>
      <c r="AK143" s="53">
        <f>វត្តមាន!BV143</f>
        <v>0</v>
      </c>
      <c r="AL143" s="53">
        <f>វត្តមាន!BW143</f>
        <v>0</v>
      </c>
      <c r="AM143" s="53">
        <f>វត្តមាន!BX143</f>
        <v>0</v>
      </c>
      <c r="AN143" s="53">
        <f>វត្តមាន!BY143</f>
        <v>0</v>
      </c>
      <c r="AO143" s="8"/>
      <c r="AP143" s="9" t="str">
        <f t="shared" si="272"/>
        <v xml:space="preserve"> </v>
      </c>
      <c r="AQ143" s="8"/>
      <c r="AR143" s="9" t="str">
        <f t="shared" si="273"/>
        <v xml:space="preserve"> </v>
      </c>
      <c r="AS143" s="8"/>
      <c r="AT143" s="9" t="str">
        <f t="shared" si="274"/>
        <v xml:space="preserve"> </v>
      </c>
      <c r="AU143" s="8"/>
      <c r="AV143" s="9" t="str">
        <f t="shared" si="275"/>
        <v xml:space="preserve"> </v>
      </c>
      <c r="AW143" s="8"/>
      <c r="AX143" s="9" t="str">
        <f t="shared" si="276"/>
        <v xml:space="preserve"> </v>
      </c>
      <c r="AY143" s="8"/>
      <c r="AZ143" s="9" t="str">
        <f t="shared" si="277"/>
        <v xml:space="preserve"> </v>
      </c>
      <c r="BA143" s="8"/>
      <c r="BB143" s="9" t="str">
        <f t="shared" si="278"/>
        <v xml:space="preserve"> </v>
      </c>
      <c r="BC143" s="8"/>
      <c r="BD143" s="9" t="str">
        <f t="shared" si="279"/>
        <v xml:space="preserve"> </v>
      </c>
      <c r="BE143" s="8"/>
      <c r="BF143" s="9" t="str">
        <f t="shared" si="280"/>
        <v xml:space="preserve"> </v>
      </c>
      <c r="BG143" s="8"/>
      <c r="BH143" s="9" t="str">
        <f t="shared" si="281"/>
        <v xml:space="preserve"> </v>
      </c>
      <c r="BI143" s="8"/>
      <c r="BJ143" s="9" t="str">
        <f t="shared" si="282"/>
        <v xml:space="preserve"> </v>
      </c>
      <c r="BK143" s="2"/>
      <c r="BL143" s="9" t="str">
        <f t="shared" si="224"/>
        <v>F</v>
      </c>
      <c r="BM143" s="53">
        <f t="shared" ref="BM143:BM159" si="320">AQ143+AS143+AU143+AW143+AY143+BA143+BC143+BE143+BG143+BI143+BK143</f>
        <v>0</v>
      </c>
      <c r="BN143" s="147">
        <f t="shared" si="226"/>
        <v>0</v>
      </c>
      <c r="BO143" s="164" t="str">
        <f t="shared" si="227"/>
        <v xml:space="preserve">មិនចាត់ថ្នាក់ </v>
      </c>
      <c r="BP143" s="164" t="str">
        <f t="shared" si="228"/>
        <v xml:space="preserve"> មិនចាត់ថ្នាក់</v>
      </c>
      <c r="BQ143" s="53" t="str">
        <f t="shared" si="256"/>
        <v xml:space="preserve"> </v>
      </c>
      <c r="BR143" s="51">
        <f>វត្តមាន!BV143</f>
        <v>0</v>
      </c>
      <c r="BS143" s="51">
        <f>វត្តមាន!BW143</f>
        <v>0</v>
      </c>
      <c r="BT143" s="51">
        <f>វត្តមាន!BX143</f>
        <v>0</v>
      </c>
      <c r="BU143" s="51">
        <f>វត្តមាន!BY143</f>
        <v>0</v>
      </c>
      <c r="BV143" s="8"/>
      <c r="BW143" s="9" t="str">
        <f t="shared" si="283"/>
        <v xml:space="preserve"> </v>
      </c>
      <c r="BX143" s="8"/>
      <c r="BY143" s="9" t="str">
        <f t="shared" si="284"/>
        <v xml:space="preserve"> </v>
      </c>
      <c r="BZ143" s="8"/>
      <c r="CA143" s="9" t="str">
        <f t="shared" si="285"/>
        <v xml:space="preserve"> </v>
      </c>
      <c r="CB143" s="8"/>
      <c r="CC143" s="9" t="str">
        <f t="shared" si="286"/>
        <v xml:space="preserve"> </v>
      </c>
      <c r="CD143" s="8"/>
      <c r="CE143" s="9" t="str">
        <f t="shared" si="287"/>
        <v xml:space="preserve"> </v>
      </c>
      <c r="CF143" s="8"/>
      <c r="CG143" s="9" t="str">
        <f t="shared" si="288"/>
        <v xml:space="preserve"> </v>
      </c>
      <c r="CH143" s="8"/>
      <c r="CI143" s="9" t="str">
        <f t="shared" si="289"/>
        <v xml:space="preserve"> </v>
      </c>
      <c r="CJ143" s="8"/>
      <c r="CK143" s="9" t="str">
        <f t="shared" si="290"/>
        <v xml:space="preserve"> </v>
      </c>
      <c r="CL143" s="8"/>
      <c r="CM143" s="9" t="str">
        <f t="shared" si="291"/>
        <v xml:space="preserve"> </v>
      </c>
      <c r="CN143" s="8"/>
      <c r="CO143" s="9" t="str">
        <f t="shared" si="292"/>
        <v xml:space="preserve"> </v>
      </c>
      <c r="CP143" s="8"/>
      <c r="CQ143" s="9" t="str">
        <f t="shared" si="293"/>
        <v xml:space="preserve"> </v>
      </c>
      <c r="CR143" s="2"/>
      <c r="CS143" s="9" t="str">
        <f t="shared" si="229"/>
        <v>F</v>
      </c>
      <c r="CT143" s="53">
        <f t="shared" ref="CT143:CT159" si="321">BX143+BZ143+CB143+CD143+CF143+CH143+CJ143+CL143+CN143+CP143+CR143</f>
        <v>0</v>
      </c>
      <c r="CU143" s="147">
        <f t="shared" si="231"/>
        <v>0</v>
      </c>
      <c r="CV143" s="164" t="str">
        <f t="shared" si="232"/>
        <v xml:space="preserve">មិនចាត់ថ្នាក់ </v>
      </c>
      <c r="CW143" s="164" t="str">
        <f t="shared" si="233"/>
        <v xml:space="preserve"> មិនចាត់ថ្នាក់</v>
      </c>
      <c r="CX143" s="53" t="str">
        <f t="shared" si="257"/>
        <v xml:space="preserve"> </v>
      </c>
      <c r="CY143" s="51">
        <f>វត្តមាន!DF143</f>
        <v>0</v>
      </c>
      <c r="CZ143" s="51">
        <f>វត្តមាន!DG143</f>
        <v>0</v>
      </c>
      <c r="DA143" s="51">
        <f>វត្តមាន!DH143</f>
        <v>0</v>
      </c>
      <c r="DB143" s="51">
        <f>វត្តមាន!DI143</f>
        <v>0</v>
      </c>
      <c r="DC143" s="8"/>
      <c r="DD143" s="9" t="str">
        <f t="shared" si="294"/>
        <v xml:space="preserve"> </v>
      </c>
      <c r="DE143" s="8"/>
      <c r="DF143" s="9" t="str">
        <f t="shared" si="295"/>
        <v xml:space="preserve"> </v>
      </c>
      <c r="DG143" s="8"/>
      <c r="DH143" s="9" t="str">
        <f t="shared" si="296"/>
        <v xml:space="preserve"> </v>
      </c>
      <c r="DI143" s="8"/>
      <c r="DJ143" s="9" t="str">
        <f t="shared" si="297"/>
        <v xml:space="preserve"> </v>
      </c>
      <c r="DK143" s="8"/>
      <c r="DL143" s="9" t="str">
        <f t="shared" si="298"/>
        <v xml:space="preserve"> </v>
      </c>
      <c r="DM143" s="8"/>
      <c r="DN143" s="9" t="str">
        <f t="shared" si="299"/>
        <v xml:space="preserve"> </v>
      </c>
      <c r="DO143" s="8"/>
      <c r="DP143" s="9" t="str">
        <f t="shared" si="300"/>
        <v xml:space="preserve"> </v>
      </c>
      <c r="DQ143" s="8"/>
      <c r="DR143" s="9" t="str">
        <f t="shared" si="301"/>
        <v xml:space="preserve"> </v>
      </c>
      <c r="DS143" s="8"/>
      <c r="DT143" s="9" t="str">
        <f t="shared" si="302"/>
        <v xml:space="preserve"> </v>
      </c>
      <c r="DU143" s="8"/>
      <c r="DV143" s="9" t="str">
        <f t="shared" si="303"/>
        <v xml:space="preserve"> </v>
      </c>
      <c r="DW143" s="8"/>
      <c r="DX143" s="9" t="str">
        <f t="shared" si="304"/>
        <v xml:space="preserve"> </v>
      </c>
      <c r="DY143" s="2"/>
      <c r="DZ143" s="9" t="str">
        <f t="shared" si="234"/>
        <v>F</v>
      </c>
      <c r="EA143" s="53">
        <f t="shared" ref="EA143:EA159" si="322">DE143+DG143+DI143+DK143+DM143+DO143+DQ143+DS143+DU143+DW143+DY143</f>
        <v>0</v>
      </c>
      <c r="EB143" s="147">
        <f t="shared" si="236"/>
        <v>0</v>
      </c>
      <c r="EC143" s="164" t="str">
        <f t="shared" si="237"/>
        <v xml:space="preserve">មិនចាត់ថ្នាក់ </v>
      </c>
      <c r="ED143" s="164" t="str">
        <f t="shared" si="238"/>
        <v xml:space="preserve"> មិនចាត់ថ្នាក់</v>
      </c>
      <c r="EE143" s="53" t="str">
        <f t="shared" si="258"/>
        <v xml:space="preserve"> </v>
      </c>
      <c r="EF143" s="58">
        <f>វត្តមាន!EP143</f>
        <v>2</v>
      </c>
      <c r="EG143" s="58">
        <f>វត្តមាន!EQ143</f>
        <v>2</v>
      </c>
      <c r="EH143" s="58">
        <f>វត្តមាន!ER143</f>
        <v>2</v>
      </c>
      <c r="EI143" s="58">
        <f>វត្តមាន!ES143</f>
        <v>6</v>
      </c>
      <c r="EJ143" s="67"/>
      <c r="EK143" s="8"/>
      <c r="EL143" s="9" t="str">
        <f t="shared" si="305"/>
        <v xml:space="preserve"> </v>
      </c>
      <c r="EM143" s="9"/>
      <c r="EN143" s="8"/>
      <c r="EO143" s="9" t="str">
        <f t="shared" si="306"/>
        <v xml:space="preserve"> </v>
      </c>
      <c r="EP143" s="9"/>
      <c r="EQ143" s="8"/>
      <c r="ER143" s="9" t="str">
        <f t="shared" si="307"/>
        <v xml:space="preserve"> </v>
      </c>
      <c r="ES143" s="9"/>
      <c r="ET143" s="8"/>
      <c r="EU143" s="9" t="str">
        <f t="shared" si="308"/>
        <v xml:space="preserve"> </v>
      </c>
      <c r="EV143" s="9"/>
      <c r="EW143" s="8"/>
      <c r="EX143" s="9" t="str">
        <f t="shared" si="309"/>
        <v xml:space="preserve"> </v>
      </c>
      <c r="EY143" s="9"/>
      <c r="EZ143" s="8"/>
      <c r="FA143" s="9" t="str">
        <f t="shared" si="310"/>
        <v xml:space="preserve"> </v>
      </c>
      <c r="FB143" s="9"/>
      <c r="FC143" s="8"/>
      <c r="FD143" s="9" t="str">
        <f t="shared" si="311"/>
        <v xml:space="preserve"> </v>
      </c>
      <c r="FE143" s="9"/>
      <c r="FF143" s="8"/>
      <c r="FG143" s="9" t="str">
        <f t="shared" si="312"/>
        <v xml:space="preserve"> </v>
      </c>
      <c r="FH143" s="9"/>
      <c r="FI143" s="8"/>
      <c r="FJ143" s="9" t="str">
        <f t="shared" si="313"/>
        <v xml:space="preserve"> </v>
      </c>
      <c r="FK143" s="9"/>
      <c r="FL143" s="8"/>
      <c r="FM143" s="9" t="str">
        <f t="shared" si="314"/>
        <v xml:space="preserve"> </v>
      </c>
      <c r="FN143" s="9"/>
      <c r="FO143" s="8"/>
      <c r="FP143" s="9" t="str">
        <f t="shared" si="315"/>
        <v xml:space="preserve"> </v>
      </c>
      <c r="FQ143" s="9"/>
      <c r="FR143" s="2"/>
      <c r="FS143" s="9" t="str">
        <f t="shared" si="316"/>
        <v xml:space="preserve"> </v>
      </c>
      <c r="FT143" s="8">
        <f t="shared" si="317"/>
        <v>47</v>
      </c>
      <c r="FU143" s="53">
        <f t="shared" ref="FU143:FU159" si="323">EN143+EQ143+ET143+EW143+EZ143+FC143+FF143+FI143+FL143+FO143+FR143</f>
        <v>0</v>
      </c>
      <c r="FV143" s="147">
        <f t="shared" si="240"/>
        <v>0</v>
      </c>
      <c r="FW143" s="164" t="str">
        <f t="shared" si="241"/>
        <v xml:space="preserve">មិនចាត់ថ្នាក់ </v>
      </c>
      <c r="FX143" s="164" t="str">
        <f t="shared" si="242"/>
        <v xml:space="preserve"> មិនចាត់ថ្នាក់</v>
      </c>
      <c r="FY143" s="53" t="str">
        <f t="shared" si="259"/>
        <v xml:space="preserve"> </v>
      </c>
      <c r="FZ143" s="58">
        <f>វត្តមាន!FZ143</f>
        <v>2</v>
      </c>
      <c r="GA143" s="58">
        <f>វត្តមាន!GA143</f>
        <v>2</v>
      </c>
      <c r="GB143" s="58">
        <f>វត្តមាន!GB143</f>
        <v>2</v>
      </c>
      <c r="GC143" s="58">
        <f>វត្តមាន!GC143</f>
        <v>6</v>
      </c>
      <c r="GD143" s="69">
        <f t="shared" ref="GD143:GD159" si="324">(EB143+CU143+BN143+AG143)/4</f>
        <v>6.7105263157894735</v>
      </c>
      <c r="GE143" s="69">
        <f t="shared" si="318"/>
        <v>0</v>
      </c>
      <c r="GF143" s="69">
        <f t="shared" si="319"/>
        <v>3.3552631578947367</v>
      </c>
      <c r="GG143" s="164" t="str">
        <f t="shared" si="244"/>
        <v>F</v>
      </c>
      <c r="GH143" s="164" t="str">
        <f t="shared" si="245"/>
        <v>ខ្សោយ</v>
      </c>
      <c r="GI143" s="53" t="e">
        <f t="shared" si="260"/>
        <v>#N/A</v>
      </c>
      <c r="GJ143" s="2">
        <f t="shared" ref="GJ143:GJ159" si="325">FZ143+EF143+CY143+BR143+AK143</f>
        <v>4</v>
      </c>
      <c r="GK143" s="2">
        <f t="shared" ref="GK143:GK159" si="326">GA143+EG143+CZ143+BS143+AL143</f>
        <v>4</v>
      </c>
      <c r="GL143" s="2">
        <f t="shared" ref="GL143:GL159" si="327">GB143+EH143+DA143+BT143+AM143</f>
        <v>4</v>
      </c>
      <c r="GM143" s="2">
        <f t="shared" ref="GM143:GM159" si="328">GC143+EI143+DB143+BU143+AN143</f>
        <v>12</v>
      </c>
    </row>
    <row r="144" spans="1:195">
      <c r="A144" s="2"/>
      <c r="B144" s="2">
        <f>ប្រវត្តិរូបសិស្ស!B144</f>
        <v>7926</v>
      </c>
      <c r="C144" s="2" t="str">
        <f>ប្រវត្តិរូបសិស្ស!C144</f>
        <v>សុផាត់ គីមឡុង</v>
      </c>
      <c r="D144" s="2" t="str">
        <f>ប្រវត្តិរូបសិស្ស!D144</f>
        <v>ប្រុស</v>
      </c>
      <c r="E144" s="7">
        <f>ប្រវត្តិរូបសិស្ស!E144</f>
        <v>39280</v>
      </c>
      <c r="F144" s="7" t="str">
        <f>ប្រវត្តិរូបសិស្ស!G144</f>
        <v>12E</v>
      </c>
      <c r="G144" s="8">
        <v>43</v>
      </c>
      <c r="H144" s="9" t="str">
        <f t="shared" si="261"/>
        <v>E</v>
      </c>
      <c r="I144" s="8">
        <v>67</v>
      </c>
      <c r="J144" s="9" t="str">
        <f t="shared" si="262"/>
        <v>E</v>
      </c>
      <c r="K144" s="8">
        <v>40</v>
      </c>
      <c r="L144" s="9" t="str">
        <f t="shared" si="263"/>
        <v>E</v>
      </c>
      <c r="M144" s="8">
        <v>33</v>
      </c>
      <c r="N144" s="9" t="str">
        <f t="shared" si="264"/>
        <v>F</v>
      </c>
      <c r="O144" s="8">
        <v>16</v>
      </c>
      <c r="P144" s="9" t="str">
        <f t="shared" si="265"/>
        <v>F</v>
      </c>
      <c r="Q144" s="8"/>
      <c r="R144" s="9" t="str">
        <f t="shared" si="266"/>
        <v xml:space="preserve"> </v>
      </c>
      <c r="S144" s="8"/>
      <c r="T144" s="9" t="str">
        <f t="shared" si="267"/>
        <v xml:space="preserve"> </v>
      </c>
      <c r="U144" s="8"/>
      <c r="V144" s="9" t="str">
        <f t="shared" si="268"/>
        <v xml:space="preserve"> </v>
      </c>
      <c r="W144" s="8">
        <v>4</v>
      </c>
      <c r="X144" s="9" t="str">
        <f t="shared" si="269"/>
        <v>F</v>
      </c>
      <c r="Y144" s="9">
        <v>22</v>
      </c>
      <c r="Z144" s="8" t="str">
        <f t="shared" si="250"/>
        <v>0</v>
      </c>
      <c r="AA144" s="9" t="str">
        <f t="shared" si="251"/>
        <v>F</v>
      </c>
      <c r="AB144" s="8"/>
      <c r="AC144" s="9" t="str">
        <f t="shared" si="270"/>
        <v xml:space="preserve"> </v>
      </c>
      <c r="AD144" s="2"/>
      <c r="AE144" s="9" t="str">
        <f t="shared" si="271"/>
        <v>F</v>
      </c>
      <c r="AF144" s="53">
        <f t="shared" si="221"/>
        <v>203</v>
      </c>
      <c r="AG144" s="147">
        <f t="shared" si="252"/>
        <v>21.368421052631579</v>
      </c>
      <c r="AH144" s="164" t="str">
        <f t="shared" si="253"/>
        <v>F</v>
      </c>
      <c r="AI144" s="164" t="str">
        <f t="shared" si="254"/>
        <v>ខ្សោយ</v>
      </c>
      <c r="AJ144" s="53">
        <f t="shared" si="255"/>
        <v>42</v>
      </c>
      <c r="AK144" s="53">
        <f>វត្តមាន!BV144</f>
        <v>0</v>
      </c>
      <c r="AL144" s="53">
        <f>វត្តមាន!BW144</f>
        <v>0</v>
      </c>
      <c r="AM144" s="53">
        <f>វត្តមាន!BX144</f>
        <v>0</v>
      </c>
      <c r="AN144" s="53">
        <f>វត្តមាន!BY144</f>
        <v>0</v>
      </c>
      <c r="AO144" s="8"/>
      <c r="AP144" s="9" t="str">
        <f t="shared" si="272"/>
        <v xml:space="preserve"> </v>
      </c>
      <c r="AQ144" s="8"/>
      <c r="AR144" s="9" t="str">
        <f t="shared" si="273"/>
        <v xml:space="preserve"> </v>
      </c>
      <c r="AS144" s="8"/>
      <c r="AT144" s="9" t="str">
        <f t="shared" si="274"/>
        <v xml:space="preserve"> </v>
      </c>
      <c r="AU144" s="8"/>
      <c r="AV144" s="9" t="str">
        <f t="shared" si="275"/>
        <v xml:space="preserve"> </v>
      </c>
      <c r="AW144" s="8"/>
      <c r="AX144" s="9" t="str">
        <f t="shared" si="276"/>
        <v xml:space="preserve"> </v>
      </c>
      <c r="AY144" s="8"/>
      <c r="AZ144" s="9" t="str">
        <f t="shared" si="277"/>
        <v xml:space="preserve"> </v>
      </c>
      <c r="BA144" s="8"/>
      <c r="BB144" s="9" t="str">
        <f t="shared" si="278"/>
        <v xml:space="preserve"> </v>
      </c>
      <c r="BC144" s="8"/>
      <c r="BD144" s="9" t="str">
        <f t="shared" si="279"/>
        <v xml:space="preserve"> </v>
      </c>
      <c r="BE144" s="8"/>
      <c r="BF144" s="9" t="str">
        <f t="shared" si="280"/>
        <v xml:space="preserve"> </v>
      </c>
      <c r="BG144" s="8"/>
      <c r="BH144" s="9" t="str">
        <f t="shared" si="281"/>
        <v xml:space="preserve"> </v>
      </c>
      <c r="BI144" s="8"/>
      <c r="BJ144" s="9" t="str">
        <f t="shared" si="282"/>
        <v xml:space="preserve"> </v>
      </c>
      <c r="BK144" s="2"/>
      <c r="BL144" s="9" t="str">
        <f t="shared" si="224"/>
        <v>F</v>
      </c>
      <c r="BM144" s="53">
        <f t="shared" si="320"/>
        <v>0</v>
      </c>
      <c r="BN144" s="147">
        <f t="shared" si="226"/>
        <v>0</v>
      </c>
      <c r="BO144" s="164" t="str">
        <f t="shared" si="227"/>
        <v xml:space="preserve">មិនចាត់ថ្នាក់ </v>
      </c>
      <c r="BP144" s="164" t="str">
        <f t="shared" si="228"/>
        <v xml:space="preserve"> មិនចាត់ថ្នាក់</v>
      </c>
      <c r="BQ144" s="53" t="str">
        <f t="shared" si="256"/>
        <v xml:space="preserve"> </v>
      </c>
      <c r="BR144" s="51">
        <f>វត្តមាន!BV144</f>
        <v>0</v>
      </c>
      <c r="BS144" s="51">
        <f>វត្តមាន!BW144</f>
        <v>0</v>
      </c>
      <c r="BT144" s="51">
        <f>វត្តមាន!BX144</f>
        <v>0</v>
      </c>
      <c r="BU144" s="51">
        <f>វត្តមាន!BY144</f>
        <v>0</v>
      </c>
      <c r="BV144" s="8"/>
      <c r="BW144" s="9" t="str">
        <f t="shared" si="283"/>
        <v xml:space="preserve"> </v>
      </c>
      <c r="BX144" s="8"/>
      <c r="BY144" s="9" t="str">
        <f t="shared" si="284"/>
        <v xml:space="preserve"> </v>
      </c>
      <c r="BZ144" s="8"/>
      <c r="CA144" s="9" t="str">
        <f t="shared" si="285"/>
        <v xml:space="preserve"> </v>
      </c>
      <c r="CB144" s="8"/>
      <c r="CC144" s="9" t="str">
        <f t="shared" si="286"/>
        <v xml:space="preserve"> </v>
      </c>
      <c r="CD144" s="8"/>
      <c r="CE144" s="9" t="str">
        <f t="shared" si="287"/>
        <v xml:space="preserve"> </v>
      </c>
      <c r="CF144" s="8"/>
      <c r="CG144" s="9" t="str">
        <f t="shared" si="288"/>
        <v xml:space="preserve"> </v>
      </c>
      <c r="CH144" s="8"/>
      <c r="CI144" s="9" t="str">
        <f t="shared" si="289"/>
        <v xml:space="preserve"> </v>
      </c>
      <c r="CJ144" s="8"/>
      <c r="CK144" s="9" t="str">
        <f t="shared" si="290"/>
        <v xml:space="preserve"> </v>
      </c>
      <c r="CL144" s="8"/>
      <c r="CM144" s="9" t="str">
        <f t="shared" si="291"/>
        <v xml:space="preserve"> </v>
      </c>
      <c r="CN144" s="8"/>
      <c r="CO144" s="9" t="str">
        <f t="shared" si="292"/>
        <v xml:space="preserve"> </v>
      </c>
      <c r="CP144" s="8"/>
      <c r="CQ144" s="9" t="str">
        <f t="shared" si="293"/>
        <v xml:space="preserve"> </v>
      </c>
      <c r="CR144" s="2"/>
      <c r="CS144" s="9" t="str">
        <f t="shared" si="229"/>
        <v>F</v>
      </c>
      <c r="CT144" s="53">
        <f t="shared" si="321"/>
        <v>0</v>
      </c>
      <c r="CU144" s="147">
        <f t="shared" si="231"/>
        <v>0</v>
      </c>
      <c r="CV144" s="164" t="str">
        <f t="shared" si="232"/>
        <v xml:space="preserve">មិនចាត់ថ្នាក់ </v>
      </c>
      <c r="CW144" s="164" t="str">
        <f t="shared" si="233"/>
        <v xml:space="preserve"> មិនចាត់ថ្នាក់</v>
      </c>
      <c r="CX144" s="53" t="str">
        <f t="shared" si="257"/>
        <v xml:space="preserve"> </v>
      </c>
      <c r="CY144" s="51">
        <f>វត្តមាន!DF144</f>
        <v>0</v>
      </c>
      <c r="CZ144" s="51">
        <f>វត្តមាន!DG144</f>
        <v>0</v>
      </c>
      <c r="DA144" s="51">
        <f>វត្តមាន!DH144</f>
        <v>0</v>
      </c>
      <c r="DB144" s="51">
        <f>វត្តមាន!DI144</f>
        <v>0</v>
      </c>
      <c r="DC144" s="8"/>
      <c r="DD144" s="9" t="str">
        <f t="shared" si="294"/>
        <v xml:space="preserve"> </v>
      </c>
      <c r="DE144" s="8"/>
      <c r="DF144" s="9" t="str">
        <f t="shared" si="295"/>
        <v xml:space="preserve"> </v>
      </c>
      <c r="DG144" s="8"/>
      <c r="DH144" s="9" t="str">
        <f t="shared" si="296"/>
        <v xml:space="preserve"> </v>
      </c>
      <c r="DI144" s="8"/>
      <c r="DJ144" s="9" t="str">
        <f t="shared" si="297"/>
        <v xml:space="preserve"> </v>
      </c>
      <c r="DK144" s="8"/>
      <c r="DL144" s="9" t="str">
        <f t="shared" si="298"/>
        <v xml:space="preserve"> </v>
      </c>
      <c r="DM144" s="8"/>
      <c r="DN144" s="9" t="str">
        <f t="shared" si="299"/>
        <v xml:space="preserve"> </v>
      </c>
      <c r="DO144" s="8"/>
      <c r="DP144" s="9" t="str">
        <f t="shared" si="300"/>
        <v xml:space="preserve"> </v>
      </c>
      <c r="DQ144" s="8"/>
      <c r="DR144" s="9" t="str">
        <f t="shared" si="301"/>
        <v xml:space="preserve"> </v>
      </c>
      <c r="DS144" s="8"/>
      <c r="DT144" s="9" t="str">
        <f t="shared" si="302"/>
        <v xml:space="preserve"> </v>
      </c>
      <c r="DU144" s="8"/>
      <c r="DV144" s="9" t="str">
        <f t="shared" si="303"/>
        <v xml:space="preserve"> </v>
      </c>
      <c r="DW144" s="8"/>
      <c r="DX144" s="9" t="str">
        <f t="shared" si="304"/>
        <v xml:space="preserve"> </v>
      </c>
      <c r="DY144" s="2"/>
      <c r="DZ144" s="9" t="str">
        <f t="shared" si="234"/>
        <v>F</v>
      </c>
      <c r="EA144" s="53">
        <f t="shared" si="322"/>
        <v>0</v>
      </c>
      <c r="EB144" s="147">
        <f t="shared" si="236"/>
        <v>0</v>
      </c>
      <c r="EC144" s="164" t="str">
        <f t="shared" si="237"/>
        <v xml:space="preserve">មិនចាត់ថ្នាក់ </v>
      </c>
      <c r="ED144" s="164" t="str">
        <f t="shared" si="238"/>
        <v xml:space="preserve"> មិនចាត់ថ្នាក់</v>
      </c>
      <c r="EE144" s="53" t="str">
        <f t="shared" si="258"/>
        <v xml:space="preserve"> </v>
      </c>
      <c r="EF144" s="58">
        <f>វត្តមាន!EP144</f>
        <v>2</v>
      </c>
      <c r="EG144" s="58">
        <f>វត្តមាន!EQ144</f>
        <v>2</v>
      </c>
      <c r="EH144" s="58">
        <f>វត្តមាន!ER144</f>
        <v>2</v>
      </c>
      <c r="EI144" s="58">
        <f>វត្តមាន!ES144</f>
        <v>6</v>
      </c>
      <c r="EJ144" s="67"/>
      <c r="EK144" s="8"/>
      <c r="EL144" s="9" t="str">
        <f t="shared" si="305"/>
        <v xml:space="preserve"> </v>
      </c>
      <c r="EM144" s="9"/>
      <c r="EN144" s="8"/>
      <c r="EO144" s="9" t="str">
        <f t="shared" si="306"/>
        <v xml:space="preserve"> </v>
      </c>
      <c r="EP144" s="9"/>
      <c r="EQ144" s="8"/>
      <c r="ER144" s="9" t="str">
        <f t="shared" si="307"/>
        <v xml:space="preserve"> </v>
      </c>
      <c r="ES144" s="9"/>
      <c r="ET144" s="8"/>
      <c r="EU144" s="9" t="str">
        <f t="shared" si="308"/>
        <v xml:space="preserve"> </v>
      </c>
      <c r="EV144" s="9"/>
      <c r="EW144" s="8"/>
      <c r="EX144" s="9" t="str">
        <f t="shared" si="309"/>
        <v xml:space="preserve"> </v>
      </c>
      <c r="EY144" s="9"/>
      <c r="EZ144" s="8"/>
      <c r="FA144" s="9" t="str">
        <f t="shared" si="310"/>
        <v xml:space="preserve"> </v>
      </c>
      <c r="FB144" s="9"/>
      <c r="FC144" s="8"/>
      <c r="FD144" s="9" t="str">
        <f t="shared" si="311"/>
        <v xml:space="preserve"> </v>
      </c>
      <c r="FE144" s="9"/>
      <c r="FF144" s="8"/>
      <c r="FG144" s="9" t="str">
        <f t="shared" si="312"/>
        <v xml:space="preserve"> </v>
      </c>
      <c r="FH144" s="9"/>
      <c r="FI144" s="8"/>
      <c r="FJ144" s="9" t="str">
        <f t="shared" si="313"/>
        <v xml:space="preserve"> </v>
      </c>
      <c r="FK144" s="9"/>
      <c r="FL144" s="8"/>
      <c r="FM144" s="9" t="str">
        <f t="shared" si="314"/>
        <v xml:space="preserve"> </v>
      </c>
      <c r="FN144" s="9"/>
      <c r="FO144" s="8"/>
      <c r="FP144" s="9" t="str">
        <f t="shared" si="315"/>
        <v xml:space="preserve"> </v>
      </c>
      <c r="FQ144" s="9"/>
      <c r="FR144" s="2"/>
      <c r="FS144" s="9" t="str">
        <f t="shared" si="316"/>
        <v xml:space="preserve"> </v>
      </c>
      <c r="FT144" s="8">
        <f t="shared" si="317"/>
        <v>47</v>
      </c>
      <c r="FU144" s="53">
        <f t="shared" si="323"/>
        <v>0</v>
      </c>
      <c r="FV144" s="147">
        <f t="shared" si="240"/>
        <v>0</v>
      </c>
      <c r="FW144" s="164" t="str">
        <f t="shared" si="241"/>
        <v xml:space="preserve">មិនចាត់ថ្នាក់ </v>
      </c>
      <c r="FX144" s="164" t="str">
        <f t="shared" si="242"/>
        <v xml:space="preserve"> មិនចាត់ថ្នាក់</v>
      </c>
      <c r="FY144" s="53" t="str">
        <f t="shared" si="259"/>
        <v xml:space="preserve"> </v>
      </c>
      <c r="FZ144" s="58">
        <f>វត្តមាន!FZ144</f>
        <v>2</v>
      </c>
      <c r="GA144" s="58">
        <f>វត្តមាន!GA144</f>
        <v>2</v>
      </c>
      <c r="GB144" s="58">
        <f>វត្តមាន!GB144</f>
        <v>2</v>
      </c>
      <c r="GC144" s="58">
        <f>វត្តមាន!GC144</f>
        <v>6</v>
      </c>
      <c r="GD144" s="69">
        <f t="shared" si="324"/>
        <v>5.3421052631578947</v>
      </c>
      <c r="GE144" s="69">
        <f t="shared" si="318"/>
        <v>0</v>
      </c>
      <c r="GF144" s="69">
        <f t="shared" si="319"/>
        <v>2.6710526315789473</v>
      </c>
      <c r="GG144" s="164" t="str">
        <f t="shared" si="244"/>
        <v>F</v>
      </c>
      <c r="GH144" s="164" t="str">
        <f t="shared" si="245"/>
        <v>ខ្សោយ</v>
      </c>
      <c r="GI144" s="53" t="e">
        <f t="shared" si="260"/>
        <v>#N/A</v>
      </c>
      <c r="GJ144" s="2">
        <f t="shared" si="325"/>
        <v>4</v>
      </c>
      <c r="GK144" s="2">
        <f t="shared" si="326"/>
        <v>4</v>
      </c>
      <c r="GL144" s="2">
        <f t="shared" si="327"/>
        <v>4</v>
      </c>
      <c r="GM144" s="2">
        <f t="shared" si="328"/>
        <v>12</v>
      </c>
    </row>
    <row r="145" spans="1:195">
      <c r="A145" s="2"/>
      <c r="B145" s="2">
        <f>ប្រវត្តិរូបសិស្ស!B145</f>
        <v>7510</v>
      </c>
      <c r="C145" s="2" t="str">
        <f>ប្រវត្តិរូបសិស្ស!C145</f>
        <v>សុភ័ក្រ សុចាន់</v>
      </c>
      <c r="D145" s="2" t="str">
        <f>ប្រវត្តិរូបសិស្ស!D145</f>
        <v>ប្រុស</v>
      </c>
      <c r="E145" s="7">
        <f>ប្រវត្តិរូបសិស្ស!E145</f>
        <v>39593</v>
      </c>
      <c r="F145" s="7" t="str">
        <f>ប្រវត្តិរូបសិស្ស!G145</f>
        <v>12E</v>
      </c>
      <c r="G145" s="8">
        <v>59</v>
      </c>
      <c r="H145" s="9" t="str">
        <f t="shared" si="261"/>
        <v>C</v>
      </c>
      <c r="I145" s="8">
        <v>71</v>
      </c>
      <c r="J145" s="9" t="str">
        <f t="shared" si="262"/>
        <v>E</v>
      </c>
      <c r="K145" s="8">
        <v>55</v>
      </c>
      <c r="L145" s="9" t="str">
        <f t="shared" si="263"/>
        <v>C</v>
      </c>
      <c r="M145" s="8">
        <v>52</v>
      </c>
      <c r="N145" s="9" t="str">
        <f t="shared" si="264"/>
        <v>C</v>
      </c>
      <c r="O145" s="8">
        <v>13</v>
      </c>
      <c r="P145" s="9" t="str">
        <f t="shared" si="265"/>
        <v>F</v>
      </c>
      <c r="Q145" s="8"/>
      <c r="R145" s="9" t="str">
        <f t="shared" si="266"/>
        <v xml:space="preserve"> </v>
      </c>
      <c r="S145" s="8"/>
      <c r="T145" s="9" t="str">
        <f t="shared" si="267"/>
        <v xml:space="preserve"> </v>
      </c>
      <c r="U145" s="8"/>
      <c r="V145" s="9" t="str">
        <f t="shared" si="268"/>
        <v xml:space="preserve"> </v>
      </c>
      <c r="W145" s="8">
        <v>27</v>
      </c>
      <c r="X145" s="9" t="str">
        <f t="shared" si="269"/>
        <v>E</v>
      </c>
      <c r="Y145" s="9">
        <v>19</v>
      </c>
      <c r="Z145" s="8" t="str">
        <f t="shared" si="250"/>
        <v>0</v>
      </c>
      <c r="AA145" s="9" t="str">
        <f t="shared" si="251"/>
        <v>F</v>
      </c>
      <c r="AB145" s="8"/>
      <c r="AC145" s="9" t="str">
        <f t="shared" si="270"/>
        <v xml:space="preserve"> </v>
      </c>
      <c r="AD145" s="2"/>
      <c r="AE145" s="9" t="str">
        <f t="shared" si="271"/>
        <v>F</v>
      </c>
      <c r="AF145" s="53">
        <f t="shared" si="221"/>
        <v>277</v>
      </c>
      <c r="AG145" s="147">
        <f t="shared" si="252"/>
        <v>29.157894736842106</v>
      </c>
      <c r="AH145" s="164" t="str">
        <f t="shared" si="253"/>
        <v>E</v>
      </c>
      <c r="AI145" s="164" t="str">
        <f t="shared" si="254"/>
        <v>មធ្យម</v>
      </c>
      <c r="AJ145" s="53">
        <f t="shared" si="255"/>
        <v>17</v>
      </c>
      <c r="AK145" s="53">
        <f>វត្តមាន!BV145</f>
        <v>0</v>
      </c>
      <c r="AL145" s="53">
        <f>វត្តមាន!BW145</f>
        <v>0</v>
      </c>
      <c r="AM145" s="53">
        <f>វត្តមាន!BX145</f>
        <v>0</v>
      </c>
      <c r="AN145" s="53">
        <f>វត្តមាន!BY145</f>
        <v>0</v>
      </c>
      <c r="AO145" s="8"/>
      <c r="AP145" s="9" t="str">
        <f t="shared" si="272"/>
        <v xml:space="preserve"> </v>
      </c>
      <c r="AQ145" s="8"/>
      <c r="AR145" s="9" t="str">
        <f t="shared" si="273"/>
        <v xml:space="preserve"> </v>
      </c>
      <c r="AS145" s="8"/>
      <c r="AT145" s="9" t="str">
        <f t="shared" si="274"/>
        <v xml:space="preserve"> </v>
      </c>
      <c r="AU145" s="8"/>
      <c r="AV145" s="9" t="str">
        <f t="shared" si="275"/>
        <v xml:space="preserve"> </v>
      </c>
      <c r="AW145" s="8"/>
      <c r="AX145" s="9" t="str">
        <f t="shared" si="276"/>
        <v xml:space="preserve"> </v>
      </c>
      <c r="AY145" s="8"/>
      <c r="AZ145" s="9" t="str">
        <f t="shared" si="277"/>
        <v xml:space="preserve"> </v>
      </c>
      <c r="BA145" s="8"/>
      <c r="BB145" s="9" t="str">
        <f t="shared" si="278"/>
        <v xml:space="preserve"> </v>
      </c>
      <c r="BC145" s="8"/>
      <c r="BD145" s="9" t="str">
        <f t="shared" si="279"/>
        <v xml:space="preserve"> </v>
      </c>
      <c r="BE145" s="8"/>
      <c r="BF145" s="9" t="str">
        <f t="shared" si="280"/>
        <v xml:space="preserve"> </v>
      </c>
      <c r="BG145" s="8"/>
      <c r="BH145" s="9" t="str">
        <f t="shared" si="281"/>
        <v xml:space="preserve"> </v>
      </c>
      <c r="BI145" s="8"/>
      <c r="BJ145" s="9" t="str">
        <f t="shared" si="282"/>
        <v xml:space="preserve"> </v>
      </c>
      <c r="BK145" s="2"/>
      <c r="BL145" s="9" t="str">
        <f t="shared" si="224"/>
        <v>F</v>
      </c>
      <c r="BM145" s="53">
        <f t="shared" si="320"/>
        <v>0</v>
      </c>
      <c r="BN145" s="147">
        <f t="shared" si="226"/>
        <v>0</v>
      </c>
      <c r="BO145" s="164" t="str">
        <f t="shared" si="227"/>
        <v xml:space="preserve">មិនចាត់ថ្នាក់ </v>
      </c>
      <c r="BP145" s="164" t="str">
        <f t="shared" si="228"/>
        <v xml:space="preserve"> មិនចាត់ថ្នាក់</v>
      </c>
      <c r="BQ145" s="53" t="str">
        <f t="shared" si="256"/>
        <v xml:space="preserve"> </v>
      </c>
      <c r="BR145" s="51">
        <f>វត្តមាន!BV145</f>
        <v>0</v>
      </c>
      <c r="BS145" s="51">
        <f>វត្តមាន!BW145</f>
        <v>0</v>
      </c>
      <c r="BT145" s="51">
        <f>វត្តមាន!BX145</f>
        <v>0</v>
      </c>
      <c r="BU145" s="51">
        <f>វត្តមាន!BY145</f>
        <v>0</v>
      </c>
      <c r="BV145" s="8"/>
      <c r="BW145" s="9" t="str">
        <f t="shared" si="283"/>
        <v xml:space="preserve"> </v>
      </c>
      <c r="BX145" s="8"/>
      <c r="BY145" s="9" t="str">
        <f t="shared" si="284"/>
        <v xml:space="preserve"> </v>
      </c>
      <c r="BZ145" s="8"/>
      <c r="CA145" s="9" t="str">
        <f t="shared" si="285"/>
        <v xml:space="preserve"> </v>
      </c>
      <c r="CB145" s="8"/>
      <c r="CC145" s="9" t="str">
        <f t="shared" si="286"/>
        <v xml:space="preserve"> </v>
      </c>
      <c r="CD145" s="8"/>
      <c r="CE145" s="9" t="str">
        <f t="shared" si="287"/>
        <v xml:space="preserve"> </v>
      </c>
      <c r="CF145" s="8"/>
      <c r="CG145" s="9" t="str">
        <f t="shared" si="288"/>
        <v xml:space="preserve"> </v>
      </c>
      <c r="CH145" s="8"/>
      <c r="CI145" s="9" t="str">
        <f t="shared" si="289"/>
        <v xml:space="preserve"> </v>
      </c>
      <c r="CJ145" s="8"/>
      <c r="CK145" s="9" t="str">
        <f t="shared" si="290"/>
        <v xml:space="preserve"> </v>
      </c>
      <c r="CL145" s="8"/>
      <c r="CM145" s="9" t="str">
        <f t="shared" si="291"/>
        <v xml:space="preserve"> </v>
      </c>
      <c r="CN145" s="8"/>
      <c r="CO145" s="9" t="str">
        <f t="shared" si="292"/>
        <v xml:space="preserve"> </v>
      </c>
      <c r="CP145" s="8"/>
      <c r="CQ145" s="9" t="str">
        <f t="shared" si="293"/>
        <v xml:space="preserve"> </v>
      </c>
      <c r="CR145" s="2"/>
      <c r="CS145" s="9" t="str">
        <f t="shared" si="229"/>
        <v>F</v>
      </c>
      <c r="CT145" s="53">
        <f t="shared" si="321"/>
        <v>0</v>
      </c>
      <c r="CU145" s="147">
        <f t="shared" si="231"/>
        <v>0</v>
      </c>
      <c r="CV145" s="164" t="str">
        <f t="shared" si="232"/>
        <v xml:space="preserve">មិនចាត់ថ្នាក់ </v>
      </c>
      <c r="CW145" s="164" t="str">
        <f t="shared" si="233"/>
        <v xml:space="preserve"> មិនចាត់ថ្នាក់</v>
      </c>
      <c r="CX145" s="53" t="str">
        <f t="shared" si="257"/>
        <v xml:space="preserve"> </v>
      </c>
      <c r="CY145" s="51">
        <f>វត្តមាន!DF145</f>
        <v>0</v>
      </c>
      <c r="CZ145" s="51">
        <f>វត្តមាន!DG145</f>
        <v>0</v>
      </c>
      <c r="DA145" s="51">
        <f>វត្តមាន!DH145</f>
        <v>0</v>
      </c>
      <c r="DB145" s="51">
        <f>វត្តមាន!DI145</f>
        <v>0</v>
      </c>
      <c r="DC145" s="8"/>
      <c r="DD145" s="9" t="str">
        <f t="shared" si="294"/>
        <v xml:space="preserve"> </v>
      </c>
      <c r="DE145" s="8"/>
      <c r="DF145" s="9" t="str">
        <f t="shared" si="295"/>
        <v xml:space="preserve"> </v>
      </c>
      <c r="DG145" s="8"/>
      <c r="DH145" s="9" t="str">
        <f t="shared" si="296"/>
        <v xml:space="preserve"> </v>
      </c>
      <c r="DI145" s="8"/>
      <c r="DJ145" s="9" t="str">
        <f t="shared" si="297"/>
        <v xml:space="preserve"> </v>
      </c>
      <c r="DK145" s="8"/>
      <c r="DL145" s="9" t="str">
        <f t="shared" si="298"/>
        <v xml:space="preserve"> </v>
      </c>
      <c r="DM145" s="8"/>
      <c r="DN145" s="9" t="str">
        <f t="shared" si="299"/>
        <v xml:space="preserve"> </v>
      </c>
      <c r="DO145" s="8"/>
      <c r="DP145" s="9" t="str">
        <f t="shared" si="300"/>
        <v xml:space="preserve"> </v>
      </c>
      <c r="DQ145" s="8"/>
      <c r="DR145" s="9" t="str">
        <f t="shared" si="301"/>
        <v xml:space="preserve"> </v>
      </c>
      <c r="DS145" s="8"/>
      <c r="DT145" s="9" t="str">
        <f t="shared" si="302"/>
        <v xml:space="preserve"> </v>
      </c>
      <c r="DU145" s="8"/>
      <c r="DV145" s="9" t="str">
        <f t="shared" si="303"/>
        <v xml:space="preserve"> </v>
      </c>
      <c r="DW145" s="8"/>
      <c r="DX145" s="9" t="str">
        <f t="shared" si="304"/>
        <v xml:space="preserve"> </v>
      </c>
      <c r="DY145" s="2"/>
      <c r="DZ145" s="9" t="str">
        <f t="shared" si="234"/>
        <v>F</v>
      </c>
      <c r="EA145" s="53">
        <f t="shared" si="322"/>
        <v>0</v>
      </c>
      <c r="EB145" s="147">
        <f t="shared" si="236"/>
        <v>0</v>
      </c>
      <c r="EC145" s="164" t="str">
        <f t="shared" si="237"/>
        <v xml:space="preserve">មិនចាត់ថ្នាក់ </v>
      </c>
      <c r="ED145" s="164" t="str">
        <f t="shared" si="238"/>
        <v xml:space="preserve"> មិនចាត់ថ្នាក់</v>
      </c>
      <c r="EE145" s="53" t="str">
        <f t="shared" si="258"/>
        <v xml:space="preserve"> </v>
      </c>
      <c r="EF145" s="58">
        <f>វត្តមាន!EP145</f>
        <v>2</v>
      </c>
      <c r="EG145" s="58">
        <f>វត្តមាន!EQ145</f>
        <v>2</v>
      </c>
      <c r="EH145" s="58">
        <f>វត្តមាន!ER145</f>
        <v>2</v>
      </c>
      <c r="EI145" s="58">
        <f>វត្តមាន!ES145</f>
        <v>6</v>
      </c>
      <c r="EJ145" s="67"/>
      <c r="EK145" s="8"/>
      <c r="EL145" s="9" t="str">
        <f t="shared" si="305"/>
        <v xml:space="preserve"> </v>
      </c>
      <c r="EM145" s="9"/>
      <c r="EN145" s="8"/>
      <c r="EO145" s="9" t="str">
        <f t="shared" si="306"/>
        <v xml:space="preserve"> </v>
      </c>
      <c r="EP145" s="9"/>
      <c r="EQ145" s="8"/>
      <c r="ER145" s="9" t="str">
        <f t="shared" si="307"/>
        <v xml:space="preserve"> </v>
      </c>
      <c r="ES145" s="9"/>
      <c r="ET145" s="8"/>
      <c r="EU145" s="9" t="str">
        <f t="shared" si="308"/>
        <v xml:space="preserve"> </v>
      </c>
      <c r="EV145" s="9"/>
      <c r="EW145" s="8"/>
      <c r="EX145" s="9" t="str">
        <f t="shared" si="309"/>
        <v xml:space="preserve"> </v>
      </c>
      <c r="EY145" s="9"/>
      <c r="EZ145" s="8"/>
      <c r="FA145" s="9" t="str">
        <f t="shared" si="310"/>
        <v xml:space="preserve"> </v>
      </c>
      <c r="FB145" s="9"/>
      <c r="FC145" s="8"/>
      <c r="FD145" s="9" t="str">
        <f t="shared" si="311"/>
        <v xml:space="preserve"> </v>
      </c>
      <c r="FE145" s="9"/>
      <c r="FF145" s="8"/>
      <c r="FG145" s="9" t="str">
        <f t="shared" si="312"/>
        <v xml:space="preserve"> </v>
      </c>
      <c r="FH145" s="9"/>
      <c r="FI145" s="8"/>
      <c r="FJ145" s="9" t="str">
        <f t="shared" si="313"/>
        <v xml:space="preserve"> </v>
      </c>
      <c r="FK145" s="9"/>
      <c r="FL145" s="8"/>
      <c r="FM145" s="9" t="str">
        <f t="shared" si="314"/>
        <v xml:space="preserve"> </v>
      </c>
      <c r="FN145" s="9"/>
      <c r="FO145" s="8"/>
      <c r="FP145" s="9" t="str">
        <f t="shared" si="315"/>
        <v xml:space="preserve"> </v>
      </c>
      <c r="FQ145" s="9"/>
      <c r="FR145" s="2"/>
      <c r="FS145" s="9" t="str">
        <f t="shared" si="316"/>
        <v xml:space="preserve"> </v>
      </c>
      <c r="FT145" s="8">
        <f t="shared" si="317"/>
        <v>47</v>
      </c>
      <c r="FU145" s="53">
        <f t="shared" si="323"/>
        <v>0</v>
      </c>
      <c r="FV145" s="147">
        <f t="shared" si="240"/>
        <v>0</v>
      </c>
      <c r="FW145" s="164" t="str">
        <f t="shared" si="241"/>
        <v xml:space="preserve">មិនចាត់ថ្នាក់ </v>
      </c>
      <c r="FX145" s="164" t="str">
        <f t="shared" si="242"/>
        <v xml:space="preserve"> មិនចាត់ថ្នាក់</v>
      </c>
      <c r="FY145" s="53" t="str">
        <f t="shared" si="259"/>
        <v xml:space="preserve"> </v>
      </c>
      <c r="FZ145" s="58">
        <f>វត្តមាន!FZ145</f>
        <v>2</v>
      </c>
      <c r="GA145" s="58">
        <f>វត្តមាន!GA145</f>
        <v>2</v>
      </c>
      <c r="GB145" s="58">
        <f>វត្តមាន!GB145</f>
        <v>2</v>
      </c>
      <c r="GC145" s="58">
        <f>វត្តមាន!GC145</f>
        <v>6</v>
      </c>
      <c r="GD145" s="69">
        <f t="shared" si="324"/>
        <v>7.2894736842105265</v>
      </c>
      <c r="GE145" s="69">
        <f t="shared" si="318"/>
        <v>0</v>
      </c>
      <c r="GF145" s="69">
        <f t="shared" si="319"/>
        <v>3.6447368421052633</v>
      </c>
      <c r="GG145" s="164" t="str">
        <f t="shared" si="244"/>
        <v>F</v>
      </c>
      <c r="GH145" s="164" t="str">
        <f t="shared" si="245"/>
        <v>ខ្សោយ</v>
      </c>
      <c r="GI145" s="53" t="e">
        <f t="shared" si="260"/>
        <v>#N/A</v>
      </c>
      <c r="GJ145" s="2">
        <f t="shared" si="325"/>
        <v>4</v>
      </c>
      <c r="GK145" s="2">
        <f t="shared" si="326"/>
        <v>4</v>
      </c>
      <c r="GL145" s="2">
        <f t="shared" si="327"/>
        <v>4</v>
      </c>
      <c r="GM145" s="2">
        <f t="shared" si="328"/>
        <v>12</v>
      </c>
    </row>
    <row r="146" spans="1:195">
      <c r="A146" s="2"/>
      <c r="B146" s="2">
        <f>ប្រវត្តិរូបសិស្ស!B146</f>
        <v>7512</v>
      </c>
      <c r="C146" s="2" t="str">
        <f>ប្រវត្តិរូបសិស្ស!C146</f>
        <v>សូវៀត សាវ៉ាត់</v>
      </c>
      <c r="D146" s="2" t="str">
        <f>ប្រវត្តិរូបសិស្ស!D146</f>
        <v>ប្រុស</v>
      </c>
      <c r="E146" s="7">
        <f>ប្រវត្តិរូបសិស្ស!E146</f>
        <v>39334</v>
      </c>
      <c r="F146" s="7" t="str">
        <f>ប្រវត្តិរូបសិស្ស!G146</f>
        <v>12E</v>
      </c>
      <c r="G146" s="8">
        <v>44</v>
      </c>
      <c r="H146" s="9" t="str">
        <f t="shared" si="261"/>
        <v>E</v>
      </c>
      <c r="I146" s="8">
        <v>93</v>
      </c>
      <c r="J146" s="9" t="str">
        <f t="shared" si="262"/>
        <v>C</v>
      </c>
      <c r="K146" s="8">
        <v>45</v>
      </c>
      <c r="L146" s="9" t="str">
        <f t="shared" si="263"/>
        <v>D</v>
      </c>
      <c r="M146" s="8">
        <v>26</v>
      </c>
      <c r="N146" s="9" t="str">
        <f t="shared" si="264"/>
        <v>F</v>
      </c>
      <c r="O146" s="8">
        <v>12</v>
      </c>
      <c r="P146" s="9" t="str">
        <f t="shared" si="265"/>
        <v>F</v>
      </c>
      <c r="Q146" s="8"/>
      <c r="R146" s="9" t="str">
        <f t="shared" si="266"/>
        <v xml:space="preserve"> </v>
      </c>
      <c r="S146" s="8"/>
      <c r="T146" s="9" t="str">
        <f t="shared" si="267"/>
        <v xml:space="preserve"> </v>
      </c>
      <c r="U146" s="8"/>
      <c r="V146" s="9" t="str">
        <f t="shared" si="268"/>
        <v xml:space="preserve"> </v>
      </c>
      <c r="W146" s="8">
        <v>25</v>
      </c>
      <c r="X146" s="9" t="str">
        <f t="shared" si="269"/>
        <v>E</v>
      </c>
      <c r="Y146" s="9">
        <v>19</v>
      </c>
      <c r="Z146" s="8" t="str">
        <f t="shared" si="250"/>
        <v>0</v>
      </c>
      <c r="AA146" s="9" t="str">
        <f t="shared" si="251"/>
        <v>F</v>
      </c>
      <c r="AB146" s="8"/>
      <c r="AC146" s="9" t="str">
        <f t="shared" si="270"/>
        <v xml:space="preserve"> </v>
      </c>
      <c r="AD146" s="2"/>
      <c r="AE146" s="9" t="str">
        <f t="shared" si="271"/>
        <v>F</v>
      </c>
      <c r="AF146" s="53">
        <f t="shared" si="221"/>
        <v>245</v>
      </c>
      <c r="AG146" s="147">
        <f t="shared" si="252"/>
        <v>25.789473684210527</v>
      </c>
      <c r="AH146" s="164" t="str">
        <f t="shared" si="253"/>
        <v>E</v>
      </c>
      <c r="AI146" s="164" t="str">
        <f t="shared" si="254"/>
        <v>មធ្យម</v>
      </c>
      <c r="AJ146" s="53">
        <f t="shared" si="255"/>
        <v>33</v>
      </c>
      <c r="AK146" s="53">
        <f>វត្តមាន!BV146</f>
        <v>0</v>
      </c>
      <c r="AL146" s="53">
        <f>វត្តមាន!BW146</f>
        <v>0</v>
      </c>
      <c r="AM146" s="53">
        <f>វត្តមាន!BX146</f>
        <v>0</v>
      </c>
      <c r="AN146" s="53">
        <f>វត្តមាន!BY146</f>
        <v>0</v>
      </c>
      <c r="AO146" s="8"/>
      <c r="AP146" s="9" t="str">
        <f t="shared" si="272"/>
        <v xml:space="preserve"> </v>
      </c>
      <c r="AQ146" s="8"/>
      <c r="AR146" s="9" t="str">
        <f t="shared" si="273"/>
        <v xml:space="preserve"> </v>
      </c>
      <c r="AS146" s="8"/>
      <c r="AT146" s="9" t="str">
        <f t="shared" si="274"/>
        <v xml:space="preserve"> </v>
      </c>
      <c r="AU146" s="8"/>
      <c r="AV146" s="9" t="str">
        <f t="shared" si="275"/>
        <v xml:space="preserve"> </v>
      </c>
      <c r="AW146" s="8"/>
      <c r="AX146" s="9" t="str">
        <f t="shared" si="276"/>
        <v xml:space="preserve"> </v>
      </c>
      <c r="AY146" s="8"/>
      <c r="AZ146" s="9" t="str">
        <f t="shared" si="277"/>
        <v xml:space="preserve"> </v>
      </c>
      <c r="BA146" s="8"/>
      <c r="BB146" s="9" t="str">
        <f t="shared" si="278"/>
        <v xml:space="preserve"> </v>
      </c>
      <c r="BC146" s="8"/>
      <c r="BD146" s="9" t="str">
        <f t="shared" si="279"/>
        <v xml:space="preserve"> </v>
      </c>
      <c r="BE146" s="8"/>
      <c r="BF146" s="9" t="str">
        <f t="shared" si="280"/>
        <v xml:space="preserve"> </v>
      </c>
      <c r="BG146" s="8"/>
      <c r="BH146" s="9" t="str">
        <f t="shared" si="281"/>
        <v xml:space="preserve"> </v>
      </c>
      <c r="BI146" s="8"/>
      <c r="BJ146" s="9" t="str">
        <f t="shared" si="282"/>
        <v xml:space="preserve"> </v>
      </c>
      <c r="BK146" s="2"/>
      <c r="BL146" s="9" t="str">
        <f t="shared" si="224"/>
        <v>F</v>
      </c>
      <c r="BM146" s="53">
        <f t="shared" si="320"/>
        <v>0</v>
      </c>
      <c r="BN146" s="147">
        <f t="shared" si="226"/>
        <v>0</v>
      </c>
      <c r="BO146" s="164" t="str">
        <f t="shared" si="227"/>
        <v xml:space="preserve">មិនចាត់ថ្នាក់ </v>
      </c>
      <c r="BP146" s="164" t="str">
        <f t="shared" si="228"/>
        <v xml:space="preserve"> មិនចាត់ថ្នាក់</v>
      </c>
      <c r="BQ146" s="53" t="str">
        <f t="shared" si="256"/>
        <v xml:space="preserve"> </v>
      </c>
      <c r="BR146" s="51">
        <f>វត្តមាន!BV146</f>
        <v>0</v>
      </c>
      <c r="BS146" s="51">
        <f>វត្តមាន!BW146</f>
        <v>0</v>
      </c>
      <c r="BT146" s="51">
        <f>វត្តមាន!BX146</f>
        <v>0</v>
      </c>
      <c r="BU146" s="51">
        <f>វត្តមាន!BY146</f>
        <v>0</v>
      </c>
      <c r="BV146" s="8"/>
      <c r="BW146" s="9" t="str">
        <f t="shared" si="283"/>
        <v xml:space="preserve"> </v>
      </c>
      <c r="BX146" s="8"/>
      <c r="BY146" s="9" t="str">
        <f t="shared" si="284"/>
        <v xml:space="preserve"> </v>
      </c>
      <c r="BZ146" s="8"/>
      <c r="CA146" s="9" t="str">
        <f t="shared" si="285"/>
        <v xml:space="preserve"> </v>
      </c>
      <c r="CB146" s="8"/>
      <c r="CC146" s="9" t="str">
        <f t="shared" si="286"/>
        <v xml:space="preserve"> </v>
      </c>
      <c r="CD146" s="8"/>
      <c r="CE146" s="9" t="str">
        <f t="shared" si="287"/>
        <v xml:space="preserve"> </v>
      </c>
      <c r="CF146" s="8"/>
      <c r="CG146" s="9" t="str">
        <f t="shared" si="288"/>
        <v xml:space="preserve"> </v>
      </c>
      <c r="CH146" s="8"/>
      <c r="CI146" s="9" t="str">
        <f t="shared" si="289"/>
        <v xml:space="preserve"> </v>
      </c>
      <c r="CJ146" s="8"/>
      <c r="CK146" s="9" t="str">
        <f t="shared" si="290"/>
        <v xml:space="preserve"> </v>
      </c>
      <c r="CL146" s="8"/>
      <c r="CM146" s="9" t="str">
        <f t="shared" si="291"/>
        <v xml:space="preserve"> </v>
      </c>
      <c r="CN146" s="8"/>
      <c r="CO146" s="9" t="str">
        <f t="shared" si="292"/>
        <v xml:space="preserve"> </v>
      </c>
      <c r="CP146" s="8"/>
      <c r="CQ146" s="9" t="str">
        <f t="shared" si="293"/>
        <v xml:space="preserve"> </v>
      </c>
      <c r="CR146" s="2"/>
      <c r="CS146" s="9" t="str">
        <f t="shared" si="229"/>
        <v>F</v>
      </c>
      <c r="CT146" s="53">
        <f t="shared" si="321"/>
        <v>0</v>
      </c>
      <c r="CU146" s="147">
        <f t="shared" si="231"/>
        <v>0</v>
      </c>
      <c r="CV146" s="164" t="str">
        <f t="shared" si="232"/>
        <v xml:space="preserve">មិនចាត់ថ្នាក់ </v>
      </c>
      <c r="CW146" s="164" t="str">
        <f t="shared" si="233"/>
        <v xml:space="preserve"> មិនចាត់ថ្នាក់</v>
      </c>
      <c r="CX146" s="53" t="str">
        <f t="shared" si="257"/>
        <v xml:space="preserve"> </v>
      </c>
      <c r="CY146" s="51">
        <f>វត្តមាន!DF146</f>
        <v>0</v>
      </c>
      <c r="CZ146" s="51">
        <f>វត្តមាន!DG146</f>
        <v>0</v>
      </c>
      <c r="DA146" s="51">
        <f>វត្តមាន!DH146</f>
        <v>0</v>
      </c>
      <c r="DB146" s="51">
        <f>វត្តមាន!DI146</f>
        <v>0</v>
      </c>
      <c r="DC146" s="8"/>
      <c r="DD146" s="9" t="str">
        <f t="shared" si="294"/>
        <v xml:space="preserve"> </v>
      </c>
      <c r="DE146" s="8"/>
      <c r="DF146" s="9" t="str">
        <f t="shared" si="295"/>
        <v xml:space="preserve"> </v>
      </c>
      <c r="DG146" s="8"/>
      <c r="DH146" s="9" t="str">
        <f t="shared" si="296"/>
        <v xml:space="preserve"> </v>
      </c>
      <c r="DI146" s="8"/>
      <c r="DJ146" s="9" t="str">
        <f t="shared" si="297"/>
        <v xml:space="preserve"> </v>
      </c>
      <c r="DK146" s="8"/>
      <c r="DL146" s="9" t="str">
        <f t="shared" si="298"/>
        <v xml:space="preserve"> </v>
      </c>
      <c r="DM146" s="8"/>
      <c r="DN146" s="9" t="str">
        <f t="shared" si="299"/>
        <v xml:space="preserve"> </v>
      </c>
      <c r="DO146" s="8"/>
      <c r="DP146" s="9" t="str">
        <f t="shared" si="300"/>
        <v xml:space="preserve"> </v>
      </c>
      <c r="DQ146" s="8"/>
      <c r="DR146" s="9" t="str">
        <f t="shared" si="301"/>
        <v xml:space="preserve"> </v>
      </c>
      <c r="DS146" s="8"/>
      <c r="DT146" s="9" t="str">
        <f t="shared" si="302"/>
        <v xml:space="preserve"> </v>
      </c>
      <c r="DU146" s="8"/>
      <c r="DV146" s="9" t="str">
        <f t="shared" si="303"/>
        <v xml:space="preserve"> </v>
      </c>
      <c r="DW146" s="8"/>
      <c r="DX146" s="9" t="str">
        <f t="shared" si="304"/>
        <v xml:space="preserve"> </v>
      </c>
      <c r="DY146" s="2"/>
      <c r="DZ146" s="9" t="str">
        <f t="shared" si="234"/>
        <v>F</v>
      </c>
      <c r="EA146" s="53">
        <f t="shared" si="322"/>
        <v>0</v>
      </c>
      <c r="EB146" s="147">
        <f t="shared" si="236"/>
        <v>0</v>
      </c>
      <c r="EC146" s="164" t="str">
        <f t="shared" si="237"/>
        <v xml:space="preserve">មិនចាត់ថ្នាក់ </v>
      </c>
      <c r="ED146" s="164" t="str">
        <f t="shared" si="238"/>
        <v xml:space="preserve"> មិនចាត់ថ្នាក់</v>
      </c>
      <c r="EE146" s="53" t="str">
        <f t="shared" si="258"/>
        <v xml:space="preserve"> </v>
      </c>
      <c r="EF146" s="58">
        <f>វត្តមាន!EP146</f>
        <v>2</v>
      </c>
      <c r="EG146" s="58">
        <f>វត្តមាន!EQ146</f>
        <v>2</v>
      </c>
      <c r="EH146" s="58">
        <f>វត្តមាន!ER146</f>
        <v>2</v>
      </c>
      <c r="EI146" s="58">
        <f>វត្តមាន!ES146</f>
        <v>6</v>
      </c>
      <c r="EJ146" s="67"/>
      <c r="EK146" s="8"/>
      <c r="EL146" s="9" t="str">
        <f t="shared" si="305"/>
        <v xml:space="preserve"> </v>
      </c>
      <c r="EM146" s="9"/>
      <c r="EN146" s="8"/>
      <c r="EO146" s="9" t="str">
        <f t="shared" si="306"/>
        <v xml:space="preserve"> </v>
      </c>
      <c r="EP146" s="9"/>
      <c r="EQ146" s="8"/>
      <c r="ER146" s="9" t="str">
        <f t="shared" si="307"/>
        <v xml:space="preserve"> </v>
      </c>
      <c r="ES146" s="9"/>
      <c r="ET146" s="8"/>
      <c r="EU146" s="9" t="str">
        <f t="shared" si="308"/>
        <v xml:space="preserve"> </v>
      </c>
      <c r="EV146" s="9"/>
      <c r="EW146" s="8"/>
      <c r="EX146" s="9" t="str">
        <f t="shared" si="309"/>
        <v xml:space="preserve"> </v>
      </c>
      <c r="EY146" s="9"/>
      <c r="EZ146" s="8"/>
      <c r="FA146" s="9" t="str">
        <f t="shared" si="310"/>
        <v xml:space="preserve"> </v>
      </c>
      <c r="FB146" s="9"/>
      <c r="FC146" s="8"/>
      <c r="FD146" s="9" t="str">
        <f t="shared" si="311"/>
        <v xml:space="preserve"> </v>
      </c>
      <c r="FE146" s="9"/>
      <c r="FF146" s="8"/>
      <c r="FG146" s="9" t="str">
        <f t="shared" si="312"/>
        <v xml:space="preserve"> </v>
      </c>
      <c r="FH146" s="9"/>
      <c r="FI146" s="8"/>
      <c r="FJ146" s="9" t="str">
        <f t="shared" si="313"/>
        <v xml:space="preserve"> </v>
      </c>
      <c r="FK146" s="9"/>
      <c r="FL146" s="8"/>
      <c r="FM146" s="9" t="str">
        <f t="shared" si="314"/>
        <v xml:space="preserve"> </v>
      </c>
      <c r="FN146" s="9"/>
      <c r="FO146" s="8"/>
      <c r="FP146" s="9" t="str">
        <f t="shared" si="315"/>
        <v xml:space="preserve"> </v>
      </c>
      <c r="FQ146" s="9"/>
      <c r="FR146" s="2"/>
      <c r="FS146" s="9" t="str">
        <f t="shared" si="316"/>
        <v xml:space="preserve"> </v>
      </c>
      <c r="FT146" s="8">
        <f t="shared" si="317"/>
        <v>47</v>
      </c>
      <c r="FU146" s="53">
        <f t="shared" si="323"/>
        <v>0</v>
      </c>
      <c r="FV146" s="147">
        <f t="shared" si="240"/>
        <v>0</v>
      </c>
      <c r="FW146" s="164" t="str">
        <f t="shared" si="241"/>
        <v xml:space="preserve">មិនចាត់ថ្នាក់ </v>
      </c>
      <c r="FX146" s="164" t="str">
        <f t="shared" si="242"/>
        <v xml:space="preserve"> មិនចាត់ថ្នាក់</v>
      </c>
      <c r="FY146" s="53" t="str">
        <f t="shared" si="259"/>
        <v xml:space="preserve"> </v>
      </c>
      <c r="FZ146" s="58">
        <f>វត្តមាន!FZ146</f>
        <v>2</v>
      </c>
      <c r="GA146" s="58">
        <f>វត្តមាន!GA146</f>
        <v>2</v>
      </c>
      <c r="GB146" s="58">
        <f>វត្តមាន!GB146</f>
        <v>2</v>
      </c>
      <c r="GC146" s="58">
        <f>វត្តមាន!GC146</f>
        <v>6</v>
      </c>
      <c r="GD146" s="69">
        <f t="shared" si="324"/>
        <v>6.4473684210526319</v>
      </c>
      <c r="GE146" s="69">
        <f t="shared" si="318"/>
        <v>0</v>
      </c>
      <c r="GF146" s="69">
        <f t="shared" si="319"/>
        <v>3.2236842105263159</v>
      </c>
      <c r="GG146" s="164" t="str">
        <f t="shared" si="244"/>
        <v>F</v>
      </c>
      <c r="GH146" s="164" t="str">
        <f t="shared" si="245"/>
        <v>ខ្សោយ</v>
      </c>
      <c r="GI146" s="53" t="e">
        <f t="shared" si="260"/>
        <v>#N/A</v>
      </c>
      <c r="GJ146" s="2">
        <f t="shared" si="325"/>
        <v>4</v>
      </c>
      <c r="GK146" s="2">
        <f t="shared" si="326"/>
        <v>4</v>
      </c>
      <c r="GL146" s="2">
        <f t="shared" si="327"/>
        <v>4</v>
      </c>
      <c r="GM146" s="2">
        <f t="shared" si="328"/>
        <v>12</v>
      </c>
    </row>
    <row r="147" spans="1:195">
      <c r="A147" s="2"/>
      <c r="B147" s="2">
        <f>ប្រវត្តិរូបសិស្ស!B147</f>
        <v>7929</v>
      </c>
      <c r="C147" s="2" t="str">
        <f>ប្រវត្តិរូបសិស្ស!C147</f>
        <v>សឿន សូនីតា</v>
      </c>
      <c r="D147" s="2" t="str">
        <f>ប្រវត្តិរូបសិស្ស!D147</f>
        <v>ស្រី</v>
      </c>
      <c r="E147" s="7">
        <f>ប្រវត្តិរូបសិស្ស!E147</f>
        <v>39434</v>
      </c>
      <c r="F147" s="7" t="str">
        <f>ប្រវត្តិរូបសិស្ស!G147</f>
        <v>12E</v>
      </c>
      <c r="G147" s="8">
        <v>29</v>
      </c>
      <c r="H147" s="9" t="str">
        <f t="shared" si="261"/>
        <v>F</v>
      </c>
      <c r="I147" s="8">
        <v>99</v>
      </c>
      <c r="J147" s="9" t="str">
        <f t="shared" si="262"/>
        <v>C</v>
      </c>
      <c r="K147" s="8">
        <v>50</v>
      </c>
      <c r="L147" s="9" t="str">
        <f t="shared" si="263"/>
        <v>D</v>
      </c>
      <c r="M147" s="8">
        <v>44</v>
      </c>
      <c r="N147" s="9" t="str">
        <f t="shared" si="264"/>
        <v>E</v>
      </c>
      <c r="O147" s="8">
        <v>10</v>
      </c>
      <c r="P147" s="9" t="str">
        <f t="shared" si="265"/>
        <v>F</v>
      </c>
      <c r="Q147" s="8"/>
      <c r="R147" s="9" t="str">
        <f t="shared" si="266"/>
        <v xml:space="preserve"> </v>
      </c>
      <c r="S147" s="8"/>
      <c r="T147" s="9" t="str">
        <f t="shared" si="267"/>
        <v xml:space="preserve"> </v>
      </c>
      <c r="U147" s="8"/>
      <c r="V147" s="9" t="str">
        <f t="shared" si="268"/>
        <v xml:space="preserve"> </v>
      </c>
      <c r="W147" s="8">
        <v>18</v>
      </c>
      <c r="X147" s="9" t="str">
        <f t="shared" si="269"/>
        <v>F</v>
      </c>
      <c r="Y147" s="9">
        <v>25</v>
      </c>
      <c r="Z147" s="8">
        <f t="shared" si="250"/>
        <v>0</v>
      </c>
      <c r="AA147" s="9" t="str">
        <f t="shared" si="251"/>
        <v>E</v>
      </c>
      <c r="AB147" s="8"/>
      <c r="AC147" s="9" t="str">
        <f t="shared" si="270"/>
        <v xml:space="preserve"> </v>
      </c>
      <c r="AD147" s="2"/>
      <c r="AE147" s="9" t="str">
        <f t="shared" si="271"/>
        <v>F</v>
      </c>
      <c r="AF147" s="53">
        <f t="shared" si="221"/>
        <v>250</v>
      </c>
      <c r="AG147" s="147">
        <f t="shared" si="252"/>
        <v>26.315789473684209</v>
      </c>
      <c r="AH147" s="164" t="str">
        <f t="shared" si="253"/>
        <v>E</v>
      </c>
      <c r="AI147" s="164" t="str">
        <f t="shared" si="254"/>
        <v>មធ្យម</v>
      </c>
      <c r="AJ147" s="53">
        <f t="shared" si="255"/>
        <v>29</v>
      </c>
      <c r="AK147" s="53">
        <f>វត្តមាន!BV147</f>
        <v>0</v>
      </c>
      <c r="AL147" s="53">
        <f>វត្តមាន!BW147</f>
        <v>0</v>
      </c>
      <c r="AM147" s="53">
        <f>វត្តមាន!BX147</f>
        <v>0</v>
      </c>
      <c r="AN147" s="53">
        <f>វត្តមាន!BY147</f>
        <v>0</v>
      </c>
      <c r="AO147" s="8"/>
      <c r="AP147" s="9" t="str">
        <f t="shared" si="272"/>
        <v xml:space="preserve"> </v>
      </c>
      <c r="AQ147" s="8"/>
      <c r="AR147" s="9" t="str">
        <f t="shared" si="273"/>
        <v xml:space="preserve"> </v>
      </c>
      <c r="AS147" s="8"/>
      <c r="AT147" s="9" t="str">
        <f t="shared" si="274"/>
        <v xml:space="preserve"> </v>
      </c>
      <c r="AU147" s="8"/>
      <c r="AV147" s="9" t="str">
        <f t="shared" si="275"/>
        <v xml:space="preserve"> </v>
      </c>
      <c r="AW147" s="8"/>
      <c r="AX147" s="9" t="str">
        <f t="shared" si="276"/>
        <v xml:space="preserve"> </v>
      </c>
      <c r="AY147" s="8"/>
      <c r="AZ147" s="9" t="str">
        <f t="shared" si="277"/>
        <v xml:space="preserve"> </v>
      </c>
      <c r="BA147" s="8"/>
      <c r="BB147" s="9" t="str">
        <f t="shared" si="278"/>
        <v xml:space="preserve"> </v>
      </c>
      <c r="BC147" s="8"/>
      <c r="BD147" s="9" t="str">
        <f t="shared" si="279"/>
        <v xml:space="preserve"> </v>
      </c>
      <c r="BE147" s="8"/>
      <c r="BF147" s="9" t="str">
        <f t="shared" si="280"/>
        <v xml:space="preserve"> </v>
      </c>
      <c r="BG147" s="8"/>
      <c r="BH147" s="9" t="str">
        <f t="shared" si="281"/>
        <v xml:space="preserve"> </v>
      </c>
      <c r="BI147" s="8"/>
      <c r="BJ147" s="9" t="str">
        <f t="shared" si="282"/>
        <v xml:space="preserve"> </v>
      </c>
      <c r="BK147" s="2"/>
      <c r="BL147" s="9" t="str">
        <f t="shared" si="224"/>
        <v>F</v>
      </c>
      <c r="BM147" s="53">
        <f t="shared" si="320"/>
        <v>0</v>
      </c>
      <c r="BN147" s="147">
        <f t="shared" si="226"/>
        <v>0</v>
      </c>
      <c r="BO147" s="164" t="str">
        <f t="shared" si="227"/>
        <v xml:space="preserve">មិនចាត់ថ្នាក់ </v>
      </c>
      <c r="BP147" s="164" t="str">
        <f t="shared" si="228"/>
        <v xml:space="preserve"> មិនចាត់ថ្នាក់</v>
      </c>
      <c r="BQ147" s="53" t="str">
        <f t="shared" si="256"/>
        <v xml:space="preserve"> </v>
      </c>
      <c r="BR147" s="51">
        <f>វត្តមាន!BV147</f>
        <v>0</v>
      </c>
      <c r="BS147" s="51">
        <f>វត្តមាន!BW147</f>
        <v>0</v>
      </c>
      <c r="BT147" s="51">
        <f>វត្តមាន!BX147</f>
        <v>0</v>
      </c>
      <c r="BU147" s="51">
        <f>វត្តមាន!BY147</f>
        <v>0</v>
      </c>
      <c r="BV147" s="8"/>
      <c r="BW147" s="9" t="str">
        <f t="shared" si="283"/>
        <v xml:space="preserve"> </v>
      </c>
      <c r="BX147" s="8"/>
      <c r="BY147" s="9" t="str">
        <f t="shared" si="284"/>
        <v xml:space="preserve"> </v>
      </c>
      <c r="BZ147" s="8"/>
      <c r="CA147" s="9" t="str">
        <f t="shared" si="285"/>
        <v xml:space="preserve"> </v>
      </c>
      <c r="CB147" s="8"/>
      <c r="CC147" s="9" t="str">
        <f t="shared" si="286"/>
        <v xml:space="preserve"> </v>
      </c>
      <c r="CD147" s="8"/>
      <c r="CE147" s="9" t="str">
        <f t="shared" si="287"/>
        <v xml:space="preserve"> </v>
      </c>
      <c r="CF147" s="8"/>
      <c r="CG147" s="9" t="str">
        <f t="shared" si="288"/>
        <v xml:space="preserve"> </v>
      </c>
      <c r="CH147" s="8"/>
      <c r="CI147" s="9" t="str">
        <f t="shared" si="289"/>
        <v xml:space="preserve"> </v>
      </c>
      <c r="CJ147" s="8"/>
      <c r="CK147" s="9" t="str">
        <f t="shared" si="290"/>
        <v xml:space="preserve"> </v>
      </c>
      <c r="CL147" s="8"/>
      <c r="CM147" s="9" t="str">
        <f t="shared" si="291"/>
        <v xml:space="preserve"> </v>
      </c>
      <c r="CN147" s="8"/>
      <c r="CO147" s="9" t="str">
        <f t="shared" si="292"/>
        <v xml:space="preserve"> </v>
      </c>
      <c r="CP147" s="8"/>
      <c r="CQ147" s="9" t="str">
        <f t="shared" si="293"/>
        <v xml:space="preserve"> </v>
      </c>
      <c r="CR147" s="2"/>
      <c r="CS147" s="9" t="str">
        <f t="shared" si="229"/>
        <v>F</v>
      </c>
      <c r="CT147" s="53">
        <f t="shared" si="321"/>
        <v>0</v>
      </c>
      <c r="CU147" s="147">
        <f t="shared" si="231"/>
        <v>0</v>
      </c>
      <c r="CV147" s="164" t="str">
        <f t="shared" si="232"/>
        <v xml:space="preserve">មិនចាត់ថ្នាក់ </v>
      </c>
      <c r="CW147" s="164" t="str">
        <f t="shared" si="233"/>
        <v xml:space="preserve"> មិនចាត់ថ្នាក់</v>
      </c>
      <c r="CX147" s="53" t="str">
        <f t="shared" si="257"/>
        <v xml:space="preserve"> </v>
      </c>
      <c r="CY147" s="51">
        <f>វត្តមាន!DF147</f>
        <v>0</v>
      </c>
      <c r="CZ147" s="51">
        <f>វត្តមាន!DG147</f>
        <v>0</v>
      </c>
      <c r="DA147" s="51">
        <f>វត្តមាន!DH147</f>
        <v>0</v>
      </c>
      <c r="DB147" s="51">
        <f>វត្តមាន!DI147</f>
        <v>0</v>
      </c>
      <c r="DC147" s="8"/>
      <c r="DD147" s="9" t="str">
        <f t="shared" si="294"/>
        <v xml:space="preserve"> </v>
      </c>
      <c r="DE147" s="8"/>
      <c r="DF147" s="9" t="str">
        <f t="shared" si="295"/>
        <v xml:space="preserve"> </v>
      </c>
      <c r="DG147" s="8"/>
      <c r="DH147" s="9" t="str">
        <f t="shared" si="296"/>
        <v xml:space="preserve"> </v>
      </c>
      <c r="DI147" s="8"/>
      <c r="DJ147" s="9" t="str">
        <f t="shared" si="297"/>
        <v xml:space="preserve"> </v>
      </c>
      <c r="DK147" s="8"/>
      <c r="DL147" s="9" t="str">
        <f t="shared" si="298"/>
        <v xml:space="preserve"> </v>
      </c>
      <c r="DM147" s="8"/>
      <c r="DN147" s="9" t="str">
        <f t="shared" si="299"/>
        <v xml:space="preserve"> </v>
      </c>
      <c r="DO147" s="8"/>
      <c r="DP147" s="9" t="str">
        <f t="shared" si="300"/>
        <v xml:space="preserve"> </v>
      </c>
      <c r="DQ147" s="8"/>
      <c r="DR147" s="9" t="str">
        <f t="shared" si="301"/>
        <v xml:space="preserve"> </v>
      </c>
      <c r="DS147" s="8"/>
      <c r="DT147" s="9" t="str">
        <f t="shared" si="302"/>
        <v xml:space="preserve"> </v>
      </c>
      <c r="DU147" s="8"/>
      <c r="DV147" s="9" t="str">
        <f t="shared" si="303"/>
        <v xml:space="preserve"> </v>
      </c>
      <c r="DW147" s="8"/>
      <c r="DX147" s="9" t="str">
        <f t="shared" si="304"/>
        <v xml:space="preserve"> </v>
      </c>
      <c r="DY147" s="2"/>
      <c r="DZ147" s="9" t="str">
        <f t="shared" si="234"/>
        <v>F</v>
      </c>
      <c r="EA147" s="53">
        <f t="shared" si="322"/>
        <v>0</v>
      </c>
      <c r="EB147" s="147">
        <f t="shared" si="236"/>
        <v>0</v>
      </c>
      <c r="EC147" s="164" t="str">
        <f t="shared" si="237"/>
        <v xml:space="preserve">មិនចាត់ថ្នាក់ </v>
      </c>
      <c r="ED147" s="164" t="str">
        <f t="shared" si="238"/>
        <v xml:space="preserve"> មិនចាត់ថ្នាក់</v>
      </c>
      <c r="EE147" s="53" t="str">
        <f t="shared" si="258"/>
        <v xml:space="preserve"> </v>
      </c>
      <c r="EF147" s="58">
        <f>វត្តមាន!EP147</f>
        <v>2</v>
      </c>
      <c r="EG147" s="58">
        <f>វត្តមាន!EQ147</f>
        <v>2</v>
      </c>
      <c r="EH147" s="58">
        <f>វត្តមាន!ER147</f>
        <v>2</v>
      </c>
      <c r="EI147" s="58">
        <f>វត្តមាន!ES147</f>
        <v>6</v>
      </c>
      <c r="EJ147" s="67"/>
      <c r="EK147" s="8"/>
      <c r="EL147" s="9" t="str">
        <f t="shared" si="305"/>
        <v xml:space="preserve"> </v>
      </c>
      <c r="EM147" s="9"/>
      <c r="EN147" s="8"/>
      <c r="EO147" s="9" t="str">
        <f t="shared" si="306"/>
        <v xml:space="preserve"> </v>
      </c>
      <c r="EP147" s="9"/>
      <c r="EQ147" s="8"/>
      <c r="ER147" s="9" t="str">
        <f t="shared" si="307"/>
        <v xml:space="preserve"> </v>
      </c>
      <c r="ES147" s="9"/>
      <c r="ET147" s="8"/>
      <c r="EU147" s="9" t="str">
        <f t="shared" si="308"/>
        <v xml:space="preserve"> </v>
      </c>
      <c r="EV147" s="9"/>
      <c r="EW147" s="8"/>
      <c r="EX147" s="9" t="str">
        <f t="shared" si="309"/>
        <v xml:space="preserve"> </v>
      </c>
      <c r="EY147" s="9"/>
      <c r="EZ147" s="8"/>
      <c r="FA147" s="9" t="str">
        <f t="shared" si="310"/>
        <v xml:space="preserve"> </v>
      </c>
      <c r="FB147" s="9"/>
      <c r="FC147" s="8"/>
      <c r="FD147" s="9" t="str">
        <f t="shared" si="311"/>
        <v xml:space="preserve"> </v>
      </c>
      <c r="FE147" s="9"/>
      <c r="FF147" s="8"/>
      <c r="FG147" s="9" t="str">
        <f t="shared" si="312"/>
        <v xml:space="preserve"> </v>
      </c>
      <c r="FH147" s="9"/>
      <c r="FI147" s="8"/>
      <c r="FJ147" s="9" t="str">
        <f t="shared" si="313"/>
        <v xml:space="preserve"> </v>
      </c>
      <c r="FK147" s="9"/>
      <c r="FL147" s="8"/>
      <c r="FM147" s="9" t="str">
        <f t="shared" si="314"/>
        <v xml:space="preserve"> </v>
      </c>
      <c r="FN147" s="9"/>
      <c r="FO147" s="8"/>
      <c r="FP147" s="9" t="str">
        <f t="shared" si="315"/>
        <v xml:space="preserve"> </v>
      </c>
      <c r="FQ147" s="9"/>
      <c r="FR147" s="2"/>
      <c r="FS147" s="9" t="str">
        <f t="shared" si="316"/>
        <v xml:space="preserve"> </v>
      </c>
      <c r="FT147" s="8">
        <f t="shared" si="317"/>
        <v>47</v>
      </c>
      <c r="FU147" s="53">
        <f t="shared" si="323"/>
        <v>0</v>
      </c>
      <c r="FV147" s="147">
        <f t="shared" si="240"/>
        <v>0</v>
      </c>
      <c r="FW147" s="164" t="str">
        <f t="shared" si="241"/>
        <v xml:space="preserve">មិនចាត់ថ្នាក់ </v>
      </c>
      <c r="FX147" s="164" t="str">
        <f t="shared" si="242"/>
        <v xml:space="preserve"> មិនចាត់ថ្នាក់</v>
      </c>
      <c r="FY147" s="53" t="str">
        <f t="shared" si="259"/>
        <v xml:space="preserve"> </v>
      </c>
      <c r="FZ147" s="58">
        <f>វត្តមាន!FZ147</f>
        <v>2</v>
      </c>
      <c r="GA147" s="58">
        <f>វត្តមាន!GA147</f>
        <v>2</v>
      </c>
      <c r="GB147" s="58">
        <f>វត្តមាន!GB147</f>
        <v>2</v>
      </c>
      <c r="GC147" s="58">
        <f>វត្តមាន!GC147</f>
        <v>6</v>
      </c>
      <c r="GD147" s="69">
        <f t="shared" si="324"/>
        <v>6.5789473684210522</v>
      </c>
      <c r="GE147" s="69">
        <f t="shared" si="318"/>
        <v>0</v>
      </c>
      <c r="GF147" s="69">
        <f t="shared" si="319"/>
        <v>3.2894736842105261</v>
      </c>
      <c r="GG147" s="164" t="str">
        <f t="shared" si="244"/>
        <v>F</v>
      </c>
      <c r="GH147" s="164" t="str">
        <f t="shared" si="245"/>
        <v>ខ្សោយ</v>
      </c>
      <c r="GI147" s="53" t="e">
        <f t="shared" si="260"/>
        <v>#N/A</v>
      </c>
      <c r="GJ147" s="2">
        <f t="shared" si="325"/>
        <v>4</v>
      </c>
      <c r="GK147" s="2">
        <f t="shared" si="326"/>
        <v>4</v>
      </c>
      <c r="GL147" s="2">
        <f t="shared" si="327"/>
        <v>4</v>
      </c>
      <c r="GM147" s="2">
        <f t="shared" si="328"/>
        <v>12</v>
      </c>
    </row>
    <row r="148" spans="1:195">
      <c r="A148" s="2"/>
      <c r="B148" s="2">
        <f>ប្រវត្តិរូបសិស្ស!B148</f>
        <v>7931</v>
      </c>
      <c r="C148" s="2" t="str">
        <f>ប្រវត្តិរូបសិស្ស!C148</f>
        <v>ស្រឿន ណារិទ្ធ</v>
      </c>
      <c r="D148" s="2" t="str">
        <f>ប្រវត្តិរូបសិស្ស!D148</f>
        <v>ប្រុស</v>
      </c>
      <c r="E148" s="7">
        <f>ប្រវត្តិរូបសិស្ស!E148</f>
        <v>39122</v>
      </c>
      <c r="F148" s="7" t="str">
        <f>ប្រវត្តិរូបសិស្ស!G148</f>
        <v>12E</v>
      </c>
      <c r="G148" s="8">
        <v>59</v>
      </c>
      <c r="H148" s="9" t="str">
        <f t="shared" si="261"/>
        <v>C</v>
      </c>
      <c r="I148" s="8">
        <v>95</v>
      </c>
      <c r="J148" s="9" t="str">
        <f t="shared" si="262"/>
        <v>C</v>
      </c>
      <c r="K148" s="8">
        <v>55</v>
      </c>
      <c r="L148" s="9" t="str">
        <f t="shared" si="263"/>
        <v>C</v>
      </c>
      <c r="M148" s="8">
        <v>54</v>
      </c>
      <c r="N148" s="9" t="str">
        <f t="shared" si="264"/>
        <v>C</v>
      </c>
      <c r="O148" s="8">
        <v>21</v>
      </c>
      <c r="P148" s="9" t="str">
        <f t="shared" si="265"/>
        <v>F</v>
      </c>
      <c r="Q148" s="8"/>
      <c r="R148" s="9" t="str">
        <f t="shared" si="266"/>
        <v xml:space="preserve"> </v>
      </c>
      <c r="S148" s="8"/>
      <c r="T148" s="9" t="str">
        <f t="shared" si="267"/>
        <v xml:space="preserve"> </v>
      </c>
      <c r="U148" s="8"/>
      <c r="V148" s="9" t="str">
        <f t="shared" si="268"/>
        <v xml:space="preserve"> </v>
      </c>
      <c r="W148" s="8">
        <v>23</v>
      </c>
      <c r="X148" s="9" t="str">
        <f t="shared" si="269"/>
        <v>F</v>
      </c>
      <c r="Y148" s="9">
        <v>16</v>
      </c>
      <c r="Z148" s="8" t="str">
        <f t="shared" si="250"/>
        <v>0</v>
      </c>
      <c r="AA148" s="9" t="str">
        <f t="shared" si="251"/>
        <v>F</v>
      </c>
      <c r="AB148" s="8"/>
      <c r="AC148" s="9" t="str">
        <f t="shared" si="270"/>
        <v xml:space="preserve"> </v>
      </c>
      <c r="AD148" s="2"/>
      <c r="AE148" s="9" t="str">
        <f t="shared" si="271"/>
        <v>F</v>
      </c>
      <c r="AF148" s="53">
        <f t="shared" si="221"/>
        <v>307</v>
      </c>
      <c r="AG148" s="147">
        <f t="shared" si="252"/>
        <v>32.315789473684212</v>
      </c>
      <c r="AH148" s="164" t="str">
        <f t="shared" si="253"/>
        <v>D</v>
      </c>
      <c r="AI148" s="164" t="str">
        <f t="shared" si="254"/>
        <v>មធ្យម</v>
      </c>
      <c r="AJ148" s="53">
        <f t="shared" si="255"/>
        <v>7</v>
      </c>
      <c r="AK148" s="53">
        <f>វត្តមាន!BV148</f>
        <v>0</v>
      </c>
      <c r="AL148" s="53">
        <f>វត្តមាន!BW148</f>
        <v>0</v>
      </c>
      <c r="AM148" s="53">
        <f>វត្តមាន!BX148</f>
        <v>0</v>
      </c>
      <c r="AN148" s="53">
        <f>វត្តមាន!BY148</f>
        <v>0</v>
      </c>
      <c r="AO148" s="8"/>
      <c r="AP148" s="9" t="str">
        <f t="shared" si="272"/>
        <v xml:space="preserve"> </v>
      </c>
      <c r="AQ148" s="8"/>
      <c r="AR148" s="9" t="str">
        <f t="shared" si="273"/>
        <v xml:space="preserve"> </v>
      </c>
      <c r="AS148" s="8"/>
      <c r="AT148" s="9" t="str">
        <f t="shared" si="274"/>
        <v xml:space="preserve"> </v>
      </c>
      <c r="AU148" s="8"/>
      <c r="AV148" s="9" t="str">
        <f t="shared" si="275"/>
        <v xml:space="preserve"> </v>
      </c>
      <c r="AW148" s="8"/>
      <c r="AX148" s="9" t="str">
        <f t="shared" si="276"/>
        <v xml:space="preserve"> </v>
      </c>
      <c r="AY148" s="8"/>
      <c r="AZ148" s="9" t="str">
        <f t="shared" si="277"/>
        <v xml:space="preserve"> </v>
      </c>
      <c r="BA148" s="8"/>
      <c r="BB148" s="9" t="str">
        <f t="shared" si="278"/>
        <v xml:space="preserve"> </v>
      </c>
      <c r="BC148" s="8"/>
      <c r="BD148" s="9" t="str">
        <f t="shared" si="279"/>
        <v xml:space="preserve"> </v>
      </c>
      <c r="BE148" s="8"/>
      <c r="BF148" s="9" t="str">
        <f t="shared" si="280"/>
        <v xml:space="preserve"> </v>
      </c>
      <c r="BG148" s="8"/>
      <c r="BH148" s="9" t="str">
        <f t="shared" si="281"/>
        <v xml:space="preserve"> </v>
      </c>
      <c r="BI148" s="8"/>
      <c r="BJ148" s="9" t="str">
        <f t="shared" si="282"/>
        <v xml:space="preserve"> </v>
      </c>
      <c r="BK148" s="2"/>
      <c r="BL148" s="9" t="str">
        <f t="shared" si="224"/>
        <v>F</v>
      </c>
      <c r="BM148" s="53">
        <f t="shared" si="320"/>
        <v>0</v>
      </c>
      <c r="BN148" s="147">
        <f t="shared" si="226"/>
        <v>0</v>
      </c>
      <c r="BO148" s="164" t="str">
        <f t="shared" si="227"/>
        <v xml:space="preserve">មិនចាត់ថ្នាក់ </v>
      </c>
      <c r="BP148" s="164" t="str">
        <f t="shared" si="228"/>
        <v xml:space="preserve"> មិនចាត់ថ្នាក់</v>
      </c>
      <c r="BQ148" s="53" t="str">
        <f t="shared" si="256"/>
        <v xml:space="preserve"> </v>
      </c>
      <c r="BR148" s="51">
        <f>វត្តមាន!BV148</f>
        <v>0</v>
      </c>
      <c r="BS148" s="51">
        <f>វត្តមាន!BW148</f>
        <v>0</v>
      </c>
      <c r="BT148" s="51">
        <f>វត្តមាន!BX148</f>
        <v>0</v>
      </c>
      <c r="BU148" s="51">
        <f>វត្តមាន!BY148</f>
        <v>0</v>
      </c>
      <c r="BV148" s="8"/>
      <c r="BW148" s="9" t="str">
        <f t="shared" si="283"/>
        <v xml:space="preserve"> </v>
      </c>
      <c r="BX148" s="8"/>
      <c r="BY148" s="9" t="str">
        <f t="shared" si="284"/>
        <v xml:space="preserve"> </v>
      </c>
      <c r="BZ148" s="8"/>
      <c r="CA148" s="9" t="str">
        <f t="shared" si="285"/>
        <v xml:space="preserve"> </v>
      </c>
      <c r="CB148" s="8"/>
      <c r="CC148" s="9" t="str">
        <f t="shared" si="286"/>
        <v xml:space="preserve"> </v>
      </c>
      <c r="CD148" s="8"/>
      <c r="CE148" s="9" t="str">
        <f t="shared" si="287"/>
        <v xml:space="preserve"> </v>
      </c>
      <c r="CF148" s="8"/>
      <c r="CG148" s="9" t="str">
        <f t="shared" si="288"/>
        <v xml:space="preserve"> </v>
      </c>
      <c r="CH148" s="8"/>
      <c r="CI148" s="9" t="str">
        <f t="shared" si="289"/>
        <v xml:space="preserve"> </v>
      </c>
      <c r="CJ148" s="8"/>
      <c r="CK148" s="9" t="str">
        <f t="shared" si="290"/>
        <v xml:space="preserve"> </v>
      </c>
      <c r="CL148" s="8"/>
      <c r="CM148" s="9" t="str">
        <f t="shared" si="291"/>
        <v xml:space="preserve"> </v>
      </c>
      <c r="CN148" s="8"/>
      <c r="CO148" s="9" t="str">
        <f t="shared" si="292"/>
        <v xml:space="preserve"> </v>
      </c>
      <c r="CP148" s="8"/>
      <c r="CQ148" s="9" t="str">
        <f t="shared" si="293"/>
        <v xml:space="preserve"> </v>
      </c>
      <c r="CR148" s="2"/>
      <c r="CS148" s="9" t="str">
        <f t="shared" si="229"/>
        <v>F</v>
      </c>
      <c r="CT148" s="53">
        <f t="shared" si="321"/>
        <v>0</v>
      </c>
      <c r="CU148" s="147">
        <f t="shared" si="231"/>
        <v>0</v>
      </c>
      <c r="CV148" s="164" t="str">
        <f t="shared" si="232"/>
        <v xml:space="preserve">មិនចាត់ថ្នាក់ </v>
      </c>
      <c r="CW148" s="164" t="str">
        <f t="shared" si="233"/>
        <v xml:space="preserve"> មិនចាត់ថ្នាក់</v>
      </c>
      <c r="CX148" s="53" t="str">
        <f t="shared" si="257"/>
        <v xml:space="preserve"> </v>
      </c>
      <c r="CY148" s="51">
        <f>វត្តមាន!DF148</f>
        <v>0</v>
      </c>
      <c r="CZ148" s="51">
        <f>វត្តមាន!DG148</f>
        <v>0</v>
      </c>
      <c r="DA148" s="51">
        <f>វត្តមាន!DH148</f>
        <v>0</v>
      </c>
      <c r="DB148" s="51">
        <f>វត្តមាន!DI148</f>
        <v>0</v>
      </c>
      <c r="DC148" s="8"/>
      <c r="DD148" s="9" t="str">
        <f t="shared" si="294"/>
        <v xml:space="preserve"> </v>
      </c>
      <c r="DE148" s="8"/>
      <c r="DF148" s="9" t="str">
        <f t="shared" si="295"/>
        <v xml:space="preserve"> </v>
      </c>
      <c r="DG148" s="8"/>
      <c r="DH148" s="9" t="str">
        <f t="shared" si="296"/>
        <v xml:space="preserve"> </v>
      </c>
      <c r="DI148" s="8"/>
      <c r="DJ148" s="9" t="str">
        <f t="shared" si="297"/>
        <v xml:space="preserve"> </v>
      </c>
      <c r="DK148" s="8"/>
      <c r="DL148" s="9" t="str">
        <f t="shared" si="298"/>
        <v xml:space="preserve"> </v>
      </c>
      <c r="DM148" s="8"/>
      <c r="DN148" s="9" t="str">
        <f t="shared" si="299"/>
        <v xml:space="preserve"> </v>
      </c>
      <c r="DO148" s="8"/>
      <c r="DP148" s="9" t="str">
        <f t="shared" si="300"/>
        <v xml:space="preserve"> </v>
      </c>
      <c r="DQ148" s="8"/>
      <c r="DR148" s="9" t="str">
        <f t="shared" si="301"/>
        <v xml:space="preserve"> </v>
      </c>
      <c r="DS148" s="8"/>
      <c r="DT148" s="9" t="str">
        <f t="shared" si="302"/>
        <v xml:space="preserve"> </v>
      </c>
      <c r="DU148" s="8"/>
      <c r="DV148" s="9" t="str">
        <f t="shared" si="303"/>
        <v xml:space="preserve"> </v>
      </c>
      <c r="DW148" s="8"/>
      <c r="DX148" s="9" t="str">
        <f t="shared" si="304"/>
        <v xml:space="preserve"> </v>
      </c>
      <c r="DY148" s="2"/>
      <c r="DZ148" s="9" t="str">
        <f t="shared" si="234"/>
        <v>F</v>
      </c>
      <c r="EA148" s="53">
        <f t="shared" si="322"/>
        <v>0</v>
      </c>
      <c r="EB148" s="147">
        <f t="shared" si="236"/>
        <v>0</v>
      </c>
      <c r="EC148" s="164" t="str">
        <f t="shared" si="237"/>
        <v xml:space="preserve">មិនចាត់ថ្នាក់ </v>
      </c>
      <c r="ED148" s="164" t="str">
        <f t="shared" si="238"/>
        <v xml:space="preserve"> មិនចាត់ថ្នាក់</v>
      </c>
      <c r="EE148" s="53" t="str">
        <f t="shared" si="258"/>
        <v xml:space="preserve"> </v>
      </c>
      <c r="EF148" s="58">
        <f>វត្តមាន!EP148</f>
        <v>2</v>
      </c>
      <c r="EG148" s="58">
        <f>វត្តមាន!EQ148</f>
        <v>2</v>
      </c>
      <c r="EH148" s="58">
        <f>វត្តមាន!ER148</f>
        <v>2</v>
      </c>
      <c r="EI148" s="58">
        <f>វត្តមាន!ES148</f>
        <v>6</v>
      </c>
      <c r="EJ148" s="67"/>
      <c r="EK148" s="8"/>
      <c r="EL148" s="9" t="str">
        <f t="shared" si="305"/>
        <v xml:space="preserve"> </v>
      </c>
      <c r="EM148" s="9"/>
      <c r="EN148" s="8"/>
      <c r="EO148" s="9" t="str">
        <f t="shared" si="306"/>
        <v xml:space="preserve"> </v>
      </c>
      <c r="EP148" s="9"/>
      <c r="EQ148" s="8"/>
      <c r="ER148" s="9" t="str">
        <f t="shared" si="307"/>
        <v xml:space="preserve"> </v>
      </c>
      <c r="ES148" s="9"/>
      <c r="ET148" s="8"/>
      <c r="EU148" s="9" t="str">
        <f t="shared" si="308"/>
        <v xml:space="preserve"> </v>
      </c>
      <c r="EV148" s="9"/>
      <c r="EW148" s="8"/>
      <c r="EX148" s="9" t="str">
        <f t="shared" si="309"/>
        <v xml:space="preserve"> </v>
      </c>
      <c r="EY148" s="9"/>
      <c r="EZ148" s="8"/>
      <c r="FA148" s="9" t="str">
        <f t="shared" si="310"/>
        <v xml:space="preserve"> </v>
      </c>
      <c r="FB148" s="9"/>
      <c r="FC148" s="8"/>
      <c r="FD148" s="9" t="str">
        <f t="shared" si="311"/>
        <v xml:space="preserve"> </v>
      </c>
      <c r="FE148" s="9"/>
      <c r="FF148" s="8"/>
      <c r="FG148" s="9" t="str">
        <f t="shared" si="312"/>
        <v xml:space="preserve"> </v>
      </c>
      <c r="FH148" s="9"/>
      <c r="FI148" s="8"/>
      <c r="FJ148" s="9" t="str">
        <f t="shared" si="313"/>
        <v xml:space="preserve"> </v>
      </c>
      <c r="FK148" s="9"/>
      <c r="FL148" s="8"/>
      <c r="FM148" s="9" t="str">
        <f t="shared" si="314"/>
        <v xml:space="preserve"> </v>
      </c>
      <c r="FN148" s="9"/>
      <c r="FO148" s="8"/>
      <c r="FP148" s="9" t="str">
        <f t="shared" si="315"/>
        <v xml:space="preserve"> </v>
      </c>
      <c r="FQ148" s="9"/>
      <c r="FR148" s="2"/>
      <c r="FS148" s="9" t="str">
        <f t="shared" si="316"/>
        <v xml:space="preserve"> </v>
      </c>
      <c r="FT148" s="8">
        <f t="shared" si="317"/>
        <v>47</v>
      </c>
      <c r="FU148" s="53">
        <f t="shared" si="323"/>
        <v>0</v>
      </c>
      <c r="FV148" s="147">
        <f t="shared" si="240"/>
        <v>0</v>
      </c>
      <c r="FW148" s="164" t="str">
        <f t="shared" si="241"/>
        <v xml:space="preserve">មិនចាត់ថ្នាក់ </v>
      </c>
      <c r="FX148" s="164" t="str">
        <f t="shared" si="242"/>
        <v xml:space="preserve"> មិនចាត់ថ្នាក់</v>
      </c>
      <c r="FY148" s="53" t="str">
        <f t="shared" si="259"/>
        <v xml:space="preserve"> </v>
      </c>
      <c r="FZ148" s="58">
        <f>វត្តមាន!FZ148</f>
        <v>2</v>
      </c>
      <c r="GA148" s="58">
        <f>វត្តមាន!GA148</f>
        <v>2</v>
      </c>
      <c r="GB148" s="58">
        <f>វត្តមាន!GB148</f>
        <v>2</v>
      </c>
      <c r="GC148" s="58">
        <f>វត្តមាន!GC148</f>
        <v>6</v>
      </c>
      <c r="GD148" s="69">
        <f t="shared" si="324"/>
        <v>8.0789473684210531</v>
      </c>
      <c r="GE148" s="69">
        <f t="shared" si="318"/>
        <v>0</v>
      </c>
      <c r="GF148" s="69">
        <f t="shared" si="319"/>
        <v>4.0394736842105265</v>
      </c>
      <c r="GG148" s="164" t="str">
        <f t="shared" si="244"/>
        <v>F</v>
      </c>
      <c r="GH148" s="164" t="str">
        <f t="shared" si="245"/>
        <v>ខ្សោយ</v>
      </c>
      <c r="GI148" s="53" t="e">
        <f t="shared" si="260"/>
        <v>#N/A</v>
      </c>
      <c r="GJ148" s="2">
        <f t="shared" si="325"/>
        <v>4</v>
      </c>
      <c r="GK148" s="2">
        <f t="shared" si="326"/>
        <v>4</v>
      </c>
      <c r="GL148" s="2">
        <f t="shared" si="327"/>
        <v>4</v>
      </c>
      <c r="GM148" s="2">
        <f t="shared" si="328"/>
        <v>12</v>
      </c>
    </row>
    <row r="149" spans="1:195">
      <c r="A149" s="2"/>
      <c r="B149" s="2">
        <f>ប្រវត្តិរូបសិស្ស!B149</f>
        <v>7515</v>
      </c>
      <c r="C149" s="2" t="str">
        <f>ប្រវត្តិរូបសិស្ស!C149</f>
        <v>សំបូរ ប៊ុន​លាភ</v>
      </c>
      <c r="D149" s="2" t="str">
        <f>ប្រវត្តិរូបសិស្ស!D149</f>
        <v>ប្រុស</v>
      </c>
      <c r="E149" s="7">
        <f>ប្រវត្តិរូបសិស្ស!E149</f>
        <v>39398</v>
      </c>
      <c r="F149" s="7" t="str">
        <f>ប្រវត្តិរូបសិស្ស!G149</f>
        <v>12E</v>
      </c>
      <c r="G149" s="8">
        <v>26</v>
      </c>
      <c r="H149" s="9" t="str">
        <f t="shared" si="261"/>
        <v>F</v>
      </c>
      <c r="I149" s="8">
        <v>92</v>
      </c>
      <c r="J149" s="9" t="str">
        <f t="shared" si="262"/>
        <v>C</v>
      </c>
      <c r="K149" s="8">
        <v>40</v>
      </c>
      <c r="L149" s="9" t="str">
        <f t="shared" si="263"/>
        <v>E</v>
      </c>
      <c r="M149" s="8">
        <v>54</v>
      </c>
      <c r="N149" s="9" t="str">
        <f t="shared" si="264"/>
        <v>C</v>
      </c>
      <c r="O149" s="8">
        <v>8</v>
      </c>
      <c r="P149" s="9" t="str">
        <f t="shared" si="265"/>
        <v>F</v>
      </c>
      <c r="Q149" s="8"/>
      <c r="R149" s="9" t="str">
        <f t="shared" si="266"/>
        <v xml:space="preserve"> </v>
      </c>
      <c r="S149" s="8"/>
      <c r="T149" s="9" t="str">
        <f t="shared" si="267"/>
        <v xml:space="preserve"> </v>
      </c>
      <c r="U149" s="8"/>
      <c r="V149" s="9" t="str">
        <f t="shared" si="268"/>
        <v xml:space="preserve"> </v>
      </c>
      <c r="W149" s="8">
        <v>26</v>
      </c>
      <c r="X149" s="9" t="str">
        <f t="shared" si="269"/>
        <v>E</v>
      </c>
      <c r="Y149" s="9">
        <v>25</v>
      </c>
      <c r="Z149" s="8">
        <f t="shared" si="250"/>
        <v>0</v>
      </c>
      <c r="AA149" s="9" t="str">
        <f t="shared" si="251"/>
        <v>E</v>
      </c>
      <c r="AB149" s="8"/>
      <c r="AC149" s="9" t="str">
        <f t="shared" si="270"/>
        <v xml:space="preserve"> </v>
      </c>
      <c r="AD149" s="2"/>
      <c r="AE149" s="9" t="str">
        <f t="shared" si="271"/>
        <v>F</v>
      </c>
      <c r="AF149" s="53">
        <f t="shared" si="221"/>
        <v>246</v>
      </c>
      <c r="AG149" s="147">
        <f t="shared" si="252"/>
        <v>25.894736842105264</v>
      </c>
      <c r="AH149" s="164" t="str">
        <f t="shared" si="253"/>
        <v>E</v>
      </c>
      <c r="AI149" s="164" t="str">
        <f t="shared" si="254"/>
        <v>មធ្យម</v>
      </c>
      <c r="AJ149" s="53">
        <f t="shared" si="255"/>
        <v>32</v>
      </c>
      <c r="AK149" s="53">
        <f>វត្តមាន!BV149</f>
        <v>0</v>
      </c>
      <c r="AL149" s="53">
        <f>វត្តមាន!BW149</f>
        <v>0</v>
      </c>
      <c r="AM149" s="53">
        <f>វត្តមាន!BX149</f>
        <v>0</v>
      </c>
      <c r="AN149" s="53">
        <f>វត្តមាន!BY149</f>
        <v>0</v>
      </c>
      <c r="AO149" s="8"/>
      <c r="AP149" s="9" t="str">
        <f t="shared" si="272"/>
        <v xml:space="preserve"> </v>
      </c>
      <c r="AQ149" s="8"/>
      <c r="AR149" s="9" t="str">
        <f t="shared" si="273"/>
        <v xml:space="preserve"> </v>
      </c>
      <c r="AS149" s="8"/>
      <c r="AT149" s="9" t="str">
        <f t="shared" si="274"/>
        <v xml:space="preserve"> </v>
      </c>
      <c r="AU149" s="8"/>
      <c r="AV149" s="9" t="str">
        <f t="shared" si="275"/>
        <v xml:space="preserve"> </v>
      </c>
      <c r="AW149" s="8"/>
      <c r="AX149" s="9" t="str">
        <f t="shared" si="276"/>
        <v xml:space="preserve"> </v>
      </c>
      <c r="AY149" s="8"/>
      <c r="AZ149" s="9" t="str">
        <f t="shared" si="277"/>
        <v xml:space="preserve"> </v>
      </c>
      <c r="BA149" s="8"/>
      <c r="BB149" s="9" t="str">
        <f t="shared" si="278"/>
        <v xml:space="preserve"> </v>
      </c>
      <c r="BC149" s="8"/>
      <c r="BD149" s="9" t="str">
        <f t="shared" si="279"/>
        <v xml:space="preserve"> </v>
      </c>
      <c r="BE149" s="8"/>
      <c r="BF149" s="9" t="str">
        <f t="shared" si="280"/>
        <v xml:space="preserve"> </v>
      </c>
      <c r="BG149" s="8"/>
      <c r="BH149" s="9" t="str">
        <f t="shared" si="281"/>
        <v xml:space="preserve"> </v>
      </c>
      <c r="BI149" s="8"/>
      <c r="BJ149" s="9" t="str">
        <f t="shared" si="282"/>
        <v xml:space="preserve"> </v>
      </c>
      <c r="BK149" s="2"/>
      <c r="BL149" s="9" t="str">
        <f t="shared" si="224"/>
        <v>F</v>
      </c>
      <c r="BM149" s="53">
        <f t="shared" si="320"/>
        <v>0</v>
      </c>
      <c r="BN149" s="147">
        <f t="shared" si="226"/>
        <v>0</v>
      </c>
      <c r="BO149" s="164" t="str">
        <f t="shared" si="227"/>
        <v xml:space="preserve">មិនចាត់ថ្នាក់ </v>
      </c>
      <c r="BP149" s="164" t="str">
        <f t="shared" si="228"/>
        <v xml:space="preserve"> មិនចាត់ថ្នាក់</v>
      </c>
      <c r="BQ149" s="53" t="str">
        <f t="shared" si="256"/>
        <v xml:space="preserve"> </v>
      </c>
      <c r="BR149" s="51">
        <f>វត្តមាន!BV149</f>
        <v>0</v>
      </c>
      <c r="BS149" s="51">
        <f>វត្តមាន!BW149</f>
        <v>0</v>
      </c>
      <c r="BT149" s="51">
        <f>វត្តមាន!BX149</f>
        <v>0</v>
      </c>
      <c r="BU149" s="51">
        <f>វត្តមាន!BY149</f>
        <v>0</v>
      </c>
      <c r="BV149" s="8"/>
      <c r="BW149" s="9" t="str">
        <f t="shared" si="283"/>
        <v xml:space="preserve"> </v>
      </c>
      <c r="BX149" s="8"/>
      <c r="BY149" s="9" t="str">
        <f t="shared" si="284"/>
        <v xml:space="preserve"> </v>
      </c>
      <c r="BZ149" s="8"/>
      <c r="CA149" s="9" t="str">
        <f t="shared" si="285"/>
        <v xml:space="preserve"> </v>
      </c>
      <c r="CB149" s="8"/>
      <c r="CC149" s="9" t="str">
        <f t="shared" si="286"/>
        <v xml:space="preserve"> </v>
      </c>
      <c r="CD149" s="8"/>
      <c r="CE149" s="9" t="str">
        <f t="shared" si="287"/>
        <v xml:space="preserve"> </v>
      </c>
      <c r="CF149" s="8"/>
      <c r="CG149" s="9" t="str">
        <f t="shared" si="288"/>
        <v xml:space="preserve"> </v>
      </c>
      <c r="CH149" s="8"/>
      <c r="CI149" s="9" t="str">
        <f t="shared" si="289"/>
        <v xml:space="preserve"> </v>
      </c>
      <c r="CJ149" s="8"/>
      <c r="CK149" s="9" t="str">
        <f t="shared" si="290"/>
        <v xml:space="preserve"> </v>
      </c>
      <c r="CL149" s="8"/>
      <c r="CM149" s="9" t="str">
        <f t="shared" si="291"/>
        <v xml:space="preserve"> </v>
      </c>
      <c r="CN149" s="8"/>
      <c r="CO149" s="9" t="str">
        <f t="shared" si="292"/>
        <v xml:space="preserve"> </v>
      </c>
      <c r="CP149" s="8"/>
      <c r="CQ149" s="9" t="str">
        <f t="shared" si="293"/>
        <v xml:space="preserve"> </v>
      </c>
      <c r="CR149" s="2"/>
      <c r="CS149" s="9" t="str">
        <f t="shared" si="229"/>
        <v>F</v>
      </c>
      <c r="CT149" s="53">
        <f t="shared" si="321"/>
        <v>0</v>
      </c>
      <c r="CU149" s="147">
        <f t="shared" si="231"/>
        <v>0</v>
      </c>
      <c r="CV149" s="164" t="str">
        <f t="shared" si="232"/>
        <v xml:space="preserve">មិនចាត់ថ្នាក់ </v>
      </c>
      <c r="CW149" s="164" t="str">
        <f t="shared" si="233"/>
        <v xml:space="preserve"> មិនចាត់ថ្នាក់</v>
      </c>
      <c r="CX149" s="53" t="str">
        <f t="shared" si="257"/>
        <v xml:space="preserve"> </v>
      </c>
      <c r="CY149" s="51">
        <f>វត្តមាន!DF149</f>
        <v>0</v>
      </c>
      <c r="CZ149" s="51">
        <f>វត្តមាន!DG149</f>
        <v>0</v>
      </c>
      <c r="DA149" s="51">
        <f>វត្តមាន!DH149</f>
        <v>0</v>
      </c>
      <c r="DB149" s="51">
        <f>វត្តមាន!DI149</f>
        <v>0</v>
      </c>
      <c r="DC149" s="8"/>
      <c r="DD149" s="9" t="str">
        <f t="shared" si="294"/>
        <v xml:space="preserve"> </v>
      </c>
      <c r="DE149" s="8"/>
      <c r="DF149" s="9" t="str">
        <f t="shared" si="295"/>
        <v xml:space="preserve"> </v>
      </c>
      <c r="DG149" s="8"/>
      <c r="DH149" s="9" t="str">
        <f t="shared" si="296"/>
        <v xml:space="preserve"> </v>
      </c>
      <c r="DI149" s="8"/>
      <c r="DJ149" s="9" t="str">
        <f t="shared" si="297"/>
        <v xml:space="preserve"> </v>
      </c>
      <c r="DK149" s="8"/>
      <c r="DL149" s="9" t="str">
        <f t="shared" si="298"/>
        <v xml:space="preserve"> </v>
      </c>
      <c r="DM149" s="8"/>
      <c r="DN149" s="9" t="str">
        <f t="shared" si="299"/>
        <v xml:space="preserve"> </v>
      </c>
      <c r="DO149" s="8"/>
      <c r="DP149" s="9" t="str">
        <f t="shared" si="300"/>
        <v xml:space="preserve"> </v>
      </c>
      <c r="DQ149" s="8"/>
      <c r="DR149" s="9" t="str">
        <f t="shared" si="301"/>
        <v xml:space="preserve"> </v>
      </c>
      <c r="DS149" s="8"/>
      <c r="DT149" s="9" t="str">
        <f t="shared" si="302"/>
        <v xml:space="preserve"> </v>
      </c>
      <c r="DU149" s="8"/>
      <c r="DV149" s="9" t="str">
        <f t="shared" si="303"/>
        <v xml:space="preserve"> </v>
      </c>
      <c r="DW149" s="8"/>
      <c r="DX149" s="9" t="str">
        <f t="shared" si="304"/>
        <v xml:space="preserve"> </v>
      </c>
      <c r="DY149" s="2"/>
      <c r="DZ149" s="9" t="str">
        <f t="shared" si="234"/>
        <v>F</v>
      </c>
      <c r="EA149" s="53">
        <f t="shared" si="322"/>
        <v>0</v>
      </c>
      <c r="EB149" s="147">
        <f t="shared" si="236"/>
        <v>0</v>
      </c>
      <c r="EC149" s="164" t="str">
        <f t="shared" si="237"/>
        <v xml:space="preserve">មិនចាត់ថ្នាក់ </v>
      </c>
      <c r="ED149" s="164" t="str">
        <f t="shared" si="238"/>
        <v xml:space="preserve"> មិនចាត់ថ្នាក់</v>
      </c>
      <c r="EE149" s="53" t="str">
        <f t="shared" si="258"/>
        <v xml:space="preserve"> </v>
      </c>
      <c r="EF149" s="58">
        <f>វត្តមាន!EP149</f>
        <v>2</v>
      </c>
      <c r="EG149" s="58">
        <f>វត្តមាន!EQ149</f>
        <v>2</v>
      </c>
      <c r="EH149" s="58">
        <f>វត្តមាន!ER149</f>
        <v>2</v>
      </c>
      <c r="EI149" s="58">
        <f>វត្តមាន!ES149</f>
        <v>6</v>
      </c>
      <c r="EJ149" s="67"/>
      <c r="EK149" s="8"/>
      <c r="EL149" s="9" t="str">
        <f t="shared" si="305"/>
        <v xml:space="preserve"> </v>
      </c>
      <c r="EM149" s="9"/>
      <c r="EN149" s="8"/>
      <c r="EO149" s="9" t="str">
        <f t="shared" si="306"/>
        <v xml:space="preserve"> </v>
      </c>
      <c r="EP149" s="9"/>
      <c r="EQ149" s="8"/>
      <c r="ER149" s="9" t="str">
        <f t="shared" si="307"/>
        <v xml:space="preserve"> </v>
      </c>
      <c r="ES149" s="9"/>
      <c r="ET149" s="8"/>
      <c r="EU149" s="9" t="str">
        <f t="shared" si="308"/>
        <v xml:space="preserve"> </v>
      </c>
      <c r="EV149" s="9"/>
      <c r="EW149" s="8"/>
      <c r="EX149" s="9" t="str">
        <f t="shared" si="309"/>
        <v xml:space="preserve"> </v>
      </c>
      <c r="EY149" s="9"/>
      <c r="EZ149" s="8"/>
      <c r="FA149" s="9" t="str">
        <f t="shared" si="310"/>
        <v xml:space="preserve"> </v>
      </c>
      <c r="FB149" s="9"/>
      <c r="FC149" s="8"/>
      <c r="FD149" s="9" t="str">
        <f t="shared" si="311"/>
        <v xml:space="preserve"> </v>
      </c>
      <c r="FE149" s="9"/>
      <c r="FF149" s="8"/>
      <c r="FG149" s="9" t="str">
        <f t="shared" si="312"/>
        <v xml:space="preserve"> </v>
      </c>
      <c r="FH149" s="9"/>
      <c r="FI149" s="8"/>
      <c r="FJ149" s="9" t="str">
        <f t="shared" si="313"/>
        <v xml:space="preserve"> </v>
      </c>
      <c r="FK149" s="9"/>
      <c r="FL149" s="8"/>
      <c r="FM149" s="9" t="str">
        <f t="shared" si="314"/>
        <v xml:space="preserve"> </v>
      </c>
      <c r="FN149" s="9"/>
      <c r="FO149" s="8"/>
      <c r="FP149" s="9" t="str">
        <f t="shared" si="315"/>
        <v xml:space="preserve"> </v>
      </c>
      <c r="FQ149" s="9"/>
      <c r="FR149" s="2"/>
      <c r="FS149" s="9" t="str">
        <f t="shared" si="316"/>
        <v xml:space="preserve"> </v>
      </c>
      <c r="FT149" s="8">
        <f t="shared" si="317"/>
        <v>47</v>
      </c>
      <c r="FU149" s="53">
        <f t="shared" si="323"/>
        <v>0</v>
      </c>
      <c r="FV149" s="147">
        <f t="shared" si="240"/>
        <v>0</v>
      </c>
      <c r="FW149" s="164" t="str">
        <f t="shared" si="241"/>
        <v xml:space="preserve">មិនចាត់ថ្នាក់ </v>
      </c>
      <c r="FX149" s="164" t="str">
        <f t="shared" si="242"/>
        <v xml:space="preserve"> មិនចាត់ថ្នាក់</v>
      </c>
      <c r="FY149" s="53" t="str">
        <f t="shared" si="259"/>
        <v xml:space="preserve"> </v>
      </c>
      <c r="FZ149" s="58">
        <f>វត្តមាន!FZ149</f>
        <v>2</v>
      </c>
      <c r="GA149" s="58">
        <f>វត្តមាន!GA149</f>
        <v>2</v>
      </c>
      <c r="GB149" s="58">
        <f>វត្តមាន!GB149</f>
        <v>2</v>
      </c>
      <c r="GC149" s="58">
        <f>វត្តមាន!GC149</f>
        <v>6</v>
      </c>
      <c r="GD149" s="69">
        <f t="shared" si="324"/>
        <v>6.4736842105263159</v>
      </c>
      <c r="GE149" s="69">
        <f t="shared" si="318"/>
        <v>0</v>
      </c>
      <c r="GF149" s="69">
        <f t="shared" si="319"/>
        <v>3.236842105263158</v>
      </c>
      <c r="GG149" s="164" t="str">
        <f t="shared" si="244"/>
        <v>F</v>
      </c>
      <c r="GH149" s="164" t="str">
        <f t="shared" si="245"/>
        <v>ខ្សោយ</v>
      </c>
      <c r="GI149" s="53" t="e">
        <f t="shared" si="260"/>
        <v>#N/A</v>
      </c>
      <c r="GJ149" s="2">
        <f t="shared" si="325"/>
        <v>4</v>
      </c>
      <c r="GK149" s="2">
        <f t="shared" si="326"/>
        <v>4</v>
      </c>
      <c r="GL149" s="2">
        <f t="shared" si="327"/>
        <v>4</v>
      </c>
      <c r="GM149" s="2">
        <f t="shared" si="328"/>
        <v>12</v>
      </c>
    </row>
    <row r="150" spans="1:195">
      <c r="A150" s="2"/>
      <c r="B150" s="2">
        <f>ប្រវត្តិរូបសិស្ស!B150</f>
        <v>7934</v>
      </c>
      <c r="C150" s="2" t="str">
        <f>ប្រវត្តិរូបសិស្ស!C150</f>
        <v>ហ៊ន រដ្ឋា</v>
      </c>
      <c r="D150" s="2" t="str">
        <f>ប្រវត្តិរូបសិស្ស!D150</f>
        <v>ប្រុស</v>
      </c>
      <c r="E150" s="7">
        <f>ប្រវត្តិរូបសិស្ស!E150</f>
        <v>39583</v>
      </c>
      <c r="F150" s="7" t="str">
        <f>ប្រវត្តិរូបសិស្ស!G150</f>
        <v>12E</v>
      </c>
      <c r="G150" s="8">
        <v>16</v>
      </c>
      <c r="H150" s="9" t="str">
        <f t="shared" si="261"/>
        <v>F</v>
      </c>
      <c r="I150" s="8">
        <v>67</v>
      </c>
      <c r="J150" s="9" t="str">
        <f t="shared" si="262"/>
        <v>E</v>
      </c>
      <c r="K150" s="8">
        <v>45</v>
      </c>
      <c r="L150" s="9" t="str">
        <f t="shared" si="263"/>
        <v>D</v>
      </c>
      <c r="M150" s="8">
        <v>44</v>
      </c>
      <c r="N150" s="9" t="str">
        <f t="shared" si="264"/>
        <v>E</v>
      </c>
      <c r="O150" s="8">
        <v>10</v>
      </c>
      <c r="P150" s="9" t="str">
        <f t="shared" si="265"/>
        <v>F</v>
      </c>
      <c r="Q150" s="8"/>
      <c r="R150" s="9" t="str">
        <f t="shared" si="266"/>
        <v xml:space="preserve"> </v>
      </c>
      <c r="S150" s="8"/>
      <c r="T150" s="9" t="str">
        <f t="shared" si="267"/>
        <v xml:space="preserve"> </v>
      </c>
      <c r="U150" s="8"/>
      <c r="V150" s="9" t="str">
        <f t="shared" si="268"/>
        <v xml:space="preserve"> </v>
      </c>
      <c r="W150" s="8">
        <v>30</v>
      </c>
      <c r="X150" s="9" t="str">
        <f t="shared" si="269"/>
        <v>D</v>
      </c>
      <c r="Y150" s="9">
        <v>34</v>
      </c>
      <c r="Z150" s="8">
        <f t="shared" si="250"/>
        <v>9</v>
      </c>
      <c r="AA150" s="9" t="str">
        <f t="shared" si="251"/>
        <v>D</v>
      </c>
      <c r="AB150" s="8"/>
      <c r="AC150" s="9" t="str">
        <f t="shared" si="270"/>
        <v xml:space="preserve"> </v>
      </c>
      <c r="AD150" s="2"/>
      <c r="AE150" s="9" t="str">
        <f t="shared" si="271"/>
        <v>F</v>
      </c>
      <c r="AF150" s="53">
        <f t="shared" si="221"/>
        <v>221</v>
      </c>
      <c r="AG150" s="147">
        <f t="shared" si="252"/>
        <v>23.263157894736842</v>
      </c>
      <c r="AH150" s="164" t="str">
        <f t="shared" si="253"/>
        <v>F</v>
      </c>
      <c r="AI150" s="164" t="str">
        <f t="shared" si="254"/>
        <v>ខ្សោយ</v>
      </c>
      <c r="AJ150" s="53">
        <f t="shared" si="255"/>
        <v>39</v>
      </c>
      <c r="AK150" s="53">
        <f>វត្តមាន!BV150</f>
        <v>0</v>
      </c>
      <c r="AL150" s="53">
        <f>វត្តមាន!BW150</f>
        <v>0</v>
      </c>
      <c r="AM150" s="53">
        <f>វត្តមាន!BX150</f>
        <v>0</v>
      </c>
      <c r="AN150" s="53">
        <f>វត្តមាន!BY150</f>
        <v>0</v>
      </c>
      <c r="AO150" s="8"/>
      <c r="AP150" s="9" t="str">
        <f t="shared" si="272"/>
        <v xml:space="preserve"> </v>
      </c>
      <c r="AQ150" s="8"/>
      <c r="AR150" s="9" t="str">
        <f t="shared" si="273"/>
        <v xml:space="preserve"> </v>
      </c>
      <c r="AS150" s="8"/>
      <c r="AT150" s="9" t="str">
        <f t="shared" si="274"/>
        <v xml:space="preserve"> </v>
      </c>
      <c r="AU150" s="8"/>
      <c r="AV150" s="9" t="str">
        <f t="shared" si="275"/>
        <v xml:space="preserve"> </v>
      </c>
      <c r="AW150" s="8"/>
      <c r="AX150" s="9" t="str">
        <f t="shared" si="276"/>
        <v xml:space="preserve"> </v>
      </c>
      <c r="AY150" s="8"/>
      <c r="AZ150" s="9" t="str">
        <f t="shared" si="277"/>
        <v xml:space="preserve"> </v>
      </c>
      <c r="BA150" s="8"/>
      <c r="BB150" s="9" t="str">
        <f t="shared" si="278"/>
        <v xml:space="preserve"> </v>
      </c>
      <c r="BC150" s="8"/>
      <c r="BD150" s="9" t="str">
        <f t="shared" si="279"/>
        <v xml:space="preserve"> </v>
      </c>
      <c r="BE150" s="8"/>
      <c r="BF150" s="9" t="str">
        <f t="shared" si="280"/>
        <v xml:space="preserve"> </v>
      </c>
      <c r="BG150" s="8"/>
      <c r="BH150" s="9" t="str">
        <f t="shared" si="281"/>
        <v xml:space="preserve"> </v>
      </c>
      <c r="BI150" s="8"/>
      <c r="BJ150" s="9" t="str">
        <f t="shared" si="282"/>
        <v xml:space="preserve"> </v>
      </c>
      <c r="BK150" s="2"/>
      <c r="BL150" s="9" t="str">
        <f t="shared" si="224"/>
        <v>F</v>
      </c>
      <c r="BM150" s="53">
        <f t="shared" si="320"/>
        <v>0</v>
      </c>
      <c r="BN150" s="147">
        <f t="shared" si="226"/>
        <v>0</v>
      </c>
      <c r="BO150" s="164" t="str">
        <f t="shared" si="227"/>
        <v xml:space="preserve">មិនចាត់ថ្នាក់ </v>
      </c>
      <c r="BP150" s="164" t="str">
        <f t="shared" si="228"/>
        <v xml:space="preserve"> មិនចាត់ថ្នាក់</v>
      </c>
      <c r="BQ150" s="53" t="str">
        <f t="shared" si="256"/>
        <v xml:space="preserve"> </v>
      </c>
      <c r="BR150" s="51">
        <f>វត្តមាន!BV150</f>
        <v>0</v>
      </c>
      <c r="BS150" s="51">
        <f>វត្តមាន!BW150</f>
        <v>0</v>
      </c>
      <c r="BT150" s="51">
        <f>វត្តមាន!BX150</f>
        <v>0</v>
      </c>
      <c r="BU150" s="51">
        <f>វត្តមាន!BY150</f>
        <v>0</v>
      </c>
      <c r="BV150" s="8"/>
      <c r="BW150" s="9" t="str">
        <f t="shared" si="283"/>
        <v xml:space="preserve"> </v>
      </c>
      <c r="BX150" s="8"/>
      <c r="BY150" s="9" t="str">
        <f t="shared" si="284"/>
        <v xml:space="preserve"> </v>
      </c>
      <c r="BZ150" s="8"/>
      <c r="CA150" s="9" t="str">
        <f t="shared" si="285"/>
        <v xml:space="preserve"> </v>
      </c>
      <c r="CB150" s="8"/>
      <c r="CC150" s="9" t="str">
        <f t="shared" si="286"/>
        <v xml:space="preserve"> </v>
      </c>
      <c r="CD150" s="8"/>
      <c r="CE150" s="9" t="str">
        <f t="shared" si="287"/>
        <v xml:space="preserve"> </v>
      </c>
      <c r="CF150" s="8"/>
      <c r="CG150" s="9" t="str">
        <f t="shared" si="288"/>
        <v xml:space="preserve"> </v>
      </c>
      <c r="CH150" s="8"/>
      <c r="CI150" s="9" t="str">
        <f t="shared" si="289"/>
        <v xml:space="preserve"> </v>
      </c>
      <c r="CJ150" s="8"/>
      <c r="CK150" s="9" t="str">
        <f t="shared" si="290"/>
        <v xml:space="preserve"> </v>
      </c>
      <c r="CL150" s="8"/>
      <c r="CM150" s="9" t="str">
        <f t="shared" si="291"/>
        <v xml:space="preserve"> </v>
      </c>
      <c r="CN150" s="8"/>
      <c r="CO150" s="9" t="str">
        <f t="shared" si="292"/>
        <v xml:space="preserve"> </v>
      </c>
      <c r="CP150" s="8"/>
      <c r="CQ150" s="9" t="str">
        <f t="shared" si="293"/>
        <v xml:space="preserve"> </v>
      </c>
      <c r="CR150" s="2"/>
      <c r="CS150" s="9" t="str">
        <f t="shared" si="229"/>
        <v>F</v>
      </c>
      <c r="CT150" s="53">
        <f t="shared" si="321"/>
        <v>0</v>
      </c>
      <c r="CU150" s="147">
        <f t="shared" si="231"/>
        <v>0</v>
      </c>
      <c r="CV150" s="164" t="str">
        <f t="shared" si="232"/>
        <v xml:space="preserve">មិនចាត់ថ្នាក់ </v>
      </c>
      <c r="CW150" s="164" t="str">
        <f t="shared" si="233"/>
        <v xml:space="preserve"> មិនចាត់ថ្នាក់</v>
      </c>
      <c r="CX150" s="53" t="str">
        <f t="shared" si="257"/>
        <v xml:space="preserve"> </v>
      </c>
      <c r="CY150" s="51">
        <f>វត្តមាន!DF150</f>
        <v>0</v>
      </c>
      <c r="CZ150" s="51">
        <f>វត្តមាន!DG150</f>
        <v>0</v>
      </c>
      <c r="DA150" s="51">
        <f>វត្តមាន!DH150</f>
        <v>0</v>
      </c>
      <c r="DB150" s="51">
        <f>វត្តមាន!DI150</f>
        <v>0</v>
      </c>
      <c r="DC150" s="8"/>
      <c r="DD150" s="9" t="str">
        <f t="shared" si="294"/>
        <v xml:space="preserve"> </v>
      </c>
      <c r="DE150" s="8"/>
      <c r="DF150" s="9" t="str">
        <f t="shared" si="295"/>
        <v xml:space="preserve"> </v>
      </c>
      <c r="DG150" s="8"/>
      <c r="DH150" s="9" t="str">
        <f t="shared" si="296"/>
        <v xml:space="preserve"> </v>
      </c>
      <c r="DI150" s="8"/>
      <c r="DJ150" s="9" t="str">
        <f t="shared" si="297"/>
        <v xml:space="preserve"> </v>
      </c>
      <c r="DK150" s="8"/>
      <c r="DL150" s="9" t="str">
        <f t="shared" si="298"/>
        <v xml:space="preserve"> </v>
      </c>
      <c r="DM150" s="8"/>
      <c r="DN150" s="9" t="str">
        <f t="shared" si="299"/>
        <v xml:space="preserve"> </v>
      </c>
      <c r="DO150" s="8"/>
      <c r="DP150" s="9" t="str">
        <f t="shared" si="300"/>
        <v xml:space="preserve"> </v>
      </c>
      <c r="DQ150" s="8"/>
      <c r="DR150" s="9" t="str">
        <f t="shared" si="301"/>
        <v xml:space="preserve"> </v>
      </c>
      <c r="DS150" s="8"/>
      <c r="DT150" s="9" t="str">
        <f t="shared" si="302"/>
        <v xml:space="preserve"> </v>
      </c>
      <c r="DU150" s="8"/>
      <c r="DV150" s="9" t="str">
        <f t="shared" si="303"/>
        <v xml:space="preserve"> </v>
      </c>
      <c r="DW150" s="8"/>
      <c r="DX150" s="9" t="str">
        <f t="shared" si="304"/>
        <v xml:space="preserve"> </v>
      </c>
      <c r="DY150" s="2"/>
      <c r="DZ150" s="9" t="str">
        <f t="shared" si="234"/>
        <v>F</v>
      </c>
      <c r="EA150" s="53">
        <f t="shared" si="322"/>
        <v>0</v>
      </c>
      <c r="EB150" s="147">
        <f t="shared" si="236"/>
        <v>0</v>
      </c>
      <c r="EC150" s="164" t="str">
        <f t="shared" si="237"/>
        <v xml:space="preserve">មិនចាត់ថ្នាក់ </v>
      </c>
      <c r="ED150" s="164" t="str">
        <f t="shared" si="238"/>
        <v xml:space="preserve"> មិនចាត់ថ្នាក់</v>
      </c>
      <c r="EE150" s="53" t="str">
        <f t="shared" si="258"/>
        <v xml:space="preserve"> </v>
      </c>
      <c r="EF150" s="58">
        <f>វត្តមាន!EP150</f>
        <v>2</v>
      </c>
      <c r="EG150" s="58">
        <f>វត្តមាន!EQ150</f>
        <v>2</v>
      </c>
      <c r="EH150" s="58">
        <f>វត្តមាន!ER150</f>
        <v>2</v>
      </c>
      <c r="EI150" s="58">
        <f>វត្តមាន!ES150</f>
        <v>6</v>
      </c>
      <c r="EJ150" s="67"/>
      <c r="EK150" s="8"/>
      <c r="EL150" s="9" t="str">
        <f t="shared" si="305"/>
        <v xml:space="preserve"> </v>
      </c>
      <c r="EM150" s="9"/>
      <c r="EN150" s="8"/>
      <c r="EO150" s="9" t="str">
        <f t="shared" si="306"/>
        <v xml:space="preserve"> </v>
      </c>
      <c r="EP150" s="9"/>
      <c r="EQ150" s="8"/>
      <c r="ER150" s="9" t="str">
        <f t="shared" si="307"/>
        <v xml:space="preserve"> </v>
      </c>
      <c r="ES150" s="9"/>
      <c r="ET150" s="8"/>
      <c r="EU150" s="9" t="str">
        <f t="shared" si="308"/>
        <v xml:space="preserve"> </v>
      </c>
      <c r="EV150" s="9"/>
      <c r="EW150" s="8"/>
      <c r="EX150" s="9" t="str">
        <f t="shared" si="309"/>
        <v xml:space="preserve"> </v>
      </c>
      <c r="EY150" s="9"/>
      <c r="EZ150" s="8"/>
      <c r="FA150" s="9" t="str">
        <f t="shared" si="310"/>
        <v xml:space="preserve"> </v>
      </c>
      <c r="FB150" s="9"/>
      <c r="FC150" s="8"/>
      <c r="FD150" s="9" t="str">
        <f t="shared" si="311"/>
        <v xml:space="preserve"> </v>
      </c>
      <c r="FE150" s="9"/>
      <c r="FF150" s="8"/>
      <c r="FG150" s="9" t="str">
        <f t="shared" si="312"/>
        <v xml:space="preserve"> </v>
      </c>
      <c r="FH150" s="9"/>
      <c r="FI150" s="8"/>
      <c r="FJ150" s="9" t="str">
        <f t="shared" si="313"/>
        <v xml:space="preserve"> </v>
      </c>
      <c r="FK150" s="9"/>
      <c r="FL150" s="8"/>
      <c r="FM150" s="9" t="str">
        <f t="shared" si="314"/>
        <v xml:space="preserve"> </v>
      </c>
      <c r="FN150" s="9"/>
      <c r="FO150" s="8"/>
      <c r="FP150" s="9" t="str">
        <f t="shared" si="315"/>
        <v xml:space="preserve"> </v>
      </c>
      <c r="FQ150" s="9"/>
      <c r="FR150" s="2"/>
      <c r="FS150" s="9" t="str">
        <f t="shared" si="316"/>
        <v xml:space="preserve"> </v>
      </c>
      <c r="FT150" s="8">
        <f t="shared" si="317"/>
        <v>47</v>
      </c>
      <c r="FU150" s="53">
        <f t="shared" si="323"/>
        <v>0</v>
      </c>
      <c r="FV150" s="147">
        <f t="shared" si="240"/>
        <v>0</v>
      </c>
      <c r="FW150" s="164" t="str">
        <f t="shared" si="241"/>
        <v xml:space="preserve">មិនចាត់ថ្នាក់ </v>
      </c>
      <c r="FX150" s="164" t="str">
        <f t="shared" si="242"/>
        <v xml:space="preserve"> មិនចាត់ថ្នាក់</v>
      </c>
      <c r="FY150" s="53" t="str">
        <f t="shared" si="259"/>
        <v xml:space="preserve"> </v>
      </c>
      <c r="FZ150" s="58">
        <f>វត្តមាន!FZ150</f>
        <v>2</v>
      </c>
      <c r="GA150" s="58">
        <f>វត្តមាន!GA150</f>
        <v>2</v>
      </c>
      <c r="GB150" s="58">
        <f>វត្តមាន!GB150</f>
        <v>2</v>
      </c>
      <c r="GC150" s="58">
        <f>វត្តមាន!GC150</f>
        <v>6</v>
      </c>
      <c r="GD150" s="69">
        <f t="shared" si="324"/>
        <v>5.8157894736842106</v>
      </c>
      <c r="GE150" s="69">
        <f t="shared" si="318"/>
        <v>0</v>
      </c>
      <c r="GF150" s="69">
        <f t="shared" si="319"/>
        <v>2.9078947368421053</v>
      </c>
      <c r="GG150" s="164" t="str">
        <f t="shared" si="244"/>
        <v>F</v>
      </c>
      <c r="GH150" s="164" t="str">
        <f t="shared" si="245"/>
        <v>ខ្សោយ</v>
      </c>
      <c r="GI150" s="53" t="e">
        <f t="shared" si="260"/>
        <v>#N/A</v>
      </c>
      <c r="GJ150" s="2">
        <f t="shared" si="325"/>
        <v>4</v>
      </c>
      <c r="GK150" s="2">
        <f t="shared" si="326"/>
        <v>4</v>
      </c>
      <c r="GL150" s="2">
        <f t="shared" si="327"/>
        <v>4</v>
      </c>
      <c r="GM150" s="2">
        <f t="shared" si="328"/>
        <v>12</v>
      </c>
    </row>
    <row r="151" spans="1:195">
      <c r="A151" s="2"/>
      <c r="B151" s="2">
        <f>ប្រវត្តិរូបសិស្ស!B151</f>
        <v>7937</v>
      </c>
      <c r="C151" s="2" t="str">
        <f>ប្រវត្តិរូបសិស្ស!C151</f>
        <v>ហ៊ាន សុខលាង</v>
      </c>
      <c r="D151" s="2" t="str">
        <f>ប្រវត្តិរូបសិស្ស!D151</f>
        <v>ប្រុស</v>
      </c>
      <c r="E151" s="7">
        <f>ប្រវត្តិរូបសិស្ស!E151</f>
        <v>39235</v>
      </c>
      <c r="F151" s="7" t="str">
        <f>ប្រវត្តិរូបសិស្ស!G151</f>
        <v>12E</v>
      </c>
      <c r="G151" s="8">
        <v>38</v>
      </c>
      <c r="H151" s="9" t="str">
        <f t="shared" si="261"/>
        <v>E</v>
      </c>
      <c r="I151" s="8">
        <v>84</v>
      </c>
      <c r="J151" s="9" t="str">
        <f t="shared" si="262"/>
        <v>D</v>
      </c>
      <c r="K151" s="8">
        <v>45</v>
      </c>
      <c r="L151" s="9" t="str">
        <f t="shared" si="263"/>
        <v>D</v>
      </c>
      <c r="M151" s="8">
        <v>44</v>
      </c>
      <c r="N151" s="9" t="str">
        <f t="shared" si="264"/>
        <v>E</v>
      </c>
      <c r="O151" s="8">
        <v>14</v>
      </c>
      <c r="P151" s="9" t="str">
        <f t="shared" si="265"/>
        <v>F</v>
      </c>
      <c r="Q151" s="8"/>
      <c r="R151" s="9" t="str">
        <f t="shared" si="266"/>
        <v xml:space="preserve"> </v>
      </c>
      <c r="S151" s="8"/>
      <c r="T151" s="9" t="str">
        <f t="shared" si="267"/>
        <v xml:space="preserve"> </v>
      </c>
      <c r="U151" s="8"/>
      <c r="V151" s="9" t="str">
        <f t="shared" si="268"/>
        <v xml:space="preserve"> </v>
      </c>
      <c r="W151" s="8">
        <v>33</v>
      </c>
      <c r="X151" s="9" t="str">
        <f t="shared" si="269"/>
        <v>D</v>
      </c>
      <c r="Y151" s="9">
        <v>34</v>
      </c>
      <c r="Z151" s="8">
        <f t="shared" si="250"/>
        <v>9</v>
      </c>
      <c r="AA151" s="9" t="str">
        <f t="shared" si="251"/>
        <v>D</v>
      </c>
      <c r="AB151" s="8"/>
      <c r="AC151" s="9" t="str">
        <f t="shared" si="270"/>
        <v xml:space="preserve"> </v>
      </c>
      <c r="AD151" s="2"/>
      <c r="AE151" s="9" t="str">
        <f t="shared" si="271"/>
        <v>F</v>
      </c>
      <c r="AF151" s="53">
        <f t="shared" si="221"/>
        <v>267</v>
      </c>
      <c r="AG151" s="147">
        <f t="shared" si="252"/>
        <v>28.105263157894736</v>
      </c>
      <c r="AH151" s="164" t="str">
        <f t="shared" si="253"/>
        <v>E</v>
      </c>
      <c r="AI151" s="164" t="str">
        <f t="shared" si="254"/>
        <v>មធ្យម</v>
      </c>
      <c r="AJ151" s="53">
        <f t="shared" si="255"/>
        <v>23</v>
      </c>
      <c r="AK151" s="53">
        <f>វត្តមាន!BV151</f>
        <v>0</v>
      </c>
      <c r="AL151" s="53">
        <f>វត្តមាន!BW151</f>
        <v>0</v>
      </c>
      <c r="AM151" s="53">
        <f>វត្តមាន!BX151</f>
        <v>0</v>
      </c>
      <c r="AN151" s="53">
        <f>វត្តមាន!BY151</f>
        <v>0</v>
      </c>
      <c r="AO151" s="8"/>
      <c r="AP151" s="9" t="str">
        <f t="shared" si="272"/>
        <v xml:space="preserve"> </v>
      </c>
      <c r="AQ151" s="8"/>
      <c r="AR151" s="9" t="str">
        <f t="shared" si="273"/>
        <v xml:space="preserve"> </v>
      </c>
      <c r="AS151" s="8"/>
      <c r="AT151" s="9" t="str">
        <f t="shared" si="274"/>
        <v xml:space="preserve"> </v>
      </c>
      <c r="AU151" s="8"/>
      <c r="AV151" s="9" t="str">
        <f t="shared" si="275"/>
        <v xml:space="preserve"> </v>
      </c>
      <c r="AW151" s="8"/>
      <c r="AX151" s="9" t="str">
        <f t="shared" si="276"/>
        <v xml:space="preserve"> </v>
      </c>
      <c r="AY151" s="8"/>
      <c r="AZ151" s="9" t="str">
        <f t="shared" si="277"/>
        <v xml:space="preserve"> </v>
      </c>
      <c r="BA151" s="8"/>
      <c r="BB151" s="9" t="str">
        <f t="shared" si="278"/>
        <v xml:space="preserve"> </v>
      </c>
      <c r="BC151" s="8"/>
      <c r="BD151" s="9" t="str">
        <f t="shared" si="279"/>
        <v xml:space="preserve"> </v>
      </c>
      <c r="BE151" s="8"/>
      <c r="BF151" s="9" t="str">
        <f t="shared" si="280"/>
        <v xml:space="preserve"> </v>
      </c>
      <c r="BG151" s="8"/>
      <c r="BH151" s="9" t="str">
        <f t="shared" si="281"/>
        <v xml:space="preserve"> </v>
      </c>
      <c r="BI151" s="8"/>
      <c r="BJ151" s="9" t="str">
        <f t="shared" si="282"/>
        <v xml:space="preserve"> </v>
      </c>
      <c r="BK151" s="2"/>
      <c r="BL151" s="9" t="str">
        <f t="shared" si="224"/>
        <v>F</v>
      </c>
      <c r="BM151" s="53">
        <f t="shared" si="320"/>
        <v>0</v>
      </c>
      <c r="BN151" s="147">
        <f t="shared" si="226"/>
        <v>0</v>
      </c>
      <c r="BO151" s="164" t="str">
        <f t="shared" si="227"/>
        <v xml:space="preserve">មិនចាត់ថ្នាក់ </v>
      </c>
      <c r="BP151" s="164" t="str">
        <f t="shared" si="228"/>
        <v xml:space="preserve"> មិនចាត់ថ្នាក់</v>
      </c>
      <c r="BQ151" s="53" t="str">
        <f t="shared" si="256"/>
        <v xml:space="preserve"> </v>
      </c>
      <c r="BR151" s="51">
        <f>វត្តមាន!BV151</f>
        <v>0</v>
      </c>
      <c r="BS151" s="51">
        <f>វត្តមាន!BW151</f>
        <v>0</v>
      </c>
      <c r="BT151" s="51">
        <f>វត្តមាន!BX151</f>
        <v>0</v>
      </c>
      <c r="BU151" s="51">
        <f>វត្តមាន!BY151</f>
        <v>0</v>
      </c>
      <c r="BV151" s="8"/>
      <c r="BW151" s="9" t="str">
        <f t="shared" si="283"/>
        <v xml:space="preserve"> </v>
      </c>
      <c r="BX151" s="8"/>
      <c r="BY151" s="9" t="str">
        <f t="shared" si="284"/>
        <v xml:space="preserve"> </v>
      </c>
      <c r="BZ151" s="8"/>
      <c r="CA151" s="9" t="str">
        <f t="shared" si="285"/>
        <v xml:space="preserve"> </v>
      </c>
      <c r="CB151" s="8"/>
      <c r="CC151" s="9" t="str">
        <f t="shared" si="286"/>
        <v xml:space="preserve"> </v>
      </c>
      <c r="CD151" s="8"/>
      <c r="CE151" s="9" t="str">
        <f t="shared" si="287"/>
        <v xml:space="preserve"> </v>
      </c>
      <c r="CF151" s="8"/>
      <c r="CG151" s="9" t="str">
        <f t="shared" si="288"/>
        <v xml:space="preserve"> </v>
      </c>
      <c r="CH151" s="8"/>
      <c r="CI151" s="9" t="str">
        <f t="shared" si="289"/>
        <v xml:space="preserve"> </v>
      </c>
      <c r="CJ151" s="8"/>
      <c r="CK151" s="9" t="str">
        <f t="shared" si="290"/>
        <v xml:space="preserve"> </v>
      </c>
      <c r="CL151" s="8"/>
      <c r="CM151" s="9" t="str">
        <f t="shared" si="291"/>
        <v xml:space="preserve"> </v>
      </c>
      <c r="CN151" s="8"/>
      <c r="CO151" s="9" t="str">
        <f t="shared" si="292"/>
        <v xml:space="preserve"> </v>
      </c>
      <c r="CP151" s="8"/>
      <c r="CQ151" s="9" t="str">
        <f t="shared" si="293"/>
        <v xml:space="preserve"> </v>
      </c>
      <c r="CR151" s="2"/>
      <c r="CS151" s="9" t="str">
        <f t="shared" si="229"/>
        <v>F</v>
      </c>
      <c r="CT151" s="53">
        <f t="shared" si="321"/>
        <v>0</v>
      </c>
      <c r="CU151" s="147">
        <f t="shared" si="231"/>
        <v>0</v>
      </c>
      <c r="CV151" s="164" t="str">
        <f t="shared" si="232"/>
        <v xml:space="preserve">មិនចាត់ថ្នាក់ </v>
      </c>
      <c r="CW151" s="164" t="str">
        <f t="shared" si="233"/>
        <v xml:space="preserve"> មិនចាត់ថ្នាក់</v>
      </c>
      <c r="CX151" s="53" t="str">
        <f t="shared" si="257"/>
        <v xml:space="preserve"> </v>
      </c>
      <c r="CY151" s="51">
        <f>វត្តមាន!DF151</f>
        <v>0</v>
      </c>
      <c r="CZ151" s="51">
        <f>វត្តមាន!DG151</f>
        <v>0</v>
      </c>
      <c r="DA151" s="51">
        <f>វត្តមាន!DH151</f>
        <v>0</v>
      </c>
      <c r="DB151" s="51">
        <f>វត្តមាន!DI151</f>
        <v>0</v>
      </c>
      <c r="DC151" s="8"/>
      <c r="DD151" s="9" t="str">
        <f t="shared" si="294"/>
        <v xml:space="preserve"> </v>
      </c>
      <c r="DE151" s="8"/>
      <c r="DF151" s="9" t="str">
        <f t="shared" si="295"/>
        <v xml:space="preserve"> </v>
      </c>
      <c r="DG151" s="8"/>
      <c r="DH151" s="9" t="str">
        <f t="shared" si="296"/>
        <v xml:space="preserve"> </v>
      </c>
      <c r="DI151" s="8"/>
      <c r="DJ151" s="9" t="str">
        <f t="shared" si="297"/>
        <v xml:space="preserve"> </v>
      </c>
      <c r="DK151" s="8"/>
      <c r="DL151" s="9" t="str">
        <f t="shared" si="298"/>
        <v xml:space="preserve"> </v>
      </c>
      <c r="DM151" s="8"/>
      <c r="DN151" s="9" t="str">
        <f t="shared" si="299"/>
        <v xml:space="preserve"> </v>
      </c>
      <c r="DO151" s="8"/>
      <c r="DP151" s="9" t="str">
        <f t="shared" si="300"/>
        <v xml:space="preserve"> </v>
      </c>
      <c r="DQ151" s="8"/>
      <c r="DR151" s="9" t="str">
        <f t="shared" si="301"/>
        <v xml:space="preserve"> </v>
      </c>
      <c r="DS151" s="8"/>
      <c r="DT151" s="9" t="str">
        <f t="shared" si="302"/>
        <v xml:space="preserve"> </v>
      </c>
      <c r="DU151" s="8"/>
      <c r="DV151" s="9" t="str">
        <f t="shared" si="303"/>
        <v xml:space="preserve"> </v>
      </c>
      <c r="DW151" s="8"/>
      <c r="DX151" s="9" t="str">
        <f t="shared" si="304"/>
        <v xml:space="preserve"> </v>
      </c>
      <c r="DY151" s="2"/>
      <c r="DZ151" s="9" t="str">
        <f t="shared" si="234"/>
        <v>F</v>
      </c>
      <c r="EA151" s="53">
        <f t="shared" si="322"/>
        <v>0</v>
      </c>
      <c r="EB151" s="147">
        <f t="shared" si="236"/>
        <v>0</v>
      </c>
      <c r="EC151" s="164" t="str">
        <f t="shared" si="237"/>
        <v xml:space="preserve">មិនចាត់ថ្នាក់ </v>
      </c>
      <c r="ED151" s="164" t="str">
        <f t="shared" si="238"/>
        <v xml:space="preserve"> មិនចាត់ថ្នាក់</v>
      </c>
      <c r="EE151" s="53" t="str">
        <f t="shared" si="258"/>
        <v xml:space="preserve"> </v>
      </c>
      <c r="EF151" s="58">
        <f>វត្តមាន!EP151</f>
        <v>2</v>
      </c>
      <c r="EG151" s="58">
        <f>វត្តមាន!EQ151</f>
        <v>2</v>
      </c>
      <c r="EH151" s="58">
        <f>វត្តមាន!ER151</f>
        <v>2</v>
      </c>
      <c r="EI151" s="58">
        <f>វត្តមាន!ES151</f>
        <v>6</v>
      </c>
      <c r="EJ151" s="67"/>
      <c r="EK151" s="8"/>
      <c r="EL151" s="9" t="str">
        <f t="shared" si="305"/>
        <v xml:space="preserve"> </v>
      </c>
      <c r="EM151" s="9"/>
      <c r="EN151" s="8"/>
      <c r="EO151" s="9" t="str">
        <f t="shared" si="306"/>
        <v xml:space="preserve"> </v>
      </c>
      <c r="EP151" s="9"/>
      <c r="EQ151" s="8"/>
      <c r="ER151" s="9" t="str">
        <f t="shared" si="307"/>
        <v xml:space="preserve"> </v>
      </c>
      <c r="ES151" s="9"/>
      <c r="ET151" s="8"/>
      <c r="EU151" s="9" t="str">
        <f t="shared" si="308"/>
        <v xml:space="preserve"> </v>
      </c>
      <c r="EV151" s="9"/>
      <c r="EW151" s="8"/>
      <c r="EX151" s="9" t="str">
        <f t="shared" si="309"/>
        <v xml:space="preserve"> </v>
      </c>
      <c r="EY151" s="9"/>
      <c r="EZ151" s="8"/>
      <c r="FA151" s="9" t="str">
        <f t="shared" si="310"/>
        <v xml:space="preserve"> </v>
      </c>
      <c r="FB151" s="9"/>
      <c r="FC151" s="8"/>
      <c r="FD151" s="9" t="str">
        <f t="shared" si="311"/>
        <v xml:space="preserve"> </v>
      </c>
      <c r="FE151" s="9"/>
      <c r="FF151" s="8"/>
      <c r="FG151" s="9" t="str">
        <f t="shared" si="312"/>
        <v xml:space="preserve"> </v>
      </c>
      <c r="FH151" s="9"/>
      <c r="FI151" s="8"/>
      <c r="FJ151" s="9" t="str">
        <f t="shared" si="313"/>
        <v xml:space="preserve"> </v>
      </c>
      <c r="FK151" s="9"/>
      <c r="FL151" s="8"/>
      <c r="FM151" s="9" t="str">
        <f t="shared" si="314"/>
        <v xml:space="preserve"> </v>
      </c>
      <c r="FN151" s="9"/>
      <c r="FO151" s="8"/>
      <c r="FP151" s="9" t="str">
        <f t="shared" si="315"/>
        <v xml:space="preserve"> </v>
      </c>
      <c r="FQ151" s="9"/>
      <c r="FR151" s="2"/>
      <c r="FS151" s="9" t="str">
        <f t="shared" si="316"/>
        <v xml:space="preserve"> </v>
      </c>
      <c r="FT151" s="8">
        <f t="shared" si="317"/>
        <v>47</v>
      </c>
      <c r="FU151" s="53">
        <f t="shared" si="323"/>
        <v>0</v>
      </c>
      <c r="FV151" s="147">
        <f t="shared" si="240"/>
        <v>0</v>
      </c>
      <c r="FW151" s="164" t="str">
        <f t="shared" si="241"/>
        <v xml:space="preserve">មិនចាត់ថ្នាក់ </v>
      </c>
      <c r="FX151" s="164" t="str">
        <f t="shared" si="242"/>
        <v xml:space="preserve"> មិនចាត់ថ្នាក់</v>
      </c>
      <c r="FY151" s="53" t="str">
        <f t="shared" si="259"/>
        <v xml:space="preserve"> </v>
      </c>
      <c r="FZ151" s="58">
        <f>វត្តមាន!FZ151</f>
        <v>2</v>
      </c>
      <c r="GA151" s="58">
        <f>វត្តមាន!GA151</f>
        <v>2</v>
      </c>
      <c r="GB151" s="58">
        <f>វត្តមាន!GB151</f>
        <v>2</v>
      </c>
      <c r="GC151" s="58">
        <f>វត្តមាន!GC151</f>
        <v>6</v>
      </c>
      <c r="GD151" s="69">
        <f t="shared" si="324"/>
        <v>7.0263157894736841</v>
      </c>
      <c r="GE151" s="69">
        <f t="shared" si="318"/>
        <v>0</v>
      </c>
      <c r="GF151" s="69">
        <f t="shared" si="319"/>
        <v>3.513157894736842</v>
      </c>
      <c r="GG151" s="164" t="str">
        <f t="shared" si="244"/>
        <v>F</v>
      </c>
      <c r="GH151" s="164" t="str">
        <f t="shared" si="245"/>
        <v>ខ្សោយ</v>
      </c>
      <c r="GI151" s="53" t="e">
        <f t="shared" si="260"/>
        <v>#N/A</v>
      </c>
      <c r="GJ151" s="2">
        <f t="shared" si="325"/>
        <v>4</v>
      </c>
      <c r="GK151" s="2">
        <f t="shared" si="326"/>
        <v>4</v>
      </c>
      <c r="GL151" s="2">
        <f t="shared" si="327"/>
        <v>4</v>
      </c>
      <c r="GM151" s="2">
        <f t="shared" si="328"/>
        <v>12</v>
      </c>
    </row>
    <row r="152" spans="1:195">
      <c r="A152" s="2"/>
      <c r="B152" s="2">
        <f>ប្រវត្តិរូបសិស្ស!B152</f>
        <v>7517</v>
      </c>
      <c r="C152" s="2" t="str">
        <f>ប្រវត្តិរូបសិស្ស!C152</f>
        <v>ហ៊ែង ម៉េង​ហុង</v>
      </c>
      <c r="D152" s="2" t="str">
        <f>ប្រវត្តិរូបសិស្ស!D152</f>
        <v>ប្រុស</v>
      </c>
      <c r="E152" s="7">
        <f>ប្រវត្តិរូបសិស្ស!E152</f>
        <v>40057</v>
      </c>
      <c r="F152" s="7" t="str">
        <f>ប្រវត្តិរូបសិស្ស!G152</f>
        <v>12E</v>
      </c>
      <c r="G152" s="8">
        <v>58</v>
      </c>
      <c r="H152" s="9" t="str">
        <f t="shared" si="261"/>
        <v>C</v>
      </c>
      <c r="I152" s="8">
        <v>94</v>
      </c>
      <c r="J152" s="9" t="str">
        <f t="shared" si="262"/>
        <v>C</v>
      </c>
      <c r="K152" s="8">
        <v>45</v>
      </c>
      <c r="L152" s="9" t="str">
        <f t="shared" si="263"/>
        <v>D</v>
      </c>
      <c r="M152" s="8">
        <v>52</v>
      </c>
      <c r="N152" s="9" t="str">
        <f t="shared" si="264"/>
        <v>C</v>
      </c>
      <c r="O152" s="8">
        <v>12</v>
      </c>
      <c r="P152" s="9" t="str">
        <f t="shared" si="265"/>
        <v>F</v>
      </c>
      <c r="Q152" s="8"/>
      <c r="R152" s="9" t="str">
        <f t="shared" si="266"/>
        <v xml:space="preserve"> </v>
      </c>
      <c r="S152" s="8"/>
      <c r="T152" s="9" t="str">
        <f t="shared" si="267"/>
        <v xml:space="preserve"> </v>
      </c>
      <c r="U152" s="8"/>
      <c r="V152" s="9" t="str">
        <f t="shared" si="268"/>
        <v xml:space="preserve"> </v>
      </c>
      <c r="W152" s="8">
        <v>35</v>
      </c>
      <c r="X152" s="9" t="str">
        <f t="shared" si="269"/>
        <v>C</v>
      </c>
      <c r="Y152" s="9">
        <v>34</v>
      </c>
      <c r="Z152" s="8">
        <f t="shared" si="250"/>
        <v>9</v>
      </c>
      <c r="AA152" s="9" t="str">
        <f t="shared" si="251"/>
        <v>D</v>
      </c>
      <c r="AB152" s="8"/>
      <c r="AC152" s="9" t="str">
        <f t="shared" si="270"/>
        <v xml:space="preserve"> </v>
      </c>
      <c r="AD152" s="2"/>
      <c r="AE152" s="9" t="str">
        <f t="shared" si="271"/>
        <v>F</v>
      </c>
      <c r="AF152" s="53">
        <f t="shared" si="221"/>
        <v>305</v>
      </c>
      <c r="AG152" s="147">
        <f t="shared" si="252"/>
        <v>32.10526315789474</v>
      </c>
      <c r="AH152" s="164" t="str">
        <f t="shared" si="253"/>
        <v>D</v>
      </c>
      <c r="AI152" s="164" t="str">
        <f t="shared" si="254"/>
        <v>មធ្យម</v>
      </c>
      <c r="AJ152" s="53">
        <f t="shared" si="255"/>
        <v>9</v>
      </c>
      <c r="AK152" s="53">
        <f>វត្តមាន!BV152</f>
        <v>0</v>
      </c>
      <c r="AL152" s="53">
        <f>វត្តមាន!BW152</f>
        <v>0</v>
      </c>
      <c r="AM152" s="53">
        <f>វត្តមាន!BX152</f>
        <v>0</v>
      </c>
      <c r="AN152" s="53">
        <f>វត្តមាន!BY152</f>
        <v>0</v>
      </c>
      <c r="AO152" s="8"/>
      <c r="AP152" s="9" t="str">
        <f t="shared" si="272"/>
        <v xml:space="preserve"> </v>
      </c>
      <c r="AQ152" s="8"/>
      <c r="AR152" s="9" t="str">
        <f t="shared" si="273"/>
        <v xml:space="preserve"> </v>
      </c>
      <c r="AS152" s="8"/>
      <c r="AT152" s="9" t="str">
        <f t="shared" si="274"/>
        <v xml:space="preserve"> </v>
      </c>
      <c r="AU152" s="8"/>
      <c r="AV152" s="9" t="str">
        <f t="shared" si="275"/>
        <v xml:space="preserve"> </v>
      </c>
      <c r="AW152" s="8"/>
      <c r="AX152" s="9" t="str">
        <f t="shared" si="276"/>
        <v xml:space="preserve"> </v>
      </c>
      <c r="AY152" s="8"/>
      <c r="AZ152" s="9" t="str">
        <f t="shared" si="277"/>
        <v xml:space="preserve"> </v>
      </c>
      <c r="BA152" s="8"/>
      <c r="BB152" s="9" t="str">
        <f t="shared" si="278"/>
        <v xml:space="preserve"> </v>
      </c>
      <c r="BC152" s="8"/>
      <c r="BD152" s="9" t="str">
        <f t="shared" si="279"/>
        <v xml:space="preserve"> </v>
      </c>
      <c r="BE152" s="8"/>
      <c r="BF152" s="9" t="str">
        <f t="shared" si="280"/>
        <v xml:space="preserve"> </v>
      </c>
      <c r="BG152" s="8"/>
      <c r="BH152" s="9" t="str">
        <f t="shared" si="281"/>
        <v xml:space="preserve"> </v>
      </c>
      <c r="BI152" s="8"/>
      <c r="BJ152" s="9" t="str">
        <f t="shared" si="282"/>
        <v xml:space="preserve"> </v>
      </c>
      <c r="BK152" s="2"/>
      <c r="BL152" s="9" t="str">
        <f t="shared" si="224"/>
        <v>F</v>
      </c>
      <c r="BM152" s="53">
        <f t="shared" si="320"/>
        <v>0</v>
      </c>
      <c r="BN152" s="147">
        <f t="shared" si="226"/>
        <v>0</v>
      </c>
      <c r="BO152" s="164" t="str">
        <f t="shared" si="227"/>
        <v xml:space="preserve">មិនចាត់ថ្នាក់ </v>
      </c>
      <c r="BP152" s="164" t="str">
        <f t="shared" si="228"/>
        <v xml:space="preserve"> មិនចាត់ថ្នាក់</v>
      </c>
      <c r="BQ152" s="53" t="str">
        <f t="shared" si="256"/>
        <v xml:space="preserve"> </v>
      </c>
      <c r="BR152" s="51">
        <f>វត្តមាន!BV152</f>
        <v>0</v>
      </c>
      <c r="BS152" s="51">
        <f>វត្តមាន!BW152</f>
        <v>0</v>
      </c>
      <c r="BT152" s="51">
        <f>វត្តមាន!BX152</f>
        <v>0</v>
      </c>
      <c r="BU152" s="51">
        <f>វត្តមាន!BY152</f>
        <v>0</v>
      </c>
      <c r="BV152" s="8"/>
      <c r="BW152" s="9" t="str">
        <f t="shared" si="283"/>
        <v xml:space="preserve"> </v>
      </c>
      <c r="BX152" s="8"/>
      <c r="BY152" s="9" t="str">
        <f t="shared" si="284"/>
        <v xml:space="preserve"> </v>
      </c>
      <c r="BZ152" s="8"/>
      <c r="CA152" s="9" t="str">
        <f t="shared" si="285"/>
        <v xml:space="preserve"> </v>
      </c>
      <c r="CB152" s="8"/>
      <c r="CC152" s="9" t="str">
        <f t="shared" si="286"/>
        <v xml:space="preserve"> </v>
      </c>
      <c r="CD152" s="8"/>
      <c r="CE152" s="9" t="str">
        <f t="shared" si="287"/>
        <v xml:space="preserve"> </v>
      </c>
      <c r="CF152" s="8"/>
      <c r="CG152" s="9" t="str">
        <f t="shared" si="288"/>
        <v xml:space="preserve"> </v>
      </c>
      <c r="CH152" s="8"/>
      <c r="CI152" s="9" t="str">
        <f t="shared" si="289"/>
        <v xml:space="preserve"> </v>
      </c>
      <c r="CJ152" s="8"/>
      <c r="CK152" s="9" t="str">
        <f t="shared" si="290"/>
        <v xml:space="preserve"> </v>
      </c>
      <c r="CL152" s="8"/>
      <c r="CM152" s="9" t="str">
        <f t="shared" si="291"/>
        <v xml:space="preserve"> </v>
      </c>
      <c r="CN152" s="8"/>
      <c r="CO152" s="9" t="str">
        <f t="shared" si="292"/>
        <v xml:space="preserve"> </v>
      </c>
      <c r="CP152" s="8"/>
      <c r="CQ152" s="9" t="str">
        <f t="shared" si="293"/>
        <v xml:space="preserve"> </v>
      </c>
      <c r="CR152" s="2"/>
      <c r="CS152" s="9" t="str">
        <f t="shared" si="229"/>
        <v>F</v>
      </c>
      <c r="CT152" s="53">
        <f t="shared" si="321"/>
        <v>0</v>
      </c>
      <c r="CU152" s="147">
        <f t="shared" si="231"/>
        <v>0</v>
      </c>
      <c r="CV152" s="164" t="str">
        <f t="shared" si="232"/>
        <v xml:space="preserve">មិនចាត់ថ្នាក់ </v>
      </c>
      <c r="CW152" s="164" t="str">
        <f t="shared" si="233"/>
        <v xml:space="preserve"> មិនចាត់ថ្នាក់</v>
      </c>
      <c r="CX152" s="53" t="str">
        <f t="shared" si="257"/>
        <v xml:space="preserve"> </v>
      </c>
      <c r="CY152" s="51">
        <f>វត្តមាន!DF152</f>
        <v>0</v>
      </c>
      <c r="CZ152" s="51">
        <f>វត្តមាន!DG152</f>
        <v>0</v>
      </c>
      <c r="DA152" s="51">
        <f>វត្តមាន!DH152</f>
        <v>0</v>
      </c>
      <c r="DB152" s="51">
        <f>វត្តមាន!DI152</f>
        <v>0</v>
      </c>
      <c r="DC152" s="8"/>
      <c r="DD152" s="9" t="str">
        <f t="shared" si="294"/>
        <v xml:space="preserve"> </v>
      </c>
      <c r="DE152" s="8"/>
      <c r="DF152" s="9" t="str">
        <f t="shared" si="295"/>
        <v xml:space="preserve"> </v>
      </c>
      <c r="DG152" s="8"/>
      <c r="DH152" s="9" t="str">
        <f t="shared" si="296"/>
        <v xml:space="preserve"> </v>
      </c>
      <c r="DI152" s="8"/>
      <c r="DJ152" s="9" t="str">
        <f t="shared" si="297"/>
        <v xml:space="preserve"> </v>
      </c>
      <c r="DK152" s="8"/>
      <c r="DL152" s="9" t="str">
        <f t="shared" si="298"/>
        <v xml:space="preserve"> </v>
      </c>
      <c r="DM152" s="8"/>
      <c r="DN152" s="9" t="str">
        <f t="shared" si="299"/>
        <v xml:space="preserve"> </v>
      </c>
      <c r="DO152" s="8"/>
      <c r="DP152" s="9" t="str">
        <f t="shared" si="300"/>
        <v xml:space="preserve"> </v>
      </c>
      <c r="DQ152" s="8"/>
      <c r="DR152" s="9" t="str">
        <f t="shared" si="301"/>
        <v xml:space="preserve"> </v>
      </c>
      <c r="DS152" s="8"/>
      <c r="DT152" s="9" t="str">
        <f t="shared" si="302"/>
        <v xml:space="preserve"> </v>
      </c>
      <c r="DU152" s="8"/>
      <c r="DV152" s="9" t="str">
        <f t="shared" si="303"/>
        <v xml:space="preserve"> </v>
      </c>
      <c r="DW152" s="8"/>
      <c r="DX152" s="9" t="str">
        <f t="shared" si="304"/>
        <v xml:space="preserve"> </v>
      </c>
      <c r="DY152" s="2"/>
      <c r="DZ152" s="9" t="str">
        <f t="shared" si="234"/>
        <v>F</v>
      </c>
      <c r="EA152" s="53">
        <f t="shared" si="322"/>
        <v>0</v>
      </c>
      <c r="EB152" s="147">
        <f t="shared" si="236"/>
        <v>0</v>
      </c>
      <c r="EC152" s="164" t="str">
        <f t="shared" si="237"/>
        <v xml:space="preserve">មិនចាត់ថ្នាក់ </v>
      </c>
      <c r="ED152" s="164" t="str">
        <f t="shared" si="238"/>
        <v xml:space="preserve"> មិនចាត់ថ្នាក់</v>
      </c>
      <c r="EE152" s="53" t="str">
        <f t="shared" si="258"/>
        <v xml:space="preserve"> </v>
      </c>
      <c r="EF152" s="58">
        <f>វត្តមាន!EP152</f>
        <v>2</v>
      </c>
      <c r="EG152" s="58">
        <f>វត្តមាន!EQ152</f>
        <v>2</v>
      </c>
      <c r="EH152" s="58">
        <f>វត្តមាន!ER152</f>
        <v>2</v>
      </c>
      <c r="EI152" s="58">
        <f>វត្តមាន!ES152</f>
        <v>6</v>
      </c>
      <c r="EJ152" s="67"/>
      <c r="EK152" s="8"/>
      <c r="EL152" s="9" t="str">
        <f t="shared" si="305"/>
        <v xml:space="preserve"> </v>
      </c>
      <c r="EM152" s="9"/>
      <c r="EN152" s="8"/>
      <c r="EO152" s="9" t="str">
        <f t="shared" si="306"/>
        <v xml:space="preserve"> </v>
      </c>
      <c r="EP152" s="9"/>
      <c r="EQ152" s="8"/>
      <c r="ER152" s="9" t="str">
        <f t="shared" si="307"/>
        <v xml:space="preserve"> </v>
      </c>
      <c r="ES152" s="9"/>
      <c r="ET152" s="8"/>
      <c r="EU152" s="9" t="str">
        <f t="shared" si="308"/>
        <v xml:space="preserve"> </v>
      </c>
      <c r="EV152" s="9"/>
      <c r="EW152" s="8"/>
      <c r="EX152" s="9" t="str">
        <f t="shared" si="309"/>
        <v xml:space="preserve"> </v>
      </c>
      <c r="EY152" s="9"/>
      <c r="EZ152" s="8"/>
      <c r="FA152" s="9" t="str">
        <f t="shared" si="310"/>
        <v xml:space="preserve"> </v>
      </c>
      <c r="FB152" s="9"/>
      <c r="FC152" s="8"/>
      <c r="FD152" s="9" t="str">
        <f t="shared" si="311"/>
        <v xml:space="preserve"> </v>
      </c>
      <c r="FE152" s="9"/>
      <c r="FF152" s="8"/>
      <c r="FG152" s="9" t="str">
        <f t="shared" si="312"/>
        <v xml:space="preserve"> </v>
      </c>
      <c r="FH152" s="9"/>
      <c r="FI152" s="8"/>
      <c r="FJ152" s="9" t="str">
        <f t="shared" si="313"/>
        <v xml:space="preserve"> </v>
      </c>
      <c r="FK152" s="9"/>
      <c r="FL152" s="8"/>
      <c r="FM152" s="9" t="str">
        <f t="shared" si="314"/>
        <v xml:space="preserve"> </v>
      </c>
      <c r="FN152" s="9"/>
      <c r="FO152" s="8"/>
      <c r="FP152" s="9" t="str">
        <f t="shared" si="315"/>
        <v xml:space="preserve"> </v>
      </c>
      <c r="FQ152" s="9"/>
      <c r="FR152" s="2"/>
      <c r="FS152" s="9" t="str">
        <f t="shared" si="316"/>
        <v xml:space="preserve"> </v>
      </c>
      <c r="FT152" s="8">
        <f t="shared" si="317"/>
        <v>47</v>
      </c>
      <c r="FU152" s="53">
        <f t="shared" si="323"/>
        <v>0</v>
      </c>
      <c r="FV152" s="147">
        <f t="shared" si="240"/>
        <v>0</v>
      </c>
      <c r="FW152" s="164" t="str">
        <f t="shared" si="241"/>
        <v xml:space="preserve">មិនចាត់ថ្នាក់ </v>
      </c>
      <c r="FX152" s="164" t="str">
        <f t="shared" si="242"/>
        <v xml:space="preserve"> មិនចាត់ថ្នាក់</v>
      </c>
      <c r="FY152" s="53" t="str">
        <f t="shared" si="259"/>
        <v xml:space="preserve"> </v>
      </c>
      <c r="FZ152" s="58">
        <f>វត្តមាន!FZ152</f>
        <v>2</v>
      </c>
      <c r="GA152" s="58">
        <f>វត្តមាន!GA152</f>
        <v>2</v>
      </c>
      <c r="GB152" s="58">
        <f>វត្តមាន!GB152</f>
        <v>2</v>
      </c>
      <c r="GC152" s="58">
        <f>វត្តមាន!GC152</f>
        <v>6</v>
      </c>
      <c r="GD152" s="69">
        <f t="shared" si="324"/>
        <v>8.026315789473685</v>
      </c>
      <c r="GE152" s="69">
        <f t="shared" si="318"/>
        <v>0</v>
      </c>
      <c r="GF152" s="69">
        <f t="shared" si="319"/>
        <v>4.0131578947368425</v>
      </c>
      <c r="GG152" s="164" t="str">
        <f t="shared" si="244"/>
        <v>F</v>
      </c>
      <c r="GH152" s="164" t="str">
        <f t="shared" si="245"/>
        <v>ខ្សោយ</v>
      </c>
      <c r="GI152" s="53" t="e">
        <f t="shared" si="260"/>
        <v>#N/A</v>
      </c>
      <c r="GJ152" s="2">
        <f t="shared" si="325"/>
        <v>4</v>
      </c>
      <c r="GK152" s="2">
        <f t="shared" si="326"/>
        <v>4</v>
      </c>
      <c r="GL152" s="2">
        <f t="shared" si="327"/>
        <v>4</v>
      </c>
      <c r="GM152" s="2">
        <f t="shared" si="328"/>
        <v>12</v>
      </c>
    </row>
    <row r="153" spans="1:195">
      <c r="A153" s="2"/>
      <c r="B153" s="2">
        <f>ប្រវត្តិរូបសិស្ស!B153</f>
        <v>7940</v>
      </c>
      <c r="C153" s="2" t="str">
        <f>ប្រវត្តិរូបសិស្ស!C153</f>
        <v>ហុង កញ្ចនា</v>
      </c>
      <c r="D153" s="2" t="str">
        <f>ប្រវត្តិរូបសិស្ស!D153</f>
        <v>ស្រី</v>
      </c>
      <c r="E153" s="7">
        <f>ប្រវត្តិរូបសិស្ស!E153</f>
        <v>39772</v>
      </c>
      <c r="F153" s="7" t="str">
        <f>ប្រវត្តិរូបសិស្ស!G153</f>
        <v>12E</v>
      </c>
      <c r="G153" s="8">
        <v>45</v>
      </c>
      <c r="H153" s="9" t="str">
        <f t="shared" si="261"/>
        <v>D</v>
      </c>
      <c r="I153" s="8">
        <v>93</v>
      </c>
      <c r="J153" s="9" t="str">
        <f t="shared" si="262"/>
        <v>C</v>
      </c>
      <c r="K153" s="8">
        <v>60</v>
      </c>
      <c r="L153" s="9" t="str">
        <f t="shared" si="263"/>
        <v>B</v>
      </c>
      <c r="M153" s="8">
        <v>52</v>
      </c>
      <c r="N153" s="9" t="str">
        <f t="shared" si="264"/>
        <v>C</v>
      </c>
      <c r="O153" s="8">
        <v>21</v>
      </c>
      <c r="P153" s="9" t="str">
        <f t="shared" si="265"/>
        <v>F</v>
      </c>
      <c r="Q153" s="8"/>
      <c r="R153" s="9" t="str">
        <f t="shared" si="266"/>
        <v xml:space="preserve"> </v>
      </c>
      <c r="S153" s="8"/>
      <c r="T153" s="9" t="str">
        <f t="shared" si="267"/>
        <v xml:space="preserve"> </v>
      </c>
      <c r="U153" s="8"/>
      <c r="V153" s="9" t="str">
        <f t="shared" si="268"/>
        <v xml:space="preserve"> </v>
      </c>
      <c r="W153" s="8">
        <v>41</v>
      </c>
      <c r="X153" s="9" t="str">
        <f t="shared" si="269"/>
        <v>B</v>
      </c>
      <c r="Y153" s="9">
        <v>34</v>
      </c>
      <c r="Z153" s="8">
        <f t="shared" si="250"/>
        <v>9</v>
      </c>
      <c r="AA153" s="9" t="str">
        <f t="shared" si="251"/>
        <v>D</v>
      </c>
      <c r="AB153" s="8"/>
      <c r="AC153" s="9" t="str">
        <f t="shared" si="270"/>
        <v xml:space="preserve"> </v>
      </c>
      <c r="AD153" s="2"/>
      <c r="AE153" s="9" t="str">
        <f t="shared" si="271"/>
        <v>F</v>
      </c>
      <c r="AF153" s="53">
        <f t="shared" si="221"/>
        <v>321</v>
      </c>
      <c r="AG153" s="147">
        <f t="shared" si="252"/>
        <v>33.789473684210527</v>
      </c>
      <c r="AH153" s="164" t="str">
        <f t="shared" si="253"/>
        <v>D</v>
      </c>
      <c r="AI153" s="164" t="str">
        <f t="shared" si="254"/>
        <v>ល្អបង្គួរ</v>
      </c>
      <c r="AJ153" s="53">
        <f t="shared" si="255"/>
        <v>5</v>
      </c>
      <c r="AK153" s="53">
        <f>វត្តមាន!BV153</f>
        <v>0</v>
      </c>
      <c r="AL153" s="53">
        <f>វត្តមាន!BW153</f>
        <v>0</v>
      </c>
      <c r="AM153" s="53">
        <f>វត្តមាន!BX153</f>
        <v>0</v>
      </c>
      <c r="AN153" s="53">
        <f>វត្តមាន!BY153</f>
        <v>0</v>
      </c>
      <c r="AO153" s="8"/>
      <c r="AP153" s="9" t="str">
        <f t="shared" si="272"/>
        <v xml:space="preserve"> </v>
      </c>
      <c r="AQ153" s="8"/>
      <c r="AR153" s="9" t="str">
        <f t="shared" si="273"/>
        <v xml:space="preserve"> </v>
      </c>
      <c r="AS153" s="8"/>
      <c r="AT153" s="9" t="str">
        <f t="shared" si="274"/>
        <v xml:space="preserve"> </v>
      </c>
      <c r="AU153" s="8"/>
      <c r="AV153" s="9" t="str">
        <f t="shared" si="275"/>
        <v xml:space="preserve"> </v>
      </c>
      <c r="AW153" s="8"/>
      <c r="AX153" s="9" t="str">
        <f t="shared" si="276"/>
        <v xml:space="preserve"> </v>
      </c>
      <c r="AY153" s="8"/>
      <c r="AZ153" s="9" t="str">
        <f t="shared" si="277"/>
        <v xml:space="preserve"> </v>
      </c>
      <c r="BA153" s="8"/>
      <c r="BB153" s="9" t="str">
        <f t="shared" si="278"/>
        <v xml:space="preserve"> </v>
      </c>
      <c r="BC153" s="8"/>
      <c r="BD153" s="9" t="str">
        <f t="shared" si="279"/>
        <v xml:space="preserve"> </v>
      </c>
      <c r="BE153" s="8"/>
      <c r="BF153" s="9" t="str">
        <f t="shared" si="280"/>
        <v xml:space="preserve"> </v>
      </c>
      <c r="BG153" s="8"/>
      <c r="BH153" s="9" t="str">
        <f t="shared" si="281"/>
        <v xml:space="preserve"> </v>
      </c>
      <c r="BI153" s="8"/>
      <c r="BJ153" s="9" t="str">
        <f t="shared" si="282"/>
        <v xml:space="preserve"> </v>
      </c>
      <c r="BK153" s="2"/>
      <c r="BL153" s="9" t="str">
        <f t="shared" si="224"/>
        <v>F</v>
      </c>
      <c r="BM153" s="53">
        <f t="shared" si="320"/>
        <v>0</v>
      </c>
      <c r="BN153" s="147">
        <f t="shared" si="226"/>
        <v>0</v>
      </c>
      <c r="BO153" s="164" t="str">
        <f t="shared" si="227"/>
        <v xml:space="preserve">មិនចាត់ថ្នាក់ </v>
      </c>
      <c r="BP153" s="164" t="str">
        <f t="shared" si="228"/>
        <v xml:space="preserve"> មិនចាត់ថ្នាក់</v>
      </c>
      <c r="BQ153" s="53" t="str">
        <f t="shared" si="256"/>
        <v xml:space="preserve"> </v>
      </c>
      <c r="BR153" s="51">
        <f>វត្តមាន!BV153</f>
        <v>0</v>
      </c>
      <c r="BS153" s="51">
        <f>វត្តមាន!BW153</f>
        <v>0</v>
      </c>
      <c r="BT153" s="51">
        <f>វត្តមាន!BX153</f>
        <v>0</v>
      </c>
      <c r="BU153" s="51">
        <f>វត្តមាន!BY153</f>
        <v>0</v>
      </c>
      <c r="BV153" s="8"/>
      <c r="BW153" s="9" t="str">
        <f t="shared" si="283"/>
        <v xml:space="preserve"> </v>
      </c>
      <c r="BX153" s="8"/>
      <c r="BY153" s="9" t="str">
        <f t="shared" si="284"/>
        <v xml:space="preserve"> </v>
      </c>
      <c r="BZ153" s="8"/>
      <c r="CA153" s="9" t="str">
        <f t="shared" si="285"/>
        <v xml:space="preserve"> </v>
      </c>
      <c r="CB153" s="8"/>
      <c r="CC153" s="9" t="str">
        <f t="shared" si="286"/>
        <v xml:space="preserve"> </v>
      </c>
      <c r="CD153" s="8"/>
      <c r="CE153" s="9" t="str">
        <f t="shared" si="287"/>
        <v xml:space="preserve"> </v>
      </c>
      <c r="CF153" s="8"/>
      <c r="CG153" s="9" t="str">
        <f t="shared" si="288"/>
        <v xml:space="preserve"> </v>
      </c>
      <c r="CH153" s="8"/>
      <c r="CI153" s="9" t="str">
        <f t="shared" si="289"/>
        <v xml:space="preserve"> </v>
      </c>
      <c r="CJ153" s="8"/>
      <c r="CK153" s="9" t="str">
        <f t="shared" si="290"/>
        <v xml:space="preserve"> </v>
      </c>
      <c r="CL153" s="8"/>
      <c r="CM153" s="9" t="str">
        <f t="shared" si="291"/>
        <v xml:space="preserve"> </v>
      </c>
      <c r="CN153" s="8"/>
      <c r="CO153" s="9" t="str">
        <f t="shared" si="292"/>
        <v xml:space="preserve"> </v>
      </c>
      <c r="CP153" s="8"/>
      <c r="CQ153" s="9" t="str">
        <f t="shared" si="293"/>
        <v xml:space="preserve"> </v>
      </c>
      <c r="CR153" s="2"/>
      <c r="CS153" s="9" t="str">
        <f t="shared" si="229"/>
        <v>F</v>
      </c>
      <c r="CT153" s="53">
        <f t="shared" si="321"/>
        <v>0</v>
      </c>
      <c r="CU153" s="147">
        <f t="shared" si="231"/>
        <v>0</v>
      </c>
      <c r="CV153" s="164" t="str">
        <f t="shared" si="232"/>
        <v xml:space="preserve">មិនចាត់ថ្នាក់ </v>
      </c>
      <c r="CW153" s="164" t="str">
        <f t="shared" si="233"/>
        <v xml:space="preserve"> មិនចាត់ថ្នាក់</v>
      </c>
      <c r="CX153" s="53" t="str">
        <f t="shared" si="257"/>
        <v xml:space="preserve"> </v>
      </c>
      <c r="CY153" s="51">
        <f>វត្តមាន!DF153</f>
        <v>0</v>
      </c>
      <c r="CZ153" s="51">
        <f>វត្តមាន!DG153</f>
        <v>0</v>
      </c>
      <c r="DA153" s="51">
        <f>វត្តមាន!DH153</f>
        <v>0</v>
      </c>
      <c r="DB153" s="51">
        <f>វត្តមាន!DI153</f>
        <v>0</v>
      </c>
      <c r="DC153" s="8"/>
      <c r="DD153" s="9" t="str">
        <f t="shared" si="294"/>
        <v xml:space="preserve"> </v>
      </c>
      <c r="DE153" s="8"/>
      <c r="DF153" s="9" t="str">
        <f t="shared" si="295"/>
        <v xml:space="preserve"> </v>
      </c>
      <c r="DG153" s="8"/>
      <c r="DH153" s="9" t="str">
        <f t="shared" si="296"/>
        <v xml:space="preserve"> </v>
      </c>
      <c r="DI153" s="8"/>
      <c r="DJ153" s="9" t="str">
        <f t="shared" si="297"/>
        <v xml:space="preserve"> </v>
      </c>
      <c r="DK153" s="8"/>
      <c r="DL153" s="9" t="str">
        <f t="shared" si="298"/>
        <v xml:space="preserve"> </v>
      </c>
      <c r="DM153" s="8"/>
      <c r="DN153" s="9" t="str">
        <f t="shared" si="299"/>
        <v xml:space="preserve"> </v>
      </c>
      <c r="DO153" s="8"/>
      <c r="DP153" s="9" t="str">
        <f t="shared" si="300"/>
        <v xml:space="preserve"> </v>
      </c>
      <c r="DQ153" s="8"/>
      <c r="DR153" s="9" t="str">
        <f t="shared" si="301"/>
        <v xml:space="preserve"> </v>
      </c>
      <c r="DS153" s="8"/>
      <c r="DT153" s="9" t="str">
        <f t="shared" si="302"/>
        <v xml:space="preserve"> </v>
      </c>
      <c r="DU153" s="8"/>
      <c r="DV153" s="9" t="str">
        <f t="shared" si="303"/>
        <v xml:space="preserve"> </v>
      </c>
      <c r="DW153" s="8"/>
      <c r="DX153" s="9" t="str">
        <f t="shared" si="304"/>
        <v xml:space="preserve"> </v>
      </c>
      <c r="DY153" s="2"/>
      <c r="DZ153" s="9" t="str">
        <f t="shared" si="234"/>
        <v>F</v>
      </c>
      <c r="EA153" s="53">
        <f t="shared" si="322"/>
        <v>0</v>
      </c>
      <c r="EB153" s="147">
        <f t="shared" si="236"/>
        <v>0</v>
      </c>
      <c r="EC153" s="164" t="str">
        <f t="shared" si="237"/>
        <v xml:space="preserve">មិនចាត់ថ្នាក់ </v>
      </c>
      <c r="ED153" s="164" t="str">
        <f t="shared" si="238"/>
        <v xml:space="preserve"> មិនចាត់ថ្នាក់</v>
      </c>
      <c r="EE153" s="53" t="str">
        <f t="shared" si="258"/>
        <v xml:space="preserve"> </v>
      </c>
      <c r="EF153" s="58">
        <f>វត្តមាន!EP153</f>
        <v>2</v>
      </c>
      <c r="EG153" s="58">
        <f>វត្តមាន!EQ153</f>
        <v>2</v>
      </c>
      <c r="EH153" s="58">
        <f>វត្តមាន!ER153</f>
        <v>2</v>
      </c>
      <c r="EI153" s="58">
        <f>វត្តមាន!ES153</f>
        <v>6</v>
      </c>
      <c r="EJ153" s="67"/>
      <c r="EK153" s="8"/>
      <c r="EL153" s="9" t="str">
        <f t="shared" si="305"/>
        <v xml:space="preserve"> </v>
      </c>
      <c r="EM153" s="9"/>
      <c r="EN153" s="8"/>
      <c r="EO153" s="9" t="str">
        <f t="shared" si="306"/>
        <v xml:space="preserve"> </v>
      </c>
      <c r="EP153" s="9"/>
      <c r="EQ153" s="8"/>
      <c r="ER153" s="9" t="str">
        <f t="shared" si="307"/>
        <v xml:space="preserve"> </v>
      </c>
      <c r="ES153" s="9"/>
      <c r="ET153" s="8"/>
      <c r="EU153" s="9" t="str">
        <f t="shared" si="308"/>
        <v xml:space="preserve"> </v>
      </c>
      <c r="EV153" s="9"/>
      <c r="EW153" s="8"/>
      <c r="EX153" s="9" t="str">
        <f t="shared" si="309"/>
        <v xml:space="preserve"> </v>
      </c>
      <c r="EY153" s="9"/>
      <c r="EZ153" s="8"/>
      <c r="FA153" s="9" t="str">
        <f t="shared" si="310"/>
        <v xml:space="preserve"> </v>
      </c>
      <c r="FB153" s="9"/>
      <c r="FC153" s="8"/>
      <c r="FD153" s="9" t="str">
        <f t="shared" si="311"/>
        <v xml:space="preserve"> </v>
      </c>
      <c r="FE153" s="9"/>
      <c r="FF153" s="8"/>
      <c r="FG153" s="9" t="str">
        <f t="shared" si="312"/>
        <v xml:space="preserve"> </v>
      </c>
      <c r="FH153" s="9"/>
      <c r="FI153" s="8"/>
      <c r="FJ153" s="9" t="str">
        <f t="shared" si="313"/>
        <v xml:space="preserve"> </v>
      </c>
      <c r="FK153" s="9"/>
      <c r="FL153" s="8"/>
      <c r="FM153" s="9" t="str">
        <f t="shared" si="314"/>
        <v xml:space="preserve"> </v>
      </c>
      <c r="FN153" s="9"/>
      <c r="FO153" s="8"/>
      <c r="FP153" s="9" t="str">
        <f t="shared" si="315"/>
        <v xml:space="preserve"> </v>
      </c>
      <c r="FQ153" s="9"/>
      <c r="FR153" s="2"/>
      <c r="FS153" s="9" t="str">
        <f t="shared" si="316"/>
        <v xml:space="preserve"> </v>
      </c>
      <c r="FT153" s="8">
        <f t="shared" si="317"/>
        <v>47</v>
      </c>
      <c r="FU153" s="53">
        <f t="shared" si="323"/>
        <v>0</v>
      </c>
      <c r="FV153" s="147">
        <f t="shared" si="240"/>
        <v>0</v>
      </c>
      <c r="FW153" s="164" t="str">
        <f t="shared" si="241"/>
        <v xml:space="preserve">មិនចាត់ថ្នាក់ </v>
      </c>
      <c r="FX153" s="164" t="str">
        <f t="shared" si="242"/>
        <v xml:space="preserve"> មិនចាត់ថ្នាក់</v>
      </c>
      <c r="FY153" s="53" t="str">
        <f t="shared" si="259"/>
        <v xml:space="preserve"> </v>
      </c>
      <c r="FZ153" s="58">
        <f>វត្តមាន!FZ153</f>
        <v>2</v>
      </c>
      <c r="GA153" s="58">
        <f>វត្តមាន!GA153</f>
        <v>2</v>
      </c>
      <c r="GB153" s="58">
        <f>វត្តមាន!GB153</f>
        <v>2</v>
      </c>
      <c r="GC153" s="58">
        <f>វត្តមាន!GC153</f>
        <v>6</v>
      </c>
      <c r="GD153" s="69">
        <f t="shared" si="324"/>
        <v>8.4473684210526319</v>
      </c>
      <c r="GE153" s="69">
        <f t="shared" si="318"/>
        <v>0</v>
      </c>
      <c r="GF153" s="69">
        <f t="shared" si="319"/>
        <v>4.2236842105263159</v>
      </c>
      <c r="GG153" s="164" t="str">
        <f t="shared" si="244"/>
        <v>F</v>
      </c>
      <c r="GH153" s="164" t="str">
        <f t="shared" si="245"/>
        <v>ខ្សោយ</v>
      </c>
      <c r="GI153" s="53" t="e">
        <f t="shared" si="260"/>
        <v>#N/A</v>
      </c>
      <c r="GJ153" s="2">
        <f t="shared" si="325"/>
        <v>4</v>
      </c>
      <c r="GK153" s="2">
        <f t="shared" si="326"/>
        <v>4</v>
      </c>
      <c r="GL153" s="2">
        <f t="shared" si="327"/>
        <v>4</v>
      </c>
      <c r="GM153" s="2">
        <f t="shared" si="328"/>
        <v>12</v>
      </c>
    </row>
    <row r="154" spans="1:195">
      <c r="A154" s="2"/>
      <c r="B154" s="2">
        <f>ប្រវត្តិរូបសិស្ស!B154</f>
        <v>7945</v>
      </c>
      <c r="C154" s="2" t="str">
        <f>ប្រវត្តិរូបសិស្ស!C154</f>
        <v>ឡា សុវណ្ណរិទ្ធ</v>
      </c>
      <c r="D154" s="2" t="str">
        <f>ប្រវត្តិរូបសិស្ស!D154</f>
        <v>ប្រុស</v>
      </c>
      <c r="E154" s="7">
        <f>ប្រវត្តិរូបសិស្ស!E154</f>
        <v>39612</v>
      </c>
      <c r="F154" s="7" t="str">
        <f>ប្រវត្តិរូបសិស្ស!G154</f>
        <v>12E</v>
      </c>
      <c r="G154" s="8">
        <v>60</v>
      </c>
      <c r="H154" s="9" t="str">
        <f t="shared" si="261"/>
        <v>B</v>
      </c>
      <c r="I154" s="8">
        <v>95</v>
      </c>
      <c r="J154" s="9" t="str">
        <f t="shared" si="262"/>
        <v>C</v>
      </c>
      <c r="K154" s="8">
        <v>65</v>
      </c>
      <c r="L154" s="9" t="str">
        <f t="shared" si="263"/>
        <v>B</v>
      </c>
      <c r="M154" s="8">
        <v>54</v>
      </c>
      <c r="N154" s="9" t="str">
        <f t="shared" si="264"/>
        <v>C</v>
      </c>
      <c r="O154" s="8">
        <v>22</v>
      </c>
      <c r="P154" s="9" t="str">
        <f t="shared" si="265"/>
        <v>F</v>
      </c>
      <c r="Q154" s="8"/>
      <c r="R154" s="9" t="str">
        <f t="shared" si="266"/>
        <v xml:space="preserve"> </v>
      </c>
      <c r="S154" s="8"/>
      <c r="T154" s="9" t="str">
        <f t="shared" si="267"/>
        <v xml:space="preserve"> </v>
      </c>
      <c r="U154" s="8"/>
      <c r="V154" s="9" t="str">
        <f t="shared" si="268"/>
        <v xml:space="preserve"> </v>
      </c>
      <c r="W154" s="8">
        <v>29</v>
      </c>
      <c r="X154" s="9" t="str">
        <f t="shared" si="269"/>
        <v>E</v>
      </c>
      <c r="Y154" s="9">
        <v>34</v>
      </c>
      <c r="Z154" s="8">
        <f t="shared" si="250"/>
        <v>9</v>
      </c>
      <c r="AA154" s="9" t="str">
        <f t="shared" si="251"/>
        <v>D</v>
      </c>
      <c r="AB154" s="8"/>
      <c r="AC154" s="9" t="str">
        <f t="shared" si="270"/>
        <v xml:space="preserve"> </v>
      </c>
      <c r="AD154" s="2"/>
      <c r="AE154" s="9" t="str">
        <f t="shared" si="271"/>
        <v>F</v>
      </c>
      <c r="AF154" s="53">
        <f t="shared" si="221"/>
        <v>334</v>
      </c>
      <c r="AG154" s="147">
        <f t="shared" si="252"/>
        <v>35.157894736842103</v>
      </c>
      <c r="AH154" s="164" t="str">
        <f t="shared" si="253"/>
        <v>C</v>
      </c>
      <c r="AI154" s="164" t="str">
        <f t="shared" si="254"/>
        <v>ល្អបង្គួរ</v>
      </c>
      <c r="AJ154" s="53">
        <f t="shared" si="255"/>
        <v>2</v>
      </c>
      <c r="AK154" s="53">
        <f>វត្តមាន!BV154</f>
        <v>0</v>
      </c>
      <c r="AL154" s="53">
        <f>វត្តមាន!BW154</f>
        <v>0</v>
      </c>
      <c r="AM154" s="53">
        <f>វត្តមាន!BX154</f>
        <v>0</v>
      </c>
      <c r="AN154" s="53">
        <f>វត្តមាន!BY154</f>
        <v>0</v>
      </c>
      <c r="AO154" s="8"/>
      <c r="AP154" s="9" t="str">
        <f t="shared" si="272"/>
        <v xml:space="preserve"> </v>
      </c>
      <c r="AQ154" s="8"/>
      <c r="AR154" s="9" t="str">
        <f t="shared" si="273"/>
        <v xml:space="preserve"> </v>
      </c>
      <c r="AS154" s="8"/>
      <c r="AT154" s="9" t="str">
        <f t="shared" si="274"/>
        <v xml:space="preserve"> </v>
      </c>
      <c r="AU154" s="8"/>
      <c r="AV154" s="9" t="str">
        <f t="shared" si="275"/>
        <v xml:space="preserve"> </v>
      </c>
      <c r="AW154" s="8"/>
      <c r="AX154" s="9" t="str">
        <f t="shared" si="276"/>
        <v xml:space="preserve"> </v>
      </c>
      <c r="AY154" s="8"/>
      <c r="AZ154" s="9" t="str">
        <f t="shared" si="277"/>
        <v xml:space="preserve"> </v>
      </c>
      <c r="BA154" s="8"/>
      <c r="BB154" s="9" t="str">
        <f t="shared" si="278"/>
        <v xml:space="preserve"> </v>
      </c>
      <c r="BC154" s="8"/>
      <c r="BD154" s="9" t="str">
        <f t="shared" si="279"/>
        <v xml:space="preserve"> </v>
      </c>
      <c r="BE154" s="8"/>
      <c r="BF154" s="9" t="str">
        <f t="shared" si="280"/>
        <v xml:space="preserve"> </v>
      </c>
      <c r="BG154" s="8"/>
      <c r="BH154" s="9" t="str">
        <f t="shared" si="281"/>
        <v xml:space="preserve"> </v>
      </c>
      <c r="BI154" s="8"/>
      <c r="BJ154" s="9" t="str">
        <f t="shared" si="282"/>
        <v xml:space="preserve"> </v>
      </c>
      <c r="BK154" s="2"/>
      <c r="BL154" s="9" t="str">
        <f t="shared" si="224"/>
        <v>F</v>
      </c>
      <c r="BM154" s="53">
        <f t="shared" si="320"/>
        <v>0</v>
      </c>
      <c r="BN154" s="147">
        <f t="shared" si="226"/>
        <v>0</v>
      </c>
      <c r="BO154" s="164" t="str">
        <f t="shared" si="227"/>
        <v xml:space="preserve">មិនចាត់ថ្នាក់ </v>
      </c>
      <c r="BP154" s="164" t="str">
        <f t="shared" si="228"/>
        <v xml:space="preserve"> មិនចាត់ថ្នាក់</v>
      </c>
      <c r="BQ154" s="53" t="str">
        <f t="shared" si="256"/>
        <v xml:space="preserve"> </v>
      </c>
      <c r="BR154" s="51">
        <f>វត្តមាន!BV154</f>
        <v>0</v>
      </c>
      <c r="BS154" s="51">
        <f>វត្តមាន!BW154</f>
        <v>0</v>
      </c>
      <c r="BT154" s="51">
        <f>វត្តមាន!BX154</f>
        <v>0</v>
      </c>
      <c r="BU154" s="51">
        <f>វត្តមាន!BY154</f>
        <v>0</v>
      </c>
      <c r="BV154" s="8"/>
      <c r="BW154" s="9" t="str">
        <f t="shared" si="283"/>
        <v xml:space="preserve"> </v>
      </c>
      <c r="BX154" s="8"/>
      <c r="BY154" s="9" t="str">
        <f t="shared" si="284"/>
        <v xml:space="preserve"> </v>
      </c>
      <c r="BZ154" s="8"/>
      <c r="CA154" s="9" t="str">
        <f t="shared" si="285"/>
        <v xml:space="preserve"> </v>
      </c>
      <c r="CB154" s="8"/>
      <c r="CC154" s="9" t="str">
        <f t="shared" si="286"/>
        <v xml:space="preserve"> </v>
      </c>
      <c r="CD154" s="8"/>
      <c r="CE154" s="9" t="str">
        <f t="shared" si="287"/>
        <v xml:space="preserve"> </v>
      </c>
      <c r="CF154" s="8"/>
      <c r="CG154" s="9" t="str">
        <f t="shared" si="288"/>
        <v xml:space="preserve"> </v>
      </c>
      <c r="CH154" s="8"/>
      <c r="CI154" s="9" t="str">
        <f t="shared" si="289"/>
        <v xml:space="preserve"> </v>
      </c>
      <c r="CJ154" s="8"/>
      <c r="CK154" s="9" t="str">
        <f t="shared" si="290"/>
        <v xml:space="preserve"> </v>
      </c>
      <c r="CL154" s="8"/>
      <c r="CM154" s="9" t="str">
        <f t="shared" si="291"/>
        <v xml:space="preserve"> </v>
      </c>
      <c r="CN154" s="8"/>
      <c r="CO154" s="9" t="str">
        <f t="shared" si="292"/>
        <v xml:space="preserve"> </v>
      </c>
      <c r="CP154" s="8"/>
      <c r="CQ154" s="9" t="str">
        <f t="shared" si="293"/>
        <v xml:space="preserve"> </v>
      </c>
      <c r="CR154" s="2"/>
      <c r="CS154" s="9" t="str">
        <f t="shared" si="229"/>
        <v>F</v>
      </c>
      <c r="CT154" s="53">
        <f t="shared" si="321"/>
        <v>0</v>
      </c>
      <c r="CU154" s="147">
        <f t="shared" si="231"/>
        <v>0</v>
      </c>
      <c r="CV154" s="164" t="str">
        <f t="shared" si="232"/>
        <v xml:space="preserve">មិនចាត់ថ្នាក់ </v>
      </c>
      <c r="CW154" s="164" t="str">
        <f t="shared" si="233"/>
        <v xml:space="preserve"> មិនចាត់ថ្នាក់</v>
      </c>
      <c r="CX154" s="53" t="str">
        <f t="shared" si="257"/>
        <v xml:space="preserve"> </v>
      </c>
      <c r="CY154" s="51">
        <f>វត្តមាន!DF154</f>
        <v>0</v>
      </c>
      <c r="CZ154" s="51">
        <f>វត្តមាន!DG154</f>
        <v>0</v>
      </c>
      <c r="DA154" s="51">
        <f>វត្តមាន!DH154</f>
        <v>0</v>
      </c>
      <c r="DB154" s="51">
        <f>វត្តមាន!DI154</f>
        <v>0</v>
      </c>
      <c r="DC154" s="8"/>
      <c r="DD154" s="9" t="str">
        <f t="shared" si="294"/>
        <v xml:space="preserve"> </v>
      </c>
      <c r="DE154" s="8"/>
      <c r="DF154" s="9" t="str">
        <f t="shared" si="295"/>
        <v xml:space="preserve"> </v>
      </c>
      <c r="DG154" s="8"/>
      <c r="DH154" s="9" t="str">
        <f t="shared" si="296"/>
        <v xml:space="preserve"> </v>
      </c>
      <c r="DI154" s="8"/>
      <c r="DJ154" s="9" t="str">
        <f t="shared" si="297"/>
        <v xml:space="preserve"> </v>
      </c>
      <c r="DK154" s="8"/>
      <c r="DL154" s="9" t="str">
        <f t="shared" si="298"/>
        <v xml:space="preserve"> </v>
      </c>
      <c r="DM154" s="8"/>
      <c r="DN154" s="9" t="str">
        <f t="shared" si="299"/>
        <v xml:space="preserve"> </v>
      </c>
      <c r="DO154" s="8"/>
      <c r="DP154" s="9" t="str">
        <f t="shared" si="300"/>
        <v xml:space="preserve"> </v>
      </c>
      <c r="DQ154" s="8"/>
      <c r="DR154" s="9" t="str">
        <f t="shared" si="301"/>
        <v xml:space="preserve"> </v>
      </c>
      <c r="DS154" s="8"/>
      <c r="DT154" s="9" t="str">
        <f t="shared" si="302"/>
        <v xml:space="preserve"> </v>
      </c>
      <c r="DU154" s="8"/>
      <c r="DV154" s="9" t="str">
        <f t="shared" si="303"/>
        <v xml:space="preserve"> </v>
      </c>
      <c r="DW154" s="8"/>
      <c r="DX154" s="9" t="str">
        <f t="shared" si="304"/>
        <v xml:space="preserve"> </v>
      </c>
      <c r="DY154" s="2"/>
      <c r="DZ154" s="9" t="str">
        <f t="shared" si="234"/>
        <v>F</v>
      </c>
      <c r="EA154" s="53">
        <f t="shared" si="322"/>
        <v>0</v>
      </c>
      <c r="EB154" s="147">
        <f t="shared" si="236"/>
        <v>0</v>
      </c>
      <c r="EC154" s="164" t="str">
        <f t="shared" si="237"/>
        <v xml:space="preserve">មិនចាត់ថ្នាក់ </v>
      </c>
      <c r="ED154" s="164" t="str">
        <f t="shared" si="238"/>
        <v xml:space="preserve"> មិនចាត់ថ្នាក់</v>
      </c>
      <c r="EE154" s="53" t="str">
        <f t="shared" si="258"/>
        <v xml:space="preserve"> </v>
      </c>
      <c r="EF154" s="58">
        <f>វត្តមាន!EP154</f>
        <v>2</v>
      </c>
      <c r="EG154" s="58">
        <f>វត្តមាន!EQ154</f>
        <v>2</v>
      </c>
      <c r="EH154" s="58">
        <f>វត្តមាន!ER154</f>
        <v>2</v>
      </c>
      <c r="EI154" s="58">
        <f>វត្តមាន!ES154</f>
        <v>6</v>
      </c>
      <c r="EJ154" s="67"/>
      <c r="EK154" s="8"/>
      <c r="EL154" s="9" t="str">
        <f t="shared" si="305"/>
        <v xml:space="preserve"> </v>
      </c>
      <c r="EM154" s="9"/>
      <c r="EN154" s="8"/>
      <c r="EO154" s="9" t="str">
        <f t="shared" si="306"/>
        <v xml:space="preserve"> </v>
      </c>
      <c r="EP154" s="9"/>
      <c r="EQ154" s="8"/>
      <c r="ER154" s="9" t="str">
        <f t="shared" si="307"/>
        <v xml:space="preserve"> </v>
      </c>
      <c r="ES154" s="9"/>
      <c r="ET154" s="8"/>
      <c r="EU154" s="9" t="str">
        <f t="shared" si="308"/>
        <v xml:space="preserve"> </v>
      </c>
      <c r="EV154" s="9"/>
      <c r="EW154" s="8"/>
      <c r="EX154" s="9" t="str">
        <f t="shared" si="309"/>
        <v xml:space="preserve"> </v>
      </c>
      <c r="EY154" s="9"/>
      <c r="EZ154" s="8"/>
      <c r="FA154" s="9" t="str">
        <f t="shared" si="310"/>
        <v xml:space="preserve"> </v>
      </c>
      <c r="FB154" s="9"/>
      <c r="FC154" s="8"/>
      <c r="FD154" s="9" t="str">
        <f t="shared" si="311"/>
        <v xml:space="preserve"> </v>
      </c>
      <c r="FE154" s="9"/>
      <c r="FF154" s="8"/>
      <c r="FG154" s="9" t="str">
        <f t="shared" si="312"/>
        <v xml:space="preserve"> </v>
      </c>
      <c r="FH154" s="9"/>
      <c r="FI154" s="8"/>
      <c r="FJ154" s="9" t="str">
        <f t="shared" si="313"/>
        <v xml:space="preserve"> </v>
      </c>
      <c r="FK154" s="9"/>
      <c r="FL154" s="8"/>
      <c r="FM154" s="9" t="str">
        <f t="shared" si="314"/>
        <v xml:space="preserve"> </v>
      </c>
      <c r="FN154" s="9"/>
      <c r="FO154" s="8"/>
      <c r="FP154" s="9" t="str">
        <f t="shared" si="315"/>
        <v xml:space="preserve"> </v>
      </c>
      <c r="FQ154" s="9"/>
      <c r="FR154" s="2"/>
      <c r="FS154" s="9" t="str">
        <f t="shared" si="316"/>
        <v xml:space="preserve"> </v>
      </c>
      <c r="FT154" s="8">
        <f t="shared" si="317"/>
        <v>47</v>
      </c>
      <c r="FU154" s="53">
        <f t="shared" si="323"/>
        <v>0</v>
      </c>
      <c r="FV154" s="147">
        <f t="shared" si="240"/>
        <v>0</v>
      </c>
      <c r="FW154" s="164" t="str">
        <f t="shared" si="241"/>
        <v xml:space="preserve">មិនចាត់ថ្នាក់ </v>
      </c>
      <c r="FX154" s="164" t="str">
        <f t="shared" si="242"/>
        <v xml:space="preserve"> មិនចាត់ថ្នាក់</v>
      </c>
      <c r="FY154" s="53" t="str">
        <f t="shared" si="259"/>
        <v xml:space="preserve"> </v>
      </c>
      <c r="FZ154" s="58">
        <f>វត្តមាន!FZ154</f>
        <v>2</v>
      </c>
      <c r="GA154" s="58">
        <f>វត្តមាន!GA154</f>
        <v>2</v>
      </c>
      <c r="GB154" s="58">
        <f>វត្តមាន!GB154</f>
        <v>2</v>
      </c>
      <c r="GC154" s="58">
        <f>វត្តមាន!GC154</f>
        <v>6</v>
      </c>
      <c r="GD154" s="69">
        <f t="shared" si="324"/>
        <v>8.7894736842105257</v>
      </c>
      <c r="GE154" s="69">
        <f t="shared" si="318"/>
        <v>0</v>
      </c>
      <c r="GF154" s="69">
        <f t="shared" si="319"/>
        <v>4.3947368421052628</v>
      </c>
      <c r="GG154" s="164" t="str">
        <f t="shared" si="244"/>
        <v>F</v>
      </c>
      <c r="GH154" s="164" t="str">
        <f t="shared" si="245"/>
        <v>ខ្សោយ</v>
      </c>
      <c r="GI154" s="53" t="e">
        <f t="shared" si="260"/>
        <v>#N/A</v>
      </c>
      <c r="GJ154" s="2">
        <f t="shared" si="325"/>
        <v>4</v>
      </c>
      <c r="GK154" s="2">
        <f t="shared" si="326"/>
        <v>4</v>
      </c>
      <c r="GL154" s="2">
        <f t="shared" si="327"/>
        <v>4</v>
      </c>
      <c r="GM154" s="2">
        <f t="shared" si="328"/>
        <v>12</v>
      </c>
    </row>
    <row r="155" spans="1:195">
      <c r="A155" s="2"/>
      <c r="B155" s="2">
        <f>ប្រវត្តិរូបសិស្ស!B155</f>
        <v>7947</v>
      </c>
      <c r="C155" s="2" t="str">
        <f>ប្រវត្តិរូបសិស្ស!C155</f>
        <v>អ៊ួង ប្រាជ្ញា</v>
      </c>
      <c r="D155" s="2" t="str">
        <f>ប្រវត្តិរូបសិស្ស!D155</f>
        <v>ប្រុស</v>
      </c>
      <c r="E155" s="7">
        <f>ប្រវត្តិរូបសិស្ស!E155</f>
        <v>39128</v>
      </c>
      <c r="F155" s="7" t="str">
        <f>ប្រវត្តិរូបសិស្ស!G155</f>
        <v>12E</v>
      </c>
      <c r="G155" s="8">
        <v>67</v>
      </c>
      <c r="H155" s="9" t="str">
        <f t="shared" si="261"/>
        <v>A</v>
      </c>
      <c r="I155" s="8">
        <v>84</v>
      </c>
      <c r="J155" s="9" t="str">
        <f t="shared" si="262"/>
        <v>D</v>
      </c>
      <c r="K155" s="8">
        <v>40</v>
      </c>
      <c r="L155" s="9" t="str">
        <f t="shared" si="263"/>
        <v>E</v>
      </c>
      <c r="M155" s="8">
        <v>40</v>
      </c>
      <c r="N155" s="9" t="str">
        <f t="shared" si="264"/>
        <v>E</v>
      </c>
      <c r="O155" s="8">
        <v>19</v>
      </c>
      <c r="P155" s="9" t="str">
        <f t="shared" si="265"/>
        <v>F</v>
      </c>
      <c r="Q155" s="8"/>
      <c r="R155" s="9" t="str">
        <f t="shared" si="266"/>
        <v xml:space="preserve"> </v>
      </c>
      <c r="S155" s="8"/>
      <c r="T155" s="9" t="str">
        <f t="shared" si="267"/>
        <v xml:space="preserve"> </v>
      </c>
      <c r="U155" s="8"/>
      <c r="V155" s="9" t="str">
        <f t="shared" si="268"/>
        <v xml:space="preserve"> </v>
      </c>
      <c r="W155" s="8">
        <v>30</v>
      </c>
      <c r="X155" s="9" t="str">
        <f t="shared" si="269"/>
        <v>D</v>
      </c>
      <c r="Y155" s="9">
        <v>34</v>
      </c>
      <c r="Z155" s="8">
        <f t="shared" si="250"/>
        <v>9</v>
      </c>
      <c r="AA155" s="9" t="str">
        <f t="shared" si="251"/>
        <v>D</v>
      </c>
      <c r="AB155" s="8"/>
      <c r="AC155" s="9" t="str">
        <f t="shared" si="270"/>
        <v xml:space="preserve"> </v>
      </c>
      <c r="AD155" s="2"/>
      <c r="AE155" s="9" t="str">
        <f t="shared" si="271"/>
        <v>F</v>
      </c>
      <c r="AF155" s="53">
        <f t="shared" si="221"/>
        <v>289</v>
      </c>
      <c r="AG155" s="147">
        <f t="shared" si="252"/>
        <v>30.421052631578949</v>
      </c>
      <c r="AH155" s="164" t="str">
        <f t="shared" si="253"/>
        <v>D</v>
      </c>
      <c r="AI155" s="164" t="str">
        <f t="shared" si="254"/>
        <v>មធ្យម</v>
      </c>
      <c r="AJ155" s="53">
        <f t="shared" si="255"/>
        <v>13</v>
      </c>
      <c r="AK155" s="53">
        <f>វត្តមាន!BV155</f>
        <v>0</v>
      </c>
      <c r="AL155" s="53">
        <f>វត្តមាន!BW155</f>
        <v>0</v>
      </c>
      <c r="AM155" s="53">
        <f>វត្តមាន!BX155</f>
        <v>0</v>
      </c>
      <c r="AN155" s="53">
        <f>វត្តមាន!BY155</f>
        <v>0</v>
      </c>
      <c r="AO155" s="8"/>
      <c r="AP155" s="9" t="str">
        <f t="shared" si="272"/>
        <v xml:space="preserve"> </v>
      </c>
      <c r="AQ155" s="8"/>
      <c r="AR155" s="9" t="str">
        <f t="shared" si="273"/>
        <v xml:space="preserve"> </v>
      </c>
      <c r="AS155" s="8"/>
      <c r="AT155" s="9" t="str">
        <f t="shared" si="274"/>
        <v xml:space="preserve"> </v>
      </c>
      <c r="AU155" s="8"/>
      <c r="AV155" s="9" t="str">
        <f t="shared" si="275"/>
        <v xml:space="preserve"> </v>
      </c>
      <c r="AW155" s="8"/>
      <c r="AX155" s="9" t="str">
        <f t="shared" si="276"/>
        <v xml:space="preserve"> </v>
      </c>
      <c r="AY155" s="8"/>
      <c r="AZ155" s="9" t="str">
        <f t="shared" si="277"/>
        <v xml:space="preserve"> </v>
      </c>
      <c r="BA155" s="8"/>
      <c r="BB155" s="9" t="str">
        <f t="shared" si="278"/>
        <v xml:space="preserve"> </v>
      </c>
      <c r="BC155" s="8"/>
      <c r="BD155" s="9" t="str">
        <f t="shared" si="279"/>
        <v xml:space="preserve"> </v>
      </c>
      <c r="BE155" s="8"/>
      <c r="BF155" s="9" t="str">
        <f t="shared" si="280"/>
        <v xml:space="preserve"> </v>
      </c>
      <c r="BG155" s="8"/>
      <c r="BH155" s="9" t="str">
        <f t="shared" si="281"/>
        <v xml:space="preserve"> </v>
      </c>
      <c r="BI155" s="8"/>
      <c r="BJ155" s="9" t="str">
        <f t="shared" si="282"/>
        <v xml:space="preserve"> </v>
      </c>
      <c r="BK155" s="2"/>
      <c r="BL155" s="9" t="str">
        <f t="shared" si="224"/>
        <v>F</v>
      </c>
      <c r="BM155" s="53">
        <f t="shared" si="320"/>
        <v>0</v>
      </c>
      <c r="BN155" s="147">
        <f t="shared" si="226"/>
        <v>0</v>
      </c>
      <c r="BO155" s="164" t="str">
        <f t="shared" si="227"/>
        <v xml:space="preserve">មិនចាត់ថ្នាក់ </v>
      </c>
      <c r="BP155" s="164" t="str">
        <f t="shared" si="228"/>
        <v xml:space="preserve"> មិនចាត់ថ្នាក់</v>
      </c>
      <c r="BQ155" s="53" t="str">
        <f t="shared" si="256"/>
        <v xml:space="preserve"> </v>
      </c>
      <c r="BR155" s="51">
        <f>វត្តមាន!BV155</f>
        <v>0</v>
      </c>
      <c r="BS155" s="51">
        <f>វត្តមាន!BW155</f>
        <v>0</v>
      </c>
      <c r="BT155" s="51">
        <f>វត្តមាន!BX155</f>
        <v>0</v>
      </c>
      <c r="BU155" s="51">
        <f>វត្តមាន!BY155</f>
        <v>0</v>
      </c>
      <c r="BV155" s="8"/>
      <c r="BW155" s="9" t="str">
        <f t="shared" si="283"/>
        <v xml:space="preserve"> </v>
      </c>
      <c r="BX155" s="8"/>
      <c r="BY155" s="9" t="str">
        <f t="shared" si="284"/>
        <v xml:space="preserve"> </v>
      </c>
      <c r="BZ155" s="8"/>
      <c r="CA155" s="9" t="str">
        <f t="shared" si="285"/>
        <v xml:space="preserve"> </v>
      </c>
      <c r="CB155" s="8"/>
      <c r="CC155" s="9" t="str">
        <f t="shared" si="286"/>
        <v xml:space="preserve"> </v>
      </c>
      <c r="CD155" s="8"/>
      <c r="CE155" s="9" t="str">
        <f t="shared" si="287"/>
        <v xml:space="preserve"> </v>
      </c>
      <c r="CF155" s="8"/>
      <c r="CG155" s="9" t="str">
        <f t="shared" si="288"/>
        <v xml:space="preserve"> </v>
      </c>
      <c r="CH155" s="8"/>
      <c r="CI155" s="9" t="str">
        <f t="shared" si="289"/>
        <v xml:space="preserve"> </v>
      </c>
      <c r="CJ155" s="8"/>
      <c r="CK155" s="9" t="str">
        <f t="shared" si="290"/>
        <v xml:space="preserve"> </v>
      </c>
      <c r="CL155" s="8"/>
      <c r="CM155" s="9" t="str">
        <f t="shared" si="291"/>
        <v xml:space="preserve"> </v>
      </c>
      <c r="CN155" s="8"/>
      <c r="CO155" s="9" t="str">
        <f t="shared" si="292"/>
        <v xml:space="preserve"> </v>
      </c>
      <c r="CP155" s="8"/>
      <c r="CQ155" s="9" t="str">
        <f t="shared" si="293"/>
        <v xml:space="preserve"> </v>
      </c>
      <c r="CR155" s="2"/>
      <c r="CS155" s="9" t="str">
        <f t="shared" si="229"/>
        <v>F</v>
      </c>
      <c r="CT155" s="53">
        <f t="shared" si="321"/>
        <v>0</v>
      </c>
      <c r="CU155" s="147">
        <f t="shared" si="231"/>
        <v>0</v>
      </c>
      <c r="CV155" s="164" t="str">
        <f t="shared" si="232"/>
        <v xml:space="preserve">មិនចាត់ថ្នាក់ </v>
      </c>
      <c r="CW155" s="164" t="str">
        <f t="shared" si="233"/>
        <v xml:space="preserve"> មិនចាត់ថ្នាក់</v>
      </c>
      <c r="CX155" s="53" t="str">
        <f t="shared" si="257"/>
        <v xml:space="preserve"> </v>
      </c>
      <c r="CY155" s="51">
        <f>វត្តមាន!DF155</f>
        <v>0</v>
      </c>
      <c r="CZ155" s="51">
        <f>វត្តមាន!DG155</f>
        <v>0</v>
      </c>
      <c r="DA155" s="51">
        <f>វត្តមាន!DH155</f>
        <v>0</v>
      </c>
      <c r="DB155" s="51">
        <f>វត្តមាន!DI155</f>
        <v>0</v>
      </c>
      <c r="DC155" s="8"/>
      <c r="DD155" s="9" t="str">
        <f t="shared" si="294"/>
        <v xml:space="preserve"> </v>
      </c>
      <c r="DE155" s="8"/>
      <c r="DF155" s="9" t="str">
        <f t="shared" si="295"/>
        <v xml:space="preserve"> </v>
      </c>
      <c r="DG155" s="8"/>
      <c r="DH155" s="9" t="str">
        <f t="shared" si="296"/>
        <v xml:space="preserve"> </v>
      </c>
      <c r="DI155" s="8"/>
      <c r="DJ155" s="9" t="str">
        <f t="shared" si="297"/>
        <v xml:space="preserve"> </v>
      </c>
      <c r="DK155" s="8"/>
      <c r="DL155" s="9" t="str">
        <f t="shared" si="298"/>
        <v xml:space="preserve"> </v>
      </c>
      <c r="DM155" s="8"/>
      <c r="DN155" s="9" t="str">
        <f t="shared" si="299"/>
        <v xml:space="preserve"> </v>
      </c>
      <c r="DO155" s="8"/>
      <c r="DP155" s="9" t="str">
        <f t="shared" si="300"/>
        <v xml:space="preserve"> </v>
      </c>
      <c r="DQ155" s="8"/>
      <c r="DR155" s="9" t="str">
        <f t="shared" si="301"/>
        <v xml:space="preserve"> </v>
      </c>
      <c r="DS155" s="8"/>
      <c r="DT155" s="9" t="str">
        <f t="shared" si="302"/>
        <v xml:space="preserve"> </v>
      </c>
      <c r="DU155" s="8"/>
      <c r="DV155" s="9" t="str">
        <f t="shared" si="303"/>
        <v xml:space="preserve"> </v>
      </c>
      <c r="DW155" s="8"/>
      <c r="DX155" s="9" t="str">
        <f t="shared" si="304"/>
        <v xml:space="preserve"> </v>
      </c>
      <c r="DY155" s="2"/>
      <c r="DZ155" s="9" t="str">
        <f t="shared" si="234"/>
        <v>F</v>
      </c>
      <c r="EA155" s="53">
        <f t="shared" si="322"/>
        <v>0</v>
      </c>
      <c r="EB155" s="147">
        <f t="shared" si="236"/>
        <v>0</v>
      </c>
      <c r="EC155" s="164" t="str">
        <f t="shared" si="237"/>
        <v xml:space="preserve">មិនចាត់ថ្នាក់ </v>
      </c>
      <c r="ED155" s="164" t="str">
        <f t="shared" si="238"/>
        <v xml:space="preserve"> មិនចាត់ថ្នាក់</v>
      </c>
      <c r="EE155" s="53" t="str">
        <f t="shared" si="258"/>
        <v xml:space="preserve"> </v>
      </c>
      <c r="EF155" s="58">
        <f>វត្តមាន!EP155</f>
        <v>2</v>
      </c>
      <c r="EG155" s="58">
        <f>វត្តមាន!EQ155</f>
        <v>2</v>
      </c>
      <c r="EH155" s="58">
        <f>វត្តមាន!ER155</f>
        <v>2</v>
      </c>
      <c r="EI155" s="58">
        <f>វត្តមាន!ES155</f>
        <v>6</v>
      </c>
      <c r="EJ155" s="67"/>
      <c r="EK155" s="8"/>
      <c r="EL155" s="9" t="str">
        <f t="shared" si="305"/>
        <v xml:space="preserve"> </v>
      </c>
      <c r="EM155" s="9"/>
      <c r="EN155" s="8"/>
      <c r="EO155" s="9" t="str">
        <f t="shared" si="306"/>
        <v xml:space="preserve"> </v>
      </c>
      <c r="EP155" s="9"/>
      <c r="EQ155" s="8"/>
      <c r="ER155" s="9" t="str">
        <f t="shared" si="307"/>
        <v xml:space="preserve"> </v>
      </c>
      <c r="ES155" s="9"/>
      <c r="ET155" s="8"/>
      <c r="EU155" s="9" t="str">
        <f t="shared" si="308"/>
        <v xml:space="preserve"> </v>
      </c>
      <c r="EV155" s="9"/>
      <c r="EW155" s="8"/>
      <c r="EX155" s="9" t="str">
        <f t="shared" si="309"/>
        <v xml:space="preserve"> </v>
      </c>
      <c r="EY155" s="9"/>
      <c r="EZ155" s="8"/>
      <c r="FA155" s="9" t="str">
        <f t="shared" si="310"/>
        <v xml:space="preserve"> </v>
      </c>
      <c r="FB155" s="9"/>
      <c r="FC155" s="8"/>
      <c r="FD155" s="9" t="str">
        <f t="shared" si="311"/>
        <v xml:space="preserve"> </v>
      </c>
      <c r="FE155" s="9"/>
      <c r="FF155" s="8"/>
      <c r="FG155" s="9" t="str">
        <f t="shared" si="312"/>
        <v xml:space="preserve"> </v>
      </c>
      <c r="FH155" s="9"/>
      <c r="FI155" s="8"/>
      <c r="FJ155" s="9" t="str">
        <f t="shared" si="313"/>
        <v xml:space="preserve"> </v>
      </c>
      <c r="FK155" s="9"/>
      <c r="FL155" s="8"/>
      <c r="FM155" s="9" t="str">
        <f t="shared" si="314"/>
        <v xml:space="preserve"> </v>
      </c>
      <c r="FN155" s="9"/>
      <c r="FO155" s="8"/>
      <c r="FP155" s="9" t="str">
        <f t="shared" si="315"/>
        <v xml:space="preserve"> </v>
      </c>
      <c r="FQ155" s="9"/>
      <c r="FR155" s="2"/>
      <c r="FS155" s="9" t="str">
        <f t="shared" si="316"/>
        <v xml:space="preserve"> </v>
      </c>
      <c r="FT155" s="8">
        <f t="shared" si="317"/>
        <v>47</v>
      </c>
      <c r="FU155" s="53">
        <f t="shared" si="323"/>
        <v>0</v>
      </c>
      <c r="FV155" s="147">
        <f t="shared" si="240"/>
        <v>0</v>
      </c>
      <c r="FW155" s="164" t="str">
        <f t="shared" si="241"/>
        <v xml:space="preserve">មិនចាត់ថ្នាក់ </v>
      </c>
      <c r="FX155" s="164" t="str">
        <f t="shared" si="242"/>
        <v xml:space="preserve"> មិនចាត់ថ្នាក់</v>
      </c>
      <c r="FY155" s="53" t="str">
        <f t="shared" si="259"/>
        <v xml:space="preserve"> </v>
      </c>
      <c r="FZ155" s="58">
        <f>វត្តមាន!FZ155</f>
        <v>2</v>
      </c>
      <c r="GA155" s="58">
        <f>វត្តមាន!GA155</f>
        <v>2</v>
      </c>
      <c r="GB155" s="58">
        <f>វត្តមាន!GB155</f>
        <v>2</v>
      </c>
      <c r="GC155" s="58">
        <f>វត្តមាន!GC155</f>
        <v>6</v>
      </c>
      <c r="GD155" s="69">
        <f t="shared" si="324"/>
        <v>7.6052631578947372</v>
      </c>
      <c r="GE155" s="69">
        <f t="shared" si="318"/>
        <v>0</v>
      </c>
      <c r="GF155" s="69">
        <f t="shared" si="319"/>
        <v>3.8026315789473686</v>
      </c>
      <c r="GG155" s="164" t="str">
        <f t="shared" si="244"/>
        <v>F</v>
      </c>
      <c r="GH155" s="164" t="str">
        <f t="shared" si="245"/>
        <v>ខ្សោយ</v>
      </c>
      <c r="GI155" s="53" t="e">
        <f t="shared" si="260"/>
        <v>#N/A</v>
      </c>
      <c r="GJ155" s="2">
        <f t="shared" si="325"/>
        <v>4</v>
      </c>
      <c r="GK155" s="2">
        <f t="shared" si="326"/>
        <v>4</v>
      </c>
      <c r="GL155" s="2">
        <f t="shared" si="327"/>
        <v>4</v>
      </c>
      <c r="GM155" s="2">
        <f t="shared" si="328"/>
        <v>12</v>
      </c>
    </row>
    <row r="156" spans="1:195">
      <c r="A156" s="2"/>
      <c r="B156" s="2">
        <f>ប្រវត្តិរូបសិស្ស!B156</f>
        <v>7948</v>
      </c>
      <c r="C156" s="2" t="str">
        <f>ប្រវត្តិរូបសិស្ស!C156</f>
        <v>អាត ម៉ារី</v>
      </c>
      <c r="D156" s="2" t="str">
        <f>ប្រវត្តិរូបសិស្ស!D156</f>
        <v>ស្រី</v>
      </c>
      <c r="E156" s="7">
        <f>ប្រវត្តិរូបសិស្ស!E156</f>
        <v>39206</v>
      </c>
      <c r="F156" s="7" t="str">
        <f>ប្រវត្តិរូបសិស្ស!G156</f>
        <v>12E</v>
      </c>
      <c r="G156" s="8">
        <v>39</v>
      </c>
      <c r="H156" s="9" t="str">
        <f t="shared" si="261"/>
        <v>E</v>
      </c>
      <c r="I156" s="8">
        <v>77</v>
      </c>
      <c r="J156" s="9" t="str">
        <f t="shared" si="262"/>
        <v>D</v>
      </c>
      <c r="K156" s="8">
        <v>50</v>
      </c>
      <c r="L156" s="9" t="str">
        <f t="shared" si="263"/>
        <v>D</v>
      </c>
      <c r="M156" s="8">
        <v>37</v>
      </c>
      <c r="N156" s="9" t="str">
        <f t="shared" si="264"/>
        <v>E</v>
      </c>
      <c r="O156" s="8">
        <v>18</v>
      </c>
      <c r="P156" s="9" t="str">
        <f t="shared" si="265"/>
        <v>F</v>
      </c>
      <c r="Q156" s="8"/>
      <c r="R156" s="9" t="str">
        <f t="shared" si="266"/>
        <v xml:space="preserve"> </v>
      </c>
      <c r="S156" s="8"/>
      <c r="T156" s="9" t="str">
        <f t="shared" si="267"/>
        <v xml:space="preserve"> </v>
      </c>
      <c r="U156" s="8"/>
      <c r="V156" s="9" t="str">
        <f t="shared" si="268"/>
        <v xml:space="preserve"> </v>
      </c>
      <c r="W156" s="8">
        <v>19</v>
      </c>
      <c r="X156" s="9" t="str">
        <f t="shared" si="269"/>
        <v>F</v>
      </c>
      <c r="Y156" s="9">
        <v>34</v>
      </c>
      <c r="Z156" s="8">
        <f t="shared" si="250"/>
        <v>9</v>
      </c>
      <c r="AA156" s="9" t="str">
        <f t="shared" si="251"/>
        <v>D</v>
      </c>
      <c r="AB156" s="8"/>
      <c r="AC156" s="9" t="str">
        <f t="shared" si="270"/>
        <v xml:space="preserve"> </v>
      </c>
      <c r="AD156" s="2"/>
      <c r="AE156" s="9" t="str">
        <f t="shared" si="271"/>
        <v>F</v>
      </c>
      <c r="AF156" s="53">
        <f t="shared" si="221"/>
        <v>249</v>
      </c>
      <c r="AG156" s="147">
        <f t="shared" si="252"/>
        <v>26.210526315789473</v>
      </c>
      <c r="AH156" s="164" t="str">
        <f t="shared" si="253"/>
        <v>E</v>
      </c>
      <c r="AI156" s="164" t="str">
        <f t="shared" si="254"/>
        <v>មធ្យម</v>
      </c>
      <c r="AJ156" s="53">
        <f t="shared" si="255"/>
        <v>31</v>
      </c>
      <c r="AK156" s="53">
        <f>វត្តមាន!BV156</f>
        <v>0</v>
      </c>
      <c r="AL156" s="53">
        <f>វត្តមាន!BW156</f>
        <v>0</v>
      </c>
      <c r="AM156" s="53">
        <f>វត្តមាន!BX156</f>
        <v>0</v>
      </c>
      <c r="AN156" s="53">
        <f>វត្តមាន!BY156</f>
        <v>0</v>
      </c>
      <c r="AO156" s="8"/>
      <c r="AP156" s="9" t="str">
        <f t="shared" si="272"/>
        <v xml:space="preserve"> </v>
      </c>
      <c r="AQ156" s="8"/>
      <c r="AR156" s="9" t="str">
        <f t="shared" si="273"/>
        <v xml:space="preserve"> </v>
      </c>
      <c r="AS156" s="8"/>
      <c r="AT156" s="9" t="str">
        <f t="shared" si="274"/>
        <v xml:space="preserve"> </v>
      </c>
      <c r="AU156" s="8"/>
      <c r="AV156" s="9" t="str">
        <f t="shared" si="275"/>
        <v xml:space="preserve"> </v>
      </c>
      <c r="AW156" s="8"/>
      <c r="AX156" s="9" t="str">
        <f t="shared" si="276"/>
        <v xml:space="preserve"> </v>
      </c>
      <c r="AY156" s="8"/>
      <c r="AZ156" s="9" t="str">
        <f t="shared" si="277"/>
        <v xml:space="preserve"> </v>
      </c>
      <c r="BA156" s="8"/>
      <c r="BB156" s="9" t="str">
        <f t="shared" si="278"/>
        <v xml:space="preserve"> </v>
      </c>
      <c r="BC156" s="8"/>
      <c r="BD156" s="9" t="str">
        <f t="shared" si="279"/>
        <v xml:space="preserve"> </v>
      </c>
      <c r="BE156" s="8"/>
      <c r="BF156" s="9" t="str">
        <f t="shared" si="280"/>
        <v xml:space="preserve"> </v>
      </c>
      <c r="BG156" s="8"/>
      <c r="BH156" s="9" t="str">
        <f t="shared" si="281"/>
        <v xml:space="preserve"> </v>
      </c>
      <c r="BI156" s="8"/>
      <c r="BJ156" s="9" t="str">
        <f t="shared" si="282"/>
        <v xml:space="preserve"> </v>
      </c>
      <c r="BK156" s="2"/>
      <c r="BL156" s="9" t="str">
        <f t="shared" si="224"/>
        <v>F</v>
      </c>
      <c r="BM156" s="53">
        <f t="shared" si="320"/>
        <v>0</v>
      </c>
      <c r="BN156" s="147">
        <f t="shared" si="226"/>
        <v>0</v>
      </c>
      <c r="BO156" s="164" t="str">
        <f t="shared" si="227"/>
        <v xml:space="preserve">មិនចាត់ថ្នាក់ </v>
      </c>
      <c r="BP156" s="164" t="str">
        <f t="shared" si="228"/>
        <v xml:space="preserve"> មិនចាត់ថ្នាក់</v>
      </c>
      <c r="BQ156" s="53" t="str">
        <f t="shared" si="256"/>
        <v xml:space="preserve"> </v>
      </c>
      <c r="BR156" s="51">
        <f>វត្តមាន!BV156</f>
        <v>0</v>
      </c>
      <c r="BS156" s="51">
        <f>វត្តមាន!BW156</f>
        <v>0</v>
      </c>
      <c r="BT156" s="51">
        <f>វត្តមាន!BX156</f>
        <v>0</v>
      </c>
      <c r="BU156" s="51">
        <f>វត្តមាន!BY156</f>
        <v>0</v>
      </c>
      <c r="BV156" s="8"/>
      <c r="BW156" s="9" t="str">
        <f t="shared" si="283"/>
        <v xml:space="preserve"> </v>
      </c>
      <c r="BX156" s="8"/>
      <c r="BY156" s="9" t="str">
        <f t="shared" si="284"/>
        <v xml:space="preserve"> </v>
      </c>
      <c r="BZ156" s="8"/>
      <c r="CA156" s="9" t="str">
        <f t="shared" si="285"/>
        <v xml:space="preserve"> </v>
      </c>
      <c r="CB156" s="8"/>
      <c r="CC156" s="9" t="str">
        <f t="shared" si="286"/>
        <v xml:space="preserve"> </v>
      </c>
      <c r="CD156" s="8"/>
      <c r="CE156" s="9" t="str">
        <f t="shared" si="287"/>
        <v xml:space="preserve"> </v>
      </c>
      <c r="CF156" s="8"/>
      <c r="CG156" s="9" t="str">
        <f t="shared" si="288"/>
        <v xml:space="preserve"> </v>
      </c>
      <c r="CH156" s="8"/>
      <c r="CI156" s="9" t="str">
        <f t="shared" si="289"/>
        <v xml:space="preserve"> </v>
      </c>
      <c r="CJ156" s="8"/>
      <c r="CK156" s="9" t="str">
        <f t="shared" si="290"/>
        <v xml:space="preserve"> </v>
      </c>
      <c r="CL156" s="8"/>
      <c r="CM156" s="9" t="str">
        <f t="shared" si="291"/>
        <v xml:space="preserve"> </v>
      </c>
      <c r="CN156" s="8"/>
      <c r="CO156" s="9" t="str">
        <f t="shared" si="292"/>
        <v xml:space="preserve"> </v>
      </c>
      <c r="CP156" s="8"/>
      <c r="CQ156" s="9" t="str">
        <f t="shared" si="293"/>
        <v xml:space="preserve"> </v>
      </c>
      <c r="CR156" s="2"/>
      <c r="CS156" s="9" t="str">
        <f t="shared" si="229"/>
        <v>F</v>
      </c>
      <c r="CT156" s="53">
        <f t="shared" si="321"/>
        <v>0</v>
      </c>
      <c r="CU156" s="147">
        <f t="shared" si="231"/>
        <v>0</v>
      </c>
      <c r="CV156" s="164" t="str">
        <f t="shared" si="232"/>
        <v xml:space="preserve">មិនចាត់ថ្នាក់ </v>
      </c>
      <c r="CW156" s="164" t="str">
        <f t="shared" si="233"/>
        <v xml:space="preserve"> មិនចាត់ថ្នាក់</v>
      </c>
      <c r="CX156" s="53" t="str">
        <f t="shared" si="257"/>
        <v xml:space="preserve"> </v>
      </c>
      <c r="CY156" s="51">
        <f>វត្តមាន!DF156</f>
        <v>0</v>
      </c>
      <c r="CZ156" s="51">
        <f>វត្តមាន!DG156</f>
        <v>0</v>
      </c>
      <c r="DA156" s="51">
        <f>វត្តមាន!DH156</f>
        <v>0</v>
      </c>
      <c r="DB156" s="51">
        <f>វត្តមាន!DI156</f>
        <v>0</v>
      </c>
      <c r="DC156" s="8"/>
      <c r="DD156" s="9" t="str">
        <f t="shared" si="294"/>
        <v xml:space="preserve"> </v>
      </c>
      <c r="DE156" s="8"/>
      <c r="DF156" s="9" t="str">
        <f t="shared" si="295"/>
        <v xml:space="preserve"> </v>
      </c>
      <c r="DG156" s="8"/>
      <c r="DH156" s="9" t="str">
        <f t="shared" si="296"/>
        <v xml:space="preserve"> </v>
      </c>
      <c r="DI156" s="8"/>
      <c r="DJ156" s="9" t="str">
        <f t="shared" si="297"/>
        <v xml:space="preserve"> </v>
      </c>
      <c r="DK156" s="8"/>
      <c r="DL156" s="9" t="str">
        <f t="shared" si="298"/>
        <v xml:space="preserve"> </v>
      </c>
      <c r="DM156" s="8"/>
      <c r="DN156" s="9" t="str">
        <f t="shared" si="299"/>
        <v xml:space="preserve"> </v>
      </c>
      <c r="DO156" s="8"/>
      <c r="DP156" s="9" t="str">
        <f t="shared" si="300"/>
        <v xml:space="preserve"> </v>
      </c>
      <c r="DQ156" s="8"/>
      <c r="DR156" s="9" t="str">
        <f t="shared" si="301"/>
        <v xml:space="preserve"> </v>
      </c>
      <c r="DS156" s="8"/>
      <c r="DT156" s="9" t="str">
        <f t="shared" si="302"/>
        <v xml:space="preserve"> </v>
      </c>
      <c r="DU156" s="8"/>
      <c r="DV156" s="9" t="str">
        <f t="shared" si="303"/>
        <v xml:space="preserve"> </v>
      </c>
      <c r="DW156" s="8"/>
      <c r="DX156" s="9" t="str">
        <f t="shared" si="304"/>
        <v xml:space="preserve"> </v>
      </c>
      <c r="DY156" s="2"/>
      <c r="DZ156" s="9" t="str">
        <f t="shared" si="234"/>
        <v>F</v>
      </c>
      <c r="EA156" s="53">
        <f t="shared" si="322"/>
        <v>0</v>
      </c>
      <c r="EB156" s="147">
        <f t="shared" si="236"/>
        <v>0</v>
      </c>
      <c r="EC156" s="164" t="str">
        <f t="shared" si="237"/>
        <v xml:space="preserve">មិនចាត់ថ្នាក់ </v>
      </c>
      <c r="ED156" s="164" t="str">
        <f t="shared" si="238"/>
        <v xml:space="preserve"> មិនចាត់ថ្នាក់</v>
      </c>
      <c r="EE156" s="53" t="str">
        <f t="shared" si="258"/>
        <v xml:space="preserve"> </v>
      </c>
      <c r="EF156" s="58">
        <f>វត្តមាន!EP156</f>
        <v>2</v>
      </c>
      <c r="EG156" s="58">
        <f>វត្តមាន!EQ156</f>
        <v>2</v>
      </c>
      <c r="EH156" s="58">
        <f>វត្តមាន!ER156</f>
        <v>2</v>
      </c>
      <c r="EI156" s="58">
        <f>វត្តមាន!ES156</f>
        <v>6</v>
      </c>
      <c r="EJ156" s="67"/>
      <c r="EK156" s="8"/>
      <c r="EL156" s="9" t="str">
        <f t="shared" si="305"/>
        <v xml:space="preserve"> </v>
      </c>
      <c r="EM156" s="9"/>
      <c r="EN156" s="8"/>
      <c r="EO156" s="9" t="str">
        <f t="shared" si="306"/>
        <v xml:space="preserve"> </v>
      </c>
      <c r="EP156" s="9"/>
      <c r="EQ156" s="8"/>
      <c r="ER156" s="9" t="str">
        <f t="shared" si="307"/>
        <v xml:space="preserve"> </v>
      </c>
      <c r="ES156" s="9"/>
      <c r="ET156" s="8"/>
      <c r="EU156" s="9" t="str">
        <f t="shared" si="308"/>
        <v xml:space="preserve"> </v>
      </c>
      <c r="EV156" s="9"/>
      <c r="EW156" s="8"/>
      <c r="EX156" s="9" t="str">
        <f t="shared" si="309"/>
        <v xml:space="preserve"> </v>
      </c>
      <c r="EY156" s="9"/>
      <c r="EZ156" s="8"/>
      <c r="FA156" s="9" t="str">
        <f t="shared" si="310"/>
        <v xml:space="preserve"> </v>
      </c>
      <c r="FB156" s="9"/>
      <c r="FC156" s="8"/>
      <c r="FD156" s="9" t="str">
        <f t="shared" si="311"/>
        <v xml:space="preserve"> </v>
      </c>
      <c r="FE156" s="9"/>
      <c r="FF156" s="8"/>
      <c r="FG156" s="9" t="str">
        <f t="shared" si="312"/>
        <v xml:space="preserve"> </v>
      </c>
      <c r="FH156" s="9"/>
      <c r="FI156" s="8"/>
      <c r="FJ156" s="9" t="str">
        <f t="shared" si="313"/>
        <v xml:space="preserve"> </v>
      </c>
      <c r="FK156" s="9"/>
      <c r="FL156" s="8"/>
      <c r="FM156" s="9" t="str">
        <f t="shared" si="314"/>
        <v xml:space="preserve"> </v>
      </c>
      <c r="FN156" s="9"/>
      <c r="FO156" s="8"/>
      <c r="FP156" s="9" t="str">
        <f t="shared" si="315"/>
        <v xml:space="preserve"> </v>
      </c>
      <c r="FQ156" s="9"/>
      <c r="FR156" s="2"/>
      <c r="FS156" s="9" t="str">
        <f t="shared" si="316"/>
        <v xml:space="preserve"> </v>
      </c>
      <c r="FT156" s="8">
        <f t="shared" si="317"/>
        <v>47</v>
      </c>
      <c r="FU156" s="53">
        <f t="shared" si="323"/>
        <v>0</v>
      </c>
      <c r="FV156" s="147">
        <f t="shared" si="240"/>
        <v>0</v>
      </c>
      <c r="FW156" s="164" t="str">
        <f t="shared" si="241"/>
        <v xml:space="preserve">មិនចាត់ថ្នាក់ </v>
      </c>
      <c r="FX156" s="164" t="str">
        <f t="shared" si="242"/>
        <v xml:space="preserve"> មិនចាត់ថ្នាក់</v>
      </c>
      <c r="FY156" s="53" t="str">
        <f t="shared" si="259"/>
        <v xml:space="preserve"> </v>
      </c>
      <c r="FZ156" s="58">
        <f>វត្តមាន!FZ156</f>
        <v>2</v>
      </c>
      <c r="GA156" s="58">
        <f>វត្តមាន!GA156</f>
        <v>2</v>
      </c>
      <c r="GB156" s="58">
        <f>វត្តមាន!GB156</f>
        <v>2</v>
      </c>
      <c r="GC156" s="58">
        <f>វត្តមាន!GC156</f>
        <v>6</v>
      </c>
      <c r="GD156" s="69">
        <f t="shared" si="324"/>
        <v>6.5526315789473681</v>
      </c>
      <c r="GE156" s="69">
        <f t="shared" si="318"/>
        <v>0</v>
      </c>
      <c r="GF156" s="69">
        <f t="shared" si="319"/>
        <v>3.2763157894736841</v>
      </c>
      <c r="GG156" s="164" t="str">
        <f t="shared" si="244"/>
        <v>F</v>
      </c>
      <c r="GH156" s="164" t="str">
        <f t="shared" si="245"/>
        <v>ខ្សោយ</v>
      </c>
      <c r="GI156" s="53" t="e">
        <f t="shared" si="260"/>
        <v>#N/A</v>
      </c>
      <c r="GJ156" s="2">
        <f t="shared" si="325"/>
        <v>4</v>
      </c>
      <c r="GK156" s="2">
        <f t="shared" si="326"/>
        <v>4</v>
      </c>
      <c r="GL156" s="2">
        <f t="shared" si="327"/>
        <v>4</v>
      </c>
      <c r="GM156" s="2">
        <f t="shared" si="328"/>
        <v>12</v>
      </c>
    </row>
    <row r="157" spans="1:195">
      <c r="A157" s="2"/>
      <c r="B157" s="2"/>
      <c r="C157" s="2"/>
      <c r="D157" s="2"/>
      <c r="E157" s="7"/>
      <c r="F157" s="7" t="str">
        <f>ប្រវត្តិរូបសិស្ស!G157</f>
        <v>12E</v>
      </c>
      <c r="G157" s="8"/>
      <c r="H157" s="9" t="str">
        <f t="shared" si="261"/>
        <v xml:space="preserve"> </v>
      </c>
      <c r="I157" s="8"/>
      <c r="J157" s="9" t="str">
        <f t="shared" si="262"/>
        <v xml:space="preserve"> </v>
      </c>
      <c r="K157" s="8"/>
      <c r="L157" s="9" t="str">
        <f t="shared" si="263"/>
        <v xml:space="preserve"> </v>
      </c>
      <c r="M157" s="8"/>
      <c r="N157" s="9" t="str">
        <f t="shared" si="264"/>
        <v xml:space="preserve"> </v>
      </c>
      <c r="O157" s="8"/>
      <c r="P157" s="9" t="str">
        <f t="shared" si="265"/>
        <v xml:space="preserve"> </v>
      </c>
      <c r="Q157" s="8"/>
      <c r="R157" s="9" t="str">
        <f t="shared" si="266"/>
        <v xml:space="preserve"> </v>
      </c>
      <c r="S157" s="8"/>
      <c r="T157" s="9" t="str">
        <f t="shared" si="267"/>
        <v xml:space="preserve"> </v>
      </c>
      <c r="U157" s="8"/>
      <c r="V157" s="9" t="str">
        <f t="shared" si="268"/>
        <v xml:space="preserve"> </v>
      </c>
      <c r="W157" s="8"/>
      <c r="X157" s="9" t="str">
        <f t="shared" si="269"/>
        <v xml:space="preserve"> </v>
      </c>
      <c r="Y157" s="9"/>
      <c r="Z157" s="8"/>
      <c r="AA157" s="9" t="str">
        <f t="shared" ref="AA157:AA203" si="329">IF(Z157=0," ",IF(Z157&gt;=45,"A",IF(Z157&gt;=40,"B",IF(Z157&gt;=35,"C",IF(Z157&gt;=30,"D",IF(Z157&gt;=25,"E",IF(Z157&lt;25,"F")))))))</f>
        <v xml:space="preserve"> </v>
      </c>
      <c r="AB157" s="8"/>
      <c r="AC157" s="9" t="str">
        <f t="shared" si="270"/>
        <v xml:space="preserve"> </v>
      </c>
      <c r="AD157" s="2"/>
      <c r="AE157" s="9" t="str">
        <f t="shared" si="271"/>
        <v>F</v>
      </c>
      <c r="AF157" s="53"/>
      <c r="AG157" s="147"/>
      <c r="AH157" s="164"/>
      <c r="AI157" s="164" t="str">
        <f t="shared" si="254"/>
        <v xml:space="preserve"> មិនចាត់ថ្នាក់</v>
      </c>
      <c r="AJ157" s="53" t="str">
        <f t="shared" si="255"/>
        <v xml:space="preserve"> </v>
      </c>
      <c r="AK157" s="53"/>
      <c r="AL157" s="53"/>
      <c r="AM157" s="53"/>
      <c r="AN157" s="53"/>
      <c r="AO157" s="8"/>
      <c r="AP157" s="9" t="str">
        <f t="shared" si="272"/>
        <v xml:space="preserve"> </v>
      </c>
      <c r="AQ157" s="8"/>
      <c r="AR157" s="9" t="str">
        <f t="shared" si="273"/>
        <v xml:space="preserve"> </v>
      </c>
      <c r="AS157" s="8"/>
      <c r="AT157" s="9" t="str">
        <f t="shared" si="274"/>
        <v xml:space="preserve"> </v>
      </c>
      <c r="AU157" s="8"/>
      <c r="AV157" s="9" t="str">
        <f t="shared" si="275"/>
        <v xml:space="preserve"> </v>
      </c>
      <c r="AW157" s="8"/>
      <c r="AX157" s="9" t="str">
        <f t="shared" si="276"/>
        <v xml:space="preserve"> </v>
      </c>
      <c r="AY157" s="8"/>
      <c r="AZ157" s="9" t="str">
        <f t="shared" si="277"/>
        <v xml:space="preserve"> </v>
      </c>
      <c r="BA157" s="8"/>
      <c r="BB157" s="9" t="str">
        <f t="shared" si="278"/>
        <v xml:space="preserve"> </v>
      </c>
      <c r="BC157" s="8"/>
      <c r="BD157" s="9" t="str">
        <f t="shared" si="279"/>
        <v xml:space="preserve"> </v>
      </c>
      <c r="BE157" s="8"/>
      <c r="BF157" s="9" t="str">
        <f t="shared" si="280"/>
        <v xml:space="preserve"> </v>
      </c>
      <c r="BG157" s="8"/>
      <c r="BH157" s="9" t="str">
        <f t="shared" si="281"/>
        <v xml:space="preserve"> </v>
      </c>
      <c r="BI157" s="8"/>
      <c r="BJ157" s="9" t="str">
        <f t="shared" si="282"/>
        <v xml:space="preserve"> </v>
      </c>
      <c r="BK157" s="2"/>
      <c r="BL157" s="9" t="str">
        <f t="shared" si="224"/>
        <v>F</v>
      </c>
      <c r="BM157" s="53">
        <f t="shared" si="320"/>
        <v>0</v>
      </c>
      <c r="BN157" s="147">
        <f t="shared" si="226"/>
        <v>0</v>
      </c>
      <c r="BO157" s="164" t="str">
        <f t="shared" si="227"/>
        <v xml:space="preserve">មិនចាត់ថ្នាក់ </v>
      </c>
      <c r="BP157" s="164" t="str">
        <f t="shared" si="228"/>
        <v xml:space="preserve"> មិនចាត់ថ្នាក់</v>
      </c>
      <c r="BQ157" s="53" t="str">
        <f t="shared" si="256"/>
        <v xml:space="preserve"> </v>
      </c>
      <c r="BR157" s="51">
        <f>វត្តមាន!BV157</f>
        <v>0</v>
      </c>
      <c r="BS157" s="51">
        <f>វត្តមាន!BW157</f>
        <v>0</v>
      </c>
      <c r="BT157" s="51">
        <f>វត្តមាន!BX157</f>
        <v>0</v>
      </c>
      <c r="BU157" s="51">
        <f>វត្តមាន!BY157</f>
        <v>0</v>
      </c>
      <c r="BV157" s="8"/>
      <c r="BW157" s="9" t="str">
        <f t="shared" si="283"/>
        <v xml:space="preserve"> </v>
      </c>
      <c r="BX157" s="8"/>
      <c r="BY157" s="9" t="str">
        <f t="shared" si="284"/>
        <v xml:space="preserve"> </v>
      </c>
      <c r="BZ157" s="8"/>
      <c r="CA157" s="9" t="str">
        <f t="shared" si="285"/>
        <v xml:space="preserve"> </v>
      </c>
      <c r="CB157" s="8"/>
      <c r="CC157" s="9" t="str">
        <f t="shared" si="286"/>
        <v xml:space="preserve"> </v>
      </c>
      <c r="CD157" s="8"/>
      <c r="CE157" s="9" t="str">
        <f t="shared" si="287"/>
        <v xml:space="preserve"> </v>
      </c>
      <c r="CF157" s="8"/>
      <c r="CG157" s="9" t="str">
        <f t="shared" si="288"/>
        <v xml:space="preserve"> </v>
      </c>
      <c r="CH157" s="8"/>
      <c r="CI157" s="9" t="str">
        <f t="shared" si="289"/>
        <v xml:space="preserve"> </v>
      </c>
      <c r="CJ157" s="8"/>
      <c r="CK157" s="9" t="str">
        <f t="shared" si="290"/>
        <v xml:space="preserve"> </v>
      </c>
      <c r="CL157" s="8"/>
      <c r="CM157" s="9" t="str">
        <f t="shared" si="291"/>
        <v xml:space="preserve"> </v>
      </c>
      <c r="CN157" s="8"/>
      <c r="CO157" s="9" t="str">
        <f t="shared" si="292"/>
        <v xml:space="preserve"> </v>
      </c>
      <c r="CP157" s="8"/>
      <c r="CQ157" s="9" t="str">
        <f t="shared" si="293"/>
        <v xml:space="preserve"> </v>
      </c>
      <c r="CR157" s="2"/>
      <c r="CS157" s="9" t="str">
        <f t="shared" si="229"/>
        <v>F</v>
      </c>
      <c r="CT157" s="53">
        <f t="shared" si="321"/>
        <v>0</v>
      </c>
      <c r="CU157" s="147">
        <f t="shared" si="231"/>
        <v>0</v>
      </c>
      <c r="CV157" s="164" t="str">
        <f t="shared" si="232"/>
        <v xml:space="preserve">មិនចាត់ថ្នាក់ </v>
      </c>
      <c r="CW157" s="164" t="str">
        <f t="shared" si="233"/>
        <v xml:space="preserve"> មិនចាត់ថ្នាក់</v>
      </c>
      <c r="CX157" s="53" t="str">
        <f t="shared" si="257"/>
        <v xml:space="preserve"> </v>
      </c>
      <c r="CY157" s="51">
        <f>វត្តមាន!DF157</f>
        <v>0</v>
      </c>
      <c r="CZ157" s="51">
        <f>វត្តមាន!DG157</f>
        <v>0</v>
      </c>
      <c r="DA157" s="51">
        <f>វត្តមាន!DH157</f>
        <v>0</v>
      </c>
      <c r="DB157" s="51">
        <f>វត្តមាន!DI157</f>
        <v>0</v>
      </c>
      <c r="DC157" s="8"/>
      <c r="DD157" s="9" t="str">
        <f t="shared" si="294"/>
        <v xml:space="preserve"> </v>
      </c>
      <c r="DE157" s="8"/>
      <c r="DF157" s="9" t="str">
        <f t="shared" si="295"/>
        <v xml:space="preserve"> </v>
      </c>
      <c r="DG157" s="8"/>
      <c r="DH157" s="9" t="str">
        <f t="shared" si="296"/>
        <v xml:space="preserve"> </v>
      </c>
      <c r="DI157" s="8"/>
      <c r="DJ157" s="9" t="str">
        <f t="shared" si="297"/>
        <v xml:space="preserve"> </v>
      </c>
      <c r="DK157" s="8"/>
      <c r="DL157" s="9" t="str">
        <f t="shared" si="298"/>
        <v xml:space="preserve"> </v>
      </c>
      <c r="DM157" s="8"/>
      <c r="DN157" s="9" t="str">
        <f t="shared" si="299"/>
        <v xml:space="preserve"> </v>
      </c>
      <c r="DO157" s="8"/>
      <c r="DP157" s="9" t="str">
        <f t="shared" si="300"/>
        <v xml:space="preserve"> </v>
      </c>
      <c r="DQ157" s="8"/>
      <c r="DR157" s="9" t="str">
        <f t="shared" si="301"/>
        <v xml:space="preserve"> </v>
      </c>
      <c r="DS157" s="8"/>
      <c r="DT157" s="9" t="str">
        <f t="shared" si="302"/>
        <v xml:space="preserve"> </v>
      </c>
      <c r="DU157" s="8"/>
      <c r="DV157" s="9" t="str">
        <f t="shared" si="303"/>
        <v xml:space="preserve"> </v>
      </c>
      <c r="DW157" s="8"/>
      <c r="DX157" s="9" t="str">
        <f t="shared" si="304"/>
        <v xml:space="preserve"> </v>
      </c>
      <c r="DY157" s="2"/>
      <c r="DZ157" s="9" t="str">
        <f t="shared" si="234"/>
        <v>F</v>
      </c>
      <c r="EA157" s="53">
        <f t="shared" si="322"/>
        <v>0</v>
      </c>
      <c r="EB157" s="147">
        <f t="shared" si="236"/>
        <v>0</v>
      </c>
      <c r="EC157" s="164" t="str">
        <f t="shared" si="237"/>
        <v xml:space="preserve">មិនចាត់ថ្នាក់ </v>
      </c>
      <c r="ED157" s="164" t="str">
        <f t="shared" si="238"/>
        <v xml:space="preserve"> មិនចាត់ថ្នាក់</v>
      </c>
      <c r="EE157" s="53" t="str">
        <f t="shared" si="258"/>
        <v xml:space="preserve"> </v>
      </c>
      <c r="EF157" s="58">
        <f>វត្តមាន!EP157</f>
        <v>2</v>
      </c>
      <c r="EG157" s="58">
        <f>វត្តមាន!EQ157</f>
        <v>2</v>
      </c>
      <c r="EH157" s="58">
        <f>វត្តមាន!ER157</f>
        <v>2</v>
      </c>
      <c r="EI157" s="58">
        <f>វត្តមាន!ES157</f>
        <v>6</v>
      </c>
      <c r="EJ157" s="67"/>
      <c r="EK157" s="8"/>
      <c r="EL157" s="9" t="str">
        <f t="shared" si="305"/>
        <v xml:space="preserve"> </v>
      </c>
      <c r="EM157" s="9"/>
      <c r="EN157" s="8"/>
      <c r="EO157" s="9" t="str">
        <f t="shared" si="306"/>
        <v xml:space="preserve"> </v>
      </c>
      <c r="EP157" s="9"/>
      <c r="EQ157" s="8"/>
      <c r="ER157" s="9" t="str">
        <f t="shared" si="307"/>
        <v xml:space="preserve"> </v>
      </c>
      <c r="ES157" s="9"/>
      <c r="ET157" s="8"/>
      <c r="EU157" s="9" t="str">
        <f t="shared" si="308"/>
        <v xml:space="preserve"> </v>
      </c>
      <c r="EV157" s="9"/>
      <c r="EW157" s="8"/>
      <c r="EX157" s="9" t="str">
        <f t="shared" si="309"/>
        <v xml:space="preserve"> </v>
      </c>
      <c r="EY157" s="9"/>
      <c r="EZ157" s="8"/>
      <c r="FA157" s="9" t="str">
        <f t="shared" si="310"/>
        <v xml:space="preserve"> </v>
      </c>
      <c r="FB157" s="9"/>
      <c r="FC157" s="8"/>
      <c r="FD157" s="9" t="str">
        <f t="shared" si="311"/>
        <v xml:space="preserve"> </v>
      </c>
      <c r="FE157" s="9"/>
      <c r="FF157" s="8"/>
      <c r="FG157" s="9" t="str">
        <f t="shared" si="312"/>
        <v xml:space="preserve"> </v>
      </c>
      <c r="FH157" s="9"/>
      <c r="FI157" s="8"/>
      <c r="FJ157" s="9" t="str">
        <f t="shared" si="313"/>
        <v xml:space="preserve"> </v>
      </c>
      <c r="FK157" s="9"/>
      <c r="FL157" s="8"/>
      <c r="FM157" s="9" t="str">
        <f t="shared" si="314"/>
        <v xml:space="preserve"> </v>
      </c>
      <c r="FN157" s="9"/>
      <c r="FO157" s="8"/>
      <c r="FP157" s="9" t="str">
        <f t="shared" si="315"/>
        <v xml:space="preserve"> </v>
      </c>
      <c r="FQ157" s="9"/>
      <c r="FR157" s="2"/>
      <c r="FS157" s="9" t="str">
        <f t="shared" si="316"/>
        <v xml:space="preserve"> </v>
      </c>
      <c r="FT157" s="8">
        <f t="shared" si="317"/>
        <v>47</v>
      </c>
      <c r="FU157" s="53">
        <f t="shared" si="323"/>
        <v>0</v>
      </c>
      <c r="FV157" s="147">
        <f t="shared" si="240"/>
        <v>0</v>
      </c>
      <c r="FW157" s="164" t="str">
        <f t="shared" si="241"/>
        <v xml:space="preserve">មិនចាត់ថ្នាក់ </v>
      </c>
      <c r="FX157" s="164" t="str">
        <f t="shared" si="242"/>
        <v xml:space="preserve"> មិនចាត់ថ្នាក់</v>
      </c>
      <c r="FY157" s="53" t="str">
        <f t="shared" si="259"/>
        <v xml:space="preserve"> </v>
      </c>
      <c r="FZ157" s="58">
        <f>វត្តមាន!FZ157</f>
        <v>2</v>
      </c>
      <c r="GA157" s="58">
        <f>វត្តមាន!GA157</f>
        <v>2</v>
      </c>
      <c r="GB157" s="58">
        <f>វត្តមាន!GB157</f>
        <v>2</v>
      </c>
      <c r="GC157" s="58">
        <f>វត្តមាន!GC157</f>
        <v>6</v>
      </c>
      <c r="GD157" s="69">
        <f t="shared" si="324"/>
        <v>0</v>
      </c>
      <c r="GE157" s="69">
        <f t="shared" si="318"/>
        <v>0</v>
      </c>
      <c r="GF157" s="69">
        <f t="shared" si="319"/>
        <v>0</v>
      </c>
      <c r="GG157" s="164" t="str">
        <f t="shared" si="244"/>
        <v xml:space="preserve">មិនចាត់ថ្នាក់ </v>
      </c>
      <c r="GH157" s="164" t="str">
        <f t="shared" si="245"/>
        <v xml:space="preserve"> មិនចាត់ថ្នាក់</v>
      </c>
      <c r="GI157" s="53" t="str">
        <f t="shared" si="260"/>
        <v xml:space="preserve"> </v>
      </c>
      <c r="GJ157" s="2">
        <f t="shared" si="325"/>
        <v>4</v>
      </c>
      <c r="GK157" s="2">
        <f t="shared" si="326"/>
        <v>4</v>
      </c>
      <c r="GL157" s="2">
        <f t="shared" si="327"/>
        <v>4</v>
      </c>
      <c r="GM157" s="2">
        <f t="shared" si="328"/>
        <v>12</v>
      </c>
    </row>
    <row r="158" spans="1:195">
      <c r="A158" s="2"/>
      <c r="B158" s="2"/>
      <c r="C158" s="2"/>
      <c r="D158" s="2"/>
      <c r="E158" s="7"/>
      <c r="F158" s="7" t="str">
        <f>ប្រវត្តិរូបសិស្ស!G158</f>
        <v>12E</v>
      </c>
      <c r="G158" s="8"/>
      <c r="H158" s="9" t="str">
        <f t="shared" si="261"/>
        <v xml:space="preserve"> </v>
      </c>
      <c r="I158" s="8"/>
      <c r="J158" s="9" t="str">
        <f t="shared" si="262"/>
        <v xml:space="preserve"> </v>
      </c>
      <c r="K158" s="8"/>
      <c r="L158" s="9" t="str">
        <f t="shared" si="263"/>
        <v xml:space="preserve"> </v>
      </c>
      <c r="M158" s="8"/>
      <c r="N158" s="9" t="str">
        <f t="shared" si="264"/>
        <v xml:space="preserve"> </v>
      </c>
      <c r="O158" s="8"/>
      <c r="P158" s="9" t="str">
        <f t="shared" si="265"/>
        <v xml:space="preserve"> </v>
      </c>
      <c r="Q158" s="8"/>
      <c r="R158" s="9" t="str">
        <f t="shared" si="266"/>
        <v xml:space="preserve"> </v>
      </c>
      <c r="S158" s="8"/>
      <c r="T158" s="9" t="str">
        <f t="shared" si="267"/>
        <v xml:space="preserve"> </v>
      </c>
      <c r="U158" s="8"/>
      <c r="V158" s="9" t="str">
        <f t="shared" si="268"/>
        <v xml:space="preserve"> </v>
      </c>
      <c r="W158" s="8"/>
      <c r="X158" s="9" t="str">
        <f t="shared" si="269"/>
        <v xml:space="preserve"> </v>
      </c>
      <c r="Y158" s="9"/>
      <c r="Z158" s="8"/>
      <c r="AA158" s="9" t="str">
        <f t="shared" si="329"/>
        <v xml:space="preserve"> </v>
      </c>
      <c r="AB158" s="8"/>
      <c r="AC158" s="9" t="str">
        <f t="shared" si="270"/>
        <v xml:space="preserve"> </v>
      </c>
      <c r="AD158" s="2"/>
      <c r="AE158" s="9" t="str">
        <f t="shared" si="271"/>
        <v>F</v>
      </c>
      <c r="AF158" s="53"/>
      <c r="AG158" s="147"/>
      <c r="AH158" s="164"/>
      <c r="AI158" s="164" t="str">
        <f t="shared" si="254"/>
        <v xml:space="preserve"> មិនចាត់ថ្នាក់</v>
      </c>
      <c r="AJ158" s="53" t="str">
        <f t="shared" si="255"/>
        <v xml:space="preserve"> </v>
      </c>
      <c r="AK158" s="53"/>
      <c r="AL158" s="53"/>
      <c r="AM158" s="53"/>
      <c r="AN158" s="53"/>
      <c r="AO158" s="8"/>
      <c r="AP158" s="9" t="str">
        <f t="shared" si="272"/>
        <v xml:space="preserve"> </v>
      </c>
      <c r="AQ158" s="8"/>
      <c r="AR158" s="9" t="str">
        <f t="shared" si="273"/>
        <v xml:space="preserve"> </v>
      </c>
      <c r="AS158" s="8"/>
      <c r="AT158" s="9" t="str">
        <f t="shared" si="274"/>
        <v xml:space="preserve"> </v>
      </c>
      <c r="AU158" s="8"/>
      <c r="AV158" s="9" t="str">
        <f t="shared" si="275"/>
        <v xml:space="preserve"> </v>
      </c>
      <c r="AW158" s="8"/>
      <c r="AX158" s="9" t="str">
        <f t="shared" si="276"/>
        <v xml:space="preserve"> </v>
      </c>
      <c r="AY158" s="8"/>
      <c r="AZ158" s="9" t="str">
        <f t="shared" si="277"/>
        <v xml:space="preserve"> </v>
      </c>
      <c r="BA158" s="8"/>
      <c r="BB158" s="9" t="str">
        <f t="shared" si="278"/>
        <v xml:space="preserve"> </v>
      </c>
      <c r="BC158" s="8"/>
      <c r="BD158" s="9" t="str">
        <f t="shared" si="279"/>
        <v xml:space="preserve"> </v>
      </c>
      <c r="BE158" s="8"/>
      <c r="BF158" s="9" t="str">
        <f t="shared" si="280"/>
        <v xml:space="preserve"> </v>
      </c>
      <c r="BG158" s="8"/>
      <c r="BH158" s="9" t="str">
        <f t="shared" si="281"/>
        <v xml:space="preserve"> </v>
      </c>
      <c r="BI158" s="8"/>
      <c r="BJ158" s="9" t="str">
        <f t="shared" si="282"/>
        <v xml:space="preserve"> </v>
      </c>
      <c r="BK158" s="2"/>
      <c r="BL158" s="9" t="str">
        <f t="shared" si="224"/>
        <v>F</v>
      </c>
      <c r="BM158" s="53">
        <f t="shared" si="320"/>
        <v>0</v>
      </c>
      <c r="BN158" s="147">
        <f t="shared" si="226"/>
        <v>0</v>
      </c>
      <c r="BO158" s="164" t="str">
        <f t="shared" si="227"/>
        <v xml:space="preserve">មិនចាត់ថ្នាក់ </v>
      </c>
      <c r="BP158" s="164" t="str">
        <f t="shared" si="228"/>
        <v xml:space="preserve"> មិនចាត់ថ្នាក់</v>
      </c>
      <c r="BQ158" s="53" t="str">
        <f t="shared" si="256"/>
        <v xml:space="preserve"> </v>
      </c>
      <c r="BR158" s="51">
        <f>វត្តមាន!BV158</f>
        <v>0</v>
      </c>
      <c r="BS158" s="51">
        <f>វត្តមាន!BW158</f>
        <v>0</v>
      </c>
      <c r="BT158" s="51">
        <f>វត្តមាន!BX158</f>
        <v>0</v>
      </c>
      <c r="BU158" s="51">
        <f>វត្តមាន!BY158</f>
        <v>0</v>
      </c>
      <c r="BV158" s="8"/>
      <c r="BW158" s="9" t="str">
        <f t="shared" si="283"/>
        <v xml:space="preserve"> </v>
      </c>
      <c r="BX158" s="8"/>
      <c r="BY158" s="9" t="str">
        <f t="shared" si="284"/>
        <v xml:space="preserve"> </v>
      </c>
      <c r="BZ158" s="8"/>
      <c r="CA158" s="9" t="str">
        <f t="shared" si="285"/>
        <v xml:space="preserve"> </v>
      </c>
      <c r="CB158" s="8"/>
      <c r="CC158" s="9" t="str">
        <f t="shared" si="286"/>
        <v xml:space="preserve"> </v>
      </c>
      <c r="CD158" s="8"/>
      <c r="CE158" s="9" t="str">
        <f t="shared" si="287"/>
        <v xml:space="preserve"> </v>
      </c>
      <c r="CF158" s="8"/>
      <c r="CG158" s="9" t="str">
        <f t="shared" si="288"/>
        <v xml:space="preserve"> </v>
      </c>
      <c r="CH158" s="8"/>
      <c r="CI158" s="9" t="str">
        <f t="shared" si="289"/>
        <v xml:space="preserve"> </v>
      </c>
      <c r="CJ158" s="8"/>
      <c r="CK158" s="9" t="str">
        <f t="shared" si="290"/>
        <v xml:space="preserve"> </v>
      </c>
      <c r="CL158" s="8"/>
      <c r="CM158" s="9" t="str">
        <f t="shared" si="291"/>
        <v xml:space="preserve"> </v>
      </c>
      <c r="CN158" s="8"/>
      <c r="CO158" s="9" t="str">
        <f t="shared" si="292"/>
        <v xml:space="preserve"> </v>
      </c>
      <c r="CP158" s="8"/>
      <c r="CQ158" s="9" t="str">
        <f t="shared" si="293"/>
        <v xml:space="preserve"> </v>
      </c>
      <c r="CR158" s="2"/>
      <c r="CS158" s="9" t="str">
        <f t="shared" si="229"/>
        <v>F</v>
      </c>
      <c r="CT158" s="53">
        <f t="shared" si="321"/>
        <v>0</v>
      </c>
      <c r="CU158" s="147">
        <f t="shared" si="231"/>
        <v>0</v>
      </c>
      <c r="CV158" s="164" t="str">
        <f t="shared" si="232"/>
        <v xml:space="preserve">មិនចាត់ថ្នាក់ </v>
      </c>
      <c r="CW158" s="164" t="str">
        <f t="shared" si="233"/>
        <v xml:space="preserve"> មិនចាត់ថ្នាក់</v>
      </c>
      <c r="CX158" s="53" t="str">
        <f t="shared" si="257"/>
        <v xml:space="preserve"> </v>
      </c>
      <c r="CY158" s="51">
        <f>វត្តមាន!DF158</f>
        <v>0</v>
      </c>
      <c r="CZ158" s="51">
        <f>វត្តមាន!DG158</f>
        <v>0</v>
      </c>
      <c r="DA158" s="51">
        <f>វត្តមាន!DH158</f>
        <v>0</v>
      </c>
      <c r="DB158" s="51">
        <f>វត្តមាន!DI158</f>
        <v>0</v>
      </c>
      <c r="DC158" s="8"/>
      <c r="DD158" s="9" t="str">
        <f t="shared" si="294"/>
        <v xml:space="preserve"> </v>
      </c>
      <c r="DE158" s="8"/>
      <c r="DF158" s="9" t="str">
        <f t="shared" si="295"/>
        <v xml:space="preserve"> </v>
      </c>
      <c r="DG158" s="8"/>
      <c r="DH158" s="9" t="str">
        <f t="shared" si="296"/>
        <v xml:space="preserve"> </v>
      </c>
      <c r="DI158" s="8"/>
      <c r="DJ158" s="9" t="str">
        <f t="shared" si="297"/>
        <v xml:space="preserve"> </v>
      </c>
      <c r="DK158" s="8"/>
      <c r="DL158" s="9" t="str">
        <f t="shared" si="298"/>
        <v xml:space="preserve"> </v>
      </c>
      <c r="DM158" s="8"/>
      <c r="DN158" s="9" t="str">
        <f t="shared" si="299"/>
        <v xml:space="preserve"> </v>
      </c>
      <c r="DO158" s="8"/>
      <c r="DP158" s="9" t="str">
        <f t="shared" si="300"/>
        <v xml:space="preserve"> </v>
      </c>
      <c r="DQ158" s="8"/>
      <c r="DR158" s="9" t="str">
        <f t="shared" si="301"/>
        <v xml:space="preserve"> </v>
      </c>
      <c r="DS158" s="8"/>
      <c r="DT158" s="9" t="str">
        <f t="shared" si="302"/>
        <v xml:space="preserve"> </v>
      </c>
      <c r="DU158" s="8"/>
      <c r="DV158" s="9" t="str">
        <f t="shared" si="303"/>
        <v xml:space="preserve"> </v>
      </c>
      <c r="DW158" s="8"/>
      <c r="DX158" s="9" t="str">
        <f t="shared" si="304"/>
        <v xml:space="preserve"> </v>
      </c>
      <c r="DY158" s="2"/>
      <c r="DZ158" s="9" t="str">
        <f t="shared" si="234"/>
        <v>F</v>
      </c>
      <c r="EA158" s="53">
        <f t="shared" si="322"/>
        <v>0</v>
      </c>
      <c r="EB158" s="147">
        <f t="shared" si="236"/>
        <v>0</v>
      </c>
      <c r="EC158" s="164" t="str">
        <f t="shared" si="237"/>
        <v xml:space="preserve">មិនចាត់ថ្នាក់ </v>
      </c>
      <c r="ED158" s="164" t="str">
        <f t="shared" si="238"/>
        <v xml:space="preserve"> មិនចាត់ថ្នាក់</v>
      </c>
      <c r="EE158" s="53" t="str">
        <f t="shared" si="258"/>
        <v xml:space="preserve"> </v>
      </c>
      <c r="EF158" s="58">
        <f>វត្តមាន!EP158</f>
        <v>2</v>
      </c>
      <c r="EG158" s="58">
        <f>វត្តមាន!EQ158</f>
        <v>2</v>
      </c>
      <c r="EH158" s="58">
        <f>វត្តមាន!ER158</f>
        <v>2</v>
      </c>
      <c r="EI158" s="58">
        <f>វត្តមាន!ES158</f>
        <v>6</v>
      </c>
      <c r="EJ158" s="67"/>
      <c r="EK158" s="8"/>
      <c r="EL158" s="9" t="str">
        <f t="shared" si="305"/>
        <v xml:space="preserve"> </v>
      </c>
      <c r="EM158" s="9"/>
      <c r="EN158" s="8"/>
      <c r="EO158" s="9" t="str">
        <f t="shared" si="306"/>
        <v xml:space="preserve"> </v>
      </c>
      <c r="EP158" s="9"/>
      <c r="EQ158" s="8"/>
      <c r="ER158" s="9" t="str">
        <f t="shared" si="307"/>
        <v xml:space="preserve"> </v>
      </c>
      <c r="ES158" s="9"/>
      <c r="ET158" s="8"/>
      <c r="EU158" s="9" t="str">
        <f t="shared" si="308"/>
        <v xml:space="preserve"> </v>
      </c>
      <c r="EV158" s="9"/>
      <c r="EW158" s="8"/>
      <c r="EX158" s="9" t="str">
        <f t="shared" si="309"/>
        <v xml:space="preserve"> </v>
      </c>
      <c r="EY158" s="9"/>
      <c r="EZ158" s="8"/>
      <c r="FA158" s="9" t="str">
        <f t="shared" si="310"/>
        <v xml:space="preserve"> </v>
      </c>
      <c r="FB158" s="9"/>
      <c r="FC158" s="8"/>
      <c r="FD158" s="9" t="str">
        <f t="shared" si="311"/>
        <v xml:space="preserve"> </v>
      </c>
      <c r="FE158" s="9"/>
      <c r="FF158" s="8"/>
      <c r="FG158" s="9" t="str">
        <f t="shared" si="312"/>
        <v xml:space="preserve"> </v>
      </c>
      <c r="FH158" s="9"/>
      <c r="FI158" s="8"/>
      <c r="FJ158" s="9" t="str">
        <f t="shared" si="313"/>
        <v xml:space="preserve"> </v>
      </c>
      <c r="FK158" s="9"/>
      <c r="FL158" s="8"/>
      <c r="FM158" s="9" t="str">
        <f t="shared" si="314"/>
        <v xml:space="preserve"> </v>
      </c>
      <c r="FN158" s="9"/>
      <c r="FO158" s="8"/>
      <c r="FP158" s="9" t="str">
        <f t="shared" si="315"/>
        <v xml:space="preserve"> </v>
      </c>
      <c r="FQ158" s="9"/>
      <c r="FR158" s="2"/>
      <c r="FS158" s="9" t="str">
        <f t="shared" si="316"/>
        <v xml:space="preserve"> </v>
      </c>
      <c r="FT158" s="8">
        <f t="shared" si="317"/>
        <v>47</v>
      </c>
      <c r="FU158" s="53">
        <f t="shared" si="323"/>
        <v>0</v>
      </c>
      <c r="FV158" s="147">
        <f t="shared" si="240"/>
        <v>0</v>
      </c>
      <c r="FW158" s="164" t="str">
        <f t="shared" si="241"/>
        <v xml:space="preserve">មិនចាត់ថ្នាក់ </v>
      </c>
      <c r="FX158" s="164" t="str">
        <f t="shared" si="242"/>
        <v xml:space="preserve"> មិនចាត់ថ្នាក់</v>
      </c>
      <c r="FY158" s="53" t="str">
        <f t="shared" si="259"/>
        <v xml:space="preserve"> </v>
      </c>
      <c r="FZ158" s="58">
        <f>វត្តមាន!FZ158</f>
        <v>2</v>
      </c>
      <c r="GA158" s="58">
        <f>វត្តមាន!GA158</f>
        <v>2</v>
      </c>
      <c r="GB158" s="58">
        <f>វត្តមាន!GB158</f>
        <v>2</v>
      </c>
      <c r="GC158" s="58">
        <f>វត្តមាន!GC158</f>
        <v>6</v>
      </c>
      <c r="GD158" s="69">
        <f t="shared" si="324"/>
        <v>0</v>
      </c>
      <c r="GE158" s="69">
        <f t="shared" si="318"/>
        <v>0</v>
      </c>
      <c r="GF158" s="69">
        <f t="shared" si="319"/>
        <v>0</v>
      </c>
      <c r="GG158" s="164" t="str">
        <f t="shared" si="244"/>
        <v xml:space="preserve">មិនចាត់ថ្នាក់ </v>
      </c>
      <c r="GH158" s="164" t="str">
        <f t="shared" si="245"/>
        <v xml:space="preserve"> មិនចាត់ថ្នាក់</v>
      </c>
      <c r="GI158" s="53" t="str">
        <f t="shared" si="260"/>
        <v xml:space="preserve"> </v>
      </c>
      <c r="GJ158" s="2">
        <f t="shared" si="325"/>
        <v>4</v>
      </c>
      <c r="GK158" s="2">
        <f t="shared" si="326"/>
        <v>4</v>
      </c>
      <c r="GL158" s="2">
        <f t="shared" si="327"/>
        <v>4</v>
      </c>
      <c r="GM158" s="2">
        <f t="shared" si="328"/>
        <v>12</v>
      </c>
    </row>
    <row r="159" spans="1:195">
      <c r="A159" s="2"/>
      <c r="B159" s="2"/>
      <c r="C159" s="2"/>
      <c r="D159" s="2"/>
      <c r="E159" s="7"/>
      <c r="F159" s="7" t="str">
        <f>ប្រវត្តិរូបសិស្ស!G159</f>
        <v>12E</v>
      </c>
      <c r="G159" s="8"/>
      <c r="H159" s="9" t="str">
        <f t="shared" si="261"/>
        <v xml:space="preserve"> </v>
      </c>
      <c r="I159" s="8"/>
      <c r="J159" s="9" t="str">
        <f t="shared" si="262"/>
        <v xml:space="preserve"> </v>
      </c>
      <c r="K159" s="8"/>
      <c r="L159" s="9" t="str">
        <f t="shared" si="263"/>
        <v xml:space="preserve"> </v>
      </c>
      <c r="M159" s="8"/>
      <c r="N159" s="9" t="str">
        <f t="shared" si="264"/>
        <v xml:space="preserve"> </v>
      </c>
      <c r="O159" s="8"/>
      <c r="P159" s="9" t="str">
        <f t="shared" si="265"/>
        <v xml:space="preserve"> </v>
      </c>
      <c r="Q159" s="8"/>
      <c r="R159" s="9" t="str">
        <f t="shared" si="266"/>
        <v xml:space="preserve"> </v>
      </c>
      <c r="S159" s="8"/>
      <c r="T159" s="9" t="str">
        <f t="shared" si="267"/>
        <v xml:space="preserve"> </v>
      </c>
      <c r="U159" s="8"/>
      <c r="V159" s="9" t="str">
        <f t="shared" si="268"/>
        <v xml:space="preserve"> </v>
      </c>
      <c r="W159" s="8"/>
      <c r="X159" s="9" t="str">
        <f t="shared" si="269"/>
        <v xml:space="preserve"> </v>
      </c>
      <c r="Y159" s="9"/>
      <c r="Z159" s="8"/>
      <c r="AA159" s="9" t="str">
        <f t="shared" si="329"/>
        <v xml:space="preserve"> </v>
      </c>
      <c r="AB159" s="8"/>
      <c r="AC159" s="9" t="str">
        <f t="shared" si="270"/>
        <v xml:space="preserve"> </v>
      </c>
      <c r="AD159" s="2"/>
      <c r="AE159" s="9" t="str">
        <f t="shared" si="271"/>
        <v>F</v>
      </c>
      <c r="AF159" s="53"/>
      <c r="AG159" s="147"/>
      <c r="AH159" s="164"/>
      <c r="AI159" s="164" t="str">
        <f t="shared" si="254"/>
        <v xml:space="preserve"> មិនចាត់ថ្នាក់</v>
      </c>
      <c r="AJ159" s="53" t="str">
        <f t="shared" si="255"/>
        <v xml:space="preserve"> </v>
      </c>
      <c r="AK159" s="53"/>
      <c r="AL159" s="53"/>
      <c r="AM159" s="53"/>
      <c r="AN159" s="53"/>
      <c r="AO159" s="8"/>
      <c r="AP159" s="9" t="str">
        <f t="shared" si="272"/>
        <v xml:space="preserve"> </v>
      </c>
      <c r="AQ159" s="8"/>
      <c r="AR159" s="9" t="str">
        <f t="shared" si="273"/>
        <v xml:space="preserve"> </v>
      </c>
      <c r="AS159" s="8"/>
      <c r="AT159" s="9" t="str">
        <f t="shared" si="274"/>
        <v xml:space="preserve"> </v>
      </c>
      <c r="AU159" s="8"/>
      <c r="AV159" s="9" t="str">
        <f t="shared" si="275"/>
        <v xml:space="preserve"> </v>
      </c>
      <c r="AW159" s="8"/>
      <c r="AX159" s="9" t="str">
        <f t="shared" si="276"/>
        <v xml:space="preserve"> </v>
      </c>
      <c r="AY159" s="8"/>
      <c r="AZ159" s="9" t="str">
        <f t="shared" si="277"/>
        <v xml:space="preserve"> </v>
      </c>
      <c r="BA159" s="8"/>
      <c r="BB159" s="9" t="str">
        <f t="shared" si="278"/>
        <v xml:space="preserve"> </v>
      </c>
      <c r="BC159" s="8"/>
      <c r="BD159" s="9" t="str">
        <f t="shared" si="279"/>
        <v xml:space="preserve"> </v>
      </c>
      <c r="BE159" s="8"/>
      <c r="BF159" s="9" t="str">
        <f t="shared" si="280"/>
        <v xml:space="preserve"> </v>
      </c>
      <c r="BG159" s="8"/>
      <c r="BH159" s="9" t="str">
        <f t="shared" si="281"/>
        <v xml:space="preserve"> </v>
      </c>
      <c r="BI159" s="8"/>
      <c r="BJ159" s="9" t="str">
        <f t="shared" si="282"/>
        <v xml:space="preserve"> </v>
      </c>
      <c r="BK159" s="2"/>
      <c r="BL159" s="9" t="str">
        <f t="shared" si="224"/>
        <v>F</v>
      </c>
      <c r="BM159" s="53">
        <f t="shared" si="320"/>
        <v>0</v>
      </c>
      <c r="BN159" s="147">
        <f t="shared" si="226"/>
        <v>0</v>
      </c>
      <c r="BO159" s="164" t="str">
        <f t="shared" si="227"/>
        <v xml:space="preserve">មិនចាត់ថ្នាក់ </v>
      </c>
      <c r="BP159" s="164" t="str">
        <f t="shared" si="228"/>
        <v xml:space="preserve"> មិនចាត់ថ្នាក់</v>
      </c>
      <c r="BQ159" s="53" t="str">
        <f t="shared" si="256"/>
        <v xml:space="preserve"> </v>
      </c>
      <c r="BR159" s="51">
        <f>វត្តមាន!BV159</f>
        <v>0</v>
      </c>
      <c r="BS159" s="51">
        <f>វត្តមាន!BW159</f>
        <v>0</v>
      </c>
      <c r="BT159" s="51">
        <f>វត្តមាន!BX159</f>
        <v>0</v>
      </c>
      <c r="BU159" s="51">
        <f>វត្តមាន!BY159</f>
        <v>0</v>
      </c>
      <c r="BV159" s="8"/>
      <c r="BW159" s="9" t="str">
        <f t="shared" si="283"/>
        <v xml:space="preserve"> </v>
      </c>
      <c r="BX159" s="8"/>
      <c r="BY159" s="9" t="str">
        <f t="shared" si="284"/>
        <v xml:space="preserve"> </v>
      </c>
      <c r="BZ159" s="8"/>
      <c r="CA159" s="9" t="str">
        <f t="shared" si="285"/>
        <v xml:space="preserve"> </v>
      </c>
      <c r="CB159" s="8"/>
      <c r="CC159" s="9" t="str">
        <f t="shared" si="286"/>
        <v xml:space="preserve"> </v>
      </c>
      <c r="CD159" s="8"/>
      <c r="CE159" s="9" t="str">
        <f t="shared" si="287"/>
        <v xml:space="preserve"> </v>
      </c>
      <c r="CF159" s="8"/>
      <c r="CG159" s="9" t="str">
        <f t="shared" si="288"/>
        <v xml:space="preserve"> </v>
      </c>
      <c r="CH159" s="8"/>
      <c r="CI159" s="9" t="str">
        <f t="shared" si="289"/>
        <v xml:space="preserve"> </v>
      </c>
      <c r="CJ159" s="8"/>
      <c r="CK159" s="9" t="str">
        <f t="shared" si="290"/>
        <v xml:space="preserve"> </v>
      </c>
      <c r="CL159" s="8"/>
      <c r="CM159" s="9" t="str">
        <f t="shared" si="291"/>
        <v xml:space="preserve"> </v>
      </c>
      <c r="CN159" s="8"/>
      <c r="CO159" s="9" t="str">
        <f t="shared" si="292"/>
        <v xml:space="preserve"> </v>
      </c>
      <c r="CP159" s="8"/>
      <c r="CQ159" s="9" t="str">
        <f t="shared" si="293"/>
        <v xml:space="preserve"> </v>
      </c>
      <c r="CR159" s="2"/>
      <c r="CS159" s="9" t="str">
        <f t="shared" si="229"/>
        <v>F</v>
      </c>
      <c r="CT159" s="53">
        <f t="shared" si="321"/>
        <v>0</v>
      </c>
      <c r="CU159" s="147">
        <f t="shared" si="231"/>
        <v>0</v>
      </c>
      <c r="CV159" s="164" t="str">
        <f t="shared" si="232"/>
        <v xml:space="preserve">មិនចាត់ថ្នាក់ </v>
      </c>
      <c r="CW159" s="164" t="str">
        <f t="shared" si="233"/>
        <v xml:space="preserve"> មិនចាត់ថ្នាក់</v>
      </c>
      <c r="CX159" s="53" t="str">
        <f t="shared" si="257"/>
        <v xml:space="preserve"> </v>
      </c>
      <c r="CY159" s="51">
        <f>វត្តមាន!DF159</f>
        <v>0</v>
      </c>
      <c r="CZ159" s="51">
        <f>វត្តមាន!DG159</f>
        <v>0</v>
      </c>
      <c r="DA159" s="51">
        <f>វត្តមាន!DH159</f>
        <v>0</v>
      </c>
      <c r="DB159" s="51">
        <f>វត្តមាន!DI159</f>
        <v>0</v>
      </c>
      <c r="DC159" s="8"/>
      <c r="DD159" s="9" t="str">
        <f t="shared" si="294"/>
        <v xml:space="preserve"> </v>
      </c>
      <c r="DE159" s="8"/>
      <c r="DF159" s="9" t="str">
        <f t="shared" si="295"/>
        <v xml:space="preserve"> </v>
      </c>
      <c r="DG159" s="8"/>
      <c r="DH159" s="9" t="str">
        <f t="shared" si="296"/>
        <v xml:space="preserve"> </v>
      </c>
      <c r="DI159" s="8"/>
      <c r="DJ159" s="9" t="str">
        <f t="shared" si="297"/>
        <v xml:space="preserve"> </v>
      </c>
      <c r="DK159" s="8"/>
      <c r="DL159" s="9" t="str">
        <f t="shared" si="298"/>
        <v xml:space="preserve"> </v>
      </c>
      <c r="DM159" s="8"/>
      <c r="DN159" s="9" t="str">
        <f t="shared" si="299"/>
        <v xml:space="preserve"> </v>
      </c>
      <c r="DO159" s="8"/>
      <c r="DP159" s="9" t="str">
        <f t="shared" si="300"/>
        <v xml:space="preserve"> </v>
      </c>
      <c r="DQ159" s="8"/>
      <c r="DR159" s="9" t="str">
        <f t="shared" si="301"/>
        <v xml:space="preserve"> </v>
      </c>
      <c r="DS159" s="8"/>
      <c r="DT159" s="9" t="str">
        <f t="shared" si="302"/>
        <v xml:space="preserve"> </v>
      </c>
      <c r="DU159" s="8"/>
      <c r="DV159" s="9" t="str">
        <f t="shared" si="303"/>
        <v xml:space="preserve"> </v>
      </c>
      <c r="DW159" s="8"/>
      <c r="DX159" s="9" t="str">
        <f t="shared" si="304"/>
        <v xml:space="preserve"> </v>
      </c>
      <c r="DY159" s="2"/>
      <c r="DZ159" s="9" t="str">
        <f t="shared" si="234"/>
        <v>F</v>
      </c>
      <c r="EA159" s="53">
        <f t="shared" si="322"/>
        <v>0</v>
      </c>
      <c r="EB159" s="147">
        <f t="shared" si="236"/>
        <v>0</v>
      </c>
      <c r="EC159" s="164" t="str">
        <f t="shared" si="237"/>
        <v xml:space="preserve">មិនចាត់ថ្នាក់ </v>
      </c>
      <c r="ED159" s="164" t="str">
        <f t="shared" si="238"/>
        <v xml:space="preserve"> មិនចាត់ថ្នាក់</v>
      </c>
      <c r="EE159" s="53" t="str">
        <f t="shared" si="258"/>
        <v xml:space="preserve"> </v>
      </c>
      <c r="EF159" s="58">
        <f>វត្តមាន!EP159</f>
        <v>2</v>
      </c>
      <c r="EG159" s="58">
        <f>វត្តមាន!EQ159</f>
        <v>2</v>
      </c>
      <c r="EH159" s="58">
        <f>វត្តមាន!ER159</f>
        <v>2</v>
      </c>
      <c r="EI159" s="58">
        <f>វត្តមាន!ES159</f>
        <v>6</v>
      </c>
      <c r="EJ159" s="67"/>
      <c r="EK159" s="8"/>
      <c r="EL159" s="9" t="str">
        <f t="shared" si="305"/>
        <v xml:space="preserve"> </v>
      </c>
      <c r="EM159" s="9"/>
      <c r="EN159" s="8"/>
      <c r="EO159" s="9" t="str">
        <f t="shared" si="306"/>
        <v xml:space="preserve"> </v>
      </c>
      <c r="EP159" s="9"/>
      <c r="EQ159" s="8"/>
      <c r="ER159" s="9" t="str">
        <f t="shared" si="307"/>
        <v xml:space="preserve"> </v>
      </c>
      <c r="ES159" s="9"/>
      <c r="ET159" s="8"/>
      <c r="EU159" s="9" t="str">
        <f t="shared" si="308"/>
        <v xml:space="preserve"> </v>
      </c>
      <c r="EV159" s="9"/>
      <c r="EW159" s="8"/>
      <c r="EX159" s="9" t="str">
        <f t="shared" si="309"/>
        <v xml:space="preserve"> </v>
      </c>
      <c r="EY159" s="9"/>
      <c r="EZ159" s="8"/>
      <c r="FA159" s="9" t="str">
        <f t="shared" si="310"/>
        <v xml:space="preserve"> </v>
      </c>
      <c r="FB159" s="9"/>
      <c r="FC159" s="8"/>
      <c r="FD159" s="9" t="str">
        <f t="shared" si="311"/>
        <v xml:space="preserve"> </v>
      </c>
      <c r="FE159" s="9"/>
      <c r="FF159" s="8"/>
      <c r="FG159" s="9" t="str">
        <f t="shared" si="312"/>
        <v xml:space="preserve"> </v>
      </c>
      <c r="FH159" s="9"/>
      <c r="FI159" s="8"/>
      <c r="FJ159" s="9" t="str">
        <f t="shared" si="313"/>
        <v xml:space="preserve"> </v>
      </c>
      <c r="FK159" s="9"/>
      <c r="FL159" s="8"/>
      <c r="FM159" s="9" t="str">
        <f t="shared" si="314"/>
        <v xml:space="preserve"> </v>
      </c>
      <c r="FN159" s="9"/>
      <c r="FO159" s="8"/>
      <c r="FP159" s="9" t="str">
        <f t="shared" si="315"/>
        <v xml:space="preserve"> </v>
      </c>
      <c r="FQ159" s="9"/>
      <c r="FR159" s="2"/>
      <c r="FS159" s="9" t="str">
        <f t="shared" si="316"/>
        <v xml:space="preserve"> </v>
      </c>
      <c r="FT159" s="8">
        <f t="shared" si="317"/>
        <v>47</v>
      </c>
      <c r="FU159" s="53">
        <f t="shared" si="323"/>
        <v>0</v>
      </c>
      <c r="FV159" s="147">
        <f t="shared" si="240"/>
        <v>0</v>
      </c>
      <c r="FW159" s="164" t="str">
        <f t="shared" si="241"/>
        <v xml:space="preserve">មិនចាត់ថ្នាក់ </v>
      </c>
      <c r="FX159" s="164" t="str">
        <f t="shared" si="242"/>
        <v xml:space="preserve"> មិនចាត់ថ្នាក់</v>
      </c>
      <c r="FY159" s="53" t="str">
        <f t="shared" si="259"/>
        <v xml:space="preserve"> </v>
      </c>
      <c r="FZ159" s="58">
        <f>វត្តមាន!FZ159</f>
        <v>2</v>
      </c>
      <c r="GA159" s="58">
        <f>វត្តមាន!GA159</f>
        <v>2</v>
      </c>
      <c r="GB159" s="58">
        <f>វត្តមាន!GB159</f>
        <v>2</v>
      </c>
      <c r="GC159" s="58">
        <f>វត្តមាន!GC159</f>
        <v>6</v>
      </c>
      <c r="GD159" s="69">
        <f t="shared" si="324"/>
        <v>0</v>
      </c>
      <c r="GE159" s="69">
        <f t="shared" si="318"/>
        <v>0</v>
      </c>
      <c r="GF159" s="69">
        <f t="shared" si="319"/>
        <v>0</v>
      </c>
      <c r="GG159" s="164" t="str">
        <f t="shared" si="244"/>
        <v xml:space="preserve">មិនចាត់ថ្នាក់ </v>
      </c>
      <c r="GH159" s="164" t="str">
        <f t="shared" si="245"/>
        <v xml:space="preserve"> មិនចាត់ថ្នាក់</v>
      </c>
      <c r="GI159" s="53" t="str">
        <f t="shared" si="260"/>
        <v xml:space="preserve"> </v>
      </c>
      <c r="GJ159" s="2">
        <f t="shared" si="325"/>
        <v>4</v>
      </c>
      <c r="GK159" s="2">
        <f t="shared" si="326"/>
        <v>4</v>
      </c>
      <c r="GL159" s="2">
        <f t="shared" si="327"/>
        <v>4</v>
      </c>
      <c r="GM159" s="2">
        <f t="shared" si="328"/>
        <v>12</v>
      </c>
    </row>
    <row r="160" spans="1:195" s="109" customFormat="1" hidden="1">
      <c r="A160" s="111"/>
      <c r="B160" s="111"/>
      <c r="C160" s="111"/>
      <c r="D160" s="111"/>
      <c r="E160" s="116"/>
      <c r="F160" s="116"/>
      <c r="G160" s="113"/>
      <c r="H160" s="114" t="str">
        <f t="shared" si="261"/>
        <v xml:space="preserve"> </v>
      </c>
      <c r="I160" s="113"/>
      <c r="J160" s="114" t="str">
        <f t="shared" si="262"/>
        <v xml:space="preserve"> </v>
      </c>
      <c r="K160" s="113"/>
      <c r="L160" s="114" t="str">
        <f t="shared" si="263"/>
        <v xml:space="preserve"> </v>
      </c>
      <c r="M160" s="113"/>
      <c r="N160" s="114" t="str">
        <f t="shared" si="264"/>
        <v xml:space="preserve"> </v>
      </c>
      <c r="O160" s="113"/>
      <c r="P160" s="114" t="str">
        <f t="shared" si="265"/>
        <v xml:space="preserve"> </v>
      </c>
      <c r="Q160" s="113"/>
      <c r="R160" s="114" t="str">
        <f t="shared" si="266"/>
        <v xml:space="preserve"> </v>
      </c>
      <c r="S160" s="113"/>
      <c r="T160" s="114" t="str">
        <f t="shared" si="267"/>
        <v xml:space="preserve"> </v>
      </c>
      <c r="U160" s="113"/>
      <c r="V160" s="114" t="str">
        <f t="shared" si="268"/>
        <v xml:space="preserve"> </v>
      </c>
      <c r="W160" s="113"/>
      <c r="X160" s="114" t="str">
        <f t="shared" si="269"/>
        <v xml:space="preserve"> </v>
      </c>
      <c r="Y160" s="114"/>
      <c r="Z160" s="113"/>
      <c r="AA160" s="114" t="str">
        <f t="shared" si="329"/>
        <v xml:space="preserve"> </v>
      </c>
      <c r="AB160" s="113"/>
      <c r="AC160" s="114" t="str">
        <f t="shared" si="270"/>
        <v xml:space="preserve"> </v>
      </c>
      <c r="AD160" s="111"/>
      <c r="AE160" s="114"/>
      <c r="AF160" s="113"/>
      <c r="AG160" s="115"/>
      <c r="AH160" s="114"/>
      <c r="AI160" s="114"/>
      <c r="AJ160" s="113"/>
      <c r="AK160" s="113"/>
      <c r="AL160" s="113"/>
      <c r="AM160" s="113"/>
      <c r="AN160" s="113"/>
      <c r="AO160" s="113"/>
      <c r="AP160" s="114" t="str">
        <f t="shared" si="272"/>
        <v xml:space="preserve"> </v>
      </c>
      <c r="AQ160" s="113"/>
      <c r="AR160" s="114" t="str">
        <f t="shared" si="273"/>
        <v xml:space="preserve"> </v>
      </c>
      <c r="AS160" s="113"/>
      <c r="AT160" s="114" t="str">
        <f t="shared" si="274"/>
        <v xml:space="preserve"> </v>
      </c>
      <c r="AU160" s="113"/>
      <c r="AV160" s="114" t="str">
        <f t="shared" si="275"/>
        <v xml:space="preserve"> </v>
      </c>
      <c r="AW160" s="113"/>
      <c r="AX160" s="114" t="str">
        <f t="shared" si="276"/>
        <v xml:space="preserve"> </v>
      </c>
      <c r="AY160" s="113"/>
      <c r="AZ160" s="114" t="str">
        <f t="shared" si="277"/>
        <v xml:space="preserve"> </v>
      </c>
      <c r="BA160" s="113"/>
      <c r="BB160" s="114" t="str">
        <f t="shared" si="278"/>
        <v xml:space="preserve"> </v>
      </c>
      <c r="BC160" s="113"/>
      <c r="BD160" s="114" t="str">
        <f t="shared" si="279"/>
        <v xml:space="preserve"> </v>
      </c>
      <c r="BE160" s="113"/>
      <c r="BF160" s="114" t="str">
        <f t="shared" si="280"/>
        <v xml:space="preserve"> </v>
      </c>
      <c r="BG160" s="113"/>
      <c r="BH160" s="114" t="str">
        <f t="shared" si="281"/>
        <v xml:space="preserve"> </v>
      </c>
      <c r="BI160" s="113"/>
      <c r="BJ160" s="114" t="str">
        <f t="shared" si="282"/>
        <v xml:space="preserve"> </v>
      </c>
      <c r="BK160" s="111"/>
      <c r="BL160" s="114"/>
      <c r="BM160" s="113"/>
      <c r="BN160" s="115"/>
      <c r="BO160" s="114"/>
      <c r="BP160" s="114"/>
      <c r="BQ160" s="113"/>
      <c r="BR160" s="113"/>
      <c r="BS160" s="113"/>
      <c r="BT160" s="113"/>
      <c r="BU160" s="113"/>
      <c r="BV160" s="113"/>
      <c r="BW160" s="114" t="str">
        <f t="shared" si="283"/>
        <v xml:space="preserve"> </v>
      </c>
      <c r="BX160" s="113"/>
      <c r="BY160" s="114" t="str">
        <f t="shared" si="284"/>
        <v xml:space="preserve"> </v>
      </c>
      <c r="BZ160" s="113"/>
      <c r="CA160" s="114" t="str">
        <f t="shared" si="285"/>
        <v xml:space="preserve"> </v>
      </c>
      <c r="CB160" s="113"/>
      <c r="CC160" s="114" t="str">
        <f t="shared" si="286"/>
        <v xml:space="preserve"> </v>
      </c>
      <c r="CD160" s="113"/>
      <c r="CE160" s="114" t="str">
        <f t="shared" si="287"/>
        <v xml:space="preserve"> </v>
      </c>
      <c r="CF160" s="113"/>
      <c r="CG160" s="114" t="str">
        <f t="shared" si="288"/>
        <v xml:space="preserve"> </v>
      </c>
      <c r="CH160" s="113"/>
      <c r="CI160" s="114" t="str">
        <f t="shared" si="289"/>
        <v xml:space="preserve"> </v>
      </c>
      <c r="CJ160" s="113"/>
      <c r="CK160" s="114" t="str">
        <f t="shared" si="290"/>
        <v xml:space="preserve"> </v>
      </c>
      <c r="CL160" s="113"/>
      <c r="CM160" s="114" t="str">
        <f t="shared" si="291"/>
        <v xml:space="preserve"> </v>
      </c>
      <c r="CN160" s="113"/>
      <c r="CO160" s="114" t="str">
        <f t="shared" si="292"/>
        <v xml:space="preserve"> </v>
      </c>
      <c r="CP160" s="113"/>
      <c r="CQ160" s="114" t="str">
        <f t="shared" si="293"/>
        <v xml:space="preserve"> </v>
      </c>
      <c r="CR160" s="111"/>
      <c r="CS160" s="114"/>
      <c r="CT160" s="113"/>
      <c r="CU160" s="115"/>
      <c r="CV160" s="114"/>
      <c r="CW160" s="114"/>
      <c r="CX160" s="113"/>
      <c r="CY160" s="113"/>
      <c r="CZ160" s="113"/>
      <c r="DA160" s="113"/>
      <c r="DB160" s="113"/>
      <c r="DC160" s="113"/>
      <c r="DD160" s="114" t="str">
        <f t="shared" si="294"/>
        <v xml:space="preserve"> </v>
      </c>
      <c r="DE160" s="113"/>
      <c r="DF160" s="114" t="str">
        <f t="shared" si="295"/>
        <v xml:space="preserve"> </v>
      </c>
      <c r="DG160" s="113"/>
      <c r="DH160" s="114" t="str">
        <f t="shared" si="296"/>
        <v xml:space="preserve"> </v>
      </c>
      <c r="DI160" s="113"/>
      <c r="DJ160" s="114" t="str">
        <f t="shared" si="297"/>
        <v xml:space="preserve"> </v>
      </c>
      <c r="DK160" s="113"/>
      <c r="DL160" s="114" t="str">
        <f t="shared" si="298"/>
        <v xml:space="preserve"> </v>
      </c>
      <c r="DM160" s="113"/>
      <c r="DN160" s="114" t="str">
        <f t="shared" si="299"/>
        <v xml:space="preserve"> </v>
      </c>
      <c r="DO160" s="113"/>
      <c r="DP160" s="114" t="str">
        <f t="shared" si="300"/>
        <v xml:space="preserve"> </v>
      </c>
      <c r="DQ160" s="113"/>
      <c r="DR160" s="114" t="str">
        <f t="shared" si="301"/>
        <v xml:space="preserve"> </v>
      </c>
      <c r="DS160" s="113"/>
      <c r="DT160" s="114" t="str">
        <f t="shared" si="302"/>
        <v xml:space="preserve"> </v>
      </c>
      <c r="DU160" s="113"/>
      <c r="DV160" s="114" t="str">
        <f t="shared" si="303"/>
        <v xml:space="preserve"> </v>
      </c>
      <c r="DW160" s="113"/>
      <c r="DX160" s="114" t="str">
        <f t="shared" si="304"/>
        <v xml:space="preserve"> </v>
      </c>
      <c r="DY160" s="111"/>
      <c r="DZ160" s="114"/>
      <c r="EA160" s="113"/>
      <c r="EB160" s="115"/>
      <c r="EC160" s="114"/>
      <c r="ED160" s="114"/>
      <c r="EE160" s="113"/>
      <c r="EF160" s="113"/>
      <c r="EG160" s="113"/>
      <c r="EH160" s="113"/>
      <c r="EI160" s="113"/>
      <c r="EJ160" s="113"/>
      <c r="EK160" s="8"/>
      <c r="EL160" s="9" t="str">
        <f t="shared" si="305"/>
        <v xml:space="preserve"> </v>
      </c>
      <c r="EM160" s="9"/>
      <c r="EN160" s="8"/>
      <c r="EO160" s="9" t="str">
        <f t="shared" si="306"/>
        <v xml:space="preserve"> </v>
      </c>
      <c r="EP160" s="9"/>
      <c r="EQ160" s="8"/>
      <c r="ER160" s="9" t="str">
        <f t="shared" si="307"/>
        <v xml:space="preserve"> </v>
      </c>
      <c r="ES160" s="9"/>
      <c r="ET160" s="8"/>
      <c r="EU160" s="9" t="str">
        <f t="shared" si="308"/>
        <v xml:space="preserve"> </v>
      </c>
      <c r="EV160" s="9"/>
      <c r="EW160" s="8"/>
      <c r="EX160" s="9" t="str">
        <f t="shared" si="309"/>
        <v xml:space="preserve"> </v>
      </c>
      <c r="EY160" s="9"/>
      <c r="EZ160" s="8"/>
      <c r="FA160" s="9" t="str">
        <f t="shared" si="310"/>
        <v xml:space="preserve"> </v>
      </c>
      <c r="FB160" s="9"/>
      <c r="FC160" s="8"/>
      <c r="FD160" s="9" t="str">
        <f t="shared" si="311"/>
        <v xml:space="preserve"> </v>
      </c>
      <c r="FE160" s="9"/>
      <c r="FF160" s="8"/>
      <c r="FG160" s="9" t="str">
        <f t="shared" si="312"/>
        <v xml:space="preserve"> </v>
      </c>
      <c r="FH160" s="9"/>
      <c r="FI160" s="8"/>
      <c r="FJ160" s="9" t="str">
        <f t="shared" si="313"/>
        <v xml:space="preserve"> </v>
      </c>
      <c r="FK160" s="9"/>
      <c r="FL160" s="8"/>
      <c r="FM160" s="9" t="str">
        <f t="shared" si="314"/>
        <v xml:space="preserve"> </v>
      </c>
      <c r="FN160" s="9"/>
      <c r="FO160" s="8"/>
      <c r="FP160" s="9" t="str">
        <f t="shared" si="315"/>
        <v xml:space="preserve"> </v>
      </c>
      <c r="FQ160" s="9"/>
      <c r="FR160" s="2"/>
      <c r="FS160" s="9" t="str">
        <f t="shared" si="316"/>
        <v xml:space="preserve"> </v>
      </c>
      <c r="FT160" s="8">
        <f t="shared" si="317"/>
        <v>47</v>
      </c>
      <c r="FU160" s="113"/>
      <c r="FV160" s="115"/>
      <c r="FW160" s="114"/>
      <c r="FX160" s="114"/>
      <c r="FY160" s="113"/>
      <c r="FZ160" s="113"/>
      <c r="GA160" s="113"/>
      <c r="GB160" s="113"/>
      <c r="GC160" s="113"/>
      <c r="GD160" s="115"/>
      <c r="GE160" s="115"/>
      <c r="GF160" s="115"/>
      <c r="GG160" s="114"/>
      <c r="GH160" s="114"/>
      <c r="GI160" s="113"/>
      <c r="GJ160" s="111"/>
      <c r="GK160" s="111"/>
      <c r="GL160" s="111"/>
      <c r="GM160" s="111"/>
    </row>
    <row r="161" spans="1:195" hidden="1">
      <c r="A161" s="2"/>
      <c r="B161" s="2"/>
      <c r="C161" s="2">
        <f>ប្រវត្តិរូបសិស្ស!C161</f>
        <v>0</v>
      </c>
      <c r="D161" s="2">
        <f>ប្រវត្តិរូបសិស្ស!D161</f>
        <v>0</v>
      </c>
      <c r="E161" s="7">
        <f>ប្រវត្តិរូបសិស្ស!E161</f>
        <v>0</v>
      </c>
      <c r="F161" s="7">
        <f>ប្រវត្តិរូបសិស្ស!G161</f>
        <v>0</v>
      </c>
      <c r="G161" s="8"/>
      <c r="H161" s="9" t="str">
        <f t="shared" si="261"/>
        <v xml:space="preserve"> </v>
      </c>
      <c r="I161" s="8"/>
      <c r="J161" s="9" t="str">
        <f t="shared" si="262"/>
        <v xml:space="preserve"> </v>
      </c>
      <c r="K161" s="8"/>
      <c r="L161" s="9" t="str">
        <f t="shared" si="263"/>
        <v xml:space="preserve"> </v>
      </c>
      <c r="M161" s="8"/>
      <c r="N161" s="9" t="str">
        <f t="shared" si="264"/>
        <v xml:space="preserve"> </v>
      </c>
      <c r="O161" s="8"/>
      <c r="P161" s="9" t="str">
        <f t="shared" si="265"/>
        <v xml:space="preserve"> </v>
      </c>
      <c r="Q161" s="8"/>
      <c r="R161" s="9" t="str">
        <f t="shared" si="266"/>
        <v xml:space="preserve"> </v>
      </c>
      <c r="S161" s="8"/>
      <c r="T161" s="9" t="str">
        <f t="shared" si="267"/>
        <v xml:space="preserve"> </v>
      </c>
      <c r="U161" s="8"/>
      <c r="V161" s="9" t="str">
        <f t="shared" si="268"/>
        <v xml:space="preserve"> </v>
      </c>
      <c r="W161" s="8"/>
      <c r="X161" s="9" t="str">
        <f t="shared" si="269"/>
        <v xml:space="preserve"> </v>
      </c>
      <c r="Y161" s="9"/>
      <c r="Z161" s="8"/>
      <c r="AA161" s="9" t="str">
        <f t="shared" si="329"/>
        <v xml:space="preserve"> </v>
      </c>
      <c r="AB161" s="8"/>
      <c r="AC161" s="9" t="str">
        <f t="shared" si="270"/>
        <v xml:space="preserve"> </v>
      </c>
      <c r="AD161" s="2"/>
      <c r="AE161" s="9" t="str">
        <f t="shared" si="271"/>
        <v>F</v>
      </c>
      <c r="AF161" s="53">
        <f t="shared" ref="AF161:AF192" si="330">I161+K161+M161+O161+Q161+S161+U161+W161+Z161+AB161+AD161</f>
        <v>0</v>
      </c>
      <c r="AG161" s="147">
        <f t="shared" ref="AG161:AG203" si="331">AF161/12</f>
        <v>0</v>
      </c>
      <c r="AH161" s="164" t="str">
        <f t="shared" ref="AH161" si="332">IF(AG161&gt;=45,"A",IF(AG161&gt;=40,"B",IF(AG161&gt;=35,"C",IF(AG161&gt;=30,"D",IF(AG161&gt;=25,"E",IF(AG161&gt;=0.00001,"F","មិនចាត់ថ្នាក់ "))))))</f>
        <v xml:space="preserve">មិនចាត់ថ្នាក់ </v>
      </c>
      <c r="AI161" s="164" t="str">
        <f t="shared" ref="AI161" si="333">IF(AG161&gt;=40,"ល្អ",IF(AG161&gt;=32.5,"ល្អបង្គួរ",IF(AG161&gt;=25,"មធ្យម",IF(AG161&gt;0.00001,"ខ្សោយ",IF(AG161=0," មិនចាត់ថ្នាក់")))))</f>
        <v xml:space="preserve"> មិនចាត់ថ្នាក់</v>
      </c>
      <c r="AJ161" s="53" t="str">
        <f>IF(AG161=0," ",RANK(AG161,$AG$161:$AG$209))</f>
        <v xml:space="preserve"> </v>
      </c>
      <c r="AK161" s="53">
        <f>វត្តមាន!BV161</f>
        <v>0</v>
      </c>
      <c r="AL161" s="53">
        <f>វត្តមាន!BW161</f>
        <v>0</v>
      </c>
      <c r="AM161" s="53">
        <f>វត្តមាន!BX161</f>
        <v>0</v>
      </c>
      <c r="AN161" s="53">
        <f>វត្តមាន!BY161</f>
        <v>0</v>
      </c>
      <c r="AO161" s="8"/>
      <c r="AP161" s="9" t="str">
        <f t="shared" si="272"/>
        <v xml:space="preserve"> </v>
      </c>
      <c r="AQ161" s="8"/>
      <c r="AR161" s="9" t="str">
        <f t="shared" si="273"/>
        <v xml:space="preserve"> </v>
      </c>
      <c r="AS161" s="8"/>
      <c r="AT161" s="9" t="str">
        <f t="shared" si="274"/>
        <v xml:space="preserve"> </v>
      </c>
      <c r="AU161" s="8"/>
      <c r="AV161" s="9" t="str">
        <f t="shared" si="275"/>
        <v xml:space="preserve"> </v>
      </c>
      <c r="AW161" s="8"/>
      <c r="AX161" s="9" t="str">
        <f t="shared" si="276"/>
        <v xml:space="preserve"> </v>
      </c>
      <c r="AY161" s="8"/>
      <c r="AZ161" s="9" t="str">
        <f t="shared" si="277"/>
        <v xml:space="preserve"> </v>
      </c>
      <c r="BA161" s="8"/>
      <c r="BB161" s="9" t="str">
        <f t="shared" si="278"/>
        <v xml:space="preserve"> </v>
      </c>
      <c r="BC161" s="8"/>
      <c r="BD161" s="9" t="str">
        <f t="shared" si="279"/>
        <v xml:space="preserve"> </v>
      </c>
      <c r="BE161" s="8"/>
      <c r="BF161" s="9" t="str">
        <f t="shared" si="280"/>
        <v xml:space="preserve"> </v>
      </c>
      <c r="BG161" s="8"/>
      <c r="BH161" s="9" t="str">
        <f t="shared" si="281"/>
        <v xml:space="preserve"> </v>
      </c>
      <c r="BI161" s="8"/>
      <c r="BJ161" s="9" t="str">
        <f t="shared" si="282"/>
        <v xml:space="preserve"> </v>
      </c>
      <c r="BK161" s="2"/>
      <c r="BL161" s="9" t="str">
        <f t="shared" ref="BL161:BL209" si="334">IF(BK161&gt;=45,"A",IF(BK161&gt;=40,"B",IF(BK161&gt;=35,"C",IF(BK161&gt;=30,"D",IF(BK161&gt;=25,"E",IF(BK161&lt;25,"F"))))))</f>
        <v>F</v>
      </c>
      <c r="BM161" s="53">
        <f t="shared" ref="BM161:BM192" si="335">AQ161+AS161+AU161+AW161+AY161+BA161+BC161+BE161+BG161+BI161+BK161</f>
        <v>0</v>
      </c>
      <c r="BN161" s="147">
        <f t="shared" ref="BN161:BN209" si="336">BM161/12</f>
        <v>0</v>
      </c>
      <c r="BO161" s="164" t="str">
        <f t="shared" ref="BO161:BO209" si="337">IF(BN161&gt;=45,"A",IF(BN161&gt;=40,"B",IF(BN161&gt;=35,"C",IF(BN161&gt;=30,"D",IF(BN161&gt;=25,"E",IF(BN161&gt;=0.00001,"F","មិនចាត់ថ្នាក់ "))))))</f>
        <v xml:space="preserve">មិនចាត់ថ្នាក់ </v>
      </c>
      <c r="BP161" s="164" t="str">
        <f t="shared" ref="BP161:BP209" si="338">IF(BN161&gt;=40,"ល្អ",IF(BN161&gt;=32.5,"ល្អបង្គួរ",IF(BN161&gt;=25,"មធ្យម",IF(BN161&gt;0.00001,"ខ្សោយ",IF(BN161=0," មិនចាត់ថ្នាក់")))))</f>
        <v xml:space="preserve"> មិនចាត់ថ្នាក់</v>
      </c>
      <c r="BQ161" s="53" t="str">
        <f>IF(BN161=0," ",RANK(BN161,$AG$161:$AG$209))</f>
        <v xml:space="preserve"> </v>
      </c>
      <c r="BR161" s="51">
        <f>វត្តមាន!BV161</f>
        <v>0</v>
      </c>
      <c r="BS161" s="51">
        <f>វត្តមាន!BW161</f>
        <v>0</v>
      </c>
      <c r="BT161" s="51">
        <f>វត្តមាន!BX161</f>
        <v>0</v>
      </c>
      <c r="BU161" s="51">
        <f>វត្តមាន!BY161</f>
        <v>0</v>
      </c>
      <c r="BV161" s="8"/>
      <c r="BW161" s="9" t="str">
        <f t="shared" si="283"/>
        <v xml:space="preserve"> </v>
      </c>
      <c r="BX161" s="8"/>
      <c r="BY161" s="9" t="str">
        <f t="shared" si="284"/>
        <v xml:space="preserve"> </v>
      </c>
      <c r="BZ161" s="8"/>
      <c r="CA161" s="9" t="str">
        <f t="shared" si="285"/>
        <v xml:space="preserve"> </v>
      </c>
      <c r="CB161" s="8"/>
      <c r="CC161" s="9" t="str">
        <f t="shared" si="286"/>
        <v xml:space="preserve"> </v>
      </c>
      <c r="CD161" s="8"/>
      <c r="CE161" s="9" t="str">
        <f t="shared" si="287"/>
        <v xml:space="preserve"> </v>
      </c>
      <c r="CF161" s="8"/>
      <c r="CG161" s="9" t="str">
        <f t="shared" si="288"/>
        <v xml:space="preserve"> </v>
      </c>
      <c r="CH161" s="8"/>
      <c r="CI161" s="9" t="str">
        <f t="shared" si="289"/>
        <v xml:space="preserve"> </v>
      </c>
      <c r="CJ161" s="8"/>
      <c r="CK161" s="9" t="str">
        <f t="shared" si="290"/>
        <v xml:space="preserve"> </v>
      </c>
      <c r="CL161" s="8"/>
      <c r="CM161" s="9" t="str">
        <f t="shared" si="291"/>
        <v xml:space="preserve"> </v>
      </c>
      <c r="CN161" s="8"/>
      <c r="CO161" s="9" t="str">
        <f t="shared" si="292"/>
        <v xml:space="preserve"> </v>
      </c>
      <c r="CP161" s="8"/>
      <c r="CQ161" s="9" t="str">
        <f t="shared" si="293"/>
        <v xml:space="preserve"> </v>
      </c>
      <c r="CR161" s="2"/>
      <c r="CS161" s="9" t="str">
        <f t="shared" ref="CS161:CS209" si="339">IF(CR161&gt;=45,"A",IF(CR161&gt;=40,"B",IF(CR161&gt;=35,"C",IF(CR161&gt;=30,"D",IF(CR161&gt;=25,"E",IF(CR161&lt;25,"F"))))))</f>
        <v>F</v>
      </c>
      <c r="CT161" s="53">
        <f t="shared" ref="CT161:CT192" si="340">BX161+BZ161+CB161+CD161+CF161+CH161+CJ161+CL161+CN161+CP161+CR161</f>
        <v>0</v>
      </c>
      <c r="CU161" s="147">
        <f t="shared" ref="CU161:CU209" si="341">CT161/12</f>
        <v>0</v>
      </c>
      <c r="CV161" s="164" t="str">
        <f t="shared" ref="CV161:CV209" si="342">IF(CU161&gt;=45,"A",IF(CU161&gt;=40,"B",IF(CU161&gt;=35,"C",IF(CU161&gt;=30,"D",IF(CU161&gt;=25,"E",IF(CU161&gt;=0.00001,"F","មិនចាត់ថ្នាក់ "))))))</f>
        <v xml:space="preserve">មិនចាត់ថ្នាក់ </v>
      </c>
      <c r="CW161" s="164" t="str">
        <f t="shared" ref="CW161:CW209" si="343">IF(CU161&gt;=40,"ល្អ",IF(CU161&gt;=32.5,"ល្អបង្គួរ",IF(CU161&gt;=25,"មធ្យម",IF(CU161&gt;0.00001,"ខ្សោយ",IF(CU161=0," មិនចាត់ថ្នាក់")))))</f>
        <v xml:space="preserve"> មិនចាត់ថ្នាក់</v>
      </c>
      <c r="CX161" s="53" t="str">
        <f>IF(CU161=0," ",RANK(CU161,$AG$161:$AG$209))</f>
        <v xml:space="preserve"> </v>
      </c>
      <c r="CY161" s="51">
        <f>វត្តមាន!DF161</f>
        <v>0</v>
      </c>
      <c r="CZ161" s="51">
        <f>វត្តមាន!DG161</f>
        <v>0</v>
      </c>
      <c r="DA161" s="51">
        <f>វត្តមាន!DH161</f>
        <v>0</v>
      </c>
      <c r="DB161" s="51">
        <f>វត្តមាន!DI161</f>
        <v>0</v>
      </c>
      <c r="DC161" s="8"/>
      <c r="DD161" s="9" t="str">
        <f t="shared" si="294"/>
        <v xml:space="preserve"> </v>
      </c>
      <c r="DE161" s="8"/>
      <c r="DF161" s="9" t="str">
        <f t="shared" si="295"/>
        <v xml:space="preserve"> </v>
      </c>
      <c r="DG161" s="8"/>
      <c r="DH161" s="9" t="str">
        <f t="shared" si="296"/>
        <v xml:space="preserve"> </v>
      </c>
      <c r="DI161" s="8"/>
      <c r="DJ161" s="9" t="str">
        <f t="shared" si="297"/>
        <v xml:space="preserve"> </v>
      </c>
      <c r="DK161" s="8"/>
      <c r="DL161" s="9" t="str">
        <f t="shared" si="298"/>
        <v xml:space="preserve"> </v>
      </c>
      <c r="DM161" s="8"/>
      <c r="DN161" s="9" t="str">
        <f t="shared" si="299"/>
        <v xml:space="preserve"> </v>
      </c>
      <c r="DO161" s="8"/>
      <c r="DP161" s="9" t="str">
        <f t="shared" si="300"/>
        <v xml:space="preserve"> </v>
      </c>
      <c r="DQ161" s="8"/>
      <c r="DR161" s="9" t="str">
        <f t="shared" si="301"/>
        <v xml:space="preserve"> </v>
      </c>
      <c r="DS161" s="8"/>
      <c r="DT161" s="9" t="str">
        <f t="shared" si="302"/>
        <v xml:space="preserve"> </v>
      </c>
      <c r="DU161" s="8"/>
      <c r="DV161" s="9" t="str">
        <f t="shared" si="303"/>
        <v xml:space="preserve"> </v>
      </c>
      <c r="DW161" s="8"/>
      <c r="DX161" s="9" t="str">
        <f t="shared" si="304"/>
        <v xml:space="preserve"> </v>
      </c>
      <c r="DY161" s="2"/>
      <c r="DZ161" s="9" t="str">
        <f t="shared" ref="DZ161:DZ209" si="344">IF(DY161&gt;=45,"A",IF(DY161&gt;=40,"B",IF(DY161&gt;=35,"C",IF(DY161&gt;=30,"D",IF(DY161&gt;=25,"E",IF(DY161&lt;25,"F"))))))</f>
        <v>F</v>
      </c>
      <c r="EA161" s="53">
        <f t="shared" ref="EA161:EA192" si="345">DE161+DG161+DI161+DK161+DM161+DO161+DQ161+DS161+DU161+DW161+DY161</f>
        <v>0</v>
      </c>
      <c r="EB161" s="147">
        <f t="shared" ref="EB161:EB209" si="346">EA161/12</f>
        <v>0</v>
      </c>
      <c r="EC161" s="164" t="str">
        <f t="shared" ref="EC161:EC209" si="347">IF(EB161&gt;=45,"A",IF(EB161&gt;=40,"B",IF(EB161&gt;=35,"C",IF(EB161&gt;=30,"D",IF(EB161&gt;=25,"E",IF(EB161&gt;=0.00001,"F","មិនចាត់ថ្នាក់ "))))))</f>
        <v xml:space="preserve">មិនចាត់ថ្នាក់ </v>
      </c>
      <c r="ED161" s="164" t="str">
        <f t="shared" ref="ED161:ED209" si="348">IF(EB161&gt;=40,"ល្អ",IF(EB161&gt;=32.5,"ល្អបង្គួរ",IF(EB161&gt;=25,"មធ្យម",IF(EB161&gt;0.00001,"ខ្សោយ",IF(EB161=0," មិនចាត់ថ្នាក់")))))</f>
        <v xml:space="preserve"> មិនចាត់ថ្នាក់</v>
      </c>
      <c r="EE161" s="53" t="str">
        <f>IF(EB161=0," ",RANK(EB161,$AG$161:$AG$209))</f>
        <v xml:space="preserve"> </v>
      </c>
      <c r="EF161" s="58">
        <f>វត្តមាន!EP161</f>
        <v>2</v>
      </c>
      <c r="EG161" s="58">
        <f>វត្តមាន!EQ161</f>
        <v>2</v>
      </c>
      <c r="EH161" s="58">
        <f>វត្តមាន!ER161</f>
        <v>2</v>
      </c>
      <c r="EI161" s="58">
        <f>វត្តមាន!ES161</f>
        <v>6</v>
      </c>
      <c r="EJ161" s="67"/>
      <c r="EK161" s="8"/>
      <c r="EL161" s="9" t="str">
        <f t="shared" si="305"/>
        <v xml:space="preserve"> </v>
      </c>
      <c r="EM161" s="9"/>
      <c r="EN161" s="8"/>
      <c r="EO161" s="9" t="str">
        <f t="shared" si="306"/>
        <v xml:space="preserve"> </v>
      </c>
      <c r="EP161" s="9"/>
      <c r="EQ161" s="8"/>
      <c r="ER161" s="9" t="str">
        <f t="shared" si="307"/>
        <v xml:space="preserve"> </v>
      </c>
      <c r="ES161" s="9"/>
      <c r="ET161" s="8"/>
      <c r="EU161" s="9" t="str">
        <f t="shared" si="308"/>
        <v xml:space="preserve"> </v>
      </c>
      <c r="EV161" s="9"/>
      <c r="EW161" s="8"/>
      <c r="EX161" s="9" t="str">
        <f t="shared" si="309"/>
        <v xml:space="preserve"> </v>
      </c>
      <c r="EY161" s="9"/>
      <c r="EZ161" s="8"/>
      <c r="FA161" s="9" t="str">
        <f t="shared" si="310"/>
        <v xml:space="preserve"> </v>
      </c>
      <c r="FB161" s="9"/>
      <c r="FC161" s="8"/>
      <c r="FD161" s="9" t="str">
        <f t="shared" si="311"/>
        <v xml:space="preserve"> </v>
      </c>
      <c r="FE161" s="9"/>
      <c r="FF161" s="8"/>
      <c r="FG161" s="9" t="str">
        <f t="shared" si="312"/>
        <v xml:space="preserve"> </v>
      </c>
      <c r="FH161" s="9"/>
      <c r="FI161" s="8"/>
      <c r="FJ161" s="9" t="str">
        <f t="shared" si="313"/>
        <v xml:space="preserve"> </v>
      </c>
      <c r="FK161" s="9"/>
      <c r="FL161" s="8"/>
      <c r="FM161" s="9" t="str">
        <f t="shared" si="314"/>
        <v xml:space="preserve"> </v>
      </c>
      <c r="FN161" s="9"/>
      <c r="FO161" s="8"/>
      <c r="FP161" s="9" t="str">
        <f t="shared" si="315"/>
        <v xml:space="preserve"> </v>
      </c>
      <c r="FQ161" s="9"/>
      <c r="FR161" s="2"/>
      <c r="FS161" s="9" t="str">
        <f t="shared" si="316"/>
        <v xml:space="preserve"> </v>
      </c>
      <c r="FT161" s="8">
        <f t="shared" si="317"/>
        <v>47</v>
      </c>
      <c r="FU161" s="53">
        <f t="shared" ref="FU161:FU192" si="349">EN161+EQ161+ET161+EW161+EZ161+FC161+FF161+FI161+FL161+FO161+FR161</f>
        <v>0</v>
      </c>
      <c r="FV161" s="147">
        <f t="shared" ref="FV161:FV209" si="350">FU161/12</f>
        <v>0</v>
      </c>
      <c r="FW161" s="164" t="str">
        <f t="shared" ref="FW161:FW209" si="351">IF(FV161&gt;=45,"A",IF(FV161&gt;=40,"B",IF(FV161&gt;=35,"C",IF(FV161&gt;=30,"D",IF(FV161&gt;=25,"E",IF(FV161&gt;=0.00001,"F","មិនចាត់ថ្នាក់ "))))))</f>
        <v xml:space="preserve">មិនចាត់ថ្នាក់ </v>
      </c>
      <c r="FX161" s="164" t="str">
        <f t="shared" ref="FX161:FX209" si="352">IF(FV161&gt;=40,"ល្អ",IF(FV161&gt;=32.5,"ល្អបង្គួរ",IF(FV161&gt;=25,"មធ្យម",IF(FV161&gt;0.00001,"ខ្សោយ",IF(FV161=0," មិនចាត់ថ្នាក់")))))</f>
        <v xml:space="preserve"> មិនចាត់ថ្នាក់</v>
      </c>
      <c r="FY161" s="53" t="str">
        <f>IF(FV161=0," ",RANK(FV161,$AG$161:$AG$209))</f>
        <v xml:space="preserve"> </v>
      </c>
      <c r="FZ161" s="58">
        <f>វត្តមាន!FZ161</f>
        <v>2</v>
      </c>
      <c r="GA161" s="58">
        <f>វត្តមាន!GA161</f>
        <v>2</v>
      </c>
      <c r="GB161" s="58">
        <f>វត្តមាន!GB161</f>
        <v>2</v>
      </c>
      <c r="GC161" s="58">
        <f>វត្តមាន!GC161</f>
        <v>6</v>
      </c>
      <c r="GD161" s="69">
        <f t="shared" ref="GD161:GD192" si="353">(EB161+CU161+BN161+AG161)/4</f>
        <v>0</v>
      </c>
      <c r="GE161" s="69">
        <f t="shared" si="318"/>
        <v>0</v>
      </c>
      <c r="GF161" s="69">
        <f t="shared" si="319"/>
        <v>0</v>
      </c>
      <c r="GG161" s="164" t="str">
        <f t="shared" ref="GG161:GG209" si="354">IF(GF161&gt;=45,"A",IF(GF161&gt;=40,"B",IF(GF161&gt;=35,"C",IF(GF161&gt;=30,"D",IF(GF161&gt;=25,"E",IF(GF161&gt;=0.00001,"F","មិនចាត់ថ្នាក់ "))))))</f>
        <v xml:space="preserve">មិនចាត់ថ្នាក់ </v>
      </c>
      <c r="GH161" s="164" t="str">
        <f t="shared" ref="GH161:GH209" si="355">IF(GF161&gt;=40,"ល្អ",IF(GF161&gt;=32.5,"ល្អបង្គួរ",IF(GF161&gt;=25,"មធ្យម",IF(GF161&gt;0.00001,"ខ្សោយ",IF(GF161=0," មិនចាត់ថ្នាក់")))))</f>
        <v xml:space="preserve"> មិនចាត់ថ្នាក់</v>
      </c>
      <c r="GI161" s="53" t="str">
        <f>IF(GF161=0," ",RANK(GF161,$AG$161:$AG$209))</f>
        <v xml:space="preserve"> </v>
      </c>
      <c r="GJ161" s="2">
        <f t="shared" ref="GJ161:GJ192" si="356">FZ161+EF161+CY161+BR161+AK161</f>
        <v>4</v>
      </c>
      <c r="GK161" s="2">
        <f t="shared" ref="GK161:GK192" si="357">GA161+EG161+CZ161+BS161+AL161</f>
        <v>4</v>
      </c>
      <c r="GL161" s="2">
        <f t="shared" ref="GL161:GL192" si="358">GB161+EH161+DA161+BT161+AM161</f>
        <v>4</v>
      </c>
      <c r="GM161" s="2">
        <f t="shared" ref="GM161:GM192" si="359">GC161+EI161+DB161+BU161+AN161</f>
        <v>12</v>
      </c>
    </row>
    <row r="162" spans="1:195" hidden="1">
      <c r="A162" s="2"/>
      <c r="B162" s="2"/>
      <c r="C162" s="2">
        <f>ប្រវត្តិរូបសិស្ស!C162</f>
        <v>0</v>
      </c>
      <c r="D162" s="2">
        <f>ប្រវត្តិរូបសិស្ស!D162</f>
        <v>0</v>
      </c>
      <c r="E162" s="7">
        <f>ប្រវត្តិរូបសិស្ស!E162</f>
        <v>0</v>
      </c>
      <c r="F162" s="7">
        <f>ប្រវត្តិរូបសិស្ស!G162</f>
        <v>0</v>
      </c>
      <c r="G162" s="8"/>
      <c r="H162" s="9" t="str">
        <f t="shared" si="261"/>
        <v xml:space="preserve"> </v>
      </c>
      <c r="I162" s="8"/>
      <c r="J162" s="9" t="str">
        <f t="shared" si="262"/>
        <v xml:space="preserve"> </v>
      </c>
      <c r="K162" s="8"/>
      <c r="L162" s="9" t="str">
        <f t="shared" si="263"/>
        <v xml:space="preserve"> </v>
      </c>
      <c r="M162" s="8"/>
      <c r="N162" s="9" t="str">
        <f t="shared" si="264"/>
        <v xml:space="preserve"> </v>
      </c>
      <c r="O162" s="8"/>
      <c r="P162" s="9" t="str">
        <f t="shared" si="265"/>
        <v xml:space="preserve"> </v>
      </c>
      <c r="Q162" s="8"/>
      <c r="R162" s="9" t="str">
        <f t="shared" si="266"/>
        <v xml:space="preserve"> </v>
      </c>
      <c r="S162" s="8"/>
      <c r="T162" s="9" t="str">
        <f t="shared" si="267"/>
        <v xml:space="preserve"> </v>
      </c>
      <c r="U162" s="8"/>
      <c r="V162" s="9" t="str">
        <f t="shared" si="268"/>
        <v xml:space="preserve"> </v>
      </c>
      <c r="W162" s="8"/>
      <c r="X162" s="9" t="str">
        <f t="shared" si="269"/>
        <v xml:space="preserve"> </v>
      </c>
      <c r="Y162" s="9"/>
      <c r="Z162" s="8"/>
      <c r="AA162" s="9" t="str">
        <f t="shared" si="329"/>
        <v xml:space="preserve"> </v>
      </c>
      <c r="AB162" s="8"/>
      <c r="AC162" s="9" t="str">
        <f t="shared" si="270"/>
        <v xml:space="preserve"> </v>
      </c>
      <c r="AD162" s="2"/>
      <c r="AE162" s="9" t="str">
        <f t="shared" si="271"/>
        <v>F</v>
      </c>
      <c r="AF162" s="53">
        <f t="shared" si="330"/>
        <v>0</v>
      </c>
      <c r="AG162" s="147">
        <f t="shared" si="331"/>
        <v>0</v>
      </c>
      <c r="AH162" s="164" t="str">
        <f t="shared" ref="AH162:AH209" si="360">IF(AG162&gt;=45,"A",IF(AG162&gt;=40,"B",IF(AG162&gt;=35,"C",IF(AG162&gt;=30,"D",IF(AG162&gt;=25,"E",IF(AG162&gt;=0.00001,"F","មិនចាត់ថ្នាក់ "))))))</f>
        <v xml:space="preserve">មិនចាត់ថ្នាក់ </v>
      </c>
      <c r="AI162" s="164" t="str">
        <f t="shared" ref="AI162:AI209" si="361">IF(AG162&gt;=40,"ល្អ",IF(AG162&gt;=32.5,"ល្អបង្គួរ",IF(AG162&gt;=25,"មធ្យម",IF(AG162&gt;0.00001,"ខ្សោយ",IF(AG162=0," មិនចាត់ថ្នាក់")))))</f>
        <v xml:space="preserve"> មិនចាត់ថ្នាក់</v>
      </c>
      <c r="AJ162" s="53" t="str">
        <f t="shared" ref="AJ162:AJ209" si="362">IF(AG162=0," ",RANK(AG162,$AG$161:$AG$209))</f>
        <v xml:space="preserve"> </v>
      </c>
      <c r="AK162" s="53">
        <f>វត្តមាន!BV162</f>
        <v>0</v>
      </c>
      <c r="AL162" s="53">
        <f>វត្តមាន!BW162</f>
        <v>0</v>
      </c>
      <c r="AM162" s="53">
        <f>វត្តមាន!BX162</f>
        <v>0</v>
      </c>
      <c r="AN162" s="53">
        <f>វត្តមាន!BY162</f>
        <v>0</v>
      </c>
      <c r="AO162" s="8"/>
      <c r="AP162" s="9" t="str">
        <f t="shared" si="272"/>
        <v xml:space="preserve"> </v>
      </c>
      <c r="AQ162" s="8"/>
      <c r="AR162" s="9" t="str">
        <f t="shared" si="273"/>
        <v xml:space="preserve"> </v>
      </c>
      <c r="AS162" s="8"/>
      <c r="AT162" s="9" t="str">
        <f t="shared" si="274"/>
        <v xml:space="preserve"> </v>
      </c>
      <c r="AU162" s="8"/>
      <c r="AV162" s="9" t="str">
        <f t="shared" si="275"/>
        <v xml:space="preserve"> </v>
      </c>
      <c r="AW162" s="8"/>
      <c r="AX162" s="9" t="str">
        <f t="shared" si="276"/>
        <v xml:space="preserve"> </v>
      </c>
      <c r="AY162" s="8"/>
      <c r="AZ162" s="9" t="str">
        <f t="shared" si="277"/>
        <v xml:space="preserve"> </v>
      </c>
      <c r="BA162" s="8"/>
      <c r="BB162" s="9" t="str">
        <f t="shared" si="278"/>
        <v xml:space="preserve"> </v>
      </c>
      <c r="BC162" s="8"/>
      <c r="BD162" s="9" t="str">
        <f t="shared" si="279"/>
        <v xml:space="preserve"> </v>
      </c>
      <c r="BE162" s="8"/>
      <c r="BF162" s="9" t="str">
        <f t="shared" si="280"/>
        <v xml:space="preserve"> </v>
      </c>
      <c r="BG162" s="8"/>
      <c r="BH162" s="9" t="str">
        <f t="shared" si="281"/>
        <v xml:space="preserve"> </v>
      </c>
      <c r="BI162" s="8"/>
      <c r="BJ162" s="9" t="str">
        <f t="shared" si="282"/>
        <v xml:space="preserve"> </v>
      </c>
      <c r="BK162" s="2"/>
      <c r="BL162" s="9" t="str">
        <f t="shared" si="334"/>
        <v>F</v>
      </c>
      <c r="BM162" s="53">
        <f t="shared" si="335"/>
        <v>0</v>
      </c>
      <c r="BN162" s="147">
        <f t="shared" si="336"/>
        <v>0</v>
      </c>
      <c r="BO162" s="164" t="str">
        <f t="shared" si="337"/>
        <v xml:space="preserve">មិនចាត់ថ្នាក់ </v>
      </c>
      <c r="BP162" s="164" t="str">
        <f t="shared" si="338"/>
        <v xml:space="preserve"> មិនចាត់ថ្នាក់</v>
      </c>
      <c r="BQ162" s="53" t="str">
        <f t="shared" ref="BQ162:BQ209" si="363">IF(BN162=0," ",RANK(BN162,$AG$161:$AG$209))</f>
        <v xml:space="preserve"> </v>
      </c>
      <c r="BR162" s="51">
        <f>វត្តមាន!BV162</f>
        <v>0</v>
      </c>
      <c r="BS162" s="51">
        <f>វត្តមាន!BW162</f>
        <v>0</v>
      </c>
      <c r="BT162" s="51">
        <f>វត្តមាន!BX162</f>
        <v>0</v>
      </c>
      <c r="BU162" s="51">
        <f>វត្តមាន!BY162</f>
        <v>0</v>
      </c>
      <c r="BV162" s="8"/>
      <c r="BW162" s="9" t="str">
        <f t="shared" si="283"/>
        <v xml:space="preserve"> </v>
      </c>
      <c r="BX162" s="8"/>
      <c r="BY162" s="9" t="str">
        <f t="shared" si="284"/>
        <v xml:space="preserve"> </v>
      </c>
      <c r="BZ162" s="8"/>
      <c r="CA162" s="9" t="str">
        <f t="shared" si="285"/>
        <v xml:space="preserve"> </v>
      </c>
      <c r="CB162" s="8"/>
      <c r="CC162" s="9" t="str">
        <f t="shared" si="286"/>
        <v xml:space="preserve"> </v>
      </c>
      <c r="CD162" s="8"/>
      <c r="CE162" s="9" t="str">
        <f t="shared" si="287"/>
        <v xml:space="preserve"> </v>
      </c>
      <c r="CF162" s="8"/>
      <c r="CG162" s="9" t="str">
        <f t="shared" si="288"/>
        <v xml:space="preserve"> </v>
      </c>
      <c r="CH162" s="8"/>
      <c r="CI162" s="9" t="str">
        <f t="shared" si="289"/>
        <v xml:space="preserve"> </v>
      </c>
      <c r="CJ162" s="8"/>
      <c r="CK162" s="9" t="str">
        <f t="shared" si="290"/>
        <v xml:space="preserve"> </v>
      </c>
      <c r="CL162" s="8"/>
      <c r="CM162" s="9" t="str">
        <f t="shared" si="291"/>
        <v xml:space="preserve"> </v>
      </c>
      <c r="CN162" s="8"/>
      <c r="CO162" s="9" t="str">
        <f t="shared" si="292"/>
        <v xml:space="preserve"> </v>
      </c>
      <c r="CP162" s="8"/>
      <c r="CQ162" s="9" t="str">
        <f t="shared" si="293"/>
        <v xml:space="preserve"> </v>
      </c>
      <c r="CR162" s="2"/>
      <c r="CS162" s="9" t="str">
        <f t="shared" si="339"/>
        <v>F</v>
      </c>
      <c r="CT162" s="53">
        <f t="shared" si="340"/>
        <v>0</v>
      </c>
      <c r="CU162" s="147">
        <f t="shared" si="341"/>
        <v>0</v>
      </c>
      <c r="CV162" s="164" t="str">
        <f t="shared" si="342"/>
        <v xml:space="preserve">មិនចាត់ថ្នាក់ </v>
      </c>
      <c r="CW162" s="164" t="str">
        <f t="shared" si="343"/>
        <v xml:space="preserve"> មិនចាត់ថ្នាក់</v>
      </c>
      <c r="CX162" s="53" t="str">
        <f t="shared" ref="CX162:CX209" si="364">IF(CU162=0," ",RANK(CU162,$AG$161:$AG$209))</f>
        <v xml:space="preserve"> </v>
      </c>
      <c r="CY162" s="51">
        <f>វត្តមាន!DF162</f>
        <v>0</v>
      </c>
      <c r="CZ162" s="51">
        <f>វត្តមាន!DG162</f>
        <v>0</v>
      </c>
      <c r="DA162" s="51">
        <f>វត្តមាន!DH162</f>
        <v>0</v>
      </c>
      <c r="DB162" s="51">
        <f>វត្តមាន!DI162</f>
        <v>0</v>
      </c>
      <c r="DC162" s="8"/>
      <c r="DD162" s="9" t="str">
        <f t="shared" si="294"/>
        <v xml:space="preserve"> </v>
      </c>
      <c r="DE162" s="8"/>
      <c r="DF162" s="9" t="str">
        <f t="shared" si="295"/>
        <v xml:space="preserve"> </v>
      </c>
      <c r="DG162" s="8"/>
      <c r="DH162" s="9" t="str">
        <f t="shared" si="296"/>
        <v xml:space="preserve"> </v>
      </c>
      <c r="DI162" s="8"/>
      <c r="DJ162" s="9" t="str">
        <f t="shared" si="297"/>
        <v xml:space="preserve"> </v>
      </c>
      <c r="DK162" s="8"/>
      <c r="DL162" s="9" t="str">
        <f t="shared" si="298"/>
        <v xml:space="preserve"> </v>
      </c>
      <c r="DM162" s="8"/>
      <c r="DN162" s="9" t="str">
        <f t="shared" si="299"/>
        <v xml:space="preserve"> </v>
      </c>
      <c r="DO162" s="8"/>
      <c r="DP162" s="9" t="str">
        <f t="shared" si="300"/>
        <v xml:space="preserve"> </v>
      </c>
      <c r="DQ162" s="8"/>
      <c r="DR162" s="9" t="str">
        <f t="shared" si="301"/>
        <v xml:space="preserve"> </v>
      </c>
      <c r="DS162" s="8"/>
      <c r="DT162" s="9" t="str">
        <f t="shared" si="302"/>
        <v xml:space="preserve"> </v>
      </c>
      <c r="DU162" s="8"/>
      <c r="DV162" s="9" t="str">
        <f t="shared" si="303"/>
        <v xml:space="preserve"> </v>
      </c>
      <c r="DW162" s="8"/>
      <c r="DX162" s="9" t="str">
        <f t="shared" si="304"/>
        <v xml:space="preserve"> </v>
      </c>
      <c r="DY162" s="2"/>
      <c r="DZ162" s="9" t="str">
        <f t="shared" si="344"/>
        <v>F</v>
      </c>
      <c r="EA162" s="53">
        <f t="shared" si="345"/>
        <v>0</v>
      </c>
      <c r="EB162" s="147">
        <f t="shared" si="346"/>
        <v>0</v>
      </c>
      <c r="EC162" s="164" t="str">
        <f t="shared" si="347"/>
        <v xml:space="preserve">មិនចាត់ថ្នាក់ </v>
      </c>
      <c r="ED162" s="164" t="str">
        <f t="shared" si="348"/>
        <v xml:space="preserve"> មិនចាត់ថ្នាក់</v>
      </c>
      <c r="EE162" s="53" t="str">
        <f t="shared" ref="EE162:EE209" si="365">IF(EB162=0," ",RANK(EB162,$AG$161:$AG$209))</f>
        <v xml:space="preserve"> </v>
      </c>
      <c r="EF162" s="58">
        <f>វត្តមាន!EP162</f>
        <v>2</v>
      </c>
      <c r="EG162" s="58">
        <f>វត្តមាន!EQ162</f>
        <v>2</v>
      </c>
      <c r="EH162" s="58">
        <f>វត្តមាន!ER162</f>
        <v>2</v>
      </c>
      <c r="EI162" s="58">
        <f>វត្តមាន!ES162</f>
        <v>6</v>
      </c>
      <c r="EJ162" s="67"/>
      <c r="EK162" s="8"/>
      <c r="EL162" s="9" t="str">
        <f t="shared" si="305"/>
        <v xml:space="preserve"> </v>
      </c>
      <c r="EM162" s="9"/>
      <c r="EN162" s="8"/>
      <c r="EO162" s="9" t="str">
        <f t="shared" si="306"/>
        <v xml:space="preserve"> </v>
      </c>
      <c r="EP162" s="9"/>
      <c r="EQ162" s="8"/>
      <c r="ER162" s="9" t="str">
        <f t="shared" si="307"/>
        <v xml:space="preserve"> </v>
      </c>
      <c r="ES162" s="9"/>
      <c r="ET162" s="8"/>
      <c r="EU162" s="9" t="str">
        <f t="shared" si="308"/>
        <v xml:space="preserve"> </v>
      </c>
      <c r="EV162" s="9"/>
      <c r="EW162" s="8"/>
      <c r="EX162" s="9" t="str">
        <f t="shared" si="309"/>
        <v xml:space="preserve"> </v>
      </c>
      <c r="EY162" s="9"/>
      <c r="EZ162" s="8"/>
      <c r="FA162" s="9" t="str">
        <f t="shared" si="310"/>
        <v xml:space="preserve"> </v>
      </c>
      <c r="FB162" s="9"/>
      <c r="FC162" s="8"/>
      <c r="FD162" s="9" t="str">
        <f t="shared" si="311"/>
        <v xml:space="preserve"> </v>
      </c>
      <c r="FE162" s="9"/>
      <c r="FF162" s="8"/>
      <c r="FG162" s="9" t="str">
        <f t="shared" si="312"/>
        <v xml:space="preserve"> </v>
      </c>
      <c r="FH162" s="9"/>
      <c r="FI162" s="8"/>
      <c r="FJ162" s="9" t="str">
        <f t="shared" si="313"/>
        <v xml:space="preserve"> </v>
      </c>
      <c r="FK162" s="9"/>
      <c r="FL162" s="8"/>
      <c r="FM162" s="9" t="str">
        <f t="shared" si="314"/>
        <v xml:space="preserve"> </v>
      </c>
      <c r="FN162" s="9"/>
      <c r="FO162" s="8"/>
      <c r="FP162" s="9" t="str">
        <f t="shared" si="315"/>
        <v xml:space="preserve"> </v>
      </c>
      <c r="FQ162" s="9"/>
      <c r="FR162" s="2"/>
      <c r="FS162" s="9" t="str">
        <f t="shared" si="316"/>
        <v xml:space="preserve"> </v>
      </c>
      <c r="FT162" s="8">
        <f t="shared" si="317"/>
        <v>47</v>
      </c>
      <c r="FU162" s="53">
        <f t="shared" si="349"/>
        <v>0</v>
      </c>
      <c r="FV162" s="147">
        <f t="shared" si="350"/>
        <v>0</v>
      </c>
      <c r="FW162" s="164" t="str">
        <f t="shared" si="351"/>
        <v xml:space="preserve">មិនចាត់ថ្នាក់ </v>
      </c>
      <c r="FX162" s="164" t="str">
        <f t="shared" si="352"/>
        <v xml:space="preserve"> មិនចាត់ថ្នាក់</v>
      </c>
      <c r="FY162" s="53" t="str">
        <f t="shared" ref="FY162:FY209" si="366">IF(FV162=0," ",RANK(FV162,$AG$161:$AG$209))</f>
        <v xml:space="preserve"> </v>
      </c>
      <c r="FZ162" s="58">
        <f>វត្តមាន!FZ162</f>
        <v>2</v>
      </c>
      <c r="GA162" s="58">
        <f>វត្តមាន!GA162</f>
        <v>2</v>
      </c>
      <c r="GB162" s="58">
        <f>វត្តមាន!GB162</f>
        <v>2</v>
      </c>
      <c r="GC162" s="58">
        <f>វត្តមាន!GC162</f>
        <v>6</v>
      </c>
      <c r="GD162" s="69">
        <f t="shared" si="353"/>
        <v>0</v>
      </c>
      <c r="GE162" s="69">
        <f t="shared" si="318"/>
        <v>0</v>
      </c>
      <c r="GF162" s="69">
        <f t="shared" si="319"/>
        <v>0</v>
      </c>
      <c r="GG162" s="164" t="str">
        <f t="shared" si="354"/>
        <v xml:space="preserve">មិនចាត់ថ្នាក់ </v>
      </c>
      <c r="GH162" s="164" t="str">
        <f t="shared" si="355"/>
        <v xml:space="preserve"> មិនចាត់ថ្នាក់</v>
      </c>
      <c r="GI162" s="53" t="str">
        <f t="shared" ref="GI162:GI209" si="367">IF(GF162=0," ",RANK(GF162,$AG$161:$AG$209))</f>
        <v xml:space="preserve"> </v>
      </c>
      <c r="GJ162" s="2">
        <f t="shared" si="356"/>
        <v>4</v>
      </c>
      <c r="GK162" s="2">
        <f t="shared" si="357"/>
        <v>4</v>
      </c>
      <c r="GL162" s="2">
        <f t="shared" si="358"/>
        <v>4</v>
      </c>
      <c r="GM162" s="2">
        <f t="shared" si="359"/>
        <v>12</v>
      </c>
    </row>
    <row r="163" spans="1:195" hidden="1">
      <c r="A163" s="2"/>
      <c r="B163" s="2"/>
      <c r="C163" s="2">
        <f>ប្រវត្តិរូបសិស្ស!C163</f>
        <v>0</v>
      </c>
      <c r="D163" s="2">
        <f>ប្រវត្តិរូបសិស្ស!D163</f>
        <v>0</v>
      </c>
      <c r="E163" s="7">
        <f>ប្រវត្តិរូបសិស្ស!E163</f>
        <v>0</v>
      </c>
      <c r="F163" s="7">
        <f>ប្រវត្តិរូបសិស្ស!G163</f>
        <v>0</v>
      </c>
      <c r="G163" s="8"/>
      <c r="H163" s="9" t="str">
        <f t="shared" si="261"/>
        <v xml:space="preserve"> </v>
      </c>
      <c r="I163" s="8"/>
      <c r="J163" s="9" t="str">
        <f t="shared" si="262"/>
        <v xml:space="preserve"> </v>
      </c>
      <c r="K163" s="8"/>
      <c r="L163" s="9" t="str">
        <f t="shared" si="263"/>
        <v xml:space="preserve"> </v>
      </c>
      <c r="M163" s="8"/>
      <c r="N163" s="9" t="str">
        <f t="shared" si="264"/>
        <v xml:space="preserve"> </v>
      </c>
      <c r="O163" s="8"/>
      <c r="P163" s="9" t="str">
        <f t="shared" si="265"/>
        <v xml:space="preserve"> </v>
      </c>
      <c r="Q163" s="8"/>
      <c r="R163" s="9" t="str">
        <f t="shared" si="266"/>
        <v xml:space="preserve"> </v>
      </c>
      <c r="S163" s="8"/>
      <c r="T163" s="9" t="str">
        <f t="shared" si="267"/>
        <v xml:space="preserve"> </v>
      </c>
      <c r="U163" s="8"/>
      <c r="V163" s="9" t="str">
        <f t="shared" si="268"/>
        <v xml:space="preserve"> </v>
      </c>
      <c r="W163" s="8"/>
      <c r="X163" s="9" t="str">
        <f t="shared" si="269"/>
        <v xml:space="preserve"> </v>
      </c>
      <c r="Y163" s="9"/>
      <c r="Z163" s="8"/>
      <c r="AA163" s="9" t="str">
        <f t="shared" si="329"/>
        <v xml:space="preserve"> </v>
      </c>
      <c r="AB163" s="8"/>
      <c r="AC163" s="9" t="str">
        <f t="shared" si="270"/>
        <v xml:space="preserve"> </v>
      </c>
      <c r="AD163" s="2"/>
      <c r="AE163" s="9" t="str">
        <f t="shared" si="271"/>
        <v>F</v>
      </c>
      <c r="AF163" s="53">
        <f t="shared" si="330"/>
        <v>0</v>
      </c>
      <c r="AG163" s="147">
        <f t="shared" si="331"/>
        <v>0</v>
      </c>
      <c r="AH163" s="164" t="str">
        <f t="shared" si="360"/>
        <v xml:space="preserve">មិនចាត់ថ្នាក់ </v>
      </c>
      <c r="AI163" s="164" t="str">
        <f t="shared" si="361"/>
        <v xml:space="preserve"> មិនចាត់ថ្នាក់</v>
      </c>
      <c r="AJ163" s="53" t="str">
        <f t="shared" si="362"/>
        <v xml:space="preserve"> </v>
      </c>
      <c r="AK163" s="53">
        <f>វត្តមាន!BV163</f>
        <v>0</v>
      </c>
      <c r="AL163" s="53">
        <f>វត្តមាន!BW163</f>
        <v>0</v>
      </c>
      <c r="AM163" s="53">
        <f>វត្តមាន!BX163</f>
        <v>0</v>
      </c>
      <c r="AN163" s="53">
        <f>វត្តមាន!BY163</f>
        <v>0</v>
      </c>
      <c r="AO163" s="8"/>
      <c r="AP163" s="9" t="str">
        <f t="shared" si="272"/>
        <v xml:space="preserve"> </v>
      </c>
      <c r="AQ163" s="8"/>
      <c r="AR163" s="9" t="str">
        <f t="shared" si="273"/>
        <v xml:space="preserve"> </v>
      </c>
      <c r="AS163" s="8"/>
      <c r="AT163" s="9" t="str">
        <f t="shared" si="274"/>
        <v xml:space="preserve"> </v>
      </c>
      <c r="AU163" s="8"/>
      <c r="AV163" s="9" t="str">
        <f t="shared" si="275"/>
        <v xml:space="preserve"> </v>
      </c>
      <c r="AW163" s="8"/>
      <c r="AX163" s="9" t="str">
        <f t="shared" si="276"/>
        <v xml:space="preserve"> </v>
      </c>
      <c r="AY163" s="8"/>
      <c r="AZ163" s="9" t="str">
        <f t="shared" si="277"/>
        <v xml:space="preserve"> </v>
      </c>
      <c r="BA163" s="8"/>
      <c r="BB163" s="9" t="str">
        <f t="shared" si="278"/>
        <v xml:space="preserve"> </v>
      </c>
      <c r="BC163" s="8"/>
      <c r="BD163" s="9" t="str">
        <f t="shared" si="279"/>
        <v xml:space="preserve"> </v>
      </c>
      <c r="BE163" s="8"/>
      <c r="BF163" s="9" t="str">
        <f t="shared" si="280"/>
        <v xml:space="preserve"> </v>
      </c>
      <c r="BG163" s="8"/>
      <c r="BH163" s="9" t="str">
        <f t="shared" si="281"/>
        <v xml:space="preserve"> </v>
      </c>
      <c r="BI163" s="8"/>
      <c r="BJ163" s="9" t="str">
        <f t="shared" si="282"/>
        <v xml:space="preserve"> </v>
      </c>
      <c r="BK163" s="2"/>
      <c r="BL163" s="9" t="str">
        <f t="shared" si="334"/>
        <v>F</v>
      </c>
      <c r="BM163" s="53">
        <f t="shared" si="335"/>
        <v>0</v>
      </c>
      <c r="BN163" s="147">
        <f t="shared" si="336"/>
        <v>0</v>
      </c>
      <c r="BO163" s="164" t="str">
        <f t="shared" si="337"/>
        <v xml:space="preserve">មិនចាត់ថ្នាក់ </v>
      </c>
      <c r="BP163" s="164" t="str">
        <f t="shared" si="338"/>
        <v xml:space="preserve"> មិនចាត់ថ្នាក់</v>
      </c>
      <c r="BQ163" s="53" t="str">
        <f t="shared" si="363"/>
        <v xml:space="preserve"> </v>
      </c>
      <c r="BR163" s="51">
        <f>វត្តមាន!BV163</f>
        <v>0</v>
      </c>
      <c r="BS163" s="51">
        <f>វត្តមាន!BW163</f>
        <v>0</v>
      </c>
      <c r="BT163" s="51">
        <f>វត្តមាន!BX163</f>
        <v>0</v>
      </c>
      <c r="BU163" s="51">
        <f>វត្តមាន!BY163</f>
        <v>0</v>
      </c>
      <c r="BV163" s="8"/>
      <c r="BW163" s="9" t="str">
        <f t="shared" si="283"/>
        <v xml:space="preserve"> </v>
      </c>
      <c r="BX163" s="8"/>
      <c r="BY163" s="9" t="str">
        <f t="shared" si="284"/>
        <v xml:space="preserve"> </v>
      </c>
      <c r="BZ163" s="8"/>
      <c r="CA163" s="9" t="str">
        <f t="shared" si="285"/>
        <v xml:space="preserve"> </v>
      </c>
      <c r="CB163" s="8"/>
      <c r="CC163" s="9" t="str">
        <f t="shared" si="286"/>
        <v xml:space="preserve"> </v>
      </c>
      <c r="CD163" s="8"/>
      <c r="CE163" s="9" t="str">
        <f t="shared" si="287"/>
        <v xml:space="preserve"> </v>
      </c>
      <c r="CF163" s="8"/>
      <c r="CG163" s="9" t="str">
        <f t="shared" si="288"/>
        <v xml:space="preserve"> </v>
      </c>
      <c r="CH163" s="8"/>
      <c r="CI163" s="9" t="str">
        <f t="shared" si="289"/>
        <v xml:space="preserve"> </v>
      </c>
      <c r="CJ163" s="8"/>
      <c r="CK163" s="9" t="str">
        <f t="shared" si="290"/>
        <v xml:space="preserve"> </v>
      </c>
      <c r="CL163" s="8"/>
      <c r="CM163" s="9" t="str">
        <f t="shared" si="291"/>
        <v xml:space="preserve"> </v>
      </c>
      <c r="CN163" s="8"/>
      <c r="CO163" s="9" t="str">
        <f t="shared" si="292"/>
        <v xml:space="preserve"> </v>
      </c>
      <c r="CP163" s="8"/>
      <c r="CQ163" s="9" t="str">
        <f t="shared" si="293"/>
        <v xml:space="preserve"> </v>
      </c>
      <c r="CR163" s="2"/>
      <c r="CS163" s="9" t="str">
        <f t="shared" si="339"/>
        <v>F</v>
      </c>
      <c r="CT163" s="53">
        <f t="shared" si="340"/>
        <v>0</v>
      </c>
      <c r="CU163" s="147">
        <f t="shared" si="341"/>
        <v>0</v>
      </c>
      <c r="CV163" s="164" t="str">
        <f t="shared" si="342"/>
        <v xml:space="preserve">មិនចាត់ថ្នាក់ </v>
      </c>
      <c r="CW163" s="164" t="str">
        <f t="shared" si="343"/>
        <v xml:space="preserve"> មិនចាត់ថ្នាក់</v>
      </c>
      <c r="CX163" s="53" t="str">
        <f t="shared" si="364"/>
        <v xml:space="preserve"> </v>
      </c>
      <c r="CY163" s="51">
        <f>វត្តមាន!DF163</f>
        <v>0</v>
      </c>
      <c r="CZ163" s="51">
        <f>វត្តមាន!DG163</f>
        <v>0</v>
      </c>
      <c r="DA163" s="51">
        <f>វត្តមាន!DH163</f>
        <v>0</v>
      </c>
      <c r="DB163" s="51">
        <f>វត្តមាន!DI163</f>
        <v>0</v>
      </c>
      <c r="DC163" s="8"/>
      <c r="DD163" s="9" t="str">
        <f t="shared" si="294"/>
        <v xml:space="preserve"> </v>
      </c>
      <c r="DE163" s="8"/>
      <c r="DF163" s="9" t="str">
        <f t="shared" si="295"/>
        <v xml:space="preserve"> </v>
      </c>
      <c r="DG163" s="8"/>
      <c r="DH163" s="9" t="str">
        <f t="shared" si="296"/>
        <v xml:space="preserve"> </v>
      </c>
      <c r="DI163" s="8"/>
      <c r="DJ163" s="9" t="str">
        <f t="shared" si="297"/>
        <v xml:space="preserve"> </v>
      </c>
      <c r="DK163" s="8"/>
      <c r="DL163" s="9" t="str">
        <f t="shared" si="298"/>
        <v xml:space="preserve"> </v>
      </c>
      <c r="DM163" s="8"/>
      <c r="DN163" s="9" t="str">
        <f t="shared" si="299"/>
        <v xml:space="preserve"> </v>
      </c>
      <c r="DO163" s="8"/>
      <c r="DP163" s="9" t="str">
        <f t="shared" si="300"/>
        <v xml:space="preserve"> </v>
      </c>
      <c r="DQ163" s="8"/>
      <c r="DR163" s="9" t="str">
        <f t="shared" si="301"/>
        <v xml:space="preserve"> </v>
      </c>
      <c r="DS163" s="8"/>
      <c r="DT163" s="9" t="str">
        <f t="shared" si="302"/>
        <v xml:space="preserve"> </v>
      </c>
      <c r="DU163" s="8"/>
      <c r="DV163" s="9" t="str">
        <f t="shared" si="303"/>
        <v xml:space="preserve"> </v>
      </c>
      <c r="DW163" s="8"/>
      <c r="DX163" s="9" t="str">
        <f t="shared" si="304"/>
        <v xml:space="preserve"> </v>
      </c>
      <c r="DY163" s="2"/>
      <c r="DZ163" s="9" t="str">
        <f t="shared" si="344"/>
        <v>F</v>
      </c>
      <c r="EA163" s="53">
        <f t="shared" si="345"/>
        <v>0</v>
      </c>
      <c r="EB163" s="147">
        <f t="shared" si="346"/>
        <v>0</v>
      </c>
      <c r="EC163" s="164" t="str">
        <f t="shared" si="347"/>
        <v xml:space="preserve">មិនចាត់ថ្នាក់ </v>
      </c>
      <c r="ED163" s="164" t="str">
        <f t="shared" si="348"/>
        <v xml:space="preserve"> មិនចាត់ថ្នាក់</v>
      </c>
      <c r="EE163" s="53" t="str">
        <f t="shared" si="365"/>
        <v xml:space="preserve"> </v>
      </c>
      <c r="EF163" s="58">
        <f>វត្តមាន!EP163</f>
        <v>2</v>
      </c>
      <c r="EG163" s="58">
        <f>វត្តមាន!EQ163</f>
        <v>2</v>
      </c>
      <c r="EH163" s="58">
        <f>វត្តមាន!ER163</f>
        <v>2</v>
      </c>
      <c r="EI163" s="58">
        <f>វត្តមាន!ES163</f>
        <v>6</v>
      </c>
      <c r="EJ163" s="67"/>
      <c r="EK163" s="8"/>
      <c r="EL163" s="9" t="str">
        <f t="shared" si="305"/>
        <v xml:space="preserve"> </v>
      </c>
      <c r="EM163" s="9"/>
      <c r="EN163" s="8"/>
      <c r="EO163" s="9" t="str">
        <f t="shared" si="306"/>
        <v xml:space="preserve"> </v>
      </c>
      <c r="EP163" s="9"/>
      <c r="EQ163" s="8"/>
      <c r="ER163" s="9" t="str">
        <f t="shared" si="307"/>
        <v xml:space="preserve"> </v>
      </c>
      <c r="ES163" s="9"/>
      <c r="ET163" s="8"/>
      <c r="EU163" s="9" t="str">
        <f t="shared" si="308"/>
        <v xml:space="preserve"> </v>
      </c>
      <c r="EV163" s="9"/>
      <c r="EW163" s="8"/>
      <c r="EX163" s="9" t="str">
        <f t="shared" si="309"/>
        <v xml:space="preserve"> </v>
      </c>
      <c r="EY163" s="9"/>
      <c r="EZ163" s="8"/>
      <c r="FA163" s="9" t="str">
        <f t="shared" si="310"/>
        <v xml:space="preserve"> </v>
      </c>
      <c r="FB163" s="9"/>
      <c r="FC163" s="8"/>
      <c r="FD163" s="9" t="str">
        <f t="shared" si="311"/>
        <v xml:space="preserve"> </v>
      </c>
      <c r="FE163" s="9"/>
      <c r="FF163" s="8"/>
      <c r="FG163" s="9" t="str">
        <f t="shared" si="312"/>
        <v xml:space="preserve"> </v>
      </c>
      <c r="FH163" s="9"/>
      <c r="FI163" s="8"/>
      <c r="FJ163" s="9" t="str">
        <f t="shared" si="313"/>
        <v xml:space="preserve"> </v>
      </c>
      <c r="FK163" s="9"/>
      <c r="FL163" s="8"/>
      <c r="FM163" s="9" t="str">
        <f t="shared" si="314"/>
        <v xml:space="preserve"> </v>
      </c>
      <c r="FN163" s="9"/>
      <c r="FO163" s="8"/>
      <c r="FP163" s="9" t="str">
        <f t="shared" si="315"/>
        <v xml:space="preserve"> </v>
      </c>
      <c r="FQ163" s="9"/>
      <c r="FR163" s="2"/>
      <c r="FS163" s="9" t="str">
        <f t="shared" si="316"/>
        <v xml:space="preserve"> </v>
      </c>
      <c r="FT163" s="8">
        <f t="shared" si="317"/>
        <v>47</v>
      </c>
      <c r="FU163" s="53">
        <f t="shared" si="349"/>
        <v>0</v>
      </c>
      <c r="FV163" s="147">
        <f t="shared" si="350"/>
        <v>0</v>
      </c>
      <c r="FW163" s="164" t="str">
        <f t="shared" si="351"/>
        <v xml:space="preserve">មិនចាត់ថ្នាក់ </v>
      </c>
      <c r="FX163" s="164" t="str">
        <f t="shared" si="352"/>
        <v xml:space="preserve"> មិនចាត់ថ្នាក់</v>
      </c>
      <c r="FY163" s="53" t="str">
        <f t="shared" si="366"/>
        <v xml:space="preserve"> </v>
      </c>
      <c r="FZ163" s="58">
        <f>វត្តមាន!FZ163</f>
        <v>2</v>
      </c>
      <c r="GA163" s="58">
        <f>វត្តមាន!GA163</f>
        <v>2</v>
      </c>
      <c r="GB163" s="58">
        <f>វត្តមាន!GB163</f>
        <v>2</v>
      </c>
      <c r="GC163" s="58">
        <f>វត្តមាន!GC163</f>
        <v>6</v>
      </c>
      <c r="GD163" s="69">
        <f t="shared" si="353"/>
        <v>0</v>
      </c>
      <c r="GE163" s="69">
        <f t="shared" si="318"/>
        <v>0</v>
      </c>
      <c r="GF163" s="69">
        <f t="shared" si="319"/>
        <v>0</v>
      </c>
      <c r="GG163" s="164" t="str">
        <f t="shared" si="354"/>
        <v xml:space="preserve">មិនចាត់ថ្នាក់ </v>
      </c>
      <c r="GH163" s="164" t="str">
        <f t="shared" si="355"/>
        <v xml:space="preserve"> មិនចាត់ថ្នាក់</v>
      </c>
      <c r="GI163" s="53" t="str">
        <f t="shared" si="367"/>
        <v xml:space="preserve"> </v>
      </c>
      <c r="GJ163" s="2">
        <f t="shared" si="356"/>
        <v>4</v>
      </c>
      <c r="GK163" s="2">
        <f t="shared" si="357"/>
        <v>4</v>
      </c>
      <c r="GL163" s="2">
        <f t="shared" si="358"/>
        <v>4</v>
      </c>
      <c r="GM163" s="2">
        <f t="shared" si="359"/>
        <v>12</v>
      </c>
    </row>
    <row r="164" spans="1:195" hidden="1">
      <c r="A164" s="2"/>
      <c r="B164" s="2"/>
      <c r="C164" s="2">
        <f>ប្រវត្តិរូបសិស្ស!C164</f>
        <v>0</v>
      </c>
      <c r="D164" s="2">
        <f>ប្រវត្តិរូបសិស្ស!D164</f>
        <v>0</v>
      </c>
      <c r="E164" s="7">
        <f>ប្រវត្តិរូបសិស្ស!E164</f>
        <v>0</v>
      </c>
      <c r="F164" s="7">
        <f>ប្រវត្តិរូបសិស្ស!G164</f>
        <v>0</v>
      </c>
      <c r="G164" s="8"/>
      <c r="H164" s="9" t="str">
        <f t="shared" si="261"/>
        <v xml:space="preserve"> </v>
      </c>
      <c r="I164" s="8"/>
      <c r="J164" s="9" t="str">
        <f t="shared" si="262"/>
        <v xml:space="preserve"> </v>
      </c>
      <c r="K164" s="8"/>
      <c r="L164" s="9" t="str">
        <f t="shared" si="263"/>
        <v xml:space="preserve"> </v>
      </c>
      <c r="M164" s="8"/>
      <c r="N164" s="9" t="str">
        <f t="shared" si="264"/>
        <v xml:space="preserve"> </v>
      </c>
      <c r="O164" s="8"/>
      <c r="P164" s="9" t="str">
        <f t="shared" si="265"/>
        <v xml:space="preserve"> </v>
      </c>
      <c r="Q164" s="8"/>
      <c r="R164" s="9" t="str">
        <f t="shared" si="266"/>
        <v xml:space="preserve"> </v>
      </c>
      <c r="S164" s="8"/>
      <c r="T164" s="9" t="str">
        <f t="shared" si="267"/>
        <v xml:space="preserve"> </v>
      </c>
      <c r="U164" s="8"/>
      <c r="V164" s="9" t="str">
        <f t="shared" si="268"/>
        <v xml:space="preserve"> </v>
      </c>
      <c r="W164" s="8"/>
      <c r="X164" s="9" t="str">
        <f t="shared" si="269"/>
        <v xml:space="preserve"> </v>
      </c>
      <c r="Y164" s="9"/>
      <c r="Z164" s="8"/>
      <c r="AA164" s="9" t="str">
        <f t="shared" si="329"/>
        <v xml:space="preserve"> </v>
      </c>
      <c r="AB164" s="8"/>
      <c r="AC164" s="9" t="str">
        <f t="shared" si="270"/>
        <v xml:space="preserve"> </v>
      </c>
      <c r="AD164" s="2"/>
      <c r="AE164" s="9" t="str">
        <f t="shared" si="271"/>
        <v>F</v>
      </c>
      <c r="AF164" s="53">
        <f t="shared" si="330"/>
        <v>0</v>
      </c>
      <c r="AG164" s="147">
        <f t="shared" si="331"/>
        <v>0</v>
      </c>
      <c r="AH164" s="164" t="str">
        <f t="shared" si="360"/>
        <v xml:space="preserve">មិនចាត់ថ្នាក់ </v>
      </c>
      <c r="AI164" s="164" t="str">
        <f t="shared" si="361"/>
        <v xml:space="preserve"> មិនចាត់ថ្នាក់</v>
      </c>
      <c r="AJ164" s="53" t="str">
        <f t="shared" si="362"/>
        <v xml:space="preserve"> </v>
      </c>
      <c r="AK164" s="53">
        <f>វត្តមាន!BV164</f>
        <v>0</v>
      </c>
      <c r="AL164" s="53">
        <f>វត្តមាន!BW164</f>
        <v>0</v>
      </c>
      <c r="AM164" s="53">
        <f>វត្តមាន!BX164</f>
        <v>0</v>
      </c>
      <c r="AN164" s="53">
        <f>វត្តមាន!BY164</f>
        <v>0</v>
      </c>
      <c r="AO164" s="8"/>
      <c r="AP164" s="9" t="str">
        <f t="shared" si="272"/>
        <v xml:space="preserve"> </v>
      </c>
      <c r="AQ164" s="8"/>
      <c r="AR164" s="9" t="str">
        <f t="shared" si="273"/>
        <v xml:space="preserve"> </v>
      </c>
      <c r="AS164" s="8"/>
      <c r="AT164" s="9" t="str">
        <f t="shared" si="274"/>
        <v xml:space="preserve"> </v>
      </c>
      <c r="AU164" s="8"/>
      <c r="AV164" s="9" t="str">
        <f t="shared" si="275"/>
        <v xml:space="preserve"> </v>
      </c>
      <c r="AW164" s="8"/>
      <c r="AX164" s="9" t="str">
        <f t="shared" si="276"/>
        <v xml:space="preserve"> </v>
      </c>
      <c r="AY164" s="8"/>
      <c r="AZ164" s="9" t="str">
        <f t="shared" si="277"/>
        <v xml:space="preserve"> </v>
      </c>
      <c r="BA164" s="8"/>
      <c r="BB164" s="9" t="str">
        <f t="shared" si="278"/>
        <v xml:space="preserve"> </v>
      </c>
      <c r="BC164" s="8"/>
      <c r="BD164" s="9" t="str">
        <f t="shared" si="279"/>
        <v xml:space="preserve"> </v>
      </c>
      <c r="BE164" s="8"/>
      <c r="BF164" s="9" t="str">
        <f t="shared" si="280"/>
        <v xml:space="preserve"> </v>
      </c>
      <c r="BG164" s="8"/>
      <c r="BH164" s="9" t="str">
        <f t="shared" si="281"/>
        <v xml:space="preserve"> </v>
      </c>
      <c r="BI164" s="8"/>
      <c r="BJ164" s="9" t="str">
        <f t="shared" si="282"/>
        <v xml:space="preserve"> </v>
      </c>
      <c r="BK164" s="2"/>
      <c r="BL164" s="9" t="str">
        <f t="shared" si="334"/>
        <v>F</v>
      </c>
      <c r="BM164" s="53">
        <f t="shared" si="335"/>
        <v>0</v>
      </c>
      <c r="BN164" s="147">
        <f t="shared" si="336"/>
        <v>0</v>
      </c>
      <c r="BO164" s="164" t="str">
        <f t="shared" si="337"/>
        <v xml:space="preserve">មិនចាត់ថ្នាក់ </v>
      </c>
      <c r="BP164" s="164" t="str">
        <f t="shared" si="338"/>
        <v xml:space="preserve"> មិនចាត់ថ្នាក់</v>
      </c>
      <c r="BQ164" s="53" t="str">
        <f t="shared" si="363"/>
        <v xml:space="preserve"> </v>
      </c>
      <c r="BR164" s="51">
        <f>វត្តមាន!BV164</f>
        <v>0</v>
      </c>
      <c r="BS164" s="51">
        <f>វត្តមាន!BW164</f>
        <v>0</v>
      </c>
      <c r="BT164" s="51">
        <f>វត្តមាន!BX164</f>
        <v>0</v>
      </c>
      <c r="BU164" s="51">
        <f>វត្តមាន!BY164</f>
        <v>0</v>
      </c>
      <c r="BV164" s="8"/>
      <c r="BW164" s="9" t="str">
        <f t="shared" si="283"/>
        <v xml:space="preserve"> </v>
      </c>
      <c r="BX164" s="8"/>
      <c r="BY164" s="9" t="str">
        <f t="shared" si="284"/>
        <v xml:space="preserve"> </v>
      </c>
      <c r="BZ164" s="8"/>
      <c r="CA164" s="9" t="str">
        <f t="shared" si="285"/>
        <v xml:space="preserve"> </v>
      </c>
      <c r="CB164" s="8"/>
      <c r="CC164" s="9" t="str">
        <f t="shared" si="286"/>
        <v xml:space="preserve"> </v>
      </c>
      <c r="CD164" s="8"/>
      <c r="CE164" s="9" t="str">
        <f t="shared" si="287"/>
        <v xml:space="preserve"> </v>
      </c>
      <c r="CF164" s="8"/>
      <c r="CG164" s="9" t="str">
        <f t="shared" si="288"/>
        <v xml:space="preserve"> </v>
      </c>
      <c r="CH164" s="8"/>
      <c r="CI164" s="9" t="str">
        <f t="shared" si="289"/>
        <v xml:space="preserve"> </v>
      </c>
      <c r="CJ164" s="8"/>
      <c r="CK164" s="9" t="str">
        <f t="shared" si="290"/>
        <v xml:space="preserve"> </v>
      </c>
      <c r="CL164" s="8"/>
      <c r="CM164" s="9" t="str">
        <f t="shared" si="291"/>
        <v xml:space="preserve"> </v>
      </c>
      <c r="CN164" s="8"/>
      <c r="CO164" s="9" t="str">
        <f t="shared" si="292"/>
        <v xml:space="preserve"> </v>
      </c>
      <c r="CP164" s="8"/>
      <c r="CQ164" s="9" t="str">
        <f t="shared" si="293"/>
        <v xml:space="preserve"> </v>
      </c>
      <c r="CR164" s="2"/>
      <c r="CS164" s="9" t="str">
        <f t="shared" si="339"/>
        <v>F</v>
      </c>
      <c r="CT164" s="53">
        <f t="shared" si="340"/>
        <v>0</v>
      </c>
      <c r="CU164" s="147">
        <f t="shared" si="341"/>
        <v>0</v>
      </c>
      <c r="CV164" s="164" t="str">
        <f t="shared" si="342"/>
        <v xml:space="preserve">មិនចាត់ថ្នាក់ </v>
      </c>
      <c r="CW164" s="164" t="str">
        <f t="shared" si="343"/>
        <v xml:space="preserve"> មិនចាត់ថ្នាក់</v>
      </c>
      <c r="CX164" s="53" t="str">
        <f t="shared" si="364"/>
        <v xml:space="preserve"> </v>
      </c>
      <c r="CY164" s="51">
        <f>វត្តមាន!DF164</f>
        <v>0</v>
      </c>
      <c r="CZ164" s="51">
        <f>វត្តមាន!DG164</f>
        <v>0</v>
      </c>
      <c r="DA164" s="51">
        <f>វត្តមាន!DH164</f>
        <v>0</v>
      </c>
      <c r="DB164" s="51">
        <f>វត្តមាន!DI164</f>
        <v>0</v>
      </c>
      <c r="DC164" s="8"/>
      <c r="DD164" s="9" t="str">
        <f t="shared" si="294"/>
        <v xml:space="preserve"> </v>
      </c>
      <c r="DE164" s="8"/>
      <c r="DF164" s="9" t="str">
        <f t="shared" si="295"/>
        <v xml:space="preserve"> </v>
      </c>
      <c r="DG164" s="8"/>
      <c r="DH164" s="9" t="str">
        <f t="shared" si="296"/>
        <v xml:space="preserve"> </v>
      </c>
      <c r="DI164" s="8"/>
      <c r="DJ164" s="9" t="str">
        <f t="shared" si="297"/>
        <v xml:space="preserve"> </v>
      </c>
      <c r="DK164" s="8"/>
      <c r="DL164" s="9" t="str">
        <f t="shared" si="298"/>
        <v xml:space="preserve"> </v>
      </c>
      <c r="DM164" s="8"/>
      <c r="DN164" s="9" t="str">
        <f t="shared" si="299"/>
        <v xml:space="preserve"> </v>
      </c>
      <c r="DO164" s="8"/>
      <c r="DP164" s="9" t="str">
        <f t="shared" si="300"/>
        <v xml:space="preserve"> </v>
      </c>
      <c r="DQ164" s="8"/>
      <c r="DR164" s="9" t="str">
        <f t="shared" si="301"/>
        <v xml:space="preserve"> </v>
      </c>
      <c r="DS164" s="8"/>
      <c r="DT164" s="9" t="str">
        <f t="shared" si="302"/>
        <v xml:space="preserve"> </v>
      </c>
      <c r="DU164" s="8"/>
      <c r="DV164" s="9" t="str">
        <f t="shared" si="303"/>
        <v xml:space="preserve"> </v>
      </c>
      <c r="DW164" s="8"/>
      <c r="DX164" s="9" t="str">
        <f t="shared" si="304"/>
        <v xml:space="preserve"> </v>
      </c>
      <c r="DY164" s="2"/>
      <c r="DZ164" s="9" t="str">
        <f t="shared" si="344"/>
        <v>F</v>
      </c>
      <c r="EA164" s="53">
        <f t="shared" si="345"/>
        <v>0</v>
      </c>
      <c r="EB164" s="147">
        <f t="shared" si="346"/>
        <v>0</v>
      </c>
      <c r="EC164" s="164" t="str">
        <f t="shared" si="347"/>
        <v xml:space="preserve">មិនចាត់ថ្នាក់ </v>
      </c>
      <c r="ED164" s="164" t="str">
        <f t="shared" si="348"/>
        <v xml:space="preserve"> មិនចាត់ថ្នាក់</v>
      </c>
      <c r="EE164" s="53" t="str">
        <f t="shared" si="365"/>
        <v xml:space="preserve"> </v>
      </c>
      <c r="EF164" s="58">
        <f>វត្តមាន!EP164</f>
        <v>2</v>
      </c>
      <c r="EG164" s="58">
        <f>វត្តមាន!EQ164</f>
        <v>2</v>
      </c>
      <c r="EH164" s="58">
        <f>វត្តមាន!ER164</f>
        <v>2</v>
      </c>
      <c r="EI164" s="58">
        <f>វត្តមាន!ES164</f>
        <v>6</v>
      </c>
      <c r="EJ164" s="67"/>
      <c r="EK164" s="8"/>
      <c r="EL164" s="9" t="str">
        <f t="shared" si="305"/>
        <v xml:space="preserve"> </v>
      </c>
      <c r="EM164" s="9"/>
      <c r="EN164" s="8"/>
      <c r="EO164" s="9" t="str">
        <f t="shared" si="306"/>
        <v xml:space="preserve"> </v>
      </c>
      <c r="EP164" s="9"/>
      <c r="EQ164" s="8"/>
      <c r="ER164" s="9" t="str">
        <f t="shared" si="307"/>
        <v xml:space="preserve"> </v>
      </c>
      <c r="ES164" s="9"/>
      <c r="ET164" s="8"/>
      <c r="EU164" s="9" t="str">
        <f t="shared" si="308"/>
        <v xml:space="preserve"> </v>
      </c>
      <c r="EV164" s="9"/>
      <c r="EW164" s="8"/>
      <c r="EX164" s="9" t="str">
        <f t="shared" si="309"/>
        <v xml:space="preserve"> </v>
      </c>
      <c r="EY164" s="9"/>
      <c r="EZ164" s="8"/>
      <c r="FA164" s="9" t="str">
        <f t="shared" si="310"/>
        <v xml:space="preserve"> </v>
      </c>
      <c r="FB164" s="9"/>
      <c r="FC164" s="8"/>
      <c r="FD164" s="9" t="str">
        <f t="shared" si="311"/>
        <v xml:space="preserve"> </v>
      </c>
      <c r="FE164" s="9"/>
      <c r="FF164" s="8"/>
      <c r="FG164" s="9" t="str">
        <f t="shared" si="312"/>
        <v xml:space="preserve"> </v>
      </c>
      <c r="FH164" s="9"/>
      <c r="FI164" s="8"/>
      <c r="FJ164" s="9" t="str">
        <f t="shared" si="313"/>
        <v xml:space="preserve"> </v>
      </c>
      <c r="FK164" s="9"/>
      <c r="FL164" s="8"/>
      <c r="FM164" s="9" t="str">
        <f t="shared" si="314"/>
        <v xml:space="preserve"> </v>
      </c>
      <c r="FN164" s="9"/>
      <c r="FO164" s="8"/>
      <c r="FP164" s="9" t="str">
        <f t="shared" si="315"/>
        <v xml:space="preserve"> </v>
      </c>
      <c r="FQ164" s="9"/>
      <c r="FR164" s="2"/>
      <c r="FS164" s="9" t="str">
        <f t="shared" si="316"/>
        <v xml:space="preserve"> </v>
      </c>
      <c r="FT164" s="8">
        <f t="shared" si="317"/>
        <v>47</v>
      </c>
      <c r="FU164" s="53">
        <f t="shared" si="349"/>
        <v>0</v>
      </c>
      <c r="FV164" s="147">
        <f t="shared" si="350"/>
        <v>0</v>
      </c>
      <c r="FW164" s="164" t="str">
        <f t="shared" si="351"/>
        <v xml:space="preserve">មិនចាត់ថ្នាក់ </v>
      </c>
      <c r="FX164" s="164" t="str">
        <f t="shared" si="352"/>
        <v xml:space="preserve"> មិនចាត់ថ្នាក់</v>
      </c>
      <c r="FY164" s="53" t="str">
        <f t="shared" si="366"/>
        <v xml:space="preserve"> </v>
      </c>
      <c r="FZ164" s="58">
        <f>វត្តមាន!FZ164</f>
        <v>2</v>
      </c>
      <c r="GA164" s="58">
        <f>វត្តមាន!GA164</f>
        <v>2</v>
      </c>
      <c r="GB164" s="58">
        <f>វត្តមាន!GB164</f>
        <v>2</v>
      </c>
      <c r="GC164" s="58">
        <f>វត្តមាន!GC164</f>
        <v>6</v>
      </c>
      <c r="GD164" s="69">
        <f t="shared" si="353"/>
        <v>0</v>
      </c>
      <c r="GE164" s="69">
        <f t="shared" si="318"/>
        <v>0</v>
      </c>
      <c r="GF164" s="69">
        <f t="shared" si="319"/>
        <v>0</v>
      </c>
      <c r="GG164" s="164" t="str">
        <f t="shared" si="354"/>
        <v xml:space="preserve">មិនចាត់ថ្នាក់ </v>
      </c>
      <c r="GH164" s="164" t="str">
        <f t="shared" si="355"/>
        <v xml:space="preserve"> មិនចាត់ថ្នាក់</v>
      </c>
      <c r="GI164" s="53" t="str">
        <f t="shared" si="367"/>
        <v xml:space="preserve"> </v>
      </c>
      <c r="GJ164" s="2">
        <f t="shared" si="356"/>
        <v>4</v>
      </c>
      <c r="GK164" s="2">
        <f t="shared" si="357"/>
        <v>4</v>
      </c>
      <c r="GL164" s="2">
        <f t="shared" si="358"/>
        <v>4</v>
      </c>
      <c r="GM164" s="2">
        <f t="shared" si="359"/>
        <v>12</v>
      </c>
    </row>
    <row r="165" spans="1:195" hidden="1">
      <c r="A165" s="2"/>
      <c r="B165" s="2"/>
      <c r="C165" s="2">
        <f>ប្រវត្តិរូបសិស្ស!C165</f>
        <v>0</v>
      </c>
      <c r="D165" s="2">
        <f>ប្រវត្តិរូបសិស្ស!D165</f>
        <v>0</v>
      </c>
      <c r="E165" s="7">
        <f>ប្រវត្តិរូបសិស្ស!E165</f>
        <v>0</v>
      </c>
      <c r="F165" s="7">
        <f>ប្រវត្តិរូបសិស្ស!G165</f>
        <v>0</v>
      </c>
      <c r="G165" s="8"/>
      <c r="H165" s="9" t="str">
        <f t="shared" si="261"/>
        <v xml:space="preserve"> </v>
      </c>
      <c r="I165" s="8"/>
      <c r="J165" s="9" t="str">
        <f t="shared" si="262"/>
        <v xml:space="preserve"> </v>
      </c>
      <c r="K165" s="8"/>
      <c r="L165" s="9" t="str">
        <f t="shared" si="263"/>
        <v xml:space="preserve"> </v>
      </c>
      <c r="M165" s="8"/>
      <c r="N165" s="9" t="str">
        <f t="shared" si="264"/>
        <v xml:space="preserve"> </v>
      </c>
      <c r="O165" s="8"/>
      <c r="P165" s="9" t="str">
        <f t="shared" si="265"/>
        <v xml:space="preserve"> </v>
      </c>
      <c r="Q165" s="8"/>
      <c r="R165" s="9" t="str">
        <f t="shared" si="266"/>
        <v xml:space="preserve"> </v>
      </c>
      <c r="S165" s="8"/>
      <c r="T165" s="9" t="str">
        <f t="shared" si="267"/>
        <v xml:space="preserve"> </v>
      </c>
      <c r="U165" s="8"/>
      <c r="V165" s="9" t="str">
        <f t="shared" si="268"/>
        <v xml:space="preserve"> </v>
      </c>
      <c r="W165" s="8"/>
      <c r="X165" s="9" t="str">
        <f t="shared" si="269"/>
        <v xml:space="preserve"> </v>
      </c>
      <c r="Y165" s="9"/>
      <c r="Z165" s="8"/>
      <c r="AA165" s="9" t="str">
        <f t="shared" si="329"/>
        <v xml:space="preserve"> </v>
      </c>
      <c r="AB165" s="8"/>
      <c r="AC165" s="9" t="str">
        <f t="shared" si="270"/>
        <v xml:space="preserve"> </v>
      </c>
      <c r="AD165" s="2"/>
      <c r="AE165" s="9" t="str">
        <f t="shared" si="271"/>
        <v>F</v>
      </c>
      <c r="AF165" s="53">
        <f t="shared" si="330"/>
        <v>0</v>
      </c>
      <c r="AG165" s="147">
        <f t="shared" si="331"/>
        <v>0</v>
      </c>
      <c r="AH165" s="164" t="str">
        <f t="shared" si="360"/>
        <v xml:space="preserve">មិនចាត់ថ្នាក់ </v>
      </c>
      <c r="AI165" s="164" t="str">
        <f t="shared" si="361"/>
        <v xml:space="preserve"> មិនចាត់ថ្នាក់</v>
      </c>
      <c r="AJ165" s="53" t="str">
        <f t="shared" si="362"/>
        <v xml:space="preserve"> </v>
      </c>
      <c r="AK165" s="53">
        <f>វត្តមាន!BV165</f>
        <v>0</v>
      </c>
      <c r="AL165" s="53">
        <f>វត្តមាន!BW165</f>
        <v>0</v>
      </c>
      <c r="AM165" s="53">
        <f>វត្តមាន!BX165</f>
        <v>0</v>
      </c>
      <c r="AN165" s="53">
        <f>វត្តមាន!BY165</f>
        <v>0</v>
      </c>
      <c r="AO165" s="8"/>
      <c r="AP165" s="9" t="str">
        <f t="shared" si="272"/>
        <v xml:space="preserve"> </v>
      </c>
      <c r="AQ165" s="8"/>
      <c r="AR165" s="9" t="str">
        <f t="shared" si="273"/>
        <v xml:space="preserve"> </v>
      </c>
      <c r="AS165" s="8"/>
      <c r="AT165" s="9" t="str">
        <f t="shared" si="274"/>
        <v xml:space="preserve"> </v>
      </c>
      <c r="AU165" s="8"/>
      <c r="AV165" s="9" t="str">
        <f t="shared" si="275"/>
        <v xml:space="preserve"> </v>
      </c>
      <c r="AW165" s="8"/>
      <c r="AX165" s="9" t="str">
        <f t="shared" si="276"/>
        <v xml:space="preserve"> </v>
      </c>
      <c r="AY165" s="8"/>
      <c r="AZ165" s="9" t="str">
        <f t="shared" si="277"/>
        <v xml:space="preserve"> </v>
      </c>
      <c r="BA165" s="8"/>
      <c r="BB165" s="9" t="str">
        <f t="shared" si="278"/>
        <v xml:space="preserve"> </v>
      </c>
      <c r="BC165" s="8"/>
      <c r="BD165" s="9" t="str">
        <f t="shared" si="279"/>
        <v xml:space="preserve"> </v>
      </c>
      <c r="BE165" s="8"/>
      <c r="BF165" s="9" t="str">
        <f t="shared" si="280"/>
        <v xml:space="preserve"> </v>
      </c>
      <c r="BG165" s="8"/>
      <c r="BH165" s="9" t="str">
        <f t="shared" si="281"/>
        <v xml:space="preserve"> </v>
      </c>
      <c r="BI165" s="8"/>
      <c r="BJ165" s="9" t="str">
        <f t="shared" si="282"/>
        <v xml:space="preserve"> </v>
      </c>
      <c r="BK165" s="2"/>
      <c r="BL165" s="9" t="str">
        <f t="shared" si="334"/>
        <v>F</v>
      </c>
      <c r="BM165" s="53">
        <f t="shared" si="335"/>
        <v>0</v>
      </c>
      <c r="BN165" s="147">
        <f t="shared" si="336"/>
        <v>0</v>
      </c>
      <c r="BO165" s="164" t="str">
        <f t="shared" si="337"/>
        <v xml:space="preserve">មិនចាត់ថ្នាក់ </v>
      </c>
      <c r="BP165" s="164" t="str">
        <f t="shared" si="338"/>
        <v xml:space="preserve"> មិនចាត់ថ្នាក់</v>
      </c>
      <c r="BQ165" s="53" t="str">
        <f t="shared" si="363"/>
        <v xml:space="preserve"> </v>
      </c>
      <c r="BR165" s="51">
        <f>វត្តមាន!BV165</f>
        <v>0</v>
      </c>
      <c r="BS165" s="51">
        <f>វត្តមាន!BW165</f>
        <v>0</v>
      </c>
      <c r="BT165" s="51">
        <f>វត្តមាន!BX165</f>
        <v>0</v>
      </c>
      <c r="BU165" s="51">
        <f>វត្តមាន!BY165</f>
        <v>0</v>
      </c>
      <c r="BV165" s="8"/>
      <c r="BW165" s="9" t="str">
        <f t="shared" si="283"/>
        <v xml:space="preserve"> </v>
      </c>
      <c r="BX165" s="8"/>
      <c r="BY165" s="9" t="str">
        <f t="shared" si="284"/>
        <v xml:space="preserve"> </v>
      </c>
      <c r="BZ165" s="8"/>
      <c r="CA165" s="9" t="str">
        <f t="shared" si="285"/>
        <v xml:space="preserve"> </v>
      </c>
      <c r="CB165" s="8"/>
      <c r="CC165" s="9" t="str">
        <f t="shared" si="286"/>
        <v xml:space="preserve"> </v>
      </c>
      <c r="CD165" s="8"/>
      <c r="CE165" s="9" t="str">
        <f t="shared" si="287"/>
        <v xml:space="preserve"> </v>
      </c>
      <c r="CF165" s="8"/>
      <c r="CG165" s="9" t="str">
        <f t="shared" si="288"/>
        <v xml:space="preserve"> </v>
      </c>
      <c r="CH165" s="8"/>
      <c r="CI165" s="9" t="str">
        <f t="shared" si="289"/>
        <v xml:space="preserve"> </v>
      </c>
      <c r="CJ165" s="8"/>
      <c r="CK165" s="9" t="str">
        <f t="shared" si="290"/>
        <v xml:space="preserve"> </v>
      </c>
      <c r="CL165" s="8"/>
      <c r="CM165" s="9" t="str">
        <f t="shared" si="291"/>
        <v xml:space="preserve"> </v>
      </c>
      <c r="CN165" s="8"/>
      <c r="CO165" s="9" t="str">
        <f t="shared" si="292"/>
        <v xml:space="preserve"> </v>
      </c>
      <c r="CP165" s="8"/>
      <c r="CQ165" s="9" t="str">
        <f t="shared" si="293"/>
        <v xml:space="preserve"> </v>
      </c>
      <c r="CR165" s="2"/>
      <c r="CS165" s="9" t="str">
        <f t="shared" si="339"/>
        <v>F</v>
      </c>
      <c r="CT165" s="53">
        <f t="shared" si="340"/>
        <v>0</v>
      </c>
      <c r="CU165" s="147">
        <f t="shared" si="341"/>
        <v>0</v>
      </c>
      <c r="CV165" s="164" t="str">
        <f t="shared" si="342"/>
        <v xml:space="preserve">មិនចាត់ថ្នាក់ </v>
      </c>
      <c r="CW165" s="164" t="str">
        <f t="shared" si="343"/>
        <v xml:space="preserve"> មិនចាត់ថ្នាក់</v>
      </c>
      <c r="CX165" s="53" t="str">
        <f t="shared" si="364"/>
        <v xml:space="preserve"> </v>
      </c>
      <c r="CY165" s="51">
        <f>វត្តមាន!DF165</f>
        <v>0</v>
      </c>
      <c r="CZ165" s="51">
        <f>វត្តមាន!DG165</f>
        <v>0</v>
      </c>
      <c r="DA165" s="51">
        <f>វត្តមាន!DH165</f>
        <v>0</v>
      </c>
      <c r="DB165" s="51">
        <f>វត្តមាន!DI165</f>
        <v>0</v>
      </c>
      <c r="DC165" s="8"/>
      <c r="DD165" s="9" t="str">
        <f t="shared" si="294"/>
        <v xml:space="preserve"> </v>
      </c>
      <c r="DE165" s="8"/>
      <c r="DF165" s="9" t="str">
        <f t="shared" si="295"/>
        <v xml:space="preserve"> </v>
      </c>
      <c r="DG165" s="8"/>
      <c r="DH165" s="9" t="str">
        <f t="shared" si="296"/>
        <v xml:space="preserve"> </v>
      </c>
      <c r="DI165" s="8"/>
      <c r="DJ165" s="9" t="str">
        <f t="shared" si="297"/>
        <v xml:space="preserve"> </v>
      </c>
      <c r="DK165" s="8"/>
      <c r="DL165" s="9" t="str">
        <f t="shared" si="298"/>
        <v xml:space="preserve"> </v>
      </c>
      <c r="DM165" s="8"/>
      <c r="DN165" s="9" t="str">
        <f t="shared" si="299"/>
        <v xml:space="preserve"> </v>
      </c>
      <c r="DO165" s="8"/>
      <c r="DP165" s="9" t="str">
        <f t="shared" si="300"/>
        <v xml:space="preserve"> </v>
      </c>
      <c r="DQ165" s="8"/>
      <c r="DR165" s="9" t="str">
        <f t="shared" si="301"/>
        <v xml:space="preserve"> </v>
      </c>
      <c r="DS165" s="8"/>
      <c r="DT165" s="9" t="str">
        <f t="shared" si="302"/>
        <v xml:space="preserve"> </v>
      </c>
      <c r="DU165" s="8"/>
      <c r="DV165" s="9" t="str">
        <f t="shared" si="303"/>
        <v xml:space="preserve"> </v>
      </c>
      <c r="DW165" s="8"/>
      <c r="DX165" s="9" t="str">
        <f t="shared" si="304"/>
        <v xml:space="preserve"> </v>
      </c>
      <c r="DY165" s="2"/>
      <c r="DZ165" s="9" t="str">
        <f t="shared" si="344"/>
        <v>F</v>
      </c>
      <c r="EA165" s="53">
        <f t="shared" si="345"/>
        <v>0</v>
      </c>
      <c r="EB165" s="147">
        <f t="shared" si="346"/>
        <v>0</v>
      </c>
      <c r="EC165" s="164" t="str">
        <f t="shared" si="347"/>
        <v xml:space="preserve">មិនចាត់ថ្នាក់ </v>
      </c>
      <c r="ED165" s="164" t="str">
        <f t="shared" si="348"/>
        <v xml:space="preserve"> មិនចាត់ថ្នាក់</v>
      </c>
      <c r="EE165" s="53" t="str">
        <f t="shared" si="365"/>
        <v xml:space="preserve"> </v>
      </c>
      <c r="EF165" s="58">
        <f>វត្តមាន!EP165</f>
        <v>2</v>
      </c>
      <c r="EG165" s="58">
        <f>វត្តមាន!EQ165</f>
        <v>2</v>
      </c>
      <c r="EH165" s="58">
        <f>វត្តមាន!ER165</f>
        <v>2</v>
      </c>
      <c r="EI165" s="58">
        <f>វត្តមាន!ES165</f>
        <v>6</v>
      </c>
      <c r="EJ165" s="67"/>
      <c r="EK165" s="8"/>
      <c r="EL165" s="9" t="str">
        <f t="shared" si="305"/>
        <v xml:space="preserve"> </v>
      </c>
      <c r="EM165" s="9"/>
      <c r="EN165" s="8"/>
      <c r="EO165" s="9" t="str">
        <f t="shared" si="306"/>
        <v xml:space="preserve"> </v>
      </c>
      <c r="EP165" s="9"/>
      <c r="EQ165" s="8"/>
      <c r="ER165" s="9" t="str">
        <f t="shared" si="307"/>
        <v xml:space="preserve"> </v>
      </c>
      <c r="ES165" s="9"/>
      <c r="ET165" s="8"/>
      <c r="EU165" s="9" t="str">
        <f t="shared" si="308"/>
        <v xml:space="preserve"> </v>
      </c>
      <c r="EV165" s="9"/>
      <c r="EW165" s="8"/>
      <c r="EX165" s="9" t="str">
        <f t="shared" si="309"/>
        <v xml:space="preserve"> </v>
      </c>
      <c r="EY165" s="9"/>
      <c r="EZ165" s="8"/>
      <c r="FA165" s="9" t="str">
        <f t="shared" si="310"/>
        <v xml:space="preserve"> </v>
      </c>
      <c r="FB165" s="9"/>
      <c r="FC165" s="8"/>
      <c r="FD165" s="9" t="str">
        <f t="shared" si="311"/>
        <v xml:space="preserve"> </v>
      </c>
      <c r="FE165" s="9"/>
      <c r="FF165" s="8"/>
      <c r="FG165" s="9" t="str">
        <f t="shared" si="312"/>
        <v xml:space="preserve"> </v>
      </c>
      <c r="FH165" s="9"/>
      <c r="FI165" s="8"/>
      <c r="FJ165" s="9" t="str">
        <f t="shared" si="313"/>
        <v xml:space="preserve"> </v>
      </c>
      <c r="FK165" s="9"/>
      <c r="FL165" s="8"/>
      <c r="FM165" s="9" t="str">
        <f t="shared" si="314"/>
        <v xml:space="preserve"> </v>
      </c>
      <c r="FN165" s="9"/>
      <c r="FO165" s="8"/>
      <c r="FP165" s="9" t="str">
        <f t="shared" si="315"/>
        <v xml:space="preserve"> </v>
      </c>
      <c r="FQ165" s="9"/>
      <c r="FR165" s="2"/>
      <c r="FS165" s="9" t="str">
        <f t="shared" si="316"/>
        <v xml:space="preserve"> </v>
      </c>
      <c r="FT165" s="8">
        <f t="shared" si="317"/>
        <v>47</v>
      </c>
      <c r="FU165" s="53">
        <f t="shared" si="349"/>
        <v>0</v>
      </c>
      <c r="FV165" s="147">
        <f t="shared" si="350"/>
        <v>0</v>
      </c>
      <c r="FW165" s="164" t="str">
        <f t="shared" si="351"/>
        <v xml:space="preserve">មិនចាត់ថ្នាក់ </v>
      </c>
      <c r="FX165" s="164" t="str">
        <f t="shared" si="352"/>
        <v xml:space="preserve"> មិនចាត់ថ្នាក់</v>
      </c>
      <c r="FY165" s="53" t="str">
        <f t="shared" si="366"/>
        <v xml:space="preserve"> </v>
      </c>
      <c r="FZ165" s="58">
        <f>វត្តមាន!FZ165</f>
        <v>2</v>
      </c>
      <c r="GA165" s="58">
        <f>វត្តមាន!GA165</f>
        <v>2</v>
      </c>
      <c r="GB165" s="58">
        <f>វត្តមាន!GB165</f>
        <v>2</v>
      </c>
      <c r="GC165" s="58">
        <f>វត្តមាន!GC165</f>
        <v>6</v>
      </c>
      <c r="GD165" s="69">
        <f t="shared" si="353"/>
        <v>0</v>
      </c>
      <c r="GE165" s="69">
        <f t="shared" si="318"/>
        <v>0</v>
      </c>
      <c r="GF165" s="69">
        <f t="shared" si="319"/>
        <v>0</v>
      </c>
      <c r="GG165" s="164" t="str">
        <f t="shared" si="354"/>
        <v xml:space="preserve">មិនចាត់ថ្នាក់ </v>
      </c>
      <c r="GH165" s="164" t="str">
        <f t="shared" si="355"/>
        <v xml:space="preserve"> មិនចាត់ថ្នាក់</v>
      </c>
      <c r="GI165" s="53" t="str">
        <f t="shared" si="367"/>
        <v xml:space="preserve"> </v>
      </c>
      <c r="GJ165" s="2">
        <f t="shared" si="356"/>
        <v>4</v>
      </c>
      <c r="GK165" s="2">
        <f t="shared" si="357"/>
        <v>4</v>
      </c>
      <c r="GL165" s="2">
        <f t="shared" si="358"/>
        <v>4</v>
      </c>
      <c r="GM165" s="2">
        <f t="shared" si="359"/>
        <v>12</v>
      </c>
    </row>
    <row r="166" spans="1:195" hidden="1">
      <c r="A166" s="2"/>
      <c r="B166" s="2"/>
      <c r="C166" s="2">
        <f>ប្រវត្តិរូបសិស្ស!C166</f>
        <v>0</v>
      </c>
      <c r="D166" s="2">
        <f>ប្រវត្តិរូបសិស្ស!D166</f>
        <v>0</v>
      </c>
      <c r="E166" s="7">
        <f>ប្រវត្តិរូបសិស្ស!E166</f>
        <v>0</v>
      </c>
      <c r="F166" s="7">
        <f>ប្រវត្តិរូបសិស្ស!G166</f>
        <v>0</v>
      </c>
      <c r="G166" s="8"/>
      <c r="H166" s="9" t="str">
        <f t="shared" si="261"/>
        <v xml:space="preserve"> </v>
      </c>
      <c r="I166" s="8"/>
      <c r="J166" s="9" t="str">
        <f t="shared" si="262"/>
        <v xml:space="preserve"> </v>
      </c>
      <c r="K166" s="8"/>
      <c r="L166" s="9" t="str">
        <f t="shared" si="263"/>
        <v xml:space="preserve"> </v>
      </c>
      <c r="M166" s="8"/>
      <c r="N166" s="9" t="str">
        <f t="shared" si="264"/>
        <v xml:space="preserve"> </v>
      </c>
      <c r="O166" s="8"/>
      <c r="P166" s="9" t="str">
        <f t="shared" si="265"/>
        <v xml:space="preserve"> </v>
      </c>
      <c r="Q166" s="8"/>
      <c r="R166" s="9" t="str">
        <f t="shared" si="266"/>
        <v xml:space="preserve"> </v>
      </c>
      <c r="S166" s="8"/>
      <c r="T166" s="9" t="str">
        <f t="shared" si="267"/>
        <v xml:space="preserve"> </v>
      </c>
      <c r="U166" s="8"/>
      <c r="V166" s="9" t="str">
        <f t="shared" si="268"/>
        <v xml:space="preserve"> </v>
      </c>
      <c r="W166" s="8"/>
      <c r="X166" s="9" t="str">
        <f t="shared" si="269"/>
        <v xml:space="preserve"> </v>
      </c>
      <c r="Y166" s="9"/>
      <c r="Z166" s="8"/>
      <c r="AA166" s="9" t="str">
        <f t="shared" si="329"/>
        <v xml:space="preserve"> </v>
      </c>
      <c r="AB166" s="8"/>
      <c r="AC166" s="9" t="str">
        <f t="shared" si="270"/>
        <v xml:space="preserve"> </v>
      </c>
      <c r="AD166" s="2"/>
      <c r="AE166" s="9" t="str">
        <f t="shared" si="271"/>
        <v>F</v>
      </c>
      <c r="AF166" s="53">
        <f t="shared" si="330"/>
        <v>0</v>
      </c>
      <c r="AG166" s="147">
        <f t="shared" si="331"/>
        <v>0</v>
      </c>
      <c r="AH166" s="164" t="str">
        <f t="shared" si="360"/>
        <v xml:space="preserve">មិនចាត់ថ្នាក់ </v>
      </c>
      <c r="AI166" s="164" t="str">
        <f t="shared" si="361"/>
        <v xml:space="preserve"> មិនចាត់ថ្នាក់</v>
      </c>
      <c r="AJ166" s="53" t="str">
        <f t="shared" si="362"/>
        <v xml:space="preserve"> </v>
      </c>
      <c r="AK166" s="53">
        <f>វត្តមាន!BV166</f>
        <v>0</v>
      </c>
      <c r="AL166" s="53">
        <f>វត្តមាន!BW166</f>
        <v>0</v>
      </c>
      <c r="AM166" s="53">
        <f>វត្តមាន!BX166</f>
        <v>0</v>
      </c>
      <c r="AN166" s="53">
        <f>វត្តមាន!BY166</f>
        <v>0</v>
      </c>
      <c r="AO166" s="8"/>
      <c r="AP166" s="9" t="str">
        <f t="shared" si="272"/>
        <v xml:space="preserve"> </v>
      </c>
      <c r="AQ166" s="8"/>
      <c r="AR166" s="9" t="str">
        <f t="shared" si="273"/>
        <v xml:space="preserve"> </v>
      </c>
      <c r="AS166" s="8"/>
      <c r="AT166" s="9" t="str">
        <f t="shared" si="274"/>
        <v xml:space="preserve"> </v>
      </c>
      <c r="AU166" s="8"/>
      <c r="AV166" s="9" t="str">
        <f t="shared" si="275"/>
        <v xml:space="preserve"> </v>
      </c>
      <c r="AW166" s="8"/>
      <c r="AX166" s="9" t="str">
        <f t="shared" si="276"/>
        <v xml:space="preserve"> </v>
      </c>
      <c r="AY166" s="8"/>
      <c r="AZ166" s="9" t="str">
        <f t="shared" si="277"/>
        <v xml:space="preserve"> </v>
      </c>
      <c r="BA166" s="8"/>
      <c r="BB166" s="9" t="str">
        <f t="shared" si="278"/>
        <v xml:space="preserve"> </v>
      </c>
      <c r="BC166" s="8"/>
      <c r="BD166" s="9" t="str">
        <f t="shared" si="279"/>
        <v xml:space="preserve"> </v>
      </c>
      <c r="BE166" s="8"/>
      <c r="BF166" s="9" t="str">
        <f t="shared" si="280"/>
        <v xml:space="preserve"> </v>
      </c>
      <c r="BG166" s="8"/>
      <c r="BH166" s="9" t="str">
        <f t="shared" si="281"/>
        <v xml:space="preserve"> </v>
      </c>
      <c r="BI166" s="8"/>
      <c r="BJ166" s="9" t="str">
        <f t="shared" si="282"/>
        <v xml:space="preserve"> </v>
      </c>
      <c r="BK166" s="2"/>
      <c r="BL166" s="9" t="str">
        <f t="shared" si="334"/>
        <v>F</v>
      </c>
      <c r="BM166" s="53">
        <f t="shared" si="335"/>
        <v>0</v>
      </c>
      <c r="BN166" s="147">
        <f t="shared" si="336"/>
        <v>0</v>
      </c>
      <c r="BO166" s="164" t="str">
        <f t="shared" si="337"/>
        <v xml:space="preserve">មិនចាត់ថ្នាក់ </v>
      </c>
      <c r="BP166" s="164" t="str">
        <f t="shared" si="338"/>
        <v xml:space="preserve"> មិនចាត់ថ្នាក់</v>
      </c>
      <c r="BQ166" s="53" t="str">
        <f t="shared" si="363"/>
        <v xml:space="preserve"> </v>
      </c>
      <c r="BR166" s="51">
        <f>វត្តមាន!BV166</f>
        <v>0</v>
      </c>
      <c r="BS166" s="51">
        <f>វត្តមាន!BW166</f>
        <v>0</v>
      </c>
      <c r="BT166" s="51">
        <f>វត្តមាន!BX166</f>
        <v>0</v>
      </c>
      <c r="BU166" s="51">
        <f>វត្តមាន!BY166</f>
        <v>0</v>
      </c>
      <c r="BV166" s="8"/>
      <c r="BW166" s="9" t="str">
        <f t="shared" si="283"/>
        <v xml:space="preserve"> </v>
      </c>
      <c r="BX166" s="8"/>
      <c r="BY166" s="9" t="str">
        <f t="shared" si="284"/>
        <v xml:space="preserve"> </v>
      </c>
      <c r="BZ166" s="8"/>
      <c r="CA166" s="9" t="str">
        <f t="shared" si="285"/>
        <v xml:space="preserve"> </v>
      </c>
      <c r="CB166" s="8"/>
      <c r="CC166" s="9" t="str">
        <f t="shared" si="286"/>
        <v xml:space="preserve"> </v>
      </c>
      <c r="CD166" s="8"/>
      <c r="CE166" s="9" t="str">
        <f t="shared" si="287"/>
        <v xml:space="preserve"> </v>
      </c>
      <c r="CF166" s="8"/>
      <c r="CG166" s="9" t="str">
        <f t="shared" si="288"/>
        <v xml:space="preserve"> </v>
      </c>
      <c r="CH166" s="8"/>
      <c r="CI166" s="9" t="str">
        <f t="shared" si="289"/>
        <v xml:space="preserve"> </v>
      </c>
      <c r="CJ166" s="8"/>
      <c r="CK166" s="9" t="str">
        <f t="shared" si="290"/>
        <v xml:space="preserve"> </v>
      </c>
      <c r="CL166" s="8"/>
      <c r="CM166" s="9" t="str">
        <f t="shared" si="291"/>
        <v xml:space="preserve"> </v>
      </c>
      <c r="CN166" s="8"/>
      <c r="CO166" s="9" t="str">
        <f t="shared" si="292"/>
        <v xml:space="preserve"> </v>
      </c>
      <c r="CP166" s="8"/>
      <c r="CQ166" s="9" t="str">
        <f t="shared" si="293"/>
        <v xml:space="preserve"> </v>
      </c>
      <c r="CR166" s="2"/>
      <c r="CS166" s="9" t="str">
        <f t="shared" si="339"/>
        <v>F</v>
      </c>
      <c r="CT166" s="53">
        <f t="shared" si="340"/>
        <v>0</v>
      </c>
      <c r="CU166" s="147">
        <f t="shared" si="341"/>
        <v>0</v>
      </c>
      <c r="CV166" s="164" t="str">
        <f t="shared" si="342"/>
        <v xml:space="preserve">មិនចាត់ថ្នាក់ </v>
      </c>
      <c r="CW166" s="164" t="str">
        <f t="shared" si="343"/>
        <v xml:space="preserve"> មិនចាត់ថ្នាក់</v>
      </c>
      <c r="CX166" s="53" t="str">
        <f t="shared" si="364"/>
        <v xml:space="preserve"> </v>
      </c>
      <c r="CY166" s="51">
        <f>វត្តមាន!DF166</f>
        <v>0</v>
      </c>
      <c r="CZ166" s="51">
        <f>វត្តមាន!DG166</f>
        <v>0</v>
      </c>
      <c r="DA166" s="51">
        <f>វត្តមាន!DH166</f>
        <v>0</v>
      </c>
      <c r="DB166" s="51">
        <f>វត្តមាន!DI166</f>
        <v>0</v>
      </c>
      <c r="DC166" s="8"/>
      <c r="DD166" s="9" t="str">
        <f t="shared" si="294"/>
        <v xml:space="preserve"> </v>
      </c>
      <c r="DE166" s="8"/>
      <c r="DF166" s="9" t="str">
        <f t="shared" si="295"/>
        <v xml:space="preserve"> </v>
      </c>
      <c r="DG166" s="8"/>
      <c r="DH166" s="9" t="str">
        <f t="shared" si="296"/>
        <v xml:space="preserve"> </v>
      </c>
      <c r="DI166" s="8"/>
      <c r="DJ166" s="9" t="str">
        <f t="shared" si="297"/>
        <v xml:space="preserve"> </v>
      </c>
      <c r="DK166" s="8"/>
      <c r="DL166" s="9" t="str">
        <f t="shared" si="298"/>
        <v xml:space="preserve"> </v>
      </c>
      <c r="DM166" s="8"/>
      <c r="DN166" s="9" t="str">
        <f t="shared" si="299"/>
        <v xml:space="preserve"> </v>
      </c>
      <c r="DO166" s="8"/>
      <c r="DP166" s="9" t="str">
        <f t="shared" si="300"/>
        <v xml:space="preserve"> </v>
      </c>
      <c r="DQ166" s="8"/>
      <c r="DR166" s="9" t="str">
        <f t="shared" si="301"/>
        <v xml:space="preserve"> </v>
      </c>
      <c r="DS166" s="8"/>
      <c r="DT166" s="9" t="str">
        <f t="shared" si="302"/>
        <v xml:space="preserve"> </v>
      </c>
      <c r="DU166" s="8"/>
      <c r="DV166" s="9" t="str">
        <f t="shared" si="303"/>
        <v xml:space="preserve"> </v>
      </c>
      <c r="DW166" s="8"/>
      <c r="DX166" s="9" t="str">
        <f t="shared" si="304"/>
        <v xml:space="preserve"> </v>
      </c>
      <c r="DY166" s="2"/>
      <c r="DZ166" s="9" t="str">
        <f t="shared" si="344"/>
        <v>F</v>
      </c>
      <c r="EA166" s="53">
        <f t="shared" si="345"/>
        <v>0</v>
      </c>
      <c r="EB166" s="147">
        <f t="shared" si="346"/>
        <v>0</v>
      </c>
      <c r="EC166" s="164" t="str">
        <f t="shared" si="347"/>
        <v xml:space="preserve">មិនចាត់ថ្នាក់ </v>
      </c>
      <c r="ED166" s="164" t="str">
        <f t="shared" si="348"/>
        <v xml:space="preserve"> មិនចាត់ថ្នាក់</v>
      </c>
      <c r="EE166" s="53" t="str">
        <f t="shared" si="365"/>
        <v xml:space="preserve"> </v>
      </c>
      <c r="EF166" s="58">
        <f>វត្តមាន!EP166</f>
        <v>2</v>
      </c>
      <c r="EG166" s="58">
        <f>វត្តមាន!EQ166</f>
        <v>2</v>
      </c>
      <c r="EH166" s="58">
        <f>វត្តមាន!ER166</f>
        <v>2</v>
      </c>
      <c r="EI166" s="58">
        <f>វត្តមាន!ES166</f>
        <v>6</v>
      </c>
      <c r="EJ166" s="67"/>
      <c r="EK166" s="8"/>
      <c r="EL166" s="9" t="str">
        <f t="shared" si="305"/>
        <v xml:space="preserve"> </v>
      </c>
      <c r="EM166" s="9"/>
      <c r="EN166" s="8"/>
      <c r="EO166" s="9" t="str">
        <f t="shared" si="306"/>
        <v xml:space="preserve"> </v>
      </c>
      <c r="EP166" s="9"/>
      <c r="EQ166" s="8"/>
      <c r="ER166" s="9" t="str">
        <f t="shared" si="307"/>
        <v xml:space="preserve"> </v>
      </c>
      <c r="ES166" s="9"/>
      <c r="ET166" s="8"/>
      <c r="EU166" s="9" t="str">
        <f t="shared" si="308"/>
        <v xml:space="preserve"> </v>
      </c>
      <c r="EV166" s="9"/>
      <c r="EW166" s="8"/>
      <c r="EX166" s="9" t="str">
        <f t="shared" si="309"/>
        <v xml:space="preserve"> </v>
      </c>
      <c r="EY166" s="9"/>
      <c r="EZ166" s="8"/>
      <c r="FA166" s="9" t="str">
        <f t="shared" si="310"/>
        <v xml:space="preserve"> </v>
      </c>
      <c r="FB166" s="9"/>
      <c r="FC166" s="8"/>
      <c r="FD166" s="9" t="str">
        <f t="shared" si="311"/>
        <v xml:space="preserve"> </v>
      </c>
      <c r="FE166" s="9"/>
      <c r="FF166" s="8"/>
      <c r="FG166" s="9" t="str">
        <f t="shared" si="312"/>
        <v xml:space="preserve"> </v>
      </c>
      <c r="FH166" s="9"/>
      <c r="FI166" s="8"/>
      <c r="FJ166" s="9" t="str">
        <f t="shared" si="313"/>
        <v xml:space="preserve"> </v>
      </c>
      <c r="FK166" s="9"/>
      <c r="FL166" s="8"/>
      <c r="FM166" s="9" t="str">
        <f t="shared" si="314"/>
        <v xml:space="preserve"> </v>
      </c>
      <c r="FN166" s="9"/>
      <c r="FO166" s="8"/>
      <c r="FP166" s="9" t="str">
        <f t="shared" si="315"/>
        <v xml:space="preserve"> </v>
      </c>
      <c r="FQ166" s="9"/>
      <c r="FR166" s="2"/>
      <c r="FS166" s="9" t="str">
        <f t="shared" si="316"/>
        <v xml:space="preserve"> </v>
      </c>
      <c r="FT166" s="8">
        <f t="shared" si="317"/>
        <v>47</v>
      </c>
      <c r="FU166" s="53">
        <f t="shared" si="349"/>
        <v>0</v>
      </c>
      <c r="FV166" s="147">
        <f t="shared" si="350"/>
        <v>0</v>
      </c>
      <c r="FW166" s="164" t="str">
        <f t="shared" si="351"/>
        <v xml:space="preserve">មិនចាត់ថ្នាក់ </v>
      </c>
      <c r="FX166" s="164" t="str">
        <f t="shared" si="352"/>
        <v xml:space="preserve"> មិនចាត់ថ្នាក់</v>
      </c>
      <c r="FY166" s="53" t="str">
        <f t="shared" si="366"/>
        <v xml:space="preserve"> </v>
      </c>
      <c r="FZ166" s="58">
        <f>វត្តមាន!FZ166</f>
        <v>2</v>
      </c>
      <c r="GA166" s="58">
        <f>វត្តមាន!GA166</f>
        <v>2</v>
      </c>
      <c r="GB166" s="58">
        <f>វត្តមាន!GB166</f>
        <v>2</v>
      </c>
      <c r="GC166" s="58">
        <f>វត្តមាន!GC166</f>
        <v>6</v>
      </c>
      <c r="GD166" s="69">
        <f t="shared" si="353"/>
        <v>0</v>
      </c>
      <c r="GE166" s="69">
        <f t="shared" si="318"/>
        <v>0</v>
      </c>
      <c r="GF166" s="69">
        <f t="shared" si="319"/>
        <v>0</v>
      </c>
      <c r="GG166" s="164" t="str">
        <f t="shared" si="354"/>
        <v xml:space="preserve">មិនចាត់ថ្នាក់ </v>
      </c>
      <c r="GH166" s="164" t="str">
        <f t="shared" si="355"/>
        <v xml:space="preserve"> មិនចាត់ថ្នាក់</v>
      </c>
      <c r="GI166" s="53" t="str">
        <f t="shared" si="367"/>
        <v xml:space="preserve"> </v>
      </c>
      <c r="GJ166" s="2">
        <f t="shared" si="356"/>
        <v>4</v>
      </c>
      <c r="GK166" s="2">
        <f t="shared" si="357"/>
        <v>4</v>
      </c>
      <c r="GL166" s="2">
        <f t="shared" si="358"/>
        <v>4</v>
      </c>
      <c r="GM166" s="2">
        <f t="shared" si="359"/>
        <v>12</v>
      </c>
    </row>
    <row r="167" spans="1:195" hidden="1">
      <c r="A167" s="2"/>
      <c r="B167" s="2"/>
      <c r="C167" s="2">
        <f>ប្រវត្តិរូបសិស្ស!C167</f>
        <v>0</v>
      </c>
      <c r="D167" s="2">
        <f>ប្រវត្តិរូបសិស្ស!D167</f>
        <v>0</v>
      </c>
      <c r="E167" s="7">
        <f>ប្រវត្តិរូបសិស្ស!E167</f>
        <v>0</v>
      </c>
      <c r="F167" s="7">
        <f>ប្រវត្តិរូបសិស្ស!G167</f>
        <v>0</v>
      </c>
      <c r="G167" s="8"/>
      <c r="H167" s="9" t="str">
        <f t="shared" si="261"/>
        <v xml:space="preserve"> </v>
      </c>
      <c r="I167" s="8"/>
      <c r="J167" s="9" t="str">
        <f t="shared" si="262"/>
        <v xml:space="preserve"> </v>
      </c>
      <c r="K167" s="8"/>
      <c r="L167" s="9" t="str">
        <f t="shared" si="263"/>
        <v xml:space="preserve"> </v>
      </c>
      <c r="M167" s="8"/>
      <c r="N167" s="9" t="str">
        <f t="shared" si="264"/>
        <v xml:space="preserve"> </v>
      </c>
      <c r="O167" s="8"/>
      <c r="P167" s="9" t="str">
        <f t="shared" si="265"/>
        <v xml:space="preserve"> </v>
      </c>
      <c r="Q167" s="8"/>
      <c r="R167" s="9" t="str">
        <f t="shared" si="266"/>
        <v xml:space="preserve"> </v>
      </c>
      <c r="S167" s="8"/>
      <c r="T167" s="9" t="str">
        <f t="shared" si="267"/>
        <v xml:space="preserve"> </v>
      </c>
      <c r="U167" s="8"/>
      <c r="V167" s="9" t="str">
        <f t="shared" si="268"/>
        <v xml:space="preserve"> </v>
      </c>
      <c r="W167" s="8"/>
      <c r="X167" s="9" t="str">
        <f t="shared" si="269"/>
        <v xml:space="preserve"> </v>
      </c>
      <c r="Y167" s="9"/>
      <c r="Z167" s="8"/>
      <c r="AA167" s="9" t="str">
        <f t="shared" si="329"/>
        <v xml:space="preserve"> </v>
      </c>
      <c r="AB167" s="8"/>
      <c r="AC167" s="9" t="str">
        <f t="shared" si="270"/>
        <v xml:space="preserve"> </v>
      </c>
      <c r="AD167" s="2"/>
      <c r="AE167" s="9" t="str">
        <f t="shared" si="271"/>
        <v>F</v>
      </c>
      <c r="AF167" s="53">
        <f t="shared" si="330"/>
        <v>0</v>
      </c>
      <c r="AG167" s="147">
        <f t="shared" si="331"/>
        <v>0</v>
      </c>
      <c r="AH167" s="164" t="str">
        <f t="shared" si="360"/>
        <v xml:space="preserve">មិនចាត់ថ្នាក់ </v>
      </c>
      <c r="AI167" s="164" t="str">
        <f t="shared" si="361"/>
        <v xml:space="preserve"> មិនចាត់ថ្នាក់</v>
      </c>
      <c r="AJ167" s="53" t="str">
        <f t="shared" si="362"/>
        <v xml:space="preserve"> </v>
      </c>
      <c r="AK167" s="53">
        <f>វត្តមាន!BV167</f>
        <v>0</v>
      </c>
      <c r="AL167" s="53">
        <f>វត្តមាន!BW167</f>
        <v>0</v>
      </c>
      <c r="AM167" s="53">
        <f>វត្តមាន!BX167</f>
        <v>0</v>
      </c>
      <c r="AN167" s="53">
        <f>វត្តមាន!BY167</f>
        <v>0</v>
      </c>
      <c r="AO167" s="8"/>
      <c r="AP167" s="9" t="str">
        <f t="shared" si="272"/>
        <v xml:space="preserve"> </v>
      </c>
      <c r="AQ167" s="8"/>
      <c r="AR167" s="9" t="str">
        <f t="shared" si="273"/>
        <v xml:space="preserve"> </v>
      </c>
      <c r="AS167" s="8"/>
      <c r="AT167" s="9" t="str">
        <f t="shared" si="274"/>
        <v xml:space="preserve"> </v>
      </c>
      <c r="AU167" s="8"/>
      <c r="AV167" s="9" t="str">
        <f t="shared" si="275"/>
        <v xml:space="preserve"> </v>
      </c>
      <c r="AW167" s="8"/>
      <c r="AX167" s="9" t="str">
        <f t="shared" si="276"/>
        <v xml:space="preserve"> </v>
      </c>
      <c r="AY167" s="8"/>
      <c r="AZ167" s="9" t="str">
        <f t="shared" si="277"/>
        <v xml:space="preserve"> </v>
      </c>
      <c r="BA167" s="8"/>
      <c r="BB167" s="9" t="str">
        <f t="shared" si="278"/>
        <v xml:space="preserve"> </v>
      </c>
      <c r="BC167" s="8"/>
      <c r="BD167" s="9" t="str">
        <f t="shared" si="279"/>
        <v xml:space="preserve"> </v>
      </c>
      <c r="BE167" s="8"/>
      <c r="BF167" s="9" t="str">
        <f t="shared" si="280"/>
        <v xml:space="preserve"> </v>
      </c>
      <c r="BG167" s="8"/>
      <c r="BH167" s="9" t="str">
        <f t="shared" si="281"/>
        <v xml:space="preserve"> </v>
      </c>
      <c r="BI167" s="8"/>
      <c r="BJ167" s="9" t="str">
        <f t="shared" si="282"/>
        <v xml:space="preserve"> </v>
      </c>
      <c r="BK167" s="2"/>
      <c r="BL167" s="9" t="str">
        <f t="shared" si="334"/>
        <v>F</v>
      </c>
      <c r="BM167" s="53">
        <f t="shared" si="335"/>
        <v>0</v>
      </c>
      <c r="BN167" s="147">
        <f t="shared" si="336"/>
        <v>0</v>
      </c>
      <c r="BO167" s="164" t="str">
        <f t="shared" si="337"/>
        <v xml:space="preserve">មិនចាត់ថ្នាក់ </v>
      </c>
      <c r="BP167" s="164" t="str">
        <f t="shared" si="338"/>
        <v xml:space="preserve"> មិនចាត់ថ្នាក់</v>
      </c>
      <c r="BQ167" s="53" t="str">
        <f t="shared" si="363"/>
        <v xml:space="preserve"> </v>
      </c>
      <c r="BR167" s="51">
        <f>វត្តមាន!BV167</f>
        <v>0</v>
      </c>
      <c r="BS167" s="51">
        <f>វត្តមាន!BW167</f>
        <v>0</v>
      </c>
      <c r="BT167" s="51">
        <f>វត្តមាន!BX167</f>
        <v>0</v>
      </c>
      <c r="BU167" s="51">
        <f>វត្តមាន!BY167</f>
        <v>0</v>
      </c>
      <c r="BV167" s="8"/>
      <c r="BW167" s="9" t="str">
        <f t="shared" si="283"/>
        <v xml:space="preserve"> </v>
      </c>
      <c r="BX167" s="8"/>
      <c r="BY167" s="9" t="str">
        <f t="shared" si="284"/>
        <v xml:space="preserve"> </v>
      </c>
      <c r="BZ167" s="8"/>
      <c r="CA167" s="9" t="str">
        <f t="shared" si="285"/>
        <v xml:space="preserve"> </v>
      </c>
      <c r="CB167" s="8"/>
      <c r="CC167" s="9" t="str">
        <f t="shared" si="286"/>
        <v xml:space="preserve"> </v>
      </c>
      <c r="CD167" s="8"/>
      <c r="CE167" s="9" t="str">
        <f t="shared" si="287"/>
        <v xml:space="preserve"> </v>
      </c>
      <c r="CF167" s="8"/>
      <c r="CG167" s="9" t="str">
        <f t="shared" si="288"/>
        <v xml:space="preserve"> </v>
      </c>
      <c r="CH167" s="8"/>
      <c r="CI167" s="9" t="str">
        <f t="shared" si="289"/>
        <v xml:space="preserve"> </v>
      </c>
      <c r="CJ167" s="8"/>
      <c r="CK167" s="9" t="str">
        <f t="shared" si="290"/>
        <v xml:space="preserve"> </v>
      </c>
      <c r="CL167" s="8"/>
      <c r="CM167" s="9" t="str">
        <f t="shared" si="291"/>
        <v xml:space="preserve"> </v>
      </c>
      <c r="CN167" s="8"/>
      <c r="CO167" s="9" t="str">
        <f t="shared" si="292"/>
        <v xml:space="preserve"> </v>
      </c>
      <c r="CP167" s="8"/>
      <c r="CQ167" s="9" t="str">
        <f t="shared" si="293"/>
        <v xml:space="preserve"> </v>
      </c>
      <c r="CR167" s="2"/>
      <c r="CS167" s="9" t="str">
        <f t="shared" si="339"/>
        <v>F</v>
      </c>
      <c r="CT167" s="53">
        <f t="shared" si="340"/>
        <v>0</v>
      </c>
      <c r="CU167" s="147">
        <f t="shared" si="341"/>
        <v>0</v>
      </c>
      <c r="CV167" s="164" t="str">
        <f t="shared" si="342"/>
        <v xml:space="preserve">មិនចាត់ថ្នាក់ </v>
      </c>
      <c r="CW167" s="164" t="str">
        <f t="shared" si="343"/>
        <v xml:space="preserve"> មិនចាត់ថ្នាក់</v>
      </c>
      <c r="CX167" s="53" t="str">
        <f t="shared" si="364"/>
        <v xml:space="preserve"> </v>
      </c>
      <c r="CY167" s="51">
        <f>វត្តមាន!DF167</f>
        <v>0</v>
      </c>
      <c r="CZ167" s="51">
        <f>វត្តមាន!DG167</f>
        <v>0</v>
      </c>
      <c r="DA167" s="51">
        <f>វត្តមាន!DH167</f>
        <v>0</v>
      </c>
      <c r="DB167" s="51">
        <f>វត្តមាន!DI167</f>
        <v>0</v>
      </c>
      <c r="DC167" s="8"/>
      <c r="DD167" s="9" t="str">
        <f t="shared" si="294"/>
        <v xml:space="preserve"> </v>
      </c>
      <c r="DE167" s="8"/>
      <c r="DF167" s="9" t="str">
        <f t="shared" si="295"/>
        <v xml:space="preserve"> </v>
      </c>
      <c r="DG167" s="8"/>
      <c r="DH167" s="9" t="str">
        <f t="shared" si="296"/>
        <v xml:space="preserve"> </v>
      </c>
      <c r="DI167" s="8"/>
      <c r="DJ167" s="9" t="str">
        <f t="shared" si="297"/>
        <v xml:space="preserve"> </v>
      </c>
      <c r="DK167" s="8"/>
      <c r="DL167" s="9" t="str">
        <f t="shared" si="298"/>
        <v xml:space="preserve"> </v>
      </c>
      <c r="DM167" s="8"/>
      <c r="DN167" s="9" t="str">
        <f t="shared" si="299"/>
        <v xml:space="preserve"> </v>
      </c>
      <c r="DO167" s="8"/>
      <c r="DP167" s="9" t="str">
        <f t="shared" si="300"/>
        <v xml:space="preserve"> </v>
      </c>
      <c r="DQ167" s="8"/>
      <c r="DR167" s="9" t="str">
        <f t="shared" si="301"/>
        <v xml:space="preserve"> </v>
      </c>
      <c r="DS167" s="8"/>
      <c r="DT167" s="9" t="str">
        <f t="shared" si="302"/>
        <v xml:space="preserve"> </v>
      </c>
      <c r="DU167" s="8"/>
      <c r="DV167" s="9" t="str">
        <f t="shared" si="303"/>
        <v xml:space="preserve"> </v>
      </c>
      <c r="DW167" s="8"/>
      <c r="DX167" s="9" t="str">
        <f t="shared" si="304"/>
        <v xml:space="preserve"> </v>
      </c>
      <c r="DY167" s="2"/>
      <c r="DZ167" s="9" t="str">
        <f t="shared" si="344"/>
        <v>F</v>
      </c>
      <c r="EA167" s="53">
        <f t="shared" si="345"/>
        <v>0</v>
      </c>
      <c r="EB167" s="147">
        <f t="shared" si="346"/>
        <v>0</v>
      </c>
      <c r="EC167" s="164" t="str">
        <f t="shared" si="347"/>
        <v xml:space="preserve">មិនចាត់ថ្នាក់ </v>
      </c>
      <c r="ED167" s="164" t="str">
        <f t="shared" si="348"/>
        <v xml:space="preserve"> មិនចាត់ថ្នាក់</v>
      </c>
      <c r="EE167" s="53" t="str">
        <f t="shared" si="365"/>
        <v xml:space="preserve"> </v>
      </c>
      <c r="EF167" s="58">
        <f>វត្តមាន!EP167</f>
        <v>2</v>
      </c>
      <c r="EG167" s="58">
        <f>វត្តមាន!EQ167</f>
        <v>2</v>
      </c>
      <c r="EH167" s="58">
        <f>វត្តមាន!ER167</f>
        <v>2</v>
      </c>
      <c r="EI167" s="58">
        <f>វត្តមាន!ES167</f>
        <v>6</v>
      </c>
      <c r="EJ167" s="67"/>
      <c r="EK167" s="8"/>
      <c r="EL167" s="9" t="str">
        <f t="shared" si="305"/>
        <v xml:space="preserve"> </v>
      </c>
      <c r="EM167" s="9"/>
      <c r="EN167" s="8"/>
      <c r="EO167" s="9" t="str">
        <f t="shared" si="306"/>
        <v xml:space="preserve"> </v>
      </c>
      <c r="EP167" s="9"/>
      <c r="EQ167" s="8"/>
      <c r="ER167" s="9" t="str">
        <f t="shared" si="307"/>
        <v xml:space="preserve"> </v>
      </c>
      <c r="ES167" s="9"/>
      <c r="ET167" s="8"/>
      <c r="EU167" s="9" t="str">
        <f t="shared" si="308"/>
        <v xml:space="preserve"> </v>
      </c>
      <c r="EV167" s="9"/>
      <c r="EW167" s="8"/>
      <c r="EX167" s="9" t="str">
        <f t="shared" si="309"/>
        <v xml:space="preserve"> </v>
      </c>
      <c r="EY167" s="9"/>
      <c r="EZ167" s="8"/>
      <c r="FA167" s="9" t="str">
        <f t="shared" si="310"/>
        <v xml:space="preserve"> </v>
      </c>
      <c r="FB167" s="9"/>
      <c r="FC167" s="8"/>
      <c r="FD167" s="9" t="str">
        <f t="shared" si="311"/>
        <v xml:space="preserve"> </v>
      </c>
      <c r="FE167" s="9"/>
      <c r="FF167" s="8"/>
      <c r="FG167" s="9" t="str">
        <f t="shared" si="312"/>
        <v xml:space="preserve"> </v>
      </c>
      <c r="FH167" s="9"/>
      <c r="FI167" s="8"/>
      <c r="FJ167" s="9" t="str">
        <f t="shared" si="313"/>
        <v xml:space="preserve"> </v>
      </c>
      <c r="FK167" s="9"/>
      <c r="FL167" s="8"/>
      <c r="FM167" s="9" t="str">
        <f t="shared" si="314"/>
        <v xml:space="preserve"> </v>
      </c>
      <c r="FN167" s="9"/>
      <c r="FO167" s="8"/>
      <c r="FP167" s="9" t="str">
        <f t="shared" si="315"/>
        <v xml:space="preserve"> </v>
      </c>
      <c r="FQ167" s="9"/>
      <c r="FR167" s="2"/>
      <c r="FS167" s="9" t="str">
        <f t="shared" si="316"/>
        <v xml:space="preserve"> </v>
      </c>
      <c r="FT167" s="8">
        <f t="shared" si="317"/>
        <v>47</v>
      </c>
      <c r="FU167" s="53">
        <f t="shared" si="349"/>
        <v>0</v>
      </c>
      <c r="FV167" s="147">
        <f t="shared" si="350"/>
        <v>0</v>
      </c>
      <c r="FW167" s="164" t="str">
        <f t="shared" si="351"/>
        <v xml:space="preserve">មិនចាត់ថ្នាក់ </v>
      </c>
      <c r="FX167" s="164" t="str">
        <f t="shared" si="352"/>
        <v xml:space="preserve"> មិនចាត់ថ្នាក់</v>
      </c>
      <c r="FY167" s="53" t="str">
        <f t="shared" si="366"/>
        <v xml:space="preserve"> </v>
      </c>
      <c r="FZ167" s="58">
        <f>វត្តមាន!FZ167</f>
        <v>2</v>
      </c>
      <c r="GA167" s="58">
        <f>វត្តមាន!GA167</f>
        <v>2</v>
      </c>
      <c r="GB167" s="58">
        <f>វត្តមាន!GB167</f>
        <v>2</v>
      </c>
      <c r="GC167" s="58">
        <f>វត្តមាន!GC167</f>
        <v>6</v>
      </c>
      <c r="GD167" s="69">
        <f t="shared" si="353"/>
        <v>0</v>
      </c>
      <c r="GE167" s="69">
        <f t="shared" si="318"/>
        <v>0</v>
      </c>
      <c r="GF167" s="69">
        <f t="shared" si="319"/>
        <v>0</v>
      </c>
      <c r="GG167" s="164" t="str">
        <f t="shared" si="354"/>
        <v xml:space="preserve">មិនចាត់ថ្នាក់ </v>
      </c>
      <c r="GH167" s="164" t="str">
        <f t="shared" si="355"/>
        <v xml:space="preserve"> មិនចាត់ថ្នាក់</v>
      </c>
      <c r="GI167" s="53" t="str">
        <f t="shared" si="367"/>
        <v xml:space="preserve"> </v>
      </c>
      <c r="GJ167" s="2">
        <f t="shared" si="356"/>
        <v>4</v>
      </c>
      <c r="GK167" s="2">
        <f t="shared" si="357"/>
        <v>4</v>
      </c>
      <c r="GL167" s="2">
        <f t="shared" si="358"/>
        <v>4</v>
      </c>
      <c r="GM167" s="2">
        <f t="shared" si="359"/>
        <v>12</v>
      </c>
    </row>
    <row r="168" spans="1:195" hidden="1">
      <c r="A168" s="2"/>
      <c r="B168" s="2"/>
      <c r="C168" s="2">
        <f>ប្រវត្តិរូបសិស្ស!C168</f>
        <v>0</v>
      </c>
      <c r="D168" s="2">
        <f>ប្រវត្តិរូបសិស្ស!D168</f>
        <v>0</v>
      </c>
      <c r="E168" s="7">
        <f>ប្រវត្តិរូបសិស្ស!E168</f>
        <v>0</v>
      </c>
      <c r="F168" s="7">
        <f>ប្រវត្តិរូបសិស្ស!G168</f>
        <v>0</v>
      </c>
      <c r="G168" s="8"/>
      <c r="H168" s="9" t="str">
        <f t="shared" si="261"/>
        <v xml:space="preserve"> </v>
      </c>
      <c r="I168" s="8"/>
      <c r="J168" s="9" t="str">
        <f t="shared" si="262"/>
        <v xml:space="preserve"> </v>
      </c>
      <c r="K168" s="8"/>
      <c r="L168" s="9" t="str">
        <f t="shared" si="263"/>
        <v xml:space="preserve"> </v>
      </c>
      <c r="M168" s="8"/>
      <c r="N168" s="9" t="str">
        <f t="shared" si="264"/>
        <v xml:space="preserve"> </v>
      </c>
      <c r="O168" s="8"/>
      <c r="P168" s="9" t="str">
        <f t="shared" si="265"/>
        <v xml:space="preserve"> </v>
      </c>
      <c r="Q168" s="8"/>
      <c r="R168" s="9" t="str">
        <f t="shared" si="266"/>
        <v xml:space="preserve"> </v>
      </c>
      <c r="S168" s="8"/>
      <c r="T168" s="9" t="str">
        <f t="shared" si="267"/>
        <v xml:space="preserve"> </v>
      </c>
      <c r="U168" s="8"/>
      <c r="V168" s="9" t="str">
        <f t="shared" si="268"/>
        <v xml:space="preserve"> </v>
      </c>
      <c r="W168" s="8"/>
      <c r="X168" s="9" t="str">
        <f t="shared" si="269"/>
        <v xml:space="preserve"> </v>
      </c>
      <c r="Y168" s="9"/>
      <c r="Z168" s="8"/>
      <c r="AA168" s="9" t="str">
        <f t="shared" si="329"/>
        <v xml:space="preserve"> </v>
      </c>
      <c r="AB168" s="8"/>
      <c r="AC168" s="9" t="str">
        <f t="shared" si="270"/>
        <v xml:space="preserve"> </v>
      </c>
      <c r="AD168" s="2"/>
      <c r="AE168" s="9" t="str">
        <f t="shared" si="271"/>
        <v>F</v>
      </c>
      <c r="AF168" s="53">
        <f t="shared" si="330"/>
        <v>0</v>
      </c>
      <c r="AG168" s="147">
        <f t="shared" si="331"/>
        <v>0</v>
      </c>
      <c r="AH168" s="164" t="str">
        <f t="shared" si="360"/>
        <v xml:space="preserve">មិនចាត់ថ្នាក់ </v>
      </c>
      <c r="AI168" s="164" t="str">
        <f t="shared" si="361"/>
        <v xml:space="preserve"> មិនចាត់ថ្នាក់</v>
      </c>
      <c r="AJ168" s="53" t="str">
        <f t="shared" si="362"/>
        <v xml:space="preserve"> </v>
      </c>
      <c r="AK168" s="53">
        <f>វត្តមាន!BV168</f>
        <v>0</v>
      </c>
      <c r="AL168" s="53">
        <f>វត្តមាន!BW168</f>
        <v>0</v>
      </c>
      <c r="AM168" s="53">
        <f>វត្តមាន!BX168</f>
        <v>0</v>
      </c>
      <c r="AN168" s="53">
        <f>វត្តមាន!BY168</f>
        <v>0</v>
      </c>
      <c r="AO168" s="8"/>
      <c r="AP168" s="9" t="str">
        <f t="shared" si="272"/>
        <v xml:space="preserve"> </v>
      </c>
      <c r="AQ168" s="8"/>
      <c r="AR168" s="9" t="str">
        <f t="shared" si="273"/>
        <v xml:space="preserve"> </v>
      </c>
      <c r="AS168" s="8"/>
      <c r="AT168" s="9" t="str">
        <f t="shared" si="274"/>
        <v xml:space="preserve"> </v>
      </c>
      <c r="AU168" s="8"/>
      <c r="AV168" s="9" t="str">
        <f t="shared" si="275"/>
        <v xml:space="preserve"> </v>
      </c>
      <c r="AW168" s="8"/>
      <c r="AX168" s="9" t="str">
        <f t="shared" si="276"/>
        <v xml:space="preserve"> </v>
      </c>
      <c r="AY168" s="8"/>
      <c r="AZ168" s="9" t="str">
        <f t="shared" si="277"/>
        <v xml:space="preserve"> </v>
      </c>
      <c r="BA168" s="8"/>
      <c r="BB168" s="9" t="str">
        <f t="shared" si="278"/>
        <v xml:space="preserve"> </v>
      </c>
      <c r="BC168" s="8"/>
      <c r="BD168" s="9" t="str">
        <f t="shared" si="279"/>
        <v xml:space="preserve"> </v>
      </c>
      <c r="BE168" s="8"/>
      <c r="BF168" s="9" t="str">
        <f t="shared" si="280"/>
        <v xml:space="preserve"> </v>
      </c>
      <c r="BG168" s="8"/>
      <c r="BH168" s="9" t="str">
        <f t="shared" si="281"/>
        <v xml:space="preserve"> </v>
      </c>
      <c r="BI168" s="8"/>
      <c r="BJ168" s="9" t="str">
        <f t="shared" si="282"/>
        <v xml:space="preserve"> </v>
      </c>
      <c r="BK168" s="2"/>
      <c r="BL168" s="9" t="str">
        <f t="shared" si="334"/>
        <v>F</v>
      </c>
      <c r="BM168" s="53">
        <f t="shared" si="335"/>
        <v>0</v>
      </c>
      <c r="BN168" s="147">
        <f t="shared" si="336"/>
        <v>0</v>
      </c>
      <c r="BO168" s="164" t="str">
        <f t="shared" si="337"/>
        <v xml:space="preserve">មិនចាត់ថ្នាក់ </v>
      </c>
      <c r="BP168" s="164" t="str">
        <f t="shared" si="338"/>
        <v xml:space="preserve"> មិនចាត់ថ្នាក់</v>
      </c>
      <c r="BQ168" s="53" t="str">
        <f t="shared" si="363"/>
        <v xml:space="preserve"> </v>
      </c>
      <c r="BR168" s="51">
        <f>វត្តមាន!BV168</f>
        <v>0</v>
      </c>
      <c r="BS168" s="51">
        <f>វត្តមាន!BW168</f>
        <v>0</v>
      </c>
      <c r="BT168" s="51">
        <f>វត្តមាន!BX168</f>
        <v>0</v>
      </c>
      <c r="BU168" s="51">
        <f>វត្តមាន!BY168</f>
        <v>0</v>
      </c>
      <c r="BV168" s="8"/>
      <c r="BW168" s="9" t="str">
        <f t="shared" si="283"/>
        <v xml:space="preserve"> </v>
      </c>
      <c r="BX168" s="8"/>
      <c r="BY168" s="9" t="str">
        <f t="shared" si="284"/>
        <v xml:space="preserve"> </v>
      </c>
      <c r="BZ168" s="8"/>
      <c r="CA168" s="9" t="str">
        <f t="shared" si="285"/>
        <v xml:space="preserve"> </v>
      </c>
      <c r="CB168" s="8"/>
      <c r="CC168" s="9" t="str">
        <f t="shared" si="286"/>
        <v xml:space="preserve"> </v>
      </c>
      <c r="CD168" s="8"/>
      <c r="CE168" s="9" t="str">
        <f t="shared" si="287"/>
        <v xml:space="preserve"> </v>
      </c>
      <c r="CF168" s="8"/>
      <c r="CG168" s="9" t="str">
        <f t="shared" si="288"/>
        <v xml:space="preserve"> </v>
      </c>
      <c r="CH168" s="8"/>
      <c r="CI168" s="9" t="str">
        <f t="shared" si="289"/>
        <v xml:space="preserve"> </v>
      </c>
      <c r="CJ168" s="8"/>
      <c r="CK168" s="9" t="str">
        <f t="shared" si="290"/>
        <v xml:space="preserve"> </v>
      </c>
      <c r="CL168" s="8"/>
      <c r="CM168" s="9" t="str">
        <f t="shared" si="291"/>
        <v xml:space="preserve"> </v>
      </c>
      <c r="CN168" s="8"/>
      <c r="CO168" s="9" t="str">
        <f t="shared" si="292"/>
        <v xml:space="preserve"> </v>
      </c>
      <c r="CP168" s="8"/>
      <c r="CQ168" s="9" t="str">
        <f t="shared" si="293"/>
        <v xml:space="preserve"> </v>
      </c>
      <c r="CR168" s="2"/>
      <c r="CS168" s="9" t="str">
        <f t="shared" si="339"/>
        <v>F</v>
      </c>
      <c r="CT168" s="53">
        <f t="shared" si="340"/>
        <v>0</v>
      </c>
      <c r="CU168" s="147">
        <f t="shared" si="341"/>
        <v>0</v>
      </c>
      <c r="CV168" s="164" t="str">
        <f t="shared" si="342"/>
        <v xml:space="preserve">មិនចាត់ថ្នាក់ </v>
      </c>
      <c r="CW168" s="164" t="str">
        <f t="shared" si="343"/>
        <v xml:space="preserve"> មិនចាត់ថ្នាក់</v>
      </c>
      <c r="CX168" s="53" t="str">
        <f t="shared" si="364"/>
        <v xml:space="preserve"> </v>
      </c>
      <c r="CY168" s="51">
        <f>វត្តមាន!DF168</f>
        <v>0</v>
      </c>
      <c r="CZ168" s="51">
        <f>វត្តមាន!DG168</f>
        <v>0</v>
      </c>
      <c r="DA168" s="51">
        <f>វត្តមាន!DH168</f>
        <v>0</v>
      </c>
      <c r="DB168" s="51">
        <f>វត្តមាន!DI168</f>
        <v>0</v>
      </c>
      <c r="DC168" s="8"/>
      <c r="DD168" s="9" t="str">
        <f t="shared" si="294"/>
        <v xml:space="preserve"> </v>
      </c>
      <c r="DE168" s="8"/>
      <c r="DF168" s="9" t="str">
        <f t="shared" si="295"/>
        <v xml:space="preserve"> </v>
      </c>
      <c r="DG168" s="8"/>
      <c r="DH168" s="9" t="str">
        <f t="shared" si="296"/>
        <v xml:space="preserve"> </v>
      </c>
      <c r="DI168" s="8"/>
      <c r="DJ168" s="9" t="str">
        <f t="shared" si="297"/>
        <v xml:space="preserve"> </v>
      </c>
      <c r="DK168" s="8"/>
      <c r="DL168" s="9" t="str">
        <f t="shared" si="298"/>
        <v xml:space="preserve"> </v>
      </c>
      <c r="DM168" s="8"/>
      <c r="DN168" s="9" t="str">
        <f t="shared" si="299"/>
        <v xml:space="preserve"> </v>
      </c>
      <c r="DO168" s="8"/>
      <c r="DP168" s="9" t="str">
        <f t="shared" si="300"/>
        <v xml:space="preserve"> </v>
      </c>
      <c r="DQ168" s="8"/>
      <c r="DR168" s="9" t="str">
        <f t="shared" si="301"/>
        <v xml:space="preserve"> </v>
      </c>
      <c r="DS168" s="8"/>
      <c r="DT168" s="9" t="str">
        <f t="shared" si="302"/>
        <v xml:space="preserve"> </v>
      </c>
      <c r="DU168" s="8"/>
      <c r="DV168" s="9" t="str">
        <f t="shared" si="303"/>
        <v xml:space="preserve"> </v>
      </c>
      <c r="DW168" s="8"/>
      <c r="DX168" s="9" t="str">
        <f t="shared" si="304"/>
        <v xml:space="preserve"> </v>
      </c>
      <c r="DY168" s="2"/>
      <c r="DZ168" s="9" t="str">
        <f t="shared" si="344"/>
        <v>F</v>
      </c>
      <c r="EA168" s="53">
        <f t="shared" si="345"/>
        <v>0</v>
      </c>
      <c r="EB168" s="147">
        <f t="shared" si="346"/>
        <v>0</v>
      </c>
      <c r="EC168" s="164" t="str">
        <f t="shared" si="347"/>
        <v xml:space="preserve">មិនចាត់ថ្នាក់ </v>
      </c>
      <c r="ED168" s="164" t="str">
        <f t="shared" si="348"/>
        <v xml:space="preserve"> មិនចាត់ថ្នាក់</v>
      </c>
      <c r="EE168" s="53" t="str">
        <f t="shared" si="365"/>
        <v xml:space="preserve"> </v>
      </c>
      <c r="EF168" s="58">
        <f>វត្តមាន!EP168</f>
        <v>2</v>
      </c>
      <c r="EG168" s="58">
        <f>វត្តមាន!EQ168</f>
        <v>2</v>
      </c>
      <c r="EH168" s="58">
        <f>វត្តមាន!ER168</f>
        <v>2</v>
      </c>
      <c r="EI168" s="58">
        <f>វត្តមាន!ES168</f>
        <v>6</v>
      </c>
      <c r="EJ168" s="67"/>
      <c r="EK168" s="8"/>
      <c r="EL168" s="9" t="str">
        <f t="shared" si="305"/>
        <v xml:space="preserve"> </v>
      </c>
      <c r="EM168" s="9"/>
      <c r="EN168" s="8"/>
      <c r="EO168" s="9" t="str">
        <f t="shared" si="306"/>
        <v xml:space="preserve"> </v>
      </c>
      <c r="EP168" s="9"/>
      <c r="EQ168" s="8"/>
      <c r="ER168" s="9" t="str">
        <f t="shared" si="307"/>
        <v xml:space="preserve"> </v>
      </c>
      <c r="ES168" s="9"/>
      <c r="ET168" s="8"/>
      <c r="EU168" s="9" t="str">
        <f t="shared" si="308"/>
        <v xml:space="preserve"> </v>
      </c>
      <c r="EV168" s="9"/>
      <c r="EW168" s="8"/>
      <c r="EX168" s="9" t="str">
        <f t="shared" si="309"/>
        <v xml:space="preserve"> </v>
      </c>
      <c r="EY168" s="9"/>
      <c r="EZ168" s="8"/>
      <c r="FA168" s="9" t="str">
        <f t="shared" si="310"/>
        <v xml:space="preserve"> </v>
      </c>
      <c r="FB168" s="9"/>
      <c r="FC168" s="8"/>
      <c r="FD168" s="9" t="str">
        <f t="shared" si="311"/>
        <v xml:space="preserve"> </v>
      </c>
      <c r="FE168" s="9"/>
      <c r="FF168" s="8"/>
      <c r="FG168" s="9" t="str">
        <f t="shared" si="312"/>
        <v xml:space="preserve"> </v>
      </c>
      <c r="FH168" s="9"/>
      <c r="FI168" s="8"/>
      <c r="FJ168" s="9" t="str">
        <f t="shared" si="313"/>
        <v xml:space="preserve"> </v>
      </c>
      <c r="FK168" s="9"/>
      <c r="FL168" s="8"/>
      <c r="FM168" s="9" t="str">
        <f t="shared" si="314"/>
        <v xml:space="preserve"> </v>
      </c>
      <c r="FN168" s="9"/>
      <c r="FO168" s="8"/>
      <c r="FP168" s="9" t="str">
        <f t="shared" si="315"/>
        <v xml:space="preserve"> </v>
      </c>
      <c r="FQ168" s="9"/>
      <c r="FR168" s="2"/>
      <c r="FS168" s="9" t="str">
        <f t="shared" si="316"/>
        <v xml:space="preserve"> </v>
      </c>
      <c r="FT168" s="8">
        <f t="shared" si="317"/>
        <v>47</v>
      </c>
      <c r="FU168" s="53">
        <f t="shared" si="349"/>
        <v>0</v>
      </c>
      <c r="FV168" s="147">
        <f t="shared" si="350"/>
        <v>0</v>
      </c>
      <c r="FW168" s="164" t="str">
        <f t="shared" si="351"/>
        <v xml:space="preserve">មិនចាត់ថ្នាក់ </v>
      </c>
      <c r="FX168" s="164" t="str">
        <f t="shared" si="352"/>
        <v xml:space="preserve"> មិនចាត់ថ្នាក់</v>
      </c>
      <c r="FY168" s="53" t="str">
        <f t="shared" si="366"/>
        <v xml:space="preserve"> </v>
      </c>
      <c r="FZ168" s="58">
        <f>វត្តមាន!FZ168</f>
        <v>2</v>
      </c>
      <c r="GA168" s="58">
        <f>វត្តមាន!GA168</f>
        <v>2</v>
      </c>
      <c r="GB168" s="58">
        <f>វត្តមាន!GB168</f>
        <v>2</v>
      </c>
      <c r="GC168" s="58">
        <f>វត្តមាន!GC168</f>
        <v>6</v>
      </c>
      <c r="GD168" s="69">
        <f t="shared" si="353"/>
        <v>0</v>
      </c>
      <c r="GE168" s="69">
        <f t="shared" si="318"/>
        <v>0</v>
      </c>
      <c r="GF168" s="69">
        <f t="shared" si="319"/>
        <v>0</v>
      </c>
      <c r="GG168" s="164" t="str">
        <f t="shared" si="354"/>
        <v xml:space="preserve">មិនចាត់ថ្នាក់ </v>
      </c>
      <c r="GH168" s="164" t="str">
        <f t="shared" si="355"/>
        <v xml:space="preserve"> មិនចាត់ថ្នាក់</v>
      </c>
      <c r="GI168" s="53" t="str">
        <f t="shared" si="367"/>
        <v xml:space="preserve"> </v>
      </c>
      <c r="GJ168" s="2">
        <f t="shared" si="356"/>
        <v>4</v>
      </c>
      <c r="GK168" s="2">
        <f t="shared" si="357"/>
        <v>4</v>
      </c>
      <c r="GL168" s="2">
        <f t="shared" si="358"/>
        <v>4</v>
      </c>
      <c r="GM168" s="2">
        <f t="shared" si="359"/>
        <v>12</v>
      </c>
    </row>
    <row r="169" spans="1:195" hidden="1">
      <c r="A169" s="2"/>
      <c r="B169" s="2"/>
      <c r="C169" s="2">
        <f>ប្រវត្តិរូបសិស្ស!C169</f>
        <v>0</v>
      </c>
      <c r="D169" s="2">
        <f>ប្រវត្តិរូបសិស្ស!D169</f>
        <v>0</v>
      </c>
      <c r="E169" s="7">
        <f>ប្រវត្តិរូបសិស្ស!E169</f>
        <v>0</v>
      </c>
      <c r="F169" s="7">
        <f>ប្រវត្តិរូបសិស្ស!G169</f>
        <v>0</v>
      </c>
      <c r="G169" s="8"/>
      <c r="H169" s="9" t="str">
        <f t="shared" si="261"/>
        <v xml:space="preserve"> </v>
      </c>
      <c r="I169" s="8"/>
      <c r="J169" s="9" t="str">
        <f t="shared" si="262"/>
        <v xml:space="preserve"> </v>
      </c>
      <c r="K169" s="8"/>
      <c r="L169" s="9" t="str">
        <f t="shared" si="263"/>
        <v xml:space="preserve"> </v>
      </c>
      <c r="M169" s="8"/>
      <c r="N169" s="9" t="str">
        <f t="shared" si="264"/>
        <v xml:space="preserve"> </v>
      </c>
      <c r="O169" s="8"/>
      <c r="P169" s="9" t="str">
        <f t="shared" si="265"/>
        <v xml:space="preserve"> </v>
      </c>
      <c r="Q169" s="8"/>
      <c r="R169" s="9" t="str">
        <f t="shared" si="266"/>
        <v xml:space="preserve"> </v>
      </c>
      <c r="S169" s="8"/>
      <c r="T169" s="9" t="str">
        <f t="shared" si="267"/>
        <v xml:space="preserve"> </v>
      </c>
      <c r="U169" s="8"/>
      <c r="V169" s="9" t="str">
        <f t="shared" si="268"/>
        <v xml:space="preserve"> </v>
      </c>
      <c r="W169" s="8"/>
      <c r="X169" s="9" t="str">
        <f t="shared" si="269"/>
        <v xml:space="preserve"> </v>
      </c>
      <c r="Y169" s="9"/>
      <c r="Z169" s="8"/>
      <c r="AA169" s="9" t="str">
        <f t="shared" si="329"/>
        <v xml:space="preserve"> </v>
      </c>
      <c r="AB169" s="8"/>
      <c r="AC169" s="9" t="str">
        <f t="shared" si="270"/>
        <v xml:space="preserve"> </v>
      </c>
      <c r="AD169" s="2"/>
      <c r="AE169" s="9" t="str">
        <f t="shared" si="271"/>
        <v>F</v>
      </c>
      <c r="AF169" s="53">
        <f t="shared" si="330"/>
        <v>0</v>
      </c>
      <c r="AG169" s="147">
        <f t="shared" si="331"/>
        <v>0</v>
      </c>
      <c r="AH169" s="164" t="str">
        <f t="shared" si="360"/>
        <v xml:space="preserve">មិនចាត់ថ្នាក់ </v>
      </c>
      <c r="AI169" s="164" t="str">
        <f t="shared" si="361"/>
        <v xml:space="preserve"> មិនចាត់ថ្នាក់</v>
      </c>
      <c r="AJ169" s="53" t="str">
        <f t="shared" si="362"/>
        <v xml:space="preserve"> </v>
      </c>
      <c r="AK169" s="53">
        <f>វត្តមាន!BV169</f>
        <v>0</v>
      </c>
      <c r="AL169" s="53">
        <f>វត្តមាន!BW169</f>
        <v>0</v>
      </c>
      <c r="AM169" s="53">
        <f>វត្តមាន!BX169</f>
        <v>0</v>
      </c>
      <c r="AN169" s="53">
        <f>វត្តមាន!BY169</f>
        <v>0</v>
      </c>
      <c r="AO169" s="8"/>
      <c r="AP169" s="9" t="str">
        <f t="shared" si="272"/>
        <v xml:space="preserve"> </v>
      </c>
      <c r="AQ169" s="8"/>
      <c r="AR169" s="9" t="str">
        <f t="shared" si="273"/>
        <v xml:space="preserve"> </v>
      </c>
      <c r="AS169" s="8"/>
      <c r="AT169" s="9" t="str">
        <f t="shared" si="274"/>
        <v xml:space="preserve"> </v>
      </c>
      <c r="AU169" s="8"/>
      <c r="AV169" s="9" t="str">
        <f t="shared" si="275"/>
        <v xml:space="preserve"> </v>
      </c>
      <c r="AW169" s="8"/>
      <c r="AX169" s="9" t="str">
        <f t="shared" si="276"/>
        <v xml:space="preserve"> </v>
      </c>
      <c r="AY169" s="8"/>
      <c r="AZ169" s="9" t="str">
        <f t="shared" si="277"/>
        <v xml:space="preserve"> </v>
      </c>
      <c r="BA169" s="8"/>
      <c r="BB169" s="9" t="str">
        <f t="shared" si="278"/>
        <v xml:space="preserve"> </v>
      </c>
      <c r="BC169" s="8"/>
      <c r="BD169" s="9" t="str">
        <f t="shared" si="279"/>
        <v xml:space="preserve"> </v>
      </c>
      <c r="BE169" s="8"/>
      <c r="BF169" s="9" t="str">
        <f t="shared" si="280"/>
        <v xml:space="preserve"> </v>
      </c>
      <c r="BG169" s="8"/>
      <c r="BH169" s="9" t="str">
        <f t="shared" si="281"/>
        <v xml:space="preserve"> </v>
      </c>
      <c r="BI169" s="8"/>
      <c r="BJ169" s="9" t="str">
        <f t="shared" si="282"/>
        <v xml:space="preserve"> </v>
      </c>
      <c r="BK169" s="2"/>
      <c r="BL169" s="9" t="str">
        <f t="shared" si="334"/>
        <v>F</v>
      </c>
      <c r="BM169" s="53">
        <f t="shared" si="335"/>
        <v>0</v>
      </c>
      <c r="BN169" s="147">
        <f t="shared" si="336"/>
        <v>0</v>
      </c>
      <c r="BO169" s="164" t="str">
        <f t="shared" si="337"/>
        <v xml:space="preserve">មិនចាត់ថ្នាក់ </v>
      </c>
      <c r="BP169" s="164" t="str">
        <f t="shared" si="338"/>
        <v xml:space="preserve"> មិនចាត់ថ្នាក់</v>
      </c>
      <c r="BQ169" s="53" t="str">
        <f t="shared" si="363"/>
        <v xml:space="preserve"> </v>
      </c>
      <c r="BR169" s="51">
        <f>វត្តមាន!BV169</f>
        <v>0</v>
      </c>
      <c r="BS169" s="51">
        <f>វត្តមាន!BW169</f>
        <v>0</v>
      </c>
      <c r="BT169" s="51">
        <f>វត្តមាន!BX169</f>
        <v>0</v>
      </c>
      <c r="BU169" s="51">
        <f>វត្តមាន!BY169</f>
        <v>0</v>
      </c>
      <c r="BV169" s="8"/>
      <c r="BW169" s="9" t="str">
        <f t="shared" si="283"/>
        <v xml:space="preserve"> </v>
      </c>
      <c r="BX169" s="8"/>
      <c r="BY169" s="9" t="str">
        <f t="shared" si="284"/>
        <v xml:space="preserve"> </v>
      </c>
      <c r="BZ169" s="8"/>
      <c r="CA169" s="9" t="str">
        <f t="shared" si="285"/>
        <v xml:space="preserve"> </v>
      </c>
      <c r="CB169" s="8"/>
      <c r="CC169" s="9" t="str">
        <f t="shared" si="286"/>
        <v xml:space="preserve"> </v>
      </c>
      <c r="CD169" s="8"/>
      <c r="CE169" s="9" t="str">
        <f t="shared" si="287"/>
        <v xml:space="preserve"> </v>
      </c>
      <c r="CF169" s="8"/>
      <c r="CG169" s="9" t="str">
        <f t="shared" si="288"/>
        <v xml:space="preserve"> </v>
      </c>
      <c r="CH169" s="8"/>
      <c r="CI169" s="9" t="str">
        <f t="shared" si="289"/>
        <v xml:space="preserve"> </v>
      </c>
      <c r="CJ169" s="8"/>
      <c r="CK169" s="9" t="str">
        <f t="shared" si="290"/>
        <v xml:space="preserve"> </v>
      </c>
      <c r="CL169" s="8"/>
      <c r="CM169" s="9" t="str">
        <f t="shared" si="291"/>
        <v xml:space="preserve"> </v>
      </c>
      <c r="CN169" s="8"/>
      <c r="CO169" s="9" t="str">
        <f t="shared" si="292"/>
        <v xml:space="preserve"> </v>
      </c>
      <c r="CP169" s="8"/>
      <c r="CQ169" s="9" t="str">
        <f t="shared" si="293"/>
        <v xml:space="preserve"> </v>
      </c>
      <c r="CR169" s="2"/>
      <c r="CS169" s="9" t="str">
        <f t="shared" si="339"/>
        <v>F</v>
      </c>
      <c r="CT169" s="53">
        <f t="shared" si="340"/>
        <v>0</v>
      </c>
      <c r="CU169" s="147">
        <f t="shared" si="341"/>
        <v>0</v>
      </c>
      <c r="CV169" s="164" t="str">
        <f t="shared" si="342"/>
        <v xml:space="preserve">មិនចាត់ថ្នាក់ </v>
      </c>
      <c r="CW169" s="164" t="str">
        <f t="shared" si="343"/>
        <v xml:space="preserve"> មិនចាត់ថ្នាក់</v>
      </c>
      <c r="CX169" s="53" t="str">
        <f t="shared" si="364"/>
        <v xml:space="preserve"> </v>
      </c>
      <c r="CY169" s="51">
        <f>វត្តមាន!DF169</f>
        <v>0</v>
      </c>
      <c r="CZ169" s="51">
        <f>វត្តមាន!DG169</f>
        <v>0</v>
      </c>
      <c r="DA169" s="51">
        <f>វត្តមាន!DH169</f>
        <v>0</v>
      </c>
      <c r="DB169" s="51">
        <f>វត្តមាន!DI169</f>
        <v>0</v>
      </c>
      <c r="DC169" s="8"/>
      <c r="DD169" s="9" t="str">
        <f t="shared" si="294"/>
        <v xml:space="preserve"> </v>
      </c>
      <c r="DE169" s="8"/>
      <c r="DF169" s="9" t="str">
        <f t="shared" si="295"/>
        <v xml:space="preserve"> </v>
      </c>
      <c r="DG169" s="8"/>
      <c r="DH169" s="9" t="str">
        <f t="shared" si="296"/>
        <v xml:space="preserve"> </v>
      </c>
      <c r="DI169" s="8"/>
      <c r="DJ169" s="9" t="str">
        <f t="shared" si="297"/>
        <v xml:space="preserve"> </v>
      </c>
      <c r="DK169" s="8"/>
      <c r="DL169" s="9" t="str">
        <f t="shared" si="298"/>
        <v xml:space="preserve"> </v>
      </c>
      <c r="DM169" s="8"/>
      <c r="DN169" s="9" t="str">
        <f t="shared" si="299"/>
        <v xml:space="preserve"> </v>
      </c>
      <c r="DO169" s="8"/>
      <c r="DP169" s="9" t="str">
        <f t="shared" si="300"/>
        <v xml:space="preserve"> </v>
      </c>
      <c r="DQ169" s="8"/>
      <c r="DR169" s="9" t="str">
        <f t="shared" si="301"/>
        <v xml:space="preserve"> </v>
      </c>
      <c r="DS169" s="8"/>
      <c r="DT169" s="9" t="str">
        <f t="shared" si="302"/>
        <v xml:space="preserve"> </v>
      </c>
      <c r="DU169" s="8"/>
      <c r="DV169" s="9" t="str">
        <f t="shared" si="303"/>
        <v xml:space="preserve"> </v>
      </c>
      <c r="DW169" s="8"/>
      <c r="DX169" s="9" t="str">
        <f t="shared" si="304"/>
        <v xml:space="preserve"> </v>
      </c>
      <c r="DY169" s="2"/>
      <c r="DZ169" s="9" t="str">
        <f t="shared" si="344"/>
        <v>F</v>
      </c>
      <c r="EA169" s="53">
        <f t="shared" si="345"/>
        <v>0</v>
      </c>
      <c r="EB169" s="147">
        <f t="shared" si="346"/>
        <v>0</v>
      </c>
      <c r="EC169" s="164" t="str">
        <f t="shared" si="347"/>
        <v xml:space="preserve">មិនចាត់ថ្នាក់ </v>
      </c>
      <c r="ED169" s="164" t="str">
        <f t="shared" si="348"/>
        <v xml:space="preserve"> មិនចាត់ថ្នាក់</v>
      </c>
      <c r="EE169" s="53" t="str">
        <f t="shared" si="365"/>
        <v xml:space="preserve"> </v>
      </c>
      <c r="EF169" s="58">
        <f>វត្តមាន!EP169</f>
        <v>2</v>
      </c>
      <c r="EG169" s="58">
        <f>វត្តមាន!EQ169</f>
        <v>2</v>
      </c>
      <c r="EH169" s="58">
        <f>វត្តមាន!ER169</f>
        <v>2</v>
      </c>
      <c r="EI169" s="58">
        <f>វត្តមាន!ES169</f>
        <v>6</v>
      </c>
      <c r="EJ169" s="67"/>
      <c r="EK169" s="8"/>
      <c r="EL169" s="9" t="str">
        <f t="shared" si="305"/>
        <v xml:space="preserve"> </v>
      </c>
      <c r="EM169" s="9"/>
      <c r="EN169" s="8"/>
      <c r="EO169" s="9" t="str">
        <f t="shared" si="306"/>
        <v xml:space="preserve"> </v>
      </c>
      <c r="EP169" s="9"/>
      <c r="EQ169" s="8"/>
      <c r="ER169" s="9" t="str">
        <f t="shared" si="307"/>
        <v xml:space="preserve"> </v>
      </c>
      <c r="ES169" s="9"/>
      <c r="ET169" s="8"/>
      <c r="EU169" s="9" t="str">
        <f t="shared" si="308"/>
        <v xml:space="preserve"> </v>
      </c>
      <c r="EV169" s="9"/>
      <c r="EW169" s="8"/>
      <c r="EX169" s="9" t="str">
        <f t="shared" si="309"/>
        <v xml:space="preserve"> </v>
      </c>
      <c r="EY169" s="9"/>
      <c r="EZ169" s="8"/>
      <c r="FA169" s="9" t="str">
        <f t="shared" si="310"/>
        <v xml:space="preserve"> </v>
      </c>
      <c r="FB169" s="9"/>
      <c r="FC169" s="8"/>
      <c r="FD169" s="9" t="str">
        <f t="shared" si="311"/>
        <v xml:space="preserve"> </v>
      </c>
      <c r="FE169" s="9"/>
      <c r="FF169" s="8"/>
      <c r="FG169" s="9" t="str">
        <f t="shared" si="312"/>
        <v xml:space="preserve"> </v>
      </c>
      <c r="FH169" s="9"/>
      <c r="FI169" s="8"/>
      <c r="FJ169" s="9" t="str">
        <f t="shared" si="313"/>
        <v xml:space="preserve"> </v>
      </c>
      <c r="FK169" s="9"/>
      <c r="FL169" s="8"/>
      <c r="FM169" s="9" t="str">
        <f t="shared" si="314"/>
        <v xml:space="preserve"> </v>
      </c>
      <c r="FN169" s="9"/>
      <c r="FO169" s="8"/>
      <c r="FP169" s="9" t="str">
        <f t="shared" si="315"/>
        <v xml:space="preserve"> </v>
      </c>
      <c r="FQ169" s="9"/>
      <c r="FR169" s="2"/>
      <c r="FS169" s="9" t="str">
        <f t="shared" si="316"/>
        <v xml:space="preserve"> </v>
      </c>
      <c r="FT169" s="8">
        <f t="shared" si="317"/>
        <v>47</v>
      </c>
      <c r="FU169" s="53">
        <f t="shared" si="349"/>
        <v>0</v>
      </c>
      <c r="FV169" s="147">
        <f t="shared" si="350"/>
        <v>0</v>
      </c>
      <c r="FW169" s="164" t="str">
        <f t="shared" si="351"/>
        <v xml:space="preserve">មិនចាត់ថ្នាក់ </v>
      </c>
      <c r="FX169" s="164" t="str">
        <f t="shared" si="352"/>
        <v xml:space="preserve"> មិនចាត់ថ្នាក់</v>
      </c>
      <c r="FY169" s="53" t="str">
        <f t="shared" si="366"/>
        <v xml:space="preserve"> </v>
      </c>
      <c r="FZ169" s="58">
        <f>វត្តមាន!FZ169</f>
        <v>2</v>
      </c>
      <c r="GA169" s="58">
        <f>វត្តមាន!GA169</f>
        <v>2</v>
      </c>
      <c r="GB169" s="58">
        <f>វត្តមាន!GB169</f>
        <v>2</v>
      </c>
      <c r="GC169" s="58">
        <f>វត្តមាន!GC169</f>
        <v>6</v>
      </c>
      <c r="GD169" s="69">
        <f t="shared" si="353"/>
        <v>0</v>
      </c>
      <c r="GE169" s="69">
        <f t="shared" si="318"/>
        <v>0</v>
      </c>
      <c r="GF169" s="69">
        <f t="shared" si="319"/>
        <v>0</v>
      </c>
      <c r="GG169" s="164" t="str">
        <f t="shared" si="354"/>
        <v xml:space="preserve">មិនចាត់ថ្នាក់ </v>
      </c>
      <c r="GH169" s="164" t="str">
        <f t="shared" si="355"/>
        <v xml:space="preserve"> មិនចាត់ថ្នាក់</v>
      </c>
      <c r="GI169" s="53" t="str">
        <f t="shared" si="367"/>
        <v xml:space="preserve"> </v>
      </c>
      <c r="GJ169" s="2">
        <f t="shared" si="356"/>
        <v>4</v>
      </c>
      <c r="GK169" s="2">
        <f t="shared" si="357"/>
        <v>4</v>
      </c>
      <c r="GL169" s="2">
        <f t="shared" si="358"/>
        <v>4</v>
      </c>
      <c r="GM169" s="2">
        <f t="shared" si="359"/>
        <v>12</v>
      </c>
    </row>
    <row r="170" spans="1:195" hidden="1">
      <c r="A170" s="2"/>
      <c r="B170" s="2"/>
      <c r="C170" s="2">
        <f>ប្រវត្តិរូបសិស្ស!C170</f>
        <v>0</v>
      </c>
      <c r="D170" s="2">
        <f>ប្រវត្តិរូបសិស្ស!D170</f>
        <v>0</v>
      </c>
      <c r="E170" s="7">
        <f>ប្រវត្តិរូបសិស្ស!E170</f>
        <v>0</v>
      </c>
      <c r="F170" s="7">
        <f>ប្រវត្តិរូបសិស្ស!G170</f>
        <v>0</v>
      </c>
      <c r="G170" s="8"/>
      <c r="H170" s="9" t="str">
        <f t="shared" si="261"/>
        <v xml:space="preserve"> </v>
      </c>
      <c r="I170" s="8"/>
      <c r="J170" s="9" t="str">
        <f t="shared" si="262"/>
        <v xml:space="preserve"> </v>
      </c>
      <c r="K170" s="8"/>
      <c r="L170" s="9" t="str">
        <f t="shared" si="263"/>
        <v xml:space="preserve"> </v>
      </c>
      <c r="M170" s="8"/>
      <c r="N170" s="9" t="str">
        <f t="shared" si="264"/>
        <v xml:space="preserve"> </v>
      </c>
      <c r="O170" s="8"/>
      <c r="P170" s="9" t="str">
        <f t="shared" si="265"/>
        <v xml:space="preserve"> </v>
      </c>
      <c r="Q170" s="8"/>
      <c r="R170" s="9" t="str">
        <f t="shared" si="266"/>
        <v xml:space="preserve"> </v>
      </c>
      <c r="S170" s="8"/>
      <c r="T170" s="9" t="str">
        <f t="shared" si="267"/>
        <v xml:space="preserve"> </v>
      </c>
      <c r="U170" s="8"/>
      <c r="V170" s="9" t="str">
        <f t="shared" si="268"/>
        <v xml:space="preserve"> </v>
      </c>
      <c r="W170" s="8"/>
      <c r="X170" s="9" t="str">
        <f t="shared" si="269"/>
        <v xml:space="preserve"> </v>
      </c>
      <c r="Y170" s="9"/>
      <c r="Z170" s="8"/>
      <c r="AA170" s="9" t="str">
        <f t="shared" si="329"/>
        <v xml:space="preserve"> </v>
      </c>
      <c r="AB170" s="8"/>
      <c r="AC170" s="9" t="str">
        <f t="shared" si="270"/>
        <v xml:space="preserve"> </v>
      </c>
      <c r="AD170" s="2"/>
      <c r="AE170" s="9" t="str">
        <f t="shared" si="271"/>
        <v>F</v>
      </c>
      <c r="AF170" s="53">
        <f t="shared" si="330"/>
        <v>0</v>
      </c>
      <c r="AG170" s="147">
        <f t="shared" si="331"/>
        <v>0</v>
      </c>
      <c r="AH170" s="164" t="str">
        <f t="shared" si="360"/>
        <v xml:space="preserve">មិនចាត់ថ្នាក់ </v>
      </c>
      <c r="AI170" s="164" t="str">
        <f t="shared" si="361"/>
        <v xml:space="preserve"> មិនចាត់ថ្នាក់</v>
      </c>
      <c r="AJ170" s="53" t="str">
        <f t="shared" si="362"/>
        <v xml:space="preserve"> </v>
      </c>
      <c r="AK170" s="53">
        <f>វត្តមាន!BV170</f>
        <v>0</v>
      </c>
      <c r="AL170" s="53">
        <f>វត្តមាន!BW170</f>
        <v>0</v>
      </c>
      <c r="AM170" s="53">
        <f>វត្តមាន!BX170</f>
        <v>0</v>
      </c>
      <c r="AN170" s="53">
        <f>វត្តមាន!BY170</f>
        <v>0</v>
      </c>
      <c r="AO170" s="8"/>
      <c r="AP170" s="9" t="str">
        <f t="shared" si="272"/>
        <v xml:space="preserve"> </v>
      </c>
      <c r="AQ170" s="8"/>
      <c r="AR170" s="9" t="str">
        <f t="shared" si="273"/>
        <v xml:space="preserve"> </v>
      </c>
      <c r="AS170" s="8"/>
      <c r="AT170" s="9" t="str">
        <f t="shared" si="274"/>
        <v xml:space="preserve"> </v>
      </c>
      <c r="AU170" s="8"/>
      <c r="AV170" s="9" t="str">
        <f t="shared" si="275"/>
        <v xml:space="preserve"> </v>
      </c>
      <c r="AW170" s="8"/>
      <c r="AX170" s="9" t="str">
        <f t="shared" si="276"/>
        <v xml:space="preserve"> </v>
      </c>
      <c r="AY170" s="8"/>
      <c r="AZ170" s="9" t="str">
        <f t="shared" si="277"/>
        <v xml:space="preserve"> </v>
      </c>
      <c r="BA170" s="8"/>
      <c r="BB170" s="9" t="str">
        <f t="shared" si="278"/>
        <v xml:space="preserve"> </v>
      </c>
      <c r="BC170" s="8"/>
      <c r="BD170" s="9" t="str">
        <f t="shared" si="279"/>
        <v xml:space="preserve"> </v>
      </c>
      <c r="BE170" s="8"/>
      <c r="BF170" s="9" t="str">
        <f t="shared" si="280"/>
        <v xml:space="preserve"> </v>
      </c>
      <c r="BG170" s="8"/>
      <c r="BH170" s="9" t="str">
        <f t="shared" si="281"/>
        <v xml:space="preserve"> </v>
      </c>
      <c r="BI170" s="8"/>
      <c r="BJ170" s="9" t="str">
        <f t="shared" si="282"/>
        <v xml:space="preserve"> </v>
      </c>
      <c r="BK170" s="2"/>
      <c r="BL170" s="9" t="str">
        <f t="shared" si="334"/>
        <v>F</v>
      </c>
      <c r="BM170" s="53">
        <f t="shared" si="335"/>
        <v>0</v>
      </c>
      <c r="BN170" s="147">
        <f t="shared" si="336"/>
        <v>0</v>
      </c>
      <c r="BO170" s="164" t="str">
        <f t="shared" si="337"/>
        <v xml:space="preserve">មិនចាត់ថ្នាក់ </v>
      </c>
      <c r="BP170" s="164" t="str">
        <f t="shared" si="338"/>
        <v xml:space="preserve"> មិនចាត់ថ្នាក់</v>
      </c>
      <c r="BQ170" s="53" t="str">
        <f t="shared" si="363"/>
        <v xml:space="preserve"> </v>
      </c>
      <c r="BR170" s="51">
        <f>វត្តមាន!BV170</f>
        <v>0</v>
      </c>
      <c r="BS170" s="51">
        <f>វត្តមាន!BW170</f>
        <v>0</v>
      </c>
      <c r="BT170" s="51">
        <f>វត្តមាន!BX170</f>
        <v>0</v>
      </c>
      <c r="BU170" s="51">
        <f>វត្តមាន!BY170</f>
        <v>0</v>
      </c>
      <c r="BV170" s="8"/>
      <c r="BW170" s="9" t="str">
        <f t="shared" si="283"/>
        <v xml:space="preserve"> </v>
      </c>
      <c r="BX170" s="8"/>
      <c r="BY170" s="9" t="str">
        <f t="shared" si="284"/>
        <v xml:space="preserve"> </v>
      </c>
      <c r="BZ170" s="8"/>
      <c r="CA170" s="9" t="str">
        <f t="shared" si="285"/>
        <v xml:space="preserve"> </v>
      </c>
      <c r="CB170" s="8"/>
      <c r="CC170" s="9" t="str">
        <f t="shared" si="286"/>
        <v xml:space="preserve"> </v>
      </c>
      <c r="CD170" s="8"/>
      <c r="CE170" s="9" t="str">
        <f t="shared" si="287"/>
        <v xml:space="preserve"> </v>
      </c>
      <c r="CF170" s="8"/>
      <c r="CG170" s="9" t="str">
        <f t="shared" si="288"/>
        <v xml:space="preserve"> </v>
      </c>
      <c r="CH170" s="8"/>
      <c r="CI170" s="9" t="str">
        <f t="shared" si="289"/>
        <v xml:space="preserve"> </v>
      </c>
      <c r="CJ170" s="8"/>
      <c r="CK170" s="9" t="str">
        <f t="shared" si="290"/>
        <v xml:space="preserve"> </v>
      </c>
      <c r="CL170" s="8"/>
      <c r="CM170" s="9" t="str">
        <f t="shared" si="291"/>
        <v xml:space="preserve"> </v>
      </c>
      <c r="CN170" s="8"/>
      <c r="CO170" s="9" t="str">
        <f t="shared" si="292"/>
        <v xml:space="preserve"> </v>
      </c>
      <c r="CP170" s="8"/>
      <c r="CQ170" s="9" t="str">
        <f t="shared" si="293"/>
        <v xml:space="preserve"> </v>
      </c>
      <c r="CR170" s="2"/>
      <c r="CS170" s="9" t="str">
        <f t="shared" si="339"/>
        <v>F</v>
      </c>
      <c r="CT170" s="53">
        <f t="shared" si="340"/>
        <v>0</v>
      </c>
      <c r="CU170" s="147">
        <f t="shared" si="341"/>
        <v>0</v>
      </c>
      <c r="CV170" s="164" t="str">
        <f t="shared" si="342"/>
        <v xml:space="preserve">មិនចាត់ថ្នាក់ </v>
      </c>
      <c r="CW170" s="164" t="str">
        <f t="shared" si="343"/>
        <v xml:space="preserve"> មិនចាត់ថ្នាក់</v>
      </c>
      <c r="CX170" s="53" t="str">
        <f t="shared" si="364"/>
        <v xml:space="preserve"> </v>
      </c>
      <c r="CY170" s="51">
        <f>វត្តមាន!DF170</f>
        <v>0</v>
      </c>
      <c r="CZ170" s="51">
        <f>វត្តមាន!DG170</f>
        <v>0</v>
      </c>
      <c r="DA170" s="51">
        <f>វត្តមាន!DH170</f>
        <v>0</v>
      </c>
      <c r="DB170" s="51">
        <f>វត្តមាន!DI170</f>
        <v>0</v>
      </c>
      <c r="DC170" s="8"/>
      <c r="DD170" s="9" t="str">
        <f t="shared" si="294"/>
        <v xml:space="preserve"> </v>
      </c>
      <c r="DE170" s="8"/>
      <c r="DF170" s="9" t="str">
        <f t="shared" si="295"/>
        <v xml:space="preserve"> </v>
      </c>
      <c r="DG170" s="8"/>
      <c r="DH170" s="9" t="str">
        <f t="shared" si="296"/>
        <v xml:space="preserve"> </v>
      </c>
      <c r="DI170" s="8"/>
      <c r="DJ170" s="9" t="str">
        <f t="shared" si="297"/>
        <v xml:space="preserve"> </v>
      </c>
      <c r="DK170" s="8"/>
      <c r="DL170" s="9" t="str">
        <f t="shared" si="298"/>
        <v xml:space="preserve"> </v>
      </c>
      <c r="DM170" s="8"/>
      <c r="DN170" s="9" t="str">
        <f t="shared" si="299"/>
        <v xml:space="preserve"> </v>
      </c>
      <c r="DO170" s="8"/>
      <c r="DP170" s="9" t="str">
        <f t="shared" si="300"/>
        <v xml:space="preserve"> </v>
      </c>
      <c r="DQ170" s="8"/>
      <c r="DR170" s="9" t="str">
        <f t="shared" si="301"/>
        <v xml:space="preserve"> </v>
      </c>
      <c r="DS170" s="8"/>
      <c r="DT170" s="9" t="str">
        <f t="shared" si="302"/>
        <v xml:space="preserve"> </v>
      </c>
      <c r="DU170" s="8"/>
      <c r="DV170" s="9" t="str">
        <f t="shared" si="303"/>
        <v xml:space="preserve"> </v>
      </c>
      <c r="DW170" s="8"/>
      <c r="DX170" s="9" t="str">
        <f t="shared" si="304"/>
        <v xml:space="preserve"> </v>
      </c>
      <c r="DY170" s="2"/>
      <c r="DZ170" s="9" t="str">
        <f t="shared" si="344"/>
        <v>F</v>
      </c>
      <c r="EA170" s="53">
        <f t="shared" si="345"/>
        <v>0</v>
      </c>
      <c r="EB170" s="147">
        <f t="shared" si="346"/>
        <v>0</v>
      </c>
      <c r="EC170" s="164" t="str">
        <f t="shared" si="347"/>
        <v xml:space="preserve">មិនចាត់ថ្នាក់ </v>
      </c>
      <c r="ED170" s="164" t="str">
        <f t="shared" si="348"/>
        <v xml:space="preserve"> មិនចាត់ថ្នាក់</v>
      </c>
      <c r="EE170" s="53" t="str">
        <f t="shared" si="365"/>
        <v xml:space="preserve"> </v>
      </c>
      <c r="EF170" s="58">
        <f>វត្តមាន!EP170</f>
        <v>2</v>
      </c>
      <c r="EG170" s="58">
        <f>វត្តមាន!EQ170</f>
        <v>2</v>
      </c>
      <c r="EH170" s="58">
        <f>វត្តមាន!ER170</f>
        <v>2</v>
      </c>
      <c r="EI170" s="58">
        <f>វត្តមាន!ES170</f>
        <v>6</v>
      </c>
      <c r="EJ170" s="67"/>
      <c r="EK170" s="8"/>
      <c r="EL170" s="9" t="str">
        <f t="shared" si="305"/>
        <v xml:space="preserve"> </v>
      </c>
      <c r="EM170" s="9"/>
      <c r="EN170" s="8"/>
      <c r="EO170" s="9" t="str">
        <f t="shared" si="306"/>
        <v xml:space="preserve"> </v>
      </c>
      <c r="EP170" s="9"/>
      <c r="EQ170" s="8"/>
      <c r="ER170" s="9" t="str">
        <f t="shared" si="307"/>
        <v xml:space="preserve"> </v>
      </c>
      <c r="ES170" s="9"/>
      <c r="ET170" s="8"/>
      <c r="EU170" s="9" t="str">
        <f t="shared" si="308"/>
        <v xml:space="preserve"> </v>
      </c>
      <c r="EV170" s="9"/>
      <c r="EW170" s="8"/>
      <c r="EX170" s="9" t="str">
        <f t="shared" si="309"/>
        <v xml:space="preserve"> </v>
      </c>
      <c r="EY170" s="9"/>
      <c r="EZ170" s="8"/>
      <c r="FA170" s="9" t="str">
        <f t="shared" si="310"/>
        <v xml:space="preserve"> </v>
      </c>
      <c r="FB170" s="9"/>
      <c r="FC170" s="8"/>
      <c r="FD170" s="9" t="str">
        <f t="shared" si="311"/>
        <v xml:space="preserve"> </v>
      </c>
      <c r="FE170" s="9"/>
      <c r="FF170" s="8"/>
      <c r="FG170" s="9" t="str">
        <f t="shared" si="312"/>
        <v xml:space="preserve"> </v>
      </c>
      <c r="FH170" s="9"/>
      <c r="FI170" s="8"/>
      <c r="FJ170" s="9" t="str">
        <f t="shared" si="313"/>
        <v xml:space="preserve"> </v>
      </c>
      <c r="FK170" s="9"/>
      <c r="FL170" s="8"/>
      <c r="FM170" s="9" t="str">
        <f t="shared" si="314"/>
        <v xml:space="preserve"> </v>
      </c>
      <c r="FN170" s="9"/>
      <c r="FO170" s="8"/>
      <c r="FP170" s="9" t="str">
        <f t="shared" si="315"/>
        <v xml:space="preserve"> </v>
      </c>
      <c r="FQ170" s="9"/>
      <c r="FR170" s="2"/>
      <c r="FS170" s="9" t="str">
        <f t="shared" si="316"/>
        <v xml:space="preserve"> </v>
      </c>
      <c r="FT170" s="8">
        <f t="shared" si="317"/>
        <v>47</v>
      </c>
      <c r="FU170" s="53">
        <f t="shared" si="349"/>
        <v>0</v>
      </c>
      <c r="FV170" s="147">
        <f t="shared" si="350"/>
        <v>0</v>
      </c>
      <c r="FW170" s="164" t="str">
        <f t="shared" si="351"/>
        <v xml:space="preserve">មិនចាត់ថ្នាក់ </v>
      </c>
      <c r="FX170" s="164" t="str">
        <f t="shared" si="352"/>
        <v xml:space="preserve"> មិនចាត់ថ្នាក់</v>
      </c>
      <c r="FY170" s="53" t="str">
        <f t="shared" si="366"/>
        <v xml:space="preserve"> </v>
      </c>
      <c r="FZ170" s="58">
        <f>វត្តមាន!FZ170</f>
        <v>2</v>
      </c>
      <c r="GA170" s="58">
        <f>វត្តមាន!GA170</f>
        <v>2</v>
      </c>
      <c r="GB170" s="58">
        <f>វត្តមាន!GB170</f>
        <v>2</v>
      </c>
      <c r="GC170" s="58">
        <f>វត្តមាន!GC170</f>
        <v>6</v>
      </c>
      <c r="GD170" s="69">
        <f t="shared" si="353"/>
        <v>0</v>
      </c>
      <c r="GE170" s="69">
        <f t="shared" si="318"/>
        <v>0</v>
      </c>
      <c r="GF170" s="69">
        <f t="shared" si="319"/>
        <v>0</v>
      </c>
      <c r="GG170" s="164" t="str">
        <f t="shared" si="354"/>
        <v xml:space="preserve">មិនចាត់ថ្នាក់ </v>
      </c>
      <c r="GH170" s="164" t="str">
        <f t="shared" si="355"/>
        <v xml:space="preserve"> មិនចាត់ថ្នាក់</v>
      </c>
      <c r="GI170" s="53" t="str">
        <f t="shared" si="367"/>
        <v xml:space="preserve"> </v>
      </c>
      <c r="GJ170" s="2">
        <f t="shared" si="356"/>
        <v>4</v>
      </c>
      <c r="GK170" s="2">
        <f t="shared" si="357"/>
        <v>4</v>
      </c>
      <c r="GL170" s="2">
        <f t="shared" si="358"/>
        <v>4</v>
      </c>
      <c r="GM170" s="2">
        <f t="shared" si="359"/>
        <v>12</v>
      </c>
    </row>
    <row r="171" spans="1:195" hidden="1">
      <c r="A171" s="2"/>
      <c r="B171" s="2"/>
      <c r="C171" s="2">
        <f>ប្រវត្តិរូបសិស្ស!C171</f>
        <v>0</v>
      </c>
      <c r="D171" s="2">
        <f>ប្រវត្តិរូបសិស្ស!D171</f>
        <v>0</v>
      </c>
      <c r="E171" s="7">
        <f>ប្រវត្តិរូបសិស្ស!E171</f>
        <v>0</v>
      </c>
      <c r="F171" s="7">
        <f>ប្រវត្តិរូបសិស្ស!G171</f>
        <v>0</v>
      </c>
      <c r="G171" s="8"/>
      <c r="H171" s="9" t="str">
        <f t="shared" si="261"/>
        <v xml:space="preserve"> </v>
      </c>
      <c r="I171" s="8"/>
      <c r="J171" s="9" t="str">
        <f t="shared" si="262"/>
        <v xml:space="preserve"> </v>
      </c>
      <c r="K171" s="8"/>
      <c r="L171" s="9" t="str">
        <f t="shared" si="263"/>
        <v xml:space="preserve"> </v>
      </c>
      <c r="M171" s="8"/>
      <c r="N171" s="9" t="str">
        <f t="shared" si="264"/>
        <v xml:space="preserve"> </v>
      </c>
      <c r="O171" s="8"/>
      <c r="P171" s="9" t="str">
        <f t="shared" si="265"/>
        <v xml:space="preserve"> </v>
      </c>
      <c r="Q171" s="8"/>
      <c r="R171" s="9" t="str">
        <f t="shared" si="266"/>
        <v xml:space="preserve"> </v>
      </c>
      <c r="S171" s="8"/>
      <c r="T171" s="9" t="str">
        <f t="shared" si="267"/>
        <v xml:space="preserve"> </v>
      </c>
      <c r="U171" s="8"/>
      <c r="V171" s="9" t="str">
        <f t="shared" si="268"/>
        <v xml:space="preserve"> </v>
      </c>
      <c r="W171" s="8"/>
      <c r="X171" s="9" t="str">
        <f t="shared" si="269"/>
        <v xml:space="preserve"> </v>
      </c>
      <c r="Y171" s="9"/>
      <c r="Z171" s="8"/>
      <c r="AA171" s="9" t="str">
        <f t="shared" si="329"/>
        <v xml:space="preserve"> </v>
      </c>
      <c r="AB171" s="8"/>
      <c r="AC171" s="9" t="str">
        <f t="shared" si="270"/>
        <v xml:space="preserve"> </v>
      </c>
      <c r="AD171" s="2"/>
      <c r="AE171" s="9" t="str">
        <f t="shared" si="271"/>
        <v>F</v>
      </c>
      <c r="AF171" s="53">
        <f t="shared" si="330"/>
        <v>0</v>
      </c>
      <c r="AG171" s="147">
        <f t="shared" si="331"/>
        <v>0</v>
      </c>
      <c r="AH171" s="164" t="str">
        <f t="shared" si="360"/>
        <v xml:space="preserve">មិនចាត់ថ្នាក់ </v>
      </c>
      <c r="AI171" s="164" t="str">
        <f t="shared" si="361"/>
        <v xml:space="preserve"> មិនចាត់ថ្នាក់</v>
      </c>
      <c r="AJ171" s="53" t="str">
        <f t="shared" si="362"/>
        <v xml:space="preserve"> </v>
      </c>
      <c r="AK171" s="53">
        <f>វត្តមាន!BV171</f>
        <v>0</v>
      </c>
      <c r="AL171" s="53">
        <f>វត្តមាន!BW171</f>
        <v>0</v>
      </c>
      <c r="AM171" s="53">
        <f>វត្តមាន!BX171</f>
        <v>0</v>
      </c>
      <c r="AN171" s="53">
        <f>វត្តមាន!BY171</f>
        <v>0</v>
      </c>
      <c r="AO171" s="8"/>
      <c r="AP171" s="9" t="str">
        <f t="shared" si="272"/>
        <v xml:space="preserve"> </v>
      </c>
      <c r="AQ171" s="8"/>
      <c r="AR171" s="9" t="str">
        <f t="shared" si="273"/>
        <v xml:space="preserve"> </v>
      </c>
      <c r="AS171" s="8"/>
      <c r="AT171" s="9" t="str">
        <f t="shared" si="274"/>
        <v xml:space="preserve"> </v>
      </c>
      <c r="AU171" s="8"/>
      <c r="AV171" s="9" t="str">
        <f t="shared" si="275"/>
        <v xml:space="preserve"> </v>
      </c>
      <c r="AW171" s="8"/>
      <c r="AX171" s="9" t="str">
        <f t="shared" si="276"/>
        <v xml:space="preserve"> </v>
      </c>
      <c r="AY171" s="8"/>
      <c r="AZ171" s="9" t="str">
        <f t="shared" si="277"/>
        <v xml:space="preserve"> </v>
      </c>
      <c r="BA171" s="8"/>
      <c r="BB171" s="9" t="str">
        <f t="shared" si="278"/>
        <v xml:space="preserve"> </v>
      </c>
      <c r="BC171" s="8"/>
      <c r="BD171" s="9" t="str">
        <f t="shared" si="279"/>
        <v xml:space="preserve"> </v>
      </c>
      <c r="BE171" s="8"/>
      <c r="BF171" s="9" t="str">
        <f t="shared" si="280"/>
        <v xml:space="preserve"> </v>
      </c>
      <c r="BG171" s="8"/>
      <c r="BH171" s="9" t="str">
        <f t="shared" si="281"/>
        <v xml:space="preserve"> </v>
      </c>
      <c r="BI171" s="8"/>
      <c r="BJ171" s="9" t="str">
        <f t="shared" si="282"/>
        <v xml:space="preserve"> </v>
      </c>
      <c r="BK171" s="2"/>
      <c r="BL171" s="9" t="str">
        <f t="shared" si="334"/>
        <v>F</v>
      </c>
      <c r="BM171" s="53">
        <f t="shared" si="335"/>
        <v>0</v>
      </c>
      <c r="BN171" s="147">
        <f t="shared" si="336"/>
        <v>0</v>
      </c>
      <c r="BO171" s="164" t="str">
        <f t="shared" si="337"/>
        <v xml:space="preserve">មិនចាត់ថ្នាក់ </v>
      </c>
      <c r="BP171" s="164" t="str">
        <f t="shared" si="338"/>
        <v xml:space="preserve"> មិនចាត់ថ្នាក់</v>
      </c>
      <c r="BQ171" s="53" t="str">
        <f t="shared" si="363"/>
        <v xml:space="preserve"> </v>
      </c>
      <c r="BR171" s="51">
        <f>វត្តមាន!BV171</f>
        <v>0</v>
      </c>
      <c r="BS171" s="51">
        <f>វត្តមាន!BW171</f>
        <v>0</v>
      </c>
      <c r="BT171" s="51">
        <f>វត្តមាន!BX171</f>
        <v>0</v>
      </c>
      <c r="BU171" s="51">
        <f>វត្តមាន!BY171</f>
        <v>0</v>
      </c>
      <c r="BV171" s="8"/>
      <c r="BW171" s="9" t="str">
        <f t="shared" si="283"/>
        <v xml:space="preserve"> </v>
      </c>
      <c r="BX171" s="8"/>
      <c r="BY171" s="9" t="str">
        <f t="shared" si="284"/>
        <v xml:space="preserve"> </v>
      </c>
      <c r="BZ171" s="8"/>
      <c r="CA171" s="9" t="str">
        <f t="shared" si="285"/>
        <v xml:space="preserve"> </v>
      </c>
      <c r="CB171" s="8"/>
      <c r="CC171" s="9" t="str">
        <f t="shared" si="286"/>
        <v xml:space="preserve"> </v>
      </c>
      <c r="CD171" s="8"/>
      <c r="CE171" s="9" t="str">
        <f t="shared" si="287"/>
        <v xml:space="preserve"> </v>
      </c>
      <c r="CF171" s="8"/>
      <c r="CG171" s="9" t="str">
        <f t="shared" si="288"/>
        <v xml:space="preserve"> </v>
      </c>
      <c r="CH171" s="8"/>
      <c r="CI171" s="9" t="str">
        <f t="shared" si="289"/>
        <v xml:space="preserve"> </v>
      </c>
      <c r="CJ171" s="8"/>
      <c r="CK171" s="9" t="str">
        <f t="shared" si="290"/>
        <v xml:space="preserve"> </v>
      </c>
      <c r="CL171" s="8"/>
      <c r="CM171" s="9" t="str">
        <f t="shared" si="291"/>
        <v xml:space="preserve"> </v>
      </c>
      <c r="CN171" s="8"/>
      <c r="CO171" s="9" t="str">
        <f t="shared" si="292"/>
        <v xml:space="preserve"> </v>
      </c>
      <c r="CP171" s="8"/>
      <c r="CQ171" s="9" t="str">
        <f t="shared" si="293"/>
        <v xml:space="preserve"> </v>
      </c>
      <c r="CR171" s="2"/>
      <c r="CS171" s="9" t="str">
        <f t="shared" si="339"/>
        <v>F</v>
      </c>
      <c r="CT171" s="53">
        <f t="shared" si="340"/>
        <v>0</v>
      </c>
      <c r="CU171" s="147">
        <f t="shared" si="341"/>
        <v>0</v>
      </c>
      <c r="CV171" s="164" t="str">
        <f t="shared" si="342"/>
        <v xml:space="preserve">មិនចាត់ថ្នាក់ </v>
      </c>
      <c r="CW171" s="164" t="str">
        <f t="shared" si="343"/>
        <v xml:space="preserve"> មិនចាត់ថ្នាក់</v>
      </c>
      <c r="CX171" s="53" t="str">
        <f t="shared" si="364"/>
        <v xml:space="preserve"> </v>
      </c>
      <c r="CY171" s="51">
        <f>វត្តមាន!DF171</f>
        <v>0</v>
      </c>
      <c r="CZ171" s="51">
        <f>វត្តមាន!DG171</f>
        <v>0</v>
      </c>
      <c r="DA171" s="51">
        <f>វត្តមាន!DH171</f>
        <v>0</v>
      </c>
      <c r="DB171" s="51">
        <f>វត្តមាន!DI171</f>
        <v>0</v>
      </c>
      <c r="DC171" s="8"/>
      <c r="DD171" s="9" t="str">
        <f t="shared" si="294"/>
        <v xml:space="preserve"> </v>
      </c>
      <c r="DE171" s="8"/>
      <c r="DF171" s="9" t="str">
        <f t="shared" si="295"/>
        <v xml:space="preserve"> </v>
      </c>
      <c r="DG171" s="8"/>
      <c r="DH171" s="9" t="str">
        <f t="shared" si="296"/>
        <v xml:space="preserve"> </v>
      </c>
      <c r="DI171" s="8"/>
      <c r="DJ171" s="9" t="str">
        <f t="shared" si="297"/>
        <v xml:space="preserve"> </v>
      </c>
      <c r="DK171" s="8"/>
      <c r="DL171" s="9" t="str">
        <f t="shared" si="298"/>
        <v xml:space="preserve"> </v>
      </c>
      <c r="DM171" s="8"/>
      <c r="DN171" s="9" t="str">
        <f t="shared" si="299"/>
        <v xml:space="preserve"> </v>
      </c>
      <c r="DO171" s="8"/>
      <c r="DP171" s="9" t="str">
        <f t="shared" si="300"/>
        <v xml:space="preserve"> </v>
      </c>
      <c r="DQ171" s="8"/>
      <c r="DR171" s="9" t="str">
        <f t="shared" si="301"/>
        <v xml:space="preserve"> </v>
      </c>
      <c r="DS171" s="8"/>
      <c r="DT171" s="9" t="str">
        <f t="shared" si="302"/>
        <v xml:space="preserve"> </v>
      </c>
      <c r="DU171" s="8"/>
      <c r="DV171" s="9" t="str">
        <f t="shared" si="303"/>
        <v xml:space="preserve"> </v>
      </c>
      <c r="DW171" s="8"/>
      <c r="DX171" s="9" t="str">
        <f t="shared" si="304"/>
        <v xml:space="preserve"> </v>
      </c>
      <c r="DY171" s="2"/>
      <c r="DZ171" s="9" t="str">
        <f t="shared" si="344"/>
        <v>F</v>
      </c>
      <c r="EA171" s="53">
        <f t="shared" si="345"/>
        <v>0</v>
      </c>
      <c r="EB171" s="147">
        <f t="shared" si="346"/>
        <v>0</v>
      </c>
      <c r="EC171" s="164" t="str">
        <f t="shared" si="347"/>
        <v xml:space="preserve">មិនចាត់ថ្នាក់ </v>
      </c>
      <c r="ED171" s="164" t="str">
        <f t="shared" si="348"/>
        <v xml:space="preserve"> មិនចាត់ថ្នាក់</v>
      </c>
      <c r="EE171" s="53" t="str">
        <f t="shared" si="365"/>
        <v xml:space="preserve"> </v>
      </c>
      <c r="EF171" s="58">
        <f>វត្តមាន!EP171</f>
        <v>2</v>
      </c>
      <c r="EG171" s="58">
        <f>វត្តមាន!EQ171</f>
        <v>2</v>
      </c>
      <c r="EH171" s="58">
        <f>វត្តមាន!ER171</f>
        <v>2</v>
      </c>
      <c r="EI171" s="58">
        <f>វត្តមាន!ES171</f>
        <v>6</v>
      </c>
      <c r="EJ171" s="67"/>
      <c r="EK171" s="8"/>
      <c r="EL171" s="9" t="str">
        <f t="shared" si="305"/>
        <v xml:space="preserve"> </v>
      </c>
      <c r="EM171" s="9"/>
      <c r="EN171" s="8"/>
      <c r="EO171" s="9" t="str">
        <f t="shared" si="306"/>
        <v xml:space="preserve"> </v>
      </c>
      <c r="EP171" s="9"/>
      <c r="EQ171" s="8"/>
      <c r="ER171" s="9" t="str">
        <f t="shared" si="307"/>
        <v xml:space="preserve"> </v>
      </c>
      <c r="ES171" s="9"/>
      <c r="ET171" s="8"/>
      <c r="EU171" s="9" t="str">
        <f t="shared" si="308"/>
        <v xml:space="preserve"> </v>
      </c>
      <c r="EV171" s="9"/>
      <c r="EW171" s="8"/>
      <c r="EX171" s="9" t="str">
        <f t="shared" si="309"/>
        <v xml:space="preserve"> </v>
      </c>
      <c r="EY171" s="9"/>
      <c r="EZ171" s="8"/>
      <c r="FA171" s="9" t="str">
        <f t="shared" si="310"/>
        <v xml:space="preserve"> </v>
      </c>
      <c r="FB171" s="9"/>
      <c r="FC171" s="8"/>
      <c r="FD171" s="9" t="str">
        <f t="shared" si="311"/>
        <v xml:space="preserve"> </v>
      </c>
      <c r="FE171" s="9"/>
      <c r="FF171" s="8"/>
      <c r="FG171" s="9" t="str">
        <f t="shared" si="312"/>
        <v xml:space="preserve"> </v>
      </c>
      <c r="FH171" s="9"/>
      <c r="FI171" s="8"/>
      <c r="FJ171" s="9" t="str">
        <f t="shared" si="313"/>
        <v xml:space="preserve"> </v>
      </c>
      <c r="FK171" s="9"/>
      <c r="FL171" s="8"/>
      <c r="FM171" s="9" t="str">
        <f t="shared" si="314"/>
        <v xml:space="preserve"> </v>
      </c>
      <c r="FN171" s="9"/>
      <c r="FO171" s="8"/>
      <c r="FP171" s="9" t="str">
        <f t="shared" si="315"/>
        <v xml:space="preserve"> </v>
      </c>
      <c r="FQ171" s="9"/>
      <c r="FR171" s="2"/>
      <c r="FS171" s="9" t="str">
        <f t="shared" si="316"/>
        <v xml:space="preserve"> </v>
      </c>
      <c r="FT171" s="8">
        <f t="shared" si="317"/>
        <v>47</v>
      </c>
      <c r="FU171" s="53">
        <f t="shared" si="349"/>
        <v>0</v>
      </c>
      <c r="FV171" s="147">
        <f t="shared" si="350"/>
        <v>0</v>
      </c>
      <c r="FW171" s="164" t="str">
        <f t="shared" si="351"/>
        <v xml:space="preserve">មិនចាត់ថ្នាក់ </v>
      </c>
      <c r="FX171" s="164" t="str">
        <f t="shared" si="352"/>
        <v xml:space="preserve"> មិនចាត់ថ្នាក់</v>
      </c>
      <c r="FY171" s="53" t="str">
        <f t="shared" si="366"/>
        <v xml:space="preserve"> </v>
      </c>
      <c r="FZ171" s="58">
        <f>វត្តមាន!FZ171</f>
        <v>2</v>
      </c>
      <c r="GA171" s="58">
        <f>វត្តមាន!GA171</f>
        <v>2</v>
      </c>
      <c r="GB171" s="58">
        <f>វត្តមាន!GB171</f>
        <v>2</v>
      </c>
      <c r="GC171" s="58">
        <f>វត្តមាន!GC171</f>
        <v>6</v>
      </c>
      <c r="GD171" s="69">
        <f t="shared" si="353"/>
        <v>0</v>
      </c>
      <c r="GE171" s="69">
        <f t="shared" si="318"/>
        <v>0</v>
      </c>
      <c r="GF171" s="69">
        <f t="shared" si="319"/>
        <v>0</v>
      </c>
      <c r="GG171" s="164" t="str">
        <f t="shared" si="354"/>
        <v xml:space="preserve">មិនចាត់ថ្នាក់ </v>
      </c>
      <c r="GH171" s="164" t="str">
        <f t="shared" si="355"/>
        <v xml:space="preserve"> មិនចាត់ថ្នាក់</v>
      </c>
      <c r="GI171" s="53" t="str">
        <f t="shared" si="367"/>
        <v xml:space="preserve"> </v>
      </c>
      <c r="GJ171" s="2">
        <f t="shared" si="356"/>
        <v>4</v>
      </c>
      <c r="GK171" s="2">
        <f t="shared" si="357"/>
        <v>4</v>
      </c>
      <c r="GL171" s="2">
        <f t="shared" si="358"/>
        <v>4</v>
      </c>
      <c r="GM171" s="2">
        <f t="shared" si="359"/>
        <v>12</v>
      </c>
    </row>
    <row r="172" spans="1:195" hidden="1">
      <c r="A172" s="2"/>
      <c r="B172" s="2"/>
      <c r="C172" s="2">
        <f>ប្រវត្តិរូបសិស្ស!C172</f>
        <v>0</v>
      </c>
      <c r="D172" s="2">
        <f>ប្រវត្តិរូបសិស្ស!D172</f>
        <v>0</v>
      </c>
      <c r="E172" s="7">
        <f>ប្រវត្តិរូបសិស្ស!E172</f>
        <v>0</v>
      </c>
      <c r="F172" s="7">
        <f>ប្រវត្តិរូបសិស្ស!G172</f>
        <v>0</v>
      </c>
      <c r="G172" s="8"/>
      <c r="H172" s="9" t="str">
        <f t="shared" si="261"/>
        <v xml:space="preserve"> </v>
      </c>
      <c r="I172" s="8"/>
      <c r="J172" s="9" t="str">
        <f t="shared" si="262"/>
        <v xml:space="preserve"> </v>
      </c>
      <c r="K172" s="8"/>
      <c r="L172" s="9" t="str">
        <f t="shared" si="263"/>
        <v xml:space="preserve"> </v>
      </c>
      <c r="M172" s="8"/>
      <c r="N172" s="9" t="str">
        <f t="shared" si="264"/>
        <v xml:space="preserve"> </v>
      </c>
      <c r="O172" s="8"/>
      <c r="P172" s="9" t="str">
        <f t="shared" si="265"/>
        <v xml:space="preserve"> </v>
      </c>
      <c r="Q172" s="8"/>
      <c r="R172" s="9" t="str">
        <f t="shared" si="266"/>
        <v xml:space="preserve"> </v>
      </c>
      <c r="S172" s="8"/>
      <c r="T172" s="9" t="str">
        <f t="shared" si="267"/>
        <v xml:space="preserve"> </v>
      </c>
      <c r="U172" s="8"/>
      <c r="V172" s="9" t="str">
        <f t="shared" si="268"/>
        <v xml:space="preserve"> </v>
      </c>
      <c r="W172" s="8"/>
      <c r="X172" s="9" t="str">
        <f t="shared" si="269"/>
        <v xml:space="preserve"> </v>
      </c>
      <c r="Y172" s="9"/>
      <c r="Z172" s="8"/>
      <c r="AA172" s="9" t="str">
        <f t="shared" si="329"/>
        <v xml:space="preserve"> </v>
      </c>
      <c r="AB172" s="8"/>
      <c r="AC172" s="9" t="str">
        <f t="shared" si="270"/>
        <v xml:space="preserve"> </v>
      </c>
      <c r="AD172" s="2"/>
      <c r="AE172" s="9" t="str">
        <f t="shared" si="271"/>
        <v>F</v>
      </c>
      <c r="AF172" s="53">
        <f t="shared" si="330"/>
        <v>0</v>
      </c>
      <c r="AG172" s="147">
        <f t="shared" si="331"/>
        <v>0</v>
      </c>
      <c r="AH172" s="164" t="str">
        <f t="shared" si="360"/>
        <v xml:space="preserve">មិនចាត់ថ្នាក់ </v>
      </c>
      <c r="AI172" s="164" t="str">
        <f t="shared" si="361"/>
        <v xml:space="preserve"> មិនចាត់ថ្នាក់</v>
      </c>
      <c r="AJ172" s="53" t="str">
        <f t="shared" si="362"/>
        <v xml:space="preserve"> </v>
      </c>
      <c r="AK172" s="53">
        <f>វត្តមាន!BV172</f>
        <v>0</v>
      </c>
      <c r="AL172" s="53">
        <f>វត្តមាន!BW172</f>
        <v>0</v>
      </c>
      <c r="AM172" s="53">
        <f>វត្តមាន!BX172</f>
        <v>0</v>
      </c>
      <c r="AN172" s="53">
        <f>វត្តមាន!BY172</f>
        <v>0</v>
      </c>
      <c r="AO172" s="8"/>
      <c r="AP172" s="9" t="str">
        <f t="shared" si="272"/>
        <v xml:space="preserve"> </v>
      </c>
      <c r="AQ172" s="8"/>
      <c r="AR172" s="9" t="str">
        <f t="shared" si="273"/>
        <v xml:space="preserve"> </v>
      </c>
      <c r="AS172" s="8"/>
      <c r="AT172" s="9" t="str">
        <f t="shared" si="274"/>
        <v xml:space="preserve"> </v>
      </c>
      <c r="AU172" s="8"/>
      <c r="AV172" s="9" t="str">
        <f t="shared" si="275"/>
        <v xml:space="preserve"> </v>
      </c>
      <c r="AW172" s="8"/>
      <c r="AX172" s="9" t="str">
        <f t="shared" si="276"/>
        <v xml:space="preserve"> </v>
      </c>
      <c r="AY172" s="8"/>
      <c r="AZ172" s="9" t="str">
        <f t="shared" si="277"/>
        <v xml:space="preserve"> </v>
      </c>
      <c r="BA172" s="8"/>
      <c r="BB172" s="9" t="str">
        <f t="shared" si="278"/>
        <v xml:space="preserve"> </v>
      </c>
      <c r="BC172" s="8"/>
      <c r="BD172" s="9" t="str">
        <f t="shared" si="279"/>
        <v xml:space="preserve"> </v>
      </c>
      <c r="BE172" s="8"/>
      <c r="BF172" s="9" t="str">
        <f t="shared" si="280"/>
        <v xml:space="preserve"> </v>
      </c>
      <c r="BG172" s="8"/>
      <c r="BH172" s="9" t="str">
        <f t="shared" si="281"/>
        <v xml:space="preserve"> </v>
      </c>
      <c r="BI172" s="8"/>
      <c r="BJ172" s="9" t="str">
        <f t="shared" si="282"/>
        <v xml:space="preserve"> </v>
      </c>
      <c r="BK172" s="2"/>
      <c r="BL172" s="9" t="str">
        <f t="shared" si="334"/>
        <v>F</v>
      </c>
      <c r="BM172" s="53">
        <f t="shared" si="335"/>
        <v>0</v>
      </c>
      <c r="BN172" s="147">
        <f t="shared" si="336"/>
        <v>0</v>
      </c>
      <c r="BO172" s="164" t="str">
        <f t="shared" si="337"/>
        <v xml:space="preserve">មិនចាត់ថ្នាក់ </v>
      </c>
      <c r="BP172" s="164" t="str">
        <f t="shared" si="338"/>
        <v xml:space="preserve"> មិនចាត់ថ្នាក់</v>
      </c>
      <c r="BQ172" s="53" t="str">
        <f t="shared" si="363"/>
        <v xml:space="preserve"> </v>
      </c>
      <c r="BR172" s="51">
        <f>វត្តមាន!BV172</f>
        <v>0</v>
      </c>
      <c r="BS172" s="51">
        <f>វត្តមាន!BW172</f>
        <v>0</v>
      </c>
      <c r="BT172" s="51">
        <f>វត្តមាន!BX172</f>
        <v>0</v>
      </c>
      <c r="BU172" s="51">
        <f>វត្តមាន!BY172</f>
        <v>0</v>
      </c>
      <c r="BV172" s="8"/>
      <c r="BW172" s="9" t="str">
        <f t="shared" si="283"/>
        <v xml:space="preserve"> </v>
      </c>
      <c r="BX172" s="8"/>
      <c r="BY172" s="9" t="str">
        <f t="shared" si="284"/>
        <v xml:space="preserve"> </v>
      </c>
      <c r="BZ172" s="8"/>
      <c r="CA172" s="9" t="str">
        <f t="shared" si="285"/>
        <v xml:space="preserve"> </v>
      </c>
      <c r="CB172" s="8"/>
      <c r="CC172" s="9" t="str">
        <f t="shared" si="286"/>
        <v xml:space="preserve"> </v>
      </c>
      <c r="CD172" s="8"/>
      <c r="CE172" s="9" t="str">
        <f t="shared" si="287"/>
        <v xml:space="preserve"> </v>
      </c>
      <c r="CF172" s="8"/>
      <c r="CG172" s="9" t="str">
        <f t="shared" si="288"/>
        <v xml:space="preserve"> </v>
      </c>
      <c r="CH172" s="8"/>
      <c r="CI172" s="9" t="str">
        <f t="shared" si="289"/>
        <v xml:space="preserve"> </v>
      </c>
      <c r="CJ172" s="8"/>
      <c r="CK172" s="9" t="str">
        <f t="shared" si="290"/>
        <v xml:space="preserve"> </v>
      </c>
      <c r="CL172" s="8"/>
      <c r="CM172" s="9" t="str">
        <f t="shared" si="291"/>
        <v xml:space="preserve"> </v>
      </c>
      <c r="CN172" s="8"/>
      <c r="CO172" s="9" t="str">
        <f t="shared" si="292"/>
        <v xml:space="preserve"> </v>
      </c>
      <c r="CP172" s="8"/>
      <c r="CQ172" s="9" t="str">
        <f t="shared" si="293"/>
        <v xml:space="preserve"> </v>
      </c>
      <c r="CR172" s="2"/>
      <c r="CS172" s="9" t="str">
        <f t="shared" si="339"/>
        <v>F</v>
      </c>
      <c r="CT172" s="53">
        <f t="shared" si="340"/>
        <v>0</v>
      </c>
      <c r="CU172" s="147">
        <f t="shared" si="341"/>
        <v>0</v>
      </c>
      <c r="CV172" s="164" t="str">
        <f t="shared" si="342"/>
        <v xml:space="preserve">មិនចាត់ថ្នាក់ </v>
      </c>
      <c r="CW172" s="164" t="str">
        <f t="shared" si="343"/>
        <v xml:space="preserve"> មិនចាត់ថ្នាក់</v>
      </c>
      <c r="CX172" s="53" t="str">
        <f t="shared" si="364"/>
        <v xml:space="preserve"> </v>
      </c>
      <c r="CY172" s="51">
        <f>វត្តមាន!DF172</f>
        <v>0</v>
      </c>
      <c r="CZ172" s="51">
        <f>វត្តមាន!DG172</f>
        <v>0</v>
      </c>
      <c r="DA172" s="51">
        <f>វត្តមាន!DH172</f>
        <v>0</v>
      </c>
      <c r="DB172" s="51">
        <f>វត្តមាន!DI172</f>
        <v>0</v>
      </c>
      <c r="DC172" s="8"/>
      <c r="DD172" s="9" t="str">
        <f t="shared" si="294"/>
        <v xml:space="preserve"> </v>
      </c>
      <c r="DE172" s="8"/>
      <c r="DF172" s="9" t="str">
        <f t="shared" si="295"/>
        <v xml:space="preserve"> </v>
      </c>
      <c r="DG172" s="8"/>
      <c r="DH172" s="9" t="str">
        <f t="shared" si="296"/>
        <v xml:space="preserve"> </v>
      </c>
      <c r="DI172" s="8"/>
      <c r="DJ172" s="9" t="str">
        <f t="shared" si="297"/>
        <v xml:space="preserve"> </v>
      </c>
      <c r="DK172" s="8"/>
      <c r="DL172" s="9" t="str">
        <f t="shared" si="298"/>
        <v xml:space="preserve"> </v>
      </c>
      <c r="DM172" s="8"/>
      <c r="DN172" s="9" t="str">
        <f t="shared" si="299"/>
        <v xml:space="preserve"> </v>
      </c>
      <c r="DO172" s="8"/>
      <c r="DP172" s="9" t="str">
        <f t="shared" si="300"/>
        <v xml:space="preserve"> </v>
      </c>
      <c r="DQ172" s="8"/>
      <c r="DR172" s="9" t="str">
        <f t="shared" si="301"/>
        <v xml:space="preserve"> </v>
      </c>
      <c r="DS172" s="8"/>
      <c r="DT172" s="9" t="str">
        <f t="shared" si="302"/>
        <v xml:space="preserve"> </v>
      </c>
      <c r="DU172" s="8"/>
      <c r="DV172" s="9" t="str">
        <f t="shared" si="303"/>
        <v xml:space="preserve"> </v>
      </c>
      <c r="DW172" s="8"/>
      <c r="DX172" s="9" t="str">
        <f t="shared" si="304"/>
        <v xml:space="preserve"> </v>
      </c>
      <c r="DY172" s="2"/>
      <c r="DZ172" s="9" t="str">
        <f t="shared" si="344"/>
        <v>F</v>
      </c>
      <c r="EA172" s="53">
        <f t="shared" si="345"/>
        <v>0</v>
      </c>
      <c r="EB172" s="147">
        <f t="shared" si="346"/>
        <v>0</v>
      </c>
      <c r="EC172" s="164" t="str">
        <f t="shared" si="347"/>
        <v xml:space="preserve">មិនចាត់ថ្នាក់ </v>
      </c>
      <c r="ED172" s="164" t="str">
        <f t="shared" si="348"/>
        <v xml:space="preserve"> មិនចាត់ថ្នាក់</v>
      </c>
      <c r="EE172" s="53" t="str">
        <f t="shared" si="365"/>
        <v xml:space="preserve"> </v>
      </c>
      <c r="EF172" s="58">
        <f>វត្តមាន!EP172</f>
        <v>2</v>
      </c>
      <c r="EG172" s="58">
        <f>វត្តមាន!EQ172</f>
        <v>2</v>
      </c>
      <c r="EH172" s="58">
        <f>វត្តមាន!ER172</f>
        <v>2</v>
      </c>
      <c r="EI172" s="58">
        <f>វត្តមាន!ES172</f>
        <v>6</v>
      </c>
      <c r="EJ172" s="67"/>
      <c r="EK172" s="8"/>
      <c r="EL172" s="9" t="str">
        <f t="shared" si="305"/>
        <v xml:space="preserve"> </v>
      </c>
      <c r="EM172" s="9"/>
      <c r="EN172" s="8"/>
      <c r="EO172" s="9" t="str">
        <f t="shared" si="306"/>
        <v xml:space="preserve"> </v>
      </c>
      <c r="EP172" s="9"/>
      <c r="EQ172" s="8"/>
      <c r="ER172" s="9" t="str">
        <f t="shared" si="307"/>
        <v xml:space="preserve"> </v>
      </c>
      <c r="ES172" s="9"/>
      <c r="ET172" s="8"/>
      <c r="EU172" s="9" t="str">
        <f t="shared" si="308"/>
        <v xml:space="preserve"> </v>
      </c>
      <c r="EV172" s="9"/>
      <c r="EW172" s="8"/>
      <c r="EX172" s="9" t="str">
        <f t="shared" si="309"/>
        <v xml:space="preserve"> </v>
      </c>
      <c r="EY172" s="9"/>
      <c r="EZ172" s="8"/>
      <c r="FA172" s="9" t="str">
        <f t="shared" si="310"/>
        <v xml:space="preserve"> </v>
      </c>
      <c r="FB172" s="9"/>
      <c r="FC172" s="8"/>
      <c r="FD172" s="9" t="str">
        <f t="shared" si="311"/>
        <v xml:space="preserve"> </v>
      </c>
      <c r="FE172" s="9"/>
      <c r="FF172" s="8"/>
      <c r="FG172" s="9" t="str">
        <f t="shared" si="312"/>
        <v xml:space="preserve"> </v>
      </c>
      <c r="FH172" s="9"/>
      <c r="FI172" s="8"/>
      <c r="FJ172" s="9" t="str">
        <f t="shared" si="313"/>
        <v xml:space="preserve"> </v>
      </c>
      <c r="FK172" s="9"/>
      <c r="FL172" s="8"/>
      <c r="FM172" s="9" t="str">
        <f t="shared" si="314"/>
        <v xml:space="preserve"> </v>
      </c>
      <c r="FN172" s="9"/>
      <c r="FO172" s="8"/>
      <c r="FP172" s="9" t="str">
        <f t="shared" si="315"/>
        <v xml:space="preserve"> </v>
      </c>
      <c r="FQ172" s="9"/>
      <c r="FR172" s="2"/>
      <c r="FS172" s="9" t="str">
        <f t="shared" si="316"/>
        <v xml:space="preserve"> </v>
      </c>
      <c r="FT172" s="8">
        <f t="shared" si="317"/>
        <v>47</v>
      </c>
      <c r="FU172" s="53">
        <f t="shared" si="349"/>
        <v>0</v>
      </c>
      <c r="FV172" s="147">
        <f t="shared" si="350"/>
        <v>0</v>
      </c>
      <c r="FW172" s="164" t="str">
        <f t="shared" si="351"/>
        <v xml:space="preserve">មិនចាត់ថ្នាក់ </v>
      </c>
      <c r="FX172" s="164" t="str">
        <f t="shared" si="352"/>
        <v xml:space="preserve"> មិនចាត់ថ្នាក់</v>
      </c>
      <c r="FY172" s="53" t="str">
        <f t="shared" si="366"/>
        <v xml:space="preserve"> </v>
      </c>
      <c r="FZ172" s="58">
        <f>វត្តមាន!FZ172</f>
        <v>2</v>
      </c>
      <c r="GA172" s="58">
        <f>វត្តមាន!GA172</f>
        <v>2</v>
      </c>
      <c r="GB172" s="58">
        <f>វត្តមាន!GB172</f>
        <v>2</v>
      </c>
      <c r="GC172" s="58">
        <f>វត្តមាន!GC172</f>
        <v>6</v>
      </c>
      <c r="GD172" s="69">
        <f t="shared" si="353"/>
        <v>0</v>
      </c>
      <c r="GE172" s="69">
        <f t="shared" si="318"/>
        <v>0</v>
      </c>
      <c r="GF172" s="69">
        <f t="shared" si="319"/>
        <v>0</v>
      </c>
      <c r="GG172" s="164" t="str">
        <f t="shared" si="354"/>
        <v xml:space="preserve">មិនចាត់ថ្នាក់ </v>
      </c>
      <c r="GH172" s="164" t="str">
        <f t="shared" si="355"/>
        <v xml:space="preserve"> មិនចាត់ថ្នាក់</v>
      </c>
      <c r="GI172" s="53" t="str">
        <f t="shared" si="367"/>
        <v xml:space="preserve"> </v>
      </c>
      <c r="GJ172" s="2">
        <f t="shared" si="356"/>
        <v>4</v>
      </c>
      <c r="GK172" s="2">
        <f t="shared" si="357"/>
        <v>4</v>
      </c>
      <c r="GL172" s="2">
        <f t="shared" si="358"/>
        <v>4</v>
      </c>
      <c r="GM172" s="2">
        <f t="shared" si="359"/>
        <v>12</v>
      </c>
    </row>
    <row r="173" spans="1:195" hidden="1">
      <c r="A173" s="2"/>
      <c r="B173" s="2"/>
      <c r="C173" s="2">
        <f>ប្រវត្តិរូបសិស្ស!C173</f>
        <v>0</v>
      </c>
      <c r="D173" s="2">
        <f>ប្រវត្តិរូបសិស្ស!D173</f>
        <v>0</v>
      </c>
      <c r="E173" s="7">
        <f>ប្រវត្តិរូបសិស្ស!E173</f>
        <v>0</v>
      </c>
      <c r="F173" s="7">
        <f>ប្រវត្តិរូបសិស្ស!G173</f>
        <v>0</v>
      </c>
      <c r="G173" s="8"/>
      <c r="H173" s="9" t="str">
        <f t="shared" si="261"/>
        <v xml:space="preserve"> </v>
      </c>
      <c r="I173" s="8"/>
      <c r="J173" s="9" t="str">
        <f t="shared" si="262"/>
        <v xml:space="preserve"> </v>
      </c>
      <c r="K173" s="8"/>
      <c r="L173" s="9" t="str">
        <f t="shared" si="263"/>
        <v xml:space="preserve"> </v>
      </c>
      <c r="M173" s="8"/>
      <c r="N173" s="9" t="str">
        <f t="shared" si="264"/>
        <v xml:space="preserve"> </v>
      </c>
      <c r="O173" s="8"/>
      <c r="P173" s="9" t="str">
        <f t="shared" si="265"/>
        <v xml:space="preserve"> </v>
      </c>
      <c r="Q173" s="8"/>
      <c r="R173" s="9" t="str">
        <f t="shared" si="266"/>
        <v xml:space="preserve"> </v>
      </c>
      <c r="S173" s="8"/>
      <c r="T173" s="9" t="str">
        <f t="shared" si="267"/>
        <v xml:space="preserve"> </v>
      </c>
      <c r="U173" s="8"/>
      <c r="V173" s="9" t="str">
        <f t="shared" si="268"/>
        <v xml:space="preserve"> </v>
      </c>
      <c r="W173" s="8"/>
      <c r="X173" s="9" t="str">
        <f t="shared" si="269"/>
        <v xml:space="preserve"> </v>
      </c>
      <c r="Y173" s="9"/>
      <c r="Z173" s="8"/>
      <c r="AA173" s="9" t="str">
        <f t="shared" si="329"/>
        <v xml:space="preserve"> </v>
      </c>
      <c r="AB173" s="8"/>
      <c r="AC173" s="9" t="str">
        <f t="shared" si="270"/>
        <v xml:space="preserve"> </v>
      </c>
      <c r="AD173" s="2"/>
      <c r="AE173" s="9" t="str">
        <f t="shared" si="271"/>
        <v>F</v>
      </c>
      <c r="AF173" s="53">
        <f t="shared" si="330"/>
        <v>0</v>
      </c>
      <c r="AG173" s="147">
        <f t="shared" si="331"/>
        <v>0</v>
      </c>
      <c r="AH173" s="164" t="str">
        <f t="shared" si="360"/>
        <v xml:space="preserve">មិនចាត់ថ្នាក់ </v>
      </c>
      <c r="AI173" s="164" t="str">
        <f t="shared" si="361"/>
        <v xml:space="preserve"> មិនចាត់ថ្នាក់</v>
      </c>
      <c r="AJ173" s="53" t="str">
        <f t="shared" si="362"/>
        <v xml:space="preserve"> </v>
      </c>
      <c r="AK173" s="53">
        <f>វត្តមាន!BV173</f>
        <v>0</v>
      </c>
      <c r="AL173" s="53">
        <f>វត្តមាន!BW173</f>
        <v>0</v>
      </c>
      <c r="AM173" s="53">
        <f>វត្តមាន!BX173</f>
        <v>0</v>
      </c>
      <c r="AN173" s="53">
        <f>វត្តមាន!BY173</f>
        <v>0</v>
      </c>
      <c r="AO173" s="8"/>
      <c r="AP173" s="9" t="str">
        <f t="shared" si="272"/>
        <v xml:space="preserve"> </v>
      </c>
      <c r="AQ173" s="8"/>
      <c r="AR173" s="9" t="str">
        <f t="shared" si="273"/>
        <v xml:space="preserve"> </v>
      </c>
      <c r="AS173" s="8"/>
      <c r="AT173" s="9" t="str">
        <f t="shared" si="274"/>
        <v xml:space="preserve"> </v>
      </c>
      <c r="AU173" s="8"/>
      <c r="AV173" s="9" t="str">
        <f t="shared" si="275"/>
        <v xml:space="preserve"> </v>
      </c>
      <c r="AW173" s="8"/>
      <c r="AX173" s="9" t="str">
        <f t="shared" si="276"/>
        <v xml:space="preserve"> </v>
      </c>
      <c r="AY173" s="8"/>
      <c r="AZ173" s="9" t="str">
        <f t="shared" si="277"/>
        <v xml:space="preserve"> </v>
      </c>
      <c r="BA173" s="8"/>
      <c r="BB173" s="9" t="str">
        <f t="shared" si="278"/>
        <v xml:space="preserve"> </v>
      </c>
      <c r="BC173" s="8"/>
      <c r="BD173" s="9" t="str">
        <f t="shared" si="279"/>
        <v xml:space="preserve"> </v>
      </c>
      <c r="BE173" s="8"/>
      <c r="BF173" s="9" t="str">
        <f t="shared" si="280"/>
        <v xml:space="preserve"> </v>
      </c>
      <c r="BG173" s="8"/>
      <c r="BH173" s="9" t="str">
        <f t="shared" si="281"/>
        <v xml:space="preserve"> </v>
      </c>
      <c r="BI173" s="8"/>
      <c r="BJ173" s="9" t="str">
        <f t="shared" si="282"/>
        <v xml:space="preserve"> </v>
      </c>
      <c r="BK173" s="2"/>
      <c r="BL173" s="9" t="str">
        <f t="shared" si="334"/>
        <v>F</v>
      </c>
      <c r="BM173" s="53">
        <f t="shared" si="335"/>
        <v>0</v>
      </c>
      <c r="BN173" s="147">
        <f t="shared" si="336"/>
        <v>0</v>
      </c>
      <c r="BO173" s="164" t="str">
        <f t="shared" si="337"/>
        <v xml:space="preserve">មិនចាត់ថ្នាក់ </v>
      </c>
      <c r="BP173" s="164" t="str">
        <f t="shared" si="338"/>
        <v xml:space="preserve"> មិនចាត់ថ្នាក់</v>
      </c>
      <c r="BQ173" s="53" t="str">
        <f t="shared" si="363"/>
        <v xml:space="preserve"> </v>
      </c>
      <c r="BR173" s="51">
        <f>វត្តមាន!BV173</f>
        <v>0</v>
      </c>
      <c r="BS173" s="51">
        <f>វត្តមាន!BW173</f>
        <v>0</v>
      </c>
      <c r="BT173" s="51">
        <f>វត្តមាន!BX173</f>
        <v>0</v>
      </c>
      <c r="BU173" s="51">
        <f>វត្តមាន!BY173</f>
        <v>0</v>
      </c>
      <c r="BV173" s="8"/>
      <c r="BW173" s="9" t="str">
        <f t="shared" si="283"/>
        <v xml:space="preserve"> </v>
      </c>
      <c r="BX173" s="8"/>
      <c r="BY173" s="9" t="str">
        <f t="shared" si="284"/>
        <v xml:space="preserve"> </v>
      </c>
      <c r="BZ173" s="8"/>
      <c r="CA173" s="9" t="str">
        <f t="shared" si="285"/>
        <v xml:space="preserve"> </v>
      </c>
      <c r="CB173" s="8"/>
      <c r="CC173" s="9" t="str">
        <f t="shared" si="286"/>
        <v xml:space="preserve"> </v>
      </c>
      <c r="CD173" s="8"/>
      <c r="CE173" s="9" t="str">
        <f t="shared" si="287"/>
        <v xml:space="preserve"> </v>
      </c>
      <c r="CF173" s="8"/>
      <c r="CG173" s="9" t="str">
        <f t="shared" si="288"/>
        <v xml:space="preserve"> </v>
      </c>
      <c r="CH173" s="8"/>
      <c r="CI173" s="9" t="str">
        <f t="shared" si="289"/>
        <v xml:space="preserve"> </v>
      </c>
      <c r="CJ173" s="8"/>
      <c r="CK173" s="9" t="str">
        <f t="shared" si="290"/>
        <v xml:space="preserve"> </v>
      </c>
      <c r="CL173" s="8"/>
      <c r="CM173" s="9" t="str">
        <f t="shared" si="291"/>
        <v xml:space="preserve"> </v>
      </c>
      <c r="CN173" s="8"/>
      <c r="CO173" s="9" t="str">
        <f t="shared" si="292"/>
        <v xml:space="preserve"> </v>
      </c>
      <c r="CP173" s="8"/>
      <c r="CQ173" s="9" t="str">
        <f t="shared" si="293"/>
        <v xml:space="preserve"> </v>
      </c>
      <c r="CR173" s="2"/>
      <c r="CS173" s="9" t="str">
        <f t="shared" si="339"/>
        <v>F</v>
      </c>
      <c r="CT173" s="53">
        <f t="shared" si="340"/>
        <v>0</v>
      </c>
      <c r="CU173" s="147">
        <f t="shared" si="341"/>
        <v>0</v>
      </c>
      <c r="CV173" s="164" t="str">
        <f t="shared" si="342"/>
        <v xml:space="preserve">មិនចាត់ថ្នាក់ </v>
      </c>
      <c r="CW173" s="164" t="str">
        <f t="shared" si="343"/>
        <v xml:space="preserve"> មិនចាត់ថ្នាក់</v>
      </c>
      <c r="CX173" s="53" t="str">
        <f t="shared" si="364"/>
        <v xml:space="preserve"> </v>
      </c>
      <c r="CY173" s="51">
        <f>វត្តមាន!DF173</f>
        <v>0</v>
      </c>
      <c r="CZ173" s="51">
        <f>វត្តមាន!DG173</f>
        <v>0</v>
      </c>
      <c r="DA173" s="51">
        <f>វត្តមាន!DH173</f>
        <v>0</v>
      </c>
      <c r="DB173" s="51">
        <f>វត្តមាន!DI173</f>
        <v>0</v>
      </c>
      <c r="DC173" s="8"/>
      <c r="DD173" s="9" t="str">
        <f t="shared" si="294"/>
        <v xml:space="preserve"> </v>
      </c>
      <c r="DE173" s="8"/>
      <c r="DF173" s="9" t="str">
        <f t="shared" si="295"/>
        <v xml:space="preserve"> </v>
      </c>
      <c r="DG173" s="8"/>
      <c r="DH173" s="9" t="str">
        <f t="shared" si="296"/>
        <v xml:space="preserve"> </v>
      </c>
      <c r="DI173" s="8"/>
      <c r="DJ173" s="9" t="str">
        <f t="shared" si="297"/>
        <v xml:space="preserve"> </v>
      </c>
      <c r="DK173" s="8"/>
      <c r="DL173" s="9" t="str">
        <f t="shared" si="298"/>
        <v xml:space="preserve"> </v>
      </c>
      <c r="DM173" s="8"/>
      <c r="DN173" s="9" t="str">
        <f t="shared" si="299"/>
        <v xml:space="preserve"> </v>
      </c>
      <c r="DO173" s="8"/>
      <c r="DP173" s="9" t="str">
        <f t="shared" si="300"/>
        <v xml:space="preserve"> </v>
      </c>
      <c r="DQ173" s="8"/>
      <c r="DR173" s="9" t="str">
        <f t="shared" si="301"/>
        <v xml:space="preserve"> </v>
      </c>
      <c r="DS173" s="8"/>
      <c r="DT173" s="9" t="str">
        <f t="shared" si="302"/>
        <v xml:space="preserve"> </v>
      </c>
      <c r="DU173" s="8"/>
      <c r="DV173" s="9" t="str">
        <f t="shared" si="303"/>
        <v xml:space="preserve"> </v>
      </c>
      <c r="DW173" s="8"/>
      <c r="DX173" s="9" t="str">
        <f t="shared" si="304"/>
        <v xml:space="preserve"> </v>
      </c>
      <c r="DY173" s="2"/>
      <c r="DZ173" s="9" t="str">
        <f t="shared" si="344"/>
        <v>F</v>
      </c>
      <c r="EA173" s="53">
        <f t="shared" si="345"/>
        <v>0</v>
      </c>
      <c r="EB173" s="147">
        <f t="shared" si="346"/>
        <v>0</v>
      </c>
      <c r="EC173" s="164" t="str">
        <f t="shared" si="347"/>
        <v xml:space="preserve">មិនចាត់ថ្នាក់ </v>
      </c>
      <c r="ED173" s="164" t="str">
        <f t="shared" si="348"/>
        <v xml:space="preserve"> មិនចាត់ថ្នាក់</v>
      </c>
      <c r="EE173" s="53" t="str">
        <f t="shared" si="365"/>
        <v xml:space="preserve"> </v>
      </c>
      <c r="EF173" s="58">
        <f>វត្តមាន!EP173</f>
        <v>2</v>
      </c>
      <c r="EG173" s="58">
        <f>វត្តមាន!EQ173</f>
        <v>2</v>
      </c>
      <c r="EH173" s="58">
        <f>វត្តមាន!ER173</f>
        <v>2</v>
      </c>
      <c r="EI173" s="58">
        <f>វត្តមាន!ES173</f>
        <v>6</v>
      </c>
      <c r="EJ173" s="67"/>
      <c r="EK173" s="8"/>
      <c r="EL173" s="9" t="str">
        <f t="shared" si="305"/>
        <v xml:space="preserve"> </v>
      </c>
      <c r="EM173" s="9"/>
      <c r="EN173" s="8"/>
      <c r="EO173" s="9" t="str">
        <f t="shared" si="306"/>
        <v xml:space="preserve"> </v>
      </c>
      <c r="EP173" s="9"/>
      <c r="EQ173" s="8"/>
      <c r="ER173" s="9" t="str">
        <f t="shared" si="307"/>
        <v xml:space="preserve"> </v>
      </c>
      <c r="ES173" s="9"/>
      <c r="ET173" s="8"/>
      <c r="EU173" s="9" t="str">
        <f t="shared" si="308"/>
        <v xml:space="preserve"> </v>
      </c>
      <c r="EV173" s="9"/>
      <c r="EW173" s="8"/>
      <c r="EX173" s="9" t="str">
        <f t="shared" si="309"/>
        <v xml:space="preserve"> </v>
      </c>
      <c r="EY173" s="9"/>
      <c r="EZ173" s="8"/>
      <c r="FA173" s="9" t="str">
        <f t="shared" si="310"/>
        <v xml:space="preserve"> </v>
      </c>
      <c r="FB173" s="9"/>
      <c r="FC173" s="8"/>
      <c r="FD173" s="9" t="str">
        <f t="shared" si="311"/>
        <v xml:space="preserve"> </v>
      </c>
      <c r="FE173" s="9"/>
      <c r="FF173" s="8"/>
      <c r="FG173" s="9" t="str">
        <f t="shared" si="312"/>
        <v xml:space="preserve"> </v>
      </c>
      <c r="FH173" s="9"/>
      <c r="FI173" s="8"/>
      <c r="FJ173" s="9" t="str">
        <f t="shared" si="313"/>
        <v xml:space="preserve"> </v>
      </c>
      <c r="FK173" s="9"/>
      <c r="FL173" s="8"/>
      <c r="FM173" s="9" t="str">
        <f t="shared" si="314"/>
        <v xml:space="preserve"> </v>
      </c>
      <c r="FN173" s="9"/>
      <c r="FO173" s="8"/>
      <c r="FP173" s="9" t="str">
        <f t="shared" si="315"/>
        <v xml:space="preserve"> </v>
      </c>
      <c r="FQ173" s="9"/>
      <c r="FR173" s="2"/>
      <c r="FS173" s="9" t="str">
        <f t="shared" si="316"/>
        <v xml:space="preserve"> </v>
      </c>
      <c r="FT173" s="8">
        <f t="shared" si="317"/>
        <v>47</v>
      </c>
      <c r="FU173" s="53">
        <f t="shared" si="349"/>
        <v>0</v>
      </c>
      <c r="FV173" s="147">
        <f t="shared" si="350"/>
        <v>0</v>
      </c>
      <c r="FW173" s="164" t="str">
        <f t="shared" si="351"/>
        <v xml:space="preserve">មិនចាត់ថ្នាក់ </v>
      </c>
      <c r="FX173" s="164" t="str">
        <f t="shared" si="352"/>
        <v xml:space="preserve"> មិនចាត់ថ្នាក់</v>
      </c>
      <c r="FY173" s="53" t="str">
        <f t="shared" si="366"/>
        <v xml:space="preserve"> </v>
      </c>
      <c r="FZ173" s="58">
        <f>វត្តមាន!FZ173</f>
        <v>2</v>
      </c>
      <c r="GA173" s="58">
        <f>វត្តមាន!GA173</f>
        <v>2</v>
      </c>
      <c r="GB173" s="58">
        <f>វត្តមាន!GB173</f>
        <v>2</v>
      </c>
      <c r="GC173" s="58">
        <f>វត្តមាន!GC173</f>
        <v>6</v>
      </c>
      <c r="GD173" s="69">
        <f t="shared" si="353"/>
        <v>0</v>
      </c>
      <c r="GE173" s="69">
        <f t="shared" si="318"/>
        <v>0</v>
      </c>
      <c r="GF173" s="69">
        <f t="shared" si="319"/>
        <v>0</v>
      </c>
      <c r="GG173" s="164" t="str">
        <f t="shared" si="354"/>
        <v xml:space="preserve">មិនចាត់ថ្នាក់ </v>
      </c>
      <c r="GH173" s="164" t="str">
        <f t="shared" si="355"/>
        <v xml:space="preserve"> មិនចាត់ថ្នាក់</v>
      </c>
      <c r="GI173" s="53" t="str">
        <f t="shared" si="367"/>
        <v xml:space="preserve"> </v>
      </c>
      <c r="GJ173" s="2">
        <f t="shared" si="356"/>
        <v>4</v>
      </c>
      <c r="GK173" s="2">
        <f t="shared" si="357"/>
        <v>4</v>
      </c>
      <c r="GL173" s="2">
        <f t="shared" si="358"/>
        <v>4</v>
      </c>
      <c r="GM173" s="2">
        <f t="shared" si="359"/>
        <v>12</v>
      </c>
    </row>
    <row r="174" spans="1:195" hidden="1">
      <c r="A174" s="2"/>
      <c r="B174" s="2"/>
      <c r="C174" s="2">
        <f>ប្រវត្តិរូបសិស្ស!C174</f>
        <v>0</v>
      </c>
      <c r="D174" s="2">
        <f>ប្រវត្តិរូបសិស្ស!D174</f>
        <v>0</v>
      </c>
      <c r="E174" s="7">
        <f>ប្រវត្តិរូបសិស្ស!E174</f>
        <v>0</v>
      </c>
      <c r="F174" s="7">
        <f>ប្រវត្តិរូបសិស្ស!G174</f>
        <v>0</v>
      </c>
      <c r="G174" s="8"/>
      <c r="H174" s="9" t="str">
        <f t="shared" si="261"/>
        <v xml:space="preserve"> </v>
      </c>
      <c r="I174" s="8"/>
      <c r="J174" s="9" t="str">
        <f t="shared" si="262"/>
        <v xml:space="preserve"> </v>
      </c>
      <c r="K174" s="8"/>
      <c r="L174" s="9" t="str">
        <f t="shared" si="263"/>
        <v xml:space="preserve"> </v>
      </c>
      <c r="M174" s="8"/>
      <c r="N174" s="9" t="str">
        <f t="shared" si="264"/>
        <v xml:space="preserve"> </v>
      </c>
      <c r="O174" s="8"/>
      <c r="P174" s="9" t="str">
        <f t="shared" si="265"/>
        <v xml:space="preserve"> </v>
      </c>
      <c r="Q174" s="8"/>
      <c r="R174" s="9" t="str">
        <f t="shared" si="266"/>
        <v xml:space="preserve"> </v>
      </c>
      <c r="S174" s="8"/>
      <c r="T174" s="9" t="str">
        <f t="shared" si="267"/>
        <v xml:space="preserve"> </v>
      </c>
      <c r="U174" s="8"/>
      <c r="V174" s="9" t="str">
        <f t="shared" si="268"/>
        <v xml:space="preserve"> </v>
      </c>
      <c r="W174" s="8"/>
      <c r="X174" s="9" t="str">
        <f t="shared" si="269"/>
        <v xml:space="preserve"> </v>
      </c>
      <c r="Y174" s="9"/>
      <c r="Z174" s="8"/>
      <c r="AA174" s="9" t="str">
        <f t="shared" si="329"/>
        <v xml:space="preserve"> </v>
      </c>
      <c r="AB174" s="8"/>
      <c r="AC174" s="9" t="str">
        <f t="shared" si="270"/>
        <v xml:space="preserve"> </v>
      </c>
      <c r="AD174" s="2"/>
      <c r="AE174" s="9" t="str">
        <f t="shared" si="271"/>
        <v>F</v>
      </c>
      <c r="AF174" s="53">
        <f t="shared" si="330"/>
        <v>0</v>
      </c>
      <c r="AG174" s="147">
        <f t="shared" si="331"/>
        <v>0</v>
      </c>
      <c r="AH174" s="164" t="str">
        <f t="shared" si="360"/>
        <v xml:space="preserve">មិនចាត់ថ្នាក់ </v>
      </c>
      <c r="AI174" s="164" t="str">
        <f t="shared" si="361"/>
        <v xml:space="preserve"> មិនចាត់ថ្នាក់</v>
      </c>
      <c r="AJ174" s="53" t="str">
        <f t="shared" si="362"/>
        <v xml:space="preserve"> </v>
      </c>
      <c r="AK174" s="53">
        <f>វត្តមាន!BV174</f>
        <v>0</v>
      </c>
      <c r="AL174" s="53">
        <f>វត្តមាន!BW174</f>
        <v>0</v>
      </c>
      <c r="AM174" s="53">
        <f>វត្តមាន!BX174</f>
        <v>0</v>
      </c>
      <c r="AN174" s="53">
        <f>វត្តមាន!BY174</f>
        <v>0</v>
      </c>
      <c r="AO174" s="8"/>
      <c r="AP174" s="9" t="str">
        <f t="shared" si="272"/>
        <v xml:space="preserve"> </v>
      </c>
      <c r="AQ174" s="8"/>
      <c r="AR174" s="9" t="str">
        <f t="shared" si="273"/>
        <v xml:space="preserve"> </v>
      </c>
      <c r="AS174" s="8"/>
      <c r="AT174" s="9" t="str">
        <f t="shared" si="274"/>
        <v xml:space="preserve"> </v>
      </c>
      <c r="AU174" s="8"/>
      <c r="AV174" s="9" t="str">
        <f t="shared" si="275"/>
        <v xml:space="preserve"> </v>
      </c>
      <c r="AW174" s="8"/>
      <c r="AX174" s="9" t="str">
        <f t="shared" si="276"/>
        <v xml:space="preserve"> </v>
      </c>
      <c r="AY174" s="8"/>
      <c r="AZ174" s="9" t="str">
        <f t="shared" si="277"/>
        <v xml:space="preserve"> </v>
      </c>
      <c r="BA174" s="8"/>
      <c r="BB174" s="9" t="str">
        <f t="shared" si="278"/>
        <v xml:space="preserve"> </v>
      </c>
      <c r="BC174" s="8"/>
      <c r="BD174" s="9" t="str">
        <f t="shared" si="279"/>
        <v xml:space="preserve"> </v>
      </c>
      <c r="BE174" s="8"/>
      <c r="BF174" s="9" t="str">
        <f t="shared" si="280"/>
        <v xml:space="preserve"> </v>
      </c>
      <c r="BG174" s="8"/>
      <c r="BH174" s="9" t="str">
        <f t="shared" si="281"/>
        <v xml:space="preserve"> </v>
      </c>
      <c r="BI174" s="8"/>
      <c r="BJ174" s="9" t="str">
        <f t="shared" si="282"/>
        <v xml:space="preserve"> </v>
      </c>
      <c r="BK174" s="2"/>
      <c r="BL174" s="9" t="str">
        <f t="shared" si="334"/>
        <v>F</v>
      </c>
      <c r="BM174" s="53">
        <f t="shared" si="335"/>
        <v>0</v>
      </c>
      <c r="BN174" s="147">
        <f t="shared" si="336"/>
        <v>0</v>
      </c>
      <c r="BO174" s="164" t="str">
        <f t="shared" si="337"/>
        <v xml:space="preserve">មិនចាត់ថ្នាក់ </v>
      </c>
      <c r="BP174" s="164" t="str">
        <f t="shared" si="338"/>
        <v xml:space="preserve"> មិនចាត់ថ្នាក់</v>
      </c>
      <c r="BQ174" s="53" t="str">
        <f t="shared" si="363"/>
        <v xml:space="preserve"> </v>
      </c>
      <c r="BR174" s="51">
        <f>វត្តមាន!BV174</f>
        <v>0</v>
      </c>
      <c r="BS174" s="51">
        <f>វត្តមាន!BW174</f>
        <v>0</v>
      </c>
      <c r="BT174" s="51">
        <f>វត្តមាន!BX174</f>
        <v>0</v>
      </c>
      <c r="BU174" s="51">
        <f>វត្តមាន!BY174</f>
        <v>0</v>
      </c>
      <c r="BV174" s="8"/>
      <c r="BW174" s="9" t="str">
        <f t="shared" si="283"/>
        <v xml:space="preserve"> </v>
      </c>
      <c r="BX174" s="8"/>
      <c r="BY174" s="9" t="str">
        <f t="shared" si="284"/>
        <v xml:space="preserve"> </v>
      </c>
      <c r="BZ174" s="8"/>
      <c r="CA174" s="9" t="str">
        <f t="shared" si="285"/>
        <v xml:space="preserve"> </v>
      </c>
      <c r="CB174" s="8"/>
      <c r="CC174" s="9" t="str">
        <f t="shared" si="286"/>
        <v xml:space="preserve"> </v>
      </c>
      <c r="CD174" s="8"/>
      <c r="CE174" s="9" t="str">
        <f t="shared" si="287"/>
        <v xml:space="preserve"> </v>
      </c>
      <c r="CF174" s="8"/>
      <c r="CG174" s="9" t="str">
        <f t="shared" si="288"/>
        <v xml:space="preserve"> </v>
      </c>
      <c r="CH174" s="8"/>
      <c r="CI174" s="9" t="str">
        <f t="shared" si="289"/>
        <v xml:space="preserve"> </v>
      </c>
      <c r="CJ174" s="8"/>
      <c r="CK174" s="9" t="str">
        <f t="shared" si="290"/>
        <v xml:space="preserve"> </v>
      </c>
      <c r="CL174" s="8"/>
      <c r="CM174" s="9" t="str">
        <f t="shared" si="291"/>
        <v xml:space="preserve"> </v>
      </c>
      <c r="CN174" s="8"/>
      <c r="CO174" s="9" t="str">
        <f t="shared" si="292"/>
        <v xml:space="preserve"> </v>
      </c>
      <c r="CP174" s="8"/>
      <c r="CQ174" s="9" t="str">
        <f t="shared" si="293"/>
        <v xml:space="preserve"> </v>
      </c>
      <c r="CR174" s="2"/>
      <c r="CS174" s="9" t="str">
        <f t="shared" si="339"/>
        <v>F</v>
      </c>
      <c r="CT174" s="53">
        <f t="shared" si="340"/>
        <v>0</v>
      </c>
      <c r="CU174" s="147">
        <f t="shared" si="341"/>
        <v>0</v>
      </c>
      <c r="CV174" s="164" t="str">
        <f t="shared" si="342"/>
        <v xml:space="preserve">មិនចាត់ថ្នាក់ </v>
      </c>
      <c r="CW174" s="164" t="str">
        <f t="shared" si="343"/>
        <v xml:space="preserve"> មិនចាត់ថ្នាក់</v>
      </c>
      <c r="CX174" s="53" t="str">
        <f t="shared" si="364"/>
        <v xml:space="preserve"> </v>
      </c>
      <c r="CY174" s="51">
        <f>វត្តមាន!DF174</f>
        <v>0</v>
      </c>
      <c r="CZ174" s="51">
        <f>វត្តមាន!DG174</f>
        <v>0</v>
      </c>
      <c r="DA174" s="51">
        <f>វត្តមាន!DH174</f>
        <v>0</v>
      </c>
      <c r="DB174" s="51">
        <f>វត្តមាន!DI174</f>
        <v>0</v>
      </c>
      <c r="DC174" s="8"/>
      <c r="DD174" s="9" t="str">
        <f t="shared" si="294"/>
        <v xml:space="preserve"> </v>
      </c>
      <c r="DE174" s="8"/>
      <c r="DF174" s="9" t="str">
        <f t="shared" si="295"/>
        <v xml:space="preserve"> </v>
      </c>
      <c r="DG174" s="8"/>
      <c r="DH174" s="9" t="str">
        <f t="shared" si="296"/>
        <v xml:space="preserve"> </v>
      </c>
      <c r="DI174" s="8"/>
      <c r="DJ174" s="9" t="str">
        <f t="shared" si="297"/>
        <v xml:space="preserve"> </v>
      </c>
      <c r="DK174" s="8"/>
      <c r="DL174" s="9" t="str">
        <f t="shared" si="298"/>
        <v xml:space="preserve"> </v>
      </c>
      <c r="DM174" s="8"/>
      <c r="DN174" s="9" t="str">
        <f t="shared" si="299"/>
        <v xml:space="preserve"> </v>
      </c>
      <c r="DO174" s="8"/>
      <c r="DP174" s="9" t="str">
        <f t="shared" si="300"/>
        <v xml:space="preserve"> </v>
      </c>
      <c r="DQ174" s="8"/>
      <c r="DR174" s="9" t="str">
        <f t="shared" si="301"/>
        <v xml:space="preserve"> </v>
      </c>
      <c r="DS174" s="8"/>
      <c r="DT174" s="9" t="str">
        <f t="shared" si="302"/>
        <v xml:space="preserve"> </v>
      </c>
      <c r="DU174" s="8"/>
      <c r="DV174" s="9" t="str">
        <f t="shared" si="303"/>
        <v xml:space="preserve"> </v>
      </c>
      <c r="DW174" s="8"/>
      <c r="DX174" s="9" t="str">
        <f t="shared" si="304"/>
        <v xml:space="preserve"> </v>
      </c>
      <c r="DY174" s="2"/>
      <c r="DZ174" s="9" t="str">
        <f t="shared" si="344"/>
        <v>F</v>
      </c>
      <c r="EA174" s="53">
        <f t="shared" si="345"/>
        <v>0</v>
      </c>
      <c r="EB174" s="147">
        <f t="shared" si="346"/>
        <v>0</v>
      </c>
      <c r="EC174" s="164" t="str">
        <f t="shared" si="347"/>
        <v xml:space="preserve">មិនចាត់ថ្នាក់ </v>
      </c>
      <c r="ED174" s="164" t="str">
        <f t="shared" si="348"/>
        <v xml:space="preserve"> មិនចាត់ថ្នាក់</v>
      </c>
      <c r="EE174" s="53" t="str">
        <f t="shared" si="365"/>
        <v xml:space="preserve"> </v>
      </c>
      <c r="EF174" s="58">
        <f>វត្តមាន!EP174</f>
        <v>2</v>
      </c>
      <c r="EG174" s="58">
        <f>វត្តមាន!EQ174</f>
        <v>2</v>
      </c>
      <c r="EH174" s="58">
        <f>វត្តមាន!ER174</f>
        <v>2</v>
      </c>
      <c r="EI174" s="58">
        <f>វត្តមាន!ES174</f>
        <v>6</v>
      </c>
      <c r="EJ174" s="67"/>
      <c r="EK174" s="8"/>
      <c r="EL174" s="9" t="str">
        <f t="shared" si="305"/>
        <v xml:space="preserve"> </v>
      </c>
      <c r="EM174" s="9"/>
      <c r="EN174" s="8"/>
      <c r="EO174" s="9" t="str">
        <f t="shared" si="306"/>
        <v xml:space="preserve"> </v>
      </c>
      <c r="EP174" s="9"/>
      <c r="EQ174" s="8"/>
      <c r="ER174" s="9" t="str">
        <f t="shared" si="307"/>
        <v xml:space="preserve"> </v>
      </c>
      <c r="ES174" s="9"/>
      <c r="ET174" s="8"/>
      <c r="EU174" s="9" t="str">
        <f t="shared" si="308"/>
        <v xml:space="preserve"> </v>
      </c>
      <c r="EV174" s="9"/>
      <c r="EW174" s="8"/>
      <c r="EX174" s="9" t="str">
        <f t="shared" si="309"/>
        <v xml:space="preserve"> </v>
      </c>
      <c r="EY174" s="9"/>
      <c r="EZ174" s="8"/>
      <c r="FA174" s="9" t="str">
        <f t="shared" si="310"/>
        <v xml:space="preserve"> </v>
      </c>
      <c r="FB174" s="9"/>
      <c r="FC174" s="8"/>
      <c r="FD174" s="9" t="str">
        <f t="shared" si="311"/>
        <v xml:space="preserve"> </v>
      </c>
      <c r="FE174" s="9"/>
      <c r="FF174" s="8"/>
      <c r="FG174" s="9" t="str">
        <f t="shared" si="312"/>
        <v xml:space="preserve"> </v>
      </c>
      <c r="FH174" s="9"/>
      <c r="FI174" s="8"/>
      <c r="FJ174" s="9" t="str">
        <f t="shared" si="313"/>
        <v xml:space="preserve"> </v>
      </c>
      <c r="FK174" s="9"/>
      <c r="FL174" s="8"/>
      <c r="FM174" s="9" t="str">
        <f t="shared" si="314"/>
        <v xml:space="preserve"> </v>
      </c>
      <c r="FN174" s="9"/>
      <c r="FO174" s="8"/>
      <c r="FP174" s="9" t="str">
        <f t="shared" si="315"/>
        <v xml:space="preserve"> </v>
      </c>
      <c r="FQ174" s="9"/>
      <c r="FR174" s="2"/>
      <c r="FS174" s="9" t="str">
        <f t="shared" si="316"/>
        <v xml:space="preserve"> </v>
      </c>
      <c r="FT174" s="8">
        <f t="shared" si="317"/>
        <v>47</v>
      </c>
      <c r="FU174" s="53">
        <f t="shared" si="349"/>
        <v>0</v>
      </c>
      <c r="FV174" s="147">
        <f t="shared" si="350"/>
        <v>0</v>
      </c>
      <c r="FW174" s="164" t="str">
        <f t="shared" si="351"/>
        <v xml:space="preserve">មិនចាត់ថ្នាក់ </v>
      </c>
      <c r="FX174" s="164" t="str">
        <f t="shared" si="352"/>
        <v xml:space="preserve"> មិនចាត់ថ្នាក់</v>
      </c>
      <c r="FY174" s="53" t="str">
        <f t="shared" si="366"/>
        <v xml:space="preserve"> </v>
      </c>
      <c r="FZ174" s="58">
        <f>វត្តមាន!FZ174</f>
        <v>2</v>
      </c>
      <c r="GA174" s="58">
        <f>វត្តមាន!GA174</f>
        <v>2</v>
      </c>
      <c r="GB174" s="58">
        <f>វត្តមាន!GB174</f>
        <v>2</v>
      </c>
      <c r="GC174" s="58">
        <f>វត្តមាន!GC174</f>
        <v>6</v>
      </c>
      <c r="GD174" s="69">
        <f t="shared" si="353"/>
        <v>0</v>
      </c>
      <c r="GE174" s="69">
        <f t="shared" si="318"/>
        <v>0</v>
      </c>
      <c r="GF174" s="69">
        <f t="shared" si="319"/>
        <v>0</v>
      </c>
      <c r="GG174" s="164" t="str">
        <f t="shared" si="354"/>
        <v xml:space="preserve">មិនចាត់ថ្នាក់ </v>
      </c>
      <c r="GH174" s="164" t="str">
        <f t="shared" si="355"/>
        <v xml:space="preserve"> មិនចាត់ថ្នាក់</v>
      </c>
      <c r="GI174" s="53" t="str">
        <f t="shared" si="367"/>
        <v xml:space="preserve"> </v>
      </c>
      <c r="GJ174" s="2">
        <f t="shared" si="356"/>
        <v>4</v>
      </c>
      <c r="GK174" s="2">
        <f t="shared" si="357"/>
        <v>4</v>
      </c>
      <c r="GL174" s="2">
        <f t="shared" si="358"/>
        <v>4</v>
      </c>
      <c r="GM174" s="2">
        <f t="shared" si="359"/>
        <v>12</v>
      </c>
    </row>
    <row r="175" spans="1:195" hidden="1">
      <c r="A175" s="2"/>
      <c r="B175" s="2"/>
      <c r="C175" s="2">
        <f>ប្រវត្តិរូបសិស្ស!C175</f>
        <v>0</v>
      </c>
      <c r="D175" s="2">
        <f>ប្រវត្តិរូបសិស្ស!D175</f>
        <v>0</v>
      </c>
      <c r="E175" s="7">
        <f>ប្រវត្តិរូបសិស្ស!E175</f>
        <v>0</v>
      </c>
      <c r="F175" s="7">
        <f>ប្រវត្តិរូបសិស្ស!G175</f>
        <v>0</v>
      </c>
      <c r="G175" s="8"/>
      <c r="H175" s="9" t="str">
        <f t="shared" si="261"/>
        <v xml:space="preserve"> </v>
      </c>
      <c r="I175" s="8"/>
      <c r="J175" s="9" t="str">
        <f t="shared" si="262"/>
        <v xml:space="preserve"> </v>
      </c>
      <c r="K175" s="8"/>
      <c r="L175" s="9" t="str">
        <f t="shared" si="263"/>
        <v xml:space="preserve"> </v>
      </c>
      <c r="M175" s="8"/>
      <c r="N175" s="9" t="str">
        <f t="shared" si="264"/>
        <v xml:space="preserve"> </v>
      </c>
      <c r="O175" s="8"/>
      <c r="P175" s="9" t="str">
        <f t="shared" si="265"/>
        <v xml:space="preserve"> </v>
      </c>
      <c r="Q175" s="8"/>
      <c r="R175" s="9" t="str">
        <f t="shared" si="266"/>
        <v xml:space="preserve"> </v>
      </c>
      <c r="S175" s="8"/>
      <c r="T175" s="9" t="str">
        <f t="shared" si="267"/>
        <v xml:space="preserve"> </v>
      </c>
      <c r="U175" s="8"/>
      <c r="V175" s="9" t="str">
        <f t="shared" si="268"/>
        <v xml:space="preserve"> </v>
      </c>
      <c r="W175" s="8"/>
      <c r="X175" s="9" t="str">
        <f t="shared" si="269"/>
        <v xml:space="preserve"> </v>
      </c>
      <c r="Y175" s="9"/>
      <c r="Z175" s="8"/>
      <c r="AA175" s="9" t="str">
        <f t="shared" si="329"/>
        <v xml:space="preserve"> </v>
      </c>
      <c r="AB175" s="8"/>
      <c r="AC175" s="9" t="str">
        <f t="shared" si="270"/>
        <v xml:space="preserve"> </v>
      </c>
      <c r="AD175" s="2"/>
      <c r="AE175" s="9" t="str">
        <f t="shared" si="271"/>
        <v>F</v>
      </c>
      <c r="AF175" s="53">
        <f t="shared" si="330"/>
        <v>0</v>
      </c>
      <c r="AG175" s="147">
        <f t="shared" si="331"/>
        <v>0</v>
      </c>
      <c r="AH175" s="164" t="str">
        <f t="shared" si="360"/>
        <v xml:space="preserve">មិនចាត់ថ្នាក់ </v>
      </c>
      <c r="AI175" s="164" t="str">
        <f t="shared" si="361"/>
        <v xml:space="preserve"> មិនចាត់ថ្នាក់</v>
      </c>
      <c r="AJ175" s="53" t="str">
        <f t="shared" si="362"/>
        <v xml:space="preserve"> </v>
      </c>
      <c r="AK175" s="53">
        <f>វត្តមាន!BV175</f>
        <v>0</v>
      </c>
      <c r="AL175" s="53">
        <f>វត្តមាន!BW175</f>
        <v>0</v>
      </c>
      <c r="AM175" s="53">
        <f>វត្តមាន!BX175</f>
        <v>0</v>
      </c>
      <c r="AN175" s="53">
        <f>វត្តមាន!BY175</f>
        <v>0</v>
      </c>
      <c r="AO175" s="8"/>
      <c r="AP175" s="9" t="str">
        <f t="shared" si="272"/>
        <v xml:space="preserve"> </v>
      </c>
      <c r="AQ175" s="8"/>
      <c r="AR175" s="9" t="str">
        <f t="shared" si="273"/>
        <v xml:space="preserve"> </v>
      </c>
      <c r="AS175" s="8"/>
      <c r="AT175" s="9" t="str">
        <f t="shared" si="274"/>
        <v xml:space="preserve"> </v>
      </c>
      <c r="AU175" s="8"/>
      <c r="AV175" s="9" t="str">
        <f t="shared" si="275"/>
        <v xml:space="preserve"> </v>
      </c>
      <c r="AW175" s="8"/>
      <c r="AX175" s="9" t="str">
        <f t="shared" si="276"/>
        <v xml:space="preserve"> </v>
      </c>
      <c r="AY175" s="8"/>
      <c r="AZ175" s="9" t="str">
        <f t="shared" si="277"/>
        <v xml:space="preserve"> </v>
      </c>
      <c r="BA175" s="8"/>
      <c r="BB175" s="9" t="str">
        <f t="shared" si="278"/>
        <v xml:space="preserve"> </v>
      </c>
      <c r="BC175" s="8"/>
      <c r="BD175" s="9" t="str">
        <f t="shared" si="279"/>
        <v xml:space="preserve"> </v>
      </c>
      <c r="BE175" s="8"/>
      <c r="BF175" s="9" t="str">
        <f t="shared" si="280"/>
        <v xml:space="preserve"> </v>
      </c>
      <c r="BG175" s="8"/>
      <c r="BH175" s="9" t="str">
        <f t="shared" si="281"/>
        <v xml:space="preserve"> </v>
      </c>
      <c r="BI175" s="8"/>
      <c r="BJ175" s="9" t="str">
        <f t="shared" si="282"/>
        <v xml:space="preserve"> </v>
      </c>
      <c r="BK175" s="2"/>
      <c r="BL175" s="9" t="str">
        <f t="shared" si="334"/>
        <v>F</v>
      </c>
      <c r="BM175" s="53">
        <f t="shared" si="335"/>
        <v>0</v>
      </c>
      <c r="BN175" s="147">
        <f t="shared" si="336"/>
        <v>0</v>
      </c>
      <c r="BO175" s="164" t="str">
        <f t="shared" si="337"/>
        <v xml:space="preserve">មិនចាត់ថ្នាក់ </v>
      </c>
      <c r="BP175" s="164" t="str">
        <f t="shared" si="338"/>
        <v xml:space="preserve"> មិនចាត់ថ្នាក់</v>
      </c>
      <c r="BQ175" s="53" t="str">
        <f t="shared" si="363"/>
        <v xml:space="preserve"> </v>
      </c>
      <c r="BR175" s="51">
        <f>វត្តមាន!BV175</f>
        <v>0</v>
      </c>
      <c r="BS175" s="51">
        <f>វត្តមាន!BW175</f>
        <v>0</v>
      </c>
      <c r="BT175" s="51">
        <f>វត្តមាន!BX175</f>
        <v>0</v>
      </c>
      <c r="BU175" s="51">
        <f>វត្តមាន!BY175</f>
        <v>0</v>
      </c>
      <c r="BV175" s="8"/>
      <c r="BW175" s="9" t="str">
        <f t="shared" si="283"/>
        <v xml:space="preserve"> </v>
      </c>
      <c r="BX175" s="8"/>
      <c r="BY175" s="9" t="str">
        <f t="shared" si="284"/>
        <v xml:space="preserve"> </v>
      </c>
      <c r="BZ175" s="8"/>
      <c r="CA175" s="9" t="str">
        <f t="shared" si="285"/>
        <v xml:space="preserve"> </v>
      </c>
      <c r="CB175" s="8"/>
      <c r="CC175" s="9" t="str">
        <f t="shared" si="286"/>
        <v xml:space="preserve"> </v>
      </c>
      <c r="CD175" s="8"/>
      <c r="CE175" s="9" t="str">
        <f t="shared" si="287"/>
        <v xml:space="preserve"> </v>
      </c>
      <c r="CF175" s="8"/>
      <c r="CG175" s="9" t="str">
        <f t="shared" si="288"/>
        <v xml:space="preserve"> </v>
      </c>
      <c r="CH175" s="8"/>
      <c r="CI175" s="9" t="str">
        <f t="shared" si="289"/>
        <v xml:space="preserve"> </v>
      </c>
      <c r="CJ175" s="8"/>
      <c r="CK175" s="9" t="str">
        <f t="shared" si="290"/>
        <v xml:space="preserve"> </v>
      </c>
      <c r="CL175" s="8"/>
      <c r="CM175" s="9" t="str">
        <f t="shared" si="291"/>
        <v xml:space="preserve"> </v>
      </c>
      <c r="CN175" s="8"/>
      <c r="CO175" s="9" t="str">
        <f t="shared" si="292"/>
        <v xml:space="preserve"> </v>
      </c>
      <c r="CP175" s="8"/>
      <c r="CQ175" s="9" t="str">
        <f t="shared" si="293"/>
        <v xml:space="preserve"> </v>
      </c>
      <c r="CR175" s="2"/>
      <c r="CS175" s="9" t="str">
        <f t="shared" si="339"/>
        <v>F</v>
      </c>
      <c r="CT175" s="53">
        <f t="shared" si="340"/>
        <v>0</v>
      </c>
      <c r="CU175" s="147">
        <f t="shared" si="341"/>
        <v>0</v>
      </c>
      <c r="CV175" s="164" t="str">
        <f t="shared" si="342"/>
        <v xml:space="preserve">មិនចាត់ថ្នាក់ </v>
      </c>
      <c r="CW175" s="164" t="str">
        <f t="shared" si="343"/>
        <v xml:space="preserve"> មិនចាត់ថ្នាក់</v>
      </c>
      <c r="CX175" s="53" t="str">
        <f t="shared" si="364"/>
        <v xml:space="preserve"> </v>
      </c>
      <c r="CY175" s="51">
        <f>វត្តមាន!DF175</f>
        <v>0</v>
      </c>
      <c r="CZ175" s="51">
        <f>វត្តមាន!DG175</f>
        <v>0</v>
      </c>
      <c r="DA175" s="51">
        <f>វត្តមាន!DH175</f>
        <v>0</v>
      </c>
      <c r="DB175" s="51">
        <f>វត្តមាន!DI175</f>
        <v>0</v>
      </c>
      <c r="DC175" s="8"/>
      <c r="DD175" s="9" t="str">
        <f t="shared" si="294"/>
        <v xml:space="preserve"> </v>
      </c>
      <c r="DE175" s="8"/>
      <c r="DF175" s="9" t="str">
        <f t="shared" si="295"/>
        <v xml:space="preserve"> </v>
      </c>
      <c r="DG175" s="8"/>
      <c r="DH175" s="9" t="str">
        <f t="shared" si="296"/>
        <v xml:space="preserve"> </v>
      </c>
      <c r="DI175" s="8"/>
      <c r="DJ175" s="9" t="str">
        <f t="shared" si="297"/>
        <v xml:space="preserve"> </v>
      </c>
      <c r="DK175" s="8"/>
      <c r="DL175" s="9" t="str">
        <f t="shared" si="298"/>
        <v xml:space="preserve"> </v>
      </c>
      <c r="DM175" s="8"/>
      <c r="DN175" s="9" t="str">
        <f t="shared" si="299"/>
        <v xml:space="preserve"> </v>
      </c>
      <c r="DO175" s="8"/>
      <c r="DP175" s="9" t="str">
        <f t="shared" si="300"/>
        <v xml:space="preserve"> </v>
      </c>
      <c r="DQ175" s="8"/>
      <c r="DR175" s="9" t="str">
        <f t="shared" si="301"/>
        <v xml:space="preserve"> </v>
      </c>
      <c r="DS175" s="8"/>
      <c r="DT175" s="9" t="str">
        <f t="shared" si="302"/>
        <v xml:space="preserve"> </v>
      </c>
      <c r="DU175" s="8"/>
      <c r="DV175" s="9" t="str">
        <f t="shared" si="303"/>
        <v xml:space="preserve"> </v>
      </c>
      <c r="DW175" s="8"/>
      <c r="DX175" s="9" t="str">
        <f t="shared" si="304"/>
        <v xml:space="preserve"> </v>
      </c>
      <c r="DY175" s="2"/>
      <c r="DZ175" s="9" t="str">
        <f t="shared" si="344"/>
        <v>F</v>
      </c>
      <c r="EA175" s="53">
        <f t="shared" si="345"/>
        <v>0</v>
      </c>
      <c r="EB175" s="147">
        <f t="shared" si="346"/>
        <v>0</v>
      </c>
      <c r="EC175" s="164" t="str">
        <f t="shared" si="347"/>
        <v xml:space="preserve">មិនចាត់ថ្នាក់ </v>
      </c>
      <c r="ED175" s="164" t="str">
        <f t="shared" si="348"/>
        <v xml:space="preserve"> មិនចាត់ថ្នាក់</v>
      </c>
      <c r="EE175" s="53" t="str">
        <f t="shared" si="365"/>
        <v xml:space="preserve"> </v>
      </c>
      <c r="EF175" s="58">
        <f>វត្តមាន!EP175</f>
        <v>2</v>
      </c>
      <c r="EG175" s="58">
        <f>វត្តមាន!EQ175</f>
        <v>2</v>
      </c>
      <c r="EH175" s="58">
        <f>វត្តមាន!ER175</f>
        <v>2</v>
      </c>
      <c r="EI175" s="58">
        <f>វត្តមាន!ES175</f>
        <v>6</v>
      </c>
      <c r="EJ175" s="67"/>
      <c r="EK175" s="8"/>
      <c r="EL175" s="9" t="str">
        <f t="shared" si="305"/>
        <v xml:space="preserve"> </v>
      </c>
      <c r="EM175" s="9"/>
      <c r="EN175" s="8"/>
      <c r="EO175" s="9" t="str">
        <f t="shared" si="306"/>
        <v xml:space="preserve"> </v>
      </c>
      <c r="EP175" s="9"/>
      <c r="EQ175" s="8"/>
      <c r="ER175" s="9" t="str">
        <f t="shared" si="307"/>
        <v xml:space="preserve"> </v>
      </c>
      <c r="ES175" s="9"/>
      <c r="ET175" s="8"/>
      <c r="EU175" s="9" t="str">
        <f t="shared" si="308"/>
        <v xml:space="preserve"> </v>
      </c>
      <c r="EV175" s="9"/>
      <c r="EW175" s="8"/>
      <c r="EX175" s="9" t="str">
        <f t="shared" si="309"/>
        <v xml:space="preserve"> </v>
      </c>
      <c r="EY175" s="9"/>
      <c r="EZ175" s="8"/>
      <c r="FA175" s="9" t="str">
        <f t="shared" si="310"/>
        <v xml:space="preserve"> </v>
      </c>
      <c r="FB175" s="9"/>
      <c r="FC175" s="8"/>
      <c r="FD175" s="9" t="str">
        <f t="shared" si="311"/>
        <v xml:space="preserve"> </v>
      </c>
      <c r="FE175" s="9"/>
      <c r="FF175" s="8"/>
      <c r="FG175" s="9" t="str">
        <f t="shared" si="312"/>
        <v xml:space="preserve"> </v>
      </c>
      <c r="FH175" s="9"/>
      <c r="FI175" s="8"/>
      <c r="FJ175" s="9" t="str">
        <f t="shared" si="313"/>
        <v xml:space="preserve"> </v>
      </c>
      <c r="FK175" s="9"/>
      <c r="FL175" s="8"/>
      <c r="FM175" s="9" t="str">
        <f t="shared" si="314"/>
        <v xml:space="preserve"> </v>
      </c>
      <c r="FN175" s="9"/>
      <c r="FO175" s="8"/>
      <c r="FP175" s="9" t="str">
        <f t="shared" si="315"/>
        <v xml:space="preserve"> </v>
      </c>
      <c r="FQ175" s="9"/>
      <c r="FR175" s="2"/>
      <c r="FS175" s="9" t="str">
        <f t="shared" si="316"/>
        <v xml:space="preserve"> </v>
      </c>
      <c r="FT175" s="8">
        <f t="shared" si="317"/>
        <v>47</v>
      </c>
      <c r="FU175" s="53">
        <f t="shared" si="349"/>
        <v>0</v>
      </c>
      <c r="FV175" s="147">
        <f t="shared" si="350"/>
        <v>0</v>
      </c>
      <c r="FW175" s="164" t="str">
        <f t="shared" si="351"/>
        <v xml:space="preserve">មិនចាត់ថ្នាក់ </v>
      </c>
      <c r="FX175" s="164" t="str">
        <f t="shared" si="352"/>
        <v xml:space="preserve"> មិនចាត់ថ្នាក់</v>
      </c>
      <c r="FY175" s="53" t="str">
        <f t="shared" si="366"/>
        <v xml:space="preserve"> </v>
      </c>
      <c r="FZ175" s="58">
        <f>វត្តមាន!FZ175</f>
        <v>2</v>
      </c>
      <c r="GA175" s="58">
        <f>វត្តមាន!GA175</f>
        <v>2</v>
      </c>
      <c r="GB175" s="58">
        <f>វត្តមាន!GB175</f>
        <v>2</v>
      </c>
      <c r="GC175" s="58">
        <f>វត្តមាន!GC175</f>
        <v>6</v>
      </c>
      <c r="GD175" s="69">
        <f t="shared" si="353"/>
        <v>0</v>
      </c>
      <c r="GE175" s="69">
        <f t="shared" si="318"/>
        <v>0</v>
      </c>
      <c r="GF175" s="69">
        <f t="shared" si="319"/>
        <v>0</v>
      </c>
      <c r="GG175" s="164" t="str">
        <f t="shared" si="354"/>
        <v xml:space="preserve">មិនចាត់ថ្នាក់ </v>
      </c>
      <c r="GH175" s="164" t="str">
        <f t="shared" si="355"/>
        <v xml:space="preserve"> មិនចាត់ថ្នាក់</v>
      </c>
      <c r="GI175" s="53" t="str">
        <f t="shared" si="367"/>
        <v xml:space="preserve"> </v>
      </c>
      <c r="GJ175" s="2">
        <f t="shared" si="356"/>
        <v>4</v>
      </c>
      <c r="GK175" s="2">
        <f t="shared" si="357"/>
        <v>4</v>
      </c>
      <c r="GL175" s="2">
        <f t="shared" si="358"/>
        <v>4</v>
      </c>
      <c r="GM175" s="2">
        <f t="shared" si="359"/>
        <v>12</v>
      </c>
    </row>
    <row r="176" spans="1:195" hidden="1">
      <c r="A176" s="2"/>
      <c r="B176" s="2"/>
      <c r="C176" s="2">
        <f>ប្រវត្តិរូបសិស្ស!C176</f>
        <v>0</v>
      </c>
      <c r="D176" s="2">
        <f>ប្រវត្តិរូបសិស្ស!D176</f>
        <v>0</v>
      </c>
      <c r="E176" s="7">
        <f>ប្រវត្តិរូបសិស្ស!E176</f>
        <v>0</v>
      </c>
      <c r="F176" s="7">
        <f>ប្រវត្តិរូបសិស្ស!G176</f>
        <v>0</v>
      </c>
      <c r="G176" s="8"/>
      <c r="H176" s="9" t="str">
        <f t="shared" si="261"/>
        <v xml:space="preserve"> </v>
      </c>
      <c r="I176" s="8"/>
      <c r="J176" s="9" t="str">
        <f t="shared" si="262"/>
        <v xml:space="preserve"> </v>
      </c>
      <c r="K176" s="8"/>
      <c r="L176" s="9" t="str">
        <f t="shared" si="263"/>
        <v xml:space="preserve"> </v>
      </c>
      <c r="M176" s="8"/>
      <c r="N176" s="9" t="str">
        <f t="shared" si="264"/>
        <v xml:space="preserve"> </v>
      </c>
      <c r="O176" s="8"/>
      <c r="P176" s="9" t="str">
        <f t="shared" si="265"/>
        <v xml:space="preserve"> </v>
      </c>
      <c r="Q176" s="8"/>
      <c r="R176" s="9" t="str">
        <f t="shared" si="266"/>
        <v xml:space="preserve"> </v>
      </c>
      <c r="S176" s="8"/>
      <c r="T176" s="9" t="str">
        <f t="shared" si="267"/>
        <v xml:space="preserve"> </v>
      </c>
      <c r="U176" s="8"/>
      <c r="V176" s="9" t="str">
        <f t="shared" si="268"/>
        <v xml:space="preserve"> </v>
      </c>
      <c r="W176" s="8"/>
      <c r="X176" s="9" t="str">
        <f t="shared" si="269"/>
        <v xml:space="preserve"> </v>
      </c>
      <c r="Y176" s="9"/>
      <c r="Z176" s="8"/>
      <c r="AA176" s="9" t="str">
        <f t="shared" si="329"/>
        <v xml:space="preserve"> </v>
      </c>
      <c r="AB176" s="8"/>
      <c r="AC176" s="9" t="str">
        <f t="shared" si="270"/>
        <v xml:space="preserve"> </v>
      </c>
      <c r="AD176" s="2"/>
      <c r="AE176" s="9" t="str">
        <f t="shared" si="271"/>
        <v>F</v>
      </c>
      <c r="AF176" s="53">
        <f t="shared" si="330"/>
        <v>0</v>
      </c>
      <c r="AG176" s="147">
        <f t="shared" si="331"/>
        <v>0</v>
      </c>
      <c r="AH176" s="164" t="str">
        <f t="shared" si="360"/>
        <v xml:space="preserve">មិនចាត់ថ្នាក់ </v>
      </c>
      <c r="AI176" s="164" t="str">
        <f t="shared" si="361"/>
        <v xml:space="preserve"> មិនចាត់ថ្នាក់</v>
      </c>
      <c r="AJ176" s="53" t="str">
        <f t="shared" si="362"/>
        <v xml:space="preserve"> </v>
      </c>
      <c r="AK176" s="53">
        <f>វត្តមាន!BV176</f>
        <v>0</v>
      </c>
      <c r="AL176" s="53">
        <f>វត្តមាន!BW176</f>
        <v>0</v>
      </c>
      <c r="AM176" s="53">
        <f>វត្តមាន!BX176</f>
        <v>0</v>
      </c>
      <c r="AN176" s="53">
        <f>វត្តមាន!BY176</f>
        <v>0</v>
      </c>
      <c r="AO176" s="8"/>
      <c r="AP176" s="9" t="str">
        <f t="shared" si="272"/>
        <v xml:space="preserve"> </v>
      </c>
      <c r="AQ176" s="8"/>
      <c r="AR176" s="9" t="str">
        <f t="shared" si="273"/>
        <v xml:space="preserve"> </v>
      </c>
      <c r="AS176" s="8"/>
      <c r="AT176" s="9" t="str">
        <f t="shared" si="274"/>
        <v xml:space="preserve"> </v>
      </c>
      <c r="AU176" s="8"/>
      <c r="AV176" s="9" t="str">
        <f t="shared" si="275"/>
        <v xml:space="preserve"> </v>
      </c>
      <c r="AW176" s="8"/>
      <c r="AX176" s="9" t="str">
        <f t="shared" si="276"/>
        <v xml:space="preserve"> </v>
      </c>
      <c r="AY176" s="8"/>
      <c r="AZ176" s="9" t="str">
        <f t="shared" si="277"/>
        <v xml:space="preserve"> </v>
      </c>
      <c r="BA176" s="8"/>
      <c r="BB176" s="9" t="str">
        <f t="shared" si="278"/>
        <v xml:space="preserve"> </v>
      </c>
      <c r="BC176" s="8"/>
      <c r="BD176" s="9" t="str">
        <f t="shared" si="279"/>
        <v xml:space="preserve"> </v>
      </c>
      <c r="BE176" s="8"/>
      <c r="BF176" s="9" t="str">
        <f t="shared" si="280"/>
        <v xml:space="preserve"> </v>
      </c>
      <c r="BG176" s="8"/>
      <c r="BH176" s="9" t="str">
        <f t="shared" si="281"/>
        <v xml:space="preserve"> </v>
      </c>
      <c r="BI176" s="8"/>
      <c r="BJ176" s="9" t="str">
        <f t="shared" si="282"/>
        <v xml:space="preserve"> </v>
      </c>
      <c r="BK176" s="2"/>
      <c r="BL176" s="9" t="str">
        <f t="shared" si="334"/>
        <v>F</v>
      </c>
      <c r="BM176" s="53">
        <f t="shared" si="335"/>
        <v>0</v>
      </c>
      <c r="BN176" s="147">
        <f t="shared" si="336"/>
        <v>0</v>
      </c>
      <c r="BO176" s="164" t="str">
        <f t="shared" si="337"/>
        <v xml:space="preserve">មិនចាត់ថ្នាក់ </v>
      </c>
      <c r="BP176" s="164" t="str">
        <f t="shared" si="338"/>
        <v xml:space="preserve"> មិនចាត់ថ្នាក់</v>
      </c>
      <c r="BQ176" s="53" t="str">
        <f t="shared" si="363"/>
        <v xml:space="preserve"> </v>
      </c>
      <c r="BR176" s="51">
        <f>វត្តមាន!BV176</f>
        <v>0</v>
      </c>
      <c r="BS176" s="51">
        <f>វត្តមាន!BW176</f>
        <v>0</v>
      </c>
      <c r="BT176" s="51">
        <f>វត្តមាន!BX176</f>
        <v>0</v>
      </c>
      <c r="BU176" s="51">
        <f>វត្តមាន!BY176</f>
        <v>0</v>
      </c>
      <c r="BV176" s="8"/>
      <c r="BW176" s="9" t="str">
        <f t="shared" si="283"/>
        <v xml:space="preserve"> </v>
      </c>
      <c r="BX176" s="8"/>
      <c r="BY176" s="9" t="str">
        <f t="shared" si="284"/>
        <v xml:space="preserve"> </v>
      </c>
      <c r="BZ176" s="8"/>
      <c r="CA176" s="9" t="str">
        <f t="shared" si="285"/>
        <v xml:space="preserve"> </v>
      </c>
      <c r="CB176" s="8"/>
      <c r="CC176" s="9" t="str">
        <f t="shared" si="286"/>
        <v xml:space="preserve"> </v>
      </c>
      <c r="CD176" s="8"/>
      <c r="CE176" s="9" t="str">
        <f t="shared" si="287"/>
        <v xml:space="preserve"> </v>
      </c>
      <c r="CF176" s="8"/>
      <c r="CG176" s="9" t="str">
        <f t="shared" si="288"/>
        <v xml:space="preserve"> </v>
      </c>
      <c r="CH176" s="8"/>
      <c r="CI176" s="9" t="str">
        <f t="shared" si="289"/>
        <v xml:space="preserve"> </v>
      </c>
      <c r="CJ176" s="8"/>
      <c r="CK176" s="9" t="str">
        <f t="shared" si="290"/>
        <v xml:space="preserve"> </v>
      </c>
      <c r="CL176" s="8"/>
      <c r="CM176" s="9" t="str">
        <f t="shared" si="291"/>
        <v xml:space="preserve"> </v>
      </c>
      <c r="CN176" s="8"/>
      <c r="CO176" s="9" t="str">
        <f t="shared" si="292"/>
        <v xml:space="preserve"> </v>
      </c>
      <c r="CP176" s="8"/>
      <c r="CQ176" s="9" t="str">
        <f t="shared" si="293"/>
        <v xml:space="preserve"> </v>
      </c>
      <c r="CR176" s="2"/>
      <c r="CS176" s="9" t="str">
        <f t="shared" si="339"/>
        <v>F</v>
      </c>
      <c r="CT176" s="53">
        <f t="shared" si="340"/>
        <v>0</v>
      </c>
      <c r="CU176" s="147">
        <f t="shared" si="341"/>
        <v>0</v>
      </c>
      <c r="CV176" s="164" t="str">
        <f t="shared" si="342"/>
        <v xml:space="preserve">មិនចាត់ថ្នាក់ </v>
      </c>
      <c r="CW176" s="164" t="str">
        <f t="shared" si="343"/>
        <v xml:space="preserve"> មិនចាត់ថ្នាក់</v>
      </c>
      <c r="CX176" s="53" t="str">
        <f t="shared" si="364"/>
        <v xml:space="preserve"> </v>
      </c>
      <c r="CY176" s="51">
        <f>វត្តមាន!DF176</f>
        <v>0</v>
      </c>
      <c r="CZ176" s="51">
        <f>វត្តមាន!DG176</f>
        <v>0</v>
      </c>
      <c r="DA176" s="51">
        <f>វត្តមាន!DH176</f>
        <v>0</v>
      </c>
      <c r="DB176" s="51">
        <f>វត្តមាន!DI176</f>
        <v>0</v>
      </c>
      <c r="DC176" s="8"/>
      <c r="DD176" s="9" t="str">
        <f t="shared" si="294"/>
        <v xml:space="preserve"> </v>
      </c>
      <c r="DE176" s="8"/>
      <c r="DF176" s="9" t="str">
        <f t="shared" si="295"/>
        <v xml:space="preserve"> </v>
      </c>
      <c r="DG176" s="8"/>
      <c r="DH176" s="9" t="str">
        <f t="shared" si="296"/>
        <v xml:space="preserve"> </v>
      </c>
      <c r="DI176" s="8"/>
      <c r="DJ176" s="9" t="str">
        <f t="shared" si="297"/>
        <v xml:space="preserve"> </v>
      </c>
      <c r="DK176" s="8"/>
      <c r="DL176" s="9" t="str">
        <f t="shared" si="298"/>
        <v xml:space="preserve"> </v>
      </c>
      <c r="DM176" s="8"/>
      <c r="DN176" s="9" t="str">
        <f t="shared" si="299"/>
        <v xml:space="preserve"> </v>
      </c>
      <c r="DO176" s="8"/>
      <c r="DP176" s="9" t="str">
        <f t="shared" si="300"/>
        <v xml:space="preserve"> </v>
      </c>
      <c r="DQ176" s="8"/>
      <c r="DR176" s="9" t="str">
        <f t="shared" si="301"/>
        <v xml:space="preserve"> </v>
      </c>
      <c r="DS176" s="8"/>
      <c r="DT176" s="9" t="str">
        <f t="shared" si="302"/>
        <v xml:space="preserve"> </v>
      </c>
      <c r="DU176" s="8"/>
      <c r="DV176" s="9" t="str">
        <f t="shared" si="303"/>
        <v xml:space="preserve"> </v>
      </c>
      <c r="DW176" s="8"/>
      <c r="DX176" s="9" t="str">
        <f t="shared" si="304"/>
        <v xml:space="preserve"> </v>
      </c>
      <c r="DY176" s="2"/>
      <c r="DZ176" s="9" t="str">
        <f t="shared" si="344"/>
        <v>F</v>
      </c>
      <c r="EA176" s="53">
        <f t="shared" si="345"/>
        <v>0</v>
      </c>
      <c r="EB176" s="147">
        <f t="shared" si="346"/>
        <v>0</v>
      </c>
      <c r="EC176" s="164" t="str">
        <f t="shared" si="347"/>
        <v xml:space="preserve">មិនចាត់ថ្នាក់ </v>
      </c>
      <c r="ED176" s="164" t="str">
        <f t="shared" si="348"/>
        <v xml:space="preserve"> មិនចាត់ថ្នាក់</v>
      </c>
      <c r="EE176" s="53" t="str">
        <f t="shared" si="365"/>
        <v xml:space="preserve"> </v>
      </c>
      <c r="EF176" s="58">
        <f>វត្តមាន!EP176</f>
        <v>2</v>
      </c>
      <c r="EG176" s="58">
        <f>វត្តមាន!EQ176</f>
        <v>2</v>
      </c>
      <c r="EH176" s="58">
        <f>វត្តមាន!ER176</f>
        <v>2</v>
      </c>
      <c r="EI176" s="58">
        <f>វត្តមាន!ES176</f>
        <v>6</v>
      </c>
      <c r="EJ176" s="67"/>
      <c r="EK176" s="8"/>
      <c r="EL176" s="9" t="str">
        <f t="shared" si="305"/>
        <v xml:space="preserve"> </v>
      </c>
      <c r="EM176" s="9"/>
      <c r="EN176" s="8"/>
      <c r="EO176" s="9" t="str">
        <f t="shared" si="306"/>
        <v xml:space="preserve"> </v>
      </c>
      <c r="EP176" s="9"/>
      <c r="EQ176" s="8"/>
      <c r="ER176" s="9" t="str">
        <f t="shared" si="307"/>
        <v xml:space="preserve"> </v>
      </c>
      <c r="ES176" s="9"/>
      <c r="ET176" s="8"/>
      <c r="EU176" s="9" t="str">
        <f t="shared" si="308"/>
        <v xml:space="preserve"> </v>
      </c>
      <c r="EV176" s="9"/>
      <c r="EW176" s="8"/>
      <c r="EX176" s="9" t="str">
        <f t="shared" si="309"/>
        <v xml:space="preserve"> </v>
      </c>
      <c r="EY176" s="9"/>
      <c r="EZ176" s="8"/>
      <c r="FA176" s="9" t="str">
        <f t="shared" si="310"/>
        <v xml:space="preserve"> </v>
      </c>
      <c r="FB176" s="9"/>
      <c r="FC176" s="8"/>
      <c r="FD176" s="9" t="str">
        <f t="shared" si="311"/>
        <v xml:space="preserve"> </v>
      </c>
      <c r="FE176" s="9"/>
      <c r="FF176" s="8"/>
      <c r="FG176" s="9" t="str">
        <f t="shared" si="312"/>
        <v xml:space="preserve"> </v>
      </c>
      <c r="FH176" s="9"/>
      <c r="FI176" s="8"/>
      <c r="FJ176" s="9" t="str">
        <f t="shared" si="313"/>
        <v xml:space="preserve"> </v>
      </c>
      <c r="FK176" s="9"/>
      <c r="FL176" s="8"/>
      <c r="FM176" s="9" t="str">
        <f t="shared" si="314"/>
        <v xml:space="preserve"> </v>
      </c>
      <c r="FN176" s="9"/>
      <c r="FO176" s="8"/>
      <c r="FP176" s="9" t="str">
        <f t="shared" si="315"/>
        <v xml:space="preserve"> </v>
      </c>
      <c r="FQ176" s="9"/>
      <c r="FR176" s="2"/>
      <c r="FS176" s="9" t="str">
        <f t="shared" si="316"/>
        <v xml:space="preserve"> </v>
      </c>
      <c r="FT176" s="8">
        <f t="shared" si="317"/>
        <v>47</v>
      </c>
      <c r="FU176" s="53">
        <f t="shared" si="349"/>
        <v>0</v>
      </c>
      <c r="FV176" s="147">
        <f t="shared" si="350"/>
        <v>0</v>
      </c>
      <c r="FW176" s="164" t="str">
        <f t="shared" si="351"/>
        <v xml:space="preserve">មិនចាត់ថ្នាក់ </v>
      </c>
      <c r="FX176" s="164" t="str">
        <f t="shared" si="352"/>
        <v xml:space="preserve"> មិនចាត់ថ្នាក់</v>
      </c>
      <c r="FY176" s="53" t="str">
        <f t="shared" si="366"/>
        <v xml:space="preserve"> </v>
      </c>
      <c r="FZ176" s="58">
        <f>វត្តមាន!FZ176</f>
        <v>2</v>
      </c>
      <c r="GA176" s="58">
        <f>វត្តមាន!GA176</f>
        <v>2</v>
      </c>
      <c r="GB176" s="58">
        <f>វត្តមាន!GB176</f>
        <v>2</v>
      </c>
      <c r="GC176" s="58">
        <f>វត្តមាន!GC176</f>
        <v>6</v>
      </c>
      <c r="GD176" s="69">
        <f t="shared" si="353"/>
        <v>0</v>
      </c>
      <c r="GE176" s="69">
        <f t="shared" si="318"/>
        <v>0</v>
      </c>
      <c r="GF176" s="69">
        <f t="shared" si="319"/>
        <v>0</v>
      </c>
      <c r="GG176" s="164" t="str">
        <f t="shared" si="354"/>
        <v xml:space="preserve">មិនចាត់ថ្នាក់ </v>
      </c>
      <c r="GH176" s="164" t="str">
        <f t="shared" si="355"/>
        <v xml:space="preserve"> មិនចាត់ថ្នាក់</v>
      </c>
      <c r="GI176" s="53" t="str">
        <f t="shared" si="367"/>
        <v xml:space="preserve"> </v>
      </c>
      <c r="GJ176" s="2">
        <f t="shared" si="356"/>
        <v>4</v>
      </c>
      <c r="GK176" s="2">
        <f t="shared" si="357"/>
        <v>4</v>
      </c>
      <c r="GL176" s="2">
        <f t="shared" si="358"/>
        <v>4</v>
      </c>
      <c r="GM176" s="2">
        <f t="shared" si="359"/>
        <v>12</v>
      </c>
    </row>
    <row r="177" spans="1:195" hidden="1">
      <c r="A177" s="2"/>
      <c r="B177" s="2"/>
      <c r="C177" s="2">
        <f>ប្រវត្តិរូបសិស្ស!C177</f>
        <v>0</v>
      </c>
      <c r="D177" s="2">
        <f>ប្រវត្តិរូបសិស្ស!D177</f>
        <v>0</v>
      </c>
      <c r="E177" s="7">
        <f>ប្រវត្តិរូបសិស្ស!E177</f>
        <v>0</v>
      </c>
      <c r="F177" s="7">
        <f>ប្រវត្តិរូបសិស្ស!G177</f>
        <v>0</v>
      </c>
      <c r="G177" s="8"/>
      <c r="H177" s="9" t="str">
        <f t="shared" si="261"/>
        <v xml:space="preserve"> </v>
      </c>
      <c r="I177" s="8"/>
      <c r="J177" s="9" t="str">
        <f t="shared" si="262"/>
        <v xml:space="preserve"> </v>
      </c>
      <c r="K177" s="8"/>
      <c r="L177" s="9" t="str">
        <f t="shared" si="263"/>
        <v xml:space="preserve"> </v>
      </c>
      <c r="M177" s="8"/>
      <c r="N177" s="9" t="str">
        <f t="shared" si="264"/>
        <v xml:space="preserve"> </v>
      </c>
      <c r="O177" s="8"/>
      <c r="P177" s="9" t="str">
        <f t="shared" si="265"/>
        <v xml:space="preserve"> </v>
      </c>
      <c r="Q177" s="8"/>
      <c r="R177" s="9" t="str">
        <f t="shared" si="266"/>
        <v xml:space="preserve"> </v>
      </c>
      <c r="S177" s="8"/>
      <c r="T177" s="9" t="str">
        <f t="shared" si="267"/>
        <v xml:space="preserve"> </v>
      </c>
      <c r="U177" s="8"/>
      <c r="V177" s="9" t="str">
        <f t="shared" si="268"/>
        <v xml:space="preserve"> </v>
      </c>
      <c r="W177" s="8"/>
      <c r="X177" s="9" t="str">
        <f t="shared" si="269"/>
        <v xml:space="preserve"> </v>
      </c>
      <c r="Y177" s="9"/>
      <c r="Z177" s="8"/>
      <c r="AA177" s="9" t="str">
        <f t="shared" si="329"/>
        <v xml:space="preserve"> </v>
      </c>
      <c r="AB177" s="8"/>
      <c r="AC177" s="9" t="str">
        <f t="shared" si="270"/>
        <v xml:space="preserve"> </v>
      </c>
      <c r="AD177" s="2"/>
      <c r="AE177" s="9" t="str">
        <f t="shared" si="271"/>
        <v>F</v>
      </c>
      <c r="AF177" s="53">
        <f t="shared" si="330"/>
        <v>0</v>
      </c>
      <c r="AG177" s="147">
        <f t="shared" si="331"/>
        <v>0</v>
      </c>
      <c r="AH177" s="164" t="str">
        <f t="shared" si="360"/>
        <v xml:space="preserve">មិនចាត់ថ្នាក់ </v>
      </c>
      <c r="AI177" s="164" t="str">
        <f t="shared" si="361"/>
        <v xml:space="preserve"> មិនចាត់ថ្នាក់</v>
      </c>
      <c r="AJ177" s="53" t="str">
        <f t="shared" si="362"/>
        <v xml:space="preserve"> </v>
      </c>
      <c r="AK177" s="53">
        <f>វត្តមាន!BV177</f>
        <v>0</v>
      </c>
      <c r="AL177" s="53">
        <f>វត្តមាន!BW177</f>
        <v>0</v>
      </c>
      <c r="AM177" s="53">
        <f>វត្តមាន!BX177</f>
        <v>0</v>
      </c>
      <c r="AN177" s="53">
        <f>វត្តមាន!BY177</f>
        <v>0</v>
      </c>
      <c r="AO177" s="8"/>
      <c r="AP177" s="9" t="str">
        <f t="shared" si="272"/>
        <v xml:space="preserve"> </v>
      </c>
      <c r="AQ177" s="8"/>
      <c r="AR177" s="9" t="str">
        <f t="shared" si="273"/>
        <v xml:space="preserve"> </v>
      </c>
      <c r="AS177" s="8"/>
      <c r="AT177" s="9" t="str">
        <f t="shared" si="274"/>
        <v xml:space="preserve"> </v>
      </c>
      <c r="AU177" s="8"/>
      <c r="AV177" s="9" t="str">
        <f t="shared" si="275"/>
        <v xml:space="preserve"> </v>
      </c>
      <c r="AW177" s="8"/>
      <c r="AX177" s="9" t="str">
        <f t="shared" si="276"/>
        <v xml:space="preserve"> </v>
      </c>
      <c r="AY177" s="8"/>
      <c r="AZ177" s="9" t="str">
        <f t="shared" si="277"/>
        <v xml:space="preserve"> </v>
      </c>
      <c r="BA177" s="8"/>
      <c r="BB177" s="9" t="str">
        <f t="shared" si="278"/>
        <v xml:space="preserve"> </v>
      </c>
      <c r="BC177" s="8"/>
      <c r="BD177" s="9" t="str">
        <f t="shared" si="279"/>
        <v xml:space="preserve"> </v>
      </c>
      <c r="BE177" s="8"/>
      <c r="BF177" s="9" t="str">
        <f t="shared" si="280"/>
        <v xml:space="preserve"> </v>
      </c>
      <c r="BG177" s="8"/>
      <c r="BH177" s="9" t="str">
        <f t="shared" si="281"/>
        <v xml:space="preserve"> </v>
      </c>
      <c r="BI177" s="8"/>
      <c r="BJ177" s="9" t="str">
        <f t="shared" si="282"/>
        <v xml:space="preserve"> </v>
      </c>
      <c r="BK177" s="2"/>
      <c r="BL177" s="9" t="str">
        <f t="shared" si="334"/>
        <v>F</v>
      </c>
      <c r="BM177" s="53">
        <f t="shared" si="335"/>
        <v>0</v>
      </c>
      <c r="BN177" s="147">
        <f t="shared" si="336"/>
        <v>0</v>
      </c>
      <c r="BO177" s="164" t="str">
        <f t="shared" si="337"/>
        <v xml:space="preserve">មិនចាត់ថ្នាក់ </v>
      </c>
      <c r="BP177" s="164" t="str">
        <f t="shared" si="338"/>
        <v xml:space="preserve"> មិនចាត់ថ្នាក់</v>
      </c>
      <c r="BQ177" s="53" t="str">
        <f t="shared" si="363"/>
        <v xml:space="preserve"> </v>
      </c>
      <c r="BR177" s="51">
        <f>វត្តមាន!BV177</f>
        <v>0</v>
      </c>
      <c r="BS177" s="51">
        <f>វត្តមាន!BW177</f>
        <v>0</v>
      </c>
      <c r="BT177" s="51">
        <f>វត្តមាន!BX177</f>
        <v>0</v>
      </c>
      <c r="BU177" s="51">
        <f>វត្តមាន!BY177</f>
        <v>0</v>
      </c>
      <c r="BV177" s="8"/>
      <c r="BW177" s="9" t="str">
        <f t="shared" si="283"/>
        <v xml:space="preserve"> </v>
      </c>
      <c r="BX177" s="8"/>
      <c r="BY177" s="9" t="str">
        <f t="shared" si="284"/>
        <v xml:space="preserve"> </v>
      </c>
      <c r="BZ177" s="8"/>
      <c r="CA177" s="9" t="str">
        <f t="shared" si="285"/>
        <v xml:space="preserve"> </v>
      </c>
      <c r="CB177" s="8"/>
      <c r="CC177" s="9" t="str">
        <f t="shared" si="286"/>
        <v xml:space="preserve"> </v>
      </c>
      <c r="CD177" s="8"/>
      <c r="CE177" s="9" t="str">
        <f t="shared" si="287"/>
        <v xml:space="preserve"> </v>
      </c>
      <c r="CF177" s="8"/>
      <c r="CG177" s="9" t="str">
        <f t="shared" si="288"/>
        <v xml:space="preserve"> </v>
      </c>
      <c r="CH177" s="8"/>
      <c r="CI177" s="9" t="str">
        <f t="shared" si="289"/>
        <v xml:space="preserve"> </v>
      </c>
      <c r="CJ177" s="8"/>
      <c r="CK177" s="9" t="str">
        <f t="shared" si="290"/>
        <v xml:space="preserve"> </v>
      </c>
      <c r="CL177" s="8"/>
      <c r="CM177" s="9" t="str">
        <f t="shared" si="291"/>
        <v xml:space="preserve"> </v>
      </c>
      <c r="CN177" s="8"/>
      <c r="CO177" s="9" t="str">
        <f t="shared" si="292"/>
        <v xml:space="preserve"> </v>
      </c>
      <c r="CP177" s="8"/>
      <c r="CQ177" s="9" t="str">
        <f t="shared" si="293"/>
        <v xml:space="preserve"> </v>
      </c>
      <c r="CR177" s="2"/>
      <c r="CS177" s="9" t="str">
        <f t="shared" si="339"/>
        <v>F</v>
      </c>
      <c r="CT177" s="53">
        <f t="shared" si="340"/>
        <v>0</v>
      </c>
      <c r="CU177" s="147">
        <f t="shared" si="341"/>
        <v>0</v>
      </c>
      <c r="CV177" s="164" t="str">
        <f t="shared" si="342"/>
        <v xml:space="preserve">មិនចាត់ថ្នាក់ </v>
      </c>
      <c r="CW177" s="164" t="str">
        <f t="shared" si="343"/>
        <v xml:space="preserve"> មិនចាត់ថ្នាក់</v>
      </c>
      <c r="CX177" s="53" t="str">
        <f t="shared" si="364"/>
        <v xml:space="preserve"> </v>
      </c>
      <c r="CY177" s="51">
        <f>វត្តមាន!DF177</f>
        <v>0</v>
      </c>
      <c r="CZ177" s="51">
        <f>វត្តមាន!DG177</f>
        <v>0</v>
      </c>
      <c r="DA177" s="51">
        <f>វត្តមាន!DH177</f>
        <v>0</v>
      </c>
      <c r="DB177" s="51">
        <f>វត្តមាន!DI177</f>
        <v>0</v>
      </c>
      <c r="DC177" s="8"/>
      <c r="DD177" s="9" t="str">
        <f t="shared" si="294"/>
        <v xml:space="preserve"> </v>
      </c>
      <c r="DE177" s="8"/>
      <c r="DF177" s="9" t="str">
        <f t="shared" si="295"/>
        <v xml:space="preserve"> </v>
      </c>
      <c r="DG177" s="8"/>
      <c r="DH177" s="9" t="str">
        <f t="shared" si="296"/>
        <v xml:space="preserve"> </v>
      </c>
      <c r="DI177" s="8"/>
      <c r="DJ177" s="9" t="str">
        <f t="shared" si="297"/>
        <v xml:space="preserve"> </v>
      </c>
      <c r="DK177" s="8"/>
      <c r="DL177" s="9" t="str">
        <f t="shared" si="298"/>
        <v xml:space="preserve"> </v>
      </c>
      <c r="DM177" s="8"/>
      <c r="DN177" s="9" t="str">
        <f t="shared" si="299"/>
        <v xml:space="preserve"> </v>
      </c>
      <c r="DO177" s="8"/>
      <c r="DP177" s="9" t="str">
        <f t="shared" si="300"/>
        <v xml:space="preserve"> </v>
      </c>
      <c r="DQ177" s="8"/>
      <c r="DR177" s="9" t="str">
        <f t="shared" si="301"/>
        <v xml:space="preserve"> </v>
      </c>
      <c r="DS177" s="8"/>
      <c r="DT177" s="9" t="str">
        <f t="shared" si="302"/>
        <v xml:space="preserve"> </v>
      </c>
      <c r="DU177" s="8"/>
      <c r="DV177" s="9" t="str">
        <f t="shared" si="303"/>
        <v xml:space="preserve"> </v>
      </c>
      <c r="DW177" s="8"/>
      <c r="DX177" s="9" t="str">
        <f t="shared" si="304"/>
        <v xml:space="preserve"> </v>
      </c>
      <c r="DY177" s="2"/>
      <c r="DZ177" s="9" t="str">
        <f t="shared" si="344"/>
        <v>F</v>
      </c>
      <c r="EA177" s="53">
        <f t="shared" si="345"/>
        <v>0</v>
      </c>
      <c r="EB177" s="147">
        <f t="shared" si="346"/>
        <v>0</v>
      </c>
      <c r="EC177" s="164" t="str">
        <f t="shared" si="347"/>
        <v xml:space="preserve">មិនចាត់ថ្នាក់ </v>
      </c>
      <c r="ED177" s="164" t="str">
        <f t="shared" si="348"/>
        <v xml:space="preserve"> មិនចាត់ថ្នាក់</v>
      </c>
      <c r="EE177" s="53" t="str">
        <f t="shared" si="365"/>
        <v xml:space="preserve"> </v>
      </c>
      <c r="EF177" s="58">
        <f>វត្តមាន!EP177</f>
        <v>2</v>
      </c>
      <c r="EG177" s="58">
        <f>វត្តមាន!EQ177</f>
        <v>2</v>
      </c>
      <c r="EH177" s="58">
        <f>វត្តមាន!ER177</f>
        <v>2</v>
      </c>
      <c r="EI177" s="58">
        <f>វត្តមាន!ES177</f>
        <v>6</v>
      </c>
      <c r="EJ177" s="67"/>
      <c r="EK177" s="8"/>
      <c r="EL177" s="9" t="str">
        <f t="shared" si="305"/>
        <v xml:space="preserve"> </v>
      </c>
      <c r="EM177" s="9"/>
      <c r="EN177" s="8"/>
      <c r="EO177" s="9" t="str">
        <f t="shared" si="306"/>
        <v xml:space="preserve"> </v>
      </c>
      <c r="EP177" s="9"/>
      <c r="EQ177" s="8"/>
      <c r="ER177" s="9" t="str">
        <f t="shared" si="307"/>
        <v xml:space="preserve"> </v>
      </c>
      <c r="ES177" s="9"/>
      <c r="ET177" s="8"/>
      <c r="EU177" s="9" t="str">
        <f t="shared" si="308"/>
        <v xml:space="preserve"> </v>
      </c>
      <c r="EV177" s="9"/>
      <c r="EW177" s="8"/>
      <c r="EX177" s="9" t="str">
        <f t="shared" si="309"/>
        <v xml:space="preserve"> </v>
      </c>
      <c r="EY177" s="9"/>
      <c r="EZ177" s="8"/>
      <c r="FA177" s="9" t="str">
        <f t="shared" si="310"/>
        <v xml:space="preserve"> </v>
      </c>
      <c r="FB177" s="9"/>
      <c r="FC177" s="8"/>
      <c r="FD177" s="9" t="str">
        <f t="shared" si="311"/>
        <v xml:space="preserve"> </v>
      </c>
      <c r="FE177" s="9"/>
      <c r="FF177" s="8"/>
      <c r="FG177" s="9" t="str">
        <f t="shared" si="312"/>
        <v xml:space="preserve"> </v>
      </c>
      <c r="FH177" s="9"/>
      <c r="FI177" s="8"/>
      <c r="FJ177" s="9" t="str">
        <f t="shared" si="313"/>
        <v xml:space="preserve"> </v>
      </c>
      <c r="FK177" s="9"/>
      <c r="FL177" s="8"/>
      <c r="FM177" s="9" t="str">
        <f t="shared" si="314"/>
        <v xml:space="preserve"> </v>
      </c>
      <c r="FN177" s="9"/>
      <c r="FO177" s="8"/>
      <c r="FP177" s="9" t="str">
        <f t="shared" si="315"/>
        <v xml:space="preserve"> </v>
      </c>
      <c r="FQ177" s="9"/>
      <c r="FR177" s="2"/>
      <c r="FS177" s="9" t="str">
        <f t="shared" si="316"/>
        <v xml:space="preserve"> </v>
      </c>
      <c r="FT177" s="8">
        <f t="shared" si="317"/>
        <v>47</v>
      </c>
      <c r="FU177" s="53">
        <f t="shared" si="349"/>
        <v>0</v>
      </c>
      <c r="FV177" s="147">
        <f t="shared" si="350"/>
        <v>0</v>
      </c>
      <c r="FW177" s="164" t="str">
        <f t="shared" si="351"/>
        <v xml:space="preserve">មិនចាត់ថ្នាក់ </v>
      </c>
      <c r="FX177" s="164" t="str">
        <f t="shared" si="352"/>
        <v xml:space="preserve"> មិនចាត់ថ្នាក់</v>
      </c>
      <c r="FY177" s="53" t="str">
        <f t="shared" si="366"/>
        <v xml:space="preserve"> </v>
      </c>
      <c r="FZ177" s="58">
        <f>វត្តមាន!FZ177</f>
        <v>2</v>
      </c>
      <c r="GA177" s="58">
        <f>វត្តមាន!GA177</f>
        <v>2</v>
      </c>
      <c r="GB177" s="58">
        <f>វត្តមាន!GB177</f>
        <v>2</v>
      </c>
      <c r="GC177" s="58">
        <f>វត្តមាន!GC177</f>
        <v>6</v>
      </c>
      <c r="GD177" s="69">
        <f t="shared" si="353"/>
        <v>0</v>
      </c>
      <c r="GE177" s="69">
        <f t="shared" si="318"/>
        <v>0</v>
      </c>
      <c r="GF177" s="69">
        <f t="shared" si="319"/>
        <v>0</v>
      </c>
      <c r="GG177" s="164" t="str">
        <f t="shared" si="354"/>
        <v xml:space="preserve">មិនចាត់ថ្នាក់ </v>
      </c>
      <c r="GH177" s="164" t="str">
        <f t="shared" si="355"/>
        <v xml:space="preserve"> មិនចាត់ថ្នាក់</v>
      </c>
      <c r="GI177" s="53" t="str">
        <f t="shared" si="367"/>
        <v xml:space="preserve"> </v>
      </c>
      <c r="GJ177" s="2">
        <f t="shared" si="356"/>
        <v>4</v>
      </c>
      <c r="GK177" s="2">
        <f t="shared" si="357"/>
        <v>4</v>
      </c>
      <c r="GL177" s="2">
        <f t="shared" si="358"/>
        <v>4</v>
      </c>
      <c r="GM177" s="2">
        <f t="shared" si="359"/>
        <v>12</v>
      </c>
    </row>
    <row r="178" spans="1:195" hidden="1">
      <c r="A178" s="2"/>
      <c r="B178" s="2"/>
      <c r="C178" s="2">
        <f>ប្រវត្តិរូបសិស្ស!C178</f>
        <v>0</v>
      </c>
      <c r="D178" s="2">
        <f>ប្រវត្តិរូបសិស្ស!D178</f>
        <v>0</v>
      </c>
      <c r="E178" s="7">
        <f>ប្រវត្តិរូបសិស្ស!E178</f>
        <v>0</v>
      </c>
      <c r="F178" s="7">
        <f>ប្រវត្តិរូបសិស្ស!G178</f>
        <v>0</v>
      </c>
      <c r="G178" s="8"/>
      <c r="H178" s="9" t="str">
        <f t="shared" si="261"/>
        <v xml:space="preserve"> </v>
      </c>
      <c r="I178" s="8"/>
      <c r="J178" s="9" t="str">
        <f t="shared" si="262"/>
        <v xml:space="preserve"> </v>
      </c>
      <c r="K178" s="8"/>
      <c r="L178" s="9" t="str">
        <f t="shared" si="263"/>
        <v xml:space="preserve"> </v>
      </c>
      <c r="M178" s="8"/>
      <c r="N178" s="9" t="str">
        <f t="shared" si="264"/>
        <v xml:space="preserve"> </v>
      </c>
      <c r="O178" s="8"/>
      <c r="P178" s="9" t="str">
        <f t="shared" si="265"/>
        <v xml:space="preserve"> </v>
      </c>
      <c r="Q178" s="8"/>
      <c r="R178" s="9" t="str">
        <f t="shared" si="266"/>
        <v xml:space="preserve"> </v>
      </c>
      <c r="S178" s="8"/>
      <c r="T178" s="9" t="str">
        <f t="shared" si="267"/>
        <v xml:space="preserve"> </v>
      </c>
      <c r="U178" s="8"/>
      <c r="V178" s="9" t="str">
        <f t="shared" si="268"/>
        <v xml:space="preserve"> </v>
      </c>
      <c r="W178" s="8"/>
      <c r="X178" s="9" t="str">
        <f t="shared" si="269"/>
        <v xml:space="preserve"> </v>
      </c>
      <c r="Y178" s="9"/>
      <c r="Z178" s="8"/>
      <c r="AA178" s="9" t="str">
        <f t="shared" si="329"/>
        <v xml:space="preserve"> </v>
      </c>
      <c r="AB178" s="8"/>
      <c r="AC178" s="9" t="str">
        <f t="shared" si="270"/>
        <v xml:space="preserve"> </v>
      </c>
      <c r="AD178" s="2"/>
      <c r="AE178" s="9" t="str">
        <f t="shared" si="271"/>
        <v>F</v>
      </c>
      <c r="AF178" s="53">
        <f t="shared" si="330"/>
        <v>0</v>
      </c>
      <c r="AG178" s="147">
        <f t="shared" si="331"/>
        <v>0</v>
      </c>
      <c r="AH178" s="164" t="str">
        <f t="shared" si="360"/>
        <v xml:space="preserve">មិនចាត់ថ្នាក់ </v>
      </c>
      <c r="AI178" s="164" t="str">
        <f t="shared" si="361"/>
        <v xml:space="preserve"> មិនចាត់ថ្នាក់</v>
      </c>
      <c r="AJ178" s="53" t="str">
        <f t="shared" si="362"/>
        <v xml:space="preserve"> </v>
      </c>
      <c r="AK178" s="53">
        <f>វត្តមាន!BV178</f>
        <v>0</v>
      </c>
      <c r="AL178" s="53">
        <f>វត្តមាន!BW178</f>
        <v>0</v>
      </c>
      <c r="AM178" s="53">
        <f>វត្តមាន!BX178</f>
        <v>0</v>
      </c>
      <c r="AN178" s="53">
        <f>វត្តមាន!BY178</f>
        <v>0</v>
      </c>
      <c r="AO178" s="8"/>
      <c r="AP178" s="9" t="str">
        <f t="shared" si="272"/>
        <v xml:space="preserve"> </v>
      </c>
      <c r="AQ178" s="8"/>
      <c r="AR178" s="9" t="str">
        <f t="shared" si="273"/>
        <v xml:space="preserve"> </v>
      </c>
      <c r="AS178" s="8"/>
      <c r="AT178" s="9" t="str">
        <f t="shared" si="274"/>
        <v xml:space="preserve"> </v>
      </c>
      <c r="AU178" s="8"/>
      <c r="AV178" s="9" t="str">
        <f t="shared" si="275"/>
        <v xml:space="preserve"> </v>
      </c>
      <c r="AW178" s="8"/>
      <c r="AX178" s="9" t="str">
        <f t="shared" si="276"/>
        <v xml:space="preserve"> </v>
      </c>
      <c r="AY178" s="8"/>
      <c r="AZ178" s="9" t="str">
        <f t="shared" si="277"/>
        <v xml:space="preserve"> </v>
      </c>
      <c r="BA178" s="8"/>
      <c r="BB178" s="9" t="str">
        <f t="shared" si="278"/>
        <v xml:space="preserve"> </v>
      </c>
      <c r="BC178" s="8"/>
      <c r="BD178" s="9" t="str">
        <f t="shared" si="279"/>
        <v xml:space="preserve"> </v>
      </c>
      <c r="BE178" s="8"/>
      <c r="BF178" s="9" t="str">
        <f t="shared" si="280"/>
        <v xml:space="preserve"> </v>
      </c>
      <c r="BG178" s="8"/>
      <c r="BH178" s="9" t="str">
        <f t="shared" si="281"/>
        <v xml:space="preserve"> </v>
      </c>
      <c r="BI178" s="8"/>
      <c r="BJ178" s="9" t="str">
        <f t="shared" si="282"/>
        <v xml:space="preserve"> </v>
      </c>
      <c r="BK178" s="2"/>
      <c r="BL178" s="9" t="str">
        <f t="shared" si="334"/>
        <v>F</v>
      </c>
      <c r="BM178" s="53">
        <f t="shared" si="335"/>
        <v>0</v>
      </c>
      <c r="BN178" s="147">
        <f t="shared" si="336"/>
        <v>0</v>
      </c>
      <c r="BO178" s="164" t="str">
        <f t="shared" si="337"/>
        <v xml:space="preserve">មិនចាត់ថ្នាក់ </v>
      </c>
      <c r="BP178" s="164" t="str">
        <f t="shared" si="338"/>
        <v xml:space="preserve"> មិនចាត់ថ្នាក់</v>
      </c>
      <c r="BQ178" s="53" t="str">
        <f t="shared" si="363"/>
        <v xml:space="preserve"> </v>
      </c>
      <c r="BR178" s="51">
        <f>វត្តមាន!BV178</f>
        <v>0</v>
      </c>
      <c r="BS178" s="51">
        <f>វត្តមាន!BW178</f>
        <v>0</v>
      </c>
      <c r="BT178" s="51">
        <f>វត្តមាន!BX178</f>
        <v>0</v>
      </c>
      <c r="BU178" s="51">
        <f>វត្តមាន!BY178</f>
        <v>0</v>
      </c>
      <c r="BV178" s="8"/>
      <c r="BW178" s="9" t="str">
        <f t="shared" si="283"/>
        <v xml:space="preserve"> </v>
      </c>
      <c r="BX178" s="8"/>
      <c r="BY178" s="9" t="str">
        <f t="shared" si="284"/>
        <v xml:space="preserve"> </v>
      </c>
      <c r="BZ178" s="8"/>
      <c r="CA178" s="9" t="str">
        <f t="shared" si="285"/>
        <v xml:space="preserve"> </v>
      </c>
      <c r="CB178" s="8"/>
      <c r="CC178" s="9" t="str">
        <f t="shared" si="286"/>
        <v xml:space="preserve"> </v>
      </c>
      <c r="CD178" s="8"/>
      <c r="CE178" s="9" t="str">
        <f t="shared" si="287"/>
        <v xml:space="preserve"> </v>
      </c>
      <c r="CF178" s="8"/>
      <c r="CG178" s="9" t="str">
        <f t="shared" si="288"/>
        <v xml:space="preserve"> </v>
      </c>
      <c r="CH178" s="8"/>
      <c r="CI178" s="9" t="str">
        <f t="shared" si="289"/>
        <v xml:space="preserve"> </v>
      </c>
      <c r="CJ178" s="8"/>
      <c r="CK178" s="9" t="str">
        <f t="shared" si="290"/>
        <v xml:space="preserve"> </v>
      </c>
      <c r="CL178" s="8"/>
      <c r="CM178" s="9" t="str">
        <f t="shared" si="291"/>
        <v xml:space="preserve"> </v>
      </c>
      <c r="CN178" s="8"/>
      <c r="CO178" s="9" t="str">
        <f t="shared" si="292"/>
        <v xml:space="preserve"> </v>
      </c>
      <c r="CP178" s="8"/>
      <c r="CQ178" s="9" t="str">
        <f t="shared" si="293"/>
        <v xml:space="preserve"> </v>
      </c>
      <c r="CR178" s="2"/>
      <c r="CS178" s="9" t="str">
        <f t="shared" si="339"/>
        <v>F</v>
      </c>
      <c r="CT178" s="53">
        <f t="shared" si="340"/>
        <v>0</v>
      </c>
      <c r="CU178" s="147">
        <f t="shared" si="341"/>
        <v>0</v>
      </c>
      <c r="CV178" s="164" t="str">
        <f t="shared" si="342"/>
        <v xml:space="preserve">មិនចាត់ថ្នាក់ </v>
      </c>
      <c r="CW178" s="164" t="str">
        <f t="shared" si="343"/>
        <v xml:space="preserve"> មិនចាត់ថ្នាក់</v>
      </c>
      <c r="CX178" s="53" t="str">
        <f t="shared" si="364"/>
        <v xml:space="preserve"> </v>
      </c>
      <c r="CY178" s="51">
        <f>វត្តមាន!DF178</f>
        <v>0</v>
      </c>
      <c r="CZ178" s="51">
        <f>វត្តមាន!DG178</f>
        <v>0</v>
      </c>
      <c r="DA178" s="51">
        <f>វត្តមាន!DH178</f>
        <v>0</v>
      </c>
      <c r="DB178" s="51">
        <f>វត្តមាន!DI178</f>
        <v>0</v>
      </c>
      <c r="DC178" s="8"/>
      <c r="DD178" s="9" t="str">
        <f t="shared" si="294"/>
        <v xml:space="preserve"> </v>
      </c>
      <c r="DE178" s="8"/>
      <c r="DF178" s="9" t="str">
        <f t="shared" si="295"/>
        <v xml:space="preserve"> </v>
      </c>
      <c r="DG178" s="8"/>
      <c r="DH178" s="9" t="str">
        <f t="shared" si="296"/>
        <v xml:space="preserve"> </v>
      </c>
      <c r="DI178" s="8"/>
      <c r="DJ178" s="9" t="str">
        <f t="shared" si="297"/>
        <v xml:space="preserve"> </v>
      </c>
      <c r="DK178" s="8"/>
      <c r="DL178" s="9" t="str">
        <f t="shared" si="298"/>
        <v xml:space="preserve"> </v>
      </c>
      <c r="DM178" s="8"/>
      <c r="DN178" s="9" t="str">
        <f t="shared" si="299"/>
        <v xml:space="preserve"> </v>
      </c>
      <c r="DO178" s="8"/>
      <c r="DP178" s="9" t="str">
        <f t="shared" si="300"/>
        <v xml:space="preserve"> </v>
      </c>
      <c r="DQ178" s="8"/>
      <c r="DR178" s="9" t="str">
        <f t="shared" si="301"/>
        <v xml:space="preserve"> </v>
      </c>
      <c r="DS178" s="8"/>
      <c r="DT178" s="9" t="str">
        <f t="shared" si="302"/>
        <v xml:space="preserve"> </v>
      </c>
      <c r="DU178" s="8"/>
      <c r="DV178" s="9" t="str">
        <f t="shared" si="303"/>
        <v xml:space="preserve"> </v>
      </c>
      <c r="DW178" s="8"/>
      <c r="DX178" s="9" t="str">
        <f t="shared" si="304"/>
        <v xml:space="preserve"> </v>
      </c>
      <c r="DY178" s="2"/>
      <c r="DZ178" s="9" t="str">
        <f t="shared" si="344"/>
        <v>F</v>
      </c>
      <c r="EA178" s="53">
        <f t="shared" si="345"/>
        <v>0</v>
      </c>
      <c r="EB178" s="147">
        <f t="shared" si="346"/>
        <v>0</v>
      </c>
      <c r="EC178" s="164" t="str">
        <f t="shared" si="347"/>
        <v xml:space="preserve">មិនចាត់ថ្នាក់ </v>
      </c>
      <c r="ED178" s="164" t="str">
        <f t="shared" si="348"/>
        <v xml:space="preserve"> មិនចាត់ថ្នាក់</v>
      </c>
      <c r="EE178" s="53" t="str">
        <f t="shared" si="365"/>
        <v xml:space="preserve"> </v>
      </c>
      <c r="EF178" s="58">
        <f>វត្តមាន!EP178</f>
        <v>2</v>
      </c>
      <c r="EG178" s="58">
        <f>វត្តមាន!EQ178</f>
        <v>2</v>
      </c>
      <c r="EH178" s="58">
        <f>វត្តមាន!ER178</f>
        <v>2</v>
      </c>
      <c r="EI178" s="58">
        <f>វត្តមាន!ES178</f>
        <v>6</v>
      </c>
      <c r="EJ178" s="67"/>
      <c r="EK178" s="8"/>
      <c r="EL178" s="9" t="str">
        <f t="shared" si="305"/>
        <v xml:space="preserve"> </v>
      </c>
      <c r="EM178" s="9"/>
      <c r="EN178" s="8"/>
      <c r="EO178" s="9" t="str">
        <f t="shared" si="306"/>
        <v xml:space="preserve"> </v>
      </c>
      <c r="EP178" s="9"/>
      <c r="EQ178" s="8"/>
      <c r="ER178" s="9" t="str">
        <f t="shared" si="307"/>
        <v xml:space="preserve"> </v>
      </c>
      <c r="ES178" s="9"/>
      <c r="ET178" s="8"/>
      <c r="EU178" s="9" t="str">
        <f t="shared" si="308"/>
        <v xml:space="preserve"> </v>
      </c>
      <c r="EV178" s="9"/>
      <c r="EW178" s="8"/>
      <c r="EX178" s="9" t="str">
        <f t="shared" si="309"/>
        <v xml:space="preserve"> </v>
      </c>
      <c r="EY178" s="9"/>
      <c r="EZ178" s="8"/>
      <c r="FA178" s="9" t="str">
        <f t="shared" si="310"/>
        <v xml:space="preserve"> </v>
      </c>
      <c r="FB178" s="9"/>
      <c r="FC178" s="8"/>
      <c r="FD178" s="9" t="str">
        <f t="shared" si="311"/>
        <v xml:space="preserve"> </v>
      </c>
      <c r="FE178" s="9"/>
      <c r="FF178" s="8"/>
      <c r="FG178" s="9" t="str">
        <f t="shared" si="312"/>
        <v xml:space="preserve"> </v>
      </c>
      <c r="FH178" s="9"/>
      <c r="FI178" s="8"/>
      <c r="FJ178" s="9" t="str">
        <f t="shared" si="313"/>
        <v xml:space="preserve"> </v>
      </c>
      <c r="FK178" s="9"/>
      <c r="FL178" s="8"/>
      <c r="FM178" s="9" t="str">
        <f t="shared" si="314"/>
        <v xml:space="preserve"> </v>
      </c>
      <c r="FN178" s="9"/>
      <c r="FO178" s="8"/>
      <c r="FP178" s="9" t="str">
        <f t="shared" si="315"/>
        <v xml:space="preserve"> </v>
      </c>
      <c r="FQ178" s="9"/>
      <c r="FR178" s="2"/>
      <c r="FS178" s="9" t="str">
        <f t="shared" si="316"/>
        <v xml:space="preserve"> </v>
      </c>
      <c r="FT178" s="8">
        <f t="shared" si="317"/>
        <v>47</v>
      </c>
      <c r="FU178" s="53">
        <f t="shared" si="349"/>
        <v>0</v>
      </c>
      <c r="FV178" s="147">
        <f t="shared" si="350"/>
        <v>0</v>
      </c>
      <c r="FW178" s="164" t="str">
        <f t="shared" si="351"/>
        <v xml:space="preserve">មិនចាត់ថ្នាក់ </v>
      </c>
      <c r="FX178" s="164" t="str">
        <f t="shared" si="352"/>
        <v xml:space="preserve"> មិនចាត់ថ្នាក់</v>
      </c>
      <c r="FY178" s="53" t="str">
        <f t="shared" si="366"/>
        <v xml:space="preserve"> </v>
      </c>
      <c r="FZ178" s="58">
        <f>វត្តមាន!FZ178</f>
        <v>2</v>
      </c>
      <c r="GA178" s="58">
        <f>វត្តមាន!GA178</f>
        <v>2</v>
      </c>
      <c r="GB178" s="58">
        <f>វត្តមាន!GB178</f>
        <v>2</v>
      </c>
      <c r="GC178" s="58">
        <f>វត្តមាន!GC178</f>
        <v>6</v>
      </c>
      <c r="GD178" s="69">
        <f t="shared" si="353"/>
        <v>0</v>
      </c>
      <c r="GE178" s="69">
        <f t="shared" si="318"/>
        <v>0</v>
      </c>
      <c r="GF178" s="69">
        <f t="shared" si="319"/>
        <v>0</v>
      </c>
      <c r="GG178" s="164" t="str">
        <f t="shared" si="354"/>
        <v xml:space="preserve">មិនចាត់ថ្នាក់ </v>
      </c>
      <c r="GH178" s="164" t="str">
        <f t="shared" si="355"/>
        <v xml:space="preserve"> មិនចាត់ថ្នាក់</v>
      </c>
      <c r="GI178" s="53" t="str">
        <f t="shared" si="367"/>
        <v xml:space="preserve"> </v>
      </c>
      <c r="GJ178" s="2">
        <f t="shared" si="356"/>
        <v>4</v>
      </c>
      <c r="GK178" s="2">
        <f t="shared" si="357"/>
        <v>4</v>
      </c>
      <c r="GL178" s="2">
        <f t="shared" si="358"/>
        <v>4</v>
      </c>
      <c r="GM178" s="2">
        <f t="shared" si="359"/>
        <v>12</v>
      </c>
    </row>
    <row r="179" spans="1:195" hidden="1">
      <c r="A179" s="2"/>
      <c r="B179" s="2"/>
      <c r="C179" s="2">
        <f>ប្រវត្តិរូបសិស្ស!C179</f>
        <v>0</v>
      </c>
      <c r="D179" s="2">
        <f>ប្រវត្តិរូបសិស្ស!D179</f>
        <v>0</v>
      </c>
      <c r="E179" s="7">
        <f>ប្រវត្តិរូបសិស្ស!E179</f>
        <v>0</v>
      </c>
      <c r="F179" s="7">
        <f>ប្រវត្តិរូបសិស្ស!G179</f>
        <v>0</v>
      </c>
      <c r="G179" s="8"/>
      <c r="H179" s="9" t="str">
        <f t="shared" si="261"/>
        <v xml:space="preserve"> </v>
      </c>
      <c r="I179" s="8"/>
      <c r="J179" s="9" t="str">
        <f t="shared" si="262"/>
        <v xml:space="preserve"> </v>
      </c>
      <c r="K179" s="8"/>
      <c r="L179" s="9" t="str">
        <f t="shared" si="263"/>
        <v xml:space="preserve"> </v>
      </c>
      <c r="M179" s="8"/>
      <c r="N179" s="9" t="str">
        <f t="shared" si="264"/>
        <v xml:space="preserve"> </v>
      </c>
      <c r="O179" s="8"/>
      <c r="P179" s="9" t="str">
        <f t="shared" si="265"/>
        <v xml:space="preserve"> </v>
      </c>
      <c r="Q179" s="8"/>
      <c r="R179" s="9" t="str">
        <f t="shared" si="266"/>
        <v xml:space="preserve"> </v>
      </c>
      <c r="S179" s="8"/>
      <c r="T179" s="9" t="str">
        <f t="shared" si="267"/>
        <v xml:space="preserve"> </v>
      </c>
      <c r="U179" s="8"/>
      <c r="V179" s="9" t="str">
        <f t="shared" si="268"/>
        <v xml:space="preserve"> </v>
      </c>
      <c r="W179" s="8"/>
      <c r="X179" s="9" t="str">
        <f t="shared" si="269"/>
        <v xml:space="preserve"> </v>
      </c>
      <c r="Y179" s="9"/>
      <c r="Z179" s="8"/>
      <c r="AA179" s="9" t="str">
        <f t="shared" si="329"/>
        <v xml:space="preserve"> </v>
      </c>
      <c r="AB179" s="8"/>
      <c r="AC179" s="9" t="str">
        <f t="shared" si="270"/>
        <v xml:space="preserve"> </v>
      </c>
      <c r="AD179" s="2"/>
      <c r="AE179" s="9" t="str">
        <f t="shared" si="271"/>
        <v>F</v>
      </c>
      <c r="AF179" s="53">
        <f t="shared" si="330"/>
        <v>0</v>
      </c>
      <c r="AG179" s="147">
        <f t="shared" si="331"/>
        <v>0</v>
      </c>
      <c r="AH179" s="164" t="str">
        <f t="shared" si="360"/>
        <v xml:space="preserve">មិនចាត់ថ្នាក់ </v>
      </c>
      <c r="AI179" s="164" t="str">
        <f t="shared" si="361"/>
        <v xml:space="preserve"> មិនចាត់ថ្នាក់</v>
      </c>
      <c r="AJ179" s="53" t="str">
        <f t="shared" si="362"/>
        <v xml:space="preserve"> </v>
      </c>
      <c r="AK179" s="53">
        <f>វត្តមាន!BV179</f>
        <v>0</v>
      </c>
      <c r="AL179" s="53">
        <f>វត្តមាន!BW179</f>
        <v>0</v>
      </c>
      <c r="AM179" s="53">
        <f>វត្តមាន!BX179</f>
        <v>0</v>
      </c>
      <c r="AN179" s="53">
        <f>វត្តមាន!BY179</f>
        <v>0</v>
      </c>
      <c r="AO179" s="8"/>
      <c r="AP179" s="9" t="str">
        <f t="shared" si="272"/>
        <v xml:space="preserve"> </v>
      </c>
      <c r="AQ179" s="8"/>
      <c r="AR179" s="9" t="str">
        <f t="shared" si="273"/>
        <v xml:space="preserve"> </v>
      </c>
      <c r="AS179" s="8"/>
      <c r="AT179" s="9" t="str">
        <f t="shared" si="274"/>
        <v xml:space="preserve"> </v>
      </c>
      <c r="AU179" s="8"/>
      <c r="AV179" s="9" t="str">
        <f t="shared" si="275"/>
        <v xml:space="preserve"> </v>
      </c>
      <c r="AW179" s="8"/>
      <c r="AX179" s="9" t="str">
        <f t="shared" si="276"/>
        <v xml:space="preserve"> </v>
      </c>
      <c r="AY179" s="8"/>
      <c r="AZ179" s="9" t="str">
        <f t="shared" si="277"/>
        <v xml:space="preserve"> </v>
      </c>
      <c r="BA179" s="8"/>
      <c r="BB179" s="9" t="str">
        <f t="shared" si="278"/>
        <v xml:space="preserve"> </v>
      </c>
      <c r="BC179" s="8"/>
      <c r="BD179" s="9" t="str">
        <f t="shared" si="279"/>
        <v xml:space="preserve"> </v>
      </c>
      <c r="BE179" s="8"/>
      <c r="BF179" s="9" t="str">
        <f t="shared" si="280"/>
        <v xml:space="preserve"> </v>
      </c>
      <c r="BG179" s="8"/>
      <c r="BH179" s="9" t="str">
        <f t="shared" si="281"/>
        <v xml:space="preserve"> </v>
      </c>
      <c r="BI179" s="8"/>
      <c r="BJ179" s="9" t="str">
        <f t="shared" si="282"/>
        <v xml:space="preserve"> </v>
      </c>
      <c r="BK179" s="2"/>
      <c r="BL179" s="9" t="str">
        <f t="shared" si="334"/>
        <v>F</v>
      </c>
      <c r="BM179" s="53">
        <f t="shared" si="335"/>
        <v>0</v>
      </c>
      <c r="BN179" s="147">
        <f t="shared" si="336"/>
        <v>0</v>
      </c>
      <c r="BO179" s="164" t="str">
        <f t="shared" si="337"/>
        <v xml:space="preserve">មិនចាត់ថ្នាក់ </v>
      </c>
      <c r="BP179" s="164" t="str">
        <f t="shared" si="338"/>
        <v xml:space="preserve"> មិនចាត់ថ្នាក់</v>
      </c>
      <c r="BQ179" s="53" t="str">
        <f t="shared" si="363"/>
        <v xml:space="preserve"> </v>
      </c>
      <c r="BR179" s="51">
        <f>វត្តមាន!BV179</f>
        <v>0</v>
      </c>
      <c r="BS179" s="51">
        <f>វត្តមាន!BW179</f>
        <v>0</v>
      </c>
      <c r="BT179" s="51">
        <f>វត្តមាន!BX179</f>
        <v>0</v>
      </c>
      <c r="BU179" s="51">
        <f>វត្តមាន!BY179</f>
        <v>0</v>
      </c>
      <c r="BV179" s="8"/>
      <c r="BW179" s="9" t="str">
        <f t="shared" si="283"/>
        <v xml:space="preserve"> </v>
      </c>
      <c r="BX179" s="8"/>
      <c r="BY179" s="9" t="str">
        <f t="shared" si="284"/>
        <v xml:space="preserve"> </v>
      </c>
      <c r="BZ179" s="8"/>
      <c r="CA179" s="9" t="str">
        <f t="shared" si="285"/>
        <v xml:space="preserve"> </v>
      </c>
      <c r="CB179" s="8"/>
      <c r="CC179" s="9" t="str">
        <f t="shared" si="286"/>
        <v xml:space="preserve"> </v>
      </c>
      <c r="CD179" s="8"/>
      <c r="CE179" s="9" t="str">
        <f t="shared" si="287"/>
        <v xml:space="preserve"> </v>
      </c>
      <c r="CF179" s="8"/>
      <c r="CG179" s="9" t="str">
        <f t="shared" si="288"/>
        <v xml:space="preserve"> </v>
      </c>
      <c r="CH179" s="8"/>
      <c r="CI179" s="9" t="str">
        <f t="shared" si="289"/>
        <v xml:space="preserve"> </v>
      </c>
      <c r="CJ179" s="8"/>
      <c r="CK179" s="9" t="str">
        <f t="shared" si="290"/>
        <v xml:space="preserve"> </v>
      </c>
      <c r="CL179" s="8"/>
      <c r="CM179" s="9" t="str">
        <f t="shared" si="291"/>
        <v xml:space="preserve"> </v>
      </c>
      <c r="CN179" s="8"/>
      <c r="CO179" s="9" t="str">
        <f t="shared" si="292"/>
        <v xml:space="preserve"> </v>
      </c>
      <c r="CP179" s="8"/>
      <c r="CQ179" s="9" t="str">
        <f t="shared" si="293"/>
        <v xml:space="preserve"> </v>
      </c>
      <c r="CR179" s="2"/>
      <c r="CS179" s="9" t="str">
        <f t="shared" si="339"/>
        <v>F</v>
      </c>
      <c r="CT179" s="53">
        <f t="shared" si="340"/>
        <v>0</v>
      </c>
      <c r="CU179" s="147">
        <f t="shared" si="341"/>
        <v>0</v>
      </c>
      <c r="CV179" s="164" t="str">
        <f t="shared" si="342"/>
        <v xml:space="preserve">មិនចាត់ថ្នាក់ </v>
      </c>
      <c r="CW179" s="164" t="str">
        <f t="shared" si="343"/>
        <v xml:space="preserve"> មិនចាត់ថ្នាក់</v>
      </c>
      <c r="CX179" s="53" t="str">
        <f t="shared" si="364"/>
        <v xml:space="preserve"> </v>
      </c>
      <c r="CY179" s="51">
        <f>វត្តមាន!DF179</f>
        <v>0</v>
      </c>
      <c r="CZ179" s="51">
        <f>វត្តមាន!DG179</f>
        <v>0</v>
      </c>
      <c r="DA179" s="51">
        <f>វត្តមាន!DH179</f>
        <v>0</v>
      </c>
      <c r="DB179" s="51">
        <f>វត្តមាន!DI179</f>
        <v>0</v>
      </c>
      <c r="DC179" s="8"/>
      <c r="DD179" s="9" t="str">
        <f t="shared" si="294"/>
        <v xml:space="preserve"> </v>
      </c>
      <c r="DE179" s="8"/>
      <c r="DF179" s="9" t="str">
        <f t="shared" si="295"/>
        <v xml:space="preserve"> </v>
      </c>
      <c r="DG179" s="8"/>
      <c r="DH179" s="9" t="str">
        <f t="shared" si="296"/>
        <v xml:space="preserve"> </v>
      </c>
      <c r="DI179" s="8"/>
      <c r="DJ179" s="9" t="str">
        <f t="shared" si="297"/>
        <v xml:space="preserve"> </v>
      </c>
      <c r="DK179" s="8"/>
      <c r="DL179" s="9" t="str">
        <f t="shared" si="298"/>
        <v xml:space="preserve"> </v>
      </c>
      <c r="DM179" s="8"/>
      <c r="DN179" s="9" t="str">
        <f t="shared" si="299"/>
        <v xml:space="preserve"> </v>
      </c>
      <c r="DO179" s="8"/>
      <c r="DP179" s="9" t="str">
        <f t="shared" si="300"/>
        <v xml:space="preserve"> </v>
      </c>
      <c r="DQ179" s="8"/>
      <c r="DR179" s="9" t="str">
        <f t="shared" si="301"/>
        <v xml:space="preserve"> </v>
      </c>
      <c r="DS179" s="8"/>
      <c r="DT179" s="9" t="str">
        <f t="shared" si="302"/>
        <v xml:space="preserve"> </v>
      </c>
      <c r="DU179" s="8"/>
      <c r="DV179" s="9" t="str">
        <f t="shared" si="303"/>
        <v xml:space="preserve"> </v>
      </c>
      <c r="DW179" s="8"/>
      <c r="DX179" s="9" t="str">
        <f t="shared" si="304"/>
        <v xml:space="preserve"> </v>
      </c>
      <c r="DY179" s="2"/>
      <c r="DZ179" s="9" t="str">
        <f t="shared" si="344"/>
        <v>F</v>
      </c>
      <c r="EA179" s="53">
        <f t="shared" si="345"/>
        <v>0</v>
      </c>
      <c r="EB179" s="147">
        <f t="shared" si="346"/>
        <v>0</v>
      </c>
      <c r="EC179" s="164" t="str">
        <f t="shared" si="347"/>
        <v xml:space="preserve">មិនចាត់ថ្នាក់ </v>
      </c>
      <c r="ED179" s="164" t="str">
        <f t="shared" si="348"/>
        <v xml:space="preserve"> មិនចាត់ថ្នាក់</v>
      </c>
      <c r="EE179" s="53" t="str">
        <f t="shared" si="365"/>
        <v xml:space="preserve"> </v>
      </c>
      <c r="EF179" s="58">
        <f>វត្តមាន!EP179</f>
        <v>2</v>
      </c>
      <c r="EG179" s="58">
        <f>វត្តមាន!EQ179</f>
        <v>2</v>
      </c>
      <c r="EH179" s="58">
        <f>វត្តមាន!ER179</f>
        <v>2</v>
      </c>
      <c r="EI179" s="58">
        <f>វត្តមាន!ES179</f>
        <v>6</v>
      </c>
      <c r="EJ179" s="67"/>
      <c r="EK179" s="8"/>
      <c r="EL179" s="9" t="str">
        <f t="shared" si="305"/>
        <v xml:space="preserve"> </v>
      </c>
      <c r="EM179" s="9"/>
      <c r="EN179" s="8"/>
      <c r="EO179" s="9" t="str">
        <f t="shared" si="306"/>
        <v xml:space="preserve"> </v>
      </c>
      <c r="EP179" s="9"/>
      <c r="EQ179" s="8"/>
      <c r="ER179" s="9" t="str">
        <f t="shared" si="307"/>
        <v xml:space="preserve"> </v>
      </c>
      <c r="ES179" s="9"/>
      <c r="ET179" s="8"/>
      <c r="EU179" s="9" t="str">
        <f t="shared" si="308"/>
        <v xml:space="preserve"> </v>
      </c>
      <c r="EV179" s="9"/>
      <c r="EW179" s="8"/>
      <c r="EX179" s="9" t="str">
        <f t="shared" si="309"/>
        <v xml:space="preserve"> </v>
      </c>
      <c r="EY179" s="9"/>
      <c r="EZ179" s="8"/>
      <c r="FA179" s="9" t="str">
        <f t="shared" si="310"/>
        <v xml:space="preserve"> </v>
      </c>
      <c r="FB179" s="9"/>
      <c r="FC179" s="8"/>
      <c r="FD179" s="9" t="str">
        <f t="shared" si="311"/>
        <v xml:space="preserve"> </v>
      </c>
      <c r="FE179" s="9"/>
      <c r="FF179" s="8"/>
      <c r="FG179" s="9" t="str">
        <f t="shared" si="312"/>
        <v xml:space="preserve"> </v>
      </c>
      <c r="FH179" s="9"/>
      <c r="FI179" s="8"/>
      <c r="FJ179" s="9" t="str">
        <f t="shared" si="313"/>
        <v xml:space="preserve"> </v>
      </c>
      <c r="FK179" s="9"/>
      <c r="FL179" s="8"/>
      <c r="FM179" s="9" t="str">
        <f t="shared" si="314"/>
        <v xml:space="preserve"> </v>
      </c>
      <c r="FN179" s="9"/>
      <c r="FO179" s="8"/>
      <c r="FP179" s="9" t="str">
        <f t="shared" si="315"/>
        <v xml:space="preserve"> </v>
      </c>
      <c r="FQ179" s="9"/>
      <c r="FR179" s="2"/>
      <c r="FS179" s="9" t="str">
        <f t="shared" si="316"/>
        <v xml:space="preserve"> </v>
      </c>
      <c r="FT179" s="8">
        <f t="shared" si="317"/>
        <v>47</v>
      </c>
      <c r="FU179" s="53">
        <f t="shared" si="349"/>
        <v>0</v>
      </c>
      <c r="FV179" s="147">
        <f t="shared" si="350"/>
        <v>0</v>
      </c>
      <c r="FW179" s="164" t="str">
        <f t="shared" si="351"/>
        <v xml:space="preserve">មិនចាត់ថ្នាក់ </v>
      </c>
      <c r="FX179" s="164" t="str">
        <f t="shared" si="352"/>
        <v xml:space="preserve"> មិនចាត់ថ្នាក់</v>
      </c>
      <c r="FY179" s="53" t="str">
        <f t="shared" si="366"/>
        <v xml:space="preserve"> </v>
      </c>
      <c r="FZ179" s="58">
        <f>វត្តមាន!FZ179</f>
        <v>2</v>
      </c>
      <c r="GA179" s="58">
        <f>វត្តមាន!GA179</f>
        <v>2</v>
      </c>
      <c r="GB179" s="58">
        <f>វត្តមាន!GB179</f>
        <v>2</v>
      </c>
      <c r="GC179" s="58">
        <f>វត្តមាន!GC179</f>
        <v>6</v>
      </c>
      <c r="GD179" s="69">
        <f t="shared" si="353"/>
        <v>0</v>
      </c>
      <c r="GE179" s="69">
        <f t="shared" si="318"/>
        <v>0</v>
      </c>
      <c r="GF179" s="69">
        <f t="shared" si="319"/>
        <v>0</v>
      </c>
      <c r="GG179" s="164" t="str">
        <f t="shared" si="354"/>
        <v xml:space="preserve">មិនចាត់ថ្នាក់ </v>
      </c>
      <c r="GH179" s="164" t="str">
        <f t="shared" si="355"/>
        <v xml:space="preserve"> មិនចាត់ថ្នាក់</v>
      </c>
      <c r="GI179" s="53" t="str">
        <f t="shared" si="367"/>
        <v xml:space="preserve"> </v>
      </c>
      <c r="GJ179" s="2">
        <f t="shared" si="356"/>
        <v>4</v>
      </c>
      <c r="GK179" s="2">
        <f t="shared" si="357"/>
        <v>4</v>
      </c>
      <c r="GL179" s="2">
        <f t="shared" si="358"/>
        <v>4</v>
      </c>
      <c r="GM179" s="2">
        <f t="shared" si="359"/>
        <v>12</v>
      </c>
    </row>
    <row r="180" spans="1:195" hidden="1">
      <c r="A180" s="2"/>
      <c r="B180" s="2"/>
      <c r="C180" s="2">
        <f>ប្រវត្តិរូបសិស្ស!C180</f>
        <v>0</v>
      </c>
      <c r="D180" s="2">
        <f>ប្រវត្តិរូបសិស្ស!D180</f>
        <v>0</v>
      </c>
      <c r="E180" s="7">
        <f>ប្រវត្តិរូបសិស្ស!E180</f>
        <v>0</v>
      </c>
      <c r="F180" s="7">
        <f>ប្រវត្តិរូបសិស្ស!G180</f>
        <v>0</v>
      </c>
      <c r="G180" s="8"/>
      <c r="H180" s="9" t="str">
        <f t="shared" si="261"/>
        <v xml:space="preserve"> </v>
      </c>
      <c r="I180" s="8"/>
      <c r="J180" s="9" t="str">
        <f t="shared" si="262"/>
        <v xml:space="preserve"> </v>
      </c>
      <c r="K180" s="8"/>
      <c r="L180" s="9" t="str">
        <f t="shared" si="263"/>
        <v xml:space="preserve"> </v>
      </c>
      <c r="M180" s="8"/>
      <c r="N180" s="9" t="str">
        <f t="shared" si="264"/>
        <v xml:space="preserve"> </v>
      </c>
      <c r="O180" s="8"/>
      <c r="P180" s="9" t="str">
        <f t="shared" si="265"/>
        <v xml:space="preserve"> </v>
      </c>
      <c r="Q180" s="8"/>
      <c r="R180" s="9" t="str">
        <f t="shared" si="266"/>
        <v xml:space="preserve"> </v>
      </c>
      <c r="S180" s="8"/>
      <c r="T180" s="9" t="str">
        <f t="shared" si="267"/>
        <v xml:space="preserve"> </v>
      </c>
      <c r="U180" s="8"/>
      <c r="V180" s="9" t="str">
        <f t="shared" si="268"/>
        <v xml:space="preserve"> </v>
      </c>
      <c r="W180" s="8"/>
      <c r="X180" s="9" t="str">
        <f t="shared" si="269"/>
        <v xml:space="preserve"> </v>
      </c>
      <c r="Y180" s="9"/>
      <c r="Z180" s="8"/>
      <c r="AA180" s="9" t="str">
        <f t="shared" si="329"/>
        <v xml:space="preserve"> </v>
      </c>
      <c r="AB180" s="8"/>
      <c r="AC180" s="9" t="str">
        <f t="shared" si="270"/>
        <v xml:space="preserve"> </v>
      </c>
      <c r="AD180" s="2"/>
      <c r="AE180" s="9" t="str">
        <f t="shared" si="271"/>
        <v>F</v>
      </c>
      <c r="AF180" s="53">
        <f t="shared" si="330"/>
        <v>0</v>
      </c>
      <c r="AG180" s="147">
        <f t="shared" si="331"/>
        <v>0</v>
      </c>
      <c r="AH180" s="164" t="str">
        <f t="shared" si="360"/>
        <v xml:space="preserve">មិនចាត់ថ្នាក់ </v>
      </c>
      <c r="AI180" s="164" t="str">
        <f t="shared" si="361"/>
        <v xml:space="preserve"> មិនចាត់ថ្នាក់</v>
      </c>
      <c r="AJ180" s="53" t="str">
        <f t="shared" si="362"/>
        <v xml:space="preserve"> </v>
      </c>
      <c r="AK180" s="53">
        <f>វត្តមាន!BV180</f>
        <v>0</v>
      </c>
      <c r="AL180" s="53">
        <f>វត្តមាន!BW180</f>
        <v>0</v>
      </c>
      <c r="AM180" s="53">
        <f>វត្តមាន!BX180</f>
        <v>0</v>
      </c>
      <c r="AN180" s="53">
        <f>វត្តមាន!BY180</f>
        <v>0</v>
      </c>
      <c r="AO180" s="8"/>
      <c r="AP180" s="9" t="str">
        <f t="shared" si="272"/>
        <v xml:space="preserve"> </v>
      </c>
      <c r="AQ180" s="8"/>
      <c r="AR180" s="9" t="str">
        <f t="shared" si="273"/>
        <v xml:space="preserve"> </v>
      </c>
      <c r="AS180" s="8"/>
      <c r="AT180" s="9" t="str">
        <f t="shared" si="274"/>
        <v xml:space="preserve"> </v>
      </c>
      <c r="AU180" s="8"/>
      <c r="AV180" s="9" t="str">
        <f t="shared" si="275"/>
        <v xml:space="preserve"> </v>
      </c>
      <c r="AW180" s="8"/>
      <c r="AX180" s="9" t="str">
        <f t="shared" si="276"/>
        <v xml:space="preserve"> </v>
      </c>
      <c r="AY180" s="8"/>
      <c r="AZ180" s="9" t="str">
        <f t="shared" si="277"/>
        <v xml:space="preserve"> </v>
      </c>
      <c r="BA180" s="8"/>
      <c r="BB180" s="9" t="str">
        <f t="shared" si="278"/>
        <v xml:space="preserve"> </v>
      </c>
      <c r="BC180" s="8"/>
      <c r="BD180" s="9" t="str">
        <f t="shared" si="279"/>
        <v xml:space="preserve"> </v>
      </c>
      <c r="BE180" s="8"/>
      <c r="BF180" s="9" t="str">
        <f t="shared" si="280"/>
        <v xml:space="preserve"> </v>
      </c>
      <c r="BG180" s="8"/>
      <c r="BH180" s="9" t="str">
        <f t="shared" si="281"/>
        <v xml:space="preserve"> </v>
      </c>
      <c r="BI180" s="8"/>
      <c r="BJ180" s="9" t="str">
        <f t="shared" si="282"/>
        <v xml:space="preserve"> </v>
      </c>
      <c r="BK180" s="2"/>
      <c r="BL180" s="9" t="str">
        <f t="shared" si="334"/>
        <v>F</v>
      </c>
      <c r="BM180" s="53">
        <f t="shared" si="335"/>
        <v>0</v>
      </c>
      <c r="BN180" s="147">
        <f t="shared" si="336"/>
        <v>0</v>
      </c>
      <c r="BO180" s="164" t="str">
        <f t="shared" si="337"/>
        <v xml:space="preserve">មិនចាត់ថ្នាក់ </v>
      </c>
      <c r="BP180" s="164" t="str">
        <f t="shared" si="338"/>
        <v xml:space="preserve"> មិនចាត់ថ្នាក់</v>
      </c>
      <c r="BQ180" s="53" t="str">
        <f t="shared" si="363"/>
        <v xml:space="preserve"> </v>
      </c>
      <c r="BR180" s="51">
        <f>វត្តមាន!BV180</f>
        <v>0</v>
      </c>
      <c r="BS180" s="51">
        <f>វត្តមាន!BW180</f>
        <v>0</v>
      </c>
      <c r="BT180" s="51">
        <f>វត្តមាន!BX180</f>
        <v>0</v>
      </c>
      <c r="BU180" s="51">
        <f>វត្តមាន!BY180</f>
        <v>0</v>
      </c>
      <c r="BV180" s="8"/>
      <c r="BW180" s="9" t="str">
        <f t="shared" si="283"/>
        <v xml:space="preserve"> </v>
      </c>
      <c r="BX180" s="8"/>
      <c r="BY180" s="9" t="str">
        <f t="shared" si="284"/>
        <v xml:space="preserve"> </v>
      </c>
      <c r="BZ180" s="8"/>
      <c r="CA180" s="9" t="str">
        <f t="shared" si="285"/>
        <v xml:space="preserve"> </v>
      </c>
      <c r="CB180" s="8"/>
      <c r="CC180" s="9" t="str">
        <f t="shared" si="286"/>
        <v xml:space="preserve"> </v>
      </c>
      <c r="CD180" s="8"/>
      <c r="CE180" s="9" t="str">
        <f t="shared" si="287"/>
        <v xml:space="preserve"> </v>
      </c>
      <c r="CF180" s="8"/>
      <c r="CG180" s="9" t="str">
        <f t="shared" si="288"/>
        <v xml:space="preserve"> </v>
      </c>
      <c r="CH180" s="8"/>
      <c r="CI180" s="9" t="str">
        <f t="shared" si="289"/>
        <v xml:space="preserve"> </v>
      </c>
      <c r="CJ180" s="8"/>
      <c r="CK180" s="9" t="str">
        <f t="shared" si="290"/>
        <v xml:space="preserve"> </v>
      </c>
      <c r="CL180" s="8"/>
      <c r="CM180" s="9" t="str">
        <f t="shared" si="291"/>
        <v xml:space="preserve"> </v>
      </c>
      <c r="CN180" s="8"/>
      <c r="CO180" s="9" t="str">
        <f t="shared" si="292"/>
        <v xml:space="preserve"> </v>
      </c>
      <c r="CP180" s="8"/>
      <c r="CQ180" s="9" t="str">
        <f t="shared" si="293"/>
        <v xml:space="preserve"> </v>
      </c>
      <c r="CR180" s="2"/>
      <c r="CS180" s="9" t="str">
        <f t="shared" si="339"/>
        <v>F</v>
      </c>
      <c r="CT180" s="53">
        <f t="shared" si="340"/>
        <v>0</v>
      </c>
      <c r="CU180" s="147">
        <f t="shared" si="341"/>
        <v>0</v>
      </c>
      <c r="CV180" s="164" t="str">
        <f t="shared" si="342"/>
        <v xml:space="preserve">មិនចាត់ថ្នាក់ </v>
      </c>
      <c r="CW180" s="164" t="str">
        <f t="shared" si="343"/>
        <v xml:space="preserve"> មិនចាត់ថ្នាក់</v>
      </c>
      <c r="CX180" s="53" t="str">
        <f t="shared" si="364"/>
        <v xml:space="preserve"> </v>
      </c>
      <c r="CY180" s="51">
        <f>វត្តមាន!DF180</f>
        <v>0</v>
      </c>
      <c r="CZ180" s="51">
        <f>វត្តមាន!DG180</f>
        <v>0</v>
      </c>
      <c r="DA180" s="51">
        <f>វត្តមាន!DH180</f>
        <v>0</v>
      </c>
      <c r="DB180" s="51">
        <f>វត្តមាន!DI180</f>
        <v>0</v>
      </c>
      <c r="DC180" s="8"/>
      <c r="DD180" s="9" t="str">
        <f t="shared" si="294"/>
        <v xml:space="preserve"> </v>
      </c>
      <c r="DE180" s="8"/>
      <c r="DF180" s="9" t="str">
        <f t="shared" si="295"/>
        <v xml:space="preserve"> </v>
      </c>
      <c r="DG180" s="8"/>
      <c r="DH180" s="9" t="str">
        <f t="shared" si="296"/>
        <v xml:space="preserve"> </v>
      </c>
      <c r="DI180" s="8"/>
      <c r="DJ180" s="9" t="str">
        <f t="shared" si="297"/>
        <v xml:space="preserve"> </v>
      </c>
      <c r="DK180" s="8"/>
      <c r="DL180" s="9" t="str">
        <f t="shared" si="298"/>
        <v xml:space="preserve"> </v>
      </c>
      <c r="DM180" s="8"/>
      <c r="DN180" s="9" t="str">
        <f t="shared" si="299"/>
        <v xml:space="preserve"> </v>
      </c>
      <c r="DO180" s="8"/>
      <c r="DP180" s="9" t="str">
        <f t="shared" si="300"/>
        <v xml:space="preserve"> </v>
      </c>
      <c r="DQ180" s="8"/>
      <c r="DR180" s="9" t="str">
        <f t="shared" si="301"/>
        <v xml:space="preserve"> </v>
      </c>
      <c r="DS180" s="8"/>
      <c r="DT180" s="9" t="str">
        <f t="shared" si="302"/>
        <v xml:space="preserve"> </v>
      </c>
      <c r="DU180" s="8"/>
      <c r="DV180" s="9" t="str">
        <f t="shared" si="303"/>
        <v xml:space="preserve"> </v>
      </c>
      <c r="DW180" s="8"/>
      <c r="DX180" s="9" t="str">
        <f t="shared" si="304"/>
        <v xml:space="preserve"> </v>
      </c>
      <c r="DY180" s="2"/>
      <c r="DZ180" s="9" t="str">
        <f t="shared" si="344"/>
        <v>F</v>
      </c>
      <c r="EA180" s="53">
        <f t="shared" si="345"/>
        <v>0</v>
      </c>
      <c r="EB180" s="147">
        <f t="shared" si="346"/>
        <v>0</v>
      </c>
      <c r="EC180" s="164" t="str">
        <f t="shared" si="347"/>
        <v xml:space="preserve">មិនចាត់ថ្នាក់ </v>
      </c>
      <c r="ED180" s="164" t="str">
        <f t="shared" si="348"/>
        <v xml:space="preserve"> មិនចាត់ថ្នាក់</v>
      </c>
      <c r="EE180" s="53" t="str">
        <f t="shared" si="365"/>
        <v xml:space="preserve"> </v>
      </c>
      <c r="EF180" s="58">
        <f>វត្តមាន!EP180</f>
        <v>2</v>
      </c>
      <c r="EG180" s="58">
        <f>វត្តមាន!EQ180</f>
        <v>2</v>
      </c>
      <c r="EH180" s="58">
        <f>វត្តមាន!ER180</f>
        <v>2</v>
      </c>
      <c r="EI180" s="58">
        <f>វត្តមាន!ES180</f>
        <v>6</v>
      </c>
      <c r="EJ180" s="67"/>
      <c r="EK180" s="8"/>
      <c r="EL180" s="9" t="str">
        <f t="shared" si="305"/>
        <v xml:space="preserve"> </v>
      </c>
      <c r="EM180" s="9"/>
      <c r="EN180" s="8"/>
      <c r="EO180" s="9" t="str">
        <f t="shared" si="306"/>
        <v xml:space="preserve"> </v>
      </c>
      <c r="EP180" s="9"/>
      <c r="EQ180" s="8"/>
      <c r="ER180" s="9" t="str">
        <f t="shared" si="307"/>
        <v xml:space="preserve"> </v>
      </c>
      <c r="ES180" s="9"/>
      <c r="ET180" s="8"/>
      <c r="EU180" s="9" t="str">
        <f t="shared" si="308"/>
        <v xml:space="preserve"> </v>
      </c>
      <c r="EV180" s="9"/>
      <c r="EW180" s="8"/>
      <c r="EX180" s="9" t="str">
        <f t="shared" si="309"/>
        <v xml:space="preserve"> </v>
      </c>
      <c r="EY180" s="9"/>
      <c r="EZ180" s="8"/>
      <c r="FA180" s="9" t="str">
        <f t="shared" si="310"/>
        <v xml:space="preserve"> </v>
      </c>
      <c r="FB180" s="9"/>
      <c r="FC180" s="8"/>
      <c r="FD180" s="9" t="str">
        <f t="shared" si="311"/>
        <v xml:space="preserve"> </v>
      </c>
      <c r="FE180" s="9"/>
      <c r="FF180" s="8"/>
      <c r="FG180" s="9" t="str">
        <f t="shared" si="312"/>
        <v xml:space="preserve"> </v>
      </c>
      <c r="FH180" s="9"/>
      <c r="FI180" s="8"/>
      <c r="FJ180" s="9" t="str">
        <f t="shared" si="313"/>
        <v xml:space="preserve"> </v>
      </c>
      <c r="FK180" s="9"/>
      <c r="FL180" s="8"/>
      <c r="FM180" s="9" t="str">
        <f t="shared" si="314"/>
        <v xml:space="preserve"> </v>
      </c>
      <c r="FN180" s="9"/>
      <c r="FO180" s="8"/>
      <c r="FP180" s="9" t="str">
        <f t="shared" si="315"/>
        <v xml:space="preserve"> </v>
      </c>
      <c r="FQ180" s="9"/>
      <c r="FR180" s="2"/>
      <c r="FS180" s="9" t="str">
        <f t="shared" si="316"/>
        <v xml:space="preserve"> </v>
      </c>
      <c r="FT180" s="8">
        <f t="shared" si="317"/>
        <v>47</v>
      </c>
      <c r="FU180" s="53">
        <f t="shared" si="349"/>
        <v>0</v>
      </c>
      <c r="FV180" s="147">
        <f t="shared" si="350"/>
        <v>0</v>
      </c>
      <c r="FW180" s="164" t="str">
        <f t="shared" si="351"/>
        <v xml:space="preserve">មិនចាត់ថ្នាក់ </v>
      </c>
      <c r="FX180" s="164" t="str">
        <f t="shared" si="352"/>
        <v xml:space="preserve"> មិនចាត់ថ្នាក់</v>
      </c>
      <c r="FY180" s="53" t="str">
        <f t="shared" si="366"/>
        <v xml:space="preserve"> </v>
      </c>
      <c r="FZ180" s="58">
        <f>វត្តមាន!FZ180</f>
        <v>2</v>
      </c>
      <c r="GA180" s="58">
        <f>វត្តមាន!GA180</f>
        <v>2</v>
      </c>
      <c r="GB180" s="58">
        <f>វត្តមាន!GB180</f>
        <v>2</v>
      </c>
      <c r="GC180" s="58">
        <f>វត្តមាន!GC180</f>
        <v>6</v>
      </c>
      <c r="GD180" s="69">
        <f t="shared" si="353"/>
        <v>0</v>
      </c>
      <c r="GE180" s="69">
        <f t="shared" si="318"/>
        <v>0</v>
      </c>
      <c r="GF180" s="69">
        <f t="shared" si="319"/>
        <v>0</v>
      </c>
      <c r="GG180" s="164" t="str">
        <f t="shared" si="354"/>
        <v xml:space="preserve">មិនចាត់ថ្នាក់ </v>
      </c>
      <c r="GH180" s="164" t="str">
        <f t="shared" si="355"/>
        <v xml:space="preserve"> មិនចាត់ថ្នាក់</v>
      </c>
      <c r="GI180" s="53" t="str">
        <f t="shared" si="367"/>
        <v xml:space="preserve"> </v>
      </c>
      <c r="GJ180" s="2">
        <f t="shared" si="356"/>
        <v>4</v>
      </c>
      <c r="GK180" s="2">
        <f t="shared" si="357"/>
        <v>4</v>
      </c>
      <c r="GL180" s="2">
        <f t="shared" si="358"/>
        <v>4</v>
      </c>
      <c r="GM180" s="2">
        <f t="shared" si="359"/>
        <v>12</v>
      </c>
    </row>
    <row r="181" spans="1:195" hidden="1">
      <c r="A181" s="2"/>
      <c r="B181" s="2"/>
      <c r="C181" s="2">
        <f>ប្រវត្តិរូបសិស្ស!C181</f>
        <v>0</v>
      </c>
      <c r="D181" s="2">
        <f>ប្រវត្តិរូបសិស្ស!D181</f>
        <v>0</v>
      </c>
      <c r="E181" s="7">
        <f>ប្រវត្តិរូបសិស្ស!E181</f>
        <v>0</v>
      </c>
      <c r="F181" s="7">
        <f>ប្រវត្តិរូបសិស្ស!G181</f>
        <v>0</v>
      </c>
      <c r="G181" s="8"/>
      <c r="H181" s="9" t="str">
        <f t="shared" si="261"/>
        <v xml:space="preserve"> </v>
      </c>
      <c r="I181" s="8"/>
      <c r="J181" s="9" t="str">
        <f t="shared" si="262"/>
        <v xml:space="preserve"> </v>
      </c>
      <c r="K181" s="8"/>
      <c r="L181" s="9" t="str">
        <f t="shared" si="263"/>
        <v xml:space="preserve"> </v>
      </c>
      <c r="M181" s="8"/>
      <c r="N181" s="9" t="str">
        <f t="shared" si="264"/>
        <v xml:space="preserve"> </v>
      </c>
      <c r="O181" s="8"/>
      <c r="P181" s="9" t="str">
        <f t="shared" si="265"/>
        <v xml:space="preserve"> </v>
      </c>
      <c r="Q181" s="8"/>
      <c r="R181" s="9" t="str">
        <f t="shared" si="266"/>
        <v xml:space="preserve"> </v>
      </c>
      <c r="S181" s="8"/>
      <c r="T181" s="9" t="str">
        <f t="shared" si="267"/>
        <v xml:space="preserve"> </v>
      </c>
      <c r="U181" s="8"/>
      <c r="V181" s="9" t="str">
        <f t="shared" si="268"/>
        <v xml:space="preserve"> </v>
      </c>
      <c r="W181" s="8"/>
      <c r="X181" s="9" t="str">
        <f t="shared" si="269"/>
        <v xml:space="preserve"> </v>
      </c>
      <c r="Y181" s="9"/>
      <c r="Z181" s="8"/>
      <c r="AA181" s="9" t="str">
        <f t="shared" si="329"/>
        <v xml:space="preserve"> </v>
      </c>
      <c r="AB181" s="8"/>
      <c r="AC181" s="9" t="str">
        <f t="shared" si="270"/>
        <v xml:space="preserve"> </v>
      </c>
      <c r="AD181" s="2"/>
      <c r="AE181" s="9" t="str">
        <f t="shared" si="271"/>
        <v>F</v>
      </c>
      <c r="AF181" s="53">
        <f t="shared" si="330"/>
        <v>0</v>
      </c>
      <c r="AG181" s="147">
        <f t="shared" si="331"/>
        <v>0</v>
      </c>
      <c r="AH181" s="164" t="str">
        <f t="shared" si="360"/>
        <v xml:space="preserve">មិនចាត់ថ្នាក់ </v>
      </c>
      <c r="AI181" s="164" t="str">
        <f t="shared" si="361"/>
        <v xml:space="preserve"> មិនចាត់ថ្នាក់</v>
      </c>
      <c r="AJ181" s="53" t="str">
        <f t="shared" si="362"/>
        <v xml:space="preserve"> </v>
      </c>
      <c r="AK181" s="53">
        <f>វត្តមាន!BV181</f>
        <v>0</v>
      </c>
      <c r="AL181" s="53">
        <f>វត្តមាន!BW181</f>
        <v>0</v>
      </c>
      <c r="AM181" s="53">
        <f>វត្តមាន!BX181</f>
        <v>0</v>
      </c>
      <c r="AN181" s="53">
        <f>វត្តមាន!BY181</f>
        <v>0</v>
      </c>
      <c r="AO181" s="8"/>
      <c r="AP181" s="9" t="str">
        <f t="shared" si="272"/>
        <v xml:space="preserve"> </v>
      </c>
      <c r="AQ181" s="8"/>
      <c r="AR181" s="9" t="str">
        <f t="shared" si="273"/>
        <v xml:space="preserve"> </v>
      </c>
      <c r="AS181" s="8"/>
      <c r="AT181" s="9" t="str">
        <f t="shared" si="274"/>
        <v xml:space="preserve"> </v>
      </c>
      <c r="AU181" s="8"/>
      <c r="AV181" s="9" t="str">
        <f t="shared" si="275"/>
        <v xml:space="preserve"> </v>
      </c>
      <c r="AW181" s="8"/>
      <c r="AX181" s="9" t="str">
        <f t="shared" si="276"/>
        <v xml:space="preserve"> </v>
      </c>
      <c r="AY181" s="8"/>
      <c r="AZ181" s="9" t="str">
        <f t="shared" si="277"/>
        <v xml:space="preserve"> </v>
      </c>
      <c r="BA181" s="8"/>
      <c r="BB181" s="9" t="str">
        <f t="shared" si="278"/>
        <v xml:space="preserve"> </v>
      </c>
      <c r="BC181" s="8"/>
      <c r="BD181" s="9" t="str">
        <f t="shared" si="279"/>
        <v xml:space="preserve"> </v>
      </c>
      <c r="BE181" s="8"/>
      <c r="BF181" s="9" t="str">
        <f t="shared" si="280"/>
        <v xml:space="preserve"> </v>
      </c>
      <c r="BG181" s="8"/>
      <c r="BH181" s="9" t="str">
        <f t="shared" si="281"/>
        <v xml:space="preserve"> </v>
      </c>
      <c r="BI181" s="8"/>
      <c r="BJ181" s="9" t="str">
        <f t="shared" si="282"/>
        <v xml:space="preserve"> </v>
      </c>
      <c r="BK181" s="2"/>
      <c r="BL181" s="9" t="str">
        <f t="shared" si="334"/>
        <v>F</v>
      </c>
      <c r="BM181" s="53">
        <f t="shared" si="335"/>
        <v>0</v>
      </c>
      <c r="BN181" s="147">
        <f t="shared" si="336"/>
        <v>0</v>
      </c>
      <c r="BO181" s="164" t="str">
        <f t="shared" si="337"/>
        <v xml:space="preserve">មិនចាត់ថ្នាក់ </v>
      </c>
      <c r="BP181" s="164" t="str">
        <f t="shared" si="338"/>
        <v xml:space="preserve"> មិនចាត់ថ្នាក់</v>
      </c>
      <c r="BQ181" s="53" t="str">
        <f t="shared" si="363"/>
        <v xml:space="preserve"> </v>
      </c>
      <c r="BR181" s="51">
        <f>វត្តមាន!BV181</f>
        <v>0</v>
      </c>
      <c r="BS181" s="51">
        <f>វត្តមាន!BW181</f>
        <v>0</v>
      </c>
      <c r="BT181" s="51">
        <f>វត្តមាន!BX181</f>
        <v>0</v>
      </c>
      <c r="BU181" s="51">
        <f>វត្តមាន!BY181</f>
        <v>0</v>
      </c>
      <c r="BV181" s="8"/>
      <c r="BW181" s="9" t="str">
        <f t="shared" si="283"/>
        <v xml:space="preserve"> </v>
      </c>
      <c r="BX181" s="8"/>
      <c r="BY181" s="9" t="str">
        <f t="shared" si="284"/>
        <v xml:space="preserve"> </v>
      </c>
      <c r="BZ181" s="8"/>
      <c r="CA181" s="9" t="str">
        <f t="shared" si="285"/>
        <v xml:space="preserve"> </v>
      </c>
      <c r="CB181" s="8"/>
      <c r="CC181" s="9" t="str">
        <f t="shared" si="286"/>
        <v xml:space="preserve"> </v>
      </c>
      <c r="CD181" s="8"/>
      <c r="CE181" s="9" t="str">
        <f t="shared" si="287"/>
        <v xml:space="preserve"> </v>
      </c>
      <c r="CF181" s="8"/>
      <c r="CG181" s="9" t="str">
        <f t="shared" si="288"/>
        <v xml:space="preserve"> </v>
      </c>
      <c r="CH181" s="8"/>
      <c r="CI181" s="9" t="str">
        <f t="shared" si="289"/>
        <v xml:space="preserve"> </v>
      </c>
      <c r="CJ181" s="8"/>
      <c r="CK181" s="9" t="str">
        <f t="shared" si="290"/>
        <v xml:space="preserve"> </v>
      </c>
      <c r="CL181" s="8"/>
      <c r="CM181" s="9" t="str">
        <f t="shared" si="291"/>
        <v xml:space="preserve"> </v>
      </c>
      <c r="CN181" s="8"/>
      <c r="CO181" s="9" t="str">
        <f t="shared" si="292"/>
        <v xml:space="preserve"> </v>
      </c>
      <c r="CP181" s="8"/>
      <c r="CQ181" s="9" t="str">
        <f t="shared" si="293"/>
        <v xml:space="preserve"> </v>
      </c>
      <c r="CR181" s="2"/>
      <c r="CS181" s="9" t="str">
        <f t="shared" si="339"/>
        <v>F</v>
      </c>
      <c r="CT181" s="53">
        <f t="shared" si="340"/>
        <v>0</v>
      </c>
      <c r="CU181" s="147">
        <f t="shared" si="341"/>
        <v>0</v>
      </c>
      <c r="CV181" s="164" t="str">
        <f t="shared" si="342"/>
        <v xml:space="preserve">មិនចាត់ថ្នាក់ </v>
      </c>
      <c r="CW181" s="164" t="str">
        <f t="shared" si="343"/>
        <v xml:space="preserve"> មិនចាត់ថ្នាក់</v>
      </c>
      <c r="CX181" s="53" t="str">
        <f t="shared" si="364"/>
        <v xml:space="preserve"> </v>
      </c>
      <c r="CY181" s="51">
        <f>វត្តមាន!DF181</f>
        <v>0</v>
      </c>
      <c r="CZ181" s="51">
        <f>វត្តមាន!DG181</f>
        <v>0</v>
      </c>
      <c r="DA181" s="51">
        <f>វត្តមាន!DH181</f>
        <v>0</v>
      </c>
      <c r="DB181" s="51">
        <f>វត្តមាន!DI181</f>
        <v>0</v>
      </c>
      <c r="DC181" s="8"/>
      <c r="DD181" s="9" t="str">
        <f t="shared" si="294"/>
        <v xml:space="preserve"> </v>
      </c>
      <c r="DE181" s="8"/>
      <c r="DF181" s="9" t="str">
        <f t="shared" si="295"/>
        <v xml:space="preserve"> </v>
      </c>
      <c r="DG181" s="8"/>
      <c r="DH181" s="9" t="str">
        <f t="shared" si="296"/>
        <v xml:space="preserve"> </v>
      </c>
      <c r="DI181" s="8"/>
      <c r="DJ181" s="9" t="str">
        <f t="shared" si="297"/>
        <v xml:space="preserve"> </v>
      </c>
      <c r="DK181" s="8"/>
      <c r="DL181" s="9" t="str">
        <f t="shared" si="298"/>
        <v xml:space="preserve"> </v>
      </c>
      <c r="DM181" s="8"/>
      <c r="DN181" s="9" t="str">
        <f t="shared" si="299"/>
        <v xml:space="preserve"> </v>
      </c>
      <c r="DO181" s="8"/>
      <c r="DP181" s="9" t="str">
        <f t="shared" si="300"/>
        <v xml:space="preserve"> </v>
      </c>
      <c r="DQ181" s="8"/>
      <c r="DR181" s="9" t="str">
        <f t="shared" si="301"/>
        <v xml:space="preserve"> </v>
      </c>
      <c r="DS181" s="8"/>
      <c r="DT181" s="9" t="str">
        <f t="shared" si="302"/>
        <v xml:space="preserve"> </v>
      </c>
      <c r="DU181" s="8"/>
      <c r="DV181" s="9" t="str">
        <f t="shared" si="303"/>
        <v xml:space="preserve"> </v>
      </c>
      <c r="DW181" s="8"/>
      <c r="DX181" s="9" t="str">
        <f t="shared" si="304"/>
        <v xml:space="preserve"> </v>
      </c>
      <c r="DY181" s="2"/>
      <c r="DZ181" s="9" t="str">
        <f t="shared" si="344"/>
        <v>F</v>
      </c>
      <c r="EA181" s="53">
        <f t="shared" si="345"/>
        <v>0</v>
      </c>
      <c r="EB181" s="147">
        <f t="shared" si="346"/>
        <v>0</v>
      </c>
      <c r="EC181" s="164" t="str">
        <f t="shared" si="347"/>
        <v xml:space="preserve">មិនចាត់ថ្នាក់ </v>
      </c>
      <c r="ED181" s="164" t="str">
        <f t="shared" si="348"/>
        <v xml:space="preserve"> មិនចាត់ថ្នាក់</v>
      </c>
      <c r="EE181" s="53" t="str">
        <f t="shared" si="365"/>
        <v xml:space="preserve"> </v>
      </c>
      <c r="EF181" s="58">
        <f>វត្តមាន!EP181</f>
        <v>2</v>
      </c>
      <c r="EG181" s="58">
        <f>វត្តមាន!EQ181</f>
        <v>2</v>
      </c>
      <c r="EH181" s="58">
        <f>វត្តមាន!ER181</f>
        <v>2</v>
      </c>
      <c r="EI181" s="58">
        <f>វត្តមាន!ES181</f>
        <v>6</v>
      </c>
      <c r="EJ181" s="67"/>
      <c r="EK181" s="8"/>
      <c r="EL181" s="9" t="str">
        <f t="shared" si="305"/>
        <v xml:space="preserve"> </v>
      </c>
      <c r="EM181" s="9"/>
      <c r="EN181" s="8"/>
      <c r="EO181" s="9" t="str">
        <f t="shared" si="306"/>
        <v xml:space="preserve"> </v>
      </c>
      <c r="EP181" s="9"/>
      <c r="EQ181" s="8"/>
      <c r="ER181" s="9" t="str">
        <f t="shared" si="307"/>
        <v xml:space="preserve"> </v>
      </c>
      <c r="ES181" s="9"/>
      <c r="ET181" s="8"/>
      <c r="EU181" s="9" t="str">
        <f t="shared" si="308"/>
        <v xml:space="preserve"> </v>
      </c>
      <c r="EV181" s="9"/>
      <c r="EW181" s="8"/>
      <c r="EX181" s="9" t="str">
        <f t="shared" si="309"/>
        <v xml:space="preserve"> </v>
      </c>
      <c r="EY181" s="9"/>
      <c r="EZ181" s="8"/>
      <c r="FA181" s="9" t="str">
        <f t="shared" si="310"/>
        <v xml:space="preserve"> </v>
      </c>
      <c r="FB181" s="9"/>
      <c r="FC181" s="8"/>
      <c r="FD181" s="9" t="str">
        <f t="shared" si="311"/>
        <v xml:space="preserve"> </v>
      </c>
      <c r="FE181" s="9"/>
      <c r="FF181" s="8"/>
      <c r="FG181" s="9" t="str">
        <f t="shared" si="312"/>
        <v xml:space="preserve"> </v>
      </c>
      <c r="FH181" s="9"/>
      <c r="FI181" s="8"/>
      <c r="FJ181" s="9" t="str">
        <f t="shared" si="313"/>
        <v xml:space="preserve"> </v>
      </c>
      <c r="FK181" s="9"/>
      <c r="FL181" s="8"/>
      <c r="FM181" s="9" t="str">
        <f t="shared" si="314"/>
        <v xml:space="preserve"> </v>
      </c>
      <c r="FN181" s="9"/>
      <c r="FO181" s="8"/>
      <c r="FP181" s="9" t="str">
        <f t="shared" si="315"/>
        <v xml:space="preserve"> </v>
      </c>
      <c r="FQ181" s="9"/>
      <c r="FR181" s="2"/>
      <c r="FS181" s="9" t="str">
        <f t="shared" si="316"/>
        <v xml:space="preserve"> </v>
      </c>
      <c r="FT181" s="8">
        <f t="shared" si="317"/>
        <v>47</v>
      </c>
      <c r="FU181" s="53">
        <f t="shared" si="349"/>
        <v>0</v>
      </c>
      <c r="FV181" s="147">
        <f t="shared" si="350"/>
        <v>0</v>
      </c>
      <c r="FW181" s="164" t="str">
        <f t="shared" si="351"/>
        <v xml:space="preserve">មិនចាត់ថ្នាក់ </v>
      </c>
      <c r="FX181" s="164" t="str">
        <f t="shared" si="352"/>
        <v xml:space="preserve"> មិនចាត់ថ្នាក់</v>
      </c>
      <c r="FY181" s="53" t="str">
        <f t="shared" si="366"/>
        <v xml:space="preserve"> </v>
      </c>
      <c r="FZ181" s="58">
        <f>វត្តមាន!FZ181</f>
        <v>2</v>
      </c>
      <c r="GA181" s="58">
        <f>វត្តមាន!GA181</f>
        <v>2</v>
      </c>
      <c r="GB181" s="58">
        <f>វត្តមាន!GB181</f>
        <v>2</v>
      </c>
      <c r="GC181" s="58">
        <f>វត្តមាន!GC181</f>
        <v>6</v>
      </c>
      <c r="GD181" s="69">
        <f t="shared" si="353"/>
        <v>0</v>
      </c>
      <c r="GE181" s="69">
        <f t="shared" si="318"/>
        <v>0</v>
      </c>
      <c r="GF181" s="69">
        <f t="shared" si="319"/>
        <v>0</v>
      </c>
      <c r="GG181" s="164" t="str">
        <f t="shared" si="354"/>
        <v xml:space="preserve">មិនចាត់ថ្នាក់ </v>
      </c>
      <c r="GH181" s="164" t="str">
        <f t="shared" si="355"/>
        <v xml:space="preserve"> មិនចាត់ថ្នាក់</v>
      </c>
      <c r="GI181" s="53" t="str">
        <f t="shared" si="367"/>
        <v xml:space="preserve"> </v>
      </c>
      <c r="GJ181" s="2">
        <f t="shared" si="356"/>
        <v>4</v>
      </c>
      <c r="GK181" s="2">
        <f t="shared" si="357"/>
        <v>4</v>
      </c>
      <c r="GL181" s="2">
        <f t="shared" si="358"/>
        <v>4</v>
      </c>
      <c r="GM181" s="2">
        <f t="shared" si="359"/>
        <v>12</v>
      </c>
    </row>
    <row r="182" spans="1:195" hidden="1">
      <c r="A182" s="2"/>
      <c r="B182" s="2"/>
      <c r="C182" s="2">
        <f>ប្រវត្តិរូបសិស្ស!C182</f>
        <v>0</v>
      </c>
      <c r="D182" s="2">
        <f>ប្រវត្តិរូបសិស្ស!D182</f>
        <v>0</v>
      </c>
      <c r="E182" s="7">
        <f>ប្រវត្តិរូបសិស្ស!E182</f>
        <v>0</v>
      </c>
      <c r="F182" s="7">
        <f>ប្រវត្តិរូបសិស្ស!G182</f>
        <v>0</v>
      </c>
      <c r="G182" s="8"/>
      <c r="H182" s="9" t="str">
        <f t="shared" si="261"/>
        <v xml:space="preserve"> </v>
      </c>
      <c r="I182" s="8"/>
      <c r="J182" s="9" t="str">
        <f t="shared" si="262"/>
        <v xml:space="preserve"> </v>
      </c>
      <c r="K182" s="8"/>
      <c r="L182" s="9" t="str">
        <f t="shared" si="263"/>
        <v xml:space="preserve"> </v>
      </c>
      <c r="M182" s="8"/>
      <c r="N182" s="9" t="str">
        <f t="shared" si="264"/>
        <v xml:space="preserve"> </v>
      </c>
      <c r="O182" s="8"/>
      <c r="P182" s="9" t="str">
        <f t="shared" si="265"/>
        <v xml:space="preserve"> </v>
      </c>
      <c r="Q182" s="8"/>
      <c r="R182" s="9" t="str">
        <f t="shared" si="266"/>
        <v xml:space="preserve"> </v>
      </c>
      <c r="S182" s="8"/>
      <c r="T182" s="9" t="str">
        <f t="shared" si="267"/>
        <v xml:space="preserve"> </v>
      </c>
      <c r="U182" s="8"/>
      <c r="V182" s="9" t="str">
        <f t="shared" si="268"/>
        <v xml:space="preserve"> </v>
      </c>
      <c r="W182" s="8"/>
      <c r="X182" s="9" t="str">
        <f t="shared" si="269"/>
        <v xml:space="preserve"> </v>
      </c>
      <c r="Y182" s="9"/>
      <c r="Z182" s="8"/>
      <c r="AA182" s="9" t="str">
        <f t="shared" si="329"/>
        <v xml:space="preserve"> </v>
      </c>
      <c r="AB182" s="8"/>
      <c r="AC182" s="9" t="str">
        <f t="shared" si="270"/>
        <v xml:space="preserve"> </v>
      </c>
      <c r="AD182" s="2"/>
      <c r="AE182" s="9" t="str">
        <f t="shared" si="271"/>
        <v>F</v>
      </c>
      <c r="AF182" s="53">
        <f t="shared" si="330"/>
        <v>0</v>
      </c>
      <c r="AG182" s="147">
        <f t="shared" si="331"/>
        <v>0</v>
      </c>
      <c r="AH182" s="164" t="str">
        <f t="shared" si="360"/>
        <v xml:space="preserve">មិនចាត់ថ្នាក់ </v>
      </c>
      <c r="AI182" s="164" t="str">
        <f t="shared" si="361"/>
        <v xml:space="preserve"> មិនចាត់ថ្នាក់</v>
      </c>
      <c r="AJ182" s="53" t="str">
        <f t="shared" si="362"/>
        <v xml:space="preserve"> </v>
      </c>
      <c r="AK182" s="53">
        <f>វត្តមាន!BV182</f>
        <v>0</v>
      </c>
      <c r="AL182" s="53">
        <f>វត្តមាន!BW182</f>
        <v>0</v>
      </c>
      <c r="AM182" s="53">
        <f>វត្តមាន!BX182</f>
        <v>0</v>
      </c>
      <c r="AN182" s="53">
        <f>វត្តមាន!BY182</f>
        <v>0</v>
      </c>
      <c r="AO182" s="8"/>
      <c r="AP182" s="9" t="str">
        <f t="shared" si="272"/>
        <v xml:space="preserve"> </v>
      </c>
      <c r="AQ182" s="8"/>
      <c r="AR182" s="9" t="str">
        <f t="shared" si="273"/>
        <v xml:space="preserve"> </v>
      </c>
      <c r="AS182" s="8"/>
      <c r="AT182" s="9" t="str">
        <f t="shared" si="274"/>
        <v xml:space="preserve"> </v>
      </c>
      <c r="AU182" s="8"/>
      <c r="AV182" s="9" t="str">
        <f t="shared" si="275"/>
        <v xml:space="preserve"> </v>
      </c>
      <c r="AW182" s="8"/>
      <c r="AX182" s="9" t="str">
        <f t="shared" si="276"/>
        <v xml:space="preserve"> </v>
      </c>
      <c r="AY182" s="8"/>
      <c r="AZ182" s="9" t="str">
        <f t="shared" si="277"/>
        <v xml:space="preserve"> </v>
      </c>
      <c r="BA182" s="8"/>
      <c r="BB182" s="9" t="str">
        <f t="shared" si="278"/>
        <v xml:space="preserve"> </v>
      </c>
      <c r="BC182" s="8"/>
      <c r="BD182" s="9" t="str">
        <f t="shared" si="279"/>
        <v xml:space="preserve"> </v>
      </c>
      <c r="BE182" s="8"/>
      <c r="BF182" s="9" t="str">
        <f t="shared" si="280"/>
        <v xml:space="preserve"> </v>
      </c>
      <c r="BG182" s="8"/>
      <c r="BH182" s="9" t="str">
        <f t="shared" si="281"/>
        <v xml:space="preserve"> </v>
      </c>
      <c r="BI182" s="8"/>
      <c r="BJ182" s="9" t="str">
        <f t="shared" si="282"/>
        <v xml:space="preserve"> </v>
      </c>
      <c r="BK182" s="2"/>
      <c r="BL182" s="9" t="str">
        <f t="shared" si="334"/>
        <v>F</v>
      </c>
      <c r="BM182" s="53">
        <f t="shared" si="335"/>
        <v>0</v>
      </c>
      <c r="BN182" s="147">
        <f t="shared" si="336"/>
        <v>0</v>
      </c>
      <c r="BO182" s="164" t="str">
        <f t="shared" si="337"/>
        <v xml:space="preserve">មិនចាត់ថ្នាក់ </v>
      </c>
      <c r="BP182" s="164" t="str">
        <f t="shared" si="338"/>
        <v xml:space="preserve"> មិនចាត់ថ្នាក់</v>
      </c>
      <c r="BQ182" s="53" t="str">
        <f t="shared" si="363"/>
        <v xml:space="preserve"> </v>
      </c>
      <c r="BR182" s="51">
        <f>វត្តមាន!BV182</f>
        <v>0</v>
      </c>
      <c r="BS182" s="51">
        <f>វត្តមាន!BW182</f>
        <v>0</v>
      </c>
      <c r="BT182" s="51">
        <f>វត្តមាន!BX182</f>
        <v>0</v>
      </c>
      <c r="BU182" s="51">
        <f>វត្តមាន!BY182</f>
        <v>0</v>
      </c>
      <c r="BV182" s="8"/>
      <c r="BW182" s="9" t="str">
        <f t="shared" si="283"/>
        <v xml:space="preserve"> </v>
      </c>
      <c r="BX182" s="8"/>
      <c r="BY182" s="9" t="str">
        <f t="shared" si="284"/>
        <v xml:space="preserve"> </v>
      </c>
      <c r="BZ182" s="8"/>
      <c r="CA182" s="9" t="str">
        <f t="shared" si="285"/>
        <v xml:space="preserve"> </v>
      </c>
      <c r="CB182" s="8"/>
      <c r="CC182" s="9" t="str">
        <f t="shared" si="286"/>
        <v xml:space="preserve"> </v>
      </c>
      <c r="CD182" s="8"/>
      <c r="CE182" s="9" t="str">
        <f t="shared" si="287"/>
        <v xml:space="preserve"> </v>
      </c>
      <c r="CF182" s="8"/>
      <c r="CG182" s="9" t="str">
        <f t="shared" si="288"/>
        <v xml:space="preserve"> </v>
      </c>
      <c r="CH182" s="8"/>
      <c r="CI182" s="9" t="str">
        <f t="shared" si="289"/>
        <v xml:space="preserve"> </v>
      </c>
      <c r="CJ182" s="8"/>
      <c r="CK182" s="9" t="str">
        <f t="shared" si="290"/>
        <v xml:space="preserve"> </v>
      </c>
      <c r="CL182" s="8"/>
      <c r="CM182" s="9" t="str">
        <f t="shared" si="291"/>
        <v xml:space="preserve"> </v>
      </c>
      <c r="CN182" s="8"/>
      <c r="CO182" s="9" t="str">
        <f t="shared" si="292"/>
        <v xml:space="preserve"> </v>
      </c>
      <c r="CP182" s="8"/>
      <c r="CQ182" s="9" t="str">
        <f t="shared" si="293"/>
        <v xml:space="preserve"> </v>
      </c>
      <c r="CR182" s="2"/>
      <c r="CS182" s="9" t="str">
        <f t="shared" si="339"/>
        <v>F</v>
      </c>
      <c r="CT182" s="53">
        <f t="shared" si="340"/>
        <v>0</v>
      </c>
      <c r="CU182" s="147">
        <f t="shared" si="341"/>
        <v>0</v>
      </c>
      <c r="CV182" s="164" t="str">
        <f t="shared" si="342"/>
        <v xml:space="preserve">មិនចាត់ថ្នាក់ </v>
      </c>
      <c r="CW182" s="164" t="str">
        <f t="shared" si="343"/>
        <v xml:space="preserve"> មិនចាត់ថ្នាក់</v>
      </c>
      <c r="CX182" s="53" t="str">
        <f t="shared" si="364"/>
        <v xml:space="preserve"> </v>
      </c>
      <c r="CY182" s="51">
        <f>វត្តមាន!DF182</f>
        <v>0</v>
      </c>
      <c r="CZ182" s="51">
        <f>វត្តមាន!DG182</f>
        <v>0</v>
      </c>
      <c r="DA182" s="51">
        <f>វត្តមាន!DH182</f>
        <v>0</v>
      </c>
      <c r="DB182" s="51">
        <f>វត្តមាន!DI182</f>
        <v>0</v>
      </c>
      <c r="DC182" s="8"/>
      <c r="DD182" s="9" t="str">
        <f t="shared" si="294"/>
        <v xml:space="preserve"> </v>
      </c>
      <c r="DE182" s="8"/>
      <c r="DF182" s="9" t="str">
        <f t="shared" si="295"/>
        <v xml:space="preserve"> </v>
      </c>
      <c r="DG182" s="8"/>
      <c r="DH182" s="9" t="str">
        <f t="shared" si="296"/>
        <v xml:space="preserve"> </v>
      </c>
      <c r="DI182" s="8"/>
      <c r="DJ182" s="9" t="str">
        <f t="shared" si="297"/>
        <v xml:space="preserve"> </v>
      </c>
      <c r="DK182" s="8"/>
      <c r="DL182" s="9" t="str">
        <f t="shared" si="298"/>
        <v xml:space="preserve"> </v>
      </c>
      <c r="DM182" s="8"/>
      <c r="DN182" s="9" t="str">
        <f t="shared" si="299"/>
        <v xml:space="preserve"> </v>
      </c>
      <c r="DO182" s="8"/>
      <c r="DP182" s="9" t="str">
        <f t="shared" si="300"/>
        <v xml:space="preserve"> </v>
      </c>
      <c r="DQ182" s="8"/>
      <c r="DR182" s="9" t="str">
        <f t="shared" si="301"/>
        <v xml:space="preserve"> </v>
      </c>
      <c r="DS182" s="8"/>
      <c r="DT182" s="9" t="str">
        <f t="shared" si="302"/>
        <v xml:space="preserve"> </v>
      </c>
      <c r="DU182" s="8"/>
      <c r="DV182" s="9" t="str">
        <f t="shared" si="303"/>
        <v xml:space="preserve"> </v>
      </c>
      <c r="DW182" s="8"/>
      <c r="DX182" s="9" t="str">
        <f t="shared" si="304"/>
        <v xml:space="preserve"> </v>
      </c>
      <c r="DY182" s="2"/>
      <c r="DZ182" s="9" t="str">
        <f t="shared" si="344"/>
        <v>F</v>
      </c>
      <c r="EA182" s="53">
        <f t="shared" si="345"/>
        <v>0</v>
      </c>
      <c r="EB182" s="147">
        <f t="shared" si="346"/>
        <v>0</v>
      </c>
      <c r="EC182" s="164" t="str">
        <f t="shared" si="347"/>
        <v xml:space="preserve">មិនចាត់ថ្នាក់ </v>
      </c>
      <c r="ED182" s="164" t="str">
        <f t="shared" si="348"/>
        <v xml:space="preserve"> មិនចាត់ថ្នាក់</v>
      </c>
      <c r="EE182" s="53" t="str">
        <f t="shared" si="365"/>
        <v xml:space="preserve"> </v>
      </c>
      <c r="EF182" s="58">
        <f>វត្តមាន!EP182</f>
        <v>2</v>
      </c>
      <c r="EG182" s="58">
        <f>វត្តមាន!EQ182</f>
        <v>2</v>
      </c>
      <c r="EH182" s="58">
        <f>វត្តមាន!ER182</f>
        <v>2</v>
      </c>
      <c r="EI182" s="58">
        <f>វត្តមាន!ES182</f>
        <v>6</v>
      </c>
      <c r="EJ182" s="67"/>
      <c r="EK182" s="8"/>
      <c r="EL182" s="9" t="str">
        <f t="shared" si="305"/>
        <v xml:space="preserve"> </v>
      </c>
      <c r="EM182" s="9"/>
      <c r="EN182" s="8"/>
      <c r="EO182" s="9" t="str">
        <f t="shared" si="306"/>
        <v xml:space="preserve"> </v>
      </c>
      <c r="EP182" s="9"/>
      <c r="EQ182" s="8"/>
      <c r="ER182" s="9" t="str">
        <f t="shared" si="307"/>
        <v xml:space="preserve"> </v>
      </c>
      <c r="ES182" s="9"/>
      <c r="ET182" s="8"/>
      <c r="EU182" s="9" t="str">
        <f t="shared" si="308"/>
        <v xml:space="preserve"> </v>
      </c>
      <c r="EV182" s="9"/>
      <c r="EW182" s="8"/>
      <c r="EX182" s="9" t="str">
        <f t="shared" si="309"/>
        <v xml:space="preserve"> </v>
      </c>
      <c r="EY182" s="9"/>
      <c r="EZ182" s="8"/>
      <c r="FA182" s="9" t="str">
        <f t="shared" si="310"/>
        <v xml:space="preserve"> </v>
      </c>
      <c r="FB182" s="9"/>
      <c r="FC182" s="8"/>
      <c r="FD182" s="9" t="str">
        <f t="shared" si="311"/>
        <v xml:space="preserve"> </v>
      </c>
      <c r="FE182" s="9"/>
      <c r="FF182" s="8"/>
      <c r="FG182" s="9" t="str">
        <f t="shared" si="312"/>
        <v xml:space="preserve"> </v>
      </c>
      <c r="FH182" s="9"/>
      <c r="FI182" s="8"/>
      <c r="FJ182" s="9" t="str">
        <f t="shared" si="313"/>
        <v xml:space="preserve"> </v>
      </c>
      <c r="FK182" s="9"/>
      <c r="FL182" s="8"/>
      <c r="FM182" s="9" t="str">
        <f t="shared" si="314"/>
        <v xml:space="preserve"> </v>
      </c>
      <c r="FN182" s="9"/>
      <c r="FO182" s="8"/>
      <c r="FP182" s="9" t="str">
        <f t="shared" si="315"/>
        <v xml:space="preserve"> </v>
      </c>
      <c r="FQ182" s="9"/>
      <c r="FR182" s="2"/>
      <c r="FS182" s="9" t="str">
        <f t="shared" si="316"/>
        <v xml:space="preserve"> </v>
      </c>
      <c r="FT182" s="8">
        <f t="shared" si="317"/>
        <v>47</v>
      </c>
      <c r="FU182" s="53">
        <f t="shared" si="349"/>
        <v>0</v>
      </c>
      <c r="FV182" s="147">
        <f t="shared" si="350"/>
        <v>0</v>
      </c>
      <c r="FW182" s="164" t="str">
        <f t="shared" si="351"/>
        <v xml:space="preserve">មិនចាត់ថ្នាក់ </v>
      </c>
      <c r="FX182" s="164" t="str">
        <f t="shared" si="352"/>
        <v xml:space="preserve"> មិនចាត់ថ្នាក់</v>
      </c>
      <c r="FY182" s="53" t="str">
        <f t="shared" si="366"/>
        <v xml:space="preserve"> </v>
      </c>
      <c r="FZ182" s="58">
        <f>វត្តមាន!FZ182</f>
        <v>2</v>
      </c>
      <c r="GA182" s="58">
        <f>វត្តមាន!GA182</f>
        <v>2</v>
      </c>
      <c r="GB182" s="58">
        <f>វត្តមាន!GB182</f>
        <v>2</v>
      </c>
      <c r="GC182" s="58">
        <f>វត្តមាន!GC182</f>
        <v>6</v>
      </c>
      <c r="GD182" s="69">
        <f t="shared" si="353"/>
        <v>0</v>
      </c>
      <c r="GE182" s="69">
        <f t="shared" si="318"/>
        <v>0</v>
      </c>
      <c r="GF182" s="69">
        <f t="shared" si="319"/>
        <v>0</v>
      </c>
      <c r="GG182" s="164" t="str">
        <f t="shared" si="354"/>
        <v xml:space="preserve">មិនចាត់ថ្នាក់ </v>
      </c>
      <c r="GH182" s="164" t="str">
        <f t="shared" si="355"/>
        <v xml:space="preserve"> មិនចាត់ថ្នាក់</v>
      </c>
      <c r="GI182" s="53" t="str">
        <f t="shared" si="367"/>
        <v xml:space="preserve"> </v>
      </c>
      <c r="GJ182" s="2">
        <f t="shared" si="356"/>
        <v>4</v>
      </c>
      <c r="GK182" s="2">
        <f t="shared" si="357"/>
        <v>4</v>
      </c>
      <c r="GL182" s="2">
        <f t="shared" si="358"/>
        <v>4</v>
      </c>
      <c r="GM182" s="2">
        <f t="shared" si="359"/>
        <v>12</v>
      </c>
    </row>
    <row r="183" spans="1:195" hidden="1">
      <c r="A183" s="2"/>
      <c r="B183" s="2"/>
      <c r="C183" s="2">
        <f>ប្រវត្តិរូបសិស្ស!C183</f>
        <v>0</v>
      </c>
      <c r="D183" s="2">
        <f>ប្រវត្តិរូបសិស្ស!D183</f>
        <v>0</v>
      </c>
      <c r="E183" s="7">
        <f>ប្រវត្តិរូបសិស្ស!E183</f>
        <v>0</v>
      </c>
      <c r="F183" s="7">
        <f>ប្រវត្តិរូបសិស្ស!G183</f>
        <v>0</v>
      </c>
      <c r="G183" s="8"/>
      <c r="H183" s="9" t="str">
        <f t="shared" si="261"/>
        <v xml:space="preserve"> </v>
      </c>
      <c r="I183" s="8"/>
      <c r="J183" s="9" t="str">
        <f t="shared" si="262"/>
        <v xml:space="preserve"> </v>
      </c>
      <c r="K183" s="8"/>
      <c r="L183" s="9" t="str">
        <f t="shared" si="263"/>
        <v xml:space="preserve"> </v>
      </c>
      <c r="M183" s="8"/>
      <c r="N183" s="9" t="str">
        <f t="shared" si="264"/>
        <v xml:space="preserve"> </v>
      </c>
      <c r="O183" s="8"/>
      <c r="P183" s="9" t="str">
        <f t="shared" si="265"/>
        <v xml:space="preserve"> </v>
      </c>
      <c r="Q183" s="8"/>
      <c r="R183" s="9" t="str">
        <f t="shared" si="266"/>
        <v xml:space="preserve"> </v>
      </c>
      <c r="S183" s="8"/>
      <c r="T183" s="9" t="str">
        <f t="shared" si="267"/>
        <v xml:space="preserve"> </v>
      </c>
      <c r="U183" s="8"/>
      <c r="V183" s="9" t="str">
        <f t="shared" si="268"/>
        <v xml:space="preserve"> </v>
      </c>
      <c r="W183" s="8"/>
      <c r="X183" s="9" t="str">
        <f t="shared" si="269"/>
        <v xml:space="preserve"> </v>
      </c>
      <c r="Y183" s="9"/>
      <c r="Z183" s="8"/>
      <c r="AA183" s="9" t="str">
        <f t="shared" si="329"/>
        <v xml:space="preserve"> </v>
      </c>
      <c r="AB183" s="8"/>
      <c r="AC183" s="9" t="str">
        <f t="shared" si="270"/>
        <v xml:space="preserve"> </v>
      </c>
      <c r="AD183" s="2"/>
      <c r="AE183" s="9" t="str">
        <f t="shared" si="271"/>
        <v>F</v>
      </c>
      <c r="AF183" s="53">
        <f t="shared" si="330"/>
        <v>0</v>
      </c>
      <c r="AG183" s="147">
        <f t="shared" si="331"/>
        <v>0</v>
      </c>
      <c r="AH183" s="164" t="str">
        <f t="shared" si="360"/>
        <v xml:space="preserve">មិនចាត់ថ្នាក់ </v>
      </c>
      <c r="AI183" s="164" t="str">
        <f t="shared" si="361"/>
        <v xml:space="preserve"> មិនចាត់ថ្នាក់</v>
      </c>
      <c r="AJ183" s="53" t="str">
        <f t="shared" si="362"/>
        <v xml:space="preserve"> </v>
      </c>
      <c r="AK183" s="53">
        <f>វត្តមាន!BV183</f>
        <v>0</v>
      </c>
      <c r="AL183" s="53">
        <f>វត្តមាន!BW183</f>
        <v>0</v>
      </c>
      <c r="AM183" s="53">
        <f>វត្តមាន!BX183</f>
        <v>0</v>
      </c>
      <c r="AN183" s="53">
        <f>វត្តមាន!BY183</f>
        <v>0</v>
      </c>
      <c r="AO183" s="8"/>
      <c r="AP183" s="9" t="str">
        <f t="shared" si="272"/>
        <v xml:space="preserve"> </v>
      </c>
      <c r="AQ183" s="8"/>
      <c r="AR183" s="9" t="str">
        <f t="shared" si="273"/>
        <v xml:space="preserve"> </v>
      </c>
      <c r="AS183" s="8"/>
      <c r="AT183" s="9" t="str">
        <f t="shared" si="274"/>
        <v xml:space="preserve"> </v>
      </c>
      <c r="AU183" s="8"/>
      <c r="AV183" s="9" t="str">
        <f t="shared" si="275"/>
        <v xml:space="preserve"> </v>
      </c>
      <c r="AW183" s="8"/>
      <c r="AX183" s="9" t="str">
        <f t="shared" si="276"/>
        <v xml:space="preserve"> </v>
      </c>
      <c r="AY183" s="8"/>
      <c r="AZ183" s="9" t="str">
        <f t="shared" si="277"/>
        <v xml:space="preserve"> </v>
      </c>
      <c r="BA183" s="8"/>
      <c r="BB183" s="9" t="str">
        <f t="shared" si="278"/>
        <v xml:space="preserve"> </v>
      </c>
      <c r="BC183" s="8"/>
      <c r="BD183" s="9" t="str">
        <f t="shared" si="279"/>
        <v xml:space="preserve"> </v>
      </c>
      <c r="BE183" s="8"/>
      <c r="BF183" s="9" t="str">
        <f t="shared" si="280"/>
        <v xml:space="preserve"> </v>
      </c>
      <c r="BG183" s="8"/>
      <c r="BH183" s="9" t="str">
        <f t="shared" si="281"/>
        <v xml:space="preserve"> </v>
      </c>
      <c r="BI183" s="8"/>
      <c r="BJ183" s="9" t="str">
        <f t="shared" si="282"/>
        <v xml:space="preserve"> </v>
      </c>
      <c r="BK183" s="2"/>
      <c r="BL183" s="9" t="str">
        <f t="shared" si="334"/>
        <v>F</v>
      </c>
      <c r="BM183" s="53">
        <f t="shared" si="335"/>
        <v>0</v>
      </c>
      <c r="BN183" s="147">
        <f t="shared" si="336"/>
        <v>0</v>
      </c>
      <c r="BO183" s="164" t="str">
        <f t="shared" si="337"/>
        <v xml:space="preserve">មិនចាត់ថ្នាក់ </v>
      </c>
      <c r="BP183" s="164" t="str">
        <f t="shared" si="338"/>
        <v xml:space="preserve"> មិនចាត់ថ្នាក់</v>
      </c>
      <c r="BQ183" s="53" t="str">
        <f t="shared" si="363"/>
        <v xml:space="preserve"> </v>
      </c>
      <c r="BR183" s="51">
        <f>វត្តមាន!BV183</f>
        <v>0</v>
      </c>
      <c r="BS183" s="51">
        <f>វត្តមាន!BW183</f>
        <v>0</v>
      </c>
      <c r="BT183" s="51">
        <f>វត្តមាន!BX183</f>
        <v>0</v>
      </c>
      <c r="BU183" s="51">
        <f>វត្តមាន!BY183</f>
        <v>0</v>
      </c>
      <c r="BV183" s="8"/>
      <c r="BW183" s="9" t="str">
        <f t="shared" si="283"/>
        <v xml:space="preserve"> </v>
      </c>
      <c r="BX183" s="8"/>
      <c r="BY183" s="9" t="str">
        <f t="shared" si="284"/>
        <v xml:space="preserve"> </v>
      </c>
      <c r="BZ183" s="8"/>
      <c r="CA183" s="9" t="str">
        <f t="shared" si="285"/>
        <v xml:space="preserve"> </v>
      </c>
      <c r="CB183" s="8"/>
      <c r="CC183" s="9" t="str">
        <f t="shared" si="286"/>
        <v xml:space="preserve"> </v>
      </c>
      <c r="CD183" s="8"/>
      <c r="CE183" s="9" t="str">
        <f t="shared" si="287"/>
        <v xml:space="preserve"> </v>
      </c>
      <c r="CF183" s="8"/>
      <c r="CG183" s="9" t="str">
        <f t="shared" si="288"/>
        <v xml:space="preserve"> </v>
      </c>
      <c r="CH183" s="8"/>
      <c r="CI183" s="9" t="str">
        <f t="shared" si="289"/>
        <v xml:space="preserve"> </v>
      </c>
      <c r="CJ183" s="8"/>
      <c r="CK183" s="9" t="str">
        <f t="shared" si="290"/>
        <v xml:space="preserve"> </v>
      </c>
      <c r="CL183" s="8"/>
      <c r="CM183" s="9" t="str">
        <f t="shared" si="291"/>
        <v xml:space="preserve"> </v>
      </c>
      <c r="CN183" s="8"/>
      <c r="CO183" s="9" t="str">
        <f t="shared" si="292"/>
        <v xml:space="preserve"> </v>
      </c>
      <c r="CP183" s="8"/>
      <c r="CQ183" s="9" t="str">
        <f t="shared" si="293"/>
        <v xml:space="preserve"> </v>
      </c>
      <c r="CR183" s="2"/>
      <c r="CS183" s="9" t="str">
        <f t="shared" si="339"/>
        <v>F</v>
      </c>
      <c r="CT183" s="53">
        <f t="shared" si="340"/>
        <v>0</v>
      </c>
      <c r="CU183" s="147">
        <f t="shared" si="341"/>
        <v>0</v>
      </c>
      <c r="CV183" s="164" t="str">
        <f t="shared" si="342"/>
        <v xml:space="preserve">មិនចាត់ថ្នាក់ </v>
      </c>
      <c r="CW183" s="164" t="str">
        <f t="shared" si="343"/>
        <v xml:space="preserve"> មិនចាត់ថ្នាក់</v>
      </c>
      <c r="CX183" s="53" t="str">
        <f t="shared" si="364"/>
        <v xml:space="preserve"> </v>
      </c>
      <c r="CY183" s="51">
        <f>វត្តមាន!DF183</f>
        <v>0</v>
      </c>
      <c r="CZ183" s="51">
        <f>វត្តមាន!DG183</f>
        <v>0</v>
      </c>
      <c r="DA183" s="51">
        <f>វត្តមាន!DH183</f>
        <v>0</v>
      </c>
      <c r="DB183" s="51">
        <f>វត្តមាន!DI183</f>
        <v>0</v>
      </c>
      <c r="DC183" s="8"/>
      <c r="DD183" s="9" t="str">
        <f t="shared" si="294"/>
        <v xml:space="preserve"> </v>
      </c>
      <c r="DE183" s="8"/>
      <c r="DF183" s="9" t="str">
        <f t="shared" si="295"/>
        <v xml:space="preserve"> </v>
      </c>
      <c r="DG183" s="8"/>
      <c r="DH183" s="9" t="str">
        <f t="shared" si="296"/>
        <v xml:space="preserve"> </v>
      </c>
      <c r="DI183" s="8"/>
      <c r="DJ183" s="9" t="str">
        <f t="shared" si="297"/>
        <v xml:space="preserve"> </v>
      </c>
      <c r="DK183" s="8"/>
      <c r="DL183" s="9" t="str">
        <f t="shared" si="298"/>
        <v xml:space="preserve"> </v>
      </c>
      <c r="DM183" s="8"/>
      <c r="DN183" s="9" t="str">
        <f t="shared" si="299"/>
        <v xml:space="preserve"> </v>
      </c>
      <c r="DO183" s="8"/>
      <c r="DP183" s="9" t="str">
        <f t="shared" si="300"/>
        <v xml:space="preserve"> </v>
      </c>
      <c r="DQ183" s="8"/>
      <c r="DR183" s="9" t="str">
        <f t="shared" si="301"/>
        <v xml:space="preserve"> </v>
      </c>
      <c r="DS183" s="8"/>
      <c r="DT183" s="9" t="str">
        <f t="shared" si="302"/>
        <v xml:space="preserve"> </v>
      </c>
      <c r="DU183" s="8"/>
      <c r="DV183" s="9" t="str">
        <f t="shared" si="303"/>
        <v xml:space="preserve"> </v>
      </c>
      <c r="DW183" s="8"/>
      <c r="DX183" s="9" t="str">
        <f t="shared" si="304"/>
        <v xml:space="preserve"> </v>
      </c>
      <c r="DY183" s="2"/>
      <c r="DZ183" s="9" t="str">
        <f t="shared" si="344"/>
        <v>F</v>
      </c>
      <c r="EA183" s="53">
        <f t="shared" si="345"/>
        <v>0</v>
      </c>
      <c r="EB183" s="147">
        <f t="shared" si="346"/>
        <v>0</v>
      </c>
      <c r="EC183" s="164" t="str">
        <f t="shared" si="347"/>
        <v xml:space="preserve">មិនចាត់ថ្នាក់ </v>
      </c>
      <c r="ED183" s="164" t="str">
        <f t="shared" si="348"/>
        <v xml:space="preserve"> មិនចាត់ថ្នាក់</v>
      </c>
      <c r="EE183" s="53" t="str">
        <f t="shared" si="365"/>
        <v xml:space="preserve"> </v>
      </c>
      <c r="EF183" s="58">
        <f>វត្តមាន!EP183</f>
        <v>2</v>
      </c>
      <c r="EG183" s="58">
        <f>វត្តមាន!EQ183</f>
        <v>2</v>
      </c>
      <c r="EH183" s="58">
        <f>វត្តមាន!ER183</f>
        <v>2</v>
      </c>
      <c r="EI183" s="58">
        <f>វត្តមាន!ES183</f>
        <v>6</v>
      </c>
      <c r="EJ183" s="67"/>
      <c r="EK183" s="8"/>
      <c r="EL183" s="9" t="str">
        <f t="shared" si="305"/>
        <v xml:space="preserve"> </v>
      </c>
      <c r="EM183" s="9"/>
      <c r="EN183" s="8"/>
      <c r="EO183" s="9" t="str">
        <f t="shared" si="306"/>
        <v xml:space="preserve"> </v>
      </c>
      <c r="EP183" s="9"/>
      <c r="EQ183" s="8"/>
      <c r="ER183" s="9" t="str">
        <f t="shared" si="307"/>
        <v xml:space="preserve"> </v>
      </c>
      <c r="ES183" s="9"/>
      <c r="ET183" s="8"/>
      <c r="EU183" s="9" t="str">
        <f t="shared" si="308"/>
        <v xml:space="preserve"> </v>
      </c>
      <c r="EV183" s="9"/>
      <c r="EW183" s="8"/>
      <c r="EX183" s="9" t="str">
        <f t="shared" si="309"/>
        <v xml:space="preserve"> </v>
      </c>
      <c r="EY183" s="9"/>
      <c r="EZ183" s="8"/>
      <c r="FA183" s="9" t="str">
        <f t="shared" si="310"/>
        <v xml:space="preserve"> </v>
      </c>
      <c r="FB183" s="9"/>
      <c r="FC183" s="8"/>
      <c r="FD183" s="9" t="str">
        <f t="shared" si="311"/>
        <v xml:space="preserve"> </v>
      </c>
      <c r="FE183" s="9"/>
      <c r="FF183" s="8"/>
      <c r="FG183" s="9" t="str">
        <f t="shared" si="312"/>
        <v xml:space="preserve"> </v>
      </c>
      <c r="FH183" s="9"/>
      <c r="FI183" s="8"/>
      <c r="FJ183" s="9" t="str">
        <f t="shared" si="313"/>
        <v xml:space="preserve"> </v>
      </c>
      <c r="FK183" s="9"/>
      <c r="FL183" s="8"/>
      <c r="FM183" s="9" t="str">
        <f t="shared" si="314"/>
        <v xml:space="preserve"> </v>
      </c>
      <c r="FN183" s="9"/>
      <c r="FO183" s="8"/>
      <c r="FP183" s="9" t="str">
        <f t="shared" si="315"/>
        <v xml:space="preserve"> </v>
      </c>
      <c r="FQ183" s="9"/>
      <c r="FR183" s="2"/>
      <c r="FS183" s="9" t="str">
        <f t="shared" si="316"/>
        <v xml:space="preserve"> </v>
      </c>
      <c r="FT183" s="8">
        <f t="shared" si="317"/>
        <v>47</v>
      </c>
      <c r="FU183" s="53">
        <f t="shared" si="349"/>
        <v>0</v>
      </c>
      <c r="FV183" s="147">
        <f t="shared" si="350"/>
        <v>0</v>
      </c>
      <c r="FW183" s="164" t="str">
        <f t="shared" si="351"/>
        <v xml:space="preserve">មិនចាត់ថ្នាក់ </v>
      </c>
      <c r="FX183" s="164" t="str">
        <f t="shared" si="352"/>
        <v xml:space="preserve"> មិនចាត់ថ្នាក់</v>
      </c>
      <c r="FY183" s="53" t="str">
        <f t="shared" si="366"/>
        <v xml:space="preserve"> </v>
      </c>
      <c r="FZ183" s="58">
        <f>វត្តមាន!FZ183</f>
        <v>2</v>
      </c>
      <c r="GA183" s="58">
        <f>វត្តមាន!GA183</f>
        <v>2</v>
      </c>
      <c r="GB183" s="58">
        <f>វត្តមាន!GB183</f>
        <v>2</v>
      </c>
      <c r="GC183" s="58">
        <f>វត្តមាន!GC183</f>
        <v>6</v>
      </c>
      <c r="GD183" s="69">
        <f t="shared" si="353"/>
        <v>0</v>
      </c>
      <c r="GE183" s="69">
        <f t="shared" si="318"/>
        <v>0</v>
      </c>
      <c r="GF183" s="69">
        <f t="shared" si="319"/>
        <v>0</v>
      </c>
      <c r="GG183" s="164" t="str">
        <f t="shared" si="354"/>
        <v xml:space="preserve">មិនចាត់ថ្នាក់ </v>
      </c>
      <c r="GH183" s="164" t="str">
        <f t="shared" si="355"/>
        <v xml:space="preserve"> មិនចាត់ថ្នាក់</v>
      </c>
      <c r="GI183" s="53" t="str">
        <f t="shared" si="367"/>
        <v xml:space="preserve"> </v>
      </c>
      <c r="GJ183" s="2">
        <f t="shared" si="356"/>
        <v>4</v>
      </c>
      <c r="GK183" s="2">
        <f t="shared" si="357"/>
        <v>4</v>
      </c>
      <c r="GL183" s="2">
        <f t="shared" si="358"/>
        <v>4</v>
      </c>
      <c r="GM183" s="2">
        <f t="shared" si="359"/>
        <v>12</v>
      </c>
    </row>
    <row r="184" spans="1:195" hidden="1">
      <c r="A184" s="2"/>
      <c r="B184" s="2"/>
      <c r="C184" s="2">
        <f>ប្រវត្តិរូបសិស្ស!C184</f>
        <v>0</v>
      </c>
      <c r="D184" s="2">
        <f>ប្រវត្តិរូបសិស្ស!D184</f>
        <v>0</v>
      </c>
      <c r="E184" s="7">
        <f>ប្រវត្តិរូបសិស្ស!E184</f>
        <v>0</v>
      </c>
      <c r="F184" s="7">
        <f>ប្រវត្តិរូបសិស្ស!G184</f>
        <v>0</v>
      </c>
      <c r="G184" s="8"/>
      <c r="H184" s="9" t="str">
        <f t="shared" si="261"/>
        <v xml:space="preserve"> </v>
      </c>
      <c r="I184" s="8"/>
      <c r="J184" s="9" t="str">
        <f t="shared" si="262"/>
        <v xml:space="preserve"> </v>
      </c>
      <c r="K184" s="8"/>
      <c r="L184" s="9" t="str">
        <f t="shared" si="263"/>
        <v xml:space="preserve"> </v>
      </c>
      <c r="M184" s="8"/>
      <c r="N184" s="9" t="str">
        <f t="shared" si="264"/>
        <v xml:space="preserve"> </v>
      </c>
      <c r="O184" s="8"/>
      <c r="P184" s="9" t="str">
        <f t="shared" si="265"/>
        <v xml:space="preserve"> </v>
      </c>
      <c r="Q184" s="8"/>
      <c r="R184" s="9" t="str">
        <f t="shared" si="266"/>
        <v xml:space="preserve"> </v>
      </c>
      <c r="S184" s="8"/>
      <c r="T184" s="9" t="str">
        <f t="shared" si="267"/>
        <v xml:space="preserve"> </v>
      </c>
      <c r="U184" s="8"/>
      <c r="V184" s="9" t="str">
        <f t="shared" si="268"/>
        <v xml:space="preserve"> </v>
      </c>
      <c r="W184" s="8"/>
      <c r="X184" s="9" t="str">
        <f t="shared" si="269"/>
        <v xml:space="preserve"> </v>
      </c>
      <c r="Y184" s="9"/>
      <c r="Z184" s="8"/>
      <c r="AA184" s="9" t="str">
        <f t="shared" si="329"/>
        <v xml:space="preserve"> </v>
      </c>
      <c r="AB184" s="8"/>
      <c r="AC184" s="9" t="str">
        <f t="shared" si="270"/>
        <v xml:space="preserve"> </v>
      </c>
      <c r="AD184" s="2"/>
      <c r="AE184" s="9" t="str">
        <f t="shared" si="271"/>
        <v>F</v>
      </c>
      <c r="AF184" s="53">
        <f t="shared" si="330"/>
        <v>0</v>
      </c>
      <c r="AG184" s="147">
        <f t="shared" si="331"/>
        <v>0</v>
      </c>
      <c r="AH184" s="164" t="str">
        <f t="shared" si="360"/>
        <v xml:space="preserve">មិនចាត់ថ្នាក់ </v>
      </c>
      <c r="AI184" s="164" t="str">
        <f t="shared" si="361"/>
        <v xml:space="preserve"> មិនចាត់ថ្នាក់</v>
      </c>
      <c r="AJ184" s="53" t="str">
        <f t="shared" si="362"/>
        <v xml:space="preserve"> </v>
      </c>
      <c r="AK184" s="53">
        <f>វត្តមាន!BV184</f>
        <v>0</v>
      </c>
      <c r="AL184" s="53">
        <f>វត្តមាន!BW184</f>
        <v>0</v>
      </c>
      <c r="AM184" s="53">
        <f>វត្តមាន!BX184</f>
        <v>0</v>
      </c>
      <c r="AN184" s="53">
        <f>វត្តមាន!BY184</f>
        <v>0</v>
      </c>
      <c r="AO184" s="8"/>
      <c r="AP184" s="9" t="str">
        <f t="shared" si="272"/>
        <v xml:space="preserve"> </v>
      </c>
      <c r="AQ184" s="8"/>
      <c r="AR184" s="9" t="str">
        <f t="shared" si="273"/>
        <v xml:space="preserve"> </v>
      </c>
      <c r="AS184" s="8"/>
      <c r="AT184" s="9" t="str">
        <f t="shared" si="274"/>
        <v xml:space="preserve"> </v>
      </c>
      <c r="AU184" s="8"/>
      <c r="AV184" s="9" t="str">
        <f t="shared" si="275"/>
        <v xml:space="preserve"> </v>
      </c>
      <c r="AW184" s="8"/>
      <c r="AX184" s="9" t="str">
        <f t="shared" si="276"/>
        <v xml:space="preserve"> </v>
      </c>
      <c r="AY184" s="8"/>
      <c r="AZ184" s="9" t="str">
        <f t="shared" si="277"/>
        <v xml:space="preserve"> </v>
      </c>
      <c r="BA184" s="8"/>
      <c r="BB184" s="9" t="str">
        <f t="shared" si="278"/>
        <v xml:space="preserve"> </v>
      </c>
      <c r="BC184" s="8"/>
      <c r="BD184" s="9" t="str">
        <f t="shared" si="279"/>
        <v xml:space="preserve"> </v>
      </c>
      <c r="BE184" s="8"/>
      <c r="BF184" s="9" t="str">
        <f t="shared" si="280"/>
        <v xml:space="preserve"> </v>
      </c>
      <c r="BG184" s="8"/>
      <c r="BH184" s="9" t="str">
        <f t="shared" si="281"/>
        <v xml:space="preserve"> </v>
      </c>
      <c r="BI184" s="8"/>
      <c r="BJ184" s="9" t="str">
        <f t="shared" si="282"/>
        <v xml:space="preserve"> </v>
      </c>
      <c r="BK184" s="2"/>
      <c r="BL184" s="9" t="str">
        <f t="shared" si="334"/>
        <v>F</v>
      </c>
      <c r="BM184" s="53">
        <f t="shared" si="335"/>
        <v>0</v>
      </c>
      <c r="BN184" s="147">
        <f t="shared" si="336"/>
        <v>0</v>
      </c>
      <c r="BO184" s="164" t="str">
        <f t="shared" si="337"/>
        <v xml:space="preserve">មិនចាត់ថ្នាក់ </v>
      </c>
      <c r="BP184" s="164" t="str">
        <f t="shared" si="338"/>
        <v xml:space="preserve"> មិនចាត់ថ្នាក់</v>
      </c>
      <c r="BQ184" s="53" t="str">
        <f t="shared" si="363"/>
        <v xml:space="preserve"> </v>
      </c>
      <c r="BR184" s="51">
        <f>វត្តមាន!BV184</f>
        <v>0</v>
      </c>
      <c r="BS184" s="51">
        <f>វត្តមាន!BW184</f>
        <v>0</v>
      </c>
      <c r="BT184" s="51">
        <f>វត្តមាន!BX184</f>
        <v>0</v>
      </c>
      <c r="BU184" s="51">
        <f>វត្តមាន!BY184</f>
        <v>0</v>
      </c>
      <c r="BV184" s="8"/>
      <c r="BW184" s="9" t="str">
        <f t="shared" si="283"/>
        <v xml:space="preserve"> </v>
      </c>
      <c r="BX184" s="8"/>
      <c r="BY184" s="9" t="str">
        <f t="shared" si="284"/>
        <v xml:space="preserve"> </v>
      </c>
      <c r="BZ184" s="8"/>
      <c r="CA184" s="9" t="str">
        <f t="shared" si="285"/>
        <v xml:space="preserve"> </v>
      </c>
      <c r="CB184" s="8"/>
      <c r="CC184" s="9" t="str">
        <f t="shared" si="286"/>
        <v xml:space="preserve"> </v>
      </c>
      <c r="CD184" s="8"/>
      <c r="CE184" s="9" t="str">
        <f t="shared" si="287"/>
        <v xml:space="preserve"> </v>
      </c>
      <c r="CF184" s="8"/>
      <c r="CG184" s="9" t="str">
        <f t="shared" si="288"/>
        <v xml:space="preserve"> </v>
      </c>
      <c r="CH184" s="8"/>
      <c r="CI184" s="9" t="str">
        <f t="shared" si="289"/>
        <v xml:space="preserve"> </v>
      </c>
      <c r="CJ184" s="8"/>
      <c r="CK184" s="9" t="str">
        <f t="shared" si="290"/>
        <v xml:space="preserve"> </v>
      </c>
      <c r="CL184" s="8"/>
      <c r="CM184" s="9" t="str">
        <f t="shared" si="291"/>
        <v xml:space="preserve"> </v>
      </c>
      <c r="CN184" s="8"/>
      <c r="CO184" s="9" t="str">
        <f t="shared" si="292"/>
        <v xml:space="preserve"> </v>
      </c>
      <c r="CP184" s="8"/>
      <c r="CQ184" s="9" t="str">
        <f t="shared" si="293"/>
        <v xml:space="preserve"> </v>
      </c>
      <c r="CR184" s="2"/>
      <c r="CS184" s="9" t="str">
        <f t="shared" si="339"/>
        <v>F</v>
      </c>
      <c r="CT184" s="53">
        <f t="shared" si="340"/>
        <v>0</v>
      </c>
      <c r="CU184" s="147">
        <f t="shared" si="341"/>
        <v>0</v>
      </c>
      <c r="CV184" s="164" t="str">
        <f t="shared" si="342"/>
        <v xml:space="preserve">មិនចាត់ថ្នាក់ </v>
      </c>
      <c r="CW184" s="164" t="str">
        <f t="shared" si="343"/>
        <v xml:space="preserve"> មិនចាត់ថ្នាក់</v>
      </c>
      <c r="CX184" s="53" t="str">
        <f t="shared" si="364"/>
        <v xml:space="preserve"> </v>
      </c>
      <c r="CY184" s="51">
        <f>វត្តមាន!DF184</f>
        <v>0</v>
      </c>
      <c r="CZ184" s="51">
        <f>វត្តមាន!DG184</f>
        <v>0</v>
      </c>
      <c r="DA184" s="51">
        <f>វត្តមាន!DH184</f>
        <v>0</v>
      </c>
      <c r="DB184" s="51">
        <f>វត្តមាន!DI184</f>
        <v>0</v>
      </c>
      <c r="DC184" s="8"/>
      <c r="DD184" s="9" t="str">
        <f t="shared" si="294"/>
        <v xml:space="preserve"> </v>
      </c>
      <c r="DE184" s="8"/>
      <c r="DF184" s="9" t="str">
        <f t="shared" si="295"/>
        <v xml:space="preserve"> </v>
      </c>
      <c r="DG184" s="8"/>
      <c r="DH184" s="9" t="str">
        <f t="shared" si="296"/>
        <v xml:space="preserve"> </v>
      </c>
      <c r="DI184" s="8"/>
      <c r="DJ184" s="9" t="str">
        <f t="shared" si="297"/>
        <v xml:space="preserve"> </v>
      </c>
      <c r="DK184" s="8"/>
      <c r="DL184" s="9" t="str">
        <f t="shared" si="298"/>
        <v xml:space="preserve"> </v>
      </c>
      <c r="DM184" s="8"/>
      <c r="DN184" s="9" t="str">
        <f t="shared" si="299"/>
        <v xml:space="preserve"> </v>
      </c>
      <c r="DO184" s="8"/>
      <c r="DP184" s="9" t="str">
        <f t="shared" si="300"/>
        <v xml:space="preserve"> </v>
      </c>
      <c r="DQ184" s="8"/>
      <c r="DR184" s="9" t="str">
        <f t="shared" si="301"/>
        <v xml:space="preserve"> </v>
      </c>
      <c r="DS184" s="8"/>
      <c r="DT184" s="9" t="str">
        <f t="shared" si="302"/>
        <v xml:space="preserve"> </v>
      </c>
      <c r="DU184" s="8"/>
      <c r="DV184" s="9" t="str">
        <f t="shared" si="303"/>
        <v xml:space="preserve"> </v>
      </c>
      <c r="DW184" s="8"/>
      <c r="DX184" s="9" t="str">
        <f t="shared" si="304"/>
        <v xml:space="preserve"> </v>
      </c>
      <c r="DY184" s="2"/>
      <c r="DZ184" s="9" t="str">
        <f t="shared" si="344"/>
        <v>F</v>
      </c>
      <c r="EA184" s="53">
        <f t="shared" si="345"/>
        <v>0</v>
      </c>
      <c r="EB184" s="147">
        <f t="shared" si="346"/>
        <v>0</v>
      </c>
      <c r="EC184" s="164" t="str">
        <f t="shared" si="347"/>
        <v xml:space="preserve">មិនចាត់ថ្នាក់ </v>
      </c>
      <c r="ED184" s="164" t="str">
        <f t="shared" si="348"/>
        <v xml:space="preserve"> មិនចាត់ថ្នាក់</v>
      </c>
      <c r="EE184" s="53" t="str">
        <f t="shared" si="365"/>
        <v xml:space="preserve"> </v>
      </c>
      <c r="EF184" s="58">
        <f>វត្តមាន!EP184</f>
        <v>2</v>
      </c>
      <c r="EG184" s="58">
        <f>វត្តមាន!EQ184</f>
        <v>2</v>
      </c>
      <c r="EH184" s="58">
        <f>វត្តមាន!ER184</f>
        <v>2</v>
      </c>
      <c r="EI184" s="58">
        <f>វត្តមាន!ES184</f>
        <v>6</v>
      </c>
      <c r="EJ184" s="67"/>
      <c r="EK184" s="8"/>
      <c r="EL184" s="9" t="str">
        <f t="shared" si="305"/>
        <v xml:space="preserve"> </v>
      </c>
      <c r="EM184" s="9"/>
      <c r="EN184" s="8"/>
      <c r="EO184" s="9" t="str">
        <f t="shared" si="306"/>
        <v xml:space="preserve"> </v>
      </c>
      <c r="EP184" s="9"/>
      <c r="EQ184" s="8"/>
      <c r="ER184" s="9" t="str">
        <f t="shared" si="307"/>
        <v xml:space="preserve"> </v>
      </c>
      <c r="ES184" s="9"/>
      <c r="ET184" s="8"/>
      <c r="EU184" s="9" t="str">
        <f t="shared" si="308"/>
        <v xml:space="preserve"> </v>
      </c>
      <c r="EV184" s="9"/>
      <c r="EW184" s="8"/>
      <c r="EX184" s="9" t="str">
        <f t="shared" si="309"/>
        <v xml:space="preserve"> </v>
      </c>
      <c r="EY184" s="9"/>
      <c r="EZ184" s="8"/>
      <c r="FA184" s="9" t="str">
        <f t="shared" si="310"/>
        <v xml:space="preserve"> </v>
      </c>
      <c r="FB184" s="9"/>
      <c r="FC184" s="8"/>
      <c r="FD184" s="9" t="str">
        <f t="shared" si="311"/>
        <v xml:space="preserve"> </v>
      </c>
      <c r="FE184" s="9"/>
      <c r="FF184" s="8"/>
      <c r="FG184" s="9" t="str">
        <f t="shared" si="312"/>
        <v xml:space="preserve"> </v>
      </c>
      <c r="FH184" s="9"/>
      <c r="FI184" s="8"/>
      <c r="FJ184" s="9" t="str">
        <f t="shared" si="313"/>
        <v xml:space="preserve"> </v>
      </c>
      <c r="FK184" s="9"/>
      <c r="FL184" s="8"/>
      <c r="FM184" s="9" t="str">
        <f t="shared" si="314"/>
        <v xml:space="preserve"> </v>
      </c>
      <c r="FN184" s="9"/>
      <c r="FO184" s="8"/>
      <c r="FP184" s="9" t="str">
        <f t="shared" si="315"/>
        <v xml:space="preserve"> </v>
      </c>
      <c r="FQ184" s="9"/>
      <c r="FR184" s="2"/>
      <c r="FS184" s="9" t="str">
        <f t="shared" si="316"/>
        <v xml:space="preserve"> </v>
      </c>
      <c r="FT184" s="8">
        <f t="shared" si="317"/>
        <v>47</v>
      </c>
      <c r="FU184" s="53">
        <f t="shared" si="349"/>
        <v>0</v>
      </c>
      <c r="FV184" s="147">
        <f t="shared" si="350"/>
        <v>0</v>
      </c>
      <c r="FW184" s="164" t="str">
        <f t="shared" si="351"/>
        <v xml:space="preserve">មិនចាត់ថ្នាក់ </v>
      </c>
      <c r="FX184" s="164" t="str">
        <f t="shared" si="352"/>
        <v xml:space="preserve"> មិនចាត់ថ្នាក់</v>
      </c>
      <c r="FY184" s="53" t="str">
        <f t="shared" si="366"/>
        <v xml:space="preserve"> </v>
      </c>
      <c r="FZ184" s="58">
        <f>វត្តមាន!FZ184</f>
        <v>2</v>
      </c>
      <c r="GA184" s="58">
        <f>វត្តមាន!GA184</f>
        <v>2</v>
      </c>
      <c r="GB184" s="58">
        <f>វត្តមាន!GB184</f>
        <v>2</v>
      </c>
      <c r="GC184" s="58">
        <f>វត្តមាន!GC184</f>
        <v>6</v>
      </c>
      <c r="GD184" s="69">
        <f t="shared" si="353"/>
        <v>0</v>
      </c>
      <c r="GE184" s="69">
        <f t="shared" si="318"/>
        <v>0</v>
      </c>
      <c r="GF184" s="69">
        <f t="shared" si="319"/>
        <v>0</v>
      </c>
      <c r="GG184" s="164" t="str">
        <f t="shared" si="354"/>
        <v xml:space="preserve">មិនចាត់ថ្នាក់ </v>
      </c>
      <c r="GH184" s="164" t="str">
        <f t="shared" si="355"/>
        <v xml:space="preserve"> មិនចាត់ថ្នាក់</v>
      </c>
      <c r="GI184" s="53" t="str">
        <f t="shared" si="367"/>
        <v xml:space="preserve"> </v>
      </c>
      <c r="GJ184" s="2">
        <f t="shared" si="356"/>
        <v>4</v>
      </c>
      <c r="GK184" s="2">
        <f t="shared" si="357"/>
        <v>4</v>
      </c>
      <c r="GL184" s="2">
        <f t="shared" si="358"/>
        <v>4</v>
      </c>
      <c r="GM184" s="2">
        <f t="shared" si="359"/>
        <v>12</v>
      </c>
    </row>
    <row r="185" spans="1:195" hidden="1">
      <c r="A185" s="2"/>
      <c r="B185" s="2"/>
      <c r="C185" s="2">
        <f>ប្រវត្តិរូបសិស្ស!C185</f>
        <v>0</v>
      </c>
      <c r="D185" s="2">
        <f>ប្រវត្តិរូបសិស្ស!D185</f>
        <v>0</v>
      </c>
      <c r="E185" s="7">
        <f>ប្រវត្តិរូបសិស្ស!E185</f>
        <v>0</v>
      </c>
      <c r="F185" s="7">
        <f>ប្រវត្តិរូបសិស្ស!G185</f>
        <v>0</v>
      </c>
      <c r="G185" s="8"/>
      <c r="H185" s="9" t="str">
        <f t="shared" si="261"/>
        <v xml:space="preserve"> </v>
      </c>
      <c r="I185" s="8"/>
      <c r="J185" s="9" t="str">
        <f t="shared" si="262"/>
        <v xml:space="preserve"> </v>
      </c>
      <c r="K185" s="8"/>
      <c r="L185" s="9" t="str">
        <f t="shared" si="263"/>
        <v xml:space="preserve"> </v>
      </c>
      <c r="M185" s="8"/>
      <c r="N185" s="9" t="str">
        <f t="shared" si="264"/>
        <v xml:space="preserve"> </v>
      </c>
      <c r="O185" s="8"/>
      <c r="P185" s="9" t="str">
        <f t="shared" si="265"/>
        <v xml:space="preserve"> </v>
      </c>
      <c r="Q185" s="8"/>
      <c r="R185" s="9" t="str">
        <f t="shared" si="266"/>
        <v xml:space="preserve"> </v>
      </c>
      <c r="S185" s="8"/>
      <c r="T185" s="9" t="str">
        <f t="shared" si="267"/>
        <v xml:space="preserve"> </v>
      </c>
      <c r="U185" s="8"/>
      <c r="V185" s="9" t="str">
        <f t="shared" si="268"/>
        <v xml:space="preserve"> </v>
      </c>
      <c r="W185" s="8"/>
      <c r="X185" s="9" t="str">
        <f t="shared" si="269"/>
        <v xml:space="preserve"> </v>
      </c>
      <c r="Y185" s="9"/>
      <c r="Z185" s="8"/>
      <c r="AA185" s="9" t="str">
        <f t="shared" si="329"/>
        <v xml:space="preserve"> </v>
      </c>
      <c r="AB185" s="8"/>
      <c r="AC185" s="9" t="str">
        <f t="shared" si="270"/>
        <v xml:space="preserve"> </v>
      </c>
      <c r="AD185" s="2"/>
      <c r="AE185" s="9" t="str">
        <f t="shared" si="271"/>
        <v>F</v>
      </c>
      <c r="AF185" s="53">
        <f t="shared" si="330"/>
        <v>0</v>
      </c>
      <c r="AG185" s="147">
        <f t="shared" si="331"/>
        <v>0</v>
      </c>
      <c r="AH185" s="164" t="str">
        <f t="shared" si="360"/>
        <v xml:space="preserve">មិនចាត់ថ្នាក់ </v>
      </c>
      <c r="AI185" s="164" t="str">
        <f t="shared" si="361"/>
        <v xml:space="preserve"> មិនចាត់ថ្នាក់</v>
      </c>
      <c r="AJ185" s="53" t="str">
        <f t="shared" si="362"/>
        <v xml:space="preserve"> </v>
      </c>
      <c r="AK185" s="53">
        <f>វត្តមាន!BV185</f>
        <v>0</v>
      </c>
      <c r="AL185" s="53">
        <f>វត្តមាន!BW185</f>
        <v>0</v>
      </c>
      <c r="AM185" s="53">
        <f>វត្តមាន!BX185</f>
        <v>0</v>
      </c>
      <c r="AN185" s="53">
        <f>វត្តមាន!BY185</f>
        <v>0</v>
      </c>
      <c r="AO185" s="8"/>
      <c r="AP185" s="9" t="str">
        <f t="shared" si="272"/>
        <v xml:space="preserve"> </v>
      </c>
      <c r="AQ185" s="8"/>
      <c r="AR185" s="9" t="str">
        <f t="shared" si="273"/>
        <v xml:space="preserve"> </v>
      </c>
      <c r="AS185" s="8"/>
      <c r="AT185" s="9" t="str">
        <f t="shared" si="274"/>
        <v xml:space="preserve"> </v>
      </c>
      <c r="AU185" s="8"/>
      <c r="AV185" s="9" t="str">
        <f t="shared" si="275"/>
        <v xml:space="preserve"> </v>
      </c>
      <c r="AW185" s="8"/>
      <c r="AX185" s="9" t="str">
        <f t="shared" si="276"/>
        <v xml:space="preserve"> </v>
      </c>
      <c r="AY185" s="8"/>
      <c r="AZ185" s="9" t="str">
        <f t="shared" si="277"/>
        <v xml:space="preserve"> </v>
      </c>
      <c r="BA185" s="8"/>
      <c r="BB185" s="9" t="str">
        <f t="shared" si="278"/>
        <v xml:space="preserve"> </v>
      </c>
      <c r="BC185" s="8"/>
      <c r="BD185" s="9" t="str">
        <f t="shared" si="279"/>
        <v xml:space="preserve"> </v>
      </c>
      <c r="BE185" s="8"/>
      <c r="BF185" s="9" t="str">
        <f t="shared" si="280"/>
        <v xml:space="preserve"> </v>
      </c>
      <c r="BG185" s="8"/>
      <c r="BH185" s="9" t="str">
        <f t="shared" si="281"/>
        <v xml:space="preserve"> </v>
      </c>
      <c r="BI185" s="8"/>
      <c r="BJ185" s="9" t="str">
        <f t="shared" si="282"/>
        <v xml:space="preserve"> </v>
      </c>
      <c r="BK185" s="2"/>
      <c r="BL185" s="9" t="str">
        <f t="shared" si="334"/>
        <v>F</v>
      </c>
      <c r="BM185" s="53">
        <f t="shared" si="335"/>
        <v>0</v>
      </c>
      <c r="BN185" s="147">
        <f t="shared" si="336"/>
        <v>0</v>
      </c>
      <c r="BO185" s="164" t="str">
        <f t="shared" si="337"/>
        <v xml:space="preserve">មិនចាត់ថ្នាក់ </v>
      </c>
      <c r="BP185" s="164" t="str">
        <f t="shared" si="338"/>
        <v xml:space="preserve"> មិនចាត់ថ្នាក់</v>
      </c>
      <c r="BQ185" s="53" t="str">
        <f t="shared" si="363"/>
        <v xml:space="preserve"> </v>
      </c>
      <c r="BR185" s="51">
        <f>វត្តមាន!BV185</f>
        <v>0</v>
      </c>
      <c r="BS185" s="51">
        <f>វត្តមាន!BW185</f>
        <v>0</v>
      </c>
      <c r="BT185" s="51">
        <f>វត្តមាន!BX185</f>
        <v>0</v>
      </c>
      <c r="BU185" s="51">
        <f>វត្តមាន!BY185</f>
        <v>0</v>
      </c>
      <c r="BV185" s="8"/>
      <c r="BW185" s="9" t="str">
        <f t="shared" si="283"/>
        <v xml:space="preserve"> </v>
      </c>
      <c r="BX185" s="8"/>
      <c r="BY185" s="9" t="str">
        <f t="shared" si="284"/>
        <v xml:space="preserve"> </v>
      </c>
      <c r="BZ185" s="8"/>
      <c r="CA185" s="9" t="str">
        <f t="shared" si="285"/>
        <v xml:space="preserve"> </v>
      </c>
      <c r="CB185" s="8"/>
      <c r="CC185" s="9" t="str">
        <f t="shared" si="286"/>
        <v xml:space="preserve"> </v>
      </c>
      <c r="CD185" s="8"/>
      <c r="CE185" s="9" t="str">
        <f t="shared" si="287"/>
        <v xml:space="preserve"> </v>
      </c>
      <c r="CF185" s="8"/>
      <c r="CG185" s="9" t="str">
        <f t="shared" si="288"/>
        <v xml:space="preserve"> </v>
      </c>
      <c r="CH185" s="8"/>
      <c r="CI185" s="9" t="str">
        <f t="shared" si="289"/>
        <v xml:space="preserve"> </v>
      </c>
      <c r="CJ185" s="8"/>
      <c r="CK185" s="9" t="str">
        <f t="shared" si="290"/>
        <v xml:space="preserve"> </v>
      </c>
      <c r="CL185" s="8"/>
      <c r="CM185" s="9" t="str">
        <f t="shared" si="291"/>
        <v xml:space="preserve"> </v>
      </c>
      <c r="CN185" s="8"/>
      <c r="CO185" s="9" t="str">
        <f t="shared" si="292"/>
        <v xml:space="preserve"> </v>
      </c>
      <c r="CP185" s="8"/>
      <c r="CQ185" s="9" t="str">
        <f t="shared" si="293"/>
        <v xml:space="preserve"> </v>
      </c>
      <c r="CR185" s="2"/>
      <c r="CS185" s="9" t="str">
        <f t="shared" si="339"/>
        <v>F</v>
      </c>
      <c r="CT185" s="53">
        <f t="shared" si="340"/>
        <v>0</v>
      </c>
      <c r="CU185" s="147">
        <f t="shared" si="341"/>
        <v>0</v>
      </c>
      <c r="CV185" s="164" t="str">
        <f t="shared" si="342"/>
        <v xml:space="preserve">មិនចាត់ថ្នាក់ </v>
      </c>
      <c r="CW185" s="164" t="str">
        <f t="shared" si="343"/>
        <v xml:space="preserve"> មិនចាត់ថ្នាក់</v>
      </c>
      <c r="CX185" s="53" t="str">
        <f t="shared" si="364"/>
        <v xml:space="preserve"> </v>
      </c>
      <c r="CY185" s="51">
        <f>វត្តមាន!DF185</f>
        <v>0</v>
      </c>
      <c r="CZ185" s="51">
        <f>វត្តមាន!DG185</f>
        <v>0</v>
      </c>
      <c r="DA185" s="51">
        <f>វត្តមាន!DH185</f>
        <v>0</v>
      </c>
      <c r="DB185" s="51">
        <f>វត្តមាន!DI185</f>
        <v>0</v>
      </c>
      <c r="DC185" s="8"/>
      <c r="DD185" s="9" t="str">
        <f t="shared" si="294"/>
        <v xml:space="preserve"> </v>
      </c>
      <c r="DE185" s="8"/>
      <c r="DF185" s="9" t="str">
        <f t="shared" si="295"/>
        <v xml:space="preserve"> </v>
      </c>
      <c r="DG185" s="8"/>
      <c r="DH185" s="9" t="str">
        <f t="shared" si="296"/>
        <v xml:space="preserve"> </v>
      </c>
      <c r="DI185" s="8"/>
      <c r="DJ185" s="9" t="str">
        <f t="shared" si="297"/>
        <v xml:space="preserve"> </v>
      </c>
      <c r="DK185" s="8"/>
      <c r="DL185" s="9" t="str">
        <f t="shared" si="298"/>
        <v xml:space="preserve"> </v>
      </c>
      <c r="DM185" s="8"/>
      <c r="DN185" s="9" t="str">
        <f t="shared" si="299"/>
        <v xml:space="preserve"> </v>
      </c>
      <c r="DO185" s="8"/>
      <c r="DP185" s="9" t="str">
        <f t="shared" si="300"/>
        <v xml:space="preserve"> </v>
      </c>
      <c r="DQ185" s="8"/>
      <c r="DR185" s="9" t="str">
        <f t="shared" si="301"/>
        <v xml:space="preserve"> </v>
      </c>
      <c r="DS185" s="8"/>
      <c r="DT185" s="9" t="str">
        <f t="shared" si="302"/>
        <v xml:space="preserve"> </v>
      </c>
      <c r="DU185" s="8"/>
      <c r="DV185" s="9" t="str">
        <f t="shared" si="303"/>
        <v xml:space="preserve"> </v>
      </c>
      <c r="DW185" s="8"/>
      <c r="DX185" s="9" t="str">
        <f t="shared" si="304"/>
        <v xml:space="preserve"> </v>
      </c>
      <c r="DY185" s="2"/>
      <c r="DZ185" s="9" t="str">
        <f t="shared" si="344"/>
        <v>F</v>
      </c>
      <c r="EA185" s="53">
        <f t="shared" si="345"/>
        <v>0</v>
      </c>
      <c r="EB185" s="147">
        <f t="shared" si="346"/>
        <v>0</v>
      </c>
      <c r="EC185" s="164" t="str">
        <f t="shared" si="347"/>
        <v xml:space="preserve">មិនចាត់ថ្នាក់ </v>
      </c>
      <c r="ED185" s="164" t="str">
        <f t="shared" si="348"/>
        <v xml:space="preserve"> មិនចាត់ថ្នាក់</v>
      </c>
      <c r="EE185" s="53" t="str">
        <f t="shared" si="365"/>
        <v xml:space="preserve"> </v>
      </c>
      <c r="EF185" s="58">
        <f>វត្តមាន!EP185</f>
        <v>2</v>
      </c>
      <c r="EG185" s="58">
        <f>វត្តមាន!EQ185</f>
        <v>2</v>
      </c>
      <c r="EH185" s="58">
        <f>វត្តមាន!ER185</f>
        <v>2</v>
      </c>
      <c r="EI185" s="58">
        <f>វត្តមាន!ES185</f>
        <v>6</v>
      </c>
      <c r="EJ185" s="67"/>
      <c r="EK185" s="8"/>
      <c r="EL185" s="9" t="str">
        <f t="shared" si="305"/>
        <v xml:space="preserve"> </v>
      </c>
      <c r="EM185" s="9"/>
      <c r="EN185" s="8"/>
      <c r="EO185" s="9" t="str">
        <f t="shared" si="306"/>
        <v xml:space="preserve"> </v>
      </c>
      <c r="EP185" s="9"/>
      <c r="EQ185" s="8"/>
      <c r="ER185" s="9" t="str">
        <f t="shared" si="307"/>
        <v xml:space="preserve"> </v>
      </c>
      <c r="ES185" s="9"/>
      <c r="ET185" s="8"/>
      <c r="EU185" s="9" t="str">
        <f t="shared" si="308"/>
        <v xml:space="preserve"> </v>
      </c>
      <c r="EV185" s="9"/>
      <c r="EW185" s="8"/>
      <c r="EX185" s="9" t="str">
        <f t="shared" si="309"/>
        <v xml:space="preserve"> </v>
      </c>
      <c r="EY185" s="9"/>
      <c r="EZ185" s="8"/>
      <c r="FA185" s="9" t="str">
        <f t="shared" si="310"/>
        <v xml:space="preserve"> </v>
      </c>
      <c r="FB185" s="9"/>
      <c r="FC185" s="8"/>
      <c r="FD185" s="9" t="str">
        <f t="shared" si="311"/>
        <v xml:space="preserve"> </v>
      </c>
      <c r="FE185" s="9"/>
      <c r="FF185" s="8"/>
      <c r="FG185" s="9" t="str">
        <f t="shared" si="312"/>
        <v xml:space="preserve"> </v>
      </c>
      <c r="FH185" s="9"/>
      <c r="FI185" s="8"/>
      <c r="FJ185" s="9" t="str">
        <f t="shared" si="313"/>
        <v xml:space="preserve"> </v>
      </c>
      <c r="FK185" s="9"/>
      <c r="FL185" s="8"/>
      <c r="FM185" s="9" t="str">
        <f t="shared" si="314"/>
        <v xml:space="preserve"> </v>
      </c>
      <c r="FN185" s="9"/>
      <c r="FO185" s="8"/>
      <c r="FP185" s="9" t="str">
        <f t="shared" si="315"/>
        <v xml:space="preserve"> </v>
      </c>
      <c r="FQ185" s="9"/>
      <c r="FR185" s="2"/>
      <c r="FS185" s="9" t="str">
        <f t="shared" si="316"/>
        <v xml:space="preserve"> </v>
      </c>
      <c r="FT185" s="8">
        <f t="shared" si="317"/>
        <v>47</v>
      </c>
      <c r="FU185" s="53">
        <f t="shared" si="349"/>
        <v>0</v>
      </c>
      <c r="FV185" s="147">
        <f t="shared" si="350"/>
        <v>0</v>
      </c>
      <c r="FW185" s="164" t="str">
        <f t="shared" si="351"/>
        <v xml:space="preserve">មិនចាត់ថ្នាក់ </v>
      </c>
      <c r="FX185" s="164" t="str">
        <f t="shared" si="352"/>
        <v xml:space="preserve"> មិនចាត់ថ្នាក់</v>
      </c>
      <c r="FY185" s="53" t="str">
        <f t="shared" si="366"/>
        <v xml:space="preserve"> </v>
      </c>
      <c r="FZ185" s="58">
        <f>វត្តមាន!FZ185</f>
        <v>2</v>
      </c>
      <c r="GA185" s="58">
        <f>វត្តមាន!GA185</f>
        <v>2</v>
      </c>
      <c r="GB185" s="58">
        <f>វត្តមាន!GB185</f>
        <v>2</v>
      </c>
      <c r="GC185" s="58">
        <f>វត្តមាន!GC185</f>
        <v>6</v>
      </c>
      <c r="GD185" s="69">
        <f t="shared" si="353"/>
        <v>0</v>
      </c>
      <c r="GE185" s="69">
        <f t="shared" si="318"/>
        <v>0</v>
      </c>
      <c r="GF185" s="69">
        <f t="shared" si="319"/>
        <v>0</v>
      </c>
      <c r="GG185" s="164" t="str">
        <f t="shared" si="354"/>
        <v xml:space="preserve">មិនចាត់ថ្នាក់ </v>
      </c>
      <c r="GH185" s="164" t="str">
        <f t="shared" si="355"/>
        <v xml:space="preserve"> មិនចាត់ថ្នាក់</v>
      </c>
      <c r="GI185" s="53" t="str">
        <f t="shared" si="367"/>
        <v xml:space="preserve"> </v>
      </c>
      <c r="GJ185" s="2">
        <f t="shared" si="356"/>
        <v>4</v>
      </c>
      <c r="GK185" s="2">
        <f t="shared" si="357"/>
        <v>4</v>
      </c>
      <c r="GL185" s="2">
        <f t="shared" si="358"/>
        <v>4</v>
      </c>
      <c r="GM185" s="2">
        <f t="shared" si="359"/>
        <v>12</v>
      </c>
    </row>
    <row r="186" spans="1:195" hidden="1">
      <c r="A186" s="2"/>
      <c r="B186" s="2"/>
      <c r="C186" s="2">
        <f>ប្រវត្តិរូបសិស្ស!C186</f>
        <v>0</v>
      </c>
      <c r="D186" s="2">
        <f>ប្រវត្តិរូបសិស្ស!D186</f>
        <v>0</v>
      </c>
      <c r="E186" s="7">
        <f>ប្រវត្តិរូបសិស្ស!E186</f>
        <v>0</v>
      </c>
      <c r="F186" s="7">
        <f>ប្រវត្តិរូបសិស្ស!G186</f>
        <v>0</v>
      </c>
      <c r="G186" s="8"/>
      <c r="H186" s="9" t="str">
        <f t="shared" si="261"/>
        <v xml:space="preserve"> </v>
      </c>
      <c r="I186" s="8"/>
      <c r="J186" s="9" t="str">
        <f t="shared" si="262"/>
        <v xml:space="preserve"> </v>
      </c>
      <c r="K186" s="8"/>
      <c r="L186" s="9" t="str">
        <f t="shared" si="263"/>
        <v xml:space="preserve"> </v>
      </c>
      <c r="M186" s="8"/>
      <c r="N186" s="9" t="str">
        <f t="shared" si="264"/>
        <v xml:space="preserve"> </v>
      </c>
      <c r="O186" s="8"/>
      <c r="P186" s="9" t="str">
        <f t="shared" si="265"/>
        <v xml:space="preserve"> </v>
      </c>
      <c r="Q186" s="8"/>
      <c r="R186" s="9" t="str">
        <f t="shared" si="266"/>
        <v xml:space="preserve"> </v>
      </c>
      <c r="S186" s="8"/>
      <c r="T186" s="9" t="str">
        <f t="shared" si="267"/>
        <v xml:space="preserve"> </v>
      </c>
      <c r="U186" s="8"/>
      <c r="V186" s="9" t="str">
        <f t="shared" si="268"/>
        <v xml:space="preserve"> </v>
      </c>
      <c r="W186" s="8"/>
      <c r="X186" s="9" t="str">
        <f t="shared" si="269"/>
        <v xml:space="preserve"> </v>
      </c>
      <c r="Y186" s="9"/>
      <c r="Z186" s="8"/>
      <c r="AA186" s="9" t="str">
        <f t="shared" si="329"/>
        <v xml:space="preserve"> </v>
      </c>
      <c r="AB186" s="8"/>
      <c r="AC186" s="9" t="str">
        <f t="shared" si="270"/>
        <v xml:space="preserve"> </v>
      </c>
      <c r="AD186" s="2"/>
      <c r="AE186" s="9" t="str">
        <f t="shared" si="271"/>
        <v>F</v>
      </c>
      <c r="AF186" s="53">
        <f t="shared" si="330"/>
        <v>0</v>
      </c>
      <c r="AG186" s="147">
        <f t="shared" si="331"/>
        <v>0</v>
      </c>
      <c r="AH186" s="164" t="str">
        <f t="shared" si="360"/>
        <v xml:space="preserve">មិនចាត់ថ្នាក់ </v>
      </c>
      <c r="AI186" s="164" t="str">
        <f t="shared" si="361"/>
        <v xml:space="preserve"> មិនចាត់ថ្នាក់</v>
      </c>
      <c r="AJ186" s="53" t="str">
        <f t="shared" si="362"/>
        <v xml:space="preserve"> </v>
      </c>
      <c r="AK186" s="53">
        <f>វត្តមាន!BV186</f>
        <v>0</v>
      </c>
      <c r="AL186" s="53">
        <f>វត្តមាន!BW186</f>
        <v>0</v>
      </c>
      <c r="AM186" s="53">
        <f>វត្តមាន!BX186</f>
        <v>0</v>
      </c>
      <c r="AN186" s="53">
        <f>វត្តមាន!BY186</f>
        <v>0</v>
      </c>
      <c r="AO186" s="8"/>
      <c r="AP186" s="9" t="str">
        <f t="shared" si="272"/>
        <v xml:space="preserve"> </v>
      </c>
      <c r="AQ186" s="8"/>
      <c r="AR186" s="9" t="str">
        <f t="shared" si="273"/>
        <v xml:space="preserve"> </v>
      </c>
      <c r="AS186" s="8"/>
      <c r="AT186" s="9" t="str">
        <f t="shared" si="274"/>
        <v xml:space="preserve"> </v>
      </c>
      <c r="AU186" s="8"/>
      <c r="AV186" s="9" t="str">
        <f t="shared" si="275"/>
        <v xml:space="preserve"> </v>
      </c>
      <c r="AW186" s="8"/>
      <c r="AX186" s="9" t="str">
        <f t="shared" si="276"/>
        <v xml:space="preserve"> </v>
      </c>
      <c r="AY186" s="8"/>
      <c r="AZ186" s="9" t="str">
        <f t="shared" si="277"/>
        <v xml:space="preserve"> </v>
      </c>
      <c r="BA186" s="8"/>
      <c r="BB186" s="9" t="str">
        <f t="shared" si="278"/>
        <v xml:space="preserve"> </v>
      </c>
      <c r="BC186" s="8"/>
      <c r="BD186" s="9" t="str">
        <f t="shared" si="279"/>
        <v xml:space="preserve"> </v>
      </c>
      <c r="BE186" s="8"/>
      <c r="BF186" s="9" t="str">
        <f t="shared" si="280"/>
        <v xml:space="preserve"> </v>
      </c>
      <c r="BG186" s="8"/>
      <c r="BH186" s="9" t="str">
        <f t="shared" si="281"/>
        <v xml:space="preserve"> </v>
      </c>
      <c r="BI186" s="8"/>
      <c r="BJ186" s="9" t="str">
        <f t="shared" si="282"/>
        <v xml:space="preserve"> </v>
      </c>
      <c r="BK186" s="2"/>
      <c r="BL186" s="9" t="str">
        <f t="shared" si="334"/>
        <v>F</v>
      </c>
      <c r="BM186" s="53">
        <f t="shared" si="335"/>
        <v>0</v>
      </c>
      <c r="BN186" s="147">
        <f t="shared" si="336"/>
        <v>0</v>
      </c>
      <c r="BO186" s="164" t="str">
        <f t="shared" si="337"/>
        <v xml:space="preserve">មិនចាត់ថ្នាក់ </v>
      </c>
      <c r="BP186" s="164" t="str">
        <f t="shared" si="338"/>
        <v xml:space="preserve"> មិនចាត់ថ្នាក់</v>
      </c>
      <c r="BQ186" s="53" t="str">
        <f t="shared" si="363"/>
        <v xml:space="preserve"> </v>
      </c>
      <c r="BR186" s="51">
        <f>វត្តមាន!BV186</f>
        <v>0</v>
      </c>
      <c r="BS186" s="51">
        <f>វត្តមាន!BW186</f>
        <v>0</v>
      </c>
      <c r="BT186" s="51">
        <f>វត្តមាន!BX186</f>
        <v>0</v>
      </c>
      <c r="BU186" s="51">
        <f>វត្តមាន!BY186</f>
        <v>0</v>
      </c>
      <c r="BV186" s="8"/>
      <c r="BW186" s="9" t="str">
        <f t="shared" si="283"/>
        <v xml:space="preserve"> </v>
      </c>
      <c r="BX186" s="8"/>
      <c r="BY186" s="9" t="str">
        <f t="shared" si="284"/>
        <v xml:space="preserve"> </v>
      </c>
      <c r="BZ186" s="8"/>
      <c r="CA186" s="9" t="str">
        <f t="shared" si="285"/>
        <v xml:space="preserve"> </v>
      </c>
      <c r="CB186" s="8"/>
      <c r="CC186" s="9" t="str">
        <f t="shared" si="286"/>
        <v xml:space="preserve"> </v>
      </c>
      <c r="CD186" s="8"/>
      <c r="CE186" s="9" t="str">
        <f t="shared" si="287"/>
        <v xml:space="preserve"> </v>
      </c>
      <c r="CF186" s="8"/>
      <c r="CG186" s="9" t="str">
        <f t="shared" si="288"/>
        <v xml:space="preserve"> </v>
      </c>
      <c r="CH186" s="8"/>
      <c r="CI186" s="9" t="str">
        <f t="shared" si="289"/>
        <v xml:space="preserve"> </v>
      </c>
      <c r="CJ186" s="8"/>
      <c r="CK186" s="9" t="str">
        <f t="shared" si="290"/>
        <v xml:space="preserve"> </v>
      </c>
      <c r="CL186" s="8"/>
      <c r="CM186" s="9" t="str">
        <f t="shared" si="291"/>
        <v xml:space="preserve"> </v>
      </c>
      <c r="CN186" s="8"/>
      <c r="CO186" s="9" t="str">
        <f t="shared" si="292"/>
        <v xml:space="preserve"> </v>
      </c>
      <c r="CP186" s="8"/>
      <c r="CQ186" s="9" t="str">
        <f t="shared" si="293"/>
        <v xml:space="preserve"> </v>
      </c>
      <c r="CR186" s="2"/>
      <c r="CS186" s="9" t="str">
        <f t="shared" si="339"/>
        <v>F</v>
      </c>
      <c r="CT186" s="53">
        <f t="shared" si="340"/>
        <v>0</v>
      </c>
      <c r="CU186" s="147">
        <f t="shared" si="341"/>
        <v>0</v>
      </c>
      <c r="CV186" s="164" t="str">
        <f t="shared" si="342"/>
        <v xml:space="preserve">មិនចាត់ថ្នាក់ </v>
      </c>
      <c r="CW186" s="164" t="str">
        <f t="shared" si="343"/>
        <v xml:space="preserve"> មិនចាត់ថ្នាក់</v>
      </c>
      <c r="CX186" s="53" t="str">
        <f t="shared" si="364"/>
        <v xml:space="preserve"> </v>
      </c>
      <c r="CY186" s="51">
        <f>វត្តមាន!DF186</f>
        <v>0</v>
      </c>
      <c r="CZ186" s="51">
        <f>វត្តមាន!DG186</f>
        <v>0</v>
      </c>
      <c r="DA186" s="51">
        <f>វត្តមាន!DH186</f>
        <v>0</v>
      </c>
      <c r="DB186" s="51">
        <f>វត្តមាន!DI186</f>
        <v>0</v>
      </c>
      <c r="DC186" s="8"/>
      <c r="DD186" s="9" t="str">
        <f t="shared" si="294"/>
        <v xml:space="preserve"> </v>
      </c>
      <c r="DE186" s="8"/>
      <c r="DF186" s="9" t="str">
        <f t="shared" si="295"/>
        <v xml:space="preserve"> </v>
      </c>
      <c r="DG186" s="8"/>
      <c r="DH186" s="9" t="str">
        <f t="shared" si="296"/>
        <v xml:space="preserve"> </v>
      </c>
      <c r="DI186" s="8"/>
      <c r="DJ186" s="9" t="str">
        <f t="shared" si="297"/>
        <v xml:space="preserve"> </v>
      </c>
      <c r="DK186" s="8"/>
      <c r="DL186" s="9" t="str">
        <f t="shared" si="298"/>
        <v xml:space="preserve"> </v>
      </c>
      <c r="DM186" s="8"/>
      <c r="DN186" s="9" t="str">
        <f t="shared" si="299"/>
        <v xml:space="preserve"> </v>
      </c>
      <c r="DO186" s="8"/>
      <c r="DP186" s="9" t="str">
        <f t="shared" si="300"/>
        <v xml:space="preserve"> </v>
      </c>
      <c r="DQ186" s="8"/>
      <c r="DR186" s="9" t="str">
        <f t="shared" si="301"/>
        <v xml:space="preserve"> </v>
      </c>
      <c r="DS186" s="8"/>
      <c r="DT186" s="9" t="str">
        <f t="shared" si="302"/>
        <v xml:space="preserve"> </v>
      </c>
      <c r="DU186" s="8"/>
      <c r="DV186" s="9" t="str">
        <f t="shared" si="303"/>
        <v xml:space="preserve"> </v>
      </c>
      <c r="DW186" s="8"/>
      <c r="DX186" s="9" t="str">
        <f t="shared" si="304"/>
        <v xml:space="preserve"> </v>
      </c>
      <c r="DY186" s="2"/>
      <c r="DZ186" s="9" t="str">
        <f t="shared" si="344"/>
        <v>F</v>
      </c>
      <c r="EA186" s="53">
        <f t="shared" si="345"/>
        <v>0</v>
      </c>
      <c r="EB186" s="147">
        <f t="shared" si="346"/>
        <v>0</v>
      </c>
      <c r="EC186" s="164" t="str">
        <f t="shared" si="347"/>
        <v xml:space="preserve">មិនចាត់ថ្នាក់ </v>
      </c>
      <c r="ED186" s="164" t="str">
        <f t="shared" si="348"/>
        <v xml:space="preserve"> មិនចាត់ថ្នាក់</v>
      </c>
      <c r="EE186" s="53" t="str">
        <f t="shared" si="365"/>
        <v xml:space="preserve"> </v>
      </c>
      <c r="EF186" s="58">
        <f>វត្តមាន!EP186</f>
        <v>2</v>
      </c>
      <c r="EG186" s="58">
        <f>វត្តមាន!EQ186</f>
        <v>2</v>
      </c>
      <c r="EH186" s="58">
        <f>វត្តមាន!ER186</f>
        <v>2</v>
      </c>
      <c r="EI186" s="58">
        <f>វត្តមាន!ES186</f>
        <v>6</v>
      </c>
      <c r="EJ186" s="67"/>
      <c r="EK186" s="8"/>
      <c r="EL186" s="9" t="str">
        <f t="shared" si="305"/>
        <v xml:space="preserve"> </v>
      </c>
      <c r="EM186" s="9"/>
      <c r="EN186" s="8"/>
      <c r="EO186" s="9" t="str">
        <f t="shared" si="306"/>
        <v xml:space="preserve"> </v>
      </c>
      <c r="EP186" s="9"/>
      <c r="EQ186" s="8"/>
      <c r="ER186" s="9" t="str">
        <f t="shared" si="307"/>
        <v xml:space="preserve"> </v>
      </c>
      <c r="ES186" s="9"/>
      <c r="ET186" s="8"/>
      <c r="EU186" s="9" t="str">
        <f t="shared" si="308"/>
        <v xml:space="preserve"> </v>
      </c>
      <c r="EV186" s="9"/>
      <c r="EW186" s="8"/>
      <c r="EX186" s="9" t="str">
        <f t="shared" si="309"/>
        <v xml:space="preserve"> </v>
      </c>
      <c r="EY186" s="9"/>
      <c r="EZ186" s="8"/>
      <c r="FA186" s="9" t="str">
        <f t="shared" si="310"/>
        <v xml:space="preserve"> </v>
      </c>
      <c r="FB186" s="9"/>
      <c r="FC186" s="8"/>
      <c r="FD186" s="9" t="str">
        <f t="shared" si="311"/>
        <v xml:space="preserve"> </v>
      </c>
      <c r="FE186" s="9"/>
      <c r="FF186" s="8"/>
      <c r="FG186" s="9" t="str">
        <f t="shared" si="312"/>
        <v xml:space="preserve"> </v>
      </c>
      <c r="FH186" s="9"/>
      <c r="FI186" s="8"/>
      <c r="FJ186" s="9" t="str">
        <f t="shared" si="313"/>
        <v xml:space="preserve"> </v>
      </c>
      <c r="FK186" s="9"/>
      <c r="FL186" s="8"/>
      <c r="FM186" s="9" t="str">
        <f t="shared" si="314"/>
        <v xml:space="preserve"> </v>
      </c>
      <c r="FN186" s="9"/>
      <c r="FO186" s="8"/>
      <c r="FP186" s="9" t="str">
        <f t="shared" si="315"/>
        <v xml:space="preserve"> </v>
      </c>
      <c r="FQ186" s="9"/>
      <c r="FR186" s="2"/>
      <c r="FS186" s="9" t="str">
        <f t="shared" si="316"/>
        <v xml:space="preserve"> </v>
      </c>
      <c r="FT186" s="8">
        <f t="shared" si="317"/>
        <v>47</v>
      </c>
      <c r="FU186" s="53">
        <f t="shared" si="349"/>
        <v>0</v>
      </c>
      <c r="FV186" s="147">
        <f t="shared" si="350"/>
        <v>0</v>
      </c>
      <c r="FW186" s="164" t="str">
        <f t="shared" si="351"/>
        <v xml:space="preserve">មិនចាត់ថ្នាក់ </v>
      </c>
      <c r="FX186" s="164" t="str">
        <f t="shared" si="352"/>
        <v xml:space="preserve"> មិនចាត់ថ្នាក់</v>
      </c>
      <c r="FY186" s="53" t="str">
        <f t="shared" si="366"/>
        <v xml:space="preserve"> </v>
      </c>
      <c r="FZ186" s="58">
        <f>វត្តមាន!FZ186</f>
        <v>2</v>
      </c>
      <c r="GA186" s="58">
        <f>វត្តមាន!GA186</f>
        <v>2</v>
      </c>
      <c r="GB186" s="58">
        <f>វត្តមាន!GB186</f>
        <v>2</v>
      </c>
      <c r="GC186" s="58">
        <f>វត្តមាន!GC186</f>
        <v>6</v>
      </c>
      <c r="GD186" s="69">
        <f t="shared" si="353"/>
        <v>0</v>
      </c>
      <c r="GE186" s="69">
        <f t="shared" si="318"/>
        <v>0</v>
      </c>
      <c r="GF186" s="69">
        <f t="shared" si="319"/>
        <v>0</v>
      </c>
      <c r="GG186" s="164" t="str">
        <f t="shared" si="354"/>
        <v xml:space="preserve">មិនចាត់ថ្នាក់ </v>
      </c>
      <c r="GH186" s="164" t="str">
        <f t="shared" si="355"/>
        <v xml:space="preserve"> មិនចាត់ថ្នាក់</v>
      </c>
      <c r="GI186" s="53" t="str">
        <f t="shared" si="367"/>
        <v xml:space="preserve"> </v>
      </c>
      <c r="GJ186" s="2">
        <f t="shared" si="356"/>
        <v>4</v>
      </c>
      <c r="GK186" s="2">
        <f t="shared" si="357"/>
        <v>4</v>
      </c>
      <c r="GL186" s="2">
        <f t="shared" si="358"/>
        <v>4</v>
      </c>
      <c r="GM186" s="2">
        <f t="shared" si="359"/>
        <v>12</v>
      </c>
    </row>
    <row r="187" spans="1:195" hidden="1">
      <c r="A187" s="2"/>
      <c r="B187" s="2"/>
      <c r="C187" s="2">
        <f>ប្រវត្តិរូបសិស្ស!C187</f>
        <v>0</v>
      </c>
      <c r="D187" s="2">
        <f>ប្រវត្តិរូបសិស្ស!D187</f>
        <v>0</v>
      </c>
      <c r="E187" s="7">
        <f>ប្រវត្តិរូបសិស្ស!E187</f>
        <v>0</v>
      </c>
      <c r="F187" s="7">
        <f>ប្រវត្តិរូបសិស្ស!G187</f>
        <v>0</v>
      </c>
      <c r="G187" s="8"/>
      <c r="H187" s="9" t="str">
        <f t="shared" si="261"/>
        <v xml:space="preserve"> </v>
      </c>
      <c r="I187" s="8"/>
      <c r="J187" s="9" t="str">
        <f t="shared" si="262"/>
        <v xml:space="preserve"> </v>
      </c>
      <c r="K187" s="8"/>
      <c r="L187" s="9" t="str">
        <f t="shared" si="263"/>
        <v xml:space="preserve"> </v>
      </c>
      <c r="M187" s="8"/>
      <c r="N187" s="9" t="str">
        <f t="shared" si="264"/>
        <v xml:space="preserve"> </v>
      </c>
      <c r="O187" s="8"/>
      <c r="P187" s="9" t="str">
        <f t="shared" si="265"/>
        <v xml:space="preserve"> </v>
      </c>
      <c r="Q187" s="8"/>
      <c r="R187" s="9" t="str">
        <f t="shared" si="266"/>
        <v xml:space="preserve"> </v>
      </c>
      <c r="S187" s="8"/>
      <c r="T187" s="9" t="str">
        <f t="shared" si="267"/>
        <v xml:space="preserve"> </v>
      </c>
      <c r="U187" s="8"/>
      <c r="V187" s="9" t="str">
        <f t="shared" si="268"/>
        <v xml:space="preserve"> </v>
      </c>
      <c r="W187" s="8"/>
      <c r="X187" s="9" t="str">
        <f t="shared" si="269"/>
        <v xml:space="preserve"> </v>
      </c>
      <c r="Y187" s="9"/>
      <c r="Z187" s="8"/>
      <c r="AA187" s="9" t="str">
        <f t="shared" si="329"/>
        <v xml:space="preserve"> </v>
      </c>
      <c r="AB187" s="8"/>
      <c r="AC187" s="9" t="str">
        <f t="shared" si="270"/>
        <v xml:space="preserve"> </v>
      </c>
      <c r="AD187" s="2"/>
      <c r="AE187" s="9" t="str">
        <f t="shared" si="271"/>
        <v>F</v>
      </c>
      <c r="AF187" s="53">
        <f t="shared" si="330"/>
        <v>0</v>
      </c>
      <c r="AG187" s="147">
        <f t="shared" si="331"/>
        <v>0</v>
      </c>
      <c r="AH187" s="164" t="str">
        <f t="shared" si="360"/>
        <v xml:space="preserve">មិនចាត់ថ្នាក់ </v>
      </c>
      <c r="AI187" s="164" t="str">
        <f t="shared" si="361"/>
        <v xml:space="preserve"> មិនចាត់ថ្នាក់</v>
      </c>
      <c r="AJ187" s="53" t="str">
        <f t="shared" si="362"/>
        <v xml:space="preserve"> </v>
      </c>
      <c r="AK187" s="53">
        <f>វត្តមាន!BV187</f>
        <v>0</v>
      </c>
      <c r="AL187" s="53">
        <f>វត្តមាន!BW187</f>
        <v>0</v>
      </c>
      <c r="AM187" s="53">
        <f>វត្តមាន!BX187</f>
        <v>0</v>
      </c>
      <c r="AN187" s="53">
        <f>វត្តមាន!BY187</f>
        <v>0</v>
      </c>
      <c r="AO187" s="8"/>
      <c r="AP187" s="9" t="str">
        <f t="shared" si="272"/>
        <v xml:space="preserve"> </v>
      </c>
      <c r="AQ187" s="8"/>
      <c r="AR187" s="9" t="str">
        <f t="shared" si="273"/>
        <v xml:space="preserve"> </v>
      </c>
      <c r="AS187" s="8"/>
      <c r="AT187" s="9" t="str">
        <f t="shared" si="274"/>
        <v xml:space="preserve"> </v>
      </c>
      <c r="AU187" s="8"/>
      <c r="AV187" s="9" t="str">
        <f t="shared" si="275"/>
        <v xml:space="preserve"> </v>
      </c>
      <c r="AW187" s="8"/>
      <c r="AX187" s="9" t="str">
        <f t="shared" si="276"/>
        <v xml:space="preserve"> </v>
      </c>
      <c r="AY187" s="8"/>
      <c r="AZ187" s="9" t="str">
        <f t="shared" si="277"/>
        <v xml:space="preserve"> </v>
      </c>
      <c r="BA187" s="8"/>
      <c r="BB187" s="9" t="str">
        <f t="shared" si="278"/>
        <v xml:space="preserve"> </v>
      </c>
      <c r="BC187" s="8"/>
      <c r="BD187" s="9" t="str">
        <f t="shared" si="279"/>
        <v xml:space="preserve"> </v>
      </c>
      <c r="BE187" s="8"/>
      <c r="BF187" s="9" t="str">
        <f t="shared" si="280"/>
        <v xml:space="preserve"> </v>
      </c>
      <c r="BG187" s="8"/>
      <c r="BH187" s="9" t="str">
        <f t="shared" si="281"/>
        <v xml:space="preserve"> </v>
      </c>
      <c r="BI187" s="8"/>
      <c r="BJ187" s="9" t="str">
        <f t="shared" si="282"/>
        <v xml:space="preserve"> </v>
      </c>
      <c r="BK187" s="2"/>
      <c r="BL187" s="9" t="str">
        <f t="shared" si="334"/>
        <v>F</v>
      </c>
      <c r="BM187" s="53">
        <f t="shared" si="335"/>
        <v>0</v>
      </c>
      <c r="BN187" s="147">
        <f t="shared" si="336"/>
        <v>0</v>
      </c>
      <c r="BO187" s="164" t="str">
        <f t="shared" si="337"/>
        <v xml:space="preserve">មិនចាត់ថ្នាក់ </v>
      </c>
      <c r="BP187" s="164" t="str">
        <f t="shared" si="338"/>
        <v xml:space="preserve"> មិនចាត់ថ្នាក់</v>
      </c>
      <c r="BQ187" s="53" t="str">
        <f t="shared" si="363"/>
        <v xml:space="preserve"> </v>
      </c>
      <c r="BR187" s="51">
        <f>វត្តមាន!BV187</f>
        <v>0</v>
      </c>
      <c r="BS187" s="51">
        <f>វត្តមាន!BW187</f>
        <v>0</v>
      </c>
      <c r="BT187" s="51">
        <f>វត្តមាន!BX187</f>
        <v>0</v>
      </c>
      <c r="BU187" s="51">
        <f>វត្តមាន!BY187</f>
        <v>0</v>
      </c>
      <c r="BV187" s="8"/>
      <c r="BW187" s="9" t="str">
        <f t="shared" si="283"/>
        <v xml:space="preserve"> </v>
      </c>
      <c r="BX187" s="8"/>
      <c r="BY187" s="9" t="str">
        <f t="shared" si="284"/>
        <v xml:space="preserve"> </v>
      </c>
      <c r="BZ187" s="8"/>
      <c r="CA187" s="9" t="str">
        <f t="shared" si="285"/>
        <v xml:space="preserve"> </v>
      </c>
      <c r="CB187" s="8"/>
      <c r="CC187" s="9" t="str">
        <f t="shared" si="286"/>
        <v xml:space="preserve"> </v>
      </c>
      <c r="CD187" s="8"/>
      <c r="CE187" s="9" t="str">
        <f t="shared" si="287"/>
        <v xml:space="preserve"> </v>
      </c>
      <c r="CF187" s="8"/>
      <c r="CG187" s="9" t="str">
        <f t="shared" si="288"/>
        <v xml:space="preserve"> </v>
      </c>
      <c r="CH187" s="8"/>
      <c r="CI187" s="9" t="str">
        <f t="shared" si="289"/>
        <v xml:space="preserve"> </v>
      </c>
      <c r="CJ187" s="8"/>
      <c r="CK187" s="9" t="str">
        <f t="shared" si="290"/>
        <v xml:space="preserve"> </v>
      </c>
      <c r="CL187" s="8"/>
      <c r="CM187" s="9" t="str">
        <f t="shared" si="291"/>
        <v xml:space="preserve"> </v>
      </c>
      <c r="CN187" s="8"/>
      <c r="CO187" s="9" t="str">
        <f t="shared" si="292"/>
        <v xml:space="preserve"> </v>
      </c>
      <c r="CP187" s="8"/>
      <c r="CQ187" s="9" t="str">
        <f t="shared" si="293"/>
        <v xml:space="preserve"> </v>
      </c>
      <c r="CR187" s="2"/>
      <c r="CS187" s="9" t="str">
        <f t="shared" si="339"/>
        <v>F</v>
      </c>
      <c r="CT187" s="53">
        <f t="shared" si="340"/>
        <v>0</v>
      </c>
      <c r="CU187" s="147">
        <f t="shared" si="341"/>
        <v>0</v>
      </c>
      <c r="CV187" s="164" t="str">
        <f t="shared" si="342"/>
        <v xml:space="preserve">មិនចាត់ថ្នាក់ </v>
      </c>
      <c r="CW187" s="164" t="str">
        <f t="shared" si="343"/>
        <v xml:space="preserve"> មិនចាត់ថ្នាក់</v>
      </c>
      <c r="CX187" s="53" t="str">
        <f t="shared" si="364"/>
        <v xml:space="preserve"> </v>
      </c>
      <c r="CY187" s="51">
        <f>វត្តមាន!DF187</f>
        <v>0</v>
      </c>
      <c r="CZ187" s="51">
        <f>វត្តមាន!DG187</f>
        <v>0</v>
      </c>
      <c r="DA187" s="51">
        <f>វត្តមាន!DH187</f>
        <v>0</v>
      </c>
      <c r="DB187" s="51">
        <f>វត្តមាន!DI187</f>
        <v>0</v>
      </c>
      <c r="DC187" s="8"/>
      <c r="DD187" s="9" t="str">
        <f t="shared" si="294"/>
        <v xml:space="preserve"> </v>
      </c>
      <c r="DE187" s="8"/>
      <c r="DF187" s="9" t="str">
        <f t="shared" si="295"/>
        <v xml:space="preserve"> </v>
      </c>
      <c r="DG187" s="8"/>
      <c r="DH187" s="9" t="str">
        <f t="shared" si="296"/>
        <v xml:space="preserve"> </v>
      </c>
      <c r="DI187" s="8"/>
      <c r="DJ187" s="9" t="str">
        <f t="shared" si="297"/>
        <v xml:space="preserve"> </v>
      </c>
      <c r="DK187" s="8"/>
      <c r="DL187" s="9" t="str">
        <f t="shared" si="298"/>
        <v xml:space="preserve"> </v>
      </c>
      <c r="DM187" s="8"/>
      <c r="DN187" s="9" t="str">
        <f t="shared" si="299"/>
        <v xml:space="preserve"> </v>
      </c>
      <c r="DO187" s="8"/>
      <c r="DP187" s="9" t="str">
        <f t="shared" si="300"/>
        <v xml:space="preserve"> </v>
      </c>
      <c r="DQ187" s="8"/>
      <c r="DR187" s="9" t="str">
        <f t="shared" si="301"/>
        <v xml:space="preserve"> </v>
      </c>
      <c r="DS187" s="8"/>
      <c r="DT187" s="9" t="str">
        <f t="shared" si="302"/>
        <v xml:space="preserve"> </v>
      </c>
      <c r="DU187" s="8"/>
      <c r="DV187" s="9" t="str">
        <f t="shared" si="303"/>
        <v xml:space="preserve"> </v>
      </c>
      <c r="DW187" s="8"/>
      <c r="DX187" s="9" t="str">
        <f t="shared" si="304"/>
        <v xml:space="preserve"> </v>
      </c>
      <c r="DY187" s="2"/>
      <c r="DZ187" s="9" t="str">
        <f t="shared" si="344"/>
        <v>F</v>
      </c>
      <c r="EA187" s="53">
        <f t="shared" si="345"/>
        <v>0</v>
      </c>
      <c r="EB187" s="147">
        <f t="shared" si="346"/>
        <v>0</v>
      </c>
      <c r="EC187" s="164" t="str">
        <f t="shared" si="347"/>
        <v xml:space="preserve">មិនចាត់ថ្នាក់ </v>
      </c>
      <c r="ED187" s="164" t="str">
        <f t="shared" si="348"/>
        <v xml:space="preserve"> មិនចាត់ថ្នាក់</v>
      </c>
      <c r="EE187" s="53" t="str">
        <f t="shared" si="365"/>
        <v xml:space="preserve"> </v>
      </c>
      <c r="EF187" s="58">
        <f>វត្តមាន!EP187</f>
        <v>2</v>
      </c>
      <c r="EG187" s="58">
        <f>វត្តមាន!EQ187</f>
        <v>2</v>
      </c>
      <c r="EH187" s="58">
        <f>វត្តមាន!ER187</f>
        <v>2</v>
      </c>
      <c r="EI187" s="58">
        <f>វត្តមាន!ES187</f>
        <v>6</v>
      </c>
      <c r="EJ187" s="67"/>
      <c r="EK187" s="8"/>
      <c r="EL187" s="9" t="str">
        <f t="shared" si="305"/>
        <v xml:space="preserve"> </v>
      </c>
      <c r="EM187" s="9"/>
      <c r="EN187" s="8"/>
      <c r="EO187" s="9" t="str">
        <f t="shared" si="306"/>
        <v xml:space="preserve"> </v>
      </c>
      <c r="EP187" s="9"/>
      <c r="EQ187" s="8"/>
      <c r="ER187" s="9" t="str">
        <f t="shared" si="307"/>
        <v xml:space="preserve"> </v>
      </c>
      <c r="ES187" s="9"/>
      <c r="ET187" s="8"/>
      <c r="EU187" s="9" t="str">
        <f t="shared" si="308"/>
        <v xml:space="preserve"> </v>
      </c>
      <c r="EV187" s="9"/>
      <c r="EW187" s="8"/>
      <c r="EX187" s="9" t="str">
        <f t="shared" si="309"/>
        <v xml:space="preserve"> </v>
      </c>
      <c r="EY187" s="9"/>
      <c r="EZ187" s="8"/>
      <c r="FA187" s="9" t="str">
        <f t="shared" si="310"/>
        <v xml:space="preserve"> </v>
      </c>
      <c r="FB187" s="9"/>
      <c r="FC187" s="8"/>
      <c r="FD187" s="9" t="str">
        <f t="shared" si="311"/>
        <v xml:space="preserve"> </v>
      </c>
      <c r="FE187" s="9"/>
      <c r="FF187" s="8"/>
      <c r="FG187" s="9" t="str">
        <f t="shared" si="312"/>
        <v xml:space="preserve"> </v>
      </c>
      <c r="FH187" s="9"/>
      <c r="FI187" s="8"/>
      <c r="FJ187" s="9" t="str">
        <f t="shared" si="313"/>
        <v xml:space="preserve"> </v>
      </c>
      <c r="FK187" s="9"/>
      <c r="FL187" s="8"/>
      <c r="FM187" s="9" t="str">
        <f t="shared" si="314"/>
        <v xml:space="preserve"> </v>
      </c>
      <c r="FN187" s="9"/>
      <c r="FO187" s="8"/>
      <c r="FP187" s="9" t="str">
        <f t="shared" si="315"/>
        <v xml:space="preserve"> </v>
      </c>
      <c r="FQ187" s="9"/>
      <c r="FR187" s="2"/>
      <c r="FS187" s="9" t="str">
        <f t="shared" si="316"/>
        <v xml:space="preserve"> </v>
      </c>
      <c r="FT187" s="8">
        <f t="shared" si="317"/>
        <v>47</v>
      </c>
      <c r="FU187" s="53">
        <f t="shared" si="349"/>
        <v>0</v>
      </c>
      <c r="FV187" s="147">
        <f t="shared" si="350"/>
        <v>0</v>
      </c>
      <c r="FW187" s="164" t="str">
        <f t="shared" si="351"/>
        <v xml:space="preserve">មិនចាត់ថ្នាក់ </v>
      </c>
      <c r="FX187" s="164" t="str">
        <f t="shared" si="352"/>
        <v xml:space="preserve"> មិនចាត់ថ្នាក់</v>
      </c>
      <c r="FY187" s="53" t="str">
        <f t="shared" si="366"/>
        <v xml:space="preserve"> </v>
      </c>
      <c r="FZ187" s="58">
        <f>វត្តមាន!FZ187</f>
        <v>2</v>
      </c>
      <c r="GA187" s="58">
        <f>វត្តមាន!GA187</f>
        <v>2</v>
      </c>
      <c r="GB187" s="58">
        <f>វត្តមាន!GB187</f>
        <v>2</v>
      </c>
      <c r="GC187" s="58">
        <f>វត្តមាន!GC187</f>
        <v>6</v>
      </c>
      <c r="GD187" s="69">
        <f t="shared" si="353"/>
        <v>0</v>
      </c>
      <c r="GE187" s="69">
        <f t="shared" si="318"/>
        <v>0</v>
      </c>
      <c r="GF187" s="69">
        <f t="shared" si="319"/>
        <v>0</v>
      </c>
      <c r="GG187" s="164" t="str">
        <f t="shared" si="354"/>
        <v xml:space="preserve">មិនចាត់ថ្នាក់ </v>
      </c>
      <c r="GH187" s="164" t="str">
        <f t="shared" si="355"/>
        <v xml:space="preserve"> មិនចាត់ថ្នាក់</v>
      </c>
      <c r="GI187" s="53" t="str">
        <f t="shared" si="367"/>
        <v xml:space="preserve"> </v>
      </c>
      <c r="GJ187" s="2">
        <f t="shared" si="356"/>
        <v>4</v>
      </c>
      <c r="GK187" s="2">
        <f t="shared" si="357"/>
        <v>4</v>
      </c>
      <c r="GL187" s="2">
        <f t="shared" si="358"/>
        <v>4</v>
      </c>
      <c r="GM187" s="2">
        <f t="shared" si="359"/>
        <v>12</v>
      </c>
    </row>
    <row r="188" spans="1:195" hidden="1">
      <c r="A188" s="2"/>
      <c r="B188" s="2"/>
      <c r="C188" s="2">
        <f>ប្រវត្តិរូបសិស្ស!C188</f>
        <v>0</v>
      </c>
      <c r="D188" s="2">
        <f>ប្រវត្តិរូបសិស្ស!D188</f>
        <v>0</v>
      </c>
      <c r="E188" s="7">
        <f>ប្រវត្តិរូបសិស្ស!E188</f>
        <v>0</v>
      </c>
      <c r="F188" s="7">
        <f>ប្រវត្តិរូបសិស្ស!G188</f>
        <v>0</v>
      </c>
      <c r="G188" s="8"/>
      <c r="H188" s="9" t="str">
        <f t="shared" si="261"/>
        <v xml:space="preserve"> </v>
      </c>
      <c r="I188" s="8"/>
      <c r="J188" s="9" t="str">
        <f t="shared" si="262"/>
        <v xml:space="preserve"> </v>
      </c>
      <c r="K188" s="8"/>
      <c r="L188" s="9" t="str">
        <f t="shared" si="263"/>
        <v xml:space="preserve"> </v>
      </c>
      <c r="M188" s="8"/>
      <c r="N188" s="9" t="str">
        <f t="shared" si="264"/>
        <v xml:space="preserve"> </v>
      </c>
      <c r="O188" s="8"/>
      <c r="P188" s="9" t="str">
        <f t="shared" si="265"/>
        <v xml:space="preserve"> </v>
      </c>
      <c r="Q188" s="8"/>
      <c r="R188" s="9" t="str">
        <f t="shared" si="266"/>
        <v xml:space="preserve"> </v>
      </c>
      <c r="S188" s="8"/>
      <c r="T188" s="9" t="str">
        <f t="shared" si="267"/>
        <v xml:space="preserve"> </v>
      </c>
      <c r="U188" s="8"/>
      <c r="V188" s="9" t="str">
        <f t="shared" si="268"/>
        <v xml:space="preserve"> </v>
      </c>
      <c r="W188" s="8"/>
      <c r="X188" s="9" t="str">
        <f t="shared" si="269"/>
        <v xml:space="preserve"> </v>
      </c>
      <c r="Y188" s="9"/>
      <c r="Z188" s="8"/>
      <c r="AA188" s="9" t="str">
        <f t="shared" si="329"/>
        <v xml:space="preserve"> </v>
      </c>
      <c r="AB188" s="8"/>
      <c r="AC188" s="9" t="str">
        <f t="shared" si="270"/>
        <v xml:space="preserve"> </v>
      </c>
      <c r="AD188" s="2"/>
      <c r="AE188" s="9" t="str">
        <f t="shared" si="271"/>
        <v>F</v>
      </c>
      <c r="AF188" s="53">
        <f t="shared" si="330"/>
        <v>0</v>
      </c>
      <c r="AG188" s="147">
        <f t="shared" si="331"/>
        <v>0</v>
      </c>
      <c r="AH188" s="164" t="str">
        <f t="shared" si="360"/>
        <v xml:space="preserve">មិនចាត់ថ្នាក់ </v>
      </c>
      <c r="AI188" s="164" t="str">
        <f t="shared" si="361"/>
        <v xml:space="preserve"> មិនចាត់ថ្នាក់</v>
      </c>
      <c r="AJ188" s="53" t="str">
        <f t="shared" si="362"/>
        <v xml:space="preserve"> </v>
      </c>
      <c r="AK188" s="53">
        <f>វត្តមាន!BV188</f>
        <v>0</v>
      </c>
      <c r="AL188" s="53">
        <f>វត្តមាន!BW188</f>
        <v>0</v>
      </c>
      <c r="AM188" s="53">
        <f>វត្តមាន!BX188</f>
        <v>0</v>
      </c>
      <c r="AN188" s="53">
        <f>វត្តមាន!BY188</f>
        <v>0</v>
      </c>
      <c r="AO188" s="8"/>
      <c r="AP188" s="9" t="str">
        <f t="shared" si="272"/>
        <v xml:space="preserve"> </v>
      </c>
      <c r="AQ188" s="8"/>
      <c r="AR188" s="9" t="str">
        <f t="shared" si="273"/>
        <v xml:space="preserve"> </v>
      </c>
      <c r="AS188" s="8"/>
      <c r="AT188" s="9" t="str">
        <f t="shared" si="274"/>
        <v xml:space="preserve"> </v>
      </c>
      <c r="AU188" s="8"/>
      <c r="AV188" s="9" t="str">
        <f t="shared" si="275"/>
        <v xml:space="preserve"> </v>
      </c>
      <c r="AW188" s="8"/>
      <c r="AX188" s="9" t="str">
        <f t="shared" si="276"/>
        <v xml:space="preserve"> </v>
      </c>
      <c r="AY188" s="8"/>
      <c r="AZ188" s="9" t="str">
        <f t="shared" si="277"/>
        <v xml:space="preserve"> </v>
      </c>
      <c r="BA188" s="8"/>
      <c r="BB188" s="9" t="str">
        <f t="shared" si="278"/>
        <v xml:space="preserve"> </v>
      </c>
      <c r="BC188" s="8"/>
      <c r="BD188" s="9" t="str">
        <f t="shared" si="279"/>
        <v xml:space="preserve"> </v>
      </c>
      <c r="BE188" s="8"/>
      <c r="BF188" s="9" t="str">
        <f t="shared" si="280"/>
        <v xml:space="preserve"> </v>
      </c>
      <c r="BG188" s="8"/>
      <c r="BH188" s="9" t="str">
        <f t="shared" si="281"/>
        <v xml:space="preserve"> </v>
      </c>
      <c r="BI188" s="8"/>
      <c r="BJ188" s="9" t="str">
        <f t="shared" si="282"/>
        <v xml:space="preserve"> </v>
      </c>
      <c r="BK188" s="2"/>
      <c r="BL188" s="9" t="str">
        <f t="shared" si="334"/>
        <v>F</v>
      </c>
      <c r="BM188" s="53">
        <f t="shared" si="335"/>
        <v>0</v>
      </c>
      <c r="BN188" s="147">
        <f t="shared" si="336"/>
        <v>0</v>
      </c>
      <c r="BO188" s="164" t="str">
        <f t="shared" si="337"/>
        <v xml:space="preserve">មិនចាត់ថ្នាក់ </v>
      </c>
      <c r="BP188" s="164" t="str">
        <f t="shared" si="338"/>
        <v xml:space="preserve"> មិនចាត់ថ្នាក់</v>
      </c>
      <c r="BQ188" s="53" t="str">
        <f t="shared" si="363"/>
        <v xml:space="preserve"> </v>
      </c>
      <c r="BR188" s="51">
        <f>វត្តមាន!BV188</f>
        <v>0</v>
      </c>
      <c r="BS188" s="51">
        <f>វត្តមាន!BW188</f>
        <v>0</v>
      </c>
      <c r="BT188" s="51">
        <f>វត្តមាន!BX188</f>
        <v>0</v>
      </c>
      <c r="BU188" s="51">
        <f>វត្តមាន!BY188</f>
        <v>0</v>
      </c>
      <c r="BV188" s="8"/>
      <c r="BW188" s="9" t="str">
        <f t="shared" si="283"/>
        <v xml:space="preserve"> </v>
      </c>
      <c r="BX188" s="8"/>
      <c r="BY188" s="9" t="str">
        <f t="shared" si="284"/>
        <v xml:space="preserve"> </v>
      </c>
      <c r="BZ188" s="8"/>
      <c r="CA188" s="9" t="str">
        <f t="shared" si="285"/>
        <v xml:space="preserve"> </v>
      </c>
      <c r="CB188" s="8"/>
      <c r="CC188" s="9" t="str">
        <f t="shared" si="286"/>
        <v xml:space="preserve"> </v>
      </c>
      <c r="CD188" s="8"/>
      <c r="CE188" s="9" t="str">
        <f t="shared" si="287"/>
        <v xml:space="preserve"> </v>
      </c>
      <c r="CF188" s="8"/>
      <c r="CG188" s="9" t="str">
        <f t="shared" si="288"/>
        <v xml:space="preserve"> </v>
      </c>
      <c r="CH188" s="8"/>
      <c r="CI188" s="9" t="str">
        <f t="shared" si="289"/>
        <v xml:space="preserve"> </v>
      </c>
      <c r="CJ188" s="8"/>
      <c r="CK188" s="9" t="str">
        <f t="shared" si="290"/>
        <v xml:space="preserve"> </v>
      </c>
      <c r="CL188" s="8"/>
      <c r="CM188" s="9" t="str">
        <f t="shared" si="291"/>
        <v xml:space="preserve"> </v>
      </c>
      <c r="CN188" s="8"/>
      <c r="CO188" s="9" t="str">
        <f t="shared" si="292"/>
        <v xml:space="preserve"> </v>
      </c>
      <c r="CP188" s="8"/>
      <c r="CQ188" s="9" t="str">
        <f t="shared" si="293"/>
        <v xml:space="preserve"> </v>
      </c>
      <c r="CR188" s="2"/>
      <c r="CS188" s="9" t="str">
        <f t="shared" si="339"/>
        <v>F</v>
      </c>
      <c r="CT188" s="53">
        <f t="shared" si="340"/>
        <v>0</v>
      </c>
      <c r="CU188" s="147">
        <f t="shared" si="341"/>
        <v>0</v>
      </c>
      <c r="CV188" s="164" t="str">
        <f t="shared" si="342"/>
        <v xml:space="preserve">មិនចាត់ថ្នាក់ </v>
      </c>
      <c r="CW188" s="164" t="str">
        <f t="shared" si="343"/>
        <v xml:space="preserve"> មិនចាត់ថ្នាក់</v>
      </c>
      <c r="CX188" s="53" t="str">
        <f t="shared" si="364"/>
        <v xml:space="preserve"> </v>
      </c>
      <c r="CY188" s="51">
        <f>វត្តមាន!DF188</f>
        <v>0</v>
      </c>
      <c r="CZ188" s="51">
        <f>វត្តមាន!DG188</f>
        <v>0</v>
      </c>
      <c r="DA188" s="51">
        <f>វត្តមាន!DH188</f>
        <v>0</v>
      </c>
      <c r="DB188" s="51">
        <f>វត្តមាន!DI188</f>
        <v>0</v>
      </c>
      <c r="DC188" s="8"/>
      <c r="DD188" s="9" t="str">
        <f t="shared" si="294"/>
        <v xml:space="preserve"> </v>
      </c>
      <c r="DE188" s="8"/>
      <c r="DF188" s="9" t="str">
        <f t="shared" si="295"/>
        <v xml:space="preserve"> </v>
      </c>
      <c r="DG188" s="8"/>
      <c r="DH188" s="9" t="str">
        <f t="shared" si="296"/>
        <v xml:space="preserve"> </v>
      </c>
      <c r="DI188" s="8"/>
      <c r="DJ188" s="9" t="str">
        <f t="shared" si="297"/>
        <v xml:space="preserve"> </v>
      </c>
      <c r="DK188" s="8"/>
      <c r="DL188" s="9" t="str">
        <f t="shared" si="298"/>
        <v xml:space="preserve"> </v>
      </c>
      <c r="DM188" s="8"/>
      <c r="DN188" s="9" t="str">
        <f t="shared" si="299"/>
        <v xml:space="preserve"> </v>
      </c>
      <c r="DO188" s="8"/>
      <c r="DP188" s="9" t="str">
        <f t="shared" si="300"/>
        <v xml:space="preserve"> </v>
      </c>
      <c r="DQ188" s="8"/>
      <c r="DR188" s="9" t="str">
        <f t="shared" si="301"/>
        <v xml:space="preserve"> </v>
      </c>
      <c r="DS188" s="8"/>
      <c r="DT188" s="9" t="str">
        <f t="shared" si="302"/>
        <v xml:space="preserve"> </v>
      </c>
      <c r="DU188" s="8"/>
      <c r="DV188" s="9" t="str">
        <f t="shared" si="303"/>
        <v xml:space="preserve"> </v>
      </c>
      <c r="DW188" s="8"/>
      <c r="DX188" s="9" t="str">
        <f t="shared" si="304"/>
        <v xml:space="preserve"> </v>
      </c>
      <c r="DY188" s="2"/>
      <c r="DZ188" s="9" t="str">
        <f t="shared" si="344"/>
        <v>F</v>
      </c>
      <c r="EA188" s="53">
        <f t="shared" si="345"/>
        <v>0</v>
      </c>
      <c r="EB188" s="147">
        <f t="shared" si="346"/>
        <v>0</v>
      </c>
      <c r="EC188" s="164" t="str">
        <f t="shared" si="347"/>
        <v xml:space="preserve">មិនចាត់ថ្នាក់ </v>
      </c>
      <c r="ED188" s="164" t="str">
        <f t="shared" si="348"/>
        <v xml:space="preserve"> មិនចាត់ថ្នាក់</v>
      </c>
      <c r="EE188" s="53" t="str">
        <f t="shared" si="365"/>
        <v xml:space="preserve"> </v>
      </c>
      <c r="EF188" s="58">
        <f>វត្តមាន!EP188</f>
        <v>2</v>
      </c>
      <c r="EG188" s="58">
        <f>វត្តមាន!EQ188</f>
        <v>2</v>
      </c>
      <c r="EH188" s="58">
        <f>វត្តមាន!ER188</f>
        <v>2</v>
      </c>
      <c r="EI188" s="58">
        <f>វត្តមាន!ES188</f>
        <v>6</v>
      </c>
      <c r="EJ188" s="67"/>
      <c r="EK188" s="8"/>
      <c r="EL188" s="9" t="str">
        <f t="shared" si="305"/>
        <v xml:space="preserve"> </v>
      </c>
      <c r="EM188" s="9"/>
      <c r="EN188" s="8"/>
      <c r="EO188" s="9" t="str">
        <f t="shared" si="306"/>
        <v xml:space="preserve"> </v>
      </c>
      <c r="EP188" s="9"/>
      <c r="EQ188" s="8"/>
      <c r="ER188" s="9" t="str">
        <f t="shared" si="307"/>
        <v xml:space="preserve"> </v>
      </c>
      <c r="ES188" s="9"/>
      <c r="ET188" s="8"/>
      <c r="EU188" s="9" t="str">
        <f t="shared" si="308"/>
        <v xml:space="preserve"> </v>
      </c>
      <c r="EV188" s="9"/>
      <c r="EW188" s="8"/>
      <c r="EX188" s="9" t="str">
        <f t="shared" si="309"/>
        <v xml:space="preserve"> </v>
      </c>
      <c r="EY188" s="9"/>
      <c r="EZ188" s="8"/>
      <c r="FA188" s="9" t="str">
        <f t="shared" si="310"/>
        <v xml:space="preserve"> </v>
      </c>
      <c r="FB188" s="9"/>
      <c r="FC188" s="8"/>
      <c r="FD188" s="9" t="str">
        <f t="shared" si="311"/>
        <v xml:space="preserve"> </v>
      </c>
      <c r="FE188" s="9"/>
      <c r="FF188" s="8"/>
      <c r="FG188" s="9" t="str">
        <f t="shared" si="312"/>
        <v xml:space="preserve"> </v>
      </c>
      <c r="FH188" s="9"/>
      <c r="FI188" s="8"/>
      <c r="FJ188" s="9" t="str">
        <f t="shared" si="313"/>
        <v xml:space="preserve"> </v>
      </c>
      <c r="FK188" s="9"/>
      <c r="FL188" s="8"/>
      <c r="FM188" s="9" t="str">
        <f t="shared" si="314"/>
        <v xml:space="preserve"> </v>
      </c>
      <c r="FN188" s="9"/>
      <c r="FO188" s="8"/>
      <c r="FP188" s="9" t="str">
        <f t="shared" si="315"/>
        <v xml:space="preserve"> </v>
      </c>
      <c r="FQ188" s="9"/>
      <c r="FR188" s="2"/>
      <c r="FS188" s="9" t="str">
        <f t="shared" si="316"/>
        <v xml:space="preserve"> </v>
      </c>
      <c r="FT188" s="8">
        <f t="shared" si="317"/>
        <v>47</v>
      </c>
      <c r="FU188" s="53">
        <f t="shared" si="349"/>
        <v>0</v>
      </c>
      <c r="FV188" s="147">
        <f t="shared" si="350"/>
        <v>0</v>
      </c>
      <c r="FW188" s="164" t="str">
        <f t="shared" si="351"/>
        <v xml:space="preserve">មិនចាត់ថ្នាក់ </v>
      </c>
      <c r="FX188" s="164" t="str">
        <f t="shared" si="352"/>
        <v xml:space="preserve"> មិនចាត់ថ្នាក់</v>
      </c>
      <c r="FY188" s="53" t="str">
        <f t="shared" si="366"/>
        <v xml:space="preserve"> </v>
      </c>
      <c r="FZ188" s="58">
        <f>វត្តមាន!FZ188</f>
        <v>2</v>
      </c>
      <c r="GA188" s="58">
        <f>វត្តមាន!GA188</f>
        <v>2</v>
      </c>
      <c r="GB188" s="58">
        <f>វត្តមាន!GB188</f>
        <v>2</v>
      </c>
      <c r="GC188" s="58">
        <f>វត្តមាន!GC188</f>
        <v>6</v>
      </c>
      <c r="GD188" s="69">
        <f t="shared" si="353"/>
        <v>0</v>
      </c>
      <c r="GE188" s="69">
        <f t="shared" si="318"/>
        <v>0</v>
      </c>
      <c r="GF188" s="69">
        <f t="shared" si="319"/>
        <v>0</v>
      </c>
      <c r="GG188" s="164" t="str">
        <f t="shared" si="354"/>
        <v xml:space="preserve">មិនចាត់ថ្នាក់ </v>
      </c>
      <c r="GH188" s="164" t="str">
        <f t="shared" si="355"/>
        <v xml:space="preserve"> មិនចាត់ថ្នាក់</v>
      </c>
      <c r="GI188" s="53" t="str">
        <f t="shared" si="367"/>
        <v xml:space="preserve"> </v>
      </c>
      <c r="GJ188" s="2">
        <f t="shared" si="356"/>
        <v>4</v>
      </c>
      <c r="GK188" s="2">
        <f t="shared" si="357"/>
        <v>4</v>
      </c>
      <c r="GL188" s="2">
        <f t="shared" si="358"/>
        <v>4</v>
      </c>
      <c r="GM188" s="2">
        <f t="shared" si="359"/>
        <v>12</v>
      </c>
    </row>
    <row r="189" spans="1:195" hidden="1">
      <c r="A189" s="2"/>
      <c r="B189" s="2"/>
      <c r="C189" s="2">
        <f>ប្រវត្តិរូបសិស្ស!C189</f>
        <v>0</v>
      </c>
      <c r="D189" s="2">
        <f>ប្រវត្តិរូបសិស្ស!D189</f>
        <v>0</v>
      </c>
      <c r="E189" s="7">
        <f>ប្រវត្តិរូបសិស្ស!E189</f>
        <v>0</v>
      </c>
      <c r="F189" s="7">
        <f>ប្រវត្តិរូបសិស្ស!G189</f>
        <v>0</v>
      </c>
      <c r="G189" s="8"/>
      <c r="H189" s="9" t="str">
        <f t="shared" si="261"/>
        <v xml:space="preserve"> </v>
      </c>
      <c r="I189" s="8"/>
      <c r="J189" s="9" t="str">
        <f t="shared" si="262"/>
        <v xml:space="preserve"> </v>
      </c>
      <c r="K189" s="8"/>
      <c r="L189" s="9" t="str">
        <f t="shared" si="263"/>
        <v xml:space="preserve"> </v>
      </c>
      <c r="M189" s="8"/>
      <c r="N189" s="9" t="str">
        <f t="shared" si="264"/>
        <v xml:space="preserve"> </v>
      </c>
      <c r="O189" s="8"/>
      <c r="P189" s="9" t="str">
        <f t="shared" si="265"/>
        <v xml:space="preserve"> </v>
      </c>
      <c r="Q189" s="8"/>
      <c r="R189" s="9" t="str">
        <f t="shared" si="266"/>
        <v xml:space="preserve"> </v>
      </c>
      <c r="S189" s="8"/>
      <c r="T189" s="9" t="str">
        <f t="shared" si="267"/>
        <v xml:space="preserve"> </v>
      </c>
      <c r="U189" s="8"/>
      <c r="V189" s="9" t="str">
        <f t="shared" si="268"/>
        <v xml:space="preserve"> </v>
      </c>
      <c r="W189" s="8"/>
      <c r="X189" s="9" t="str">
        <f t="shared" si="269"/>
        <v xml:space="preserve"> </v>
      </c>
      <c r="Y189" s="9"/>
      <c r="Z189" s="8"/>
      <c r="AA189" s="9" t="str">
        <f t="shared" si="329"/>
        <v xml:space="preserve"> </v>
      </c>
      <c r="AB189" s="8"/>
      <c r="AC189" s="9" t="str">
        <f t="shared" si="270"/>
        <v xml:space="preserve"> </v>
      </c>
      <c r="AD189" s="2"/>
      <c r="AE189" s="9" t="str">
        <f t="shared" si="271"/>
        <v>F</v>
      </c>
      <c r="AF189" s="53">
        <f t="shared" si="330"/>
        <v>0</v>
      </c>
      <c r="AG189" s="147">
        <f t="shared" si="331"/>
        <v>0</v>
      </c>
      <c r="AH189" s="164" t="str">
        <f t="shared" si="360"/>
        <v xml:space="preserve">មិនចាត់ថ្នាក់ </v>
      </c>
      <c r="AI189" s="164" t="str">
        <f t="shared" si="361"/>
        <v xml:space="preserve"> មិនចាត់ថ្នាក់</v>
      </c>
      <c r="AJ189" s="53" t="str">
        <f t="shared" si="362"/>
        <v xml:space="preserve"> </v>
      </c>
      <c r="AK189" s="53">
        <f>វត្តមាន!BV189</f>
        <v>0</v>
      </c>
      <c r="AL189" s="53">
        <f>វត្តមាន!BW189</f>
        <v>0</v>
      </c>
      <c r="AM189" s="53">
        <f>វត្តមាន!BX189</f>
        <v>0</v>
      </c>
      <c r="AN189" s="53">
        <f>វត្តមាន!BY189</f>
        <v>0</v>
      </c>
      <c r="AO189" s="8"/>
      <c r="AP189" s="9" t="str">
        <f t="shared" si="272"/>
        <v xml:space="preserve"> </v>
      </c>
      <c r="AQ189" s="8"/>
      <c r="AR189" s="9" t="str">
        <f t="shared" si="273"/>
        <v xml:space="preserve"> </v>
      </c>
      <c r="AS189" s="8"/>
      <c r="AT189" s="9" t="str">
        <f t="shared" si="274"/>
        <v xml:space="preserve"> </v>
      </c>
      <c r="AU189" s="8"/>
      <c r="AV189" s="9" t="str">
        <f t="shared" si="275"/>
        <v xml:space="preserve"> </v>
      </c>
      <c r="AW189" s="8"/>
      <c r="AX189" s="9" t="str">
        <f t="shared" si="276"/>
        <v xml:space="preserve"> </v>
      </c>
      <c r="AY189" s="8"/>
      <c r="AZ189" s="9" t="str">
        <f t="shared" si="277"/>
        <v xml:space="preserve"> </v>
      </c>
      <c r="BA189" s="8"/>
      <c r="BB189" s="9" t="str">
        <f t="shared" si="278"/>
        <v xml:space="preserve"> </v>
      </c>
      <c r="BC189" s="8"/>
      <c r="BD189" s="9" t="str">
        <f t="shared" si="279"/>
        <v xml:space="preserve"> </v>
      </c>
      <c r="BE189" s="8"/>
      <c r="BF189" s="9" t="str">
        <f t="shared" si="280"/>
        <v xml:space="preserve"> </v>
      </c>
      <c r="BG189" s="8"/>
      <c r="BH189" s="9" t="str">
        <f t="shared" si="281"/>
        <v xml:space="preserve"> </v>
      </c>
      <c r="BI189" s="8"/>
      <c r="BJ189" s="9" t="str">
        <f t="shared" si="282"/>
        <v xml:space="preserve"> </v>
      </c>
      <c r="BK189" s="2"/>
      <c r="BL189" s="9" t="str">
        <f t="shared" si="334"/>
        <v>F</v>
      </c>
      <c r="BM189" s="53">
        <f t="shared" si="335"/>
        <v>0</v>
      </c>
      <c r="BN189" s="147">
        <f t="shared" si="336"/>
        <v>0</v>
      </c>
      <c r="BO189" s="164" t="str">
        <f t="shared" si="337"/>
        <v xml:space="preserve">មិនចាត់ថ្នាក់ </v>
      </c>
      <c r="BP189" s="164" t="str">
        <f t="shared" si="338"/>
        <v xml:space="preserve"> មិនចាត់ថ្នាក់</v>
      </c>
      <c r="BQ189" s="53" t="str">
        <f t="shared" si="363"/>
        <v xml:space="preserve"> </v>
      </c>
      <c r="BR189" s="51">
        <f>វត្តមាន!BV189</f>
        <v>0</v>
      </c>
      <c r="BS189" s="51">
        <f>វត្តមាន!BW189</f>
        <v>0</v>
      </c>
      <c r="BT189" s="51">
        <f>វត្តមាន!BX189</f>
        <v>0</v>
      </c>
      <c r="BU189" s="51">
        <f>វត្តមាន!BY189</f>
        <v>0</v>
      </c>
      <c r="BV189" s="8"/>
      <c r="BW189" s="9" t="str">
        <f t="shared" si="283"/>
        <v xml:space="preserve"> </v>
      </c>
      <c r="BX189" s="8"/>
      <c r="BY189" s="9" t="str">
        <f t="shared" si="284"/>
        <v xml:space="preserve"> </v>
      </c>
      <c r="BZ189" s="8"/>
      <c r="CA189" s="9" t="str">
        <f t="shared" si="285"/>
        <v xml:space="preserve"> </v>
      </c>
      <c r="CB189" s="8"/>
      <c r="CC189" s="9" t="str">
        <f t="shared" si="286"/>
        <v xml:space="preserve"> </v>
      </c>
      <c r="CD189" s="8"/>
      <c r="CE189" s="9" t="str">
        <f t="shared" si="287"/>
        <v xml:space="preserve"> </v>
      </c>
      <c r="CF189" s="8"/>
      <c r="CG189" s="9" t="str">
        <f t="shared" si="288"/>
        <v xml:space="preserve"> </v>
      </c>
      <c r="CH189" s="8"/>
      <c r="CI189" s="9" t="str">
        <f t="shared" si="289"/>
        <v xml:space="preserve"> </v>
      </c>
      <c r="CJ189" s="8"/>
      <c r="CK189" s="9" t="str">
        <f t="shared" si="290"/>
        <v xml:space="preserve"> </v>
      </c>
      <c r="CL189" s="8"/>
      <c r="CM189" s="9" t="str">
        <f t="shared" si="291"/>
        <v xml:space="preserve"> </v>
      </c>
      <c r="CN189" s="8"/>
      <c r="CO189" s="9" t="str">
        <f t="shared" si="292"/>
        <v xml:space="preserve"> </v>
      </c>
      <c r="CP189" s="8"/>
      <c r="CQ189" s="9" t="str">
        <f t="shared" si="293"/>
        <v xml:space="preserve"> </v>
      </c>
      <c r="CR189" s="2"/>
      <c r="CS189" s="9" t="str">
        <f t="shared" si="339"/>
        <v>F</v>
      </c>
      <c r="CT189" s="53">
        <f t="shared" si="340"/>
        <v>0</v>
      </c>
      <c r="CU189" s="147">
        <f t="shared" si="341"/>
        <v>0</v>
      </c>
      <c r="CV189" s="164" t="str">
        <f t="shared" si="342"/>
        <v xml:space="preserve">មិនចាត់ថ្នាក់ </v>
      </c>
      <c r="CW189" s="164" t="str">
        <f t="shared" si="343"/>
        <v xml:space="preserve"> មិនចាត់ថ្នាក់</v>
      </c>
      <c r="CX189" s="53" t="str">
        <f t="shared" si="364"/>
        <v xml:space="preserve"> </v>
      </c>
      <c r="CY189" s="51">
        <f>វត្តមាន!DF189</f>
        <v>0</v>
      </c>
      <c r="CZ189" s="51">
        <f>វត្តមាន!DG189</f>
        <v>0</v>
      </c>
      <c r="DA189" s="51">
        <f>វត្តមាន!DH189</f>
        <v>0</v>
      </c>
      <c r="DB189" s="51">
        <f>វត្តមាន!DI189</f>
        <v>0</v>
      </c>
      <c r="DC189" s="8"/>
      <c r="DD189" s="9" t="str">
        <f t="shared" si="294"/>
        <v xml:space="preserve"> </v>
      </c>
      <c r="DE189" s="8"/>
      <c r="DF189" s="9" t="str">
        <f t="shared" si="295"/>
        <v xml:space="preserve"> </v>
      </c>
      <c r="DG189" s="8"/>
      <c r="DH189" s="9" t="str">
        <f t="shared" si="296"/>
        <v xml:space="preserve"> </v>
      </c>
      <c r="DI189" s="8"/>
      <c r="DJ189" s="9" t="str">
        <f t="shared" si="297"/>
        <v xml:space="preserve"> </v>
      </c>
      <c r="DK189" s="8"/>
      <c r="DL189" s="9" t="str">
        <f t="shared" si="298"/>
        <v xml:space="preserve"> </v>
      </c>
      <c r="DM189" s="8"/>
      <c r="DN189" s="9" t="str">
        <f t="shared" si="299"/>
        <v xml:space="preserve"> </v>
      </c>
      <c r="DO189" s="8"/>
      <c r="DP189" s="9" t="str">
        <f t="shared" si="300"/>
        <v xml:space="preserve"> </v>
      </c>
      <c r="DQ189" s="8"/>
      <c r="DR189" s="9" t="str">
        <f t="shared" si="301"/>
        <v xml:space="preserve"> </v>
      </c>
      <c r="DS189" s="8"/>
      <c r="DT189" s="9" t="str">
        <f t="shared" si="302"/>
        <v xml:space="preserve"> </v>
      </c>
      <c r="DU189" s="8"/>
      <c r="DV189" s="9" t="str">
        <f t="shared" si="303"/>
        <v xml:space="preserve"> </v>
      </c>
      <c r="DW189" s="8"/>
      <c r="DX189" s="9" t="str">
        <f t="shared" si="304"/>
        <v xml:space="preserve"> </v>
      </c>
      <c r="DY189" s="2"/>
      <c r="DZ189" s="9" t="str">
        <f t="shared" si="344"/>
        <v>F</v>
      </c>
      <c r="EA189" s="53">
        <f t="shared" si="345"/>
        <v>0</v>
      </c>
      <c r="EB189" s="147">
        <f t="shared" si="346"/>
        <v>0</v>
      </c>
      <c r="EC189" s="164" t="str">
        <f t="shared" si="347"/>
        <v xml:space="preserve">មិនចាត់ថ្នាក់ </v>
      </c>
      <c r="ED189" s="164" t="str">
        <f t="shared" si="348"/>
        <v xml:space="preserve"> មិនចាត់ថ្នាក់</v>
      </c>
      <c r="EE189" s="53" t="str">
        <f t="shared" si="365"/>
        <v xml:space="preserve"> </v>
      </c>
      <c r="EF189" s="58">
        <f>វត្តមាន!EP189</f>
        <v>2</v>
      </c>
      <c r="EG189" s="58">
        <f>វត្តមាន!EQ189</f>
        <v>2</v>
      </c>
      <c r="EH189" s="58">
        <f>វត្តមាន!ER189</f>
        <v>2</v>
      </c>
      <c r="EI189" s="58">
        <f>វត្តមាន!ES189</f>
        <v>6</v>
      </c>
      <c r="EJ189" s="67"/>
      <c r="EK189" s="8"/>
      <c r="EL189" s="9" t="str">
        <f t="shared" si="305"/>
        <v xml:space="preserve"> </v>
      </c>
      <c r="EM189" s="9"/>
      <c r="EN189" s="8"/>
      <c r="EO189" s="9" t="str">
        <f t="shared" si="306"/>
        <v xml:space="preserve"> </v>
      </c>
      <c r="EP189" s="9"/>
      <c r="EQ189" s="8"/>
      <c r="ER189" s="9" t="str">
        <f t="shared" si="307"/>
        <v xml:space="preserve"> </v>
      </c>
      <c r="ES189" s="9"/>
      <c r="ET189" s="8"/>
      <c r="EU189" s="9" t="str">
        <f t="shared" si="308"/>
        <v xml:space="preserve"> </v>
      </c>
      <c r="EV189" s="9"/>
      <c r="EW189" s="8"/>
      <c r="EX189" s="9" t="str">
        <f t="shared" si="309"/>
        <v xml:space="preserve"> </v>
      </c>
      <c r="EY189" s="9"/>
      <c r="EZ189" s="8"/>
      <c r="FA189" s="9" t="str">
        <f t="shared" si="310"/>
        <v xml:space="preserve"> </v>
      </c>
      <c r="FB189" s="9"/>
      <c r="FC189" s="8"/>
      <c r="FD189" s="9" t="str">
        <f t="shared" si="311"/>
        <v xml:space="preserve"> </v>
      </c>
      <c r="FE189" s="9"/>
      <c r="FF189" s="8"/>
      <c r="FG189" s="9" t="str">
        <f t="shared" si="312"/>
        <v xml:space="preserve"> </v>
      </c>
      <c r="FH189" s="9"/>
      <c r="FI189" s="8"/>
      <c r="FJ189" s="9" t="str">
        <f t="shared" si="313"/>
        <v xml:space="preserve"> </v>
      </c>
      <c r="FK189" s="9"/>
      <c r="FL189" s="8"/>
      <c r="FM189" s="9" t="str">
        <f t="shared" si="314"/>
        <v xml:space="preserve"> </v>
      </c>
      <c r="FN189" s="9"/>
      <c r="FO189" s="8"/>
      <c r="FP189" s="9" t="str">
        <f t="shared" si="315"/>
        <v xml:space="preserve"> </v>
      </c>
      <c r="FQ189" s="9"/>
      <c r="FR189" s="2"/>
      <c r="FS189" s="9" t="str">
        <f t="shared" si="316"/>
        <v xml:space="preserve"> </v>
      </c>
      <c r="FT189" s="8">
        <f t="shared" si="317"/>
        <v>47</v>
      </c>
      <c r="FU189" s="53">
        <f t="shared" si="349"/>
        <v>0</v>
      </c>
      <c r="FV189" s="147">
        <f t="shared" si="350"/>
        <v>0</v>
      </c>
      <c r="FW189" s="164" t="str">
        <f t="shared" si="351"/>
        <v xml:space="preserve">មិនចាត់ថ្នាក់ </v>
      </c>
      <c r="FX189" s="164" t="str">
        <f t="shared" si="352"/>
        <v xml:space="preserve"> មិនចាត់ថ្នាក់</v>
      </c>
      <c r="FY189" s="53" t="str">
        <f t="shared" si="366"/>
        <v xml:space="preserve"> </v>
      </c>
      <c r="FZ189" s="58">
        <f>វត្តមាន!FZ189</f>
        <v>2</v>
      </c>
      <c r="GA189" s="58">
        <f>វត្តមាន!GA189</f>
        <v>2</v>
      </c>
      <c r="GB189" s="58">
        <f>វត្តមាន!GB189</f>
        <v>2</v>
      </c>
      <c r="GC189" s="58">
        <f>វត្តមាន!GC189</f>
        <v>6</v>
      </c>
      <c r="GD189" s="69">
        <f t="shared" si="353"/>
        <v>0</v>
      </c>
      <c r="GE189" s="69">
        <f t="shared" si="318"/>
        <v>0</v>
      </c>
      <c r="GF189" s="69">
        <f t="shared" si="319"/>
        <v>0</v>
      </c>
      <c r="GG189" s="164" t="str">
        <f t="shared" si="354"/>
        <v xml:space="preserve">មិនចាត់ថ្នាក់ </v>
      </c>
      <c r="GH189" s="164" t="str">
        <f t="shared" si="355"/>
        <v xml:space="preserve"> មិនចាត់ថ្នាក់</v>
      </c>
      <c r="GI189" s="53" t="str">
        <f t="shared" si="367"/>
        <v xml:space="preserve"> </v>
      </c>
      <c r="GJ189" s="2">
        <f t="shared" si="356"/>
        <v>4</v>
      </c>
      <c r="GK189" s="2">
        <f t="shared" si="357"/>
        <v>4</v>
      </c>
      <c r="GL189" s="2">
        <f t="shared" si="358"/>
        <v>4</v>
      </c>
      <c r="GM189" s="2">
        <f t="shared" si="359"/>
        <v>12</v>
      </c>
    </row>
    <row r="190" spans="1:195" hidden="1">
      <c r="A190" s="2"/>
      <c r="B190" s="2"/>
      <c r="C190" s="2">
        <f>ប្រវត្តិរូបសិស្ស!C190</f>
        <v>0</v>
      </c>
      <c r="D190" s="2">
        <f>ប្រវត្តិរូបសិស្ស!D190</f>
        <v>0</v>
      </c>
      <c r="E190" s="7">
        <f>ប្រវត្តិរូបសិស្ស!E190</f>
        <v>0</v>
      </c>
      <c r="F190" s="7">
        <f>ប្រវត្តិរូបសិស្ស!G190</f>
        <v>0</v>
      </c>
      <c r="G190" s="8"/>
      <c r="H190" s="9" t="str">
        <f t="shared" si="261"/>
        <v xml:space="preserve"> </v>
      </c>
      <c r="I190" s="8"/>
      <c r="J190" s="9" t="str">
        <f t="shared" si="262"/>
        <v xml:space="preserve"> </v>
      </c>
      <c r="K190" s="8"/>
      <c r="L190" s="9" t="str">
        <f t="shared" si="263"/>
        <v xml:space="preserve"> </v>
      </c>
      <c r="M190" s="8"/>
      <c r="N190" s="9" t="str">
        <f t="shared" si="264"/>
        <v xml:space="preserve"> </v>
      </c>
      <c r="O190" s="8"/>
      <c r="P190" s="9" t="str">
        <f t="shared" si="265"/>
        <v xml:space="preserve"> </v>
      </c>
      <c r="Q190" s="8"/>
      <c r="R190" s="9" t="str">
        <f t="shared" si="266"/>
        <v xml:space="preserve"> </v>
      </c>
      <c r="S190" s="8"/>
      <c r="T190" s="9" t="str">
        <f t="shared" si="267"/>
        <v xml:space="preserve"> </v>
      </c>
      <c r="U190" s="8"/>
      <c r="V190" s="9" t="str">
        <f t="shared" si="268"/>
        <v xml:space="preserve"> </v>
      </c>
      <c r="W190" s="8"/>
      <c r="X190" s="9" t="str">
        <f t="shared" si="269"/>
        <v xml:space="preserve"> </v>
      </c>
      <c r="Y190" s="9"/>
      <c r="Z190" s="8"/>
      <c r="AA190" s="9" t="str">
        <f t="shared" si="329"/>
        <v xml:space="preserve"> </v>
      </c>
      <c r="AB190" s="8"/>
      <c r="AC190" s="9" t="str">
        <f t="shared" si="270"/>
        <v xml:space="preserve"> </v>
      </c>
      <c r="AD190" s="2"/>
      <c r="AE190" s="9" t="str">
        <f t="shared" si="271"/>
        <v>F</v>
      </c>
      <c r="AF190" s="53">
        <f t="shared" si="330"/>
        <v>0</v>
      </c>
      <c r="AG190" s="147">
        <f t="shared" si="331"/>
        <v>0</v>
      </c>
      <c r="AH190" s="164" t="str">
        <f t="shared" si="360"/>
        <v xml:space="preserve">មិនចាត់ថ្នាក់ </v>
      </c>
      <c r="AI190" s="164" t="str">
        <f t="shared" si="361"/>
        <v xml:space="preserve"> មិនចាត់ថ្នាក់</v>
      </c>
      <c r="AJ190" s="53" t="str">
        <f t="shared" si="362"/>
        <v xml:space="preserve"> </v>
      </c>
      <c r="AK190" s="53">
        <f>វត្តមាន!BV190</f>
        <v>0</v>
      </c>
      <c r="AL190" s="53">
        <f>វត្តមាន!BW190</f>
        <v>0</v>
      </c>
      <c r="AM190" s="53">
        <f>វត្តមាន!BX190</f>
        <v>0</v>
      </c>
      <c r="AN190" s="53">
        <f>វត្តមាន!BY190</f>
        <v>0</v>
      </c>
      <c r="AO190" s="8"/>
      <c r="AP190" s="9" t="str">
        <f t="shared" si="272"/>
        <v xml:space="preserve"> </v>
      </c>
      <c r="AQ190" s="8"/>
      <c r="AR190" s="9" t="str">
        <f t="shared" si="273"/>
        <v xml:space="preserve"> </v>
      </c>
      <c r="AS190" s="8"/>
      <c r="AT190" s="9" t="str">
        <f t="shared" si="274"/>
        <v xml:space="preserve"> </v>
      </c>
      <c r="AU190" s="8"/>
      <c r="AV190" s="9" t="str">
        <f t="shared" si="275"/>
        <v xml:space="preserve"> </v>
      </c>
      <c r="AW190" s="8"/>
      <c r="AX190" s="9" t="str">
        <f t="shared" si="276"/>
        <v xml:space="preserve"> </v>
      </c>
      <c r="AY190" s="8"/>
      <c r="AZ190" s="9" t="str">
        <f t="shared" si="277"/>
        <v xml:space="preserve"> </v>
      </c>
      <c r="BA190" s="8"/>
      <c r="BB190" s="9" t="str">
        <f t="shared" si="278"/>
        <v xml:space="preserve"> </v>
      </c>
      <c r="BC190" s="8"/>
      <c r="BD190" s="9" t="str">
        <f t="shared" si="279"/>
        <v xml:space="preserve"> </v>
      </c>
      <c r="BE190" s="8"/>
      <c r="BF190" s="9" t="str">
        <f t="shared" si="280"/>
        <v xml:space="preserve"> </v>
      </c>
      <c r="BG190" s="8"/>
      <c r="BH190" s="9" t="str">
        <f t="shared" si="281"/>
        <v xml:space="preserve"> </v>
      </c>
      <c r="BI190" s="8"/>
      <c r="BJ190" s="9" t="str">
        <f t="shared" si="282"/>
        <v xml:space="preserve"> </v>
      </c>
      <c r="BK190" s="2"/>
      <c r="BL190" s="9" t="str">
        <f t="shared" si="334"/>
        <v>F</v>
      </c>
      <c r="BM190" s="53">
        <f t="shared" si="335"/>
        <v>0</v>
      </c>
      <c r="BN190" s="147">
        <f t="shared" si="336"/>
        <v>0</v>
      </c>
      <c r="BO190" s="164" t="str">
        <f t="shared" si="337"/>
        <v xml:space="preserve">មិនចាត់ថ្នាក់ </v>
      </c>
      <c r="BP190" s="164" t="str">
        <f t="shared" si="338"/>
        <v xml:space="preserve"> មិនចាត់ថ្នាក់</v>
      </c>
      <c r="BQ190" s="53" t="str">
        <f t="shared" si="363"/>
        <v xml:space="preserve"> </v>
      </c>
      <c r="BR190" s="51">
        <f>វត្តមាន!BV190</f>
        <v>0</v>
      </c>
      <c r="BS190" s="51">
        <f>វត្តមាន!BW190</f>
        <v>0</v>
      </c>
      <c r="BT190" s="51">
        <f>វត្តមាន!BX190</f>
        <v>0</v>
      </c>
      <c r="BU190" s="51">
        <f>វត្តមាន!BY190</f>
        <v>0</v>
      </c>
      <c r="BV190" s="8"/>
      <c r="BW190" s="9" t="str">
        <f t="shared" si="283"/>
        <v xml:space="preserve"> </v>
      </c>
      <c r="BX190" s="8"/>
      <c r="BY190" s="9" t="str">
        <f t="shared" si="284"/>
        <v xml:space="preserve"> </v>
      </c>
      <c r="BZ190" s="8"/>
      <c r="CA190" s="9" t="str">
        <f t="shared" si="285"/>
        <v xml:space="preserve"> </v>
      </c>
      <c r="CB190" s="8"/>
      <c r="CC190" s="9" t="str">
        <f t="shared" si="286"/>
        <v xml:space="preserve"> </v>
      </c>
      <c r="CD190" s="8"/>
      <c r="CE190" s="9" t="str">
        <f t="shared" si="287"/>
        <v xml:space="preserve"> </v>
      </c>
      <c r="CF190" s="8"/>
      <c r="CG190" s="9" t="str">
        <f t="shared" si="288"/>
        <v xml:space="preserve"> </v>
      </c>
      <c r="CH190" s="8"/>
      <c r="CI190" s="9" t="str">
        <f t="shared" si="289"/>
        <v xml:space="preserve"> </v>
      </c>
      <c r="CJ190" s="8"/>
      <c r="CK190" s="9" t="str">
        <f t="shared" si="290"/>
        <v xml:space="preserve"> </v>
      </c>
      <c r="CL190" s="8"/>
      <c r="CM190" s="9" t="str">
        <f t="shared" si="291"/>
        <v xml:space="preserve"> </v>
      </c>
      <c r="CN190" s="8"/>
      <c r="CO190" s="9" t="str">
        <f t="shared" si="292"/>
        <v xml:space="preserve"> </v>
      </c>
      <c r="CP190" s="8"/>
      <c r="CQ190" s="9" t="str">
        <f t="shared" si="293"/>
        <v xml:space="preserve"> </v>
      </c>
      <c r="CR190" s="2"/>
      <c r="CS190" s="9" t="str">
        <f t="shared" si="339"/>
        <v>F</v>
      </c>
      <c r="CT190" s="53">
        <f t="shared" si="340"/>
        <v>0</v>
      </c>
      <c r="CU190" s="147">
        <f t="shared" si="341"/>
        <v>0</v>
      </c>
      <c r="CV190" s="164" t="str">
        <f t="shared" si="342"/>
        <v xml:space="preserve">មិនចាត់ថ្នាក់ </v>
      </c>
      <c r="CW190" s="164" t="str">
        <f t="shared" si="343"/>
        <v xml:space="preserve"> មិនចាត់ថ្នាក់</v>
      </c>
      <c r="CX190" s="53" t="str">
        <f t="shared" si="364"/>
        <v xml:space="preserve"> </v>
      </c>
      <c r="CY190" s="51">
        <f>វត្តមាន!DF190</f>
        <v>0</v>
      </c>
      <c r="CZ190" s="51">
        <f>វត្តមាន!DG190</f>
        <v>0</v>
      </c>
      <c r="DA190" s="51">
        <f>វត្តមាន!DH190</f>
        <v>0</v>
      </c>
      <c r="DB190" s="51">
        <f>វត្តមាន!DI190</f>
        <v>0</v>
      </c>
      <c r="DC190" s="8"/>
      <c r="DD190" s="9" t="str">
        <f t="shared" si="294"/>
        <v xml:space="preserve"> </v>
      </c>
      <c r="DE190" s="8"/>
      <c r="DF190" s="9" t="str">
        <f t="shared" si="295"/>
        <v xml:space="preserve"> </v>
      </c>
      <c r="DG190" s="8"/>
      <c r="DH190" s="9" t="str">
        <f t="shared" si="296"/>
        <v xml:space="preserve"> </v>
      </c>
      <c r="DI190" s="8"/>
      <c r="DJ190" s="9" t="str">
        <f t="shared" si="297"/>
        <v xml:space="preserve"> </v>
      </c>
      <c r="DK190" s="8"/>
      <c r="DL190" s="9" t="str">
        <f t="shared" si="298"/>
        <v xml:space="preserve"> </v>
      </c>
      <c r="DM190" s="8"/>
      <c r="DN190" s="9" t="str">
        <f t="shared" si="299"/>
        <v xml:space="preserve"> </v>
      </c>
      <c r="DO190" s="8"/>
      <c r="DP190" s="9" t="str">
        <f t="shared" si="300"/>
        <v xml:space="preserve"> </v>
      </c>
      <c r="DQ190" s="8"/>
      <c r="DR190" s="9" t="str">
        <f t="shared" si="301"/>
        <v xml:space="preserve"> </v>
      </c>
      <c r="DS190" s="8"/>
      <c r="DT190" s="9" t="str">
        <f t="shared" si="302"/>
        <v xml:space="preserve"> </v>
      </c>
      <c r="DU190" s="8"/>
      <c r="DV190" s="9" t="str">
        <f t="shared" si="303"/>
        <v xml:space="preserve"> </v>
      </c>
      <c r="DW190" s="8"/>
      <c r="DX190" s="9" t="str">
        <f t="shared" si="304"/>
        <v xml:space="preserve"> </v>
      </c>
      <c r="DY190" s="2"/>
      <c r="DZ190" s="9" t="str">
        <f t="shared" si="344"/>
        <v>F</v>
      </c>
      <c r="EA190" s="53">
        <f t="shared" si="345"/>
        <v>0</v>
      </c>
      <c r="EB190" s="147">
        <f t="shared" si="346"/>
        <v>0</v>
      </c>
      <c r="EC190" s="164" t="str">
        <f t="shared" si="347"/>
        <v xml:space="preserve">មិនចាត់ថ្នាក់ </v>
      </c>
      <c r="ED190" s="164" t="str">
        <f t="shared" si="348"/>
        <v xml:space="preserve"> មិនចាត់ថ្នាក់</v>
      </c>
      <c r="EE190" s="53" t="str">
        <f t="shared" si="365"/>
        <v xml:space="preserve"> </v>
      </c>
      <c r="EF190" s="58">
        <f>វត្តមាន!EP190</f>
        <v>2</v>
      </c>
      <c r="EG190" s="58">
        <f>វត្តមាន!EQ190</f>
        <v>2</v>
      </c>
      <c r="EH190" s="58">
        <f>វត្តមាន!ER190</f>
        <v>2</v>
      </c>
      <c r="EI190" s="58">
        <f>វត្តមាន!ES190</f>
        <v>6</v>
      </c>
      <c r="EJ190" s="67"/>
      <c r="EK190" s="8"/>
      <c r="EL190" s="9" t="str">
        <f t="shared" si="305"/>
        <v xml:space="preserve"> </v>
      </c>
      <c r="EM190" s="9"/>
      <c r="EN190" s="8"/>
      <c r="EO190" s="9" t="str">
        <f t="shared" si="306"/>
        <v xml:space="preserve"> </v>
      </c>
      <c r="EP190" s="9"/>
      <c r="EQ190" s="8"/>
      <c r="ER190" s="9" t="str">
        <f t="shared" si="307"/>
        <v xml:space="preserve"> </v>
      </c>
      <c r="ES190" s="9"/>
      <c r="ET190" s="8"/>
      <c r="EU190" s="9" t="str">
        <f t="shared" si="308"/>
        <v xml:space="preserve"> </v>
      </c>
      <c r="EV190" s="9"/>
      <c r="EW190" s="8"/>
      <c r="EX190" s="9" t="str">
        <f t="shared" si="309"/>
        <v xml:space="preserve"> </v>
      </c>
      <c r="EY190" s="9"/>
      <c r="EZ190" s="8"/>
      <c r="FA190" s="9" t="str">
        <f t="shared" si="310"/>
        <v xml:space="preserve"> </v>
      </c>
      <c r="FB190" s="9"/>
      <c r="FC190" s="8"/>
      <c r="FD190" s="9" t="str">
        <f t="shared" si="311"/>
        <v xml:space="preserve"> </v>
      </c>
      <c r="FE190" s="9"/>
      <c r="FF190" s="8"/>
      <c r="FG190" s="9" t="str">
        <f t="shared" si="312"/>
        <v xml:space="preserve"> </v>
      </c>
      <c r="FH190" s="9"/>
      <c r="FI190" s="8"/>
      <c r="FJ190" s="9" t="str">
        <f t="shared" si="313"/>
        <v xml:space="preserve"> </v>
      </c>
      <c r="FK190" s="9"/>
      <c r="FL190" s="8"/>
      <c r="FM190" s="9" t="str">
        <f t="shared" si="314"/>
        <v xml:space="preserve"> </v>
      </c>
      <c r="FN190" s="9"/>
      <c r="FO190" s="8"/>
      <c r="FP190" s="9" t="str">
        <f t="shared" si="315"/>
        <v xml:space="preserve"> </v>
      </c>
      <c r="FQ190" s="9"/>
      <c r="FR190" s="2"/>
      <c r="FS190" s="9" t="str">
        <f t="shared" si="316"/>
        <v xml:space="preserve"> </v>
      </c>
      <c r="FT190" s="8">
        <f t="shared" si="317"/>
        <v>47</v>
      </c>
      <c r="FU190" s="53">
        <f t="shared" si="349"/>
        <v>0</v>
      </c>
      <c r="FV190" s="147">
        <f t="shared" si="350"/>
        <v>0</v>
      </c>
      <c r="FW190" s="164" t="str">
        <f t="shared" si="351"/>
        <v xml:space="preserve">មិនចាត់ថ្នាក់ </v>
      </c>
      <c r="FX190" s="164" t="str">
        <f t="shared" si="352"/>
        <v xml:space="preserve"> មិនចាត់ថ្នាក់</v>
      </c>
      <c r="FY190" s="53" t="str">
        <f t="shared" si="366"/>
        <v xml:space="preserve"> </v>
      </c>
      <c r="FZ190" s="58">
        <f>វត្តមាន!FZ190</f>
        <v>2</v>
      </c>
      <c r="GA190" s="58">
        <f>វត្តមាន!GA190</f>
        <v>2</v>
      </c>
      <c r="GB190" s="58">
        <f>វត្តមាន!GB190</f>
        <v>2</v>
      </c>
      <c r="GC190" s="58">
        <f>វត្តមាន!GC190</f>
        <v>6</v>
      </c>
      <c r="GD190" s="69">
        <f t="shared" si="353"/>
        <v>0</v>
      </c>
      <c r="GE190" s="69">
        <f t="shared" si="318"/>
        <v>0</v>
      </c>
      <c r="GF190" s="69">
        <f t="shared" si="319"/>
        <v>0</v>
      </c>
      <c r="GG190" s="164" t="str">
        <f t="shared" si="354"/>
        <v xml:space="preserve">មិនចាត់ថ្នាក់ </v>
      </c>
      <c r="GH190" s="164" t="str">
        <f t="shared" si="355"/>
        <v xml:space="preserve"> មិនចាត់ថ្នាក់</v>
      </c>
      <c r="GI190" s="53" t="str">
        <f t="shared" si="367"/>
        <v xml:space="preserve"> </v>
      </c>
      <c r="GJ190" s="2">
        <f t="shared" si="356"/>
        <v>4</v>
      </c>
      <c r="GK190" s="2">
        <f t="shared" si="357"/>
        <v>4</v>
      </c>
      <c r="GL190" s="2">
        <f t="shared" si="358"/>
        <v>4</v>
      </c>
      <c r="GM190" s="2">
        <f t="shared" si="359"/>
        <v>12</v>
      </c>
    </row>
    <row r="191" spans="1:195" hidden="1">
      <c r="A191" s="2"/>
      <c r="B191" s="2"/>
      <c r="C191" s="2">
        <f>ប្រវត្តិរូបសិស្ស!C191</f>
        <v>0</v>
      </c>
      <c r="D191" s="2">
        <f>ប្រវត្តិរូបសិស្ស!D191</f>
        <v>0</v>
      </c>
      <c r="E191" s="7">
        <f>ប្រវត្តិរូបសិស្ស!E191</f>
        <v>0</v>
      </c>
      <c r="F191" s="7">
        <f>ប្រវត្តិរូបសិស្ស!G191</f>
        <v>0</v>
      </c>
      <c r="G191" s="8"/>
      <c r="H191" s="9" t="str">
        <f t="shared" si="261"/>
        <v xml:space="preserve"> </v>
      </c>
      <c r="I191" s="8"/>
      <c r="J191" s="9" t="str">
        <f t="shared" si="262"/>
        <v xml:space="preserve"> </v>
      </c>
      <c r="K191" s="8"/>
      <c r="L191" s="9" t="str">
        <f t="shared" si="263"/>
        <v xml:space="preserve"> </v>
      </c>
      <c r="M191" s="8"/>
      <c r="N191" s="9" t="str">
        <f t="shared" si="264"/>
        <v xml:space="preserve"> </v>
      </c>
      <c r="O191" s="8"/>
      <c r="P191" s="9" t="str">
        <f t="shared" si="265"/>
        <v xml:space="preserve"> </v>
      </c>
      <c r="Q191" s="8"/>
      <c r="R191" s="9" t="str">
        <f t="shared" si="266"/>
        <v xml:space="preserve"> </v>
      </c>
      <c r="S191" s="8"/>
      <c r="T191" s="9" t="str">
        <f t="shared" si="267"/>
        <v xml:space="preserve"> </v>
      </c>
      <c r="U191" s="8"/>
      <c r="V191" s="9" t="str">
        <f t="shared" si="268"/>
        <v xml:space="preserve"> </v>
      </c>
      <c r="W191" s="8"/>
      <c r="X191" s="9" t="str">
        <f t="shared" si="269"/>
        <v xml:space="preserve"> </v>
      </c>
      <c r="Y191" s="9"/>
      <c r="Z191" s="8"/>
      <c r="AA191" s="9" t="str">
        <f t="shared" si="329"/>
        <v xml:space="preserve"> </v>
      </c>
      <c r="AB191" s="8"/>
      <c r="AC191" s="9" t="str">
        <f t="shared" si="270"/>
        <v xml:space="preserve"> </v>
      </c>
      <c r="AD191" s="2"/>
      <c r="AE191" s="9" t="str">
        <f t="shared" si="271"/>
        <v>F</v>
      </c>
      <c r="AF191" s="53">
        <f t="shared" si="330"/>
        <v>0</v>
      </c>
      <c r="AG191" s="147">
        <f t="shared" si="331"/>
        <v>0</v>
      </c>
      <c r="AH191" s="164" t="str">
        <f t="shared" si="360"/>
        <v xml:space="preserve">មិនចាត់ថ្នាក់ </v>
      </c>
      <c r="AI191" s="164" t="str">
        <f t="shared" si="361"/>
        <v xml:space="preserve"> មិនចាត់ថ្នាក់</v>
      </c>
      <c r="AJ191" s="53" t="str">
        <f t="shared" si="362"/>
        <v xml:space="preserve"> </v>
      </c>
      <c r="AK191" s="53">
        <f>វត្តមាន!BV191</f>
        <v>0</v>
      </c>
      <c r="AL191" s="53">
        <f>វត្តមាន!BW191</f>
        <v>0</v>
      </c>
      <c r="AM191" s="53">
        <f>វត្តមាន!BX191</f>
        <v>0</v>
      </c>
      <c r="AN191" s="53">
        <f>វត្តមាន!BY191</f>
        <v>0</v>
      </c>
      <c r="AO191" s="8"/>
      <c r="AP191" s="9" t="str">
        <f t="shared" si="272"/>
        <v xml:space="preserve"> </v>
      </c>
      <c r="AQ191" s="8"/>
      <c r="AR191" s="9" t="str">
        <f t="shared" si="273"/>
        <v xml:space="preserve"> </v>
      </c>
      <c r="AS191" s="8"/>
      <c r="AT191" s="9" t="str">
        <f t="shared" si="274"/>
        <v xml:space="preserve"> </v>
      </c>
      <c r="AU191" s="8"/>
      <c r="AV191" s="9" t="str">
        <f t="shared" si="275"/>
        <v xml:space="preserve"> </v>
      </c>
      <c r="AW191" s="8"/>
      <c r="AX191" s="9" t="str">
        <f t="shared" si="276"/>
        <v xml:space="preserve"> </v>
      </c>
      <c r="AY191" s="8"/>
      <c r="AZ191" s="9" t="str">
        <f t="shared" si="277"/>
        <v xml:space="preserve"> </v>
      </c>
      <c r="BA191" s="8"/>
      <c r="BB191" s="9" t="str">
        <f t="shared" si="278"/>
        <v xml:space="preserve"> </v>
      </c>
      <c r="BC191" s="8"/>
      <c r="BD191" s="9" t="str">
        <f t="shared" si="279"/>
        <v xml:space="preserve"> </v>
      </c>
      <c r="BE191" s="8"/>
      <c r="BF191" s="9" t="str">
        <f t="shared" si="280"/>
        <v xml:space="preserve"> </v>
      </c>
      <c r="BG191" s="8"/>
      <c r="BH191" s="9" t="str">
        <f t="shared" si="281"/>
        <v xml:space="preserve"> </v>
      </c>
      <c r="BI191" s="8"/>
      <c r="BJ191" s="9" t="str">
        <f t="shared" si="282"/>
        <v xml:space="preserve"> </v>
      </c>
      <c r="BK191" s="2"/>
      <c r="BL191" s="9" t="str">
        <f t="shared" si="334"/>
        <v>F</v>
      </c>
      <c r="BM191" s="53">
        <f t="shared" si="335"/>
        <v>0</v>
      </c>
      <c r="BN191" s="147">
        <f t="shared" si="336"/>
        <v>0</v>
      </c>
      <c r="BO191" s="164" t="str">
        <f t="shared" si="337"/>
        <v xml:space="preserve">មិនចាត់ថ្នាក់ </v>
      </c>
      <c r="BP191" s="164" t="str">
        <f t="shared" si="338"/>
        <v xml:space="preserve"> មិនចាត់ថ្នាក់</v>
      </c>
      <c r="BQ191" s="53" t="str">
        <f t="shared" si="363"/>
        <v xml:space="preserve"> </v>
      </c>
      <c r="BR191" s="51">
        <f>វត្តមាន!BV191</f>
        <v>0</v>
      </c>
      <c r="BS191" s="51">
        <f>វត្តមាន!BW191</f>
        <v>0</v>
      </c>
      <c r="BT191" s="51">
        <f>វត្តមាន!BX191</f>
        <v>0</v>
      </c>
      <c r="BU191" s="51">
        <f>វត្តមាន!BY191</f>
        <v>0</v>
      </c>
      <c r="BV191" s="8"/>
      <c r="BW191" s="9" t="str">
        <f t="shared" si="283"/>
        <v xml:space="preserve"> </v>
      </c>
      <c r="BX191" s="8"/>
      <c r="BY191" s="9" t="str">
        <f t="shared" si="284"/>
        <v xml:space="preserve"> </v>
      </c>
      <c r="BZ191" s="8"/>
      <c r="CA191" s="9" t="str">
        <f t="shared" si="285"/>
        <v xml:space="preserve"> </v>
      </c>
      <c r="CB191" s="8"/>
      <c r="CC191" s="9" t="str">
        <f t="shared" si="286"/>
        <v xml:space="preserve"> </v>
      </c>
      <c r="CD191" s="8"/>
      <c r="CE191" s="9" t="str">
        <f t="shared" si="287"/>
        <v xml:space="preserve"> </v>
      </c>
      <c r="CF191" s="8"/>
      <c r="CG191" s="9" t="str">
        <f t="shared" si="288"/>
        <v xml:space="preserve"> </v>
      </c>
      <c r="CH191" s="8"/>
      <c r="CI191" s="9" t="str">
        <f t="shared" si="289"/>
        <v xml:space="preserve"> </v>
      </c>
      <c r="CJ191" s="8"/>
      <c r="CK191" s="9" t="str">
        <f t="shared" si="290"/>
        <v xml:space="preserve"> </v>
      </c>
      <c r="CL191" s="8"/>
      <c r="CM191" s="9" t="str">
        <f t="shared" si="291"/>
        <v xml:space="preserve"> </v>
      </c>
      <c r="CN191" s="8"/>
      <c r="CO191" s="9" t="str">
        <f t="shared" si="292"/>
        <v xml:space="preserve"> </v>
      </c>
      <c r="CP191" s="8"/>
      <c r="CQ191" s="9" t="str">
        <f t="shared" si="293"/>
        <v xml:space="preserve"> </v>
      </c>
      <c r="CR191" s="2"/>
      <c r="CS191" s="9" t="str">
        <f t="shared" si="339"/>
        <v>F</v>
      </c>
      <c r="CT191" s="53">
        <f t="shared" si="340"/>
        <v>0</v>
      </c>
      <c r="CU191" s="147">
        <f t="shared" si="341"/>
        <v>0</v>
      </c>
      <c r="CV191" s="164" t="str">
        <f t="shared" si="342"/>
        <v xml:space="preserve">មិនចាត់ថ្នាក់ </v>
      </c>
      <c r="CW191" s="164" t="str">
        <f t="shared" si="343"/>
        <v xml:space="preserve"> មិនចាត់ថ្នាក់</v>
      </c>
      <c r="CX191" s="53" t="str">
        <f t="shared" si="364"/>
        <v xml:space="preserve"> </v>
      </c>
      <c r="CY191" s="51">
        <f>វត្តមាន!DF191</f>
        <v>0</v>
      </c>
      <c r="CZ191" s="51">
        <f>វត្តមាន!DG191</f>
        <v>0</v>
      </c>
      <c r="DA191" s="51">
        <f>វត្តមាន!DH191</f>
        <v>0</v>
      </c>
      <c r="DB191" s="51">
        <f>វត្តមាន!DI191</f>
        <v>0</v>
      </c>
      <c r="DC191" s="8"/>
      <c r="DD191" s="9" t="str">
        <f t="shared" si="294"/>
        <v xml:space="preserve"> </v>
      </c>
      <c r="DE191" s="8"/>
      <c r="DF191" s="9" t="str">
        <f t="shared" si="295"/>
        <v xml:space="preserve"> </v>
      </c>
      <c r="DG191" s="8"/>
      <c r="DH191" s="9" t="str">
        <f t="shared" si="296"/>
        <v xml:space="preserve"> </v>
      </c>
      <c r="DI191" s="8"/>
      <c r="DJ191" s="9" t="str">
        <f t="shared" si="297"/>
        <v xml:space="preserve"> </v>
      </c>
      <c r="DK191" s="8"/>
      <c r="DL191" s="9" t="str">
        <f t="shared" si="298"/>
        <v xml:space="preserve"> </v>
      </c>
      <c r="DM191" s="8"/>
      <c r="DN191" s="9" t="str">
        <f t="shared" si="299"/>
        <v xml:space="preserve"> </v>
      </c>
      <c r="DO191" s="8"/>
      <c r="DP191" s="9" t="str">
        <f t="shared" si="300"/>
        <v xml:space="preserve"> </v>
      </c>
      <c r="DQ191" s="8"/>
      <c r="DR191" s="9" t="str">
        <f t="shared" si="301"/>
        <v xml:space="preserve"> </v>
      </c>
      <c r="DS191" s="8"/>
      <c r="DT191" s="9" t="str">
        <f t="shared" si="302"/>
        <v xml:space="preserve"> </v>
      </c>
      <c r="DU191" s="8"/>
      <c r="DV191" s="9" t="str">
        <f t="shared" si="303"/>
        <v xml:space="preserve"> </v>
      </c>
      <c r="DW191" s="8"/>
      <c r="DX191" s="9" t="str">
        <f t="shared" si="304"/>
        <v xml:space="preserve"> </v>
      </c>
      <c r="DY191" s="2"/>
      <c r="DZ191" s="9" t="str">
        <f t="shared" si="344"/>
        <v>F</v>
      </c>
      <c r="EA191" s="53">
        <f t="shared" si="345"/>
        <v>0</v>
      </c>
      <c r="EB191" s="147">
        <f t="shared" si="346"/>
        <v>0</v>
      </c>
      <c r="EC191" s="164" t="str">
        <f t="shared" si="347"/>
        <v xml:space="preserve">មិនចាត់ថ្នាក់ </v>
      </c>
      <c r="ED191" s="164" t="str">
        <f t="shared" si="348"/>
        <v xml:space="preserve"> មិនចាត់ថ្នាក់</v>
      </c>
      <c r="EE191" s="53" t="str">
        <f t="shared" si="365"/>
        <v xml:space="preserve"> </v>
      </c>
      <c r="EF191" s="58">
        <f>វត្តមាន!EP191</f>
        <v>2</v>
      </c>
      <c r="EG191" s="58">
        <f>វត្តមាន!EQ191</f>
        <v>2</v>
      </c>
      <c r="EH191" s="58">
        <f>វត្តមាន!ER191</f>
        <v>2</v>
      </c>
      <c r="EI191" s="58">
        <f>វត្តមាន!ES191</f>
        <v>6</v>
      </c>
      <c r="EJ191" s="67"/>
      <c r="EK191" s="8"/>
      <c r="EL191" s="9" t="str">
        <f t="shared" si="305"/>
        <v xml:space="preserve"> </v>
      </c>
      <c r="EM191" s="9"/>
      <c r="EN191" s="8"/>
      <c r="EO191" s="9" t="str">
        <f t="shared" si="306"/>
        <v xml:space="preserve"> </v>
      </c>
      <c r="EP191" s="9"/>
      <c r="EQ191" s="8"/>
      <c r="ER191" s="9" t="str">
        <f t="shared" si="307"/>
        <v xml:space="preserve"> </v>
      </c>
      <c r="ES191" s="9"/>
      <c r="ET191" s="8"/>
      <c r="EU191" s="9" t="str">
        <f t="shared" si="308"/>
        <v xml:space="preserve"> </v>
      </c>
      <c r="EV191" s="9"/>
      <c r="EW191" s="8"/>
      <c r="EX191" s="9" t="str">
        <f t="shared" si="309"/>
        <v xml:space="preserve"> </v>
      </c>
      <c r="EY191" s="9"/>
      <c r="EZ191" s="8"/>
      <c r="FA191" s="9" t="str">
        <f t="shared" si="310"/>
        <v xml:space="preserve"> </v>
      </c>
      <c r="FB191" s="9"/>
      <c r="FC191" s="8"/>
      <c r="FD191" s="9" t="str">
        <f t="shared" si="311"/>
        <v xml:space="preserve"> </v>
      </c>
      <c r="FE191" s="9"/>
      <c r="FF191" s="8"/>
      <c r="FG191" s="9" t="str">
        <f t="shared" si="312"/>
        <v xml:space="preserve"> </v>
      </c>
      <c r="FH191" s="9"/>
      <c r="FI191" s="8"/>
      <c r="FJ191" s="9" t="str">
        <f t="shared" si="313"/>
        <v xml:space="preserve"> </v>
      </c>
      <c r="FK191" s="9"/>
      <c r="FL191" s="8"/>
      <c r="FM191" s="9" t="str">
        <f t="shared" si="314"/>
        <v xml:space="preserve"> </v>
      </c>
      <c r="FN191" s="9"/>
      <c r="FO191" s="8"/>
      <c r="FP191" s="9" t="str">
        <f t="shared" si="315"/>
        <v xml:space="preserve"> </v>
      </c>
      <c r="FQ191" s="9"/>
      <c r="FR191" s="2"/>
      <c r="FS191" s="9" t="str">
        <f t="shared" si="316"/>
        <v xml:space="preserve"> </v>
      </c>
      <c r="FT191" s="8">
        <f t="shared" si="317"/>
        <v>47</v>
      </c>
      <c r="FU191" s="53">
        <f t="shared" si="349"/>
        <v>0</v>
      </c>
      <c r="FV191" s="147">
        <f t="shared" si="350"/>
        <v>0</v>
      </c>
      <c r="FW191" s="164" t="str">
        <f t="shared" si="351"/>
        <v xml:space="preserve">មិនចាត់ថ្នាក់ </v>
      </c>
      <c r="FX191" s="164" t="str">
        <f t="shared" si="352"/>
        <v xml:space="preserve"> មិនចាត់ថ្នាក់</v>
      </c>
      <c r="FY191" s="53" t="str">
        <f t="shared" si="366"/>
        <v xml:space="preserve"> </v>
      </c>
      <c r="FZ191" s="58">
        <f>វត្តមាន!FZ191</f>
        <v>2</v>
      </c>
      <c r="GA191" s="58">
        <f>វត្តមាន!GA191</f>
        <v>2</v>
      </c>
      <c r="GB191" s="58">
        <f>វត្តមាន!GB191</f>
        <v>2</v>
      </c>
      <c r="GC191" s="58">
        <f>វត្តមាន!GC191</f>
        <v>6</v>
      </c>
      <c r="GD191" s="69">
        <f t="shared" si="353"/>
        <v>0</v>
      </c>
      <c r="GE191" s="69">
        <f t="shared" si="318"/>
        <v>0</v>
      </c>
      <c r="GF191" s="69">
        <f t="shared" si="319"/>
        <v>0</v>
      </c>
      <c r="GG191" s="164" t="str">
        <f t="shared" si="354"/>
        <v xml:space="preserve">មិនចាត់ថ្នាក់ </v>
      </c>
      <c r="GH191" s="164" t="str">
        <f t="shared" si="355"/>
        <v xml:space="preserve"> មិនចាត់ថ្នាក់</v>
      </c>
      <c r="GI191" s="53" t="str">
        <f t="shared" si="367"/>
        <v xml:space="preserve"> </v>
      </c>
      <c r="GJ191" s="2">
        <f t="shared" si="356"/>
        <v>4</v>
      </c>
      <c r="GK191" s="2">
        <f t="shared" si="357"/>
        <v>4</v>
      </c>
      <c r="GL191" s="2">
        <f t="shared" si="358"/>
        <v>4</v>
      </c>
      <c r="GM191" s="2">
        <f t="shared" si="359"/>
        <v>12</v>
      </c>
    </row>
    <row r="192" spans="1:195" hidden="1">
      <c r="A192" s="2"/>
      <c r="B192" s="2"/>
      <c r="C192" s="2">
        <f>ប្រវត្តិរូបសិស្ស!C192</f>
        <v>0</v>
      </c>
      <c r="D192" s="2">
        <f>ប្រវត្តិរូបសិស្ស!D192</f>
        <v>0</v>
      </c>
      <c r="E192" s="7">
        <f>ប្រវត្តិរូបសិស្ស!E192</f>
        <v>0</v>
      </c>
      <c r="F192" s="7">
        <f>ប្រវត្តិរូបសិស្ស!G192</f>
        <v>0</v>
      </c>
      <c r="G192" s="8"/>
      <c r="H192" s="9" t="str">
        <f t="shared" si="261"/>
        <v xml:space="preserve"> </v>
      </c>
      <c r="I192" s="8"/>
      <c r="J192" s="9" t="str">
        <f t="shared" si="262"/>
        <v xml:space="preserve"> </v>
      </c>
      <c r="K192" s="8"/>
      <c r="L192" s="9" t="str">
        <f t="shared" si="263"/>
        <v xml:space="preserve"> </v>
      </c>
      <c r="M192" s="8"/>
      <c r="N192" s="9" t="str">
        <f t="shared" si="264"/>
        <v xml:space="preserve"> </v>
      </c>
      <c r="O192" s="8"/>
      <c r="P192" s="9" t="str">
        <f t="shared" si="265"/>
        <v xml:space="preserve"> </v>
      </c>
      <c r="Q192" s="8"/>
      <c r="R192" s="9" t="str">
        <f t="shared" si="266"/>
        <v xml:space="preserve"> </v>
      </c>
      <c r="S192" s="8"/>
      <c r="T192" s="9" t="str">
        <f t="shared" si="267"/>
        <v xml:space="preserve"> </v>
      </c>
      <c r="U192" s="8"/>
      <c r="V192" s="9" t="str">
        <f t="shared" si="268"/>
        <v xml:space="preserve"> </v>
      </c>
      <c r="W192" s="8"/>
      <c r="X192" s="9" t="str">
        <f t="shared" si="269"/>
        <v xml:space="preserve"> </v>
      </c>
      <c r="Y192" s="9"/>
      <c r="Z192" s="8"/>
      <c r="AA192" s="9" t="str">
        <f t="shared" si="329"/>
        <v xml:space="preserve"> </v>
      </c>
      <c r="AB192" s="8"/>
      <c r="AC192" s="9" t="str">
        <f t="shared" si="270"/>
        <v xml:space="preserve"> </v>
      </c>
      <c r="AD192" s="2"/>
      <c r="AE192" s="9" t="str">
        <f t="shared" si="271"/>
        <v>F</v>
      </c>
      <c r="AF192" s="53">
        <f t="shared" si="330"/>
        <v>0</v>
      </c>
      <c r="AG192" s="147">
        <f t="shared" si="331"/>
        <v>0</v>
      </c>
      <c r="AH192" s="164" t="str">
        <f t="shared" si="360"/>
        <v xml:space="preserve">មិនចាត់ថ្នាក់ </v>
      </c>
      <c r="AI192" s="164" t="str">
        <f t="shared" si="361"/>
        <v xml:space="preserve"> មិនចាត់ថ្នាក់</v>
      </c>
      <c r="AJ192" s="53" t="str">
        <f t="shared" si="362"/>
        <v xml:space="preserve"> </v>
      </c>
      <c r="AK192" s="53">
        <f>វត្តមាន!BV192</f>
        <v>0</v>
      </c>
      <c r="AL192" s="53">
        <f>វត្តមាន!BW192</f>
        <v>0</v>
      </c>
      <c r="AM192" s="53">
        <f>វត្តមាន!BX192</f>
        <v>0</v>
      </c>
      <c r="AN192" s="53">
        <f>វត្តមាន!BY192</f>
        <v>0</v>
      </c>
      <c r="AO192" s="8"/>
      <c r="AP192" s="9" t="str">
        <f t="shared" si="272"/>
        <v xml:space="preserve"> </v>
      </c>
      <c r="AQ192" s="8"/>
      <c r="AR192" s="9" t="str">
        <f t="shared" si="273"/>
        <v xml:space="preserve"> </v>
      </c>
      <c r="AS192" s="8"/>
      <c r="AT192" s="9" t="str">
        <f t="shared" si="274"/>
        <v xml:space="preserve"> </v>
      </c>
      <c r="AU192" s="8"/>
      <c r="AV192" s="9" t="str">
        <f t="shared" si="275"/>
        <v xml:space="preserve"> </v>
      </c>
      <c r="AW192" s="8"/>
      <c r="AX192" s="9" t="str">
        <f t="shared" si="276"/>
        <v xml:space="preserve"> </v>
      </c>
      <c r="AY192" s="8"/>
      <c r="AZ192" s="9" t="str">
        <f t="shared" si="277"/>
        <v xml:space="preserve"> </v>
      </c>
      <c r="BA192" s="8"/>
      <c r="BB192" s="9" t="str">
        <f t="shared" si="278"/>
        <v xml:space="preserve"> </v>
      </c>
      <c r="BC192" s="8"/>
      <c r="BD192" s="9" t="str">
        <f t="shared" si="279"/>
        <v xml:space="preserve"> </v>
      </c>
      <c r="BE192" s="8"/>
      <c r="BF192" s="9" t="str">
        <f t="shared" si="280"/>
        <v xml:space="preserve"> </v>
      </c>
      <c r="BG192" s="8"/>
      <c r="BH192" s="9" t="str">
        <f t="shared" si="281"/>
        <v xml:space="preserve"> </v>
      </c>
      <c r="BI192" s="8"/>
      <c r="BJ192" s="9" t="str">
        <f t="shared" si="282"/>
        <v xml:space="preserve"> </v>
      </c>
      <c r="BK192" s="2"/>
      <c r="BL192" s="9" t="str">
        <f t="shared" si="334"/>
        <v>F</v>
      </c>
      <c r="BM192" s="53">
        <f t="shared" si="335"/>
        <v>0</v>
      </c>
      <c r="BN192" s="147">
        <f t="shared" si="336"/>
        <v>0</v>
      </c>
      <c r="BO192" s="164" t="str">
        <f t="shared" si="337"/>
        <v xml:space="preserve">មិនចាត់ថ្នាក់ </v>
      </c>
      <c r="BP192" s="164" t="str">
        <f t="shared" si="338"/>
        <v xml:space="preserve"> មិនចាត់ថ្នាក់</v>
      </c>
      <c r="BQ192" s="53" t="str">
        <f t="shared" si="363"/>
        <v xml:space="preserve"> </v>
      </c>
      <c r="BR192" s="51">
        <f>វត្តមាន!BV192</f>
        <v>0</v>
      </c>
      <c r="BS192" s="51">
        <f>វត្តមាន!BW192</f>
        <v>0</v>
      </c>
      <c r="BT192" s="51">
        <f>វត្តមាន!BX192</f>
        <v>0</v>
      </c>
      <c r="BU192" s="51">
        <f>វត្តមាន!BY192</f>
        <v>0</v>
      </c>
      <c r="BV192" s="8"/>
      <c r="BW192" s="9" t="str">
        <f t="shared" si="283"/>
        <v xml:space="preserve"> </v>
      </c>
      <c r="BX192" s="8"/>
      <c r="BY192" s="9" t="str">
        <f t="shared" si="284"/>
        <v xml:space="preserve"> </v>
      </c>
      <c r="BZ192" s="8"/>
      <c r="CA192" s="9" t="str">
        <f t="shared" si="285"/>
        <v xml:space="preserve"> </v>
      </c>
      <c r="CB192" s="8"/>
      <c r="CC192" s="9" t="str">
        <f t="shared" si="286"/>
        <v xml:space="preserve"> </v>
      </c>
      <c r="CD192" s="8"/>
      <c r="CE192" s="9" t="str">
        <f t="shared" si="287"/>
        <v xml:space="preserve"> </v>
      </c>
      <c r="CF192" s="8"/>
      <c r="CG192" s="9" t="str">
        <f t="shared" si="288"/>
        <v xml:space="preserve"> </v>
      </c>
      <c r="CH192" s="8"/>
      <c r="CI192" s="9" t="str">
        <f t="shared" si="289"/>
        <v xml:space="preserve"> </v>
      </c>
      <c r="CJ192" s="8"/>
      <c r="CK192" s="9" t="str">
        <f t="shared" si="290"/>
        <v xml:space="preserve"> </v>
      </c>
      <c r="CL192" s="8"/>
      <c r="CM192" s="9" t="str">
        <f t="shared" si="291"/>
        <v xml:space="preserve"> </v>
      </c>
      <c r="CN192" s="8"/>
      <c r="CO192" s="9" t="str">
        <f t="shared" si="292"/>
        <v xml:space="preserve"> </v>
      </c>
      <c r="CP192" s="8"/>
      <c r="CQ192" s="9" t="str">
        <f t="shared" si="293"/>
        <v xml:space="preserve"> </v>
      </c>
      <c r="CR192" s="2"/>
      <c r="CS192" s="9" t="str">
        <f t="shared" si="339"/>
        <v>F</v>
      </c>
      <c r="CT192" s="53">
        <f t="shared" si="340"/>
        <v>0</v>
      </c>
      <c r="CU192" s="147">
        <f t="shared" si="341"/>
        <v>0</v>
      </c>
      <c r="CV192" s="164" t="str">
        <f t="shared" si="342"/>
        <v xml:space="preserve">មិនចាត់ថ្នាក់ </v>
      </c>
      <c r="CW192" s="164" t="str">
        <f t="shared" si="343"/>
        <v xml:space="preserve"> មិនចាត់ថ្នាក់</v>
      </c>
      <c r="CX192" s="53" t="str">
        <f t="shared" si="364"/>
        <v xml:space="preserve"> </v>
      </c>
      <c r="CY192" s="51">
        <f>វត្តមាន!DF192</f>
        <v>0</v>
      </c>
      <c r="CZ192" s="51">
        <f>វត្តមាន!DG192</f>
        <v>0</v>
      </c>
      <c r="DA192" s="51">
        <f>វត្តមាន!DH192</f>
        <v>0</v>
      </c>
      <c r="DB192" s="51">
        <f>វត្តមាន!DI192</f>
        <v>0</v>
      </c>
      <c r="DC192" s="8"/>
      <c r="DD192" s="9" t="str">
        <f t="shared" si="294"/>
        <v xml:space="preserve"> </v>
      </c>
      <c r="DE192" s="8"/>
      <c r="DF192" s="9" t="str">
        <f t="shared" si="295"/>
        <v xml:space="preserve"> </v>
      </c>
      <c r="DG192" s="8"/>
      <c r="DH192" s="9" t="str">
        <f t="shared" si="296"/>
        <v xml:space="preserve"> </v>
      </c>
      <c r="DI192" s="8"/>
      <c r="DJ192" s="9" t="str">
        <f t="shared" si="297"/>
        <v xml:space="preserve"> </v>
      </c>
      <c r="DK192" s="8"/>
      <c r="DL192" s="9" t="str">
        <f t="shared" si="298"/>
        <v xml:space="preserve"> </v>
      </c>
      <c r="DM192" s="8"/>
      <c r="DN192" s="9" t="str">
        <f t="shared" si="299"/>
        <v xml:space="preserve"> </v>
      </c>
      <c r="DO192" s="8"/>
      <c r="DP192" s="9" t="str">
        <f t="shared" si="300"/>
        <v xml:space="preserve"> </v>
      </c>
      <c r="DQ192" s="8"/>
      <c r="DR192" s="9" t="str">
        <f t="shared" si="301"/>
        <v xml:space="preserve"> </v>
      </c>
      <c r="DS192" s="8"/>
      <c r="DT192" s="9" t="str">
        <f t="shared" si="302"/>
        <v xml:space="preserve"> </v>
      </c>
      <c r="DU192" s="8"/>
      <c r="DV192" s="9" t="str">
        <f t="shared" si="303"/>
        <v xml:space="preserve"> </v>
      </c>
      <c r="DW192" s="8"/>
      <c r="DX192" s="9" t="str">
        <f t="shared" si="304"/>
        <v xml:space="preserve"> </v>
      </c>
      <c r="DY192" s="2"/>
      <c r="DZ192" s="9" t="str">
        <f t="shared" si="344"/>
        <v>F</v>
      </c>
      <c r="EA192" s="53">
        <f t="shared" si="345"/>
        <v>0</v>
      </c>
      <c r="EB192" s="147">
        <f t="shared" si="346"/>
        <v>0</v>
      </c>
      <c r="EC192" s="164" t="str">
        <f t="shared" si="347"/>
        <v xml:space="preserve">មិនចាត់ថ្នាក់ </v>
      </c>
      <c r="ED192" s="164" t="str">
        <f t="shared" si="348"/>
        <v xml:space="preserve"> មិនចាត់ថ្នាក់</v>
      </c>
      <c r="EE192" s="53" t="str">
        <f t="shared" si="365"/>
        <v xml:space="preserve"> </v>
      </c>
      <c r="EF192" s="58">
        <f>វត្តមាន!EP192</f>
        <v>2</v>
      </c>
      <c r="EG192" s="58">
        <f>វត្តមាន!EQ192</f>
        <v>2</v>
      </c>
      <c r="EH192" s="58">
        <f>វត្តមាន!ER192</f>
        <v>2</v>
      </c>
      <c r="EI192" s="58">
        <f>វត្តមាន!ES192</f>
        <v>6</v>
      </c>
      <c r="EJ192" s="67"/>
      <c r="EK192" s="8"/>
      <c r="EL192" s="9" t="str">
        <f t="shared" si="305"/>
        <v xml:space="preserve"> </v>
      </c>
      <c r="EM192" s="9"/>
      <c r="EN192" s="8"/>
      <c r="EO192" s="9" t="str">
        <f t="shared" si="306"/>
        <v xml:space="preserve"> </v>
      </c>
      <c r="EP192" s="9"/>
      <c r="EQ192" s="8"/>
      <c r="ER192" s="9" t="str">
        <f t="shared" si="307"/>
        <v xml:space="preserve"> </v>
      </c>
      <c r="ES192" s="9"/>
      <c r="ET192" s="8"/>
      <c r="EU192" s="9" t="str">
        <f t="shared" si="308"/>
        <v xml:space="preserve"> </v>
      </c>
      <c r="EV192" s="9"/>
      <c r="EW192" s="8"/>
      <c r="EX192" s="9" t="str">
        <f t="shared" si="309"/>
        <v xml:space="preserve"> </v>
      </c>
      <c r="EY192" s="9"/>
      <c r="EZ192" s="8"/>
      <c r="FA192" s="9" t="str">
        <f t="shared" si="310"/>
        <v xml:space="preserve"> </v>
      </c>
      <c r="FB192" s="9"/>
      <c r="FC192" s="8"/>
      <c r="FD192" s="9" t="str">
        <f t="shared" si="311"/>
        <v xml:space="preserve"> </v>
      </c>
      <c r="FE192" s="9"/>
      <c r="FF192" s="8"/>
      <c r="FG192" s="9" t="str">
        <f t="shared" si="312"/>
        <v xml:space="preserve"> </v>
      </c>
      <c r="FH192" s="9"/>
      <c r="FI192" s="8"/>
      <c r="FJ192" s="9" t="str">
        <f t="shared" si="313"/>
        <v xml:space="preserve"> </v>
      </c>
      <c r="FK192" s="9"/>
      <c r="FL192" s="8"/>
      <c r="FM192" s="9" t="str">
        <f t="shared" si="314"/>
        <v xml:space="preserve"> </v>
      </c>
      <c r="FN192" s="9"/>
      <c r="FO192" s="8"/>
      <c r="FP192" s="9" t="str">
        <f t="shared" si="315"/>
        <v xml:space="preserve"> </v>
      </c>
      <c r="FQ192" s="9"/>
      <c r="FR192" s="2"/>
      <c r="FS192" s="9" t="str">
        <f t="shared" si="316"/>
        <v xml:space="preserve"> </v>
      </c>
      <c r="FT192" s="8">
        <f t="shared" si="317"/>
        <v>47</v>
      </c>
      <c r="FU192" s="53">
        <f t="shared" si="349"/>
        <v>0</v>
      </c>
      <c r="FV192" s="147">
        <f t="shared" si="350"/>
        <v>0</v>
      </c>
      <c r="FW192" s="164" t="str">
        <f t="shared" si="351"/>
        <v xml:space="preserve">មិនចាត់ថ្នាក់ </v>
      </c>
      <c r="FX192" s="164" t="str">
        <f t="shared" si="352"/>
        <v xml:space="preserve"> មិនចាត់ថ្នាក់</v>
      </c>
      <c r="FY192" s="53" t="str">
        <f t="shared" si="366"/>
        <v xml:space="preserve"> </v>
      </c>
      <c r="FZ192" s="58">
        <f>វត្តមាន!FZ192</f>
        <v>2</v>
      </c>
      <c r="GA192" s="58">
        <f>វត្តមាន!GA192</f>
        <v>2</v>
      </c>
      <c r="GB192" s="58">
        <f>វត្តមាន!GB192</f>
        <v>2</v>
      </c>
      <c r="GC192" s="58">
        <f>វត្តមាន!GC192</f>
        <v>6</v>
      </c>
      <c r="GD192" s="69">
        <f t="shared" si="353"/>
        <v>0</v>
      </c>
      <c r="GE192" s="69">
        <f t="shared" si="318"/>
        <v>0</v>
      </c>
      <c r="GF192" s="69">
        <f t="shared" si="319"/>
        <v>0</v>
      </c>
      <c r="GG192" s="164" t="str">
        <f t="shared" si="354"/>
        <v xml:space="preserve">មិនចាត់ថ្នាក់ </v>
      </c>
      <c r="GH192" s="164" t="str">
        <f t="shared" si="355"/>
        <v xml:space="preserve"> មិនចាត់ថ្នាក់</v>
      </c>
      <c r="GI192" s="53" t="str">
        <f t="shared" si="367"/>
        <v xml:space="preserve"> </v>
      </c>
      <c r="GJ192" s="2">
        <f t="shared" si="356"/>
        <v>4</v>
      </c>
      <c r="GK192" s="2">
        <f t="shared" si="357"/>
        <v>4</v>
      </c>
      <c r="GL192" s="2">
        <f t="shared" si="358"/>
        <v>4</v>
      </c>
      <c r="GM192" s="2">
        <f t="shared" si="359"/>
        <v>12</v>
      </c>
    </row>
    <row r="193" spans="1:195" hidden="1">
      <c r="A193" s="2"/>
      <c r="B193" s="2"/>
      <c r="C193" s="2">
        <f>ប្រវត្តិរូបសិស្ស!C193</f>
        <v>0</v>
      </c>
      <c r="D193" s="2">
        <f>ប្រវត្តិរូបសិស្ស!D193</f>
        <v>0</v>
      </c>
      <c r="E193" s="7">
        <f>ប្រវត្តិរូបសិស្ស!E193</f>
        <v>0</v>
      </c>
      <c r="F193" s="7">
        <f>ប្រវត្តិរូបសិស្ស!G193</f>
        <v>0</v>
      </c>
      <c r="G193" s="8"/>
      <c r="H193" s="9" t="str">
        <f t="shared" si="261"/>
        <v xml:space="preserve"> </v>
      </c>
      <c r="I193" s="8"/>
      <c r="J193" s="9" t="str">
        <f t="shared" si="262"/>
        <v xml:space="preserve"> </v>
      </c>
      <c r="K193" s="8"/>
      <c r="L193" s="9" t="str">
        <f t="shared" si="263"/>
        <v xml:space="preserve"> </v>
      </c>
      <c r="M193" s="8"/>
      <c r="N193" s="9" t="str">
        <f t="shared" si="264"/>
        <v xml:space="preserve"> </v>
      </c>
      <c r="O193" s="8"/>
      <c r="P193" s="9" t="str">
        <f t="shared" si="265"/>
        <v xml:space="preserve"> </v>
      </c>
      <c r="Q193" s="8"/>
      <c r="R193" s="9" t="str">
        <f t="shared" si="266"/>
        <v xml:space="preserve"> </v>
      </c>
      <c r="S193" s="8"/>
      <c r="T193" s="9" t="str">
        <f t="shared" si="267"/>
        <v xml:space="preserve"> </v>
      </c>
      <c r="U193" s="8"/>
      <c r="V193" s="9" t="str">
        <f t="shared" si="268"/>
        <v xml:space="preserve"> </v>
      </c>
      <c r="W193" s="8"/>
      <c r="X193" s="9" t="str">
        <f t="shared" si="269"/>
        <v xml:space="preserve"> </v>
      </c>
      <c r="Y193" s="9"/>
      <c r="Z193" s="8"/>
      <c r="AA193" s="9" t="str">
        <f t="shared" si="329"/>
        <v xml:space="preserve"> </v>
      </c>
      <c r="AB193" s="8"/>
      <c r="AC193" s="9" t="str">
        <f t="shared" si="270"/>
        <v xml:space="preserve"> </v>
      </c>
      <c r="AD193" s="2"/>
      <c r="AE193" s="9" t="str">
        <f t="shared" si="271"/>
        <v>F</v>
      </c>
      <c r="AF193" s="53">
        <f t="shared" ref="AF193:AF209" si="368">I193+K193+M193+O193+Q193+S193+U193+W193+Z193+AB193+AD193</f>
        <v>0</v>
      </c>
      <c r="AG193" s="147">
        <f t="shared" si="331"/>
        <v>0</v>
      </c>
      <c r="AH193" s="164" t="str">
        <f t="shared" si="360"/>
        <v xml:space="preserve">មិនចាត់ថ្នាក់ </v>
      </c>
      <c r="AI193" s="164" t="str">
        <f t="shared" si="361"/>
        <v xml:space="preserve"> មិនចាត់ថ្នាក់</v>
      </c>
      <c r="AJ193" s="53" t="str">
        <f t="shared" si="362"/>
        <v xml:space="preserve"> </v>
      </c>
      <c r="AK193" s="53">
        <f>វត្តមាន!BV193</f>
        <v>0</v>
      </c>
      <c r="AL193" s="53">
        <f>វត្តមាន!BW193</f>
        <v>0</v>
      </c>
      <c r="AM193" s="53">
        <f>វត្តមាន!BX193</f>
        <v>0</v>
      </c>
      <c r="AN193" s="53">
        <f>វត្តមាន!BY193</f>
        <v>0</v>
      </c>
      <c r="AO193" s="8"/>
      <c r="AP193" s="9" t="str">
        <f t="shared" si="272"/>
        <v xml:space="preserve"> </v>
      </c>
      <c r="AQ193" s="8"/>
      <c r="AR193" s="9" t="str">
        <f t="shared" si="273"/>
        <v xml:space="preserve"> </v>
      </c>
      <c r="AS193" s="8"/>
      <c r="AT193" s="9" t="str">
        <f t="shared" si="274"/>
        <v xml:space="preserve"> </v>
      </c>
      <c r="AU193" s="8"/>
      <c r="AV193" s="9" t="str">
        <f t="shared" si="275"/>
        <v xml:space="preserve"> </v>
      </c>
      <c r="AW193" s="8"/>
      <c r="AX193" s="9" t="str">
        <f t="shared" si="276"/>
        <v xml:space="preserve"> </v>
      </c>
      <c r="AY193" s="8"/>
      <c r="AZ193" s="9" t="str">
        <f t="shared" si="277"/>
        <v xml:space="preserve"> </v>
      </c>
      <c r="BA193" s="8"/>
      <c r="BB193" s="9" t="str">
        <f t="shared" si="278"/>
        <v xml:space="preserve"> </v>
      </c>
      <c r="BC193" s="8"/>
      <c r="BD193" s="9" t="str">
        <f t="shared" si="279"/>
        <v xml:space="preserve"> </v>
      </c>
      <c r="BE193" s="8"/>
      <c r="BF193" s="9" t="str">
        <f t="shared" si="280"/>
        <v xml:space="preserve"> </v>
      </c>
      <c r="BG193" s="8"/>
      <c r="BH193" s="9" t="str">
        <f t="shared" si="281"/>
        <v xml:space="preserve"> </v>
      </c>
      <c r="BI193" s="8"/>
      <c r="BJ193" s="9" t="str">
        <f t="shared" si="282"/>
        <v xml:space="preserve"> </v>
      </c>
      <c r="BK193" s="2"/>
      <c r="BL193" s="9" t="str">
        <f t="shared" si="334"/>
        <v>F</v>
      </c>
      <c r="BM193" s="53">
        <f t="shared" ref="BM193:BM209" si="369">AQ193+AS193+AU193+AW193+AY193+BA193+BC193+BE193+BG193+BI193+BK193</f>
        <v>0</v>
      </c>
      <c r="BN193" s="147">
        <f t="shared" si="336"/>
        <v>0</v>
      </c>
      <c r="BO193" s="164" t="str">
        <f t="shared" si="337"/>
        <v xml:space="preserve">មិនចាត់ថ្នាក់ </v>
      </c>
      <c r="BP193" s="164" t="str">
        <f t="shared" si="338"/>
        <v xml:space="preserve"> មិនចាត់ថ្នាក់</v>
      </c>
      <c r="BQ193" s="53" t="str">
        <f t="shared" si="363"/>
        <v xml:space="preserve"> </v>
      </c>
      <c r="BR193" s="51">
        <f>វត្តមាន!BV193</f>
        <v>0</v>
      </c>
      <c r="BS193" s="51">
        <f>វត្តមាន!BW193</f>
        <v>0</v>
      </c>
      <c r="BT193" s="51">
        <f>វត្តមាន!BX193</f>
        <v>0</v>
      </c>
      <c r="BU193" s="51">
        <f>វត្តមាន!BY193</f>
        <v>0</v>
      </c>
      <c r="BV193" s="8"/>
      <c r="BW193" s="9" t="str">
        <f t="shared" si="283"/>
        <v xml:space="preserve"> </v>
      </c>
      <c r="BX193" s="8"/>
      <c r="BY193" s="9" t="str">
        <f t="shared" si="284"/>
        <v xml:space="preserve"> </v>
      </c>
      <c r="BZ193" s="8"/>
      <c r="CA193" s="9" t="str">
        <f t="shared" si="285"/>
        <v xml:space="preserve"> </v>
      </c>
      <c r="CB193" s="8"/>
      <c r="CC193" s="9" t="str">
        <f t="shared" si="286"/>
        <v xml:space="preserve"> </v>
      </c>
      <c r="CD193" s="8"/>
      <c r="CE193" s="9" t="str">
        <f t="shared" si="287"/>
        <v xml:space="preserve"> </v>
      </c>
      <c r="CF193" s="8"/>
      <c r="CG193" s="9" t="str">
        <f t="shared" si="288"/>
        <v xml:space="preserve"> </v>
      </c>
      <c r="CH193" s="8"/>
      <c r="CI193" s="9" t="str">
        <f t="shared" si="289"/>
        <v xml:space="preserve"> </v>
      </c>
      <c r="CJ193" s="8"/>
      <c r="CK193" s="9" t="str">
        <f t="shared" si="290"/>
        <v xml:space="preserve"> </v>
      </c>
      <c r="CL193" s="8"/>
      <c r="CM193" s="9" t="str">
        <f t="shared" si="291"/>
        <v xml:space="preserve"> </v>
      </c>
      <c r="CN193" s="8"/>
      <c r="CO193" s="9" t="str">
        <f t="shared" si="292"/>
        <v xml:space="preserve"> </v>
      </c>
      <c r="CP193" s="8"/>
      <c r="CQ193" s="9" t="str">
        <f t="shared" si="293"/>
        <v xml:space="preserve"> </v>
      </c>
      <c r="CR193" s="2"/>
      <c r="CS193" s="9" t="str">
        <f t="shared" si="339"/>
        <v>F</v>
      </c>
      <c r="CT193" s="53">
        <f t="shared" ref="CT193:CT209" si="370">BX193+BZ193+CB193+CD193+CF193+CH193+CJ193+CL193+CN193+CP193+CR193</f>
        <v>0</v>
      </c>
      <c r="CU193" s="147">
        <f t="shared" si="341"/>
        <v>0</v>
      </c>
      <c r="CV193" s="164" t="str">
        <f t="shared" si="342"/>
        <v xml:space="preserve">មិនចាត់ថ្នាក់ </v>
      </c>
      <c r="CW193" s="164" t="str">
        <f t="shared" si="343"/>
        <v xml:space="preserve"> មិនចាត់ថ្នាក់</v>
      </c>
      <c r="CX193" s="53" t="str">
        <f t="shared" si="364"/>
        <v xml:space="preserve"> </v>
      </c>
      <c r="CY193" s="51">
        <f>វត្តមាន!DF193</f>
        <v>0</v>
      </c>
      <c r="CZ193" s="51">
        <f>វត្តមាន!DG193</f>
        <v>0</v>
      </c>
      <c r="DA193" s="51">
        <f>វត្តមាន!DH193</f>
        <v>0</v>
      </c>
      <c r="DB193" s="51">
        <f>វត្តមាន!DI193</f>
        <v>0</v>
      </c>
      <c r="DC193" s="8"/>
      <c r="DD193" s="9" t="str">
        <f t="shared" si="294"/>
        <v xml:space="preserve"> </v>
      </c>
      <c r="DE193" s="8"/>
      <c r="DF193" s="9" t="str">
        <f t="shared" si="295"/>
        <v xml:space="preserve"> </v>
      </c>
      <c r="DG193" s="8"/>
      <c r="DH193" s="9" t="str">
        <f t="shared" si="296"/>
        <v xml:space="preserve"> </v>
      </c>
      <c r="DI193" s="8"/>
      <c r="DJ193" s="9" t="str">
        <f t="shared" si="297"/>
        <v xml:space="preserve"> </v>
      </c>
      <c r="DK193" s="8"/>
      <c r="DL193" s="9" t="str">
        <f t="shared" si="298"/>
        <v xml:space="preserve"> </v>
      </c>
      <c r="DM193" s="8"/>
      <c r="DN193" s="9" t="str">
        <f t="shared" si="299"/>
        <v xml:space="preserve"> </v>
      </c>
      <c r="DO193" s="8"/>
      <c r="DP193" s="9" t="str">
        <f t="shared" si="300"/>
        <v xml:space="preserve"> </v>
      </c>
      <c r="DQ193" s="8"/>
      <c r="DR193" s="9" t="str">
        <f t="shared" si="301"/>
        <v xml:space="preserve"> </v>
      </c>
      <c r="DS193" s="8"/>
      <c r="DT193" s="9" t="str">
        <f t="shared" si="302"/>
        <v xml:space="preserve"> </v>
      </c>
      <c r="DU193" s="8"/>
      <c r="DV193" s="9" t="str">
        <f t="shared" si="303"/>
        <v xml:space="preserve"> </v>
      </c>
      <c r="DW193" s="8"/>
      <c r="DX193" s="9" t="str">
        <f t="shared" si="304"/>
        <v xml:space="preserve"> </v>
      </c>
      <c r="DY193" s="2"/>
      <c r="DZ193" s="9" t="str">
        <f t="shared" si="344"/>
        <v>F</v>
      </c>
      <c r="EA193" s="53">
        <f t="shared" ref="EA193:EA209" si="371">DE193+DG193+DI193+DK193+DM193+DO193+DQ193+DS193+DU193+DW193+DY193</f>
        <v>0</v>
      </c>
      <c r="EB193" s="147">
        <f t="shared" si="346"/>
        <v>0</v>
      </c>
      <c r="EC193" s="164" t="str">
        <f t="shared" si="347"/>
        <v xml:space="preserve">មិនចាត់ថ្នាក់ </v>
      </c>
      <c r="ED193" s="164" t="str">
        <f t="shared" si="348"/>
        <v xml:space="preserve"> មិនចាត់ថ្នាក់</v>
      </c>
      <c r="EE193" s="53" t="str">
        <f t="shared" si="365"/>
        <v xml:space="preserve"> </v>
      </c>
      <c r="EF193" s="58">
        <f>វត្តមាន!EP193</f>
        <v>2</v>
      </c>
      <c r="EG193" s="58">
        <f>វត្តមាន!EQ193</f>
        <v>2</v>
      </c>
      <c r="EH193" s="58">
        <f>វត្តមាន!ER193</f>
        <v>2</v>
      </c>
      <c r="EI193" s="58">
        <f>វត្តមាន!ES193</f>
        <v>6</v>
      </c>
      <c r="EJ193" s="67"/>
      <c r="EK193" s="8"/>
      <c r="EL193" s="9" t="str">
        <f t="shared" si="305"/>
        <v xml:space="preserve"> </v>
      </c>
      <c r="EM193" s="9"/>
      <c r="EN193" s="8"/>
      <c r="EO193" s="9" t="str">
        <f t="shared" si="306"/>
        <v xml:space="preserve"> </v>
      </c>
      <c r="EP193" s="9"/>
      <c r="EQ193" s="8"/>
      <c r="ER193" s="9" t="str">
        <f t="shared" si="307"/>
        <v xml:space="preserve"> </v>
      </c>
      <c r="ES193" s="9"/>
      <c r="ET193" s="8"/>
      <c r="EU193" s="9" t="str">
        <f t="shared" si="308"/>
        <v xml:space="preserve"> </v>
      </c>
      <c r="EV193" s="9"/>
      <c r="EW193" s="8"/>
      <c r="EX193" s="9" t="str">
        <f t="shared" si="309"/>
        <v xml:space="preserve"> </v>
      </c>
      <c r="EY193" s="9"/>
      <c r="EZ193" s="8"/>
      <c r="FA193" s="9" t="str">
        <f t="shared" si="310"/>
        <v xml:space="preserve"> </v>
      </c>
      <c r="FB193" s="9"/>
      <c r="FC193" s="8"/>
      <c r="FD193" s="9" t="str">
        <f t="shared" si="311"/>
        <v xml:space="preserve"> </v>
      </c>
      <c r="FE193" s="9"/>
      <c r="FF193" s="8"/>
      <c r="FG193" s="9" t="str">
        <f t="shared" si="312"/>
        <v xml:space="preserve"> </v>
      </c>
      <c r="FH193" s="9"/>
      <c r="FI193" s="8"/>
      <c r="FJ193" s="9" t="str">
        <f t="shared" si="313"/>
        <v xml:space="preserve"> </v>
      </c>
      <c r="FK193" s="9"/>
      <c r="FL193" s="8"/>
      <c r="FM193" s="9" t="str">
        <f t="shared" si="314"/>
        <v xml:space="preserve"> </v>
      </c>
      <c r="FN193" s="9"/>
      <c r="FO193" s="8"/>
      <c r="FP193" s="9" t="str">
        <f t="shared" si="315"/>
        <v xml:space="preserve"> </v>
      </c>
      <c r="FQ193" s="9"/>
      <c r="FR193" s="2"/>
      <c r="FS193" s="9" t="str">
        <f t="shared" si="316"/>
        <v xml:space="preserve"> </v>
      </c>
      <c r="FT193" s="8">
        <f t="shared" si="317"/>
        <v>47</v>
      </c>
      <c r="FU193" s="53">
        <f t="shared" ref="FU193:FU209" si="372">EN193+EQ193+ET193+EW193+EZ193+FC193+FF193+FI193+FL193+FO193+FR193</f>
        <v>0</v>
      </c>
      <c r="FV193" s="147">
        <f t="shared" si="350"/>
        <v>0</v>
      </c>
      <c r="FW193" s="164" t="str">
        <f t="shared" si="351"/>
        <v xml:space="preserve">មិនចាត់ថ្នាក់ </v>
      </c>
      <c r="FX193" s="164" t="str">
        <f t="shared" si="352"/>
        <v xml:space="preserve"> មិនចាត់ថ្នាក់</v>
      </c>
      <c r="FY193" s="53" t="str">
        <f t="shared" si="366"/>
        <v xml:space="preserve"> </v>
      </c>
      <c r="FZ193" s="58">
        <f>វត្តមាន!FZ193</f>
        <v>2</v>
      </c>
      <c r="GA193" s="58">
        <f>វត្តមាន!GA193</f>
        <v>2</v>
      </c>
      <c r="GB193" s="58">
        <f>វត្តមាន!GB193</f>
        <v>2</v>
      </c>
      <c r="GC193" s="58">
        <f>វត្តមាន!GC193</f>
        <v>6</v>
      </c>
      <c r="GD193" s="69">
        <f t="shared" ref="GD193:GD209" si="373">(EB193+CU193+BN193+AG193)/4</f>
        <v>0</v>
      </c>
      <c r="GE193" s="69">
        <f t="shared" si="318"/>
        <v>0</v>
      </c>
      <c r="GF193" s="69">
        <f t="shared" si="319"/>
        <v>0</v>
      </c>
      <c r="GG193" s="164" t="str">
        <f t="shared" si="354"/>
        <v xml:space="preserve">មិនចាត់ថ្នាក់ </v>
      </c>
      <c r="GH193" s="164" t="str">
        <f t="shared" si="355"/>
        <v xml:space="preserve"> មិនចាត់ថ្នាក់</v>
      </c>
      <c r="GI193" s="53" t="str">
        <f t="shared" si="367"/>
        <v xml:space="preserve"> </v>
      </c>
      <c r="GJ193" s="2">
        <f t="shared" ref="GJ193:GJ209" si="374">FZ193+EF193+CY193+BR193+AK193</f>
        <v>4</v>
      </c>
      <c r="GK193" s="2">
        <f t="shared" ref="GK193:GK209" si="375">GA193+EG193+CZ193+BS193+AL193</f>
        <v>4</v>
      </c>
      <c r="GL193" s="2">
        <f t="shared" ref="GL193:GL209" si="376">GB193+EH193+DA193+BT193+AM193</f>
        <v>4</v>
      </c>
      <c r="GM193" s="2">
        <f t="shared" ref="GM193:GM209" si="377">GC193+EI193+DB193+BU193+AN193</f>
        <v>12</v>
      </c>
    </row>
    <row r="194" spans="1:195" hidden="1">
      <c r="A194" s="2"/>
      <c r="B194" s="2"/>
      <c r="C194" s="2">
        <f>ប្រវត្តិរូបសិស្ស!C194</f>
        <v>0</v>
      </c>
      <c r="D194" s="2">
        <f>ប្រវត្តិរូបសិស្ស!D194</f>
        <v>0</v>
      </c>
      <c r="E194" s="7">
        <f>ប្រវត្តិរូបសិស្ស!E194</f>
        <v>0</v>
      </c>
      <c r="F194" s="7">
        <f>ប្រវត្តិរូបសិស្ស!G194</f>
        <v>0</v>
      </c>
      <c r="G194" s="8"/>
      <c r="H194" s="9" t="str">
        <f t="shared" si="261"/>
        <v xml:space="preserve"> </v>
      </c>
      <c r="I194" s="8"/>
      <c r="J194" s="9" t="str">
        <f t="shared" si="262"/>
        <v xml:space="preserve"> </v>
      </c>
      <c r="K194" s="8"/>
      <c r="L194" s="9" t="str">
        <f t="shared" si="263"/>
        <v xml:space="preserve"> </v>
      </c>
      <c r="M194" s="8"/>
      <c r="N194" s="9" t="str">
        <f t="shared" si="264"/>
        <v xml:space="preserve"> </v>
      </c>
      <c r="O194" s="8"/>
      <c r="P194" s="9" t="str">
        <f t="shared" si="265"/>
        <v xml:space="preserve"> </v>
      </c>
      <c r="Q194" s="8"/>
      <c r="R194" s="9" t="str">
        <f t="shared" si="266"/>
        <v xml:space="preserve"> </v>
      </c>
      <c r="S194" s="8"/>
      <c r="T194" s="9" t="str">
        <f t="shared" si="267"/>
        <v xml:space="preserve"> </v>
      </c>
      <c r="U194" s="8"/>
      <c r="V194" s="9" t="str">
        <f t="shared" si="268"/>
        <v xml:space="preserve"> </v>
      </c>
      <c r="W194" s="8"/>
      <c r="X194" s="9" t="str">
        <f t="shared" si="269"/>
        <v xml:space="preserve"> </v>
      </c>
      <c r="Y194" s="9"/>
      <c r="Z194" s="8"/>
      <c r="AA194" s="9" t="str">
        <f t="shared" si="329"/>
        <v xml:space="preserve"> </v>
      </c>
      <c r="AB194" s="8"/>
      <c r="AC194" s="9" t="str">
        <f t="shared" si="270"/>
        <v xml:space="preserve"> </v>
      </c>
      <c r="AD194" s="2"/>
      <c r="AE194" s="9" t="str">
        <f t="shared" si="271"/>
        <v>F</v>
      </c>
      <c r="AF194" s="53">
        <f t="shared" si="368"/>
        <v>0</v>
      </c>
      <c r="AG194" s="147">
        <f t="shared" si="331"/>
        <v>0</v>
      </c>
      <c r="AH194" s="164" t="str">
        <f t="shared" si="360"/>
        <v xml:space="preserve">មិនចាត់ថ្នាក់ </v>
      </c>
      <c r="AI194" s="164" t="str">
        <f t="shared" si="361"/>
        <v xml:space="preserve"> មិនចាត់ថ្នាក់</v>
      </c>
      <c r="AJ194" s="53" t="str">
        <f t="shared" si="362"/>
        <v xml:space="preserve"> </v>
      </c>
      <c r="AK194" s="53">
        <f>វត្តមាន!BV194</f>
        <v>0</v>
      </c>
      <c r="AL194" s="53">
        <f>វត្តមាន!BW194</f>
        <v>0</v>
      </c>
      <c r="AM194" s="53">
        <f>វត្តមាន!BX194</f>
        <v>0</v>
      </c>
      <c r="AN194" s="53">
        <f>វត្តមាន!BY194</f>
        <v>0</v>
      </c>
      <c r="AO194" s="8"/>
      <c r="AP194" s="9" t="str">
        <f t="shared" si="272"/>
        <v xml:space="preserve"> </v>
      </c>
      <c r="AQ194" s="8"/>
      <c r="AR194" s="9" t="str">
        <f t="shared" si="273"/>
        <v xml:space="preserve"> </v>
      </c>
      <c r="AS194" s="8"/>
      <c r="AT194" s="9" t="str">
        <f t="shared" si="274"/>
        <v xml:space="preserve"> </v>
      </c>
      <c r="AU194" s="8"/>
      <c r="AV194" s="9" t="str">
        <f t="shared" si="275"/>
        <v xml:space="preserve"> </v>
      </c>
      <c r="AW194" s="8"/>
      <c r="AX194" s="9" t="str">
        <f t="shared" si="276"/>
        <v xml:space="preserve"> </v>
      </c>
      <c r="AY194" s="8"/>
      <c r="AZ194" s="9" t="str">
        <f t="shared" si="277"/>
        <v xml:space="preserve"> </v>
      </c>
      <c r="BA194" s="8"/>
      <c r="BB194" s="9" t="str">
        <f t="shared" si="278"/>
        <v xml:space="preserve"> </v>
      </c>
      <c r="BC194" s="8"/>
      <c r="BD194" s="9" t="str">
        <f t="shared" si="279"/>
        <v xml:space="preserve"> </v>
      </c>
      <c r="BE194" s="8"/>
      <c r="BF194" s="9" t="str">
        <f t="shared" si="280"/>
        <v xml:space="preserve"> </v>
      </c>
      <c r="BG194" s="8"/>
      <c r="BH194" s="9" t="str">
        <f t="shared" si="281"/>
        <v xml:space="preserve"> </v>
      </c>
      <c r="BI194" s="8"/>
      <c r="BJ194" s="9" t="str">
        <f t="shared" si="282"/>
        <v xml:space="preserve"> </v>
      </c>
      <c r="BK194" s="2"/>
      <c r="BL194" s="9" t="str">
        <f t="shared" si="334"/>
        <v>F</v>
      </c>
      <c r="BM194" s="53">
        <f t="shared" si="369"/>
        <v>0</v>
      </c>
      <c r="BN194" s="147">
        <f t="shared" si="336"/>
        <v>0</v>
      </c>
      <c r="BO194" s="164" t="str">
        <f t="shared" si="337"/>
        <v xml:space="preserve">មិនចាត់ថ្នាក់ </v>
      </c>
      <c r="BP194" s="164" t="str">
        <f t="shared" si="338"/>
        <v xml:space="preserve"> មិនចាត់ថ្នាក់</v>
      </c>
      <c r="BQ194" s="53" t="str">
        <f t="shared" si="363"/>
        <v xml:space="preserve"> </v>
      </c>
      <c r="BR194" s="51">
        <f>វត្តមាន!BV194</f>
        <v>0</v>
      </c>
      <c r="BS194" s="51">
        <f>វត្តមាន!BW194</f>
        <v>0</v>
      </c>
      <c r="BT194" s="51">
        <f>វត្តមាន!BX194</f>
        <v>0</v>
      </c>
      <c r="BU194" s="51">
        <f>វត្តមាន!BY194</f>
        <v>0</v>
      </c>
      <c r="BV194" s="8"/>
      <c r="BW194" s="9" t="str">
        <f t="shared" si="283"/>
        <v xml:space="preserve"> </v>
      </c>
      <c r="BX194" s="8"/>
      <c r="BY194" s="9" t="str">
        <f t="shared" si="284"/>
        <v xml:space="preserve"> </v>
      </c>
      <c r="BZ194" s="8"/>
      <c r="CA194" s="9" t="str">
        <f t="shared" si="285"/>
        <v xml:space="preserve"> </v>
      </c>
      <c r="CB194" s="8"/>
      <c r="CC194" s="9" t="str">
        <f t="shared" si="286"/>
        <v xml:space="preserve"> </v>
      </c>
      <c r="CD194" s="8"/>
      <c r="CE194" s="9" t="str">
        <f t="shared" si="287"/>
        <v xml:space="preserve"> </v>
      </c>
      <c r="CF194" s="8"/>
      <c r="CG194" s="9" t="str">
        <f t="shared" si="288"/>
        <v xml:space="preserve"> </v>
      </c>
      <c r="CH194" s="8"/>
      <c r="CI194" s="9" t="str">
        <f t="shared" si="289"/>
        <v xml:space="preserve"> </v>
      </c>
      <c r="CJ194" s="8"/>
      <c r="CK194" s="9" t="str">
        <f t="shared" si="290"/>
        <v xml:space="preserve"> </v>
      </c>
      <c r="CL194" s="8"/>
      <c r="CM194" s="9" t="str">
        <f t="shared" si="291"/>
        <v xml:space="preserve"> </v>
      </c>
      <c r="CN194" s="8"/>
      <c r="CO194" s="9" t="str">
        <f t="shared" si="292"/>
        <v xml:space="preserve"> </v>
      </c>
      <c r="CP194" s="8"/>
      <c r="CQ194" s="9" t="str">
        <f t="shared" si="293"/>
        <v xml:space="preserve"> </v>
      </c>
      <c r="CR194" s="2"/>
      <c r="CS194" s="9" t="str">
        <f t="shared" si="339"/>
        <v>F</v>
      </c>
      <c r="CT194" s="53">
        <f t="shared" si="370"/>
        <v>0</v>
      </c>
      <c r="CU194" s="147">
        <f t="shared" si="341"/>
        <v>0</v>
      </c>
      <c r="CV194" s="164" t="str">
        <f t="shared" si="342"/>
        <v xml:space="preserve">មិនចាត់ថ្នាក់ </v>
      </c>
      <c r="CW194" s="164" t="str">
        <f t="shared" si="343"/>
        <v xml:space="preserve"> មិនចាត់ថ្នាក់</v>
      </c>
      <c r="CX194" s="53" t="str">
        <f t="shared" si="364"/>
        <v xml:space="preserve"> </v>
      </c>
      <c r="CY194" s="51">
        <f>វត្តមាន!DF194</f>
        <v>0</v>
      </c>
      <c r="CZ194" s="51">
        <f>វត្តមាន!DG194</f>
        <v>0</v>
      </c>
      <c r="DA194" s="51">
        <f>វត្តមាន!DH194</f>
        <v>0</v>
      </c>
      <c r="DB194" s="51">
        <f>វត្តមាន!DI194</f>
        <v>0</v>
      </c>
      <c r="DC194" s="8"/>
      <c r="DD194" s="9" t="str">
        <f t="shared" si="294"/>
        <v xml:space="preserve"> </v>
      </c>
      <c r="DE194" s="8"/>
      <c r="DF194" s="9" t="str">
        <f t="shared" si="295"/>
        <v xml:space="preserve"> </v>
      </c>
      <c r="DG194" s="8"/>
      <c r="DH194" s="9" t="str">
        <f t="shared" si="296"/>
        <v xml:space="preserve"> </v>
      </c>
      <c r="DI194" s="8"/>
      <c r="DJ194" s="9" t="str">
        <f t="shared" si="297"/>
        <v xml:space="preserve"> </v>
      </c>
      <c r="DK194" s="8"/>
      <c r="DL194" s="9" t="str">
        <f t="shared" si="298"/>
        <v xml:space="preserve"> </v>
      </c>
      <c r="DM194" s="8"/>
      <c r="DN194" s="9" t="str">
        <f t="shared" si="299"/>
        <v xml:space="preserve"> </v>
      </c>
      <c r="DO194" s="8"/>
      <c r="DP194" s="9" t="str">
        <f t="shared" si="300"/>
        <v xml:space="preserve"> </v>
      </c>
      <c r="DQ194" s="8"/>
      <c r="DR194" s="9" t="str">
        <f t="shared" si="301"/>
        <v xml:space="preserve"> </v>
      </c>
      <c r="DS194" s="8"/>
      <c r="DT194" s="9" t="str">
        <f t="shared" si="302"/>
        <v xml:space="preserve"> </v>
      </c>
      <c r="DU194" s="8"/>
      <c r="DV194" s="9" t="str">
        <f t="shared" si="303"/>
        <v xml:space="preserve"> </v>
      </c>
      <c r="DW194" s="8"/>
      <c r="DX194" s="9" t="str">
        <f t="shared" si="304"/>
        <v xml:space="preserve"> </v>
      </c>
      <c r="DY194" s="2"/>
      <c r="DZ194" s="9" t="str">
        <f t="shared" si="344"/>
        <v>F</v>
      </c>
      <c r="EA194" s="53">
        <f t="shared" si="371"/>
        <v>0</v>
      </c>
      <c r="EB194" s="147">
        <f t="shared" si="346"/>
        <v>0</v>
      </c>
      <c r="EC194" s="164" t="str">
        <f t="shared" si="347"/>
        <v xml:space="preserve">មិនចាត់ថ្នាក់ </v>
      </c>
      <c r="ED194" s="164" t="str">
        <f t="shared" si="348"/>
        <v xml:space="preserve"> មិនចាត់ថ្នាក់</v>
      </c>
      <c r="EE194" s="53" t="str">
        <f t="shared" si="365"/>
        <v xml:space="preserve"> </v>
      </c>
      <c r="EF194" s="58">
        <f>វត្តមាន!EP194</f>
        <v>2</v>
      </c>
      <c r="EG194" s="58">
        <f>វត្តមាន!EQ194</f>
        <v>2</v>
      </c>
      <c r="EH194" s="58">
        <f>វត្តមាន!ER194</f>
        <v>2</v>
      </c>
      <c r="EI194" s="58">
        <f>វត្តមាន!ES194</f>
        <v>6</v>
      </c>
      <c r="EJ194" s="67"/>
      <c r="EK194" s="8"/>
      <c r="EL194" s="9" t="str">
        <f t="shared" si="305"/>
        <v xml:space="preserve"> </v>
      </c>
      <c r="EM194" s="9"/>
      <c r="EN194" s="8"/>
      <c r="EO194" s="9" t="str">
        <f t="shared" si="306"/>
        <v xml:space="preserve"> </v>
      </c>
      <c r="EP194" s="9"/>
      <c r="EQ194" s="8"/>
      <c r="ER194" s="9" t="str">
        <f t="shared" si="307"/>
        <v xml:space="preserve"> </v>
      </c>
      <c r="ES194" s="9"/>
      <c r="ET194" s="8"/>
      <c r="EU194" s="9" t="str">
        <f t="shared" si="308"/>
        <v xml:space="preserve"> </v>
      </c>
      <c r="EV194" s="9"/>
      <c r="EW194" s="8"/>
      <c r="EX194" s="9" t="str">
        <f t="shared" si="309"/>
        <v xml:space="preserve"> </v>
      </c>
      <c r="EY194" s="9"/>
      <c r="EZ194" s="8"/>
      <c r="FA194" s="9" t="str">
        <f t="shared" si="310"/>
        <v xml:space="preserve"> </v>
      </c>
      <c r="FB194" s="9"/>
      <c r="FC194" s="8"/>
      <c r="FD194" s="9" t="str">
        <f t="shared" si="311"/>
        <v xml:space="preserve"> </v>
      </c>
      <c r="FE194" s="9"/>
      <c r="FF194" s="8"/>
      <c r="FG194" s="9" t="str">
        <f t="shared" si="312"/>
        <v xml:space="preserve"> </v>
      </c>
      <c r="FH194" s="9"/>
      <c r="FI194" s="8"/>
      <c r="FJ194" s="9" t="str">
        <f t="shared" si="313"/>
        <v xml:space="preserve"> </v>
      </c>
      <c r="FK194" s="9"/>
      <c r="FL194" s="8"/>
      <c r="FM194" s="9" t="str">
        <f t="shared" si="314"/>
        <v xml:space="preserve"> </v>
      </c>
      <c r="FN194" s="9"/>
      <c r="FO194" s="8"/>
      <c r="FP194" s="9" t="str">
        <f t="shared" si="315"/>
        <v xml:space="preserve"> </v>
      </c>
      <c r="FQ194" s="9"/>
      <c r="FR194" s="2"/>
      <c r="FS194" s="9" t="str">
        <f t="shared" si="316"/>
        <v xml:space="preserve"> </v>
      </c>
      <c r="FT194" s="8">
        <f t="shared" si="317"/>
        <v>47</v>
      </c>
      <c r="FU194" s="53">
        <f t="shared" si="372"/>
        <v>0</v>
      </c>
      <c r="FV194" s="147">
        <f t="shared" si="350"/>
        <v>0</v>
      </c>
      <c r="FW194" s="164" t="str">
        <f t="shared" si="351"/>
        <v xml:space="preserve">មិនចាត់ថ្នាក់ </v>
      </c>
      <c r="FX194" s="164" t="str">
        <f t="shared" si="352"/>
        <v xml:space="preserve"> មិនចាត់ថ្នាក់</v>
      </c>
      <c r="FY194" s="53" t="str">
        <f t="shared" si="366"/>
        <v xml:space="preserve"> </v>
      </c>
      <c r="FZ194" s="58">
        <f>វត្តមាន!FZ194</f>
        <v>2</v>
      </c>
      <c r="GA194" s="58">
        <f>វត្តមាន!GA194</f>
        <v>2</v>
      </c>
      <c r="GB194" s="58">
        <f>វត្តមាន!GB194</f>
        <v>2</v>
      </c>
      <c r="GC194" s="58">
        <f>វត្តមាន!GC194</f>
        <v>6</v>
      </c>
      <c r="GD194" s="69">
        <f t="shared" si="373"/>
        <v>0</v>
      </c>
      <c r="GE194" s="69">
        <f t="shared" si="318"/>
        <v>0</v>
      </c>
      <c r="GF194" s="69">
        <f t="shared" si="319"/>
        <v>0</v>
      </c>
      <c r="GG194" s="164" t="str">
        <f t="shared" si="354"/>
        <v xml:space="preserve">មិនចាត់ថ្នាក់ </v>
      </c>
      <c r="GH194" s="164" t="str">
        <f t="shared" si="355"/>
        <v xml:space="preserve"> មិនចាត់ថ្នាក់</v>
      </c>
      <c r="GI194" s="53" t="str">
        <f t="shared" si="367"/>
        <v xml:space="preserve"> </v>
      </c>
      <c r="GJ194" s="2">
        <f t="shared" si="374"/>
        <v>4</v>
      </c>
      <c r="GK194" s="2">
        <f t="shared" si="375"/>
        <v>4</v>
      </c>
      <c r="GL194" s="2">
        <f t="shared" si="376"/>
        <v>4</v>
      </c>
      <c r="GM194" s="2">
        <f t="shared" si="377"/>
        <v>12</v>
      </c>
    </row>
    <row r="195" spans="1:195" hidden="1">
      <c r="A195" s="2"/>
      <c r="B195" s="2"/>
      <c r="C195" s="2">
        <f>ប្រវត្តិរូបសិស្ស!C195</f>
        <v>0</v>
      </c>
      <c r="D195" s="2">
        <f>ប្រវត្តិរូបសិស្ស!D195</f>
        <v>0</v>
      </c>
      <c r="E195" s="7">
        <f>ប្រវត្តិរូបសិស្ស!E195</f>
        <v>0</v>
      </c>
      <c r="F195" s="7">
        <f>ប្រវត្តិរូបសិស្ស!G195</f>
        <v>0</v>
      </c>
      <c r="G195" s="8"/>
      <c r="H195" s="9" t="str">
        <f t="shared" si="261"/>
        <v xml:space="preserve"> </v>
      </c>
      <c r="I195" s="8"/>
      <c r="J195" s="9" t="str">
        <f t="shared" si="262"/>
        <v xml:space="preserve"> </v>
      </c>
      <c r="K195" s="8"/>
      <c r="L195" s="9" t="str">
        <f t="shared" si="263"/>
        <v xml:space="preserve"> </v>
      </c>
      <c r="M195" s="8"/>
      <c r="N195" s="9" t="str">
        <f t="shared" si="264"/>
        <v xml:space="preserve"> </v>
      </c>
      <c r="O195" s="8"/>
      <c r="P195" s="9" t="str">
        <f t="shared" si="265"/>
        <v xml:space="preserve"> </v>
      </c>
      <c r="Q195" s="8"/>
      <c r="R195" s="9" t="str">
        <f t="shared" si="266"/>
        <v xml:space="preserve"> </v>
      </c>
      <c r="S195" s="8"/>
      <c r="T195" s="9" t="str">
        <f t="shared" si="267"/>
        <v xml:space="preserve"> </v>
      </c>
      <c r="U195" s="8"/>
      <c r="V195" s="9" t="str">
        <f t="shared" si="268"/>
        <v xml:space="preserve"> </v>
      </c>
      <c r="W195" s="8"/>
      <c r="X195" s="9" t="str">
        <f t="shared" si="269"/>
        <v xml:space="preserve"> </v>
      </c>
      <c r="Y195" s="9"/>
      <c r="Z195" s="8"/>
      <c r="AA195" s="9" t="str">
        <f t="shared" si="329"/>
        <v xml:space="preserve"> </v>
      </c>
      <c r="AB195" s="8"/>
      <c r="AC195" s="9" t="str">
        <f t="shared" si="270"/>
        <v xml:space="preserve"> </v>
      </c>
      <c r="AD195" s="2"/>
      <c r="AE195" s="9" t="str">
        <f t="shared" si="271"/>
        <v>F</v>
      </c>
      <c r="AF195" s="53">
        <f t="shared" si="368"/>
        <v>0</v>
      </c>
      <c r="AG195" s="147">
        <f t="shared" si="331"/>
        <v>0</v>
      </c>
      <c r="AH195" s="164" t="str">
        <f t="shared" si="360"/>
        <v xml:space="preserve">មិនចាត់ថ្នាក់ </v>
      </c>
      <c r="AI195" s="164" t="str">
        <f t="shared" si="361"/>
        <v xml:space="preserve"> មិនចាត់ថ្នាក់</v>
      </c>
      <c r="AJ195" s="53" t="str">
        <f t="shared" si="362"/>
        <v xml:space="preserve"> </v>
      </c>
      <c r="AK195" s="53">
        <f>វត្តមាន!BV195</f>
        <v>0</v>
      </c>
      <c r="AL195" s="53">
        <f>វត្តមាន!BW195</f>
        <v>0</v>
      </c>
      <c r="AM195" s="53">
        <f>វត្តមាន!BX195</f>
        <v>0</v>
      </c>
      <c r="AN195" s="53">
        <f>វត្តមាន!BY195</f>
        <v>0</v>
      </c>
      <c r="AO195" s="8"/>
      <c r="AP195" s="9" t="str">
        <f t="shared" si="272"/>
        <v xml:space="preserve"> </v>
      </c>
      <c r="AQ195" s="8"/>
      <c r="AR195" s="9" t="str">
        <f t="shared" si="273"/>
        <v xml:space="preserve"> </v>
      </c>
      <c r="AS195" s="8"/>
      <c r="AT195" s="9" t="str">
        <f t="shared" si="274"/>
        <v xml:space="preserve"> </v>
      </c>
      <c r="AU195" s="8"/>
      <c r="AV195" s="9" t="str">
        <f t="shared" si="275"/>
        <v xml:space="preserve"> </v>
      </c>
      <c r="AW195" s="8"/>
      <c r="AX195" s="9" t="str">
        <f t="shared" si="276"/>
        <v xml:space="preserve"> </v>
      </c>
      <c r="AY195" s="8"/>
      <c r="AZ195" s="9" t="str">
        <f t="shared" si="277"/>
        <v xml:space="preserve"> </v>
      </c>
      <c r="BA195" s="8"/>
      <c r="BB195" s="9" t="str">
        <f t="shared" si="278"/>
        <v xml:space="preserve"> </v>
      </c>
      <c r="BC195" s="8"/>
      <c r="BD195" s="9" t="str">
        <f t="shared" si="279"/>
        <v xml:space="preserve"> </v>
      </c>
      <c r="BE195" s="8"/>
      <c r="BF195" s="9" t="str">
        <f t="shared" si="280"/>
        <v xml:space="preserve"> </v>
      </c>
      <c r="BG195" s="8"/>
      <c r="BH195" s="9" t="str">
        <f t="shared" si="281"/>
        <v xml:space="preserve"> </v>
      </c>
      <c r="BI195" s="8"/>
      <c r="BJ195" s="9" t="str">
        <f t="shared" si="282"/>
        <v xml:space="preserve"> </v>
      </c>
      <c r="BK195" s="2"/>
      <c r="BL195" s="9" t="str">
        <f t="shared" si="334"/>
        <v>F</v>
      </c>
      <c r="BM195" s="53">
        <f t="shared" si="369"/>
        <v>0</v>
      </c>
      <c r="BN195" s="147">
        <f t="shared" si="336"/>
        <v>0</v>
      </c>
      <c r="BO195" s="164" t="str">
        <f t="shared" si="337"/>
        <v xml:space="preserve">មិនចាត់ថ្នាក់ </v>
      </c>
      <c r="BP195" s="164" t="str">
        <f t="shared" si="338"/>
        <v xml:space="preserve"> មិនចាត់ថ្នាក់</v>
      </c>
      <c r="BQ195" s="53" t="str">
        <f t="shared" si="363"/>
        <v xml:space="preserve"> </v>
      </c>
      <c r="BR195" s="51">
        <f>វត្តមាន!BV195</f>
        <v>0</v>
      </c>
      <c r="BS195" s="51">
        <f>វត្តមាន!BW195</f>
        <v>0</v>
      </c>
      <c r="BT195" s="51">
        <f>វត្តមាន!BX195</f>
        <v>0</v>
      </c>
      <c r="BU195" s="51">
        <f>វត្តមាន!BY195</f>
        <v>0</v>
      </c>
      <c r="BV195" s="8"/>
      <c r="BW195" s="9" t="str">
        <f t="shared" si="283"/>
        <v xml:space="preserve"> </v>
      </c>
      <c r="BX195" s="8"/>
      <c r="BY195" s="9" t="str">
        <f t="shared" si="284"/>
        <v xml:space="preserve"> </v>
      </c>
      <c r="BZ195" s="8"/>
      <c r="CA195" s="9" t="str">
        <f t="shared" si="285"/>
        <v xml:space="preserve"> </v>
      </c>
      <c r="CB195" s="8"/>
      <c r="CC195" s="9" t="str">
        <f t="shared" si="286"/>
        <v xml:space="preserve"> </v>
      </c>
      <c r="CD195" s="8"/>
      <c r="CE195" s="9" t="str">
        <f t="shared" si="287"/>
        <v xml:space="preserve"> </v>
      </c>
      <c r="CF195" s="8"/>
      <c r="CG195" s="9" t="str">
        <f t="shared" si="288"/>
        <v xml:space="preserve"> </v>
      </c>
      <c r="CH195" s="8"/>
      <c r="CI195" s="9" t="str">
        <f t="shared" si="289"/>
        <v xml:space="preserve"> </v>
      </c>
      <c r="CJ195" s="8"/>
      <c r="CK195" s="9" t="str">
        <f t="shared" si="290"/>
        <v xml:space="preserve"> </v>
      </c>
      <c r="CL195" s="8"/>
      <c r="CM195" s="9" t="str">
        <f t="shared" si="291"/>
        <v xml:space="preserve"> </v>
      </c>
      <c r="CN195" s="8"/>
      <c r="CO195" s="9" t="str">
        <f t="shared" si="292"/>
        <v xml:space="preserve"> </v>
      </c>
      <c r="CP195" s="8"/>
      <c r="CQ195" s="9" t="str">
        <f t="shared" si="293"/>
        <v xml:space="preserve"> </v>
      </c>
      <c r="CR195" s="2"/>
      <c r="CS195" s="9" t="str">
        <f t="shared" si="339"/>
        <v>F</v>
      </c>
      <c r="CT195" s="53">
        <f t="shared" si="370"/>
        <v>0</v>
      </c>
      <c r="CU195" s="147">
        <f t="shared" si="341"/>
        <v>0</v>
      </c>
      <c r="CV195" s="164" t="str">
        <f t="shared" si="342"/>
        <v xml:space="preserve">មិនចាត់ថ្នាក់ </v>
      </c>
      <c r="CW195" s="164" t="str">
        <f t="shared" si="343"/>
        <v xml:space="preserve"> មិនចាត់ថ្នាក់</v>
      </c>
      <c r="CX195" s="53" t="str">
        <f t="shared" si="364"/>
        <v xml:space="preserve"> </v>
      </c>
      <c r="CY195" s="51">
        <f>វត្តមាន!DF195</f>
        <v>0</v>
      </c>
      <c r="CZ195" s="51">
        <f>វត្តមាន!DG195</f>
        <v>0</v>
      </c>
      <c r="DA195" s="51">
        <f>វត្តមាន!DH195</f>
        <v>0</v>
      </c>
      <c r="DB195" s="51">
        <f>វត្តមាន!DI195</f>
        <v>0</v>
      </c>
      <c r="DC195" s="8"/>
      <c r="DD195" s="9" t="str">
        <f t="shared" si="294"/>
        <v xml:space="preserve"> </v>
      </c>
      <c r="DE195" s="8"/>
      <c r="DF195" s="9" t="str">
        <f t="shared" si="295"/>
        <v xml:space="preserve"> </v>
      </c>
      <c r="DG195" s="8"/>
      <c r="DH195" s="9" t="str">
        <f t="shared" si="296"/>
        <v xml:space="preserve"> </v>
      </c>
      <c r="DI195" s="8"/>
      <c r="DJ195" s="9" t="str">
        <f t="shared" si="297"/>
        <v xml:space="preserve"> </v>
      </c>
      <c r="DK195" s="8"/>
      <c r="DL195" s="9" t="str">
        <f t="shared" si="298"/>
        <v xml:space="preserve"> </v>
      </c>
      <c r="DM195" s="8"/>
      <c r="DN195" s="9" t="str">
        <f t="shared" si="299"/>
        <v xml:space="preserve"> </v>
      </c>
      <c r="DO195" s="8"/>
      <c r="DP195" s="9" t="str">
        <f t="shared" si="300"/>
        <v xml:space="preserve"> </v>
      </c>
      <c r="DQ195" s="8"/>
      <c r="DR195" s="9" t="str">
        <f t="shared" si="301"/>
        <v xml:space="preserve"> </v>
      </c>
      <c r="DS195" s="8"/>
      <c r="DT195" s="9" t="str">
        <f t="shared" si="302"/>
        <v xml:space="preserve"> </v>
      </c>
      <c r="DU195" s="8"/>
      <c r="DV195" s="9" t="str">
        <f t="shared" si="303"/>
        <v xml:space="preserve"> </v>
      </c>
      <c r="DW195" s="8"/>
      <c r="DX195" s="9" t="str">
        <f t="shared" si="304"/>
        <v xml:space="preserve"> </v>
      </c>
      <c r="DY195" s="2"/>
      <c r="DZ195" s="9" t="str">
        <f t="shared" si="344"/>
        <v>F</v>
      </c>
      <c r="EA195" s="53">
        <f t="shared" si="371"/>
        <v>0</v>
      </c>
      <c r="EB195" s="147">
        <f t="shared" si="346"/>
        <v>0</v>
      </c>
      <c r="EC195" s="164" t="str">
        <f t="shared" si="347"/>
        <v xml:space="preserve">មិនចាត់ថ្នាក់ </v>
      </c>
      <c r="ED195" s="164" t="str">
        <f t="shared" si="348"/>
        <v xml:space="preserve"> មិនចាត់ថ្នាក់</v>
      </c>
      <c r="EE195" s="53" t="str">
        <f t="shared" si="365"/>
        <v xml:space="preserve"> </v>
      </c>
      <c r="EF195" s="58">
        <f>វត្តមាន!EP195</f>
        <v>2</v>
      </c>
      <c r="EG195" s="58">
        <f>វត្តមាន!EQ195</f>
        <v>2</v>
      </c>
      <c r="EH195" s="58">
        <f>វត្តមាន!ER195</f>
        <v>2</v>
      </c>
      <c r="EI195" s="58">
        <f>វត្តមាន!ES195</f>
        <v>6</v>
      </c>
      <c r="EJ195" s="67"/>
      <c r="EK195" s="8"/>
      <c r="EL195" s="9" t="str">
        <f t="shared" si="305"/>
        <v xml:space="preserve"> </v>
      </c>
      <c r="EM195" s="9"/>
      <c r="EN195" s="8"/>
      <c r="EO195" s="9" t="str">
        <f t="shared" si="306"/>
        <v xml:space="preserve"> </v>
      </c>
      <c r="EP195" s="9"/>
      <c r="EQ195" s="8"/>
      <c r="ER195" s="9" t="str">
        <f t="shared" si="307"/>
        <v xml:space="preserve"> </v>
      </c>
      <c r="ES195" s="9"/>
      <c r="ET195" s="8"/>
      <c r="EU195" s="9" t="str">
        <f t="shared" si="308"/>
        <v xml:space="preserve"> </v>
      </c>
      <c r="EV195" s="9"/>
      <c r="EW195" s="8"/>
      <c r="EX195" s="9" t="str">
        <f t="shared" si="309"/>
        <v xml:space="preserve"> </v>
      </c>
      <c r="EY195" s="9"/>
      <c r="EZ195" s="8"/>
      <c r="FA195" s="9" t="str">
        <f t="shared" si="310"/>
        <v xml:space="preserve"> </v>
      </c>
      <c r="FB195" s="9"/>
      <c r="FC195" s="8"/>
      <c r="FD195" s="9" t="str">
        <f t="shared" si="311"/>
        <v xml:space="preserve"> </v>
      </c>
      <c r="FE195" s="9"/>
      <c r="FF195" s="8"/>
      <c r="FG195" s="9" t="str">
        <f t="shared" si="312"/>
        <v xml:space="preserve"> </v>
      </c>
      <c r="FH195" s="9"/>
      <c r="FI195" s="8"/>
      <c r="FJ195" s="9" t="str">
        <f t="shared" si="313"/>
        <v xml:space="preserve"> </v>
      </c>
      <c r="FK195" s="9"/>
      <c r="FL195" s="8"/>
      <c r="FM195" s="9" t="str">
        <f t="shared" si="314"/>
        <v xml:space="preserve"> </v>
      </c>
      <c r="FN195" s="9"/>
      <c r="FO195" s="8"/>
      <c r="FP195" s="9" t="str">
        <f t="shared" si="315"/>
        <v xml:space="preserve"> </v>
      </c>
      <c r="FQ195" s="9"/>
      <c r="FR195" s="2"/>
      <c r="FS195" s="9" t="str">
        <f t="shared" si="316"/>
        <v xml:space="preserve"> </v>
      </c>
      <c r="FT195" s="8">
        <f t="shared" si="317"/>
        <v>47</v>
      </c>
      <c r="FU195" s="53">
        <f t="shared" si="372"/>
        <v>0</v>
      </c>
      <c r="FV195" s="147">
        <f t="shared" si="350"/>
        <v>0</v>
      </c>
      <c r="FW195" s="164" t="str">
        <f t="shared" si="351"/>
        <v xml:space="preserve">មិនចាត់ថ្នាក់ </v>
      </c>
      <c r="FX195" s="164" t="str">
        <f t="shared" si="352"/>
        <v xml:space="preserve"> មិនចាត់ថ្នាក់</v>
      </c>
      <c r="FY195" s="53" t="str">
        <f t="shared" si="366"/>
        <v xml:space="preserve"> </v>
      </c>
      <c r="FZ195" s="58">
        <f>វត្តមាន!FZ195</f>
        <v>2</v>
      </c>
      <c r="GA195" s="58">
        <f>វត្តមាន!GA195</f>
        <v>2</v>
      </c>
      <c r="GB195" s="58">
        <f>វត្តមាន!GB195</f>
        <v>2</v>
      </c>
      <c r="GC195" s="58">
        <f>វត្តមាន!GC195</f>
        <v>6</v>
      </c>
      <c r="GD195" s="69">
        <f t="shared" si="373"/>
        <v>0</v>
      </c>
      <c r="GE195" s="69">
        <f t="shared" si="318"/>
        <v>0</v>
      </c>
      <c r="GF195" s="69">
        <f t="shared" si="319"/>
        <v>0</v>
      </c>
      <c r="GG195" s="164" t="str">
        <f t="shared" si="354"/>
        <v xml:space="preserve">មិនចាត់ថ្នាក់ </v>
      </c>
      <c r="GH195" s="164" t="str">
        <f t="shared" si="355"/>
        <v xml:space="preserve"> មិនចាត់ថ្នាក់</v>
      </c>
      <c r="GI195" s="53" t="str">
        <f t="shared" si="367"/>
        <v xml:space="preserve"> </v>
      </c>
      <c r="GJ195" s="2">
        <f t="shared" si="374"/>
        <v>4</v>
      </c>
      <c r="GK195" s="2">
        <f t="shared" si="375"/>
        <v>4</v>
      </c>
      <c r="GL195" s="2">
        <f t="shared" si="376"/>
        <v>4</v>
      </c>
      <c r="GM195" s="2">
        <f t="shared" si="377"/>
        <v>12</v>
      </c>
    </row>
    <row r="196" spans="1:195" hidden="1">
      <c r="A196" s="2"/>
      <c r="B196" s="2"/>
      <c r="C196" s="2">
        <f>ប្រវត្តិរូបសិស្ស!C196</f>
        <v>0</v>
      </c>
      <c r="D196" s="2">
        <f>ប្រវត្តិរូបសិស្ស!D196</f>
        <v>0</v>
      </c>
      <c r="E196" s="7">
        <f>ប្រវត្តិរូបសិស្ស!E196</f>
        <v>0</v>
      </c>
      <c r="F196" s="7">
        <f>ប្រវត្តិរូបសិស្ស!G196</f>
        <v>0</v>
      </c>
      <c r="G196" s="8"/>
      <c r="H196" s="9" t="str">
        <f t="shared" si="261"/>
        <v xml:space="preserve"> </v>
      </c>
      <c r="I196" s="8"/>
      <c r="J196" s="9" t="str">
        <f t="shared" si="262"/>
        <v xml:space="preserve"> </v>
      </c>
      <c r="K196" s="8"/>
      <c r="L196" s="9" t="str">
        <f t="shared" si="263"/>
        <v xml:space="preserve"> </v>
      </c>
      <c r="M196" s="8"/>
      <c r="N196" s="9" t="str">
        <f t="shared" si="264"/>
        <v xml:space="preserve"> </v>
      </c>
      <c r="O196" s="8"/>
      <c r="P196" s="9" t="str">
        <f t="shared" si="265"/>
        <v xml:space="preserve"> </v>
      </c>
      <c r="Q196" s="8"/>
      <c r="R196" s="9" t="str">
        <f t="shared" si="266"/>
        <v xml:space="preserve"> </v>
      </c>
      <c r="S196" s="8"/>
      <c r="T196" s="9" t="str">
        <f t="shared" si="267"/>
        <v xml:space="preserve"> </v>
      </c>
      <c r="U196" s="8"/>
      <c r="V196" s="9" t="str">
        <f t="shared" si="268"/>
        <v xml:space="preserve"> </v>
      </c>
      <c r="W196" s="8"/>
      <c r="X196" s="9" t="str">
        <f t="shared" si="269"/>
        <v xml:space="preserve"> </v>
      </c>
      <c r="Y196" s="9"/>
      <c r="Z196" s="8"/>
      <c r="AA196" s="9" t="str">
        <f t="shared" si="329"/>
        <v xml:space="preserve"> </v>
      </c>
      <c r="AB196" s="8"/>
      <c r="AC196" s="9" t="str">
        <f t="shared" si="270"/>
        <v xml:space="preserve"> </v>
      </c>
      <c r="AD196" s="2"/>
      <c r="AE196" s="9" t="str">
        <f t="shared" si="271"/>
        <v>F</v>
      </c>
      <c r="AF196" s="53">
        <f t="shared" si="368"/>
        <v>0</v>
      </c>
      <c r="AG196" s="147">
        <f t="shared" si="331"/>
        <v>0</v>
      </c>
      <c r="AH196" s="164" t="str">
        <f t="shared" si="360"/>
        <v xml:space="preserve">មិនចាត់ថ្នាក់ </v>
      </c>
      <c r="AI196" s="164" t="str">
        <f t="shared" si="361"/>
        <v xml:space="preserve"> មិនចាត់ថ្នាក់</v>
      </c>
      <c r="AJ196" s="53" t="str">
        <f t="shared" si="362"/>
        <v xml:space="preserve"> </v>
      </c>
      <c r="AK196" s="53">
        <f>វត្តមាន!BV196</f>
        <v>0</v>
      </c>
      <c r="AL196" s="53">
        <f>វត្តមាន!BW196</f>
        <v>0</v>
      </c>
      <c r="AM196" s="53">
        <f>វត្តមាន!BX196</f>
        <v>0</v>
      </c>
      <c r="AN196" s="53">
        <f>វត្តមាន!BY196</f>
        <v>0</v>
      </c>
      <c r="AO196" s="8"/>
      <c r="AP196" s="9" t="str">
        <f t="shared" si="272"/>
        <v xml:space="preserve"> </v>
      </c>
      <c r="AQ196" s="8"/>
      <c r="AR196" s="9" t="str">
        <f t="shared" si="273"/>
        <v xml:space="preserve"> </v>
      </c>
      <c r="AS196" s="8"/>
      <c r="AT196" s="9" t="str">
        <f t="shared" si="274"/>
        <v xml:space="preserve"> </v>
      </c>
      <c r="AU196" s="8"/>
      <c r="AV196" s="9" t="str">
        <f t="shared" si="275"/>
        <v xml:space="preserve"> </v>
      </c>
      <c r="AW196" s="8"/>
      <c r="AX196" s="9" t="str">
        <f t="shared" si="276"/>
        <v xml:space="preserve"> </v>
      </c>
      <c r="AY196" s="8"/>
      <c r="AZ196" s="9" t="str">
        <f t="shared" si="277"/>
        <v xml:space="preserve"> </v>
      </c>
      <c r="BA196" s="8"/>
      <c r="BB196" s="9" t="str">
        <f t="shared" si="278"/>
        <v xml:space="preserve"> </v>
      </c>
      <c r="BC196" s="8"/>
      <c r="BD196" s="9" t="str">
        <f t="shared" si="279"/>
        <v xml:space="preserve"> </v>
      </c>
      <c r="BE196" s="8"/>
      <c r="BF196" s="9" t="str">
        <f t="shared" si="280"/>
        <v xml:space="preserve"> </v>
      </c>
      <c r="BG196" s="8"/>
      <c r="BH196" s="9" t="str">
        <f t="shared" si="281"/>
        <v xml:space="preserve"> </v>
      </c>
      <c r="BI196" s="8"/>
      <c r="BJ196" s="9" t="str">
        <f t="shared" si="282"/>
        <v xml:space="preserve"> </v>
      </c>
      <c r="BK196" s="2"/>
      <c r="BL196" s="9" t="str">
        <f t="shared" si="334"/>
        <v>F</v>
      </c>
      <c r="BM196" s="53">
        <f t="shared" si="369"/>
        <v>0</v>
      </c>
      <c r="BN196" s="147">
        <f t="shared" si="336"/>
        <v>0</v>
      </c>
      <c r="BO196" s="164" t="str">
        <f t="shared" si="337"/>
        <v xml:space="preserve">មិនចាត់ថ្នាក់ </v>
      </c>
      <c r="BP196" s="164" t="str">
        <f t="shared" si="338"/>
        <v xml:space="preserve"> មិនចាត់ថ្នាក់</v>
      </c>
      <c r="BQ196" s="53" t="str">
        <f t="shared" si="363"/>
        <v xml:space="preserve"> </v>
      </c>
      <c r="BR196" s="51">
        <f>វត្តមាន!BV196</f>
        <v>0</v>
      </c>
      <c r="BS196" s="51">
        <f>វត្តមាន!BW196</f>
        <v>0</v>
      </c>
      <c r="BT196" s="51">
        <f>វត្តមាន!BX196</f>
        <v>0</v>
      </c>
      <c r="BU196" s="51">
        <f>វត្តមាន!BY196</f>
        <v>0</v>
      </c>
      <c r="BV196" s="8"/>
      <c r="BW196" s="9" t="str">
        <f t="shared" si="283"/>
        <v xml:space="preserve"> </v>
      </c>
      <c r="BX196" s="8"/>
      <c r="BY196" s="9" t="str">
        <f t="shared" si="284"/>
        <v xml:space="preserve"> </v>
      </c>
      <c r="BZ196" s="8"/>
      <c r="CA196" s="9" t="str">
        <f t="shared" si="285"/>
        <v xml:space="preserve"> </v>
      </c>
      <c r="CB196" s="8"/>
      <c r="CC196" s="9" t="str">
        <f t="shared" si="286"/>
        <v xml:space="preserve"> </v>
      </c>
      <c r="CD196" s="8"/>
      <c r="CE196" s="9" t="str">
        <f t="shared" si="287"/>
        <v xml:space="preserve"> </v>
      </c>
      <c r="CF196" s="8"/>
      <c r="CG196" s="9" t="str">
        <f t="shared" si="288"/>
        <v xml:space="preserve"> </v>
      </c>
      <c r="CH196" s="8"/>
      <c r="CI196" s="9" t="str">
        <f t="shared" si="289"/>
        <v xml:space="preserve"> </v>
      </c>
      <c r="CJ196" s="8"/>
      <c r="CK196" s="9" t="str">
        <f t="shared" si="290"/>
        <v xml:space="preserve"> </v>
      </c>
      <c r="CL196" s="8"/>
      <c r="CM196" s="9" t="str">
        <f t="shared" si="291"/>
        <v xml:space="preserve"> </v>
      </c>
      <c r="CN196" s="8"/>
      <c r="CO196" s="9" t="str">
        <f t="shared" si="292"/>
        <v xml:space="preserve"> </v>
      </c>
      <c r="CP196" s="8"/>
      <c r="CQ196" s="9" t="str">
        <f t="shared" si="293"/>
        <v xml:space="preserve"> </v>
      </c>
      <c r="CR196" s="2"/>
      <c r="CS196" s="9" t="str">
        <f t="shared" si="339"/>
        <v>F</v>
      </c>
      <c r="CT196" s="53">
        <f t="shared" si="370"/>
        <v>0</v>
      </c>
      <c r="CU196" s="147">
        <f t="shared" si="341"/>
        <v>0</v>
      </c>
      <c r="CV196" s="164" t="str">
        <f t="shared" si="342"/>
        <v xml:space="preserve">មិនចាត់ថ្នាក់ </v>
      </c>
      <c r="CW196" s="164" t="str">
        <f t="shared" si="343"/>
        <v xml:space="preserve"> មិនចាត់ថ្នាក់</v>
      </c>
      <c r="CX196" s="53" t="str">
        <f t="shared" si="364"/>
        <v xml:space="preserve"> </v>
      </c>
      <c r="CY196" s="51">
        <f>វត្តមាន!DF196</f>
        <v>0</v>
      </c>
      <c r="CZ196" s="51">
        <f>វត្តមាន!DG196</f>
        <v>0</v>
      </c>
      <c r="DA196" s="51">
        <f>វត្តមាន!DH196</f>
        <v>0</v>
      </c>
      <c r="DB196" s="51">
        <f>វត្តមាន!DI196</f>
        <v>0</v>
      </c>
      <c r="DC196" s="8"/>
      <c r="DD196" s="9" t="str">
        <f t="shared" si="294"/>
        <v xml:space="preserve"> </v>
      </c>
      <c r="DE196" s="8"/>
      <c r="DF196" s="9" t="str">
        <f t="shared" si="295"/>
        <v xml:space="preserve"> </v>
      </c>
      <c r="DG196" s="8"/>
      <c r="DH196" s="9" t="str">
        <f t="shared" si="296"/>
        <v xml:space="preserve"> </v>
      </c>
      <c r="DI196" s="8"/>
      <c r="DJ196" s="9" t="str">
        <f t="shared" si="297"/>
        <v xml:space="preserve"> </v>
      </c>
      <c r="DK196" s="8"/>
      <c r="DL196" s="9" t="str">
        <f t="shared" si="298"/>
        <v xml:space="preserve"> </v>
      </c>
      <c r="DM196" s="8"/>
      <c r="DN196" s="9" t="str">
        <f t="shared" si="299"/>
        <v xml:space="preserve"> </v>
      </c>
      <c r="DO196" s="8"/>
      <c r="DP196" s="9" t="str">
        <f t="shared" si="300"/>
        <v xml:space="preserve"> </v>
      </c>
      <c r="DQ196" s="8"/>
      <c r="DR196" s="9" t="str">
        <f t="shared" si="301"/>
        <v xml:space="preserve"> </v>
      </c>
      <c r="DS196" s="8"/>
      <c r="DT196" s="9" t="str">
        <f t="shared" si="302"/>
        <v xml:space="preserve"> </v>
      </c>
      <c r="DU196" s="8"/>
      <c r="DV196" s="9" t="str">
        <f t="shared" si="303"/>
        <v xml:space="preserve"> </v>
      </c>
      <c r="DW196" s="8"/>
      <c r="DX196" s="9" t="str">
        <f t="shared" si="304"/>
        <v xml:space="preserve"> </v>
      </c>
      <c r="DY196" s="2"/>
      <c r="DZ196" s="9" t="str">
        <f t="shared" si="344"/>
        <v>F</v>
      </c>
      <c r="EA196" s="53">
        <f t="shared" si="371"/>
        <v>0</v>
      </c>
      <c r="EB196" s="147">
        <f t="shared" si="346"/>
        <v>0</v>
      </c>
      <c r="EC196" s="164" t="str">
        <f t="shared" si="347"/>
        <v xml:space="preserve">មិនចាត់ថ្នាក់ </v>
      </c>
      <c r="ED196" s="164" t="str">
        <f t="shared" si="348"/>
        <v xml:space="preserve"> មិនចាត់ថ្នាក់</v>
      </c>
      <c r="EE196" s="53" t="str">
        <f t="shared" si="365"/>
        <v xml:space="preserve"> </v>
      </c>
      <c r="EF196" s="58">
        <f>វត្តមាន!EP196</f>
        <v>2</v>
      </c>
      <c r="EG196" s="58">
        <f>វត្តមាន!EQ196</f>
        <v>2</v>
      </c>
      <c r="EH196" s="58">
        <f>វត្តមាន!ER196</f>
        <v>2</v>
      </c>
      <c r="EI196" s="58">
        <f>វត្តមាន!ES196</f>
        <v>6</v>
      </c>
      <c r="EJ196" s="67"/>
      <c r="EK196" s="8"/>
      <c r="EL196" s="9" t="str">
        <f t="shared" si="305"/>
        <v xml:space="preserve"> </v>
      </c>
      <c r="EM196" s="9"/>
      <c r="EN196" s="8"/>
      <c r="EO196" s="9" t="str">
        <f t="shared" si="306"/>
        <v xml:space="preserve"> </v>
      </c>
      <c r="EP196" s="9"/>
      <c r="EQ196" s="8"/>
      <c r="ER196" s="9" t="str">
        <f t="shared" si="307"/>
        <v xml:space="preserve"> </v>
      </c>
      <c r="ES196" s="9"/>
      <c r="ET196" s="8"/>
      <c r="EU196" s="9" t="str">
        <f t="shared" si="308"/>
        <v xml:space="preserve"> </v>
      </c>
      <c r="EV196" s="9"/>
      <c r="EW196" s="8"/>
      <c r="EX196" s="9" t="str">
        <f t="shared" si="309"/>
        <v xml:space="preserve"> </v>
      </c>
      <c r="EY196" s="9"/>
      <c r="EZ196" s="8"/>
      <c r="FA196" s="9" t="str">
        <f t="shared" si="310"/>
        <v xml:space="preserve"> </v>
      </c>
      <c r="FB196" s="9"/>
      <c r="FC196" s="8"/>
      <c r="FD196" s="9" t="str">
        <f t="shared" si="311"/>
        <v xml:space="preserve"> </v>
      </c>
      <c r="FE196" s="9"/>
      <c r="FF196" s="8"/>
      <c r="FG196" s="9" t="str">
        <f t="shared" si="312"/>
        <v xml:space="preserve"> </v>
      </c>
      <c r="FH196" s="9"/>
      <c r="FI196" s="8"/>
      <c r="FJ196" s="9" t="str">
        <f t="shared" si="313"/>
        <v xml:space="preserve"> </v>
      </c>
      <c r="FK196" s="9"/>
      <c r="FL196" s="8"/>
      <c r="FM196" s="9" t="str">
        <f t="shared" si="314"/>
        <v xml:space="preserve"> </v>
      </c>
      <c r="FN196" s="9"/>
      <c r="FO196" s="8"/>
      <c r="FP196" s="9" t="str">
        <f t="shared" si="315"/>
        <v xml:space="preserve"> </v>
      </c>
      <c r="FQ196" s="9"/>
      <c r="FR196" s="2"/>
      <c r="FS196" s="9" t="str">
        <f t="shared" si="316"/>
        <v xml:space="preserve"> </v>
      </c>
      <c r="FT196" s="8">
        <f t="shared" si="317"/>
        <v>47</v>
      </c>
      <c r="FU196" s="53">
        <f t="shared" si="372"/>
        <v>0</v>
      </c>
      <c r="FV196" s="147">
        <f t="shared" si="350"/>
        <v>0</v>
      </c>
      <c r="FW196" s="164" t="str">
        <f t="shared" si="351"/>
        <v xml:space="preserve">មិនចាត់ថ្នាក់ </v>
      </c>
      <c r="FX196" s="164" t="str">
        <f t="shared" si="352"/>
        <v xml:space="preserve"> មិនចាត់ថ្នាក់</v>
      </c>
      <c r="FY196" s="53" t="str">
        <f t="shared" si="366"/>
        <v xml:space="preserve"> </v>
      </c>
      <c r="FZ196" s="58">
        <f>វត្តមាន!FZ196</f>
        <v>2</v>
      </c>
      <c r="GA196" s="58">
        <f>វត្តមាន!GA196</f>
        <v>2</v>
      </c>
      <c r="GB196" s="58">
        <f>វត្តមាន!GB196</f>
        <v>2</v>
      </c>
      <c r="GC196" s="58">
        <f>វត្តមាន!GC196</f>
        <v>6</v>
      </c>
      <c r="GD196" s="69">
        <f t="shared" si="373"/>
        <v>0</v>
      </c>
      <c r="GE196" s="69">
        <f t="shared" si="318"/>
        <v>0</v>
      </c>
      <c r="GF196" s="69">
        <f t="shared" si="319"/>
        <v>0</v>
      </c>
      <c r="GG196" s="164" t="str">
        <f t="shared" si="354"/>
        <v xml:space="preserve">មិនចាត់ថ្នាក់ </v>
      </c>
      <c r="GH196" s="164" t="str">
        <f t="shared" si="355"/>
        <v xml:space="preserve"> មិនចាត់ថ្នាក់</v>
      </c>
      <c r="GI196" s="53" t="str">
        <f t="shared" si="367"/>
        <v xml:space="preserve"> </v>
      </c>
      <c r="GJ196" s="2">
        <f t="shared" si="374"/>
        <v>4</v>
      </c>
      <c r="GK196" s="2">
        <f t="shared" si="375"/>
        <v>4</v>
      </c>
      <c r="GL196" s="2">
        <f t="shared" si="376"/>
        <v>4</v>
      </c>
      <c r="GM196" s="2">
        <f t="shared" si="377"/>
        <v>12</v>
      </c>
    </row>
    <row r="197" spans="1:195" hidden="1">
      <c r="A197" s="2"/>
      <c r="B197" s="2"/>
      <c r="C197" s="2">
        <f>ប្រវត្តិរូបសិស្ស!C197</f>
        <v>0</v>
      </c>
      <c r="D197" s="2">
        <f>ប្រវត្តិរូបសិស្ស!D197</f>
        <v>0</v>
      </c>
      <c r="E197" s="7">
        <f>ប្រវត្តិរូបសិស្ស!E197</f>
        <v>0</v>
      </c>
      <c r="F197" s="7">
        <f>ប្រវត្តិរូបសិស្ស!G197</f>
        <v>0</v>
      </c>
      <c r="G197" s="8"/>
      <c r="H197" s="9" t="str">
        <f t="shared" si="261"/>
        <v xml:space="preserve"> </v>
      </c>
      <c r="I197" s="8"/>
      <c r="J197" s="9" t="str">
        <f t="shared" si="262"/>
        <v xml:space="preserve"> </v>
      </c>
      <c r="K197" s="8"/>
      <c r="L197" s="9" t="str">
        <f t="shared" si="263"/>
        <v xml:space="preserve"> </v>
      </c>
      <c r="M197" s="8"/>
      <c r="N197" s="9" t="str">
        <f t="shared" si="264"/>
        <v xml:space="preserve"> </v>
      </c>
      <c r="O197" s="8"/>
      <c r="P197" s="9" t="str">
        <f t="shared" si="265"/>
        <v xml:space="preserve"> </v>
      </c>
      <c r="Q197" s="8"/>
      <c r="R197" s="9" t="str">
        <f t="shared" si="266"/>
        <v xml:space="preserve"> </v>
      </c>
      <c r="S197" s="8"/>
      <c r="T197" s="9" t="str">
        <f t="shared" si="267"/>
        <v xml:space="preserve"> </v>
      </c>
      <c r="U197" s="8"/>
      <c r="V197" s="9" t="str">
        <f t="shared" si="268"/>
        <v xml:space="preserve"> </v>
      </c>
      <c r="W197" s="8"/>
      <c r="X197" s="9" t="str">
        <f t="shared" si="269"/>
        <v xml:space="preserve"> </v>
      </c>
      <c r="Y197" s="9"/>
      <c r="Z197" s="8"/>
      <c r="AA197" s="9" t="str">
        <f t="shared" si="329"/>
        <v xml:space="preserve"> </v>
      </c>
      <c r="AB197" s="8"/>
      <c r="AC197" s="9" t="str">
        <f t="shared" si="270"/>
        <v xml:space="preserve"> </v>
      </c>
      <c r="AD197" s="2"/>
      <c r="AE197" s="9" t="str">
        <f t="shared" si="271"/>
        <v>F</v>
      </c>
      <c r="AF197" s="53">
        <f t="shared" si="368"/>
        <v>0</v>
      </c>
      <c r="AG197" s="147">
        <f t="shared" si="331"/>
        <v>0</v>
      </c>
      <c r="AH197" s="164" t="str">
        <f t="shared" si="360"/>
        <v xml:space="preserve">មិនចាត់ថ្នាក់ </v>
      </c>
      <c r="AI197" s="164" t="str">
        <f t="shared" si="361"/>
        <v xml:space="preserve"> មិនចាត់ថ្នាក់</v>
      </c>
      <c r="AJ197" s="53" t="str">
        <f t="shared" si="362"/>
        <v xml:space="preserve"> </v>
      </c>
      <c r="AK197" s="53">
        <f>វត្តមាន!BV197</f>
        <v>0</v>
      </c>
      <c r="AL197" s="53">
        <f>វត្តមាន!BW197</f>
        <v>0</v>
      </c>
      <c r="AM197" s="53">
        <f>វត្តមាន!BX197</f>
        <v>0</v>
      </c>
      <c r="AN197" s="53">
        <f>វត្តមាន!BY197</f>
        <v>0</v>
      </c>
      <c r="AO197" s="8"/>
      <c r="AP197" s="9" t="str">
        <f t="shared" si="272"/>
        <v xml:space="preserve"> </v>
      </c>
      <c r="AQ197" s="8"/>
      <c r="AR197" s="9" t="str">
        <f t="shared" si="273"/>
        <v xml:space="preserve"> </v>
      </c>
      <c r="AS197" s="8"/>
      <c r="AT197" s="9" t="str">
        <f t="shared" si="274"/>
        <v xml:space="preserve"> </v>
      </c>
      <c r="AU197" s="8"/>
      <c r="AV197" s="9" t="str">
        <f t="shared" si="275"/>
        <v xml:space="preserve"> </v>
      </c>
      <c r="AW197" s="8"/>
      <c r="AX197" s="9" t="str">
        <f t="shared" si="276"/>
        <v xml:space="preserve"> </v>
      </c>
      <c r="AY197" s="8"/>
      <c r="AZ197" s="9" t="str">
        <f t="shared" si="277"/>
        <v xml:space="preserve"> </v>
      </c>
      <c r="BA197" s="8"/>
      <c r="BB197" s="9" t="str">
        <f t="shared" si="278"/>
        <v xml:space="preserve"> </v>
      </c>
      <c r="BC197" s="8"/>
      <c r="BD197" s="9" t="str">
        <f t="shared" si="279"/>
        <v xml:space="preserve"> </v>
      </c>
      <c r="BE197" s="8"/>
      <c r="BF197" s="9" t="str">
        <f t="shared" si="280"/>
        <v xml:space="preserve"> </v>
      </c>
      <c r="BG197" s="8"/>
      <c r="BH197" s="9" t="str">
        <f t="shared" si="281"/>
        <v xml:space="preserve"> </v>
      </c>
      <c r="BI197" s="8"/>
      <c r="BJ197" s="9" t="str">
        <f t="shared" si="282"/>
        <v xml:space="preserve"> </v>
      </c>
      <c r="BK197" s="2"/>
      <c r="BL197" s="9" t="str">
        <f t="shared" si="334"/>
        <v>F</v>
      </c>
      <c r="BM197" s="53">
        <f t="shared" si="369"/>
        <v>0</v>
      </c>
      <c r="BN197" s="147">
        <f t="shared" si="336"/>
        <v>0</v>
      </c>
      <c r="BO197" s="164" t="str">
        <f t="shared" si="337"/>
        <v xml:space="preserve">មិនចាត់ថ្នាក់ </v>
      </c>
      <c r="BP197" s="164" t="str">
        <f t="shared" si="338"/>
        <v xml:space="preserve"> មិនចាត់ថ្នាក់</v>
      </c>
      <c r="BQ197" s="53" t="str">
        <f t="shared" si="363"/>
        <v xml:space="preserve"> </v>
      </c>
      <c r="BR197" s="51">
        <f>វត្តមាន!BV197</f>
        <v>0</v>
      </c>
      <c r="BS197" s="51">
        <f>វត្តមាន!BW197</f>
        <v>0</v>
      </c>
      <c r="BT197" s="51">
        <f>វត្តមាន!BX197</f>
        <v>0</v>
      </c>
      <c r="BU197" s="51">
        <f>វត្តមាន!BY197</f>
        <v>0</v>
      </c>
      <c r="BV197" s="8"/>
      <c r="BW197" s="9" t="str">
        <f t="shared" si="283"/>
        <v xml:space="preserve"> </v>
      </c>
      <c r="BX197" s="8"/>
      <c r="BY197" s="9" t="str">
        <f t="shared" si="284"/>
        <v xml:space="preserve"> </v>
      </c>
      <c r="BZ197" s="8"/>
      <c r="CA197" s="9" t="str">
        <f t="shared" si="285"/>
        <v xml:space="preserve"> </v>
      </c>
      <c r="CB197" s="8"/>
      <c r="CC197" s="9" t="str">
        <f t="shared" si="286"/>
        <v xml:space="preserve"> </v>
      </c>
      <c r="CD197" s="8"/>
      <c r="CE197" s="9" t="str">
        <f t="shared" si="287"/>
        <v xml:space="preserve"> </v>
      </c>
      <c r="CF197" s="8"/>
      <c r="CG197" s="9" t="str">
        <f t="shared" si="288"/>
        <v xml:space="preserve"> </v>
      </c>
      <c r="CH197" s="8"/>
      <c r="CI197" s="9" t="str">
        <f t="shared" si="289"/>
        <v xml:space="preserve"> </v>
      </c>
      <c r="CJ197" s="8"/>
      <c r="CK197" s="9" t="str">
        <f t="shared" si="290"/>
        <v xml:space="preserve"> </v>
      </c>
      <c r="CL197" s="8"/>
      <c r="CM197" s="9" t="str">
        <f t="shared" si="291"/>
        <v xml:space="preserve"> </v>
      </c>
      <c r="CN197" s="8"/>
      <c r="CO197" s="9" t="str">
        <f t="shared" si="292"/>
        <v xml:space="preserve"> </v>
      </c>
      <c r="CP197" s="8"/>
      <c r="CQ197" s="9" t="str">
        <f t="shared" si="293"/>
        <v xml:space="preserve"> </v>
      </c>
      <c r="CR197" s="2"/>
      <c r="CS197" s="9" t="str">
        <f t="shared" si="339"/>
        <v>F</v>
      </c>
      <c r="CT197" s="53">
        <f t="shared" si="370"/>
        <v>0</v>
      </c>
      <c r="CU197" s="147">
        <f t="shared" si="341"/>
        <v>0</v>
      </c>
      <c r="CV197" s="164" t="str">
        <f t="shared" si="342"/>
        <v xml:space="preserve">មិនចាត់ថ្នាក់ </v>
      </c>
      <c r="CW197" s="164" t="str">
        <f t="shared" si="343"/>
        <v xml:space="preserve"> មិនចាត់ថ្នាក់</v>
      </c>
      <c r="CX197" s="53" t="str">
        <f t="shared" si="364"/>
        <v xml:space="preserve"> </v>
      </c>
      <c r="CY197" s="51">
        <f>វត្តមាន!DF197</f>
        <v>0</v>
      </c>
      <c r="CZ197" s="51">
        <f>វត្តមាន!DG197</f>
        <v>0</v>
      </c>
      <c r="DA197" s="51">
        <f>វត្តមាន!DH197</f>
        <v>0</v>
      </c>
      <c r="DB197" s="51">
        <f>វត្តមាន!DI197</f>
        <v>0</v>
      </c>
      <c r="DC197" s="8"/>
      <c r="DD197" s="9" t="str">
        <f t="shared" si="294"/>
        <v xml:space="preserve"> </v>
      </c>
      <c r="DE197" s="8"/>
      <c r="DF197" s="9" t="str">
        <f t="shared" si="295"/>
        <v xml:space="preserve"> </v>
      </c>
      <c r="DG197" s="8"/>
      <c r="DH197" s="9" t="str">
        <f t="shared" si="296"/>
        <v xml:space="preserve"> </v>
      </c>
      <c r="DI197" s="8"/>
      <c r="DJ197" s="9" t="str">
        <f t="shared" si="297"/>
        <v xml:space="preserve"> </v>
      </c>
      <c r="DK197" s="8"/>
      <c r="DL197" s="9" t="str">
        <f t="shared" si="298"/>
        <v xml:space="preserve"> </v>
      </c>
      <c r="DM197" s="8"/>
      <c r="DN197" s="9" t="str">
        <f t="shared" si="299"/>
        <v xml:space="preserve"> </v>
      </c>
      <c r="DO197" s="8"/>
      <c r="DP197" s="9" t="str">
        <f t="shared" si="300"/>
        <v xml:space="preserve"> </v>
      </c>
      <c r="DQ197" s="8"/>
      <c r="DR197" s="9" t="str">
        <f t="shared" si="301"/>
        <v xml:space="preserve"> </v>
      </c>
      <c r="DS197" s="8"/>
      <c r="DT197" s="9" t="str">
        <f t="shared" si="302"/>
        <v xml:space="preserve"> </v>
      </c>
      <c r="DU197" s="8"/>
      <c r="DV197" s="9" t="str">
        <f t="shared" si="303"/>
        <v xml:space="preserve"> </v>
      </c>
      <c r="DW197" s="8"/>
      <c r="DX197" s="9" t="str">
        <f t="shared" si="304"/>
        <v xml:space="preserve"> </v>
      </c>
      <c r="DY197" s="2"/>
      <c r="DZ197" s="9" t="str">
        <f t="shared" si="344"/>
        <v>F</v>
      </c>
      <c r="EA197" s="53">
        <f t="shared" si="371"/>
        <v>0</v>
      </c>
      <c r="EB197" s="147">
        <f t="shared" si="346"/>
        <v>0</v>
      </c>
      <c r="EC197" s="164" t="str">
        <f t="shared" si="347"/>
        <v xml:space="preserve">មិនចាត់ថ្នាក់ </v>
      </c>
      <c r="ED197" s="164" t="str">
        <f t="shared" si="348"/>
        <v xml:space="preserve"> មិនចាត់ថ្នាក់</v>
      </c>
      <c r="EE197" s="53" t="str">
        <f t="shared" si="365"/>
        <v xml:space="preserve"> </v>
      </c>
      <c r="EF197" s="58">
        <f>វត្តមាន!EP197</f>
        <v>2</v>
      </c>
      <c r="EG197" s="58">
        <f>វត្តមាន!EQ197</f>
        <v>2</v>
      </c>
      <c r="EH197" s="58">
        <f>វត្តមាន!ER197</f>
        <v>2</v>
      </c>
      <c r="EI197" s="58">
        <f>វត្តមាន!ES197</f>
        <v>6</v>
      </c>
      <c r="EJ197" s="67"/>
      <c r="EK197" s="8"/>
      <c r="EL197" s="9" t="str">
        <f t="shared" si="305"/>
        <v xml:space="preserve"> </v>
      </c>
      <c r="EM197" s="9"/>
      <c r="EN197" s="8"/>
      <c r="EO197" s="9" t="str">
        <f t="shared" si="306"/>
        <v xml:space="preserve"> </v>
      </c>
      <c r="EP197" s="9"/>
      <c r="EQ197" s="8"/>
      <c r="ER197" s="9" t="str">
        <f t="shared" si="307"/>
        <v xml:space="preserve"> </v>
      </c>
      <c r="ES197" s="9"/>
      <c r="ET197" s="8"/>
      <c r="EU197" s="9" t="str">
        <f t="shared" si="308"/>
        <v xml:space="preserve"> </v>
      </c>
      <c r="EV197" s="9"/>
      <c r="EW197" s="8"/>
      <c r="EX197" s="9" t="str">
        <f t="shared" si="309"/>
        <v xml:space="preserve"> </v>
      </c>
      <c r="EY197" s="9"/>
      <c r="EZ197" s="8"/>
      <c r="FA197" s="9" t="str">
        <f t="shared" si="310"/>
        <v xml:space="preserve"> </v>
      </c>
      <c r="FB197" s="9"/>
      <c r="FC197" s="8"/>
      <c r="FD197" s="9" t="str">
        <f t="shared" si="311"/>
        <v xml:space="preserve"> </v>
      </c>
      <c r="FE197" s="9"/>
      <c r="FF197" s="8"/>
      <c r="FG197" s="9" t="str">
        <f t="shared" si="312"/>
        <v xml:space="preserve"> </v>
      </c>
      <c r="FH197" s="9"/>
      <c r="FI197" s="8"/>
      <c r="FJ197" s="9" t="str">
        <f t="shared" si="313"/>
        <v xml:space="preserve"> </v>
      </c>
      <c r="FK197" s="9"/>
      <c r="FL197" s="8"/>
      <c r="FM197" s="9" t="str">
        <f t="shared" si="314"/>
        <v xml:space="preserve"> </v>
      </c>
      <c r="FN197" s="9"/>
      <c r="FO197" s="8"/>
      <c r="FP197" s="9" t="str">
        <f t="shared" si="315"/>
        <v xml:space="preserve"> </v>
      </c>
      <c r="FQ197" s="9"/>
      <c r="FR197" s="2"/>
      <c r="FS197" s="9" t="str">
        <f t="shared" si="316"/>
        <v xml:space="preserve"> </v>
      </c>
      <c r="FT197" s="8">
        <f t="shared" si="317"/>
        <v>47</v>
      </c>
      <c r="FU197" s="53">
        <f t="shared" si="372"/>
        <v>0</v>
      </c>
      <c r="FV197" s="147">
        <f t="shared" si="350"/>
        <v>0</v>
      </c>
      <c r="FW197" s="164" t="str">
        <f t="shared" si="351"/>
        <v xml:space="preserve">មិនចាត់ថ្នាក់ </v>
      </c>
      <c r="FX197" s="164" t="str">
        <f t="shared" si="352"/>
        <v xml:space="preserve"> មិនចាត់ថ្នាក់</v>
      </c>
      <c r="FY197" s="53" t="str">
        <f t="shared" si="366"/>
        <v xml:space="preserve"> </v>
      </c>
      <c r="FZ197" s="58">
        <f>វត្តមាន!FZ197</f>
        <v>2</v>
      </c>
      <c r="GA197" s="58">
        <f>វត្តមាន!GA197</f>
        <v>2</v>
      </c>
      <c r="GB197" s="58">
        <f>វត្តមាន!GB197</f>
        <v>2</v>
      </c>
      <c r="GC197" s="58">
        <f>វត្តមាន!GC197</f>
        <v>6</v>
      </c>
      <c r="GD197" s="69">
        <f t="shared" si="373"/>
        <v>0</v>
      </c>
      <c r="GE197" s="69">
        <f t="shared" si="318"/>
        <v>0</v>
      </c>
      <c r="GF197" s="69">
        <f t="shared" si="319"/>
        <v>0</v>
      </c>
      <c r="GG197" s="164" t="str">
        <f t="shared" si="354"/>
        <v xml:space="preserve">មិនចាត់ថ្នាក់ </v>
      </c>
      <c r="GH197" s="164" t="str">
        <f t="shared" si="355"/>
        <v xml:space="preserve"> មិនចាត់ថ្នាក់</v>
      </c>
      <c r="GI197" s="53" t="str">
        <f t="shared" si="367"/>
        <v xml:space="preserve"> </v>
      </c>
      <c r="GJ197" s="2">
        <f t="shared" si="374"/>
        <v>4</v>
      </c>
      <c r="GK197" s="2">
        <f t="shared" si="375"/>
        <v>4</v>
      </c>
      <c r="GL197" s="2">
        <f t="shared" si="376"/>
        <v>4</v>
      </c>
      <c r="GM197" s="2">
        <f t="shared" si="377"/>
        <v>12</v>
      </c>
    </row>
    <row r="198" spans="1:195" hidden="1">
      <c r="A198" s="2"/>
      <c r="B198" s="2"/>
      <c r="C198" s="2">
        <f>ប្រវត្តិរូបសិស្ស!C198</f>
        <v>0</v>
      </c>
      <c r="D198" s="2">
        <f>ប្រវត្តិរូបសិស្ស!D198</f>
        <v>0</v>
      </c>
      <c r="E198" s="7">
        <f>ប្រវត្តិរូបសិស្ស!E198</f>
        <v>0</v>
      </c>
      <c r="F198" s="7">
        <f>ប្រវត្តិរូបសិស្ស!G198</f>
        <v>0</v>
      </c>
      <c r="G198" s="8"/>
      <c r="H198" s="9" t="str">
        <f t="shared" si="261"/>
        <v xml:space="preserve"> </v>
      </c>
      <c r="I198" s="8"/>
      <c r="J198" s="9" t="str">
        <f t="shared" si="262"/>
        <v xml:space="preserve"> </v>
      </c>
      <c r="K198" s="8"/>
      <c r="L198" s="9" t="str">
        <f t="shared" si="263"/>
        <v xml:space="preserve"> </v>
      </c>
      <c r="M198" s="8"/>
      <c r="N198" s="9" t="str">
        <f t="shared" si="264"/>
        <v xml:space="preserve"> </v>
      </c>
      <c r="O198" s="8"/>
      <c r="P198" s="9" t="str">
        <f t="shared" si="265"/>
        <v xml:space="preserve"> </v>
      </c>
      <c r="Q198" s="8"/>
      <c r="R198" s="9" t="str">
        <f t="shared" si="266"/>
        <v xml:space="preserve"> </v>
      </c>
      <c r="S198" s="8"/>
      <c r="T198" s="9" t="str">
        <f t="shared" si="267"/>
        <v xml:space="preserve"> </v>
      </c>
      <c r="U198" s="8"/>
      <c r="V198" s="9" t="str">
        <f t="shared" si="268"/>
        <v xml:space="preserve"> </v>
      </c>
      <c r="W198" s="8"/>
      <c r="X198" s="9" t="str">
        <f t="shared" si="269"/>
        <v xml:space="preserve"> </v>
      </c>
      <c r="Y198" s="9"/>
      <c r="Z198" s="8"/>
      <c r="AA198" s="9" t="str">
        <f t="shared" si="329"/>
        <v xml:space="preserve"> </v>
      </c>
      <c r="AB198" s="8"/>
      <c r="AC198" s="9" t="str">
        <f t="shared" si="270"/>
        <v xml:space="preserve"> </v>
      </c>
      <c r="AD198" s="2"/>
      <c r="AE198" s="9" t="str">
        <f t="shared" si="271"/>
        <v>F</v>
      </c>
      <c r="AF198" s="53">
        <f t="shared" si="368"/>
        <v>0</v>
      </c>
      <c r="AG198" s="147">
        <f t="shared" si="331"/>
        <v>0</v>
      </c>
      <c r="AH198" s="164" t="str">
        <f t="shared" si="360"/>
        <v xml:space="preserve">មិនចាត់ថ្នាក់ </v>
      </c>
      <c r="AI198" s="164" t="str">
        <f t="shared" si="361"/>
        <v xml:space="preserve"> មិនចាត់ថ្នាក់</v>
      </c>
      <c r="AJ198" s="53" t="str">
        <f t="shared" si="362"/>
        <v xml:space="preserve"> </v>
      </c>
      <c r="AK198" s="53">
        <f>វត្តមាន!BV198</f>
        <v>0</v>
      </c>
      <c r="AL198" s="53">
        <f>វត្តមាន!BW198</f>
        <v>0</v>
      </c>
      <c r="AM198" s="53">
        <f>វត្តមាន!BX198</f>
        <v>0</v>
      </c>
      <c r="AN198" s="53">
        <f>វត្តមាន!BY198</f>
        <v>0</v>
      </c>
      <c r="AO198" s="8"/>
      <c r="AP198" s="9" t="str">
        <f t="shared" si="272"/>
        <v xml:space="preserve"> </v>
      </c>
      <c r="AQ198" s="8"/>
      <c r="AR198" s="9" t="str">
        <f t="shared" si="273"/>
        <v xml:space="preserve"> </v>
      </c>
      <c r="AS198" s="8"/>
      <c r="AT198" s="9" t="str">
        <f t="shared" si="274"/>
        <v xml:space="preserve"> </v>
      </c>
      <c r="AU198" s="8"/>
      <c r="AV198" s="9" t="str">
        <f t="shared" si="275"/>
        <v xml:space="preserve"> </v>
      </c>
      <c r="AW198" s="8"/>
      <c r="AX198" s="9" t="str">
        <f t="shared" si="276"/>
        <v xml:space="preserve"> </v>
      </c>
      <c r="AY198" s="8"/>
      <c r="AZ198" s="9" t="str">
        <f t="shared" si="277"/>
        <v xml:space="preserve"> </v>
      </c>
      <c r="BA198" s="8"/>
      <c r="BB198" s="9" t="str">
        <f t="shared" si="278"/>
        <v xml:space="preserve"> </v>
      </c>
      <c r="BC198" s="8"/>
      <c r="BD198" s="9" t="str">
        <f t="shared" si="279"/>
        <v xml:space="preserve"> </v>
      </c>
      <c r="BE198" s="8"/>
      <c r="BF198" s="9" t="str">
        <f t="shared" si="280"/>
        <v xml:space="preserve"> </v>
      </c>
      <c r="BG198" s="8"/>
      <c r="BH198" s="9" t="str">
        <f t="shared" si="281"/>
        <v xml:space="preserve"> </v>
      </c>
      <c r="BI198" s="8"/>
      <c r="BJ198" s="9" t="str">
        <f t="shared" si="282"/>
        <v xml:space="preserve"> </v>
      </c>
      <c r="BK198" s="2"/>
      <c r="BL198" s="9" t="str">
        <f t="shared" si="334"/>
        <v>F</v>
      </c>
      <c r="BM198" s="53">
        <f t="shared" si="369"/>
        <v>0</v>
      </c>
      <c r="BN198" s="147">
        <f t="shared" si="336"/>
        <v>0</v>
      </c>
      <c r="BO198" s="164" t="str">
        <f t="shared" si="337"/>
        <v xml:space="preserve">មិនចាត់ថ្នាក់ </v>
      </c>
      <c r="BP198" s="164" t="str">
        <f t="shared" si="338"/>
        <v xml:space="preserve"> មិនចាត់ថ្នាក់</v>
      </c>
      <c r="BQ198" s="53" t="str">
        <f t="shared" si="363"/>
        <v xml:space="preserve"> </v>
      </c>
      <c r="BR198" s="51">
        <f>វត្តមាន!BV198</f>
        <v>0</v>
      </c>
      <c r="BS198" s="51">
        <f>វត្តមាន!BW198</f>
        <v>0</v>
      </c>
      <c r="BT198" s="51">
        <f>វត្តមាន!BX198</f>
        <v>0</v>
      </c>
      <c r="BU198" s="51">
        <f>វត្តមាន!BY198</f>
        <v>0</v>
      </c>
      <c r="BV198" s="8"/>
      <c r="BW198" s="9" t="str">
        <f t="shared" si="283"/>
        <v xml:space="preserve"> </v>
      </c>
      <c r="BX198" s="8"/>
      <c r="BY198" s="9" t="str">
        <f t="shared" si="284"/>
        <v xml:space="preserve"> </v>
      </c>
      <c r="BZ198" s="8"/>
      <c r="CA198" s="9" t="str">
        <f t="shared" si="285"/>
        <v xml:space="preserve"> </v>
      </c>
      <c r="CB198" s="8"/>
      <c r="CC198" s="9" t="str">
        <f t="shared" si="286"/>
        <v xml:space="preserve"> </v>
      </c>
      <c r="CD198" s="8"/>
      <c r="CE198" s="9" t="str">
        <f t="shared" si="287"/>
        <v xml:space="preserve"> </v>
      </c>
      <c r="CF198" s="8"/>
      <c r="CG198" s="9" t="str">
        <f t="shared" si="288"/>
        <v xml:space="preserve"> </v>
      </c>
      <c r="CH198" s="8"/>
      <c r="CI198" s="9" t="str">
        <f t="shared" si="289"/>
        <v xml:space="preserve"> </v>
      </c>
      <c r="CJ198" s="8"/>
      <c r="CK198" s="9" t="str">
        <f t="shared" si="290"/>
        <v xml:space="preserve"> </v>
      </c>
      <c r="CL198" s="8"/>
      <c r="CM198" s="9" t="str">
        <f t="shared" si="291"/>
        <v xml:space="preserve"> </v>
      </c>
      <c r="CN198" s="8"/>
      <c r="CO198" s="9" t="str">
        <f t="shared" si="292"/>
        <v xml:space="preserve"> </v>
      </c>
      <c r="CP198" s="8"/>
      <c r="CQ198" s="9" t="str">
        <f t="shared" si="293"/>
        <v xml:space="preserve"> </v>
      </c>
      <c r="CR198" s="2"/>
      <c r="CS198" s="9" t="str">
        <f t="shared" si="339"/>
        <v>F</v>
      </c>
      <c r="CT198" s="53">
        <f t="shared" si="370"/>
        <v>0</v>
      </c>
      <c r="CU198" s="147">
        <f t="shared" si="341"/>
        <v>0</v>
      </c>
      <c r="CV198" s="164" t="str">
        <f t="shared" si="342"/>
        <v xml:space="preserve">មិនចាត់ថ្នាក់ </v>
      </c>
      <c r="CW198" s="164" t="str">
        <f t="shared" si="343"/>
        <v xml:space="preserve"> មិនចាត់ថ្នាក់</v>
      </c>
      <c r="CX198" s="53" t="str">
        <f t="shared" si="364"/>
        <v xml:space="preserve"> </v>
      </c>
      <c r="CY198" s="51">
        <f>វត្តមាន!DF198</f>
        <v>0</v>
      </c>
      <c r="CZ198" s="51">
        <f>វត្តមាន!DG198</f>
        <v>0</v>
      </c>
      <c r="DA198" s="51">
        <f>វត្តមាន!DH198</f>
        <v>0</v>
      </c>
      <c r="DB198" s="51">
        <f>វត្តមាន!DI198</f>
        <v>0</v>
      </c>
      <c r="DC198" s="8"/>
      <c r="DD198" s="9" t="str">
        <f t="shared" si="294"/>
        <v xml:space="preserve"> </v>
      </c>
      <c r="DE198" s="8"/>
      <c r="DF198" s="9" t="str">
        <f t="shared" si="295"/>
        <v xml:space="preserve"> </v>
      </c>
      <c r="DG198" s="8"/>
      <c r="DH198" s="9" t="str">
        <f t="shared" si="296"/>
        <v xml:space="preserve"> </v>
      </c>
      <c r="DI198" s="8"/>
      <c r="DJ198" s="9" t="str">
        <f t="shared" si="297"/>
        <v xml:space="preserve"> </v>
      </c>
      <c r="DK198" s="8"/>
      <c r="DL198" s="9" t="str">
        <f t="shared" si="298"/>
        <v xml:space="preserve"> </v>
      </c>
      <c r="DM198" s="8"/>
      <c r="DN198" s="9" t="str">
        <f t="shared" si="299"/>
        <v xml:space="preserve"> </v>
      </c>
      <c r="DO198" s="8"/>
      <c r="DP198" s="9" t="str">
        <f t="shared" si="300"/>
        <v xml:space="preserve"> </v>
      </c>
      <c r="DQ198" s="8"/>
      <c r="DR198" s="9" t="str">
        <f t="shared" si="301"/>
        <v xml:space="preserve"> </v>
      </c>
      <c r="DS198" s="8"/>
      <c r="DT198" s="9" t="str">
        <f t="shared" si="302"/>
        <v xml:space="preserve"> </v>
      </c>
      <c r="DU198" s="8"/>
      <c r="DV198" s="9" t="str">
        <f t="shared" si="303"/>
        <v xml:space="preserve"> </v>
      </c>
      <c r="DW198" s="8"/>
      <c r="DX198" s="9" t="str">
        <f t="shared" si="304"/>
        <v xml:space="preserve"> </v>
      </c>
      <c r="DY198" s="2"/>
      <c r="DZ198" s="9" t="str">
        <f t="shared" si="344"/>
        <v>F</v>
      </c>
      <c r="EA198" s="53">
        <f t="shared" si="371"/>
        <v>0</v>
      </c>
      <c r="EB198" s="147">
        <f t="shared" si="346"/>
        <v>0</v>
      </c>
      <c r="EC198" s="164" t="str">
        <f t="shared" si="347"/>
        <v xml:space="preserve">មិនចាត់ថ្នាក់ </v>
      </c>
      <c r="ED198" s="164" t="str">
        <f t="shared" si="348"/>
        <v xml:space="preserve"> មិនចាត់ថ្នាក់</v>
      </c>
      <c r="EE198" s="53" t="str">
        <f t="shared" si="365"/>
        <v xml:space="preserve"> </v>
      </c>
      <c r="EF198" s="58">
        <f>វត្តមាន!EP198</f>
        <v>2</v>
      </c>
      <c r="EG198" s="58">
        <f>វត្តមាន!EQ198</f>
        <v>2</v>
      </c>
      <c r="EH198" s="58">
        <f>វត្តមាន!ER198</f>
        <v>2</v>
      </c>
      <c r="EI198" s="58">
        <f>វត្តមាន!ES198</f>
        <v>6</v>
      </c>
      <c r="EJ198" s="67"/>
      <c r="EK198" s="8"/>
      <c r="EL198" s="9" t="str">
        <f t="shared" si="305"/>
        <v xml:space="preserve"> </v>
      </c>
      <c r="EM198" s="9"/>
      <c r="EN198" s="8"/>
      <c r="EO198" s="9" t="str">
        <f t="shared" si="306"/>
        <v xml:space="preserve"> </v>
      </c>
      <c r="EP198" s="9"/>
      <c r="EQ198" s="8"/>
      <c r="ER198" s="9" t="str">
        <f t="shared" si="307"/>
        <v xml:space="preserve"> </v>
      </c>
      <c r="ES198" s="9"/>
      <c r="ET198" s="8"/>
      <c r="EU198" s="9" t="str">
        <f t="shared" si="308"/>
        <v xml:space="preserve"> </v>
      </c>
      <c r="EV198" s="9"/>
      <c r="EW198" s="8"/>
      <c r="EX198" s="9" t="str">
        <f t="shared" si="309"/>
        <v xml:space="preserve"> </v>
      </c>
      <c r="EY198" s="9"/>
      <c r="EZ198" s="8"/>
      <c r="FA198" s="9" t="str">
        <f t="shared" si="310"/>
        <v xml:space="preserve"> </v>
      </c>
      <c r="FB198" s="9"/>
      <c r="FC198" s="8"/>
      <c r="FD198" s="9" t="str">
        <f t="shared" si="311"/>
        <v xml:space="preserve"> </v>
      </c>
      <c r="FE198" s="9"/>
      <c r="FF198" s="8"/>
      <c r="FG198" s="9" t="str">
        <f t="shared" si="312"/>
        <v xml:space="preserve"> </v>
      </c>
      <c r="FH198" s="9"/>
      <c r="FI198" s="8"/>
      <c r="FJ198" s="9" t="str">
        <f t="shared" si="313"/>
        <v xml:space="preserve"> </v>
      </c>
      <c r="FK198" s="9"/>
      <c r="FL198" s="8"/>
      <c r="FM198" s="9" t="str">
        <f t="shared" si="314"/>
        <v xml:space="preserve"> </v>
      </c>
      <c r="FN198" s="9"/>
      <c r="FO198" s="8"/>
      <c r="FP198" s="9" t="str">
        <f t="shared" si="315"/>
        <v xml:space="preserve"> </v>
      </c>
      <c r="FQ198" s="9"/>
      <c r="FR198" s="2"/>
      <c r="FS198" s="9" t="str">
        <f t="shared" si="316"/>
        <v xml:space="preserve"> </v>
      </c>
      <c r="FT198" s="8">
        <f t="shared" si="317"/>
        <v>47</v>
      </c>
      <c r="FU198" s="53">
        <f t="shared" si="372"/>
        <v>0</v>
      </c>
      <c r="FV198" s="147">
        <f t="shared" si="350"/>
        <v>0</v>
      </c>
      <c r="FW198" s="164" t="str">
        <f t="shared" si="351"/>
        <v xml:space="preserve">មិនចាត់ថ្នាក់ </v>
      </c>
      <c r="FX198" s="164" t="str">
        <f t="shared" si="352"/>
        <v xml:space="preserve"> មិនចាត់ថ្នាក់</v>
      </c>
      <c r="FY198" s="53" t="str">
        <f t="shared" si="366"/>
        <v xml:space="preserve"> </v>
      </c>
      <c r="FZ198" s="58">
        <f>វត្តមាន!FZ198</f>
        <v>2</v>
      </c>
      <c r="GA198" s="58">
        <f>វត្តមាន!GA198</f>
        <v>2</v>
      </c>
      <c r="GB198" s="58">
        <f>វត្តមាន!GB198</f>
        <v>2</v>
      </c>
      <c r="GC198" s="58">
        <f>វត្តមាន!GC198</f>
        <v>6</v>
      </c>
      <c r="GD198" s="69">
        <f t="shared" si="373"/>
        <v>0</v>
      </c>
      <c r="GE198" s="69">
        <f t="shared" si="318"/>
        <v>0</v>
      </c>
      <c r="GF198" s="69">
        <f t="shared" si="319"/>
        <v>0</v>
      </c>
      <c r="GG198" s="164" t="str">
        <f t="shared" si="354"/>
        <v xml:space="preserve">មិនចាត់ថ្នាក់ </v>
      </c>
      <c r="GH198" s="164" t="str">
        <f t="shared" si="355"/>
        <v xml:space="preserve"> មិនចាត់ថ្នាក់</v>
      </c>
      <c r="GI198" s="53" t="str">
        <f t="shared" si="367"/>
        <v xml:space="preserve"> </v>
      </c>
      <c r="GJ198" s="2">
        <f t="shared" si="374"/>
        <v>4</v>
      </c>
      <c r="GK198" s="2">
        <f t="shared" si="375"/>
        <v>4</v>
      </c>
      <c r="GL198" s="2">
        <f t="shared" si="376"/>
        <v>4</v>
      </c>
      <c r="GM198" s="2">
        <f t="shared" si="377"/>
        <v>12</v>
      </c>
    </row>
    <row r="199" spans="1:195" hidden="1">
      <c r="A199" s="2"/>
      <c r="B199" s="2"/>
      <c r="C199" s="2">
        <f>ប្រវត្តិរូបសិស្ស!C199</f>
        <v>0</v>
      </c>
      <c r="D199" s="2">
        <f>ប្រវត្តិរូបសិស្ស!D199</f>
        <v>0</v>
      </c>
      <c r="E199" s="7">
        <f>ប្រវត្តិរូបសិស្ស!E199</f>
        <v>0</v>
      </c>
      <c r="F199" s="7">
        <f>ប្រវត្តិរូបសិស្ស!G199</f>
        <v>0</v>
      </c>
      <c r="G199" s="8"/>
      <c r="H199" s="9" t="str">
        <f t="shared" si="261"/>
        <v xml:space="preserve"> </v>
      </c>
      <c r="I199" s="8"/>
      <c r="J199" s="9" t="str">
        <f t="shared" si="262"/>
        <v xml:space="preserve"> </v>
      </c>
      <c r="K199" s="8"/>
      <c r="L199" s="9" t="str">
        <f t="shared" si="263"/>
        <v xml:space="preserve"> </v>
      </c>
      <c r="M199" s="8"/>
      <c r="N199" s="9" t="str">
        <f t="shared" si="264"/>
        <v xml:space="preserve"> </v>
      </c>
      <c r="O199" s="8"/>
      <c r="P199" s="9" t="str">
        <f t="shared" si="265"/>
        <v xml:space="preserve"> </v>
      </c>
      <c r="Q199" s="8"/>
      <c r="R199" s="9" t="str">
        <f t="shared" si="266"/>
        <v xml:space="preserve"> </v>
      </c>
      <c r="S199" s="8"/>
      <c r="T199" s="9" t="str">
        <f t="shared" si="267"/>
        <v xml:space="preserve"> </v>
      </c>
      <c r="U199" s="8"/>
      <c r="V199" s="9" t="str">
        <f t="shared" si="268"/>
        <v xml:space="preserve"> </v>
      </c>
      <c r="W199" s="8"/>
      <c r="X199" s="9" t="str">
        <f t="shared" si="269"/>
        <v xml:space="preserve"> </v>
      </c>
      <c r="Y199" s="9"/>
      <c r="Z199" s="8"/>
      <c r="AA199" s="9" t="str">
        <f t="shared" si="329"/>
        <v xml:space="preserve"> </v>
      </c>
      <c r="AB199" s="8"/>
      <c r="AC199" s="9" t="str">
        <f t="shared" si="270"/>
        <v xml:space="preserve"> </v>
      </c>
      <c r="AD199" s="2"/>
      <c r="AE199" s="9" t="str">
        <f t="shared" si="271"/>
        <v>F</v>
      </c>
      <c r="AF199" s="53">
        <f t="shared" si="368"/>
        <v>0</v>
      </c>
      <c r="AG199" s="147">
        <f t="shared" si="331"/>
        <v>0</v>
      </c>
      <c r="AH199" s="164" t="str">
        <f t="shared" si="360"/>
        <v xml:space="preserve">មិនចាត់ថ្នាក់ </v>
      </c>
      <c r="AI199" s="164" t="str">
        <f t="shared" si="361"/>
        <v xml:space="preserve"> មិនចាត់ថ្នាក់</v>
      </c>
      <c r="AJ199" s="53" t="str">
        <f t="shared" si="362"/>
        <v xml:space="preserve"> </v>
      </c>
      <c r="AK199" s="53">
        <f>វត្តមាន!BV199</f>
        <v>0</v>
      </c>
      <c r="AL199" s="53">
        <f>វត្តមាន!BW199</f>
        <v>0</v>
      </c>
      <c r="AM199" s="53">
        <f>វត្តមាន!BX199</f>
        <v>0</v>
      </c>
      <c r="AN199" s="53">
        <f>វត្តមាន!BY199</f>
        <v>0</v>
      </c>
      <c r="AO199" s="8"/>
      <c r="AP199" s="9" t="str">
        <f t="shared" si="272"/>
        <v xml:space="preserve"> </v>
      </c>
      <c r="AQ199" s="8"/>
      <c r="AR199" s="9" t="str">
        <f t="shared" si="273"/>
        <v xml:space="preserve"> </v>
      </c>
      <c r="AS199" s="8"/>
      <c r="AT199" s="9" t="str">
        <f t="shared" si="274"/>
        <v xml:space="preserve"> </v>
      </c>
      <c r="AU199" s="8"/>
      <c r="AV199" s="9" t="str">
        <f t="shared" si="275"/>
        <v xml:space="preserve"> </v>
      </c>
      <c r="AW199" s="8"/>
      <c r="AX199" s="9" t="str">
        <f t="shared" si="276"/>
        <v xml:space="preserve"> </v>
      </c>
      <c r="AY199" s="8"/>
      <c r="AZ199" s="9" t="str">
        <f t="shared" si="277"/>
        <v xml:space="preserve"> </v>
      </c>
      <c r="BA199" s="8"/>
      <c r="BB199" s="9" t="str">
        <f t="shared" si="278"/>
        <v xml:space="preserve"> </v>
      </c>
      <c r="BC199" s="8"/>
      <c r="BD199" s="9" t="str">
        <f t="shared" si="279"/>
        <v xml:space="preserve"> </v>
      </c>
      <c r="BE199" s="8"/>
      <c r="BF199" s="9" t="str">
        <f t="shared" si="280"/>
        <v xml:space="preserve"> </v>
      </c>
      <c r="BG199" s="8"/>
      <c r="BH199" s="9" t="str">
        <f t="shared" si="281"/>
        <v xml:space="preserve"> </v>
      </c>
      <c r="BI199" s="8"/>
      <c r="BJ199" s="9" t="str">
        <f t="shared" si="282"/>
        <v xml:space="preserve"> </v>
      </c>
      <c r="BK199" s="2"/>
      <c r="BL199" s="9" t="str">
        <f t="shared" si="334"/>
        <v>F</v>
      </c>
      <c r="BM199" s="53">
        <f t="shared" si="369"/>
        <v>0</v>
      </c>
      <c r="BN199" s="147">
        <f t="shared" si="336"/>
        <v>0</v>
      </c>
      <c r="BO199" s="164" t="str">
        <f t="shared" si="337"/>
        <v xml:space="preserve">មិនចាត់ថ្នាក់ </v>
      </c>
      <c r="BP199" s="164" t="str">
        <f t="shared" si="338"/>
        <v xml:space="preserve"> មិនចាត់ថ្នាក់</v>
      </c>
      <c r="BQ199" s="53" t="str">
        <f t="shared" si="363"/>
        <v xml:space="preserve"> </v>
      </c>
      <c r="BR199" s="51">
        <f>វត្តមាន!BV199</f>
        <v>0</v>
      </c>
      <c r="BS199" s="51">
        <f>វត្តមាន!BW199</f>
        <v>0</v>
      </c>
      <c r="BT199" s="51">
        <f>វត្តមាន!BX199</f>
        <v>0</v>
      </c>
      <c r="BU199" s="51">
        <f>វត្តមាន!BY199</f>
        <v>0</v>
      </c>
      <c r="BV199" s="8"/>
      <c r="BW199" s="9" t="str">
        <f t="shared" si="283"/>
        <v xml:space="preserve"> </v>
      </c>
      <c r="BX199" s="8"/>
      <c r="BY199" s="9" t="str">
        <f t="shared" si="284"/>
        <v xml:space="preserve"> </v>
      </c>
      <c r="BZ199" s="8"/>
      <c r="CA199" s="9" t="str">
        <f t="shared" si="285"/>
        <v xml:space="preserve"> </v>
      </c>
      <c r="CB199" s="8"/>
      <c r="CC199" s="9" t="str">
        <f t="shared" si="286"/>
        <v xml:space="preserve"> </v>
      </c>
      <c r="CD199" s="8"/>
      <c r="CE199" s="9" t="str">
        <f t="shared" si="287"/>
        <v xml:space="preserve"> </v>
      </c>
      <c r="CF199" s="8"/>
      <c r="CG199" s="9" t="str">
        <f t="shared" si="288"/>
        <v xml:space="preserve"> </v>
      </c>
      <c r="CH199" s="8"/>
      <c r="CI199" s="9" t="str">
        <f t="shared" si="289"/>
        <v xml:space="preserve"> </v>
      </c>
      <c r="CJ199" s="8"/>
      <c r="CK199" s="9" t="str">
        <f t="shared" si="290"/>
        <v xml:space="preserve"> </v>
      </c>
      <c r="CL199" s="8"/>
      <c r="CM199" s="9" t="str">
        <f t="shared" si="291"/>
        <v xml:space="preserve"> </v>
      </c>
      <c r="CN199" s="8"/>
      <c r="CO199" s="9" t="str">
        <f t="shared" si="292"/>
        <v xml:space="preserve"> </v>
      </c>
      <c r="CP199" s="8"/>
      <c r="CQ199" s="9" t="str">
        <f t="shared" si="293"/>
        <v xml:space="preserve"> </v>
      </c>
      <c r="CR199" s="2"/>
      <c r="CS199" s="9" t="str">
        <f t="shared" si="339"/>
        <v>F</v>
      </c>
      <c r="CT199" s="53">
        <f t="shared" si="370"/>
        <v>0</v>
      </c>
      <c r="CU199" s="147">
        <f t="shared" si="341"/>
        <v>0</v>
      </c>
      <c r="CV199" s="164" t="str">
        <f t="shared" si="342"/>
        <v xml:space="preserve">មិនចាត់ថ្នាក់ </v>
      </c>
      <c r="CW199" s="164" t="str">
        <f t="shared" si="343"/>
        <v xml:space="preserve"> មិនចាត់ថ្នាក់</v>
      </c>
      <c r="CX199" s="53" t="str">
        <f t="shared" si="364"/>
        <v xml:space="preserve"> </v>
      </c>
      <c r="CY199" s="51">
        <f>វត្តមាន!DF199</f>
        <v>0</v>
      </c>
      <c r="CZ199" s="51">
        <f>វត្តមាន!DG199</f>
        <v>0</v>
      </c>
      <c r="DA199" s="51">
        <f>វត្តមាន!DH199</f>
        <v>0</v>
      </c>
      <c r="DB199" s="51">
        <f>វត្តមាន!DI199</f>
        <v>0</v>
      </c>
      <c r="DC199" s="8"/>
      <c r="DD199" s="9" t="str">
        <f t="shared" si="294"/>
        <v xml:space="preserve"> </v>
      </c>
      <c r="DE199" s="8"/>
      <c r="DF199" s="9" t="str">
        <f t="shared" si="295"/>
        <v xml:space="preserve"> </v>
      </c>
      <c r="DG199" s="8"/>
      <c r="DH199" s="9" t="str">
        <f t="shared" si="296"/>
        <v xml:space="preserve"> </v>
      </c>
      <c r="DI199" s="8"/>
      <c r="DJ199" s="9" t="str">
        <f t="shared" si="297"/>
        <v xml:space="preserve"> </v>
      </c>
      <c r="DK199" s="8"/>
      <c r="DL199" s="9" t="str">
        <f t="shared" si="298"/>
        <v xml:space="preserve"> </v>
      </c>
      <c r="DM199" s="8"/>
      <c r="DN199" s="9" t="str">
        <f t="shared" si="299"/>
        <v xml:space="preserve"> </v>
      </c>
      <c r="DO199" s="8"/>
      <c r="DP199" s="9" t="str">
        <f t="shared" si="300"/>
        <v xml:space="preserve"> </v>
      </c>
      <c r="DQ199" s="8"/>
      <c r="DR199" s="9" t="str">
        <f t="shared" si="301"/>
        <v xml:space="preserve"> </v>
      </c>
      <c r="DS199" s="8"/>
      <c r="DT199" s="9" t="str">
        <f t="shared" si="302"/>
        <v xml:space="preserve"> </v>
      </c>
      <c r="DU199" s="8"/>
      <c r="DV199" s="9" t="str">
        <f t="shared" si="303"/>
        <v xml:space="preserve"> </v>
      </c>
      <c r="DW199" s="8"/>
      <c r="DX199" s="9" t="str">
        <f t="shared" si="304"/>
        <v xml:space="preserve"> </v>
      </c>
      <c r="DY199" s="2"/>
      <c r="DZ199" s="9" t="str">
        <f t="shared" si="344"/>
        <v>F</v>
      </c>
      <c r="EA199" s="53">
        <f t="shared" si="371"/>
        <v>0</v>
      </c>
      <c r="EB199" s="147">
        <f t="shared" si="346"/>
        <v>0</v>
      </c>
      <c r="EC199" s="164" t="str">
        <f t="shared" si="347"/>
        <v xml:space="preserve">មិនចាត់ថ្នាក់ </v>
      </c>
      <c r="ED199" s="164" t="str">
        <f t="shared" si="348"/>
        <v xml:space="preserve"> មិនចាត់ថ្នាក់</v>
      </c>
      <c r="EE199" s="53" t="str">
        <f t="shared" si="365"/>
        <v xml:space="preserve"> </v>
      </c>
      <c r="EF199" s="58">
        <f>វត្តមាន!EP199</f>
        <v>2</v>
      </c>
      <c r="EG199" s="58">
        <f>វត្តមាន!EQ199</f>
        <v>2</v>
      </c>
      <c r="EH199" s="58">
        <f>វត្តមាន!ER199</f>
        <v>2</v>
      </c>
      <c r="EI199" s="58">
        <f>វត្តមាន!ES199</f>
        <v>6</v>
      </c>
      <c r="EJ199" s="67"/>
      <c r="EK199" s="8"/>
      <c r="EL199" s="9" t="str">
        <f t="shared" si="305"/>
        <v xml:space="preserve"> </v>
      </c>
      <c r="EM199" s="9"/>
      <c r="EN199" s="8"/>
      <c r="EO199" s="9" t="str">
        <f t="shared" si="306"/>
        <v xml:space="preserve"> </v>
      </c>
      <c r="EP199" s="9"/>
      <c r="EQ199" s="8"/>
      <c r="ER199" s="9" t="str">
        <f t="shared" si="307"/>
        <v xml:space="preserve"> </v>
      </c>
      <c r="ES199" s="9"/>
      <c r="ET199" s="8"/>
      <c r="EU199" s="9" t="str">
        <f t="shared" si="308"/>
        <v xml:space="preserve"> </v>
      </c>
      <c r="EV199" s="9"/>
      <c r="EW199" s="8"/>
      <c r="EX199" s="9" t="str">
        <f t="shared" si="309"/>
        <v xml:space="preserve"> </v>
      </c>
      <c r="EY199" s="9"/>
      <c r="EZ199" s="8"/>
      <c r="FA199" s="9" t="str">
        <f t="shared" si="310"/>
        <v xml:space="preserve"> </v>
      </c>
      <c r="FB199" s="9"/>
      <c r="FC199" s="8"/>
      <c r="FD199" s="9" t="str">
        <f t="shared" si="311"/>
        <v xml:space="preserve"> </v>
      </c>
      <c r="FE199" s="9"/>
      <c r="FF199" s="8"/>
      <c r="FG199" s="9" t="str">
        <f t="shared" si="312"/>
        <v xml:space="preserve"> </v>
      </c>
      <c r="FH199" s="9"/>
      <c r="FI199" s="8"/>
      <c r="FJ199" s="9" t="str">
        <f t="shared" si="313"/>
        <v xml:space="preserve"> </v>
      </c>
      <c r="FK199" s="9"/>
      <c r="FL199" s="8"/>
      <c r="FM199" s="9" t="str">
        <f t="shared" si="314"/>
        <v xml:space="preserve"> </v>
      </c>
      <c r="FN199" s="9"/>
      <c r="FO199" s="8"/>
      <c r="FP199" s="9" t="str">
        <f t="shared" si="315"/>
        <v xml:space="preserve"> </v>
      </c>
      <c r="FQ199" s="9"/>
      <c r="FR199" s="2"/>
      <c r="FS199" s="9" t="str">
        <f t="shared" si="316"/>
        <v xml:space="preserve"> </v>
      </c>
      <c r="FT199" s="8">
        <f t="shared" si="317"/>
        <v>47</v>
      </c>
      <c r="FU199" s="53">
        <f t="shared" si="372"/>
        <v>0</v>
      </c>
      <c r="FV199" s="147">
        <f t="shared" si="350"/>
        <v>0</v>
      </c>
      <c r="FW199" s="164" t="str">
        <f t="shared" si="351"/>
        <v xml:space="preserve">មិនចាត់ថ្នាក់ </v>
      </c>
      <c r="FX199" s="164" t="str">
        <f t="shared" si="352"/>
        <v xml:space="preserve"> មិនចាត់ថ្នាក់</v>
      </c>
      <c r="FY199" s="53" t="str">
        <f t="shared" si="366"/>
        <v xml:space="preserve"> </v>
      </c>
      <c r="FZ199" s="58">
        <f>វត្តមាន!FZ199</f>
        <v>2</v>
      </c>
      <c r="GA199" s="58">
        <f>វត្តមាន!GA199</f>
        <v>2</v>
      </c>
      <c r="GB199" s="58">
        <f>វត្តមាន!GB199</f>
        <v>2</v>
      </c>
      <c r="GC199" s="58">
        <f>វត្តមាន!GC199</f>
        <v>6</v>
      </c>
      <c r="GD199" s="69">
        <f t="shared" si="373"/>
        <v>0</v>
      </c>
      <c r="GE199" s="69">
        <f t="shared" si="318"/>
        <v>0</v>
      </c>
      <c r="GF199" s="69">
        <f t="shared" si="319"/>
        <v>0</v>
      </c>
      <c r="GG199" s="164" t="str">
        <f t="shared" si="354"/>
        <v xml:space="preserve">មិនចាត់ថ្នាក់ </v>
      </c>
      <c r="GH199" s="164" t="str">
        <f t="shared" si="355"/>
        <v xml:space="preserve"> មិនចាត់ថ្នាក់</v>
      </c>
      <c r="GI199" s="53" t="str">
        <f t="shared" si="367"/>
        <v xml:space="preserve"> </v>
      </c>
      <c r="GJ199" s="2">
        <f t="shared" si="374"/>
        <v>4</v>
      </c>
      <c r="GK199" s="2">
        <f t="shared" si="375"/>
        <v>4</v>
      </c>
      <c r="GL199" s="2">
        <f t="shared" si="376"/>
        <v>4</v>
      </c>
      <c r="GM199" s="2">
        <f t="shared" si="377"/>
        <v>12</v>
      </c>
    </row>
    <row r="200" spans="1:195" hidden="1">
      <c r="A200" s="2"/>
      <c r="B200" s="2"/>
      <c r="C200" s="2">
        <f>ប្រវត្តិរូបសិស្ស!C200</f>
        <v>0</v>
      </c>
      <c r="D200" s="2">
        <f>ប្រវត្តិរូបសិស្ស!D200</f>
        <v>0</v>
      </c>
      <c r="E200" s="7">
        <f>ប្រវត្តិរូបសិស្ស!E200</f>
        <v>0</v>
      </c>
      <c r="F200" s="7">
        <f>ប្រវត្តិរូបសិស្ស!G200</f>
        <v>0</v>
      </c>
      <c r="G200" s="8"/>
      <c r="H200" s="9" t="str">
        <f t="shared" si="261"/>
        <v xml:space="preserve"> </v>
      </c>
      <c r="I200" s="8"/>
      <c r="J200" s="9" t="str">
        <f t="shared" si="262"/>
        <v xml:space="preserve"> </v>
      </c>
      <c r="K200" s="8"/>
      <c r="L200" s="9" t="str">
        <f t="shared" si="263"/>
        <v xml:space="preserve"> </v>
      </c>
      <c r="M200" s="8"/>
      <c r="N200" s="9" t="str">
        <f t="shared" si="264"/>
        <v xml:space="preserve"> </v>
      </c>
      <c r="O200" s="8"/>
      <c r="P200" s="9" t="str">
        <f t="shared" si="265"/>
        <v xml:space="preserve"> </v>
      </c>
      <c r="Q200" s="8"/>
      <c r="R200" s="9" t="str">
        <f t="shared" si="266"/>
        <v xml:space="preserve"> </v>
      </c>
      <c r="S200" s="8"/>
      <c r="T200" s="9" t="str">
        <f t="shared" si="267"/>
        <v xml:space="preserve"> </v>
      </c>
      <c r="U200" s="8"/>
      <c r="V200" s="9" t="str">
        <f t="shared" si="268"/>
        <v xml:space="preserve"> </v>
      </c>
      <c r="W200" s="8"/>
      <c r="X200" s="9" t="str">
        <f t="shared" si="269"/>
        <v xml:space="preserve"> </v>
      </c>
      <c r="Y200" s="9"/>
      <c r="Z200" s="8"/>
      <c r="AA200" s="9" t="str">
        <f t="shared" si="329"/>
        <v xml:space="preserve"> </v>
      </c>
      <c r="AB200" s="8"/>
      <c r="AC200" s="9" t="str">
        <f t="shared" si="270"/>
        <v xml:space="preserve"> </v>
      </c>
      <c r="AD200" s="2"/>
      <c r="AE200" s="9" t="str">
        <f t="shared" si="271"/>
        <v>F</v>
      </c>
      <c r="AF200" s="53">
        <f t="shared" si="368"/>
        <v>0</v>
      </c>
      <c r="AG200" s="147">
        <f t="shared" si="331"/>
        <v>0</v>
      </c>
      <c r="AH200" s="164" t="str">
        <f t="shared" si="360"/>
        <v xml:space="preserve">មិនចាត់ថ្នាក់ </v>
      </c>
      <c r="AI200" s="164" t="str">
        <f t="shared" si="361"/>
        <v xml:space="preserve"> មិនចាត់ថ្នាក់</v>
      </c>
      <c r="AJ200" s="53" t="str">
        <f t="shared" si="362"/>
        <v xml:space="preserve"> </v>
      </c>
      <c r="AK200" s="53">
        <f>វត្តមាន!BV200</f>
        <v>0</v>
      </c>
      <c r="AL200" s="53">
        <f>វត្តមាន!BW200</f>
        <v>0</v>
      </c>
      <c r="AM200" s="53">
        <f>វត្តមាន!BX200</f>
        <v>0</v>
      </c>
      <c r="AN200" s="53">
        <f>វត្តមាន!BY200</f>
        <v>0</v>
      </c>
      <c r="AO200" s="8"/>
      <c r="AP200" s="9" t="str">
        <f t="shared" si="272"/>
        <v xml:space="preserve"> </v>
      </c>
      <c r="AQ200" s="8"/>
      <c r="AR200" s="9" t="str">
        <f t="shared" si="273"/>
        <v xml:space="preserve"> </v>
      </c>
      <c r="AS200" s="8"/>
      <c r="AT200" s="9" t="str">
        <f t="shared" si="274"/>
        <v xml:space="preserve"> </v>
      </c>
      <c r="AU200" s="8"/>
      <c r="AV200" s="9" t="str">
        <f t="shared" si="275"/>
        <v xml:space="preserve"> </v>
      </c>
      <c r="AW200" s="8"/>
      <c r="AX200" s="9" t="str">
        <f t="shared" si="276"/>
        <v xml:space="preserve"> </v>
      </c>
      <c r="AY200" s="8"/>
      <c r="AZ200" s="9" t="str">
        <f t="shared" si="277"/>
        <v xml:space="preserve"> </v>
      </c>
      <c r="BA200" s="8"/>
      <c r="BB200" s="9" t="str">
        <f t="shared" si="278"/>
        <v xml:space="preserve"> </v>
      </c>
      <c r="BC200" s="8"/>
      <c r="BD200" s="9" t="str">
        <f t="shared" si="279"/>
        <v xml:space="preserve"> </v>
      </c>
      <c r="BE200" s="8"/>
      <c r="BF200" s="9" t="str">
        <f t="shared" si="280"/>
        <v xml:space="preserve"> </v>
      </c>
      <c r="BG200" s="8"/>
      <c r="BH200" s="9" t="str">
        <f t="shared" si="281"/>
        <v xml:space="preserve"> </v>
      </c>
      <c r="BI200" s="8"/>
      <c r="BJ200" s="9" t="str">
        <f t="shared" si="282"/>
        <v xml:space="preserve"> </v>
      </c>
      <c r="BK200" s="2"/>
      <c r="BL200" s="9" t="str">
        <f t="shared" si="334"/>
        <v>F</v>
      </c>
      <c r="BM200" s="53">
        <f t="shared" si="369"/>
        <v>0</v>
      </c>
      <c r="BN200" s="147">
        <f t="shared" si="336"/>
        <v>0</v>
      </c>
      <c r="BO200" s="164" t="str">
        <f t="shared" si="337"/>
        <v xml:space="preserve">មិនចាត់ថ្នាក់ </v>
      </c>
      <c r="BP200" s="164" t="str">
        <f t="shared" si="338"/>
        <v xml:space="preserve"> មិនចាត់ថ្នាក់</v>
      </c>
      <c r="BQ200" s="53" t="str">
        <f t="shared" si="363"/>
        <v xml:space="preserve"> </v>
      </c>
      <c r="BR200" s="51">
        <f>វត្តមាន!BV200</f>
        <v>0</v>
      </c>
      <c r="BS200" s="51">
        <f>វត្តមាន!BW200</f>
        <v>0</v>
      </c>
      <c r="BT200" s="51">
        <f>វត្តមាន!BX200</f>
        <v>0</v>
      </c>
      <c r="BU200" s="51">
        <f>វត្តមាន!BY200</f>
        <v>0</v>
      </c>
      <c r="BV200" s="8"/>
      <c r="BW200" s="9" t="str">
        <f t="shared" si="283"/>
        <v xml:space="preserve"> </v>
      </c>
      <c r="BX200" s="8"/>
      <c r="BY200" s="9" t="str">
        <f t="shared" si="284"/>
        <v xml:space="preserve"> </v>
      </c>
      <c r="BZ200" s="8"/>
      <c r="CA200" s="9" t="str">
        <f t="shared" si="285"/>
        <v xml:space="preserve"> </v>
      </c>
      <c r="CB200" s="8"/>
      <c r="CC200" s="9" t="str">
        <f t="shared" si="286"/>
        <v xml:space="preserve"> </v>
      </c>
      <c r="CD200" s="8"/>
      <c r="CE200" s="9" t="str">
        <f t="shared" si="287"/>
        <v xml:space="preserve"> </v>
      </c>
      <c r="CF200" s="8"/>
      <c r="CG200" s="9" t="str">
        <f t="shared" si="288"/>
        <v xml:space="preserve"> </v>
      </c>
      <c r="CH200" s="8"/>
      <c r="CI200" s="9" t="str">
        <f t="shared" si="289"/>
        <v xml:space="preserve"> </v>
      </c>
      <c r="CJ200" s="8"/>
      <c r="CK200" s="9" t="str">
        <f t="shared" si="290"/>
        <v xml:space="preserve"> </v>
      </c>
      <c r="CL200" s="8"/>
      <c r="CM200" s="9" t="str">
        <f t="shared" si="291"/>
        <v xml:space="preserve"> </v>
      </c>
      <c r="CN200" s="8"/>
      <c r="CO200" s="9" t="str">
        <f t="shared" si="292"/>
        <v xml:space="preserve"> </v>
      </c>
      <c r="CP200" s="8"/>
      <c r="CQ200" s="9" t="str">
        <f t="shared" si="293"/>
        <v xml:space="preserve"> </v>
      </c>
      <c r="CR200" s="2"/>
      <c r="CS200" s="9" t="str">
        <f t="shared" si="339"/>
        <v>F</v>
      </c>
      <c r="CT200" s="53">
        <f t="shared" si="370"/>
        <v>0</v>
      </c>
      <c r="CU200" s="147">
        <f t="shared" si="341"/>
        <v>0</v>
      </c>
      <c r="CV200" s="164" t="str">
        <f t="shared" si="342"/>
        <v xml:space="preserve">មិនចាត់ថ្នាក់ </v>
      </c>
      <c r="CW200" s="164" t="str">
        <f t="shared" si="343"/>
        <v xml:space="preserve"> មិនចាត់ថ្នាក់</v>
      </c>
      <c r="CX200" s="53" t="str">
        <f t="shared" si="364"/>
        <v xml:space="preserve"> </v>
      </c>
      <c r="CY200" s="51">
        <f>វត្តមាន!DF200</f>
        <v>0</v>
      </c>
      <c r="CZ200" s="51">
        <f>វត្តមាន!DG200</f>
        <v>0</v>
      </c>
      <c r="DA200" s="51">
        <f>វត្តមាន!DH200</f>
        <v>0</v>
      </c>
      <c r="DB200" s="51">
        <f>វត្តមាន!DI200</f>
        <v>0</v>
      </c>
      <c r="DC200" s="8"/>
      <c r="DD200" s="9" t="str">
        <f t="shared" si="294"/>
        <v xml:space="preserve"> </v>
      </c>
      <c r="DE200" s="8"/>
      <c r="DF200" s="9" t="str">
        <f t="shared" si="295"/>
        <v xml:space="preserve"> </v>
      </c>
      <c r="DG200" s="8"/>
      <c r="DH200" s="9" t="str">
        <f t="shared" si="296"/>
        <v xml:space="preserve"> </v>
      </c>
      <c r="DI200" s="8"/>
      <c r="DJ200" s="9" t="str">
        <f t="shared" si="297"/>
        <v xml:space="preserve"> </v>
      </c>
      <c r="DK200" s="8"/>
      <c r="DL200" s="9" t="str">
        <f t="shared" si="298"/>
        <v xml:space="preserve"> </v>
      </c>
      <c r="DM200" s="8"/>
      <c r="DN200" s="9" t="str">
        <f t="shared" si="299"/>
        <v xml:space="preserve"> </v>
      </c>
      <c r="DO200" s="8"/>
      <c r="DP200" s="9" t="str">
        <f t="shared" si="300"/>
        <v xml:space="preserve"> </v>
      </c>
      <c r="DQ200" s="8"/>
      <c r="DR200" s="9" t="str">
        <f t="shared" si="301"/>
        <v xml:space="preserve"> </v>
      </c>
      <c r="DS200" s="8"/>
      <c r="DT200" s="9" t="str">
        <f t="shared" si="302"/>
        <v xml:space="preserve"> </v>
      </c>
      <c r="DU200" s="8"/>
      <c r="DV200" s="9" t="str">
        <f t="shared" si="303"/>
        <v xml:space="preserve"> </v>
      </c>
      <c r="DW200" s="8"/>
      <c r="DX200" s="9" t="str">
        <f t="shared" si="304"/>
        <v xml:space="preserve"> </v>
      </c>
      <c r="DY200" s="2"/>
      <c r="DZ200" s="9" t="str">
        <f t="shared" si="344"/>
        <v>F</v>
      </c>
      <c r="EA200" s="53">
        <f t="shared" si="371"/>
        <v>0</v>
      </c>
      <c r="EB200" s="147">
        <f t="shared" si="346"/>
        <v>0</v>
      </c>
      <c r="EC200" s="164" t="str">
        <f t="shared" si="347"/>
        <v xml:space="preserve">មិនចាត់ថ្នាក់ </v>
      </c>
      <c r="ED200" s="164" t="str">
        <f t="shared" si="348"/>
        <v xml:space="preserve"> មិនចាត់ថ្នាក់</v>
      </c>
      <c r="EE200" s="53" t="str">
        <f t="shared" si="365"/>
        <v xml:space="preserve"> </v>
      </c>
      <c r="EF200" s="58">
        <f>វត្តមាន!EP200</f>
        <v>2</v>
      </c>
      <c r="EG200" s="58">
        <f>វត្តមាន!EQ200</f>
        <v>2</v>
      </c>
      <c r="EH200" s="58">
        <f>វត្តមាន!ER200</f>
        <v>2</v>
      </c>
      <c r="EI200" s="58">
        <f>វត្តមាន!ES200</f>
        <v>6</v>
      </c>
      <c r="EJ200" s="67"/>
      <c r="EK200" s="8"/>
      <c r="EL200" s="9" t="str">
        <f t="shared" si="305"/>
        <v xml:space="preserve"> </v>
      </c>
      <c r="EM200" s="9"/>
      <c r="EN200" s="8"/>
      <c r="EO200" s="9" t="str">
        <f t="shared" si="306"/>
        <v xml:space="preserve"> </v>
      </c>
      <c r="EP200" s="9"/>
      <c r="EQ200" s="8"/>
      <c r="ER200" s="9" t="str">
        <f t="shared" si="307"/>
        <v xml:space="preserve"> </v>
      </c>
      <c r="ES200" s="9"/>
      <c r="ET200" s="8"/>
      <c r="EU200" s="9" t="str">
        <f t="shared" si="308"/>
        <v xml:space="preserve"> </v>
      </c>
      <c r="EV200" s="9"/>
      <c r="EW200" s="8"/>
      <c r="EX200" s="9" t="str">
        <f t="shared" si="309"/>
        <v xml:space="preserve"> </v>
      </c>
      <c r="EY200" s="9"/>
      <c r="EZ200" s="8"/>
      <c r="FA200" s="9" t="str">
        <f t="shared" si="310"/>
        <v xml:space="preserve"> </v>
      </c>
      <c r="FB200" s="9"/>
      <c r="FC200" s="8"/>
      <c r="FD200" s="9" t="str">
        <f t="shared" si="311"/>
        <v xml:space="preserve"> </v>
      </c>
      <c r="FE200" s="9"/>
      <c r="FF200" s="8"/>
      <c r="FG200" s="9" t="str">
        <f t="shared" si="312"/>
        <v xml:space="preserve"> </v>
      </c>
      <c r="FH200" s="9"/>
      <c r="FI200" s="8"/>
      <c r="FJ200" s="9" t="str">
        <f t="shared" si="313"/>
        <v xml:space="preserve"> </v>
      </c>
      <c r="FK200" s="9"/>
      <c r="FL200" s="8"/>
      <c r="FM200" s="9" t="str">
        <f t="shared" si="314"/>
        <v xml:space="preserve"> </v>
      </c>
      <c r="FN200" s="9"/>
      <c r="FO200" s="8"/>
      <c r="FP200" s="9" t="str">
        <f t="shared" si="315"/>
        <v xml:space="preserve"> </v>
      </c>
      <c r="FQ200" s="9"/>
      <c r="FR200" s="2"/>
      <c r="FS200" s="9" t="str">
        <f t="shared" si="316"/>
        <v xml:space="preserve"> </v>
      </c>
      <c r="FT200" s="8">
        <f t="shared" si="317"/>
        <v>47</v>
      </c>
      <c r="FU200" s="53">
        <f t="shared" si="372"/>
        <v>0</v>
      </c>
      <c r="FV200" s="147">
        <f t="shared" si="350"/>
        <v>0</v>
      </c>
      <c r="FW200" s="164" t="str">
        <f t="shared" si="351"/>
        <v xml:space="preserve">មិនចាត់ថ្នាក់ </v>
      </c>
      <c r="FX200" s="164" t="str">
        <f t="shared" si="352"/>
        <v xml:space="preserve"> មិនចាត់ថ្នាក់</v>
      </c>
      <c r="FY200" s="53" t="str">
        <f t="shared" si="366"/>
        <v xml:space="preserve"> </v>
      </c>
      <c r="FZ200" s="58">
        <f>វត្តមាន!FZ200</f>
        <v>2</v>
      </c>
      <c r="GA200" s="58">
        <f>វត្តមាន!GA200</f>
        <v>2</v>
      </c>
      <c r="GB200" s="58">
        <f>វត្តមាន!GB200</f>
        <v>2</v>
      </c>
      <c r="GC200" s="58">
        <f>វត្តមាន!GC200</f>
        <v>6</v>
      </c>
      <c r="GD200" s="69">
        <f t="shared" si="373"/>
        <v>0</v>
      </c>
      <c r="GE200" s="69">
        <f t="shared" si="318"/>
        <v>0</v>
      </c>
      <c r="GF200" s="69">
        <f t="shared" si="319"/>
        <v>0</v>
      </c>
      <c r="GG200" s="164" t="str">
        <f t="shared" si="354"/>
        <v xml:space="preserve">មិនចាត់ថ្នាក់ </v>
      </c>
      <c r="GH200" s="164" t="str">
        <f t="shared" si="355"/>
        <v xml:space="preserve"> មិនចាត់ថ្នាក់</v>
      </c>
      <c r="GI200" s="53" t="str">
        <f t="shared" si="367"/>
        <v xml:space="preserve"> </v>
      </c>
      <c r="GJ200" s="2">
        <f t="shared" si="374"/>
        <v>4</v>
      </c>
      <c r="GK200" s="2">
        <f t="shared" si="375"/>
        <v>4</v>
      </c>
      <c r="GL200" s="2">
        <f t="shared" si="376"/>
        <v>4</v>
      </c>
      <c r="GM200" s="2">
        <f t="shared" si="377"/>
        <v>12</v>
      </c>
    </row>
    <row r="201" spans="1:195" hidden="1">
      <c r="A201" s="2"/>
      <c r="B201" s="2"/>
      <c r="C201" s="2">
        <f>ប្រវត្តិរូបសិស្ស!C201</f>
        <v>0</v>
      </c>
      <c r="D201" s="2">
        <f>ប្រវត្តិរូបសិស្ស!D201</f>
        <v>0</v>
      </c>
      <c r="E201" s="7">
        <f>ប្រវត្តិរូបសិស្ស!E201</f>
        <v>0</v>
      </c>
      <c r="F201" s="7">
        <f>ប្រវត្តិរូបសិស្ស!G201</f>
        <v>0</v>
      </c>
      <c r="G201" s="8"/>
      <c r="H201" s="9" t="str">
        <f t="shared" si="261"/>
        <v xml:space="preserve"> </v>
      </c>
      <c r="I201" s="8"/>
      <c r="J201" s="9" t="str">
        <f t="shared" si="262"/>
        <v xml:space="preserve"> </v>
      </c>
      <c r="K201" s="8"/>
      <c r="L201" s="9" t="str">
        <f t="shared" si="263"/>
        <v xml:space="preserve"> </v>
      </c>
      <c r="M201" s="8"/>
      <c r="N201" s="9" t="str">
        <f t="shared" si="264"/>
        <v xml:space="preserve"> </v>
      </c>
      <c r="O201" s="8"/>
      <c r="P201" s="9" t="str">
        <f t="shared" si="265"/>
        <v xml:space="preserve"> </v>
      </c>
      <c r="Q201" s="8"/>
      <c r="R201" s="9" t="str">
        <f t="shared" si="266"/>
        <v xml:space="preserve"> </v>
      </c>
      <c r="S201" s="8"/>
      <c r="T201" s="9" t="str">
        <f t="shared" si="267"/>
        <v xml:space="preserve"> </v>
      </c>
      <c r="U201" s="8"/>
      <c r="V201" s="9" t="str">
        <f t="shared" si="268"/>
        <v xml:space="preserve"> </v>
      </c>
      <c r="W201" s="8"/>
      <c r="X201" s="9" t="str">
        <f t="shared" si="269"/>
        <v xml:space="preserve"> </v>
      </c>
      <c r="Y201" s="9"/>
      <c r="Z201" s="8"/>
      <c r="AA201" s="9" t="str">
        <f t="shared" si="329"/>
        <v xml:space="preserve"> </v>
      </c>
      <c r="AB201" s="8"/>
      <c r="AC201" s="9" t="str">
        <f t="shared" si="270"/>
        <v xml:space="preserve"> </v>
      </c>
      <c r="AD201" s="2"/>
      <c r="AE201" s="9" t="str">
        <f t="shared" si="271"/>
        <v>F</v>
      </c>
      <c r="AF201" s="53">
        <f t="shared" si="368"/>
        <v>0</v>
      </c>
      <c r="AG201" s="147">
        <f t="shared" si="331"/>
        <v>0</v>
      </c>
      <c r="AH201" s="164" t="str">
        <f t="shared" si="360"/>
        <v xml:space="preserve">មិនចាត់ថ្នាក់ </v>
      </c>
      <c r="AI201" s="164" t="str">
        <f t="shared" si="361"/>
        <v xml:space="preserve"> មិនចាត់ថ្នាក់</v>
      </c>
      <c r="AJ201" s="53" t="str">
        <f t="shared" si="362"/>
        <v xml:space="preserve"> </v>
      </c>
      <c r="AK201" s="53">
        <f>វត្តមាន!BV201</f>
        <v>0</v>
      </c>
      <c r="AL201" s="53">
        <f>វត្តមាន!BW201</f>
        <v>0</v>
      </c>
      <c r="AM201" s="53">
        <f>វត្តមាន!BX201</f>
        <v>0</v>
      </c>
      <c r="AN201" s="53">
        <f>វត្តមាន!BY201</f>
        <v>0</v>
      </c>
      <c r="AO201" s="8"/>
      <c r="AP201" s="9" t="str">
        <f t="shared" si="272"/>
        <v xml:space="preserve"> </v>
      </c>
      <c r="AQ201" s="8"/>
      <c r="AR201" s="9" t="str">
        <f t="shared" si="273"/>
        <v xml:space="preserve"> </v>
      </c>
      <c r="AS201" s="8"/>
      <c r="AT201" s="9" t="str">
        <f t="shared" si="274"/>
        <v xml:space="preserve"> </v>
      </c>
      <c r="AU201" s="8"/>
      <c r="AV201" s="9" t="str">
        <f t="shared" si="275"/>
        <v xml:space="preserve"> </v>
      </c>
      <c r="AW201" s="8"/>
      <c r="AX201" s="9" t="str">
        <f t="shared" si="276"/>
        <v xml:space="preserve"> </v>
      </c>
      <c r="AY201" s="8"/>
      <c r="AZ201" s="9" t="str">
        <f t="shared" si="277"/>
        <v xml:space="preserve"> </v>
      </c>
      <c r="BA201" s="8"/>
      <c r="BB201" s="9" t="str">
        <f t="shared" si="278"/>
        <v xml:space="preserve"> </v>
      </c>
      <c r="BC201" s="8"/>
      <c r="BD201" s="9" t="str">
        <f t="shared" si="279"/>
        <v xml:space="preserve"> </v>
      </c>
      <c r="BE201" s="8"/>
      <c r="BF201" s="9" t="str">
        <f t="shared" si="280"/>
        <v xml:space="preserve"> </v>
      </c>
      <c r="BG201" s="8"/>
      <c r="BH201" s="9" t="str">
        <f t="shared" si="281"/>
        <v xml:space="preserve"> </v>
      </c>
      <c r="BI201" s="8"/>
      <c r="BJ201" s="9" t="str">
        <f t="shared" si="282"/>
        <v xml:space="preserve"> </v>
      </c>
      <c r="BK201" s="2"/>
      <c r="BL201" s="9" t="str">
        <f t="shared" si="334"/>
        <v>F</v>
      </c>
      <c r="BM201" s="53">
        <f t="shared" si="369"/>
        <v>0</v>
      </c>
      <c r="BN201" s="147">
        <f t="shared" si="336"/>
        <v>0</v>
      </c>
      <c r="BO201" s="164" t="str">
        <f t="shared" si="337"/>
        <v xml:space="preserve">មិនចាត់ថ្នាក់ </v>
      </c>
      <c r="BP201" s="164" t="str">
        <f t="shared" si="338"/>
        <v xml:space="preserve"> មិនចាត់ថ្នាក់</v>
      </c>
      <c r="BQ201" s="53" t="str">
        <f t="shared" si="363"/>
        <v xml:space="preserve"> </v>
      </c>
      <c r="BR201" s="51">
        <f>វត្តមាន!BV201</f>
        <v>0</v>
      </c>
      <c r="BS201" s="51">
        <f>វត្តមាន!BW201</f>
        <v>0</v>
      </c>
      <c r="BT201" s="51">
        <f>វត្តមាន!BX201</f>
        <v>0</v>
      </c>
      <c r="BU201" s="51">
        <f>វត្តមាន!BY201</f>
        <v>0</v>
      </c>
      <c r="BV201" s="8"/>
      <c r="BW201" s="9" t="str">
        <f t="shared" si="283"/>
        <v xml:space="preserve"> </v>
      </c>
      <c r="BX201" s="8"/>
      <c r="BY201" s="9" t="str">
        <f t="shared" si="284"/>
        <v xml:space="preserve"> </v>
      </c>
      <c r="BZ201" s="8"/>
      <c r="CA201" s="9" t="str">
        <f t="shared" si="285"/>
        <v xml:space="preserve"> </v>
      </c>
      <c r="CB201" s="8"/>
      <c r="CC201" s="9" t="str">
        <f t="shared" si="286"/>
        <v xml:space="preserve"> </v>
      </c>
      <c r="CD201" s="8"/>
      <c r="CE201" s="9" t="str">
        <f t="shared" si="287"/>
        <v xml:space="preserve"> </v>
      </c>
      <c r="CF201" s="8"/>
      <c r="CG201" s="9" t="str">
        <f t="shared" si="288"/>
        <v xml:space="preserve"> </v>
      </c>
      <c r="CH201" s="8"/>
      <c r="CI201" s="9" t="str">
        <f t="shared" si="289"/>
        <v xml:space="preserve"> </v>
      </c>
      <c r="CJ201" s="8"/>
      <c r="CK201" s="9" t="str">
        <f t="shared" si="290"/>
        <v xml:space="preserve"> </v>
      </c>
      <c r="CL201" s="8"/>
      <c r="CM201" s="9" t="str">
        <f t="shared" si="291"/>
        <v xml:space="preserve"> </v>
      </c>
      <c r="CN201" s="8"/>
      <c r="CO201" s="9" t="str">
        <f t="shared" si="292"/>
        <v xml:space="preserve"> </v>
      </c>
      <c r="CP201" s="8"/>
      <c r="CQ201" s="9" t="str">
        <f t="shared" si="293"/>
        <v xml:space="preserve"> </v>
      </c>
      <c r="CR201" s="2"/>
      <c r="CS201" s="9" t="str">
        <f t="shared" si="339"/>
        <v>F</v>
      </c>
      <c r="CT201" s="53">
        <f t="shared" si="370"/>
        <v>0</v>
      </c>
      <c r="CU201" s="147">
        <f t="shared" si="341"/>
        <v>0</v>
      </c>
      <c r="CV201" s="164" t="str">
        <f t="shared" si="342"/>
        <v xml:space="preserve">មិនចាត់ថ្នាក់ </v>
      </c>
      <c r="CW201" s="164" t="str">
        <f t="shared" si="343"/>
        <v xml:space="preserve"> មិនចាត់ថ្នាក់</v>
      </c>
      <c r="CX201" s="53" t="str">
        <f t="shared" si="364"/>
        <v xml:space="preserve"> </v>
      </c>
      <c r="CY201" s="51">
        <f>វត្តមាន!DF201</f>
        <v>0</v>
      </c>
      <c r="CZ201" s="51">
        <f>វត្តមាន!DG201</f>
        <v>0</v>
      </c>
      <c r="DA201" s="51">
        <f>វត្តមាន!DH201</f>
        <v>0</v>
      </c>
      <c r="DB201" s="51">
        <f>វត្តមាន!DI201</f>
        <v>0</v>
      </c>
      <c r="DC201" s="8"/>
      <c r="DD201" s="9" t="str">
        <f t="shared" si="294"/>
        <v xml:space="preserve"> </v>
      </c>
      <c r="DE201" s="8"/>
      <c r="DF201" s="9" t="str">
        <f t="shared" si="295"/>
        <v xml:space="preserve"> </v>
      </c>
      <c r="DG201" s="8"/>
      <c r="DH201" s="9" t="str">
        <f t="shared" si="296"/>
        <v xml:space="preserve"> </v>
      </c>
      <c r="DI201" s="8"/>
      <c r="DJ201" s="9" t="str">
        <f t="shared" si="297"/>
        <v xml:space="preserve"> </v>
      </c>
      <c r="DK201" s="8"/>
      <c r="DL201" s="9" t="str">
        <f t="shared" si="298"/>
        <v xml:space="preserve"> </v>
      </c>
      <c r="DM201" s="8"/>
      <c r="DN201" s="9" t="str">
        <f t="shared" si="299"/>
        <v xml:space="preserve"> </v>
      </c>
      <c r="DO201" s="8"/>
      <c r="DP201" s="9" t="str">
        <f t="shared" si="300"/>
        <v xml:space="preserve"> </v>
      </c>
      <c r="DQ201" s="8"/>
      <c r="DR201" s="9" t="str">
        <f t="shared" si="301"/>
        <v xml:space="preserve"> </v>
      </c>
      <c r="DS201" s="8"/>
      <c r="DT201" s="9" t="str">
        <f t="shared" si="302"/>
        <v xml:space="preserve"> </v>
      </c>
      <c r="DU201" s="8"/>
      <c r="DV201" s="9" t="str">
        <f t="shared" si="303"/>
        <v xml:space="preserve"> </v>
      </c>
      <c r="DW201" s="8"/>
      <c r="DX201" s="9" t="str">
        <f t="shared" si="304"/>
        <v xml:space="preserve"> </v>
      </c>
      <c r="DY201" s="2"/>
      <c r="DZ201" s="9" t="str">
        <f t="shared" si="344"/>
        <v>F</v>
      </c>
      <c r="EA201" s="53">
        <f t="shared" si="371"/>
        <v>0</v>
      </c>
      <c r="EB201" s="147">
        <f t="shared" si="346"/>
        <v>0</v>
      </c>
      <c r="EC201" s="164" t="str">
        <f t="shared" si="347"/>
        <v xml:space="preserve">មិនចាត់ថ្នាក់ </v>
      </c>
      <c r="ED201" s="164" t="str">
        <f t="shared" si="348"/>
        <v xml:space="preserve"> មិនចាត់ថ្នាក់</v>
      </c>
      <c r="EE201" s="53" t="str">
        <f t="shared" si="365"/>
        <v xml:space="preserve"> </v>
      </c>
      <c r="EF201" s="58">
        <f>វត្តមាន!EP201</f>
        <v>2</v>
      </c>
      <c r="EG201" s="58">
        <f>វត្តមាន!EQ201</f>
        <v>2</v>
      </c>
      <c r="EH201" s="58">
        <f>វត្តមាន!ER201</f>
        <v>2</v>
      </c>
      <c r="EI201" s="58">
        <f>វត្តមាន!ES201</f>
        <v>6</v>
      </c>
      <c r="EJ201" s="67"/>
      <c r="EK201" s="8"/>
      <c r="EL201" s="9" t="str">
        <f t="shared" si="305"/>
        <v xml:space="preserve"> </v>
      </c>
      <c r="EM201" s="9"/>
      <c r="EN201" s="8"/>
      <c r="EO201" s="9" t="str">
        <f t="shared" si="306"/>
        <v xml:space="preserve"> </v>
      </c>
      <c r="EP201" s="9"/>
      <c r="EQ201" s="8"/>
      <c r="ER201" s="9" t="str">
        <f t="shared" si="307"/>
        <v xml:space="preserve"> </v>
      </c>
      <c r="ES201" s="9"/>
      <c r="ET201" s="8"/>
      <c r="EU201" s="9" t="str">
        <f t="shared" si="308"/>
        <v xml:space="preserve"> </v>
      </c>
      <c r="EV201" s="9"/>
      <c r="EW201" s="8"/>
      <c r="EX201" s="9" t="str">
        <f t="shared" si="309"/>
        <v xml:space="preserve"> </v>
      </c>
      <c r="EY201" s="9"/>
      <c r="EZ201" s="8"/>
      <c r="FA201" s="9" t="str">
        <f t="shared" si="310"/>
        <v xml:space="preserve"> </v>
      </c>
      <c r="FB201" s="9"/>
      <c r="FC201" s="8"/>
      <c r="FD201" s="9" t="str">
        <f t="shared" si="311"/>
        <v xml:space="preserve"> </v>
      </c>
      <c r="FE201" s="9"/>
      <c r="FF201" s="8"/>
      <c r="FG201" s="9" t="str">
        <f t="shared" si="312"/>
        <v xml:space="preserve"> </v>
      </c>
      <c r="FH201" s="9"/>
      <c r="FI201" s="8"/>
      <c r="FJ201" s="9" t="str">
        <f t="shared" si="313"/>
        <v xml:space="preserve"> </v>
      </c>
      <c r="FK201" s="9"/>
      <c r="FL201" s="8"/>
      <c r="FM201" s="9" t="str">
        <f t="shared" si="314"/>
        <v xml:space="preserve"> </v>
      </c>
      <c r="FN201" s="9"/>
      <c r="FO201" s="8"/>
      <c r="FP201" s="9" t="str">
        <f t="shared" si="315"/>
        <v xml:space="preserve"> </v>
      </c>
      <c r="FQ201" s="9"/>
      <c r="FR201" s="2"/>
      <c r="FS201" s="9" t="str">
        <f t="shared" si="316"/>
        <v xml:space="preserve"> </v>
      </c>
      <c r="FT201" s="8">
        <f t="shared" si="317"/>
        <v>47</v>
      </c>
      <c r="FU201" s="53">
        <f t="shared" si="372"/>
        <v>0</v>
      </c>
      <c r="FV201" s="147">
        <f t="shared" si="350"/>
        <v>0</v>
      </c>
      <c r="FW201" s="164" t="str">
        <f t="shared" si="351"/>
        <v xml:space="preserve">មិនចាត់ថ្នាក់ </v>
      </c>
      <c r="FX201" s="164" t="str">
        <f t="shared" si="352"/>
        <v xml:space="preserve"> មិនចាត់ថ្នាក់</v>
      </c>
      <c r="FY201" s="53" t="str">
        <f t="shared" si="366"/>
        <v xml:space="preserve"> </v>
      </c>
      <c r="FZ201" s="58">
        <f>វត្តមាន!FZ201</f>
        <v>2</v>
      </c>
      <c r="GA201" s="58">
        <f>វត្តមាន!GA201</f>
        <v>2</v>
      </c>
      <c r="GB201" s="58">
        <f>វត្តមាន!GB201</f>
        <v>2</v>
      </c>
      <c r="GC201" s="58">
        <f>វត្តមាន!GC201</f>
        <v>6</v>
      </c>
      <c r="GD201" s="69">
        <f t="shared" si="373"/>
        <v>0</v>
      </c>
      <c r="GE201" s="69">
        <f t="shared" si="318"/>
        <v>0</v>
      </c>
      <c r="GF201" s="69">
        <f t="shared" si="319"/>
        <v>0</v>
      </c>
      <c r="GG201" s="164" t="str">
        <f t="shared" si="354"/>
        <v xml:space="preserve">មិនចាត់ថ្នាក់ </v>
      </c>
      <c r="GH201" s="164" t="str">
        <f t="shared" si="355"/>
        <v xml:space="preserve"> មិនចាត់ថ្នាក់</v>
      </c>
      <c r="GI201" s="53" t="str">
        <f t="shared" si="367"/>
        <v xml:space="preserve"> </v>
      </c>
      <c r="GJ201" s="2">
        <f t="shared" si="374"/>
        <v>4</v>
      </c>
      <c r="GK201" s="2">
        <f t="shared" si="375"/>
        <v>4</v>
      </c>
      <c r="GL201" s="2">
        <f t="shared" si="376"/>
        <v>4</v>
      </c>
      <c r="GM201" s="2">
        <f t="shared" si="377"/>
        <v>12</v>
      </c>
    </row>
    <row r="202" spans="1:195" hidden="1">
      <c r="A202" s="2"/>
      <c r="B202" s="2"/>
      <c r="C202" s="2">
        <f>ប្រវត្តិរូបសិស្ស!C202</f>
        <v>0</v>
      </c>
      <c r="D202" s="2">
        <f>ប្រវត្តិរូបសិស្ស!D202</f>
        <v>0</v>
      </c>
      <c r="E202" s="7">
        <f>ប្រវត្តិរូបសិស្ស!E202</f>
        <v>0</v>
      </c>
      <c r="F202" s="7">
        <f>ប្រវត្តិរូបសិស្ស!G202</f>
        <v>0</v>
      </c>
      <c r="G202" s="8"/>
      <c r="H202" s="9" t="str">
        <f t="shared" si="261"/>
        <v xml:space="preserve"> </v>
      </c>
      <c r="I202" s="8"/>
      <c r="J202" s="9" t="str">
        <f t="shared" si="262"/>
        <v xml:space="preserve"> </v>
      </c>
      <c r="K202" s="8"/>
      <c r="L202" s="9" t="str">
        <f t="shared" si="263"/>
        <v xml:space="preserve"> </v>
      </c>
      <c r="M202" s="8"/>
      <c r="N202" s="9" t="str">
        <f t="shared" si="264"/>
        <v xml:space="preserve"> </v>
      </c>
      <c r="O202" s="8"/>
      <c r="P202" s="9" t="str">
        <f t="shared" si="265"/>
        <v xml:space="preserve"> </v>
      </c>
      <c r="Q202" s="8"/>
      <c r="R202" s="9" t="str">
        <f t="shared" si="266"/>
        <v xml:space="preserve"> </v>
      </c>
      <c r="S202" s="8"/>
      <c r="T202" s="9" t="str">
        <f t="shared" si="267"/>
        <v xml:space="preserve"> </v>
      </c>
      <c r="U202" s="8"/>
      <c r="V202" s="9" t="str">
        <f t="shared" si="268"/>
        <v xml:space="preserve"> </v>
      </c>
      <c r="W202" s="8"/>
      <c r="X202" s="9" t="str">
        <f t="shared" si="269"/>
        <v xml:space="preserve"> </v>
      </c>
      <c r="Y202" s="9"/>
      <c r="Z202" s="8"/>
      <c r="AA202" s="9" t="str">
        <f t="shared" si="329"/>
        <v xml:space="preserve"> </v>
      </c>
      <c r="AB202" s="8"/>
      <c r="AC202" s="9" t="str">
        <f t="shared" si="270"/>
        <v xml:space="preserve"> </v>
      </c>
      <c r="AD202" s="2"/>
      <c r="AE202" s="9" t="str">
        <f t="shared" si="271"/>
        <v>F</v>
      </c>
      <c r="AF202" s="53">
        <f t="shared" si="368"/>
        <v>0</v>
      </c>
      <c r="AG202" s="147">
        <f t="shared" si="331"/>
        <v>0</v>
      </c>
      <c r="AH202" s="164" t="str">
        <f t="shared" si="360"/>
        <v xml:space="preserve">មិនចាត់ថ្នាក់ </v>
      </c>
      <c r="AI202" s="164" t="str">
        <f t="shared" si="361"/>
        <v xml:space="preserve"> មិនចាត់ថ្នាក់</v>
      </c>
      <c r="AJ202" s="53" t="str">
        <f t="shared" si="362"/>
        <v xml:space="preserve"> </v>
      </c>
      <c r="AK202" s="53">
        <f>វត្តមាន!BV202</f>
        <v>0</v>
      </c>
      <c r="AL202" s="53">
        <f>វត្តមាន!BW202</f>
        <v>0</v>
      </c>
      <c r="AM202" s="53">
        <f>វត្តមាន!BX202</f>
        <v>0</v>
      </c>
      <c r="AN202" s="53">
        <f>វត្តមាន!BY202</f>
        <v>0</v>
      </c>
      <c r="AO202" s="8"/>
      <c r="AP202" s="9" t="str">
        <f t="shared" si="272"/>
        <v xml:space="preserve"> </v>
      </c>
      <c r="AQ202" s="8"/>
      <c r="AR202" s="9" t="str">
        <f t="shared" si="273"/>
        <v xml:space="preserve"> </v>
      </c>
      <c r="AS202" s="8"/>
      <c r="AT202" s="9" t="str">
        <f t="shared" si="274"/>
        <v xml:space="preserve"> </v>
      </c>
      <c r="AU202" s="8"/>
      <c r="AV202" s="9" t="str">
        <f t="shared" si="275"/>
        <v xml:space="preserve"> </v>
      </c>
      <c r="AW202" s="8"/>
      <c r="AX202" s="9" t="str">
        <f t="shared" si="276"/>
        <v xml:space="preserve"> </v>
      </c>
      <c r="AY202" s="8"/>
      <c r="AZ202" s="9" t="str">
        <f t="shared" si="277"/>
        <v xml:space="preserve"> </v>
      </c>
      <c r="BA202" s="8"/>
      <c r="BB202" s="9" t="str">
        <f t="shared" si="278"/>
        <v xml:space="preserve"> </v>
      </c>
      <c r="BC202" s="8"/>
      <c r="BD202" s="9" t="str">
        <f t="shared" si="279"/>
        <v xml:space="preserve"> </v>
      </c>
      <c r="BE202" s="8"/>
      <c r="BF202" s="9" t="str">
        <f t="shared" si="280"/>
        <v xml:space="preserve"> </v>
      </c>
      <c r="BG202" s="8"/>
      <c r="BH202" s="9" t="str">
        <f t="shared" si="281"/>
        <v xml:space="preserve"> </v>
      </c>
      <c r="BI202" s="8"/>
      <c r="BJ202" s="9" t="str">
        <f t="shared" si="282"/>
        <v xml:space="preserve"> </v>
      </c>
      <c r="BK202" s="2"/>
      <c r="BL202" s="9" t="str">
        <f t="shared" si="334"/>
        <v>F</v>
      </c>
      <c r="BM202" s="53">
        <f t="shared" si="369"/>
        <v>0</v>
      </c>
      <c r="BN202" s="147">
        <f t="shared" si="336"/>
        <v>0</v>
      </c>
      <c r="BO202" s="164" t="str">
        <f t="shared" si="337"/>
        <v xml:space="preserve">មិនចាត់ថ្នាក់ </v>
      </c>
      <c r="BP202" s="164" t="str">
        <f t="shared" si="338"/>
        <v xml:space="preserve"> មិនចាត់ថ្នាក់</v>
      </c>
      <c r="BQ202" s="53" t="str">
        <f t="shared" si="363"/>
        <v xml:space="preserve"> </v>
      </c>
      <c r="BR202" s="51">
        <f>វត្តមាន!BV202</f>
        <v>0</v>
      </c>
      <c r="BS202" s="51">
        <f>វត្តមាន!BW202</f>
        <v>0</v>
      </c>
      <c r="BT202" s="51">
        <f>វត្តមាន!BX202</f>
        <v>0</v>
      </c>
      <c r="BU202" s="51">
        <f>វត្តមាន!BY202</f>
        <v>0</v>
      </c>
      <c r="BV202" s="8"/>
      <c r="BW202" s="9" t="str">
        <f t="shared" si="283"/>
        <v xml:space="preserve"> </v>
      </c>
      <c r="BX202" s="8"/>
      <c r="BY202" s="9" t="str">
        <f t="shared" si="284"/>
        <v xml:space="preserve"> </v>
      </c>
      <c r="BZ202" s="8"/>
      <c r="CA202" s="9" t="str">
        <f t="shared" si="285"/>
        <v xml:space="preserve"> </v>
      </c>
      <c r="CB202" s="8"/>
      <c r="CC202" s="9" t="str">
        <f t="shared" si="286"/>
        <v xml:space="preserve"> </v>
      </c>
      <c r="CD202" s="8"/>
      <c r="CE202" s="9" t="str">
        <f t="shared" si="287"/>
        <v xml:space="preserve"> </v>
      </c>
      <c r="CF202" s="8"/>
      <c r="CG202" s="9" t="str">
        <f t="shared" si="288"/>
        <v xml:space="preserve"> </v>
      </c>
      <c r="CH202" s="8"/>
      <c r="CI202" s="9" t="str">
        <f t="shared" si="289"/>
        <v xml:space="preserve"> </v>
      </c>
      <c r="CJ202" s="8"/>
      <c r="CK202" s="9" t="str">
        <f t="shared" si="290"/>
        <v xml:space="preserve"> </v>
      </c>
      <c r="CL202" s="8"/>
      <c r="CM202" s="9" t="str">
        <f t="shared" si="291"/>
        <v xml:space="preserve"> </v>
      </c>
      <c r="CN202" s="8"/>
      <c r="CO202" s="9" t="str">
        <f t="shared" si="292"/>
        <v xml:space="preserve"> </v>
      </c>
      <c r="CP202" s="8"/>
      <c r="CQ202" s="9" t="str">
        <f t="shared" si="293"/>
        <v xml:space="preserve"> </v>
      </c>
      <c r="CR202" s="2"/>
      <c r="CS202" s="9" t="str">
        <f t="shared" si="339"/>
        <v>F</v>
      </c>
      <c r="CT202" s="53">
        <f t="shared" si="370"/>
        <v>0</v>
      </c>
      <c r="CU202" s="147">
        <f t="shared" si="341"/>
        <v>0</v>
      </c>
      <c r="CV202" s="164" t="str">
        <f t="shared" si="342"/>
        <v xml:space="preserve">មិនចាត់ថ្នាក់ </v>
      </c>
      <c r="CW202" s="164" t="str">
        <f t="shared" si="343"/>
        <v xml:space="preserve"> មិនចាត់ថ្នាក់</v>
      </c>
      <c r="CX202" s="53" t="str">
        <f t="shared" si="364"/>
        <v xml:space="preserve"> </v>
      </c>
      <c r="CY202" s="51">
        <f>វត្តមាន!DF202</f>
        <v>0</v>
      </c>
      <c r="CZ202" s="51">
        <f>វត្តមាន!DG202</f>
        <v>0</v>
      </c>
      <c r="DA202" s="51">
        <f>វត្តមាន!DH202</f>
        <v>0</v>
      </c>
      <c r="DB202" s="51">
        <f>វត្តមាន!DI202</f>
        <v>0</v>
      </c>
      <c r="DC202" s="8"/>
      <c r="DD202" s="9" t="str">
        <f t="shared" si="294"/>
        <v xml:space="preserve"> </v>
      </c>
      <c r="DE202" s="8"/>
      <c r="DF202" s="9" t="str">
        <f t="shared" si="295"/>
        <v xml:space="preserve"> </v>
      </c>
      <c r="DG202" s="8"/>
      <c r="DH202" s="9" t="str">
        <f t="shared" si="296"/>
        <v xml:space="preserve"> </v>
      </c>
      <c r="DI202" s="8"/>
      <c r="DJ202" s="9" t="str">
        <f t="shared" si="297"/>
        <v xml:space="preserve"> </v>
      </c>
      <c r="DK202" s="8"/>
      <c r="DL202" s="9" t="str">
        <f t="shared" si="298"/>
        <v xml:space="preserve"> </v>
      </c>
      <c r="DM202" s="8"/>
      <c r="DN202" s="9" t="str">
        <f t="shared" si="299"/>
        <v xml:space="preserve"> </v>
      </c>
      <c r="DO202" s="8"/>
      <c r="DP202" s="9" t="str">
        <f t="shared" si="300"/>
        <v xml:space="preserve"> </v>
      </c>
      <c r="DQ202" s="8"/>
      <c r="DR202" s="9" t="str">
        <f t="shared" si="301"/>
        <v xml:space="preserve"> </v>
      </c>
      <c r="DS202" s="8"/>
      <c r="DT202" s="9" t="str">
        <f t="shared" si="302"/>
        <v xml:space="preserve"> </v>
      </c>
      <c r="DU202" s="8"/>
      <c r="DV202" s="9" t="str">
        <f t="shared" si="303"/>
        <v xml:space="preserve"> </v>
      </c>
      <c r="DW202" s="8"/>
      <c r="DX202" s="9" t="str">
        <f t="shared" si="304"/>
        <v xml:space="preserve"> </v>
      </c>
      <c r="DY202" s="2"/>
      <c r="DZ202" s="9" t="str">
        <f t="shared" si="344"/>
        <v>F</v>
      </c>
      <c r="EA202" s="53">
        <f t="shared" si="371"/>
        <v>0</v>
      </c>
      <c r="EB202" s="147">
        <f t="shared" si="346"/>
        <v>0</v>
      </c>
      <c r="EC202" s="164" t="str">
        <f t="shared" si="347"/>
        <v xml:space="preserve">មិនចាត់ថ្នាក់ </v>
      </c>
      <c r="ED202" s="164" t="str">
        <f t="shared" si="348"/>
        <v xml:space="preserve"> មិនចាត់ថ្នាក់</v>
      </c>
      <c r="EE202" s="53" t="str">
        <f t="shared" si="365"/>
        <v xml:space="preserve"> </v>
      </c>
      <c r="EF202" s="58">
        <f>វត្តមាន!EP202</f>
        <v>2</v>
      </c>
      <c r="EG202" s="58">
        <f>វត្តមាន!EQ202</f>
        <v>2</v>
      </c>
      <c r="EH202" s="58">
        <f>វត្តមាន!ER202</f>
        <v>2</v>
      </c>
      <c r="EI202" s="58">
        <f>វត្តមាន!ES202</f>
        <v>6</v>
      </c>
      <c r="EJ202" s="67"/>
      <c r="EK202" s="8"/>
      <c r="EL202" s="9" t="str">
        <f t="shared" si="305"/>
        <v xml:space="preserve"> </v>
      </c>
      <c r="EM202" s="9"/>
      <c r="EN202" s="8"/>
      <c r="EO202" s="9" t="str">
        <f t="shared" si="306"/>
        <v xml:space="preserve"> </v>
      </c>
      <c r="EP202" s="9"/>
      <c r="EQ202" s="8"/>
      <c r="ER202" s="9" t="str">
        <f t="shared" si="307"/>
        <v xml:space="preserve"> </v>
      </c>
      <c r="ES202" s="9"/>
      <c r="ET202" s="8"/>
      <c r="EU202" s="9" t="str">
        <f t="shared" si="308"/>
        <v xml:space="preserve"> </v>
      </c>
      <c r="EV202" s="9"/>
      <c r="EW202" s="8"/>
      <c r="EX202" s="9" t="str">
        <f t="shared" si="309"/>
        <v xml:space="preserve"> </v>
      </c>
      <c r="EY202" s="9"/>
      <c r="EZ202" s="8"/>
      <c r="FA202" s="9" t="str">
        <f t="shared" si="310"/>
        <v xml:space="preserve"> </v>
      </c>
      <c r="FB202" s="9"/>
      <c r="FC202" s="8"/>
      <c r="FD202" s="9" t="str">
        <f t="shared" si="311"/>
        <v xml:space="preserve"> </v>
      </c>
      <c r="FE202" s="9"/>
      <c r="FF202" s="8"/>
      <c r="FG202" s="9" t="str">
        <f t="shared" si="312"/>
        <v xml:space="preserve"> </v>
      </c>
      <c r="FH202" s="9"/>
      <c r="FI202" s="8"/>
      <c r="FJ202" s="9" t="str">
        <f t="shared" si="313"/>
        <v xml:space="preserve"> </v>
      </c>
      <c r="FK202" s="9"/>
      <c r="FL202" s="8"/>
      <c r="FM202" s="9" t="str">
        <f t="shared" si="314"/>
        <v xml:space="preserve"> </v>
      </c>
      <c r="FN202" s="9"/>
      <c r="FO202" s="8"/>
      <c r="FP202" s="9" t="str">
        <f t="shared" si="315"/>
        <v xml:space="preserve"> </v>
      </c>
      <c r="FQ202" s="9"/>
      <c r="FR202" s="2"/>
      <c r="FS202" s="9" t="str">
        <f t="shared" si="316"/>
        <v xml:space="preserve"> </v>
      </c>
      <c r="FT202" s="8">
        <f t="shared" si="317"/>
        <v>47</v>
      </c>
      <c r="FU202" s="53">
        <f t="shared" si="372"/>
        <v>0</v>
      </c>
      <c r="FV202" s="147">
        <f t="shared" si="350"/>
        <v>0</v>
      </c>
      <c r="FW202" s="164" t="str">
        <f t="shared" si="351"/>
        <v xml:space="preserve">មិនចាត់ថ្នាក់ </v>
      </c>
      <c r="FX202" s="164" t="str">
        <f t="shared" si="352"/>
        <v xml:space="preserve"> មិនចាត់ថ្នាក់</v>
      </c>
      <c r="FY202" s="53" t="str">
        <f t="shared" si="366"/>
        <v xml:space="preserve"> </v>
      </c>
      <c r="FZ202" s="58">
        <f>វត្តមាន!FZ202</f>
        <v>2</v>
      </c>
      <c r="GA202" s="58">
        <f>វត្តមាន!GA202</f>
        <v>2</v>
      </c>
      <c r="GB202" s="58">
        <f>វត្តមាន!GB202</f>
        <v>2</v>
      </c>
      <c r="GC202" s="58">
        <f>វត្តមាន!GC202</f>
        <v>6</v>
      </c>
      <c r="GD202" s="69">
        <f t="shared" si="373"/>
        <v>0</v>
      </c>
      <c r="GE202" s="69">
        <f t="shared" si="318"/>
        <v>0</v>
      </c>
      <c r="GF202" s="69">
        <f t="shared" si="319"/>
        <v>0</v>
      </c>
      <c r="GG202" s="164" t="str">
        <f t="shared" si="354"/>
        <v xml:space="preserve">មិនចាត់ថ្នាក់ </v>
      </c>
      <c r="GH202" s="164" t="str">
        <f t="shared" si="355"/>
        <v xml:space="preserve"> មិនចាត់ថ្នាក់</v>
      </c>
      <c r="GI202" s="53" t="str">
        <f t="shared" si="367"/>
        <v xml:space="preserve"> </v>
      </c>
      <c r="GJ202" s="2">
        <f t="shared" si="374"/>
        <v>4</v>
      </c>
      <c r="GK202" s="2">
        <f t="shared" si="375"/>
        <v>4</v>
      </c>
      <c r="GL202" s="2">
        <f t="shared" si="376"/>
        <v>4</v>
      </c>
      <c r="GM202" s="2">
        <f t="shared" si="377"/>
        <v>12</v>
      </c>
    </row>
    <row r="203" spans="1:195" hidden="1">
      <c r="A203" s="2"/>
      <c r="B203" s="2"/>
      <c r="C203" s="2">
        <f>ប្រវត្តិរូបសិស្ស!C203</f>
        <v>0</v>
      </c>
      <c r="D203" s="2">
        <f>ប្រវត្តិរូបសិស្ស!D203</f>
        <v>0</v>
      </c>
      <c r="E203" s="7">
        <f>ប្រវត្តិរូបសិស្ស!E203</f>
        <v>0</v>
      </c>
      <c r="F203" s="7">
        <f>ប្រវត្តិរូបសិស្ស!G203</f>
        <v>0</v>
      </c>
      <c r="G203" s="8"/>
      <c r="H203" s="9" t="str">
        <f t="shared" si="261"/>
        <v xml:space="preserve"> </v>
      </c>
      <c r="I203" s="8"/>
      <c r="J203" s="9" t="str">
        <f t="shared" si="262"/>
        <v xml:space="preserve"> </v>
      </c>
      <c r="K203" s="8"/>
      <c r="L203" s="9" t="str">
        <f t="shared" si="263"/>
        <v xml:space="preserve"> </v>
      </c>
      <c r="M203" s="8"/>
      <c r="N203" s="9" t="str">
        <f t="shared" si="264"/>
        <v xml:space="preserve"> </v>
      </c>
      <c r="O203" s="8"/>
      <c r="P203" s="9" t="str">
        <f t="shared" si="265"/>
        <v xml:space="preserve"> </v>
      </c>
      <c r="Q203" s="8"/>
      <c r="R203" s="9" t="str">
        <f t="shared" si="266"/>
        <v xml:space="preserve"> </v>
      </c>
      <c r="S203" s="8"/>
      <c r="T203" s="9" t="str">
        <f t="shared" si="267"/>
        <v xml:space="preserve"> </v>
      </c>
      <c r="U203" s="8"/>
      <c r="V203" s="9" t="str">
        <f t="shared" si="268"/>
        <v xml:space="preserve"> </v>
      </c>
      <c r="W203" s="8"/>
      <c r="X203" s="9" t="str">
        <f t="shared" si="269"/>
        <v xml:space="preserve"> </v>
      </c>
      <c r="Y203" s="9"/>
      <c r="Z203" s="8"/>
      <c r="AA203" s="9" t="str">
        <f t="shared" si="329"/>
        <v xml:space="preserve"> </v>
      </c>
      <c r="AB203" s="8"/>
      <c r="AC203" s="9" t="str">
        <f t="shared" si="270"/>
        <v xml:space="preserve"> </v>
      </c>
      <c r="AD203" s="2"/>
      <c r="AE203" s="9" t="str">
        <f t="shared" si="271"/>
        <v>F</v>
      </c>
      <c r="AF203" s="53">
        <f t="shared" si="368"/>
        <v>0</v>
      </c>
      <c r="AG203" s="147">
        <f t="shared" si="331"/>
        <v>0</v>
      </c>
      <c r="AH203" s="164" t="str">
        <f t="shared" si="360"/>
        <v xml:space="preserve">មិនចាត់ថ្នាក់ </v>
      </c>
      <c r="AI203" s="164" t="str">
        <f t="shared" si="361"/>
        <v xml:space="preserve"> មិនចាត់ថ្នាក់</v>
      </c>
      <c r="AJ203" s="53" t="str">
        <f t="shared" si="362"/>
        <v xml:space="preserve"> </v>
      </c>
      <c r="AK203" s="53">
        <f>វត្តមាន!BV203</f>
        <v>0</v>
      </c>
      <c r="AL203" s="53">
        <f>វត្តមាន!BW203</f>
        <v>0</v>
      </c>
      <c r="AM203" s="53">
        <f>វត្តមាន!BX203</f>
        <v>0</v>
      </c>
      <c r="AN203" s="53">
        <f>វត្តមាន!BY203</f>
        <v>0</v>
      </c>
      <c r="AO203" s="8"/>
      <c r="AP203" s="9" t="str">
        <f t="shared" si="272"/>
        <v xml:space="preserve"> </v>
      </c>
      <c r="AQ203" s="8"/>
      <c r="AR203" s="9" t="str">
        <f t="shared" si="273"/>
        <v xml:space="preserve"> </v>
      </c>
      <c r="AS203" s="8"/>
      <c r="AT203" s="9" t="str">
        <f t="shared" si="274"/>
        <v xml:space="preserve"> </v>
      </c>
      <c r="AU203" s="8"/>
      <c r="AV203" s="9" t="str">
        <f t="shared" si="275"/>
        <v xml:space="preserve"> </v>
      </c>
      <c r="AW203" s="8"/>
      <c r="AX203" s="9" t="str">
        <f t="shared" si="276"/>
        <v xml:space="preserve"> </v>
      </c>
      <c r="AY203" s="8"/>
      <c r="AZ203" s="9" t="str">
        <f t="shared" si="277"/>
        <v xml:space="preserve"> </v>
      </c>
      <c r="BA203" s="8"/>
      <c r="BB203" s="9" t="str">
        <f t="shared" si="278"/>
        <v xml:space="preserve"> </v>
      </c>
      <c r="BC203" s="8"/>
      <c r="BD203" s="9" t="str">
        <f t="shared" si="279"/>
        <v xml:space="preserve"> </v>
      </c>
      <c r="BE203" s="8"/>
      <c r="BF203" s="9" t="str">
        <f t="shared" si="280"/>
        <v xml:space="preserve"> </v>
      </c>
      <c r="BG203" s="8"/>
      <c r="BH203" s="9" t="str">
        <f t="shared" si="281"/>
        <v xml:space="preserve"> </v>
      </c>
      <c r="BI203" s="8"/>
      <c r="BJ203" s="9" t="str">
        <f t="shared" si="282"/>
        <v xml:space="preserve"> </v>
      </c>
      <c r="BK203" s="2"/>
      <c r="BL203" s="9" t="str">
        <f t="shared" si="334"/>
        <v>F</v>
      </c>
      <c r="BM203" s="53">
        <f t="shared" si="369"/>
        <v>0</v>
      </c>
      <c r="BN203" s="147">
        <f t="shared" si="336"/>
        <v>0</v>
      </c>
      <c r="BO203" s="164" t="str">
        <f t="shared" si="337"/>
        <v xml:space="preserve">មិនចាត់ថ្នាក់ </v>
      </c>
      <c r="BP203" s="164" t="str">
        <f t="shared" si="338"/>
        <v xml:space="preserve"> មិនចាត់ថ្នាក់</v>
      </c>
      <c r="BQ203" s="53" t="str">
        <f t="shared" si="363"/>
        <v xml:space="preserve"> </v>
      </c>
      <c r="BR203" s="51">
        <f>វត្តមាន!BV203</f>
        <v>0</v>
      </c>
      <c r="BS203" s="51">
        <f>វត្តមាន!BW203</f>
        <v>0</v>
      </c>
      <c r="BT203" s="51">
        <f>វត្តមាន!BX203</f>
        <v>0</v>
      </c>
      <c r="BU203" s="51">
        <f>វត្តមាន!BY203</f>
        <v>0</v>
      </c>
      <c r="BV203" s="8"/>
      <c r="BW203" s="9" t="str">
        <f t="shared" si="283"/>
        <v xml:space="preserve"> </v>
      </c>
      <c r="BX203" s="8"/>
      <c r="BY203" s="9" t="str">
        <f t="shared" si="284"/>
        <v xml:space="preserve"> </v>
      </c>
      <c r="BZ203" s="8"/>
      <c r="CA203" s="9" t="str">
        <f t="shared" si="285"/>
        <v xml:space="preserve"> </v>
      </c>
      <c r="CB203" s="8"/>
      <c r="CC203" s="9" t="str">
        <f t="shared" si="286"/>
        <v xml:space="preserve"> </v>
      </c>
      <c r="CD203" s="8"/>
      <c r="CE203" s="9" t="str">
        <f t="shared" si="287"/>
        <v xml:space="preserve"> </v>
      </c>
      <c r="CF203" s="8"/>
      <c r="CG203" s="9" t="str">
        <f t="shared" si="288"/>
        <v xml:space="preserve"> </v>
      </c>
      <c r="CH203" s="8"/>
      <c r="CI203" s="9" t="str">
        <f t="shared" si="289"/>
        <v xml:space="preserve"> </v>
      </c>
      <c r="CJ203" s="8"/>
      <c r="CK203" s="9" t="str">
        <f t="shared" si="290"/>
        <v xml:space="preserve"> </v>
      </c>
      <c r="CL203" s="8"/>
      <c r="CM203" s="9" t="str">
        <f t="shared" si="291"/>
        <v xml:space="preserve"> </v>
      </c>
      <c r="CN203" s="8"/>
      <c r="CO203" s="9" t="str">
        <f t="shared" si="292"/>
        <v xml:space="preserve"> </v>
      </c>
      <c r="CP203" s="8"/>
      <c r="CQ203" s="9" t="str">
        <f t="shared" si="293"/>
        <v xml:space="preserve"> </v>
      </c>
      <c r="CR203" s="2"/>
      <c r="CS203" s="9" t="str">
        <f t="shared" si="339"/>
        <v>F</v>
      </c>
      <c r="CT203" s="53">
        <f t="shared" si="370"/>
        <v>0</v>
      </c>
      <c r="CU203" s="147">
        <f t="shared" si="341"/>
        <v>0</v>
      </c>
      <c r="CV203" s="164" t="str">
        <f t="shared" si="342"/>
        <v xml:space="preserve">មិនចាត់ថ្នាក់ </v>
      </c>
      <c r="CW203" s="164" t="str">
        <f t="shared" si="343"/>
        <v xml:space="preserve"> មិនចាត់ថ្នាក់</v>
      </c>
      <c r="CX203" s="53" t="str">
        <f t="shared" si="364"/>
        <v xml:space="preserve"> </v>
      </c>
      <c r="CY203" s="51">
        <f>វត្តមាន!DF203</f>
        <v>0</v>
      </c>
      <c r="CZ203" s="51">
        <f>វត្តមាន!DG203</f>
        <v>0</v>
      </c>
      <c r="DA203" s="51">
        <f>វត្តមាន!DH203</f>
        <v>0</v>
      </c>
      <c r="DB203" s="51">
        <f>វត្តមាន!DI203</f>
        <v>0</v>
      </c>
      <c r="DC203" s="8"/>
      <c r="DD203" s="9" t="str">
        <f t="shared" si="294"/>
        <v xml:space="preserve"> </v>
      </c>
      <c r="DE203" s="8"/>
      <c r="DF203" s="9" t="str">
        <f t="shared" si="295"/>
        <v xml:space="preserve"> </v>
      </c>
      <c r="DG203" s="8"/>
      <c r="DH203" s="9" t="str">
        <f t="shared" si="296"/>
        <v xml:space="preserve"> </v>
      </c>
      <c r="DI203" s="8"/>
      <c r="DJ203" s="9" t="str">
        <f t="shared" si="297"/>
        <v xml:space="preserve"> </v>
      </c>
      <c r="DK203" s="8"/>
      <c r="DL203" s="9" t="str">
        <f t="shared" si="298"/>
        <v xml:space="preserve"> </v>
      </c>
      <c r="DM203" s="8"/>
      <c r="DN203" s="9" t="str">
        <f t="shared" si="299"/>
        <v xml:space="preserve"> </v>
      </c>
      <c r="DO203" s="8"/>
      <c r="DP203" s="9" t="str">
        <f t="shared" si="300"/>
        <v xml:space="preserve"> </v>
      </c>
      <c r="DQ203" s="8"/>
      <c r="DR203" s="9" t="str">
        <f t="shared" si="301"/>
        <v xml:space="preserve"> </v>
      </c>
      <c r="DS203" s="8"/>
      <c r="DT203" s="9" t="str">
        <f t="shared" si="302"/>
        <v xml:space="preserve"> </v>
      </c>
      <c r="DU203" s="8"/>
      <c r="DV203" s="9" t="str">
        <f t="shared" si="303"/>
        <v xml:space="preserve"> </v>
      </c>
      <c r="DW203" s="8"/>
      <c r="DX203" s="9" t="str">
        <f t="shared" si="304"/>
        <v xml:space="preserve"> </v>
      </c>
      <c r="DY203" s="2"/>
      <c r="DZ203" s="9" t="str">
        <f t="shared" si="344"/>
        <v>F</v>
      </c>
      <c r="EA203" s="53">
        <f t="shared" si="371"/>
        <v>0</v>
      </c>
      <c r="EB203" s="147">
        <f t="shared" si="346"/>
        <v>0</v>
      </c>
      <c r="EC203" s="164" t="str">
        <f t="shared" si="347"/>
        <v xml:space="preserve">មិនចាត់ថ្នាក់ </v>
      </c>
      <c r="ED203" s="164" t="str">
        <f t="shared" si="348"/>
        <v xml:space="preserve"> មិនចាត់ថ្នាក់</v>
      </c>
      <c r="EE203" s="53" t="str">
        <f t="shared" si="365"/>
        <v xml:space="preserve"> </v>
      </c>
      <c r="EF203" s="58">
        <f>វត្តមាន!EP203</f>
        <v>2</v>
      </c>
      <c r="EG203" s="58">
        <f>វត្តមាន!EQ203</f>
        <v>2</v>
      </c>
      <c r="EH203" s="58">
        <f>វត្តមាន!ER203</f>
        <v>2</v>
      </c>
      <c r="EI203" s="58">
        <f>វត្តមាន!ES203</f>
        <v>6</v>
      </c>
      <c r="EJ203" s="67"/>
      <c r="EK203" s="8"/>
      <c r="EL203" s="9" t="str">
        <f t="shared" si="305"/>
        <v xml:space="preserve"> </v>
      </c>
      <c r="EM203" s="9"/>
      <c r="EN203" s="8"/>
      <c r="EO203" s="9" t="str">
        <f t="shared" si="306"/>
        <v xml:space="preserve"> </v>
      </c>
      <c r="EP203" s="9"/>
      <c r="EQ203" s="8"/>
      <c r="ER203" s="9" t="str">
        <f t="shared" si="307"/>
        <v xml:space="preserve"> </v>
      </c>
      <c r="ES203" s="9"/>
      <c r="ET203" s="8"/>
      <c r="EU203" s="9" t="str">
        <f t="shared" si="308"/>
        <v xml:space="preserve"> </v>
      </c>
      <c r="EV203" s="9"/>
      <c r="EW203" s="8"/>
      <c r="EX203" s="9" t="str">
        <f t="shared" si="309"/>
        <v xml:space="preserve"> </v>
      </c>
      <c r="EY203" s="9"/>
      <c r="EZ203" s="8"/>
      <c r="FA203" s="9" t="str">
        <f t="shared" si="310"/>
        <v xml:space="preserve"> </v>
      </c>
      <c r="FB203" s="9"/>
      <c r="FC203" s="8"/>
      <c r="FD203" s="9" t="str">
        <f t="shared" si="311"/>
        <v xml:space="preserve"> </v>
      </c>
      <c r="FE203" s="9"/>
      <c r="FF203" s="8"/>
      <c r="FG203" s="9" t="str">
        <f t="shared" si="312"/>
        <v xml:space="preserve"> </v>
      </c>
      <c r="FH203" s="9"/>
      <c r="FI203" s="8"/>
      <c r="FJ203" s="9" t="str">
        <f t="shared" si="313"/>
        <v xml:space="preserve"> </v>
      </c>
      <c r="FK203" s="9"/>
      <c r="FL203" s="8"/>
      <c r="FM203" s="9" t="str">
        <f t="shared" si="314"/>
        <v xml:space="preserve"> </v>
      </c>
      <c r="FN203" s="9"/>
      <c r="FO203" s="8"/>
      <c r="FP203" s="9" t="str">
        <f t="shared" si="315"/>
        <v xml:space="preserve"> </v>
      </c>
      <c r="FQ203" s="9"/>
      <c r="FR203" s="2"/>
      <c r="FS203" s="9" t="str">
        <f t="shared" si="316"/>
        <v xml:space="preserve"> </v>
      </c>
      <c r="FT203" s="8">
        <f t="shared" si="317"/>
        <v>47</v>
      </c>
      <c r="FU203" s="53">
        <f t="shared" si="372"/>
        <v>0</v>
      </c>
      <c r="FV203" s="147">
        <f t="shared" si="350"/>
        <v>0</v>
      </c>
      <c r="FW203" s="164" t="str">
        <f t="shared" si="351"/>
        <v xml:space="preserve">មិនចាត់ថ្នាក់ </v>
      </c>
      <c r="FX203" s="164" t="str">
        <f t="shared" si="352"/>
        <v xml:space="preserve"> មិនចាត់ថ្នាក់</v>
      </c>
      <c r="FY203" s="53" t="str">
        <f t="shared" si="366"/>
        <v xml:space="preserve"> </v>
      </c>
      <c r="FZ203" s="58">
        <f>វត្តមាន!FZ203</f>
        <v>2</v>
      </c>
      <c r="GA203" s="58">
        <f>វត្តមាន!GA203</f>
        <v>2</v>
      </c>
      <c r="GB203" s="58">
        <f>វត្តមាន!GB203</f>
        <v>2</v>
      </c>
      <c r="GC203" s="58">
        <f>វត្តមាន!GC203</f>
        <v>6</v>
      </c>
      <c r="GD203" s="69">
        <f t="shared" si="373"/>
        <v>0</v>
      </c>
      <c r="GE203" s="69">
        <f t="shared" si="318"/>
        <v>0</v>
      </c>
      <c r="GF203" s="69">
        <f t="shared" si="319"/>
        <v>0</v>
      </c>
      <c r="GG203" s="164" t="str">
        <f t="shared" si="354"/>
        <v xml:space="preserve">មិនចាត់ថ្នាក់ </v>
      </c>
      <c r="GH203" s="164" t="str">
        <f t="shared" si="355"/>
        <v xml:space="preserve"> មិនចាត់ថ្នាក់</v>
      </c>
      <c r="GI203" s="53" t="str">
        <f t="shared" si="367"/>
        <v xml:space="preserve"> </v>
      </c>
      <c r="GJ203" s="2">
        <f t="shared" si="374"/>
        <v>4</v>
      </c>
      <c r="GK203" s="2">
        <f t="shared" si="375"/>
        <v>4</v>
      </c>
      <c r="GL203" s="2">
        <f t="shared" si="376"/>
        <v>4</v>
      </c>
      <c r="GM203" s="2">
        <f t="shared" si="377"/>
        <v>12</v>
      </c>
    </row>
    <row r="204" spans="1:195" hidden="1">
      <c r="A204" s="2"/>
      <c r="B204" s="2"/>
      <c r="C204" s="2">
        <f>ប្រវត្តិរូបសិស្ស!C204</f>
        <v>0</v>
      </c>
      <c r="D204" s="2">
        <f>ប្រវត្តិរូបសិស្ស!D204</f>
        <v>0</v>
      </c>
      <c r="E204" s="7">
        <f>ប្រវត្តិរូបសិស្ស!E204</f>
        <v>0</v>
      </c>
      <c r="F204" s="7">
        <f>ប្រវត្តិរូបសិស្ស!G204</f>
        <v>0</v>
      </c>
      <c r="G204" s="8"/>
      <c r="H204" s="9" t="str">
        <f t="shared" ref="H204:H259" si="378">IF(G204=0," ",IF(G204&gt;=67,"A",IF(G204&gt;=60,"B",IF(G204&gt;=52,"C",IF(G204&gt;=45,"D",IF(G204&gt;=37,"E",IF(G204&lt;37,"F")))))))</f>
        <v xml:space="preserve"> </v>
      </c>
      <c r="I204" s="8"/>
      <c r="J204" s="9" t="str">
        <f t="shared" ref="J204:J259" si="379">IF(I204=0," ",IF(I204&gt;=112,"A",IF(I204&gt;=100,"B",IF(I204&gt;=87,"C",IF(I204&gt;=75,"D",IF(I204&gt;=62,"E",IF(I204&lt;62,"F")))))))</f>
        <v xml:space="preserve"> </v>
      </c>
      <c r="K204" s="8"/>
      <c r="L204" s="9" t="str">
        <f t="shared" ref="L204:L259" si="380">IF(K204=0," ",IF(K204&gt;=67,"A",IF(K204&gt;=60,"B",IF(K204&gt;=52,"C",IF(K204&gt;=45,"D",IF(K204&gt;=37,"E",IF(K204&lt;37,"F")))))))</f>
        <v xml:space="preserve"> </v>
      </c>
      <c r="M204" s="8"/>
      <c r="N204" s="9" t="str">
        <f t="shared" ref="N204:N259" si="381">IF(M204=0," ",IF(M204&gt;=67,"A",IF(M204&gt;=60,"B",IF(M204&gt;=52,"C",IF(M204&gt;=45,"D",IF(M204&gt;=37,"E",IF(M204&lt;37,"F")))))))</f>
        <v xml:space="preserve"> </v>
      </c>
      <c r="O204" s="8"/>
      <c r="P204" s="9" t="str">
        <f t="shared" ref="P204:P259" si="382">IF(O204=0," ",IF(O204&gt;=67,"A",IF(O204&gt;=60,"B",IF(O204&gt;=52,"C",IF(O204&gt;=45,"D",IF(O204&gt;=37,"E",IF(O204&lt;37,"F")))))))</f>
        <v xml:space="preserve"> </v>
      </c>
      <c r="Q204" s="8"/>
      <c r="R204" s="9" t="str">
        <f t="shared" ref="R204:R259" si="383">IF(Q204=0," ",IF(Q204&gt;=45,"A",IF(Q204&gt;=40,"B",IF(Q204&gt;=35,"C",IF(Q204&gt;=30,"D",IF(Q204&gt;=25,"E",IF(Q204&lt;25,"F")))))))</f>
        <v xml:space="preserve"> </v>
      </c>
      <c r="S204" s="8"/>
      <c r="T204" s="9" t="str">
        <f t="shared" ref="T204:T259" si="384">IF(S204=0," ",IF(S204&gt;=45,"A",IF(S204&gt;=40,"B",IF(S204&gt;=35,"C",IF(S204&gt;=30,"D",IF(S204&gt;=25,"E",IF(S204&lt;25,"F")))))))</f>
        <v xml:space="preserve"> </v>
      </c>
      <c r="U204" s="8"/>
      <c r="V204" s="9" t="str">
        <f t="shared" ref="V204:V259" si="385">IF(U204=0," ",IF(U204&gt;=45,"A",IF(U204&gt;=40,"B",IF(U204&gt;=35,"C",IF(U204&gt;=30,"D",IF(U204&gt;=25,"E",IF(U204&lt;25,"F")))))))</f>
        <v xml:space="preserve"> </v>
      </c>
      <c r="W204" s="8"/>
      <c r="X204" s="9" t="str">
        <f t="shared" ref="X204:X259" si="386">IF(W204=0," ",IF(W204&gt;=45,"A",IF(W204&gt;=40,"B",IF(W204&gt;=35,"C",IF(W204&gt;=30,"D",IF(W204&gt;=25,"E",IF(W204&lt;25,"F")))))))</f>
        <v xml:space="preserve"> </v>
      </c>
      <c r="Y204" s="9"/>
      <c r="Z204" s="8"/>
      <c r="AA204" s="9" t="str">
        <f t="shared" ref="AA204:AA259" si="387">IF(Z204=0," ",IF(Z204&gt;=45,"A",IF(Z204&gt;=40,"B",IF(Z204&gt;=35,"C",IF(Z204&gt;=30,"D",IF(Z204&gt;=25,"E",IF(Z204&lt;25,"F")))))))</f>
        <v xml:space="preserve"> </v>
      </c>
      <c r="AB204" s="8"/>
      <c r="AC204" s="9" t="str">
        <f t="shared" ref="AC204:AC259" si="388">IF(AB204=0," ",IF(AB204&gt;=45,"A",IF(AB204&gt;=40,"B",IF(AB204&gt;=35,"C",IF(AB204&gt;=30,"D",IF(AB204&gt;=25,"E",IF(AB204&lt;25,"F")))))))</f>
        <v xml:space="preserve"> </v>
      </c>
      <c r="AD204" s="2"/>
      <c r="AE204" s="9" t="str">
        <f t="shared" ref="AE204:AE211" si="389">IF(AD204&gt;=45,"A",IF(AD204&gt;=40,"B",IF(AD204&gt;=35,"C",IF(AD204&gt;=30,"D",IF(AD204&gt;=25,"E",IF(AD204&lt;25,"F"))))))</f>
        <v>F</v>
      </c>
      <c r="AF204" s="53">
        <f t="shared" si="368"/>
        <v>0</v>
      </c>
      <c r="AG204" s="147">
        <f t="shared" ref="AG204:AG211" si="390">AF204/12</f>
        <v>0</v>
      </c>
      <c r="AH204" s="164" t="str">
        <f t="shared" si="360"/>
        <v xml:space="preserve">មិនចាត់ថ្នាក់ </v>
      </c>
      <c r="AI204" s="164" t="str">
        <f t="shared" si="361"/>
        <v xml:space="preserve"> មិនចាត់ថ្នាក់</v>
      </c>
      <c r="AJ204" s="53" t="str">
        <f t="shared" si="362"/>
        <v xml:space="preserve"> </v>
      </c>
      <c r="AK204" s="53">
        <f>វត្តមាន!BV204</f>
        <v>0</v>
      </c>
      <c r="AL204" s="53">
        <f>វត្តមាន!BW204</f>
        <v>0</v>
      </c>
      <c r="AM204" s="53">
        <f>វត្តមាន!BX204</f>
        <v>0</v>
      </c>
      <c r="AN204" s="53">
        <f>វត្តមាន!BY204</f>
        <v>0</v>
      </c>
      <c r="AO204" s="8"/>
      <c r="AP204" s="9" t="str">
        <f t="shared" ref="AP204:AP259" si="391">IF(AO204=0," ",IF(AO204&gt;=67,"A",IF(AO204&gt;=60,"B",IF(AO204&gt;=52,"C",IF(AO204&gt;=45,"D",IF(AO204&gt;=37,"E",IF(AO204&lt;37,"F")))))))</f>
        <v xml:space="preserve"> </v>
      </c>
      <c r="AQ204" s="8"/>
      <c r="AR204" s="9" t="str">
        <f t="shared" ref="AR204:AR259" si="392">IF(AQ204=0," ",IF(AQ204&gt;=112,"A",IF(AQ204&gt;=100,"B",IF(AQ204&gt;=87,"C",IF(AQ204&gt;=75,"D",IF(AQ204&gt;=62,"E",IF(AQ204&lt;62,"F")))))))</f>
        <v xml:space="preserve"> </v>
      </c>
      <c r="AS204" s="8"/>
      <c r="AT204" s="9" t="str">
        <f t="shared" ref="AT204:AT259" si="393">IF(AS204=0," ",IF(AS204&gt;=67,"A",IF(AS204&gt;=60,"B",IF(AS204&gt;=52,"C",IF(AS204&gt;=45,"D",IF(AS204&gt;=37,"E",IF(AS204&lt;37,"F")))))))</f>
        <v xml:space="preserve"> </v>
      </c>
      <c r="AU204" s="8"/>
      <c r="AV204" s="9" t="str">
        <f t="shared" ref="AV204:AV259" si="394">IF(AU204=0," ",IF(AU204&gt;=67,"A",IF(AU204&gt;=60,"B",IF(AU204&gt;=52,"C",IF(AU204&gt;=45,"D",IF(AU204&gt;=37,"E",IF(AU204&lt;37,"F")))))))</f>
        <v xml:space="preserve"> </v>
      </c>
      <c r="AW204" s="8"/>
      <c r="AX204" s="9" t="str">
        <f t="shared" ref="AX204:AX259" si="395">IF(AW204=0," ",IF(AW204&gt;=67,"A",IF(AW204&gt;=60,"B",IF(AW204&gt;=52,"C",IF(AW204&gt;=45,"D",IF(AW204&gt;=37,"E",IF(AW204&lt;37,"F")))))))</f>
        <v xml:space="preserve"> </v>
      </c>
      <c r="AY204" s="8"/>
      <c r="AZ204" s="9" t="str">
        <f t="shared" ref="AZ204:AZ259" si="396">IF(AY204=0," ",IF(AY204&gt;=45,"A",IF(AY204&gt;=40,"B",IF(AY204&gt;=35,"C",IF(AY204&gt;=30,"D",IF(AY204&gt;=25,"E",IF(AY204&lt;25,"F")))))))</f>
        <v xml:space="preserve"> </v>
      </c>
      <c r="BA204" s="8"/>
      <c r="BB204" s="9" t="str">
        <f t="shared" ref="BB204:BB259" si="397">IF(BA204=0," ",IF(BA204&gt;=45,"A",IF(BA204&gt;=40,"B",IF(BA204&gt;=35,"C",IF(BA204&gt;=30,"D",IF(BA204&gt;=25,"E",IF(BA204&lt;25,"F")))))))</f>
        <v xml:space="preserve"> </v>
      </c>
      <c r="BC204" s="8"/>
      <c r="BD204" s="9" t="str">
        <f t="shared" ref="BD204:BD259" si="398">IF(BC204=0," ",IF(BC204&gt;=45,"A",IF(BC204&gt;=40,"B",IF(BC204&gt;=35,"C",IF(BC204&gt;=30,"D",IF(BC204&gt;=25,"E",IF(BC204&lt;25,"F")))))))</f>
        <v xml:space="preserve"> </v>
      </c>
      <c r="BE204" s="8"/>
      <c r="BF204" s="9" t="str">
        <f t="shared" ref="BF204:BF259" si="399">IF(BE204=0," ",IF(BE204&gt;=45,"A",IF(BE204&gt;=40,"B",IF(BE204&gt;=35,"C",IF(BE204&gt;=30,"D",IF(BE204&gt;=25,"E",IF(BE204&lt;25,"F")))))))</f>
        <v xml:space="preserve"> </v>
      </c>
      <c r="BG204" s="8"/>
      <c r="BH204" s="9" t="str">
        <f t="shared" ref="BH204:BH259" si="400">IF(BG204=0," ",IF(BG204&gt;=45,"A",IF(BG204&gt;=40,"B",IF(BG204&gt;=35,"C",IF(BG204&gt;=30,"D",IF(BG204&gt;=25,"E",IF(BG204&lt;25,"F")))))))</f>
        <v xml:space="preserve"> </v>
      </c>
      <c r="BI204" s="8"/>
      <c r="BJ204" s="9" t="str">
        <f t="shared" ref="BJ204:BJ259" si="401">IF(BI204=0," ",IF(BI204&gt;=45,"A",IF(BI204&gt;=40,"B",IF(BI204&gt;=35,"C",IF(BI204&gt;=30,"D",IF(BI204&gt;=25,"E",IF(BI204&lt;25,"F")))))))</f>
        <v xml:space="preserve"> </v>
      </c>
      <c r="BK204" s="2"/>
      <c r="BL204" s="9" t="str">
        <f t="shared" si="334"/>
        <v>F</v>
      </c>
      <c r="BM204" s="53">
        <f t="shared" si="369"/>
        <v>0</v>
      </c>
      <c r="BN204" s="147">
        <f t="shared" si="336"/>
        <v>0</v>
      </c>
      <c r="BO204" s="164" t="str">
        <f t="shared" si="337"/>
        <v xml:space="preserve">មិនចាត់ថ្នាក់ </v>
      </c>
      <c r="BP204" s="164" t="str">
        <f t="shared" si="338"/>
        <v xml:space="preserve"> មិនចាត់ថ្នាក់</v>
      </c>
      <c r="BQ204" s="53" t="str">
        <f t="shared" si="363"/>
        <v xml:space="preserve"> </v>
      </c>
      <c r="BR204" s="51">
        <f>វត្តមាន!BV204</f>
        <v>0</v>
      </c>
      <c r="BS204" s="51">
        <f>វត្តមាន!BW204</f>
        <v>0</v>
      </c>
      <c r="BT204" s="51">
        <f>វត្តមាន!BX204</f>
        <v>0</v>
      </c>
      <c r="BU204" s="51">
        <f>វត្តមាន!BY204</f>
        <v>0</v>
      </c>
      <c r="BV204" s="8"/>
      <c r="BW204" s="9" t="str">
        <f t="shared" ref="BW204:BW259" si="402">IF(BV204=0," ",IF(BV204&gt;=67,"A",IF(BV204&gt;=60,"B",IF(BV204&gt;=52,"C",IF(BV204&gt;=45,"D",IF(BV204&gt;=37,"E",IF(BV204&lt;37,"F")))))))</f>
        <v xml:space="preserve"> </v>
      </c>
      <c r="BX204" s="8"/>
      <c r="BY204" s="9" t="str">
        <f t="shared" ref="BY204:BY259" si="403">IF(BX204=0," ",IF(BX204&gt;=112,"A",IF(BX204&gt;=100,"B",IF(BX204&gt;=87,"C",IF(BX204&gt;=75,"D",IF(BX204&gt;=62,"E",IF(BX204&lt;62,"F")))))))</f>
        <v xml:space="preserve"> </v>
      </c>
      <c r="BZ204" s="8"/>
      <c r="CA204" s="9" t="str">
        <f t="shared" ref="CA204:CA259" si="404">IF(BZ204=0," ",IF(BZ204&gt;=67,"A",IF(BZ204&gt;=60,"B",IF(BZ204&gt;=52,"C",IF(BZ204&gt;=45,"D",IF(BZ204&gt;=37,"E",IF(BZ204&lt;37,"F")))))))</f>
        <v xml:space="preserve"> </v>
      </c>
      <c r="CB204" s="8"/>
      <c r="CC204" s="9" t="str">
        <f t="shared" ref="CC204:CC259" si="405">IF(CB204=0," ",IF(CB204&gt;=67,"A",IF(CB204&gt;=60,"B",IF(CB204&gt;=52,"C",IF(CB204&gt;=45,"D",IF(CB204&gt;=37,"E",IF(CB204&lt;37,"F")))))))</f>
        <v xml:space="preserve"> </v>
      </c>
      <c r="CD204" s="8"/>
      <c r="CE204" s="9" t="str">
        <f t="shared" ref="CE204:CE259" si="406">IF(CD204=0," ",IF(CD204&gt;=67,"A",IF(CD204&gt;=60,"B",IF(CD204&gt;=52,"C",IF(CD204&gt;=45,"D",IF(CD204&gt;=37,"E",IF(CD204&lt;37,"F")))))))</f>
        <v xml:space="preserve"> </v>
      </c>
      <c r="CF204" s="8"/>
      <c r="CG204" s="9" t="str">
        <f t="shared" ref="CG204:CG259" si="407">IF(CF204=0," ",IF(CF204&gt;=45,"A",IF(CF204&gt;=40,"B",IF(CF204&gt;=35,"C",IF(CF204&gt;=30,"D",IF(CF204&gt;=25,"E",IF(CF204&lt;25,"F")))))))</f>
        <v xml:space="preserve"> </v>
      </c>
      <c r="CH204" s="8"/>
      <c r="CI204" s="9" t="str">
        <f t="shared" ref="CI204:CI259" si="408">IF(CH204=0," ",IF(CH204&gt;=45,"A",IF(CH204&gt;=40,"B",IF(CH204&gt;=35,"C",IF(CH204&gt;=30,"D",IF(CH204&gt;=25,"E",IF(CH204&lt;25,"F")))))))</f>
        <v xml:space="preserve"> </v>
      </c>
      <c r="CJ204" s="8"/>
      <c r="CK204" s="9" t="str">
        <f t="shared" ref="CK204:CK259" si="409">IF(CJ204=0," ",IF(CJ204&gt;=45,"A",IF(CJ204&gt;=40,"B",IF(CJ204&gt;=35,"C",IF(CJ204&gt;=30,"D",IF(CJ204&gt;=25,"E",IF(CJ204&lt;25,"F")))))))</f>
        <v xml:space="preserve"> </v>
      </c>
      <c r="CL204" s="8"/>
      <c r="CM204" s="9" t="str">
        <f t="shared" ref="CM204:CM259" si="410">IF(CL204=0," ",IF(CL204&gt;=45,"A",IF(CL204&gt;=40,"B",IF(CL204&gt;=35,"C",IF(CL204&gt;=30,"D",IF(CL204&gt;=25,"E",IF(CL204&lt;25,"F")))))))</f>
        <v xml:space="preserve"> </v>
      </c>
      <c r="CN204" s="8"/>
      <c r="CO204" s="9" t="str">
        <f t="shared" ref="CO204:CO259" si="411">IF(CN204=0," ",IF(CN204&gt;=45,"A",IF(CN204&gt;=40,"B",IF(CN204&gt;=35,"C",IF(CN204&gt;=30,"D",IF(CN204&gt;=25,"E",IF(CN204&lt;25,"F")))))))</f>
        <v xml:space="preserve"> </v>
      </c>
      <c r="CP204" s="8"/>
      <c r="CQ204" s="9" t="str">
        <f t="shared" ref="CQ204:CQ259" si="412">IF(CP204=0," ",IF(CP204&gt;=45,"A",IF(CP204&gt;=40,"B",IF(CP204&gt;=35,"C",IF(CP204&gt;=30,"D",IF(CP204&gt;=25,"E",IF(CP204&lt;25,"F")))))))</f>
        <v xml:space="preserve"> </v>
      </c>
      <c r="CR204" s="2"/>
      <c r="CS204" s="9" t="str">
        <f t="shared" si="339"/>
        <v>F</v>
      </c>
      <c r="CT204" s="53">
        <f t="shared" si="370"/>
        <v>0</v>
      </c>
      <c r="CU204" s="147">
        <f t="shared" si="341"/>
        <v>0</v>
      </c>
      <c r="CV204" s="164" t="str">
        <f t="shared" si="342"/>
        <v xml:space="preserve">មិនចាត់ថ្នាក់ </v>
      </c>
      <c r="CW204" s="164" t="str">
        <f t="shared" si="343"/>
        <v xml:space="preserve"> មិនចាត់ថ្នាក់</v>
      </c>
      <c r="CX204" s="53" t="str">
        <f t="shared" si="364"/>
        <v xml:space="preserve"> </v>
      </c>
      <c r="CY204" s="51">
        <f>វត្តមាន!DF204</f>
        <v>0</v>
      </c>
      <c r="CZ204" s="51">
        <f>វត្តមាន!DG204</f>
        <v>0</v>
      </c>
      <c r="DA204" s="51">
        <f>វត្តមាន!DH204</f>
        <v>0</v>
      </c>
      <c r="DB204" s="51">
        <f>វត្តមាន!DI204</f>
        <v>0</v>
      </c>
      <c r="DC204" s="8"/>
      <c r="DD204" s="9" t="str">
        <f t="shared" ref="DD204:DD259" si="413">IF(DC204=0," ",IF(DC204&gt;=67,"A",IF(DC204&gt;=60,"B",IF(DC204&gt;=52,"C",IF(DC204&gt;=45,"D",IF(DC204&gt;=37,"E",IF(DC204&lt;37,"F")))))))</f>
        <v xml:space="preserve"> </v>
      </c>
      <c r="DE204" s="8"/>
      <c r="DF204" s="9" t="str">
        <f t="shared" ref="DF204:DF259" si="414">IF(DE204=0," ",IF(DE204&gt;=112,"A",IF(DE204&gt;=100,"B",IF(DE204&gt;=87,"C",IF(DE204&gt;=75,"D",IF(DE204&gt;=62,"E",IF(DE204&lt;62,"F")))))))</f>
        <v xml:space="preserve"> </v>
      </c>
      <c r="DG204" s="8"/>
      <c r="DH204" s="9" t="str">
        <f t="shared" ref="DH204:DH259" si="415">IF(DG204=0," ",IF(DG204&gt;=67,"A",IF(DG204&gt;=60,"B",IF(DG204&gt;=52,"C",IF(DG204&gt;=45,"D",IF(DG204&gt;=37,"E",IF(DG204&lt;37,"F")))))))</f>
        <v xml:space="preserve"> </v>
      </c>
      <c r="DI204" s="8"/>
      <c r="DJ204" s="9" t="str">
        <f t="shared" ref="DJ204:DJ259" si="416">IF(DI204=0," ",IF(DI204&gt;=67,"A",IF(DI204&gt;=60,"B",IF(DI204&gt;=52,"C",IF(DI204&gt;=45,"D",IF(DI204&gt;=37,"E",IF(DI204&lt;37,"F")))))))</f>
        <v xml:space="preserve"> </v>
      </c>
      <c r="DK204" s="8"/>
      <c r="DL204" s="9" t="str">
        <f t="shared" ref="DL204:DL259" si="417">IF(DK204=0," ",IF(DK204&gt;=67,"A",IF(DK204&gt;=60,"B",IF(DK204&gt;=52,"C",IF(DK204&gt;=45,"D",IF(DK204&gt;=37,"E",IF(DK204&lt;37,"F")))))))</f>
        <v xml:space="preserve"> </v>
      </c>
      <c r="DM204" s="8"/>
      <c r="DN204" s="9" t="str">
        <f t="shared" ref="DN204:DN259" si="418">IF(DM204=0," ",IF(DM204&gt;=45,"A",IF(DM204&gt;=40,"B",IF(DM204&gt;=35,"C",IF(DM204&gt;=30,"D",IF(DM204&gt;=25,"E",IF(DM204&lt;25,"F")))))))</f>
        <v xml:space="preserve"> </v>
      </c>
      <c r="DO204" s="8"/>
      <c r="DP204" s="9" t="str">
        <f t="shared" ref="DP204:DP259" si="419">IF(DO204=0," ",IF(DO204&gt;=45,"A",IF(DO204&gt;=40,"B",IF(DO204&gt;=35,"C",IF(DO204&gt;=30,"D",IF(DO204&gt;=25,"E",IF(DO204&lt;25,"F")))))))</f>
        <v xml:space="preserve"> </v>
      </c>
      <c r="DQ204" s="8"/>
      <c r="DR204" s="9" t="str">
        <f t="shared" ref="DR204:DR259" si="420">IF(DQ204=0," ",IF(DQ204&gt;=45,"A",IF(DQ204&gt;=40,"B",IF(DQ204&gt;=35,"C",IF(DQ204&gt;=30,"D",IF(DQ204&gt;=25,"E",IF(DQ204&lt;25,"F")))))))</f>
        <v xml:space="preserve"> </v>
      </c>
      <c r="DS204" s="8"/>
      <c r="DT204" s="9" t="str">
        <f t="shared" ref="DT204:DT259" si="421">IF(DS204=0," ",IF(DS204&gt;=45,"A",IF(DS204&gt;=40,"B",IF(DS204&gt;=35,"C",IF(DS204&gt;=30,"D",IF(DS204&gt;=25,"E",IF(DS204&lt;25,"F")))))))</f>
        <v xml:space="preserve"> </v>
      </c>
      <c r="DU204" s="8"/>
      <c r="DV204" s="9" t="str">
        <f t="shared" ref="DV204:DV259" si="422">IF(DU204=0," ",IF(DU204&gt;=45,"A",IF(DU204&gt;=40,"B",IF(DU204&gt;=35,"C",IF(DU204&gt;=30,"D",IF(DU204&gt;=25,"E",IF(DU204&lt;25,"F")))))))</f>
        <v xml:space="preserve"> </v>
      </c>
      <c r="DW204" s="8"/>
      <c r="DX204" s="9" t="str">
        <f t="shared" ref="DX204:DX259" si="423">IF(DW204=0," ",IF(DW204&gt;=45,"A",IF(DW204&gt;=40,"B",IF(DW204&gt;=35,"C",IF(DW204&gt;=30,"D",IF(DW204&gt;=25,"E",IF(DW204&lt;25,"F")))))))</f>
        <v xml:space="preserve"> </v>
      </c>
      <c r="DY204" s="2"/>
      <c r="DZ204" s="9" t="str">
        <f t="shared" si="344"/>
        <v>F</v>
      </c>
      <c r="EA204" s="53">
        <f t="shared" si="371"/>
        <v>0</v>
      </c>
      <c r="EB204" s="147">
        <f t="shared" si="346"/>
        <v>0</v>
      </c>
      <c r="EC204" s="164" t="str">
        <f t="shared" si="347"/>
        <v xml:space="preserve">មិនចាត់ថ្នាក់ </v>
      </c>
      <c r="ED204" s="164" t="str">
        <f t="shared" si="348"/>
        <v xml:space="preserve"> មិនចាត់ថ្នាក់</v>
      </c>
      <c r="EE204" s="53" t="str">
        <f t="shared" si="365"/>
        <v xml:space="preserve"> </v>
      </c>
      <c r="EF204" s="58">
        <f>វត្តមាន!EP204</f>
        <v>2</v>
      </c>
      <c r="EG204" s="58">
        <f>វត្តមាន!EQ204</f>
        <v>2</v>
      </c>
      <c r="EH204" s="58">
        <f>វត្តមាន!ER204</f>
        <v>2</v>
      </c>
      <c r="EI204" s="58">
        <f>វត្តមាន!ES204</f>
        <v>6</v>
      </c>
      <c r="EJ204" s="67"/>
      <c r="EK204" s="8"/>
      <c r="EL204" s="9" t="str">
        <f t="shared" ref="EL204:EL259" si="424">IF(EK204=0," ",IF(EK204&gt;=67,"A",IF(EK204&gt;=60,"B",IF(EK204&gt;=52,"C",IF(EK204&gt;=45,"D",IF(EK204&gt;=37,"E",IF(EK204&lt;37,"F")))))))</f>
        <v xml:space="preserve"> </v>
      </c>
      <c r="EM204" s="9"/>
      <c r="EN204" s="8"/>
      <c r="EO204" s="9" t="str">
        <f t="shared" ref="EO204:EO259" si="425">IF(EN204=0," ",IF(EN204&gt;=112,"A",IF(EN204&gt;=100,"B",IF(EN204&gt;=87,"C",IF(EN204&gt;=75,"D",IF(EN204&gt;=62,"E",IF(EN204&lt;62,"F")))))))</f>
        <v xml:space="preserve"> </v>
      </c>
      <c r="EP204" s="9"/>
      <c r="EQ204" s="8"/>
      <c r="ER204" s="9" t="str">
        <f t="shared" ref="ER204:ER259" si="426">IF(EQ204=0," ",IF(EQ204&gt;=67,"A",IF(EQ204&gt;=60,"B",IF(EQ204&gt;=52,"C",IF(EQ204&gt;=45,"D",IF(EQ204&gt;=37,"E",IF(EQ204&lt;37,"F")))))))</f>
        <v xml:space="preserve"> </v>
      </c>
      <c r="ES204" s="9"/>
      <c r="ET204" s="8"/>
      <c r="EU204" s="9" t="str">
        <f t="shared" ref="EU204:EU259" si="427">IF(ET204=0," ",IF(ET204&gt;=67,"A",IF(ET204&gt;=60,"B",IF(ET204&gt;=52,"C",IF(ET204&gt;=45,"D",IF(ET204&gt;=37,"E",IF(ET204&lt;37,"F")))))))</f>
        <v xml:space="preserve"> </v>
      </c>
      <c r="EV204" s="9"/>
      <c r="EW204" s="8"/>
      <c r="EX204" s="9" t="str">
        <f t="shared" ref="EX204:EX259" si="428">IF(EW204=0," ",IF(EW204&gt;=67,"A",IF(EW204&gt;=60,"B",IF(EW204&gt;=52,"C",IF(EW204&gt;=45,"D",IF(EW204&gt;=37,"E",IF(EW204&lt;37,"F")))))))</f>
        <v xml:space="preserve"> </v>
      </c>
      <c r="EY204" s="9"/>
      <c r="EZ204" s="8"/>
      <c r="FA204" s="9" t="str">
        <f t="shared" ref="FA204:FA259" si="429">IF(EZ204=0," ",IF(EZ204&gt;=45,"A",IF(EZ204&gt;=40,"B",IF(EZ204&gt;=35,"C",IF(EZ204&gt;=30,"D",IF(EZ204&gt;=25,"E",IF(EZ204&lt;25,"F")))))))</f>
        <v xml:space="preserve"> </v>
      </c>
      <c r="FB204" s="9"/>
      <c r="FC204" s="8"/>
      <c r="FD204" s="9" t="str">
        <f t="shared" ref="FD204:FD259" si="430">IF(FC204=0," ",IF(FC204&gt;=45,"A",IF(FC204&gt;=40,"B",IF(FC204&gt;=35,"C",IF(FC204&gt;=30,"D",IF(FC204&gt;=25,"E",IF(FC204&lt;25,"F")))))))</f>
        <v xml:space="preserve"> </v>
      </c>
      <c r="FE204" s="9"/>
      <c r="FF204" s="8"/>
      <c r="FG204" s="9" t="str">
        <f t="shared" ref="FG204:FG259" si="431">IF(FF204=0," ",IF(FF204&gt;=45,"A",IF(FF204&gt;=40,"B",IF(FF204&gt;=35,"C",IF(FF204&gt;=30,"D",IF(FF204&gt;=25,"E",IF(FF204&lt;25,"F")))))))</f>
        <v xml:space="preserve"> </v>
      </c>
      <c r="FH204" s="9"/>
      <c r="FI204" s="8"/>
      <c r="FJ204" s="9" t="str">
        <f t="shared" ref="FJ204:FJ259" si="432">IF(FI204=0," ",IF(FI204&gt;=45,"A",IF(FI204&gt;=40,"B",IF(FI204&gt;=35,"C",IF(FI204&gt;=30,"D",IF(FI204&gt;=25,"E",IF(FI204&lt;25,"F")))))))</f>
        <v xml:space="preserve"> </v>
      </c>
      <c r="FK204" s="9"/>
      <c r="FL204" s="8"/>
      <c r="FM204" s="9" t="str">
        <f t="shared" ref="FM204:FM259" si="433">IF(FL204=0," ",IF(FL204&gt;=45,"A",IF(FL204&gt;=40,"B",IF(FL204&gt;=35,"C",IF(FL204&gt;=30,"D",IF(FL204&gt;=25,"E",IF(FL204&lt;25,"F")))))))</f>
        <v xml:space="preserve"> </v>
      </c>
      <c r="FN204" s="9"/>
      <c r="FO204" s="8"/>
      <c r="FP204" s="9" t="str">
        <f t="shared" ref="FP204:FP259" si="434">IF(FO204=0," ",IF(FO204&gt;=45,"A",IF(FO204&gt;=40,"B",IF(FO204&gt;=35,"C",IF(FO204&gt;=30,"D",IF(FO204&gt;=25,"E",IF(FO204&lt;25,"F")))))))</f>
        <v xml:space="preserve"> </v>
      </c>
      <c r="FQ204" s="9"/>
      <c r="FR204" s="2"/>
      <c r="FS204" s="9" t="str">
        <f t="shared" ref="FS204:FS259" si="435">IF(FR204=0," ",IF(FR204&gt;=45,"A",IF(FR204&gt;=40,"B",IF(FR204&gt;=35,"C",IF(FR204&gt;=30,"D",IF(FR204&gt;=25,"E",IF(FR204&lt;25,"F")))))))</f>
        <v xml:space="preserve"> </v>
      </c>
      <c r="FT204" s="8">
        <f t="shared" ref="FT204:FT259" si="436">RANK(FQ204,$AG$11:$AG$59)</f>
        <v>47</v>
      </c>
      <c r="FU204" s="53">
        <f t="shared" si="372"/>
        <v>0</v>
      </c>
      <c r="FV204" s="147">
        <f t="shared" si="350"/>
        <v>0</v>
      </c>
      <c r="FW204" s="164" t="str">
        <f t="shared" si="351"/>
        <v xml:space="preserve">មិនចាត់ថ្នាក់ </v>
      </c>
      <c r="FX204" s="164" t="str">
        <f t="shared" si="352"/>
        <v xml:space="preserve"> មិនចាត់ថ្នាក់</v>
      </c>
      <c r="FY204" s="53" t="str">
        <f t="shared" si="366"/>
        <v xml:space="preserve"> </v>
      </c>
      <c r="FZ204" s="58">
        <f>វត្តមាន!FZ204</f>
        <v>2</v>
      </c>
      <c r="GA204" s="58">
        <f>វត្តមាន!GA204</f>
        <v>2</v>
      </c>
      <c r="GB204" s="58">
        <f>វត្តមាន!GB204</f>
        <v>2</v>
      </c>
      <c r="GC204" s="58">
        <f>វត្តមាន!GC204</f>
        <v>6</v>
      </c>
      <c r="GD204" s="69">
        <f t="shared" si="373"/>
        <v>0</v>
      </c>
      <c r="GE204" s="69">
        <f t="shared" ref="GE204:GE211" si="437">FV204</f>
        <v>0</v>
      </c>
      <c r="GF204" s="69">
        <f t="shared" ref="GF204:GF211" si="438">(GD204+GE204)/2</f>
        <v>0</v>
      </c>
      <c r="GG204" s="164" t="str">
        <f t="shared" si="354"/>
        <v xml:space="preserve">មិនចាត់ថ្នាក់ </v>
      </c>
      <c r="GH204" s="164" t="str">
        <f t="shared" si="355"/>
        <v xml:space="preserve"> មិនចាត់ថ្នាក់</v>
      </c>
      <c r="GI204" s="53" t="str">
        <f t="shared" si="367"/>
        <v xml:space="preserve"> </v>
      </c>
      <c r="GJ204" s="2">
        <f t="shared" si="374"/>
        <v>4</v>
      </c>
      <c r="GK204" s="2">
        <f t="shared" si="375"/>
        <v>4</v>
      </c>
      <c r="GL204" s="2">
        <f t="shared" si="376"/>
        <v>4</v>
      </c>
      <c r="GM204" s="2">
        <f t="shared" si="377"/>
        <v>12</v>
      </c>
    </row>
    <row r="205" spans="1:195" hidden="1">
      <c r="A205" s="2"/>
      <c r="B205" s="2"/>
      <c r="C205" s="2">
        <f>ប្រវត្តិរូបសិស្ស!C205</f>
        <v>0</v>
      </c>
      <c r="D205" s="2">
        <f>ប្រវត្តិរូបសិស្ស!D205</f>
        <v>0</v>
      </c>
      <c r="E205" s="7">
        <f>ប្រវត្តិរូបសិស្ស!E205</f>
        <v>0</v>
      </c>
      <c r="F205" s="7">
        <f>ប្រវត្តិរូបសិស្ស!G205</f>
        <v>0</v>
      </c>
      <c r="G205" s="8"/>
      <c r="H205" s="9" t="str">
        <f t="shared" si="378"/>
        <v xml:space="preserve"> </v>
      </c>
      <c r="I205" s="8"/>
      <c r="J205" s="9" t="str">
        <f t="shared" si="379"/>
        <v xml:space="preserve"> </v>
      </c>
      <c r="K205" s="8"/>
      <c r="L205" s="9" t="str">
        <f t="shared" si="380"/>
        <v xml:space="preserve"> </v>
      </c>
      <c r="M205" s="8"/>
      <c r="N205" s="9" t="str">
        <f t="shared" si="381"/>
        <v xml:space="preserve"> </v>
      </c>
      <c r="O205" s="8"/>
      <c r="P205" s="9" t="str">
        <f t="shared" si="382"/>
        <v xml:space="preserve"> </v>
      </c>
      <c r="Q205" s="8"/>
      <c r="R205" s="9" t="str">
        <f t="shared" si="383"/>
        <v xml:space="preserve"> </v>
      </c>
      <c r="S205" s="8"/>
      <c r="T205" s="9" t="str">
        <f t="shared" si="384"/>
        <v xml:space="preserve"> </v>
      </c>
      <c r="U205" s="8"/>
      <c r="V205" s="9" t="str">
        <f t="shared" si="385"/>
        <v xml:space="preserve"> </v>
      </c>
      <c r="W205" s="8"/>
      <c r="X205" s="9" t="str">
        <f t="shared" si="386"/>
        <v xml:space="preserve"> </v>
      </c>
      <c r="Y205" s="9"/>
      <c r="Z205" s="8"/>
      <c r="AA205" s="9" t="str">
        <f t="shared" si="387"/>
        <v xml:space="preserve"> </v>
      </c>
      <c r="AB205" s="8"/>
      <c r="AC205" s="9" t="str">
        <f t="shared" si="388"/>
        <v xml:space="preserve"> </v>
      </c>
      <c r="AD205" s="2"/>
      <c r="AE205" s="9" t="str">
        <f t="shared" si="389"/>
        <v>F</v>
      </c>
      <c r="AF205" s="53">
        <f t="shared" si="368"/>
        <v>0</v>
      </c>
      <c r="AG205" s="147">
        <f t="shared" si="390"/>
        <v>0</v>
      </c>
      <c r="AH205" s="164" t="str">
        <f t="shared" si="360"/>
        <v xml:space="preserve">មិនចាត់ថ្នាក់ </v>
      </c>
      <c r="AI205" s="164" t="str">
        <f t="shared" si="361"/>
        <v xml:space="preserve"> មិនចាត់ថ្នាក់</v>
      </c>
      <c r="AJ205" s="53" t="str">
        <f t="shared" si="362"/>
        <v xml:space="preserve"> </v>
      </c>
      <c r="AK205" s="53">
        <f>វត្តមាន!BV205</f>
        <v>0</v>
      </c>
      <c r="AL205" s="53">
        <f>វត្តមាន!BW205</f>
        <v>0</v>
      </c>
      <c r="AM205" s="53">
        <f>វត្តមាន!BX205</f>
        <v>0</v>
      </c>
      <c r="AN205" s="53">
        <f>វត្តមាន!BY205</f>
        <v>0</v>
      </c>
      <c r="AO205" s="8"/>
      <c r="AP205" s="9" t="str">
        <f t="shared" si="391"/>
        <v xml:space="preserve"> </v>
      </c>
      <c r="AQ205" s="8"/>
      <c r="AR205" s="9" t="str">
        <f t="shared" si="392"/>
        <v xml:space="preserve"> </v>
      </c>
      <c r="AS205" s="8"/>
      <c r="AT205" s="9" t="str">
        <f t="shared" si="393"/>
        <v xml:space="preserve"> </v>
      </c>
      <c r="AU205" s="8"/>
      <c r="AV205" s="9" t="str">
        <f t="shared" si="394"/>
        <v xml:space="preserve"> </v>
      </c>
      <c r="AW205" s="8"/>
      <c r="AX205" s="9" t="str">
        <f t="shared" si="395"/>
        <v xml:space="preserve"> </v>
      </c>
      <c r="AY205" s="8"/>
      <c r="AZ205" s="9" t="str">
        <f t="shared" si="396"/>
        <v xml:space="preserve"> </v>
      </c>
      <c r="BA205" s="8"/>
      <c r="BB205" s="9" t="str">
        <f t="shared" si="397"/>
        <v xml:space="preserve"> </v>
      </c>
      <c r="BC205" s="8"/>
      <c r="BD205" s="9" t="str">
        <f t="shared" si="398"/>
        <v xml:space="preserve"> </v>
      </c>
      <c r="BE205" s="8"/>
      <c r="BF205" s="9" t="str">
        <f t="shared" si="399"/>
        <v xml:space="preserve"> </v>
      </c>
      <c r="BG205" s="8"/>
      <c r="BH205" s="9" t="str">
        <f t="shared" si="400"/>
        <v xml:space="preserve"> </v>
      </c>
      <c r="BI205" s="8"/>
      <c r="BJ205" s="9" t="str">
        <f t="shared" si="401"/>
        <v xml:space="preserve"> </v>
      </c>
      <c r="BK205" s="2"/>
      <c r="BL205" s="9" t="str">
        <f t="shared" si="334"/>
        <v>F</v>
      </c>
      <c r="BM205" s="53">
        <f t="shared" si="369"/>
        <v>0</v>
      </c>
      <c r="BN205" s="147">
        <f t="shared" si="336"/>
        <v>0</v>
      </c>
      <c r="BO205" s="164" t="str">
        <f t="shared" si="337"/>
        <v xml:space="preserve">មិនចាត់ថ្នាក់ </v>
      </c>
      <c r="BP205" s="164" t="str">
        <f t="shared" si="338"/>
        <v xml:space="preserve"> មិនចាត់ថ្នាក់</v>
      </c>
      <c r="BQ205" s="53" t="str">
        <f t="shared" si="363"/>
        <v xml:space="preserve"> </v>
      </c>
      <c r="BR205" s="51">
        <f>វត្តមាន!BV205</f>
        <v>0</v>
      </c>
      <c r="BS205" s="51">
        <f>វត្តមាន!BW205</f>
        <v>0</v>
      </c>
      <c r="BT205" s="51">
        <f>វត្តមាន!BX205</f>
        <v>0</v>
      </c>
      <c r="BU205" s="51">
        <f>វត្តមាន!BY205</f>
        <v>0</v>
      </c>
      <c r="BV205" s="8"/>
      <c r="BW205" s="9" t="str">
        <f t="shared" si="402"/>
        <v xml:space="preserve"> </v>
      </c>
      <c r="BX205" s="8"/>
      <c r="BY205" s="9" t="str">
        <f t="shared" si="403"/>
        <v xml:space="preserve"> </v>
      </c>
      <c r="BZ205" s="8"/>
      <c r="CA205" s="9" t="str">
        <f t="shared" si="404"/>
        <v xml:space="preserve"> </v>
      </c>
      <c r="CB205" s="8"/>
      <c r="CC205" s="9" t="str">
        <f t="shared" si="405"/>
        <v xml:space="preserve"> </v>
      </c>
      <c r="CD205" s="8"/>
      <c r="CE205" s="9" t="str">
        <f t="shared" si="406"/>
        <v xml:space="preserve"> </v>
      </c>
      <c r="CF205" s="8"/>
      <c r="CG205" s="9" t="str">
        <f t="shared" si="407"/>
        <v xml:space="preserve"> </v>
      </c>
      <c r="CH205" s="8"/>
      <c r="CI205" s="9" t="str">
        <f t="shared" si="408"/>
        <v xml:space="preserve"> </v>
      </c>
      <c r="CJ205" s="8"/>
      <c r="CK205" s="9" t="str">
        <f t="shared" si="409"/>
        <v xml:space="preserve"> </v>
      </c>
      <c r="CL205" s="8"/>
      <c r="CM205" s="9" t="str">
        <f t="shared" si="410"/>
        <v xml:space="preserve"> </v>
      </c>
      <c r="CN205" s="8"/>
      <c r="CO205" s="9" t="str">
        <f t="shared" si="411"/>
        <v xml:space="preserve"> </v>
      </c>
      <c r="CP205" s="8"/>
      <c r="CQ205" s="9" t="str">
        <f t="shared" si="412"/>
        <v xml:space="preserve"> </v>
      </c>
      <c r="CR205" s="2"/>
      <c r="CS205" s="9" t="str">
        <f t="shared" si="339"/>
        <v>F</v>
      </c>
      <c r="CT205" s="53">
        <f t="shared" si="370"/>
        <v>0</v>
      </c>
      <c r="CU205" s="147">
        <f t="shared" si="341"/>
        <v>0</v>
      </c>
      <c r="CV205" s="164" t="str">
        <f t="shared" si="342"/>
        <v xml:space="preserve">មិនចាត់ថ្នាក់ </v>
      </c>
      <c r="CW205" s="164" t="str">
        <f t="shared" si="343"/>
        <v xml:space="preserve"> មិនចាត់ថ្នាក់</v>
      </c>
      <c r="CX205" s="53" t="str">
        <f t="shared" si="364"/>
        <v xml:space="preserve"> </v>
      </c>
      <c r="CY205" s="51">
        <f>វត្តមាន!DF205</f>
        <v>0</v>
      </c>
      <c r="CZ205" s="51">
        <f>វត្តមាន!DG205</f>
        <v>0</v>
      </c>
      <c r="DA205" s="51">
        <f>វត្តមាន!DH205</f>
        <v>0</v>
      </c>
      <c r="DB205" s="51">
        <f>វត្តមាន!DI205</f>
        <v>0</v>
      </c>
      <c r="DC205" s="8"/>
      <c r="DD205" s="9" t="str">
        <f t="shared" si="413"/>
        <v xml:space="preserve"> </v>
      </c>
      <c r="DE205" s="8"/>
      <c r="DF205" s="9" t="str">
        <f t="shared" si="414"/>
        <v xml:space="preserve"> </v>
      </c>
      <c r="DG205" s="8"/>
      <c r="DH205" s="9" t="str">
        <f t="shared" si="415"/>
        <v xml:space="preserve"> </v>
      </c>
      <c r="DI205" s="8"/>
      <c r="DJ205" s="9" t="str">
        <f t="shared" si="416"/>
        <v xml:space="preserve"> </v>
      </c>
      <c r="DK205" s="8"/>
      <c r="DL205" s="9" t="str">
        <f t="shared" si="417"/>
        <v xml:space="preserve"> </v>
      </c>
      <c r="DM205" s="8"/>
      <c r="DN205" s="9" t="str">
        <f t="shared" si="418"/>
        <v xml:space="preserve"> </v>
      </c>
      <c r="DO205" s="8"/>
      <c r="DP205" s="9" t="str">
        <f t="shared" si="419"/>
        <v xml:space="preserve"> </v>
      </c>
      <c r="DQ205" s="8"/>
      <c r="DR205" s="9" t="str">
        <f t="shared" si="420"/>
        <v xml:space="preserve"> </v>
      </c>
      <c r="DS205" s="8"/>
      <c r="DT205" s="9" t="str">
        <f t="shared" si="421"/>
        <v xml:space="preserve"> </v>
      </c>
      <c r="DU205" s="8"/>
      <c r="DV205" s="9" t="str">
        <f t="shared" si="422"/>
        <v xml:space="preserve"> </v>
      </c>
      <c r="DW205" s="8"/>
      <c r="DX205" s="9" t="str">
        <f t="shared" si="423"/>
        <v xml:space="preserve"> </v>
      </c>
      <c r="DY205" s="2"/>
      <c r="DZ205" s="9" t="str">
        <f t="shared" si="344"/>
        <v>F</v>
      </c>
      <c r="EA205" s="53">
        <f t="shared" si="371"/>
        <v>0</v>
      </c>
      <c r="EB205" s="147">
        <f t="shared" si="346"/>
        <v>0</v>
      </c>
      <c r="EC205" s="164" t="str">
        <f t="shared" si="347"/>
        <v xml:space="preserve">មិនចាត់ថ្នាក់ </v>
      </c>
      <c r="ED205" s="164" t="str">
        <f t="shared" si="348"/>
        <v xml:space="preserve"> មិនចាត់ថ្នាក់</v>
      </c>
      <c r="EE205" s="53" t="str">
        <f t="shared" si="365"/>
        <v xml:space="preserve"> </v>
      </c>
      <c r="EF205" s="58">
        <f>វត្តមាន!EP205</f>
        <v>2</v>
      </c>
      <c r="EG205" s="58">
        <f>វត្តមាន!EQ205</f>
        <v>2</v>
      </c>
      <c r="EH205" s="58">
        <f>វត្តមាន!ER205</f>
        <v>2</v>
      </c>
      <c r="EI205" s="58">
        <f>វត្តមាន!ES205</f>
        <v>6</v>
      </c>
      <c r="EJ205" s="67"/>
      <c r="EK205" s="8"/>
      <c r="EL205" s="9" t="str">
        <f t="shared" si="424"/>
        <v xml:space="preserve"> </v>
      </c>
      <c r="EM205" s="9"/>
      <c r="EN205" s="8"/>
      <c r="EO205" s="9" t="str">
        <f t="shared" si="425"/>
        <v xml:space="preserve"> </v>
      </c>
      <c r="EP205" s="9"/>
      <c r="EQ205" s="8"/>
      <c r="ER205" s="9" t="str">
        <f t="shared" si="426"/>
        <v xml:space="preserve"> </v>
      </c>
      <c r="ES205" s="9"/>
      <c r="ET205" s="8"/>
      <c r="EU205" s="9" t="str">
        <f t="shared" si="427"/>
        <v xml:space="preserve"> </v>
      </c>
      <c r="EV205" s="9"/>
      <c r="EW205" s="8"/>
      <c r="EX205" s="9" t="str">
        <f t="shared" si="428"/>
        <v xml:space="preserve"> </v>
      </c>
      <c r="EY205" s="9"/>
      <c r="EZ205" s="8"/>
      <c r="FA205" s="9" t="str">
        <f t="shared" si="429"/>
        <v xml:space="preserve"> </v>
      </c>
      <c r="FB205" s="9"/>
      <c r="FC205" s="8"/>
      <c r="FD205" s="9" t="str">
        <f t="shared" si="430"/>
        <v xml:space="preserve"> </v>
      </c>
      <c r="FE205" s="9"/>
      <c r="FF205" s="8"/>
      <c r="FG205" s="9" t="str">
        <f t="shared" si="431"/>
        <v xml:space="preserve"> </v>
      </c>
      <c r="FH205" s="9"/>
      <c r="FI205" s="8"/>
      <c r="FJ205" s="9" t="str">
        <f t="shared" si="432"/>
        <v xml:space="preserve"> </v>
      </c>
      <c r="FK205" s="9"/>
      <c r="FL205" s="8"/>
      <c r="FM205" s="9" t="str">
        <f t="shared" si="433"/>
        <v xml:space="preserve"> </v>
      </c>
      <c r="FN205" s="9"/>
      <c r="FO205" s="8"/>
      <c r="FP205" s="9" t="str">
        <f t="shared" si="434"/>
        <v xml:space="preserve"> </v>
      </c>
      <c r="FQ205" s="9"/>
      <c r="FR205" s="2"/>
      <c r="FS205" s="9" t="str">
        <f t="shared" si="435"/>
        <v xml:space="preserve"> </v>
      </c>
      <c r="FT205" s="8">
        <f t="shared" si="436"/>
        <v>47</v>
      </c>
      <c r="FU205" s="53">
        <f t="shared" si="372"/>
        <v>0</v>
      </c>
      <c r="FV205" s="147">
        <f t="shared" si="350"/>
        <v>0</v>
      </c>
      <c r="FW205" s="164" t="str">
        <f t="shared" si="351"/>
        <v xml:space="preserve">មិនចាត់ថ្នាក់ </v>
      </c>
      <c r="FX205" s="164" t="str">
        <f t="shared" si="352"/>
        <v xml:space="preserve"> មិនចាត់ថ្នាក់</v>
      </c>
      <c r="FY205" s="53" t="str">
        <f t="shared" si="366"/>
        <v xml:space="preserve"> </v>
      </c>
      <c r="FZ205" s="58">
        <f>វត្តមាន!FZ205</f>
        <v>2</v>
      </c>
      <c r="GA205" s="58">
        <f>វត្តមាន!GA205</f>
        <v>2</v>
      </c>
      <c r="GB205" s="58">
        <f>វត្តមាន!GB205</f>
        <v>2</v>
      </c>
      <c r="GC205" s="58">
        <f>វត្តមាន!GC205</f>
        <v>6</v>
      </c>
      <c r="GD205" s="69">
        <f t="shared" si="373"/>
        <v>0</v>
      </c>
      <c r="GE205" s="69">
        <f t="shared" si="437"/>
        <v>0</v>
      </c>
      <c r="GF205" s="69">
        <f t="shared" si="438"/>
        <v>0</v>
      </c>
      <c r="GG205" s="164" t="str">
        <f t="shared" si="354"/>
        <v xml:space="preserve">មិនចាត់ថ្នាក់ </v>
      </c>
      <c r="GH205" s="164" t="str">
        <f t="shared" si="355"/>
        <v xml:space="preserve"> មិនចាត់ថ្នាក់</v>
      </c>
      <c r="GI205" s="53" t="str">
        <f t="shared" si="367"/>
        <v xml:space="preserve"> </v>
      </c>
      <c r="GJ205" s="2">
        <f t="shared" si="374"/>
        <v>4</v>
      </c>
      <c r="GK205" s="2">
        <f t="shared" si="375"/>
        <v>4</v>
      </c>
      <c r="GL205" s="2">
        <f t="shared" si="376"/>
        <v>4</v>
      </c>
      <c r="GM205" s="2">
        <f t="shared" si="377"/>
        <v>12</v>
      </c>
    </row>
    <row r="206" spans="1:195" hidden="1">
      <c r="A206" s="2"/>
      <c r="B206" s="2"/>
      <c r="C206" s="2">
        <f>ប្រវត្តិរូបសិស្ស!C206</f>
        <v>0</v>
      </c>
      <c r="D206" s="2">
        <f>ប្រវត្តិរូបសិស្ស!D206</f>
        <v>0</v>
      </c>
      <c r="E206" s="7">
        <f>ប្រវត្តិរូបសិស្ស!E206</f>
        <v>0</v>
      </c>
      <c r="F206" s="7">
        <f>ប្រវត្តិរូបសិស្ស!G206</f>
        <v>0</v>
      </c>
      <c r="G206" s="8"/>
      <c r="H206" s="9" t="str">
        <f t="shared" si="378"/>
        <v xml:space="preserve"> </v>
      </c>
      <c r="I206" s="8"/>
      <c r="J206" s="9" t="str">
        <f t="shared" si="379"/>
        <v xml:space="preserve"> </v>
      </c>
      <c r="K206" s="8"/>
      <c r="L206" s="9" t="str">
        <f t="shared" si="380"/>
        <v xml:space="preserve"> </v>
      </c>
      <c r="M206" s="8"/>
      <c r="N206" s="9" t="str">
        <f t="shared" si="381"/>
        <v xml:space="preserve"> </v>
      </c>
      <c r="O206" s="8"/>
      <c r="P206" s="9" t="str">
        <f t="shared" si="382"/>
        <v xml:space="preserve"> </v>
      </c>
      <c r="Q206" s="8"/>
      <c r="R206" s="9" t="str">
        <f t="shared" si="383"/>
        <v xml:space="preserve"> </v>
      </c>
      <c r="S206" s="8"/>
      <c r="T206" s="9" t="str">
        <f t="shared" si="384"/>
        <v xml:space="preserve"> </v>
      </c>
      <c r="U206" s="8"/>
      <c r="V206" s="9" t="str">
        <f t="shared" si="385"/>
        <v xml:space="preserve"> </v>
      </c>
      <c r="W206" s="8"/>
      <c r="X206" s="9" t="str">
        <f t="shared" si="386"/>
        <v xml:space="preserve"> </v>
      </c>
      <c r="Y206" s="9"/>
      <c r="Z206" s="8"/>
      <c r="AA206" s="9" t="str">
        <f t="shared" si="387"/>
        <v xml:space="preserve"> </v>
      </c>
      <c r="AB206" s="8"/>
      <c r="AC206" s="9" t="str">
        <f t="shared" si="388"/>
        <v xml:space="preserve"> </v>
      </c>
      <c r="AD206" s="2"/>
      <c r="AE206" s="9" t="str">
        <f t="shared" si="389"/>
        <v>F</v>
      </c>
      <c r="AF206" s="53">
        <f t="shared" si="368"/>
        <v>0</v>
      </c>
      <c r="AG206" s="147">
        <f t="shared" si="390"/>
        <v>0</v>
      </c>
      <c r="AH206" s="164" t="str">
        <f t="shared" si="360"/>
        <v xml:space="preserve">មិនចាត់ថ្នាក់ </v>
      </c>
      <c r="AI206" s="164" t="str">
        <f t="shared" si="361"/>
        <v xml:space="preserve"> មិនចាត់ថ្នាក់</v>
      </c>
      <c r="AJ206" s="53" t="str">
        <f t="shared" si="362"/>
        <v xml:space="preserve"> </v>
      </c>
      <c r="AK206" s="53">
        <f>វត្តមាន!BV206</f>
        <v>0</v>
      </c>
      <c r="AL206" s="53">
        <f>វត្តមាន!BW206</f>
        <v>0</v>
      </c>
      <c r="AM206" s="53">
        <f>វត្តមាន!BX206</f>
        <v>0</v>
      </c>
      <c r="AN206" s="53">
        <f>វត្តមាន!BY206</f>
        <v>0</v>
      </c>
      <c r="AO206" s="8"/>
      <c r="AP206" s="9" t="str">
        <f t="shared" si="391"/>
        <v xml:space="preserve"> </v>
      </c>
      <c r="AQ206" s="8"/>
      <c r="AR206" s="9" t="str">
        <f t="shared" si="392"/>
        <v xml:space="preserve"> </v>
      </c>
      <c r="AS206" s="8"/>
      <c r="AT206" s="9" t="str">
        <f t="shared" si="393"/>
        <v xml:space="preserve"> </v>
      </c>
      <c r="AU206" s="8"/>
      <c r="AV206" s="9" t="str">
        <f t="shared" si="394"/>
        <v xml:space="preserve"> </v>
      </c>
      <c r="AW206" s="8"/>
      <c r="AX206" s="9" t="str">
        <f t="shared" si="395"/>
        <v xml:space="preserve"> </v>
      </c>
      <c r="AY206" s="8"/>
      <c r="AZ206" s="9" t="str">
        <f t="shared" si="396"/>
        <v xml:space="preserve"> </v>
      </c>
      <c r="BA206" s="8"/>
      <c r="BB206" s="9" t="str">
        <f t="shared" si="397"/>
        <v xml:space="preserve"> </v>
      </c>
      <c r="BC206" s="8"/>
      <c r="BD206" s="9" t="str">
        <f t="shared" si="398"/>
        <v xml:space="preserve"> </v>
      </c>
      <c r="BE206" s="8"/>
      <c r="BF206" s="9" t="str">
        <f t="shared" si="399"/>
        <v xml:space="preserve"> </v>
      </c>
      <c r="BG206" s="8"/>
      <c r="BH206" s="9" t="str">
        <f t="shared" si="400"/>
        <v xml:space="preserve"> </v>
      </c>
      <c r="BI206" s="8"/>
      <c r="BJ206" s="9" t="str">
        <f t="shared" si="401"/>
        <v xml:space="preserve"> </v>
      </c>
      <c r="BK206" s="2"/>
      <c r="BL206" s="9" t="str">
        <f t="shared" si="334"/>
        <v>F</v>
      </c>
      <c r="BM206" s="53">
        <f t="shared" si="369"/>
        <v>0</v>
      </c>
      <c r="BN206" s="147">
        <f t="shared" si="336"/>
        <v>0</v>
      </c>
      <c r="BO206" s="164" t="str">
        <f t="shared" si="337"/>
        <v xml:space="preserve">មិនចាត់ថ្នាក់ </v>
      </c>
      <c r="BP206" s="164" t="str">
        <f t="shared" si="338"/>
        <v xml:space="preserve"> មិនចាត់ថ្នាក់</v>
      </c>
      <c r="BQ206" s="53" t="str">
        <f t="shared" si="363"/>
        <v xml:space="preserve"> </v>
      </c>
      <c r="BR206" s="51">
        <f>វត្តមាន!BV206</f>
        <v>0</v>
      </c>
      <c r="BS206" s="51">
        <f>វត្តមាន!BW206</f>
        <v>0</v>
      </c>
      <c r="BT206" s="51">
        <f>វត្តមាន!BX206</f>
        <v>0</v>
      </c>
      <c r="BU206" s="51">
        <f>វត្តមាន!BY206</f>
        <v>0</v>
      </c>
      <c r="BV206" s="8"/>
      <c r="BW206" s="9" t="str">
        <f t="shared" si="402"/>
        <v xml:space="preserve"> </v>
      </c>
      <c r="BX206" s="8"/>
      <c r="BY206" s="9" t="str">
        <f t="shared" si="403"/>
        <v xml:space="preserve"> </v>
      </c>
      <c r="BZ206" s="8"/>
      <c r="CA206" s="9" t="str">
        <f t="shared" si="404"/>
        <v xml:space="preserve"> </v>
      </c>
      <c r="CB206" s="8"/>
      <c r="CC206" s="9" t="str">
        <f t="shared" si="405"/>
        <v xml:space="preserve"> </v>
      </c>
      <c r="CD206" s="8"/>
      <c r="CE206" s="9" t="str">
        <f t="shared" si="406"/>
        <v xml:space="preserve"> </v>
      </c>
      <c r="CF206" s="8"/>
      <c r="CG206" s="9" t="str">
        <f t="shared" si="407"/>
        <v xml:space="preserve"> </v>
      </c>
      <c r="CH206" s="8"/>
      <c r="CI206" s="9" t="str">
        <f t="shared" si="408"/>
        <v xml:space="preserve"> </v>
      </c>
      <c r="CJ206" s="8"/>
      <c r="CK206" s="9" t="str">
        <f t="shared" si="409"/>
        <v xml:space="preserve"> </v>
      </c>
      <c r="CL206" s="8"/>
      <c r="CM206" s="9" t="str">
        <f t="shared" si="410"/>
        <v xml:space="preserve"> </v>
      </c>
      <c r="CN206" s="8"/>
      <c r="CO206" s="9" t="str">
        <f t="shared" si="411"/>
        <v xml:space="preserve"> </v>
      </c>
      <c r="CP206" s="8"/>
      <c r="CQ206" s="9" t="str">
        <f t="shared" si="412"/>
        <v xml:space="preserve"> </v>
      </c>
      <c r="CR206" s="2"/>
      <c r="CS206" s="9" t="str">
        <f t="shared" si="339"/>
        <v>F</v>
      </c>
      <c r="CT206" s="53">
        <f t="shared" si="370"/>
        <v>0</v>
      </c>
      <c r="CU206" s="147">
        <f t="shared" si="341"/>
        <v>0</v>
      </c>
      <c r="CV206" s="164" t="str">
        <f t="shared" si="342"/>
        <v xml:space="preserve">មិនចាត់ថ្នាក់ </v>
      </c>
      <c r="CW206" s="164" t="str">
        <f t="shared" si="343"/>
        <v xml:space="preserve"> មិនចាត់ថ្នាក់</v>
      </c>
      <c r="CX206" s="53" t="str">
        <f t="shared" si="364"/>
        <v xml:space="preserve"> </v>
      </c>
      <c r="CY206" s="51">
        <f>វត្តមាន!DF206</f>
        <v>0</v>
      </c>
      <c r="CZ206" s="51">
        <f>វត្តមាន!DG206</f>
        <v>0</v>
      </c>
      <c r="DA206" s="51">
        <f>វត្តមាន!DH206</f>
        <v>0</v>
      </c>
      <c r="DB206" s="51">
        <f>វត្តមាន!DI206</f>
        <v>0</v>
      </c>
      <c r="DC206" s="8"/>
      <c r="DD206" s="9" t="str">
        <f t="shared" si="413"/>
        <v xml:space="preserve"> </v>
      </c>
      <c r="DE206" s="8"/>
      <c r="DF206" s="9" t="str">
        <f t="shared" si="414"/>
        <v xml:space="preserve"> </v>
      </c>
      <c r="DG206" s="8"/>
      <c r="DH206" s="9" t="str">
        <f t="shared" si="415"/>
        <v xml:space="preserve"> </v>
      </c>
      <c r="DI206" s="8"/>
      <c r="DJ206" s="9" t="str">
        <f t="shared" si="416"/>
        <v xml:space="preserve"> </v>
      </c>
      <c r="DK206" s="8"/>
      <c r="DL206" s="9" t="str">
        <f t="shared" si="417"/>
        <v xml:space="preserve"> </v>
      </c>
      <c r="DM206" s="8"/>
      <c r="DN206" s="9" t="str">
        <f t="shared" si="418"/>
        <v xml:space="preserve"> </v>
      </c>
      <c r="DO206" s="8"/>
      <c r="DP206" s="9" t="str">
        <f t="shared" si="419"/>
        <v xml:space="preserve"> </v>
      </c>
      <c r="DQ206" s="8"/>
      <c r="DR206" s="9" t="str">
        <f t="shared" si="420"/>
        <v xml:space="preserve"> </v>
      </c>
      <c r="DS206" s="8"/>
      <c r="DT206" s="9" t="str">
        <f t="shared" si="421"/>
        <v xml:space="preserve"> </v>
      </c>
      <c r="DU206" s="8"/>
      <c r="DV206" s="9" t="str">
        <f t="shared" si="422"/>
        <v xml:space="preserve"> </v>
      </c>
      <c r="DW206" s="8"/>
      <c r="DX206" s="9" t="str">
        <f t="shared" si="423"/>
        <v xml:space="preserve"> </v>
      </c>
      <c r="DY206" s="2"/>
      <c r="DZ206" s="9" t="str">
        <f t="shared" si="344"/>
        <v>F</v>
      </c>
      <c r="EA206" s="53">
        <f t="shared" si="371"/>
        <v>0</v>
      </c>
      <c r="EB206" s="147">
        <f t="shared" si="346"/>
        <v>0</v>
      </c>
      <c r="EC206" s="164" t="str">
        <f t="shared" si="347"/>
        <v xml:space="preserve">មិនចាត់ថ្នាក់ </v>
      </c>
      <c r="ED206" s="164" t="str">
        <f t="shared" si="348"/>
        <v xml:space="preserve"> មិនចាត់ថ្នាក់</v>
      </c>
      <c r="EE206" s="53" t="str">
        <f t="shared" si="365"/>
        <v xml:space="preserve"> </v>
      </c>
      <c r="EF206" s="58">
        <f>វត្តមាន!EP206</f>
        <v>2</v>
      </c>
      <c r="EG206" s="58">
        <f>វត្តមាន!EQ206</f>
        <v>2</v>
      </c>
      <c r="EH206" s="58">
        <f>វត្តមាន!ER206</f>
        <v>2</v>
      </c>
      <c r="EI206" s="58">
        <f>វត្តមាន!ES206</f>
        <v>6</v>
      </c>
      <c r="EJ206" s="67"/>
      <c r="EK206" s="8"/>
      <c r="EL206" s="9" t="str">
        <f t="shared" si="424"/>
        <v xml:space="preserve"> </v>
      </c>
      <c r="EM206" s="9"/>
      <c r="EN206" s="8"/>
      <c r="EO206" s="9" t="str">
        <f t="shared" si="425"/>
        <v xml:space="preserve"> </v>
      </c>
      <c r="EP206" s="9"/>
      <c r="EQ206" s="8"/>
      <c r="ER206" s="9" t="str">
        <f t="shared" si="426"/>
        <v xml:space="preserve"> </v>
      </c>
      <c r="ES206" s="9"/>
      <c r="ET206" s="8"/>
      <c r="EU206" s="9" t="str">
        <f t="shared" si="427"/>
        <v xml:space="preserve"> </v>
      </c>
      <c r="EV206" s="9"/>
      <c r="EW206" s="8"/>
      <c r="EX206" s="9" t="str">
        <f t="shared" si="428"/>
        <v xml:space="preserve"> </v>
      </c>
      <c r="EY206" s="9"/>
      <c r="EZ206" s="8"/>
      <c r="FA206" s="9" t="str">
        <f t="shared" si="429"/>
        <v xml:space="preserve"> </v>
      </c>
      <c r="FB206" s="9"/>
      <c r="FC206" s="8"/>
      <c r="FD206" s="9" t="str">
        <f t="shared" si="430"/>
        <v xml:space="preserve"> </v>
      </c>
      <c r="FE206" s="9"/>
      <c r="FF206" s="8"/>
      <c r="FG206" s="9" t="str">
        <f t="shared" si="431"/>
        <v xml:space="preserve"> </v>
      </c>
      <c r="FH206" s="9"/>
      <c r="FI206" s="8"/>
      <c r="FJ206" s="9" t="str">
        <f t="shared" si="432"/>
        <v xml:space="preserve"> </v>
      </c>
      <c r="FK206" s="9"/>
      <c r="FL206" s="8"/>
      <c r="FM206" s="9" t="str">
        <f t="shared" si="433"/>
        <v xml:space="preserve"> </v>
      </c>
      <c r="FN206" s="9"/>
      <c r="FO206" s="8"/>
      <c r="FP206" s="9" t="str">
        <f t="shared" si="434"/>
        <v xml:space="preserve"> </v>
      </c>
      <c r="FQ206" s="9"/>
      <c r="FR206" s="2"/>
      <c r="FS206" s="9" t="str">
        <f t="shared" si="435"/>
        <v xml:space="preserve"> </v>
      </c>
      <c r="FT206" s="8">
        <f t="shared" si="436"/>
        <v>47</v>
      </c>
      <c r="FU206" s="53">
        <f t="shared" si="372"/>
        <v>0</v>
      </c>
      <c r="FV206" s="147">
        <f t="shared" si="350"/>
        <v>0</v>
      </c>
      <c r="FW206" s="164" t="str">
        <f t="shared" si="351"/>
        <v xml:space="preserve">មិនចាត់ថ្នាក់ </v>
      </c>
      <c r="FX206" s="164" t="str">
        <f t="shared" si="352"/>
        <v xml:space="preserve"> មិនចាត់ថ្នាក់</v>
      </c>
      <c r="FY206" s="53" t="str">
        <f t="shared" si="366"/>
        <v xml:space="preserve"> </v>
      </c>
      <c r="FZ206" s="58">
        <f>វត្តមាន!FZ206</f>
        <v>2</v>
      </c>
      <c r="GA206" s="58">
        <f>វត្តមាន!GA206</f>
        <v>2</v>
      </c>
      <c r="GB206" s="58">
        <f>វត្តមាន!GB206</f>
        <v>2</v>
      </c>
      <c r="GC206" s="58">
        <f>វត្តមាន!GC206</f>
        <v>6</v>
      </c>
      <c r="GD206" s="69">
        <f t="shared" si="373"/>
        <v>0</v>
      </c>
      <c r="GE206" s="69">
        <f t="shared" si="437"/>
        <v>0</v>
      </c>
      <c r="GF206" s="69">
        <f t="shared" si="438"/>
        <v>0</v>
      </c>
      <c r="GG206" s="164" t="str">
        <f t="shared" si="354"/>
        <v xml:space="preserve">មិនចាត់ថ្នាក់ </v>
      </c>
      <c r="GH206" s="164" t="str">
        <f t="shared" si="355"/>
        <v xml:space="preserve"> មិនចាត់ថ្នាក់</v>
      </c>
      <c r="GI206" s="53" t="str">
        <f t="shared" si="367"/>
        <v xml:space="preserve"> </v>
      </c>
      <c r="GJ206" s="2">
        <f t="shared" si="374"/>
        <v>4</v>
      </c>
      <c r="GK206" s="2">
        <f t="shared" si="375"/>
        <v>4</v>
      </c>
      <c r="GL206" s="2">
        <f t="shared" si="376"/>
        <v>4</v>
      </c>
      <c r="GM206" s="2">
        <f t="shared" si="377"/>
        <v>12</v>
      </c>
    </row>
    <row r="207" spans="1:195" hidden="1">
      <c r="A207" s="2"/>
      <c r="B207" s="2"/>
      <c r="C207" s="2">
        <f>ប្រវត្តិរូបសិស្ស!C207</f>
        <v>0</v>
      </c>
      <c r="D207" s="2">
        <f>ប្រវត្តិរូបសិស្ស!D207</f>
        <v>0</v>
      </c>
      <c r="E207" s="7">
        <f>ប្រវត្តិរូបសិស្ស!E207</f>
        <v>0</v>
      </c>
      <c r="F207" s="7">
        <f>ប្រវត្តិរូបសិស្ស!G207</f>
        <v>0</v>
      </c>
      <c r="G207" s="8"/>
      <c r="H207" s="9" t="str">
        <f t="shared" si="378"/>
        <v xml:space="preserve"> </v>
      </c>
      <c r="I207" s="8"/>
      <c r="J207" s="9" t="str">
        <f t="shared" si="379"/>
        <v xml:space="preserve"> </v>
      </c>
      <c r="K207" s="8"/>
      <c r="L207" s="9" t="str">
        <f t="shared" si="380"/>
        <v xml:space="preserve"> </v>
      </c>
      <c r="M207" s="8"/>
      <c r="N207" s="9" t="str">
        <f t="shared" si="381"/>
        <v xml:space="preserve"> </v>
      </c>
      <c r="O207" s="8"/>
      <c r="P207" s="9" t="str">
        <f t="shared" si="382"/>
        <v xml:space="preserve"> </v>
      </c>
      <c r="Q207" s="8"/>
      <c r="R207" s="9" t="str">
        <f t="shared" si="383"/>
        <v xml:space="preserve"> </v>
      </c>
      <c r="S207" s="8"/>
      <c r="T207" s="9" t="str">
        <f t="shared" si="384"/>
        <v xml:space="preserve"> </v>
      </c>
      <c r="U207" s="8"/>
      <c r="V207" s="9" t="str">
        <f t="shared" si="385"/>
        <v xml:space="preserve"> </v>
      </c>
      <c r="W207" s="8"/>
      <c r="X207" s="9" t="str">
        <f t="shared" si="386"/>
        <v xml:space="preserve"> </v>
      </c>
      <c r="Y207" s="9"/>
      <c r="Z207" s="8"/>
      <c r="AA207" s="9" t="str">
        <f t="shared" si="387"/>
        <v xml:space="preserve"> </v>
      </c>
      <c r="AB207" s="8"/>
      <c r="AC207" s="9" t="str">
        <f t="shared" si="388"/>
        <v xml:space="preserve"> </v>
      </c>
      <c r="AD207" s="2"/>
      <c r="AE207" s="9" t="str">
        <f t="shared" si="389"/>
        <v>F</v>
      </c>
      <c r="AF207" s="53">
        <f t="shared" si="368"/>
        <v>0</v>
      </c>
      <c r="AG207" s="147">
        <f t="shared" si="390"/>
        <v>0</v>
      </c>
      <c r="AH207" s="164" t="str">
        <f t="shared" si="360"/>
        <v xml:space="preserve">មិនចាត់ថ្នាក់ </v>
      </c>
      <c r="AI207" s="164" t="str">
        <f t="shared" si="361"/>
        <v xml:space="preserve"> មិនចាត់ថ្នាក់</v>
      </c>
      <c r="AJ207" s="53" t="str">
        <f t="shared" si="362"/>
        <v xml:space="preserve"> </v>
      </c>
      <c r="AK207" s="53">
        <f>វត្តមាន!BV207</f>
        <v>0</v>
      </c>
      <c r="AL207" s="53">
        <f>វត្តមាន!BW207</f>
        <v>0</v>
      </c>
      <c r="AM207" s="53">
        <f>វត្តមាន!BX207</f>
        <v>0</v>
      </c>
      <c r="AN207" s="53">
        <f>វត្តមាន!BY207</f>
        <v>0</v>
      </c>
      <c r="AO207" s="8"/>
      <c r="AP207" s="9" t="str">
        <f t="shared" si="391"/>
        <v xml:space="preserve"> </v>
      </c>
      <c r="AQ207" s="8"/>
      <c r="AR207" s="9" t="str">
        <f t="shared" si="392"/>
        <v xml:space="preserve"> </v>
      </c>
      <c r="AS207" s="8"/>
      <c r="AT207" s="9" t="str">
        <f t="shared" si="393"/>
        <v xml:space="preserve"> </v>
      </c>
      <c r="AU207" s="8"/>
      <c r="AV207" s="9" t="str">
        <f t="shared" si="394"/>
        <v xml:space="preserve"> </v>
      </c>
      <c r="AW207" s="8"/>
      <c r="AX207" s="9" t="str">
        <f t="shared" si="395"/>
        <v xml:space="preserve"> </v>
      </c>
      <c r="AY207" s="8"/>
      <c r="AZ207" s="9" t="str">
        <f t="shared" si="396"/>
        <v xml:space="preserve"> </v>
      </c>
      <c r="BA207" s="8"/>
      <c r="BB207" s="9" t="str">
        <f t="shared" si="397"/>
        <v xml:space="preserve"> </v>
      </c>
      <c r="BC207" s="8"/>
      <c r="BD207" s="9" t="str">
        <f t="shared" si="398"/>
        <v xml:space="preserve"> </v>
      </c>
      <c r="BE207" s="8"/>
      <c r="BF207" s="9" t="str">
        <f t="shared" si="399"/>
        <v xml:space="preserve"> </v>
      </c>
      <c r="BG207" s="8"/>
      <c r="BH207" s="9" t="str">
        <f t="shared" si="400"/>
        <v xml:space="preserve"> </v>
      </c>
      <c r="BI207" s="8"/>
      <c r="BJ207" s="9" t="str">
        <f t="shared" si="401"/>
        <v xml:space="preserve"> </v>
      </c>
      <c r="BK207" s="2"/>
      <c r="BL207" s="9" t="str">
        <f t="shared" si="334"/>
        <v>F</v>
      </c>
      <c r="BM207" s="53">
        <f t="shared" si="369"/>
        <v>0</v>
      </c>
      <c r="BN207" s="147">
        <f t="shared" si="336"/>
        <v>0</v>
      </c>
      <c r="BO207" s="164" t="str">
        <f t="shared" si="337"/>
        <v xml:space="preserve">មិនចាត់ថ្នាក់ </v>
      </c>
      <c r="BP207" s="164" t="str">
        <f t="shared" si="338"/>
        <v xml:space="preserve"> មិនចាត់ថ្នាក់</v>
      </c>
      <c r="BQ207" s="53" t="str">
        <f t="shared" si="363"/>
        <v xml:space="preserve"> </v>
      </c>
      <c r="BR207" s="51">
        <f>វត្តមាន!BV207</f>
        <v>0</v>
      </c>
      <c r="BS207" s="51">
        <f>វត្តមាន!BW207</f>
        <v>0</v>
      </c>
      <c r="BT207" s="51">
        <f>វត្តមាន!BX207</f>
        <v>0</v>
      </c>
      <c r="BU207" s="51">
        <f>វត្តមាន!BY207</f>
        <v>0</v>
      </c>
      <c r="BV207" s="8"/>
      <c r="BW207" s="9" t="str">
        <f t="shared" si="402"/>
        <v xml:space="preserve"> </v>
      </c>
      <c r="BX207" s="8"/>
      <c r="BY207" s="9" t="str">
        <f t="shared" si="403"/>
        <v xml:space="preserve"> </v>
      </c>
      <c r="BZ207" s="8"/>
      <c r="CA207" s="9" t="str">
        <f t="shared" si="404"/>
        <v xml:space="preserve"> </v>
      </c>
      <c r="CB207" s="8"/>
      <c r="CC207" s="9" t="str">
        <f t="shared" si="405"/>
        <v xml:space="preserve"> </v>
      </c>
      <c r="CD207" s="8"/>
      <c r="CE207" s="9" t="str">
        <f t="shared" si="406"/>
        <v xml:space="preserve"> </v>
      </c>
      <c r="CF207" s="8"/>
      <c r="CG207" s="9" t="str">
        <f t="shared" si="407"/>
        <v xml:space="preserve"> </v>
      </c>
      <c r="CH207" s="8"/>
      <c r="CI207" s="9" t="str">
        <f t="shared" si="408"/>
        <v xml:space="preserve"> </v>
      </c>
      <c r="CJ207" s="8"/>
      <c r="CK207" s="9" t="str">
        <f t="shared" si="409"/>
        <v xml:space="preserve"> </v>
      </c>
      <c r="CL207" s="8"/>
      <c r="CM207" s="9" t="str">
        <f t="shared" si="410"/>
        <v xml:space="preserve"> </v>
      </c>
      <c r="CN207" s="8"/>
      <c r="CO207" s="9" t="str">
        <f t="shared" si="411"/>
        <v xml:space="preserve"> </v>
      </c>
      <c r="CP207" s="8"/>
      <c r="CQ207" s="9" t="str">
        <f t="shared" si="412"/>
        <v xml:space="preserve"> </v>
      </c>
      <c r="CR207" s="2"/>
      <c r="CS207" s="9" t="str">
        <f t="shared" si="339"/>
        <v>F</v>
      </c>
      <c r="CT207" s="53">
        <f t="shared" si="370"/>
        <v>0</v>
      </c>
      <c r="CU207" s="147">
        <f t="shared" si="341"/>
        <v>0</v>
      </c>
      <c r="CV207" s="164" t="str">
        <f t="shared" si="342"/>
        <v xml:space="preserve">មិនចាត់ថ្នាក់ </v>
      </c>
      <c r="CW207" s="164" t="str">
        <f t="shared" si="343"/>
        <v xml:space="preserve"> មិនចាត់ថ្នាក់</v>
      </c>
      <c r="CX207" s="53" t="str">
        <f t="shared" si="364"/>
        <v xml:space="preserve"> </v>
      </c>
      <c r="CY207" s="51">
        <f>វត្តមាន!DF207</f>
        <v>0</v>
      </c>
      <c r="CZ207" s="51">
        <f>វត្តមាន!DG207</f>
        <v>0</v>
      </c>
      <c r="DA207" s="51">
        <f>វត្តមាន!DH207</f>
        <v>0</v>
      </c>
      <c r="DB207" s="51">
        <f>វត្តមាន!DI207</f>
        <v>0</v>
      </c>
      <c r="DC207" s="8"/>
      <c r="DD207" s="9" t="str">
        <f t="shared" si="413"/>
        <v xml:space="preserve"> </v>
      </c>
      <c r="DE207" s="8"/>
      <c r="DF207" s="9" t="str">
        <f t="shared" si="414"/>
        <v xml:space="preserve"> </v>
      </c>
      <c r="DG207" s="8"/>
      <c r="DH207" s="9" t="str">
        <f t="shared" si="415"/>
        <v xml:space="preserve"> </v>
      </c>
      <c r="DI207" s="8"/>
      <c r="DJ207" s="9" t="str">
        <f t="shared" si="416"/>
        <v xml:space="preserve"> </v>
      </c>
      <c r="DK207" s="8"/>
      <c r="DL207" s="9" t="str">
        <f t="shared" si="417"/>
        <v xml:space="preserve"> </v>
      </c>
      <c r="DM207" s="8"/>
      <c r="DN207" s="9" t="str">
        <f t="shared" si="418"/>
        <v xml:space="preserve"> </v>
      </c>
      <c r="DO207" s="8"/>
      <c r="DP207" s="9" t="str">
        <f t="shared" si="419"/>
        <v xml:space="preserve"> </v>
      </c>
      <c r="DQ207" s="8"/>
      <c r="DR207" s="9" t="str">
        <f t="shared" si="420"/>
        <v xml:space="preserve"> </v>
      </c>
      <c r="DS207" s="8"/>
      <c r="DT207" s="9" t="str">
        <f t="shared" si="421"/>
        <v xml:space="preserve"> </v>
      </c>
      <c r="DU207" s="8"/>
      <c r="DV207" s="9" t="str">
        <f t="shared" si="422"/>
        <v xml:space="preserve"> </v>
      </c>
      <c r="DW207" s="8"/>
      <c r="DX207" s="9" t="str">
        <f t="shared" si="423"/>
        <v xml:space="preserve"> </v>
      </c>
      <c r="DY207" s="2"/>
      <c r="DZ207" s="9" t="str">
        <f t="shared" si="344"/>
        <v>F</v>
      </c>
      <c r="EA207" s="53">
        <f t="shared" si="371"/>
        <v>0</v>
      </c>
      <c r="EB207" s="147">
        <f t="shared" si="346"/>
        <v>0</v>
      </c>
      <c r="EC207" s="164" t="str">
        <f t="shared" si="347"/>
        <v xml:space="preserve">មិនចាត់ថ្នាក់ </v>
      </c>
      <c r="ED207" s="164" t="str">
        <f t="shared" si="348"/>
        <v xml:space="preserve"> មិនចាត់ថ្នាក់</v>
      </c>
      <c r="EE207" s="53" t="str">
        <f t="shared" si="365"/>
        <v xml:space="preserve"> </v>
      </c>
      <c r="EF207" s="58">
        <f>វត្តមាន!EP207</f>
        <v>2</v>
      </c>
      <c r="EG207" s="58">
        <f>វត្តមាន!EQ207</f>
        <v>2</v>
      </c>
      <c r="EH207" s="58">
        <f>វត្តមាន!ER207</f>
        <v>2</v>
      </c>
      <c r="EI207" s="58">
        <f>វត្តមាន!ES207</f>
        <v>6</v>
      </c>
      <c r="EJ207" s="67"/>
      <c r="EK207" s="8"/>
      <c r="EL207" s="9" t="str">
        <f t="shared" si="424"/>
        <v xml:space="preserve"> </v>
      </c>
      <c r="EM207" s="9"/>
      <c r="EN207" s="8"/>
      <c r="EO207" s="9" t="str">
        <f t="shared" si="425"/>
        <v xml:space="preserve"> </v>
      </c>
      <c r="EP207" s="9"/>
      <c r="EQ207" s="8"/>
      <c r="ER207" s="9" t="str">
        <f t="shared" si="426"/>
        <v xml:space="preserve"> </v>
      </c>
      <c r="ES207" s="9"/>
      <c r="ET207" s="8"/>
      <c r="EU207" s="9" t="str">
        <f t="shared" si="427"/>
        <v xml:space="preserve"> </v>
      </c>
      <c r="EV207" s="9"/>
      <c r="EW207" s="8"/>
      <c r="EX207" s="9" t="str">
        <f t="shared" si="428"/>
        <v xml:space="preserve"> </v>
      </c>
      <c r="EY207" s="9"/>
      <c r="EZ207" s="8"/>
      <c r="FA207" s="9" t="str">
        <f t="shared" si="429"/>
        <v xml:space="preserve"> </v>
      </c>
      <c r="FB207" s="9"/>
      <c r="FC207" s="8"/>
      <c r="FD207" s="9" t="str">
        <f t="shared" si="430"/>
        <v xml:space="preserve"> </v>
      </c>
      <c r="FE207" s="9"/>
      <c r="FF207" s="8"/>
      <c r="FG207" s="9" t="str">
        <f t="shared" si="431"/>
        <v xml:space="preserve"> </v>
      </c>
      <c r="FH207" s="9"/>
      <c r="FI207" s="8"/>
      <c r="FJ207" s="9" t="str">
        <f t="shared" si="432"/>
        <v xml:space="preserve"> </v>
      </c>
      <c r="FK207" s="9"/>
      <c r="FL207" s="8"/>
      <c r="FM207" s="9" t="str">
        <f t="shared" si="433"/>
        <v xml:space="preserve"> </v>
      </c>
      <c r="FN207" s="9"/>
      <c r="FO207" s="8"/>
      <c r="FP207" s="9" t="str">
        <f t="shared" si="434"/>
        <v xml:space="preserve"> </v>
      </c>
      <c r="FQ207" s="9"/>
      <c r="FR207" s="2"/>
      <c r="FS207" s="9" t="str">
        <f t="shared" si="435"/>
        <v xml:space="preserve"> </v>
      </c>
      <c r="FT207" s="8">
        <f t="shared" si="436"/>
        <v>47</v>
      </c>
      <c r="FU207" s="53">
        <f t="shared" si="372"/>
        <v>0</v>
      </c>
      <c r="FV207" s="147">
        <f t="shared" si="350"/>
        <v>0</v>
      </c>
      <c r="FW207" s="164" t="str">
        <f t="shared" si="351"/>
        <v xml:space="preserve">មិនចាត់ថ្នាក់ </v>
      </c>
      <c r="FX207" s="164" t="str">
        <f t="shared" si="352"/>
        <v xml:space="preserve"> មិនចាត់ថ្នាក់</v>
      </c>
      <c r="FY207" s="53" t="str">
        <f t="shared" si="366"/>
        <v xml:space="preserve"> </v>
      </c>
      <c r="FZ207" s="58">
        <f>វត្តមាន!FZ207</f>
        <v>2</v>
      </c>
      <c r="GA207" s="58">
        <f>វត្តមាន!GA207</f>
        <v>2</v>
      </c>
      <c r="GB207" s="58">
        <f>វត្តមាន!GB207</f>
        <v>2</v>
      </c>
      <c r="GC207" s="58">
        <f>វត្តមាន!GC207</f>
        <v>6</v>
      </c>
      <c r="GD207" s="69">
        <f t="shared" si="373"/>
        <v>0</v>
      </c>
      <c r="GE207" s="69">
        <f t="shared" si="437"/>
        <v>0</v>
      </c>
      <c r="GF207" s="69">
        <f t="shared" si="438"/>
        <v>0</v>
      </c>
      <c r="GG207" s="164" t="str">
        <f t="shared" si="354"/>
        <v xml:space="preserve">មិនចាត់ថ្នាក់ </v>
      </c>
      <c r="GH207" s="164" t="str">
        <f t="shared" si="355"/>
        <v xml:space="preserve"> មិនចាត់ថ្នាក់</v>
      </c>
      <c r="GI207" s="53" t="str">
        <f t="shared" si="367"/>
        <v xml:space="preserve"> </v>
      </c>
      <c r="GJ207" s="2">
        <f t="shared" si="374"/>
        <v>4</v>
      </c>
      <c r="GK207" s="2">
        <f t="shared" si="375"/>
        <v>4</v>
      </c>
      <c r="GL207" s="2">
        <f t="shared" si="376"/>
        <v>4</v>
      </c>
      <c r="GM207" s="2">
        <f t="shared" si="377"/>
        <v>12</v>
      </c>
    </row>
    <row r="208" spans="1:195" hidden="1">
      <c r="A208" s="2"/>
      <c r="B208" s="2"/>
      <c r="C208" s="2">
        <f>ប្រវត្តិរូបសិស្ស!C208</f>
        <v>0</v>
      </c>
      <c r="D208" s="2">
        <f>ប្រវត្តិរូបសិស្ស!D208</f>
        <v>0</v>
      </c>
      <c r="E208" s="7">
        <f>ប្រវត្តិរូបសិស្ស!E208</f>
        <v>0</v>
      </c>
      <c r="F208" s="7">
        <f>ប្រវត្តិរូបសិស្ស!G208</f>
        <v>0</v>
      </c>
      <c r="G208" s="8"/>
      <c r="H208" s="9" t="str">
        <f t="shared" si="378"/>
        <v xml:space="preserve"> </v>
      </c>
      <c r="I208" s="8"/>
      <c r="J208" s="9" t="str">
        <f t="shared" si="379"/>
        <v xml:space="preserve"> </v>
      </c>
      <c r="K208" s="8"/>
      <c r="L208" s="9" t="str">
        <f t="shared" si="380"/>
        <v xml:space="preserve"> </v>
      </c>
      <c r="M208" s="8"/>
      <c r="N208" s="9" t="str">
        <f t="shared" si="381"/>
        <v xml:space="preserve"> </v>
      </c>
      <c r="O208" s="8"/>
      <c r="P208" s="9" t="str">
        <f t="shared" si="382"/>
        <v xml:space="preserve"> </v>
      </c>
      <c r="Q208" s="8"/>
      <c r="R208" s="9" t="str">
        <f t="shared" si="383"/>
        <v xml:space="preserve"> </v>
      </c>
      <c r="S208" s="8"/>
      <c r="T208" s="9" t="str">
        <f t="shared" si="384"/>
        <v xml:space="preserve"> </v>
      </c>
      <c r="U208" s="8"/>
      <c r="V208" s="9" t="str">
        <f t="shared" si="385"/>
        <v xml:space="preserve"> </v>
      </c>
      <c r="W208" s="8"/>
      <c r="X208" s="9" t="str">
        <f t="shared" si="386"/>
        <v xml:space="preserve"> </v>
      </c>
      <c r="Y208" s="9"/>
      <c r="Z208" s="8"/>
      <c r="AA208" s="9" t="str">
        <f t="shared" si="387"/>
        <v xml:space="preserve"> </v>
      </c>
      <c r="AB208" s="8"/>
      <c r="AC208" s="9" t="str">
        <f t="shared" si="388"/>
        <v xml:space="preserve"> </v>
      </c>
      <c r="AD208" s="2"/>
      <c r="AE208" s="9" t="str">
        <f t="shared" si="389"/>
        <v>F</v>
      </c>
      <c r="AF208" s="53">
        <f t="shared" si="368"/>
        <v>0</v>
      </c>
      <c r="AG208" s="147">
        <f t="shared" si="390"/>
        <v>0</v>
      </c>
      <c r="AH208" s="164" t="str">
        <f t="shared" si="360"/>
        <v xml:space="preserve">មិនចាត់ថ្នាក់ </v>
      </c>
      <c r="AI208" s="164" t="str">
        <f t="shared" si="361"/>
        <v xml:space="preserve"> មិនចាត់ថ្នាក់</v>
      </c>
      <c r="AJ208" s="53" t="str">
        <f t="shared" si="362"/>
        <v xml:space="preserve"> </v>
      </c>
      <c r="AK208" s="53">
        <f>វត្តមាន!BV208</f>
        <v>0</v>
      </c>
      <c r="AL208" s="53">
        <f>វត្តមាន!BW208</f>
        <v>0</v>
      </c>
      <c r="AM208" s="53">
        <f>វត្តមាន!BX208</f>
        <v>0</v>
      </c>
      <c r="AN208" s="53">
        <f>វត្តមាន!BY208</f>
        <v>0</v>
      </c>
      <c r="AO208" s="8"/>
      <c r="AP208" s="9" t="str">
        <f t="shared" si="391"/>
        <v xml:space="preserve"> </v>
      </c>
      <c r="AQ208" s="8"/>
      <c r="AR208" s="9" t="str">
        <f t="shared" si="392"/>
        <v xml:space="preserve"> </v>
      </c>
      <c r="AS208" s="8"/>
      <c r="AT208" s="9" t="str">
        <f t="shared" si="393"/>
        <v xml:space="preserve"> </v>
      </c>
      <c r="AU208" s="8"/>
      <c r="AV208" s="9" t="str">
        <f t="shared" si="394"/>
        <v xml:space="preserve"> </v>
      </c>
      <c r="AW208" s="8"/>
      <c r="AX208" s="9" t="str">
        <f t="shared" si="395"/>
        <v xml:space="preserve"> </v>
      </c>
      <c r="AY208" s="8"/>
      <c r="AZ208" s="9" t="str">
        <f t="shared" si="396"/>
        <v xml:space="preserve"> </v>
      </c>
      <c r="BA208" s="8"/>
      <c r="BB208" s="9" t="str">
        <f t="shared" si="397"/>
        <v xml:space="preserve"> </v>
      </c>
      <c r="BC208" s="8"/>
      <c r="BD208" s="9" t="str">
        <f t="shared" si="398"/>
        <v xml:space="preserve"> </v>
      </c>
      <c r="BE208" s="8"/>
      <c r="BF208" s="9" t="str">
        <f t="shared" si="399"/>
        <v xml:space="preserve"> </v>
      </c>
      <c r="BG208" s="8"/>
      <c r="BH208" s="9" t="str">
        <f t="shared" si="400"/>
        <v xml:space="preserve"> </v>
      </c>
      <c r="BI208" s="8"/>
      <c r="BJ208" s="9" t="str">
        <f t="shared" si="401"/>
        <v xml:space="preserve"> </v>
      </c>
      <c r="BK208" s="2"/>
      <c r="BL208" s="9" t="str">
        <f t="shared" si="334"/>
        <v>F</v>
      </c>
      <c r="BM208" s="53">
        <f t="shared" si="369"/>
        <v>0</v>
      </c>
      <c r="BN208" s="147">
        <f t="shared" si="336"/>
        <v>0</v>
      </c>
      <c r="BO208" s="164" t="str">
        <f t="shared" si="337"/>
        <v xml:space="preserve">មិនចាត់ថ្នាក់ </v>
      </c>
      <c r="BP208" s="164" t="str">
        <f t="shared" si="338"/>
        <v xml:space="preserve"> មិនចាត់ថ្នាក់</v>
      </c>
      <c r="BQ208" s="53" t="str">
        <f t="shared" si="363"/>
        <v xml:space="preserve"> </v>
      </c>
      <c r="BR208" s="51">
        <f>វត្តមាន!BV208</f>
        <v>0</v>
      </c>
      <c r="BS208" s="51">
        <f>វត្តមាន!BW208</f>
        <v>0</v>
      </c>
      <c r="BT208" s="51">
        <f>វត្តមាន!BX208</f>
        <v>0</v>
      </c>
      <c r="BU208" s="51">
        <f>វត្តមាន!BY208</f>
        <v>0</v>
      </c>
      <c r="BV208" s="8"/>
      <c r="BW208" s="9" t="str">
        <f t="shared" si="402"/>
        <v xml:space="preserve"> </v>
      </c>
      <c r="BX208" s="8"/>
      <c r="BY208" s="9" t="str">
        <f t="shared" si="403"/>
        <v xml:space="preserve"> </v>
      </c>
      <c r="BZ208" s="8"/>
      <c r="CA208" s="9" t="str">
        <f t="shared" si="404"/>
        <v xml:space="preserve"> </v>
      </c>
      <c r="CB208" s="8"/>
      <c r="CC208" s="9" t="str">
        <f t="shared" si="405"/>
        <v xml:space="preserve"> </v>
      </c>
      <c r="CD208" s="8"/>
      <c r="CE208" s="9" t="str">
        <f t="shared" si="406"/>
        <v xml:space="preserve"> </v>
      </c>
      <c r="CF208" s="8"/>
      <c r="CG208" s="9" t="str">
        <f t="shared" si="407"/>
        <v xml:space="preserve"> </v>
      </c>
      <c r="CH208" s="8"/>
      <c r="CI208" s="9" t="str">
        <f t="shared" si="408"/>
        <v xml:space="preserve"> </v>
      </c>
      <c r="CJ208" s="8"/>
      <c r="CK208" s="9" t="str">
        <f t="shared" si="409"/>
        <v xml:space="preserve"> </v>
      </c>
      <c r="CL208" s="8"/>
      <c r="CM208" s="9" t="str">
        <f t="shared" si="410"/>
        <v xml:space="preserve"> </v>
      </c>
      <c r="CN208" s="8"/>
      <c r="CO208" s="9" t="str">
        <f t="shared" si="411"/>
        <v xml:space="preserve"> </v>
      </c>
      <c r="CP208" s="8"/>
      <c r="CQ208" s="9" t="str">
        <f t="shared" si="412"/>
        <v xml:space="preserve"> </v>
      </c>
      <c r="CR208" s="2"/>
      <c r="CS208" s="9" t="str">
        <f t="shared" si="339"/>
        <v>F</v>
      </c>
      <c r="CT208" s="53">
        <f t="shared" si="370"/>
        <v>0</v>
      </c>
      <c r="CU208" s="147">
        <f t="shared" si="341"/>
        <v>0</v>
      </c>
      <c r="CV208" s="164" t="str">
        <f t="shared" si="342"/>
        <v xml:space="preserve">មិនចាត់ថ្នាក់ </v>
      </c>
      <c r="CW208" s="164" t="str">
        <f t="shared" si="343"/>
        <v xml:space="preserve"> មិនចាត់ថ្នាក់</v>
      </c>
      <c r="CX208" s="53" t="str">
        <f t="shared" si="364"/>
        <v xml:space="preserve"> </v>
      </c>
      <c r="CY208" s="51">
        <f>វត្តមាន!DF208</f>
        <v>0</v>
      </c>
      <c r="CZ208" s="51">
        <f>វត្តមាន!DG208</f>
        <v>0</v>
      </c>
      <c r="DA208" s="51">
        <f>វត្តមាន!DH208</f>
        <v>0</v>
      </c>
      <c r="DB208" s="51">
        <f>វត្តមាន!DI208</f>
        <v>0</v>
      </c>
      <c r="DC208" s="8"/>
      <c r="DD208" s="9" t="str">
        <f t="shared" si="413"/>
        <v xml:space="preserve"> </v>
      </c>
      <c r="DE208" s="8"/>
      <c r="DF208" s="9" t="str">
        <f t="shared" si="414"/>
        <v xml:space="preserve"> </v>
      </c>
      <c r="DG208" s="8"/>
      <c r="DH208" s="9" t="str">
        <f t="shared" si="415"/>
        <v xml:space="preserve"> </v>
      </c>
      <c r="DI208" s="8"/>
      <c r="DJ208" s="9" t="str">
        <f t="shared" si="416"/>
        <v xml:space="preserve"> </v>
      </c>
      <c r="DK208" s="8"/>
      <c r="DL208" s="9" t="str">
        <f t="shared" si="417"/>
        <v xml:space="preserve"> </v>
      </c>
      <c r="DM208" s="8"/>
      <c r="DN208" s="9" t="str">
        <f t="shared" si="418"/>
        <v xml:space="preserve"> </v>
      </c>
      <c r="DO208" s="8"/>
      <c r="DP208" s="9" t="str">
        <f t="shared" si="419"/>
        <v xml:space="preserve"> </v>
      </c>
      <c r="DQ208" s="8"/>
      <c r="DR208" s="9" t="str">
        <f t="shared" si="420"/>
        <v xml:space="preserve"> </v>
      </c>
      <c r="DS208" s="8"/>
      <c r="DT208" s="9" t="str">
        <f t="shared" si="421"/>
        <v xml:space="preserve"> </v>
      </c>
      <c r="DU208" s="8"/>
      <c r="DV208" s="9" t="str">
        <f t="shared" si="422"/>
        <v xml:space="preserve"> </v>
      </c>
      <c r="DW208" s="8"/>
      <c r="DX208" s="9" t="str">
        <f t="shared" si="423"/>
        <v xml:space="preserve"> </v>
      </c>
      <c r="DY208" s="2"/>
      <c r="DZ208" s="9" t="str">
        <f t="shared" si="344"/>
        <v>F</v>
      </c>
      <c r="EA208" s="53">
        <f t="shared" si="371"/>
        <v>0</v>
      </c>
      <c r="EB208" s="147">
        <f t="shared" si="346"/>
        <v>0</v>
      </c>
      <c r="EC208" s="164" t="str">
        <f t="shared" si="347"/>
        <v xml:space="preserve">មិនចាត់ថ្នាក់ </v>
      </c>
      <c r="ED208" s="164" t="str">
        <f t="shared" si="348"/>
        <v xml:space="preserve"> មិនចាត់ថ្នាក់</v>
      </c>
      <c r="EE208" s="53" t="str">
        <f t="shared" si="365"/>
        <v xml:space="preserve"> </v>
      </c>
      <c r="EF208" s="58">
        <f>វត្តមាន!EP208</f>
        <v>2</v>
      </c>
      <c r="EG208" s="58">
        <f>វត្តមាន!EQ208</f>
        <v>2</v>
      </c>
      <c r="EH208" s="58">
        <f>វត្តមាន!ER208</f>
        <v>2</v>
      </c>
      <c r="EI208" s="58">
        <f>វត្តមាន!ES208</f>
        <v>6</v>
      </c>
      <c r="EJ208" s="67"/>
      <c r="EK208" s="8"/>
      <c r="EL208" s="9" t="str">
        <f t="shared" si="424"/>
        <v xml:space="preserve"> </v>
      </c>
      <c r="EM208" s="9"/>
      <c r="EN208" s="8"/>
      <c r="EO208" s="9" t="str">
        <f t="shared" si="425"/>
        <v xml:space="preserve"> </v>
      </c>
      <c r="EP208" s="9"/>
      <c r="EQ208" s="8"/>
      <c r="ER208" s="9" t="str">
        <f t="shared" si="426"/>
        <v xml:space="preserve"> </v>
      </c>
      <c r="ES208" s="9"/>
      <c r="ET208" s="8"/>
      <c r="EU208" s="9" t="str">
        <f t="shared" si="427"/>
        <v xml:space="preserve"> </v>
      </c>
      <c r="EV208" s="9"/>
      <c r="EW208" s="8"/>
      <c r="EX208" s="9" t="str">
        <f t="shared" si="428"/>
        <v xml:space="preserve"> </v>
      </c>
      <c r="EY208" s="9"/>
      <c r="EZ208" s="8"/>
      <c r="FA208" s="9" t="str">
        <f t="shared" si="429"/>
        <v xml:space="preserve"> </v>
      </c>
      <c r="FB208" s="9"/>
      <c r="FC208" s="8"/>
      <c r="FD208" s="9" t="str">
        <f t="shared" si="430"/>
        <v xml:space="preserve"> </v>
      </c>
      <c r="FE208" s="9"/>
      <c r="FF208" s="8"/>
      <c r="FG208" s="9" t="str">
        <f t="shared" si="431"/>
        <v xml:space="preserve"> </v>
      </c>
      <c r="FH208" s="9"/>
      <c r="FI208" s="8"/>
      <c r="FJ208" s="9" t="str">
        <f t="shared" si="432"/>
        <v xml:space="preserve"> </v>
      </c>
      <c r="FK208" s="9"/>
      <c r="FL208" s="8"/>
      <c r="FM208" s="9" t="str">
        <f t="shared" si="433"/>
        <v xml:space="preserve"> </v>
      </c>
      <c r="FN208" s="9"/>
      <c r="FO208" s="8"/>
      <c r="FP208" s="9" t="str">
        <f t="shared" si="434"/>
        <v xml:space="preserve"> </v>
      </c>
      <c r="FQ208" s="9"/>
      <c r="FR208" s="2"/>
      <c r="FS208" s="9" t="str">
        <f t="shared" si="435"/>
        <v xml:space="preserve"> </v>
      </c>
      <c r="FT208" s="8">
        <f t="shared" si="436"/>
        <v>47</v>
      </c>
      <c r="FU208" s="53">
        <f t="shared" si="372"/>
        <v>0</v>
      </c>
      <c r="FV208" s="147">
        <f t="shared" si="350"/>
        <v>0</v>
      </c>
      <c r="FW208" s="164" t="str">
        <f t="shared" si="351"/>
        <v xml:space="preserve">មិនចាត់ថ្នាក់ </v>
      </c>
      <c r="FX208" s="164" t="str">
        <f t="shared" si="352"/>
        <v xml:space="preserve"> មិនចាត់ថ្នាក់</v>
      </c>
      <c r="FY208" s="53" t="str">
        <f t="shared" si="366"/>
        <v xml:space="preserve"> </v>
      </c>
      <c r="FZ208" s="58">
        <f>វត្តមាន!FZ208</f>
        <v>2</v>
      </c>
      <c r="GA208" s="58">
        <f>វត្តមាន!GA208</f>
        <v>2</v>
      </c>
      <c r="GB208" s="58">
        <f>វត្តមាន!GB208</f>
        <v>2</v>
      </c>
      <c r="GC208" s="58">
        <f>វត្តមាន!GC208</f>
        <v>6</v>
      </c>
      <c r="GD208" s="69">
        <f t="shared" si="373"/>
        <v>0</v>
      </c>
      <c r="GE208" s="69">
        <f t="shared" si="437"/>
        <v>0</v>
      </c>
      <c r="GF208" s="69">
        <f t="shared" si="438"/>
        <v>0</v>
      </c>
      <c r="GG208" s="164" t="str">
        <f t="shared" si="354"/>
        <v xml:space="preserve">មិនចាត់ថ្នាក់ </v>
      </c>
      <c r="GH208" s="164" t="str">
        <f t="shared" si="355"/>
        <v xml:space="preserve"> មិនចាត់ថ្នាក់</v>
      </c>
      <c r="GI208" s="53" t="str">
        <f t="shared" si="367"/>
        <v xml:space="preserve"> </v>
      </c>
      <c r="GJ208" s="2">
        <f t="shared" si="374"/>
        <v>4</v>
      </c>
      <c r="GK208" s="2">
        <f t="shared" si="375"/>
        <v>4</v>
      </c>
      <c r="GL208" s="2">
        <f t="shared" si="376"/>
        <v>4</v>
      </c>
      <c r="GM208" s="2">
        <f t="shared" si="377"/>
        <v>12</v>
      </c>
    </row>
    <row r="209" spans="1:195" hidden="1">
      <c r="A209" s="2"/>
      <c r="B209" s="2"/>
      <c r="C209" s="2">
        <f>ប្រវត្តិរូបសិស្ស!C209</f>
        <v>0</v>
      </c>
      <c r="D209" s="2">
        <f>ប្រវត្តិរូបសិស្ស!D209</f>
        <v>0</v>
      </c>
      <c r="E209" s="7">
        <f>ប្រវត្តិរូបសិស្ស!E209</f>
        <v>0</v>
      </c>
      <c r="F209" s="7">
        <f>ប្រវត្តិរូបសិស្ស!G209</f>
        <v>0</v>
      </c>
      <c r="G209" s="8"/>
      <c r="H209" s="9" t="str">
        <f t="shared" si="378"/>
        <v xml:space="preserve"> </v>
      </c>
      <c r="I209" s="8"/>
      <c r="J209" s="9" t="str">
        <f t="shared" si="379"/>
        <v xml:space="preserve"> </v>
      </c>
      <c r="K209" s="8"/>
      <c r="L209" s="9" t="str">
        <f t="shared" si="380"/>
        <v xml:space="preserve"> </v>
      </c>
      <c r="M209" s="8"/>
      <c r="N209" s="9" t="str">
        <f t="shared" si="381"/>
        <v xml:space="preserve"> </v>
      </c>
      <c r="O209" s="8"/>
      <c r="P209" s="9" t="str">
        <f t="shared" si="382"/>
        <v xml:space="preserve"> </v>
      </c>
      <c r="Q209" s="8"/>
      <c r="R209" s="9" t="str">
        <f t="shared" si="383"/>
        <v xml:space="preserve"> </v>
      </c>
      <c r="S209" s="8"/>
      <c r="T209" s="9" t="str">
        <f t="shared" si="384"/>
        <v xml:space="preserve"> </v>
      </c>
      <c r="U209" s="8"/>
      <c r="V209" s="9" t="str">
        <f t="shared" si="385"/>
        <v xml:space="preserve"> </v>
      </c>
      <c r="W209" s="8"/>
      <c r="X209" s="9" t="str">
        <f t="shared" si="386"/>
        <v xml:space="preserve"> </v>
      </c>
      <c r="Y209" s="9"/>
      <c r="Z209" s="8"/>
      <c r="AA209" s="9" t="str">
        <f t="shared" si="387"/>
        <v xml:space="preserve"> </v>
      </c>
      <c r="AB209" s="8"/>
      <c r="AC209" s="9" t="str">
        <f t="shared" si="388"/>
        <v xml:space="preserve"> </v>
      </c>
      <c r="AD209" s="2"/>
      <c r="AE209" s="9" t="str">
        <f t="shared" si="389"/>
        <v>F</v>
      </c>
      <c r="AF209" s="53">
        <f t="shared" si="368"/>
        <v>0</v>
      </c>
      <c r="AG209" s="147">
        <f t="shared" si="390"/>
        <v>0</v>
      </c>
      <c r="AH209" s="164" t="str">
        <f t="shared" si="360"/>
        <v xml:space="preserve">មិនចាត់ថ្នាក់ </v>
      </c>
      <c r="AI209" s="164" t="str">
        <f t="shared" si="361"/>
        <v xml:space="preserve"> មិនចាត់ថ្នាក់</v>
      </c>
      <c r="AJ209" s="53" t="str">
        <f t="shared" si="362"/>
        <v xml:space="preserve"> </v>
      </c>
      <c r="AK209" s="53">
        <f>វត្តមាន!BV209</f>
        <v>0</v>
      </c>
      <c r="AL209" s="53">
        <f>វត្តមាន!BW209</f>
        <v>0</v>
      </c>
      <c r="AM209" s="53">
        <f>វត្តមាន!BX209</f>
        <v>0</v>
      </c>
      <c r="AN209" s="53">
        <f>វត្តមាន!BY209</f>
        <v>0</v>
      </c>
      <c r="AO209" s="8"/>
      <c r="AP209" s="9" t="str">
        <f t="shared" si="391"/>
        <v xml:space="preserve"> </v>
      </c>
      <c r="AQ209" s="8"/>
      <c r="AR209" s="9" t="str">
        <f t="shared" si="392"/>
        <v xml:space="preserve"> </v>
      </c>
      <c r="AS209" s="8"/>
      <c r="AT209" s="9" t="str">
        <f t="shared" si="393"/>
        <v xml:space="preserve"> </v>
      </c>
      <c r="AU209" s="8"/>
      <c r="AV209" s="9" t="str">
        <f t="shared" si="394"/>
        <v xml:space="preserve"> </v>
      </c>
      <c r="AW209" s="8"/>
      <c r="AX209" s="9" t="str">
        <f t="shared" si="395"/>
        <v xml:space="preserve"> </v>
      </c>
      <c r="AY209" s="8"/>
      <c r="AZ209" s="9" t="str">
        <f t="shared" si="396"/>
        <v xml:space="preserve"> </v>
      </c>
      <c r="BA209" s="8"/>
      <c r="BB209" s="9" t="str">
        <f t="shared" si="397"/>
        <v xml:space="preserve"> </v>
      </c>
      <c r="BC209" s="8"/>
      <c r="BD209" s="9" t="str">
        <f t="shared" si="398"/>
        <v xml:space="preserve"> </v>
      </c>
      <c r="BE209" s="8"/>
      <c r="BF209" s="9" t="str">
        <f t="shared" si="399"/>
        <v xml:space="preserve"> </v>
      </c>
      <c r="BG209" s="8"/>
      <c r="BH209" s="9" t="str">
        <f t="shared" si="400"/>
        <v xml:space="preserve"> </v>
      </c>
      <c r="BI209" s="8"/>
      <c r="BJ209" s="9" t="str">
        <f t="shared" si="401"/>
        <v xml:space="preserve"> </v>
      </c>
      <c r="BK209" s="2"/>
      <c r="BL209" s="9" t="str">
        <f t="shared" si="334"/>
        <v>F</v>
      </c>
      <c r="BM209" s="53">
        <f t="shared" si="369"/>
        <v>0</v>
      </c>
      <c r="BN209" s="147">
        <f t="shared" si="336"/>
        <v>0</v>
      </c>
      <c r="BO209" s="164" t="str">
        <f t="shared" si="337"/>
        <v xml:space="preserve">មិនចាត់ថ្នាក់ </v>
      </c>
      <c r="BP209" s="164" t="str">
        <f t="shared" si="338"/>
        <v xml:space="preserve"> មិនចាត់ថ្នាក់</v>
      </c>
      <c r="BQ209" s="53" t="str">
        <f t="shared" si="363"/>
        <v xml:space="preserve"> </v>
      </c>
      <c r="BR209" s="51">
        <f>វត្តមាន!BV209</f>
        <v>0</v>
      </c>
      <c r="BS209" s="51">
        <f>វត្តមាន!BW209</f>
        <v>0</v>
      </c>
      <c r="BT209" s="51">
        <f>វត្តមាន!BX209</f>
        <v>0</v>
      </c>
      <c r="BU209" s="51">
        <f>វត្តមាន!BY209</f>
        <v>0</v>
      </c>
      <c r="BV209" s="8"/>
      <c r="BW209" s="9" t="str">
        <f t="shared" si="402"/>
        <v xml:space="preserve"> </v>
      </c>
      <c r="BX209" s="8"/>
      <c r="BY209" s="9" t="str">
        <f t="shared" si="403"/>
        <v xml:space="preserve"> </v>
      </c>
      <c r="BZ209" s="8"/>
      <c r="CA209" s="9" t="str">
        <f t="shared" si="404"/>
        <v xml:space="preserve"> </v>
      </c>
      <c r="CB209" s="8"/>
      <c r="CC209" s="9" t="str">
        <f t="shared" si="405"/>
        <v xml:space="preserve"> </v>
      </c>
      <c r="CD209" s="8"/>
      <c r="CE209" s="9" t="str">
        <f t="shared" si="406"/>
        <v xml:space="preserve"> </v>
      </c>
      <c r="CF209" s="8"/>
      <c r="CG209" s="9" t="str">
        <f t="shared" si="407"/>
        <v xml:space="preserve"> </v>
      </c>
      <c r="CH209" s="8"/>
      <c r="CI209" s="9" t="str">
        <f t="shared" si="408"/>
        <v xml:space="preserve"> </v>
      </c>
      <c r="CJ209" s="8"/>
      <c r="CK209" s="9" t="str">
        <f t="shared" si="409"/>
        <v xml:space="preserve"> </v>
      </c>
      <c r="CL209" s="8"/>
      <c r="CM209" s="9" t="str">
        <f t="shared" si="410"/>
        <v xml:space="preserve"> </v>
      </c>
      <c r="CN209" s="8"/>
      <c r="CO209" s="9" t="str">
        <f t="shared" si="411"/>
        <v xml:space="preserve"> </v>
      </c>
      <c r="CP209" s="8"/>
      <c r="CQ209" s="9" t="str">
        <f t="shared" si="412"/>
        <v xml:space="preserve"> </v>
      </c>
      <c r="CR209" s="2"/>
      <c r="CS209" s="9" t="str">
        <f t="shared" si="339"/>
        <v>F</v>
      </c>
      <c r="CT209" s="53">
        <f t="shared" si="370"/>
        <v>0</v>
      </c>
      <c r="CU209" s="147">
        <f t="shared" si="341"/>
        <v>0</v>
      </c>
      <c r="CV209" s="164" t="str">
        <f t="shared" si="342"/>
        <v xml:space="preserve">មិនចាត់ថ្នាក់ </v>
      </c>
      <c r="CW209" s="164" t="str">
        <f t="shared" si="343"/>
        <v xml:space="preserve"> មិនចាត់ថ្នាក់</v>
      </c>
      <c r="CX209" s="53" t="str">
        <f t="shared" si="364"/>
        <v xml:space="preserve"> </v>
      </c>
      <c r="CY209" s="51">
        <f>វត្តមាន!DF209</f>
        <v>0</v>
      </c>
      <c r="CZ209" s="51">
        <f>វត្តមាន!DG209</f>
        <v>0</v>
      </c>
      <c r="DA209" s="51">
        <f>វត្តមាន!DH209</f>
        <v>0</v>
      </c>
      <c r="DB209" s="51">
        <f>វត្តមាន!DI209</f>
        <v>0</v>
      </c>
      <c r="DC209" s="8"/>
      <c r="DD209" s="9" t="str">
        <f t="shared" si="413"/>
        <v xml:space="preserve"> </v>
      </c>
      <c r="DE209" s="8"/>
      <c r="DF209" s="9" t="str">
        <f t="shared" si="414"/>
        <v xml:space="preserve"> </v>
      </c>
      <c r="DG209" s="8"/>
      <c r="DH209" s="9" t="str">
        <f t="shared" si="415"/>
        <v xml:space="preserve"> </v>
      </c>
      <c r="DI209" s="8"/>
      <c r="DJ209" s="9" t="str">
        <f t="shared" si="416"/>
        <v xml:space="preserve"> </v>
      </c>
      <c r="DK209" s="8"/>
      <c r="DL209" s="9" t="str">
        <f t="shared" si="417"/>
        <v xml:space="preserve"> </v>
      </c>
      <c r="DM209" s="8"/>
      <c r="DN209" s="9" t="str">
        <f t="shared" si="418"/>
        <v xml:space="preserve"> </v>
      </c>
      <c r="DO209" s="8"/>
      <c r="DP209" s="9" t="str">
        <f t="shared" si="419"/>
        <v xml:space="preserve"> </v>
      </c>
      <c r="DQ209" s="8"/>
      <c r="DR209" s="9" t="str">
        <f t="shared" si="420"/>
        <v xml:space="preserve"> </v>
      </c>
      <c r="DS209" s="8"/>
      <c r="DT209" s="9" t="str">
        <f t="shared" si="421"/>
        <v xml:space="preserve"> </v>
      </c>
      <c r="DU209" s="8"/>
      <c r="DV209" s="9" t="str">
        <f t="shared" si="422"/>
        <v xml:space="preserve"> </v>
      </c>
      <c r="DW209" s="8"/>
      <c r="DX209" s="9" t="str">
        <f t="shared" si="423"/>
        <v xml:space="preserve"> </v>
      </c>
      <c r="DY209" s="2"/>
      <c r="DZ209" s="9" t="str">
        <f t="shared" si="344"/>
        <v>F</v>
      </c>
      <c r="EA209" s="53">
        <f t="shared" si="371"/>
        <v>0</v>
      </c>
      <c r="EB209" s="147">
        <f t="shared" si="346"/>
        <v>0</v>
      </c>
      <c r="EC209" s="164" t="str">
        <f t="shared" si="347"/>
        <v xml:space="preserve">មិនចាត់ថ្នាក់ </v>
      </c>
      <c r="ED209" s="164" t="str">
        <f t="shared" si="348"/>
        <v xml:space="preserve"> មិនចាត់ថ្នាក់</v>
      </c>
      <c r="EE209" s="53" t="str">
        <f t="shared" si="365"/>
        <v xml:space="preserve"> </v>
      </c>
      <c r="EF209" s="58">
        <f>វត្តមាន!EP209</f>
        <v>2</v>
      </c>
      <c r="EG209" s="58">
        <f>វត្តមាន!EQ209</f>
        <v>2</v>
      </c>
      <c r="EH209" s="58">
        <f>វត្តមាន!ER209</f>
        <v>2</v>
      </c>
      <c r="EI209" s="58">
        <f>វត្តមាន!ES209</f>
        <v>6</v>
      </c>
      <c r="EJ209" s="67"/>
      <c r="EK209" s="8"/>
      <c r="EL209" s="9" t="str">
        <f t="shared" si="424"/>
        <v xml:space="preserve"> </v>
      </c>
      <c r="EM209" s="9"/>
      <c r="EN209" s="8"/>
      <c r="EO209" s="9" t="str">
        <f t="shared" si="425"/>
        <v xml:space="preserve"> </v>
      </c>
      <c r="EP209" s="9"/>
      <c r="EQ209" s="8"/>
      <c r="ER209" s="9" t="str">
        <f t="shared" si="426"/>
        <v xml:space="preserve"> </v>
      </c>
      <c r="ES209" s="9"/>
      <c r="ET209" s="8"/>
      <c r="EU209" s="9" t="str">
        <f t="shared" si="427"/>
        <v xml:space="preserve"> </v>
      </c>
      <c r="EV209" s="9"/>
      <c r="EW209" s="8"/>
      <c r="EX209" s="9" t="str">
        <f t="shared" si="428"/>
        <v xml:space="preserve"> </v>
      </c>
      <c r="EY209" s="9"/>
      <c r="EZ209" s="8"/>
      <c r="FA209" s="9" t="str">
        <f t="shared" si="429"/>
        <v xml:space="preserve"> </v>
      </c>
      <c r="FB209" s="9"/>
      <c r="FC209" s="8"/>
      <c r="FD209" s="9" t="str">
        <f t="shared" si="430"/>
        <v xml:space="preserve"> </v>
      </c>
      <c r="FE209" s="9"/>
      <c r="FF209" s="8"/>
      <c r="FG209" s="9" t="str">
        <f t="shared" si="431"/>
        <v xml:space="preserve"> </v>
      </c>
      <c r="FH209" s="9"/>
      <c r="FI209" s="8"/>
      <c r="FJ209" s="9" t="str">
        <f t="shared" si="432"/>
        <v xml:space="preserve"> </v>
      </c>
      <c r="FK209" s="9"/>
      <c r="FL209" s="8"/>
      <c r="FM209" s="9" t="str">
        <f t="shared" si="433"/>
        <v xml:space="preserve"> </v>
      </c>
      <c r="FN209" s="9"/>
      <c r="FO209" s="8"/>
      <c r="FP209" s="9" t="str">
        <f t="shared" si="434"/>
        <v xml:space="preserve"> </v>
      </c>
      <c r="FQ209" s="9"/>
      <c r="FR209" s="2"/>
      <c r="FS209" s="9" t="str">
        <f t="shared" si="435"/>
        <v xml:space="preserve"> </v>
      </c>
      <c r="FT209" s="8">
        <f t="shared" si="436"/>
        <v>47</v>
      </c>
      <c r="FU209" s="53">
        <f t="shared" si="372"/>
        <v>0</v>
      </c>
      <c r="FV209" s="147">
        <f t="shared" si="350"/>
        <v>0</v>
      </c>
      <c r="FW209" s="164" t="str">
        <f t="shared" si="351"/>
        <v xml:space="preserve">មិនចាត់ថ្នាក់ </v>
      </c>
      <c r="FX209" s="164" t="str">
        <f t="shared" si="352"/>
        <v xml:space="preserve"> មិនចាត់ថ្នាក់</v>
      </c>
      <c r="FY209" s="53" t="str">
        <f t="shared" si="366"/>
        <v xml:space="preserve"> </v>
      </c>
      <c r="FZ209" s="58">
        <f>វត្តមាន!FZ209</f>
        <v>2</v>
      </c>
      <c r="GA209" s="58">
        <f>វត្តមាន!GA209</f>
        <v>2</v>
      </c>
      <c r="GB209" s="58">
        <f>វត្តមាន!GB209</f>
        <v>2</v>
      </c>
      <c r="GC209" s="58">
        <f>វត្តមាន!GC209</f>
        <v>6</v>
      </c>
      <c r="GD209" s="69">
        <f t="shared" si="373"/>
        <v>0</v>
      </c>
      <c r="GE209" s="69">
        <f t="shared" si="437"/>
        <v>0</v>
      </c>
      <c r="GF209" s="69">
        <f t="shared" si="438"/>
        <v>0</v>
      </c>
      <c r="GG209" s="164" t="str">
        <f t="shared" si="354"/>
        <v xml:space="preserve">មិនចាត់ថ្នាក់ </v>
      </c>
      <c r="GH209" s="164" t="str">
        <f t="shared" si="355"/>
        <v xml:space="preserve"> មិនចាត់ថ្នាក់</v>
      </c>
      <c r="GI209" s="53" t="str">
        <f t="shared" si="367"/>
        <v xml:space="preserve"> </v>
      </c>
      <c r="GJ209" s="2">
        <f t="shared" si="374"/>
        <v>4</v>
      </c>
      <c r="GK209" s="2">
        <f t="shared" si="375"/>
        <v>4</v>
      </c>
      <c r="GL209" s="2">
        <f t="shared" si="376"/>
        <v>4</v>
      </c>
      <c r="GM209" s="2">
        <f t="shared" si="377"/>
        <v>12</v>
      </c>
    </row>
    <row r="210" spans="1:195" s="160" customFormat="1" hidden="1">
      <c r="A210" s="156"/>
      <c r="B210" s="156"/>
      <c r="C210" s="156"/>
      <c r="D210" s="156"/>
      <c r="E210" s="157"/>
      <c r="F210" s="157"/>
      <c r="G210" s="161"/>
      <c r="H210" s="161" t="str">
        <f t="shared" si="378"/>
        <v xml:space="preserve"> </v>
      </c>
      <c r="I210" s="161"/>
      <c r="J210" s="161" t="str">
        <f t="shared" si="379"/>
        <v xml:space="preserve"> </v>
      </c>
      <c r="K210" s="161"/>
      <c r="L210" s="161" t="str">
        <f t="shared" si="380"/>
        <v xml:space="preserve"> </v>
      </c>
      <c r="M210" s="161"/>
      <c r="N210" s="161" t="str">
        <f t="shared" si="381"/>
        <v xml:space="preserve"> </v>
      </c>
      <c r="O210" s="161"/>
      <c r="P210" s="161" t="str">
        <f t="shared" si="382"/>
        <v xml:space="preserve"> </v>
      </c>
      <c r="Q210" s="161"/>
      <c r="R210" s="161" t="str">
        <f t="shared" si="383"/>
        <v xml:space="preserve"> </v>
      </c>
      <c r="S210" s="161"/>
      <c r="T210" s="161" t="str">
        <f t="shared" si="384"/>
        <v xml:space="preserve"> </v>
      </c>
      <c r="U210" s="161"/>
      <c r="V210" s="161" t="str">
        <f t="shared" si="385"/>
        <v xml:space="preserve"> </v>
      </c>
      <c r="W210" s="161"/>
      <c r="X210" s="161" t="str">
        <f t="shared" si="386"/>
        <v xml:space="preserve"> </v>
      </c>
      <c r="Y210" s="161"/>
      <c r="Z210" s="161"/>
      <c r="AA210" s="161" t="str">
        <f t="shared" si="387"/>
        <v xml:space="preserve"> </v>
      </c>
      <c r="AB210" s="161"/>
      <c r="AC210" s="161" t="str">
        <f t="shared" si="388"/>
        <v xml:space="preserve"> </v>
      </c>
      <c r="AD210" s="162"/>
      <c r="AE210" s="158"/>
      <c r="AF210" s="158"/>
      <c r="AG210" s="159"/>
      <c r="AH210" s="158"/>
      <c r="AI210" s="158"/>
      <c r="AJ210" s="158"/>
      <c r="AK210" s="158"/>
      <c r="AL210" s="158"/>
      <c r="AM210" s="158"/>
      <c r="AN210" s="158"/>
      <c r="AO210" s="161"/>
      <c r="AP210" s="161" t="str">
        <f t="shared" si="391"/>
        <v xml:space="preserve"> </v>
      </c>
      <c r="AQ210" s="161"/>
      <c r="AR210" s="161" t="str">
        <f t="shared" si="392"/>
        <v xml:space="preserve"> </v>
      </c>
      <c r="AS210" s="161"/>
      <c r="AT210" s="161" t="str">
        <f t="shared" si="393"/>
        <v xml:space="preserve"> </v>
      </c>
      <c r="AU210" s="161"/>
      <c r="AV210" s="161" t="str">
        <f t="shared" si="394"/>
        <v xml:space="preserve"> </v>
      </c>
      <c r="AW210" s="161"/>
      <c r="AX210" s="161" t="str">
        <f t="shared" si="395"/>
        <v xml:space="preserve"> </v>
      </c>
      <c r="AY210" s="161"/>
      <c r="AZ210" s="161" t="str">
        <f t="shared" si="396"/>
        <v xml:space="preserve"> </v>
      </c>
      <c r="BA210" s="161"/>
      <c r="BB210" s="161" t="str">
        <f t="shared" si="397"/>
        <v xml:space="preserve"> </v>
      </c>
      <c r="BC210" s="161"/>
      <c r="BD210" s="161" t="str">
        <f t="shared" si="398"/>
        <v xml:space="preserve"> </v>
      </c>
      <c r="BE210" s="161"/>
      <c r="BF210" s="161" t="str">
        <f t="shared" si="399"/>
        <v xml:space="preserve"> </v>
      </c>
      <c r="BG210" s="161"/>
      <c r="BH210" s="161" t="str">
        <f t="shared" si="400"/>
        <v xml:space="preserve"> </v>
      </c>
      <c r="BI210" s="161"/>
      <c r="BJ210" s="161" t="str">
        <f t="shared" si="401"/>
        <v xml:space="preserve"> </v>
      </c>
      <c r="BK210" s="162"/>
      <c r="BL210" s="158"/>
      <c r="BM210" s="158"/>
      <c r="BN210" s="159"/>
      <c r="BO210" s="158"/>
      <c r="BP210" s="158"/>
      <c r="BQ210" s="158"/>
      <c r="BR210" s="158"/>
      <c r="BS210" s="158"/>
      <c r="BT210" s="158"/>
      <c r="BU210" s="158"/>
      <c r="BV210" s="161"/>
      <c r="BW210" s="161" t="str">
        <f t="shared" si="402"/>
        <v xml:space="preserve"> </v>
      </c>
      <c r="BX210" s="161"/>
      <c r="BY210" s="161" t="str">
        <f t="shared" si="403"/>
        <v xml:space="preserve"> </v>
      </c>
      <c r="BZ210" s="161"/>
      <c r="CA210" s="161" t="str">
        <f t="shared" si="404"/>
        <v xml:space="preserve"> </v>
      </c>
      <c r="CB210" s="161"/>
      <c r="CC210" s="161" t="str">
        <f t="shared" si="405"/>
        <v xml:space="preserve"> </v>
      </c>
      <c r="CD210" s="161"/>
      <c r="CE210" s="161" t="str">
        <f t="shared" si="406"/>
        <v xml:space="preserve"> </v>
      </c>
      <c r="CF210" s="161"/>
      <c r="CG210" s="161" t="str">
        <f t="shared" si="407"/>
        <v xml:space="preserve"> </v>
      </c>
      <c r="CH210" s="161"/>
      <c r="CI210" s="161" t="str">
        <f t="shared" si="408"/>
        <v xml:space="preserve"> </v>
      </c>
      <c r="CJ210" s="161"/>
      <c r="CK210" s="161" t="str">
        <f t="shared" si="409"/>
        <v xml:space="preserve"> </v>
      </c>
      <c r="CL210" s="161"/>
      <c r="CM210" s="161" t="str">
        <f t="shared" si="410"/>
        <v xml:space="preserve"> </v>
      </c>
      <c r="CN210" s="161"/>
      <c r="CO210" s="161" t="str">
        <f t="shared" si="411"/>
        <v xml:space="preserve"> </v>
      </c>
      <c r="CP210" s="161"/>
      <c r="CQ210" s="161" t="str">
        <f t="shared" si="412"/>
        <v xml:space="preserve"> </v>
      </c>
      <c r="CR210" s="162"/>
      <c r="CS210" s="158"/>
      <c r="CT210" s="158"/>
      <c r="CU210" s="159"/>
      <c r="CV210" s="158"/>
      <c r="CW210" s="158"/>
      <c r="CX210" s="158"/>
      <c r="CY210" s="158"/>
      <c r="CZ210" s="158"/>
      <c r="DA210" s="158"/>
      <c r="DB210" s="158"/>
      <c r="DC210" s="161"/>
      <c r="DD210" s="161" t="str">
        <f t="shared" si="413"/>
        <v xml:space="preserve"> </v>
      </c>
      <c r="DE210" s="161"/>
      <c r="DF210" s="161" t="str">
        <f t="shared" si="414"/>
        <v xml:space="preserve"> </v>
      </c>
      <c r="DG210" s="161"/>
      <c r="DH210" s="161" t="str">
        <f t="shared" si="415"/>
        <v xml:space="preserve"> </v>
      </c>
      <c r="DI210" s="161"/>
      <c r="DJ210" s="161" t="str">
        <f t="shared" si="416"/>
        <v xml:space="preserve"> </v>
      </c>
      <c r="DK210" s="161"/>
      <c r="DL210" s="161" t="str">
        <f t="shared" si="417"/>
        <v xml:space="preserve"> </v>
      </c>
      <c r="DM210" s="161"/>
      <c r="DN210" s="161" t="str">
        <f t="shared" si="418"/>
        <v xml:space="preserve"> </v>
      </c>
      <c r="DO210" s="161"/>
      <c r="DP210" s="161" t="str">
        <f t="shared" si="419"/>
        <v xml:space="preserve"> </v>
      </c>
      <c r="DQ210" s="161"/>
      <c r="DR210" s="161" t="str">
        <f t="shared" si="420"/>
        <v xml:space="preserve"> </v>
      </c>
      <c r="DS210" s="161"/>
      <c r="DT210" s="161" t="str">
        <f t="shared" si="421"/>
        <v xml:space="preserve"> </v>
      </c>
      <c r="DU210" s="161"/>
      <c r="DV210" s="161" t="str">
        <f t="shared" si="422"/>
        <v xml:space="preserve"> </v>
      </c>
      <c r="DW210" s="161"/>
      <c r="DX210" s="161" t="str">
        <f t="shared" si="423"/>
        <v xml:space="preserve"> </v>
      </c>
      <c r="DY210" s="162"/>
      <c r="DZ210" s="158"/>
      <c r="EA210" s="158"/>
      <c r="EB210" s="159"/>
      <c r="EC210" s="158"/>
      <c r="ED210" s="158"/>
      <c r="EE210" s="158"/>
      <c r="EF210" s="158"/>
      <c r="EG210" s="158"/>
      <c r="EH210" s="158"/>
      <c r="EI210" s="158"/>
      <c r="EJ210" s="158"/>
      <c r="EK210" s="8"/>
      <c r="EL210" s="9" t="str">
        <f t="shared" si="424"/>
        <v xml:space="preserve"> </v>
      </c>
      <c r="EM210" s="9"/>
      <c r="EN210" s="8"/>
      <c r="EO210" s="9" t="str">
        <f t="shared" si="425"/>
        <v xml:space="preserve"> </v>
      </c>
      <c r="EP210" s="9"/>
      <c r="EQ210" s="8"/>
      <c r="ER210" s="9" t="str">
        <f t="shared" si="426"/>
        <v xml:space="preserve"> </v>
      </c>
      <c r="ES210" s="9"/>
      <c r="ET210" s="8"/>
      <c r="EU210" s="9" t="str">
        <f t="shared" si="427"/>
        <v xml:space="preserve"> </v>
      </c>
      <c r="EV210" s="9"/>
      <c r="EW210" s="8"/>
      <c r="EX210" s="9" t="str">
        <f t="shared" si="428"/>
        <v xml:space="preserve"> </v>
      </c>
      <c r="EY210" s="9"/>
      <c r="EZ210" s="8"/>
      <c r="FA210" s="9" t="str">
        <f t="shared" si="429"/>
        <v xml:space="preserve"> </v>
      </c>
      <c r="FB210" s="9"/>
      <c r="FC210" s="8"/>
      <c r="FD210" s="9" t="str">
        <f t="shared" si="430"/>
        <v xml:space="preserve"> </v>
      </c>
      <c r="FE210" s="9"/>
      <c r="FF210" s="8"/>
      <c r="FG210" s="9" t="str">
        <f t="shared" si="431"/>
        <v xml:space="preserve"> </v>
      </c>
      <c r="FH210" s="9"/>
      <c r="FI210" s="8"/>
      <c r="FJ210" s="9" t="str">
        <f t="shared" si="432"/>
        <v xml:space="preserve"> </v>
      </c>
      <c r="FK210" s="9"/>
      <c r="FL210" s="8"/>
      <c r="FM210" s="9" t="str">
        <f t="shared" si="433"/>
        <v xml:space="preserve"> </v>
      </c>
      <c r="FN210" s="9"/>
      <c r="FO210" s="8"/>
      <c r="FP210" s="9" t="str">
        <f t="shared" si="434"/>
        <v xml:space="preserve"> </v>
      </c>
      <c r="FQ210" s="9"/>
      <c r="FR210" s="2"/>
      <c r="FS210" s="9" t="str">
        <f t="shared" si="435"/>
        <v xml:space="preserve"> </v>
      </c>
      <c r="FT210" s="8">
        <f t="shared" si="436"/>
        <v>47</v>
      </c>
      <c r="FU210" s="158"/>
      <c r="FV210" s="159"/>
      <c r="FW210" s="158"/>
      <c r="FX210" s="158"/>
      <c r="FY210" s="158"/>
      <c r="FZ210" s="158"/>
      <c r="GA210" s="158"/>
      <c r="GB210" s="158"/>
      <c r="GC210" s="158"/>
      <c r="GD210" s="159"/>
      <c r="GE210" s="159"/>
      <c r="GF210" s="159"/>
      <c r="GG210" s="158"/>
      <c r="GH210" s="158"/>
      <c r="GI210" s="158"/>
      <c r="GJ210" s="156"/>
      <c r="GK210" s="156"/>
      <c r="GL210" s="156"/>
      <c r="GM210" s="156"/>
    </row>
    <row r="211" spans="1:195" hidden="1">
      <c r="A211" s="2"/>
      <c r="B211" s="2"/>
      <c r="C211" s="2">
        <f>ប្រវត្តិរូបសិស្ស!C211</f>
        <v>0</v>
      </c>
      <c r="D211" s="2">
        <f>ប្រវត្តិរូបសិស្ស!D211</f>
        <v>0</v>
      </c>
      <c r="E211" s="7">
        <f>ប្រវត្តិរូបសិស្ស!E211</f>
        <v>0</v>
      </c>
      <c r="F211" s="7">
        <f>ប្រវត្តិរូបសិស្ស!G211</f>
        <v>0</v>
      </c>
      <c r="G211" s="8"/>
      <c r="H211" s="9" t="str">
        <f t="shared" si="378"/>
        <v xml:space="preserve"> </v>
      </c>
      <c r="I211" s="8"/>
      <c r="J211" s="9" t="str">
        <f t="shared" si="379"/>
        <v xml:space="preserve"> </v>
      </c>
      <c r="K211" s="8"/>
      <c r="L211" s="9" t="str">
        <f t="shared" si="380"/>
        <v xml:space="preserve"> </v>
      </c>
      <c r="M211" s="8"/>
      <c r="N211" s="9" t="str">
        <f t="shared" si="381"/>
        <v xml:space="preserve"> </v>
      </c>
      <c r="O211" s="8"/>
      <c r="P211" s="9" t="str">
        <f t="shared" si="382"/>
        <v xml:space="preserve"> </v>
      </c>
      <c r="Q211" s="8"/>
      <c r="R211" s="9" t="str">
        <f t="shared" si="383"/>
        <v xml:space="preserve"> </v>
      </c>
      <c r="S211" s="8"/>
      <c r="T211" s="9" t="str">
        <f t="shared" si="384"/>
        <v xml:space="preserve"> </v>
      </c>
      <c r="U211" s="8"/>
      <c r="V211" s="9" t="str">
        <f t="shared" si="385"/>
        <v xml:space="preserve"> </v>
      </c>
      <c r="W211" s="8"/>
      <c r="X211" s="9" t="str">
        <f t="shared" si="386"/>
        <v xml:space="preserve"> </v>
      </c>
      <c r="Y211" s="9"/>
      <c r="Z211" s="8"/>
      <c r="AA211" s="9" t="str">
        <f t="shared" si="387"/>
        <v xml:space="preserve"> </v>
      </c>
      <c r="AB211" s="8"/>
      <c r="AC211" s="9" t="str">
        <f t="shared" si="388"/>
        <v xml:space="preserve"> </v>
      </c>
      <c r="AD211" s="2"/>
      <c r="AE211" s="9" t="str">
        <f t="shared" si="389"/>
        <v>F</v>
      </c>
      <c r="AF211" s="53">
        <f t="shared" ref="AF211:AF242" si="439">I211+K211+M211+O211+Q211+S211+U211+W211+Z211+AB211+AD211</f>
        <v>0</v>
      </c>
      <c r="AG211" s="147">
        <f t="shared" si="390"/>
        <v>0</v>
      </c>
      <c r="AH211" s="164" t="str">
        <f t="shared" ref="AH211" si="440">IF(AG211&gt;=45,"A",IF(AG211&gt;=40,"B",IF(AG211&gt;=35,"C",IF(AG211&gt;=30,"D",IF(AG211&gt;=25,"E",IF(AG211&gt;=0.00001,"F","មិនចាត់ថ្នាក់ "))))))</f>
        <v xml:space="preserve">មិនចាត់ថ្នាក់ </v>
      </c>
      <c r="AI211" s="164" t="str">
        <f t="shared" ref="AI211" si="441">IF(AG211&gt;=40,"ល្អ",IF(AG211&gt;=32.5,"ល្អបង្គួរ",IF(AG211&gt;=25,"មធ្យម",IF(AG211&gt;0.00001,"ខ្សោយ",IF(AG211=0," មិនចាត់ថ្នាក់")))))</f>
        <v xml:space="preserve"> មិនចាត់ថ្នាក់</v>
      </c>
      <c r="AJ211" s="53" t="str">
        <f>IF(AG211=0," ",RANK(AG211,$AG$211:$AG$259))</f>
        <v xml:space="preserve"> </v>
      </c>
      <c r="AK211" s="53">
        <f>វត្តមាន!BV211</f>
        <v>0</v>
      </c>
      <c r="AL211" s="53">
        <f>វត្តមាន!BW211</f>
        <v>0</v>
      </c>
      <c r="AM211" s="53">
        <f>វត្តមាន!BX211</f>
        <v>0</v>
      </c>
      <c r="AN211" s="53">
        <f>វត្តមាន!BY211</f>
        <v>0</v>
      </c>
      <c r="AO211" s="8"/>
      <c r="AP211" s="9" t="str">
        <f t="shared" si="391"/>
        <v xml:space="preserve"> </v>
      </c>
      <c r="AQ211" s="8"/>
      <c r="AR211" s="9" t="str">
        <f t="shared" si="392"/>
        <v xml:space="preserve"> </v>
      </c>
      <c r="AS211" s="8"/>
      <c r="AT211" s="9" t="str">
        <f t="shared" si="393"/>
        <v xml:space="preserve"> </v>
      </c>
      <c r="AU211" s="8"/>
      <c r="AV211" s="9" t="str">
        <f t="shared" si="394"/>
        <v xml:space="preserve"> </v>
      </c>
      <c r="AW211" s="8"/>
      <c r="AX211" s="9" t="str">
        <f t="shared" si="395"/>
        <v xml:space="preserve"> </v>
      </c>
      <c r="AY211" s="8"/>
      <c r="AZ211" s="9" t="str">
        <f t="shared" si="396"/>
        <v xml:space="preserve"> </v>
      </c>
      <c r="BA211" s="8"/>
      <c r="BB211" s="9" t="str">
        <f t="shared" si="397"/>
        <v xml:space="preserve"> </v>
      </c>
      <c r="BC211" s="8"/>
      <c r="BD211" s="9" t="str">
        <f t="shared" si="398"/>
        <v xml:space="preserve"> </v>
      </c>
      <c r="BE211" s="8"/>
      <c r="BF211" s="9" t="str">
        <f t="shared" si="399"/>
        <v xml:space="preserve"> </v>
      </c>
      <c r="BG211" s="8"/>
      <c r="BH211" s="9" t="str">
        <f t="shared" si="400"/>
        <v xml:space="preserve"> </v>
      </c>
      <c r="BI211" s="8"/>
      <c r="BJ211" s="9" t="str">
        <f t="shared" si="401"/>
        <v xml:space="preserve"> </v>
      </c>
      <c r="BK211" s="2"/>
      <c r="BL211" s="9" t="str">
        <f t="shared" ref="BL211:BL259" si="442">IF(BK211&gt;=45,"A",IF(BK211&gt;=40,"B",IF(BK211&gt;=35,"C",IF(BK211&gt;=30,"D",IF(BK211&gt;=25,"E",IF(BK211&lt;25,"F"))))))</f>
        <v>F</v>
      </c>
      <c r="BM211" s="53">
        <f t="shared" ref="BM211:BM242" si="443">AQ211+AS211+AU211+AW211+AY211+BA211+BC211+BE211+BG211+BI211+BK211</f>
        <v>0</v>
      </c>
      <c r="BN211" s="147">
        <f t="shared" ref="BN211:BN259" si="444">BM211/12</f>
        <v>0</v>
      </c>
      <c r="BO211" s="164" t="str">
        <f t="shared" ref="BO211:BO259" si="445">IF(BN211&gt;=45,"A",IF(BN211&gt;=40,"B",IF(BN211&gt;=35,"C",IF(BN211&gt;=30,"D",IF(BN211&gt;=25,"E",IF(BN211&gt;=0.00001,"F","មិនចាត់ថ្នាក់ "))))))</f>
        <v xml:space="preserve">មិនចាត់ថ្នាក់ </v>
      </c>
      <c r="BP211" s="164" t="str">
        <f t="shared" ref="BP211:BP259" si="446">IF(BN211&gt;=40,"ល្អ",IF(BN211&gt;=32.5,"ល្អបង្គួរ",IF(BN211&gt;=25,"មធ្យម",IF(BN211&gt;0.00001,"ខ្សោយ",IF(BN211=0," មិនចាត់ថ្នាក់")))))</f>
        <v xml:space="preserve"> មិនចាត់ថ្នាក់</v>
      </c>
      <c r="BQ211" s="53" t="str">
        <f>IF(BN211=0," ",RANK(BN211,$AG$211:$AG$259))</f>
        <v xml:space="preserve"> </v>
      </c>
      <c r="BR211" s="51">
        <f>វត្តមាន!BV211</f>
        <v>0</v>
      </c>
      <c r="BS211" s="51">
        <f>វត្តមាន!BW211</f>
        <v>0</v>
      </c>
      <c r="BT211" s="51">
        <f>វត្តមាន!BX211</f>
        <v>0</v>
      </c>
      <c r="BU211" s="51">
        <f>វត្តមាន!BY211</f>
        <v>0</v>
      </c>
      <c r="BV211" s="8"/>
      <c r="BW211" s="9" t="str">
        <f t="shared" si="402"/>
        <v xml:space="preserve"> </v>
      </c>
      <c r="BX211" s="8"/>
      <c r="BY211" s="9" t="str">
        <f t="shared" si="403"/>
        <v xml:space="preserve"> </v>
      </c>
      <c r="BZ211" s="8"/>
      <c r="CA211" s="9" t="str">
        <f t="shared" si="404"/>
        <v xml:space="preserve"> </v>
      </c>
      <c r="CB211" s="8"/>
      <c r="CC211" s="9" t="str">
        <f t="shared" si="405"/>
        <v xml:space="preserve"> </v>
      </c>
      <c r="CD211" s="8"/>
      <c r="CE211" s="9" t="str">
        <f t="shared" si="406"/>
        <v xml:space="preserve"> </v>
      </c>
      <c r="CF211" s="8"/>
      <c r="CG211" s="9" t="str">
        <f t="shared" si="407"/>
        <v xml:space="preserve"> </v>
      </c>
      <c r="CH211" s="8"/>
      <c r="CI211" s="9" t="str">
        <f t="shared" si="408"/>
        <v xml:space="preserve"> </v>
      </c>
      <c r="CJ211" s="8"/>
      <c r="CK211" s="9" t="str">
        <f t="shared" si="409"/>
        <v xml:space="preserve"> </v>
      </c>
      <c r="CL211" s="8"/>
      <c r="CM211" s="9" t="str">
        <f t="shared" si="410"/>
        <v xml:space="preserve"> </v>
      </c>
      <c r="CN211" s="8"/>
      <c r="CO211" s="9" t="str">
        <f t="shared" si="411"/>
        <v xml:space="preserve"> </v>
      </c>
      <c r="CP211" s="8"/>
      <c r="CQ211" s="9" t="str">
        <f t="shared" si="412"/>
        <v xml:space="preserve"> </v>
      </c>
      <c r="CR211" s="2"/>
      <c r="CS211" s="9" t="str">
        <f t="shared" ref="CS211:CS259" si="447">IF(CR211&gt;=45,"A",IF(CR211&gt;=40,"B",IF(CR211&gt;=35,"C",IF(CR211&gt;=30,"D",IF(CR211&gt;=25,"E",IF(CR211&lt;25,"F"))))))</f>
        <v>F</v>
      </c>
      <c r="CT211" s="53">
        <f t="shared" ref="CT211:CT242" si="448">BX211+BZ211+CB211+CD211+CF211+CH211+CJ211+CL211+CN211+CP211+CR211</f>
        <v>0</v>
      </c>
      <c r="CU211" s="147">
        <f t="shared" ref="CU211:CU259" si="449">CT211/12</f>
        <v>0</v>
      </c>
      <c r="CV211" s="164" t="str">
        <f t="shared" ref="CV211:CV259" si="450">IF(CU211&gt;=45,"A",IF(CU211&gt;=40,"B",IF(CU211&gt;=35,"C",IF(CU211&gt;=30,"D",IF(CU211&gt;=25,"E",IF(CU211&gt;=0.00001,"F","មិនចាត់ថ្នាក់ "))))))</f>
        <v xml:space="preserve">មិនចាត់ថ្នាក់ </v>
      </c>
      <c r="CW211" s="164" t="str">
        <f t="shared" ref="CW211:CW259" si="451">IF(CU211&gt;=40,"ល្អ",IF(CU211&gt;=32.5,"ល្អបង្គួរ",IF(CU211&gt;=25,"មធ្យម",IF(CU211&gt;0.00001,"ខ្សោយ",IF(CU211=0," មិនចាត់ថ្នាក់")))))</f>
        <v xml:space="preserve"> មិនចាត់ថ្នាក់</v>
      </c>
      <c r="CX211" s="53" t="str">
        <f>IF(CU211=0," ",RANK(CU211,$AG$211:$AG$259))</f>
        <v xml:space="preserve"> </v>
      </c>
      <c r="CY211" s="51">
        <f>វត្តមាន!DF211</f>
        <v>0</v>
      </c>
      <c r="CZ211" s="51">
        <f>វត្តមាន!DG211</f>
        <v>0</v>
      </c>
      <c r="DA211" s="51">
        <f>វត្តមាន!DH211</f>
        <v>0</v>
      </c>
      <c r="DB211" s="51">
        <f>វត្តមាន!DI211</f>
        <v>0</v>
      </c>
      <c r="DC211" s="8"/>
      <c r="DD211" s="9" t="str">
        <f t="shared" si="413"/>
        <v xml:space="preserve"> </v>
      </c>
      <c r="DE211" s="8"/>
      <c r="DF211" s="9" t="str">
        <f t="shared" si="414"/>
        <v xml:space="preserve"> </v>
      </c>
      <c r="DG211" s="8"/>
      <c r="DH211" s="9" t="str">
        <f t="shared" si="415"/>
        <v xml:space="preserve"> </v>
      </c>
      <c r="DI211" s="8"/>
      <c r="DJ211" s="9" t="str">
        <f t="shared" si="416"/>
        <v xml:space="preserve"> </v>
      </c>
      <c r="DK211" s="8"/>
      <c r="DL211" s="9" t="str">
        <f t="shared" si="417"/>
        <v xml:space="preserve"> </v>
      </c>
      <c r="DM211" s="8"/>
      <c r="DN211" s="9" t="str">
        <f t="shared" si="418"/>
        <v xml:space="preserve"> </v>
      </c>
      <c r="DO211" s="8"/>
      <c r="DP211" s="9" t="str">
        <f t="shared" si="419"/>
        <v xml:space="preserve"> </v>
      </c>
      <c r="DQ211" s="8"/>
      <c r="DR211" s="9" t="str">
        <f t="shared" si="420"/>
        <v xml:space="preserve"> </v>
      </c>
      <c r="DS211" s="8"/>
      <c r="DT211" s="9" t="str">
        <f t="shared" si="421"/>
        <v xml:space="preserve"> </v>
      </c>
      <c r="DU211" s="8"/>
      <c r="DV211" s="9" t="str">
        <f t="shared" si="422"/>
        <v xml:space="preserve"> </v>
      </c>
      <c r="DW211" s="8"/>
      <c r="DX211" s="9" t="str">
        <f t="shared" si="423"/>
        <v xml:space="preserve"> </v>
      </c>
      <c r="DY211" s="2"/>
      <c r="DZ211" s="9" t="str">
        <f t="shared" ref="DZ211:DZ259" si="452">IF(DY211&gt;=45,"A",IF(DY211&gt;=40,"B",IF(DY211&gt;=35,"C",IF(DY211&gt;=30,"D",IF(DY211&gt;=25,"E",IF(DY211&lt;25,"F"))))))</f>
        <v>F</v>
      </c>
      <c r="EA211" s="53">
        <f t="shared" ref="EA211:EA242" si="453">DE211+DG211+DI211+DK211+DM211+DO211+DQ211+DS211+DU211+DW211+DY211</f>
        <v>0</v>
      </c>
      <c r="EB211" s="147">
        <f t="shared" ref="EB211:EB259" si="454">EA211/12</f>
        <v>0</v>
      </c>
      <c r="EC211" s="164" t="str">
        <f t="shared" ref="EC211:EC259" si="455">IF(EB211&gt;=45,"A",IF(EB211&gt;=40,"B",IF(EB211&gt;=35,"C",IF(EB211&gt;=30,"D",IF(EB211&gt;=25,"E",IF(EB211&gt;=0.00001,"F","មិនចាត់ថ្នាក់ "))))))</f>
        <v xml:space="preserve">មិនចាត់ថ្នាក់ </v>
      </c>
      <c r="ED211" s="164" t="str">
        <f t="shared" ref="ED211:ED259" si="456">IF(EB211&gt;=40,"ល្អ",IF(EB211&gt;=32.5,"ល្អបង្គួរ",IF(EB211&gt;=25,"មធ្យម",IF(EB211&gt;0.00001,"ខ្សោយ",IF(EB211=0," មិនចាត់ថ្នាក់")))))</f>
        <v xml:space="preserve"> មិនចាត់ថ្នាក់</v>
      </c>
      <c r="EE211" s="53" t="str">
        <f>IF(EB211=0," ",RANK(EB211,$AG$211:$AG$259))</f>
        <v xml:space="preserve"> </v>
      </c>
      <c r="EF211" s="58">
        <f>វត្តមាន!EP211</f>
        <v>2</v>
      </c>
      <c r="EG211" s="58">
        <f>វត្តមាន!EQ211</f>
        <v>2</v>
      </c>
      <c r="EH211" s="58">
        <f>វត្តមាន!ER211</f>
        <v>2</v>
      </c>
      <c r="EI211" s="58">
        <f>វត្តមាន!ES211</f>
        <v>6</v>
      </c>
      <c r="EJ211" s="67"/>
      <c r="EK211" s="8"/>
      <c r="EL211" s="9" t="str">
        <f t="shared" si="424"/>
        <v xml:space="preserve"> </v>
      </c>
      <c r="EM211" s="9"/>
      <c r="EN211" s="8"/>
      <c r="EO211" s="9" t="str">
        <f t="shared" si="425"/>
        <v xml:space="preserve"> </v>
      </c>
      <c r="EP211" s="9"/>
      <c r="EQ211" s="8"/>
      <c r="ER211" s="9" t="str">
        <f t="shared" si="426"/>
        <v xml:space="preserve"> </v>
      </c>
      <c r="ES211" s="9"/>
      <c r="ET211" s="8"/>
      <c r="EU211" s="9" t="str">
        <f t="shared" si="427"/>
        <v xml:space="preserve"> </v>
      </c>
      <c r="EV211" s="9"/>
      <c r="EW211" s="8"/>
      <c r="EX211" s="9" t="str">
        <f t="shared" si="428"/>
        <v xml:space="preserve"> </v>
      </c>
      <c r="EY211" s="9"/>
      <c r="EZ211" s="8"/>
      <c r="FA211" s="9" t="str">
        <f t="shared" si="429"/>
        <v xml:space="preserve"> </v>
      </c>
      <c r="FB211" s="9"/>
      <c r="FC211" s="8"/>
      <c r="FD211" s="9" t="str">
        <f t="shared" si="430"/>
        <v xml:space="preserve"> </v>
      </c>
      <c r="FE211" s="9"/>
      <c r="FF211" s="8"/>
      <c r="FG211" s="9" t="str">
        <f t="shared" si="431"/>
        <v xml:space="preserve"> </v>
      </c>
      <c r="FH211" s="9"/>
      <c r="FI211" s="8"/>
      <c r="FJ211" s="9" t="str">
        <f t="shared" si="432"/>
        <v xml:space="preserve"> </v>
      </c>
      <c r="FK211" s="9"/>
      <c r="FL211" s="8"/>
      <c r="FM211" s="9" t="str">
        <f t="shared" si="433"/>
        <v xml:space="preserve"> </v>
      </c>
      <c r="FN211" s="9"/>
      <c r="FO211" s="8"/>
      <c r="FP211" s="9" t="str">
        <f t="shared" si="434"/>
        <v xml:space="preserve"> </v>
      </c>
      <c r="FQ211" s="9"/>
      <c r="FR211" s="2"/>
      <c r="FS211" s="9" t="str">
        <f t="shared" si="435"/>
        <v xml:space="preserve"> </v>
      </c>
      <c r="FT211" s="8">
        <f t="shared" si="436"/>
        <v>47</v>
      </c>
      <c r="FU211" s="53">
        <f t="shared" ref="FU211:FU242" si="457">EN211+EQ211+ET211+EW211+EZ211+FC211+FF211+FI211+FL211+FO211+FR211</f>
        <v>0</v>
      </c>
      <c r="FV211" s="147">
        <f t="shared" ref="FV211:FV259" si="458">FU211/12</f>
        <v>0</v>
      </c>
      <c r="FW211" s="164" t="str">
        <f t="shared" ref="FW211:FW259" si="459">IF(FV211&gt;=45,"A",IF(FV211&gt;=40,"B",IF(FV211&gt;=35,"C",IF(FV211&gt;=30,"D",IF(FV211&gt;=25,"E",IF(FV211&gt;=0.00001,"F","មិនចាត់ថ្នាក់ "))))))</f>
        <v xml:space="preserve">មិនចាត់ថ្នាក់ </v>
      </c>
      <c r="FX211" s="164" t="str">
        <f t="shared" ref="FX211:FX259" si="460">IF(FV211&gt;=40,"ល្អ",IF(FV211&gt;=32.5,"ល្អបង្គួរ",IF(FV211&gt;=25,"មធ្យម",IF(FV211&gt;0.00001,"ខ្សោយ",IF(FV211=0," មិនចាត់ថ្នាក់")))))</f>
        <v xml:space="preserve"> មិនចាត់ថ្នាក់</v>
      </c>
      <c r="FY211" s="53" t="str">
        <f>IF(FV211=0," ",RANK(FV211,$AG$211:$AG$259))</f>
        <v xml:space="preserve"> </v>
      </c>
      <c r="FZ211" s="58">
        <f>វត្តមាន!FZ211</f>
        <v>2</v>
      </c>
      <c r="GA211" s="58">
        <f>វត្តមាន!GA211</f>
        <v>2</v>
      </c>
      <c r="GB211" s="58">
        <f>វត្តមាន!GB211</f>
        <v>2</v>
      </c>
      <c r="GC211" s="58">
        <f>វត្តមាន!GC211</f>
        <v>6</v>
      </c>
      <c r="GD211" s="69">
        <f t="shared" ref="GD211:GD242" si="461">(EB211+CU211+BN211+AG211)/4</f>
        <v>0</v>
      </c>
      <c r="GE211" s="69">
        <f t="shared" si="437"/>
        <v>0</v>
      </c>
      <c r="GF211" s="69">
        <f t="shared" si="438"/>
        <v>0</v>
      </c>
      <c r="GG211" s="164" t="str">
        <f t="shared" ref="GG211:GG259" si="462">IF(GF211&gt;=45,"A",IF(GF211&gt;=40,"B",IF(GF211&gt;=35,"C",IF(GF211&gt;=30,"D",IF(GF211&gt;=25,"E",IF(GF211&gt;=0.00001,"F","មិនចាត់ថ្នាក់ "))))))</f>
        <v xml:space="preserve">មិនចាត់ថ្នាក់ </v>
      </c>
      <c r="GH211" s="164" t="str">
        <f t="shared" ref="GH211:GH259" si="463">IF(GF211&gt;=40,"ល្អ",IF(GF211&gt;=32.5,"ល្អបង្គួរ",IF(GF211&gt;=25,"មធ្យម",IF(GF211&gt;0.00001,"ខ្សោយ",IF(GF211=0," មិនចាត់ថ្នាក់")))))</f>
        <v xml:space="preserve"> មិនចាត់ថ្នាក់</v>
      </c>
      <c r="GI211" s="53" t="str">
        <f>IF(GF211=0," ",RANK(GF211,$AG$211:$AG$259))</f>
        <v xml:space="preserve"> </v>
      </c>
      <c r="GJ211" s="2">
        <f t="shared" ref="GJ211:GJ242" si="464">FZ211+EF211+CY211+BR211+AK211</f>
        <v>4</v>
      </c>
      <c r="GK211" s="2">
        <f t="shared" ref="GK211:GK242" si="465">GA211+EG211+CZ211+BS211+AL211</f>
        <v>4</v>
      </c>
      <c r="GL211" s="2">
        <f t="shared" ref="GL211:GL242" si="466">GB211+EH211+DA211+BT211+AM211</f>
        <v>4</v>
      </c>
      <c r="GM211" s="2">
        <f t="shared" ref="GM211:GM242" si="467">GC211+EI211+DB211+BU211+AN211</f>
        <v>12</v>
      </c>
    </row>
    <row r="212" spans="1:195" hidden="1">
      <c r="A212" s="2"/>
      <c r="B212" s="2"/>
      <c r="C212" s="2">
        <f>ប្រវត្តិរូបសិស្ស!C212</f>
        <v>0</v>
      </c>
      <c r="D212" s="2">
        <f>ប្រវត្តិរូបសិស្ស!D212</f>
        <v>0</v>
      </c>
      <c r="E212" s="7">
        <f>ប្រវត្តិរូបសិស្ស!E212</f>
        <v>0</v>
      </c>
      <c r="F212" s="7">
        <f>ប្រវត្តិរូបសិស្ស!G212</f>
        <v>0</v>
      </c>
      <c r="G212" s="8"/>
      <c r="H212" s="9" t="str">
        <f t="shared" si="378"/>
        <v xml:space="preserve"> </v>
      </c>
      <c r="I212" s="8"/>
      <c r="J212" s="9" t="str">
        <f t="shared" si="379"/>
        <v xml:space="preserve"> </v>
      </c>
      <c r="K212" s="8"/>
      <c r="L212" s="9" t="str">
        <f t="shared" si="380"/>
        <v xml:space="preserve"> </v>
      </c>
      <c r="M212" s="8"/>
      <c r="N212" s="9" t="str">
        <f t="shared" si="381"/>
        <v xml:space="preserve"> </v>
      </c>
      <c r="O212" s="8"/>
      <c r="P212" s="9" t="str">
        <f t="shared" si="382"/>
        <v xml:space="preserve"> </v>
      </c>
      <c r="Q212" s="8"/>
      <c r="R212" s="9" t="str">
        <f t="shared" si="383"/>
        <v xml:space="preserve"> </v>
      </c>
      <c r="S212" s="8"/>
      <c r="T212" s="9" t="str">
        <f t="shared" si="384"/>
        <v xml:space="preserve"> </v>
      </c>
      <c r="U212" s="8"/>
      <c r="V212" s="9" t="str">
        <f t="shared" si="385"/>
        <v xml:space="preserve"> </v>
      </c>
      <c r="W212" s="8"/>
      <c r="X212" s="9" t="str">
        <f t="shared" si="386"/>
        <v xml:space="preserve"> </v>
      </c>
      <c r="Y212" s="9"/>
      <c r="Z212" s="8"/>
      <c r="AA212" s="9" t="str">
        <f t="shared" si="387"/>
        <v xml:space="preserve"> </v>
      </c>
      <c r="AB212" s="8"/>
      <c r="AC212" s="9" t="str">
        <f t="shared" si="388"/>
        <v xml:space="preserve"> </v>
      </c>
      <c r="AD212" s="2"/>
      <c r="AE212" s="9" t="str">
        <f t="shared" ref="AE212:AE259" si="468">IF(AD212&gt;=45,"A",IF(AD212&gt;=40,"B",IF(AD212&gt;=35,"C",IF(AD212&gt;=30,"D",IF(AD212&gt;=25,"E",IF(AD212&lt;25,"F"))))))</f>
        <v>F</v>
      </c>
      <c r="AF212" s="53">
        <f t="shared" si="439"/>
        <v>0</v>
      </c>
      <c r="AG212" s="147">
        <f t="shared" ref="AG212:AG259" si="469">AF212/12</f>
        <v>0</v>
      </c>
      <c r="AH212" s="164" t="str">
        <f t="shared" ref="AH212:AH259" si="470">IF(AG212&gt;=45,"A",IF(AG212&gt;=40,"B",IF(AG212&gt;=35,"C",IF(AG212&gt;=30,"D",IF(AG212&gt;=25,"E",IF(AG212&gt;=0.00001,"F","មិនចាត់ថ្នាក់ "))))))</f>
        <v xml:space="preserve">មិនចាត់ថ្នាក់ </v>
      </c>
      <c r="AI212" s="164" t="str">
        <f t="shared" ref="AI212:AI259" si="471">IF(AG212&gt;=40,"ល្អ",IF(AG212&gt;=32.5,"ល្អបង្គួរ",IF(AG212&gt;=25,"មធ្យម",IF(AG212&gt;0.00001,"ខ្សោយ",IF(AG212=0," មិនចាត់ថ្នាក់")))))</f>
        <v xml:space="preserve"> មិនចាត់ថ្នាក់</v>
      </c>
      <c r="AJ212" s="53" t="str">
        <f t="shared" ref="AJ212:AJ259" si="472">IF(AG212=0," ",RANK(AG212,$AG$211:$AG$259))</f>
        <v xml:space="preserve"> </v>
      </c>
      <c r="AK212" s="53">
        <f>វត្តមាន!BV212</f>
        <v>0</v>
      </c>
      <c r="AL212" s="53">
        <f>វត្តមាន!BW212</f>
        <v>0</v>
      </c>
      <c r="AM212" s="53">
        <f>វត្តមាន!BX212</f>
        <v>0</v>
      </c>
      <c r="AN212" s="53">
        <f>វត្តមាន!BY212</f>
        <v>0</v>
      </c>
      <c r="AO212" s="8"/>
      <c r="AP212" s="9" t="str">
        <f t="shared" si="391"/>
        <v xml:space="preserve"> </v>
      </c>
      <c r="AQ212" s="8"/>
      <c r="AR212" s="9" t="str">
        <f t="shared" si="392"/>
        <v xml:space="preserve"> </v>
      </c>
      <c r="AS212" s="8"/>
      <c r="AT212" s="9" t="str">
        <f t="shared" si="393"/>
        <v xml:space="preserve"> </v>
      </c>
      <c r="AU212" s="8"/>
      <c r="AV212" s="9" t="str">
        <f t="shared" si="394"/>
        <v xml:space="preserve"> </v>
      </c>
      <c r="AW212" s="8"/>
      <c r="AX212" s="9" t="str">
        <f t="shared" si="395"/>
        <v xml:space="preserve"> </v>
      </c>
      <c r="AY212" s="8"/>
      <c r="AZ212" s="9" t="str">
        <f t="shared" si="396"/>
        <v xml:space="preserve"> </v>
      </c>
      <c r="BA212" s="8"/>
      <c r="BB212" s="9" t="str">
        <f t="shared" si="397"/>
        <v xml:space="preserve"> </v>
      </c>
      <c r="BC212" s="8"/>
      <c r="BD212" s="9" t="str">
        <f t="shared" si="398"/>
        <v xml:space="preserve"> </v>
      </c>
      <c r="BE212" s="8"/>
      <c r="BF212" s="9" t="str">
        <f t="shared" si="399"/>
        <v xml:space="preserve"> </v>
      </c>
      <c r="BG212" s="8"/>
      <c r="BH212" s="9" t="str">
        <f t="shared" si="400"/>
        <v xml:space="preserve"> </v>
      </c>
      <c r="BI212" s="8"/>
      <c r="BJ212" s="9" t="str">
        <f t="shared" si="401"/>
        <v xml:space="preserve"> </v>
      </c>
      <c r="BK212" s="2"/>
      <c r="BL212" s="9" t="str">
        <f t="shared" si="442"/>
        <v>F</v>
      </c>
      <c r="BM212" s="53">
        <f t="shared" si="443"/>
        <v>0</v>
      </c>
      <c r="BN212" s="147">
        <f t="shared" si="444"/>
        <v>0</v>
      </c>
      <c r="BO212" s="164" t="str">
        <f t="shared" si="445"/>
        <v xml:space="preserve">មិនចាត់ថ្នាក់ </v>
      </c>
      <c r="BP212" s="164" t="str">
        <f t="shared" si="446"/>
        <v xml:space="preserve"> មិនចាត់ថ្នាក់</v>
      </c>
      <c r="BQ212" s="53" t="str">
        <f t="shared" ref="BQ212:BQ259" si="473">IF(BN212=0," ",RANK(BN212,$AG$211:$AG$259))</f>
        <v xml:space="preserve"> </v>
      </c>
      <c r="BR212" s="51">
        <f>វត្តមាន!BV212</f>
        <v>0</v>
      </c>
      <c r="BS212" s="51">
        <f>វត្តមាន!BW212</f>
        <v>0</v>
      </c>
      <c r="BT212" s="51">
        <f>វត្តមាន!BX212</f>
        <v>0</v>
      </c>
      <c r="BU212" s="51">
        <f>វត្តមាន!BY212</f>
        <v>0</v>
      </c>
      <c r="BV212" s="8"/>
      <c r="BW212" s="9" t="str">
        <f t="shared" si="402"/>
        <v xml:space="preserve"> </v>
      </c>
      <c r="BX212" s="8"/>
      <c r="BY212" s="9" t="str">
        <f t="shared" si="403"/>
        <v xml:space="preserve"> </v>
      </c>
      <c r="BZ212" s="8"/>
      <c r="CA212" s="9" t="str">
        <f t="shared" si="404"/>
        <v xml:space="preserve"> </v>
      </c>
      <c r="CB212" s="8"/>
      <c r="CC212" s="9" t="str">
        <f t="shared" si="405"/>
        <v xml:space="preserve"> </v>
      </c>
      <c r="CD212" s="8"/>
      <c r="CE212" s="9" t="str">
        <f t="shared" si="406"/>
        <v xml:space="preserve"> </v>
      </c>
      <c r="CF212" s="8"/>
      <c r="CG212" s="9" t="str">
        <f t="shared" si="407"/>
        <v xml:space="preserve"> </v>
      </c>
      <c r="CH212" s="8"/>
      <c r="CI212" s="9" t="str">
        <f t="shared" si="408"/>
        <v xml:space="preserve"> </v>
      </c>
      <c r="CJ212" s="8"/>
      <c r="CK212" s="9" t="str">
        <f t="shared" si="409"/>
        <v xml:space="preserve"> </v>
      </c>
      <c r="CL212" s="8"/>
      <c r="CM212" s="9" t="str">
        <f t="shared" si="410"/>
        <v xml:space="preserve"> </v>
      </c>
      <c r="CN212" s="8"/>
      <c r="CO212" s="9" t="str">
        <f t="shared" si="411"/>
        <v xml:space="preserve"> </v>
      </c>
      <c r="CP212" s="8"/>
      <c r="CQ212" s="9" t="str">
        <f t="shared" si="412"/>
        <v xml:space="preserve"> </v>
      </c>
      <c r="CR212" s="2"/>
      <c r="CS212" s="9" t="str">
        <f t="shared" si="447"/>
        <v>F</v>
      </c>
      <c r="CT212" s="53">
        <f t="shared" si="448"/>
        <v>0</v>
      </c>
      <c r="CU212" s="147">
        <f t="shared" si="449"/>
        <v>0</v>
      </c>
      <c r="CV212" s="164" t="str">
        <f t="shared" si="450"/>
        <v xml:space="preserve">មិនចាត់ថ្នាក់ </v>
      </c>
      <c r="CW212" s="164" t="str">
        <f t="shared" si="451"/>
        <v xml:space="preserve"> មិនចាត់ថ្នាក់</v>
      </c>
      <c r="CX212" s="53" t="str">
        <f t="shared" ref="CX212:CX259" si="474">IF(CU212=0," ",RANK(CU212,$AG$211:$AG$259))</f>
        <v xml:space="preserve"> </v>
      </c>
      <c r="CY212" s="51">
        <f>វត្តមាន!DF212</f>
        <v>0</v>
      </c>
      <c r="CZ212" s="51">
        <f>វត្តមាន!DG212</f>
        <v>0</v>
      </c>
      <c r="DA212" s="51">
        <f>វត្តមាន!DH212</f>
        <v>0</v>
      </c>
      <c r="DB212" s="51">
        <f>វត្តមាន!DI212</f>
        <v>0</v>
      </c>
      <c r="DC212" s="8"/>
      <c r="DD212" s="9" t="str">
        <f t="shared" si="413"/>
        <v xml:space="preserve"> </v>
      </c>
      <c r="DE212" s="8"/>
      <c r="DF212" s="9" t="str">
        <f t="shared" si="414"/>
        <v xml:space="preserve"> </v>
      </c>
      <c r="DG212" s="8"/>
      <c r="DH212" s="9" t="str">
        <f t="shared" si="415"/>
        <v xml:space="preserve"> </v>
      </c>
      <c r="DI212" s="8"/>
      <c r="DJ212" s="9" t="str">
        <f t="shared" si="416"/>
        <v xml:space="preserve"> </v>
      </c>
      <c r="DK212" s="8"/>
      <c r="DL212" s="9" t="str">
        <f t="shared" si="417"/>
        <v xml:space="preserve"> </v>
      </c>
      <c r="DM212" s="8"/>
      <c r="DN212" s="9" t="str">
        <f t="shared" si="418"/>
        <v xml:space="preserve"> </v>
      </c>
      <c r="DO212" s="8"/>
      <c r="DP212" s="9" t="str">
        <f t="shared" si="419"/>
        <v xml:space="preserve"> </v>
      </c>
      <c r="DQ212" s="8"/>
      <c r="DR212" s="9" t="str">
        <f t="shared" si="420"/>
        <v xml:space="preserve"> </v>
      </c>
      <c r="DS212" s="8"/>
      <c r="DT212" s="9" t="str">
        <f t="shared" si="421"/>
        <v xml:space="preserve"> </v>
      </c>
      <c r="DU212" s="8"/>
      <c r="DV212" s="9" t="str">
        <f t="shared" si="422"/>
        <v xml:space="preserve"> </v>
      </c>
      <c r="DW212" s="8"/>
      <c r="DX212" s="9" t="str">
        <f t="shared" si="423"/>
        <v xml:space="preserve"> </v>
      </c>
      <c r="DY212" s="2"/>
      <c r="DZ212" s="9" t="str">
        <f t="shared" si="452"/>
        <v>F</v>
      </c>
      <c r="EA212" s="53">
        <f t="shared" si="453"/>
        <v>0</v>
      </c>
      <c r="EB212" s="147">
        <f t="shared" si="454"/>
        <v>0</v>
      </c>
      <c r="EC212" s="164" t="str">
        <f t="shared" si="455"/>
        <v xml:space="preserve">មិនចាត់ថ្នាក់ </v>
      </c>
      <c r="ED212" s="164" t="str">
        <f t="shared" si="456"/>
        <v xml:space="preserve"> មិនចាត់ថ្នាក់</v>
      </c>
      <c r="EE212" s="53" t="str">
        <f t="shared" ref="EE212:EE259" si="475">IF(EB212=0," ",RANK(EB212,$AG$211:$AG$259))</f>
        <v xml:space="preserve"> </v>
      </c>
      <c r="EF212" s="58">
        <f>វត្តមាន!EP212</f>
        <v>2</v>
      </c>
      <c r="EG212" s="58">
        <f>វត្តមាន!EQ212</f>
        <v>2</v>
      </c>
      <c r="EH212" s="58">
        <f>វត្តមាន!ER212</f>
        <v>2</v>
      </c>
      <c r="EI212" s="58">
        <f>វត្តមាន!ES212</f>
        <v>6</v>
      </c>
      <c r="EJ212" s="67"/>
      <c r="EK212" s="8"/>
      <c r="EL212" s="9" t="str">
        <f t="shared" si="424"/>
        <v xml:space="preserve"> </v>
      </c>
      <c r="EM212" s="9"/>
      <c r="EN212" s="8"/>
      <c r="EO212" s="9" t="str">
        <f t="shared" si="425"/>
        <v xml:space="preserve"> </v>
      </c>
      <c r="EP212" s="9"/>
      <c r="EQ212" s="8"/>
      <c r="ER212" s="9" t="str">
        <f t="shared" si="426"/>
        <v xml:space="preserve"> </v>
      </c>
      <c r="ES212" s="9"/>
      <c r="ET212" s="8"/>
      <c r="EU212" s="9" t="str">
        <f t="shared" si="427"/>
        <v xml:space="preserve"> </v>
      </c>
      <c r="EV212" s="9"/>
      <c r="EW212" s="8"/>
      <c r="EX212" s="9" t="str">
        <f t="shared" si="428"/>
        <v xml:space="preserve"> </v>
      </c>
      <c r="EY212" s="9"/>
      <c r="EZ212" s="8"/>
      <c r="FA212" s="9" t="str">
        <f t="shared" si="429"/>
        <v xml:space="preserve"> </v>
      </c>
      <c r="FB212" s="9"/>
      <c r="FC212" s="8"/>
      <c r="FD212" s="9" t="str">
        <f t="shared" si="430"/>
        <v xml:space="preserve"> </v>
      </c>
      <c r="FE212" s="9"/>
      <c r="FF212" s="8"/>
      <c r="FG212" s="9" t="str">
        <f t="shared" si="431"/>
        <v xml:space="preserve"> </v>
      </c>
      <c r="FH212" s="9"/>
      <c r="FI212" s="8"/>
      <c r="FJ212" s="9" t="str">
        <f t="shared" si="432"/>
        <v xml:space="preserve"> </v>
      </c>
      <c r="FK212" s="9"/>
      <c r="FL212" s="8"/>
      <c r="FM212" s="9" t="str">
        <f t="shared" si="433"/>
        <v xml:space="preserve"> </v>
      </c>
      <c r="FN212" s="9"/>
      <c r="FO212" s="8"/>
      <c r="FP212" s="9" t="str">
        <f t="shared" si="434"/>
        <v xml:space="preserve"> </v>
      </c>
      <c r="FQ212" s="9"/>
      <c r="FR212" s="2"/>
      <c r="FS212" s="9" t="str">
        <f t="shared" si="435"/>
        <v xml:space="preserve"> </v>
      </c>
      <c r="FT212" s="8">
        <f t="shared" si="436"/>
        <v>47</v>
      </c>
      <c r="FU212" s="53">
        <f t="shared" si="457"/>
        <v>0</v>
      </c>
      <c r="FV212" s="147">
        <f t="shared" si="458"/>
        <v>0</v>
      </c>
      <c r="FW212" s="164" t="str">
        <f t="shared" si="459"/>
        <v xml:space="preserve">មិនចាត់ថ្នាក់ </v>
      </c>
      <c r="FX212" s="164" t="str">
        <f t="shared" si="460"/>
        <v xml:space="preserve"> មិនចាត់ថ្នាក់</v>
      </c>
      <c r="FY212" s="53" t="str">
        <f t="shared" ref="FY212:FY259" si="476">IF(FV212=0," ",RANK(FV212,$AG$211:$AG$259))</f>
        <v xml:space="preserve"> </v>
      </c>
      <c r="FZ212" s="58">
        <f>វត្តមាន!FZ212</f>
        <v>2</v>
      </c>
      <c r="GA212" s="58">
        <f>វត្តមាន!GA212</f>
        <v>2</v>
      </c>
      <c r="GB212" s="58">
        <f>វត្តមាន!GB212</f>
        <v>2</v>
      </c>
      <c r="GC212" s="58">
        <f>វត្តមាន!GC212</f>
        <v>6</v>
      </c>
      <c r="GD212" s="69">
        <f t="shared" si="461"/>
        <v>0</v>
      </c>
      <c r="GE212" s="69">
        <f t="shared" ref="GE212:GE259" si="477">FV212</f>
        <v>0</v>
      </c>
      <c r="GF212" s="69">
        <f t="shared" ref="GF212:GF259" si="478">(GD212+GE212)/2</f>
        <v>0</v>
      </c>
      <c r="GG212" s="164" t="str">
        <f t="shared" si="462"/>
        <v xml:space="preserve">មិនចាត់ថ្នាក់ </v>
      </c>
      <c r="GH212" s="164" t="str">
        <f t="shared" si="463"/>
        <v xml:space="preserve"> មិនចាត់ថ្នាក់</v>
      </c>
      <c r="GI212" s="53" t="str">
        <f t="shared" ref="GI212:GI259" si="479">IF(GF212=0," ",RANK(GF212,$AG$211:$AG$259))</f>
        <v xml:space="preserve"> </v>
      </c>
      <c r="GJ212" s="2">
        <f t="shared" si="464"/>
        <v>4</v>
      </c>
      <c r="GK212" s="2">
        <f t="shared" si="465"/>
        <v>4</v>
      </c>
      <c r="GL212" s="2">
        <f t="shared" si="466"/>
        <v>4</v>
      </c>
      <c r="GM212" s="2">
        <f t="shared" si="467"/>
        <v>12</v>
      </c>
    </row>
    <row r="213" spans="1:195" hidden="1">
      <c r="A213" s="2"/>
      <c r="B213" s="2"/>
      <c r="C213" s="2">
        <f>ប្រវត្តិរូបសិស្ស!C213</f>
        <v>0</v>
      </c>
      <c r="D213" s="2">
        <f>ប្រវត្តិរូបសិស្ស!D213</f>
        <v>0</v>
      </c>
      <c r="E213" s="7">
        <f>ប្រវត្តិរូបសិស្ស!E213</f>
        <v>0</v>
      </c>
      <c r="F213" s="7">
        <f>ប្រវត្តិរូបសិស្ស!G213</f>
        <v>0</v>
      </c>
      <c r="G213" s="8"/>
      <c r="H213" s="9" t="str">
        <f t="shared" si="378"/>
        <v xml:space="preserve"> </v>
      </c>
      <c r="I213" s="8"/>
      <c r="J213" s="9" t="str">
        <f t="shared" si="379"/>
        <v xml:space="preserve"> </v>
      </c>
      <c r="K213" s="8"/>
      <c r="L213" s="9" t="str">
        <f t="shared" si="380"/>
        <v xml:space="preserve"> </v>
      </c>
      <c r="M213" s="8"/>
      <c r="N213" s="9" t="str">
        <f t="shared" si="381"/>
        <v xml:space="preserve"> </v>
      </c>
      <c r="O213" s="8"/>
      <c r="P213" s="9" t="str">
        <f t="shared" si="382"/>
        <v xml:space="preserve"> </v>
      </c>
      <c r="Q213" s="8"/>
      <c r="R213" s="9" t="str">
        <f t="shared" si="383"/>
        <v xml:space="preserve"> </v>
      </c>
      <c r="S213" s="8"/>
      <c r="T213" s="9" t="str">
        <f t="shared" si="384"/>
        <v xml:space="preserve"> </v>
      </c>
      <c r="U213" s="8"/>
      <c r="V213" s="9" t="str">
        <f t="shared" si="385"/>
        <v xml:space="preserve"> </v>
      </c>
      <c r="W213" s="8"/>
      <c r="X213" s="9" t="str">
        <f t="shared" si="386"/>
        <v xml:space="preserve"> </v>
      </c>
      <c r="Y213" s="9"/>
      <c r="Z213" s="8"/>
      <c r="AA213" s="9" t="str">
        <f t="shared" si="387"/>
        <v xml:space="preserve"> </v>
      </c>
      <c r="AB213" s="8"/>
      <c r="AC213" s="9" t="str">
        <f t="shared" si="388"/>
        <v xml:space="preserve"> </v>
      </c>
      <c r="AD213" s="2"/>
      <c r="AE213" s="9" t="str">
        <f t="shared" si="468"/>
        <v>F</v>
      </c>
      <c r="AF213" s="53">
        <f t="shared" si="439"/>
        <v>0</v>
      </c>
      <c r="AG213" s="147">
        <f t="shared" si="469"/>
        <v>0</v>
      </c>
      <c r="AH213" s="164" t="str">
        <f t="shared" si="470"/>
        <v xml:space="preserve">មិនចាត់ថ្នាក់ </v>
      </c>
      <c r="AI213" s="164" t="str">
        <f t="shared" si="471"/>
        <v xml:space="preserve"> មិនចាត់ថ្នាក់</v>
      </c>
      <c r="AJ213" s="53" t="str">
        <f t="shared" si="472"/>
        <v xml:space="preserve"> </v>
      </c>
      <c r="AK213" s="53">
        <f>វត្តមាន!BV213</f>
        <v>0</v>
      </c>
      <c r="AL213" s="53">
        <f>វត្តមាន!BW213</f>
        <v>0</v>
      </c>
      <c r="AM213" s="53">
        <f>វត្តមាន!BX213</f>
        <v>0</v>
      </c>
      <c r="AN213" s="53">
        <f>វត្តមាន!BY213</f>
        <v>0</v>
      </c>
      <c r="AO213" s="8"/>
      <c r="AP213" s="9" t="str">
        <f t="shared" si="391"/>
        <v xml:space="preserve"> </v>
      </c>
      <c r="AQ213" s="8"/>
      <c r="AR213" s="9" t="str">
        <f t="shared" si="392"/>
        <v xml:space="preserve"> </v>
      </c>
      <c r="AS213" s="8"/>
      <c r="AT213" s="9" t="str">
        <f t="shared" si="393"/>
        <v xml:space="preserve"> </v>
      </c>
      <c r="AU213" s="8"/>
      <c r="AV213" s="9" t="str">
        <f t="shared" si="394"/>
        <v xml:space="preserve"> </v>
      </c>
      <c r="AW213" s="8"/>
      <c r="AX213" s="9" t="str">
        <f t="shared" si="395"/>
        <v xml:space="preserve"> </v>
      </c>
      <c r="AY213" s="8"/>
      <c r="AZ213" s="9" t="str">
        <f t="shared" si="396"/>
        <v xml:space="preserve"> </v>
      </c>
      <c r="BA213" s="8"/>
      <c r="BB213" s="9" t="str">
        <f t="shared" si="397"/>
        <v xml:space="preserve"> </v>
      </c>
      <c r="BC213" s="8"/>
      <c r="BD213" s="9" t="str">
        <f t="shared" si="398"/>
        <v xml:space="preserve"> </v>
      </c>
      <c r="BE213" s="8"/>
      <c r="BF213" s="9" t="str">
        <f t="shared" si="399"/>
        <v xml:space="preserve"> </v>
      </c>
      <c r="BG213" s="8"/>
      <c r="BH213" s="9" t="str">
        <f t="shared" si="400"/>
        <v xml:space="preserve"> </v>
      </c>
      <c r="BI213" s="8"/>
      <c r="BJ213" s="9" t="str">
        <f t="shared" si="401"/>
        <v xml:space="preserve"> </v>
      </c>
      <c r="BK213" s="2"/>
      <c r="BL213" s="9" t="str">
        <f t="shared" si="442"/>
        <v>F</v>
      </c>
      <c r="BM213" s="53">
        <f t="shared" si="443"/>
        <v>0</v>
      </c>
      <c r="BN213" s="147">
        <f t="shared" si="444"/>
        <v>0</v>
      </c>
      <c r="BO213" s="164" t="str">
        <f t="shared" si="445"/>
        <v xml:space="preserve">មិនចាត់ថ្នាក់ </v>
      </c>
      <c r="BP213" s="164" t="str">
        <f t="shared" si="446"/>
        <v xml:space="preserve"> មិនចាត់ថ្នាក់</v>
      </c>
      <c r="BQ213" s="53" t="str">
        <f t="shared" si="473"/>
        <v xml:space="preserve"> </v>
      </c>
      <c r="BR213" s="51">
        <f>វត្តមាន!BV213</f>
        <v>0</v>
      </c>
      <c r="BS213" s="51">
        <f>វត្តមាន!BW213</f>
        <v>0</v>
      </c>
      <c r="BT213" s="51">
        <f>វត្តមាន!BX213</f>
        <v>0</v>
      </c>
      <c r="BU213" s="51">
        <f>វត្តមាន!BY213</f>
        <v>0</v>
      </c>
      <c r="BV213" s="8"/>
      <c r="BW213" s="9" t="str">
        <f t="shared" si="402"/>
        <v xml:space="preserve"> </v>
      </c>
      <c r="BX213" s="8"/>
      <c r="BY213" s="9" t="str">
        <f t="shared" si="403"/>
        <v xml:space="preserve"> </v>
      </c>
      <c r="BZ213" s="8"/>
      <c r="CA213" s="9" t="str">
        <f t="shared" si="404"/>
        <v xml:space="preserve"> </v>
      </c>
      <c r="CB213" s="8"/>
      <c r="CC213" s="9" t="str">
        <f t="shared" si="405"/>
        <v xml:space="preserve"> </v>
      </c>
      <c r="CD213" s="8"/>
      <c r="CE213" s="9" t="str">
        <f t="shared" si="406"/>
        <v xml:space="preserve"> </v>
      </c>
      <c r="CF213" s="8"/>
      <c r="CG213" s="9" t="str">
        <f t="shared" si="407"/>
        <v xml:space="preserve"> </v>
      </c>
      <c r="CH213" s="8"/>
      <c r="CI213" s="9" t="str">
        <f t="shared" si="408"/>
        <v xml:space="preserve"> </v>
      </c>
      <c r="CJ213" s="8"/>
      <c r="CK213" s="9" t="str">
        <f t="shared" si="409"/>
        <v xml:space="preserve"> </v>
      </c>
      <c r="CL213" s="8"/>
      <c r="CM213" s="9" t="str">
        <f t="shared" si="410"/>
        <v xml:space="preserve"> </v>
      </c>
      <c r="CN213" s="8"/>
      <c r="CO213" s="9" t="str">
        <f t="shared" si="411"/>
        <v xml:space="preserve"> </v>
      </c>
      <c r="CP213" s="8"/>
      <c r="CQ213" s="9" t="str">
        <f t="shared" si="412"/>
        <v xml:space="preserve"> </v>
      </c>
      <c r="CR213" s="2"/>
      <c r="CS213" s="9" t="str">
        <f t="shared" si="447"/>
        <v>F</v>
      </c>
      <c r="CT213" s="53">
        <f t="shared" si="448"/>
        <v>0</v>
      </c>
      <c r="CU213" s="147">
        <f t="shared" si="449"/>
        <v>0</v>
      </c>
      <c r="CV213" s="164" t="str">
        <f t="shared" si="450"/>
        <v xml:space="preserve">មិនចាត់ថ្នាក់ </v>
      </c>
      <c r="CW213" s="164" t="str">
        <f t="shared" si="451"/>
        <v xml:space="preserve"> មិនចាត់ថ្នាក់</v>
      </c>
      <c r="CX213" s="53" t="str">
        <f t="shared" si="474"/>
        <v xml:space="preserve"> </v>
      </c>
      <c r="CY213" s="51">
        <f>វត្តមាន!DF213</f>
        <v>0</v>
      </c>
      <c r="CZ213" s="51">
        <f>វត្តមាន!DG213</f>
        <v>0</v>
      </c>
      <c r="DA213" s="51">
        <f>វត្តមាន!DH213</f>
        <v>0</v>
      </c>
      <c r="DB213" s="51">
        <f>វត្តមាន!DI213</f>
        <v>0</v>
      </c>
      <c r="DC213" s="8"/>
      <c r="DD213" s="9" t="str">
        <f t="shared" si="413"/>
        <v xml:space="preserve"> </v>
      </c>
      <c r="DE213" s="8"/>
      <c r="DF213" s="9" t="str">
        <f t="shared" si="414"/>
        <v xml:space="preserve"> </v>
      </c>
      <c r="DG213" s="8"/>
      <c r="DH213" s="9" t="str">
        <f t="shared" si="415"/>
        <v xml:space="preserve"> </v>
      </c>
      <c r="DI213" s="8"/>
      <c r="DJ213" s="9" t="str">
        <f t="shared" si="416"/>
        <v xml:space="preserve"> </v>
      </c>
      <c r="DK213" s="8"/>
      <c r="DL213" s="9" t="str">
        <f t="shared" si="417"/>
        <v xml:space="preserve"> </v>
      </c>
      <c r="DM213" s="8"/>
      <c r="DN213" s="9" t="str">
        <f t="shared" si="418"/>
        <v xml:space="preserve"> </v>
      </c>
      <c r="DO213" s="8"/>
      <c r="DP213" s="9" t="str">
        <f t="shared" si="419"/>
        <v xml:space="preserve"> </v>
      </c>
      <c r="DQ213" s="8"/>
      <c r="DR213" s="9" t="str">
        <f t="shared" si="420"/>
        <v xml:space="preserve"> </v>
      </c>
      <c r="DS213" s="8"/>
      <c r="DT213" s="9" t="str">
        <f t="shared" si="421"/>
        <v xml:space="preserve"> </v>
      </c>
      <c r="DU213" s="8"/>
      <c r="DV213" s="9" t="str">
        <f t="shared" si="422"/>
        <v xml:space="preserve"> </v>
      </c>
      <c r="DW213" s="8"/>
      <c r="DX213" s="9" t="str">
        <f t="shared" si="423"/>
        <v xml:space="preserve"> </v>
      </c>
      <c r="DY213" s="2"/>
      <c r="DZ213" s="9" t="str">
        <f t="shared" si="452"/>
        <v>F</v>
      </c>
      <c r="EA213" s="53">
        <f t="shared" si="453"/>
        <v>0</v>
      </c>
      <c r="EB213" s="147">
        <f t="shared" si="454"/>
        <v>0</v>
      </c>
      <c r="EC213" s="164" t="str">
        <f t="shared" si="455"/>
        <v xml:space="preserve">មិនចាត់ថ្នាក់ </v>
      </c>
      <c r="ED213" s="164" t="str">
        <f t="shared" si="456"/>
        <v xml:space="preserve"> មិនចាត់ថ្នាក់</v>
      </c>
      <c r="EE213" s="53" t="str">
        <f t="shared" si="475"/>
        <v xml:space="preserve"> </v>
      </c>
      <c r="EF213" s="58">
        <f>វត្តមាន!EP213</f>
        <v>2</v>
      </c>
      <c r="EG213" s="58">
        <f>វត្តមាន!EQ213</f>
        <v>2</v>
      </c>
      <c r="EH213" s="58">
        <f>វត្តមាន!ER213</f>
        <v>2</v>
      </c>
      <c r="EI213" s="58">
        <f>វត្តមាន!ES213</f>
        <v>6</v>
      </c>
      <c r="EJ213" s="67"/>
      <c r="EK213" s="8"/>
      <c r="EL213" s="9" t="str">
        <f t="shared" si="424"/>
        <v xml:space="preserve"> </v>
      </c>
      <c r="EM213" s="9"/>
      <c r="EN213" s="8"/>
      <c r="EO213" s="9" t="str">
        <f t="shared" si="425"/>
        <v xml:space="preserve"> </v>
      </c>
      <c r="EP213" s="9"/>
      <c r="EQ213" s="8"/>
      <c r="ER213" s="9" t="str">
        <f t="shared" si="426"/>
        <v xml:space="preserve"> </v>
      </c>
      <c r="ES213" s="9"/>
      <c r="ET213" s="8"/>
      <c r="EU213" s="9" t="str">
        <f t="shared" si="427"/>
        <v xml:space="preserve"> </v>
      </c>
      <c r="EV213" s="9"/>
      <c r="EW213" s="8"/>
      <c r="EX213" s="9" t="str">
        <f t="shared" si="428"/>
        <v xml:space="preserve"> </v>
      </c>
      <c r="EY213" s="9"/>
      <c r="EZ213" s="8"/>
      <c r="FA213" s="9" t="str">
        <f t="shared" si="429"/>
        <v xml:space="preserve"> </v>
      </c>
      <c r="FB213" s="9"/>
      <c r="FC213" s="8"/>
      <c r="FD213" s="9" t="str">
        <f t="shared" si="430"/>
        <v xml:space="preserve"> </v>
      </c>
      <c r="FE213" s="9"/>
      <c r="FF213" s="8"/>
      <c r="FG213" s="9" t="str">
        <f t="shared" si="431"/>
        <v xml:space="preserve"> </v>
      </c>
      <c r="FH213" s="9"/>
      <c r="FI213" s="8"/>
      <c r="FJ213" s="9" t="str">
        <f t="shared" si="432"/>
        <v xml:space="preserve"> </v>
      </c>
      <c r="FK213" s="9"/>
      <c r="FL213" s="8"/>
      <c r="FM213" s="9" t="str">
        <f t="shared" si="433"/>
        <v xml:space="preserve"> </v>
      </c>
      <c r="FN213" s="9"/>
      <c r="FO213" s="8"/>
      <c r="FP213" s="9" t="str">
        <f t="shared" si="434"/>
        <v xml:space="preserve"> </v>
      </c>
      <c r="FQ213" s="9"/>
      <c r="FR213" s="2"/>
      <c r="FS213" s="9" t="str">
        <f t="shared" si="435"/>
        <v xml:space="preserve"> </v>
      </c>
      <c r="FT213" s="8">
        <f t="shared" si="436"/>
        <v>47</v>
      </c>
      <c r="FU213" s="53">
        <f t="shared" si="457"/>
        <v>0</v>
      </c>
      <c r="FV213" s="147">
        <f t="shared" si="458"/>
        <v>0</v>
      </c>
      <c r="FW213" s="164" t="str">
        <f t="shared" si="459"/>
        <v xml:space="preserve">មិនចាត់ថ្នាក់ </v>
      </c>
      <c r="FX213" s="164" t="str">
        <f t="shared" si="460"/>
        <v xml:space="preserve"> មិនចាត់ថ្នាក់</v>
      </c>
      <c r="FY213" s="53" t="str">
        <f t="shared" si="476"/>
        <v xml:space="preserve"> </v>
      </c>
      <c r="FZ213" s="58">
        <f>វត្តមាន!FZ213</f>
        <v>2</v>
      </c>
      <c r="GA213" s="58">
        <f>វត្តមាន!GA213</f>
        <v>2</v>
      </c>
      <c r="GB213" s="58">
        <f>វត្តមាន!GB213</f>
        <v>2</v>
      </c>
      <c r="GC213" s="58">
        <f>វត្តមាន!GC213</f>
        <v>6</v>
      </c>
      <c r="GD213" s="69">
        <f t="shared" si="461"/>
        <v>0</v>
      </c>
      <c r="GE213" s="69">
        <f t="shared" si="477"/>
        <v>0</v>
      </c>
      <c r="GF213" s="69">
        <f t="shared" si="478"/>
        <v>0</v>
      </c>
      <c r="GG213" s="164" t="str">
        <f t="shared" si="462"/>
        <v xml:space="preserve">មិនចាត់ថ្នាក់ </v>
      </c>
      <c r="GH213" s="164" t="str">
        <f t="shared" si="463"/>
        <v xml:space="preserve"> មិនចាត់ថ្នាក់</v>
      </c>
      <c r="GI213" s="53" t="str">
        <f t="shared" si="479"/>
        <v xml:space="preserve"> </v>
      </c>
      <c r="GJ213" s="2">
        <f t="shared" si="464"/>
        <v>4</v>
      </c>
      <c r="GK213" s="2">
        <f t="shared" si="465"/>
        <v>4</v>
      </c>
      <c r="GL213" s="2">
        <f t="shared" si="466"/>
        <v>4</v>
      </c>
      <c r="GM213" s="2">
        <f t="shared" si="467"/>
        <v>12</v>
      </c>
    </row>
    <row r="214" spans="1:195" hidden="1">
      <c r="A214" s="2"/>
      <c r="B214" s="2"/>
      <c r="C214" s="2">
        <f>ប្រវត្តិរូបសិស្ស!C214</f>
        <v>0</v>
      </c>
      <c r="D214" s="2">
        <f>ប្រវត្តិរូបសិស្ស!D214</f>
        <v>0</v>
      </c>
      <c r="E214" s="7">
        <f>ប្រវត្តិរូបសិស្ស!E214</f>
        <v>0</v>
      </c>
      <c r="F214" s="7">
        <f>ប្រវត្តិរូបសិស្ស!G214</f>
        <v>0</v>
      </c>
      <c r="G214" s="8"/>
      <c r="H214" s="9" t="str">
        <f t="shared" si="378"/>
        <v xml:space="preserve"> </v>
      </c>
      <c r="I214" s="8"/>
      <c r="J214" s="9" t="str">
        <f t="shared" si="379"/>
        <v xml:space="preserve"> </v>
      </c>
      <c r="K214" s="8"/>
      <c r="L214" s="9" t="str">
        <f t="shared" si="380"/>
        <v xml:space="preserve"> </v>
      </c>
      <c r="M214" s="8"/>
      <c r="N214" s="9" t="str">
        <f t="shared" si="381"/>
        <v xml:space="preserve"> </v>
      </c>
      <c r="O214" s="8"/>
      <c r="P214" s="9" t="str">
        <f t="shared" si="382"/>
        <v xml:space="preserve"> </v>
      </c>
      <c r="Q214" s="8"/>
      <c r="R214" s="9" t="str">
        <f t="shared" si="383"/>
        <v xml:space="preserve"> </v>
      </c>
      <c r="S214" s="8"/>
      <c r="T214" s="9" t="str">
        <f t="shared" si="384"/>
        <v xml:space="preserve"> </v>
      </c>
      <c r="U214" s="8"/>
      <c r="V214" s="9" t="str">
        <f t="shared" si="385"/>
        <v xml:space="preserve"> </v>
      </c>
      <c r="W214" s="8"/>
      <c r="X214" s="9" t="str">
        <f t="shared" si="386"/>
        <v xml:space="preserve"> </v>
      </c>
      <c r="Y214" s="9"/>
      <c r="Z214" s="8"/>
      <c r="AA214" s="9" t="str">
        <f t="shared" si="387"/>
        <v xml:space="preserve"> </v>
      </c>
      <c r="AB214" s="8"/>
      <c r="AC214" s="9" t="str">
        <f t="shared" si="388"/>
        <v xml:space="preserve"> </v>
      </c>
      <c r="AD214" s="2"/>
      <c r="AE214" s="9" t="str">
        <f t="shared" si="468"/>
        <v>F</v>
      </c>
      <c r="AF214" s="53">
        <f t="shared" si="439"/>
        <v>0</v>
      </c>
      <c r="AG214" s="147">
        <f t="shared" si="469"/>
        <v>0</v>
      </c>
      <c r="AH214" s="164" t="str">
        <f t="shared" si="470"/>
        <v xml:space="preserve">មិនចាត់ថ្នាក់ </v>
      </c>
      <c r="AI214" s="164" t="str">
        <f t="shared" si="471"/>
        <v xml:space="preserve"> មិនចាត់ថ្នាក់</v>
      </c>
      <c r="AJ214" s="53" t="str">
        <f t="shared" si="472"/>
        <v xml:space="preserve"> </v>
      </c>
      <c r="AK214" s="53">
        <f>វត្តមាន!BV214</f>
        <v>0</v>
      </c>
      <c r="AL214" s="53">
        <f>វត្តមាន!BW214</f>
        <v>0</v>
      </c>
      <c r="AM214" s="53">
        <f>វត្តមាន!BX214</f>
        <v>0</v>
      </c>
      <c r="AN214" s="53">
        <f>វត្តមាន!BY214</f>
        <v>0</v>
      </c>
      <c r="AO214" s="8"/>
      <c r="AP214" s="9" t="str">
        <f t="shared" si="391"/>
        <v xml:space="preserve"> </v>
      </c>
      <c r="AQ214" s="8"/>
      <c r="AR214" s="9" t="str">
        <f t="shared" si="392"/>
        <v xml:space="preserve"> </v>
      </c>
      <c r="AS214" s="8"/>
      <c r="AT214" s="9" t="str">
        <f t="shared" si="393"/>
        <v xml:space="preserve"> </v>
      </c>
      <c r="AU214" s="8"/>
      <c r="AV214" s="9" t="str">
        <f t="shared" si="394"/>
        <v xml:space="preserve"> </v>
      </c>
      <c r="AW214" s="8"/>
      <c r="AX214" s="9" t="str">
        <f t="shared" si="395"/>
        <v xml:space="preserve"> </v>
      </c>
      <c r="AY214" s="8"/>
      <c r="AZ214" s="9" t="str">
        <f t="shared" si="396"/>
        <v xml:space="preserve"> </v>
      </c>
      <c r="BA214" s="8"/>
      <c r="BB214" s="9" t="str">
        <f t="shared" si="397"/>
        <v xml:space="preserve"> </v>
      </c>
      <c r="BC214" s="8"/>
      <c r="BD214" s="9" t="str">
        <f t="shared" si="398"/>
        <v xml:space="preserve"> </v>
      </c>
      <c r="BE214" s="8"/>
      <c r="BF214" s="9" t="str">
        <f t="shared" si="399"/>
        <v xml:space="preserve"> </v>
      </c>
      <c r="BG214" s="8"/>
      <c r="BH214" s="9" t="str">
        <f t="shared" si="400"/>
        <v xml:space="preserve"> </v>
      </c>
      <c r="BI214" s="8"/>
      <c r="BJ214" s="9" t="str">
        <f t="shared" si="401"/>
        <v xml:space="preserve"> </v>
      </c>
      <c r="BK214" s="2"/>
      <c r="BL214" s="9" t="str">
        <f t="shared" si="442"/>
        <v>F</v>
      </c>
      <c r="BM214" s="53">
        <f t="shared" si="443"/>
        <v>0</v>
      </c>
      <c r="BN214" s="147">
        <f t="shared" si="444"/>
        <v>0</v>
      </c>
      <c r="BO214" s="164" t="str">
        <f t="shared" si="445"/>
        <v xml:space="preserve">មិនចាត់ថ្នាក់ </v>
      </c>
      <c r="BP214" s="164" t="str">
        <f t="shared" si="446"/>
        <v xml:space="preserve"> មិនចាត់ថ្នាក់</v>
      </c>
      <c r="BQ214" s="53" t="str">
        <f t="shared" si="473"/>
        <v xml:space="preserve"> </v>
      </c>
      <c r="BR214" s="51">
        <f>វត្តមាន!BV214</f>
        <v>0</v>
      </c>
      <c r="BS214" s="51">
        <f>វត្តមាន!BW214</f>
        <v>0</v>
      </c>
      <c r="BT214" s="51">
        <f>វត្តមាន!BX214</f>
        <v>0</v>
      </c>
      <c r="BU214" s="51">
        <f>វត្តមាន!BY214</f>
        <v>0</v>
      </c>
      <c r="BV214" s="8"/>
      <c r="BW214" s="9" t="str">
        <f t="shared" si="402"/>
        <v xml:space="preserve"> </v>
      </c>
      <c r="BX214" s="8"/>
      <c r="BY214" s="9" t="str">
        <f t="shared" si="403"/>
        <v xml:space="preserve"> </v>
      </c>
      <c r="BZ214" s="8"/>
      <c r="CA214" s="9" t="str">
        <f t="shared" si="404"/>
        <v xml:space="preserve"> </v>
      </c>
      <c r="CB214" s="8"/>
      <c r="CC214" s="9" t="str">
        <f t="shared" si="405"/>
        <v xml:space="preserve"> </v>
      </c>
      <c r="CD214" s="8"/>
      <c r="CE214" s="9" t="str">
        <f t="shared" si="406"/>
        <v xml:space="preserve"> </v>
      </c>
      <c r="CF214" s="8"/>
      <c r="CG214" s="9" t="str">
        <f t="shared" si="407"/>
        <v xml:space="preserve"> </v>
      </c>
      <c r="CH214" s="8"/>
      <c r="CI214" s="9" t="str">
        <f t="shared" si="408"/>
        <v xml:space="preserve"> </v>
      </c>
      <c r="CJ214" s="8"/>
      <c r="CK214" s="9" t="str">
        <f t="shared" si="409"/>
        <v xml:space="preserve"> </v>
      </c>
      <c r="CL214" s="8"/>
      <c r="CM214" s="9" t="str">
        <f t="shared" si="410"/>
        <v xml:space="preserve"> </v>
      </c>
      <c r="CN214" s="8"/>
      <c r="CO214" s="9" t="str">
        <f t="shared" si="411"/>
        <v xml:space="preserve"> </v>
      </c>
      <c r="CP214" s="8"/>
      <c r="CQ214" s="9" t="str">
        <f t="shared" si="412"/>
        <v xml:space="preserve"> </v>
      </c>
      <c r="CR214" s="2"/>
      <c r="CS214" s="9" t="str">
        <f t="shared" si="447"/>
        <v>F</v>
      </c>
      <c r="CT214" s="53">
        <f t="shared" si="448"/>
        <v>0</v>
      </c>
      <c r="CU214" s="147">
        <f t="shared" si="449"/>
        <v>0</v>
      </c>
      <c r="CV214" s="164" t="str">
        <f t="shared" si="450"/>
        <v xml:space="preserve">មិនចាត់ថ្នាក់ </v>
      </c>
      <c r="CW214" s="164" t="str">
        <f t="shared" si="451"/>
        <v xml:space="preserve"> មិនចាត់ថ្នាក់</v>
      </c>
      <c r="CX214" s="53" t="str">
        <f t="shared" si="474"/>
        <v xml:space="preserve"> </v>
      </c>
      <c r="CY214" s="51">
        <f>វត្តមាន!DF214</f>
        <v>0</v>
      </c>
      <c r="CZ214" s="51">
        <f>វត្តមាន!DG214</f>
        <v>0</v>
      </c>
      <c r="DA214" s="51">
        <f>វត្តមាន!DH214</f>
        <v>0</v>
      </c>
      <c r="DB214" s="51">
        <f>វត្តមាន!DI214</f>
        <v>0</v>
      </c>
      <c r="DC214" s="8"/>
      <c r="DD214" s="9" t="str">
        <f t="shared" si="413"/>
        <v xml:space="preserve"> </v>
      </c>
      <c r="DE214" s="8"/>
      <c r="DF214" s="9" t="str">
        <f t="shared" si="414"/>
        <v xml:space="preserve"> </v>
      </c>
      <c r="DG214" s="8"/>
      <c r="DH214" s="9" t="str">
        <f t="shared" si="415"/>
        <v xml:space="preserve"> </v>
      </c>
      <c r="DI214" s="8"/>
      <c r="DJ214" s="9" t="str">
        <f t="shared" si="416"/>
        <v xml:space="preserve"> </v>
      </c>
      <c r="DK214" s="8"/>
      <c r="DL214" s="9" t="str">
        <f t="shared" si="417"/>
        <v xml:space="preserve"> </v>
      </c>
      <c r="DM214" s="8"/>
      <c r="DN214" s="9" t="str">
        <f t="shared" si="418"/>
        <v xml:space="preserve"> </v>
      </c>
      <c r="DO214" s="8"/>
      <c r="DP214" s="9" t="str">
        <f t="shared" si="419"/>
        <v xml:space="preserve"> </v>
      </c>
      <c r="DQ214" s="8"/>
      <c r="DR214" s="9" t="str">
        <f t="shared" si="420"/>
        <v xml:space="preserve"> </v>
      </c>
      <c r="DS214" s="8"/>
      <c r="DT214" s="9" t="str">
        <f t="shared" si="421"/>
        <v xml:space="preserve"> </v>
      </c>
      <c r="DU214" s="8"/>
      <c r="DV214" s="9" t="str">
        <f t="shared" si="422"/>
        <v xml:space="preserve"> </v>
      </c>
      <c r="DW214" s="8"/>
      <c r="DX214" s="9" t="str">
        <f t="shared" si="423"/>
        <v xml:space="preserve"> </v>
      </c>
      <c r="DY214" s="2"/>
      <c r="DZ214" s="9" t="str">
        <f t="shared" si="452"/>
        <v>F</v>
      </c>
      <c r="EA214" s="53">
        <f t="shared" si="453"/>
        <v>0</v>
      </c>
      <c r="EB214" s="147">
        <f t="shared" si="454"/>
        <v>0</v>
      </c>
      <c r="EC214" s="164" t="str">
        <f t="shared" si="455"/>
        <v xml:space="preserve">មិនចាត់ថ្នាក់ </v>
      </c>
      <c r="ED214" s="164" t="str">
        <f t="shared" si="456"/>
        <v xml:space="preserve"> មិនចាត់ថ្នាក់</v>
      </c>
      <c r="EE214" s="53" t="str">
        <f t="shared" si="475"/>
        <v xml:space="preserve"> </v>
      </c>
      <c r="EF214" s="58">
        <f>វត្តមាន!EP214</f>
        <v>2</v>
      </c>
      <c r="EG214" s="58">
        <f>វត្តមាន!EQ214</f>
        <v>2</v>
      </c>
      <c r="EH214" s="58">
        <f>វត្តមាន!ER214</f>
        <v>2</v>
      </c>
      <c r="EI214" s="58">
        <f>វត្តមាន!ES214</f>
        <v>6</v>
      </c>
      <c r="EJ214" s="67"/>
      <c r="EK214" s="8"/>
      <c r="EL214" s="9" t="str">
        <f t="shared" si="424"/>
        <v xml:space="preserve"> </v>
      </c>
      <c r="EM214" s="9"/>
      <c r="EN214" s="8"/>
      <c r="EO214" s="9" t="str">
        <f t="shared" si="425"/>
        <v xml:space="preserve"> </v>
      </c>
      <c r="EP214" s="9"/>
      <c r="EQ214" s="8"/>
      <c r="ER214" s="9" t="str">
        <f t="shared" si="426"/>
        <v xml:space="preserve"> </v>
      </c>
      <c r="ES214" s="9"/>
      <c r="ET214" s="8"/>
      <c r="EU214" s="9" t="str">
        <f t="shared" si="427"/>
        <v xml:space="preserve"> </v>
      </c>
      <c r="EV214" s="9"/>
      <c r="EW214" s="8"/>
      <c r="EX214" s="9" t="str">
        <f t="shared" si="428"/>
        <v xml:space="preserve"> </v>
      </c>
      <c r="EY214" s="9"/>
      <c r="EZ214" s="8"/>
      <c r="FA214" s="9" t="str">
        <f t="shared" si="429"/>
        <v xml:space="preserve"> </v>
      </c>
      <c r="FB214" s="9"/>
      <c r="FC214" s="8"/>
      <c r="FD214" s="9" t="str">
        <f t="shared" si="430"/>
        <v xml:space="preserve"> </v>
      </c>
      <c r="FE214" s="9"/>
      <c r="FF214" s="8"/>
      <c r="FG214" s="9" t="str">
        <f t="shared" si="431"/>
        <v xml:space="preserve"> </v>
      </c>
      <c r="FH214" s="9"/>
      <c r="FI214" s="8"/>
      <c r="FJ214" s="9" t="str">
        <f t="shared" si="432"/>
        <v xml:space="preserve"> </v>
      </c>
      <c r="FK214" s="9"/>
      <c r="FL214" s="8"/>
      <c r="FM214" s="9" t="str">
        <f t="shared" si="433"/>
        <v xml:space="preserve"> </v>
      </c>
      <c r="FN214" s="9"/>
      <c r="FO214" s="8"/>
      <c r="FP214" s="9" t="str">
        <f t="shared" si="434"/>
        <v xml:space="preserve"> </v>
      </c>
      <c r="FQ214" s="9"/>
      <c r="FR214" s="2"/>
      <c r="FS214" s="9" t="str">
        <f t="shared" si="435"/>
        <v xml:space="preserve"> </v>
      </c>
      <c r="FT214" s="8">
        <f t="shared" si="436"/>
        <v>47</v>
      </c>
      <c r="FU214" s="53">
        <f t="shared" si="457"/>
        <v>0</v>
      </c>
      <c r="FV214" s="147">
        <f t="shared" si="458"/>
        <v>0</v>
      </c>
      <c r="FW214" s="164" t="str">
        <f t="shared" si="459"/>
        <v xml:space="preserve">មិនចាត់ថ្នាក់ </v>
      </c>
      <c r="FX214" s="164" t="str">
        <f t="shared" si="460"/>
        <v xml:space="preserve"> មិនចាត់ថ្នាក់</v>
      </c>
      <c r="FY214" s="53" t="str">
        <f t="shared" si="476"/>
        <v xml:space="preserve"> </v>
      </c>
      <c r="FZ214" s="58">
        <f>វត្តមាន!FZ214</f>
        <v>2</v>
      </c>
      <c r="GA214" s="58">
        <f>វត្តមាន!GA214</f>
        <v>2</v>
      </c>
      <c r="GB214" s="58">
        <f>វត្តមាន!GB214</f>
        <v>2</v>
      </c>
      <c r="GC214" s="58">
        <f>វត្តមាន!GC214</f>
        <v>6</v>
      </c>
      <c r="GD214" s="69">
        <f t="shared" si="461"/>
        <v>0</v>
      </c>
      <c r="GE214" s="69">
        <f t="shared" si="477"/>
        <v>0</v>
      </c>
      <c r="GF214" s="69">
        <f t="shared" si="478"/>
        <v>0</v>
      </c>
      <c r="GG214" s="164" t="str">
        <f t="shared" si="462"/>
        <v xml:space="preserve">មិនចាត់ថ្នាក់ </v>
      </c>
      <c r="GH214" s="164" t="str">
        <f t="shared" si="463"/>
        <v xml:space="preserve"> មិនចាត់ថ្នាក់</v>
      </c>
      <c r="GI214" s="53" t="str">
        <f t="shared" si="479"/>
        <v xml:space="preserve"> </v>
      </c>
      <c r="GJ214" s="2">
        <f t="shared" si="464"/>
        <v>4</v>
      </c>
      <c r="GK214" s="2">
        <f t="shared" si="465"/>
        <v>4</v>
      </c>
      <c r="GL214" s="2">
        <f t="shared" si="466"/>
        <v>4</v>
      </c>
      <c r="GM214" s="2">
        <f t="shared" si="467"/>
        <v>12</v>
      </c>
    </row>
    <row r="215" spans="1:195" hidden="1">
      <c r="A215" s="2"/>
      <c r="B215" s="2"/>
      <c r="C215" s="2">
        <f>ប្រវត្តិរូបសិស្ស!C215</f>
        <v>0</v>
      </c>
      <c r="D215" s="2">
        <f>ប្រវត្តិរូបសិស្ស!D215</f>
        <v>0</v>
      </c>
      <c r="E215" s="7">
        <f>ប្រវត្តិរូបសិស្ស!E215</f>
        <v>0</v>
      </c>
      <c r="F215" s="7">
        <f>ប្រវត្តិរូបសិស្ស!G215</f>
        <v>0</v>
      </c>
      <c r="G215" s="8"/>
      <c r="H215" s="9" t="str">
        <f t="shared" si="378"/>
        <v xml:space="preserve"> </v>
      </c>
      <c r="I215" s="8"/>
      <c r="J215" s="9" t="str">
        <f t="shared" si="379"/>
        <v xml:space="preserve"> </v>
      </c>
      <c r="K215" s="8"/>
      <c r="L215" s="9" t="str">
        <f t="shared" si="380"/>
        <v xml:space="preserve"> </v>
      </c>
      <c r="M215" s="8"/>
      <c r="N215" s="9" t="str">
        <f t="shared" si="381"/>
        <v xml:space="preserve"> </v>
      </c>
      <c r="O215" s="8"/>
      <c r="P215" s="9" t="str">
        <f t="shared" si="382"/>
        <v xml:space="preserve"> </v>
      </c>
      <c r="Q215" s="8"/>
      <c r="R215" s="9" t="str">
        <f t="shared" si="383"/>
        <v xml:space="preserve"> </v>
      </c>
      <c r="S215" s="8"/>
      <c r="T215" s="9" t="str">
        <f t="shared" si="384"/>
        <v xml:space="preserve"> </v>
      </c>
      <c r="U215" s="8"/>
      <c r="V215" s="9" t="str">
        <f t="shared" si="385"/>
        <v xml:space="preserve"> </v>
      </c>
      <c r="W215" s="8"/>
      <c r="X215" s="9" t="str">
        <f t="shared" si="386"/>
        <v xml:space="preserve"> </v>
      </c>
      <c r="Y215" s="9"/>
      <c r="Z215" s="8"/>
      <c r="AA215" s="9" t="str">
        <f t="shared" si="387"/>
        <v xml:space="preserve"> </v>
      </c>
      <c r="AB215" s="8"/>
      <c r="AC215" s="9" t="str">
        <f t="shared" si="388"/>
        <v xml:space="preserve"> </v>
      </c>
      <c r="AD215" s="2"/>
      <c r="AE215" s="9" t="str">
        <f t="shared" si="468"/>
        <v>F</v>
      </c>
      <c r="AF215" s="53">
        <f t="shared" si="439"/>
        <v>0</v>
      </c>
      <c r="AG215" s="147">
        <f t="shared" si="469"/>
        <v>0</v>
      </c>
      <c r="AH215" s="164" t="str">
        <f t="shared" si="470"/>
        <v xml:space="preserve">មិនចាត់ថ្នាក់ </v>
      </c>
      <c r="AI215" s="164" t="str">
        <f t="shared" si="471"/>
        <v xml:space="preserve"> មិនចាត់ថ្នាក់</v>
      </c>
      <c r="AJ215" s="53" t="str">
        <f t="shared" si="472"/>
        <v xml:space="preserve"> </v>
      </c>
      <c r="AK215" s="53">
        <f>វត្តមាន!BV215</f>
        <v>0</v>
      </c>
      <c r="AL215" s="53">
        <f>វត្តមាន!BW215</f>
        <v>0</v>
      </c>
      <c r="AM215" s="53">
        <f>វត្តមាន!BX215</f>
        <v>0</v>
      </c>
      <c r="AN215" s="53">
        <f>វត្តមាន!BY215</f>
        <v>0</v>
      </c>
      <c r="AO215" s="8"/>
      <c r="AP215" s="9" t="str">
        <f t="shared" si="391"/>
        <v xml:space="preserve"> </v>
      </c>
      <c r="AQ215" s="8"/>
      <c r="AR215" s="9" t="str">
        <f t="shared" si="392"/>
        <v xml:space="preserve"> </v>
      </c>
      <c r="AS215" s="8"/>
      <c r="AT215" s="9" t="str">
        <f t="shared" si="393"/>
        <v xml:space="preserve"> </v>
      </c>
      <c r="AU215" s="8"/>
      <c r="AV215" s="9" t="str">
        <f t="shared" si="394"/>
        <v xml:space="preserve"> </v>
      </c>
      <c r="AW215" s="8"/>
      <c r="AX215" s="9" t="str">
        <f t="shared" si="395"/>
        <v xml:space="preserve"> </v>
      </c>
      <c r="AY215" s="8"/>
      <c r="AZ215" s="9" t="str">
        <f t="shared" si="396"/>
        <v xml:space="preserve"> </v>
      </c>
      <c r="BA215" s="8"/>
      <c r="BB215" s="9" t="str">
        <f t="shared" si="397"/>
        <v xml:space="preserve"> </v>
      </c>
      <c r="BC215" s="8"/>
      <c r="BD215" s="9" t="str">
        <f t="shared" si="398"/>
        <v xml:space="preserve"> </v>
      </c>
      <c r="BE215" s="8"/>
      <c r="BF215" s="9" t="str">
        <f t="shared" si="399"/>
        <v xml:space="preserve"> </v>
      </c>
      <c r="BG215" s="8"/>
      <c r="BH215" s="9" t="str">
        <f t="shared" si="400"/>
        <v xml:space="preserve"> </v>
      </c>
      <c r="BI215" s="8"/>
      <c r="BJ215" s="9" t="str">
        <f t="shared" si="401"/>
        <v xml:space="preserve"> </v>
      </c>
      <c r="BK215" s="2"/>
      <c r="BL215" s="9" t="str">
        <f t="shared" si="442"/>
        <v>F</v>
      </c>
      <c r="BM215" s="53">
        <f t="shared" si="443"/>
        <v>0</v>
      </c>
      <c r="BN215" s="147">
        <f t="shared" si="444"/>
        <v>0</v>
      </c>
      <c r="BO215" s="164" t="str">
        <f t="shared" si="445"/>
        <v xml:space="preserve">មិនចាត់ថ្នាក់ </v>
      </c>
      <c r="BP215" s="164" t="str">
        <f t="shared" si="446"/>
        <v xml:space="preserve"> មិនចាត់ថ្នាក់</v>
      </c>
      <c r="BQ215" s="53" t="str">
        <f t="shared" si="473"/>
        <v xml:space="preserve"> </v>
      </c>
      <c r="BR215" s="51">
        <f>វត្តមាន!BV215</f>
        <v>0</v>
      </c>
      <c r="BS215" s="51">
        <f>វត្តមាន!BW215</f>
        <v>0</v>
      </c>
      <c r="BT215" s="51">
        <f>វត្តមាន!BX215</f>
        <v>0</v>
      </c>
      <c r="BU215" s="51">
        <f>វត្តមាន!BY215</f>
        <v>0</v>
      </c>
      <c r="BV215" s="8"/>
      <c r="BW215" s="9" t="str">
        <f t="shared" si="402"/>
        <v xml:space="preserve"> </v>
      </c>
      <c r="BX215" s="8"/>
      <c r="BY215" s="9" t="str">
        <f t="shared" si="403"/>
        <v xml:space="preserve"> </v>
      </c>
      <c r="BZ215" s="8"/>
      <c r="CA215" s="9" t="str">
        <f t="shared" si="404"/>
        <v xml:space="preserve"> </v>
      </c>
      <c r="CB215" s="8"/>
      <c r="CC215" s="9" t="str">
        <f t="shared" si="405"/>
        <v xml:space="preserve"> </v>
      </c>
      <c r="CD215" s="8"/>
      <c r="CE215" s="9" t="str">
        <f t="shared" si="406"/>
        <v xml:space="preserve"> </v>
      </c>
      <c r="CF215" s="8"/>
      <c r="CG215" s="9" t="str">
        <f t="shared" si="407"/>
        <v xml:space="preserve"> </v>
      </c>
      <c r="CH215" s="8"/>
      <c r="CI215" s="9" t="str">
        <f t="shared" si="408"/>
        <v xml:space="preserve"> </v>
      </c>
      <c r="CJ215" s="8"/>
      <c r="CK215" s="9" t="str">
        <f t="shared" si="409"/>
        <v xml:space="preserve"> </v>
      </c>
      <c r="CL215" s="8"/>
      <c r="CM215" s="9" t="str">
        <f t="shared" si="410"/>
        <v xml:space="preserve"> </v>
      </c>
      <c r="CN215" s="8"/>
      <c r="CO215" s="9" t="str">
        <f t="shared" si="411"/>
        <v xml:space="preserve"> </v>
      </c>
      <c r="CP215" s="8"/>
      <c r="CQ215" s="9" t="str">
        <f t="shared" si="412"/>
        <v xml:space="preserve"> </v>
      </c>
      <c r="CR215" s="2"/>
      <c r="CS215" s="9" t="str">
        <f t="shared" si="447"/>
        <v>F</v>
      </c>
      <c r="CT215" s="53">
        <f t="shared" si="448"/>
        <v>0</v>
      </c>
      <c r="CU215" s="147">
        <f t="shared" si="449"/>
        <v>0</v>
      </c>
      <c r="CV215" s="164" t="str">
        <f t="shared" si="450"/>
        <v xml:space="preserve">មិនចាត់ថ្នាក់ </v>
      </c>
      <c r="CW215" s="164" t="str">
        <f t="shared" si="451"/>
        <v xml:space="preserve"> មិនចាត់ថ្នាក់</v>
      </c>
      <c r="CX215" s="53" t="str">
        <f t="shared" si="474"/>
        <v xml:space="preserve"> </v>
      </c>
      <c r="CY215" s="51">
        <f>វត្តមាន!DF215</f>
        <v>0</v>
      </c>
      <c r="CZ215" s="51">
        <f>វត្តមាន!DG215</f>
        <v>0</v>
      </c>
      <c r="DA215" s="51">
        <f>វត្តមាន!DH215</f>
        <v>0</v>
      </c>
      <c r="DB215" s="51">
        <f>វត្តមាន!DI215</f>
        <v>0</v>
      </c>
      <c r="DC215" s="8"/>
      <c r="DD215" s="9" t="str">
        <f t="shared" si="413"/>
        <v xml:space="preserve"> </v>
      </c>
      <c r="DE215" s="8"/>
      <c r="DF215" s="9" t="str">
        <f t="shared" si="414"/>
        <v xml:space="preserve"> </v>
      </c>
      <c r="DG215" s="8"/>
      <c r="DH215" s="9" t="str">
        <f t="shared" si="415"/>
        <v xml:space="preserve"> </v>
      </c>
      <c r="DI215" s="8"/>
      <c r="DJ215" s="9" t="str">
        <f t="shared" si="416"/>
        <v xml:space="preserve"> </v>
      </c>
      <c r="DK215" s="8"/>
      <c r="DL215" s="9" t="str">
        <f t="shared" si="417"/>
        <v xml:space="preserve"> </v>
      </c>
      <c r="DM215" s="8"/>
      <c r="DN215" s="9" t="str">
        <f t="shared" si="418"/>
        <v xml:space="preserve"> </v>
      </c>
      <c r="DO215" s="8"/>
      <c r="DP215" s="9" t="str">
        <f t="shared" si="419"/>
        <v xml:space="preserve"> </v>
      </c>
      <c r="DQ215" s="8"/>
      <c r="DR215" s="9" t="str">
        <f t="shared" si="420"/>
        <v xml:space="preserve"> </v>
      </c>
      <c r="DS215" s="8"/>
      <c r="DT215" s="9" t="str">
        <f t="shared" si="421"/>
        <v xml:space="preserve"> </v>
      </c>
      <c r="DU215" s="8"/>
      <c r="DV215" s="9" t="str">
        <f t="shared" si="422"/>
        <v xml:space="preserve"> </v>
      </c>
      <c r="DW215" s="8"/>
      <c r="DX215" s="9" t="str">
        <f t="shared" si="423"/>
        <v xml:space="preserve"> </v>
      </c>
      <c r="DY215" s="2"/>
      <c r="DZ215" s="9" t="str">
        <f t="shared" si="452"/>
        <v>F</v>
      </c>
      <c r="EA215" s="53">
        <f t="shared" si="453"/>
        <v>0</v>
      </c>
      <c r="EB215" s="147">
        <f t="shared" si="454"/>
        <v>0</v>
      </c>
      <c r="EC215" s="164" t="str">
        <f t="shared" si="455"/>
        <v xml:space="preserve">មិនចាត់ថ្នាក់ </v>
      </c>
      <c r="ED215" s="164" t="str">
        <f t="shared" si="456"/>
        <v xml:space="preserve"> មិនចាត់ថ្នាក់</v>
      </c>
      <c r="EE215" s="53" t="str">
        <f t="shared" si="475"/>
        <v xml:space="preserve"> </v>
      </c>
      <c r="EF215" s="58">
        <f>វត្តមាន!EP215</f>
        <v>2</v>
      </c>
      <c r="EG215" s="58">
        <f>វត្តមាន!EQ215</f>
        <v>2</v>
      </c>
      <c r="EH215" s="58">
        <f>វត្តមាន!ER215</f>
        <v>2</v>
      </c>
      <c r="EI215" s="58">
        <f>វត្តមាន!ES215</f>
        <v>6</v>
      </c>
      <c r="EJ215" s="67"/>
      <c r="EK215" s="8"/>
      <c r="EL215" s="9" t="str">
        <f t="shared" si="424"/>
        <v xml:space="preserve"> </v>
      </c>
      <c r="EM215" s="9"/>
      <c r="EN215" s="8"/>
      <c r="EO215" s="9" t="str">
        <f t="shared" si="425"/>
        <v xml:space="preserve"> </v>
      </c>
      <c r="EP215" s="9"/>
      <c r="EQ215" s="8"/>
      <c r="ER215" s="9" t="str">
        <f t="shared" si="426"/>
        <v xml:space="preserve"> </v>
      </c>
      <c r="ES215" s="9"/>
      <c r="ET215" s="8"/>
      <c r="EU215" s="9" t="str">
        <f t="shared" si="427"/>
        <v xml:space="preserve"> </v>
      </c>
      <c r="EV215" s="9"/>
      <c r="EW215" s="8"/>
      <c r="EX215" s="9" t="str">
        <f t="shared" si="428"/>
        <v xml:space="preserve"> </v>
      </c>
      <c r="EY215" s="9"/>
      <c r="EZ215" s="8"/>
      <c r="FA215" s="9" t="str">
        <f t="shared" si="429"/>
        <v xml:space="preserve"> </v>
      </c>
      <c r="FB215" s="9"/>
      <c r="FC215" s="8"/>
      <c r="FD215" s="9" t="str">
        <f t="shared" si="430"/>
        <v xml:space="preserve"> </v>
      </c>
      <c r="FE215" s="9"/>
      <c r="FF215" s="8"/>
      <c r="FG215" s="9" t="str">
        <f t="shared" si="431"/>
        <v xml:space="preserve"> </v>
      </c>
      <c r="FH215" s="9"/>
      <c r="FI215" s="8"/>
      <c r="FJ215" s="9" t="str">
        <f t="shared" si="432"/>
        <v xml:space="preserve"> </v>
      </c>
      <c r="FK215" s="9"/>
      <c r="FL215" s="8"/>
      <c r="FM215" s="9" t="str">
        <f t="shared" si="433"/>
        <v xml:space="preserve"> </v>
      </c>
      <c r="FN215" s="9"/>
      <c r="FO215" s="8"/>
      <c r="FP215" s="9" t="str">
        <f t="shared" si="434"/>
        <v xml:space="preserve"> </v>
      </c>
      <c r="FQ215" s="9"/>
      <c r="FR215" s="2"/>
      <c r="FS215" s="9" t="str">
        <f t="shared" si="435"/>
        <v xml:space="preserve"> </v>
      </c>
      <c r="FT215" s="8">
        <f t="shared" si="436"/>
        <v>47</v>
      </c>
      <c r="FU215" s="53">
        <f t="shared" si="457"/>
        <v>0</v>
      </c>
      <c r="FV215" s="147">
        <f t="shared" si="458"/>
        <v>0</v>
      </c>
      <c r="FW215" s="164" t="str">
        <f t="shared" si="459"/>
        <v xml:space="preserve">មិនចាត់ថ្នាក់ </v>
      </c>
      <c r="FX215" s="164" t="str">
        <f t="shared" si="460"/>
        <v xml:space="preserve"> មិនចាត់ថ្នាក់</v>
      </c>
      <c r="FY215" s="53" t="str">
        <f t="shared" si="476"/>
        <v xml:space="preserve"> </v>
      </c>
      <c r="FZ215" s="58">
        <f>វត្តមាន!FZ215</f>
        <v>2</v>
      </c>
      <c r="GA215" s="58">
        <f>វត្តមាន!GA215</f>
        <v>2</v>
      </c>
      <c r="GB215" s="58">
        <f>វត្តមាន!GB215</f>
        <v>2</v>
      </c>
      <c r="GC215" s="58">
        <f>វត្តមាន!GC215</f>
        <v>6</v>
      </c>
      <c r="GD215" s="69">
        <f t="shared" si="461"/>
        <v>0</v>
      </c>
      <c r="GE215" s="69">
        <f t="shared" si="477"/>
        <v>0</v>
      </c>
      <c r="GF215" s="69">
        <f t="shared" si="478"/>
        <v>0</v>
      </c>
      <c r="GG215" s="164" t="str">
        <f t="shared" si="462"/>
        <v xml:space="preserve">មិនចាត់ថ្នាក់ </v>
      </c>
      <c r="GH215" s="164" t="str">
        <f t="shared" si="463"/>
        <v xml:space="preserve"> មិនចាត់ថ្នាក់</v>
      </c>
      <c r="GI215" s="53" t="str">
        <f t="shared" si="479"/>
        <v xml:space="preserve"> </v>
      </c>
      <c r="GJ215" s="2">
        <f t="shared" si="464"/>
        <v>4</v>
      </c>
      <c r="GK215" s="2">
        <f t="shared" si="465"/>
        <v>4</v>
      </c>
      <c r="GL215" s="2">
        <f t="shared" si="466"/>
        <v>4</v>
      </c>
      <c r="GM215" s="2">
        <f t="shared" si="467"/>
        <v>12</v>
      </c>
    </row>
    <row r="216" spans="1:195" hidden="1">
      <c r="A216" s="2"/>
      <c r="B216" s="2"/>
      <c r="C216" s="2">
        <f>ប្រវត្តិរូបសិស្ស!C216</f>
        <v>0</v>
      </c>
      <c r="D216" s="2">
        <f>ប្រវត្តិរូបសិស្ស!D216</f>
        <v>0</v>
      </c>
      <c r="E216" s="7">
        <f>ប្រវត្តិរូបសិស្ស!E216</f>
        <v>0</v>
      </c>
      <c r="F216" s="7">
        <f>ប្រវត្តិរូបសិស្ស!G216</f>
        <v>0</v>
      </c>
      <c r="G216" s="8"/>
      <c r="H216" s="9" t="str">
        <f t="shared" si="378"/>
        <v xml:space="preserve"> </v>
      </c>
      <c r="I216" s="8"/>
      <c r="J216" s="9" t="str">
        <f t="shared" si="379"/>
        <v xml:space="preserve"> </v>
      </c>
      <c r="K216" s="8"/>
      <c r="L216" s="9" t="str">
        <f t="shared" si="380"/>
        <v xml:space="preserve"> </v>
      </c>
      <c r="M216" s="8"/>
      <c r="N216" s="9" t="str">
        <f t="shared" si="381"/>
        <v xml:space="preserve"> </v>
      </c>
      <c r="O216" s="8"/>
      <c r="P216" s="9" t="str">
        <f t="shared" si="382"/>
        <v xml:space="preserve"> </v>
      </c>
      <c r="Q216" s="8"/>
      <c r="R216" s="9" t="str">
        <f t="shared" si="383"/>
        <v xml:space="preserve"> </v>
      </c>
      <c r="S216" s="8"/>
      <c r="T216" s="9" t="str">
        <f t="shared" si="384"/>
        <v xml:space="preserve"> </v>
      </c>
      <c r="U216" s="8"/>
      <c r="V216" s="9" t="str">
        <f t="shared" si="385"/>
        <v xml:space="preserve"> </v>
      </c>
      <c r="W216" s="8"/>
      <c r="X216" s="9" t="str">
        <f t="shared" si="386"/>
        <v xml:space="preserve"> </v>
      </c>
      <c r="Y216" s="9"/>
      <c r="Z216" s="8"/>
      <c r="AA216" s="9" t="str">
        <f t="shared" si="387"/>
        <v xml:space="preserve"> </v>
      </c>
      <c r="AB216" s="8"/>
      <c r="AC216" s="9" t="str">
        <f t="shared" si="388"/>
        <v xml:space="preserve"> </v>
      </c>
      <c r="AD216" s="2"/>
      <c r="AE216" s="9" t="str">
        <f t="shared" si="468"/>
        <v>F</v>
      </c>
      <c r="AF216" s="53">
        <f t="shared" si="439"/>
        <v>0</v>
      </c>
      <c r="AG216" s="147">
        <f t="shared" si="469"/>
        <v>0</v>
      </c>
      <c r="AH216" s="164" t="str">
        <f t="shared" si="470"/>
        <v xml:space="preserve">មិនចាត់ថ្នាក់ </v>
      </c>
      <c r="AI216" s="164" t="str">
        <f t="shared" si="471"/>
        <v xml:space="preserve"> មិនចាត់ថ្នាក់</v>
      </c>
      <c r="AJ216" s="53" t="str">
        <f t="shared" si="472"/>
        <v xml:space="preserve"> </v>
      </c>
      <c r="AK216" s="53">
        <f>វត្តមាន!BV216</f>
        <v>0</v>
      </c>
      <c r="AL216" s="53">
        <f>វត្តមាន!BW216</f>
        <v>0</v>
      </c>
      <c r="AM216" s="53">
        <f>វត្តមាន!BX216</f>
        <v>0</v>
      </c>
      <c r="AN216" s="53">
        <f>វត្តមាន!BY216</f>
        <v>0</v>
      </c>
      <c r="AO216" s="8"/>
      <c r="AP216" s="9" t="str">
        <f t="shared" si="391"/>
        <v xml:space="preserve"> </v>
      </c>
      <c r="AQ216" s="8"/>
      <c r="AR216" s="9" t="str">
        <f t="shared" si="392"/>
        <v xml:space="preserve"> </v>
      </c>
      <c r="AS216" s="8"/>
      <c r="AT216" s="9" t="str">
        <f t="shared" si="393"/>
        <v xml:space="preserve"> </v>
      </c>
      <c r="AU216" s="8"/>
      <c r="AV216" s="9" t="str">
        <f t="shared" si="394"/>
        <v xml:space="preserve"> </v>
      </c>
      <c r="AW216" s="8"/>
      <c r="AX216" s="9" t="str">
        <f t="shared" si="395"/>
        <v xml:space="preserve"> </v>
      </c>
      <c r="AY216" s="8"/>
      <c r="AZ216" s="9" t="str">
        <f t="shared" si="396"/>
        <v xml:space="preserve"> </v>
      </c>
      <c r="BA216" s="8"/>
      <c r="BB216" s="9" t="str">
        <f t="shared" si="397"/>
        <v xml:space="preserve"> </v>
      </c>
      <c r="BC216" s="8"/>
      <c r="BD216" s="9" t="str">
        <f t="shared" si="398"/>
        <v xml:space="preserve"> </v>
      </c>
      <c r="BE216" s="8"/>
      <c r="BF216" s="9" t="str">
        <f t="shared" si="399"/>
        <v xml:space="preserve"> </v>
      </c>
      <c r="BG216" s="8"/>
      <c r="BH216" s="9" t="str">
        <f t="shared" si="400"/>
        <v xml:space="preserve"> </v>
      </c>
      <c r="BI216" s="8"/>
      <c r="BJ216" s="9" t="str">
        <f t="shared" si="401"/>
        <v xml:space="preserve"> </v>
      </c>
      <c r="BK216" s="2"/>
      <c r="BL216" s="9" t="str">
        <f t="shared" si="442"/>
        <v>F</v>
      </c>
      <c r="BM216" s="53">
        <f t="shared" si="443"/>
        <v>0</v>
      </c>
      <c r="BN216" s="147">
        <f t="shared" si="444"/>
        <v>0</v>
      </c>
      <c r="BO216" s="164" t="str">
        <f t="shared" si="445"/>
        <v xml:space="preserve">មិនចាត់ថ្នាក់ </v>
      </c>
      <c r="BP216" s="164" t="str">
        <f t="shared" si="446"/>
        <v xml:space="preserve"> មិនចាត់ថ្នាក់</v>
      </c>
      <c r="BQ216" s="53" t="str">
        <f t="shared" si="473"/>
        <v xml:space="preserve"> </v>
      </c>
      <c r="BR216" s="51">
        <f>វត្តមាន!BV216</f>
        <v>0</v>
      </c>
      <c r="BS216" s="51">
        <f>វត្តមាន!BW216</f>
        <v>0</v>
      </c>
      <c r="BT216" s="51">
        <f>វត្តមាន!BX216</f>
        <v>0</v>
      </c>
      <c r="BU216" s="51">
        <f>វត្តមាន!BY216</f>
        <v>0</v>
      </c>
      <c r="BV216" s="8"/>
      <c r="BW216" s="9" t="str">
        <f t="shared" si="402"/>
        <v xml:space="preserve"> </v>
      </c>
      <c r="BX216" s="8"/>
      <c r="BY216" s="9" t="str">
        <f t="shared" si="403"/>
        <v xml:space="preserve"> </v>
      </c>
      <c r="BZ216" s="8"/>
      <c r="CA216" s="9" t="str">
        <f t="shared" si="404"/>
        <v xml:space="preserve"> </v>
      </c>
      <c r="CB216" s="8"/>
      <c r="CC216" s="9" t="str">
        <f t="shared" si="405"/>
        <v xml:space="preserve"> </v>
      </c>
      <c r="CD216" s="8"/>
      <c r="CE216" s="9" t="str">
        <f t="shared" si="406"/>
        <v xml:space="preserve"> </v>
      </c>
      <c r="CF216" s="8"/>
      <c r="CG216" s="9" t="str">
        <f t="shared" si="407"/>
        <v xml:space="preserve"> </v>
      </c>
      <c r="CH216" s="8"/>
      <c r="CI216" s="9" t="str">
        <f t="shared" si="408"/>
        <v xml:space="preserve"> </v>
      </c>
      <c r="CJ216" s="8"/>
      <c r="CK216" s="9" t="str">
        <f t="shared" si="409"/>
        <v xml:space="preserve"> </v>
      </c>
      <c r="CL216" s="8"/>
      <c r="CM216" s="9" t="str">
        <f t="shared" si="410"/>
        <v xml:space="preserve"> </v>
      </c>
      <c r="CN216" s="8"/>
      <c r="CO216" s="9" t="str">
        <f t="shared" si="411"/>
        <v xml:space="preserve"> </v>
      </c>
      <c r="CP216" s="8"/>
      <c r="CQ216" s="9" t="str">
        <f t="shared" si="412"/>
        <v xml:space="preserve"> </v>
      </c>
      <c r="CR216" s="2"/>
      <c r="CS216" s="9" t="str">
        <f t="shared" si="447"/>
        <v>F</v>
      </c>
      <c r="CT216" s="53">
        <f t="shared" si="448"/>
        <v>0</v>
      </c>
      <c r="CU216" s="147">
        <f t="shared" si="449"/>
        <v>0</v>
      </c>
      <c r="CV216" s="164" t="str">
        <f t="shared" si="450"/>
        <v xml:space="preserve">មិនចាត់ថ្នាក់ </v>
      </c>
      <c r="CW216" s="164" t="str">
        <f t="shared" si="451"/>
        <v xml:space="preserve"> មិនចាត់ថ្នាក់</v>
      </c>
      <c r="CX216" s="53" t="str">
        <f t="shared" si="474"/>
        <v xml:space="preserve"> </v>
      </c>
      <c r="CY216" s="51">
        <f>វត្តមាន!DF216</f>
        <v>0</v>
      </c>
      <c r="CZ216" s="51">
        <f>វត្តមាន!DG216</f>
        <v>0</v>
      </c>
      <c r="DA216" s="51">
        <f>វត្តមាន!DH216</f>
        <v>0</v>
      </c>
      <c r="DB216" s="51">
        <f>វត្តមាន!DI216</f>
        <v>0</v>
      </c>
      <c r="DC216" s="8"/>
      <c r="DD216" s="9" t="str">
        <f t="shared" si="413"/>
        <v xml:space="preserve"> </v>
      </c>
      <c r="DE216" s="8"/>
      <c r="DF216" s="9" t="str">
        <f t="shared" si="414"/>
        <v xml:space="preserve"> </v>
      </c>
      <c r="DG216" s="8"/>
      <c r="DH216" s="9" t="str">
        <f t="shared" si="415"/>
        <v xml:space="preserve"> </v>
      </c>
      <c r="DI216" s="8"/>
      <c r="DJ216" s="9" t="str">
        <f t="shared" si="416"/>
        <v xml:space="preserve"> </v>
      </c>
      <c r="DK216" s="8"/>
      <c r="DL216" s="9" t="str">
        <f t="shared" si="417"/>
        <v xml:space="preserve"> </v>
      </c>
      <c r="DM216" s="8"/>
      <c r="DN216" s="9" t="str">
        <f t="shared" si="418"/>
        <v xml:space="preserve"> </v>
      </c>
      <c r="DO216" s="8"/>
      <c r="DP216" s="9" t="str">
        <f t="shared" si="419"/>
        <v xml:space="preserve"> </v>
      </c>
      <c r="DQ216" s="8"/>
      <c r="DR216" s="9" t="str">
        <f t="shared" si="420"/>
        <v xml:space="preserve"> </v>
      </c>
      <c r="DS216" s="8"/>
      <c r="DT216" s="9" t="str">
        <f t="shared" si="421"/>
        <v xml:space="preserve"> </v>
      </c>
      <c r="DU216" s="8"/>
      <c r="DV216" s="9" t="str">
        <f t="shared" si="422"/>
        <v xml:space="preserve"> </v>
      </c>
      <c r="DW216" s="8"/>
      <c r="DX216" s="9" t="str">
        <f t="shared" si="423"/>
        <v xml:space="preserve"> </v>
      </c>
      <c r="DY216" s="2"/>
      <c r="DZ216" s="9" t="str">
        <f t="shared" si="452"/>
        <v>F</v>
      </c>
      <c r="EA216" s="53">
        <f t="shared" si="453"/>
        <v>0</v>
      </c>
      <c r="EB216" s="147">
        <f t="shared" si="454"/>
        <v>0</v>
      </c>
      <c r="EC216" s="164" t="str">
        <f t="shared" si="455"/>
        <v xml:space="preserve">មិនចាត់ថ្នាក់ </v>
      </c>
      <c r="ED216" s="164" t="str">
        <f t="shared" si="456"/>
        <v xml:space="preserve"> មិនចាត់ថ្នាក់</v>
      </c>
      <c r="EE216" s="53" t="str">
        <f t="shared" si="475"/>
        <v xml:space="preserve"> </v>
      </c>
      <c r="EF216" s="58">
        <f>វត្តមាន!EP216</f>
        <v>2</v>
      </c>
      <c r="EG216" s="58">
        <f>វត្តមាន!EQ216</f>
        <v>2</v>
      </c>
      <c r="EH216" s="58">
        <f>វត្តមាន!ER216</f>
        <v>2</v>
      </c>
      <c r="EI216" s="58">
        <f>វត្តមាន!ES216</f>
        <v>6</v>
      </c>
      <c r="EJ216" s="67"/>
      <c r="EK216" s="8"/>
      <c r="EL216" s="9" t="str">
        <f t="shared" si="424"/>
        <v xml:space="preserve"> </v>
      </c>
      <c r="EM216" s="9"/>
      <c r="EN216" s="8"/>
      <c r="EO216" s="9" t="str">
        <f t="shared" si="425"/>
        <v xml:space="preserve"> </v>
      </c>
      <c r="EP216" s="9"/>
      <c r="EQ216" s="8"/>
      <c r="ER216" s="9" t="str">
        <f t="shared" si="426"/>
        <v xml:space="preserve"> </v>
      </c>
      <c r="ES216" s="9"/>
      <c r="ET216" s="8"/>
      <c r="EU216" s="9" t="str">
        <f t="shared" si="427"/>
        <v xml:space="preserve"> </v>
      </c>
      <c r="EV216" s="9"/>
      <c r="EW216" s="8"/>
      <c r="EX216" s="9" t="str">
        <f t="shared" si="428"/>
        <v xml:space="preserve"> </v>
      </c>
      <c r="EY216" s="9"/>
      <c r="EZ216" s="8"/>
      <c r="FA216" s="9" t="str">
        <f t="shared" si="429"/>
        <v xml:space="preserve"> </v>
      </c>
      <c r="FB216" s="9"/>
      <c r="FC216" s="8"/>
      <c r="FD216" s="9" t="str">
        <f t="shared" si="430"/>
        <v xml:space="preserve"> </v>
      </c>
      <c r="FE216" s="9"/>
      <c r="FF216" s="8"/>
      <c r="FG216" s="9" t="str">
        <f t="shared" si="431"/>
        <v xml:space="preserve"> </v>
      </c>
      <c r="FH216" s="9"/>
      <c r="FI216" s="8"/>
      <c r="FJ216" s="9" t="str">
        <f t="shared" si="432"/>
        <v xml:space="preserve"> </v>
      </c>
      <c r="FK216" s="9"/>
      <c r="FL216" s="8"/>
      <c r="FM216" s="9" t="str">
        <f t="shared" si="433"/>
        <v xml:space="preserve"> </v>
      </c>
      <c r="FN216" s="9"/>
      <c r="FO216" s="8"/>
      <c r="FP216" s="9" t="str">
        <f t="shared" si="434"/>
        <v xml:space="preserve"> </v>
      </c>
      <c r="FQ216" s="9"/>
      <c r="FR216" s="2"/>
      <c r="FS216" s="9" t="str">
        <f t="shared" si="435"/>
        <v xml:space="preserve"> </v>
      </c>
      <c r="FT216" s="8">
        <f t="shared" si="436"/>
        <v>47</v>
      </c>
      <c r="FU216" s="53">
        <f t="shared" si="457"/>
        <v>0</v>
      </c>
      <c r="FV216" s="147">
        <f t="shared" si="458"/>
        <v>0</v>
      </c>
      <c r="FW216" s="164" t="str">
        <f t="shared" si="459"/>
        <v xml:space="preserve">មិនចាត់ថ្នាក់ </v>
      </c>
      <c r="FX216" s="164" t="str">
        <f t="shared" si="460"/>
        <v xml:space="preserve"> មិនចាត់ថ្នាក់</v>
      </c>
      <c r="FY216" s="53" t="str">
        <f t="shared" si="476"/>
        <v xml:space="preserve"> </v>
      </c>
      <c r="FZ216" s="58">
        <f>វត្តមាន!FZ216</f>
        <v>2</v>
      </c>
      <c r="GA216" s="58">
        <f>វត្តមាន!GA216</f>
        <v>2</v>
      </c>
      <c r="GB216" s="58">
        <f>វត្តមាន!GB216</f>
        <v>2</v>
      </c>
      <c r="GC216" s="58">
        <f>វត្តមាន!GC216</f>
        <v>6</v>
      </c>
      <c r="GD216" s="69">
        <f t="shared" si="461"/>
        <v>0</v>
      </c>
      <c r="GE216" s="69">
        <f t="shared" si="477"/>
        <v>0</v>
      </c>
      <c r="GF216" s="69">
        <f t="shared" si="478"/>
        <v>0</v>
      </c>
      <c r="GG216" s="164" t="str">
        <f t="shared" si="462"/>
        <v xml:space="preserve">មិនចាត់ថ្នាក់ </v>
      </c>
      <c r="GH216" s="164" t="str">
        <f t="shared" si="463"/>
        <v xml:space="preserve"> មិនចាត់ថ្នាក់</v>
      </c>
      <c r="GI216" s="53" t="str">
        <f t="shared" si="479"/>
        <v xml:space="preserve"> </v>
      </c>
      <c r="GJ216" s="2">
        <f t="shared" si="464"/>
        <v>4</v>
      </c>
      <c r="GK216" s="2">
        <f t="shared" si="465"/>
        <v>4</v>
      </c>
      <c r="GL216" s="2">
        <f t="shared" si="466"/>
        <v>4</v>
      </c>
      <c r="GM216" s="2">
        <f t="shared" si="467"/>
        <v>12</v>
      </c>
    </row>
    <row r="217" spans="1:195" hidden="1">
      <c r="A217" s="2"/>
      <c r="B217" s="2"/>
      <c r="C217" s="2">
        <f>ប្រវត្តិរូបសិស្ស!C217</f>
        <v>0</v>
      </c>
      <c r="D217" s="2">
        <f>ប្រវត្តិរូបសិស្ស!D217</f>
        <v>0</v>
      </c>
      <c r="E217" s="7">
        <f>ប្រវត្តិរូបសិស្ស!E217</f>
        <v>0</v>
      </c>
      <c r="F217" s="7">
        <f>ប្រវត្តិរូបសិស្ស!G217</f>
        <v>0</v>
      </c>
      <c r="G217" s="8"/>
      <c r="H217" s="9" t="str">
        <f t="shared" si="378"/>
        <v xml:space="preserve"> </v>
      </c>
      <c r="I217" s="8"/>
      <c r="J217" s="9" t="str">
        <f t="shared" si="379"/>
        <v xml:space="preserve"> </v>
      </c>
      <c r="K217" s="8"/>
      <c r="L217" s="9" t="str">
        <f t="shared" si="380"/>
        <v xml:space="preserve"> </v>
      </c>
      <c r="M217" s="8"/>
      <c r="N217" s="9" t="str">
        <f t="shared" si="381"/>
        <v xml:space="preserve"> </v>
      </c>
      <c r="O217" s="8"/>
      <c r="P217" s="9" t="str">
        <f t="shared" si="382"/>
        <v xml:space="preserve"> </v>
      </c>
      <c r="Q217" s="8"/>
      <c r="R217" s="9" t="str">
        <f t="shared" si="383"/>
        <v xml:space="preserve"> </v>
      </c>
      <c r="S217" s="8"/>
      <c r="T217" s="9" t="str">
        <f t="shared" si="384"/>
        <v xml:space="preserve"> </v>
      </c>
      <c r="U217" s="8"/>
      <c r="V217" s="9" t="str">
        <f t="shared" si="385"/>
        <v xml:space="preserve"> </v>
      </c>
      <c r="W217" s="8"/>
      <c r="X217" s="9" t="str">
        <f t="shared" si="386"/>
        <v xml:space="preserve"> </v>
      </c>
      <c r="Y217" s="9"/>
      <c r="Z217" s="8"/>
      <c r="AA217" s="9" t="str">
        <f t="shared" si="387"/>
        <v xml:space="preserve"> </v>
      </c>
      <c r="AB217" s="8"/>
      <c r="AC217" s="9" t="str">
        <f t="shared" si="388"/>
        <v xml:space="preserve"> </v>
      </c>
      <c r="AD217" s="2"/>
      <c r="AE217" s="9" t="str">
        <f t="shared" si="468"/>
        <v>F</v>
      </c>
      <c r="AF217" s="53">
        <f t="shared" si="439"/>
        <v>0</v>
      </c>
      <c r="AG217" s="147">
        <f t="shared" si="469"/>
        <v>0</v>
      </c>
      <c r="AH217" s="164" t="str">
        <f t="shared" si="470"/>
        <v xml:space="preserve">មិនចាត់ថ្នាក់ </v>
      </c>
      <c r="AI217" s="164" t="str">
        <f t="shared" si="471"/>
        <v xml:space="preserve"> មិនចាត់ថ្នាក់</v>
      </c>
      <c r="AJ217" s="53" t="str">
        <f t="shared" si="472"/>
        <v xml:space="preserve"> </v>
      </c>
      <c r="AK217" s="53">
        <f>វត្តមាន!BV217</f>
        <v>0</v>
      </c>
      <c r="AL217" s="53">
        <f>វត្តមាន!BW217</f>
        <v>0</v>
      </c>
      <c r="AM217" s="53">
        <f>វត្តមាន!BX217</f>
        <v>0</v>
      </c>
      <c r="AN217" s="53">
        <f>វត្តមាន!BY217</f>
        <v>0</v>
      </c>
      <c r="AO217" s="8"/>
      <c r="AP217" s="9" t="str">
        <f t="shared" si="391"/>
        <v xml:space="preserve"> </v>
      </c>
      <c r="AQ217" s="8"/>
      <c r="AR217" s="9" t="str">
        <f t="shared" si="392"/>
        <v xml:space="preserve"> </v>
      </c>
      <c r="AS217" s="8"/>
      <c r="AT217" s="9" t="str">
        <f t="shared" si="393"/>
        <v xml:space="preserve"> </v>
      </c>
      <c r="AU217" s="8"/>
      <c r="AV217" s="9" t="str">
        <f t="shared" si="394"/>
        <v xml:space="preserve"> </v>
      </c>
      <c r="AW217" s="8"/>
      <c r="AX217" s="9" t="str">
        <f t="shared" si="395"/>
        <v xml:space="preserve"> </v>
      </c>
      <c r="AY217" s="8"/>
      <c r="AZ217" s="9" t="str">
        <f t="shared" si="396"/>
        <v xml:space="preserve"> </v>
      </c>
      <c r="BA217" s="8"/>
      <c r="BB217" s="9" t="str">
        <f t="shared" si="397"/>
        <v xml:space="preserve"> </v>
      </c>
      <c r="BC217" s="8"/>
      <c r="BD217" s="9" t="str">
        <f t="shared" si="398"/>
        <v xml:space="preserve"> </v>
      </c>
      <c r="BE217" s="8"/>
      <c r="BF217" s="9" t="str">
        <f t="shared" si="399"/>
        <v xml:space="preserve"> </v>
      </c>
      <c r="BG217" s="8"/>
      <c r="BH217" s="9" t="str">
        <f t="shared" si="400"/>
        <v xml:space="preserve"> </v>
      </c>
      <c r="BI217" s="8"/>
      <c r="BJ217" s="9" t="str">
        <f t="shared" si="401"/>
        <v xml:space="preserve"> </v>
      </c>
      <c r="BK217" s="2"/>
      <c r="BL217" s="9" t="str">
        <f t="shared" si="442"/>
        <v>F</v>
      </c>
      <c r="BM217" s="53">
        <f t="shared" si="443"/>
        <v>0</v>
      </c>
      <c r="BN217" s="147">
        <f t="shared" si="444"/>
        <v>0</v>
      </c>
      <c r="BO217" s="164" t="str">
        <f t="shared" si="445"/>
        <v xml:space="preserve">មិនចាត់ថ្នាក់ </v>
      </c>
      <c r="BP217" s="164" t="str">
        <f t="shared" si="446"/>
        <v xml:space="preserve"> មិនចាត់ថ្នាក់</v>
      </c>
      <c r="BQ217" s="53" t="str">
        <f t="shared" si="473"/>
        <v xml:space="preserve"> </v>
      </c>
      <c r="BR217" s="51">
        <f>វត្តមាន!BV217</f>
        <v>0</v>
      </c>
      <c r="BS217" s="51">
        <f>វត្តមាន!BW217</f>
        <v>0</v>
      </c>
      <c r="BT217" s="51">
        <f>វត្តមាន!BX217</f>
        <v>0</v>
      </c>
      <c r="BU217" s="51">
        <f>វត្តមាន!BY217</f>
        <v>0</v>
      </c>
      <c r="BV217" s="8"/>
      <c r="BW217" s="9" t="str">
        <f t="shared" si="402"/>
        <v xml:space="preserve"> </v>
      </c>
      <c r="BX217" s="8"/>
      <c r="BY217" s="9" t="str">
        <f t="shared" si="403"/>
        <v xml:space="preserve"> </v>
      </c>
      <c r="BZ217" s="8"/>
      <c r="CA217" s="9" t="str">
        <f t="shared" si="404"/>
        <v xml:space="preserve"> </v>
      </c>
      <c r="CB217" s="8"/>
      <c r="CC217" s="9" t="str">
        <f t="shared" si="405"/>
        <v xml:space="preserve"> </v>
      </c>
      <c r="CD217" s="8"/>
      <c r="CE217" s="9" t="str">
        <f t="shared" si="406"/>
        <v xml:space="preserve"> </v>
      </c>
      <c r="CF217" s="8"/>
      <c r="CG217" s="9" t="str">
        <f t="shared" si="407"/>
        <v xml:space="preserve"> </v>
      </c>
      <c r="CH217" s="8"/>
      <c r="CI217" s="9" t="str">
        <f t="shared" si="408"/>
        <v xml:space="preserve"> </v>
      </c>
      <c r="CJ217" s="8"/>
      <c r="CK217" s="9" t="str">
        <f t="shared" si="409"/>
        <v xml:space="preserve"> </v>
      </c>
      <c r="CL217" s="8"/>
      <c r="CM217" s="9" t="str">
        <f t="shared" si="410"/>
        <v xml:space="preserve"> </v>
      </c>
      <c r="CN217" s="8"/>
      <c r="CO217" s="9" t="str">
        <f t="shared" si="411"/>
        <v xml:space="preserve"> </v>
      </c>
      <c r="CP217" s="8"/>
      <c r="CQ217" s="9" t="str">
        <f t="shared" si="412"/>
        <v xml:space="preserve"> </v>
      </c>
      <c r="CR217" s="2"/>
      <c r="CS217" s="9" t="str">
        <f t="shared" si="447"/>
        <v>F</v>
      </c>
      <c r="CT217" s="53">
        <f t="shared" si="448"/>
        <v>0</v>
      </c>
      <c r="CU217" s="147">
        <f t="shared" si="449"/>
        <v>0</v>
      </c>
      <c r="CV217" s="164" t="str">
        <f t="shared" si="450"/>
        <v xml:space="preserve">មិនចាត់ថ្នាក់ </v>
      </c>
      <c r="CW217" s="164" t="str">
        <f t="shared" si="451"/>
        <v xml:space="preserve"> មិនចាត់ថ្នាក់</v>
      </c>
      <c r="CX217" s="53" t="str">
        <f t="shared" si="474"/>
        <v xml:space="preserve"> </v>
      </c>
      <c r="CY217" s="51">
        <f>វត្តមាន!DF217</f>
        <v>0</v>
      </c>
      <c r="CZ217" s="51">
        <f>វត្តមាន!DG217</f>
        <v>0</v>
      </c>
      <c r="DA217" s="51">
        <f>វត្តមាន!DH217</f>
        <v>0</v>
      </c>
      <c r="DB217" s="51">
        <f>វត្តមាន!DI217</f>
        <v>0</v>
      </c>
      <c r="DC217" s="8"/>
      <c r="DD217" s="9" t="str">
        <f t="shared" si="413"/>
        <v xml:space="preserve"> </v>
      </c>
      <c r="DE217" s="8"/>
      <c r="DF217" s="9" t="str">
        <f t="shared" si="414"/>
        <v xml:space="preserve"> </v>
      </c>
      <c r="DG217" s="8"/>
      <c r="DH217" s="9" t="str">
        <f t="shared" si="415"/>
        <v xml:space="preserve"> </v>
      </c>
      <c r="DI217" s="8"/>
      <c r="DJ217" s="9" t="str">
        <f t="shared" si="416"/>
        <v xml:space="preserve"> </v>
      </c>
      <c r="DK217" s="8"/>
      <c r="DL217" s="9" t="str">
        <f t="shared" si="417"/>
        <v xml:space="preserve"> </v>
      </c>
      <c r="DM217" s="8"/>
      <c r="DN217" s="9" t="str">
        <f t="shared" si="418"/>
        <v xml:space="preserve"> </v>
      </c>
      <c r="DO217" s="8"/>
      <c r="DP217" s="9" t="str">
        <f t="shared" si="419"/>
        <v xml:space="preserve"> </v>
      </c>
      <c r="DQ217" s="8"/>
      <c r="DR217" s="9" t="str">
        <f t="shared" si="420"/>
        <v xml:space="preserve"> </v>
      </c>
      <c r="DS217" s="8"/>
      <c r="DT217" s="9" t="str">
        <f t="shared" si="421"/>
        <v xml:space="preserve"> </v>
      </c>
      <c r="DU217" s="8"/>
      <c r="DV217" s="9" t="str">
        <f t="shared" si="422"/>
        <v xml:space="preserve"> </v>
      </c>
      <c r="DW217" s="8"/>
      <c r="DX217" s="9" t="str">
        <f t="shared" si="423"/>
        <v xml:space="preserve"> </v>
      </c>
      <c r="DY217" s="2"/>
      <c r="DZ217" s="9" t="str">
        <f t="shared" si="452"/>
        <v>F</v>
      </c>
      <c r="EA217" s="53">
        <f t="shared" si="453"/>
        <v>0</v>
      </c>
      <c r="EB217" s="147">
        <f t="shared" si="454"/>
        <v>0</v>
      </c>
      <c r="EC217" s="164" t="str">
        <f t="shared" si="455"/>
        <v xml:space="preserve">មិនចាត់ថ្នាក់ </v>
      </c>
      <c r="ED217" s="164" t="str">
        <f t="shared" si="456"/>
        <v xml:space="preserve"> មិនចាត់ថ្នាក់</v>
      </c>
      <c r="EE217" s="53" t="str">
        <f t="shared" si="475"/>
        <v xml:space="preserve"> </v>
      </c>
      <c r="EF217" s="58">
        <f>វត្តមាន!EP217</f>
        <v>2</v>
      </c>
      <c r="EG217" s="58">
        <f>វត្តមាន!EQ217</f>
        <v>2</v>
      </c>
      <c r="EH217" s="58">
        <f>វត្តមាន!ER217</f>
        <v>2</v>
      </c>
      <c r="EI217" s="58">
        <f>វត្តមាន!ES217</f>
        <v>6</v>
      </c>
      <c r="EJ217" s="67"/>
      <c r="EK217" s="8"/>
      <c r="EL217" s="9" t="str">
        <f t="shared" si="424"/>
        <v xml:space="preserve"> </v>
      </c>
      <c r="EM217" s="9"/>
      <c r="EN217" s="8"/>
      <c r="EO217" s="9" t="str">
        <f t="shared" si="425"/>
        <v xml:space="preserve"> </v>
      </c>
      <c r="EP217" s="9"/>
      <c r="EQ217" s="8"/>
      <c r="ER217" s="9" t="str">
        <f t="shared" si="426"/>
        <v xml:space="preserve"> </v>
      </c>
      <c r="ES217" s="9"/>
      <c r="ET217" s="8"/>
      <c r="EU217" s="9" t="str">
        <f t="shared" si="427"/>
        <v xml:space="preserve"> </v>
      </c>
      <c r="EV217" s="9"/>
      <c r="EW217" s="8"/>
      <c r="EX217" s="9" t="str">
        <f t="shared" si="428"/>
        <v xml:space="preserve"> </v>
      </c>
      <c r="EY217" s="9"/>
      <c r="EZ217" s="8"/>
      <c r="FA217" s="9" t="str">
        <f t="shared" si="429"/>
        <v xml:space="preserve"> </v>
      </c>
      <c r="FB217" s="9"/>
      <c r="FC217" s="8"/>
      <c r="FD217" s="9" t="str">
        <f t="shared" si="430"/>
        <v xml:space="preserve"> </v>
      </c>
      <c r="FE217" s="9"/>
      <c r="FF217" s="8"/>
      <c r="FG217" s="9" t="str">
        <f t="shared" si="431"/>
        <v xml:space="preserve"> </v>
      </c>
      <c r="FH217" s="9"/>
      <c r="FI217" s="8"/>
      <c r="FJ217" s="9" t="str">
        <f t="shared" si="432"/>
        <v xml:space="preserve"> </v>
      </c>
      <c r="FK217" s="9"/>
      <c r="FL217" s="8"/>
      <c r="FM217" s="9" t="str">
        <f t="shared" si="433"/>
        <v xml:space="preserve"> </v>
      </c>
      <c r="FN217" s="9"/>
      <c r="FO217" s="8"/>
      <c r="FP217" s="9" t="str">
        <f t="shared" si="434"/>
        <v xml:space="preserve"> </v>
      </c>
      <c r="FQ217" s="9"/>
      <c r="FR217" s="2"/>
      <c r="FS217" s="9" t="str">
        <f t="shared" si="435"/>
        <v xml:space="preserve"> </v>
      </c>
      <c r="FT217" s="8">
        <f t="shared" si="436"/>
        <v>47</v>
      </c>
      <c r="FU217" s="53">
        <f t="shared" si="457"/>
        <v>0</v>
      </c>
      <c r="FV217" s="147">
        <f t="shared" si="458"/>
        <v>0</v>
      </c>
      <c r="FW217" s="164" t="str">
        <f t="shared" si="459"/>
        <v xml:space="preserve">មិនចាត់ថ្នាក់ </v>
      </c>
      <c r="FX217" s="164" t="str">
        <f t="shared" si="460"/>
        <v xml:space="preserve"> មិនចាត់ថ្នាក់</v>
      </c>
      <c r="FY217" s="53" t="str">
        <f t="shared" si="476"/>
        <v xml:space="preserve"> </v>
      </c>
      <c r="FZ217" s="58">
        <f>វត្តមាន!FZ217</f>
        <v>2</v>
      </c>
      <c r="GA217" s="58">
        <f>វត្តមាន!GA217</f>
        <v>2</v>
      </c>
      <c r="GB217" s="58">
        <f>វត្តមាន!GB217</f>
        <v>2</v>
      </c>
      <c r="GC217" s="58">
        <f>វត្តមាន!GC217</f>
        <v>6</v>
      </c>
      <c r="GD217" s="69">
        <f t="shared" si="461"/>
        <v>0</v>
      </c>
      <c r="GE217" s="69">
        <f t="shared" si="477"/>
        <v>0</v>
      </c>
      <c r="GF217" s="69">
        <f t="shared" si="478"/>
        <v>0</v>
      </c>
      <c r="GG217" s="164" t="str">
        <f t="shared" si="462"/>
        <v xml:space="preserve">មិនចាត់ថ្នាក់ </v>
      </c>
      <c r="GH217" s="164" t="str">
        <f t="shared" si="463"/>
        <v xml:space="preserve"> មិនចាត់ថ្នាក់</v>
      </c>
      <c r="GI217" s="53" t="str">
        <f t="shared" si="479"/>
        <v xml:space="preserve"> </v>
      </c>
      <c r="GJ217" s="2">
        <f t="shared" si="464"/>
        <v>4</v>
      </c>
      <c r="GK217" s="2">
        <f t="shared" si="465"/>
        <v>4</v>
      </c>
      <c r="GL217" s="2">
        <f t="shared" si="466"/>
        <v>4</v>
      </c>
      <c r="GM217" s="2">
        <f t="shared" si="467"/>
        <v>12</v>
      </c>
    </row>
    <row r="218" spans="1:195" hidden="1">
      <c r="A218" s="2"/>
      <c r="B218" s="2"/>
      <c r="C218" s="2">
        <f>ប្រវត្តិរូបសិស្ស!C218</f>
        <v>0</v>
      </c>
      <c r="D218" s="2">
        <f>ប្រវត្តិរូបសិស្ស!D218</f>
        <v>0</v>
      </c>
      <c r="E218" s="7">
        <f>ប្រវត្តិរូបសិស្ស!E218</f>
        <v>0</v>
      </c>
      <c r="F218" s="7">
        <f>ប្រវត្តិរូបសិស្ស!G218</f>
        <v>0</v>
      </c>
      <c r="G218" s="8"/>
      <c r="H218" s="9" t="str">
        <f t="shared" si="378"/>
        <v xml:space="preserve"> </v>
      </c>
      <c r="I218" s="8"/>
      <c r="J218" s="9" t="str">
        <f t="shared" si="379"/>
        <v xml:space="preserve"> </v>
      </c>
      <c r="K218" s="8"/>
      <c r="L218" s="9" t="str">
        <f t="shared" si="380"/>
        <v xml:space="preserve"> </v>
      </c>
      <c r="M218" s="8"/>
      <c r="N218" s="9" t="str">
        <f t="shared" si="381"/>
        <v xml:space="preserve"> </v>
      </c>
      <c r="O218" s="8"/>
      <c r="P218" s="9" t="str">
        <f t="shared" si="382"/>
        <v xml:space="preserve"> </v>
      </c>
      <c r="Q218" s="8"/>
      <c r="R218" s="9" t="str">
        <f t="shared" si="383"/>
        <v xml:space="preserve"> </v>
      </c>
      <c r="S218" s="8"/>
      <c r="T218" s="9" t="str">
        <f t="shared" si="384"/>
        <v xml:space="preserve"> </v>
      </c>
      <c r="U218" s="8"/>
      <c r="V218" s="9" t="str">
        <f t="shared" si="385"/>
        <v xml:space="preserve"> </v>
      </c>
      <c r="W218" s="8"/>
      <c r="X218" s="9" t="str">
        <f t="shared" si="386"/>
        <v xml:space="preserve"> </v>
      </c>
      <c r="Y218" s="9"/>
      <c r="Z218" s="8"/>
      <c r="AA218" s="9" t="str">
        <f t="shared" si="387"/>
        <v xml:space="preserve"> </v>
      </c>
      <c r="AB218" s="8"/>
      <c r="AC218" s="9" t="str">
        <f t="shared" si="388"/>
        <v xml:space="preserve"> </v>
      </c>
      <c r="AD218" s="2"/>
      <c r="AE218" s="9" t="str">
        <f t="shared" si="468"/>
        <v>F</v>
      </c>
      <c r="AF218" s="53">
        <f t="shared" si="439"/>
        <v>0</v>
      </c>
      <c r="AG218" s="147">
        <f t="shared" si="469"/>
        <v>0</v>
      </c>
      <c r="AH218" s="164" t="str">
        <f t="shared" si="470"/>
        <v xml:space="preserve">មិនចាត់ថ្នាក់ </v>
      </c>
      <c r="AI218" s="164" t="str">
        <f t="shared" si="471"/>
        <v xml:space="preserve"> មិនចាត់ថ្នាក់</v>
      </c>
      <c r="AJ218" s="53" t="str">
        <f t="shared" si="472"/>
        <v xml:space="preserve"> </v>
      </c>
      <c r="AK218" s="53">
        <f>វត្តមាន!BV218</f>
        <v>0</v>
      </c>
      <c r="AL218" s="53">
        <f>វត្តមាន!BW218</f>
        <v>0</v>
      </c>
      <c r="AM218" s="53">
        <f>វត្តមាន!BX218</f>
        <v>0</v>
      </c>
      <c r="AN218" s="53">
        <f>វត្តមាន!BY218</f>
        <v>0</v>
      </c>
      <c r="AO218" s="8"/>
      <c r="AP218" s="9" t="str">
        <f t="shared" si="391"/>
        <v xml:space="preserve"> </v>
      </c>
      <c r="AQ218" s="8"/>
      <c r="AR218" s="9" t="str">
        <f t="shared" si="392"/>
        <v xml:space="preserve"> </v>
      </c>
      <c r="AS218" s="8"/>
      <c r="AT218" s="9" t="str">
        <f t="shared" si="393"/>
        <v xml:space="preserve"> </v>
      </c>
      <c r="AU218" s="8"/>
      <c r="AV218" s="9" t="str">
        <f t="shared" si="394"/>
        <v xml:space="preserve"> </v>
      </c>
      <c r="AW218" s="8"/>
      <c r="AX218" s="9" t="str">
        <f t="shared" si="395"/>
        <v xml:space="preserve"> </v>
      </c>
      <c r="AY218" s="8"/>
      <c r="AZ218" s="9" t="str">
        <f t="shared" si="396"/>
        <v xml:space="preserve"> </v>
      </c>
      <c r="BA218" s="8"/>
      <c r="BB218" s="9" t="str">
        <f t="shared" si="397"/>
        <v xml:space="preserve"> </v>
      </c>
      <c r="BC218" s="8"/>
      <c r="BD218" s="9" t="str">
        <f t="shared" si="398"/>
        <v xml:space="preserve"> </v>
      </c>
      <c r="BE218" s="8"/>
      <c r="BF218" s="9" t="str">
        <f t="shared" si="399"/>
        <v xml:space="preserve"> </v>
      </c>
      <c r="BG218" s="8"/>
      <c r="BH218" s="9" t="str">
        <f t="shared" si="400"/>
        <v xml:space="preserve"> </v>
      </c>
      <c r="BI218" s="8"/>
      <c r="BJ218" s="9" t="str">
        <f t="shared" si="401"/>
        <v xml:space="preserve"> </v>
      </c>
      <c r="BK218" s="2"/>
      <c r="BL218" s="9" t="str">
        <f t="shared" si="442"/>
        <v>F</v>
      </c>
      <c r="BM218" s="53">
        <f t="shared" si="443"/>
        <v>0</v>
      </c>
      <c r="BN218" s="147">
        <f t="shared" si="444"/>
        <v>0</v>
      </c>
      <c r="BO218" s="164" t="str">
        <f t="shared" si="445"/>
        <v xml:space="preserve">មិនចាត់ថ្នាក់ </v>
      </c>
      <c r="BP218" s="164" t="str">
        <f t="shared" si="446"/>
        <v xml:space="preserve"> មិនចាត់ថ្នាក់</v>
      </c>
      <c r="BQ218" s="53" t="str">
        <f t="shared" si="473"/>
        <v xml:space="preserve"> </v>
      </c>
      <c r="BR218" s="51">
        <f>វត្តមាន!BV218</f>
        <v>0</v>
      </c>
      <c r="BS218" s="51">
        <f>វត្តមាន!BW218</f>
        <v>0</v>
      </c>
      <c r="BT218" s="51">
        <f>វត្តមាន!BX218</f>
        <v>0</v>
      </c>
      <c r="BU218" s="51">
        <f>វត្តមាន!BY218</f>
        <v>0</v>
      </c>
      <c r="BV218" s="8"/>
      <c r="BW218" s="9" t="str">
        <f t="shared" si="402"/>
        <v xml:space="preserve"> </v>
      </c>
      <c r="BX218" s="8"/>
      <c r="BY218" s="9" t="str">
        <f t="shared" si="403"/>
        <v xml:space="preserve"> </v>
      </c>
      <c r="BZ218" s="8"/>
      <c r="CA218" s="9" t="str">
        <f t="shared" si="404"/>
        <v xml:space="preserve"> </v>
      </c>
      <c r="CB218" s="8"/>
      <c r="CC218" s="9" t="str">
        <f t="shared" si="405"/>
        <v xml:space="preserve"> </v>
      </c>
      <c r="CD218" s="8"/>
      <c r="CE218" s="9" t="str">
        <f t="shared" si="406"/>
        <v xml:space="preserve"> </v>
      </c>
      <c r="CF218" s="8"/>
      <c r="CG218" s="9" t="str">
        <f t="shared" si="407"/>
        <v xml:space="preserve"> </v>
      </c>
      <c r="CH218" s="8"/>
      <c r="CI218" s="9" t="str">
        <f t="shared" si="408"/>
        <v xml:space="preserve"> </v>
      </c>
      <c r="CJ218" s="8"/>
      <c r="CK218" s="9" t="str">
        <f t="shared" si="409"/>
        <v xml:space="preserve"> </v>
      </c>
      <c r="CL218" s="8"/>
      <c r="CM218" s="9" t="str">
        <f t="shared" si="410"/>
        <v xml:space="preserve"> </v>
      </c>
      <c r="CN218" s="8"/>
      <c r="CO218" s="9" t="str">
        <f t="shared" si="411"/>
        <v xml:space="preserve"> </v>
      </c>
      <c r="CP218" s="8"/>
      <c r="CQ218" s="9" t="str">
        <f t="shared" si="412"/>
        <v xml:space="preserve"> </v>
      </c>
      <c r="CR218" s="2"/>
      <c r="CS218" s="9" t="str">
        <f t="shared" si="447"/>
        <v>F</v>
      </c>
      <c r="CT218" s="53">
        <f t="shared" si="448"/>
        <v>0</v>
      </c>
      <c r="CU218" s="147">
        <f t="shared" si="449"/>
        <v>0</v>
      </c>
      <c r="CV218" s="164" t="str">
        <f t="shared" si="450"/>
        <v xml:space="preserve">មិនចាត់ថ្នាក់ </v>
      </c>
      <c r="CW218" s="164" t="str">
        <f t="shared" si="451"/>
        <v xml:space="preserve"> មិនចាត់ថ្នាក់</v>
      </c>
      <c r="CX218" s="53" t="str">
        <f t="shared" si="474"/>
        <v xml:space="preserve"> </v>
      </c>
      <c r="CY218" s="51">
        <f>វត្តមាន!DF218</f>
        <v>0</v>
      </c>
      <c r="CZ218" s="51">
        <f>វត្តមាន!DG218</f>
        <v>0</v>
      </c>
      <c r="DA218" s="51">
        <f>វត្តមាន!DH218</f>
        <v>0</v>
      </c>
      <c r="DB218" s="51">
        <f>វត្តមាន!DI218</f>
        <v>0</v>
      </c>
      <c r="DC218" s="8"/>
      <c r="DD218" s="9" t="str">
        <f t="shared" si="413"/>
        <v xml:space="preserve"> </v>
      </c>
      <c r="DE218" s="8"/>
      <c r="DF218" s="9" t="str">
        <f t="shared" si="414"/>
        <v xml:space="preserve"> </v>
      </c>
      <c r="DG218" s="8"/>
      <c r="DH218" s="9" t="str">
        <f t="shared" si="415"/>
        <v xml:space="preserve"> </v>
      </c>
      <c r="DI218" s="8"/>
      <c r="DJ218" s="9" t="str">
        <f t="shared" si="416"/>
        <v xml:space="preserve"> </v>
      </c>
      <c r="DK218" s="8"/>
      <c r="DL218" s="9" t="str">
        <f t="shared" si="417"/>
        <v xml:space="preserve"> </v>
      </c>
      <c r="DM218" s="8"/>
      <c r="DN218" s="9" t="str">
        <f t="shared" si="418"/>
        <v xml:space="preserve"> </v>
      </c>
      <c r="DO218" s="8"/>
      <c r="DP218" s="9" t="str">
        <f t="shared" si="419"/>
        <v xml:space="preserve"> </v>
      </c>
      <c r="DQ218" s="8"/>
      <c r="DR218" s="9" t="str">
        <f t="shared" si="420"/>
        <v xml:space="preserve"> </v>
      </c>
      <c r="DS218" s="8"/>
      <c r="DT218" s="9" t="str">
        <f t="shared" si="421"/>
        <v xml:space="preserve"> </v>
      </c>
      <c r="DU218" s="8"/>
      <c r="DV218" s="9" t="str">
        <f t="shared" si="422"/>
        <v xml:space="preserve"> </v>
      </c>
      <c r="DW218" s="8"/>
      <c r="DX218" s="9" t="str">
        <f t="shared" si="423"/>
        <v xml:space="preserve"> </v>
      </c>
      <c r="DY218" s="2"/>
      <c r="DZ218" s="9" t="str">
        <f t="shared" si="452"/>
        <v>F</v>
      </c>
      <c r="EA218" s="53">
        <f t="shared" si="453"/>
        <v>0</v>
      </c>
      <c r="EB218" s="147">
        <f t="shared" si="454"/>
        <v>0</v>
      </c>
      <c r="EC218" s="164" t="str">
        <f t="shared" si="455"/>
        <v xml:space="preserve">មិនចាត់ថ្នាក់ </v>
      </c>
      <c r="ED218" s="164" t="str">
        <f t="shared" si="456"/>
        <v xml:space="preserve"> មិនចាត់ថ្នាក់</v>
      </c>
      <c r="EE218" s="53" t="str">
        <f t="shared" si="475"/>
        <v xml:space="preserve"> </v>
      </c>
      <c r="EF218" s="58">
        <f>វត្តមាន!EP218</f>
        <v>2</v>
      </c>
      <c r="EG218" s="58">
        <f>វត្តមាន!EQ218</f>
        <v>2</v>
      </c>
      <c r="EH218" s="58">
        <f>វត្តមាន!ER218</f>
        <v>2</v>
      </c>
      <c r="EI218" s="58">
        <f>វត្តមាន!ES218</f>
        <v>6</v>
      </c>
      <c r="EJ218" s="67"/>
      <c r="EK218" s="8"/>
      <c r="EL218" s="9" t="str">
        <f t="shared" si="424"/>
        <v xml:space="preserve"> </v>
      </c>
      <c r="EM218" s="9"/>
      <c r="EN218" s="8"/>
      <c r="EO218" s="9" t="str">
        <f t="shared" si="425"/>
        <v xml:space="preserve"> </v>
      </c>
      <c r="EP218" s="9"/>
      <c r="EQ218" s="8"/>
      <c r="ER218" s="9" t="str">
        <f t="shared" si="426"/>
        <v xml:space="preserve"> </v>
      </c>
      <c r="ES218" s="9"/>
      <c r="ET218" s="8"/>
      <c r="EU218" s="9" t="str">
        <f t="shared" si="427"/>
        <v xml:space="preserve"> </v>
      </c>
      <c r="EV218" s="9"/>
      <c r="EW218" s="8"/>
      <c r="EX218" s="9" t="str">
        <f t="shared" si="428"/>
        <v xml:space="preserve"> </v>
      </c>
      <c r="EY218" s="9"/>
      <c r="EZ218" s="8"/>
      <c r="FA218" s="9" t="str">
        <f t="shared" si="429"/>
        <v xml:space="preserve"> </v>
      </c>
      <c r="FB218" s="9"/>
      <c r="FC218" s="8"/>
      <c r="FD218" s="9" t="str">
        <f t="shared" si="430"/>
        <v xml:space="preserve"> </v>
      </c>
      <c r="FE218" s="9"/>
      <c r="FF218" s="8"/>
      <c r="FG218" s="9" t="str">
        <f t="shared" si="431"/>
        <v xml:space="preserve"> </v>
      </c>
      <c r="FH218" s="9"/>
      <c r="FI218" s="8"/>
      <c r="FJ218" s="9" t="str">
        <f t="shared" si="432"/>
        <v xml:space="preserve"> </v>
      </c>
      <c r="FK218" s="9"/>
      <c r="FL218" s="8"/>
      <c r="FM218" s="9" t="str">
        <f t="shared" si="433"/>
        <v xml:space="preserve"> </v>
      </c>
      <c r="FN218" s="9"/>
      <c r="FO218" s="8"/>
      <c r="FP218" s="9" t="str">
        <f t="shared" si="434"/>
        <v xml:space="preserve"> </v>
      </c>
      <c r="FQ218" s="9"/>
      <c r="FR218" s="2"/>
      <c r="FS218" s="9" t="str">
        <f t="shared" si="435"/>
        <v xml:space="preserve"> </v>
      </c>
      <c r="FT218" s="8">
        <f t="shared" si="436"/>
        <v>47</v>
      </c>
      <c r="FU218" s="53">
        <f t="shared" si="457"/>
        <v>0</v>
      </c>
      <c r="FV218" s="147">
        <f t="shared" si="458"/>
        <v>0</v>
      </c>
      <c r="FW218" s="164" t="str">
        <f t="shared" si="459"/>
        <v xml:space="preserve">មិនចាត់ថ្នាក់ </v>
      </c>
      <c r="FX218" s="164" t="str">
        <f t="shared" si="460"/>
        <v xml:space="preserve"> មិនចាត់ថ្នាក់</v>
      </c>
      <c r="FY218" s="53" t="str">
        <f t="shared" si="476"/>
        <v xml:space="preserve"> </v>
      </c>
      <c r="FZ218" s="58">
        <f>វត្តមាន!FZ218</f>
        <v>2</v>
      </c>
      <c r="GA218" s="58">
        <f>វត្តមាន!GA218</f>
        <v>2</v>
      </c>
      <c r="GB218" s="58">
        <f>វត្តមាន!GB218</f>
        <v>2</v>
      </c>
      <c r="GC218" s="58">
        <f>វត្តមាន!GC218</f>
        <v>6</v>
      </c>
      <c r="GD218" s="69">
        <f t="shared" si="461"/>
        <v>0</v>
      </c>
      <c r="GE218" s="69">
        <f t="shared" si="477"/>
        <v>0</v>
      </c>
      <c r="GF218" s="69">
        <f t="shared" si="478"/>
        <v>0</v>
      </c>
      <c r="GG218" s="164" t="str">
        <f t="shared" si="462"/>
        <v xml:space="preserve">មិនចាត់ថ្នាក់ </v>
      </c>
      <c r="GH218" s="164" t="str">
        <f t="shared" si="463"/>
        <v xml:space="preserve"> មិនចាត់ថ្នាក់</v>
      </c>
      <c r="GI218" s="53" t="str">
        <f t="shared" si="479"/>
        <v xml:space="preserve"> </v>
      </c>
      <c r="GJ218" s="2">
        <f t="shared" si="464"/>
        <v>4</v>
      </c>
      <c r="GK218" s="2">
        <f t="shared" si="465"/>
        <v>4</v>
      </c>
      <c r="GL218" s="2">
        <f t="shared" si="466"/>
        <v>4</v>
      </c>
      <c r="GM218" s="2">
        <f t="shared" si="467"/>
        <v>12</v>
      </c>
    </row>
    <row r="219" spans="1:195" hidden="1">
      <c r="A219" s="2"/>
      <c r="B219" s="2"/>
      <c r="C219" s="2">
        <f>ប្រវត្តិរូបសិស្ស!C219</f>
        <v>0</v>
      </c>
      <c r="D219" s="2">
        <f>ប្រវត្តិរូបសិស្ស!D219</f>
        <v>0</v>
      </c>
      <c r="E219" s="7">
        <f>ប្រវត្តិរូបសិស្ស!E219</f>
        <v>0</v>
      </c>
      <c r="F219" s="7">
        <f>ប្រវត្តិរូបសិស្ស!G219</f>
        <v>0</v>
      </c>
      <c r="G219" s="8"/>
      <c r="H219" s="9" t="str">
        <f t="shared" si="378"/>
        <v xml:space="preserve"> </v>
      </c>
      <c r="I219" s="8"/>
      <c r="J219" s="9" t="str">
        <f t="shared" si="379"/>
        <v xml:space="preserve"> </v>
      </c>
      <c r="K219" s="8"/>
      <c r="L219" s="9" t="str">
        <f t="shared" si="380"/>
        <v xml:space="preserve"> </v>
      </c>
      <c r="M219" s="8"/>
      <c r="N219" s="9" t="str">
        <f t="shared" si="381"/>
        <v xml:space="preserve"> </v>
      </c>
      <c r="O219" s="8"/>
      <c r="P219" s="9" t="str">
        <f t="shared" si="382"/>
        <v xml:space="preserve"> </v>
      </c>
      <c r="Q219" s="8"/>
      <c r="R219" s="9" t="str">
        <f t="shared" si="383"/>
        <v xml:space="preserve"> </v>
      </c>
      <c r="S219" s="8"/>
      <c r="T219" s="9" t="str">
        <f t="shared" si="384"/>
        <v xml:space="preserve"> </v>
      </c>
      <c r="U219" s="8"/>
      <c r="V219" s="9" t="str">
        <f t="shared" si="385"/>
        <v xml:space="preserve"> </v>
      </c>
      <c r="W219" s="8"/>
      <c r="X219" s="9" t="str">
        <f t="shared" si="386"/>
        <v xml:space="preserve"> </v>
      </c>
      <c r="Y219" s="9"/>
      <c r="Z219" s="8"/>
      <c r="AA219" s="9" t="str">
        <f t="shared" si="387"/>
        <v xml:space="preserve"> </v>
      </c>
      <c r="AB219" s="8"/>
      <c r="AC219" s="9" t="str">
        <f t="shared" si="388"/>
        <v xml:space="preserve"> </v>
      </c>
      <c r="AD219" s="2"/>
      <c r="AE219" s="9" t="str">
        <f t="shared" si="468"/>
        <v>F</v>
      </c>
      <c r="AF219" s="53">
        <f t="shared" si="439"/>
        <v>0</v>
      </c>
      <c r="AG219" s="147">
        <f t="shared" si="469"/>
        <v>0</v>
      </c>
      <c r="AH219" s="164" t="str">
        <f t="shared" si="470"/>
        <v xml:space="preserve">មិនចាត់ថ្នាក់ </v>
      </c>
      <c r="AI219" s="164" t="str">
        <f t="shared" si="471"/>
        <v xml:space="preserve"> មិនចាត់ថ្នាក់</v>
      </c>
      <c r="AJ219" s="53" t="str">
        <f t="shared" si="472"/>
        <v xml:space="preserve"> </v>
      </c>
      <c r="AK219" s="53">
        <f>វត្តមាន!BV219</f>
        <v>0</v>
      </c>
      <c r="AL219" s="53">
        <f>វត្តមាន!BW219</f>
        <v>0</v>
      </c>
      <c r="AM219" s="53">
        <f>វត្តមាន!BX219</f>
        <v>0</v>
      </c>
      <c r="AN219" s="53">
        <f>វត្តមាន!BY219</f>
        <v>0</v>
      </c>
      <c r="AO219" s="8"/>
      <c r="AP219" s="9" t="str">
        <f t="shared" si="391"/>
        <v xml:space="preserve"> </v>
      </c>
      <c r="AQ219" s="8"/>
      <c r="AR219" s="9" t="str">
        <f t="shared" si="392"/>
        <v xml:space="preserve"> </v>
      </c>
      <c r="AS219" s="8"/>
      <c r="AT219" s="9" t="str">
        <f t="shared" si="393"/>
        <v xml:space="preserve"> </v>
      </c>
      <c r="AU219" s="8"/>
      <c r="AV219" s="9" t="str">
        <f t="shared" si="394"/>
        <v xml:space="preserve"> </v>
      </c>
      <c r="AW219" s="8"/>
      <c r="AX219" s="9" t="str">
        <f t="shared" si="395"/>
        <v xml:space="preserve"> </v>
      </c>
      <c r="AY219" s="8"/>
      <c r="AZ219" s="9" t="str">
        <f t="shared" si="396"/>
        <v xml:space="preserve"> </v>
      </c>
      <c r="BA219" s="8"/>
      <c r="BB219" s="9" t="str">
        <f t="shared" si="397"/>
        <v xml:space="preserve"> </v>
      </c>
      <c r="BC219" s="8"/>
      <c r="BD219" s="9" t="str">
        <f t="shared" si="398"/>
        <v xml:space="preserve"> </v>
      </c>
      <c r="BE219" s="8"/>
      <c r="BF219" s="9" t="str">
        <f t="shared" si="399"/>
        <v xml:space="preserve"> </v>
      </c>
      <c r="BG219" s="8"/>
      <c r="BH219" s="9" t="str">
        <f t="shared" si="400"/>
        <v xml:space="preserve"> </v>
      </c>
      <c r="BI219" s="8"/>
      <c r="BJ219" s="9" t="str">
        <f t="shared" si="401"/>
        <v xml:space="preserve"> </v>
      </c>
      <c r="BK219" s="2"/>
      <c r="BL219" s="9" t="str">
        <f t="shared" si="442"/>
        <v>F</v>
      </c>
      <c r="BM219" s="53">
        <f t="shared" si="443"/>
        <v>0</v>
      </c>
      <c r="BN219" s="147">
        <f t="shared" si="444"/>
        <v>0</v>
      </c>
      <c r="BO219" s="164" t="str">
        <f t="shared" si="445"/>
        <v xml:space="preserve">មិនចាត់ថ្នាក់ </v>
      </c>
      <c r="BP219" s="164" t="str">
        <f t="shared" si="446"/>
        <v xml:space="preserve"> មិនចាត់ថ្នាក់</v>
      </c>
      <c r="BQ219" s="53" t="str">
        <f t="shared" si="473"/>
        <v xml:space="preserve"> </v>
      </c>
      <c r="BR219" s="51">
        <f>វត្តមាន!BV219</f>
        <v>0</v>
      </c>
      <c r="BS219" s="51">
        <f>វត្តមាន!BW219</f>
        <v>0</v>
      </c>
      <c r="BT219" s="51">
        <f>វត្តមាន!BX219</f>
        <v>0</v>
      </c>
      <c r="BU219" s="51">
        <f>វត្តមាន!BY219</f>
        <v>0</v>
      </c>
      <c r="BV219" s="8"/>
      <c r="BW219" s="9" t="str">
        <f t="shared" si="402"/>
        <v xml:space="preserve"> </v>
      </c>
      <c r="BX219" s="8"/>
      <c r="BY219" s="9" t="str">
        <f t="shared" si="403"/>
        <v xml:space="preserve"> </v>
      </c>
      <c r="BZ219" s="8"/>
      <c r="CA219" s="9" t="str">
        <f t="shared" si="404"/>
        <v xml:space="preserve"> </v>
      </c>
      <c r="CB219" s="8"/>
      <c r="CC219" s="9" t="str">
        <f t="shared" si="405"/>
        <v xml:space="preserve"> </v>
      </c>
      <c r="CD219" s="8"/>
      <c r="CE219" s="9" t="str">
        <f t="shared" si="406"/>
        <v xml:space="preserve"> </v>
      </c>
      <c r="CF219" s="8"/>
      <c r="CG219" s="9" t="str">
        <f t="shared" si="407"/>
        <v xml:space="preserve"> </v>
      </c>
      <c r="CH219" s="8"/>
      <c r="CI219" s="9" t="str">
        <f t="shared" si="408"/>
        <v xml:space="preserve"> </v>
      </c>
      <c r="CJ219" s="8"/>
      <c r="CK219" s="9" t="str">
        <f t="shared" si="409"/>
        <v xml:space="preserve"> </v>
      </c>
      <c r="CL219" s="8"/>
      <c r="CM219" s="9" t="str">
        <f t="shared" si="410"/>
        <v xml:space="preserve"> </v>
      </c>
      <c r="CN219" s="8"/>
      <c r="CO219" s="9" t="str">
        <f t="shared" si="411"/>
        <v xml:space="preserve"> </v>
      </c>
      <c r="CP219" s="8"/>
      <c r="CQ219" s="9" t="str">
        <f t="shared" si="412"/>
        <v xml:space="preserve"> </v>
      </c>
      <c r="CR219" s="2"/>
      <c r="CS219" s="9" t="str">
        <f t="shared" si="447"/>
        <v>F</v>
      </c>
      <c r="CT219" s="53">
        <f t="shared" si="448"/>
        <v>0</v>
      </c>
      <c r="CU219" s="147">
        <f t="shared" si="449"/>
        <v>0</v>
      </c>
      <c r="CV219" s="164" t="str">
        <f t="shared" si="450"/>
        <v xml:space="preserve">មិនចាត់ថ្នាក់ </v>
      </c>
      <c r="CW219" s="164" t="str">
        <f t="shared" si="451"/>
        <v xml:space="preserve"> មិនចាត់ថ្នាក់</v>
      </c>
      <c r="CX219" s="53" t="str">
        <f t="shared" si="474"/>
        <v xml:space="preserve"> </v>
      </c>
      <c r="CY219" s="51">
        <f>វត្តមាន!DF219</f>
        <v>0</v>
      </c>
      <c r="CZ219" s="51">
        <f>វត្តមាន!DG219</f>
        <v>0</v>
      </c>
      <c r="DA219" s="51">
        <f>វត្តមាន!DH219</f>
        <v>0</v>
      </c>
      <c r="DB219" s="51">
        <f>វត្តមាន!DI219</f>
        <v>0</v>
      </c>
      <c r="DC219" s="8"/>
      <c r="DD219" s="9" t="str">
        <f t="shared" si="413"/>
        <v xml:space="preserve"> </v>
      </c>
      <c r="DE219" s="8"/>
      <c r="DF219" s="9" t="str">
        <f t="shared" si="414"/>
        <v xml:space="preserve"> </v>
      </c>
      <c r="DG219" s="8"/>
      <c r="DH219" s="9" t="str">
        <f t="shared" si="415"/>
        <v xml:space="preserve"> </v>
      </c>
      <c r="DI219" s="8"/>
      <c r="DJ219" s="9" t="str">
        <f t="shared" si="416"/>
        <v xml:space="preserve"> </v>
      </c>
      <c r="DK219" s="8"/>
      <c r="DL219" s="9" t="str">
        <f t="shared" si="417"/>
        <v xml:space="preserve"> </v>
      </c>
      <c r="DM219" s="8"/>
      <c r="DN219" s="9" t="str">
        <f t="shared" si="418"/>
        <v xml:space="preserve"> </v>
      </c>
      <c r="DO219" s="8"/>
      <c r="DP219" s="9" t="str">
        <f t="shared" si="419"/>
        <v xml:space="preserve"> </v>
      </c>
      <c r="DQ219" s="8"/>
      <c r="DR219" s="9" t="str">
        <f t="shared" si="420"/>
        <v xml:space="preserve"> </v>
      </c>
      <c r="DS219" s="8"/>
      <c r="DT219" s="9" t="str">
        <f t="shared" si="421"/>
        <v xml:space="preserve"> </v>
      </c>
      <c r="DU219" s="8"/>
      <c r="DV219" s="9" t="str">
        <f t="shared" si="422"/>
        <v xml:space="preserve"> </v>
      </c>
      <c r="DW219" s="8"/>
      <c r="DX219" s="9" t="str">
        <f t="shared" si="423"/>
        <v xml:space="preserve"> </v>
      </c>
      <c r="DY219" s="2"/>
      <c r="DZ219" s="9" t="str">
        <f t="shared" si="452"/>
        <v>F</v>
      </c>
      <c r="EA219" s="53">
        <f t="shared" si="453"/>
        <v>0</v>
      </c>
      <c r="EB219" s="147">
        <f t="shared" si="454"/>
        <v>0</v>
      </c>
      <c r="EC219" s="164" t="str">
        <f t="shared" si="455"/>
        <v xml:space="preserve">មិនចាត់ថ្នាក់ </v>
      </c>
      <c r="ED219" s="164" t="str">
        <f t="shared" si="456"/>
        <v xml:space="preserve"> មិនចាត់ថ្នាក់</v>
      </c>
      <c r="EE219" s="53" t="str">
        <f t="shared" si="475"/>
        <v xml:space="preserve"> </v>
      </c>
      <c r="EF219" s="58">
        <f>វត្តមាន!EP219</f>
        <v>2</v>
      </c>
      <c r="EG219" s="58">
        <f>វត្តមាន!EQ219</f>
        <v>2</v>
      </c>
      <c r="EH219" s="58">
        <f>វត្តមាន!ER219</f>
        <v>2</v>
      </c>
      <c r="EI219" s="58">
        <f>វត្តមាន!ES219</f>
        <v>6</v>
      </c>
      <c r="EJ219" s="67"/>
      <c r="EK219" s="8"/>
      <c r="EL219" s="9" t="str">
        <f t="shared" si="424"/>
        <v xml:space="preserve"> </v>
      </c>
      <c r="EM219" s="9"/>
      <c r="EN219" s="8"/>
      <c r="EO219" s="9" t="str">
        <f t="shared" si="425"/>
        <v xml:space="preserve"> </v>
      </c>
      <c r="EP219" s="9"/>
      <c r="EQ219" s="8"/>
      <c r="ER219" s="9" t="str">
        <f t="shared" si="426"/>
        <v xml:space="preserve"> </v>
      </c>
      <c r="ES219" s="9"/>
      <c r="ET219" s="8"/>
      <c r="EU219" s="9" t="str">
        <f t="shared" si="427"/>
        <v xml:space="preserve"> </v>
      </c>
      <c r="EV219" s="9"/>
      <c r="EW219" s="8"/>
      <c r="EX219" s="9" t="str">
        <f t="shared" si="428"/>
        <v xml:space="preserve"> </v>
      </c>
      <c r="EY219" s="9"/>
      <c r="EZ219" s="8"/>
      <c r="FA219" s="9" t="str">
        <f t="shared" si="429"/>
        <v xml:space="preserve"> </v>
      </c>
      <c r="FB219" s="9"/>
      <c r="FC219" s="8"/>
      <c r="FD219" s="9" t="str">
        <f t="shared" si="430"/>
        <v xml:space="preserve"> </v>
      </c>
      <c r="FE219" s="9"/>
      <c r="FF219" s="8"/>
      <c r="FG219" s="9" t="str">
        <f t="shared" si="431"/>
        <v xml:space="preserve"> </v>
      </c>
      <c r="FH219" s="9"/>
      <c r="FI219" s="8"/>
      <c r="FJ219" s="9" t="str">
        <f t="shared" si="432"/>
        <v xml:space="preserve"> </v>
      </c>
      <c r="FK219" s="9"/>
      <c r="FL219" s="8"/>
      <c r="FM219" s="9" t="str">
        <f t="shared" si="433"/>
        <v xml:space="preserve"> </v>
      </c>
      <c r="FN219" s="9"/>
      <c r="FO219" s="8"/>
      <c r="FP219" s="9" t="str">
        <f t="shared" si="434"/>
        <v xml:space="preserve"> </v>
      </c>
      <c r="FQ219" s="9"/>
      <c r="FR219" s="2"/>
      <c r="FS219" s="9" t="str">
        <f t="shared" si="435"/>
        <v xml:space="preserve"> </v>
      </c>
      <c r="FT219" s="8">
        <f t="shared" si="436"/>
        <v>47</v>
      </c>
      <c r="FU219" s="53">
        <f t="shared" si="457"/>
        <v>0</v>
      </c>
      <c r="FV219" s="147">
        <f t="shared" si="458"/>
        <v>0</v>
      </c>
      <c r="FW219" s="164" t="str">
        <f t="shared" si="459"/>
        <v xml:space="preserve">មិនចាត់ថ្នាក់ </v>
      </c>
      <c r="FX219" s="164" t="str">
        <f t="shared" si="460"/>
        <v xml:space="preserve"> មិនចាត់ថ្នាក់</v>
      </c>
      <c r="FY219" s="53" t="str">
        <f t="shared" si="476"/>
        <v xml:space="preserve"> </v>
      </c>
      <c r="FZ219" s="58">
        <f>វត្តមាន!FZ219</f>
        <v>2</v>
      </c>
      <c r="GA219" s="58">
        <f>វត្តមាន!GA219</f>
        <v>2</v>
      </c>
      <c r="GB219" s="58">
        <f>វត្តមាន!GB219</f>
        <v>2</v>
      </c>
      <c r="GC219" s="58">
        <f>វត្តមាន!GC219</f>
        <v>6</v>
      </c>
      <c r="GD219" s="69">
        <f t="shared" si="461"/>
        <v>0</v>
      </c>
      <c r="GE219" s="69">
        <f t="shared" si="477"/>
        <v>0</v>
      </c>
      <c r="GF219" s="69">
        <f t="shared" si="478"/>
        <v>0</v>
      </c>
      <c r="GG219" s="164" t="str">
        <f t="shared" si="462"/>
        <v xml:space="preserve">មិនចាត់ថ្នាក់ </v>
      </c>
      <c r="GH219" s="164" t="str">
        <f t="shared" si="463"/>
        <v xml:space="preserve"> មិនចាត់ថ្នាក់</v>
      </c>
      <c r="GI219" s="53" t="str">
        <f t="shared" si="479"/>
        <v xml:space="preserve"> </v>
      </c>
      <c r="GJ219" s="2">
        <f t="shared" si="464"/>
        <v>4</v>
      </c>
      <c r="GK219" s="2">
        <f t="shared" si="465"/>
        <v>4</v>
      </c>
      <c r="GL219" s="2">
        <f t="shared" si="466"/>
        <v>4</v>
      </c>
      <c r="GM219" s="2">
        <f t="shared" si="467"/>
        <v>12</v>
      </c>
    </row>
    <row r="220" spans="1:195" hidden="1">
      <c r="A220" s="2"/>
      <c r="B220" s="2"/>
      <c r="C220" s="2">
        <f>ប្រវត្តិរូបសិស្ស!C220</f>
        <v>0</v>
      </c>
      <c r="D220" s="2">
        <f>ប្រវត្តិរូបសិស្ស!D220</f>
        <v>0</v>
      </c>
      <c r="E220" s="7">
        <f>ប្រវត្តិរូបសិស្ស!E220</f>
        <v>0</v>
      </c>
      <c r="F220" s="7">
        <f>ប្រវត្តិរូបសិស្ស!G220</f>
        <v>0</v>
      </c>
      <c r="G220" s="8"/>
      <c r="H220" s="9" t="str">
        <f t="shared" si="378"/>
        <v xml:space="preserve"> </v>
      </c>
      <c r="I220" s="8"/>
      <c r="J220" s="9" t="str">
        <f t="shared" si="379"/>
        <v xml:space="preserve"> </v>
      </c>
      <c r="K220" s="8"/>
      <c r="L220" s="9" t="str">
        <f t="shared" si="380"/>
        <v xml:space="preserve"> </v>
      </c>
      <c r="M220" s="8"/>
      <c r="N220" s="9" t="str">
        <f t="shared" si="381"/>
        <v xml:space="preserve"> </v>
      </c>
      <c r="O220" s="8"/>
      <c r="P220" s="9" t="str">
        <f t="shared" si="382"/>
        <v xml:space="preserve"> </v>
      </c>
      <c r="Q220" s="8"/>
      <c r="R220" s="9" t="str">
        <f t="shared" si="383"/>
        <v xml:space="preserve"> </v>
      </c>
      <c r="S220" s="8"/>
      <c r="T220" s="9" t="str">
        <f t="shared" si="384"/>
        <v xml:space="preserve"> </v>
      </c>
      <c r="U220" s="8"/>
      <c r="V220" s="9" t="str">
        <f t="shared" si="385"/>
        <v xml:space="preserve"> </v>
      </c>
      <c r="W220" s="8"/>
      <c r="X220" s="9" t="str">
        <f t="shared" si="386"/>
        <v xml:space="preserve"> </v>
      </c>
      <c r="Y220" s="9"/>
      <c r="Z220" s="8"/>
      <c r="AA220" s="9" t="str">
        <f t="shared" si="387"/>
        <v xml:space="preserve"> </v>
      </c>
      <c r="AB220" s="8"/>
      <c r="AC220" s="9" t="str">
        <f t="shared" si="388"/>
        <v xml:space="preserve"> </v>
      </c>
      <c r="AD220" s="2"/>
      <c r="AE220" s="9" t="str">
        <f t="shared" si="468"/>
        <v>F</v>
      </c>
      <c r="AF220" s="53">
        <f t="shared" si="439"/>
        <v>0</v>
      </c>
      <c r="AG220" s="147">
        <f t="shared" si="469"/>
        <v>0</v>
      </c>
      <c r="AH220" s="164" t="str">
        <f t="shared" si="470"/>
        <v xml:space="preserve">មិនចាត់ថ្នាក់ </v>
      </c>
      <c r="AI220" s="164" t="str">
        <f t="shared" si="471"/>
        <v xml:space="preserve"> មិនចាត់ថ្នាក់</v>
      </c>
      <c r="AJ220" s="53" t="str">
        <f t="shared" si="472"/>
        <v xml:space="preserve"> </v>
      </c>
      <c r="AK220" s="53">
        <f>វត្តមាន!BV220</f>
        <v>0</v>
      </c>
      <c r="AL220" s="53">
        <f>វត្តមាន!BW220</f>
        <v>0</v>
      </c>
      <c r="AM220" s="53">
        <f>វត្តមាន!BX220</f>
        <v>0</v>
      </c>
      <c r="AN220" s="53">
        <f>វត្តមាន!BY220</f>
        <v>0</v>
      </c>
      <c r="AO220" s="8"/>
      <c r="AP220" s="9" t="str">
        <f t="shared" si="391"/>
        <v xml:space="preserve"> </v>
      </c>
      <c r="AQ220" s="8"/>
      <c r="AR220" s="9" t="str">
        <f t="shared" si="392"/>
        <v xml:space="preserve"> </v>
      </c>
      <c r="AS220" s="8"/>
      <c r="AT220" s="9" t="str">
        <f t="shared" si="393"/>
        <v xml:space="preserve"> </v>
      </c>
      <c r="AU220" s="8"/>
      <c r="AV220" s="9" t="str">
        <f t="shared" si="394"/>
        <v xml:space="preserve"> </v>
      </c>
      <c r="AW220" s="8"/>
      <c r="AX220" s="9" t="str">
        <f t="shared" si="395"/>
        <v xml:space="preserve"> </v>
      </c>
      <c r="AY220" s="8"/>
      <c r="AZ220" s="9" t="str">
        <f t="shared" si="396"/>
        <v xml:space="preserve"> </v>
      </c>
      <c r="BA220" s="8"/>
      <c r="BB220" s="9" t="str">
        <f t="shared" si="397"/>
        <v xml:space="preserve"> </v>
      </c>
      <c r="BC220" s="8"/>
      <c r="BD220" s="9" t="str">
        <f t="shared" si="398"/>
        <v xml:space="preserve"> </v>
      </c>
      <c r="BE220" s="8"/>
      <c r="BF220" s="9" t="str">
        <f t="shared" si="399"/>
        <v xml:space="preserve"> </v>
      </c>
      <c r="BG220" s="8"/>
      <c r="BH220" s="9" t="str">
        <f t="shared" si="400"/>
        <v xml:space="preserve"> </v>
      </c>
      <c r="BI220" s="8"/>
      <c r="BJ220" s="9" t="str">
        <f t="shared" si="401"/>
        <v xml:space="preserve"> </v>
      </c>
      <c r="BK220" s="2"/>
      <c r="BL220" s="9" t="str">
        <f t="shared" si="442"/>
        <v>F</v>
      </c>
      <c r="BM220" s="53">
        <f t="shared" si="443"/>
        <v>0</v>
      </c>
      <c r="BN220" s="147">
        <f t="shared" si="444"/>
        <v>0</v>
      </c>
      <c r="BO220" s="164" t="str">
        <f t="shared" si="445"/>
        <v xml:space="preserve">មិនចាត់ថ្នាក់ </v>
      </c>
      <c r="BP220" s="164" t="str">
        <f t="shared" si="446"/>
        <v xml:space="preserve"> មិនចាត់ថ្នាក់</v>
      </c>
      <c r="BQ220" s="53" t="str">
        <f t="shared" si="473"/>
        <v xml:space="preserve"> </v>
      </c>
      <c r="BR220" s="51">
        <f>វត្តមាន!BV220</f>
        <v>0</v>
      </c>
      <c r="BS220" s="51">
        <f>វត្តមាន!BW220</f>
        <v>0</v>
      </c>
      <c r="BT220" s="51">
        <f>វត្តមាន!BX220</f>
        <v>0</v>
      </c>
      <c r="BU220" s="51">
        <f>វត្តមាន!BY220</f>
        <v>0</v>
      </c>
      <c r="BV220" s="8"/>
      <c r="BW220" s="9" t="str">
        <f t="shared" si="402"/>
        <v xml:space="preserve"> </v>
      </c>
      <c r="BX220" s="8"/>
      <c r="BY220" s="9" t="str">
        <f t="shared" si="403"/>
        <v xml:space="preserve"> </v>
      </c>
      <c r="BZ220" s="8"/>
      <c r="CA220" s="9" t="str">
        <f t="shared" si="404"/>
        <v xml:space="preserve"> </v>
      </c>
      <c r="CB220" s="8"/>
      <c r="CC220" s="9" t="str">
        <f t="shared" si="405"/>
        <v xml:space="preserve"> </v>
      </c>
      <c r="CD220" s="8"/>
      <c r="CE220" s="9" t="str">
        <f t="shared" si="406"/>
        <v xml:space="preserve"> </v>
      </c>
      <c r="CF220" s="8"/>
      <c r="CG220" s="9" t="str">
        <f t="shared" si="407"/>
        <v xml:space="preserve"> </v>
      </c>
      <c r="CH220" s="8"/>
      <c r="CI220" s="9" t="str">
        <f t="shared" si="408"/>
        <v xml:space="preserve"> </v>
      </c>
      <c r="CJ220" s="8"/>
      <c r="CK220" s="9" t="str">
        <f t="shared" si="409"/>
        <v xml:space="preserve"> </v>
      </c>
      <c r="CL220" s="8"/>
      <c r="CM220" s="9" t="str">
        <f t="shared" si="410"/>
        <v xml:space="preserve"> </v>
      </c>
      <c r="CN220" s="8"/>
      <c r="CO220" s="9" t="str">
        <f t="shared" si="411"/>
        <v xml:space="preserve"> </v>
      </c>
      <c r="CP220" s="8"/>
      <c r="CQ220" s="9" t="str">
        <f t="shared" si="412"/>
        <v xml:space="preserve"> </v>
      </c>
      <c r="CR220" s="2"/>
      <c r="CS220" s="9" t="str">
        <f t="shared" si="447"/>
        <v>F</v>
      </c>
      <c r="CT220" s="53">
        <f t="shared" si="448"/>
        <v>0</v>
      </c>
      <c r="CU220" s="147">
        <f t="shared" si="449"/>
        <v>0</v>
      </c>
      <c r="CV220" s="164" t="str">
        <f t="shared" si="450"/>
        <v xml:space="preserve">មិនចាត់ថ្នាក់ </v>
      </c>
      <c r="CW220" s="164" t="str">
        <f t="shared" si="451"/>
        <v xml:space="preserve"> មិនចាត់ថ្នាក់</v>
      </c>
      <c r="CX220" s="53" t="str">
        <f t="shared" si="474"/>
        <v xml:space="preserve"> </v>
      </c>
      <c r="CY220" s="51">
        <f>វត្តមាន!DF220</f>
        <v>0</v>
      </c>
      <c r="CZ220" s="51">
        <f>វត្តមាន!DG220</f>
        <v>0</v>
      </c>
      <c r="DA220" s="51">
        <f>វត្តមាន!DH220</f>
        <v>0</v>
      </c>
      <c r="DB220" s="51">
        <f>វត្តមាន!DI220</f>
        <v>0</v>
      </c>
      <c r="DC220" s="8"/>
      <c r="DD220" s="9" t="str">
        <f t="shared" si="413"/>
        <v xml:space="preserve"> </v>
      </c>
      <c r="DE220" s="8"/>
      <c r="DF220" s="9" t="str">
        <f t="shared" si="414"/>
        <v xml:space="preserve"> </v>
      </c>
      <c r="DG220" s="8"/>
      <c r="DH220" s="9" t="str">
        <f t="shared" si="415"/>
        <v xml:space="preserve"> </v>
      </c>
      <c r="DI220" s="8"/>
      <c r="DJ220" s="9" t="str">
        <f t="shared" si="416"/>
        <v xml:space="preserve"> </v>
      </c>
      <c r="DK220" s="8"/>
      <c r="DL220" s="9" t="str">
        <f t="shared" si="417"/>
        <v xml:space="preserve"> </v>
      </c>
      <c r="DM220" s="8"/>
      <c r="DN220" s="9" t="str">
        <f t="shared" si="418"/>
        <v xml:space="preserve"> </v>
      </c>
      <c r="DO220" s="8"/>
      <c r="DP220" s="9" t="str">
        <f t="shared" si="419"/>
        <v xml:space="preserve"> </v>
      </c>
      <c r="DQ220" s="8"/>
      <c r="DR220" s="9" t="str">
        <f t="shared" si="420"/>
        <v xml:space="preserve"> </v>
      </c>
      <c r="DS220" s="8"/>
      <c r="DT220" s="9" t="str">
        <f t="shared" si="421"/>
        <v xml:space="preserve"> </v>
      </c>
      <c r="DU220" s="8"/>
      <c r="DV220" s="9" t="str">
        <f t="shared" si="422"/>
        <v xml:space="preserve"> </v>
      </c>
      <c r="DW220" s="8"/>
      <c r="DX220" s="9" t="str">
        <f t="shared" si="423"/>
        <v xml:space="preserve"> </v>
      </c>
      <c r="DY220" s="2"/>
      <c r="DZ220" s="9" t="str">
        <f t="shared" si="452"/>
        <v>F</v>
      </c>
      <c r="EA220" s="53">
        <f t="shared" si="453"/>
        <v>0</v>
      </c>
      <c r="EB220" s="147">
        <f t="shared" si="454"/>
        <v>0</v>
      </c>
      <c r="EC220" s="164" t="str">
        <f t="shared" si="455"/>
        <v xml:space="preserve">មិនចាត់ថ្នាក់ </v>
      </c>
      <c r="ED220" s="164" t="str">
        <f t="shared" si="456"/>
        <v xml:space="preserve"> មិនចាត់ថ្នាក់</v>
      </c>
      <c r="EE220" s="53" t="str">
        <f t="shared" si="475"/>
        <v xml:space="preserve"> </v>
      </c>
      <c r="EF220" s="58">
        <f>វត្តមាន!EP220</f>
        <v>2</v>
      </c>
      <c r="EG220" s="58">
        <f>វត្តមាន!EQ220</f>
        <v>2</v>
      </c>
      <c r="EH220" s="58">
        <f>វត្តមាន!ER220</f>
        <v>2</v>
      </c>
      <c r="EI220" s="58">
        <f>វត្តមាន!ES220</f>
        <v>6</v>
      </c>
      <c r="EJ220" s="67"/>
      <c r="EK220" s="8"/>
      <c r="EL220" s="9" t="str">
        <f t="shared" si="424"/>
        <v xml:space="preserve"> </v>
      </c>
      <c r="EM220" s="9"/>
      <c r="EN220" s="8"/>
      <c r="EO220" s="9" t="str">
        <f t="shared" si="425"/>
        <v xml:space="preserve"> </v>
      </c>
      <c r="EP220" s="9"/>
      <c r="EQ220" s="8"/>
      <c r="ER220" s="9" t="str">
        <f t="shared" si="426"/>
        <v xml:space="preserve"> </v>
      </c>
      <c r="ES220" s="9"/>
      <c r="ET220" s="8"/>
      <c r="EU220" s="9" t="str">
        <f t="shared" si="427"/>
        <v xml:space="preserve"> </v>
      </c>
      <c r="EV220" s="9"/>
      <c r="EW220" s="8"/>
      <c r="EX220" s="9" t="str">
        <f t="shared" si="428"/>
        <v xml:space="preserve"> </v>
      </c>
      <c r="EY220" s="9"/>
      <c r="EZ220" s="8"/>
      <c r="FA220" s="9" t="str">
        <f t="shared" si="429"/>
        <v xml:space="preserve"> </v>
      </c>
      <c r="FB220" s="9"/>
      <c r="FC220" s="8"/>
      <c r="FD220" s="9" t="str">
        <f t="shared" si="430"/>
        <v xml:space="preserve"> </v>
      </c>
      <c r="FE220" s="9"/>
      <c r="FF220" s="8"/>
      <c r="FG220" s="9" t="str">
        <f t="shared" si="431"/>
        <v xml:space="preserve"> </v>
      </c>
      <c r="FH220" s="9"/>
      <c r="FI220" s="8"/>
      <c r="FJ220" s="9" t="str">
        <f t="shared" si="432"/>
        <v xml:space="preserve"> </v>
      </c>
      <c r="FK220" s="9"/>
      <c r="FL220" s="8"/>
      <c r="FM220" s="9" t="str">
        <f t="shared" si="433"/>
        <v xml:space="preserve"> </v>
      </c>
      <c r="FN220" s="9"/>
      <c r="FO220" s="8"/>
      <c r="FP220" s="9" t="str">
        <f t="shared" si="434"/>
        <v xml:space="preserve"> </v>
      </c>
      <c r="FQ220" s="9"/>
      <c r="FR220" s="2"/>
      <c r="FS220" s="9" t="str">
        <f t="shared" si="435"/>
        <v xml:space="preserve"> </v>
      </c>
      <c r="FT220" s="8">
        <f t="shared" si="436"/>
        <v>47</v>
      </c>
      <c r="FU220" s="53">
        <f t="shared" si="457"/>
        <v>0</v>
      </c>
      <c r="FV220" s="147">
        <f t="shared" si="458"/>
        <v>0</v>
      </c>
      <c r="FW220" s="164" t="str">
        <f t="shared" si="459"/>
        <v xml:space="preserve">មិនចាត់ថ្នាក់ </v>
      </c>
      <c r="FX220" s="164" t="str">
        <f t="shared" si="460"/>
        <v xml:space="preserve"> មិនចាត់ថ្នាក់</v>
      </c>
      <c r="FY220" s="53" t="str">
        <f t="shared" si="476"/>
        <v xml:space="preserve"> </v>
      </c>
      <c r="FZ220" s="58">
        <f>វត្តមាន!FZ220</f>
        <v>2</v>
      </c>
      <c r="GA220" s="58">
        <f>វត្តមាន!GA220</f>
        <v>2</v>
      </c>
      <c r="GB220" s="58">
        <f>វត្តមាន!GB220</f>
        <v>2</v>
      </c>
      <c r="GC220" s="58">
        <f>វត្តមាន!GC220</f>
        <v>6</v>
      </c>
      <c r="GD220" s="69">
        <f t="shared" si="461"/>
        <v>0</v>
      </c>
      <c r="GE220" s="69">
        <f t="shared" si="477"/>
        <v>0</v>
      </c>
      <c r="GF220" s="69">
        <f t="shared" si="478"/>
        <v>0</v>
      </c>
      <c r="GG220" s="164" t="str">
        <f t="shared" si="462"/>
        <v xml:space="preserve">មិនចាត់ថ្នាក់ </v>
      </c>
      <c r="GH220" s="164" t="str">
        <f t="shared" si="463"/>
        <v xml:space="preserve"> មិនចាត់ថ្នាក់</v>
      </c>
      <c r="GI220" s="53" t="str">
        <f t="shared" si="479"/>
        <v xml:space="preserve"> </v>
      </c>
      <c r="GJ220" s="2">
        <f t="shared" si="464"/>
        <v>4</v>
      </c>
      <c r="GK220" s="2">
        <f t="shared" si="465"/>
        <v>4</v>
      </c>
      <c r="GL220" s="2">
        <f t="shared" si="466"/>
        <v>4</v>
      </c>
      <c r="GM220" s="2">
        <f t="shared" si="467"/>
        <v>12</v>
      </c>
    </row>
    <row r="221" spans="1:195" hidden="1">
      <c r="A221" s="2"/>
      <c r="B221" s="2"/>
      <c r="C221" s="2">
        <f>ប្រវត្តិរូបសិស្ស!C221</f>
        <v>0</v>
      </c>
      <c r="D221" s="2">
        <f>ប្រវត្តិរូបសិស្ស!D221</f>
        <v>0</v>
      </c>
      <c r="E221" s="7">
        <f>ប្រវត្តិរូបសិស្ស!E221</f>
        <v>0</v>
      </c>
      <c r="F221" s="7">
        <f>ប្រវត្តិរូបសិស្ស!G221</f>
        <v>0</v>
      </c>
      <c r="G221" s="8"/>
      <c r="H221" s="9" t="str">
        <f t="shared" si="378"/>
        <v xml:space="preserve"> </v>
      </c>
      <c r="I221" s="8"/>
      <c r="J221" s="9" t="str">
        <f t="shared" si="379"/>
        <v xml:space="preserve"> </v>
      </c>
      <c r="K221" s="8"/>
      <c r="L221" s="9" t="str">
        <f t="shared" si="380"/>
        <v xml:space="preserve"> </v>
      </c>
      <c r="M221" s="8"/>
      <c r="N221" s="9" t="str">
        <f t="shared" si="381"/>
        <v xml:space="preserve"> </v>
      </c>
      <c r="O221" s="8"/>
      <c r="P221" s="9" t="str">
        <f t="shared" si="382"/>
        <v xml:space="preserve"> </v>
      </c>
      <c r="Q221" s="8"/>
      <c r="R221" s="9" t="str">
        <f t="shared" si="383"/>
        <v xml:space="preserve"> </v>
      </c>
      <c r="S221" s="8"/>
      <c r="T221" s="9" t="str">
        <f t="shared" si="384"/>
        <v xml:space="preserve"> </v>
      </c>
      <c r="U221" s="8"/>
      <c r="V221" s="9" t="str">
        <f t="shared" si="385"/>
        <v xml:space="preserve"> </v>
      </c>
      <c r="W221" s="8"/>
      <c r="X221" s="9" t="str">
        <f t="shared" si="386"/>
        <v xml:space="preserve"> </v>
      </c>
      <c r="Y221" s="9"/>
      <c r="Z221" s="8"/>
      <c r="AA221" s="9" t="str">
        <f t="shared" si="387"/>
        <v xml:space="preserve"> </v>
      </c>
      <c r="AB221" s="8"/>
      <c r="AC221" s="9" t="str">
        <f t="shared" si="388"/>
        <v xml:space="preserve"> </v>
      </c>
      <c r="AD221" s="2"/>
      <c r="AE221" s="9" t="str">
        <f t="shared" si="468"/>
        <v>F</v>
      </c>
      <c r="AF221" s="53">
        <f t="shared" si="439"/>
        <v>0</v>
      </c>
      <c r="AG221" s="147">
        <f t="shared" si="469"/>
        <v>0</v>
      </c>
      <c r="AH221" s="164" t="str">
        <f t="shared" si="470"/>
        <v xml:space="preserve">មិនចាត់ថ្នាក់ </v>
      </c>
      <c r="AI221" s="164" t="str">
        <f t="shared" si="471"/>
        <v xml:space="preserve"> មិនចាត់ថ្នាក់</v>
      </c>
      <c r="AJ221" s="53" t="str">
        <f t="shared" si="472"/>
        <v xml:space="preserve"> </v>
      </c>
      <c r="AK221" s="53">
        <f>វត្តមាន!BV221</f>
        <v>0</v>
      </c>
      <c r="AL221" s="53">
        <f>វត្តមាន!BW221</f>
        <v>0</v>
      </c>
      <c r="AM221" s="53">
        <f>វត្តមាន!BX221</f>
        <v>0</v>
      </c>
      <c r="AN221" s="53">
        <f>វត្តមាន!BY221</f>
        <v>0</v>
      </c>
      <c r="AO221" s="8"/>
      <c r="AP221" s="9" t="str">
        <f t="shared" si="391"/>
        <v xml:space="preserve"> </v>
      </c>
      <c r="AQ221" s="8"/>
      <c r="AR221" s="9" t="str">
        <f t="shared" si="392"/>
        <v xml:space="preserve"> </v>
      </c>
      <c r="AS221" s="8"/>
      <c r="AT221" s="9" t="str">
        <f t="shared" si="393"/>
        <v xml:space="preserve"> </v>
      </c>
      <c r="AU221" s="8"/>
      <c r="AV221" s="9" t="str">
        <f t="shared" si="394"/>
        <v xml:space="preserve"> </v>
      </c>
      <c r="AW221" s="8"/>
      <c r="AX221" s="9" t="str">
        <f t="shared" si="395"/>
        <v xml:space="preserve"> </v>
      </c>
      <c r="AY221" s="8"/>
      <c r="AZ221" s="9" t="str">
        <f t="shared" si="396"/>
        <v xml:space="preserve"> </v>
      </c>
      <c r="BA221" s="8"/>
      <c r="BB221" s="9" t="str">
        <f t="shared" si="397"/>
        <v xml:space="preserve"> </v>
      </c>
      <c r="BC221" s="8"/>
      <c r="BD221" s="9" t="str">
        <f t="shared" si="398"/>
        <v xml:space="preserve"> </v>
      </c>
      <c r="BE221" s="8"/>
      <c r="BF221" s="9" t="str">
        <f t="shared" si="399"/>
        <v xml:space="preserve"> </v>
      </c>
      <c r="BG221" s="8"/>
      <c r="BH221" s="9" t="str">
        <f t="shared" si="400"/>
        <v xml:space="preserve"> </v>
      </c>
      <c r="BI221" s="8"/>
      <c r="BJ221" s="9" t="str">
        <f t="shared" si="401"/>
        <v xml:space="preserve"> </v>
      </c>
      <c r="BK221" s="2"/>
      <c r="BL221" s="9" t="str">
        <f t="shared" si="442"/>
        <v>F</v>
      </c>
      <c r="BM221" s="53">
        <f t="shared" si="443"/>
        <v>0</v>
      </c>
      <c r="BN221" s="147">
        <f t="shared" si="444"/>
        <v>0</v>
      </c>
      <c r="BO221" s="164" t="str">
        <f t="shared" si="445"/>
        <v xml:space="preserve">មិនចាត់ថ្នាក់ </v>
      </c>
      <c r="BP221" s="164" t="str">
        <f t="shared" si="446"/>
        <v xml:space="preserve"> មិនចាត់ថ្នាក់</v>
      </c>
      <c r="BQ221" s="53" t="str">
        <f t="shared" si="473"/>
        <v xml:space="preserve"> </v>
      </c>
      <c r="BR221" s="51">
        <f>វត្តមាន!BV221</f>
        <v>0</v>
      </c>
      <c r="BS221" s="51">
        <f>វត្តមាន!BW221</f>
        <v>0</v>
      </c>
      <c r="BT221" s="51">
        <f>វត្តមាន!BX221</f>
        <v>0</v>
      </c>
      <c r="BU221" s="51">
        <f>វត្តមាន!BY221</f>
        <v>0</v>
      </c>
      <c r="BV221" s="8"/>
      <c r="BW221" s="9" t="str">
        <f t="shared" si="402"/>
        <v xml:space="preserve"> </v>
      </c>
      <c r="BX221" s="8"/>
      <c r="BY221" s="9" t="str">
        <f t="shared" si="403"/>
        <v xml:space="preserve"> </v>
      </c>
      <c r="BZ221" s="8"/>
      <c r="CA221" s="9" t="str">
        <f t="shared" si="404"/>
        <v xml:space="preserve"> </v>
      </c>
      <c r="CB221" s="8"/>
      <c r="CC221" s="9" t="str">
        <f t="shared" si="405"/>
        <v xml:space="preserve"> </v>
      </c>
      <c r="CD221" s="8"/>
      <c r="CE221" s="9" t="str">
        <f t="shared" si="406"/>
        <v xml:space="preserve"> </v>
      </c>
      <c r="CF221" s="8"/>
      <c r="CG221" s="9" t="str">
        <f t="shared" si="407"/>
        <v xml:space="preserve"> </v>
      </c>
      <c r="CH221" s="8"/>
      <c r="CI221" s="9" t="str">
        <f t="shared" si="408"/>
        <v xml:space="preserve"> </v>
      </c>
      <c r="CJ221" s="8"/>
      <c r="CK221" s="9" t="str">
        <f t="shared" si="409"/>
        <v xml:space="preserve"> </v>
      </c>
      <c r="CL221" s="8"/>
      <c r="CM221" s="9" t="str">
        <f t="shared" si="410"/>
        <v xml:space="preserve"> </v>
      </c>
      <c r="CN221" s="8"/>
      <c r="CO221" s="9" t="str">
        <f t="shared" si="411"/>
        <v xml:space="preserve"> </v>
      </c>
      <c r="CP221" s="8"/>
      <c r="CQ221" s="9" t="str">
        <f t="shared" si="412"/>
        <v xml:space="preserve"> </v>
      </c>
      <c r="CR221" s="2"/>
      <c r="CS221" s="9" t="str">
        <f t="shared" si="447"/>
        <v>F</v>
      </c>
      <c r="CT221" s="53">
        <f t="shared" si="448"/>
        <v>0</v>
      </c>
      <c r="CU221" s="147">
        <f t="shared" si="449"/>
        <v>0</v>
      </c>
      <c r="CV221" s="164" t="str">
        <f t="shared" si="450"/>
        <v xml:space="preserve">មិនចាត់ថ្នាក់ </v>
      </c>
      <c r="CW221" s="164" t="str">
        <f t="shared" si="451"/>
        <v xml:space="preserve"> មិនចាត់ថ្នាក់</v>
      </c>
      <c r="CX221" s="53" t="str">
        <f t="shared" si="474"/>
        <v xml:space="preserve"> </v>
      </c>
      <c r="CY221" s="51">
        <f>វត្តមាន!DF221</f>
        <v>0</v>
      </c>
      <c r="CZ221" s="51">
        <f>វត្តមាន!DG221</f>
        <v>0</v>
      </c>
      <c r="DA221" s="51">
        <f>វត្តមាន!DH221</f>
        <v>0</v>
      </c>
      <c r="DB221" s="51">
        <f>វត្តមាន!DI221</f>
        <v>0</v>
      </c>
      <c r="DC221" s="8"/>
      <c r="DD221" s="9" t="str">
        <f t="shared" si="413"/>
        <v xml:space="preserve"> </v>
      </c>
      <c r="DE221" s="8"/>
      <c r="DF221" s="9" t="str">
        <f t="shared" si="414"/>
        <v xml:space="preserve"> </v>
      </c>
      <c r="DG221" s="8"/>
      <c r="DH221" s="9" t="str">
        <f t="shared" si="415"/>
        <v xml:space="preserve"> </v>
      </c>
      <c r="DI221" s="8"/>
      <c r="DJ221" s="9" t="str">
        <f t="shared" si="416"/>
        <v xml:space="preserve"> </v>
      </c>
      <c r="DK221" s="8"/>
      <c r="DL221" s="9" t="str">
        <f t="shared" si="417"/>
        <v xml:space="preserve"> </v>
      </c>
      <c r="DM221" s="8"/>
      <c r="DN221" s="9" t="str">
        <f t="shared" si="418"/>
        <v xml:space="preserve"> </v>
      </c>
      <c r="DO221" s="8"/>
      <c r="DP221" s="9" t="str">
        <f t="shared" si="419"/>
        <v xml:space="preserve"> </v>
      </c>
      <c r="DQ221" s="8"/>
      <c r="DR221" s="9" t="str">
        <f t="shared" si="420"/>
        <v xml:space="preserve"> </v>
      </c>
      <c r="DS221" s="8"/>
      <c r="DT221" s="9" t="str">
        <f t="shared" si="421"/>
        <v xml:space="preserve"> </v>
      </c>
      <c r="DU221" s="8"/>
      <c r="DV221" s="9" t="str">
        <f t="shared" si="422"/>
        <v xml:space="preserve"> </v>
      </c>
      <c r="DW221" s="8"/>
      <c r="DX221" s="9" t="str">
        <f t="shared" si="423"/>
        <v xml:space="preserve"> </v>
      </c>
      <c r="DY221" s="2"/>
      <c r="DZ221" s="9" t="str">
        <f t="shared" si="452"/>
        <v>F</v>
      </c>
      <c r="EA221" s="53">
        <f t="shared" si="453"/>
        <v>0</v>
      </c>
      <c r="EB221" s="147">
        <f t="shared" si="454"/>
        <v>0</v>
      </c>
      <c r="EC221" s="164" t="str">
        <f t="shared" si="455"/>
        <v xml:space="preserve">មិនចាត់ថ្នាក់ </v>
      </c>
      <c r="ED221" s="164" t="str">
        <f t="shared" si="456"/>
        <v xml:space="preserve"> មិនចាត់ថ្នាក់</v>
      </c>
      <c r="EE221" s="53" t="str">
        <f t="shared" si="475"/>
        <v xml:space="preserve"> </v>
      </c>
      <c r="EF221" s="58">
        <f>វត្តមាន!EP221</f>
        <v>2</v>
      </c>
      <c r="EG221" s="58">
        <f>វត្តមាន!EQ221</f>
        <v>2</v>
      </c>
      <c r="EH221" s="58">
        <f>វត្តមាន!ER221</f>
        <v>2</v>
      </c>
      <c r="EI221" s="58">
        <f>វត្តមាន!ES221</f>
        <v>6</v>
      </c>
      <c r="EJ221" s="67"/>
      <c r="EK221" s="8"/>
      <c r="EL221" s="9" t="str">
        <f t="shared" si="424"/>
        <v xml:space="preserve"> </v>
      </c>
      <c r="EM221" s="9"/>
      <c r="EN221" s="8"/>
      <c r="EO221" s="9" t="str">
        <f t="shared" si="425"/>
        <v xml:space="preserve"> </v>
      </c>
      <c r="EP221" s="9"/>
      <c r="EQ221" s="8"/>
      <c r="ER221" s="9" t="str">
        <f t="shared" si="426"/>
        <v xml:space="preserve"> </v>
      </c>
      <c r="ES221" s="9"/>
      <c r="ET221" s="8"/>
      <c r="EU221" s="9" t="str">
        <f t="shared" si="427"/>
        <v xml:space="preserve"> </v>
      </c>
      <c r="EV221" s="9"/>
      <c r="EW221" s="8"/>
      <c r="EX221" s="9" t="str">
        <f t="shared" si="428"/>
        <v xml:space="preserve"> </v>
      </c>
      <c r="EY221" s="9"/>
      <c r="EZ221" s="8"/>
      <c r="FA221" s="9" t="str">
        <f t="shared" si="429"/>
        <v xml:space="preserve"> </v>
      </c>
      <c r="FB221" s="9"/>
      <c r="FC221" s="8"/>
      <c r="FD221" s="9" t="str">
        <f t="shared" si="430"/>
        <v xml:space="preserve"> </v>
      </c>
      <c r="FE221" s="9"/>
      <c r="FF221" s="8"/>
      <c r="FG221" s="9" t="str">
        <f t="shared" si="431"/>
        <v xml:space="preserve"> </v>
      </c>
      <c r="FH221" s="9"/>
      <c r="FI221" s="8"/>
      <c r="FJ221" s="9" t="str">
        <f t="shared" si="432"/>
        <v xml:space="preserve"> </v>
      </c>
      <c r="FK221" s="9"/>
      <c r="FL221" s="8"/>
      <c r="FM221" s="9" t="str">
        <f t="shared" si="433"/>
        <v xml:space="preserve"> </v>
      </c>
      <c r="FN221" s="9"/>
      <c r="FO221" s="8"/>
      <c r="FP221" s="9" t="str">
        <f t="shared" si="434"/>
        <v xml:space="preserve"> </v>
      </c>
      <c r="FQ221" s="9"/>
      <c r="FR221" s="2"/>
      <c r="FS221" s="9" t="str">
        <f t="shared" si="435"/>
        <v xml:space="preserve"> </v>
      </c>
      <c r="FT221" s="8">
        <f t="shared" si="436"/>
        <v>47</v>
      </c>
      <c r="FU221" s="53">
        <f t="shared" si="457"/>
        <v>0</v>
      </c>
      <c r="FV221" s="147">
        <f t="shared" si="458"/>
        <v>0</v>
      </c>
      <c r="FW221" s="164" t="str">
        <f t="shared" si="459"/>
        <v xml:space="preserve">មិនចាត់ថ្នាក់ </v>
      </c>
      <c r="FX221" s="164" t="str">
        <f t="shared" si="460"/>
        <v xml:space="preserve"> មិនចាត់ថ្នាក់</v>
      </c>
      <c r="FY221" s="53" t="str">
        <f t="shared" si="476"/>
        <v xml:space="preserve"> </v>
      </c>
      <c r="FZ221" s="58">
        <f>វត្តមាន!FZ221</f>
        <v>2</v>
      </c>
      <c r="GA221" s="58">
        <f>វត្តមាន!GA221</f>
        <v>2</v>
      </c>
      <c r="GB221" s="58">
        <f>វត្តមាន!GB221</f>
        <v>2</v>
      </c>
      <c r="GC221" s="58">
        <f>វត្តមាន!GC221</f>
        <v>6</v>
      </c>
      <c r="GD221" s="69">
        <f t="shared" si="461"/>
        <v>0</v>
      </c>
      <c r="GE221" s="69">
        <f t="shared" si="477"/>
        <v>0</v>
      </c>
      <c r="GF221" s="69">
        <f t="shared" si="478"/>
        <v>0</v>
      </c>
      <c r="GG221" s="164" t="str">
        <f t="shared" si="462"/>
        <v xml:space="preserve">មិនចាត់ថ្នាក់ </v>
      </c>
      <c r="GH221" s="164" t="str">
        <f t="shared" si="463"/>
        <v xml:space="preserve"> មិនចាត់ថ្នាក់</v>
      </c>
      <c r="GI221" s="53" t="str">
        <f t="shared" si="479"/>
        <v xml:space="preserve"> </v>
      </c>
      <c r="GJ221" s="2">
        <f t="shared" si="464"/>
        <v>4</v>
      </c>
      <c r="GK221" s="2">
        <f t="shared" si="465"/>
        <v>4</v>
      </c>
      <c r="GL221" s="2">
        <f t="shared" si="466"/>
        <v>4</v>
      </c>
      <c r="GM221" s="2">
        <f t="shared" si="467"/>
        <v>12</v>
      </c>
    </row>
    <row r="222" spans="1:195" hidden="1">
      <c r="A222" s="2"/>
      <c r="B222" s="2"/>
      <c r="C222" s="2">
        <f>ប្រវត្តិរូបសិស្ស!C222</f>
        <v>0</v>
      </c>
      <c r="D222" s="2">
        <f>ប្រវត្តិរូបសិស្ស!D222</f>
        <v>0</v>
      </c>
      <c r="E222" s="7">
        <f>ប្រវត្តិរូបសិស្ស!E222</f>
        <v>0</v>
      </c>
      <c r="F222" s="7">
        <f>ប្រវត្តិរូបសិស្ស!G222</f>
        <v>0</v>
      </c>
      <c r="G222" s="8"/>
      <c r="H222" s="9" t="str">
        <f t="shared" si="378"/>
        <v xml:space="preserve"> </v>
      </c>
      <c r="I222" s="8"/>
      <c r="J222" s="9" t="str">
        <f t="shared" si="379"/>
        <v xml:space="preserve"> </v>
      </c>
      <c r="K222" s="8"/>
      <c r="L222" s="9" t="str">
        <f t="shared" si="380"/>
        <v xml:space="preserve"> </v>
      </c>
      <c r="M222" s="8"/>
      <c r="N222" s="9" t="str">
        <f t="shared" si="381"/>
        <v xml:space="preserve"> </v>
      </c>
      <c r="O222" s="8"/>
      <c r="P222" s="9" t="str">
        <f t="shared" si="382"/>
        <v xml:space="preserve"> </v>
      </c>
      <c r="Q222" s="8"/>
      <c r="R222" s="9" t="str">
        <f t="shared" si="383"/>
        <v xml:space="preserve"> </v>
      </c>
      <c r="S222" s="8"/>
      <c r="T222" s="9" t="str">
        <f t="shared" si="384"/>
        <v xml:space="preserve"> </v>
      </c>
      <c r="U222" s="8"/>
      <c r="V222" s="9" t="str">
        <f t="shared" si="385"/>
        <v xml:space="preserve"> </v>
      </c>
      <c r="W222" s="8"/>
      <c r="X222" s="9" t="str">
        <f t="shared" si="386"/>
        <v xml:space="preserve"> </v>
      </c>
      <c r="Y222" s="9"/>
      <c r="Z222" s="8"/>
      <c r="AA222" s="9" t="str">
        <f t="shared" si="387"/>
        <v xml:space="preserve"> </v>
      </c>
      <c r="AB222" s="8"/>
      <c r="AC222" s="9" t="str">
        <f t="shared" si="388"/>
        <v xml:space="preserve"> </v>
      </c>
      <c r="AD222" s="2"/>
      <c r="AE222" s="9" t="str">
        <f t="shared" si="468"/>
        <v>F</v>
      </c>
      <c r="AF222" s="53">
        <f t="shared" si="439"/>
        <v>0</v>
      </c>
      <c r="AG222" s="147">
        <f t="shared" si="469"/>
        <v>0</v>
      </c>
      <c r="AH222" s="164" t="str">
        <f t="shared" si="470"/>
        <v xml:space="preserve">មិនចាត់ថ្នាក់ </v>
      </c>
      <c r="AI222" s="164" t="str">
        <f t="shared" si="471"/>
        <v xml:space="preserve"> មិនចាត់ថ្នាក់</v>
      </c>
      <c r="AJ222" s="53" t="str">
        <f t="shared" si="472"/>
        <v xml:space="preserve"> </v>
      </c>
      <c r="AK222" s="53">
        <f>វត្តមាន!BV222</f>
        <v>0</v>
      </c>
      <c r="AL222" s="53">
        <f>វត្តមាន!BW222</f>
        <v>0</v>
      </c>
      <c r="AM222" s="53">
        <f>វត្តមាន!BX222</f>
        <v>0</v>
      </c>
      <c r="AN222" s="53">
        <f>វត្តមាន!BY222</f>
        <v>0</v>
      </c>
      <c r="AO222" s="8"/>
      <c r="AP222" s="9" t="str">
        <f t="shared" si="391"/>
        <v xml:space="preserve"> </v>
      </c>
      <c r="AQ222" s="8"/>
      <c r="AR222" s="9" t="str">
        <f t="shared" si="392"/>
        <v xml:space="preserve"> </v>
      </c>
      <c r="AS222" s="8"/>
      <c r="AT222" s="9" t="str">
        <f t="shared" si="393"/>
        <v xml:space="preserve"> </v>
      </c>
      <c r="AU222" s="8"/>
      <c r="AV222" s="9" t="str">
        <f t="shared" si="394"/>
        <v xml:space="preserve"> </v>
      </c>
      <c r="AW222" s="8"/>
      <c r="AX222" s="9" t="str">
        <f t="shared" si="395"/>
        <v xml:space="preserve"> </v>
      </c>
      <c r="AY222" s="8"/>
      <c r="AZ222" s="9" t="str">
        <f t="shared" si="396"/>
        <v xml:space="preserve"> </v>
      </c>
      <c r="BA222" s="8"/>
      <c r="BB222" s="9" t="str">
        <f t="shared" si="397"/>
        <v xml:space="preserve"> </v>
      </c>
      <c r="BC222" s="8"/>
      <c r="BD222" s="9" t="str">
        <f t="shared" si="398"/>
        <v xml:space="preserve"> </v>
      </c>
      <c r="BE222" s="8"/>
      <c r="BF222" s="9" t="str">
        <f t="shared" si="399"/>
        <v xml:space="preserve"> </v>
      </c>
      <c r="BG222" s="8"/>
      <c r="BH222" s="9" t="str">
        <f t="shared" si="400"/>
        <v xml:space="preserve"> </v>
      </c>
      <c r="BI222" s="8"/>
      <c r="BJ222" s="9" t="str">
        <f t="shared" si="401"/>
        <v xml:space="preserve"> </v>
      </c>
      <c r="BK222" s="2"/>
      <c r="BL222" s="9" t="str">
        <f t="shared" si="442"/>
        <v>F</v>
      </c>
      <c r="BM222" s="53">
        <f t="shared" si="443"/>
        <v>0</v>
      </c>
      <c r="BN222" s="147">
        <f t="shared" si="444"/>
        <v>0</v>
      </c>
      <c r="BO222" s="164" t="str">
        <f t="shared" si="445"/>
        <v xml:space="preserve">មិនចាត់ថ្នាក់ </v>
      </c>
      <c r="BP222" s="164" t="str">
        <f t="shared" si="446"/>
        <v xml:space="preserve"> មិនចាត់ថ្នាក់</v>
      </c>
      <c r="BQ222" s="53" t="str">
        <f t="shared" si="473"/>
        <v xml:space="preserve"> </v>
      </c>
      <c r="BR222" s="51">
        <f>វត្តមាន!BV222</f>
        <v>0</v>
      </c>
      <c r="BS222" s="51">
        <f>វត្តមាន!BW222</f>
        <v>0</v>
      </c>
      <c r="BT222" s="51">
        <f>វត្តមាន!BX222</f>
        <v>0</v>
      </c>
      <c r="BU222" s="51">
        <f>វត្តមាន!BY222</f>
        <v>0</v>
      </c>
      <c r="BV222" s="8"/>
      <c r="BW222" s="9" t="str">
        <f t="shared" si="402"/>
        <v xml:space="preserve"> </v>
      </c>
      <c r="BX222" s="8"/>
      <c r="BY222" s="9" t="str">
        <f t="shared" si="403"/>
        <v xml:space="preserve"> </v>
      </c>
      <c r="BZ222" s="8"/>
      <c r="CA222" s="9" t="str">
        <f t="shared" si="404"/>
        <v xml:space="preserve"> </v>
      </c>
      <c r="CB222" s="8"/>
      <c r="CC222" s="9" t="str">
        <f t="shared" si="405"/>
        <v xml:space="preserve"> </v>
      </c>
      <c r="CD222" s="8"/>
      <c r="CE222" s="9" t="str">
        <f t="shared" si="406"/>
        <v xml:space="preserve"> </v>
      </c>
      <c r="CF222" s="8"/>
      <c r="CG222" s="9" t="str">
        <f t="shared" si="407"/>
        <v xml:space="preserve"> </v>
      </c>
      <c r="CH222" s="8"/>
      <c r="CI222" s="9" t="str">
        <f t="shared" si="408"/>
        <v xml:space="preserve"> </v>
      </c>
      <c r="CJ222" s="8"/>
      <c r="CK222" s="9" t="str">
        <f t="shared" si="409"/>
        <v xml:space="preserve"> </v>
      </c>
      <c r="CL222" s="8"/>
      <c r="CM222" s="9" t="str">
        <f t="shared" si="410"/>
        <v xml:space="preserve"> </v>
      </c>
      <c r="CN222" s="8"/>
      <c r="CO222" s="9" t="str">
        <f t="shared" si="411"/>
        <v xml:space="preserve"> </v>
      </c>
      <c r="CP222" s="8"/>
      <c r="CQ222" s="9" t="str">
        <f t="shared" si="412"/>
        <v xml:space="preserve"> </v>
      </c>
      <c r="CR222" s="2"/>
      <c r="CS222" s="9" t="str">
        <f t="shared" si="447"/>
        <v>F</v>
      </c>
      <c r="CT222" s="53">
        <f t="shared" si="448"/>
        <v>0</v>
      </c>
      <c r="CU222" s="147">
        <f t="shared" si="449"/>
        <v>0</v>
      </c>
      <c r="CV222" s="164" t="str">
        <f t="shared" si="450"/>
        <v xml:space="preserve">មិនចាត់ថ្នាក់ </v>
      </c>
      <c r="CW222" s="164" t="str">
        <f t="shared" si="451"/>
        <v xml:space="preserve"> មិនចាត់ថ្នាក់</v>
      </c>
      <c r="CX222" s="53" t="str">
        <f t="shared" si="474"/>
        <v xml:space="preserve"> </v>
      </c>
      <c r="CY222" s="51">
        <f>វត្តមាន!DF222</f>
        <v>0</v>
      </c>
      <c r="CZ222" s="51">
        <f>វត្តមាន!DG222</f>
        <v>0</v>
      </c>
      <c r="DA222" s="51">
        <f>វត្តមាន!DH222</f>
        <v>0</v>
      </c>
      <c r="DB222" s="51">
        <f>វត្តមាន!DI222</f>
        <v>0</v>
      </c>
      <c r="DC222" s="8"/>
      <c r="DD222" s="9" t="str">
        <f t="shared" si="413"/>
        <v xml:space="preserve"> </v>
      </c>
      <c r="DE222" s="8"/>
      <c r="DF222" s="9" t="str">
        <f t="shared" si="414"/>
        <v xml:space="preserve"> </v>
      </c>
      <c r="DG222" s="8"/>
      <c r="DH222" s="9" t="str">
        <f t="shared" si="415"/>
        <v xml:space="preserve"> </v>
      </c>
      <c r="DI222" s="8"/>
      <c r="DJ222" s="9" t="str">
        <f t="shared" si="416"/>
        <v xml:space="preserve"> </v>
      </c>
      <c r="DK222" s="8"/>
      <c r="DL222" s="9" t="str">
        <f t="shared" si="417"/>
        <v xml:space="preserve"> </v>
      </c>
      <c r="DM222" s="8"/>
      <c r="DN222" s="9" t="str">
        <f t="shared" si="418"/>
        <v xml:space="preserve"> </v>
      </c>
      <c r="DO222" s="8"/>
      <c r="DP222" s="9" t="str">
        <f t="shared" si="419"/>
        <v xml:space="preserve"> </v>
      </c>
      <c r="DQ222" s="8"/>
      <c r="DR222" s="9" t="str">
        <f t="shared" si="420"/>
        <v xml:space="preserve"> </v>
      </c>
      <c r="DS222" s="8"/>
      <c r="DT222" s="9" t="str">
        <f t="shared" si="421"/>
        <v xml:space="preserve"> </v>
      </c>
      <c r="DU222" s="8"/>
      <c r="DV222" s="9" t="str">
        <f t="shared" si="422"/>
        <v xml:space="preserve"> </v>
      </c>
      <c r="DW222" s="8"/>
      <c r="DX222" s="9" t="str">
        <f t="shared" si="423"/>
        <v xml:space="preserve"> </v>
      </c>
      <c r="DY222" s="2"/>
      <c r="DZ222" s="9" t="str">
        <f t="shared" si="452"/>
        <v>F</v>
      </c>
      <c r="EA222" s="53">
        <f t="shared" si="453"/>
        <v>0</v>
      </c>
      <c r="EB222" s="147">
        <f t="shared" si="454"/>
        <v>0</v>
      </c>
      <c r="EC222" s="164" t="str">
        <f t="shared" si="455"/>
        <v xml:space="preserve">មិនចាត់ថ្នាក់ </v>
      </c>
      <c r="ED222" s="164" t="str">
        <f t="shared" si="456"/>
        <v xml:space="preserve"> មិនចាត់ថ្នាក់</v>
      </c>
      <c r="EE222" s="53" t="str">
        <f t="shared" si="475"/>
        <v xml:space="preserve"> </v>
      </c>
      <c r="EF222" s="58">
        <f>វត្តមាន!EP222</f>
        <v>2</v>
      </c>
      <c r="EG222" s="58">
        <f>វត្តមាន!EQ222</f>
        <v>2</v>
      </c>
      <c r="EH222" s="58">
        <f>វត្តមាន!ER222</f>
        <v>2</v>
      </c>
      <c r="EI222" s="58">
        <f>វត្តមាន!ES222</f>
        <v>6</v>
      </c>
      <c r="EJ222" s="67"/>
      <c r="EK222" s="8"/>
      <c r="EL222" s="9" t="str">
        <f t="shared" si="424"/>
        <v xml:space="preserve"> </v>
      </c>
      <c r="EM222" s="9"/>
      <c r="EN222" s="8"/>
      <c r="EO222" s="9" t="str">
        <f t="shared" si="425"/>
        <v xml:space="preserve"> </v>
      </c>
      <c r="EP222" s="9"/>
      <c r="EQ222" s="8"/>
      <c r="ER222" s="9" t="str">
        <f t="shared" si="426"/>
        <v xml:space="preserve"> </v>
      </c>
      <c r="ES222" s="9"/>
      <c r="ET222" s="8"/>
      <c r="EU222" s="9" t="str">
        <f t="shared" si="427"/>
        <v xml:space="preserve"> </v>
      </c>
      <c r="EV222" s="9"/>
      <c r="EW222" s="8"/>
      <c r="EX222" s="9" t="str">
        <f t="shared" si="428"/>
        <v xml:space="preserve"> </v>
      </c>
      <c r="EY222" s="9"/>
      <c r="EZ222" s="8"/>
      <c r="FA222" s="9" t="str">
        <f t="shared" si="429"/>
        <v xml:space="preserve"> </v>
      </c>
      <c r="FB222" s="9"/>
      <c r="FC222" s="8"/>
      <c r="FD222" s="9" t="str">
        <f t="shared" si="430"/>
        <v xml:space="preserve"> </v>
      </c>
      <c r="FE222" s="9"/>
      <c r="FF222" s="8"/>
      <c r="FG222" s="9" t="str">
        <f t="shared" si="431"/>
        <v xml:space="preserve"> </v>
      </c>
      <c r="FH222" s="9"/>
      <c r="FI222" s="8"/>
      <c r="FJ222" s="9" t="str">
        <f t="shared" si="432"/>
        <v xml:space="preserve"> </v>
      </c>
      <c r="FK222" s="9"/>
      <c r="FL222" s="8"/>
      <c r="FM222" s="9" t="str">
        <f t="shared" si="433"/>
        <v xml:space="preserve"> </v>
      </c>
      <c r="FN222" s="9"/>
      <c r="FO222" s="8"/>
      <c r="FP222" s="9" t="str">
        <f t="shared" si="434"/>
        <v xml:space="preserve"> </v>
      </c>
      <c r="FQ222" s="9"/>
      <c r="FR222" s="2"/>
      <c r="FS222" s="9" t="str">
        <f t="shared" si="435"/>
        <v xml:space="preserve"> </v>
      </c>
      <c r="FT222" s="8">
        <f t="shared" si="436"/>
        <v>47</v>
      </c>
      <c r="FU222" s="53">
        <f t="shared" si="457"/>
        <v>0</v>
      </c>
      <c r="FV222" s="147">
        <f t="shared" si="458"/>
        <v>0</v>
      </c>
      <c r="FW222" s="164" t="str">
        <f t="shared" si="459"/>
        <v xml:space="preserve">មិនចាត់ថ្នាក់ </v>
      </c>
      <c r="FX222" s="164" t="str">
        <f t="shared" si="460"/>
        <v xml:space="preserve"> មិនចាត់ថ្នាក់</v>
      </c>
      <c r="FY222" s="53" t="str">
        <f t="shared" si="476"/>
        <v xml:space="preserve"> </v>
      </c>
      <c r="FZ222" s="58">
        <f>វត្តមាន!FZ222</f>
        <v>2</v>
      </c>
      <c r="GA222" s="58">
        <f>វត្តមាន!GA222</f>
        <v>2</v>
      </c>
      <c r="GB222" s="58">
        <f>វត្តមាន!GB222</f>
        <v>2</v>
      </c>
      <c r="GC222" s="58">
        <f>វត្តមាន!GC222</f>
        <v>6</v>
      </c>
      <c r="GD222" s="69">
        <f t="shared" si="461"/>
        <v>0</v>
      </c>
      <c r="GE222" s="69">
        <f t="shared" si="477"/>
        <v>0</v>
      </c>
      <c r="GF222" s="69">
        <f t="shared" si="478"/>
        <v>0</v>
      </c>
      <c r="GG222" s="164" t="str">
        <f t="shared" si="462"/>
        <v xml:space="preserve">មិនចាត់ថ្នាក់ </v>
      </c>
      <c r="GH222" s="164" t="str">
        <f t="shared" si="463"/>
        <v xml:space="preserve"> មិនចាត់ថ្នាក់</v>
      </c>
      <c r="GI222" s="53" t="str">
        <f t="shared" si="479"/>
        <v xml:space="preserve"> </v>
      </c>
      <c r="GJ222" s="2">
        <f t="shared" si="464"/>
        <v>4</v>
      </c>
      <c r="GK222" s="2">
        <f t="shared" si="465"/>
        <v>4</v>
      </c>
      <c r="GL222" s="2">
        <f t="shared" si="466"/>
        <v>4</v>
      </c>
      <c r="GM222" s="2">
        <f t="shared" si="467"/>
        <v>12</v>
      </c>
    </row>
    <row r="223" spans="1:195" hidden="1">
      <c r="A223" s="2"/>
      <c r="B223" s="2"/>
      <c r="C223" s="2">
        <f>ប្រវត្តិរូបសិស្ស!C223</f>
        <v>0</v>
      </c>
      <c r="D223" s="2">
        <f>ប្រវត្តិរូបសិស្ស!D223</f>
        <v>0</v>
      </c>
      <c r="E223" s="7">
        <f>ប្រវត្តិរូបសិស្ស!E223</f>
        <v>0</v>
      </c>
      <c r="F223" s="7">
        <f>ប្រវត្តិរូបសិស្ស!G223</f>
        <v>0</v>
      </c>
      <c r="G223" s="8"/>
      <c r="H223" s="9" t="str">
        <f t="shared" si="378"/>
        <v xml:space="preserve"> </v>
      </c>
      <c r="I223" s="8"/>
      <c r="J223" s="9" t="str">
        <f t="shared" si="379"/>
        <v xml:space="preserve"> </v>
      </c>
      <c r="K223" s="8"/>
      <c r="L223" s="9" t="str">
        <f t="shared" si="380"/>
        <v xml:space="preserve"> </v>
      </c>
      <c r="M223" s="8"/>
      <c r="N223" s="9" t="str">
        <f t="shared" si="381"/>
        <v xml:space="preserve"> </v>
      </c>
      <c r="O223" s="8"/>
      <c r="P223" s="9" t="str">
        <f t="shared" si="382"/>
        <v xml:space="preserve"> </v>
      </c>
      <c r="Q223" s="8"/>
      <c r="R223" s="9" t="str">
        <f t="shared" si="383"/>
        <v xml:space="preserve"> </v>
      </c>
      <c r="S223" s="8"/>
      <c r="T223" s="9" t="str">
        <f t="shared" si="384"/>
        <v xml:space="preserve"> </v>
      </c>
      <c r="U223" s="8"/>
      <c r="V223" s="9" t="str">
        <f t="shared" si="385"/>
        <v xml:space="preserve"> </v>
      </c>
      <c r="W223" s="8"/>
      <c r="X223" s="9" t="str">
        <f t="shared" si="386"/>
        <v xml:space="preserve"> </v>
      </c>
      <c r="Y223" s="9"/>
      <c r="Z223" s="8"/>
      <c r="AA223" s="9" t="str">
        <f t="shared" si="387"/>
        <v xml:space="preserve"> </v>
      </c>
      <c r="AB223" s="8"/>
      <c r="AC223" s="9" t="str">
        <f t="shared" si="388"/>
        <v xml:space="preserve"> </v>
      </c>
      <c r="AD223" s="2"/>
      <c r="AE223" s="9" t="str">
        <f t="shared" si="468"/>
        <v>F</v>
      </c>
      <c r="AF223" s="53">
        <f t="shared" si="439"/>
        <v>0</v>
      </c>
      <c r="AG223" s="147">
        <f t="shared" si="469"/>
        <v>0</v>
      </c>
      <c r="AH223" s="164" t="str">
        <f t="shared" si="470"/>
        <v xml:space="preserve">មិនចាត់ថ្នាក់ </v>
      </c>
      <c r="AI223" s="164" t="str">
        <f t="shared" si="471"/>
        <v xml:space="preserve"> មិនចាត់ថ្នាក់</v>
      </c>
      <c r="AJ223" s="53" t="str">
        <f t="shared" si="472"/>
        <v xml:space="preserve"> </v>
      </c>
      <c r="AK223" s="53">
        <f>វត្តមាន!BV223</f>
        <v>0</v>
      </c>
      <c r="AL223" s="53">
        <f>វត្តមាន!BW223</f>
        <v>0</v>
      </c>
      <c r="AM223" s="53">
        <f>វត្តមាន!BX223</f>
        <v>0</v>
      </c>
      <c r="AN223" s="53">
        <f>វត្តមាន!BY223</f>
        <v>0</v>
      </c>
      <c r="AO223" s="8"/>
      <c r="AP223" s="9" t="str">
        <f t="shared" si="391"/>
        <v xml:space="preserve"> </v>
      </c>
      <c r="AQ223" s="8"/>
      <c r="AR223" s="9" t="str">
        <f t="shared" si="392"/>
        <v xml:space="preserve"> </v>
      </c>
      <c r="AS223" s="8"/>
      <c r="AT223" s="9" t="str">
        <f t="shared" si="393"/>
        <v xml:space="preserve"> </v>
      </c>
      <c r="AU223" s="8"/>
      <c r="AV223" s="9" t="str">
        <f t="shared" si="394"/>
        <v xml:space="preserve"> </v>
      </c>
      <c r="AW223" s="8"/>
      <c r="AX223" s="9" t="str">
        <f t="shared" si="395"/>
        <v xml:space="preserve"> </v>
      </c>
      <c r="AY223" s="8"/>
      <c r="AZ223" s="9" t="str">
        <f t="shared" si="396"/>
        <v xml:space="preserve"> </v>
      </c>
      <c r="BA223" s="8"/>
      <c r="BB223" s="9" t="str">
        <f t="shared" si="397"/>
        <v xml:space="preserve"> </v>
      </c>
      <c r="BC223" s="8"/>
      <c r="BD223" s="9" t="str">
        <f t="shared" si="398"/>
        <v xml:space="preserve"> </v>
      </c>
      <c r="BE223" s="8"/>
      <c r="BF223" s="9" t="str">
        <f t="shared" si="399"/>
        <v xml:space="preserve"> </v>
      </c>
      <c r="BG223" s="8"/>
      <c r="BH223" s="9" t="str">
        <f t="shared" si="400"/>
        <v xml:space="preserve"> </v>
      </c>
      <c r="BI223" s="8"/>
      <c r="BJ223" s="9" t="str">
        <f t="shared" si="401"/>
        <v xml:space="preserve"> </v>
      </c>
      <c r="BK223" s="2"/>
      <c r="BL223" s="9" t="str">
        <f t="shared" si="442"/>
        <v>F</v>
      </c>
      <c r="BM223" s="53">
        <f t="shared" si="443"/>
        <v>0</v>
      </c>
      <c r="BN223" s="147">
        <f t="shared" si="444"/>
        <v>0</v>
      </c>
      <c r="BO223" s="164" t="str">
        <f t="shared" si="445"/>
        <v xml:space="preserve">មិនចាត់ថ្នាក់ </v>
      </c>
      <c r="BP223" s="164" t="str">
        <f t="shared" si="446"/>
        <v xml:space="preserve"> មិនចាត់ថ្នាក់</v>
      </c>
      <c r="BQ223" s="53" t="str">
        <f t="shared" si="473"/>
        <v xml:space="preserve"> </v>
      </c>
      <c r="BR223" s="51">
        <f>វត្តមាន!BV223</f>
        <v>0</v>
      </c>
      <c r="BS223" s="51">
        <f>វត្តមាន!BW223</f>
        <v>0</v>
      </c>
      <c r="BT223" s="51">
        <f>វត្តមាន!BX223</f>
        <v>0</v>
      </c>
      <c r="BU223" s="51">
        <f>វត្តមាន!BY223</f>
        <v>0</v>
      </c>
      <c r="BV223" s="8"/>
      <c r="BW223" s="9" t="str">
        <f t="shared" si="402"/>
        <v xml:space="preserve"> </v>
      </c>
      <c r="BX223" s="8"/>
      <c r="BY223" s="9" t="str">
        <f t="shared" si="403"/>
        <v xml:space="preserve"> </v>
      </c>
      <c r="BZ223" s="8"/>
      <c r="CA223" s="9" t="str">
        <f t="shared" si="404"/>
        <v xml:space="preserve"> </v>
      </c>
      <c r="CB223" s="8"/>
      <c r="CC223" s="9" t="str">
        <f t="shared" si="405"/>
        <v xml:space="preserve"> </v>
      </c>
      <c r="CD223" s="8"/>
      <c r="CE223" s="9" t="str">
        <f t="shared" si="406"/>
        <v xml:space="preserve"> </v>
      </c>
      <c r="CF223" s="8"/>
      <c r="CG223" s="9" t="str">
        <f t="shared" si="407"/>
        <v xml:space="preserve"> </v>
      </c>
      <c r="CH223" s="8"/>
      <c r="CI223" s="9" t="str">
        <f t="shared" si="408"/>
        <v xml:space="preserve"> </v>
      </c>
      <c r="CJ223" s="8"/>
      <c r="CK223" s="9" t="str">
        <f t="shared" si="409"/>
        <v xml:space="preserve"> </v>
      </c>
      <c r="CL223" s="8"/>
      <c r="CM223" s="9" t="str">
        <f t="shared" si="410"/>
        <v xml:space="preserve"> </v>
      </c>
      <c r="CN223" s="8"/>
      <c r="CO223" s="9" t="str">
        <f t="shared" si="411"/>
        <v xml:space="preserve"> </v>
      </c>
      <c r="CP223" s="8"/>
      <c r="CQ223" s="9" t="str">
        <f t="shared" si="412"/>
        <v xml:space="preserve"> </v>
      </c>
      <c r="CR223" s="2"/>
      <c r="CS223" s="9" t="str">
        <f t="shared" si="447"/>
        <v>F</v>
      </c>
      <c r="CT223" s="53">
        <f t="shared" si="448"/>
        <v>0</v>
      </c>
      <c r="CU223" s="147">
        <f t="shared" si="449"/>
        <v>0</v>
      </c>
      <c r="CV223" s="164" t="str">
        <f t="shared" si="450"/>
        <v xml:space="preserve">មិនចាត់ថ្នាក់ </v>
      </c>
      <c r="CW223" s="164" t="str">
        <f t="shared" si="451"/>
        <v xml:space="preserve"> មិនចាត់ថ្នាក់</v>
      </c>
      <c r="CX223" s="53" t="str">
        <f t="shared" si="474"/>
        <v xml:space="preserve"> </v>
      </c>
      <c r="CY223" s="51">
        <f>វត្តមាន!DF223</f>
        <v>0</v>
      </c>
      <c r="CZ223" s="51">
        <f>វត្តមាន!DG223</f>
        <v>0</v>
      </c>
      <c r="DA223" s="51">
        <f>វត្តមាន!DH223</f>
        <v>0</v>
      </c>
      <c r="DB223" s="51">
        <f>វត្តមាន!DI223</f>
        <v>0</v>
      </c>
      <c r="DC223" s="8"/>
      <c r="DD223" s="9" t="str">
        <f t="shared" si="413"/>
        <v xml:space="preserve"> </v>
      </c>
      <c r="DE223" s="8"/>
      <c r="DF223" s="9" t="str">
        <f t="shared" si="414"/>
        <v xml:space="preserve"> </v>
      </c>
      <c r="DG223" s="8"/>
      <c r="DH223" s="9" t="str">
        <f t="shared" si="415"/>
        <v xml:space="preserve"> </v>
      </c>
      <c r="DI223" s="8"/>
      <c r="DJ223" s="9" t="str">
        <f t="shared" si="416"/>
        <v xml:space="preserve"> </v>
      </c>
      <c r="DK223" s="8"/>
      <c r="DL223" s="9" t="str">
        <f t="shared" si="417"/>
        <v xml:space="preserve"> </v>
      </c>
      <c r="DM223" s="8"/>
      <c r="DN223" s="9" t="str">
        <f t="shared" si="418"/>
        <v xml:space="preserve"> </v>
      </c>
      <c r="DO223" s="8"/>
      <c r="DP223" s="9" t="str">
        <f t="shared" si="419"/>
        <v xml:space="preserve"> </v>
      </c>
      <c r="DQ223" s="8"/>
      <c r="DR223" s="9" t="str">
        <f t="shared" si="420"/>
        <v xml:space="preserve"> </v>
      </c>
      <c r="DS223" s="8"/>
      <c r="DT223" s="9" t="str">
        <f t="shared" si="421"/>
        <v xml:space="preserve"> </v>
      </c>
      <c r="DU223" s="8"/>
      <c r="DV223" s="9" t="str">
        <f t="shared" si="422"/>
        <v xml:space="preserve"> </v>
      </c>
      <c r="DW223" s="8"/>
      <c r="DX223" s="9" t="str">
        <f t="shared" si="423"/>
        <v xml:space="preserve"> </v>
      </c>
      <c r="DY223" s="2"/>
      <c r="DZ223" s="9" t="str">
        <f t="shared" si="452"/>
        <v>F</v>
      </c>
      <c r="EA223" s="53">
        <f t="shared" si="453"/>
        <v>0</v>
      </c>
      <c r="EB223" s="147">
        <f t="shared" si="454"/>
        <v>0</v>
      </c>
      <c r="EC223" s="164" t="str">
        <f t="shared" si="455"/>
        <v xml:space="preserve">មិនចាត់ថ្នាក់ </v>
      </c>
      <c r="ED223" s="164" t="str">
        <f t="shared" si="456"/>
        <v xml:space="preserve"> មិនចាត់ថ្នាក់</v>
      </c>
      <c r="EE223" s="53" t="str">
        <f t="shared" si="475"/>
        <v xml:space="preserve"> </v>
      </c>
      <c r="EF223" s="58">
        <f>វត្តមាន!EP223</f>
        <v>2</v>
      </c>
      <c r="EG223" s="58">
        <f>វត្តមាន!EQ223</f>
        <v>2</v>
      </c>
      <c r="EH223" s="58">
        <f>វត្តមាន!ER223</f>
        <v>2</v>
      </c>
      <c r="EI223" s="58">
        <f>វត្តមាន!ES223</f>
        <v>6</v>
      </c>
      <c r="EJ223" s="67"/>
      <c r="EK223" s="8"/>
      <c r="EL223" s="9" t="str">
        <f t="shared" si="424"/>
        <v xml:space="preserve"> </v>
      </c>
      <c r="EM223" s="9"/>
      <c r="EN223" s="8"/>
      <c r="EO223" s="9" t="str">
        <f t="shared" si="425"/>
        <v xml:space="preserve"> </v>
      </c>
      <c r="EP223" s="9"/>
      <c r="EQ223" s="8"/>
      <c r="ER223" s="9" t="str">
        <f t="shared" si="426"/>
        <v xml:space="preserve"> </v>
      </c>
      <c r="ES223" s="9"/>
      <c r="ET223" s="8"/>
      <c r="EU223" s="9" t="str">
        <f t="shared" si="427"/>
        <v xml:space="preserve"> </v>
      </c>
      <c r="EV223" s="9"/>
      <c r="EW223" s="8"/>
      <c r="EX223" s="9" t="str">
        <f t="shared" si="428"/>
        <v xml:space="preserve"> </v>
      </c>
      <c r="EY223" s="9"/>
      <c r="EZ223" s="8"/>
      <c r="FA223" s="9" t="str">
        <f t="shared" si="429"/>
        <v xml:space="preserve"> </v>
      </c>
      <c r="FB223" s="9"/>
      <c r="FC223" s="8"/>
      <c r="FD223" s="9" t="str">
        <f t="shared" si="430"/>
        <v xml:space="preserve"> </v>
      </c>
      <c r="FE223" s="9"/>
      <c r="FF223" s="8"/>
      <c r="FG223" s="9" t="str">
        <f t="shared" si="431"/>
        <v xml:space="preserve"> </v>
      </c>
      <c r="FH223" s="9"/>
      <c r="FI223" s="8"/>
      <c r="FJ223" s="9" t="str">
        <f t="shared" si="432"/>
        <v xml:space="preserve"> </v>
      </c>
      <c r="FK223" s="9"/>
      <c r="FL223" s="8"/>
      <c r="FM223" s="9" t="str">
        <f t="shared" si="433"/>
        <v xml:space="preserve"> </v>
      </c>
      <c r="FN223" s="9"/>
      <c r="FO223" s="8"/>
      <c r="FP223" s="9" t="str">
        <f t="shared" si="434"/>
        <v xml:space="preserve"> </v>
      </c>
      <c r="FQ223" s="9"/>
      <c r="FR223" s="2"/>
      <c r="FS223" s="9" t="str">
        <f t="shared" si="435"/>
        <v xml:space="preserve"> </v>
      </c>
      <c r="FT223" s="8">
        <f t="shared" si="436"/>
        <v>47</v>
      </c>
      <c r="FU223" s="53">
        <f t="shared" si="457"/>
        <v>0</v>
      </c>
      <c r="FV223" s="147">
        <f t="shared" si="458"/>
        <v>0</v>
      </c>
      <c r="FW223" s="164" t="str">
        <f t="shared" si="459"/>
        <v xml:space="preserve">មិនចាត់ថ្នាក់ </v>
      </c>
      <c r="FX223" s="164" t="str">
        <f t="shared" si="460"/>
        <v xml:space="preserve"> មិនចាត់ថ្នាក់</v>
      </c>
      <c r="FY223" s="53" t="str">
        <f t="shared" si="476"/>
        <v xml:space="preserve"> </v>
      </c>
      <c r="FZ223" s="58">
        <f>វត្តមាន!FZ223</f>
        <v>2</v>
      </c>
      <c r="GA223" s="58">
        <f>វត្តមាន!GA223</f>
        <v>2</v>
      </c>
      <c r="GB223" s="58">
        <f>វត្តមាន!GB223</f>
        <v>2</v>
      </c>
      <c r="GC223" s="58">
        <f>វត្តមាន!GC223</f>
        <v>6</v>
      </c>
      <c r="GD223" s="69">
        <f t="shared" si="461"/>
        <v>0</v>
      </c>
      <c r="GE223" s="69">
        <f t="shared" si="477"/>
        <v>0</v>
      </c>
      <c r="GF223" s="69">
        <f t="shared" si="478"/>
        <v>0</v>
      </c>
      <c r="GG223" s="164" t="str">
        <f t="shared" si="462"/>
        <v xml:space="preserve">មិនចាត់ថ្នាក់ </v>
      </c>
      <c r="GH223" s="164" t="str">
        <f t="shared" si="463"/>
        <v xml:space="preserve"> មិនចាត់ថ្នាក់</v>
      </c>
      <c r="GI223" s="53" t="str">
        <f t="shared" si="479"/>
        <v xml:space="preserve"> </v>
      </c>
      <c r="GJ223" s="2">
        <f t="shared" si="464"/>
        <v>4</v>
      </c>
      <c r="GK223" s="2">
        <f t="shared" si="465"/>
        <v>4</v>
      </c>
      <c r="GL223" s="2">
        <f t="shared" si="466"/>
        <v>4</v>
      </c>
      <c r="GM223" s="2">
        <f t="shared" si="467"/>
        <v>12</v>
      </c>
    </row>
    <row r="224" spans="1:195" hidden="1">
      <c r="A224" s="2"/>
      <c r="B224" s="2"/>
      <c r="C224" s="2">
        <f>ប្រវត្តិរូបសិស្ស!C224</f>
        <v>0</v>
      </c>
      <c r="D224" s="2">
        <f>ប្រវត្តិរូបសិស្ស!D224</f>
        <v>0</v>
      </c>
      <c r="E224" s="7">
        <f>ប្រវត្តិរូបសិស្ស!E224</f>
        <v>0</v>
      </c>
      <c r="F224" s="7">
        <f>ប្រវត្តិរូបសិស្ស!G224</f>
        <v>0</v>
      </c>
      <c r="G224" s="8"/>
      <c r="H224" s="9" t="str">
        <f t="shared" si="378"/>
        <v xml:space="preserve"> </v>
      </c>
      <c r="I224" s="8"/>
      <c r="J224" s="9" t="str">
        <f t="shared" si="379"/>
        <v xml:space="preserve"> </v>
      </c>
      <c r="K224" s="8"/>
      <c r="L224" s="9" t="str">
        <f t="shared" si="380"/>
        <v xml:space="preserve"> </v>
      </c>
      <c r="M224" s="8"/>
      <c r="N224" s="9" t="str">
        <f t="shared" si="381"/>
        <v xml:space="preserve"> </v>
      </c>
      <c r="O224" s="8"/>
      <c r="P224" s="9" t="str">
        <f t="shared" si="382"/>
        <v xml:space="preserve"> </v>
      </c>
      <c r="Q224" s="8"/>
      <c r="R224" s="9" t="str">
        <f t="shared" si="383"/>
        <v xml:space="preserve"> </v>
      </c>
      <c r="S224" s="8"/>
      <c r="T224" s="9" t="str">
        <f t="shared" si="384"/>
        <v xml:space="preserve"> </v>
      </c>
      <c r="U224" s="8"/>
      <c r="V224" s="9" t="str">
        <f t="shared" si="385"/>
        <v xml:space="preserve"> </v>
      </c>
      <c r="W224" s="8"/>
      <c r="X224" s="9" t="str">
        <f t="shared" si="386"/>
        <v xml:space="preserve"> </v>
      </c>
      <c r="Y224" s="9"/>
      <c r="Z224" s="8"/>
      <c r="AA224" s="9" t="str">
        <f t="shared" si="387"/>
        <v xml:space="preserve"> </v>
      </c>
      <c r="AB224" s="8"/>
      <c r="AC224" s="9" t="str">
        <f t="shared" si="388"/>
        <v xml:space="preserve"> </v>
      </c>
      <c r="AD224" s="2"/>
      <c r="AE224" s="9" t="str">
        <f t="shared" si="468"/>
        <v>F</v>
      </c>
      <c r="AF224" s="53">
        <f t="shared" si="439"/>
        <v>0</v>
      </c>
      <c r="AG224" s="147">
        <f t="shared" si="469"/>
        <v>0</v>
      </c>
      <c r="AH224" s="164" t="str">
        <f t="shared" si="470"/>
        <v xml:space="preserve">មិនចាត់ថ្នាក់ </v>
      </c>
      <c r="AI224" s="164" t="str">
        <f t="shared" si="471"/>
        <v xml:space="preserve"> មិនចាត់ថ្នាក់</v>
      </c>
      <c r="AJ224" s="53" t="str">
        <f t="shared" si="472"/>
        <v xml:space="preserve"> </v>
      </c>
      <c r="AK224" s="53">
        <f>វត្តមាន!BV224</f>
        <v>0</v>
      </c>
      <c r="AL224" s="53">
        <f>វត្តមាន!BW224</f>
        <v>0</v>
      </c>
      <c r="AM224" s="53">
        <f>វត្តមាន!BX224</f>
        <v>0</v>
      </c>
      <c r="AN224" s="53">
        <f>វត្តមាន!BY224</f>
        <v>0</v>
      </c>
      <c r="AO224" s="8"/>
      <c r="AP224" s="9" t="str">
        <f t="shared" si="391"/>
        <v xml:space="preserve"> </v>
      </c>
      <c r="AQ224" s="8"/>
      <c r="AR224" s="9" t="str">
        <f t="shared" si="392"/>
        <v xml:space="preserve"> </v>
      </c>
      <c r="AS224" s="8"/>
      <c r="AT224" s="9" t="str">
        <f t="shared" si="393"/>
        <v xml:space="preserve"> </v>
      </c>
      <c r="AU224" s="8"/>
      <c r="AV224" s="9" t="str">
        <f t="shared" si="394"/>
        <v xml:space="preserve"> </v>
      </c>
      <c r="AW224" s="8"/>
      <c r="AX224" s="9" t="str">
        <f t="shared" si="395"/>
        <v xml:space="preserve"> </v>
      </c>
      <c r="AY224" s="8"/>
      <c r="AZ224" s="9" t="str">
        <f t="shared" si="396"/>
        <v xml:space="preserve"> </v>
      </c>
      <c r="BA224" s="8"/>
      <c r="BB224" s="9" t="str">
        <f t="shared" si="397"/>
        <v xml:space="preserve"> </v>
      </c>
      <c r="BC224" s="8"/>
      <c r="BD224" s="9" t="str">
        <f t="shared" si="398"/>
        <v xml:space="preserve"> </v>
      </c>
      <c r="BE224" s="8"/>
      <c r="BF224" s="9" t="str">
        <f t="shared" si="399"/>
        <v xml:space="preserve"> </v>
      </c>
      <c r="BG224" s="8"/>
      <c r="BH224" s="9" t="str">
        <f t="shared" si="400"/>
        <v xml:space="preserve"> </v>
      </c>
      <c r="BI224" s="8"/>
      <c r="BJ224" s="9" t="str">
        <f t="shared" si="401"/>
        <v xml:space="preserve"> </v>
      </c>
      <c r="BK224" s="2"/>
      <c r="BL224" s="9" t="str">
        <f t="shared" si="442"/>
        <v>F</v>
      </c>
      <c r="BM224" s="53">
        <f t="shared" si="443"/>
        <v>0</v>
      </c>
      <c r="BN224" s="147">
        <f t="shared" si="444"/>
        <v>0</v>
      </c>
      <c r="BO224" s="164" t="str">
        <f t="shared" si="445"/>
        <v xml:space="preserve">មិនចាត់ថ្នាក់ </v>
      </c>
      <c r="BP224" s="164" t="str">
        <f t="shared" si="446"/>
        <v xml:space="preserve"> មិនចាត់ថ្នាក់</v>
      </c>
      <c r="BQ224" s="53" t="str">
        <f t="shared" si="473"/>
        <v xml:space="preserve"> </v>
      </c>
      <c r="BR224" s="51">
        <f>វត្តមាន!BV224</f>
        <v>0</v>
      </c>
      <c r="BS224" s="51">
        <f>វត្តមាន!BW224</f>
        <v>0</v>
      </c>
      <c r="BT224" s="51">
        <f>វត្តមាន!BX224</f>
        <v>0</v>
      </c>
      <c r="BU224" s="51">
        <f>វត្តមាន!BY224</f>
        <v>0</v>
      </c>
      <c r="BV224" s="8"/>
      <c r="BW224" s="9" t="str">
        <f t="shared" si="402"/>
        <v xml:space="preserve"> </v>
      </c>
      <c r="BX224" s="8"/>
      <c r="BY224" s="9" t="str">
        <f t="shared" si="403"/>
        <v xml:space="preserve"> </v>
      </c>
      <c r="BZ224" s="8"/>
      <c r="CA224" s="9" t="str">
        <f t="shared" si="404"/>
        <v xml:space="preserve"> </v>
      </c>
      <c r="CB224" s="8"/>
      <c r="CC224" s="9" t="str">
        <f t="shared" si="405"/>
        <v xml:space="preserve"> </v>
      </c>
      <c r="CD224" s="8"/>
      <c r="CE224" s="9" t="str">
        <f t="shared" si="406"/>
        <v xml:space="preserve"> </v>
      </c>
      <c r="CF224" s="8"/>
      <c r="CG224" s="9" t="str">
        <f t="shared" si="407"/>
        <v xml:space="preserve"> </v>
      </c>
      <c r="CH224" s="8"/>
      <c r="CI224" s="9" t="str">
        <f t="shared" si="408"/>
        <v xml:space="preserve"> </v>
      </c>
      <c r="CJ224" s="8"/>
      <c r="CK224" s="9" t="str">
        <f t="shared" si="409"/>
        <v xml:space="preserve"> </v>
      </c>
      <c r="CL224" s="8"/>
      <c r="CM224" s="9" t="str">
        <f t="shared" si="410"/>
        <v xml:space="preserve"> </v>
      </c>
      <c r="CN224" s="8"/>
      <c r="CO224" s="9" t="str">
        <f t="shared" si="411"/>
        <v xml:space="preserve"> </v>
      </c>
      <c r="CP224" s="8"/>
      <c r="CQ224" s="9" t="str">
        <f t="shared" si="412"/>
        <v xml:space="preserve"> </v>
      </c>
      <c r="CR224" s="2"/>
      <c r="CS224" s="9" t="str">
        <f t="shared" si="447"/>
        <v>F</v>
      </c>
      <c r="CT224" s="53">
        <f t="shared" si="448"/>
        <v>0</v>
      </c>
      <c r="CU224" s="147">
        <f t="shared" si="449"/>
        <v>0</v>
      </c>
      <c r="CV224" s="164" t="str">
        <f t="shared" si="450"/>
        <v xml:space="preserve">មិនចាត់ថ្នាក់ </v>
      </c>
      <c r="CW224" s="164" t="str">
        <f t="shared" si="451"/>
        <v xml:space="preserve"> មិនចាត់ថ្នាក់</v>
      </c>
      <c r="CX224" s="53" t="str">
        <f t="shared" si="474"/>
        <v xml:space="preserve"> </v>
      </c>
      <c r="CY224" s="51">
        <f>វត្តមាន!DF224</f>
        <v>0</v>
      </c>
      <c r="CZ224" s="51">
        <f>វត្តមាន!DG224</f>
        <v>0</v>
      </c>
      <c r="DA224" s="51">
        <f>វត្តមាន!DH224</f>
        <v>0</v>
      </c>
      <c r="DB224" s="51">
        <f>វត្តមាន!DI224</f>
        <v>0</v>
      </c>
      <c r="DC224" s="8"/>
      <c r="DD224" s="9" t="str">
        <f t="shared" si="413"/>
        <v xml:space="preserve"> </v>
      </c>
      <c r="DE224" s="8"/>
      <c r="DF224" s="9" t="str">
        <f t="shared" si="414"/>
        <v xml:space="preserve"> </v>
      </c>
      <c r="DG224" s="8"/>
      <c r="DH224" s="9" t="str">
        <f t="shared" si="415"/>
        <v xml:space="preserve"> </v>
      </c>
      <c r="DI224" s="8"/>
      <c r="DJ224" s="9" t="str">
        <f t="shared" si="416"/>
        <v xml:space="preserve"> </v>
      </c>
      <c r="DK224" s="8"/>
      <c r="DL224" s="9" t="str">
        <f t="shared" si="417"/>
        <v xml:space="preserve"> </v>
      </c>
      <c r="DM224" s="8"/>
      <c r="DN224" s="9" t="str">
        <f t="shared" si="418"/>
        <v xml:space="preserve"> </v>
      </c>
      <c r="DO224" s="8"/>
      <c r="DP224" s="9" t="str">
        <f t="shared" si="419"/>
        <v xml:space="preserve"> </v>
      </c>
      <c r="DQ224" s="8"/>
      <c r="DR224" s="9" t="str">
        <f t="shared" si="420"/>
        <v xml:space="preserve"> </v>
      </c>
      <c r="DS224" s="8"/>
      <c r="DT224" s="9" t="str">
        <f t="shared" si="421"/>
        <v xml:space="preserve"> </v>
      </c>
      <c r="DU224" s="8"/>
      <c r="DV224" s="9" t="str">
        <f t="shared" si="422"/>
        <v xml:space="preserve"> </v>
      </c>
      <c r="DW224" s="8"/>
      <c r="DX224" s="9" t="str">
        <f t="shared" si="423"/>
        <v xml:space="preserve"> </v>
      </c>
      <c r="DY224" s="2"/>
      <c r="DZ224" s="9" t="str">
        <f t="shared" si="452"/>
        <v>F</v>
      </c>
      <c r="EA224" s="53">
        <f t="shared" si="453"/>
        <v>0</v>
      </c>
      <c r="EB224" s="147">
        <f t="shared" si="454"/>
        <v>0</v>
      </c>
      <c r="EC224" s="164" t="str">
        <f t="shared" si="455"/>
        <v xml:space="preserve">មិនចាត់ថ្នាក់ </v>
      </c>
      <c r="ED224" s="164" t="str">
        <f t="shared" si="456"/>
        <v xml:space="preserve"> មិនចាត់ថ្នាក់</v>
      </c>
      <c r="EE224" s="53" t="str">
        <f t="shared" si="475"/>
        <v xml:space="preserve"> </v>
      </c>
      <c r="EF224" s="58">
        <f>វត្តមាន!EP224</f>
        <v>2</v>
      </c>
      <c r="EG224" s="58">
        <f>វត្តមាន!EQ224</f>
        <v>2</v>
      </c>
      <c r="EH224" s="58">
        <f>វត្តមាន!ER224</f>
        <v>2</v>
      </c>
      <c r="EI224" s="58">
        <f>វត្តមាន!ES224</f>
        <v>6</v>
      </c>
      <c r="EJ224" s="67"/>
      <c r="EK224" s="8"/>
      <c r="EL224" s="9" t="str">
        <f t="shared" si="424"/>
        <v xml:space="preserve"> </v>
      </c>
      <c r="EM224" s="9"/>
      <c r="EN224" s="8"/>
      <c r="EO224" s="9" t="str">
        <f t="shared" si="425"/>
        <v xml:space="preserve"> </v>
      </c>
      <c r="EP224" s="9"/>
      <c r="EQ224" s="8"/>
      <c r="ER224" s="9" t="str">
        <f t="shared" si="426"/>
        <v xml:space="preserve"> </v>
      </c>
      <c r="ES224" s="9"/>
      <c r="ET224" s="8"/>
      <c r="EU224" s="9" t="str">
        <f t="shared" si="427"/>
        <v xml:space="preserve"> </v>
      </c>
      <c r="EV224" s="9"/>
      <c r="EW224" s="8"/>
      <c r="EX224" s="9" t="str">
        <f t="shared" si="428"/>
        <v xml:space="preserve"> </v>
      </c>
      <c r="EY224" s="9"/>
      <c r="EZ224" s="8"/>
      <c r="FA224" s="9" t="str">
        <f t="shared" si="429"/>
        <v xml:space="preserve"> </v>
      </c>
      <c r="FB224" s="9"/>
      <c r="FC224" s="8"/>
      <c r="FD224" s="9" t="str">
        <f t="shared" si="430"/>
        <v xml:space="preserve"> </v>
      </c>
      <c r="FE224" s="9"/>
      <c r="FF224" s="8"/>
      <c r="FG224" s="9" t="str">
        <f t="shared" si="431"/>
        <v xml:space="preserve"> </v>
      </c>
      <c r="FH224" s="9"/>
      <c r="FI224" s="8"/>
      <c r="FJ224" s="9" t="str">
        <f t="shared" si="432"/>
        <v xml:space="preserve"> </v>
      </c>
      <c r="FK224" s="9"/>
      <c r="FL224" s="8"/>
      <c r="FM224" s="9" t="str">
        <f t="shared" si="433"/>
        <v xml:space="preserve"> </v>
      </c>
      <c r="FN224" s="9"/>
      <c r="FO224" s="8"/>
      <c r="FP224" s="9" t="str">
        <f t="shared" si="434"/>
        <v xml:space="preserve"> </v>
      </c>
      <c r="FQ224" s="9"/>
      <c r="FR224" s="2"/>
      <c r="FS224" s="9" t="str">
        <f t="shared" si="435"/>
        <v xml:space="preserve"> </v>
      </c>
      <c r="FT224" s="8">
        <f t="shared" si="436"/>
        <v>47</v>
      </c>
      <c r="FU224" s="53">
        <f t="shared" si="457"/>
        <v>0</v>
      </c>
      <c r="FV224" s="147">
        <f t="shared" si="458"/>
        <v>0</v>
      </c>
      <c r="FW224" s="164" t="str">
        <f t="shared" si="459"/>
        <v xml:space="preserve">មិនចាត់ថ្នាក់ </v>
      </c>
      <c r="FX224" s="164" t="str">
        <f t="shared" si="460"/>
        <v xml:space="preserve"> មិនចាត់ថ្នាក់</v>
      </c>
      <c r="FY224" s="53" t="str">
        <f t="shared" si="476"/>
        <v xml:space="preserve"> </v>
      </c>
      <c r="FZ224" s="58">
        <f>វត្តមាន!FZ224</f>
        <v>2</v>
      </c>
      <c r="GA224" s="58">
        <f>វត្តមាន!GA224</f>
        <v>2</v>
      </c>
      <c r="GB224" s="58">
        <f>វត្តមាន!GB224</f>
        <v>2</v>
      </c>
      <c r="GC224" s="58">
        <f>វត្តមាន!GC224</f>
        <v>6</v>
      </c>
      <c r="GD224" s="69">
        <f t="shared" si="461"/>
        <v>0</v>
      </c>
      <c r="GE224" s="69">
        <f t="shared" si="477"/>
        <v>0</v>
      </c>
      <c r="GF224" s="69">
        <f t="shared" si="478"/>
        <v>0</v>
      </c>
      <c r="GG224" s="164" t="str">
        <f t="shared" si="462"/>
        <v xml:space="preserve">មិនចាត់ថ្នាក់ </v>
      </c>
      <c r="GH224" s="164" t="str">
        <f t="shared" si="463"/>
        <v xml:space="preserve"> មិនចាត់ថ្នាក់</v>
      </c>
      <c r="GI224" s="53" t="str">
        <f t="shared" si="479"/>
        <v xml:space="preserve"> </v>
      </c>
      <c r="GJ224" s="2">
        <f t="shared" si="464"/>
        <v>4</v>
      </c>
      <c r="GK224" s="2">
        <f t="shared" si="465"/>
        <v>4</v>
      </c>
      <c r="GL224" s="2">
        <f t="shared" si="466"/>
        <v>4</v>
      </c>
      <c r="GM224" s="2">
        <f t="shared" si="467"/>
        <v>12</v>
      </c>
    </row>
    <row r="225" spans="1:195" hidden="1">
      <c r="A225" s="2"/>
      <c r="B225" s="2"/>
      <c r="C225" s="2">
        <f>ប្រវត្តិរូបសិស្ស!C225</f>
        <v>0</v>
      </c>
      <c r="D225" s="2">
        <f>ប្រវត្តិរូបសិស្ស!D225</f>
        <v>0</v>
      </c>
      <c r="E225" s="7">
        <f>ប្រវត្តិរូបសិស្ស!E225</f>
        <v>0</v>
      </c>
      <c r="F225" s="7">
        <f>ប្រវត្តិរូបសិស្ស!G225</f>
        <v>0</v>
      </c>
      <c r="G225" s="8"/>
      <c r="H225" s="9" t="str">
        <f t="shared" si="378"/>
        <v xml:space="preserve"> </v>
      </c>
      <c r="I225" s="8"/>
      <c r="J225" s="9" t="str">
        <f t="shared" si="379"/>
        <v xml:space="preserve"> </v>
      </c>
      <c r="K225" s="8"/>
      <c r="L225" s="9" t="str">
        <f t="shared" si="380"/>
        <v xml:space="preserve"> </v>
      </c>
      <c r="M225" s="8"/>
      <c r="N225" s="9" t="str">
        <f t="shared" si="381"/>
        <v xml:space="preserve"> </v>
      </c>
      <c r="O225" s="8"/>
      <c r="P225" s="9" t="str">
        <f t="shared" si="382"/>
        <v xml:space="preserve"> </v>
      </c>
      <c r="Q225" s="8"/>
      <c r="R225" s="9" t="str">
        <f t="shared" si="383"/>
        <v xml:space="preserve"> </v>
      </c>
      <c r="S225" s="8"/>
      <c r="T225" s="9" t="str">
        <f t="shared" si="384"/>
        <v xml:space="preserve"> </v>
      </c>
      <c r="U225" s="8"/>
      <c r="V225" s="9" t="str">
        <f t="shared" si="385"/>
        <v xml:space="preserve"> </v>
      </c>
      <c r="W225" s="8"/>
      <c r="X225" s="9" t="str">
        <f t="shared" si="386"/>
        <v xml:space="preserve"> </v>
      </c>
      <c r="Y225" s="9"/>
      <c r="Z225" s="8"/>
      <c r="AA225" s="9" t="str">
        <f t="shared" si="387"/>
        <v xml:space="preserve"> </v>
      </c>
      <c r="AB225" s="8"/>
      <c r="AC225" s="9" t="str">
        <f t="shared" si="388"/>
        <v xml:space="preserve"> </v>
      </c>
      <c r="AD225" s="2"/>
      <c r="AE225" s="9" t="str">
        <f t="shared" si="468"/>
        <v>F</v>
      </c>
      <c r="AF225" s="53">
        <f t="shared" si="439"/>
        <v>0</v>
      </c>
      <c r="AG225" s="147">
        <f t="shared" si="469"/>
        <v>0</v>
      </c>
      <c r="AH225" s="164" t="str">
        <f t="shared" si="470"/>
        <v xml:space="preserve">មិនចាត់ថ្នាក់ </v>
      </c>
      <c r="AI225" s="164" t="str">
        <f t="shared" si="471"/>
        <v xml:space="preserve"> មិនចាត់ថ្នាក់</v>
      </c>
      <c r="AJ225" s="53" t="str">
        <f t="shared" si="472"/>
        <v xml:space="preserve"> </v>
      </c>
      <c r="AK225" s="53">
        <f>វត្តមាន!BV225</f>
        <v>0</v>
      </c>
      <c r="AL225" s="53">
        <f>វត្តមាន!BW225</f>
        <v>0</v>
      </c>
      <c r="AM225" s="53">
        <f>វត្តមាន!BX225</f>
        <v>0</v>
      </c>
      <c r="AN225" s="53">
        <f>វត្តមាន!BY225</f>
        <v>0</v>
      </c>
      <c r="AO225" s="8"/>
      <c r="AP225" s="9" t="str">
        <f t="shared" si="391"/>
        <v xml:space="preserve"> </v>
      </c>
      <c r="AQ225" s="8"/>
      <c r="AR225" s="9" t="str">
        <f t="shared" si="392"/>
        <v xml:space="preserve"> </v>
      </c>
      <c r="AS225" s="8"/>
      <c r="AT225" s="9" t="str">
        <f t="shared" si="393"/>
        <v xml:space="preserve"> </v>
      </c>
      <c r="AU225" s="8"/>
      <c r="AV225" s="9" t="str">
        <f t="shared" si="394"/>
        <v xml:space="preserve"> </v>
      </c>
      <c r="AW225" s="8"/>
      <c r="AX225" s="9" t="str">
        <f t="shared" si="395"/>
        <v xml:space="preserve"> </v>
      </c>
      <c r="AY225" s="8"/>
      <c r="AZ225" s="9" t="str">
        <f t="shared" si="396"/>
        <v xml:space="preserve"> </v>
      </c>
      <c r="BA225" s="8"/>
      <c r="BB225" s="9" t="str">
        <f t="shared" si="397"/>
        <v xml:space="preserve"> </v>
      </c>
      <c r="BC225" s="8"/>
      <c r="BD225" s="9" t="str">
        <f t="shared" si="398"/>
        <v xml:space="preserve"> </v>
      </c>
      <c r="BE225" s="8"/>
      <c r="BF225" s="9" t="str">
        <f t="shared" si="399"/>
        <v xml:space="preserve"> </v>
      </c>
      <c r="BG225" s="8"/>
      <c r="BH225" s="9" t="str">
        <f t="shared" si="400"/>
        <v xml:space="preserve"> </v>
      </c>
      <c r="BI225" s="8"/>
      <c r="BJ225" s="9" t="str">
        <f t="shared" si="401"/>
        <v xml:space="preserve"> </v>
      </c>
      <c r="BK225" s="2"/>
      <c r="BL225" s="9" t="str">
        <f t="shared" si="442"/>
        <v>F</v>
      </c>
      <c r="BM225" s="53">
        <f t="shared" si="443"/>
        <v>0</v>
      </c>
      <c r="BN225" s="147">
        <f t="shared" si="444"/>
        <v>0</v>
      </c>
      <c r="BO225" s="164" t="str">
        <f t="shared" si="445"/>
        <v xml:space="preserve">មិនចាត់ថ្នាក់ </v>
      </c>
      <c r="BP225" s="164" t="str">
        <f t="shared" si="446"/>
        <v xml:space="preserve"> មិនចាត់ថ្នាក់</v>
      </c>
      <c r="BQ225" s="53" t="str">
        <f t="shared" si="473"/>
        <v xml:space="preserve"> </v>
      </c>
      <c r="BR225" s="51">
        <f>វត្តមាន!BV225</f>
        <v>0</v>
      </c>
      <c r="BS225" s="51">
        <f>វត្តមាន!BW225</f>
        <v>0</v>
      </c>
      <c r="BT225" s="51">
        <f>វត្តមាន!BX225</f>
        <v>0</v>
      </c>
      <c r="BU225" s="51">
        <f>វត្តមាន!BY225</f>
        <v>0</v>
      </c>
      <c r="BV225" s="8"/>
      <c r="BW225" s="9" t="str">
        <f t="shared" si="402"/>
        <v xml:space="preserve"> </v>
      </c>
      <c r="BX225" s="8"/>
      <c r="BY225" s="9" t="str">
        <f t="shared" si="403"/>
        <v xml:space="preserve"> </v>
      </c>
      <c r="BZ225" s="8"/>
      <c r="CA225" s="9" t="str">
        <f t="shared" si="404"/>
        <v xml:space="preserve"> </v>
      </c>
      <c r="CB225" s="8"/>
      <c r="CC225" s="9" t="str">
        <f t="shared" si="405"/>
        <v xml:space="preserve"> </v>
      </c>
      <c r="CD225" s="8"/>
      <c r="CE225" s="9" t="str">
        <f t="shared" si="406"/>
        <v xml:space="preserve"> </v>
      </c>
      <c r="CF225" s="8"/>
      <c r="CG225" s="9" t="str">
        <f t="shared" si="407"/>
        <v xml:space="preserve"> </v>
      </c>
      <c r="CH225" s="8"/>
      <c r="CI225" s="9" t="str">
        <f t="shared" si="408"/>
        <v xml:space="preserve"> </v>
      </c>
      <c r="CJ225" s="8"/>
      <c r="CK225" s="9" t="str">
        <f t="shared" si="409"/>
        <v xml:space="preserve"> </v>
      </c>
      <c r="CL225" s="8"/>
      <c r="CM225" s="9" t="str">
        <f t="shared" si="410"/>
        <v xml:space="preserve"> </v>
      </c>
      <c r="CN225" s="8"/>
      <c r="CO225" s="9" t="str">
        <f t="shared" si="411"/>
        <v xml:space="preserve"> </v>
      </c>
      <c r="CP225" s="8"/>
      <c r="CQ225" s="9" t="str">
        <f t="shared" si="412"/>
        <v xml:space="preserve"> </v>
      </c>
      <c r="CR225" s="2"/>
      <c r="CS225" s="9" t="str">
        <f t="shared" si="447"/>
        <v>F</v>
      </c>
      <c r="CT225" s="53">
        <f t="shared" si="448"/>
        <v>0</v>
      </c>
      <c r="CU225" s="147">
        <f t="shared" si="449"/>
        <v>0</v>
      </c>
      <c r="CV225" s="164" t="str">
        <f t="shared" si="450"/>
        <v xml:space="preserve">មិនចាត់ថ្នាក់ </v>
      </c>
      <c r="CW225" s="164" t="str">
        <f t="shared" si="451"/>
        <v xml:space="preserve"> មិនចាត់ថ្នាក់</v>
      </c>
      <c r="CX225" s="53" t="str">
        <f t="shared" si="474"/>
        <v xml:space="preserve"> </v>
      </c>
      <c r="CY225" s="51">
        <f>វត្តមាន!DF225</f>
        <v>0</v>
      </c>
      <c r="CZ225" s="51">
        <f>វត្តមាន!DG225</f>
        <v>0</v>
      </c>
      <c r="DA225" s="51">
        <f>វត្តមាន!DH225</f>
        <v>0</v>
      </c>
      <c r="DB225" s="51">
        <f>វត្តមាន!DI225</f>
        <v>0</v>
      </c>
      <c r="DC225" s="8"/>
      <c r="DD225" s="9" t="str">
        <f t="shared" si="413"/>
        <v xml:space="preserve"> </v>
      </c>
      <c r="DE225" s="8"/>
      <c r="DF225" s="9" t="str">
        <f t="shared" si="414"/>
        <v xml:space="preserve"> </v>
      </c>
      <c r="DG225" s="8"/>
      <c r="DH225" s="9" t="str">
        <f t="shared" si="415"/>
        <v xml:space="preserve"> </v>
      </c>
      <c r="DI225" s="8"/>
      <c r="DJ225" s="9" t="str">
        <f t="shared" si="416"/>
        <v xml:space="preserve"> </v>
      </c>
      <c r="DK225" s="8"/>
      <c r="DL225" s="9" t="str">
        <f t="shared" si="417"/>
        <v xml:space="preserve"> </v>
      </c>
      <c r="DM225" s="8"/>
      <c r="DN225" s="9" t="str">
        <f t="shared" si="418"/>
        <v xml:space="preserve"> </v>
      </c>
      <c r="DO225" s="8"/>
      <c r="DP225" s="9" t="str">
        <f t="shared" si="419"/>
        <v xml:space="preserve"> </v>
      </c>
      <c r="DQ225" s="8"/>
      <c r="DR225" s="9" t="str">
        <f t="shared" si="420"/>
        <v xml:space="preserve"> </v>
      </c>
      <c r="DS225" s="8"/>
      <c r="DT225" s="9" t="str">
        <f t="shared" si="421"/>
        <v xml:space="preserve"> </v>
      </c>
      <c r="DU225" s="8"/>
      <c r="DV225" s="9" t="str">
        <f t="shared" si="422"/>
        <v xml:space="preserve"> </v>
      </c>
      <c r="DW225" s="8"/>
      <c r="DX225" s="9" t="str">
        <f t="shared" si="423"/>
        <v xml:space="preserve"> </v>
      </c>
      <c r="DY225" s="2"/>
      <c r="DZ225" s="9" t="str">
        <f t="shared" si="452"/>
        <v>F</v>
      </c>
      <c r="EA225" s="53">
        <f t="shared" si="453"/>
        <v>0</v>
      </c>
      <c r="EB225" s="147">
        <f t="shared" si="454"/>
        <v>0</v>
      </c>
      <c r="EC225" s="164" t="str">
        <f t="shared" si="455"/>
        <v xml:space="preserve">មិនចាត់ថ្នាក់ </v>
      </c>
      <c r="ED225" s="164" t="str">
        <f t="shared" si="456"/>
        <v xml:space="preserve"> មិនចាត់ថ្នាក់</v>
      </c>
      <c r="EE225" s="53" t="str">
        <f t="shared" si="475"/>
        <v xml:space="preserve"> </v>
      </c>
      <c r="EF225" s="58">
        <f>វត្តមាន!EP225</f>
        <v>2</v>
      </c>
      <c r="EG225" s="58">
        <f>វត្តមាន!EQ225</f>
        <v>2</v>
      </c>
      <c r="EH225" s="58">
        <f>វត្តមាន!ER225</f>
        <v>2</v>
      </c>
      <c r="EI225" s="58">
        <f>វត្តមាន!ES225</f>
        <v>6</v>
      </c>
      <c r="EJ225" s="67"/>
      <c r="EK225" s="8"/>
      <c r="EL225" s="9" t="str">
        <f t="shared" si="424"/>
        <v xml:space="preserve"> </v>
      </c>
      <c r="EM225" s="9"/>
      <c r="EN225" s="8"/>
      <c r="EO225" s="9" t="str">
        <f t="shared" si="425"/>
        <v xml:space="preserve"> </v>
      </c>
      <c r="EP225" s="9"/>
      <c r="EQ225" s="8"/>
      <c r="ER225" s="9" t="str">
        <f t="shared" si="426"/>
        <v xml:space="preserve"> </v>
      </c>
      <c r="ES225" s="9"/>
      <c r="ET225" s="8"/>
      <c r="EU225" s="9" t="str">
        <f t="shared" si="427"/>
        <v xml:space="preserve"> </v>
      </c>
      <c r="EV225" s="9"/>
      <c r="EW225" s="8"/>
      <c r="EX225" s="9" t="str">
        <f t="shared" si="428"/>
        <v xml:space="preserve"> </v>
      </c>
      <c r="EY225" s="9"/>
      <c r="EZ225" s="8"/>
      <c r="FA225" s="9" t="str">
        <f t="shared" si="429"/>
        <v xml:space="preserve"> </v>
      </c>
      <c r="FB225" s="9"/>
      <c r="FC225" s="8"/>
      <c r="FD225" s="9" t="str">
        <f t="shared" si="430"/>
        <v xml:space="preserve"> </v>
      </c>
      <c r="FE225" s="9"/>
      <c r="FF225" s="8"/>
      <c r="FG225" s="9" t="str">
        <f t="shared" si="431"/>
        <v xml:space="preserve"> </v>
      </c>
      <c r="FH225" s="9"/>
      <c r="FI225" s="8"/>
      <c r="FJ225" s="9" t="str">
        <f t="shared" si="432"/>
        <v xml:space="preserve"> </v>
      </c>
      <c r="FK225" s="9"/>
      <c r="FL225" s="8"/>
      <c r="FM225" s="9" t="str">
        <f t="shared" si="433"/>
        <v xml:space="preserve"> </v>
      </c>
      <c r="FN225" s="9"/>
      <c r="FO225" s="8"/>
      <c r="FP225" s="9" t="str">
        <f t="shared" si="434"/>
        <v xml:space="preserve"> </v>
      </c>
      <c r="FQ225" s="9"/>
      <c r="FR225" s="2"/>
      <c r="FS225" s="9" t="str">
        <f t="shared" si="435"/>
        <v xml:space="preserve"> </v>
      </c>
      <c r="FT225" s="8">
        <f t="shared" si="436"/>
        <v>47</v>
      </c>
      <c r="FU225" s="53">
        <f t="shared" si="457"/>
        <v>0</v>
      </c>
      <c r="FV225" s="147">
        <f t="shared" si="458"/>
        <v>0</v>
      </c>
      <c r="FW225" s="164" t="str">
        <f t="shared" si="459"/>
        <v xml:space="preserve">មិនចាត់ថ្នាក់ </v>
      </c>
      <c r="FX225" s="164" t="str">
        <f t="shared" si="460"/>
        <v xml:space="preserve"> មិនចាត់ថ្នាក់</v>
      </c>
      <c r="FY225" s="53" t="str">
        <f t="shared" si="476"/>
        <v xml:space="preserve"> </v>
      </c>
      <c r="FZ225" s="58">
        <f>វត្តមាន!FZ225</f>
        <v>2</v>
      </c>
      <c r="GA225" s="58">
        <f>វត្តមាន!GA225</f>
        <v>2</v>
      </c>
      <c r="GB225" s="58">
        <f>វត្តមាន!GB225</f>
        <v>2</v>
      </c>
      <c r="GC225" s="58">
        <f>វត្តមាន!GC225</f>
        <v>6</v>
      </c>
      <c r="GD225" s="69">
        <f t="shared" si="461"/>
        <v>0</v>
      </c>
      <c r="GE225" s="69">
        <f t="shared" si="477"/>
        <v>0</v>
      </c>
      <c r="GF225" s="69">
        <f t="shared" si="478"/>
        <v>0</v>
      </c>
      <c r="GG225" s="164" t="str">
        <f t="shared" si="462"/>
        <v xml:space="preserve">មិនចាត់ថ្នាក់ </v>
      </c>
      <c r="GH225" s="164" t="str">
        <f t="shared" si="463"/>
        <v xml:space="preserve"> មិនចាត់ថ្នាក់</v>
      </c>
      <c r="GI225" s="53" t="str">
        <f t="shared" si="479"/>
        <v xml:space="preserve"> </v>
      </c>
      <c r="GJ225" s="2">
        <f t="shared" si="464"/>
        <v>4</v>
      </c>
      <c r="GK225" s="2">
        <f t="shared" si="465"/>
        <v>4</v>
      </c>
      <c r="GL225" s="2">
        <f t="shared" si="466"/>
        <v>4</v>
      </c>
      <c r="GM225" s="2">
        <f t="shared" si="467"/>
        <v>12</v>
      </c>
    </row>
    <row r="226" spans="1:195" hidden="1">
      <c r="A226" s="2"/>
      <c r="B226" s="2"/>
      <c r="C226" s="2">
        <f>ប្រវត្តិរូបសិស្ស!C226</f>
        <v>0</v>
      </c>
      <c r="D226" s="2">
        <f>ប្រវត្តិរូបសិស្ស!D226</f>
        <v>0</v>
      </c>
      <c r="E226" s="7">
        <f>ប្រវត្តិរូបសិស្ស!E226</f>
        <v>0</v>
      </c>
      <c r="F226" s="7">
        <f>ប្រវត្តិរូបសិស្ស!G226</f>
        <v>0</v>
      </c>
      <c r="G226" s="8"/>
      <c r="H226" s="9" t="str">
        <f t="shared" si="378"/>
        <v xml:space="preserve"> </v>
      </c>
      <c r="I226" s="8"/>
      <c r="J226" s="9" t="str">
        <f t="shared" si="379"/>
        <v xml:space="preserve"> </v>
      </c>
      <c r="K226" s="8"/>
      <c r="L226" s="9" t="str">
        <f t="shared" si="380"/>
        <v xml:space="preserve"> </v>
      </c>
      <c r="M226" s="8"/>
      <c r="N226" s="9" t="str">
        <f t="shared" si="381"/>
        <v xml:space="preserve"> </v>
      </c>
      <c r="O226" s="8"/>
      <c r="P226" s="9" t="str">
        <f t="shared" si="382"/>
        <v xml:space="preserve"> </v>
      </c>
      <c r="Q226" s="8"/>
      <c r="R226" s="9" t="str">
        <f t="shared" si="383"/>
        <v xml:space="preserve"> </v>
      </c>
      <c r="S226" s="8"/>
      <c r="T226" s="9" t="str">
        <f t="shared" si="384"/>
        <v xml:space="preserve"> </v>
      </c>
      <c r="U226" s="8"/>
      <c r="V226" s="9" t="str">
        <f t="shared" si="385"/>
        <v xml:space="preserve"> </v>
      </c>
      <c r="W226" s="8"/>
      <c r="X226" s="9" t="str">
        <f t="shared" si="386"/>
        <v xml:space="preserve"> </v>
      </c>
      <c r="Y226" s="9"/>
      <c r="Z226" s="8"/>
      <c r="AA226" s="9" t="str">
        <f t="shared" si="387"/>
        <v xml:space="preserve"> </v>
      </c>
      <c r="AB226" s="8"/>
      <c r="AC226" s="9" t="str">
        <f t="shared" si="388"/>
        <v xml:space="preserve"> </v>
      </c>
      <c r="AD226" s="2"/>
      <c r="AE226" s="9" t="str">
        <f t="shared" si="468"/>
        <v>F</v>
      </c>
      <c r="AF226" s="53">
        <f t="shared" si="439"/>
        <v>0</v>
      </c>
      <c r="AG226" s="147">
        <f t="shared" si="469"/>
        <v>0</v>
      </c>
      <c r="AH226" s="164" t="str">
        <f t="shared" si="470"/>
        <v xml:space="preserve">មិនចាត់ថ្នាក់ </v>
      </c>
      <c r="AI226" s="164" t="str">
        <f t="shared" si="471"/>
        <v xml:space="preserve"> មិនចាត់ថ្នាក់</v>
      </c>
      <c r="AJ226" s="53" t="str">
        <f t="shared" si="472"/>
        <v xml:space="preserve"> </v>
      </c>
      <c r="AK226" s="53">
        <f>វត្តមាន!BV226</f>
        <v>0</v>
      </c>
      <c r="AL226" s="53">
        <f>វត្តមាន!BW226</f>
        <v>0</v>
      </c>
      <c r="AM226" s="53">
        <f>វត្តមាន!BX226</f>
        <v>0</v>
      </c>
      <c r="AN226" s="53">
        <f>វត្តមាន!BY226</f>
        <v>0</v>
      </c>
      <c r="AO226" s="8"/>
      <c r="AP226" s="9" t="str">
        <f t="shared" si="391"/>
        <v xml:space="preserve"> </v>
      </c>
      <c r="AQ226" s="8"/>
      <c r="AR226" s="9" t="str">
        <f t="shared" si="392"/>
        <v xml:space="preserve"> </v>
      </c>
      <c r="AS226" s="8"/>
      <c r="AT226" s="9" t="str">
        <f t="shared" si="393"/>
        <v xml:space="preserve"> </v>
      </c>
      <c r="AU226" s="8"/>
      <c r="AV226" s="9" t="str">
        <f t="shared" si="394"/>
        <v xml:space="preserve"> </v>
      </c>
      <c r="AW226" s="8"/>
      <c r="AX226" s="9" t="str">
        <f t="shared" si="395"/>
        <v xml:space="preserve"> </v>
      </c>
      <c r="AY226" s="8"/>
      <c r="AZ226" s="9" t="str">
        <f t="shared" si="396"/>
        <v xml:space="preserve"> </v>
      </c>
      <c r="BA226" s="8"/>
      <c r="BB226" s="9" t="str">
        <f t="shared" si="397"/>
        <v xml:space="preserve"> </v>
      </c>
      <c r="BC226" s="8"/>
      <c r="BD226" s="9" t="str">
        <f t="shared" si="398"/>
        <v xml:space="preserve"> </v>
      </c>
      <c r="BE226" s="8"/>
      <c r="BF226" s="9" t="str">
        <f t="shared" si="399"/>
        <v xml:space="preserve"> </v>
      </c>
      <c r="BG226" s="8"/>
      <c r="BH226" s="9" t="str">
        <f t="shared" si="400"/>
        <v xml:space="preserve"> </v>
      </c>
      <c r="BI226" s="8"/>
      <c r="BJ226" s="9" t="str">
        <f t="shared" si="401"/>
        <v xml:space="preserve"> </v>
      </c>
      <c r="BK226" s="2"/>
      <c r="BL226" s="9" t="str">
        <f t="shared" si="442"/>
        <v>F</v>
      </c>
      <c r="BM226" s="53">
        <f t="shared" si="443"/>
        <v>0</v>
      </c>
      <c r="BN226" s="147">
        <f t="shared" si="444"/>
        <v>0</v>
      </c>
      <c r="BO226" s="164" t="str">
        <f t="shared" si="445"/>
        <v xml:space="preserve">មិនចាត់ថ្នាក់ </v>
      </c>
      <c r="BP226" s="164" t="str">
        <f t="shared" si="446"/>
        <v xml:space="preserve"> មិនចាត់ថ្នាក់</v>
      </c>
      <c r="BQ226" s="53" t="str">
        <f t="shared" si="473"/>
        <v xml:space="preserve"> </v>
      </c>
      <c r="BR226" s="51">
        <f>វត្តមាន!BV226</f>
        <v>0</v>
      </c>
      <c r="BS226" s="51">
        <f>វត្តមាន!BW226</f>
        <v>0</v>
      </c>
      <c r="BT226" s="51">
        <f>វត្តមាន!BX226</f>
        <v>0</v>
      </c>
      <c r="BU226" s="51">
        <f>វត្តមាន!BY226</f>
        <v>0</v>
      </c>
      <c r="BV226" s="8"/>
      <c r="BW226" s="9" t="str">
        <f t="shared" si="402"/>
        <v xml:space="preserve"> </v>
      </c>
      <c r="BX226" s="8"/>
      <c r="BY226" s="9" t="str">
        <f t="shared" si="403"/>
        <v xml:space="preserve"> </v>
      </c>
      <c r="BZ226" s="8"/>
      <c r="CA226" s="9" t="str">
        <f t="shared" si="404"/>
        <v xml:space="preserve"> </v>
      </c>
      <c r="CB226" s="8"/>
      <c r="CC226" s="9" t="str">
        <f t="shared" si="405"/>
        <v xml:space="preserve"> </v>
      </c>
      <c r="CD226" s="8"/>
      <c r="CE226" s="9" t="str">
        <f t="shared" si="406"/>
        <v xml:space="preserve"> </v>
      </c>
      <c r="CF226" s="8"/>
      <c r="CG226" s="9" t="str">
        <f t="shared" si="407"/>
        <v xml:space="preserve"> </v>
      </c>
      <c r="CH226" s="8"/>
      <c r="CI226" s="9" t="str">
        <f t="shared" si="408"/>
        <v xml:space="preserve"> </v>
      </c>
      <c r="CJ226" s="8"/>
      <c r="CK226" s="9" t="str">
        <f t="shared" si="409"/>
        <v xml:space="preserve"> </v>
      </c>
      <c r="CL226" s="8"/>
      <c r="CM226" s="9" t="str">
        <f t="shared" si="410"/>
        <v xml:space="preserve"> </v>
      </c>
      <c r="CN226" s="8"/>
      <c r="CO226" s="9" t="str">
        <f t="shared" si="411"/>
        <v xml:space="preserve"> </v>
      </c>
      <c r="CP226" s="8"/>
      <c r="CQ226" s="9" t="str">
        <f t="shared" si="412"/>
        <v xml:space="preserve"> </v>
      </c>
      <c r="CR226" s="2"/>
      <c r="CS226" s="9" t="str">
        <f t="shared" si="447"/>
        <v>F</v>
      </c>
      <c r="CT226" s="53">
        <f t="shared" si="448"/>
        <v>0</v>
      </c>
      <c r="CU226" s="147">
        <f t="shared" si="449"/>
        <v>0</v>
      </c>
      <c r="CV226" s="164" t="str">
        <f t="shared" si="450"/>
        <v xml:space="preserve">មិនចាត់ថ្នាក់ </v>
      </c>
      <c r="CW226" s="164" t="str">
        <f t="shared" si="451"/>
        <v xml:space="preserve"> មិនចាត់ថ្នាក់</v>
      </c>
      <c r="CX226" s="53" t="str">
        <f t="shared" si="474"/>
        <v xml:space="preserve"> </v>
      </c>
      <c r="CY226" s="51">
        <f>វត្តមាន!DF226</f>
        <v>0</v>
      </c>
      <c r="CZ226" s="51">
        <f>វត្តមាន!DG226</f>
        <v>0</v>
      </c>
      <c r="DA226" s="51">
        <f>វត្តមាន!DH226</f>
        <v>0</v>
      </c>
      <c r="DB226" s="51">
        <f>វត្តមាន!DI226</f>
        <v>0</v>
      </c>
      <c r="DC226" s="8"/>
      <c r="DD226" s="9" t="str">
        <f t="shared" si="413"/>
        <v xml:space="preserve"> </v>
      </c>
      <c r="DE226" s="8"/>
      <c r="DF226" s="9" t="str">
        <f t="shared" si="414"/>
        <v xml:space="preserve"> </v>
      </c>
      <c r="DG226" s="8"/>
      <c r="DH226" s="9" t="str">
        <f t="shared" si="415"/>
        <v xml:space="preserve"> </v>
      </c>
      <c r="DI226" s="8"/>
      <c r="DJ226" s="9" t="str">
        <f t="shared" si="416"/>
        <v xml:space="preserve"> </v>
      </c>
      <c r="DK226" s="8"/>
      <c r="DL226" s="9" t="str">
        <f t="shared" si="417"/>
        <v xml:space="preserve"> </v>
      </c>
      <c r="DM226" s="8"/>
      <c r="DN226" s="9" t="str">
        <f t="shared" si="418"/>
        <v xml:space="preserve"> </v>
      </c>
      <c r="DO226" s="8"/>
      <c r="DP226" s="9" t="str">
        <f t="shared" si="419"/>
        <v xml:space="preserve"> </v>
      </c>
      <c r="DQ226" s="8"/>
      <c r="DR226" s="9" t="str">
        <f t="shared" si="420"/>
        <v xml:space="preserve"> </v>
      </c>
      <c r="DS226" s="8"/>
      <c r="DT226" s="9" t="str">
        <f t="shared" si="421"/>
        <v xml:space="preserve"> </v>
      </c>
      <c r="DU226" s="8"/>
      <c r="DV226" s="9" t="str">
        <f t="shared" si="422"/>
        <v xml:space="preserve"> </v>
      </c>
      <c r="DW226" s="8"/>
      <c r="DX226" s="9" t="str">
        <f t="shared" si="423"/>
        <v xml:space="preserve"> </v>
      </c>
      <c r="DY226" s="2"/>
      <c r="DZ226" s="9" t="str">
        <f t="shared" si="452"/>
        <v>F</v>
      </c>
      <c r="EA226" s="53">
        <f t="shared" si="453"/>
        <v>0</v>
      </c>
      <c r="EB226" s="147">
        <f t="shared" si="454"/>
        <v>0</v>
      </c>
      <c r="EC226" s="164" t="str">
        <f t="shared" si="455"/>
        <v xml:space="preserve">មិនចាត់ថ្នាក់ </v>
      </c>
      <c r="ED226" s="164" t="str">
        <f t="shared" si="456"/>
        <v xml:space="preserve"> មិនចាត់ថ្នាក់</v>
      </c>
      <c r="EE226" s="53" t="str">
        <f t="shared" si="475"/>
        <v xml:space="preserve"> </v>
      </c>
      <c r="EF226" s="58">
        <f>វត្តមាន!EP226</f>
        <v>2</v>
      </c>
      <c r="EG226" s="58">
        <f>វត្តមាន!EQ226</f>
        <v>2</v>
      </c>
      <c r="EH226" s="58">
        <f>វត្តមាន!ER226</f>
        <v>2</v>
      </c>
      <c r="EI226" s="58">
        <f>វត្តមាន!ES226</f>
        <v>6</v>
      </c>
      <c r="EJ226" s="67"/>
      <c r="EK226" s="8"/>
      <c r="EL226" s="9" t="str">
        <f t="shared" si="424"/>
        <v xml:space="preserve"> </v>
      </c>
      <c r="EM226" s="9"/>
      <c r="EN226" s="8"/>
      <c r="EO226" s="9" t="str">
        <f t="shared" si="425"/>
        <v xml:space="preserve"> </v>
      </c>
      <c r="EP226" s="9"/>
      <c r="EQ226" s="8"/>
      <c r="ER226" s="9" t="str">
        <f t="shared" si="426"/>
        <v xml:space="preserve"> </v>
      </c>
      <c r="ES226" s="9"/>
      <c r="ET226" s="8"/>
      <c r="EU226" s="9" t="str">
        <f t="shared" si="427"/>
        <v xml:space="preserve"> </v>
      </c>
      <c r="EV226" s="9"/>
      <c r="EW226" s="8"/>
      <c r="EX226" s="9" t="str">
        <f t="shared" si="428"/>
        <v xml:space="preserve"> </v>
      </c>
      <c r="EY226" s="9"/>
      <c r="EZ226" s="8"/>
      <c r="FA226" s="9" t="str">
        <f t="shared" si="429"/>
        <v xml:space="preserve"> </v>
      </c>
      <c r="FB226" s="9"/>
      <c r="FC226" s="8"/>
      <c r="FD226" s="9" t="str">
        <f t="shared" si="430"/>
        <v xml:space="preserve"> </v>
      </c>
      <c r="FE226" s="9"/>
      <c r="FF226" s="8"/>
      <c r="FG226" s="9" t="str">
        <f t="shared" si="431"/>
        <v xml:space="preserve"> </v>
      </c>
      <c r="FH226" s="9"/>
      <c r="FI226" s="8"/>
      <c r="FJ226" s="9" t="str">
        <f t="shared" si="432"/>
        <v xml:space="preserve"> </v>
      </c>
      <c r="FK226" s="9"/>
      <c r="FL226" s="8"/>
      <c r="FM226" s="9" t="str">
        <f t="shared" si="433"/>
        <v xml:space="preserve"> </v>
      </c>
      <c r="FN226" s="9"/>
      <c r="FO226" s="8"/>
      <c r="FP226" s="9" t="str">
        <f t="shared" si="434"/>
        <v xml:space="preserve"> </v>
      </c>
      <c r="FQ226" s="9"/>
      <c r="FR226" s="2"/>
      <c r="FS226" s="9" t="str">
        <f t="shared" si="435"/>
        <v xml:space="preserve"> </v>
      </c>
      <c r="FT226" s="8">
        <f t="shared" si="436"/>
        <v>47</v>
      </c>
      <c r="FU226" s="53">
        <f t="shared" si="457"/>
        <v>0</v>
      </c>
      <c r="FV226" s="147">
        <f t="shared" si="458"/>
        <v>0</v>
      </c>
      <c r="FW226" s="164" t="str">
        <f t="shared" si="459"/>
        <v xml:space="preserve">មិនចាត់ថ្នាក់ </v>
      </c>
      <c r="FX226" s="164" t="str">
        <f t="shared" si="460"/>
        <v xml:space="preserve"> មិនចាត់ថ្នាក់</v>
      </c>
      <c r="FY226" s="53" t="str">
        <f t="shared" si="476"/>
        <v xml:space="preserve"> </v>
      </c>
      <c r="FZ226" s="58">
        <f>វត្តមាន!FZ226</f>
        <v>2</v>
      </c>
      <c r="GA226" s="58">
        <f>វត្តមាន!GA226</f>
        <v>2</v>
      </c>
      <c r="GB226" s="58">
        <f>វត្តមាន!GB226</f>
        <v>2</v>
      </c>
      <c r="GC226" s="58">
        <f>វត្តមាន!GC226</f>
        <v>6</v>
      </c>
      <c r="GD226" s="69">
        <f t="shared" si="461"/>
        <v>0</v>
      </c>
      <c r="GE226" s="69">
        <f t="shared" si="477"/>
        <v>0</v>
      </c>
      <c r="GF226" s="69">
        <f t="shared" si="478"/>
        <v>0</v>
      </c>
      <c r="GG226" s="164" t="str">
        <f t="shared" si="462"/>
        <v xml:space="preserve">មិនចាត់ថ្នាក់ </v>
      </c>
      <c r="GH226" s="164" t="str">
        <f t="shared" si="463"/>
        <v xml:space="preserve"> មិនចាត់ថ្នាក់</v>
      </c>
      <c r="GI226" s="53" t="str">
        <f t="shared" si="479"/>
        <v xml:space="preserve"> </v>
      </c>
      <c r="GJ226" s="2">
        <f t="shared" si="464"/>
        <v>4</v>
      </c>
      <c r="GK226" s="2">
        <f t="shared" si="465"/>
        <v>4</v>
      </c>
      <c r="GL226" s="2">
        <f t="shared" si="466"/>
        <v>4</v>
      </c>
      <c r="GM226" s="2">
        <f t="shared" si="467"/>
        <v>12</v>
      </c>
    </row>
    <row r="227" spans="1:195" hidden="1">
      <c r="A227" s="2"/>
      <c r="B227" s="2"/>
      <c r="C227" s="2">
        <f>ប្រវត្តិរូបសិស្ស!C227</f>
        <v>0</v>
      </c>
      <c r="D227" s="2">
        <f>ប្រវត្តិរូបសិស្ស!D227</f>
        <v>0</v>
      </c>
      <c r="E227" s="7">
        <f>ប្រវត្តិរូបសិស្ស!E227</f>
        <v>0</v>
      </c>
      <c r="F227" s="7">
        <f>ប្រវត្តិរូបសិស្ស!G227</f>
        <v>0</v>
      </c>
      <c r="G227" s="8"/>
      <c r="H227" s="9" t="str">
        <f t="shared" si="378"/>
        <v xml:space="preserve"> </v>
      </c>
      <c r="I227" s="8"/>
      <c r="J227" s="9" t="str">
        <f t="shared" si="379"/>
        <v xml:space="preserve"> </v>
      </c>
      <c r="K227" s="8"/>
      <c r="L227" s="9" t="str">
        <f t="shared" si="380"/>
        <v xml:space="preserve"> </v>
      </c>
      <c r="M227" s="8"/>
      <c r="N227" s="9" t="str">
        <f t="shared" si="381"/>
        <v xml:space="preserve"> </v>
      </c>
      <c r="O227" s="8"/>
      <c r="P227" s="9" t="str">
        <f t="shared" si="382"/>
        <v xml:space="preserve"> </v>
      </c>
      <c r="Q227" s="8"/>
      <c r="R227" s="9" t="str">
        <f t="shared" si="383"/>
        <v xml:space="preserve"> </v>
      </c>
      <c r="S227" s="8"/>
      <c r="T227" s="9" t="str">
        <f t="shared" si="384"/>
        <v xml:space="preserve"> </v>
      </c>
      <c r="U227" s="8"/>
      <c r="V227" s="9" t="str">
        <f t="shared" si="385"/>
        <v xml:space="preserve"> </v>
      </c>
      <c r="W227" s="8"/>
      <c r="X227" s="9" t="str">
        <f t="shared" si="386"/>
        <v xml:space="preserve"> </v>
      </c>
      <c r="Y227" s="9"/>
      <c r="Z227" s="8"/>
      <c r="AA227" s="9" t="str">
        <f t="shared" si="387"/>
        <v xml:space="preserve"> </v>
      </c>
      <c r="AB227" s="8"/>
      <c r="AC227" s="9" t="str">
        <f t="shared" si="388"/>
        <v xml:space="preserve"> </v>
      </c>
      <c r="AD227" s="2"/>
      <c r="AE227" s="9" t="str">
        <f t="shared" si="468"/>
        <v>F</v>
      </c>
      <c r="AF227" s="53">
        <f t="shared" si="439"/>
        <v>0</v>
      </c>
      <c r="AG227" s="147">
        <f t="shared" si="469"/>
        <v>0</v>
      </c>
      <c r="AH227" s="164" t="str">
        <f t="shared" si="470"/>
        <v xml:space="preserve">មិនចាត់ថ្នាក់ </v>
      </c>
      <c r="AI227" s="164" t="str">
        <f t="shared" si="471"/>
        <v xml:space="preserve"> មិនចាត់ថ្នាក់</v>
      </c>
      <c r="AJ227" s="53" t="str">
        <f t="shared" si="472"/>
        <v xml:space="preserve"> </v>
      </c>
      <c r="AK227" s="53">
        <f>វត្តមាន!BV227</f>
        <v>0</v>
      </c>
      <c r="AL227" s="53">
        <f>វត្តមាន!BW227</f>
        <v>0</v>
      </c>
      <c r="AM227" s="53">
        <f>វត្តមាន!BX227</f>
        <v>0</v>
      </c>
      <c r="AN227" s="53">
        <f>វត្តមាន!BY227</f>
        <v>0</v>
      </c>
      <c r="AO227" s="8"/>
      <c r="AP227" s="9" t="str">
        <f t="shared" si="391"/>
        <v xml:space="preserve"> </v>
      </c>
      <c r="AQ227" s="8"/>
      <c r="AR227" s="9" t="str">
        <f t="shared" si="392"/>
        <v xml:space="preserve"> </v>
      </c>
      <c r="AS227" s="8"/>
      <c r="AT227" s="9" t="str">
        <f t="shared" si="393"/>
        <v xml:space="preserve"> </v>
      </c>
      <c r="AU227" s="8"/>
      <c r="AV227" s="9" t="str">
        <f t="shared" si="394"/>
        <v xml:space="preserve"> </v>
      </c>
      <c r="AW227" s="8"/>
      <c r="AX227" s="9" t="str">
        <f t="shared" si="395"/>
        <v xml:space="preserve"> </v>
      </c>
      <c r="AY227" s="8"/>
      <c r="AZ227" s="9" t="str">
        <f t="shared" si="396"/>
        <v xml:space="preserve"> </v>
      </c>
      <c r="BA227" s="8"/>
      <c r="BB227" s="9" t="str">
        <f t="shared" si="397"/>
        <v xml:space="preserve"> </v>
      </c>
      <c r="BC227" s="8"/>
      <c r="BD227" s="9" t="str">
        <f t="shared" si="398"/>
        <v xml:space="preserve"> </v>
      </c>
      <c r="BE227" s="8"/>
      <c r="BF227" s="9" t="str">
        <f t="shared" si="399"/>
        <v xml:space="preserve"> </v>
      </c>
      <c r="BG227" s="8"/>
      <c r="BH227" s="9" t="str">
        <f t="shared" si="400"/>
        <v xml:space="preserve"> </v>
      </c>
      <c r="BI227" s="8"/>
      <c r="BJ227" s="9" t="str">
        <f t="shared" si="401"/>
        <v xml:space="preserve"> </v>
      </c>
      <c r="BK227" s="2"/>
      <c r="BL227" s="9" t="str">
        <f t="shared" si="442"/>
        <v>F</v>
      </c>
      <c r="BM227" s="53">
        <f t="shared" si="443"/>
        <v>0</v>
      </c>
      <c r="BN227" s="147">
        <f t="shared" si="444"/>
        <v>0</v>
      </c>
      <c r="BO227" s="164" t="str">
        <f t="shared" si="445"/>
        <v xml:space="preserve">មិនចាត់ថ្នាក់ </v>
      </c>
      <c r="BP227" s="164" t="str">
        <f t="shared" si="446"/>
        <v xml:space="preserve"> មិនចាត់ថ្នាក់</v>
      </c>
      <c r="BQ227" s="53" t="str">
        <f t="shared" si="473"/>
        <v xml:space="preserve"> </v>
      </c>
      <c r="BR227" s="51">
        <f>វត្តមាន!BV227</f>
        <v>0</v>
      </c>
      <c r="BS227" s="51">
        <f>វត្តមាន!BW227</f>
        <v>0</v>
      </c>
      <c r="BT227" s="51">
        <f>វត្តមាន!BX227</f>
        <v>0</v>
      </c>
      <c r="BU227" s="51">
        <f>វត្តមាន!BY227</f>
        <v>0</v>
      </c>
      <c r="BV227" s="8"/>
      <c r="BW227" s="9" t="str">
        <f t="shared" si="402"/>
        <v xml:space="preserve"> </v>
      </c>
      <c r="BX227" s="8"/>
      <c r="BY227" s="9" t="str">
        <f t="shared" si="403"/>
        <v xml:space="preserve"> </v>
      </c>
      <c r="BZ227" s="8"/>
      <c r="CA227" s="9" t="str">
        <f t="shared" si="404"/>
        <v xml:space="preserve"> </v>
      </c>
      <c r="CB227" s="8"/>
      <c r="CC227" s="9" t="str">
        <f t="shared" si="405"/>
        <v xml:space="preserve"> </v>
      </c>
      <c r="CD227" s="8"/>
      <c r="CE227" s="9" t="str">
        <f t="shared" si="406"/>
        <v xml:space="preserve"> </v>
      </c>
      <c r="CF227" s="8"/>
      <c r="CG227" s="9" t="str">
        <f t="shared" si="407"/>
        <v xml:space="preserve"> </v>
      </c>
      <c r="CH227" s="8"/>
      <c r="CI227" s="9" t="str">
        <f t="shared" si="408"/>
        <v xml:space="preserve"> </v>
      </c>
      <c r="CJ227" s="8"/>
      <c r="CK227" s="9" t="str">
        <f t="shared" si="409"/>
        <v xml:space="preserve"> </v>
      </c>
      <c r="CL227" s="8"/>
      <c r="CM227" s="9" t="str">
        <f t="shared" si="410"/>
        <v xml:space="preserve"> </v>
      </c>
      <c r="CN227" s="8"/>
      <c r="CO227" s="9" t="str">
        <f t="shared" si="411"/>
        <v xml:space="preserve"> </v>
      </c>
      <c r="CP227" s="8"/>
      <c r="CQ227" s="9" t="str">
        <f t="shared" si="412"/>
        <v xml:space="preserve"> </v>
      </c>
      <c r="CR227" s="2"/>
      <c r="CS227" s="9" t="str">
        <f t="shared" si="447"/>
        <v>F</v>
      </c>
      <c r="CT227" s="53">
        <f t="shared" si="448"/>
        <v>0</v>
      </c>
      <c r="CU227" s="147">
        <f t="shared" si="449"/>
        <v>0</v>
      </c>
      <c r="CV227" s="164" t="str">
        <f t="shared" si="450"/>
        <v xml:space="preserve">មិនចាត់ថ្នាក់ </v>
      </c>
      <c r="CW227" s="164" t="str">
        <f t="shared" si="451"/>
        <v xml:space="preserve"> មិនចាត់ថ្នាក់</v>
      </c>
      <c r="CX227" s="53" t="str">
        <f t="shared" si="474"/>
        <v xml:space="preserve"> </v>
      </c>
      <c r="CY227" s="51">
        <f>វត្តមាន!DF227</f>
        <v>0</v>
      </c>
      <c r="CZ227" s="51">
        <f>វត្តមាន!DG227</f>
        <v>0</v>
      </c>
      <c r="DA227" s="51">
        <f>វត្តមាន!DH227</f>
        <v>0</v>
      </c>
      <c r="DB227" s="51">
        <f>វត្តមាន!DI227</f>
        <v>0</v>
      </c>
      <c r="DC227" s="8"/>
      <c r="DD227" s="9" t="str">
        <f t="shared" si="413"/>
        <v xml:space="preserve"> </v>
      </c>
      <c r="DE227" s="8"/>
      <c r="DF227" s="9" t="str">
        <f t="shared" si="414"/>
        <v xml:space="preserve"> </v>
      </c>
      <c r="DG227" s="8"/>
      <c r="DH227" s="9" t="str">
        <f t="shared" si="415"/>
        <v xml:space="preserve"> </v>
      </c>
      <c r="DI227" s="8"/>
      <c r="DJ227" s="9" t="str">
        <f t="shared" si="416"/>
        <v xml:space="preserve"> </v>
      </c>
      <c r="DK227" s="8"/>
      <c r="DL227" s="9" t="str">
        <f t="shared" si="417"/>
        <v xml:space="preserve"> </v>
      </c>
      <c r="DM227" s="8"/>
      <c r="DN227" s="9" t="str">
        <f t="shared" si="418"/>
        <v xml:space="preserve"> </v>
      </c>
      <c r="DO227" s="8"/>
      <c r="DP227" s="9" t="str">
        <f t="shared" si="419"/>
        <v xml:space="preserve"> </v>
      </c>
      <c r="DQ227" s="8"/>
      <c r="DR227" s="9" t="str">
        <f t="shared" si="420"/>
        <v xml:space="preserve"> </v>
      </c>
      <c r="DS227" s="8"/>
      <c r="DT227" s="9" t="str">
        <f t="shared" si="421"/>
        <v xml:space="preserve"> </v>
      </c>
      <c r="DU227" s="8"/>
      <c r="DV227" s="9" t="str">
        <f t="shared" si="422"/>
        <v xml:space="preserve"> </v>
      </c>
      <c r="DW227" s="8"/>
      <c r="DX227" s="9" t="str">
        <f t="shared" si="423"/>
        <v xml:space="preserve"> </v>
      </c>
      <c r="DY227" s="2"/>
      <c r="DZ227" s="9" t="str">
        <f t="shared" si="452"/>
        <v>F</v>
      </c>
      <c r="EA227" s="53">
        <f t="shared" si="453"/>
        <v>0</v>
      </c>
      <c r="EB227" s="147">
        <f t="shared" si="454"/>
        <v>0</v>
      </c>
      <c r="EC227" s="164" t="str">
        <f t="shared" si="455"/>
        <v xml:space="preserve">មិនចាត់ថ្នាក់ </v>
      </c>
      <c r="ED227" s="164" t="str">
        <f t="shared" si="456"/>
        <v xml:space="preserve"> មិនចាត់ថ្នាក់</v>
      </c>
      <c r="EE227" s="53" t="str">
        <f t="shared" si="475"/>
        <v xml:space="preserve"> </v>
      </c>
      <c r="EF227" s="58">
        <f>វត្តមាន!EP227</f>
        <v>2</v>
      </c>
      <c r="EG227" s="58">
        <f>វត្តមាន!EQ227</f>
        <v>2</v>
      </c>
      <c r="EH227" s="58">
        <f>វត្តមាន!ER227</f>
        <v>2</v>
      </c>
      <c r="EI227" s="58">
        <f>វត្តមាន!ES227</f>
        <v>6</v>
      </c>
      <c r="EJ227" s="67"/>
      <c r="EK227" s="8"/>
      <c r="EL227" s="9" t="str">
        <f t="shared" si="424"/>
        <v xml:space="preserve"> </v>
      </c>
      <c r="EM227" s="9"/>
      <c r="EN227" s="8"/>
      <c r="EO227" s="9" t="str">
        <f t="shared" si="425"/>
        <v xml:space="preserve"> </v>
      </c>
      <c r="EP227" s="9"/>
      <c r="EQ227" s="8"/>
      <c r="ER227" s="9" t="str">
        <f t="shared" si="426"/>
        <v xml:space="preserve"> </v>
      </c>
      <c r="ES227" s="9"/>
      <c r="ET227" s="8"/>
      <c r="EU227" s="9" t="str">
        <f t="shared" si="427"/>
        <v xml:space="preserve"> </v>
      </c>
      <c r="EV227" s="9"/>
      <c r="EW227" s="8"/>
      <c r="EX227" s="9" t="str">
        <f t="shared" si="428"/>
        <v xml:space="preserve"> </v>
      </c>
      <c r="EY227" s="9"/>
      <c r="EZ227" s="8"/>
      <c r="FA227" s="9" t="str">
        <f t="shared" si="429"/>
        <v xml:space="preserve"> </v>
      </c>
      <c r="FB227" s="9"/>
      <c r="FC227" s="8"/>
      <c r="FD227" s="9" t="str">
        <f t="shared" si="430"/>
        <v xml:space="preserve"> </v>
      </c>
      <c r="FE227" s="9"/>
      <c r="FF227" s="8"/>
      <c r="FG227" s="9" t="str">
        <f t="shared" si="431"/>
        <v xml:space="preserve"> </v>
      </c>
      <c r="FH227" s="9"/>
      <c r="FI227" s="8"/>
      <c r="FJ227" s="9" t="str">
        <f t="shared" si="432"/>
        <v xml:space="preserve"> </v>
      </c>
      <c r="FK227" s="9"/>
      <c r="FL227" s="8"/>
      <c r="FM227" s="9" t="str">
        <f t="shared" si="433"/>
        <v xml:space="preserve"> </v>
      </c>
      <c r="FN227" s="9"/>
      <c r="FO227" s="8"/>
      <c r="FP227" s="9" t="str">
        <f t="shared" si="434"/>
        <v xml:space="preserve"> </v>
      </c>
      <c r="FQ227" s="9"/>
      <c r="FR227" s="2"/>
      <c r="FS227" s="9" t="str">
        <f t="shared" si="435"/>
        <v xml:space="preserve"> </v>
      </c>
      <c r="FT227" s="8">
        <f t="shared" si="436"/>
        <v>47</v>
      </c>
      <c r="FU227" s="53">
        <f t="shared" si="457"/>
        <v>0</v>
      </c>
      <c r="FV227" s="147">
        <f t="shared" si="458"/>
        <v>0</v>
      </c>
      <c r="FW227" s="164" t="str">
        <f t="shared" si="459"/>
        <v xml:space="preserve">មិនចាត់ថ្នាក់ </v>
      </c>
      <c r="FX227" s="164" t="str">
        <f t="shared" si="460"/>
        <v xml:space="preserve"> មិនចាត់ថ្នាក់</v>
      </c>
      <c r="FY227" s="53" t="str">
        <f t="shared" si="476"/>
        <v xml:space="preserve"> </v>
      </c>
      <c r="FZ227" s="58">
        <f>វត្តមាន!FZ227</f>
        <v>2</v>
      </c>
      <c r="GA227" s="58">
        <f>វត្តមាន!GA227</f>
        <v>2</v>
      </c>
      <c r="GB227" s="58">
        <f>វត្តមាន!GB227</f>
        <v>2</v>
      </c>
      <c r="GC227" s="58">
        <f>វត្តមាន!GC227</f>
        <v>6</v>
      </c>
      <c r="GD227" s="69">
        <f t="shared" si="461"/>
        <v>0</v>
      </c>
      <c r="GE227" s="69">
        <f t="shared" si="477"/>
        <v>0</v>
      </c>
      <c r="GF227" s="69">
        <f t="shared" si="478"/>
        <v>0</v>
      </c>
      <c r="GG227" s="164" t="str">
        <f t="shared" si="462"/>
        <v xml:space="preserve">មិនចាត់ថ្នាក់ </v>
      </c>
      <c r="GH227" s="164" t="str">
        <f t="shared" si="463"/>
        <v xml:space="preserve"> មិនចាត់ថ្នាក់</v>
      </c>
      <c r="GI227" s="53" t="str">
        <f t="shared" si="479"/>
        <v xml:space="preserve"> </v>
      </c>
      <c r="GJ227" s="2">
        <f t="shared" si="464"/>
        <v>4</v>
      </c>
      <c r="GK227" s="2">
        <f t="shared" si="465"/>
        <v>4</v>
      </c>
      <c r="GL227" s="2">
        <f t="shared" si="466"/>
        <v>4</v>
      </c>
      <c r="GM227" s="2">
        <f t="shared" si="467"/>
        <v>12</v>
      </c>
    </row>
    <row r="228" spans="1:195" hidden="1">
      <c r="A228" s="2"/>
      <c r="B228" s="2"/>
      <c r="C228" s="2">
        <f>ប្រវត្តិរូបសិស្ស!C228</f>
        <v>0</v>
      </c>
      <c r="D228" s="2">
        <f>ប្រវត្តិរូបសិស្ស!D228</f>
        <v>0</v>
      </c>
      <c r="E228" s="7">
        <f>ប្រវត្តិរូបសិស្ស!E228</f>
        <v>0</v>
      </c>
      <c r="F228" s="7">
        <f>ប្រវត្តិរូបសិស្ស!G228</f>
        <v>0</v>
      </c>
      <c r="G228" s="8"/>
      <c r="H228" s="9" t="str">
        <f t="shared" si="378"/>
        <v xml:space="preserve"> </v>
      </c>
      <c r="I228" s="8"/>
      <c r="J228" s="9" t="str">
        <f t="shared" si="379"/>
        <v xml:space="preserve"> </v>
      </c>
      <c r="K228" s="8"/>
      <c r="L228" s="9" t="str">
        <f t="shared" si="380"/>
        <v xml:space="preserve"> </v>
      </c>
      <c r="M228" s="8"/>
      <c r="N228" s="9" t="str">
        <f t="shared" si="381"/>
        <v xml:space="preserve"> </v>
      </c>
      <c r="O228" s="8"/>
      <c r="P228" s="9" t="str">
        <f t="shared" si="382"/>
        <v xml:space="preserve"> </v>
      </c>
      <c r="Q228" s="8"/>
      <c r="R228" s="9" t="str">
        <f t="shared" si="383"/>
        <v xml:space="preserve"> </v>
      </c>
      <c r="S228" s="8"/>
      <c r="T228" s="9" t="str">
        <f t="shared" si="384"/>
        <v xml:space="preserve"> </v>
      </c>
      <c r="U228" s="8"/>
      <c r="V228" s="9" t="str">
        <f t="shared" si="385"/>
        <v xml:space="preserve"> </v>
      </c>
      <c r="W228" s="8"/>
      <c r="X228" s="9" t="str">
        <f t="shared" si="386"/>
        <v xml:space="preserve"> </v>
      </c>
      <c r="Y228" s="9"/>
      <c r="Z228" s="8"/>
      <c r="AA228" s="9" t="str">
        <f t="shared" si="387"/>
        <v xml:space="preserve"> </v>
      </c>
      <c r="AB228" s="8"/>
      <c r="AC228" s="9" t="str">
        <f t="shared" si="388"/>
        <v xml:space="preserve"> </v>
      </c>
      <c r="AD228" s="2"/>
      <c r="AE228" s="9" t="str">
        <f t="shared" si="468"/>
        <v>F</v>
      </c>
      <c r="AF228" s="53">
        <f t="shared" si="439"/>
        <v>0</v>
      </c>
      <c r="AG228" s="147">
        <f t="shared" si="469"/>
        <v>0</v>
      </c>
      <c r="AH228" s="164" t="str">
        <f t="shared" si="470"/>
        <v xml:space="preserve">មិនចាត់ថ្នាក់ </v>
      </c>
      <c r="AI228" s="164" t="str">
        <f t="shared" si="471"/>
        <v xml:space="preserve"> មិនចាត់ថ្នាក់</v>
      </c>
      <c r="AJ228" s="53" t="str">
        <f t="shared" si="472"/>
        <v xml:space="preserve"> </v>
      </c>
      <c r="AK228" s="53">
        <f>វត្តមាន!BV228</f>
        <v>0</v>
      </c>
      <c r="AL228" s="53">
        <f>វត្តមាន!BW228</f>
        <v>0</v>
      </c>
      <c r="AM228" s="53">
        <f>វត្តមាន!BX228</f>
        <v>0</v>
      </c>
      <c r="AN228" s="53">
        <f>វត្តមាន!BY228</f>
        <v>0</v>
      </c>
      <c r="AO228" s="8"/>
      <c r="AP228" s="9" t="str">
        <f t="shared" si="391"/>
        <v xml:space="preserve"> </v>
      </c>
      <c r="AQ228" s="8"/>
      <c r="AR228" s="9" t="str">
        <f t="shared" si="392"/>
        <v xml:space="preserve"> </v>
      </c>
      <c r="AS228" s="8"/>
      <c r="AT228" s="9" t="str">
        <f t="shared" si="393"/>
        <v xml:space="preserve"> </v>
      </c>
      <c r="AU228" s="8"/>
      <c r="AV228" s="9" t="str">
        <f t="shared" si="394"/>
        <v xml:space="preserve"> </v>
      </c>
      <c r="AW228" s="8"/>
      <c r="AX228" s="9" t="str">
        <f t="shared" si="395"/>
        <v xml:space="preserve"> </v>
      </c>
      <c r="AY228" s="8"/>
      <c r="AZ228" s="9" t="str">
        <f t="shared" si="396"/>
        <v xml:space="preserve"> </v>
      </c>
      <c r="BA228" s="8"/>
      <c r="BB228" s="9" t="str">
        <f t="shared" si="397"/>
        <v xml:space="preserve"> </v>
      </c>
      <c r="BC228" s="8"/>
      <c r="BD228" s="9" t="str">
        <f t="shared" si="398"/>
        <v xml:space="preserve"> </v>
      </c>
      <c r="BE228" s="8"/>
      <c r="BF228" s="9" t="str">
        <f t="shared" si="399"/>
        <v xml:space="preserve"> </v>
      </c>
      <c r="BG228" s="8"/>
      <c r="BH228" s="9" t="str">
        <f t="shared" si="400"/>
        <v xml:space="preserve"> </v>
      </c>
      <c r="BI228" s="8"/>
      <c r="BJ228" s="9" t="str">
        <f t="shared" si="401"/>
        <v xml:space="preserve"> </v>
      </c>
      <c r="BK228" s="2"/>
      <c r="BL228" s="9" t="str">
        <f t="shared" si="442"/>
        <v>F</v>
      </c>
      <c r="BM228" s="53">
        <f t="shared" si="443"/>
        <v>0</v>
      </c>
      <c r="BN228" s="147">
        <f t="shared" si="444"/>
        <v>0</v>
      </c>
      <c r="BO228" s="164" t="str">
        <f t="shared" si="445"/>
        <v xml:space="preserve">មិនចាត់ថ្នាក់ </v>
      </c>
      <c r="BP228" s="164" t="str">
        <f t="shared" si="446"/>
        <v xml:space="preserve"> មិនចាត់ថ្នាក់</v>
      </c>
      <c r="BQ228" s="53" t="str">
        <f t="shared" si="473"/>
        <v xml:space="preserve"> </v>
      </c>
      <c r="BR228" s="51">
        <f>វត្តមាន!BV228</f>
        <v>0</v>
      </c>
      <c r="BS228" s="51">
        <f>វត្តមាន!BW228</f>
        <v>0</v>
      </c>
      <c r="BT228" s="51">
        <f>វត្តមាន!BX228</f>
        <v>0</v>
      </c>
      <c r="BU228" s="51">
        <f>វត្តមាន!BY228</f>
        <v>0</v>
      </c>
      <c r="BV228" s="8"/>
      <c r="BW228" s="9" t="str">
        <f t="shared" si="402"/>
        <v xml:space="preserve"> </v>
      </c>
      <c r="BX228" s="8"/>
      <c r="BY228" s="9" t="str">
        <f t="shared" si="403"/>
        <v xml:space="preserve"> </v>
      </c>
      <c r="BZ228" s="8"/>
      <c r="CA228" s="9" t="str">
        <f t="shared" si="404"/>
        <v xml:space="preserve"> </v>
      </c>
      <c r="CB228" s="8"/>
      <c r="CC228" s="9" t="str">
        <f t="shared" si="405"/>
        <v xml:space="preserve"> </v>
      </c>
      <c r="CD228" s="8"/>
      <c r="CE228" s="9" t="str">
        <f t="shared" si="406"/>
        <v xml:space="preserve"> </v>
      </c>
      <c r="CF228" s="8"/>
      <c r="CG228" s="9" t="str">
        <f t="shared" si="407"/>
        <v xml:space="preserve"> </v>
      </c>
      <c r="CH228" s="8"/>
      <c r="CI228" s="9" t="str">
        <f t="shared" si="408"/>
        <v xml:space="preserve"> </v>
      </c>
      <c r="CJ228" s="8"/>
      <c r="CK228" s="9" t="str">
        <f t="shared" si="409"/>
        <v xml:space="preserve"> </v>
      </c>
      <c r="CL228" s="8"/>
      <c r="CM228" s="9" t="str">
        <f t="shared" si="410"/>
        <v xml:space="preserve"> </v>
      </c>
      <c r="CN228" s="8"/>
      <c r="CO228" s="9" t="str">
        <f t="shared" si="411"/>
        <v xml:space="preserve"> </v>
      </c>
      <c r="CP228" s="8"/>
      <c r="CQ228" s="9" t="str">
        <f t="shared" si="412"/>
        <v xml:space="preserve"> </v>
      </c>
      <c r="CR228" s="2"/>
      <c r="CS228" s="9" t="str">
        <f t="shared" si="447"/>
        <v>F</v>
      </c>
      <c r="CT228" s="53">
        <f t="shared" si="448"/>
        <v>0</v>
      </c>
      <c r="CU228" s="147">
        <f t="shared" si="449"/>
        <v>0</v>
      </c>
      <c r="CV228" s="164" t="str">
        <f t="shared" si="450"/>
        <v xml:space="preserve">មិនចាត់ថ្នាក់ </v>
      </c>
      <c r="CW228" s="164" t="str">
        <f t="shared" si="451"/>
        <v xml:space="preserve"> មិនចាត់ថ្នាក់</v>
      </c>
      <c r="CX228" s="53" t="str">
        <f t="shared" si="474"/>
        <v xml:space="preserve"> </v>
      </c>
      <c r="CY228" s="51">
        <f>វត្តមាន!DF228</f>
        <v>0</v>
      </c>
      <c r="CZ228" s="51">
        <f>វត្តមាន!DG228</f>
        <v>0</v>
      </c>
      <c r="DA228" s="51">
        <f>វត្តមាន!DH228</f>
        <v>0</v>
      </c>
      <c r="DB228" s="51">
        <f>វត្តមាន!DI228</f>
        <v>0</v>
      </c>
      <c r="DC228" s="8"/>
      <c r="DD228" s="9" t="str">
        <f t="shared" si="413"/>
        <v xml:space="preserve"> </v>
      </c>
      <c r="DE228" s="8"/>
      <c r="DF228" s="9" t="str">
        <f t="shared" si="414"/>
        <v xml:space="preserve"> </v>
      </c>
      <c r="DG228" s="8"/>
      <c r="DH228" s="9" t="str">
        <f t="shared" si="415"/>
        <v xml:space="preserve"> </v>
      </c>
      <c r="DI228" s="8"/>
      <c r="DJ228" s="9" t="str">
        <f t="shared" si="416"/>
        <v xml:space="preserve"> </v>
      </c>
      <c r="DK228" s="8"/>
      <c r="DL228" s="9" t="str">
        <f t="shared" si="417"/>
        <v xml:space="preserve"> </v>
      </c>
      <c r="DM228" s="8"/>
      <c r="DN228" s="9" t="str">
        <f t="shared" si="418"/>
        <v xml:space="preserve"> </v>
      </c>
      <c r="DO228" s="8"/>
      <c r="DP228" s="9" t="str">
        <f t="shared" si="419"/>
        <v xml:space="preserve"> </v>
      </c>
      <c r="DQ228" s="8"/>
      <c r="DR228" s="9" t="str">
        <f t="shared" si="420"/>
        <v xml:space="preserve"> </v>
      </c>
      <c r="DS228" s="8"/>
      <c r="DT228" s="9" t="str">
        <f t="shared" si="421"/>
        <v xml:space="preserve"> </v>
      </c>
      <c r="DU228" s="8"/>
      <c r="DV228" s="9" t="str">
        <f t="shared" si="422"/>
        <v xml:space="preserve"> </v>
      </c>
      <c r="DW228" s="8"/>
      <c r="DX228" s="9" t="str">
        <f t="shared" si="423"/>
        <v xml:space="preserve"> </v>
      </c>
      <c r="DY228" s="2"/>
      <c r="DZ228" s="9" t="str">
        <f t="shared" si="452"/>
        <v>F</v>
      </c>
      <c r="EA228" s="53">
        <f t="shared" si="453"/>
        <v>0</v>
      </c>
      <c r="EB228" s="147">
        <f t="shared" si="454"/>
        <v>0</v>
      </c>
      <c r="EC228" s="164" t="str">
        <f t="shared" si="455"/>
        <v xml:space="preserve">មិនចាត់ថ្នាក់ </v>
      </c>
      <c r="ED228" s="164" t="str">
        <f t="shared" si="456"/>
        <v xml:space="preserve"> មិនចាត់ថ្នាក់</v>
      </c>
      <c r="EE228" s="53" t="str">
        <f t="shared" si="475"/>
        <v xml:space="preserve"> </v>
      </c>
      <c r="EF228" s="58">
        <f>វត្តមាន!EP228</f>
        <v>2</v>
      </c>
      <c r="EG228" s="58">
        <f>វត្តមាន!EQ228</f>
        <v>2</v>
      </c>
      <c r="EH228" s="58">
        <f>វត្តមាន!ER228</f>
        <v>2</v>
      </c>
      <c r="EI228" s="58">
        <f>វត្តមាន!ES228</f>
        <v>6</v>
      </c>
      <c r="EJ228" s="67"/>
      <c r="EK228" s="8"/>
      <c r="EL228" s="9" t="str">
        <f t="shared" si="424"/>
        <v xml:space="preserve"> </v>
      </c>
      <c r="EM228" s="9"/>
      <c r="EN228" s="8"/>
      <c r="EO228" s="9" t="str">
        <f t="shared" si="425"/>
        <v xml:space="preserve"> </v>
      </c>
      <c r="EP228" s="9"/>
      <c r="EQ228" s="8"/>
      <c r="ER228" s="9" t="str">
        <f t="shared" si="426"/>
        <v xml:space="preserve"> </v>
      </c>
      <c r="ES228" s="9"/>
      <c r="ET228" s="8"/>
      <c r="EU228" s="9" t="str">
        <f t="shared" si="427"/>
        <v xml:space="preserve"> </v>
      </c>
      <c r="EV228" s="9"/>
      <c r="EW228" s="8"/>
      <c r="EX228" s="9" t="str">
        <f t="shared" si="428"/>
        <v xml:space="preserve"> </v>
      </c>
      <c r="EY228" s="9"/>
      <c r="EZ228" s="8"/>
      <c r="FA228" s="9" t="str">
        <f t="shared" si="429"/>
        <v xml:space="preserve"> </v>
      </c>
      <c r="FB228" s="9"/>
      <c r="FC228" s="8"/>
      <c r="FD228" s="9" t="str">
        <f t="shared" si="430"/>
        <v xml:space="preserve"> </v>
      </c>
      <c r="FE228" s="9"/>
      <c r="FF228" s="8"/>
      <c r="FG228" s="9" t="str">
        <f t="shared" si="431"/>
        <v xml:space="preserve"> </v>
      </c>
      <c r="FH228" s="9"/>
      <c r="FI228" s="8"/>
      <c r="FJ228" s="9" t="str">
        <f t="shared" si="432"/>
        <v xml:space="preserve"> </v>
      </c>
      <c r="FK228" s="9"/>
      <c r="FL228" s="8"/>
      <c r="FM228" s="9" t="str">
        <f t="shared" si="433"/>
        <v xml:space="preserve"> </v>
      </c>
      <c r="FN228" s="9"/>
      <c r="FO228" s="8"/>
      <c r="FP228" s="9" t="str">
        <f t="shared" si="434"/>
        <v xml:space="preserve"> </v>
      </c>
      <c r="FQ228" s="9"/>
      <c r="FR228" s="2"/>
      <c r="FS228" s="9" t="str">
        <f t="shared" si="435"/>
        <v xml:space="preserve"> </v>
      </c>
      <c r="FT228" s="8">
        <f t="shared" si="436"/>
        <v>47</v>
      </c>
      <c r="FU228" s="53">
        <f t="shared" si="457"/>
        <v>0</v>
      </c>
      <c r="FV228" s="147">
        <f t="shared" si="458"/>
        <v>0</v>
      </c>
      <c r="FW228" s="164" t="str">
        <f t="shared" si="459"/>
        <v xml:space="preserve">មិនចាត់ថ្នាក់ </v>
      </c>
      <c r="FX228" s="164" t="str">
        <f t="shared" si="460"/>
        <v xml:space="preserve"> មិនចាត់ថ្នាក់</v>
      </c>
      <c r="FY228" s="53" t="str">
        <f t="shared" si="476"/>
        <v xml:space="preserve"> </v>
      </c>
      <c r="FZ228" s="58">
        <f>វត្តមាន!FZ228</f>
        <v>2</v>
      </c>
      <c r="GA228" s="58">
        <f>វត្តមាន!GA228</f>
        <v>2</v>
      </c>
      <c r="GB228" s="58">
        <f>វត្តមាន!GB228</f>
        <v>2</v>
      </c>
      <c r="GC228" s="58">
        <f>វត្តមាន!GC228</f>
        <v>6</v>
      </c>
      <c r="GD228" s="69">
        <f t="shared" si="461"/>
        <v>0</v>
      </c>
      <c r="GE228" s="69">
        <f t="shared" si="477"/>
        <v>0</v>
      </c>
      <c r="GF228" s="69">
        <f t="shared" si="478"/>
        <v>0</v>
      </c>
      <c r="GG228" s="164" t="str">
        <f t="shared" si="462"/>
        <v xml:space="preserve">មិនចាត់ថ្នាក់ </v>
      </c>
      <c r="GH228" s="164" t="str">
        <f t="shared" si="463"/>
        <v xml:space="preserve"> មិនចាត់ថ្នាក់</v>
      </c>
      <c r="GI228" s="53" t="str">
        <f t="shared" si="479"/>
        <v xml:space="preserve"> </v>
      </c>
      <c r="GJ228" s="2">
        <f t="shared" si="464"/>
        <v>4</v>
      </c>
      <c r="GK228" s="2">
        <f t="shared" si="465"/>
        <v>4</v>
      </c>
      <c r="GL228" s="2">
        <f t="shared" si="466"/>
        <v>4</v>
      </c>
      <c r="GM228" s="2">
        <f t="shared" si="467"/>
        <v>12</v>
      </c>
    </row>
    <row r="229" spans="1:195" hidden="1">
      <c r="A229" s="2"/>
      <c r="B229" s="2"/>
      <c r="C229" s="2">
        <f>ប្រវត្តិរូបសិស្ស!C229</f>
        <v>0</v>
      </c>
      <c r="D229" s="2">
        <f>ប្រវត្តិរូបសិស្ស!D229</f>
        <v>0</v>
      </c>
      <c r="E229" s="7">
        <f>ប្រវត្តិរូបសិស្ស!E229</f>
        <v>0</v>
      </c>
      <c r="F229" s="7">
        <f>ប្រវត្តិរូបសិស្ស!G229</f>
        <v>0</v>
      </c>
      <c r="G229" s="8"/>
      <c r="H229" s="9" t="str">
        <f t="shared" si="378"/>
        <v xml:space="preserve"> </v>
      </c>
      <c r="I229" s="8"/>
      <c r="J229" s="9" t="str">
        <f t="shared" si="379"/>
        <v xml:space="preserve"> </v>
      </c>
      <c r="K229" s="8"/>
      <c r="L229" s="9" t="str">
        <f t="shared" si="380"/>
        <v xml:space="preserve"> </v>
      </c>
      <c r="M229" s="8"/>
      <c r="N229" s="9" t="str">
        <f t="shared" si="381"/>
        <v xml:space="preserve"> </v>
      </c>
      <c r="O229" s="8"/>
      <c r="P229" s="9" t="str">
        <f t="shared" si="382"/>
        <v xml:space="preserve"> </v>
      </c>
      <c r="Q229" s="8"/>
      <c r="R229" s="9" t="str">
        <f t="shared" si="383"/>
        <v xml:space="preserve"> </v>
      </c>
      <c r="S229" s="8"/>
      <c r="T229" s="9" t="str">
        <f t="shared" si="384"/>
        <v xml:space="preserve"> </v>
      </c>
      <c r="U229" s="8"/>
      <c r="V229" s="9" t="str">
        <f t="shared" si="385"/>
        <v xml:space="preserve"> </v>
      </c>
      <c r="W229" s="8"/>
      <c r="X229" s="9" t="str">
        <f t="shared" si="386"/>
        <v xml:space="preserve"> </v>
      </c>
      <c r="Y229" s="9"/>
      <c r="Z229" s="8"/>
      <c r="AA229" s="9" t="str">
        <f t="shared" si="387"/>
        <v xml:space="preserve"> </v>
      </c>
      <c r="AB229" s="8"/>
      <c r="AC229" s="9" t="str">
        <f t="shared" si="388"/>
        <v xml:space="preserve"> </v>
      </c>
      <c r="AD229" s="2"/>
      <c r="AE229" s="9" t="str">
        <f t="shared" si="468"/>
        <v>F</v>
      </c>
      <c r="AF229" s="53">
        <f t="shared" si="439"/>
        <v>0</v>
      </c>
      <c r="AG229" s="147">
        <f t="shared" si="469"/>
        <v>0</v>
      </c>
      <c r="AH229" s="164" t="str">
        <f t="shared" si="470"/>
        <v xml:space="preserve">មិនចាត់ថ្នាក់ </v>
      </c>
      <c r="AI229" s="164" t="str">
        <f t="shared" si="471"/>
        <v xml:space="preserve"> មិនចាត់ថ្នាក់</v>
      </c>
      <c r="AJ229" s="53" t="str">
        <f t="shared" si="472"/>
        <v xml:space="preserve"> </v>
      </c>
      <c r="AK229" s="53">
        <f>វត្តមាន!BV229</f>
        <v>0</v>
      </c>
      <c r="AL229" s="53">
        <f>វត្តមាន!BW229</f>
        <v>0</v>
      </c>
      <c r="AM229" s="53">
        <f>វត្តមាន!BX229</f>
        <v>0</v>
      </c>
      <c r="AN229" s="53">
        <f>វត្តមាន!BY229</f>
        <v>0</v>
      </c>
      <c r="AO229" s="8"/>
      <c r="AP229" s="9" t="str">
        <f t="shared" si="391"/>
        <v xml:space="preserve"> </v>
      </c>
      <c r="AQ229" s="8"/>
      <c r="AR229" s="9" t="str">
        <f t="shared" si="392"/>
        <v xml:space="preserve"> </v>
      </c>
      <c r="AS229" s="8"/>
      <c r="AT229" s="9" t="str">
        <f t="shared" si="393"/>
        <v xml:space="preserve"> </v>
      </c>
      <c r="AU229" s="8"/>
      <c r="AV229" s="9" t="str">
        <f t="shared" si="394"/>
        <v xml:space="preserve"> </v>
      </c>
      <c r="AW229" s="8"/>
      <c r="AX229" s="9" t="str">
        <f t="shared" si="395"/>
        <v xml:space="preserve"> </v>
      </c>
      <c r="AY229" s="8"/>
      <c r="AZ229" s="9" t="str">
        <f t="shared" si="396"/>
        <v xml:space="preserve"> </v>
      </c>
      <c r="BA229" s="8"/>
      <c r="BB229" s="9" t="str">
        <f t="shared" si="397"/>
        <v xml:space="preserve"> </v>
      </c>
      <c r="BC229" s="8"/>
      <c r="BD229" s="9" t="str">
        <f t="shared" si="398"/>
        <v xml:space="preserve"> </v>
      </c>
      <c r="BE229" s="8"/>
      <c r="BF229" s="9" t="str">
        <f t="shared" si="399"/>
        <v xml:space="preserve"> </v>
      </c>
      <c r="BG229" s="8"/>
      <c r="BH229" s="9" t="str">
        <f t="shared" si="400"/>
        <v xml:space="preserve"> </v>
      </c>
      <c r="BI229" s="8"/>
      <c r="BJ229" s="9" t="str">
        <f t="shared" si="401"/>
        <v xml:space="preserve"> </v>
      </c>
      <c r="BK229" s="2"/>
      <c r="BL229" s="9" t="str">
        <f t="shared" si="442"/>
        <v>F</v>
      </c>
      <c r="BM229" s="53">
        <f t="shared" si="443"/>
        <v>0</v>
      </c>
      <c r="BN229" s="147">
        <f t="shared" si="444"/>
        <v>0</v>
      </c>
      <c r="BO229" s="164" t="str">
        <f t="shared" si="445"/>
        <v xml:space="preserve">មិនចាត់ថ្នាក់ </v>
      </c>
      <c r="BP229" s="164" t="str">
        <f t="shared" si="446"/>
        <v xml:space="preserve"> មិនចាត់ថ្នាក់</v>
      </c>
      <c r="BQ229" s="53" t="str">
        <f t="shared" si="473"/>
        <v xml:space="preserve"> </v>
      </c>
      <c r="BR229" s="51">
        <f>វត្តមាន!BV229</f>
        <v>0</v>
      </c>
      <c r="BS229" s="51">
        <f>វត្តមាន!BW229</f>
        <v>0</v>
      </c>
      <c r="BT229" s="51">
        <f>វត្តមាន!BX229</f>
        <v>0</v>
      </c>
      <c r="BU229" s="51">
        <f>វត្តមាន!BY229</f>
        <v>0</v>
      </c>
      <c r="BV229" s="8"/>
      <c r="BW229" s="9" t="str">
        <f t="shared" si="402"/>
        <v xml:space="preserve"> </v>
      </c>
      <c r="BX229" s="8"/>
      <c r="BY229" s="9" t="str">
        <f t="shared" si="403"/>
        <v xml:space="preserve"> </v>
      </c>
      <c r="BZ229" s="8"/>
      <c r="CA229" s="9" t="str">
        <f t="shared" si="404"/>
        <v xml:space="preserve"> </v>
      </c>
      <c r="CB229" s="8"/>
      <c r="CC229" s="9" t="str">
        <f t="shared" si="405"/>
        <v xml:space="preserve"> </v>
      </c>
      <c r="CD229" s="8"/>
      <c r="CE229" s="9" t="str">
        <f t="shared" si="406"/>
        <v xml:space="preserve"> </v>
      </c>
      <c r="CF229" s="8"/>
      <c r="CG229" s="9" t="str">
        <f t="shared" si="407"/>
        <v xml:space="preserve"> </v>
      </c>
      <c r="CH229" s="8"/>
      <c r="CI229" s="9" t="str">
        <f t="shared" si="408"/>
        <v xml:space="preserve"> </v>
      </c>
      <c r="CJ229" s="8"/>
      <c r="CK229" s="9" t="str">
        <f t="shared" si="409"/>
        <v xml:space="preserve"> </v>
      </c>
      <c r="CL229" s="8"/>
      <c r="CM229" s="9" t="str">
        <f t="shared" si="410"/>
        <v xml:space="preserve"> </v>
      </c>
      <c r="CN229" s="8"/>
      <c r="CO229" s="9" t="str">
        <f t="shared" si="411"/>
        <v xml:space="preserve"> </v>
      </c>
      <c r="CP229" s="8"/>
      <c r="CQ229" s="9" t="str">
        <f t="shared" si="412"/>
        <v xml:space="preserve"> </v>
      </c>
      <c r="CR229" s="2"/>
      <c r="CS229" s="9" t="str">
        <f t="shared" si="447"/>
        <v>F</v>
      </c>
      <c r="CT229" s="53">
        <f t="shared" si="448"/>
        <v>0</v>
      </c>
      <c r="CU229" s="147">
        <f t="shared" si="449"/>
        <v>0</v>
      </c>
      <c r="CV229" s="164" t="str">
        <f t="shared" si="450"/>
        <v xml:space="preserve">មិនចាត់ថ្នាក់ </v>
      </c>
      <c r="CW229" s="164" t="str">
        <f t="shared" si="451"/>
        <v xml:space="preserve"> មិនចាត់ថ្នាក់</v>
      </c>
      <c r="CX229" s="53" t="str">
        <f t="shared" si="474"/>
        <v xml:space="preserve"> </v>
      </c>
      <c r="CY229" s="51">
        <f>វត្តមាន!DF229</f>
        <v>0</v>
      </c>
      <c r="CZ229" s="51">
        <f>វត្តមាន!DG229</f>
        <v>0</v>
      </c>
      <c r="DA229" s="51">
        <f>វត្តមាន!DH229</f>
        <v>0</v>
      </c>
      <c r="DB229" s="51">
        <f>វត្តមាន!DI229</f>
        <v>0</v>
      </c>
      <c r="DC229" s="8"/>
      <c r="DD229" s="9" t="str">
        <f t="shared" si="413"/>
        <v xml:space="preserve"> </v>
      </c>
      <c r="DE229" s="8"/>
      <c r="DF229" s="9" t="str">
        <f t="shared" si="414"/>
        <v xml:space="preserve"> </v>
      </c>
      <c r="DG229" s="8"/>
      <c r="DH229" s="9" t="str">
        <f t="shared" si="415"/>
        <v xml:space="preserve"> </v>
      </c>
      <c r="DI229" s="8"/>
      <c r="DJ229" s="9" t="str">
        <f t="shared" si="416"/>
        <v xml:space="preserve"> </v>
      </c>
      <c r="DK229" s="8"/>
      <c r="DL229" s="9" t="str">
        <f t="shared" si="417"/>
        <v xml:space="preserve"> </v>
      </c>
      <c r="DM229" s="8"/>
      <c r="DN229" s="9" t="str">
        <f t="shared" si="418"/>
        <v xml:space="preserve"> </v>
      </c>
      <c r="DO229" s="8"/>
      <c r="DP229" s="9" t="str">
        <f t="shared" si="419"/>
        <v xml:space="preserve"> </v>
      </c>
      <c r="DQ229" s="8"/>
      <c r="DR229" s="9" t="str">
        <f t="shared" si="420"/>
        <v xml:space="preserve"> </v>
      </c>
      <c r="DS229" s="8"/>
      <c r="DT229" s="9" t="str">
        <f t="shared" si="421"/>
        <v xml:space="preserve"> </v>
      </c>
      <c r="DU229" s="8"/>
      <c r="DV229" s="9" t="str">
        <f t="shared" si="422"/>
        <v xml:space="preserve"> </v>
      </c>
      <c r="DW229" s="8"/>
      <c r="DX229" s="9" t="str">
        <f t="shared" si="423"/>
        <v xml:space="preserve"> </v>
      </c>
      <c r="DY229" s="2"/>
      <c r="DZ229" s="9" t="str">
        <f t="shared" si="452"/>
        <v>F</v>
      </c>
      <c r="EA229" s="53">
        <f t="shared" si="453"/>
        <v>0</v>
      </c>
      <c r="EB229" s="147">
        <f t="shared" si="454"/>
        <v>0</v>
      </c>
      <c r="EC229" s="164" t="str">
        <f t="shared" si="455"/>
        <v xml:space="preserve">មិនចាត់ថ្នាក់ </v>
      </c>
      <c r="ED229" s="164" t="str">
        <f t="shared" si="456"/>
        <v xml:space="preserve"> មិនចាត់ថ្នាក់</v>
      </c>
      <c r="EE229" s="53" t="str">
        <f t="shared" si="475"/>
        <v xml:space="preserve"> </v>
      </c>
      <c r="EF229" s="58">
        <f>វត្តមាន!EP229</f>
        <v>2</v>
      </c>
      <c r="EG229" s="58">
        <f>វត្តមាន!EQ229</f>
        <v>2</v>
      </c>
      <c r="EH229" s="58">
        <f>វត្តមាន!ER229</f>
        <v>2</v>
      </c>
      <c r="EI229" s="58">
        <f>វត្តមាន!ES229</f>
        <v>6</v>
      </c>
      <c r="EJ229" s="67"/>
      <c r="EK229" s="8"/>
      <c r="EL229" s="9" t="str">
        <f t="shared" si="424"/>
        <v xml:space="preserve"> </v>
      </c>
      <c r="EM229" s="9"/>
      <c r="EN229" s="8"/>
      <c r="EO229" s="9" t="str">
        <f t="shared" si="425"/>
        <v xml:space="preserve"> </v>
      </c>
      <c r="EP229" s="9"/>
      <c r="EQ229" s="8"/>
      <c r="ER229" s="9" t="str">
        <f t="shared" si="426"/>
        <v xml:space="preserve"> </v>
      </c>
      <c r="ES229" s="9"/>
      <c r="ET229" s="8"/>
      <c r="EU229" s="9" t="str">
        <f t="shared" si="427"/>
        <v xml:space="preserve"> </v>
      </c>
      <c r="EV229" s="9"/>
      <c r="EW229" s="8"/>
      <c r="EX229" s="9" t="str">
        <f t="shared" si="428"/>
        <v xml:space="preserve"> </v>
      </c>
      <c r="EY229" s="9"/>
      <c r="EZ229" s="8"/>
      <c r="FA229" s="9" t="str">
        <f t="shared" si="429"/>
        <v xml:space="preserve"> </v>
      </c>
      <c r="FB229" s="9"/>
      <c r="FC229" s="8"/>
      <c r="FD229" s="9" t="str">
        <f t="shared" si="430"/>
        <v xml:space="preserve"> </v>
      </c>
      <c r="FE229" s="9"/>
      <c r="FF229" s="8"/>
      <c r="FG229" s="9" t="str">
        <f t="shared" si="431"/>
        <v xml:space="preserve"> </v>
      </c>
      <c r="FH229" s="9"/>
      <c r="FI229" s="8"/>
      <c r="FJ229" s="9" t="str">
        <f t="shared" si="432"/>
        <v xml:space="preserve"> </v>
      </c>
      <c r="FK229" s="9"/>
      <c r="FL229" s="8"/>
      <c r="FM229" s="9" t="str">
        <f t="shared" si="433"/>
        <v xml:space="preserve"> </v>
      </c>
      <c r="FN229" s="9"/>
      <c r="FO229" s="8"/>
      <c r="FP229" s="9" t="str">
        <f t="shared" si="434"/>
        <v xml:space="preserve"> </v>
      </c>
      <c r="FQ229" s="9"/>
      <c r="FR229" s="2"/>
      <c r="FS229" s="9" t="str">
        <f t="shared" si="435"/>
        <v xml:space="preserve"> </v>
      </c>
      <c r="FT229" s="8">
        <f t="shared" si="436"/>
        <v>47</v>
      </c>
      <c r="FU229" s="53">
        <f t="shared" si="457"/>
        <v>0</v>
      </c>
      <c r="FV229" s="147">
        <f t="shared" si="458"/>
        <v>0</v>
      </c>
      <c r="FW229" s="164" t="str">
        <f t="shared" si="459"/>
        <v xml:space="preserve">មិនចាត់ថ្នាក់ </v>
      </c>
      <c r="FX229" s="164" t="str">
        <f t="shared" si="460"/>
        <v xml:space="preserve"> មិនចាត់ថ្នាក់</v>
      </c>
      <c r="FY229" s="53" t="str">
        <f t="shared" si="476"/>
        <v xml:space="preserve"> </v>
      </c>
      <c r="FZ229" s="58">
        <f>វត្តមាន!FZ229</f>
        <v>2</v>
      </c>
      <c r="GA229" s="58">
        <f>វត្តមាន!GA229</f>
        <v>2</v>
      </c>
      <c r="GB229" s="58">
        <f>វត្តមាន!GB229</f>
        <v>2</v>
      </c>
      <c r="GC229" s="58">
        <f>វត្តមាន!GC229</f>
        <v>6</v>
      </c>
      <c r="GD229" s="69">
        <f t="shared" si="461"/>
        <v>0</v>
      </c>
      <c r="GE229" s="69">
        <f t="shared" si="477"/>
        <v>0</v>
      </c>
      <c r="GF229" s="69">
        <f t="shared" si="478"/>
        <v>0</v>
      </c>
      <c r="GG229" s="164" t="str">
        <f t="shared" si="462"/>
        <v xml:space="preserve">មិនចាត់ថ្នាក់ </v>
      </c>
      <c r="GH229" s="164" t="str">
        <f t="shared" si="463"/>
        <v xml:space="preserve"> មិនចាត់ថ្នាក់</v>
      </c>
      <c r="GI229" s="53" t="str">
        <f t="shared" si="479"/>
        <v xml:space="preserve"> </v>
      </c>
      <c r="GJ229" s="2">
        <f t="shared" si="464"/>
        <v>4</v>
      </c>
      <c r="GK229" s="2">
        <f t="shared" si="465"/>
        <v>4</v>
      </c>
      <c r="GL229" s="2">
        <f t="shared" si="466"/>
        <v>4</v>
      </c>
      <c r="GM229" s="2">
        <f t="shared" si="467"/>
        <v>12</v>
      </c>
    </row>
    <row r="230" spans="1:195" hidden="1">
      <c r="A230" s="2"/>
      <c r="B230" s="2"/>
      <c r="C230" s="2">
        <f>ប្រវត្តិរូបសិស្ស!C230</f>
        <v>0</v>
      </c>
      <c r="D230" s="2">
        <f>ប្រវត្តិរូបសិស្ស!D230</f>
        <v>0</v>
      </c>
      <c r="E230" s="7">
        <f>ប្រវត្តិរូបសិស្ស!E230</f>
        <v>0</v>
      </c>
      <c r="F230" s="7">
        <f>ប្រវត្តិរូបសិស្ស!G230</f>
        <v>0</v>
      </c>
      <c r="G230" s="8"/>
      <c r="H230" s="9" t="str">
        <f t="shared" si="378"/>
        <v xml:space="preserve"> </v>
      </c>
      <c r="I230" s="8"/>
      <c r="J230" s="9" t="str">
        <f t="shared" si="379"/>
        <v xml:space="preserve"> </v>
      </c>
      <c r="K230" s="8"/>
      <c r="L230" s="9" t="str">
        <f t="shared" si="380"/>
        <v xml:space="preserve"> </v>
      </c>
      <c r="M230" s="8"/>
      <c r="N230" s="9" t="str">
        <f t="shared" si="381"/>
        <v xml:space="preserve"> </v>
      </c>
      <c r="O230" s="8"/>
      <c r="P230" s="9" t="str">
        <f t="shared" si="382"/>
        <v xml:space="preserve"> </v>
      </c>
      <c r="Q230" s="8"/>
      <c r="R230" s="9" t="str">
        <f t="shared" si="383"/>
        <v xml:space="preserve"> </v>
      </c>
      <c r="S230" s="8"/>
      <c r="T230" s="9" t="str">
        <f t="shared" si="384"/>
        <v xml:space="preserve"> </v>
      </c>
      <c r="U230" s="8"/>
      <c r="V230" s="9" t="str">
        <f t="shared" si="385"/>
        <v xml:space="preserve"> </v>
      </c>
      <c r="W230" s="8"/>
      <c r="X230" s="9" t="str">
        <f t="shared" si="386"/>
        <v xml:space="preserve"> </v>
      </c>
      <c r="Y230" s="9"/>
      <c r="Z230" s="8"/>
      <c r="AA230" s="9" t="str">
        <f t="shared" si="387"/>
        <v xml:space="preserve"> </v>
      </c>
      <c r="AB230" s="8"/>
      <c r="AC230" s="9" t="str">
        <f t="shared" si="388"/>
        <v xml:space="preserve"> </v>
      </c>
      <c r="AD230" s="2"/>
      <c r="AE230" s="9" t="str">
        <f t="shared" si="468"/>
        <v>F</v>
      </c>
      <c r="AF230" s="53">
        <f t="shared" si="439"/>
        <v>0</v>
      </c>
      <c r="AG230" s="147">
        <f t="shared" si="469"/>
        <v>0</v>
      </c>
      <c r="AH230" s="164" t="str">
        <f t="shared" si="470"/>
        <v xml:space="preserve">មិនចាត់ថ្នាក់ </v>
      </c>
      <c r="AI230" s="164" t="str">
        <f t="shared" si="471"/>
        <v xml:space="preserve"> មិនចាត់ថ្នាក់</v>
      </c>
      <c r="AJ230" s="53" t="str">
        <f t="shared" si="472"/>
        <v xml:space="preserve"> </v>
      </c>
      <c r="AK230" s="53">
        <f>វត្តមាន!BV230</f>
        <v>0</v>
      </c>
      <c r="AL230" s="53">
        <f>វត្តមាន!BW230</f>
        <v>0</v>
      </c>
      <c r="AM230" s="53">
        <f>វត្តមាន!BX230</f>
        <v>0</v>
      </c>
      <c r="AN230" s="53">
        <f>វត្តមាន!BY230</f>
        <v>0</v>
      </c>
      <c r="AO230" s="8"/>
      <c r="AP230" s="9" t="str">
        <f t="shared" si="391"/>
        <v xml:space="preserve"> </v>
      </c>
      <c r="AQ230" s="8"/>
      <c r="AR230" s="9" t="str">
        <f t="shared" si="392"/>
        <v xml:space="preserve"> </v>
      </c>
      <c r="AS230" s="8"/>
      <c r="AT230" s="9" t="str">
        <f t="shared" si="393"/>
        <v xml:space="preserve"> </v>
      </c>
      <c r="AU230" s="8"/>
      <c r="AV230" s="9" t="str">
        <f t="shared" si="394"/>
        <v xml:space="preserve"> </v>
      </c>
      <c r="AW230" s="8"/>
      <c r="AX230" s="9" t="str">
        <f t="shared" si="395"/>
        <v xml:space="preserve"> </v>
      </c>
      <c r="AY230" s="8"/>
      <c r="AZ230" s="9" t="str">
        <f t="shared" si="396"/>
        <v xml:space="preserve"> </v>
      </c>
      <c r="BA230" s="8"/>
      <c r="BB230" s="9" t="str">
        <f t="shared" si="397"/>
        <v xml:space="preserve"> </v>
      </c>
      <c r="BC230" s="8"/>
      <c r="BD230" s="9" t="str">
        <f t="shared" si="398"/>
        <v xml:space="preserve"> </v>
      </c>
      <c r="BE230" s="8"/>
      <c r="BF230" s="9" t="str">
        <f t="shared" si="399"/>
        <v xml:space="preserve"> </v>
      </c>
      <c r="BG230" s="8"/>
      <c r="BH230" s="9" t="str">
        <f t="shared" si="400"/>
        <v xml:space="preserve"> </v>
      </c>
      <c r="BI230" s="8"/>
      <c r="BJ230" s="9" t="str">
        <f t="shared" si="401"/>
        <v xml:space="preserve"> </v>
      </c>
      <c r="BK230" s="2"/>
      <c r="BL230" s="9" t="str">
        <f t="shared" si="442"/>
        <v>F</v>
      </c>
      <c r="BM230" s="53">
        <f t="shared" si="443"/>
        <v>0</v>
      </c>
      <c r="BN230" s="147">
        <f t="shared" si="444"/>
        <v>0</v>
      </c>
      <c r="BO230" s="164" t="str">
        <f t="shared" si="445"/>
        <v xml:space="preserve">មិនចាត់ថ្នាក់ </v>
      </c>
      <c r="BP230" s="164" t="str">
        <f t="shared" si="446"/>
        <v xml:space="preserve"> មិនចាត់ថ្នាក់</v>
      </c>
      <c r="BQ230" s="53" t="str">
        <f t="shared" si="473"/>
        <v xml:space="preserve"> </v>
      </c>
      <c r="BR230" s="51">
        <f>វត្តមាន!BV230</f>
        <v>0</v>
      </c>
      <c r="BS230" s="51">
        <f>វត្តមាន!BW230</f>
        <v>0</v>
      </c>
      <c r="BT230" s="51">
        <f>វត្តមាន!BX230</f>
        <v>0</v>
      </c>
      <c r="BU230" s="51">
        <f>វត្តមាន!BY230</f>
        <v>0</v>
      </c>
      <c r="BV230" s="8"/>
      <c r="BW230" s="9" t="str">
        <f t="shared" si="402"/>
        <v xml:space="preserve"> </v>
      </c>
      <c r="BX230" s="8"/>
      <c r="BY230" s="9" t="str">
        <f t="shared" si="403"/>
        <v xml:space="preserve"> </v>
      </c>
      <c r="BZ230" s="8"/>
      <c r="CA230" s="9" t="str">
        <f t="shared" si="404"/>
        <v xml:space="preserve"> </v>
      </c>
      <c r="CB230" s="8"/>
      <c r="CC230" s="9" t="str">
        <f t="shared" si="405"/>
        <v xml:space="preserve"> </v>
      </c>
      <c r="CD230" s="8"/>
      <c r="CE230" s="9" t="str">
        <f t="shared" si="406"/>
        <v xml:space="preserve"> </v>
      </c>
      <c r="CF230" s="8"/>
      <c r="CG230" s="9" t="str">
        <f t="shared" si="407"/>
        <v xml:space="preserve"> </v>
      </c>
      <c r="CH230" s="8"/>
      <c r="CI230" s="9" t="str">
        <f t="shared" si="408"/>
        <v xml:space="preserve"> </v>
      </c>
      <c r="CJ230" s="8"/>
      <c r="CK230" s="9" t="str">
        <f t="shared" si="409"/>
        <v xml:space="preserve"> </v>
      </c>
      <c r="CL230" s="8"/>
      <c r="CM230" s="9" t="str">
        <f t="shared" si="410"/>
        <v xml:space="preserve"> </v>
      </c>
      <c r="CN230" s="8"/>
      <c r="CO230" s="9" t="str">
        <f t="shared" si="411"/>
        <v xml:space="preserve"> </v>
      </c>
      <c r="CP230" s="8"/>
      <c r="CQ230" s="9" t="str">
        <f t="shared" si="412"/>
        <v xml:space="preserve"> </v>
      </c>
      <c r="CR230" s="2"/>
      <c r="CS230" s="9" t="str">
        <f t="shared" si="447"/>
        <v>F</v>
      </c>
      <c r="CT230" s="53">
        <f t="shared" si="448"/>
        <v>0</v>
      </c>
      <c r="CU230" s="147">
        <f t="shared" si="449"/>
        <v>0</v>
      </c>
      <c r="CV230" s="164" t="str">
        <f t="shared" si="450"/>
        <v xml:space="preserve">មិនចាត់ថ្នាក់ </v>
      </c>
      <c r="CW230" s="164" t="str">
        <f t="shared" si="451"/>
        <v xml:space="preserve"> មិនចាត់ថ្នាក់</v>
      </c>
      <c r="CX230" s="53" t="str">
        <f t="shared" si="474"/>
        <v xml:space="preserve"> </v>
      </c>
      <c r="CY230" s="51">
        <f>វត្តមាន!DF230</f>
        <v>0</v>
      </c>
      <c r="CZ230" s="51">
        <f>វត្តមាន!DG230</f>
        <v>0</v>
      </c>
      <c r="DA230" s="51">
        <f>វត្តមាន!DH230</f>
        <v>0</v>
      </c>
      <c r="DB230" s="51">
        <f>វត្តមាន!DI230</f>
        <v>0</v>
      </c>
      <c r="DC230" s="8"/>
      <c r="DD230" s="9" t="str">
        <f t="shared" si="413"/>
        <v xml:space="preserve"> </v>
      </c>
      <c r="DE230" s="8"/>
      <c r="DF230" s="9" t="str">
        <f t="shared" si="414"/>
        <v xml:space="preserve"> </v>
      </c>
      <c r="DG230" s="8"/>
      <c r="DH230" s="9" t="str">
        <f t="shared" si="415"/>
        <v xml:space="preserve"> </v>
      </c>
      <c r="DI230" s="8"/>
      <c r="DJ230" s="9" t="str">
        <f t="shared" si="416"/>
        <v xml:space="preserve"> </v>
      </c>
      <c r="DK230" s="8"/>
      <c r="DL230" s="9" t="str">
        <f t="shared" si="417"/>
        <v xml:space="preserve"> </v>
      </c>
      <c r="DM230" s="8"/>
      <c r="DN230" s="9" t="str">
        <f t="shared" si="418"/>
        <v xml:space="preserve"> </v>
      </c>
      <c r="DO230" s="8"/>
      <c r="DP230" s="9" t="str">
        <f t="shared" si="419"/>
        <v xml:space="preserve"> </v>
      </c>
      <c r="DQ230" s="8"/>
      <c r="DR230" s="9" t="str">
        <f t="shared" si="420"/>
        <v xml:space="preserve"> </v>
      </c>
      <c r="DS230" s="8"/>
      <c r="DT230" s="9" t="str">
        <f t="shared" si="421"/>
        <v xml:space="preserve"> </v>
      </c>
      <c r="DU230" s="8"/>
      <c r="DV230" s="9" t="str">
        <f t="shared" si="422"/>
        <v xml:space="preserve"> </v>
      </c>
      <c r="DW230" s="8"/>
      <c r="DX230" s="9" t="str">
        <f t="shared" si="423"/>
        <v xml:space="preserve"> </v>
      </c>
      <c r="DY230" s="2"/>
      <c r="DZ230" s="9" t="str">
        <f t="shared" si="452"/>
        <v>F</v>
      </c>
      <c r="EA230" s="53">
        <f t="shared" si="453"/>
        <v>0</v>
      </c>
      <c r="EB230" s="147">
        <f t="shared" si="454"/>
        <v>0</v>
      </c>
      <c r="EC230" s="164" t="str">
        <f t="shared" si="455"/>
        <v xml:space="preserve">មិនចាត់ថ្នាក់ </v>
      </c>
      <c r="ED230" s="164" t="str">
        <f t="shared" si="456"/>
        <v xml:space="preserve"> មិនចាត់ថ្នាក់</v>
      </c>
      <c r="EE230" s="53" t="str">
        <f t="shared" si="475"/>
        <v xml:space="preserve"> </v>
      </c>
      <c r="EF230" s="58">
        <f>វត្តមាន!EP230</f>
        <v>2</v>
      </c>
      <c r="EG230" s="58">
        <f>វត្តមាន!EQ230</f>
        <v>2</v>
      </c>
      <c r="EH230" s="58">
        <f>វត្តមាន!ER230</f>
        <v>2</v>
      </c>
      <c r="EI230" s="58">
        <f>វត្តមាន!ES230</f>
        <v>6</v>
      </c>
      <c r="EJ230" s="67"/>
      <c r="EK230" s="8"/>
      <c r="EL230" s="9" t="str">
        <f t="shared" si="424"/>
        <v xml:space="preserve"> </v>
      </c>
      <c r="EM230" s="9"/>
      <c r="EN230" s="8"/>
      <c r="EO230" s="9" t="str">
        <f t="shared" si="425"/>
        <v xml:space="preserve"> </v>
      </c>
      <c r="EP230" s="9"/>
      <c r="EQ230" s="8"/>
      <c r="ER230" s="9" t="str">
        <f t="shared" si="426"/>
        <v xml:space="preserve"> </v>
      </c>
      <c r="ES230" s="9"/>
      <c r="ET230" s="8"/>
      <c r="EU230" s="9" t="str">
        <f t="shared" si="427"/>
        <v xml:space="preserve"> </v>
      </c>
      <c r="EV230" s="9"/>
      <c r="EW230" s="8"/>
      <c r="EX230" s="9" t="str">
        <f t="shared" si="428"/>
        <v xml:space="preserve"> </v>
      </c>
      <c r="EY230" s="9"/>
      <c r="EZ230" s="8"/>
      <c r="FA230" s="9" t="str">
        <f t="shared" si="429"/>
        <v xml:space="preserve"> </v>
      </c>
      <c r="FB230" s="9"/>
      <c r="FC230" s="8"/>
      <c r="FD230" s="9" t="str">
        <f t="shared" si="430"/>
        <v xml:space="preserve"> </v>
      </c>
      <c r="FE230" s="9"/>
      <c r="FF230" s="8"/>
      <c r="FG230" s="9" t="str">
        <f t="shared" si="431"/>
        <v xml:space="preserve"> </v>
      </c>
      <c r="FH230" s="9"/>
      <c r="FI230" s="8"/>
      <c r="FJ230" s="9" t="str">
        <f t="shared" si="432"/>
        <v xml:space="preserve"> </v>
      </c>
      <c r="FK230" s="9"/>
      <c r="FL230" s="8"/>
      <c r="FM230" s="9" t="str">
        <f t="shared" si="433"/>
        <v xml:space="preserve"> </v>
      </c>
      <c r="FN230" s="9"/>
      <c r="FO230" s="8"/>
      <c r="FP230" s="9" t="str">
        <f t="shared" si="434"/>
        <v xml:space="preserve"> </v>
      </c>
      <c r="FQ230" s="9"/>
      <c r="FR230" s="2"/>
      <c r="FS230" s="9" t="str">
        <f t="shared" si="435"/>
        <v xml:space="preserve"> </v>
      </c>
      <c r="FT230" s="8">
        <f t="shared" si="436"/>
        <v>47</v>
      </c>
      <c r="FU230" s="53">
        <f t="shared" si="457"/>
        <v>0</v>
      </c>
      <c r="FV230" s="147">
        <f t="shared" si="458"/>
        <v>0</v>
      </c>
      <c r="FW230" s="164" t="str">
        <f t="shared" si="459"/>
        <v xml:space="preserve">មិនចាត់ថ្នាក់ </v>
      </c>
      <c r="FX230" s="164" t="str">
        <f t="shared" si="460"/>
        <v xml:space="preserve"> មិនចាត់ថ្នាក់</v>
      </c>
      <c r="FY230" s="53" t="str">
        <f t="shared" si="476"/>
        <v xml:space="preserve"> </v>
      </c>
      <c r="FZ230" s="58">
        <f>វត្តមាន!FZ230</f>
        <v>2</v>
      </c>
      <c r="GA230" s="58">
        <f>វត្តមាន!GA230</f>
        <v>2</v>
      </c>
      <c r="GB230" s="58">
        <f>វត្តមាន!GB230</f>
        <v>2</v>
      </c>
      <c r="GC230" s="58">
        <f>វត្តមាន!GC230</f>
        <v>6</v>
      </c>
      <c r="GD230" s="69">
        <f t="shared" si="461"/>
        <v>0</v>
      </c>
      <c r="GE230" s="69">
        <f t="shared" si="477"/>
        <v>0</v>
      </c>
      <c r="GF230" s="69">
        <f t="shared" si="478"/>
        <v>0</v>
      </c>
      <c r="GG230" s="164" t="str">
        <f t="shared" si="462"/>
        <v xml:space="preserve">មិនចាត់ថ្នាក់ </v>
      </c>
      <c r="GH230" s="164" t="str">
        <f t="shared" si="463"/>
        <v xml:space="preserve"> មិនចាត់ថ្នាក់</v>
      </c>
      <c r="GI230" s="53" t="str">
        <f t="shared" si="479"/>
        <v xml:space="preserve"> </v>
      </c>
      <c r="GJ230" s="2">
        <f t="shared" si="464"/>
        <v>4</v>
      </c>
      <c r="GK230" s="2">
        <f t="shared" si="465"/>
        <v>4</v>
      </c>
      <c r="GL230" s="2">
        <f t="shared" si="466"/>
        <v>4</v>
      </c>
      <c r="GM230" s="2">
        <f t="shared" si="467"/>
        <v>12</v>
      </c>
    </row>
    <row r="231" spans="1:195" hidden="1">
      <c r="A231" s="2"/>
      <c r="B231" s="2"/>
      <c r="C231" s="2">
        <f>ប្រវត្តិរូបសិស្ស!C231</f>
        <v>0</v>
      </c>
      <c r="D231" s="2">
        <f>ប្រវត្តិរូបសិស្ស!D231</f>
        <v>0</v>
      </c>
      <c r="E231" s="7">
        <f>ប្រវត្តិរូបសិស្ស!E231</f>
        <v>0</v>
      </c>
      <c r="F231" s="7">
        <f>ប្រវត្តិរូបសិស្ស!G231</f>
        <v>0</v>
      </c>
      <c r="G231" s="8"/>
      <c r="H231" s="9" t="str">
        <f t="shared" si="378"/>
        <v xml:space="preserve"> </v>
      </c>
      <c r="I231" s="8"/>
      <c r="J231" s="9" t="str">
        <f t="shared" si="379"/>
        <v xml:space="preserve"> </v>
      </c>
      <c r="K231" s="8"/>
      <c r="L231" s="9" t="str">
        <f t="shared" si="380"/>
        <v xml:space="preserve"> </v>
      </c>
      <c r="M231" s="8"/>
      <c r="N231" s="9" t="str">
        <f t="shared" si="381"/>
        <v xml:space="preserve"> </v>
      </c>
      <c r="O231" s="8"/>
      <c r="P231" s="9" t="str">
        <f t="shared" si="382"/>
        <v xml:space="preserve"> </v>
      </c>
      <c r="Q231" s="8"/>
      <c r="R231" s="9" t="str">
        <f t="shared" si="383"/>
        <v xml:space="preserve"> </v>
      </c>
      <c r="S231" s="8"/>
      <c r="T231" s="9" t="str">
        <f t="shared" si="384"/>
        <v xml:space="preserve"> </v>
      </c>
      <c r="U231" s="8"/>
      <c r="V231" s="9" t="str">
        <f t="shared" si="385"/>
        <v xml:space="preserve"> </v>
      </c>
      <c r="W231" s="8"/>
      <c r="X231" s="9" t="str">
        <f t="shared" si="386"/>
        <v xml:space="preserve"> </v>
      </c>
      <c r="Y231" s="9"/>
      <c r="Z231" s="8"/>
      <c r="AA231" s="9" t="str">
        <f t="shared" si="387"/>
        <v xml:space="preserve"> </v>
      </c>
      <c r="AB231" s="8"/>
      <c r="AC231" s="9" t="str">
        <f t="shared" si="388"/>
        <v xml:space="preserve"> </v>
      </c>
      <c r="AD231" s="2"/>
      <c r="AE231" s="9" t="str">
        <f t="shared" si="468"/>
        <v>F</v>
      </c>
      <c r="AF231" s="53">
        <f t="shared" si="439"/>
        <v>0</v>
      </c>
      <c r="AG231" s="147">
        <f t="shared" si="469"/>
        <v>0</v>
      </c>
      <c r="AH231" s="164" t="str">
        <f t="shared" si="470"/>
        <v xml:space="preserve">មិនចាត់ថ្នាក់ </v>
      </c>
      <c r="AI231" s="164" t="str">
        <f t="shared" si="471"/>
        <v xml:space="preserve"> មិនចាត់ថ្នាក់</v>
      </c>
      <c r="AJ231" s="53" t="str">
        <f t="shared" si="472"/>
        <v xml:space="preserve"> </v>
      </c>
      <c r="AK231" s="53">
        <f>វត្តមាន!BV231</f>
        <v>0</v>
      </c>
      <c r="AL231" s="53">
        <f>វត្តមាន!BW231</f>
        <v>0</v>
      </c>
      <c r="AM231" s="53">
        <f>វត្តមាន!BX231</f>
        <v>0</v>
      </c>
      <c r="AN231" s="53">
        <f>វត្តមាន!BY231</f>
        <v>0</v>
      </c>
      <c r="AO231" s="8"/>
      <c r="AP231" s="9" t="str">
        <f t="shared" si="391"/>
        <v xml:space="preserve"> </v>
      </c>
      <c r="AQ231" s="8"/>
      <c r="AR231" s="9" t="str">
        <f t="shared" si="392"/>
        <v xml:space="preserve"> </v>
      </c>
      <c r="AS231" s="8"/>
      <c r="AT231" s="9" t="str">
        <f t="shared" si="393"/>
        <v xml:space="preserve"> </v>
      </c>
      <c r="AU231" s="8"/>
      <c r="AV231" s="9" t="str">
        <f t="shared" si="394"/>
        <v xml:space="preserve"> </v>
      </c>
      <c r="AW231" s="8"/>
      <c r="AX231" s="9" t="str">
        <f t="shared" si="395"/>
        <v xml:space="preserve"> </v>
      </c>
      <c r="AY231" s="8"/>
      <c r="AZ231" s="9" t="str">
        <f t="shared" si="396"/>
        <v xml:space="preserve"> </v>
      </c>
      <c r="BA231" s="8"/>
      <c r="BB231" s="9" t="str">
        <f t="shared" si="397"/>
        <v xml:space="preserve"> </v>
      </c>
      <c r="BC231" s="8"/>
      <c r="BD231" s="9" t="str">
        <f t="shared" si="398"/>
        <v xml:space="preserve"> </v>
      </c>
      <c r="BE231" s="8"/>
      <c r="BF231" s="9" t="str">
        <f t="shared" si="399"/>
        <v xml:space="preserve"> </v>
      </c>
      <c r="BG231" s="8"/>
      <c r="BH231" s="9" t="str">
        <f t="shared" si="400"/>
        <v xml:space="preserve"> </v>
      </c>
      <c r="BI231" s="8"/>
      <c r="BJ231" s="9" t="str">
        <f t="shared" si="401"/>
        <v xml:space="preserve"> </v>
      </c>
      <c r="BK231" s="2"/>
      <c r="BL231" s="9" t="str">
        <f t="shared" si="442"/>
        <v>F</v>
      </c>
      <c r="BM231" s="53">
        <f t="shared" si="443"/>
        <v>0</v>
      </c>
      <c r="BN231" s="147">
        <f t="shared" si="444"/>
        <v>0</v>
      </c>
      <c r="BO231" s="164" t="str">
        <f t="shared" si="445"/>
        <v xml:space="preserve">មិនចាត់ថ្នាក់ </v>
      </c>
      <c r="BP231" s="164" t="str">
        <f t="shared" si="446"/>
        <v xml:space="preserve"> មិនចាត់ថ្នាក់</v>
      </c>
      <c r="BQ231" s="53" t="str">
        <f t="shared" si="473"/>
        <v xml:space="preserve"> </v>
      </c>
      <c r="BR231" s="51">
        <f>វត្តមាន!BV231</f>
        <v>0</v>
      </c>
      <c r="BS231" s="51">
        <f>វត្តមាន!BW231</f>
        <v>0</v>
      </c>
      <c r="BT231" s="51">
        <f>វត្តមាន!BX231</f>
        <v>0</v>
      </c>
      <c r="BU231" s="51">
        <f>វត្តមាន!BY231</f>
        <v>0</v>
      </c>
      <c r="BV231" s="8"/>
      <c r="BW231" s="9" t="str">
        <f t="shared" si="402"/>
        <v xml:space="preserve"> </v>
      </c>
      <c r="BX231" s="8"/>
      <c r="BY231" s="9" t="str">
        <f t="shared" si="403"/>
        <v xml:space="preserve"> </v>
      </c>
      <c r="BZ231" s="8"/>
      <c r="CA231" s="9" t="str">
        <f t="shared" si="404"/>
        <v xml:space="preserve"> </v>
      </c>
      <c r="CB231" s="8"/>
      <c r="CC231" s="9" t="str">
        <f t="shared" si="405"/>
        <v xml:space="preserve"> </v>
      </c>
      <c r="CD231" s="8"/>
      <c r="CE231" s="9" t="str">
        <f t="shared" si="406"/>
        <v xml:space="preserve"> </v>
      </c>
      <c r="CF231" s="8"/>
      <c r="CG231" s="9" t="str">
        <f t="shared" si="407"/>
        <v xml:space="preserve"> </v>
      </c>
      <c r="CH231" s="8"/>
      <c r="CI231" s="9" t="str">
        <f t="shared" si="408"/>
        <v xml:space="preserve"> </v>
      </c>
      <c r="CJ231" s="8"/>
      <c r="CK231" s="9" t="str">
        <f t="shared" si="409"/>
        <v xml:space="preserve"> </v>
      </c>
      <c r="CL231" s="8"/>
      <c r="CM231" s="9" t="str">
        <f t="shared" si="410"/>
        <v xml:space="preserve"> </v>
      </c>
      <c r="CN231" s="8"/>
      <c r="CO231" s="9" t="str">
        <f t="shared" si="411"/>
        <v xml:space="preserve"> </v>
      </c>
      <c r="CP231" s="8"/>
      <c r="CQ231" s="9" t="str">
        <f t="shared" si="412"/>
        <v xml:space="preserve"> </v>
      </c>
      <c r="CR231" s="2"/>
      <c r="CS231" s="9" t="str">
        <f t="shared" si="447"/>
        <v>F</v>
      </c>
      <c r="CT231" s="53">
        <f t="shared" si="448"/>
        <v>0</v>
      </c>
      <c r="CU231" s="147">
        <f t="shared" si="449"/>
        <v>0</v>
      </c>
      <c r="CV231" s="164" t="str">
        <f t="shared" si="450"/>
        <v xml:space="preserve">មិនចាត់ថ្នាក់ </v>
      </c>
      <c r="CW231" s="164" t="str">
        <f t="shared" si="451"/>
        <v xml:space="preserve"> មិនចាត់ថ្នាក់</v>
      </c>
      <c r="CX231" s="53" t="str">
        <f t="shared" si="474"/>
        <v xml:space="preserve"> </v>
      </c>
      <c r="CY231" s="51">
        <f>វត្តមាន!DF231</f>
        <v>0</v>
      </c>
      <c r="CZ231" s="51">
        <f>វត្តមាន!DG231</f>
        <v>0</v>
      </c>
      <c r="DA231" s="51">
        <f>វត្តមាន!DH231</f>
        <v>0</v>
      </c>
      <c r="DB231" s="51">
        <f>វត្តមាន!DI231</f>
        <v>0</v>
      </c>
      <c r="DC231" s="8"/>
      <c r="DD231" s="9" t="str">
        <f t="shared" si="413"/>
        <v xml:space="preserve"> </v>
      </c>
      <c r="DE231" s="8"/>
      <c r="DF231" s="9" t="str">
        <f t="shared" si="414"/>
        <v xml:space="preserve"> </v>
      </c>
      <c r="DG231" s="8"/>
      <c r="DH231" s="9" t="str">
        <f t="shared" si="415"/>
        <v xml:space="preserve"> </v>
      </c>
      <c r="DI231" s="8"/>
      <c r="DJ231" s="9" t="str">
        <f t="shared" si="416"/>
        <v xml:space="preserve"> </v>
      </c>
      <c r="DK231" s="8"/>
      <c r="DL231" s="9" t="str">
        <f t="shared" si="417"/>
        <v xml:space="preserve"> </v>
      </c>
      <c r="DM231" s="8"/>
      <c r="DN231" s="9" t="str">
        <f t="shared" si="418"/>
        <v xml:space="preserve"> </v>
      </c>
      <c r="DO231" s="8"/>
      <c r="DP231" s="9" t="str">
        <f t="shared" si="419"/>
        <v xml:space="preserve"> </v>
      </c>
      <c r="DQ231" s="8"/>
      <c r="DR231" s="9" t="str">
        <f t="shared" si="420"/>
        <v xml:space="preserve"> </v>
      </c>
      <c r="DS231" s="8"/>
      <c r="DT231" s="9" t="str">
        <f t="shared" si="421"/>
        <v xml:space="preserve"> </v>
      </c>
      <c r="DU231" s="8"/>
      <c r="DV231" s="9" t="str">
        <f t="shared" si="422"/>
        <v xml:space="preserve"> </v>
      </c>
      <c r="DW231" s="8"/>
      <c r="DX231" s="9" t="str">
        <f t="shared" si="423"/>
        <v xml:space="preserve"> </v>
      </c>
      <c r="DY231" s="2"/>
      <c r="DZ231" s="9" t="str">
        <f t="shared" si="452"/>
        <v>F</v>
      </c>
      <c r="EA231" s="53">
        <f t="shared" si="453"/>
        <v>0</v>
      </c>
      <c r="EB231" s="147">
        <f t="shared" si="454"/>
        <v>0</v>
      </c>
      <c r="EC231" s="164" t="str">
        <f t="shared" si="455"/>
        <v xml:space="preserve">មិនចាត់ថ្នាក់ </v>
      </c>
      <c r="ED231" s="164" t="str">
        <f t="shared" si="456"/>
        <v xml:space="preserve"> មិនចាត់ថ្នាក់</v>
      </c>
      <c r="EE231" s="53" t="str">
        <f t="shared" si="475"/>
        <v xml:space="preserve"> </v>
      </c>
      <c r="EF231" s="58">
        <f>វត្តមាន!EP231</f>
        <v>2</v>
      </c>
      <c r="EG231" s="58">
        <f>វត្តមាន!EQ231</f>
        <v>2</v>
      </c>
      <c r="EH231" s="58">
        <f>វត្តមាន!ER231</f>
        <v>2</v>
      </c>
      <c r="EI231" s="58">
        <f>វត្តមាន!ES231</f>
        <v>6</v>
      </c>
      <c r="EJ231" s="67"/>
      <c r="EK231" s="8"/>
      <c r="EL231" s="9" t="str">
        <f t="shared" si="424"/>
        <v xml:space="preserve"> </v>
      </c>
      <c r="EM231" s="9"/>
      <c r="EN231" s="8"/>
      <c r="EO231" s="9" t="str">
        <f t="shared" si="425"/>
        <v xml:space="preserve"> </v>
      </c>
      <c r="EP231" s="9"/>
      <c r="EQ231" s="8"/>
      <c r="ER231" s="9" t="str">
        <f t="shared" si="426"/>
        <v xml:space="preserve"> </v>
      </c>
      <c r="ES231" s="9"/>
      <c r="ET231" s="8"/>
      <c r="EU231" s="9" t="str">
        <f t="shared" si="427"/>
        <v xml:space="preserve"> </v>
      </c>
      <c r="EV231" s="9"/>
      <c r="EW231" s="8"/>
      <c r="EX231" s="9" t="str">
        <f t="shared" si="428"/>
        <v xml:space="preserve"> </v>
      </c>
      <c r="EY231" s="9"/>
      <c r="EZ231" s="8"/>
      <c r="FA231" s="9" t="str">
        <f t="shared" si="429"/>
        <v xml:space="preserve"> </v>
      </c>
      <c r="FB231" s="9"/>
      <c r="FC231" s="8"/>
      <c r="FD231" s="9" t="str">
        <f t="shared" si="430"/>
        <v xml:space="preserve"> </v>
      </c>
      <c r="FE231" s="9"/>
      <c r="FF231" s="8"/>
      <c r="FG231" s="9" t="str">
        <f t="shared" si="431"/>
        <v xml:space="preserve"> </v>
      </c>
      <c r="FH231" s="9"/>
      <c r="FI231" s="8"/>
      <c r="FJ231" s="9" t="str">
        <f t="shared" si="432"/>
        <v xml:space="preserve"> </v>
      </c>
      <c r="FK231" s="9"/>
      <c r="FL231" s="8"/>
      <c r="FM231" s="9" t="str">
        <f t="shared" si="433"/>
        <v xml:space="preserve"> </v>
      </c>
      <c r="FN231" s="9"/>
      <c r="FO231" s="8"/>
      <c r="FP231" s="9" t="str">
        <f t="shared" si="434"/>
        <v xml:space="preserve"> </v>
      </c>
      <c r="FQ231" s="9"/>
      <c r="FR231" s="2"/>
      <c r="FS231" s="9" t="str">
        <f t="shared" si="435"/>
        <v xml:space="preserve"> </v>
      </c>
      <c r="FT231" s="8">
        <f t="shared" si="436"/>
        <v>47</v>
      </c>
      <c r="FU231" s="53">
        <f t="shared" si="457"/>
        <v>0</v>
      </c>
      <c r="FV231" s="147">
        <f t="shared" si="458"/>
        <v>0</v>
      </c>
      <c r="FW231" s="164" t="str">
        <f t="shared" si="459"/>
        <v xml:space="preserve">មិនចាត់ថ្នាក់ </v>
      </c>
      <c r="FX231" s="164" t="str">
        <f t="shared" si="460"/>
        <v xml:space="preserve"> មិនចាត់ថ្នាក់</v>
      </c>
      <c r="FY231" s="53" t="str">
        <f t="shared" si="476"/>
        <v xml:space="preserve"> </v>
      </c>
      <c r="FZ231" s="58">
        <f>វត្តមាន!FZ231</f>
        <v>2</v>
      </c>
      <c r="GA231" s="58">
        <f>វត្តមាន!GA231</f>
        <v>2</v>
      </c>
      <c r="GB231" s="58">
        <f>វត្តមាន!GB231</f>
        <v>2</v>
      </c>
      <c r="GC231" s="58">
        <f>វត្តមាន!GC231</f>
        <v>6</v>
      </c>
      <c r="GD231" s="69">
        <f t="shared" si="461"/>
        <v>0</v>
      </c>
      <c r="GE231" s="69">
        <f t="shared" si="477"/>
        <v>0</v>
      </c>
      <c r="GF231" s="69">
        <f t="shared" si="478"/>
        <v>0</v>
      </c>
      <c r="GG231" s="164" t="str">
        <f t="shared" si="462"/>
        <v xml:space="preserve">មិនចាត់ថ្នាក់ </v>
      </c>
      <c r="GH231" s="164" t="str">
        <f t="shared" si="463"/>
        <v xml:space="preserve"> មិនចាត់ថ្នាក់</v>
      </c>
      <c r="GI231" s="53" t="str">
        <f t="shared" si="479"/>
        <v xml:space="preserve"> </v>
      </c>
      <c r="GJ231" s="2">
        <f t="shared" si="464"/>
        <v>4</v>
      </c>
      <c r="GK231" s="2">
        <f t="shared" si="465"/>
        <v>4</v>
      </c>
      <c r="GL231" s="2">
        <f t="shared" si="466"/>
        <v>4</v>
      </c>
      <c r="GM231" s="2">
        <f t="shared" si="467"/>
        <v>12</v>
      </c>
    </row>
    <row r="232" spans="1:195" hidden="1">
      <c r="A232" s="2"/>
      <c r="B232" s="2"/>
      <c r="C232" s="2">
        <f>ប្រវត្តិរូបសិស្ស!C232</f>
        <v>0</v>
      </c>
      <c r="D232" s="2">
        <f>ប្រវត្តិរូបសិស្ស!D232</f>
        <v>0</v>
      </c>
      <c r="E232" s="7">
        <f>ប្រវត្តិរូបសិស្ស!E232</f>
        <v>0</v>
      </c>
      <c r="F232" s="7">
        <f>ប្រវត្តិរូបសិស្ស!G232</f>
        <v>0</v>
      </c>
      <c r="G232" s="8"/>
      <c r="H232" s="9" t="str">
        <f t="shared" si="378"/>
        <v xml:space="preserve"> </v>
      </c>
      <c r="I232" s="8"/>
      <c r="J232" s="9" t="str">
        <f t="shared" si="379"/>
        <v xml:space="preserve"> </v>
      </c>
      <c r="K232" s="8"/>
      <c r="L232" s="9" t="str">
        <f t="shared" si="380"/>
        <v xml:space="preserve"> </v>
      </c>
      <c r="M232" s="8"/>
      <c r="N232" s="9" t="str">
        <f t="shared" si="381"/>
        <v xml:space="preserve"> </v>
      </c>
      <c r="O232" s="8"/>
      <c r="P232" s="9" t="str">
        <f t="shared" si="382"/>
        <v xml:space="preserve"> </v>
      </c>
      <c r="Q232" s="8"/>
      <c r="R232" s="9" t="str">
        <f t="shared" si="383"/>
        <v xml:space="preserve"> </v>
      </c>
      <c r="S232" s="8"/>
      <c r="T232" s="9" t="str">
        <f t="shared" si="384"/>
        <v xml:space="preserve"> </v>
      </c>
      <c r="U232" s="8"/>
      <c r="V232" s="9" t="str">
        <f t="shared" si="385"/>
        <v xml:space="preserve"> </v>
      </c>
      <c r="W232" s="8"/>
      <c r="X232" s="9" t="str">
        <f t="shared" si="386"/>
        <v xml:space="preserve"> </v>
      </c>
      <c r="Y232" s="9"/>
      <c r="Z232" s="8"/>
      <c r="AA232" s="9" t="str">
        <f t="shared" si="387"/>
        <v xml:space="preserve"> </v>
      </c>
      <c r="AB232" s="8"/>
      <c r="AC232" s="9" t="str">
        <f t="shared" si="388"/>
        <v xml:space="preserve"> </v>
      </c>
      <c r="AD232" s="2"/>
      <c r="AE232" s="9" t="str">
        <f t="shared" si="468"/>
        <v>F</v>
      </c>
      <c r="AF232" s="53">
        <f t="shared" si="439"/>
        <v>0</v>
      </c>
      <c r="AG232" s="147">
        <f t="shared" si="469"/>
        <v>0</v>
      </c>
      <c r="AH232" s="164" t="str">
        <f t="shared" si="470"/>
        <v xml:space="preserve">មិនចាត់ថ្នាក់ </v>
      </c>
      <c r="AI232" s="164" t="str">
        <f t="shared" si="471"/>
        <v xml:space="preserve"> មិនចាត់ថ្នាក់</v>
      </c>
      <c r="AJ232" s="53" t="str">
        <f t="shared" si="472"/>
        <v xml:space="preserve"> </v>
      </c>
      <c r="AK232" s="53">
        <f>វត្តមាន!BV232</f>
        <v>0</v>
      </c>
      <c r="AL232" s="53">
        <f>វត្តមាន!BW232</f>
        <v>0</v>
      </c>
      <c r="AM232" s="53">
        <f>វត្តមាន!BX232</f>
        <v>0</v>
      </c>
      <c r="AN232" s="53">
        <f>វត្តមាន!BY232</f>
        <v>0</v>
      </c>
      <c r="AO232" s="8"/>
      <c r="AP232" s="9" t="str">
        <f t="shared" si="391"/>
        <v xml:space="preserve"> </v>
      </c>
      <c r="AQ232" s="8"/>
      <c r="AR232" s="9" t="str">
        <f t="shared" si="392"/>
        <v xml:space="preserve"> </v>
      </c>
      <c r="AS232" s="8"/>
      <c r="AT232" s="9" t="str">
        <f t="shared" si="393"/>
        <v xml:space="preserve"> </v>
      </c>
      <c r="AU232" s="8"/>
      <c r="AV232" s="9" t="str">
        <f t="shared" si="394"/>
        <v xml:space="preserve"> </v>
      </c>
      <c r="AW232" s="8"/>
      <c r="AX232" s="9" t="str">
        <f t="shared" si="395"/>
        <v xml:space="preserve"> </v>
      </c>
      <c r="AY232" s="8"/>
      <c r="AZ232" s="9" t="str">
        <f t="shared" si="396"/>
        <v xml:space="preserve"> </v>
      </c>
      <c r="BA232" s="8"/>
      <c r="BB232" s="9" t="str">
        <f t="shared" si="397"/>
        <v xml:space="preserve"> </v>
      </c>
      <c r="BC232" s="8"/>
      <c r="BD232" s="9" t="str">
        <f t="shared" si="398"/>
        <v xml:space="preserve"> </v>
      </c>
      <c r="BE232" s="8"/>
      <c r="BF232" s="9" t="str">
        <f t="shared" si="399"/>
        <v xml:space="preserve"> </v>
      </c>
      <c r="BG232" s="8"/>
      <c r="BH232" s="9" t="str">
        <f t="shared" si="400"/>
        <v xml:space="preserve"> </v>
      </c>
      <c r="BI232" s="8"/>
      <c r="BJ232" s="9" t="str">
        <f t="shared" si="401"/>
        <v xml:space="preserve"> </v>
      </c>
      <c r="BK232" s="2"/>
      <c r="BL232" s="9" t="str">
        <f t="shared" si="442"/>
        <v>F</v>
      </c>
      <c r="BM232" s="53">
        <f t="shared" si="443"/>
        <v>0</v>
      </c>
      <c r="BN232" s="147">
        <f t="shared" si="444"/>
        <v>0</v>
      </c>
      <c r="BO232" s="164" t="str">
        <f t="shared" si="445"/>
        <v xml:space="preserve">មិនចាត់ថ្នាក់ </v>
      </c>
      <c r="BP232" s="164" t="str">
        <f t="shared" si="446"/>
        <v xml:space="preserve"> មិនចាត់ថ្នាក់</v>
      </c>
      <c r="BQ232" s="53" t="str">
        <f t="shared" si="473"/>
        <v xml:space="preserve"> </v>
      </c>
      <c r="BR232" s="51">
        <f>វត្តមាន!BV232</f>
        <v>0</v>
      </c>
      <c r="BS232" s="51">
        <f>វត្តមាន!BW232</f>
        <v>0</v>
      </c>
      <c r="BT232" s="51">
        <f>វត្តមាន!BX232</f>
        <v>0</v>
      </c>
      <c r="BU232" s="51">
        <f>វត្តមាន!BY232</f>
        <v>0</v>
      </c>
      <c r="BV232" s="8"/>
      <c r="BW232" s="9" t="str">
        <f t="shared" si="402"/>
        <v xml:space="preserve"> </v>
      </c>
      <c r="BX232" s="8"/>
      <c r="BY232" s="9" t="str">
        <f t="shared" si="403"/>
        <v xml:space="preserve"> </v>
      </c>
      <c r="BZ232" s="8"/>
      <c r="CA232" s="9" t="str">
        <f t="shared" si="404"/>
        <v xml:space="preserve"> </v>
      </c>
      <c r="CB232" s="8"/>
      <c r="CC232" s="9" t="str">
        <f t="shared" si="405"/>
        <v xml:space="preserve"> </v>
      </c>
      <c r="CD232" s="8"/>
      <c r="CE232" s="9" t="str">
        <f t="shared" si="406"/>
        <v xml:space="preserve"> </v>
      </c>
      <c r="CF232" s="8"/>
      <c r="CG232" s="9" t="str">
        <f t="shared" si="407"/>
        <v xml:space="preserve"> </v>
      </c>
      <c r="CH232" s="8"/>
      <c r="CI232" s="9" t="str">
        <f t="shared" si="408"/>
        <v xml:space="preserve"> </v>
      </c>
      <c r="CJ232" s="8"/>
      <c r="CK232" s="9" t="str">
        <f t="shared" si="409"/>
        <v xml:space="preserve"> </v>
      </c>
      <c r="CL232" s="8"/>
      <c r="CM232" s="9" t="str">
        <f t="shared" si="410"/>
        <v xml:space="preserve"> </v>
      </c>
      <c r="CN232" s="8"/>
      <c r="CO232" s="9" t="str">
        <f t="shared" si="411"/>
        <v xml:space="preserve"> </v>
      </c>
      <c r="CP232" s="8"/>
      <c r="CQ232" s="9" t="str">
        <f t="shared" si="412"/>
        <v xml:space="preserve"> </v>
      </c>
      <c r="CR232" s="2"/>
      <c r="CS232" s="9" t="str">
        <f t="shared" si="447"/>
        <v>F</v>
      </c>
      <c r="CT232" s="53">
        <f t="shared" si="448"/>
        <v>0</v>
      </c>
      <c r="CU232" s="147">
        <f t="shared" si="449"/>
        <v>0</v>
      </c>
      <c r="CV232" s="164" t="str">
        <f t="shared" si="450"/>
        <v xml:space="preserve">មិនចាត់ថ្នាក់ </v>
      </c>
      <c r="CW232" s="164" t="str">
        <f t="shared" si="451"/>
        <v xml:space="preserve"> មិនចាត់ថ្នាក់</v>
      </c>
      <c r="CX232" s="53" t="str">
        <f t="shared" si="474"/>
        <v xml:space="preserve"> </v>
      </c>
      <c r="CY232" s="51">
        <f>វត្តមាន!DF232</f>
        <v>0</v>
      </c>
      <c r="CZ232" s="51">
        <f>វត្តមាន!DG232</f>
        <v>0</v>
      </c>
      <c r="DA232" s="51">
        <f>វត្តមាន!DH232</f>
        <v>0</v>
      </c>
      <c r="DB232" s="51">
        <f>វត្តមាន!DI232</f>
        <v>0</v>
      </c>
      <c r="DC232" s="8"/>
      <c r="DD232" s="9" t="str">
        <f t="shared" si="413"/>
        <v xml:space="preserve"> </v>
      </c>
      <c r="DE232" s="8"/>
      <c r="DF232" s="9" t="str">
        <f t="shared" si="414"/>
        <v xml:space="preserve"> </v>
      </c>
      <c r="DG232" s="8"/>
      <c r="DH232" s="9" t="str">
        <f t="shared" si="415"/>
        <v xml:space="preserve"> </v>
      </c>
      <c r="DI232" s="8"/>
      <c r="DJ232" s="9" t="str">
        <f t="shared" si="416"/>
        <v xml:space="preserve"> </v>
      </c>
      <c r="DK232" s="8"/>
      <c r="DL232" s="9" t="str">
        <f t="shared" si="417"/>
        <v xml:space="preserve"> </v>
      </c>
      <c r="DM232" s="8"/>
      <c r="DN232" s="9" t="str">
        <f t="shared" si="418"/>
        <v xml:space="preserve"> </v>
      </c>
      <c r="DO232" s="8"/>
      <c r="DP232" s="9" t="str">
        <f t="shared" si="419"/>
        <v xml:space="preserve"> </v>
      </c>
      <c r="DQ232" s="8"/>
      <c r="DR232" s="9" t="str">
        <f t="shared" si="420"/>
        <v xml:space="preserve"> </v>
      </c>
      <c r="DS232" s="8"/>
      <c r="DT232" s="9" t="str">
        <f t="shared" si="421"/>
        <v xml:space="preserve"> </v>
      </c>
      <c r="DU232" s="8"/>
      <c r="DV232" s="9" t="str">
        <f t="shared" si="422"/>
        <v xml:space="preserve"> </v>
      </c>
      <c r="DW232" s="8"/>
      <c r="DX232" s="9" t="str">
        <f t="shared" si="423"/>
        <v xml:space="preserve"> </v>
      </c>
      <c r="DY232" s="2"/>
      <c r="DZ232" s="9" t="str">
        <f t="shared" si="452"/>
        <v>F</v>
      </c>
      <c r="EA232" s="53">
        <f t="shared" si="453"/>
        <v>0</v>
      </c>
      <c r="EB232" s="147">
        <f t="shared" si="454"/>
        <v>0</v>
      </c>
      <c r="EC232" s="164" t="str">
        <f t="shared" si="455"/>
        <v xml:space="preserve">មិនចាត់ថ្នាក់ </v>
      </c>
      <c r="ED232" s="164" t="str">
        <f t="shared" si="456"/>
        <v xml:space="preserve"> មិនចាត់ថ្នាក់</v>
      </c>
      <c r="EE232" s="53" t="str">
        <f t="shared" si="475"/>
        <v xml:space="preserve"> </v>
      </c>
      <c r="EF232" s="58">
        <f>វត្តមាន!EP232</f>
        <v>2</v>
      </c>
      <c r="EG232" s="58">
        <f>វត្តមាន!EQ232</f>
        <v>2</v>
      </c>
      <c r="EH232" s="58">
        <f>វត្តមាន!ER232</f>
        <v>2</v>
      </c>
      <c r="EI232" s="58">
        <f>វត្តមាន!ES232</f>
        <v>6</v>
      </c>
      <c r="EJ232" s="67"/>
      <c r="EK232" s="8"/>
      <c r="EL232" s="9" t="str">
        <f t="shared" si="424"/>
        <v xml:space="preserve"> </v>
      </c>
      <c r="EM232" s="9"/>
      <c r="EN232" s="8"/>
      <c r="EO232" s="9" t="str">
        <f t="shared" si="425"/>
        <v xml:space="preserve"> </v>
      </c>
      <c r="EP232" s="9"/>
      <c r="EQ232" s="8"/>
      <c r="ER232" s="9" t="str">
        <f t="shared" si="426"/>
        <v xml:space="preserve"> </v>
      </c>
      <c r="ES232" s="9"/>
      <c r="ET232" s="8"/>
      <c r="EU232" s="9" t="str">
        <f t="shared" si="427"/>
        <v xml:space="preserve"> </v>
      </c>
      <c r="EV232" s="9"/>
      <c r="EW232" s="8"/>
      <c r="EX232" s="9" t="str">
        <f t="shared" si="428"/>
        <v xml:space="preserve"> </v>
      </c>
      <c r="EY232" s="9"/>
      <c r="EZ232" s="8"/>
      <c r="FA232" s="9" t="str">
        <f t="shared" si="429"/>
        <v xml:space="preserve"> </v>
      </c>
      <c r="FB232" s="9"/>
      <c r="FC232" s="8"/>
      <c r="FD232" s="9" t="str">
        <f t="shared" si="430"/>
        <v xml:space="preserve"> </v>
      </c>
      <c r="FE232" s="9"/>
      <c r="FF232" s="8"/>
      <c r="FG232" s="9" t="str">
        <f t="shared" si="431"/>
        <v xml:space="preserve"> </v>
      </c>
      <c r="FH232" s="9"/>
      <c r="FI232" s="8"/>
      <c r="FJ232" s="9" t="str">
        <f t="shared" si="432"/>
        <v xml:space="preserve"> </v>
      </c>
      <c r="FK232" s="9"/>
      <c r="FL232" s="8"/>
      <c r="FM232" s="9" t="str">
        <f t="shared" si="433"/>
        <v xml:space="preserve"> </v>
      </c>
      <c r="FN232" s="9"/>
      <c r="FO232" s="8"/>
      <c r="FP232" s="9" t="str">
        <f t="shared" si="434"/>
        <v xml:space="preserve"> </v>
      </c>
      <c r="FQ232" s="9"/>
      <c r="FR232" s="2"/>
      <c r="FS232" s="9" t="str">
        <f t="shared" si="435"/>
        <v xml:space="preserve"> </v>
      </c>
      <c r="FT232" s="8">
        <f t="shared" si="436"/>
        <v>47</v>
      </c>
      <c r="FU232" s="53">
        <f t="shared" si="457"/>
        <v>0</v>
      </c>
      <c r="FV232" s="147">
        <f t="shared" si="458"/>
        <v>0</v>
      </c>
      <c r="FW232" s="164" t="str">
        <f t="shared" si="459"/>
        <v xml:space="preserve">មិនចាត់ថ្នាក់ </v>
      </c>
      <c r="FX232" s="164" t="str">
        <f t="shared" si="460"/>
        <v xml:space="preserve"> មិនចាត់ថ្នាក់</v>
      </c>
      <c r="FY232" s="53" t="str">
        <f t="shared" si="476"/>
        <v xml:space="preserve"> </v>
      </c>
      <c r="FZ232" s="58">
        <f>វត្តមាន!FZ232</f>
        <v>2</v>
      </c>
      <c r="GA232" s="58">
        <f>វត្តមាន!GA232</f>
        <v>2</v>
      </c>
      <c r="GB232" s="58">
        <f>វត្តមាន!GB232</f>
        <v>2</v>
      </c>
      <c r="GC232" s="58">
        <f>វត្តមាន!GC232</f>
        <v>6</v>
      </c>
      <c r="GD232" s="69">
        <f t="shared" si="461"/>
        <v>0</v>
      </c>
      <c r="GE232" s="69">
        <f t="shared" si="477"/>
        <v>0</v>
      </c>
      <c r="GF232" s="69">
        <f t="shared" si="478"/>
        <v>0</v>
      </c>
      <c r="GG232" s="164" t="str">
        <f t="shared" si="462"/>
        <v xml:space="preserve">មិនចាត់ថ្នាក់ </v>
      </c>
      <c r="GH232" s="164" t="str">
        <f t="shared" si="463"/>
        <v xml:space="preserve"> មិនចាត់ថ្នាក់</v>
      </c>
      <c r="GI232" s="53" t="str">
        <f t="shared" si="479"/>
        <v xml:space="preserve"> </v>
      </c>
      <c r="GJ232" s="2">
        <f t="shared" si="464"/>
        <v>4</v>
      </c>
      <c r="GK232" s="2">
        <f t="shared" si="465"/>
        <v>4</v>
      </c>
      <c r="GL232" s="2">
        <f t="shared" si="466"/>
        <v>4</v>
      </c>
      <c r="GM232" s="2">
        <f t="shared" si="467"/>
        <v>12</v>
      </c>
    </row>
    <row r="233" spans="1:195" hidden="1">
      <c r="A233" s="2"/>
      <c r="B233" s="2"/>
      <c r="C233" s="2">
        <f>ប្រវត្តិរូបសិស្ស!C233</f>
        <v>0</v>
      </c>
      <c r="D233" s="2">
        <f>ប្រវត្តិរូបសិស្ស!D233</f>
        <v>0</v>
      </c>
      <c r="E233" s="7">
        <f>ប្រវត្តិរូបសិស្ស!E233</f>
        <v>0</v>
      </c>
      <c r="F233" s="7">
        <f>ប្រវត្តិរូបសិស្ស!G233</f>
        <v>0</v>
      </c>
      <c r="G233" s="8"/>
      <c r="H233" s="9" t="str">
        <f t="shared" si="378"/>
        <v xml:space="preserve"> </v>
      </c>
      <c r="I233" s="8"/>
      <c r="J233" s="9" t="str">
        <f t="shared" si="379"/>
        <v xml:space="preserve"> </v>
      </c>
      <c r="K233" s="8"/>
      <c r="L233" s="9" t="str">
        <f t="shared" si="380"/>
        <v xml:space="preserve"> </v>
      </c>
      <c r="M233" s="8"/>
      <c r="N233" s="9" t="str">
        <f t="shared" si="381"/>
        <v xml:space="preserve"> </v>
      </c>
      <c r="O233" s="8"/>
      <c r="P233" s="9" t="str">
        <f t="shared" si="382"/>
        <v xml:space="preserve"> </v>
      </c>
      <c r="Q233" s="8"/>
      <c r="R233" s="9" t="str">
        <f t="shared" si="383"/>
        <v xml:space="preserve"> </v>
      </c>
      <c r="S233" s="8"/>
      <c r="T233" s="9" t="str">
        <f t="shared" si="384"/>
        <v xml:space="preserve"> </v>
      </c>
      <c r="U233" s="8"/>
      <c r="V233" s="9" t="str">
        <f t="shared" si="385"/>
        <v xml:space="preserve"> </v>
      </c>
      <c r="W233" s="8"/>
      <c r="X233" s="9" t="str">
        <f t="shared" si="386"/>
        <v xml:space="preserve"> </v>
      </c>
      <c r="Y233" s="9"/>
      <c r="Z233" s="8"/>
      <c r="AA233" s="9" t="str">
        <f t="shared" si="387"/>
        <v xml:space="preserve"> </v>
      </c>
      <c r="AB233" s="8"/>
      <c r="AC233" s="9" t="str">
        <f t="shared" si="388"/>
        <v xml:space="preserve"> </v>
      </c>
      <c r="AD233" s="2"/>
      <c r="AE233" s="9" t="str">
        <f t="shared" si="468"/>
        <v>F</v>
      </c>
      <c r="AF233" s="53">
        <f t="shared" si="439"/>
        <v>0</v>
      </c>
      <c r="AG233" s="147">
        <f t="shared" si="469"/>
        <v>0</v>
      </c>
      <c r="AH233" s="164" t="str">
        <f t="shared" si="470"/>
        <v xml:space="preserve">មិនចាត់ថ្នាក់ </v>
      </c>
      <c r="AI233" s="164" t="str">
        <f t="shared" si="471"/>
        <v xml:space="preserve"> មិនចាត់ថ្នាក់</v>
      </c>
      <c r="AJ233" s="53" t="str">
        <f t="shared" si="472"/>
        <v xml:space="preserve"> </v>
      </c>
      <c r="AK233" s="53">
        <f>វត្តមាន!BV233</f>
        <v>0</v>
      </c>
      <c r="AL233" s="53">
        <f>វត្តមាន!BW233</f>
        <v>0</v>
      </c>
      <c r="AM233" s="53">
        <f>វត្តមាន!BX233</f>
        <v>0</v>
      </c>
      <c r="AN233" s="53">
        <f>វត្តមាន!BY233</f>
        <v>0</v>
      </c>
      <c r="AO233" s="8"/>
      <c r="AP233" s="9" t="str">
        <f t="shared" si="391"/>
        <v xml:space="preserve"> </v>
      </c>
      <c r="AQ233" s="8"/>
      <c r="AR233" s="9" t="str">
        <f t="shared" si="392"/>
        <v xml:space="preserve"> </v>
      </c>
      <c r="AS233" s="8"/>
      <c r="AT233" s="9" t="str">
        <f t="shared" si="393"/>
        <v xml:space="preserve"> </v>
      </c>
      <c r="AU233" s="8"/>
      <c r="AV233" s="9" t="str">
        <f t="shared" si="394"/>
        <v xml:space="preserve"> </v>
      </c>
      <c r="AW233" s="8"/>
      <c r="AX233" s="9" t="str">
        <f t="shared" si="395"/>
        <v xml:space="preserve"> </v>
      </c>
      <c r="AY233" s="8"/>
      <c r="AZ233" s="9" t="str">
        <f t="shared" si="396"/>
        <v xml:space="preserve"> </v>
      </c>
      <c r="BA233" s="8"/>
      <c r="BB233" s="9" t="str">
        <f t="shared" si="397"/>
        <v xml:space="preserve"> </v>
      </c>
      <c r="BC233" s="8"/>
      <c r="BD233" s="9" t="str">
        <f t="shared" si="398"/>
        <v xml:space="preserve"> </v>
      </c>
      <c r="BE233" s="8"/>
      <c r="BF233" s="9" t="str">
        <f t="shared" si="399"/>
        <v xml:space="preserve"> </v>
      </c>
      <c r="BG233" s="8"/>
      <c r="BH233" s="9" t="str">
        <f t="shared" si="400"/>
        <v xml:space="preserve"> </v>
      </c>
      <c r="BI233" s="8"/>
      <c r="BJ233" s="9" t="str">
        <f t="shared" si="401"/>
        <v xml:space="preserve"> </v>
      </c>
      <c r="BK233" s="2"/>
      <c r="BL233" s="9" t="str">
        <f t="shared" si="442"/>
        <v>F</v>
      </c>
      <c r="BM233" s="53">
        <f t="shared" si="443"/>
        <v>0</v>
      </c>
      <c r="BN233" s="147">
        <f t="shared" si="444"/>
        <v>0</v>
      </c>
      <c r="BO233" s="164" t="str">
        <f t="shared" si="445"/>
        <v xml:space="preserve">មិនចាត់ថ្នាក់ </v>
      </c>
      <c r="BP233" s="164" t="str">
        <f t="shared" si="446"/>
        <v xml:space="preserve"> មិនចាត់ថ្នាក់</v>
      </c>
      <c r="BQ233" s="53" t="str">
        <f t="shared" si="473"/>
        <v xml:space="preserve"> </v>
      </c>
      <c r="BR233" s="51">
        <f>វត្តមាន!BV233</f>
        <v>0</v>
      </c>
      <c r="BS233" s="51">
        <f>វត្តមាន!BW233</f>
        <v>0</v>
      </c>
      <c r="BT233" s="51">
        <f>វត្តមាន!BX233</f>
        <v>0</v>
      </c>
      <c r="BU233" s="51">
        <f>វត្តមាន!BY233</f>
        <v>0</v>
      </c>
      <c r="BV233" s="8"/>
      <c r="BW233" s="9" t="str">
        <f t="shared" si="402"/>
        <v xml:space="preserve"> </v>
      </c>
      <c r="BX233" s="8"/>
      <c r="BY233" s="9" t="str">
        <f t="shared" si="403"/>
        <v xml:space="preserve"> </v>
      </c>
      <c r="BZ233" s="8"/>
      <c r="CA233" s="9" t="str">
        <f t="shared" si="404"/>
        <v xml:space="preserve"> </v>
      </c>
      <c r="CB233" s="8"/>
      <c r="CC233" s="9" t="str">
        <f t="shared" si="405"/>
        <v xml:space="preserve"> </v>
      </c>
      <c r="CD233" s="8"/>
      <c r="CE233" s="9" t="str">
        <f t="shared" si="406"/>
        <v xml:space="preserve"> </v>
      </c>
      <c r="CF233" s="8"/>
      <c r="CG233" s="9" t="str">
        <f t="shared" si="407"/>
        <v xml:space="preserve"> </v>
      </c>
      <c r="CH233" s="8"/>
      <c r="CI233" s="9" t="str">
        <f t="shared" si="408"/>
        <v xml:space="preserve"> </v>
      </c>
      <c r="CJ233" s="8"/>
      <c r="CK233" s="9" t="str">
        <f t="shared" si="409"/>
        <v xml:space="preserve"> </v>
      </c>
      <c r="CL233" s="8"/>
      <c r="CM233" s="9" t="str">
        <f t="shared" si="410"/>
        <v xml:space="preserve"> </v>
      </c>
      <c r="CN233" s="8"/>
      <c r="CO233" s="9" t="str">
        <f t="shared" si="411"/>
        <v xml:space="preserve"> </v>
      </c>
      <c r="CP233" s="8"/>
      <c r="CQ233" s="9" t="str">
        <f t="shared" si="412"/>
        <v xml:space="preserve"> </v>
      </c>
      <c r="CR233" s="2"/>
      <c r="CS233" s="9" t="str">
        <f t="shared" si="447"/>
        <v>F</v>
      </c>
      <c r="CT233" s="53">
        <f t="shared" si="448"/>
        <v>0</v>
      </c>
      <c r="CU233" s="147">
        <f t="shared" si="449"/>
        <v>0</v>
      </c>
      <c r="CV233" s="164" t="str">
        <f t="shared" si="450"/>
        <v xml:space="preserve">មិនចាត់ថ្នាក់ </v>
      </c>
      <c r="CW233" s="164" t="str">
        <f t="shared" si="451"/>
        <v xml:space="preserve"> មិនចាត់ថ្នាក់</v>
      </c>
      <c r="CX233" s="53" t="str">
        <f t="shared" si="474"/>
        <v xml:space="preserve"> </v>
      </c>
      <c r="CY233" s="51">
        <f>វត្តមាន!DF233</f>
        <v>0</v>
      </c>
      <c r="CZ233" s="51">
        <f>វត្តមាន!DG233</f>
        <v>0</v>
      </c>
      <c r="DA233" s="51">
        <f>វត្តមាន!DH233</f>
        <v>0</v>
      </c>
      <c r="DB233" s="51">
        <f>វត្តមាន!DI233</f>
        <v>0</v>
      </c>
      <c r="DC233" s="8"/>
      <c r="DD233" s="9" t="str">
        <f t="shared" si="413"/>
        <v xml:space="preserve"> </v>
      </c>
      <c r="DE233" s="8"/>
      <c r="DF233" s="9" t="str">
        <f t="shared" si="414"/>
        <v xml:space="preserve"> </v>
      </c>
      <c r="DG233" s="8"/>
      <c r="DH233" s="9" t="str">
        <f t="shared" si="415"/>
        <v xml:space="preserve"> </v>
      </c>
      <c r="DI233" s="8"/>
      <c r="DJ233" s="9" t="str">
        <f t="shared" si="416"/>
        <v xml:space="preserve"> </v>
      </c>
      <c r="DK233" s="8"/>
      <c r="DL233" s="9" t="str">
        <f t="shared" si="417"/>
        <v xml:space="preserve"> </v>
      </c>
      <c r="DM233" s="8"/>
      <c r="DN233" s="9" t="str">
        <f t="shared" si="418"/>
        <v xml:space="preserve"> </v>
      </c>
      <c r="DO233" s="8"/>
      <c r="DP233" s="9" t="str">
        <f t="shared" si="419"/>
        <v xml:space="preserve"> </v>
      </c>
      <c r="DQ233" s="8"/>
      <c r="DR233" s="9" t="str">
        <f t="shared" si="420"/>
        <v xml:space="preserve"> </v>
      </c>
      <c r="DS233" s="8"/>
      <c r="DT233" s="9" t="str">
        <f t="shared" si="421"/>
        <v xml:space="preserve"> </v>
      </c>
      <c r="DU233" s="8"/>
      <c r="DV233" s="9" t="str">
        <f t="shared" si="422"/>
        <v xml:space="preserve"> </v>
      </c>
      <c r="DW233" s="8"/>
      <c r="DX233" s="9" t="str">
        <f t="shared" si="423"/>
        <v xml:space="preserve"> </v>
      </c>
      <c r="DY233" s="2"/>
      <c r="DZ233" s="9" t="str">
        <f t="shared" si="452"/>
        <v>F</v>
      </c>
      <c r="EA233" s="53">
        <f t="shared" si="453"/>
        <v>0</v>
      </c>
      <c r="EB233" s="147">
        <f t="shared" si="454"/>
        <v>0</v>
      </c>
      <c r="EC233" s="164" t="str">
        <f t="shared" si="455"/>
        <v xml:space="preserve">មិនចាត់ថ្នាក់ </v>
      </c>
      <c r="ED233" s="164" t="str">
        <f t="shared" si="456"/>
        <v xml:space="preserve"> មិនចាត់ថ្នាក់</v>
      </c>
      <c r="EE233" s="53" t="str">
        <f t="shared" si="475"/>
        <v xml:space="preserve"> </v>
      </c>
      <c r="EF233" s="58">
        <f>វត្តមាន!EP233</f>
        <v>2</v>
      </c>
      <c r="EG233" s="58">
        <f>វត្តមាន!EQ233</f>
        <v>2</v>
      </c>
      <c r="EH233" s="58">
        <f>វត្តមាន!ER233</f>
        <v>2</v>
      </c>
      <c r="EI233" s="58">
        <f>វត្តមាន!ES233</f>
        <v>6</v>
      </c>
      <c r="EJ233" s="67"/>
      <c r="EK233" s="8"/>
      <c r="EL233" s="9" t="str">
        <f t="shared" si="424"/>
        <v xml:space="preserve"> </v>
      </c>
      <c r="EM233" s="9"/>
      <c r="EN233" s="8"/>
      <c r="EO233" s="9" t="str">
        <f t="shared" si="425"/>
        <v xml:space="preserve"> </v>
      </c>
      <c r="EP233" s="9"/>
      <c r="EQ233" s="8"/>
      <c r="ER233" s="9" t="str">
        <f t="shared" si="426"/>
        <v xml:space="preserve"> </v>
      </c>
      <c r="ES233" s="9"/>
      <c r="ET233" s="8"/>
      <c r="EU233" s="9" t="str">
        <f t="shared" si="427"/>
        <v xml:space="preserve"> </v>
      </c>
      <c r="EV233" s="9"/>
      <c r="EW233" s="8"/>
      <c r="EX233" s="9" t="str">
        <f t="shared" si="428"/>
        <v xml:space="preserve"> </v>
      </c>
      <c r="EY233" s="9"/>
      <c r="EZ233" s="8"/>
      <c r="FA233" s="9" t="str">
        <f t="shared" si="429"/>
        <v xml:space="preserve"> </v>
      </c>
      <c r="FB233" s="9"/>
      <c r="FC233" s="8"/>
      <c r="FD233" s="9" t="str">
        <f t="shared" si="430"/>
        <v xml:space="preserve"> </v>
      </c>
      <c r="FE233" s="9"/>
      <c r="FF233" s="8"/>
      <c r="FG233" s="9" t="str">
        <f t="shared" si="431"/>
        <v xml:space="preserve"> </v>
      </c>
      <c r="FH233" s="9"/>
      <c r="FI233" s="8"/>
      <c r="FJ233" s="9" t="str">
        <f t="shared" si="432"/>
        <v xml:space="preserve"> </v>
      </c>
      <c r="FK233" s="9"/>
      <c r="FL233" s="8"/>
      <c r="FM233" s="9" t="str">
        <f t="shared" si="433"/>
        <v xml:space="preserve"> </v>
      </c>
      <c r="FN233" s="9"/>
      <c r="FO233" s="8"/>
      <c r="FP233" s="9" t="str">
        <f t="shared" si="434"/>
        <v xml:space="preserve"> </v>
      </c>
      <c r="FQ233" s="9"/>
      <c r="FR233" s="2"/>
      <c r="FS233" s="9" t="str">
        <f t="shared" si="435"/>
        <v xml:space="preserve"> </v>
      </c>
      <c r="FT233" s="8">
        <f t="shared" si="436"/>
        <v>47</v>
      </c>
      <c r="FU233" s="53">
        <f t="shared" si="457"/>
        <v>0</v>
      </c>
      <c r="FV233" s="147">
        <f t="shared" si="458"/>
        <v>0</v>
      </c>
      <c r="FW233" s="164" t="str">
        <f t="shared" si="459"/>
        <v xml:space="preserve">មិនចាត់ថ្នាក់ </v>
      </c>
      <c r="FX233" s="164" t="str">
        <f t="shared" si="460"/>
        <v xml:space="preserve"> មិនចាត់ថ្នាក់</v>
      </c>
      <c r="FY233" s="53" t="str">
        <f t="shared" si="476"/>
        <v xml:space="preserve"> </v>
      </c>
      <c r="FZ233" s="58">
        <f>វត្តមាន!FZ233</f>
        <v>2</v>
      </c>
      <c r="GA233" s="58">
        <f>វត្តមាន!GA233</f>
        <v>2</v>
      </c>
      <c r="GB233" s="58">
        <f>វត្តមាន!GB233</f>
        <v>2</v>
      </c>
      <c r="GC233" s="58">
        <f>វត្តមាន!GC233</f>
        <v>6</v>
      </c>
      <c r="GD233" s="69">
        <f t="shared" si="461"/>
        <v>0</v>
      </c>
      <c r="GE233" s="69">
        <f t="shared" si="477"/>
        <v>0</v>
      </c>
      <c r="GF233" s="69">
        <f t="shared" si="478"/>
        <v>0</v>
      </c>
      <c r="GG233" s="164" t="str">
        <f t="shared" si="462"/>
        <v xml:space="preserve">មិនចាត់ថ្នាក់ </v>
      </c>
      <c r="GH233" s="164" t="str">
        <f t="shared" si="463"/>
        <v xml:space="preserve"> មិនចាត់ថ្នាក់</v>
      </c>
      <c r="GI233" s="53" t="str">
        <f t="shared" si="479"/>
        <v xml:space="preserve"> </v>
      </c>
      <c r="GJ233" s="2">
        <f t="shared" si="464"/>
        <v>4</v>
      </c>
      <c r="GK233" s="2">
        <f t="shared" si="465"/>
        <v>4</v>
      </c>
      <c r="GL233" s="2">
        <f t="shared" si="466"/>
        <v>4</v>
      </c>
      <c r="GM233" s="2">
        <f t="shared" si="467"/>
        <v>12</v>
      </c>
    </row>
    <row r="234" spans="1:195" hidden="1">
      <c r="A234" s="2"/>
      <c r="B234" s="2"/>
      <c r="C234" s="2">
        <f>ប្រវត្តិរូបសិស្ស!C234</f>
        <v>0</v>
      </c>
      <c r="D234" s="2">
        <f>ប្រវត្តិរូបសិស្ស!D234</f>
        <v>0</v>
      </c>
      <c r="E234" s="7">
        <f>ប្រវត្តិរូបសិស្ស!E234</f>
        <v>0</v>
      </c>
      <c r="F234" s="7">
        <f>ប្រវត្តិរូបសិស្ស!G234</f>
        <v>0</v>
      </c>
      <c r="G234" s="8"/>
      <c r="H234" s="9" t="str">
        <f t="shared" si="378"/>
        <v xml:space="preserve"> </v>
      </c>
      <c r="I234" s="8"/>
      <c r="J234" s="9" t="str">
        <f t="shared" si="379"/>
        <v xml:space="preserve"> </v>
      </c>
      <c r="K234" s="8"/>
      <c r="L234" s="9" t="str">
        <f t="shared" si="380"/>
        <v xml:space="preserve"> </v>
      </c>
      <c r="M234" s="8"/>
      <c r="N234" s="9" t="str">
        <f t="shared" si="381"/>
        <v xml:space="preserve"> </v>
      </c>
      <c r="O234" s="8"/>
      <c r="P234" s="9" t="str">
        <f t="shared" si="382"/>
        <v xml:space="preserve"> </v>
      </c>
      <c r="Q234" s="8"/>
      <c r="R234" s="9" t="str">
        <f t="shared" si="383"/>
        <v xml:space="preserve"> </v>
      </c>
      <c r="S234" s="8"/>
      <c r="T234" s="9" t="str">
        <f t="shared" si="384"/>
        <v xml:space="preserve"> </v>
      </c>
      <c r="U234" s="8"/>
      <c r="V234" s="9" t="str">
        <f t="shared" si="385"/>
        <v xml:space="preserve"> </v>
      </c>
      <c r="W234" s="8"/>
      <c r="X234" s="9" t="str">
        <f t="shared" si="386"/>
        <v xml:space="preserve"> </v>
      </c>
      <c r="Y234" s="9"/>
      <c r="Z234" s="8"/>
      <c r="AA234" s="9" t="str">
        <f t="shared" si="387"/>
        <v xml:space="preserve"> </v>
      </c>
      <c r="AB234" s="8"/>
      <c r="AC234" s="9" t="str">
        <f t="shared" si="388"/>
        <v xml:space="preserve"> </v>
      </c>
      <c r="AD234" s="2"/>
      <c r="AE234" s="9" t="str">
        <f t="shared" si="468"/>
        <v>F</v>
      </c>
      <c r="AF234" s="53">
        <f t="shared" si="439"/>
        <v>0</v>
      </c>
      <c r="AG234" s="147">
        <f t="shared" si="469"/>
        <v>0</v>
      </c>
      <c r="AH234" s="164" t="str">
        <f t="shared" si="470"/>
        <v xml:space="preserve">មិនចាត់ថ្នាក់ </v>
      </c>
      <c r="AI234" s="164" t="str">
        <f t="shared" si="471"/>
        <v xml:space="preserve"> មិនចាត់ថ្នាក់</v>
      </c>
      <c r="AJ234" s="53" t="str">
        <f t="shared" si="472"/>
        <v xml:space="preserve"> </v>
      </c>
      <c r="AK234" s="53">
        <f>វត្តមាន!BV234</f>
        <v>0</v>
      </c>
      <c r="AL234" s="53">
        <f>វត្តមាន!BW234</f>
        <v>0</v>
      </c>
      <c r="AM234" s="53">
        <f>វត្តមាន!BX234</f>
        <v>0</v>
      </c>
      <c r="AN234" s="53">
        <f>វត្តមាន!BY234</f>
        <v>0</v>
      </c>
      <c r="AO234" s="8"/>
      <c r="AP234" s="9" t="str">
        <f t="shared" si="391"/>
        <v xml:space="preserve"> </v>
      </c>
      <c r="AQ234" s="8"/>
      <c r="AR234" s="9" t="str">
        <f t="shared" si="392"/>
        <v xml:space="preserve"> </v>
      </c>
      <c r="AS234" s="8"/>
      <c r="AT234" s="9" t="str">
        <f t="shared" si="393"/>
        <v xml:space="preserve"> </v>
      </c>
      <c r="AU234" s="8"/>
      <c r="AV234" s="9" t="str">
        <f t="shared" si="394"/>
        <v xml:space="preserve"> </v>
      </c>
      <c r="AW234" s="8"/>
      <c r="AX234" s="9" t="str">
        <f t="shared" si="395"/>
        <v xml:space="preserve"> </v>
      </c>
      <c r="AY234" s="8"/>
      <c r="AZ234" s="9" t="str">
        <f t="shared" si="396"/>
        <v xml:space="preserve"> </v>
      </c>
      <c r="BA234" s="8"/>
      <c r="BB234" s="9" t="str">
        <f t="shared" si="397"/>
        <v xml:space="preserve"> </v>
      </c>
      <c r="BC234" s="8"/>
      <c r="BD234" s="9" t="str">
        <f t="shared" si="398"/>
        <v xml:space="preserve"> </v>
      </c>
      <c r="BE234" s="8"/>
      <c r="BF234" s="9" t="str">
        <f t="shared" si="399"/>
        <v xml:space="preserve"> </v>
      </c>
      <c r="BG234" s="8"/>
      <c r="BH234" s="9" t="str">
        <f t="shared" si="400"/>
        <v xml:space="preserve"> </v>
      </c>
      <c r="BI234" s="8"/>
      <c r="BJ234" s="9" t="str">
        <f t="shared" si="401"/>
        <v xml:space="preserve"> </v>
      </c>
      <c r="BK234" s="2"/>
      <c r="BL234" s="9" t="str">
        <f t="shared" si="442"/>
        <v>F</v>
      </c>
      <c r="BM234" s="53">
        <f t="shared" si="443"/>
        <v>0</v>
      </c>
      <c r="BN234" s="147">
        <f t="shared" si="444"/>
        <v>0</v>
      </c>
      <c r="BO234" s="164" t="str">
        <f t="shared" si="445"/>
        <v xml:space="preserve">មិនចាត់ថ្នាក់ </v>
      </c>
      <c r="BP234" s="164" t="str">
        <f t="shared" si="446"/>
        <v xml:space="preserve"> មិនចាត់ថ្នាក់</v>
      </c>
      <c r="BQ234" s="53" t="str">
        <f t="shared" si="473"/>
        <v xml:space="preserve"> </v>
      </c>
      <c r="BR234" s="51">
        <f>វត្តមាន!BV234</f>
        <v>0</v>
      </c>
      <c r="BS234" s="51">
        <f>វត្តមាន!BW234</f>
        <v>0</v>
      </c>
      <c r="BT234" s="51">
        <f>វត្តមាន!BX234</f>
        <v>0</v>
      </c>
      <c r="BU234" s="51">
        <f>វត្តមាន!BY234</f>
        <v>0</v>
      </c>
      <c r="BV234" s="8"/>
      <c r="BW234" s="9" t="str">
        <f t="shared" si="402"/>
        <v xml:space="preserve"> </v>
      </c>
      <c r="BX234" s="8"/>
      <c r="BY234" s="9" t="str">
        <f t="shared" si="403"/>
        <v xml:space="preserve"> </v>
      </c>
      <c r="BZ234" s="8"/>
      <c r="CA234" s="9" t="str">
        <f t="shared" si="404"/>
        <v xml:space="preserve"> </v>
      </c>
      <c r="CB234" s="8"/>
      <c r="CC234" s="9" t="str">
        <f t="shared" si="405"/>
        <v xml:space="preserve"> </v>
      </c>
      <c r="CD234" s="8"/>
      <c r="CE234" s="9" t="str">
        <f t="shared" si="406"/>
        <v xml:space="preserve"> </v>
      </c>
      <c r="CF234" s="8"/>
      <c r="CG234" s="9" t="str">
        <f t="shared" si="407"/>
        <v xml:space="preserve"> </v>
      </c>
      <c r="CH234" s="8"/>
      <c r="CI234" s="9" t="str">
        <f t="shared" si="408"/>
        <v xml:space="preserve"> </v>
      </c>
      <c r="CJ234" s="8"/>
      <c r="CK234" s="9" t="str">
        <f t="shared" si="409"/>
        <v xml:space="preserve"> </v>
      </c>
      <c r="CL234" s="8"/>
      <c r="CM234" s="9" t="str">
        <f t="shared" si="410"/>
        <v xml:space="preserve"> </v>
      </c>
      <c r="CN234" s="8"/>
      <c r="CO234" s="9" t="str">
        <f t="shared" si="411"/>
        <v xml:space="preserve"> </v>
      </c>
      <c r="CP234" s="8"/>
      <c r="CQ234" s="9" t="str">
        <f t="shared" si="412"/>
        <v xml:space="preserve"> </v>
      </c>
      <c r="CR234" s="2"/>
      <c r="CS234" s="9" t="str">
        <f t="shared" si="447"/>
        <v>F</v>
      </c>
      <c r="CT234" s="53">
        <f t="shared" si="448"/>
        <v>0</v>
      </c>
      <c r="CU234" s="147">
        <f t="shared" si="449"/>
        <v>0</v>
      </c>
      <c r="CV234" s="164" t="str">
        <f t="shared" si="450"/>
        <v xml:space="preserve">មិនចាត់ថ្នាក់ </v>
      </c>
      <c r="CW234" s="164" t="str">
        <f t="shared" si="451"/>
        <v xml:space="preserve"> មិនចាត់ថ្នាក់</v>
      </c>
      <c r="CX234" s="53" t="str">
        <f t="shared" si="474"/>
        <v xml:space="preserve"> </v>
      </c>
      <c r="CY234" s="51">
        <f>វត្តមាន!DF234</f>
        <v>0</v>
      </c>
      <c r="CZ234" s="51">
        <f>វត្តមាន!DG234</f>
        <v>0</v>
      </c>
      <c r="DA234" s="51">
        <f>វត្តមាន!DH234</f>
        <v>0</v>
      </c>
      <c r="DB234" s="51">
        <f>វត្តមាន!DI234</f>
        <v>0</v>
      </c>
      <c r="DC234" s="8"/>
      <c r="DD234" s="9" t="str">
        <f t="shared" si="413"/>
        <v xml:space="preserve"> </v>
      </c>
      <c r="DE234" s="8"/>
      <c r="DF234" s="9" t="str">
        <f t="shared" si="414"/>
        <v xml:space="preserve"> </v>
      </c>
      <c r="DG234" s="8"/>
      <c r="DH234" s="9" t="str">
        <f t="shared" si="415"/>
        <v xml:space="preserve"> </v>
      </c>
      <c r="DI234" s="8"/>
      <c r="DJ234" s="9" t="str">
        <f t="shared" si="416"/>
        <v xml:space="preserve"> </v>
      </c>
      <c r="DK234" s="8"/>
      <c r="DL234" s="9" t="str">
        <f t="shared" si="417"/>
        <v xml:space="preserve"> </v>
      </c>
      <c r="DM234" s="8"/>
      <c r="DN234" s="9" t="str">
        <f t="shared" si="418"/>
        <v xml:space="preserve"> </v>
      </c>
      <c r="DO234" s="8"/>
      <c r="DP234" s="9" t="str">
        <f t="shared" si="419"/>
        <v xml:space="preserve"> </v>
      </c>
      <c r="DQ234" s="8"/>
      <c r="DR234" s="9" t="str">
        <f t="shared" si="420"/>
        <v xml:space="preserve"> </v>
      </c>
      <c r="DS234" s="8"/>
      <c r="DT234" s="9" t="str">
        <f t="shared" si="421"/>
        <v xml:space="preserve"> </v>
      </c>
      <c r="DU234" s="8"/>
      <c r="DV234" s="9" t="str">
        <f t="shared" si="422"/>
        <v xml:space="preserve"> </v>
      </c>
      <c r="DW234" s="8"/>
      <c r="DX234" s="9" t="str">
        <f t="shared" si="423"/>
        <v xml:space="preserve"> </v>
      </c>
      <c r="DY234" s="2"/>
      <c r="DZ234" s="9" t="str">
        <f t="shared" si="452"/>
        <v>F</v>
      </c>
      <c r="EA234" s="53">
        <f t="shared" si="453"/>
        <v>0</v>
      </c>
      <c r="EB234" s="147">
        <f t="shared" si="454"/>
        <v>0</v>
      </c>
      <c r="EC234" s="164" t="str">
        <f t="shared" si="455"/>
        <v xml:space="preserve">មិនចាត់ថ្នាក់ </v>
      </c>
      <c r="ED234" s="164" t="str">
        <f t="shared" si="456"/>
        <v xml:space="preserve"> មិនចាត់ថ្នាក់</v>
      </c>
      <c r="EE234" s="53" t="str">
        <f t="shared" si="475"/>
        <v xml:space="preserve"> </v>
      </c>
      <c r="EF234" s="58">
        <f>វត្តមាន!EP234</f>
        <v>2</v>
      </c>
      <c r="EG234" s="58">
        <f>វត្តមាន!EQ234</f>
        <v>2</v>
      </c>
      <c r="EH234" s="58">
        <f>វត្តមាន!ER234</f>
        <v>2</v>
      </c>
      <c r="EI234" s="58">
        <f>វត្តមាន!ES234</f>
        <v>6</v>
      </c>
      <c r="EJ234" s="67"/>
      <c r="EK234" s="8"/>
      <c r="EL234" s="9" t="str">
        <f t="shared" si="424"/>
        <v xml:space="preserve"> </v>
      </c>
      <c r="EM234" s="9"/>
      <c r="EN234" s="8"/>
      <c r="EO234" s="9" t="str">
        <f t="shared" si="425"/>
        <v xml:space="preserve"> </v>
      </c>
      <c r="EP234" s="9"/>
      <c r="EQ234" s="8"/>
      <c r="ER234" s="9" t="str">
        <f t="shared" si="426"/>
        <v xml:space="preserve"> </v>
      </c>
      <c r="ES234" s="9"/>
      <c r="ET234" s="8"/>
      <c r="EU234" s="9" t="str">
        <f t="shared" si="427"/>
        <v xml:space="preserve"> </v>
      </c>
      <c r="EV234" s="9"/>
      <c r="EW234" s="8"/>
      <c r="EX234" s="9" t="str">
        <f t="shared" si="428"/>
        <v xml:space="preserve"> </v>
      </c>
      <c r="EY234" s="9"/>
      <c r="EZ234" s="8"/>
      <c r="FA234" s="9" t="str">
        <f t="shared" si="429"/>
        <v xml:space="preserve"> </v>
      </c>
      <c r="FB234" s="9"/>
      <c r="FC234" s="8"/>
      <c r="FD234" s="9" t="str">
        <f t="shared" si="430"/>
        <v xml:space="preserve"> </v>
      </c>
      <c r="FE234" s="9"/>
      <c r="FF234" s="8"/>
      <c r="FG234" s="9" t="str">
        <f t="shared" si="431"/>
        <v xml:space="preserve"> </v>
      </c>
      <c r="FH234" s="9"/>
      <c r="FI234" s="8"/>
      <c r="FJ234" s="9" t="str">
        <f t="shared" si="432"/>
        <v xml:space="preserve"> </v>
      </c>
      <c r="FK234" s="9"/>
      <c r="FL234" s="8"/>
      <c r="FM234" s="9" t="str">
        <f t="shared" si="433"/>
        <v xml:space="preserve"> </v>
      </c>
      <c r="FN234" s="9"/>
      <c r="FO234" s="8"/>
      <c r="FP234" s="9" t="str">
        <f t="shared" si="434"/>
        <v xml:space="preserve"> </v>
      </c>
      <c r="FQ234" s="9"/>
      <c r="FR234" s="2"/>
      <c r="FS234" s="9" t="str">
        <f t="shared" si="435"/>
        <v xml:space="preserve"> </v>
      </c>
      <c r="FT234" s="8">
        <f t="shared" si="436"/>
        <v>47</v>
      </c>
      <c r="FU234" s="53">
        <f t="shared" si="457"/>
        <v>0</v>
      </c>
      <c r="FV234" s="147">
        <f t="shared" si="458"/>
        <v>0</v>
      </c>
      <c r="FW234" s="164" t="str">
        <f t="shared" si="459"/>
        <v xml:space="preserve">មិនចាត់ថ្នាក់ </v>
      </c>
      <c r="FX234" s="164" t="str">
        <f t="shared" si="460"/>
        <v xml:space="preserve"> មិនចាត់ថ្នាក់</v>
      </c>
      <c r="FY234" s="53" t="str">
        <f t="shared" si="476"/>
        <v xml:space="preserve"> </v>
      </c>
      <c r="FZ234" s="58">
        <f>វត្តមាន!FZ234</f>
        <v>2</v>
      </c>
      <c r="GA234" s="58">
        <f>វត្តមាន!GA234</f>
        <v>2</v>
      </c>
      <c r="GB234" s="58">
        <f>វត្តមាន!GB234</f>
        <v>2</v>
      </c>
      <c r="GC234" s="58">
        <f>វត្តមាន!GC234</f>
        <v>6</v>
      </c>
      <c r="GD234" s="69">
        <f t="shared" si="461"/>
        <v>0</v>
      </c>
      <c r="GE234" s="69">
        <f t="shared" si="477"/>
        <v>0</v>
      </c>
      <c r="GF234" s="69">
        <f t="shared" si="478"/>
        <v>0</v>
      </c>
      <c r="GG234" s="164" t="str">
        <f t="shared" si="462"/>
        <v xml:space="preserve">មិនចាត់ថ្នាក់ </v>
      </c>
      <c r="GH234" s="164" t="str">
        <f t="shared" si="463"/>
        <v xml:space="preserve"> មិនចាត់ថ្នាក់</v>
      </c>
      <c r="GI234" s="53" t="str">
        <f t="shared" si="479"/>
        <v xml:space="preserve"> </v>
      </c>
      <c r="GJ234" s="2">
        <f t="shared" si="464"/>
        <v>4</v>
      </c>
      <c r="GK234" s="2">
        <f t="shared" si="465"/>
        <v>4</v>
      </c>
      <c r="GL234" s="2">
        <f t="shared" si="466"/>
        <v>4</v>
      </c>
      <c r="GM234" s="2">
        <f t="shared" si="467"/>
        <v>12</v>
      </c>
    </row>
    <row r="235" spans="1:195" hidden="1">
      <c r="A235" s="2"/>
      <c r="B235" s="2"/>
      <c r="C235" s="2">
        <f>ប្រវត្តិរូបសិស្ស!C235</f>
        <v>0</v>
      </c>
      <c r="D235" s="2">
        <f>ប្រវត្តិរូបសិស្ស!D235</f>
        <v>0</v>
      </c>
      <c r="E235" s="7">
        <f>ប្រវត្តិរូបសិស្ស!E235</f>
        <v>0</v>
      </c>
      <c r="F235" s="7">
        <f>ប្រវត្តិរូបសិស្ស!G235</f>
        <v>0</v>
      </c>
      <c r="G235" s="8"/>
      <c r="H235" s="9" t="str">
        <f t="shared" si="378"/>
        <v xml:space="preserve"> </v>
      </c>
      <c r="I235" s="8"/>
      <c r="J235" s="9" t="str">
        <f t="shared" si="379"/>
        <v xml:space="preserve"> </v>
      </c>
      <c r="K235" s="8"/>
      <c r="L235" s="9" t="str">
        <f t="shared" si="380"/>
        <v xml:space="preserve"> </v>
      </c>
      <c r="M235" s="8"/>
      <c r="N235" s="9" t="str">
        <f t="shared" si="381"/>
        <v xml:space="preserve"> </v>
      </c>
      <c r="O235" s="8"/>
      <c r="P235" s="9" t="str">
        <f t="shared" si="382"/>
        <v xml:space="preserve"> </v>
      </c>
      <c r="Q235" s="8"/>
      <c r="R235" s="9" t="str">
        <f t="shared" si="383"/>
        <v xml:space="preserve"> </v>
      </c>
      <c r="S235" s="8"/>
      <c r="T235" s="9" t="str">
        <f t="shared" si="384"/>
        <v xml:space="preserve"> </v>
      </c>
      <c r="U235" s="8"/>
      <c r="V235" s="9" t="str">
        <f t="shared" si="385"/>
        <v xml:space="preserve"> </v>
      </c>
      <c r="W235" s="8"/>
      <c r="X235" s="9" t="str">
        <f t="shared" si="386"/>
        <v xml:space="preserve"> </v>
      </c>
      <c r="Y235" s="9"/>
      <c r="Z235" s="8"/>
      <c r="AA235" s="9" t="str">
        <f t="shared" si="387"/>
        <v xml:space="preserve"> </v>
      </c>
      <c r="AB235" s="8"/>
      <c r="AC235" s="9" t="str">
        <f t="shared" si="388"/>
        <v xml:space="preserve"> </v>
      </c>
      <c r="AD235" s="2"/>
      <c r="AE235" s="9" t="str">
        <f t="shared" si="468"/>
        <v>F</v>
      </c>
      <c r="AF235" s="53">
        <f t="shared" si="439"/>
        <v>0</v>
      </c>
      <c r="AG235" s="147">
        <f t="shared" si="469"/>
        <v>0</v>
      </c>
      <c r="AH235" s="164" t="str">
        <f t="shared" si="470"/>
        <v xml:space="preserve">មិនចាត់ថ្នាក់ </v>
      </c>
      <c r="AI235" s="164" t="str">
        <f t="shared" si="471"/>
        <v xml:space="preserve"> មិនចាត់ថ្នាក់</v>
      </c>
      <c r="AJ235" s="53" t="str">
        <f t="shared" si="472"/>
        <v xml:space="preserve"> </v>
      </c>
      <c r="AK235" s="53">
        <f>វត្តមាន!BV235</f>
        <v>0</v>
      </c>
      <c r="AL235" s="53">
        <f>វត្តមាន!BW235</f>
        <v>0</v>
      </c>
      <c r="AM235" s="53">
        <f>វត្តមាន!BX235</f>
        <v>0</v>
      </c>
      <c r="AN235" s="53">
        <f>វត្តមាន!BY235</f>
        <v>0</v>
      </c>
      <c r="AO235" s="8"/>
      <c r="AP235" s="9" t="str">
        <f t="shared" si="391"/>
        <v xml:space="preserve"> </v>
      </c>
      <c r="AQ235" s="8"/>
      <c r="AR235" s="9" t="str">
        <f t="shared" si="392"/>
        <v xml:space="preserve"> </v>
      </c>
      <c r="AS235" s="8"/>
      <c r="AT235" s="9" t="str">
        <f t="shared" si="393"/>
        <v xml:space="preserve"> </v>
      </c>
      <c r="AU235" s="8"/>
      <c r="AV235" s="9" t="str">
        <f t="shared" si="394"/>
        <v xml:space="preserve"> </v>
      </c>
      <c r="AW235" s="8"/>
      <c r="AX235" s="9" t="str">
        <f t="shared" si="395"/>
        <v xml:space="preserve"> </v>
      </c>
      <c r="AY235" s="8"/>
      <c r="AZ235" s="9" t="str">
        <f t="shared" si="396"/>
        <v xml:space="preserve"> </v>
      </c>
      <c r="BA235" s="8"/>
      <c r="BB235" s="9" t="str">
        <f t="shared" si="397"/>
        <v xml:space="preserve"> </v>
      </c>
      <c r="BC235" s="8"/>
      <c r="BD235" s="9" t="str">
        <f t="shared" si="398"/>
        <v xml:space="preserve"> </v>
      </c>
      <c r="BE235" s="8"/>
      <c r="BF235" s="9" t="str">
        <f t="shared" si="399"/>
        <v xml:space="preserve"> </v>
      </c>
      <c r="BG235" s="8"/>
      <c r="BH235" s="9" t="str">
        <f t="shared" si="400"/>
        <v xml:space="preserve"> </v>
      </c>
      <c r="BI235" s="8"/>
      <c r="BJ235" s="9" t="str">
        <f t="shared" si="401"/>
        <v xml:space="preserve"> </v>
      </c>
      <c r="BK235" s="2"/>
      <c r="BL235" s="9" t="str">
        <f t="shared" si="442"/>
        <v>F</v>
      </c>
      <c r="BM235" s="53">
        <f t="shared" si="443"/>
        <v>0</v>
      </c>
      <c r="BN235" s="147">
        <f t="shared" si="444"/>
        <v>0</v>
      </c>
      <c r="BO235" s="164" t="str">
        <f t="shared" si="445"/>
        <v xml:space="preserve">មិនចាត់ថ្នាក់ </v>
      </c>
      <c r="BP235" s="164" t="str">
        <f t="shared" si="446"/>
        <v xml:space="preserve"> មិនចាត់ថ្នាក់</v>
      </c>
      <c r="BQ235" s="53" t="str">
        <f t="shared" si="473"/>
        <v xml:space="preserve"> </v>
      </c>
      <c r="BR235" s="51">
        <f>វត្តមាន!BV235</f>
        <v>0</v>
      </c>
      <c r="BS235" s="51">
        <f>វត្តមាន!BW235</f>
        <v>0</v>
      </c>
      <c r="BT235" s="51">
        <f>វត្តមាន!BX235</f>
        <v>0</v>
      </c>
      <c r="BU235" s="51">
        <f>វត្តមាន!BY235</f>
        <v>0</v>
      </c>
      <c r="BV235" s="8"/>
      <c r="BW235" s="9" t="str">
        <f t="shared" si="402"/>
        <v xml:space="preserve"> </v>
      </c>
      <c r="BX235" s="8"/>
      <c r="BY235" s="9" t="str">
        <f t="shared" si="403"/>
        <v xml:space="preserve"> </v>
      </c>
      <c r="BZ235" s="8"/>
      <c r="CA235" s="9" t="str">
        <f t="shared" si="404"/>
        <v xml:space="preserve"> </v>
      </c>
      <c r="CB235" s="8"/>
      <c r="CC235" s="9" t="str">
        <f t="shared" si="405"/>
        <v xml:space="preserve"> </v>
      </c>
      <c r="CD235" s="8"/>
      <c r="CE235" s="9" t="str">
        <f t="shared" si="406"/>
        <v xml:space="preserve"> </v>
      </c>
      <c r="CF235" s="8"/>
      <c r="CG235" s="9" t="str">
        <f t="shared" si="407"/>
        <v xml:space="preserve"> </v>
      </c>
      <c r="CH235" s="8"/>
      <c r="CI235" s="9" t="str">
        <f t="shared" si="408"/>
        <v xml:space="preserve"> </v>
      </c>
      <c r="CJ235" s="8"/>
      <c r="CK235" s="9" t="str">
        <f t="shared" si="409"/>
        <v xml:space="preserve"> </v>
      </c>
      <c r="CL235" s="8"/>
      <c r="CM235" s="9" t="str">
        <f t="shared" si="410"/>
        <v xml:space="preserve"> </v>
      </c>
      <c r="CN235" s="8"/>
      <c r="CO235" s="9" t="str">
        <f t="shared" si="411"/>
        <v xml:space="preserve"> </v>
      </c>
      <c r="CP235" s="8"/>
      <c r="CQ235" s="9" t="str">
        <f t="shared" si="412"/>
        <v xml:space="preserve"> </v>
      </c>
      <c r="CR235" s="2"/>
      <c r="CS235" s="9" t="str">
        <f t="shared" si="447"/>
        <v>F</v>
      </c>
      <c r="CT235" s="53">
        <f t="shared" si="448"/>
        <v>0</v>
      </c>
      <c r="CU235" s="147">
        <f t="shared" si="449"/>
        <v>0</v>
      </c>
      <c r="CV235" s="164" t="str">
        <f t="shared" si="450"/>
        <v xml:space="preserve">មិនចាត់ថ្នាក់ </v>
      </c>
      <c r="CW235" s="164" t="str">
        <f t="shared" si="451"/>
        <v xml:space="preserve"> មិនចាត់ថ្នាក់</v>
      </c>
      <c r="CX235" s="53" t="str">
        <f t="shared" si="474"/>
        <v xml:space="preserve"> </v>
      </c>
      <c r="CY235" s="51">
        <f>វត្តមាន!DF235</f>
        <v>0</v>
      </c>
      <c r="CZ235" s="51">
        <f>វត្តមាន!DG235</f>
        <v>0</v>
      </c>
      <c r="DA235" s="51">
        <f>វត្តមាន!DH235</f>
        <v>0</v>
      </c>
      <c r="DB235" s="51">
        <f>វត្តមាន!DI235</f>
        <v>0</v>
      </c>
      <c r="DC235" s="8"/>
      <c r="DD235" s="9" t="str">
        <f t="shared" si="413"/>
        <v xml:space="preserve"> </v>
      </c>
      <c r="DE235" s="8"/>
      <c r="DF235" s="9" t="str">
        <f t="shared" si="414"/>
        <v xml:space="preserve"> </v>
      </c>
      <c r="DG235" s="8"/>
      <c r="DH235" s="9" t="str">
        <f t="shared" si="415"/>
        <v xml:space="preserve"> </v>
      </c>
      <c r="DI235" s="8"/>
      <c r="DJ235" s="9" t="str">
        <f t="shared" si="416"/>
        <v xml:space="preserve"> </v>
      </c>
      <c r="DK235" s="8"/>
      <c r="DL235" s="9" t="str">
        <f t="shared" si="417"/>
        <v xml:space="preserve"> </v>
      </c>
      <c r="DM235" s="8"/>
      <c r="DN235" s="9" t="str">
        <f t="shared" si="418"/>
        <v xml:space="preserve"> </v>
      </c>
      <c r="DO235" s="8"/>
      <c r="DP235" s="9" t="str">
        <f t="shared" si="419"/>
        <v xml:space="preserve"> </v>
      </c>
      <c r="DQ235" s="8"/>
      <c r="DR235" s="9" t="str">
        <f t="shared" si="420"/>
        <v xml:space="preserve"> </v>
      </c>
      <c r="DS235" s="8"/>
      <c r="DT235" s="9" t="str">
        <f t="shared" si="421"/>
        <v xml:space="preserve"> </v>
      </c>
      <c r="DU235" s="8"/>
      <c r="DV235" s="9" t="str">
        <f t="shared" si="422"/>
        <v xml:space="preserve"> </v>
      </c>
      <c r="DW235" s="8"/>
      <c r="DX235" s="9" t="str">
        <f t="shared" si="423"/>
        <v xml:space="preserve"> </v>
      </c>
      <c r="DY235" s="2"/>
      <c r="DZ235" s="9" t="str">
        <f t="shared" si="452"/>
        <v>F</v>
      </c>
      <c r="EA235" s="53">
        <f t="shared" si="453"/>
        <v>0</v>
      </c>
      <c r="EB235" s="147">
        <f t="shared" si="454"/>
        <v>0</v>
      </c>
      <c r="EC235" s="164" t="str">
        <f t="shared" si="455"/>
        <v xml:space="preserve">មិនចាត់ថ្នាក់ </v>
      </c>
      <c r="ED235" s="164" t="str">
        <f t="shared" si="456"/>
        <v xml:space="preserve"> មិនចាត់ថ្នាក់</v>
      </c>
      <c r="EE235" s="53" t="str">
        <f t="shared" si="475"/>
        <v xml:space="preserve"> </v>
      </c>
      <c r="EF235" s="58">
        <f>វត្តមាន!EP235</f>
        <v>2</v>
      </c>
      <c r="EG235" s="58">
        <f>វត្តមាន!EQ235</f>
        <v>2</v>
      </c>
      <c r="EH235" s="58">
        <f>វត្តមាន!ER235</f>
        <v>2</v>
      </c>
      <c r="EI235" s="58">
        <f>វត្តមាន!ES235</f>
        <v>6</v>
      </c>
      <c r="EJ235" s="67"/>
      <c r="EK235" s="8"/>
      <c r="EL235" s="9" t="str">
        <f t="shared" si="424"/>
        <v xml:space="preserve"> </v>
      </c>
      <c r="EM235" s="9"/>
      <c r="EN235" s="8"/>
      <c r="EO235" s="9" t="str">
        <f t="shared" si="425"/>
        <v xml:space="preserve"> </v>
      </c>
      <c r="EP235" s="9"/>
      <c r="EQ235" s="8"/>
      <c r="ER235" s="9" t="str">
        <f t="shared" si="426"/>
        <v xml:space="preserve"> </v>
      </c>
      <c r="ES235" s="9"/>
      <c r="ET235" s="8"/>
      <c r="EU235" s="9" t="str">
        <f t="shared" si="427"/>
        <v xml:space="preserve"> </v>
      </c>
      <c r="EV235" s="9"/>
      <c r="EW235" s="8"/>
      <c r="EX235" s="9" t="str">
        <f t="shared" si="428"/>
        <v xml:space="preserve"> </v>
      </c>
      <c r="EY235" s="9"/>
      <c r="EZ235" s="8"/>
      <c r="FA235" s="9" t="str">
        <f t="shared" si="429"/>
        <v xml:space="preserve"> </v>
      </c>
      <c r="FB235" s="9"/>
      <c r="FC235" s="8"/>
      <c r="FD235" s="9" t="str">
        <f t="shared" si="430"/>
        <v xml:space="preserve"> </v>
      </c>
      <c r="FE235" s="9"/>
      <c r="FF235" s="8"/>
      <c r="FG235" s="9" t="str">
        <f t="shared" si="431"/>
        <v xml:space="preserve"> </v>
      </c>
      <c r="FH235" s="9"/>
      <c r="FI235" s="8"/>
      <c r="FJ235" s="9" t="str">
        <f t="shared" si="432"/>
        <v xml:space="preserve"> </v>
      </c>
      <c r="FK235" s="9"/>
      <c r="FL235" s="8"/>
      <c r="FM235" s="9" t="str">
        <f t="shared" si="433"/>
        <v xml:space="preserve"> </v>
      </c>
      <c r="FN235" s="9"/>
      <c r="FO235" s="8"/>
      <c r="FP235" s="9" t="str">
        <f t="shared" si="434"/>
        <v xml:space="preserve"> </v>
      </c>
      <c r="FQ235" s="9"/>
      <c r="FR235" s="2"/>
      <c r="FS235" s="9" t="str">
        <f t="shared" si="435"/>
        <v xml:space="preserve"> </v>
      </c>
      <c r="FT235" s="8">
        <f t="shared" si="436"/>
        <v>47</v>
      </c>
      <c r="FU235" s="53">
        <f t="shared" si="457"/>
        <v>0</v>
      </c>
      <c r="FV235" s="147">
        <f t="shared" si="458"/>
        <v>0</v>
      </c>
      <c r="FW235" s="164" t="str">
        <f t="shared" si="459"/>
        <v xml:space="preserve">មិនចាត់ថ្នាក់ </v>
      </c>
      <c r="FX235" s="164" t="str">
        <f t="shared" si="460"/>
        <v xml:space="preserve"> មិនចាត់ថ្នាក់</v>
      </c>
      <c r="FY235" s="53" t="str">
        <f t="shared" si="476"/>
        <v xml:space="preserve"> </v>
      </c>
      <c r="FZ235" s="58">
        <f>វត្តមាន!FZ235</f>
        <v>2</v>
      </c>
      <c r="GA235" s="58">
        <f>វត្តមាន!GA235</f>
        <v>2</v>
      </c>
      <c r="GB235" s="58">
        <f>វត្តមាន!GB235</f>
        <v>2</v>
      </c>
      <c r="GC235" s="58">
        <f>វត្តមាន!GC235</f>
        <v>6</v>
      </c>
      <c r="GD235" s="69">
        <f t="shared" si="461"/>
        <v>0</v>
      </c>
      <c r="GE235" s="69">
        <f t="shared" si="477"/>
        <v>0</v>
      </c>
      <c r="GF235" s="69">
        <f t="shared" si="478"/>
        <v>0</v>
      </c>
      <c r="GG235" s="164" t="str">
        <f t="shared" si="462"/>
        <v xml:space="preserve">មិនចាត់ថ្នាក់ </v>
      </c>
      <c r="GH235" s="164" t="str">
        <f t="shared" si="463"/>
        <v xml:space="preserve"> មិនចាត់ថ្នាក់</v>
      </c>
      <c r="GI235" s="53" t="str">
        <f t="shared" si="479"/>
        <v xml:space="preserve"> </v>
      </c>
      <c r="GJ235" s="2">
        <f t="shared" si="464"/>
        <v>4</v>
      </c>
      <c r="GK235" s="2">
        <f t="shared" si="465"/>
        <v>4</v>
      </c>
      <c r="GL235" s="2">
        <f t="shared" si="466"/>
        <v>4</v>
      </c>
      <c r="GM235" s="2">
        <f t="shared" si="467"/>
        <v>12</v>
      </c>
    </row>
    <row r="236" spans="1:195" hidden="1">
      <c r="A236" s="2"/>
      <c r="B236" s="2"/>
      <c r="C236" s="2">
        <f>ប្រវត្តិរូបសិស្ស!C236</f>
        <v>0</v>
      </c>
      <c r="D236" s="2">
        <f>ប្រវត្តិរូបសិស្ស!D236</f>
        <v>0</v>
      </c>
      <c r="E236" s="7">
        <f>ប្រវត្តិរូបសិស្ស!E236</f>
        <v>0</v>
      </c>
      <c r="F236" s="7">
        <f>ប្រវត្តិរូបសិស្ស!G236</f>
        <v>0</v>
      </c>
      <c r="G236" s="8"/>
      <c r="H236" s="9" t="str">
        <f t="shared" si="378"/>
        <v xml:space="preserve"> </v>
      </c>
      <c r="I236" s="8"/>
      <c r="J236" s="9" t="str">
        <f t="shared" si="379"/>
        <v xml:space="preserve"> </v>
      </c>
      <c r="K236" s="8"/>
      <c r="L236" s="9" t="str">
        <f t="shared" si="380"/>
        <v xml:space="preserve"> </v>
      </c>
      <c r="M236" s="8"/>
      <c r="N236" s="9" t="str">
        <f t="shared" si="381"/>
        <v xml:space="preserve"> </v>
      </c>
      <c r="O236" s="8"/>
      <c r="P236" s="9" t="str">
        <f t="shared" si="382"/>
        <v xml:space="preserve"> </v>
      </c>
      <c r="Q236" s="8"/>
      <c r="R236" s="9" t="str">
        <f t="shared" si="383"/>
        <v xml:space="preserve"> </v>
      </c>
      <c r="S236" s="8"/>
      <c r="T236" s="9" t="str">
        <f t="shared" si="384"/>
        <v xml:space="preserve"> </v>
      </c>
      <c r="U236" s="8"/>
      <c r="V236" s="9" t="str">
        <f t="shared" si="385"/>
        <v xml:space="preserve"> </v>
      </c>
      <c r="W236" s="8"/>
      <c r="X236" s="9" t="str">
        <f t="shared" si="386"/>
        <v xml:space="preserve"> </v>
      </c>
      <c r="Y236" s="9"/>
      <c r="Z236" s="8"/>
      <c r="AA236" s="9" t="str">
        <f t="shared" si="387"/>
        <v xml:space="preserve"> </v>
      </c>
      <c r="AB236" s="8"/>
      <c r="AC236" s="9" t="str">
        <f t="shared" si="388"/>
        <v xml:space="preserve"> </v>
      </c>
      <c r="AD236" s="2"/>
      <c r="AE236" s="9" t="str">
        <f t="shared" si="468"/>
        <v>F</v>
      </c>
      <c r="AF236" s="53">
        <f t="shared" si="439"/>
        <v>0</v>
      </c>
      <c r="AG236" s="147">
        <f t="shared" si="469"/>
        <v>0</v>
      </c>
      <c r="AH236" s="164" t="str">
        <f t="shared" si="470"/>
        <v xml:space="preserve">មិនចាត់ថ្នាក់ </v>
      </c>
      <c r="AI236" s="164" t="str">
        <f t="shared" si="471"/>
        <v xml:space="preserve"> មិនចាត់ថ្នាក់</v>
      </c>
      <c r="AJ236" s="53" t="str">
        <f t="shared" si="472"/>
        <v xml:space="preserve"> </v>
      </c>
      <c r="AK236" s="53">
        <f>វត្តមាន!BV236</f>
        <v>0</v>
      </c>
      <c r="AL236" s="53">
        <f>វត្តមាន!BW236</f>
        <v>0</v>
      </c>
      <c r="AM236" s="53">
        <f>វត្តមាន!BX236</f>
        <v>0</v>
      </c>
      <c r="AN236" s="53">
        <f>វត្តមាន!BY236</f>
        <v>0</v>
      </c>
      <c r="AO236" s="8"/>
      <c r="AP236" s="9" t="str">
        <f t="shared" si="391"/>
        <v xml:space="preserve"> </v>
      </c>
      <c r="AQ236" s="8"/>
      <c r="AR236" s="9" t="str">
        <f t="shared" si="392"/>
        <v xml:space="preserve"> </v>
      </c>
      <c r="AS236" s="8"/>
      <c r="AT236" s="9" t="str">
        <f t="shared" si="393"/>
        <v xml:space="preserve"> </v>
      </c>
      <c r="AU236" s="8"/>
      <c r="AV236" s="9" t="str">
        <f t="shared" si="394"/>
        <v xml:space="preserve"> </v>
      </c>
      <c r="AW236" s="8"/>
      <c r="AX236" s="9" t="str">
        <f t="shared" si="395"/>
        <v xml:space="preserve"> </v>
      </c>
      <c r="AY236" s="8"/>
      <c r="AZ236" s="9" t="str">
        <f t="shared" si="396"/>
        <v xml:space="preserve"> </v>
      </c>
      <c r="BA236" s="8"/>
      <c r="BB236" s="9" t="str">
        <f t="shared" si="397"/>
        <v xml:space="preserve"> </v>
      </c>
      <c r="BC236" s="8"/>
      <c r="BD236" s="9" t="str">
        <f t="shared" si="398"/>
        <v xml:space="preserve"> </v>
      </c>
      <c r="BE236" s="8"/>
      <c r="BF236" s="9" t="str">
        <f t="shared" si="399"/>
        <v xml:space="preserve"> </v>
      </c>
      <c r="BG236" s="8"/>
      <c r="BH236" s="9" t="str">
        <f t="shared" si="400"/>
        <v xml:space="preserve"> </v>
      </c>
      <c r="BI236" s="8"/>
      <c r="BJ236" s="9" t="str">
        <f t="shared" si="401"/>
        <v xml:space="preserve"> </v>
      </c>
      <c r="BK236" s="2"/>
      <c r="BL236" s="9" t="str">
        <f t="shared" si="442"/>
        <v>F</v>
      </c>
      <c r="BM236" s="53">
        <f t="shared" si="443"/>
        <v>0</v>
      </c>
      <c r="BN236" s="147">
        <f t="shared" si="444"/>
        <v>0</v>
      </c>
      <c r="BO236" s="164" t="str">
        <f t="shared" si="445"/>
        <v xml:space="preserve">មិនចាត់ថ្នាក់ </v>
      </c>
      <c r="BP236" s="164" t="str">
        <f t="shared" si="446"/>
        <v xml:space="preserve"> មិនចាត់ថ្នាក់</v>
      </c>
      <c r="BQ236" s="53" t="str">
        <f t="shared" si="473"/>
        <v xml:space="preserve"> </v>
      </c>
      <c r="BR236" s="51">
        <f>វត្តមាន!BV236</f>
        <v>0</v>
      </c>
      <c r="BS236" s="51">
        <f>វត្តមាន!BW236</f>
        <v>0</v>
      </c>
      <c r="BT236" s="51">
        <f>វត្តមាន!BX236</f>
        <v>0</v>
      </c>
      <c r="BU236" s="51">
        <f>វត្តមាន!BY236</f>
        <v>0</v>
      </c>
      <c r="BV236" s="8"/>
      <c r="BW236" s="9" t="str">
        <f t="shared" si="402"/>
        <v xml:space="preserve"> </v>
      </c>
      <c r="BX236" s="8"/>
      <c r="BY236" s="9" t="str">
        <f t="shared" si="403"/>
        <v xml:space="preserve"> </v>
      </c>
      <c r="BZ236" s="8"/>
      <c r="CA236" s="9" t="str">
        <f t="shared" si="404"/>
        <v xml:space="preserve"> </v>
      </c>
      <c r="CB236" s="8"/>
      <c r="CC236" s="9" t="str">
        <f t="shared" si="405"/>
        <v xml:space="preserve"> </v>
      </c>
      <c r="CD236" s="8"/>
      <c r="CE236" s="9" t="str">
        <f t="shared" si="406"/>
        <v xml:space="preserve"> </v>
      </c>
      <c r="CF236" s="8"/>
      <c r="CG236" s="9" t="str">
        <f t="shared" si="407"/>
        <v xml:space="preserve"> </v>
      </c>
      <c r="CH236" s="8"/>
      <c r="CI236" s="9" t="str">
        <f t="shared" si="408"/>
        <v xml:space="preserve"> </v>
      </c>
      <c r="CJ236" s="8"/>
      <c r="CK236" s="9" t="str">
        <f t="shared" si="409"/>
        <v xml:space="preserve"> </v>
      </c>
      <c r="CL236" s="8"/>
      <c r="CM236" s="9" t="str">
        <f t="shared" si="410"/>
        <v xml:space="preserve"> </v>
      </c>
      <c r="CN236" s="8"/>
      <c r="CO236" s="9" t="str">
        <f t="shared" si="411"/>
        <v xml:space="preserve"> </v>
      </c>
      <c r="CP236" s="8"/>
      <c r="CQ236" s="9" t="str">
        <f t="shared" si="412"/>
        <v xml:space="preserve"> </v>
      </c>
      <c r="CR236" s="2"/>
      <c r="CS236" s="9" t="str">
        <f t="shared" si="447"/>
        <v>F</v>
      </c>
      <c r="CT236" s="53">
        <f t="shared" si="448"/>
        <v>0</v>
      </c>
      <c r="CU236" s="147">
        <f t="shared" si="449"/>
        <v>0</v>
      </c>
      <c r="CV236" s="164" t="str">
        <f t="shared" si="450"/>
        <v xml:space="preserve">មិនចាត់ថ្នាក់ </v>
      </c>
      <c r="CW236" s="164" t="str">
        <f t="shared" si="451"/>
        <v xml:space="preserve"> មិនចាត់ថ្នាក់</v>
      </c>
      <c r="CX236" s="53" t="str">
        <f t="shared" si="474"/>
        <v xml:space="preserve"> </v>
      </c>
      <c r="CY236" s="51">
        <f>វត្តមាន!DF236</f>
        <v>0</v>
      </c>
      <c r="CZ236" s="51">
        <f>វត្តមាន!DG236</f>
        <v>0</v>
      </c>
      <c r="DA236" s="51">
        <f>វត្តមាន!DH236</f>
        <v>0</v>
      </c>
      <c r="DB236" s="51">
        <f>វត្តមាន!DI236</f>
        <v>0</v>
      </c>
      <c r="DC236" s="8"/>
      <c r="DD236" s="9" t="str">
        <f t="shared" si="413"/>
        <v xml:space="preserve"> </v>
      </c>
      <c r="DE236" s="8"/>
      <c r="DF236" s="9" t="str">
        <f t="shared" si="414"/>
        <v xml:space="preserve"> </v>
      </c>
      <c r="DG236" s="8"/>
      <c r="DH236" s="9" t="str">
        <f t="shared" si="415"/>
        <v xml:space="preserve"> </v>
      </c>
      <c r="DI236" s="8"/>
      <c r="DJ236" s="9" t="str">
        <f t="shared" si="416"/>
        <v xml:space="preserve"> </v>
      </c>
      <c r="DK236" s="8"/>
      <c r="DL236" s="9" t="str">
        <f t="shared" si="417"/>
        <v xml:space="preserve"> </v>
      </c>
      <c r="DM236" s="8"/>
      <c r="DN236" s="9" t="str">
        <f t="shared" si="418"/>
        <v xml:space="preserve"> </v>
      </c>
      <c r="DO236" s="8"/>
      <c r="DP236" s="9" t="str">
        <f t="shared" si="419"/>
        <v xml:space="preserve"> </v>
      </c>
      <c r="DQ236" s="8"/>
      <c r="DR236" s="9" t="str">
        <f t="shared" si="420"/>
        <v xml:space="preserve"> </v>
      </c>
      <c r="DS236" s="8"/>
      <c r="DT236" s="9" t="str">
        <f t="shared" si="421"/>
        <v xml:space="preserve"> </v>
      </c>
      <c r="DU236" s="8"/>
      <c r="DV236" s="9" t="str">
        <f t="shared" si="422"/>
        <v xml:space="preserve"> </v>
      </c>
      <c r="DW236" s="8"/>
      <c r="DX236" s="9" t="str">
        <f t="shared" si="423"/>
        <v xml:space="preserve"> </v>
      </c>
      <c r="DY236" s="2"/>
      <c r="DZ236" s="9" t="str">
        <f t="shared" si="452"/>
        <v>F</v>
      </c>
      <c r="EA236" s="53">
        <f t="shared" si="453"/>
        <v>0</v>
      </c>
      <c r="EB236" s="147">
        <f t="shared" si="454"/>
        <v>0</v>
      </c>
      <c r="EC236" s="164" t="str">
        <f t="shared" si="455"/>
        <v xml:space="preserve">មិនចាត់ថ្នាក់ </v>
      </c>
      <c r="ED236" s="164" t="str">
        <f t="shared" si="456"/>
        <v xml:space="preserve"> មិនចាត់ថ្នាក់</v>
      </c>
      <c r="EE236" s="53" t="str">
        <f t="shared" si="475"/>
        <v xml:space="preserve"> </v>
      </c>
      <c r="EF236" s="58">
        <f>វត្តមាន!EP236</f>
        <v>2</v>
      </c>
      <c r="EG236" s="58">
        <f>វត្តមាន!EQ236</f>
        <v>2</v>
      </c>
      <c r="EH236" s="58">
        <f>វត្តមាន!ER236</f>
        <v>2</v>
      </c>
      <c r="EI236" s="58">
        <f>វត្តមាន!ES236</f>
        <v>6</v>
      </c>
      <c r="EJ236" s="67"/>
      <c r="EK236" s="8"/>
      <c r="EL236" s="9" t="str">
        <f t="shared" si="424"/>
        <v xml:space="preserve"> </v>
      </c>
      <c r="EM236" s="9"/>
      <c r="EN236" s="8"/>
      <c r="EO236" s="9" t="str">
        <f t="shared" si="425"/>
        <v xml:space="preserve"> </v>
      </c>
      <c r="EP236" s="9"/>
      <c r="EQ236" s="8"/>
      <c r="ER236" s="9" t="str">
        <f t="shared" si="426"/>
        <v xml:space="preserve"> </v>
      </c>
      <c r="ES236" s="9"/>
      <c r="ET236" s="8"/>
      <c r="EU236" s="9" t="str">
        <f t="shared" si="427"/>
        <v xml:space="preserve"> </v>
      </c>
      <c r="EV236" s="9"/>
      <c r="EW236" s="8"/>
      <c r="EX236" s="9" t="str">
        <f t="shared" si="428"/>
        <v xml:space="preserve"> </v>
      </c>
      <c r="EY236" s="9"/>
      <c r="EZ236" s="8"/>
      <c r="FA236" s="9" t="str">
        <f t="shared" si="429"/>
        <v xml:space="preserve"> </v>
      </c>
      <c r="FB236" s="9"/>
      <c r="FC236" s="8"/>
      <c r="FD236" s="9" t="str">
        <f t="shared" si="430"/>
        <v xml:space="preserve"> </v>
      </c>
      <c r="FE236" s="9"/>
      <c r="FF236" s="8"/>
      <c r="FG236" s="9" t="str">
        <f t="shared" si="431"/>
        <v xml:space="preserve"> </v>
      </c>
      <c r="FH236" s="9"/>
      <c r="FI236" s="8"/>
      <c r="FJ236" s="9" t="str">
        <f t="shared" si="432"/>
        <v xml:space="preserve"> </v>
      </c>
      <c r="FK236" s="9"/>
      <c r="FL236" s="8"/>
      <c r="FM236" s="9" t="str">
        <f t="shared" si="433"/>
        <v xml:space="preserve"> </v>
      </c>
      <c r="FN236" s="9"/>
      <c r="FO236" s="8"/>
      <c r="FP236" s="9" t="str">
        <f t="shared" si="434"/>
        <v xml:space="preserve"> </v>
      </c>
      <c r="FQ236" s="9"/>
      <c r="FR236" s="2"/>
      <c r="FS236" s="9" t="str">
        <f t="shared" si="435"/>
        <v xml:space="preserve"> </v>
      </c>
      <c r="FT236" s="8">
        <f t="shared" si="436"/>
        <v>47</v>
      </c>
      <c r="FU236" s="53">
        <f t="shared" si="457"/>
        <v>0</v>
      </c>
      <c r="FV236" s="147">
        <f t="shared" si="458"/>
        <v>0</v>
      </c>
      <c r="FW236" s="164" t="str">
        <f t="shared" si="459"/>
        <v xml:space="preserve">មិនចាត់ថ្នាក់ </v>
      </c>
      <c r="FX236" s="164" t="str">
        <f t="shared" si="460"/>
        <v xml:space="preserve"> មិនចាត់ថ្នាក់</v>
      </c>
      <c r="FY236" s="53" t="str">
        <f t="shared" si="476"/>
        <v xml:space="preserve"> </v>
      </c>
      <c r="FZ236" s="58">
        <f>វត្តមាន!FZ236</f>
        <v>2</v>
      </c>
      <c r="GA236" s="58">
        <f>វត្តមាន!GA236</f>
        <v>2</v>
      </c>
      <c r="GB236" s="58">
        <f>វត្តមាន!GB236</f>
        <v>2</v>
      </c>
      <c r="GC236" s="58">
        <f>វត្តមាន!GC236</f>
        <v>6</v>
      </c>
      <c r="GD236" s="69">
        <f t="shared" si="461"/>
        <v>0</v>
      </c>
      <c r="GE236" s="69">
        <f t="shared" si="477"/>
        <v>0</v>
      </c>
      <c r="GF236" s="69">
        <f t="shared" si="478"/>
        <v>0</v>
      </c>
      <c r="GG236" s="164" t="str">
        <f t="shared" si="462"/>
        <v xml:space="preserve">មិនចាត់ថ្នាក់ </v>
      </c>
      <c r="GH236" s="164" t="str">
        <f t="shared" si="463"/>
        <v xml:space="preserve"> មិនចាត់ថ្នាក់</v>
      </c>
      <c r="GI236" s="53" t="str">
        <f t="shared" si="479"/>
        <v xml:space="preserve"> </v>
      </c>
      <c r="GJ236" s="2">
        <f t="shared" si="464"/>
        <v>4</v>
      </c>
      <c r="GK236" s="2">
        <f t="shared" si="465"/>
        <v>4</v>
      </c>
      <c r="GL236" s="2">
        <f t="shared" si="466"/>
        <v>4</v>
      </c>
      <c r="GM236" s="2">
        <f t="shared" si="467"/>
        <v>12</v>
      </c>
    </row>
    <row r="237" spans="1:195" hidden="1">
      <c r="A237" s="2"/>
      <c r="B237" s="2"/>
      <c r="C237" s="2">
        <f>ប្រវត្តិរូបសិស្ស!C237</f>
        <v>0</v>
      </c>
      <c r="D237" s="2">
        <f>ប្រវត្តិរូបសិស្ស!D237</f>
        <v>0</v>
      </c>
      <c r="E237" s="7">
        <f>ប្រវត្តិរូបសិស្ស!E237</f>
        <v>0</v>
      </c>
      <c r="F237" s="7">
        <f>ប្រវត្តិរូបសិស្ស!G237</f>
        <v>0</v>
      </c>
      <c r="G237" s="8"/>
      <c r="H237" s="9" t="str">
        <f t="shared" si="378"/>
        <v xml:space="preserve"> </v>
      </c>
      <c r="I237" s="8"/>
      <c r="J237" s="9" t="str">
        <f t="shared" si="379"/>
        <v xml:space="preserve"> </v>
      </c>
      <c r="K237" s="8"/>
      <c r="L237" s="9" t="str">
        <f t="shared" si="380"/>
        <v xml:space="preserve"> </v>
      </c>
      <c r="M237" s="8"/>
      <c r="N237" s="9" t="str">
        <f t="shared" si="381"/>
        <v xml:space="preserve"> </v>
      </c>
      <c r="O237" s="8"/>
      <c r="P237" s="9" t="str">
        <f t="shared" si="382"/>
        <v xml:space="preserve"> </v>
      </c>
      <c r="Q237" s="8"/>
      <c r="R237" s="9" t="str">
        <f t="shared" si="383"/>
        <v xml:space="preserve"> </v>
      </c>
      <c r="S237" s="8"/>
      <c r="T237" s="9" t="str">
        <f t="shared" si="384"/>
        <v xml:space="preserve"> </v>
      </c>
      <c r="U237" s="8"/>
      <c r="V237" s="9" t="str">
        <f t="shared" si="385"/>
        <v xml:space="preserve"> </v>
      </c>
      <c r="W237" s="8"/>
      <c r="X237" s="9" t="str">
        <f t="shared" si="386"/>
        <v xml:space="preserve"> </v>
      </c>
      <c r="Y237" s="9"/>
      <c r="Z237" s="8"/>
      <c r="AA237" s="9" t="str">
        <f t="shared" si="387"/>
        <v xml:space="preserve"> </v>
      </c>
      <c r="AB237" s="8"/>
      <c r="AC237" s="9" t="str">
        <f t="shared" si="388"/>
        <v xml:space="preserve"> </v>
      </c>
      <c r="AD237" s="2"/>
      <c r="AE237" s="9" t="str">
        <f t="shared" si="468"/>
        <v>F</v>
      </c>
      <c r="AF237" s="53">
        <f t="shared" si="439"/>
        <v>0</v>
      </c>
      <c r="AG237" s="147">
        <f t="shared" si="469"/>
        <v>0</v>
      </c>
      <c r="AH237" s="164" t="str">
        <f t="shared" si="470"/>
        <v xml:space="preserve">មិនចាត់ថ្នាក់ </v>
      </c>
      <c r="AI237" s="164" t="str">
        <f t="shared" si="471"/>
        <v xml:space="preserve"> មិនចាត់ថ្នាក់</v>
      </c>
      <c r="AJ237" s="53" t="str">
        <f t="shared" si="472"/>
        <v xml:space="preserve"> </v>
      </c>
      <c r="AK237" s="53">
        <f>វត្តមាន!BV237</f>
        <v>0</v>
      </c>
      <c r="AL237" s="53">
        <f>វត្តមាន!BW237</f>
        <v>0</v>
      </c>
      <c r="AM237" s="53">
        <f>វត្តមាន!BX237</f>
        <v>0</v>
      </c>
      <c r="AN237" s="53">
        <f>វត្តមាន!BY237</f>
        <v>0</v>
      </c>
      <c r="AO237" s="8"/>
      <c r="AP237" s="9" t="str">
        <f t="shared" si="391"/>
        <v xml:space="preserve"> </v>
      </c>
      <c r="AQ237" s="8"/>
      <c r="AR237" s="9" t="str">
        <f t="shared" si="392"/>
        <v xml:space="preserve"> </v>
      </c>
      <c r="AS237" s="8"/>
      <c r="AT237" s="9" t="str">
        <f t="shared" si="393"/>
        <v xml:space="preserve"> </v>
      </c>
      <c r="AU237" s="8"/>
      <c r="AV237" s="9" t="str">
        <f t="shared" si="394"/>
        <v xml:space="preserve"> </v>
      </c>
      <c r="AW237" s="8"/>
      <c r="AX237" s="9" t="str">
        <f t="shared" si="395"/>
        <v xml:space="preserve"> </v>
      </c>
      <c r="AY237" s="8"/>
      <c r="AZ237" s="9" t="str">
        <f t="shared" si="396"/>
        <v xml:space="preserve"> </v>
      </c>
      <c r="BA237" s="8"/>
      <c r="BB237" s="9" t="str">
        <f t="shared" si="397"/>
        <v xml:space="preserve"> </v>
      </c>
      <c r="BC237" s="8"/>
      <c r="BD237" s="9" t="str">
        <f t="shared" si="398"/>
        <v xml:space="preserve"> </v>
      </c>
      <c r="BE237" s="8"/>
      <c r="BF237" s="9" t="str">
        <f t="shared" si="399"/>
        <v xml:space="preserve"> </v>
      </c>
      <c r="BG237" s="8"/>
      <c r="BH237" s="9" t="str">
        <f t="shared" si="400"/>
        <v xml:space="preserve"> </v>
      </c>
      <c r="BI237" s="8"/>
      <c r="BJ237" s="9" t="str">
        <f t="shared" si="401"/>
        <v xml:space="preserve"> </v>
      </c>
      <c r="BK237" s="2"/>
      <c r="BL237" s="9" t="str">
        <f t="shared" si="442"/>
        <v>F</v>
      </c>
      <c r="BM237" s="53">
        <f t="shared" si="443"/>
        <v>0</v>
      </c>
      <c r="BN237" s="147">
        <f t="shared" si="444"/>
        <v>0</v>
      </c>
      <c r="BO237" s="164" t="str">
        <f t="shared" si="445"/>
        <v xml:space="preserve">មិនចាត់ថ្នាក់ </v>
      </c>
      <c r="BP237" s="164" t="str">
        <f t="shared" si="446"/>
        <v xml:space="preserve"> មិនចាត់ថ្នាក់</v>
      </c>
      <c r="BQ237" s="53" t="str">
        <f t="shared" si="473"/>
        <v xml:space="preserve"> </v>
      </c>
      <c r="BR237" s="51">
        <f>វត្តមាន!BV237</f>
        <v>0</v>
      </c>
      <c r="BS237" s="51">
        <f>វត្តមាន!BW237</f>
        <v>0</v>
      </c>
      <c r="BT237" s="51">
        <f>វត្តមាន!BX237</f>
        <v>0</v>
      </c>
      <c r="BU237" s="51">
        <f>វត្តមាន!BY237</f>
        <v>0</v>
      </c>
      <c r="BV237" s="8"/>
      <c r="BW237" s="9" t="str">
        <f t="shared" si="402"/>
        <v xml:space="preserve"> </v>
      </c>
      <c r="BX237" s="8"/>
      <c r="BY237" s="9" t="str">
        <f t="shared" si="403"/>
        <v xml:space="preserve"> </v>
      </c>
      <c r="BZ237" s="8"/>
      <c r="CA237" s="9" t="str">
        <f t="shared" si="404"/>
        <v xml:space="preserve"> </v>
      </c>
      <c r="CB237" s="8"/>
      <c r="CC237" s="9" t="str">
        <f t="shared" si="405"/>
        <v xml:space="preserve"> </v>
      </c>
      <c r="CD237" s="8"/>
      <c r="CE237" s="9" t="str">
        <f t="shared" si="406"/>
        <v xml:space="preserve"> </v>
      </c>
      <c r="CF237" s="8"/>
      <c r="CG237" s="9" t="str">
        <f t="shared" si="407"/>
        <v xml:space="preserve"> </v>
      </c>
      <c r="CH237" s="8"/>
      <c r="CI237" s="9" t="str">
        <f t="shared" si="408"/>
        <v xml:space="preserve"> </v>
      </c>
      <c r="CJ237" s="8"/>
      <c r="CK237" s="9" t="str">
        <f t="shared" si="409"/>
        <v xml:space="preserve"> </v>
      </c>
      <c r="CL237" s="8"/>
      <c r="CM237" s="9" t="str">
        <f t="shared" si="410"/>
        <v xml:space="preserve"> </v>
      </c>
      <c r="CN237" s="8"/>
      <c r="CO237" s="9" t="str">
        <f t="shared" si="411"/>
        <v xml:space="preserve"> </v>
      </c>
      <c r="CP237" s="8"/>
      <c r="CQ237" s="9" t="str">
        <f t="shared" si="412"/>
        <v xml:space="preserve"> </v>
      </c>
      <c r="CR237" s="2"/>
      <c r="CS237" s="9" t="str">
        <f t="shared" si="447"/>
        <v>F</v>
      </c>
      <c r="CT237" s="53">
        <f t="shared" si="448"/>
        <v>0</v>
      </c>
      <c r="CU237" s="147">
        <f t="shared" si="449"/>
        <v>0</v>
      </c>
      <c r="CV237" s="164" t="str">
        <f t="shared" si="450"/>
        <v xml:space="preserve">មិនចាត់ថ្នាក់ </v>
      </c>
      <c r="CW237" s="164" t="str">
        <f t="shared" si="451"/>
        <v xml:space="preserve"> មិនចាត់ថ្នាក់</v>
      </c>
      <c r="CX237" s="53" t="str">
        <f t="shared" si="474"/>
        <v xml:space="preserve"> </v>
      </c>
      <c r="CY237" s="51">
        <f>វត្តមាន!DF237</f>
        <v>0</v>
      </c>
      <c r="CZ237" s="51">
        <f>វត្តមាន!DG237</f>
        <v>0</v>
      </c>
      <c r="DA237" s="51">
        <f>វត្តមាន!DH237</f>
        <v>0</v>
      </c>
      <c r="DB237" s="51">
        <f>វត្តមាន!DI237</f>
        <v>0</v>
      </c>
      <c r="DC237" s="8"/>
      <c r="DD237" s="9" t="str">
        <f t="shared" si="413"/>
        <v xml:space="preserve"> </v>
      </c>
      <c r="DE237" s="8"/>
      <c r="DF237" s="9" t="str">
        <f t="shared" si="414"/>
        <v xml:space="preserve"> </v>
      </c>
      <c r="DG237" s="8"/>
      <c r="DH237" s="9" t="str">
        <f t="shared" si="415"/>
        <v xml:space="preserve"> </v>
      </c>
      <c r="DI237" s="8"/>
      <c r="DJ237" s="9" t="str">
        <f t="shared" si="416"/>
        <v xml:space="preserve"> </v>
      </c>
      <c r="DK237" s="8"/>
      <c r="DL237" s="9" t="str">
        <f t="shared" si="417"/>
        <v xml:space="preserve"> </v>
      </c>
      <c r="DM237" s="8"/>
      <c r="DN237" s="9" t="str">
        <f t="shared" si="418"/>
        <v xml:space="preserve"> </v>
      </c>
      <c r="DO237" s="8"/>
      <c r="DP237" s="9" t="str">
        <f t="shared" si="419"/>
        <v xml:space="preserve"> </v>
      </c>
      <c r="DQ237" s="8"/>
      <c r="DR237" s="9" t="str">
        <f t="shared" si="420"/>
        <v xml:space="preserve"> </v>
      </c>
      <c r="DS237" s="8"/>
      <c r="DT237" s="9" t="str">
        <f t="shared" si="421"/>
        <v xml:space="preserve"> </v>
      </c>
      <c r="DU237" s="8"/>
      <c r="DV237" s="9" t="str">
        <f t="shared" si="422"/>
        <v xml:space="preserve"> </v>
      </c>
      <c r="DW237" s="8"/>
      <c r="DX237" s="9" t="str">
        <f t="shared" si="423"/>
        <v xml:space="preserve"> </v>
      </c>
      <c r="DY237" s="2"/>
      <c r="DZ237" s="9" t="str">
        <f t="shared" si="452"/>
        <v>F</v>
      </c>
      <c r="EA237" s="53">
        <f t="shared" si="453"/>
        <v>0</v>
      </c>
      <c r="EB237" s="147">
        <f t="shared" si="454"/>
        <v>0</v>
      </c>
      <c r="EC237" s="164" t="str">
        <f t="shared" si="455"/>
        <v xml:space="preserve">មិនចាត់ថ្នាក់ </v>
      </c>
      <c r="ED237" s="164" t="str">
        <f t="shared" si="456"/>
        <v xml:space="preserve"> មិនចាត់ថ្នាក់</v>
      </c>
      <c r="EE237" s="53" t="str">
        <f t="shared" si="475"/>
        <v xml:space="preserve"> </v>
      </c>
      <c r="EF237" s="58">
        <f>វត្តមាន!EP237</f>
        <v>2</v>
      </c>
      <c r="EG237" s="58">
        <f>វត្តមាន!EQ237</f>
        <v>2</v>
      </c>
      <c r="EH237" s="58">
        <f>វត្តមាន!ER237</f>
        <v>2</v>
      </c>
      <c r="EI237" s="58">
        <f>វត្តមាន!ES237</f>
        <v>6</v>
      </c>
      <c r="EJ237" s="67"/>
      <c r="EK237" s="8"/>
      <c r="EL237" s="9" t="str">
        <f t="shared" si="424"/>
        <v xml:space="preserve"> </v>
      </c>
      <c r="EM237" s="9"/>
      <c r="EN237" s="8"/>
      <c r="EO237" s="9" t="str">
        <f t="shared" si="425"/>
        <v xml:space="preserve"> </v>
      </c>
      <c r="EP237" s="9"/>
      <c r="EQ237" s="8"/>
      <c r="ER237" s="9" t="str">
        <f t="shared" si="426"/>
        <v xml:space="preserve"> </v>
      </c>
      <c r="ES237" s="9"/>
      <c r="ET237" s="8"/>
      <c r="EU237" s="9" t="str">
        <f t="shared" si="427"/>
        <v xml:space="preserve"> </v>
      </c>
      <c r="EV237" s="9"/>
      <c r="EW237" s="8"/>
      <c r="EX237" s="9" t="str">
        <f t="shared" si="428"/>
        <v xml:space="preserve"> </v>
      </c>
      <c r="EY237" s="9"/>
      <c r="EZ237" s="8"/>
      <c r="FA237" s="9" t="str">
        <f t="shared" si="429"/>
        <v xml:space="preserve"> </v>
      </c>
      <c r="FB237" s="9"/>
      <c r="FC237" s="8"/>
      <c r="FD237" s="9" t="str">
        <f t="shared" si="430"/>
        <v xml:space="preserve"> </v>
      </c>
      <c r="FE237" s="9"/>
      <c r="FF237" s="8"/>
      <c r="FG237" s="9" t="str">
        <f t="shared" si="431"/>
        <v xml:space="preserve"> </v>
      </c>
      <c r="FH237" s="9"/>
      <c r="FI237" s="8"/>
      <c r="FJ237" s="9" t="str">
        <f t="shared" si="432"/>
        <v xml:space="preserve"> </v>
      </c>
      <c r="FK237" s="9"/>
      <c r="FL237" s="8"/>
      <c r="FM237" s="9" t="str">
        <f t="shared" si="433"/>
        <v xml:space="preserve"> </v>
      </c>
      <c r="FN237" s="9"/>
      <c r="FO237" s="8"/>
      <c r="FP237" s="9" t="str">
        <f t="shared" si="434"/>
        <v xml:space="preserve"> </v>
      </c>
      <c r="FQ237" s="9"/>
      <c r="FR237" s="2"/>
      <c r="FS237" s="9" t="str">
        <f t="shared" si="435"/>
        <v xml:space="preserve"> </v>
      </c>
      <c r="FT237" s="8">
        <f t="shared" si="436"/>
        <v>47</v>
      </c>
      <c r="FU237" s="53">
        <f t="shared" si="457"/>
        <v>0</v>
      </c>
      <c r="FV237" s="147">
        <f t="shared" si="458"/>
        <v>0</v>
      </c>
      <c r="FW237" s="164" t="str">
        <f t="shared" si="459"/>
        <v xml:space="preserve">មិនចាត់ថ្នាក់ </v>
      </c>
      <c r="FX237" s="164" t="str">
        <f t="shared" si="460"/>
        <v xml:space="preserve"> មិនចាត់ថ្នាក់</v>
      </c>
      <c r="FY237" s="53" t="str">
        <f t="shared" si="476"/>
        <v xml:space="preserve"> </v>
      </c>
      <c r="FZ237" s="58">
        <f>វត្តមាន!FZ237</f>
        <v>2</v>
      </c>
      <c r="GA237" s="58">
        <f>វត្តមាន!GA237</f>
        <v>2</v>
      </c>
      <c r="GB237" s="58">
        <f>វត្តមាន!GB237</f>
        <v>2</v>
      </c>
      <c r="GC237" s="58">
        <f>វត្តមាន!GC237</f>
        <v>6</v>
      </c>
      <c r="GD237" s="69">
        <f t="shared" si="461"/>
        <v>0</v>
      </c>
      <c r="GE237" s="69">
        <f t="shared" si="477"/>
        <v>0</v>
      </c>
      <c r="GF237" s="69">
        <f t="shared" si="478"/>
        <v>0</v>
      </c>
      <c r="GG237" s="164" t="str">
        <f t="shared" si="462"/>
        <v xml:space="preserve">មិនចាត់ថ្នាក់ </v>
      </c>
      <c r="GH237" s="164" t="str">
        <f t="shared" si="463"/>
        <v xml:space="preserve"> មិនចាត់ថ្នាក់</v>
      </c>
      <c r="GI237" s="53" t="str">
        <f t="shared" si="479"/>
        <v xml:space="preserve"> </v>
      </c>
      <c r="GJ237" s="2">
        <f t="shared" si="464"/>
        <v>4</v>
      </c>
      <c r="GK237" s="2">
        <f t="shared" si="465"/>
        <v>4</v>
      </c>
      <c r="GL237" s="2">
        <f t="shared" si="466"/>
        <v>4</v>
      </c>
      <c r="GM237" s="2">
        <f t="shared" si="467"/>
        <v>12</v>
      </c>
    </row>
    <row r="238" spans="1:195" hidden="1">
      <c r="A238" s="2"/>
      <c r="B238" s="2"/>
      <c r="C238" s="2">
        <f>ប្រវត្តិរូបសិស្ស!C238</f>
        <v>0</v>
      </c>
      <c r="D238" s="2">
        <f>ប្រវត្តិរូបសិស្ស!D238</f>
        <v>0</v>
      </c>
      <c r="E238" s="7">
        <f>ប្រវត្តិរូបសិស្ស!E238</f>
        <v>0</v>
      </c>
      <c r="F238" s="7">
        <f>ប្រវត្តិរូបសិស្ស!G238</f>
        <v>0</v>
      </c>
      <c r="G238" s="8"/>
      <c r="H238" s="9" t="str">
        <f t="shared" si="378"/>
        <v xml:space="preserve"> </v>
      </c>
      <c r="I238" s="8"/>
      <c r="J238" s="9" t="str">
        <f t="shared" si="379"/>
        <v xml:space="preserve"> </v>
      </c>
      <c r="K238" s="8"/>
      <c r="L238" s="9" t="str">
        <f t="shared" si="380"/>
        <v xml:space="preserve"> </v>
      </c>
      <c r="M238" s="8"/>
      <c r="N238" s="9" t="str">
        <f t="shared" si="381"/>
        <v xml:space="preserve"> </v>
      </c>
      <c r="O238" s="8"/>
      <c r="P238" s="9" t="str">
        <f t="shared" si="382"/>
        <v xml:space="preserve"> </v>
      </c>
      <c r="Q238" s="8"/>
      <c r="R238" s="9" t="str">
        <f t="shared" si="383"/>
        <v xml:space="preserve"> </v>
      </c>
      <c r="S238" s="8"/>
      <c r="T238" s="9" t="str">
        <f t="shared" si="384"/>
        <v xml:space="preserve"> </v>
      </c>
      <c r="U238" s="8"/>
      <c r="V238" s="9" t="str">
        <f t="shared" si="385"/>
        <v xml:space="preserve"> </v>
      </c>
      <c r="W238" s="8"/>
      <c r="X238" s="9" t="str">
        <f t="shared" si="386"/>
        <v xml:space="preserve"> </v>
      </c>
      <c r="Y238" s="9"/>
      <c r="Z238" s="8"/>
      <c r="AA238" s="9" t="str">
        <f t="shared" si="387"/>
        <v xml:space="preserve"> </v>
      </c>
      <c r="AB238" s="8"/>
      <c r="AC238" s="9" t="str">
        <f t="shared" si="388"/>
        <v xml:space="preserve"> </v>
      </c>
      <c r="AD238" s="2"/>
      <c r="AE238" s="9" t="str">
        <f t="shared" si="468"/>
        <v>F</v>
      </c>
      <c r="AF238" s="53">
        <f t="shared" si="439"/>
        <v>0</v>
      </c>
      <c r="AG238" s="147">
        <f t="shared" si="469"/>
        <v>0</v>
      </c>
      <c r="AH238" s="164" t="str">
        <f t="shared" si="470"/>
        <v xml:space="preserve">មិនចាត់ថ្នាក់ </v>
      </c>
      <c r="AI238" s="164" t="str">
        <f t="shared" si="471"/>
        <v xml:space="preserve"> មិនចាត់ថ្នាក់</v>
      </c>
      <c r="AJ238" s="53" t="str">
        <f t="shared" si="472"/>
        <v xml:space="preserve"> </v>
      </c>
      <c r="AK238" s="53">
        <f>វត្តមាន!BV238</f>
        <v>0</v>
      </c>
      <c r="AL238" s="53">
        <f>វត្តមាន!BW238</f>
        <v>0</v>
      </c>
      <c r="AM238" s="53">
        <f>វត្តមាន!BX238</f>
        <v>0</v>
      </c>
      <c r="AN238" s="53">
        <f>វត្តមាន!BY238</f>
        <v>0</v>
      </c>
      <c r="AO238" s="8"/>
      <c r="AP238" s="9" t="str">
        <f t="shared" si="391"/>
        <v xml:space="preserve"> </v>
      </c>
      <c r="AQ238" s="8"/>
      <c r="AR238" s="9" t="str">
        <f t="shared" si="392"/>
        <v xml:space="preserve"> </v>
      </c>
      <c r="AS238" s="8"/>
      <c r="AT238" s="9" t="str">
        <f t="shared" si="393"/>
        <v xml:space="preserve"> </v>
      </c>
      <c r="AU238" s="8"/>
      <c r="AV238" s="9" t="str">
        <f t="shared" si="394"/>
        <v xml:space="preserve"> </v>
      </c>
      <c r="AW238" s="8"/>
      <c r="AX238" s="9" t="str">
        <f t="shared" si="395"/>
        <v xml:space="preserve"> </v>
      </c>
      <c r="AY238" s="8"/>
      <c r="AZ238" s="9" t="str">
        <f t="shared" si="396"/>
        <v xml:space="preserve"> </v>
      </c>
      <c r="BA238" s="8"/>
      <c r="BB238" s="9" t="str">
        <f t="shared" si="397"/>
        <v xml:space="preserve"> </v>
      </c>
      <c r="BC238" s="8"/>
      <c r="BD238" s="9" t="str">
        <f t="shared" si="398"/>
        <v xml:space="preserve"> </v>
      </c>
      <c r="BE238" s="8"/>
      <c r="BF238" s="9" t="str">
        <f t="shared" si="399"/>
        <v xml:space="preserve"> </v>
      </c>
      <c r="BG238" s="8"/>
      <c r="BH238" s="9" t="str">
        <f t="shared" si="400"/>
        <v xml:space="preserve"> </v>
      </c>
      <c r="BI238" s="8"/>
      <c r="BJ238" s="9" t="str">
        <f t="shared" si="401"/>
        <v xml:space="preserve"> </v>
      </c>
      <c r="BK238" s="2"/>
      <c r="BL238" s="9" t="str">
        <f t="shared" si="442"/>
        <v>F</v>
      </c>
      <c r="BM238" s="53">
        <f t="shared" si="443"/>
        <v>0</v>
      </c>
      <c r="BN238" s="147">
        <f t="shared" si="444"/>
        <v>0</v>
      </c>
      <c r="BO238" s="164" t="str">
        <f t="shared" si="445"/>
        <v xml:space="preserve">មិនចាត់ថ្នាក់ </v>
      </c>
      <c r="BP238" s="164" t="str">
        <f t="shared" si="446"/>
        <v xml:space="preserve"> មិនចាត់ថ្នាក់</v>
      </c>
      <c r="BQ238" s="53" t="str">
        <f t="shared" si="473"/>
        <v xml:space="preserve"> </v>
      </c>
      <c r="BR238" s="51">
        <f>វត្តមាន!BV238</f>
        <v>0</v>
      </c>
      <c r="BS238" s="51">
        <f>វត្តមាន!BW238</f>
        <v>0</v>
      </c>
      <c r="BT238" s="51">
        <f>វត្តមាន!BX238</f>
        <v>0</v>
      </c>
      <c r="BU238" s="51">
        <f>វត្តមាន!BY238</f>
        <v>0</v>
      </c>
      <c r="BV238" s="8"/>
      <c r="BW238" s="9" t="str">
        <f t="shared" si="402"/>
        <v xml:space="preserve"> </v>
      </c>
      <c r="BX238" s="8"/>
      <c r="BY238" s="9" t="str">
        <f t="shared" si="403"/>
        <v xml:space="preserve"> </v>
      </c>
      <c r="BZ238" s="8"/>
      <c r="CA238" s="9" t="str">
        <f t="shared" si="404"/>
        <v xml:space="preserve"> </v>
      </c>
      <c r="CB238" s="8"/>
      <c r="CC238" s="9" t="str">
        <f t="shared" si="405"/>
        <v xml:space="preserve"> </v>
      </c>
      <c r="CD238" s="8"/>
      <c r="CE238" s="9" t="str">
        <f t="shared" si="406"/>
        <v xml:space="preserve"> </v>
      </c>
      <c r="CF238" s="8"/>
      <c r="CG238" s="9" t="str">
        <f t="shared" si="407"/>
        <v xml:space="preserve"> </v>
      </c>
      <c r="CH238" s="8"/>
      <c r="CI238" s="9" t="str">
        <f t="shared" si="408"/>
        <v xml:space="preserve"> </v>
      </c>
      <c r="CJ238" s="8"/>
      <c r="CK238" s="9" t="str">
        <f t="shared" si="409"/>
        <v xml:space="preserve"> </v>
      </c>
      <c r="CL238" s="8"/>
      <c r="CM238" s="9" t="str">
        <f t="shared" si="410"/>
        <v xml:space="preserve"> </v>
      </c>
      <c r="CN238" s="8"/>
      <c r="CO238" s="9" t="str">
        <f t="shared" si="411"/>
        <v xml:space="preserve"> </v>
      </c>
      <c r="CP238" s="8"/>
      <c r="CQ238" s="9" t="str">
        <f t="shared" si="412"/>
        <v xml:space="preserve"> </v>
      </c>
      <c r="CR238" s="2"/>
      <c r="CS238" s="9" t="str">
        <f t="shared" si="447"/>
        <v>F</v>
      </c>
      <c r="CT238" s="53">
        <f t="shared" si="448"/>
        <v>0</v>
      </c>
      <c r="CU238" s="147">
        <f t="shared" si="449"/>
        <v>0</v>
      </c>
      <c r="CV238" s="164" t="str">
        <f t="shared" si="450"/>
        <v xml:space="preserve">មិនចាត់ថ្នាក់ </v>
      </c>
      <c r="CW238" s="164" t="str">
        <f t="shared" si="451"/>
        <v xml:space="preserve"> មិនចាត់ថ្នាក់</v>
      </c>
      <c r="CX238" s="53" t="str">
        <f t="shared" si="474"/>
        <v xml:space="preserve"> </v>
      </c>
      <c r="CY238" s="51">
        <f>វត្តមាន!DF238</f>
        <v>0</v>
      </c>
      <c r="CZ238" s="51">
        <f>វត្តមាន!DG238</f>
        <v>0</v>
      </c>
      <c r="DA238" s="51">
        <f>វត្តមាន!DH238</f>
        <v>0</v>
      </c>
      <c r="DB238" s="51">
        <f>វត្តមាន!DI238</f>
        <v>0</v>
      </c>
      <c r="DC238" s="8"/>
      <c r="DD238" s="9" t="str">
        <f t="shared" si="413"/>
        <v xml:space="preserve"> </v>
      </c>
      <c r="DE238" s="8"/>
      <c r="DF238" s="9" t="str">
        <f t="shared" si="414"/>
        <v xml:space="preserve"> </v>
      </c>
      <c r="DG238" s="8"/>
      <c r="DH238" s="9" t="str">
        <f t="shared" si="415"/>
        <v xml:space="preserve"> </v>
      </c>
      <c r="DI238" s="8"/>
      <c r="DJ238" s="9" t="str">
        <f t="shared" si="416"/>
        <v xml:space="preserve"> </v>
      </c>
      <c r="DK238" s="8"/>
      <c r="DL238" s="9" t="str">
        <f t="shared" si="417"/>
        <v xml:space="preserve"> </v>
      </c>
      <c r="DM238" s="8"/>
      <c r="DN238" s="9" t="str">
        <f t="shared" si="418"/>
        <v xml:space="preserve"> </v>
      </c>
      <c r="DO238" s="8"/>
      <c r="DP238" s="9" t="str">
        <f t="shared" si="419"/>
        <v xml:space="preserve"> </v>
      </c>
      <c r="DQ238" s="8"/>
      <c r="DR238" s="9" t="str">
        <f t="shared" si="420"/>
        <v xml:space="preserve"> </v>
      </c>
      <c r="DS238" s="8"/>
      <c r="DT238" s="9" t="str">
        <f t="shared" si="421"/>
        <v xml:space="preserve"> </v>
      </c>
      <c r="DU238" s="8"/>
      <c r="DV238" s="9" t="str">
        <f t="shared" si="422"/>
        <v xml:space="preserve"> </v>
      </c>
      <c r="DW238" s="8"/>
      <c r="DX238" s="9" t="str">
        <f t="shared" si="423"/>
        <v xml:space="preserve"> </v>
      </c>
      <c r="DY238" s="2"/>
      <c r="DZ238" s="9" t="str">
        <f t="shared" si="452"/>
        <v>F</v>
      </c>
      <c r="EA238" s="53">
        <f t="shared" si="453"/>
        <v>0</v>
      </c>
      <c r="EB238" s="147">
        <f t="shared" si="454"/>
        <v>0</v>
      </c>
      <c r="EC238" s="164" t="str">
        <f t="shared" si="455"/>
        <v xml:space="preserve">មិនចាត់ថ្នាក់ </v>
      </c>
      <c r="ED238" s="164" t="str">
        <f t="shared" si="456"/>
        <v xml:space="preserve"> មិនចាត់ថ្នាក់</v>
      </c>
      <c r="EE238" s="53" t="str">
        <f t="shared" si="475"/>
        <v xml:space="preserve"> </v>
      </c>
      <c r="EF238" s="58">
        <f>វត្តមាន!EP238</f>
        <v>2</v>
      </c>
      <c r="EG238" s="58">
        <f>វត្តមាន!EQ238</f>
        <v>2</v>
      </c>
      <c r="EH238" s="58">
        <f>វត្តមាន!ER238</f>
        <v>2</v>
      </c>
      <c r="EI238" s="58">
        <f>វត្តមាន!ES238</f>
        <v>6</v>
      </c>
      <c r="EJ238" s="67"/>
      <c r="EK238" s="8"/>
      <c r="EL238" s="9" t="str">
        <f t="shared" si="424"/>
        <v xml:space="preserve"> </v>
      </c>
      <c r="EM238" s="9"/>
      <c r="EN238" s="8"/>
      <c r="EO238" s="9" t="str">
        <f t="shared" si="425"/>
        <v xml:space="preserve"> </v>
      </c>
      <c r="EP238" s="9"/>
      <c r="EQ238" s="8"/>
      <c r="ER238" s="9" t="str">
        <f t="shared" si="426"/>
        <v xml:space="preserve"> </v>
      </c>
      <c r="ES238" s="9"/>
      <c r="ET238" s="8"/>
      <c r="EU238" s="9" t="str">
        <f t="shared" si="427"/>
        <v xml:space="preserve"> </v>
      </c>
      <c r="EV238" s="9"/>
      <c r="EW238" s="8"/>
      <c r="EX238" s="9" t="str">
        <f t="shared" si="428"/>
        <v xml:space="preserve"> </v>
      </c>
      <c r="EY238" s="9"/>
      <c r="EZ238" s="8"/>
      <c r="FA238" s="9" t="str">
        <f t="shared" si="429"/>
        <v xml:space="preserve"> </v>
      </c>
      <c r="FB238" s="9"/>
      <c r="FC238" s="8"/>
      <c r="FD238" s="9" t="str">
        <f t="shared" si="430"/>
        <v xml:space="preserve"> </v>
      </c>
      <c r="FE238" s="9"/>
      <c r="FF238" s="8"/>
      <c r="FG238" s="9" t="str">
        <f t="shared" si="431"/>
        <v xml:space="preserve"> </v>
      </c>
      <c r="FH238" s="9"/>
      <c r="FI238" s="8"/>
      <c r="FJ238" s="9" t="str">
        <f t="shared" si="432"/>
        <v xml:space="preserve"> </v>
      </c>
      <c r="FK238" s="9"/>
      <c r="FL238" s="8"/>
      <c r="FM238" s="9" t="str">
        <f t="shared" si="433"/>
        <v xml:space="preserve"> </v>
      </c>
      <c r="FN238" s="9"/>
      <c r="FO238" s="8"/>
      <c r="FP238" s="9" t="str">
        <f t="shared" si="434"/>
        <v xml:space="preserve"> </v>
      </c>
      <c r="FQ238" s="9"/>
      <c r="FR238" s="2"/>
      <c r="FS238" s="9" t="str">
        <f t="shared" si="435"/>
        <v xml:space="preserve"> </v>
      </c>
      <c r="FT238" s="8">
        <f t="shared" si="436"/>
        <v>47</v>
      </c>
      <c r="FU238" s="53">
        <f t="shared" si="457"/>
        <v>0</v>
      </c>
      <c r="FV238" s="147">
        <f t="shared" si="458"/>
        <v>0</v>
      </c>
      <c r="FW238" s="164" t="str">
        <f t="shared" si="459"/>
        <v xml:space="preserve">មិនចាត់ថ្នាក់ </v>
      </c>
      <c r="FX238" s="164" t="str">
        <f t="shared" si="460"/>
        <v xml:space="preserve"> មិនចាត់ថ្នាក់</v>
      </c>
      <c r="FY238" s="53" t="str">
        <f t="shared" si="476"/>
        <v xml:space="preserve"> </v>
      </c>
      <c r="FZ238" s="58">
        <f>វត្តមាន!FZ238</f>
        <v>2</v>
      </c>
      <c r="GA238" s="58">
        <f>វត្តមាន!GA238</f>
        <v>2</v>
      </c>
      <c r="GB238" s="58">
        <f>វត្តមាន!GB238</f>
        <v>2</v>
      </c>
      <c r="GC238" s="58">
        <f>វត្តមាន!GC238</f>
        <v>6</v>
      </c>
      <c r="GD238" s="69">
        <f t="shared" si="461"/>
        <v>0</v>
      </c>
      <c r="GE238" s="69">
        <f t="shared" si="477"/>
        <v>0</v>
      </c>
      <c r="GF238" s="69">
        <f t="shared" si="478"/>
        <v>0</v>
      </c>
      <c r="GG238" s="164" t="str">
        <f t="shared" si="462"/>
        <v xml:space="preserve">មិនចាត់ថ្នាក់ </v>
      </c>
      <c r="GH238" s="164" t="str">
        <f t="shared" si="463"/>
        <v xml:space="preserve"> មិនចាត់ថ្នាក់</v>
      </c>
      <c r="GI238" s="53" t="str">
        <f t="shared" si="479"/>
        <v xml:space="preserve"> </v>
      </c>
      <c r="GJ238" s="2">
        <f t="shared" si="464"/>
        <v>4</v>
      </c>
      <c r="GK238" s="2">
        <f t="shared" si="465"/>
        <v>4</v>
      </c>
      <c r="GL238" s="2">
        <f t="shared" si="466"/>
        <v>4</v>
      </c>
      <c r="GM238" s="2">
        <f t="shared" si="467"/>
        <v>12</v>
      </c>
    </row>
    <row r="239" spans="1:195" hidden="1">
      <c r="A239" s="2"/>
      <c r="B239" s="2"/>
      <c r="C239" s="2">
        <f>ប្រវត្តិរូបសិស្ស!C239</f>
        <v>0</v>
      </c>
      <c r="D239" s="2">
        <f>ប្រវត្តិរូបសិស្ស!D239</f>
        <v>0</v>
      </c>
      <c r="E239" s="7">
        <f>ប្រវត្តិរូបសិស្ស!E239</f>
        <v>0</v>
      </c>
      <c r="F239" s="7">
        <f>ប្រវត្តិរូបសិស្ស!G239</f>
        <v>0</v>
      </c>
      <c r="G239" s="8"/>
      <c r="H239" s="9" t="str">
        <f t="shared" si="378"/>
        <v xml:space="preserve"> </v>
      </c>
      <c r="I239" s="8"/>
      <c r="J239" s="9" t="str">
        <f t="shared" si="379"/>
        <v xml:space="preserve"> </v>
      </c>
      <c r="K239" s="8"/>
      <c r="L239" s="9" t="str">
        <f t="shared" si="380"/>
        <v xml:space="preserve"> </v>
      </c>
      <c r="M239" s="8"/>
      <c r="N239" s="9" t="str">
        <f t="shared" si="381"/>
        <v xml:space="preserve"> </v>
      </c>
      <c r="O239" s="8"/>
      <c r="P239" s="9" t="str">
        <f t="shared" si="382"/>
        <v xml:space="preserve"> </v>
      </c>
      <c r="Q239" s="8"/>
      <c r="R239" s="9" t="str">
        <f t="shared" si="383"/>
        <v xml:space="preserve"> </v>
      </c>
      <c r="S239" s="8"/>
      <c r="T239" s="9" t="str">
        <f t="shared" si="384"/>
        <v xml:space="preserve"> </v>
      </c>
      <c r="U239" s="8"/>
      <c r="V239" s="9" t="str">
        <f t="shared" si="385"/>
        <v xml:space="preserve"> </v>
      </c>
      <c r="W239" s="8"/>
      <c r="X239" s="9" t="str">
        <f t="shared" si="386"/>
        <v xml:space="preserve"> </v>
      </c>
      <c r="Y239" s="9"/>
      <c r="Z239" s="8"/>
      <c r="AA239" s="9" t="str">
        <f t="shared" si="387"/>
        <v xml:space="preserve"> </v>
      </c>
      <c r="AB239" s="8"/>
      <c r="AC239" s="9" t="str">
        <f t="shared" si="388"/>
        <v xml:space="preserve"> </v>
      </c>
      <c r="AD239" s="2"/>
      <c r="AE239" s="9" t="str">
        <f t="shared" si="468"/>
        <v>F</v>
      </c>
      <c r="AF239" s="53">
        <f t="shared" si="439"/>
        <v>0</v>
      </c>
      <c r="AG239" s="147">
        <f t="shared" si="469"/>
        <v>0</v>
      </c>
      <c r="AH239" s="164" t="str">
        <f t="shared" si="470"/>
        <v xml:space="preserve">មិនចាត់ថ្នាក់ </v>
      </c>
      <c r="AI239" s="164" t="str">
        <f t="shared" si="471"/>
        <v xml:space="preserve"> មិនចាត់ថ្នាក់</v>
      </c>
      <c r="AJ239" s="53" t="str">
        <f t="shared" si="472"/>
        <v xml:space="preserve"> </v>
      </c>
      <c r="AK239" s="53">
        <f>វត្តមាន!BV239</f>
        <v>0</v>
      </c>
      <c r="AL239" s="53">
        <f>វត្តមាន!BW239</f>
        <v>0</v>
      </c>
      <c r="AM239" s="53">
        <f>វត្តមាន!BX239</f>
        <v>0</v>
      </c>
      <c r="AN239" s="53">
        <f>វត្តមាន!BY239</f>
        <v>0</v>
      </c>
      <c r="AO239" s="8"/>
      <c r="AP239" s="9" t="str">
        <f t="shared" si="391"/>
        <v xml:space="preserve"> </v>
      </c>
      <c r="AQ239" s="8"/>
      <c r="AR239" s="9" t="str">
        <f t="shared" si="392"/>
        <v xml:space="preserve"> </v>
      </c>
      <c r="AS239" s="8"/>
      <c r="AT239" s="9" t="str">
        <f t="shared" si="393"/>
        <v xml:space="preserve"> </v>
      </c>
      <c r="AU239" s="8"/>
      <c r="AV239" s="9" t="str">
        <f t="shared" si="394"/>
        <v xml:space="preserve"> </v>
      </c>
      <c r="AW239" s="8"/>
      <c r="AX239" s="9" t="str">
        <f t="shared" si="395"/>
        <v xml:space="preserve"> </v>
      </c>
      <c r="AY239" s="8"/>
      <c r="AZ239" s="9" t="str">
        <f t="shared" si="396"/>
        <v xml:space="preserve"> </v>
      </c>
      <c r="BA239" s="8"/>
      <c r="BB239" s="9" t="str">
        <f t="shared" si="397"/>
        <v xml:space="preserve"> </v>
      </c>
      <c r="BC239" s="8"/>
      <c r="BD239" s="9" t="str">
        <f t="shared" si="398"/>
        <v xml:space="preserve"> </v>
      </c>
      <c r="BE239" s="8"/>
      <c r="BF239" s="9" t="str">
        <f t="shared" si="399"/>
        <v xml:space="preserve"> </v>
      </c>
      <c r="BG239" s="8"/>
      <c r="BH239" s="9" t="str">
        <f t="shared" si="400"/>
        <v xml:space="preserve"> </v>
      </c>
      <c r="BI239" s="8"/>
      <c r="BJ239" s="9" t="str">
        <f t="shared" si="401"/>
        <v xml:space="preserve"> </v>
      </c>
      <c r="BK239" s="2"/>
      <c r="BL239" s="9" t="str">
        <f t="shared" si="442"/>
        <v>F</v>
      </c>
      <c r="BM239" s="53">
        <f t="shared" si="443"/>
        <v>0</v>
      </c>
      <c r="BN239" s="147">
        <f t="shared" si="444"/>
        <v>0</v>
      </c>
      <c r="BO239" s="164" t="str">
        <f t="shared" si="445"/>
        <v xml:space="preserve">មិនចាត់ថ្នាក់ </v>
      </c>
      <c r="BP239" s="164" t="str">
        <f t="shared" si="446"/>
        <v xml:space="preserve"> មិនចាត់ថ្នាក់</v>
      </c>
      <c r="BQ239" s="53" t="str">
        <f t="shared" si="473"/>
        <v xml:space="preserve"> </v>
      </c>
      <c r="BR239" s="51">
        <f>វត្តមាន!BV239</f>
        <v>0</v>
      </c>
      <c r="BS239" s="51">
        <f>វត្តមាន!BW239</f>
        <v>0</v>
      </c>
      <c r="BT239" s="51">
        <f>វត្តមាន!BX239</f>
        <v>0</v>
      </c>
      <c r="BU239" s="51">
        <f>វត្តមាន!BY239</f>
        <v>0</v>
      </c>
      <c r="BV239" s="8"/>
      <c r="BW239" s="9" t="str">
        <f t="shared" si="402"/>
        <v xml:space="preserve"> </v>
      </c>
      <c r="BX239" s="8"/>
      <c r="BY239" s="9" t="str">
        <f t="shared" si="403"/>
        <v xml:space="preserve"> </v>
      </c>
      <c r="BZ239" s="8"/>
      <c r="CA239" s="9" t="str">
        <f t="shared" si="404"/>
        <v xml:space="preserve"> </v>
      </c>
      <c r="CB239" s="8"/>
      <c r="CC239" s="9" t="str">
        <f t="shared" si="405"/>
        <v xml:space="preserve"> </v>
      </c>
      <c r="CD239" s="8"/>
      <c r="CE239" s="9" t="str">
        <f t="shared" si="406"/>
        <v xml:space="preserve"> </v>
      </c>
      <c r="CF239" s="8"/>
      <c r="CG239" s="9" t="str">
        <f t="shared" si="407"/>
        <v xml:space="preserve"> </v>
      </c>
      <c r="CH239" s="8"/>
      <c r="CI239" s="9" t="str">
        <f t="shared" si="408"/>
        <v xml:space="preserve"> </v>
      </c>
      <c r="CJ239" s="8"/>
      <c r="CK239" s="9" t="str">
        <f t="shared" si="409"/>
        <v xml:space="preserve"> </v>
      </c>
      <c r="CL239" s="8"/>
      <c r="CM239" s="9" t="str">
        <f t="shared" si="410"/>
        <v xml:space="preserve"> </v>
      </c>
      <c r="CN239" s="8"/>
      <c r="CO239" s="9" t="str">
        <f t="shared" si="411"/>
        <v xml:space="preserve"> </v>
      </c>
      <c r="CP239" s="8"/>
      <c r="CQ239" s="9" t="str">
        <f t="shared" si="412"/>
        <v xml:space="preserve"> </v>
      </c>
      <c r="CR239" s="2"/>
      <c r="CS239" s="9" t="str">
        <f t="shared" si="447"/>
        <v>F</v>
      </c>
      <c r="CT239" s="53">
        <f t="shared" si="448"/>
        <v>0</v>
      </c>
      <c r="CU239" s="147">
        <f t="shared" si="449"/>
        <v>0</v>
      </c>
      <c r="CV239" s="164" t="str">
        <f t="shared" si="450"/>
        <v xml:space="preserve">មិនចាត់ថ្នាក់ </v>
      </c>
      <c r="CW239" s="164" t="str">
        <f t="shared" si="451"/>
        <v xml:space="preserve"> មិនចាត់ថ្នាក់</v>
      </c>
      <c r="CX239" s="53" t="str">
        <f t="shared" si="474"/>
        <v xml:space="preserve"> </v>
      </c>
      <c r="CY239" s="51">
        <f>វត្តមាន!DF239</f>
        <v>0</v>
      </c>
      <c r="CZ239" s="51">
        <f>វត្តមាន!DG239</f>
        <v>0</v>
      </c>
      <c r="DA239" s="51">
        <f>វត្តមាន!DH239</f>
        <v>0</v>
      </c>
      <c r="DB239" s="51">
        <f>វត្តមាន!DI239</f>
        <v>0</v>
      </c>
      <c r="DC239" s="8"/>
      <c r="DD239" s="9" t="str">
        <f t="shared" si="413"/>
        <v xml:space="preserve"> </v>
      </c>
      <c r="DE239" s="8"/>
      <c r="DF239" s="9" t="str">
        <f t="shared" si="414"/>
        <v xml:space="preserve"> </v>
      </c>
      <c r="DG239" s="8"/>
      <c r="DH239" s="9" t="str">
        <f t="shared" si="415"/>
        <v xml:space="preserve"> </v>
      </c>
      <c r="DI239" s="8"/>
      <c r="DJ239" s="9" t="str">
        <f t="shared" si="416"/>
        <v xml:space="preserve"> </v>
      </c>
      <c r="DK239" s="8"/>
      <c r="DL239" s="9" t="str">
        <f t="shared" si="417"/>
        <v xml:space="preserve"> </v>
      </c>
      <c r="DM239" s="8"/>
      <c r="DN239" s="9" t="str">
        <f t="shared" si="418"/>
        <v xml:space="preserve"> </v>
      </c>
      <c r="DO239" s="8"/>
      <c r="DP239" s="9" t="str">
        <f t="shared" si="419"/>
        <v xml:space="preserve"> </v>
      </c>
      <c r="DQ239" s="8"/>
      <c r="DR239" s="9" t="str">
        <f t="shared" si="420"/>
        <v xml:space="preserve"> </v>
      </c>
      <c r="DS239" s="8"/>
      <c r="DT239" s="9" t="str">
        <f t="shared" si="421"/>
        <v xml:space="preserve"> </v>
      </c>
      <c r="DU239" s="8"/>
      <c r="DV239" s="9" t="str">
        <f t="shared" si="422"/>
        <v xml:space="preserve"> </v>
      </c>
      <c r="DW239" s="8"/>
      <c r="DX239" s="9" t="str">
        <f t="shared" si="423"/>
        <v xml:space="preserve"> </v>
      </c>
      <c r="DY239" s="2"/>
      <c r="DZ239" s="9" t="str">
        <f t="shared" si="452"/>
        <v>F</v>
      </c>
      <c r="EA239" s="53">
        <f t="shared" si="453"/>
        <v>0</v>
      </c>
      <c r="EB239" s="147">
        <f t="shared" si="454"/>
        <v>0</v>
      </c>
      <c r="EC239" s="164" t="str">
        <f t="shared" si="455"/>
        <v xml:space="preserve">មិនចាត់ថ្នាក់ </v>
      </c>
      <c r="ED239" s="164" t="str">
        <f t="shared" si="456"/>
        <v xml:space="preserve"> មិនចាត់ថ្នាក់</v>
      </c>
      <c r="EE239" s="53" t="str">
        <f t="shared" si="475"/>
        <v xml:space="preserve"> </v>
      </c>
      <c r="EF239" s="58">
        <f>វត្តមាន!EP239</f>
        <v>2</v>
      </c>
      <c r="EG239" s="58">
        <f>វត្តមាន!EQ239</f>
        <v>2</v>
      </c>
      <c r="EH239" s="58">
        <f>វត្តមាន!ER239</f>
        <v>2</v>
      </c>
      <c r="EI239" s="58">
        <f>វត្តមាន!ES239</f>
        <v>6</v>
      </c>
      <c r="EJ239" s="67"/>
      <c r="EK239" s="8"/>
      <c r="EL239" s="9" t="str">
        <f t="shared" si="424"/>
        <v xml:space="preserve"> </v>
      </c>
      <c r="EM239" s="9"/>
      <c r="EN239" s="8"/>
      <c r="EO239" s="9" t="str">
        <f t="shared" si="425"/>
        <v xml:space="preserve"> </v>
      </c>
      <c r="EP239" s="9"/>
      <c r="EQ239" s="8"/>
      <c r="ER239" s="9" t="str">
        <f t="shared" si="426"/>
        <v xml:space="preserve"> </v>
      </c>
      <c r="ES239" s="9"/>
      <c r="ET239" s="8"/>
      <c r="EU239" s="9" t="str">
        <f t="shared" si="427"/>
        <v xml:space="preserve"> </v>
      </c>
      <c r="EV239" s="9"/>
      <c r="EW239" s="8"/>
      <c r="EX239" s="9" t="str">
        <f t="shared" si="428"/>
        <v xml:space="preserve"> </v>
      </c>
      <c r="EY239" s="9"/>
      <c r="EZ239" s="8"/>
      <c r="FA239" s="9" t="str">
        <f t="shared" si="429"/>
        <v xml:space="preserve"> </v>
      </c>
      <c r="FB239" s="9"/>
      <c r="FC239" s="8"/>
      <c r="FD239" s="9" t="str">
        <f t="shared" si="430"/>
        <v xml:space="preserve"> </v>
      </c>
      <c r="FE239" s="9"/>
      <c r="FF239" s="8"/>
      <c r="FG239" s="9" t="str">
        <f t="shared" si="431"/>
        <v xml:space="preserve"> </v>
      </c>
      <c r="FH239" s="9"/>
      <c r="FI239" s="8"/>
      <c r="FJ239" s="9" t="str">
        <f t="shared" si="432"/>
        <v xml:space="preserve"> </v>
      </c>
      <c r="FK239" s="9"/>
      <c r="FL239" s="8"/>
      <c r="FM239" s="9" t="str">
        <f t="shared" si="433"/>
        <v xml:space="preserve"> </v>
      </c>
      <c r="FN239" s="9"/>
      <c r="FO239" s="8"/>
      <c r="FP239" s="9" t="str">
        <f t="shared" si="434"/>
        <v xml:space="preserve"> </v>
      </c>
      <c r="FQ239" s="9"/>
      <c r="FR239" s="2"/>
      <c r="FS239" s="9" t="str">
        <f t="shared" si="435"/>
        <v xml:space="preserve"> </v>
      </c>
      <c r="FT239" s="8">
        <f t="shared" si="436"/>
        <v>47</v>
      </c>
      <c r="FU239" s="53">
        <f t="shared" si="457"/>
        <v>0</v>
      </c>
      <c r="FV239" s="147">
        <f t="shared" si="458"/>
        <v>0</v>
      </c>
      <c r="FW239" s="164" t="str">
        <f t="shared" si="459"/>
        <v xml:space="preserve">មិនចាត់ថ្នាក់ </v>
      </c>
      <c r="FX239" s="164" t="str">
        <f t="shared" si="460"/>
        <v xml:space="preserve"> មិនចាត់ថ្នាក់</v>
      </c>
      <c r="FY239" s="53" t="str">
        <f t="shared" si="476"/>
        <v xml:space="preserve"> </v>
      </c>
      <c r="FZ239" s="58">
        <f>វត្តមាន!FZ239</f>
        <v>2</v>
      </c>
      <c r="GA239" s="58">
        <f>វត្តមាន!GA239</f>
        <v>2</v>
      </c>
      <c r="GB239" s="58">
        <f>វត្តមាន!GB239</f>
        <v>2</v>
      </c>
      <c r="GC239" s="58">
        <f>វត្តមាន!GC239</f>
        <v>6</v>
      </c>
      <c r="GD239" s="69">
        <f t="shared" si="461"/>
        <v>0</v>
      </c>
      <c r="GE239" s="69">
        <f t="shared" si="477"/>
        <v>0</v>
      </c>
      <c r="GF239" s="69">
        <f t="shared" si="478"/>
        <v>0</v>
      </c>
      <c r="GG239" s="164" t="str">
        <f t="shared" si="462"/>
        <v xml:space="preserve">មិនចាត់ថ្នាក់ </v>
      </c>
      <c r="GH239" s="164" t="str">
        <f t="shared" si="463"/>
        <v xml:space="preserve"> មិនចាត់ថ្នាក់</v>
      </c>
      <c r="GI239" s="53" t="str">
        <f t="shared" si="479"/>
        <v xml:space="preserve"> </v>
      </c>
      <c r="GJ239" s="2">
        <f t="shared" si="464"/>
        <v>4</v>
      </c>
      <c r="GK239" s="2">
        <f t="shared" si="465"/>
        <v>4</v>
      </c>
      <c r="GL239" s="2">
        <f t="shared" si="466"/>
        <v>4</v>
      </c>
      <c r="GM239" s="2">
        <f t="shared" si="467"/>
        <v>12</v>
      </c>
    </row>
    <row r="240" spans="1:195" hidden="1">
      <c r="A240" s="2"/>
      <c r="B240" s="2"/>
      <c r="C240" s="2">
        <f>ប្រវត្តិរូបសិស្ស!C240</f>
        <v>0</v>
      </c>
      <c r="D240" s="2">
        <f>ប្រវត្តិរូបសិស្ស!D240</f>
        <v>0</v>
      </c>
      <c r="E240" s="7">
        <f>ប្រវត្តិរូបសិស្ស!E240</f>
        <v>0</v>
      </c>
      <c r="F240" s="7">
        <f>ប្រវត្តិរូបសិស្ស!G240</f>
        <v>0</v>
      </c>
      <c r="G240" s="8"/>
      <c r="H240" s="9" t="str">
        <f t="shared" si="378"/>
        <v xml:space="preserve"> </v>
      </c>
      <c r="I240" s="8"/>
      <c r="J240" s="9" t="str">
        <f t="shared" si="379"/>
        <v xml:space="preserve"> </v>
      </c>
      <c r="K240" s="8"/>
      <c r="L240" s="9" t="str">
        <f t="shared" si="380"/>
        <v xml:space="preserve"> </v>
      </c>
      <c r="M240" s="8"/>
      <c r="N240" s="9" t="str">
        <f t="shared" si="381"/>
        <v xml:space="preserve"> </v>
      </c>
      <c r="O240" s="8"/>
      <c r="P240" s="9" t="str">
        <f t="shared" si="382"/>
        <v xml:space="preserve"> </v>
      </c>
      <c r="Q240" s="8"/>
      <c r="R240" s="9" t="str">
        <f t="shared" si="383"/>
        <v xml:space="preserve"> </v>
      </c>
      <c r="S240" s="8"/>
      <c r="T240" s="9" t="str">
        <f t="shared" si="384"/>
        <v xml:space="preserve"> </v>
      </c>
      <c r="U240" s="8"/>
      <c r="V240" s="9" t="str">
        <f t="shared" si="385"/>
        <v xml:space="preserve"> </v>
      </c>
      <c r="W240" s="8"/>
      <c r="X240" s="9" t="str">
        <f t="shared" si="386"/>
        <v xml:space="preserve"> </v>
      </c>
      <c r="Y240" s="9"/>
      <c r="Z240" s="8"/>
      <c r="AA240" s="9" t="str">
        <f t="shared" si="387"/>
        <v xml:space="preserve"> </v>
      </c>
      <c r="AB240" s="8"/>
      <c r="AC240" s="9" t="str">
        <f t="shared" si="388"/>
        <v xml:space="preserve"> </v>
      </c>
      <c r="AD240" s="2"/>
      <c r="AE240" s="9" t="str">
        <f t="shared" si="468"/>
        <v>F</v>
      </c>
      <c r="AF240" s="53">
        <f t="shared" si="439"/>
        <v>0</v>
      </c>
      <c r="AG240" s="147">
        <f t="shared" si="469"/>
        <v>0</v>
      </c>
      <c r="AH240" s="164" t="str">
        <f t="shared" si="470"/>
        <v xml:space="preserve">មិនចាត់ថ្នាក់ </v>
      </c>
      <c r="AI240" s="164" t="str">
        <f t="shared" si="471"/>
        <v xml:space="preserve"> មិនចាត់ថ្នាក់</v>
      </c>
      <c r="AJ240" s="53" t="str">
        <f t="shared" si="472"/>
        <v xml:space="preserve"> </v>
      </c>
      <c r="AK240" s="53">
        <f>វត្តមាន!BV240</f>
        <v>0</v>
      </c>
      <c r="AL240" s="53">
        <f>វត្តមាន!BW240</f>
        <v>0</v>
      </c>
      <c r="AM240" s="53">
        <f>វត្តមាន!BX240</f>
        <v>0</v>
      </c>
      <c r="AN240" s="53">
        <f>វត្តមាន!BY240</f>
        <v>0</v>
      </c>
      <c r="AO240" s="8"/>
      <c r="AP240" s="9" t="str">
        <f t="shared" si="391"/>
        <v xml:space="preserve"> </v>
      </c>
      <c r="AQ240" s="8"/>
      <c r="AR240" s="9" t="str">
        <f t="shared" si="392"/>
        <v xml:space="preserve"> </v>
      </c>
      <c r="AS240" s="8"/>
      <c r="AT240" s="9" t="str">
        <f t="shared" si="393"/>
        <v xml:space="preserve"> </v>
      </c>
      <c r="AU240" s="8"/>
      <c r="AV240" s="9" t="str">
        <f t="shared" si="394"/>
        <v xml:space="preserve"> </v>
      </c>
      <c r="AW240" s="8"/>
      <c r="AX240" s="9" t="str">
        <f t="shared" si="395"/>
        <v xml:space="preserve"> </v>
      </c>
      <c r="AY240" s="8"/>
      <c r="AZ240" s="9" t="str">
        <f t="shared" si="396"/>
        <v xml:space="preserve"> </v>
      </c>
      <c r="BA240" s="8"/>
      <c r="BB240" s="9" t="str">
        <f t="shared" si="397"/>
        <v xml:space="preserve"> </v>
      </c>
      <c r="BC240" s="8"/>
      <c r="BD240" s="9" t="str">
        <f t="shared" si="398"/>
        <v xml:space="preserve"> </v>
      </c>
      <c r="BE240" s="8"/>
      <c r="BF240" s="9" t="str">
        <f t="shared" si="399"/>
        <v xml:space="preserve"> </v>
      </c>
      <c r="BG240" s="8"/>
      <c r="BH240" s="9" t="str">
        <f t="shared" si="400"/>
        <v xml:space="preserve"> </v>
      </c>
      <c r="BI240" s="8"/>
      <c r="BJ240" s="9" t="str">
        <f t="shared" si="401"/>
        <v xml:space="preserve"> </v>
      </c>
      <c r="BK240" s="2"/>
      <c r="BL240" s="9" t="str">
        <f t="shared" si="442"/>
        <v>F</v>
      </c>
      <c r="BM240" s="53">
        <f t="shared" si="443"/>
        <v>0</v>
      </c>
      <c r="BN240" s="147">
        <f t="shared" si="444"/>
        <v>0</v>
      </c>
      <c r="BO240" s="164" t="str">
        <f t="shared" si="445"/>
        <v xml:space="preserve">មិនចាត់ថ្នាក់ </v>
      </c>
      <c r="BP240" s="164" t="str">
        <f t="shared" si="446"/>
        <v xml:space="preserve"> មិនចាត់ថ្នាក់</v>
      </c>
      <c r="BQ240" s="53" t="str">
        <f t="shared" si="473"/>
        <v xml:space="preserve"> </v>
      </c>
      <c r="BR240" s="51">
        <f>វត្តមាន!BV240</f>
        <v>0</v>
      </c>
      <c r="BS240" s="51">
        <f>វត្តមាន!BW240</f>
        <v>0</v>
      </c>
      <c r="BT240" s="51">
        <f>វត្តមាន!BX240</f>
        <v>0</v>
      </c>
      <c r="BU240" s="51">
        <f>វត្តមាន!BY240</f>
        <v>0</v>
      </c>
      <c r="BV240" s="8"/>
      <c r="BW240" s="9" t="str">
        <f t="shared" si="402"/>
        <v xml:space="preserve"> </v>
      </c>
      <c r="BX240" s="8"/>
      <c r="BY240" s="9" t="str">
        <f t="shared" si="403"/>
        <v xml:space="preserve"> </v>
      </c>
      <c r="BZ240" s="8"/>
      <c r="CA240" s="9" t="str">
        <f t="shared" si="404"/>
        <v xml:space="preserve"> </v>
      </c>
      <c r="CB240" s="8"/>
      <c r="CC240" s="9" t="str">
        <f t="shared" si="405"/>
        <v xml:space="preserve"> </v>
      </c>
      <c r="CD240" s="8"/>
      <c r="CE240" s="9" t="str">
        <f t="shared" si="406"/>
        <v xml:space="preserve"> </v>
      </c>
      <c r="CF240" s="8"/>
      <c r="CG240" s="9" t="str">
        <f t="shared" si="407"/>
        <v xml:space="preserve"> </v>
      </c>
      <c r="CH240" s="8"/>
      <c r="CI240" s="9" t="str">
        <f t="shared" si="408"/>
        <v xml:space="preserve"> </v>
      </c>
      <c r="CJ240" s="8"/>
      <c r="CK240" s="9" t="str">
        <f t="shared" si="409"/>
        <v xml:space="preserve"> </v>
      </c>
      <c r="CL240" s="8"/>
      <c r="CM240" s="9" t="str">
        <f t="shared" si="410"/>
        <v xml:space="preserve"> </v>
      </c>
      <c r="CN240" s="8"/>
      <c r="CO240" s="9" t="str">
        <f t="shared" si="411"/>
        <v xml:space="preserve"> </v>
      </c>
      <c r="CP240" s="8"/>
      <c r="CQ240" s="9" t="str">
        <f t="shared" si="412"/>
        <v xml:space="preserve"> </v>
      </c>
      <c r="CR240" s="2"/>
      <c r="CS240" s="9" t="str">
        <f t="shared" si="447"/>
        <v>F</v>
      </c>
      <c r="CT240" s="53">
        <f t="shared" si="448"/>
        <v>0</v>
      </c>
      <c r="CU240" s="147">
        <f t="shared" si="449"/>
        <v>0</v>
      </c>
      <c r="CV240" s="164" t="str">
        <f t="shared" si="450"/>
        <v xml:space="preserve">មិនចាត់ថ្នាក់ </v>
      </c>
      <c r="CW240" s="164" t="str">
        <f t="shared" si="451"/>
        <v xml:space="preserve"> មិនចាត់ថ្នាក់</v>
      </c>
      <c r="CX240" s="53" t="str">
        <f t="shared" si="474"/>
        <v xml:space="preserve"> </v>
      </c>
      <c r="CY240" s="51">
        <f>វត្តមាន!DF240</f>
        <v>0</v>
      </c>
      <c r="CZ240" s="51">
        <f>វត្តមាន!DG240</f>
        <v>0</v>
      </c>
      <c r="DA240" s="51">
        <f>វត្តមាន!DH240</f>
        <v>0</v>
      </c>
      <c r="DB240" s="51">
        <f>វត្តមាន!DI240</f>
        <v>0</v>
      </c>
      <c r="DC240" s="8"/>
      <c r="DD240" s="9" t="str">
        <f t="shared" si="413"/>
        <v xml:space="preserve"> </v>
      </c>
      <c r="DE240" s="8"/>
      <c r="DF240" s="9" t="str">
        <f t="shared" si="414"/>
        <v xml:space="preserve"> </v>
      </c>
      <c r="DG240" s="8"/>
      <c r="DH240" s="9" t="str">
        <f t="shared" si="415"/>
        <v xml:space="preserve"> </v>
      </c>
      <c r="DI240" s="8"/>
      <c r="DJ240" s="9" t="str">
        <f t="shared" si="416"/>
        <v xml:space="preserve"> </v>
      </c>
      <c r="DK240" s="8"/>
      <c r="DL240" s="9" t="str">
        <f t="shared" si="417"/>
        <v xml:space="preserve"> </v>
      </c>
      <c r="DM240" s="8"/>
      <c r="DN240" s="9" t="str">
        <f t="shared" si="418"/>
        <v xml:space="preserve"> </v>
      </c>
      <c r="DO240" s="8"/>
      <c r="DP240" s="9" t="str">
        <f t="shared" si="419"/>
        <v xml:space="preserve"> </v>
      </c>
      <c r="DQ240" s="8"/>
      <c r="DR240" s="9" t="str">
        <f t="shared" si="420"/>
        <v xml:space="preserve"> </v>
      </c>
      <c r="DS240" s="8"/>
      <c r="DT240" s="9" t="str">
        <f t="shared" si="421"/>
        <v xml:space="preserve"> </v>
      </c>
      <c r="DU240" s="8"/>
      <c r="DV240" s="9" t="str">
        <f t="shared" si="422"/>
        <v xml:space="preserve"> </v>
      </c>
      <c r="DW240" s="8"/>
      <c r="DX240" s="9" t="str">
        <f t="shared" si="423"/>
        <v xml:space="preserve"> </v>
      </c>
      <c r="DY240" s="2"/>
      <c r="DZ240" s="9" t="str">
        <f t="shared" si="452"/>
        <v>F</v>
      </c>
      <c r="EA240" s="53">
        <f t="shared" si="453"/>
        <v>0</v>
      </c>
      <c r="EB240" s="147">
        <f t="shared" si="454"/>
        <v>0</v>
      </c>
      <c r="EC240" s="164" t="str">
        <f t="shared" si="455"/>
        <v xml:space="preserve">មិនចាត់ថ្នាក់ </v>
      </c>
      <c r="ED240" s="164" t="str">
        <f t="shared" si="456"/>
        <v xml:space="preserve"> មិនចាត់ថ្នាក់</v>
      </c>
      <c r="EE240" s="53" t="str">
        <f t="shared" si="475"/>
        <v xml:space="preserve"> </v>
      </c>
      <c r="EF240" s="58">
        <f>វត្តមាន!EP240</f>
        <v>2</v>
      </c>
      <c r="EG240" s="58">
        <f>វត្តមាន!EQ240</f>
        <v>2</v>
      </c>
      <c r="EH240" s="58">
        <f>វត្តមាន!ER240</f>
        <v>2</v>
      </c>
      <c r="EI240" s="58">
        <f>វត្តមាន!ES240</f>
        <v>6</v>
      </c>
      <c r="EJ240" s="67"/>
      <c r="EK240" s="8"/>
      <c r="EL240" s="9" t="str">
        <f t="shared" si="424"/>
        <v xml:space="preserve"> </v>
      </c>
      <c r="EM240" s="9"/>
      <c r="EN240" s="8"/>
      <c r="EO240" s="9" t="str">
        <f t="shared" si="425"/>
        <v xml:space="preserve"> </v>
      </c>
      <c r="EP240" s="9"/>
      <c r="EQ240" s="8"/>
      <c r="ER240" s="9" t="str">
        <f t="shared" si="426"/>
        <v xml:space="preserve"> </v>
      </c>
      <c r="ES240" s="9"/>
      <c r="ET240" s="8"/>
      <c r="EU240" s="9" t="str">
        <f t="shared" si="427"/>
        <v xml:space="preserve"> </v>
      </c>
      <c r="EV240" s="9"/>
      <c r="EW240" s="8"/>
      <c r="EX240" s="9" t="str">
        <f t="shared" si="428"/>
        <v xml:space="preserve"> </v>
      </c>
      <c r="EY240" s="9"/>
      <c r="EZ240" s="8"/>
      <c r="FA240" s="9" t="str">
        <f t="shared" si="429"/>
        <v xml:space="preserve"> </v>
      </c>
      <c r="FB240" s="9"/>
      <c r="FC240" s="8"/>
      <c r="FD240" s="9" t="str">
        <f t="shared" si="430"/>
        <v xml:space="preserve"> </v>
      </c>
      <c r="FE240" s="9"/>
      <c r="FF240" s="8"/>
      <c r="FG240" s="9" t="str">
        <f t="shared" si="431"/>
        <v xml:space="preserve"> </v>
      </c>
      <c r="FH240" s="9"/>
      <c r="FI240" s="8"/>
      <c r="FJ240" s="9" t="str">
        <f t="shared" si="432"/>
        <v xml:space="preserve"> </v>
      </c>
      <c r="FK240" s="9"/>
      <c r="FL240" s="8"/>
      <c r="FM240" s="9" t="str">
        <f t="shared" si="433"/>
        <v xml:space="preserve"> </v>
      </c>
      <c r="FN240" s="9"/>
      <c r="FO240" s="8"/>
      <c r="FP240" s="9" t="str">
        <f t="shared" si="434"/>
        <v xml:space="preserve"> </v>
      </c>
      <c r="FQ240" s="9"/>
      <c r="FR240" s="2"/>
      <c r="FS240" s="9" t="str">
        <f t="shared" si="435"/>
        <v xml:space="preserve"> </v>
      </c>
      <c r="FT240" s="8">
        <f t="shared" si="436"/>
        <v>47</v>
      </c>
      <c r="FU240" s="53">
        <f t="shared" si="457"/>
        <v>0</v>
      </c>
      <c r="FV240" s="147">
        <f t="shared" si="458"/>
        <v>0</v>
      </c>
      <c r="FW240" s="164" t="str">
        <f t="shared" si="459"/>
        <v xml:space="preserve">មិនចាត់ថ្នាក់ </v>
      </c>
      <c r="FX240" s="164" t="str">
        <f t="shared" si="460"/>
        <v xml:space="preserve"> មិនចាត់ថ្នាក់</v>
      </c>
      <c r="FY240" s="53" t="str">
        <f t="shared" si="476"/>
        <v xml:space="preserve"> </v>
      </c>
      <c r="FZ240" s="58">
        <f>វត្តមាន!FZ240</f>
        <v>2</v>
      </c>
      <c r="GA240" s="58">
        <f>វត្តមាន!GA240</f>
        <v>2</v>
      </c>
      <c r="GB240" s="58">
        <f>វត្តមាន!GB240</f>
        <v>2</v>
      </c>
      <c r="GC240" s="58">
        <f>វត្តមាន!GC240</f>
        <v>6</v>
      </c>
      <c r="GD240" s="69">
        <f t="shared" si="461"/>
        <v>0</v>
      </c>
      <c r="GE240" s="69">
        <f t="shared" si="477"/>
        <v>0</v>
      </c>
      <c r="GF240" s="69">
        <f t="shared" si="478"/>
        <v>0</v>
      </c>
      <c r="GG240" s="164" t="str">
        <f t="shared" si="462"/>
        <v xml:space="preserve">មិនចាត់ថ្នាក់ </v>
      </c>
      <c r="GH240" s="164" t="str">
        <f t="shared" si="463"/>
        <v xml:space="preserve"> មិនចាត់ថ្នាក់</v>
      </c>
      <c r="GI240" s="53" t="str">
        <f t="shared" si="479"/>
        <v xml:space="preserve"> </v>
      </c>
      <c r="GJ240" s="2">
        <f t="shared" si="464"/>
        <v>4</v>
      </c>
      <c r="GK240" s="2">
        <f t="shared" si="465"/>
        <v>4</v>
      </c>
      <c r="GL240" s="2">
        <f t="shared" si="466"/>
        <v>4</v>
      </c>
      <c r="GM240" s="2">
        <f t="shared" si="467"/>
        <v>12</v>
      </c>
    </row>
    <row r="241" spans="1:195" hidden="1">
      <c r="A241" s="2"/>
      <c r="B241" s="2"/>
      <c r="C241" s="2">
        <f>ប្រវត្តិរូបសិស្ស!C241</f>
        <v>0</v>
      </c>
      <c r="D241" s="2">
        <f>ប្រវត្តិរូបសិស្ស!D241</f>
        <v>0</v>
      </c>
      <c r="E241" s="7">
        <f>ប្រវត្តិរូបសិស្ស!E241</f>
        <v>0</v>
      </c>
      <c r="F241" s="7">
        <f>ប្រវត្តិរូបសិស្ស!G241</f>
        <v>0</v>
      </c>
      <c r="G241" s="8"/>
      <c r="H241" s="9" t="str">
        <f t="shared" si="378"/>
        <v xml:space="preserve"> </v>
      </c>
      <c r="I241" s="8"/>
      <c r="J241" s="9" t="str">
        <f t="shared" si="379"/>
        <v xml:space="preserve"> </v>
      </c>
      <c r="K241" s="8"/>
      <c r="L241" s="9" t="str">
        <f t="shared" si="380"/>
        <v xml:space="preserve"> </v>
      </c>
      <c r="M241" s="8"/>
      <c r="N241" s="9" t="str">
        <f t="shared" si="381"/>
        <v xml:space="preserve"> </v>
      </c>
      <c r="O241" s="8"/>
      <c r="P241" s="9" t="str">
        <f t="shared" si="382"/>
        <v xml:space="preserve"> </v>
      </c>
      <c r="Q241" s="8"/>
      <c r="R241" s="9" t="str">
        <f t="shared" si="383"/>
        <v xml:space="preserve"> </v>
      </c>
      <c r="S241" s="8"/>
      <c r="T241" s="9" t="str">
        <f t="shared" si="384"/>
        <v xml:space="preserve"> </v>
      </c>
      <c r="U241" s="8"/>
      <c r="V241" s="9" t="str">
        <f t="shared" si="385"/>
        <v xml:space="preserve"> </v>
      </c>
      <c r="W241" s="8"/>
      <c r="X241" s="9" t="str">
        <f t="shared" si="386"/>
        <v xml:space="preserve"> </v>
      </c>
      <c r="Y241" s="9"/>
      <c r="Z241" s="8"/>
      <c r="AA241" s="9" t="str">
        <f t="shared" si="387"/>
        <v xml:space="preserve"> </v>
      </c>
      <c r="AB241" s="8"/>
      <c r="AC241" s="9" t="str">
        <f t="shared" si="388"/>
        <v xml:space="preserve"> </v>
      </c>
      <c r="AD241" s="2"/>
      <c r="AE241" s="9" t="str">
        <f t="shared" si="468"/>
        <v>F</v>
      </c>
      <c r="AF241" s="53">
        <f t="shared" si="439"/>
        <v>0</v>
      </c>
      <c r="AG241" s="147">
        <f t="shared" si="469"/>
        <v>0</v>
      </c>
      <c r="AH241" s="164" t="str">
        <f t="shared" si="470"/>
        <v xml:space="preserve">មិនចាត់ថ្នាក់ </v>
      </c>
      <c r="AI241" s="164" t="str">
        <f t="shared" si="471"/>
        <v xml:space="preserve"> មិនចាត់ថ្នាក់</v>
      </c>
      <c r="AJ241" s="53" t="str">
        <f t="shared" si="472"/>
        <v xml:space="preserve"> </v>
      </c>
      <c r="AK241" s="53">
        <f>វត្តមាន!BV241</f>
        <v>0</v>
      </c>
      <c r="AL241" s="53">
        <f>វត្តមាន!BW241</f>
        <v>0</v>
      </c>
      <c r="AM241" s="53">
        <f>វត្តមាន!BX241</f>
        <v>0</v>
      </c>
      <c r="AN241" s="53">
        <f>វត្តមាន!BY241</f>
        <v>0</v>
      </c>
      <c r="AO241" s="8"/>
      <c r="AP241" s="9" t="str">
        <f t="shared" si="391"/>
        <v xml:space="preserve"> </v>
      </c>
      <c r="AQ241" s="8"/>
      <c r="AR241" s="9" t="str">
        <f t="shared" si="392"/>
        <v xml:space="preserve"> </v>
      </c>
      <c r="AS241" s="8"/>
      <c r="AT241" s="9" t="str">
        <f t="shared" si="393"/>
        <v xml:space="preserve"> </v>
      </c>
      <c r="AU241" s="8"/>
      <c r="AV241" s="9" t="str">
        <f t="shared" si="394"/>
        <v xml:space="preserve"> </v>
      </c>
      <c r="AW241" s="8"/>
      <c r="AX241" s="9" t="str">
        <f t="shared" si="395"/>
        <v xml:space="preserve"> </v>
      </c>
      <c r="AY241" s="8"/>
      <c r="AZ241" s="9" t="str">
        <f t="shared" si="396"/>
        <v xml:space="preserve"> </v>
      </c>
      <c r="BA241" s="8"/>
      <c r="BB241" s="9" t="str">
        <f t="shared" si="397"/>
        <v xml:space="preserve"> </v>
      </c>
      <c r="BC241" s="8"/>
      <c r="BD241" s="9" t="str">
        <f t="shared" si="398"/>
        <v xml:space="preserve"> </v>
      </c>
      <c r="BE241" s="8"/>
      <c r="BF241" s="9" t="str">
        <f t="shared" si="399"/>
        <v xml:space="preserve"> </v>
      </c>
      <c r="BG241" s="8"/>
      <c r="BH241" s="9" t="str">
        <f t="shared" si="400"/>
        <v xml:space="preserve"> </v>
      </c>
      <c r="BI241" s="8"/>
      <c r="BJ241" s="9" t="str">
        <f t="shared" si="401"/>
        <v xml:space="preserve"> </v>
      </c>
      <c r="BK241" s="2"/>
      <c r="BL241" s="9" t="str">
        <f t="shared" si="442"/>
        <v>F</v>
      </c>
      <c r="BM241" s="53">
        <f t="shared" si="443"/>
        <v>0</v>
      </c>
      <c r="BN241" s="147">
        <f t="shared" si="444"/>
        <v>0</v>
      </c>
      <c r="BO241" s="164" t="str">
        <f t="shared" si="445"/>
        <v xml:space="preserve">មិនចាត់ថ្នាក់ </v>
      </c>
      <c r="BP241" s="164" t="str">
        <f t="shared" si="446"/>
        <v xml:space="preserve"> មិនចាត់ថ្នាក់</v>
      </c>
      <c r="BQ241" s="53" t="str">
        <f t="shared" si="473"/>
        <v xml:space="preserve"> </v>
      </c>
      <c r="BR241" s="51">
        <f>វត្តមាន!BV241</f>
        <v>0</v>
      </c>
      <c r="BS241" s="51">
        <f>វត្តមាន!BW241</f>
        <v>0</v>
      </c>
      <c r="BT241" s="51">
        <f>វត្តមាន!BX241</f>
        <v>0</v>
      </c>
      <c r="BU241" s="51">
        <f>វត្តមាន!BY241</f>
        <v>0</v>
      </c>
      <c r="BV241" s="8"/>
      <c r="BW241" s="9" t="str">
        <f t="shared" si="402"/>
        <v xml:space="preserve"> </v>
      </c>
      <c r="BX241" s="8"/>
      <c r="BY241" s="9" t="str">
        <f t="shared" si="403"/>
        <v xml:space="preserve"> </v>
      </c>
      <c r="BZ241" s="8"/>
      <c r="CA241" s="9" t="str">
        <f t="shared" si="404"/>
        <v xml:space="preserve"> </v>
      </c>
      <c r="CB241" s="8"/>
      <c r="CC241" s="9" t="str">
        <f t="shared" si="405"/>
        <v xml:space="preserve"> </v>
      </c>
      <c r="CD241" s="8"/>
      <c r="CE241" s="9" t="str">
        <f t="shared" si="406"/>
        <v xml:space="preserve"> </v>
      </c>
      <c r="CF241" s="8"/>
      <c r="CG241" s="9" t="str">
        <f t="shared" si="407"/>
        <v xml:space="preserve"> </v>
      </c>
      <c r="CH241" s="8"/>
      <c r="CI241" s="9" t="str">
        <f t="shared" si="408"/>
        <v xml:space="preserve"> </v>
      </c>
      <c r="CJ241" s="8"/>
      <c r="CK241" s="9" t="str">
        <f t="shared" si="409"/>
        <v xml:space="preserve"> </v>
      </c>
      <c r="CL241" s="8"/>
      <c r="CM241" s="9" t="str">
        <f t="shared" si="410"/>
        <v xml:space="preserve"> </v>
      </c>
      <c r="CN241" s="8"/>
      <c r="CO241" s="9" t="str">
        <f t="shared" si="411"/>
        <v xml:space="preserve"> </v>
      </c>
      <c r="CP241" s="8"/>
      <c r="CQ241" s="9" t="str">
        <f t="shared" si="412"/>
        <v xml:space="preserve"> </v>
      </c>
      <c r="CR241" s="2"/>
      <c r="CS241" s="9" t="str">
        <f t="shared" si="447"/>
        <v>F</v>
      </c>
      <c r="CT241" s="53">
        <f t="shared" si="448"/>
        <v>0</v>
      </c>
      <c r="CU241" s="147">
        <f t="shared" si="449"/>
        <v>0</v>
      </c>
      <c r="CV241" s="164" t="str">
        <f t="shared" si="450"/>
        <v xml:space="preserve">មិនចាត់ថ្នាក់ </v>
      </c>
      <c r="CW241" s="164" t="str">
        <f t="shared" si="451"/>
        <v xml:space="preserve"> មិនចាត់ថ្នាក់</v>
      </c>
      <c r="CX241" s="53" t="str">
        <f t="shared" si="474"/>
        <v xml:space="preserve"> </v>
      </c>
      <c r="CY241" s="51">
        <f>វត្តមាន!DF241</f>
        <v>0</v>
      </c>
      <c r="CZ241" s="51">
        <f>វត្តមាន!DG241</f>
        <v>0</v>
      </c>
      <c r="DA241" s="51">
        <f>វត្តមាន!DH241</f>
        <v>0</v>
      </c>
      <c r="DB241" s="51">
        <f>វត្តមាន!DI241</f>
        <v>0</v>
      </c>
      <c r="DC241" s="8"/>
      <c r="DD241" s="9" t="str">
        <f t="shared" si="413"/>
        <v xml:space="preserve"> </v>
      </c>
      <c r="DE241" s="8"/>
      <c r="DF241" s="9" t="str">
        <f t="shared" si="414"/>
        <v xml:space="preserve"> </v>
      </c>
      <c r="DG241" s="8"/>
      <c r="DH241" s="9" t="str">
        <f t="shared" si="415"/>
        <v xml:space="preserve"> </v>
      </c>
      <c r="DI241" s="8"/>
      <c r="DJ241" s="9" t="str">
        <f t="shared" si="416"/>
        <v xml:space="preserve"> </v>
      </c>
      <c r="DK241" s="8"/>
      <c r="DL241" s="9" t="str">
        <f t="shared" si="417"/>
        <v xml:space="preserve"> </v>
      </c>
      <c r="DM241" s="8"/>
      <c r="DN241" s="9" t="str">
        <f t="shared" si="418"/>
        <v xml:space="preserve"> </v>
      </c>
      <c r="DO241" s="8"/>
      <c r="DP241" s="9" t="str">
        <f t="shared" si="419"/>
        <v xml:space="preserve"> </v>
      </c>
      <c r="DQ241" s="8"/>
      <c r="DR241" s="9" t="str">
        <f t="shared" si="420"/>
        <v xml:space="preserve"> </v>
      </c>
      <c r="DS241" s="8"/>
      <c r="DT241" s="9" t="str">
        <f t="shared" si="421"/>
        <v xml:space="preserve"> </v>
      </c>
      <c r="DU241" s="8"/>
      <c r="DV241" s="9" t="str">
        <f t="shared" si="422"/>
        <v xml:space="preserve"> </v>
      </c>
      <c r="DW241" s="8"/>
      <c r="DX241" s="9" t="str">
        <f t="shared" si="423"/>
        <v xml:space="preserve"> </v>
      </c>
      <c r="DY241" s="2"/>
      <c r="DZ241" s="9" t="str">
        <f t="shared" si="452"/>
        <v>F</v>
      </c>
      <c r="EA241" s="53">
        <f t="shared" si="453"/>
        <v>0</v>
      </c>
      <c r="EB241" s="147">
        <f t="shared" si="454"/>
        <v>0</v>
      </c>
      <c r="EC241" s="164" t="str">
        <f t="shared" si="455"/>
        <v xml:space="preserve">មិនចាត់ថ្នាក់ </v>
      </c>
      <c r="ED241" s="164" t="str">
        <f t="shared" si="456"/>
        <v xml:space="preserve"> មិនចាត់ថ្នាក់</v>
      </c>
      <c r="EE241" s="53" t="str">
        <f t="shared" si="475"/>
        <v xml:space="preserve"> </v>
      </c>
      <c r="EF241" s="58">
        <f>វត្តមាន!EP241</f>
        <v>2</v>
      </c>
      <c r="EG241" s="58">
        <f>វត្តមាន!EQ241</f>
        <v>2</v>
      </c>
      <c r="EH241" s="58">
        <f>វត្តមាន!ER241</f>
        <v>2</v>
      </c>
      <c r="EI241" s="58">
        <f>វត្តមាន!ES241</f>
        <v>6</v>
      </c>
      <c r="EJ241" s="67"/>
      <c r="EK241" s="8"/>
      <c r="EL241" s="9" t="str">
        <f t="shared" si="424"/>
        <v xml:space="preserve"> </v>
      </c>
      <c r="EM241" s="9"/>
      <c r="EN241" s="8"/>
      <c r="EO241" s="9" t="str">
        <f t="shared" si="425"/>
        <v xml:space="preserve"> </v>
      </c>
      <c r="EP241" s="9"/>
      <c r="EQ241" s="8"/>
      <c r="ER241" s="9" t="str">
        <f t="shared" si="426"/>
        <v xml:space="preserve"> </v>
      </c>
      <c r="ES241" s="9"/>
      <c r="ET241" s="8"/>
      <c r="EU241" s="9" t="str">
        <f t="shared" si="427"/>
        <v xml:space="preserve"> </v>
      </c>
      <c r="EV241" s="9"/>
      <c r="EW241" s="8"/>
      <c r="EX241" s="9" t="str">
        <f t="shared" si="428"/>
        <v xml:space="preserve"> </v>
      </c>
      <c r="EY241" s="9"/>
      <c r="EZ241" s="8"/>
      <c r="FA241" s="9" t="str">
        <f t="shared" si="429"/>
        <v xml:space="preserve"> </v>
      </c>
      <c r="FB241" s="9"/>
      <c r="FC241" s="8"/>
      <c r="FD241" s="9" t="str">
        <f t="shared" si="430"/>
        <v xml:space="preserve"> </v>
      </c>
      <c r="FE241" s="9"/>
      <c r="FF241" s="8"/>
      <c r="FG241" s="9" t="str">
        <f t="shared" si="431"/>
        <v xml:space="preserve"> </v>
      </c>
      <c r="FH241" s="9"/>
      <c r="FI241" s="8"/>
      <c r="FJ241" s="9" t="str">
        <f t="shared" si="432"/>
        <v xml:space="preserve"> </v>
      </c>
      <c r="FK241" s="9"/>
      <c r="FL241" s="8"/>
      <c r="FM241" s="9" t="str">
        <f t="shared" si="433"/>
        <v xml:space="preserve"> </v>
      </c>
      <c r="FN241" s="9"/>
      <c r="FO241" s="8"/>
      <c r="FP241" s="9" t="str">
        <f t="shared" si="434"/>
        <v xml:space="preserve"> </v>
      </c>
      <c r="FQ241" s="9"/>
      <c r="FR241" s="2"/>
      <c r="FS241" s="9" t="str">
        <f t="shared" si="435"/>
        <v xml:space="preserve"> </v>
      </c>
      <c r="FT241" s="8">
        <f t="shared" si="436"/>
        <v>47</v>
      </c>
      <c r="FU241" s="53">
        <f t="shared" si="457"/>
        <v>0</v>
      </c>
      <c r="FV241" s="147">
        <f t="shared" si="458"/>
        <v>0</v>
      </c>
      <c r="FW241" s="164" t="str">
        <f t="shared" si="459"/>
        <v xml:space="preserve">មិនចាត់ថ្នាក់ </v>
      </c>
      <c r="FX241" s="164" t="str">
        <f t="shared" si="460"/>
        <v xml:space="preserve"> មិនចាត់ថ្នាក់</v>
      </c>
      <c r="FY241" s="53" t="str">
        <f t="shared" si="476"/>
        <v xml:space="preserve"> </v>
      </c>
      <c r="FZ241" s="58">
        <f>វត្តមាន!FZ241</f>
        <v>2</v>
      </c>
      <c r="GA241" s="58">
        <f>វត្តមាន!GA241</f>
        <v>2</v>
      </c>
      <c r="GB241" s="58">
        <f>វត្តមាន!GB241</f>
        <v>2</v>
      </c>
      <c r="GC241" s="58">
        <f>វត្តមាន!GC241</f>
        <v>6</v>
      </c>
      <c r="GD241" s="69">
        <f t="shared" si="461"/>
        <v>0</v>
      </c>
      <c r="GE241" s="69">
        <f t="shared" si="477"/>
        <v>0</v>
      </c>
      <c r="GF241" s="69">
        <f t="shared" si="478"/>
        <v>0</v>
      </c>
      <c r="GG241" s="164" t="str">
        <f t="shared" si="462"/>
        <v xml:space="preserve">មិនចាត់ថ្នាក់ </v>
      </c>
      <c r="GH241" s="164" t="str">
        <f t="shared" si="463"/>
        <v xml:space="preserve"> មិនចាត់ថ្នាក់</v>
      </c>
      <c r="GI241" s="53" t="str">
        <f t="shared" si="479"/>
        <v xml:space="preserve"> </v>
      </c>
      <c r="GJ241" s="2">
        <f t="shared" si="464"/>
        <v>4</v>
      </c>
      <c r="GK241" s="2">
        <f t="shared" si="465"/>
        <v>4</v>
      </c>
      <c r="GL241" s="2">
        <f t="shared" si="466"/>
        <v>4</v>
      </c>
      <c r="GM241" s="2">
        <f t="shared" si="467"/>
        <v>12</v>
      </c>
    </row>
    <row r="242" spans="1:195" hidden="1">
      <c r="A242" s="2"/>
      <c r="B242" s="2"/>
      <c r="C242" s="2">
        <f>ប្រវត្តិរូបសិស្ស!C242</f>
        <v>0</v>
      </c>
      <c r="D242" s="2">
        <f>ប្រវត្តិរូបសិស្ស!D242</f>
        <v>0</v>
      </c>
      <c r="E242" s="7">
        <f>ប្រវត្តិរូបសិស្ស!E242</f>
        <v>0</v>
      </c>
      <c r="F242" s="7">
        <f>ប្រវត្តិរូបសិស្ស!G242</f>
        <v>0</v>
      </c>
      <c r="G242" s="8"/>
      <c r="H242" s="9" t="str">
        <f t="shared" si="378"/>
        <v xml:space="preserve"> </v>
      </c>
      <c r="I242" s="8"/>
      <c r="J242" s="9" t="str">
        <f t="shared" si="379"/>
        <v xml:space="preserve"> </v>
      </c>
      <c r="K242" s="8"/>
      <c r="L242" s="9" t="str">
        <f t="shared" si="380"/>
        <v xml:space="preserve"> </v>
      </c>
      <c r="M242" s="8"/>
      <c r="N242" s="9" t="str">
        <f t="shared" si="381"/>
        <v xml:space="preserve"> </v>
      </c>
      <c r="O242" s="8"/>
      <c r="P242" s="9" t="str">
        <f t="shared" si="382"/>
        <v xml:space="preserve"> </v>
      </c>
      <c r="Q242" s="8"/>
      <c r="R242" s="9" t="str">
        <f t="shared" si="383"/>
        <v xml:space="preserve"> </v>
      </c>
      <c r="S242" s="8"/>
      <c r="T242" s="9" t="str">
        <f t="shared" si="384"/>
        <v xml:space="preserve"> </v>
      </c>
      <c r="U242" s="8"/>
      <c r="V242" s="9" t="str">
        <f t="shared" si="385"/>
        <v xml:space="preserve"> </v>
      </c>
      <c r="W242" s="8"/>
      <c r="X242" s="9" t="str">
        <f t="shared" si="386"/>
        <v xml:space="preserve"> </v>
      </c>
      <c r="Y242" s="9"/>
      <c r="Z242" s="8"/>
      <c r="AA242" s="9" t="str">
        <f t="shared" si="387"/>
        <v xml:space="preserve"> </v>
      </c>
      <c r="AB242" s="8"/>
      <c r="AC242" s="9" t="str">
        <f t="shared" si="388"/>
        <v xml:space="preserve"> </v>
      </c>
      <c r="AD242" s="2"/>
      <c r="AE242" s="9" t="str">
        <f t="shared" si="468"/>
        <v>F</v>
      </c>
      <c r="AF242" s="53">
        <f t="shared" si="439"/>
        <v>0</v>
      </c>
      <c r="AG242" s="147">
        <f t="shared" si="469"/>
        <v>0</v>
      </c>
      <c r="AH242" s="164" t="str">
        <f t="shared" si="470"/>
        <v xml:space="preserve">មិនចាត់ថ្នាក់ </v>
      </c>
      <c r="AI242" s="164" t="str">
        <f t="shared" si="471"/>
        <v xml:space="preserve"> មិនចាត់ថ្នាក់</v>
      </c>
      <c r="AJ242" s="53" t="str">
        <f t="shared" si="472"/>
        <v xml:space="preserve"> </v>
      </c>
      <c r="AK242" s="53">
        <f>វត្តមាន!BV242</f>
        <v>0</v>
      </c>
      <c r="AL242" s="53">
        <f>វត្តមាន!BW242</f>
        <v>0</v>
      </c>
      <c r="AM242" s="53">
        <f>វត្តមាន!BX242</f>
        <v>0</v>
      </c>
      <c r="AN242" s="53">
        <f>វត្តមាន!BY242</f>
        <v>0</v>
      </c>
      <c r="AO242" s="8"/>
      <c r="AP242" s="9" t="str">
        <f t="shared" si="391"/>
        <v xml:space="preserve"> </v>
      </c>
      <c r="AQ242" s="8"/>
      <c r="AR242" s="9" t="str">
        <f t="shared" si="392"/>
        <v xml:space="preserve"> </v>
      </c>
      <c r="AS242" s="8"/>
      <c r="AT242" s="9" t="str">
        <f t="shared" si="393"/>
        <v xml:space="preserve"> </v>
      </c>
      <c r="AU242" s="8"/>
      <c r="AV242" s="9" t="str">
        <f t="shared" si="394"/>
        <v xml:space="preserve"> </v>
      </c>
      <c r="AW242" s="8"/>
      <c r="AX242" s="9" t="str">
        <f t="shared" si="395"/>
        <v xml:space="preserve"> </v>
      </c>
      <c r="AY242" s="8"/>
      <c r="AZ242" s="9" t="str">
        <f t="shared" si="396"/>
        <v xml:space="preserve"> </v>
      </c>
      <c r="BA242" s="8"/>
      <c r="BB242" s="9" t="str">
        <f t="shared" si="397"/>
        <v xml:space="preserve"> </v>
      </c>
      <c r="BC242" s="8"/>
      <c r="BD242" s="9" t="str">
        <f t="shared" si="398"/>
        <v xml:space="preserve"> </v>
      </c>
      <c r="BE242" s="8"/>
      <c r="BF242" s="9" t="str">
        <f t="shared" si="399"/>
        <v xml:space="preserve"> </v>
      </c>
      <c r="BG242" s="8"/>
      <c r="BH242" s="9" t="str">
        <f t="shared" si="400"/>
        <v xml:space="preserve"> </v>
      </c>
      <c r="BI242" s="8"/>
      <c r="BJ242" s="9" t="str">
        <f t="shared" si="401"/>
        <v xml:space="preserve"> </v>
      </c>
      <c r="BK242" s="2"/>
      <c r="BL242" s="9" t="str">
        <f t="shared" si="442"/>
        <v>F</v>
      </c>
      <c r="BM242" s="53">
        <f t="shared" si="443"/>
        <v>0</v>
      </c>
      <c r="BN242" s="147">
        <f t="shared" si="444"/>
        <v>0</v>
      </c>
      <c r="BO242" s="164" t="str">
        <f t="shared" si="445"/>
        <v xml:space="preserve">មិនចាត់ថ្នាក់ </v>
      </c>
      <c r="BP242" s="164" t="str">
        <f t="shared" si="446"/>
        <v xml:space="preserve"> មិនចាត់ថ្នាក់</v>
      </c>
      <c r="BQ242" s="53" t="str">
        <f t="shared" si="473"/>
        <v xml:space="preserve"> </v>
      </c>
      <c r="BR242" s="51">
        <f>វត្តមាន!BV242</f>
        <v>0</v>
      </c>
      <c r="BS242" s="51">
        <f>វត្តមាន!BW242</f>
        <v>0</v>
      </c>
      <c r="BT242" s="51">
        <f>វត្តមាន!BX242</f>
        <v>0</v>
      </c>
      <c r="BU242" s="51">
        <f>វត្តមាន!BY242</f>
        <v>0</v>
      </c>
      <c r="BV242" s="8"/>
      <c r="BW242" s="9" t="str">
        <f t="shared" si="402"/>
        <v xml:space="preserve"> </v>
      </c>
      <c r="BX242" s="8"/>
      <c r="BY242" s="9" t="str">
        <f t="shared" si="403"/>
        <v xml:space="preserve"> </v>
      </c>
      <c r="BZ242" s="8"/>
      <c r="CA242" s="9" t="str">
        <f t="shared" si="404"/>
        <v xml:space="preserve"> </v>
      </c>
      <c r="CB242" s="8"/>
      <c r="CC242" s="9" t="str">
        <f t="shared" si="405"/>
        <v xml:space="preserve"> </v>
      </c>
      <c r="CD242" s="8"/>
      <c r="CE242" s="9" t="str">
        <f t="shared" si="406"/>
        <v xml:space="preserve"> </v>
      </c>
      <c r="CF242" s="8"/>
      <c r="CG242" s="9" t="str">
        <f t="shared" si="407"/>
        <v xml:space="preserve"> </v>
      </c>
      <c r="CH242" s="8"/>
      <c r="CI242" s="9" t="str">
        <f t="shared" si="408"/>
        <v xml:space="preserve"> </v>
      </c>
      <c r="CJ242" s="8"/>
      <c r="CK242" s="9" t="str">
        <f t="shared" si="409"/>
        <v xml:space="preserve"> </v>
      </c>
      <c r="CL242" s="8"/>
      <c r="CM242" s="9" t="str">
        <f t="shared" si="410"/>
        <v xml:space="preserve"> </v>
      </c>
      <c r="CN242" s="8"/>
      <c r="CO242" s="9" t="str">
        <f t="shared" si="411"/>
        <v xml:space="preserve"> </v>
      </c>
      <c r="CP242" s="8"/>
      <c r="CQ242" s="9" t="str">
        <f t="shared" si="412"/>
        <v xml:space="preserve"> </v>
      </c>
      <c r="CR242" s="2"/>
      <c r="CS242" s="9" t="str">
        <f t="shared" si="447"/>
        <v>F</v>
      </c>
      <c r="CT242" s="53">
        <f t="shared" si="448"/>
        <v>0</v>
      </c>
      <c r="CU242" s="147">
        <f t="shared" si="449"/>
        <v>0</v>
      </c>
      <c r="CV242" s="164" t="str">
        <f t="shared" si="450"/>
        <v xml:space="preserve">មិនចាត់ថ្នាក់ </v>
      </c>
      <c r="CW242" s="164" t="str">
        <f t="shared" si="451"/>
        <v xml:space="preserve"> មិនចាត់ថ្នាក់</v>
      </c>
      <c r="CX242" s="53" t="str">
        <f t="shared" si="474"/>
        <v xml:space="preserve"> </v>
      </c>
      <c r="CY242" s="51">
        <f>វត្តមាន!DF242</f>
        <v>0</v>
      </c>
      <c r="CZ242" s="51">
        <f>វត្តមាន!DG242</f>
        <v>0</v>
      </c>
      <c r="DA242" s="51">
        <f>វត្តមាន!DH242</f>
        <v>0</v>
      </c>
      <c r="DB242" s="51">
        <f>វត្តមាន!DI242</f>
        <v>0</v>
      </c>
      <c r="DC242" s="8"/>
      <c r="DD242" s="9" t="str">
        <f t="shared" si="413"/>
        <v xml:space="preserve"> </v>
      </c>
      <c r="DE242" s="8"/>
      <c r="DF242" s="9" t="str">
        <f t="shared" si="414"/>
        <v xml:space="preserve"> </v>
      </c>
      <c r="DG242" s="8"/>
      <c r="DH242" s="9" t="str">
        <f t="shared" si="415"/>
        <v xml:space="preserve"> </v>
      </c>
      <c r="DI242" s="8"/>
      <c r="DJ242" s="9" t="str">
        <f t="shared" si="416"/>
        <v xml:space="preserve"> </v>
      </c>
      <c r="DK242" s="8"/>
      <c r="DL242" s="9" t="str">
        <f t="shared" si="417"/>
        <v xml:space="preserve"> </v>
      </c>
      <c r="DM242" s="8"/>
      <c r="DN242" s="9" t="str">
        <f t="shared" si="418"/>
        <v xml:space="preserve"> </v>
      </c>
      <c r="DO242" s="8"/>
      <c r="DP242" s="9" t="str">
        <f t="shared" si="419"/>
        <v xml:space="preserve"> </v>
      </c>
      <c r="DQ242" s="8"/>
      <c r="DR242" s="9" t="str">
        <f t="shared" si="420"/>
        <v xml:space="preserve"> </v>
      </c>
      <c r="DS242" s="8"/>
      <c r="DT242" s="9" t="str">
        <f t="shared" si="421"/>
        <v xml:space="preserve"> </v>
      </c>
      <c r="DU242" s="8"/>
      <c r="DV242" s="9" t="str">
        <f t="shared" si="422"/>
        <v xml:space="preserve"> </v>
      </c>
      <c r="DW242" s="8"/>
      <c r="DX242" s="9" t="str">
        <f t="shared" si="423"/>
        <v xml:space="preserve"> </v>
      </c>
      <c r="DY242" s="2"/>
      <c r="DZ242" s="9" t="str">
        <f t="shared" si="452"/>
        <v>F</v>
      </c>
      <c r="EA242" s="53">
        <f t="shared" si="453"/>
        <v>0</v>
      </c>
      <c r="EB242" s="147">
        <f t="shared" si="454"/>
        <v>0</v>
      </c>
      <c r="EC242" s="164" t="str">
        <f t="shared" si="455"/>
        <v xml:space="preserve">មិនចាត់ថ្នាក់ </v>
      </c>
      <c r="ED242" s="164" t="str">
        <f t="shared" si="456"/>
        <v xml:space="preserve"> មិនចាត់ថ្នាក់</v>
      </c>
      <c r="EE242" s="53" t="str">
        <f t="shared" si="475"/>
        <v xml:space="preserve"> </v>
      </c>
      <c r="EF242" s="58">
        <f>វត្តមាន!EP242</f>
        <v>2</v>
      </c>
      <c r="EG242" s="58">
        <f>វត្តមាន!EQ242</f>
        <v>2</v>
      </c>
      <c r="EH242" s="58">
        <f>វត្តមាន!ER242</f>
        <v>2</v>
      </c>
      <c r="EI242" s="58">
        <f>វត្តមាន!ES242</f>
        <v>6</v>
      </c>
      <c r="EJ242" s="67"/>
      <c r="EK242" s="8"/>
      <c r="EL242" s="9" t="str">
        <f t="shared" si="424"/>
        <v xml:space="preserve"> </v>
      </c>
      <c r="EM242" s="9"/>
      <c r="EN242" s="8"/>
      <c r="EO242" s="9" t="str">
        <f t="shared" si="425"/>
        <v xml:space="preserve"> </v>
      </c>
      <c r="EP242" s="9"/>
      <c r="EQ242" s="8"/>
      <c r="ER242" s="9" t="str">
        <f t="shared" si="426"/>
        <v xml:space="preserve"> </v>
      </c>
      <c r="ES242" s="9"/>
      <c r="ET242" s="8"/>
      <c r="EU242" s="9" t="str">
        <f t="shared" si="427"/>
        <v xml:space="preserve"> </v>
      </c>
      <c r="EV242" s="9"/>
      <c r="EW242" s="8"/>
      <c r="EX242" s="9" t="str">
        <f t="shared" si="428"/>
        <v xml:space="preserve"> </v>
      </c>
      <c r="EY242" s="9"/>
      <c r="EZ242" s="8"/>
      <c r="FA242" s="9" t="str">
        <f t="shared" si="429"/>
        <v xml:space="preserve"> </v>
      </c>
      <c r="FB242" s="9"/>
      <c r="FC242" s="8"/>
      <c r="FD242" s="9" t="str">
        <f t="shared" si="430"/>
        <v xml:space="preserve"> </v>
      </c>
      <c r="FE242" s="9"/>
      <c r="FF242" s="8"/>
      <c r="FG242" s="9" t="str">
        <f t="shared" si="431"/>
        <v xml:space="preserve"> </v>
      </c>
      <c r="FH242" s="9"/>
      <c r="FI242" s="8"/>
      <c r="FJ242" s="9" t="str">
        <f t="shared" si="432"/>
        <v xml:space="preserve"> </v>
      </c>
      <c r="FK242" s="9"/>
      <c r="FL242" s="8"/>
      <c r="FM242" s="9" t="str">
        <f t="shared" si="433"/>
        <v xml:space="preserve"> </v>
      </c>
      <c r="FN242" s="9"/>
      <c r="FO242" s="8"/>
      <c r="FP242" s="9" t="str">
        <f t="shared" si="434"/>
        <v xml:space="preserve"> </v>
      </c>
      <c r="FQ242" s="9"/>
      <c r="FR242" s="2"/>
      <c r="FS242" s="9" t="str">
        <f t="shared" si="435"/>
        <v xml:space="preserve"> </v>
      </c>
      <c r="FT242" s="8">
        <f t="shared" si="436"/>
        <v>47</v>
      </c>
      <c r="FU242" s="53">
        <f t="shared" si="457"/>
        <v>0</v>
      </c>
      <c r="FV242" s="147">
        <f t="shared" si="458"/>
        <v>0</v>
      </c>
      <c r="FW242" s="164" t="str">
        <f t="shared" si="459"/>
        <v xml:space="preserve">មិនចាត់ថ្នាក់ </v>
      </c>
      <c r="FX242" s="164" t="str">
        <f t="shared" si="460"/>
        <v xml:space="preserve"> មិនចាត់ថ្នាក់</v>
      </c>
      <c r="FY242" s="53" t="str">
        <f t="shared" si="476"/>
        <v xml:space="preserve"> </v>
      </c>
      <c r="FZ242" s="58">
        <f>វត្តមាន!FZ242</f>
        <v>2</v>
      </c>
      <c r="GA242" s="58">
        <f>វត្តមាន!GA242</f>
        <v>2</v>
      </c>
      <c r="GB242" s="58">
        <f>វត្តមាន!GB242</f>
        <v>2</v>
      </c>
      <c r="GC242" s="58">
        <f>វត្តមាន!GC242</f>
        <v>6</v>
      </c>
      <c r="GD242" s="69">
        <f t="shared" si="461"/>
        <v>0</v>
      </c>
      <c r="GE242" s="69">
        <f t="shared" si="477"/>
        <v>0</v>
      </c>
      <c r="GF242" s="69">
        <f t="shared" si="478"/>
        <v>0</v>
      </c>
      <c r="GG242" s="164" t="str">
        <f t="shared" si="462"/>
        <v xml:space="preserve">មិនចាត់ថ្នាក់ </v>
      </c>
      <c r="GH242" s="164" t="str">
        <f t="shared" si="463"/>
        <v xml:space="preserve"> មិនចាត់ថ្នាក់</v>
      </c>
      <c r="GI242" s="53" t="str">
        <f t="shared" si="479"/>
        <v xml:space="preserve"> </v>
      </c>
      <c r="GJ242" s="2">
        <f t="shared" si="464"/>
        <v>4</v>
      </c>
      <c r="GK242" s="2">
        <f t="shared" si="465"/>
        <v>4</v>
      </c>
      <c r="GL242" s="2">
        <f t="shared" si="466"/>
        <v>4</v>
      </c>
      <c r="GM242" s="2">
        <f t="shared" si="467"/>
        <v>12</v>
      </c>
    </row>
    <row r="243" spans="1:195" hidden="1">
      <c r="A243" s="2"/>
      <c r="B243" s="2"/>
      <c r="C243" s="2">
        <f>ប្រវត្តិរូបសិស្ស!C243</f>
        <v>0</v>
      </c>
      <c r="D243" s="2">
        <f>ប្រវត្តិរូបសិស្ស!D243</f>
        <v>0</v>
      </c>
      <c r="E243" s="7">
        <f>ប្រវត្តិរូបសិស្ស!E243</f>
        <v>0</v>
      </c>
      <c r="F243" s="7">
        <f>ប្រវត្តិរូបសិស្ស!G243</f>
        <v>0</v>
      </c>
      <c r="G243" s="8"/>
      <c r="H243" s="9" t="str">
        <f t="shared" si="378"/>
        <v xml:space="preserve"> </v>
      </c>
      <c r="I243" s="8"/>
      <c r="J243" s="9" t="str">
        <f t="shared" si="379"/>
        <v xml:space="preserve"> </v>
      </c>
      <c r="K243" s="8"/>
      <c r="L243" s="9" t="str">
        <f t="shared" si="380"/>
        <v xml:space="preserve"> </v>
      </c>
      <c r="M243" s="8"/>
      <c r="N243" s="9" t="str">
        <f t="shared" si="381"/>
        <v xml:space="preserve"> </v>
      </c>
      <c r="O243" s="8"/>
      <c r="P243" s="9" t="str">
        <f t="shared" si="382"/>
        <v xml:space="preserve"> </v>
      </c>
      <c r="Q243" s="8"/>
      <c r="R243" s="9" t="str">
        <f t="shared" si="383"/>
        <v xml:space="preserve"> </v>
      </c>
      <c r="S243" s="8"/>
      <c r="T243" s="9" t="str">
        <f t="shared" si="384"/>
        <v xml:space="preserve"> </v>
      </c>
      <c r="U243" s="8"/>
      <c r="V243" s="9" t="str">
        <f t="shared" si="385"/>
        <v xml:space="preserve"> </v>
      </c>
      <c r="W243" s="8"/>
      <c r="X243" s="9" t="str">
        <f t="shared" si="386"/>
        <v xml:space="preserve"> </v>
      </c>
      <c r="Y243" s="9"/>
      <c r="Z243" s="8"/>
      <c r="AA243" s="9" t="str">
        <f t="shared" si="387"/>
        <v xml:space="preserve"> </v>
      </c>
      <c r="AB243" s="8"/>
      <c r="AC243" s="9" t="str">
        <f t="shared" si="388"/>
        <v xml:space="preserve"> </v>
      </c>
      <c r="AD243" s="2"/>
      <c r="AE243" s="9" t="str">
        <f t="shared" si="468"/>
        <v>F</v>
      </c>
      <c r="AF243" s="53">
        <f t="shared" ref="AF243:AF259" si="480">I243+K243+M243+O243+Q243+S243+U243+W243+Z243+AB243+AD243</f>
        <v>0</v>
      </c>
      <c r="AG243" s="147">
        <f t="shared" si="469"/>
        <v>0</v>
      </c>
      <c r="AH243" s="164" t="str">
        <f t="shared" si="470"/>
        <v xml:space="preserve">មិនចាត់ថ្នាក់ </v>
      </c>
      <c r="AI243" s="164" t="str">
        <f t="shared" si="471"/>
        <v xml:space="preserve"> មិនចាត់ថ្នាក់</v>
      </c>
      <c r="AJ243" s="53" t="str">
        <f t="shared" si="472"/>
        <v xml:space="preserve"> </v>
      </c>
      <c r="AK243" s="53">
        <f>វត្តមាន!BV243</f>
        <v>0</v>
      </c>
      <c r="AL243" s="53">
        <f>វត្តមាន!BW243</f>
        <v>0</v>
      </c>
      <c r="AM243" s="53">
        <f>វត្តមាន!BX243</f>
        <v>0</v>
      </c>
      <c r="AN243" s="53">
        <f>វត្តមាន!BY243</f>
        <v>0</v>
      </c>
      <c r="AO243" s="8"/>
      <c r="AP243" s="9" t="str">
        <f t="shared" si="391"/>
        <v xml:space="preserve"> </v>
      </c>
      <c r="AQ243" s="8"/>
      <c r="AR243" s="9" t="str">
        <f t="shared" si="392"/>
        <v xml:space="preserve"> </v>
      </c>
      <c r="AS243" s="8"/>
      <c r="AT243" s="9" t="str">
        <f t="shared" si="393"/>
        <v xml:space="preserve"> </v>
      </c>
      <c r="AU243" s="8"/>
      <c r="AV243" s="9" t="str">
        <f t="shared" si="394"/>
        <v xml:space="preserve"> </v>
      </c>
      <c r="AW243" s="8"/>
      <c r="AX243" s="9" t="str">
        <f t="shared" si="395"/>
        <v xml:space="preserve"> </v>
      </c>
      <c r="AY243" s="8"/>
      <c r="AZ243" s="9" t="str">
        <f t="shared" si="396"/>
        <v xml:space="preserve"> </v>
      </c>
      <c r="BA243" s="8"/>
      <c r="BB243" s="9" t="str">
        <f t="shared" si="397"/>
        <v xml:space="preserve"> </v>
      </c>
      <c r="BC243" s="8"/>
      <c r="BD243" s="9" t="str">
        <f t="shared" si="398"/>
        <v xml:space="preserve"> </v>
      </c>
      <c r="BE243" s="8"/>
      <c r="BF243" s="9" t="str">
        <f t="shared" si="399"/>
        <v xml:space="preserve"> </v>
      </c>
      <c r="BG243" s="8"/>
      <c r="BH243" s="9" t="str">
        <f t="shared" si="400"/>
        <v xml:space="preserve"> </v>
      </c>
      <c r="BI243" s="8"/>
      <c r="BJ243" s="9" t="str">
        <f t="shared" si="401"/>
        <v xml:space="preserve"> </v>
      </c>
      <c r="BK243" s="2"/>
      <c r="BL243" s="9" t="str">
        <f t="shared" si="442"/>
        <v>F</v>
      </c>
      <c r="BM243" s="53">
        <f t="shared" ref="BM243:BM259" si="481">AQ243+AS243+AU243+AW243+AY243+BA243+BC243+BE243+BG243+BI243+BK243</f>
        <v>0</v>
      </c>
      <c r="BN243" s="147">
        <f t="shared" si="444"/>
        <v>0</v>
      </c>
      <c r="BO243" s="164" t="str">
        <f t="shared" si="445"/>
        <v xml:space="preserve">មិនចាត់ថ្នាក់ </v>
      </c>
      <c r="BP243" s="164" t="str">
        <f t="shared" si="446"/>
        <v xml:space="preserve"> មិនចាត់ថ្នាក់</v>
      </c>
      <c r="BQ243" s="53" t="str">
        <f t="shared" si="473"/>
        <v xml:space="preserve"> </v>
      </c>
      <c r="BR243" s="51">
        <f>វត្តមាន!BV243</f>
        <v>0</v>
      </c>
      <c r="BS243" s="51">
        <f>វត្តមាន!BW243</f>
        <v>0</v>
      </c>
      <c r="BT243" s="51">
        <f>វត្តមាន!BX243</f>
        <v>0</v>
      </c>
      <c r="BU243" s="51">
        <f>វត្តមាន!BY243</f>
        <v>0</v>
      </c>
      <c r="BV243" s="8"/>
      <c r="BW243" s="9" t="str">
        <f t="shared" si="402"/>
        <v xml:space="preserve"> </v>
      </c>
      <c r="BX243" s="8"/>
      <c r="BY243" s="9" t="str">
        <f t="shared" si="403"/>
        <v xml:space="preserve"> </v>
      </c>
      <c r="BZ243" s="8"/>
      <c r="CA243" s="9" t="str">
        <f t="shared" si="404"/>
        <v xml:space="preserve"> </v>
      </c>
      <c r="CB243" s="8"/>
      <c r="CC243" s="9" t="str">
        <f t="shared" si="405"/>
        <v xml:space="preserve"> </v>
      </c>
      <c r="CD243" s="8"/>
      <c r="CE243" s="9" t="str">
        <f t="shared" si="406"/>
        <v xml:space="preserve"> </v>
      </c>
      <c r="CF243" s="8"/>
      <c r="CG243" s="9" t="str">
        <f t="shared" si="407"/>
        <v xml:space="preserve"> </v>
      </c>
      <c r="CH243" s="8"/>
      <c r="CI243" s="9" t="str">
        <f t="shared" si="408"/>
        <v xml:space="preserve"> </v>
      </c>
      <c r="CJ243" s="8"/>
      <c r="CK243" s="9" t="str">
        <f t="shared" si="409"/>
        <v xml:space="preserve"> </v>
      </c>
      <c r="CL243" s="8"/>
      <c r="CM243" s="9" t="str">
        <f t="shared" si="410"/>
        <v xml:space="preserve"> </v>
      </c>
      <c r="CN243" s="8"/>
      <c r="CO243" s="9" t="str">
        <f t="shared" si="411"/>
        <v xml:space="preserve"> </v>
      </c>
      <c r="CP243" s="8"/>
      <c r="CQ243" s="9" t="str">
        <f t="shared" si="412"/>
        <v xml:space="preserve"> </v>
      </c>
      <c r="CR243" s="2"/>
      <c r="CS243" s="9" t="str">
        <f t="shared" si="447"/>
        <v>F</v>
      </c>
      <c r="CT243" s="53">
        <f t="shared" ref="CT243:CT259" si="482">BX243+BZ243+CB243+CD243+CF243+CH243+CJ243+CL243+CN243+CP243+CR243</f>
        <v>0</v>
      </c>
      <c r="CU243" s="147">
        <f t="shared" si="449"/>
        <v>0</v>
      </c>
      <c r="CV243" s="164" t="str">
        <f t="shared" si="450"/>
        <v xml:space="preserve">មិនចាត់ថ្នាក់ </v>
      </c>
      <c r="CW243" s="164" t="str">
        <f t="shared" si="451"/>
        <v xml:space="preserve"> មិនចាត់ថ្នាក់</v>
      </c>
      <c r="CX243" s="53" t="str">
        <f t="shared" si="474"/>
        <v xml:space="preserve"> </v>
      </c>
      <c r="CY243" s="51">
        <f>វត្តមាន!DF243</f>
        <v>0</v>
      </c>
      <c r="CZ243" s="51">
        <f>វត្តមាន!DG243</f>
        <v>0</v>
      </c>
      <c r="DA243" s="51">
        <f>វត្តមាន!DH243</f>
        <v>0</v>
      </c>
      <c r="DB243" s="51">
        <f>វត្តមាន!DI243</f>
        <v>0</v>
      </c>
      <c r="DC243" s="8"/>
      <c r="DD243" s="9" t="str">
        <f t="shared" si="413"/>
        <v xml:space="preserve"> </v>
      </c>
      <c r="DE243" s="8"/>
      <c r="DF243" s="9" t="str">
        <f t="shared" si="414"/>
        <v xml:space="preserve"> </v>
      </c>
      <c r="DG243" s="8"/>
      <c r="DH243" s="9" t="str">
        <f t="shared" si="415"/>
        <v xml:space="preserve"> </v>
      </c>
      <c r="DI243" s="8"/>
      <c r="DJ243" s="9" t="str">
        <f t="shared" si="416"/>
        <v xml:space="preserve"> </v>
      </c>
      <c r="DK243" s="8"/>
      <c r="DL243" s="9" t="str">
        <f t="shared" si="417"/>
        <v xml:space="preserve"> </v>
      </c>
      <c r="DM243" s="8"/>
      <c r="DN243" s="9" t="str">
        <f t="shared" si="418"/>
        <v xml:space="preserve"> </v>
      </c>
      <c r="DO243" s="8"/>
      <c r="DP243" s="9" t="str">
        <f t="shared" si="419"/>
        <v xml:space="preserve"> </v>
      </c>
      <c r="DQ243" s="8"/>
      <c r="DR243" s="9" t="str">
        <f t="shared" si="420"/>
        <v xml:space="preserve"> </v>
      </c>
      <c r="DS243" s="8"/>
      <c r="DT243" s="9" t="str">
        <f t="shared" si="421"/>
        <v xml:space="preserve"> </v>
      </c>
      <c r="DU243" s="8"/>
      <c r="DV243" s="9" t="str">
        <f t="shared" si="422"/>
        <v xml:space="preserve"> </v>
      </c>
      <c r="DW243" s="8"/>
      <c r="DX243" s="9" t="str">
        <f t="shared" si="423"/>
        <v xml:space="preserve"> </v>
      </c>
      <c r="DY243" s="2"/>
      <c r="DZ243" s="9" t="str">
        <f t="shared" si="452"/>
        <v>F</v>
      </c>
      <c r="EA243" s="53">
        <f t="shared" ref="EA243:EA259" si="483">DE243+DG243+DI243+DK243+DM243+DO243+DQ243+DS243+DU243+DW243+DY243</f>
        <v>0</v>
      </c>
      <c r="EB243" s="147">
        <f t="shared" si="454"/>
        <v>0</v>
      </c>
      <c r="EC243" s="164" t="str">
        <f t="shared" si="455"/>
        <v xml:space="preserve">មិនចាត់ថ្នាក់ </v>
      </c>
      <c r="ED243" s="164" t="str">
        <f t="shared" si="456"/>
        <v xml:space="preserve"> មិនចាត់ថ្នាក់</v>
      </c>
      <c r="EE243" s="53" t="str">
        <f t="shared" si="475"/>
        <v xml:space="preserve"> </v>
      </c>
      <c r="EF243" s="58">
        <f>វត្តមាន!EP243</f>
        <v>2</v>
      </c>
      <c r="EG243" s="58">
        <f>វត្តមាន!EQ243</f>
        <v>2</v>
      </c>
      <c r="EH243" s="58">
        <f>វត្តមាន!ER243</f>
        <v>2</v>
      </c>
      <c r="EI243" s="58">
        <f>វត្តមាន!ES243</f>
        <v>6</v>
      </c>
      <c r="EJ243" s="67"/>
      <c r="EK243" s="8"/>
      <c r="EL243" s="9" t="str">
        <f t="shared" si="424"/>
        <v xml:space="preserve"> </v>
      </c>
      <c r="EM243" s="9"/>
      <c r="EN243" s="8"/>
      <c r="EO243" s="9" t="str">
        <f t="shared" si="425"/>
        <v xml:space="preserve"> </v>
      </c>
      <c r="EP243" s="9"/>
      <c r="EQ243" s="8"/>
      <c r="ER243" s="9" t="str">
        <f t="shared" si="426"/>
        <v xml:space="preserve"> </v>
      </c>
      <c r="ES243" s="9"/>
      <c r="ET243" s="8"/>
      <c r="EU243" s="9" t="str">
        <f t="shared" si="427"/>
        <v xml:space="preserve"> </v>
      </c>
      <c r="EV243" s="9"/>
      <c r="EW243" s="8"/>
      <c r="EX243" s="9" t="str">
        <f t="shared" si="428"/>
        <v xml:space="preserve"> </v>
      </c>
      <c r="EY243" s="9"/>
      <c r="EZ243" s="8"/>
      <c r="FA243" s="9" t="str">
        <f t="shared" si="429"/>
        <v xml:space="preserve"> </v>
      </c>
      <c r="FB243" s="9"/>
      <c r="FC243" s="8"/>
      <c r="FD243" s="9" t="str">
        <f t="shared" si="430"/>
        <v xml:space="preserve"> </v>
      </c>
      <c r="FE243" s="9"/>
      <c r="FF243" s="8"/>
      <c r="FG243" s="9" t="str">
        <f t="shared" si="431"/>
        <v xml:space="preserve"> </v>
      </c>
      <c r="FH243" s="9"/>
      <c r="FI243" s="8"/>
      <c r="FJ243" s="9" t="str">
        <f t="shared" si="432"/>
        <v xml:space="preserve"> </v>
      </c>
      <c r="FK243" s="9"/>
      <c r="FL243" s="8"/>
      <c r="FM243" s="9" t="str">
        <f t="shared" si="433"/>
        <v xml:space="preserve"> </v>
      </c>
      <c r="FN243" s="9"/>
      <c r="FO243" s="8"/>
      <c r="FP243" s="9" t="str">
        <f t="shared" si="434"/>
        <v xml:space="preserve"> </v>
      </c>
      <c r="FQ243" s="9"/>
      <c r="FR243" s="2"/>
      <c r="FS243" s="9" t="str">
        <f t="shared" si="435"/>
        <v xml:space="preserve"> </v>
      </c>
      <c r="FT243" s="8">
        <f t="shared" si="436"/>
        <v>47</v>
      </c>
      <c r="FU243" s="53">
        <f t="shared" ref="FU243:FU259" si="484">EN243+EQ243+ET243+EW243+EZ243+FC243+FF243+FI243+FL243+FO243+FR243</f>
        <v>0</v>
      </c>
      <c r="FV243" s="147">
        <f t="shared" si="458"/>
        <v>0</v>
      </c>
      <c r="FW243" s="164" t="str">
        <f t="shared" si="459"/>
        <v xml:space="preserve">មិនចាត់ថ្នាក់ </v>
      </c>
      <c r="FX243" s="164" t="str">
        <f t="shared" si="460"/>
        <v xml:space="preserve"> មិនចាត់ថ្នាក់</v>
      </c>
      <c r="FY243" s="53" t="str">
        <f t="shared" si="476"/>
        <v xml:space="preserve"> </v>
      </c>
      <c r="FZ243" s="58">
        <f>វត្តមាន!FZ243</f>
        <v>2</v>
      </c>
      <c r="GA243" s="58">
        <f>វត្តមាន!GA243</f>
        <v>2</v>
      </c>
      <c r="GB243" s="58">
        <f>វត្តមាន!GB243</f>
        <v>2</v>
      </c>
      <c r="GC243" s="58">
        <f>វត្តមាន!GC243</f>
        <v>6</v>
      </c>
      <c r="GD243" s="69">
        <f t="shared" ref="GD243:GD259" si="485">(EB243+CU243+BN243+AG243)/4</f>
        <v>0</v>
      </c>
      <c r="GE243" s="69">
        <f t="shared" si="477"/>
        <v>0</v>
      </c>
      <c r="GF243" s="69">
        <f t="shared" si="478"/>
        <v>0</v>
      </c>
      <c r="GG243" s="164" t="str">
        <f t="shared" si="462"/>
        <v xml:space="preserve">មិនចាត់ថ្នាក់ </v>
      </c>
      <c r="GH243" s="164" t="str">
        <f t="shared" si="463"/>
        <v xml:space="preserve"> មិនចាត់ថ្នាក់</v>
      </c>
      <c r="GI243" s="53" t="str">
        <f t="shared" si="479"/>
        <v xml:space="preserve"> </v>
      </c>
      <c r="GJ243" s="2">
        <f t="shared" ref="GJ243:GJ259" si="486">FZ243+EF243+CY243+BR243+AK243</f>
        <v>4</v>
      </c>
      <c r="GK243" s="2">
        <f t="shared" ref="GK243:GK259" si="487">GA243+EG243+CZ243+BS243+AL243</f>
        <v>4</v>
      </c>
      <c r="GL243" s="2">
        <f t="shared" ref="GL243:GL259" si="488">GB243+EH243+DA243+BT243+AM243</f>
        <v>4</v>
      </c>
      <c r="GM243" s="2">
        <f t="shared" ref="GM243:GM259" si="489">GC243+EI243+DB243+BU243+AN243</f>
        <v>12</v>
      </c>
    </row>
    <row r="244" spans="1:195" hidden="1">
      <c r="A244" s="2"/>
      <c r="B244" s="2"/>
      <c r="C244" s="2">
        <f>ប្រវត្តិរូបសិស្ស!C244</f>
        <v>0</v>
      </c>
      <c r="D244" s="2">
        <f>ប្រវត្តិរូបសិស្ស!D244</f>
        <v>0</v>
      </c>
      <c r="E244" s="7">
        <f>ប្រវត្តិរូបសិស្ស!E244</f>
        <v>0</v>
      </c>
      <c r="F244" s="7">
        <f>ប្រវត្តិរូបសិស្ស!G244</f>
        <v>0</v>
      </c>
      <c r="G244" s="8"/>
      <c r="H244" s="9" t="str">
        <f t="shared" si="378"/>
        <v xml:space="preserve"> </v>
      </c>
      <c r="I244" s="8"/>
      <c r="J244" s="9" t="str">
        <f t="shared" si="379"/>
        <v xml:space="preserve"> </v>
      </c>
      <c r="K244" s="8"/>
      <c r="L244" s="9" t="str">
        <f t="shared" si="380"/>
        <v xml:space="preserve"> </v>
      </c>
      <c r="M244" s="8"/>
      <c r="N244" s="9" t="str">
        <f t="shared" si="381"/>
        <v xml:space="preserve"> </v>
      </c>
      <c r="O244" s="8"/>
      <c r="P244" s="9" t="str">
        <f t="shared" si="382"/>
        <v xml:space="preserve"> </v>
      </c>
      <c r="Q244" s="8"/>
      <c r="R244" s="9" t="str">
        <f t="shared" si="383"/>
        <v xml:space="preserve"> </v>
      </c>
      <c r="S244" s="8"/>
      <c r="T244" s="9" t="str">
        <f t="shared" si="384"/>
        <v xml:space="preserve"> </v>
      </c>
      <c r="U244" s="8"/>
      <c r="V244" s="9" t="str">
        <f t="shared" si="385"/>
        <v xml:space="preserve"> </v>
      </c>
      <c r="W244" s="8"/>
      <c r="X244" s="9" t="str">
        <f t="shared" si="386"/>
        <v xml:space="preserve"> </v>
      </c>
      <c r="Y244" s="9"/>
      <c r="Z244" s="8"/>
      <c r="AA244" s="9" t="str">
        <f t="shared" si="387"/>
        <v xml:space="preserve"> </v>
      </c>
      <c r="AB244" s="8"/>
      <c r="AC244" s="9" t="str">
        <f t="shared" si="388"/>
        <v xml:space="preserve"> </v>
      </c>
      <c r="AD244" s="2"/>
      <c r="AE244" s="9" t="str">
        <f t="shared" si="468"/>
        <v>F</v>
      </c>
      <c r="AF244" s="53">
        <f t="shared" si="480"/>
        <v>0</v>
      </c>
      <c r="AG244" s="147">
        <f t="shared" si="469"/>
        <v>0</v>
      </c>
      <c r="AH244" s="164" t="str">
        <f t="shared" si="470"/>
        <v xml:space="preserve">មិនចាត់ថ្នាក់ </v>
      </c>
      <c r="AI244" s="164" t="str">
        <f t="shared" si="471"/>
        <v xml:space="preserve"> មិនចាត់ថ្នាក់</v>
      </c>
      <c r="AJ244" s="53" t="str">
        <f t="shared" si="472"/>
        <v xml:space="preserve"> </v>
      </c>
      <c r="AK244" s="53">
        <f>វត្តមាន!BV244</f>
        <v>0</v>
      </c>
      <c r="AL244" s="53">
        <f>វត្តមាន!BW244</f>
        <v>0</v>
      </c>
      <c r="AM244" s="53">
        <f>វត្តមាន!BX244</f>
        <v>0</v>
      </c>
      <c r="AN244" s="53">
        <f>វត្តមាន!BY244</f>
        <v>0</v>
      </c>
      <c r="AO244" s="8"/>
      <c r="AP244" s="9" t="str">
        <f t="shared" si="391"/>
        <v xml:space="preserve"> </v>
      </c>
      <c r="AQ244" s="8"/>
      <c r="AR244" s="9" t="str">
        <f t="shared" si="392"/>
        <v xml:space="preserve"> </v>
      </c>
      <c r="AS244" s="8"/>
      <c r="AT244" s="9" t="str">
        <f t="shared" si="393"/>
        <v xml:space="preserve"> </v>
      </c>
      <c r="AU244" s="8"/>
      <c r="AV244" s="9" t="str">
        <f t="shared" si="394"/>
        <v xml:space="preserve"> </v>
      </c>
      <c r="AW244" s="8"/>
      <c r="AX244" s="9" t="str">
        <f t="shared" si="395"/>
        <v xml:space="preserve"> </v>
      </c>
      <c r="AY244" s="8"/>
      <c r="AZ244" s="9" t="str">
        <f t="shared" si="396"/>
        <v xml:space="preserve"> </v>
      </c>
      <c r="BA244" s="8"/>
      <c r="BB244" s="9" t="str">
        <f t="shared" si="397"/>
        <v xml:space="preserve"> </v>
      </c>
      <c r="BC244" s="8"/>
      <c r="BD244" s="9" t="str">
        <f t="shared" si="398"/>
        <v xml:space="preserve"> </v>
      </c>
      <c r="BE244" s="8"/>
      <c r="BF244" s="9" t="str">
        <f t="shared" si="399"/>
        <v xml:space="preserve"> </v>
      </c>
      <c r="BG244" s="8"/>
      <c r="BH244" s="9" t="str">
        <f t="shared" si="400"/>
        <v xml:space="preserve"> </v>
      </c>
      <c r="BI244" s="8"/>
      <c r="BJ244" s="9" t="str">
        <f t="shared" si="401"/>
        <v xml:space="preserve"> </v>
      </c>
      <c r="BK244" s="2"/>
      <c r="BL244" s="9" t="str">
        <f t="shared" si="442"/>
        <v>F</v>
      </c>
      <c r="BM244" s="53">
        <f t="shared" si="481"/>
        <v>0</v>
      </c>
      <c r="BN244" s="147">
        <f t="shared" si="444"/>
        <v>0</v>
      </c>
      <c r="BO244" s="164" t="str">
        <f t="shared" si="445"/>
        <v xml:space="preserve">មិនចាត់ថ្នាក់ </v>
      </c>
      <c r="BP244" s="164" t="str">
        <f t="shared" si="446"/>
        <v xml:space="preserve"> មិនចាត់ថ្នាក់</v>
      </c>
      <c r="BQ244" s="53" t="str">
        <f t="shared" si="473"/>
        <v xml:space="preserve"> </v>
      </c>
      <c r="BR244" s="51">
        <f>វត្តមាន!BV244</f>
        <v>0</v>
      </c>
      <c r="BS244" s="51">
        <f>វត្តមាន!BW244</f>
        <v>0</v>
      </c>
      <c r="BT244" s="51">
        <f>វត្តមាន!BX244</f>
        <v>0</v>
      </c>
      <c r="BU244" s="51">
        <f>វត្តមាន!BY244</f>
        <v>0</v>
      </c>
      <c r="BV244" s="8"/>
      <c r="BW244" s="9" t="str">
        <f t="shared" si="402"/>
        <v xml:space="preserve"> </v>
      </c>
      <c r="BX244" s="8"/>
      <c r="BY244" s="9" t="str">
        <f t="shared" si="403"/>
        <v xml:space="preserve"> </v>
      </c>
      <c r="BZ244" s="8"/>
      <c r="CA244" s="9" t="str">
        <f t="shared" si="404"/>
        <v xml:space="preserve"> </v>
      </c>
      <c r="CB244" s="8"/>
      <c r="CC244" s="9" t="str">
        <f t="shared" si="405"/>
        <v xml:space="preserve"> </v>
      </c>
      <c r="CD244" s="8"/>
      <c r="CE244" s="9" t="str">
        <f t="shared" si="406"/>
        <v xml:space="preserve"> </v>
      </c>
      <c r="CF244" s="8"/>
      <c r="CG244" s="9" t="str">
        <f t="shared" si="407"/>
        <v xml:space="preserve"> </v>
      </c>
      <c r="CH244" s="8"/>
      <c r="CI244" s="9" t="str">
        <f t="shared" si="408"/>
        <v xml:space="preserve"> </v>
      </c>
      <c r="CJ244" s="8"/>
      <c r="CK244" s="9" t="str">
        <f t="shared" si="409"/>
        <v xml:space="preserve"> </v>
      </c>
      <c r="CL244" s="8"/>
      <c r="CM244" s="9" t="str">
        <f t="shared" si="410"/>
        <v xml:space="preserve"> </v>
      </c>
      <c r="CN244" s="8"/>
      <c r="CO244" s="9" t="str">
        <f t="shared" si="411"/>
        <v xml:space="preserve"> </v>
      </c>
      <c r="CP244" s="8"/>
      <c r="CQ244" s="9" t="str">
        <f t="shared" si="412"/>
        <v xml:space="preserve"> </v>
      </c>
      <c r="CR244" s="2"/>
      <c r="CS244" s="9" t="str">
        <f t="shared" si="447"/>
        <v>F</v>
      </c>
      <c r="CT244" s="53">
        <f t="shared" si="482"/>
        <v>0</v>
      </c>
      <c r="CU244" s="147">
        <f t="shared" si="449"/>
        <v>0</v>
      </c>
      <c r="CV244" s="164" t="str">
        <f t="shared" si="450"/>
        <v xml:space="preserve">មិនចាត់ថ្នាក់ </v>
      </c>
      <c r="CW244" s="164" t="str">
        <f t="shared" si="451"/>
        <v xml:space="preserve"> មិនចាត់ថ្នាក់</v>
      </c>
      <c r="CX244" s="53" t="str">
        <f t="shared" si="474"/>
        <v xml:space="preserve"> </v>
      </c>
      <c r="CY244" s="51">
        <f>វត្តមាន!DF244</f>
        <v>0</v>
      </c>
      <c r="CZ244" s="51">
        <f>វត្តមាន!DG244</f>
        <v>0</v>
      </c>
      <c r="DA244" s="51">
        <f>វត្តមាន!DH244</f>
        <v>0</v>
      </c>
      <c r="DB244" s="51">
        <f>វត្តមាន!DI244</f>
        <v>0</v>
      </c>
      <c r="DC244" s="8"/>
      <c r="DD244" s="9" t="str">
        <f t="shared" si="413"/>
        <v xml:space="preserve"> </v>
      </c>
      <c r="DE244" s="8"/>
      <c r="DF244" s="9" t="str">
        <f t="shared" si="414"/>
        <v xml:space="preserve"> </v>
      </c>
      <c r="DG244" s="8"/>
      <c r="DH244" s="9" t="str">
        <f t="shared" si="415"/>
        <v xml:space="preserve"> </v>
      </c>
      <c r="DI244" s="8"/>
      <c r="DJ244" s="9" t="str">
        <f t="shared" si="416"/>
        <v xml:space="preserve"> </v>
      </c>
      <c r="DK244" s="8"/>
      <c r="DL244" s="9" t="str">
        <f t="shared" si="417"/>
        <v xml:space="preserve"> </v>
      </c>
      <c r="DM244" s="8"/>
      <c r="DN244" s="9" t="str">
        <f t="shared" si="418"/>
        <v xml:space="preserve"> </v>
      </c>
      <c r="DO244" s="8"/>
      <c r="DP244" s="9" t="str">
        <f t="shared" si="419"/>
        <v xml:space="preserve"> </v>
      </c>
      <c r="DQ244" s="8"/>
      <c r="DR244" s="9" t="str">
        <f t="shared" si="420"/>
        <v xml:space="preserve"> </v>
      </c>
      <c r="DS244" s="8"/>
      <c r="DT244" s="9" t="str">
        <f t="shared" si="421"/>
        <v xml:space="preserve"> </v>
      </c>
      <c r="DU244" s="8"/>
      <c r="DV244" s="9" t="str">
        <f t="shared" si="422"/>
        <v xml:space="preserve"> </v>
      </c>
      <c r="DW244" s="8"/>
      <c r="DX244" s="9" t="str">
        <f t="shared" si="423"/>
        <v xml:space="preserve"> </v>
      </c>
      <c r="DY244" s="2"/>
      <c r="DZ244" s="9" t="str">
        <f t="shared" si="452"/>
        <v>F</v>
      </c>
      <c r="EA244" s="53">
        <f t="shared" si="483"/>
        <v>0</v>
      </c>
      <c r="EB244" s="147">
        <f t="shared" si="454"/>
        <v>0</v>
      </c>
      <c r="EC244" s="164" t="str">
        <f t="shared" si="455"/>
        <v xml:space="preserve">មិនចាត់ថ្នាក់ </v>
      </c>
      <c r="ED244" s="164" t="str">
        <f t="shared" si="456"/>
        <v xml:space="preserve"> មិនចាត់ថ្នាក់</v>
      </c>
      <c r="EE244" s="53" t="str">
        <f t="shared" si="475"/>
        <v xml:space="preserve"> </v>
      </c>
      <c r="EF244" s="58">
        <f>វត្តមាន!EP244</f>
        <v>2</v>
      </c>
      <c r="EG244" s="58">
        <f>វត្តមាន!EQ244</f>
        <v>2</v>
      </c>
      <c r="EH244" s="58">
        <f>វត្តមាន!ER244</f>
        <v>2</v>
      </c>
      <c r="EI244" s="58">
        <f>វត្តមាន!ES244</f>
        <v>6</v>
      </c>
      <c r="EJ244" s="67"/>
      <c r="EK244" s="8"/>
      <c r="EL244" s="9" t="str">
        <f t="shared" si="424"/>
        <v xml:space="preserve"> </v>
      </c>
      <c r="EM244" s="9"/>
      <c r="EN244" s="8"/>
      <c r="EO244" s="9" t="str">
        <f t="shared" si="425"/>
        <v xml:space="preserve"> </v>
      </c>
      <c r="EP244" s="9"/>
      <c r="EQ244" s="8"/>
      <c r="ER244" s="9" t="str">
        <f t="shared" si="426"/>
        <v xml:space="preserve"> </v>
      </c>
      <c r="ES244" s="9"/>
      <c r="ET244" s="8"/>
      <c r="EU244" s="9" t="str">
        <f t="shared" si="427"/>
        <v xml:space="preserve"> </v>
      </c>
      <c r="EV244" s="9"/>
      <c r="EW244" s="8"/>
      <c r="EX244" s="9" t="str">
        <f t="shared" si="428"/>
        <v xml:space="preserve"> </v>
      </c>
      <c r="EY244" s="9"/>
      <c r="EZ244" s="8"/>
      <c r="FA244" s="9" t="str">
        <f t="shared" si="429"/>
        <v xml:space="preserve"> </v>
      </c>
      <c r="FB244" s="9"/>
      <c r="FC244" s="8"/>
      <c r="FD244" s="9" t="str">
        <f t="shared" si="430"/>
        <v xml:space="preserve"> </v>
      </c>
      <c r="FE244" s="9"/>
      <c r="FF244" s="8"/>
      <c r="FG244" s="9" t="str">
        <f t="shared" si="431"/>
        <v xml:space="preserve"> </v>
      </c>
      <c r="FH244" s="9"/>
      <c r="FI244" s="8"/>
      <c r="FJ244" s="9" t="str">
        <f t="shared" si="432"/>
        <v xml:space="preserve"> </v>
      </c>
      <c r="FK244" s="9"/>
      <c r="FL244" s="8"/>
      <c r="FM244" s="9" t="str">
        <f t="shared" si="433"/>
        <v xml:space="preserve"> </v>
      </c>
      <c r="FN244" s="9"/>
      <c r="FO244" s="8"/>
      <c r="FP244" s="9" t="str">
        <f t="shared" si="434"/>
        <v xml:space="preserve"> </v>
      </c>
      <c r="FQ244" s="9"/>
      <c r="FR244" s="2"/>
      <c r="FS244" s="9" t="str">
        <f t="shared" si="435"/>
        <v xml:space="preserve"> </v>
      </c>
      <c r="FT244" s="8">
        <f t="shared" si="436"/>
        <v>47</v>
      </c>
      <c r="FU244" s="53">
        <f t="shared" si="484"/>
        <v>0</v>
      </c>
      <c r="FV244" s="147">
        <f t="shared" si="458"/>
        <v>0</v>
      </c>
      <c r="FW244" s="164" t="str">
        <f t="shared" si="459"/>
        <v xml:space="preserve">មិនចាត់ថ្នាក់ </v>
      </c>
      <c r="FX244" s="164" t="str">
        <f t="shared" si="460"/>
        <v xml:space="preserve"> មិនចាត់ថ្នាក់</v>
      </c>
      <c r="FY244" s="53" t="str">
        <f t="shared" si="476"/>
        <v xml:space="preserve"> </v>
      </c>
      <c r="FZ244" s="58">
        <f>វត្តមាន!FZ244</f>
        <v>2</v>
      </c>
      <c r="GA244" s="58">
        <f>វត្តមាន!GA244</f>
        <v>2</v>
      </c>
      <c r="GB244" s="58">
        <f>វត្តមាន!GB244</f>
        <v>2</v>
      </c>
      <c r="GC244" s="58">
        <f>វត្តមាន!GC244</f>
        <v>6</v>
      </c>
      <c r="GD244" s="69">
        <f t="shared" si="485"/>
        <v>0</v>
      </c>
      <c r="GE244" s="69">
        <f t="shared" si="477"/>
        <v>0</v>
      </c>
      <c r="GF244" s="69">
        <f t="shared" si="478"/>
        <v>0</v>
      </c>
      <c r="GG244" s="164" t="str">
        <f t="shared" si="462"/>
        <v xml:space="preserve">មិនចាត់ថ្នាក់ </v>
      </c>
      <c r="GH244" s="164" t="str">
        <f t="shared" si="463"/>
        <v xml:space="preserve"> មិនចាត់ថ្នាក់</v>
      </c>
      <c r="GI244" s="53" t="str">
        <f t="shared" si="479"/>
        <v xml:space="preserve"> </v>
      </c>
      <c r="GJ244" s="2">
        <f t="shared" si="486"/>
        <v>4</v>
      </c>
      <c r="GK244" s="2">
        <f t="shared" si="487"/>
        <v>4</v>
      </c>
      <c r="GL244" s="2">
        <f t="shared" si="488"/>
        <v>4</v>
      </c>
      <c r="GM244" s="2">
        <f t="shared" si="489"/>
        <v>12</v>
      </c>
    </row>
    <row r="245" spans="1:195" hidden="1">
      <c r="A245" s="2"/>
      <c r="B245" s="2"/>
      <c r="C245" s="2">
        <f>ប្រវត្តិរូបសិស្ស!C245</f>
        <v>0</v>
      </c>
      <c r="D245" s="2">
        <f>ប្រវត្តិរូបសិស្ស!D245</f>
        <v>0</v>
      </c>
      <c r="E245" s="7">
        <f>ប្រវត្តិរូបសិស្ស!E245</f>
        <v>0</v>
      </c>
      <c r="F245" s="7">
        <f>ប្រវត្តិរូបសិស្ស!G245</f>
        <v>0</v>
      </c>
      <c r="G245" s="8"/>
      <c r="H245" s="9" t="str">
        <f t="shared" si="378"/>
        <v xml:space="preserve"> </v>
      </c>
      <c r="I245" s="8"/>
      <c r="J245" s="9" t="str">
        <f t="shared" si="379"/>
        <v xml:space="preserve"> </v>
      </c>
      <c r="K245" s="8"/>
      <c r="L245" s="9" t="str">
        <f t="shared" si="380"/>
        <v xml:space="preserve"> </v>
      </c>
      <c r="M245" s="8"/>
      <c r="N245" s="9" t="str">
        <f t="shared" si="381"/>
        <v xml:space="preserve"> </v>
      </c>
      <c r="O245" s="8"/>
      <c r="P245" s="9" t="str">
        <f t="shared" si="382"/>
        <v xml:space="preserve"> </v>
      </c>
      <c r="Q245" s="8"/>
      <c r="R245" s="9" t="str">
        <f t="shared" si="383"/>
        <v xml:space="preserve"> </v>
      </c>
      <c r="S245" s="8"/>
      <c r="T245" s="9" t="str">
        <f t="shared" si="384"/>
        <v xml:space="preserve"> </v>
      </c>
      <c r="U245" s="8"/>
      <c r="V245" s="9" t="str">
        <f t="shared" si="385"/>
        <v xml:space="preserve"> </v>
      </c>
      <c r="W245" s="8"/>
      <c r="X245" s="9" t="str">
        <f t="shared" si="386"/>
        <v xml:space="preserve"> </v>
      </c>
      <c r="Y245" s="9"/>
      <c r="Z245" s="8"/>
      <c r="AA245" s="9" t="str">
        <f t="shared" si="387"/>
        <v xml:space="preserve"> </v>
      </c>
      <c r="AB245" s="8"/>
      <c r="AC245" s="9" t="str">
        <f t="shared" si="388"/>
        <v xml:space="preserve"> </v>
      </c>
      <c r="AD245" s="2"/>
      <c r="AE245" s="9" t="str">
        <f t="shared" si="468"/>
        <v>F</v>
      </c>
      <c r="AF245" s="53">
        <f t="shared" si="480"/>
        <v>0</v>
      </c>
      <c r="AG245" s="147">
        <f t="shared" si="469"/>
        <v>0</v>
      </c>
      <c r="AH245" s="164" t="str">
        <f t="shared" si="470"/>
        <v xml:space="preserve">មិនចាត់ថ្នាក់ </v>
      </c>
      <c r="AI245" s="164" t="str">
        <f t="shared" si="471"/>
        <v xml:space="preserve"> មិនចាត់ថ្នាក់</v>
      </c>
      <c r="AJ245" s="53" t="str">
        <f t="shared" si="472"/>
        <v xml:space="preserve"> </v>
      </c>
      <c r="AK245" s="53">
        <f>វត្តមាន!BV245</f>
        <v>0</v>
      </c>
      <c r="AL245" s="53">
        <f>វត្តមាន!BW245</f>
        <v>0</v>
      </c>
      <c r="AM245" s="53">
        <f>វត្តមាន!BX245</f>
        <v>0</v>
      </c>
      <c r="AN245" s="53">
        <f>វត្តមាន!BY245</f>
        <v>0</v>
      </c>
      <c r="AO245" s="8"/>
      <c r="AP245" s="9" t="str">
        <f t="shared" si="391"/>
        <v xml:space="preserve"> </v>
      </c>
      <c r="AQ245" s="8"/>
      <c r="AR245" s="9" t="str">
        <f t="shared" si="392"/>
        <v xml:space="preserve"> </v>
      </c>
      <c r="AS245" s="8"/>
      <c r="AT245" s="9" t="str">
        <f t="shared" si="393"/>
        <v xml:space="preserve"> </v>
      </c>
      <c r="AU245" s="8"/>
      <c r="AV245" s="9" t="str">
        <f t="shared" si="394"/>
        <v xml:space="preserve"> </v>
      </c>
      <c r="AW245" s="8"/>
      <c r="AX245" s="9" t="str">
        <f t="shared" si="395"/>
        <v xml:space="preserve"> </v>
      </c>
      <c r="AY245" s="8"/>
      <c r="AZ245" s="9" t="str">
        <f t="shared" si="396"/>
        <v xml:space="preserve"> </v>
      </c>
      <c r="BA245" s="8"/>
      <c r="BB245" s="9" t="str">
        <f t="shared" si="397"/>
        <v xml:space="preserve"> </v>
      </c>
      <c r="BC245" s="8"/>
      <c r="BD245" s="9" t="str">
        <f t="shared" si="398"/>
        <v xml:space="preserve"> </v>
      </c>
      <c r="BE245" s="8"/>
      <c r="BF245" s="9" t="str">
        <f t="shared" si="399"/>
        <v xml:space="preserve"> </v>
      </c>
      <c r="BG245" s="8"/>
      <c r="BH245" s="9" t="str">
        <f t="shared" si="400"/>
        <v xml:space="preserve"> </v>
      </c>
      <c r="BI245" s="8"/>
      <c r="BJ245" s="9" t="str">
        <f t="shared" si="401"/>
        <v xml:space="preserve"> </v>
      </c>
      <c r="BK245" s="2"/>
      <c r="BL245" s="9" t="str">
        <f t="shared" si="442"/>
        <v>F</v>
      </c>
      <c r="BM245" s="53">
        <f t="shared" si="481"/>
        <v>0</v>
      </c>
      <c r="BN245" s="147">
        <f t="shared" si="444"/>
        <v>0</v>
      </c>
      <c r="BO245" s="164" t="str">
        <f t="shared" si="445"/>
        <v xml:space="preserve">មិនចាត់ថ្នាក់ </v>
      </c>
      <c r="BP245" s="164" t="str">
        <f t="shared" si="446"/>
        <v xml:space="preserve"> មិនចាត់ថ្នាក់</v>
      </c>
      <c r="BQ245" s="53" t="str">
        <f t="shared" si="473"/>
        <v xml:space="preserve"> </v>
      </c>
      <c r="BR245" s="51">
        <f>វត្តមាន!BV245</f>
        <v>0</v>
      </c>
      <c r="BS245" s="51">
        <f>វត្តមាន!BW245</f>
        <v>0</v>
      </c>
      <c r="BT245" s="51">
        <f>វត្តមាន!BX245</f>
        <v>0</v>
      </c>
      <c r="BU245" s="51">
        <f>វត្តមាន!BY245</f>
        <v>0</v>
      </c>
      <c r="BV245" s="8"/>
      <c r="BW245" s="9" t="str">
        <f t="shared" si="402"/>
        <v xml:space="preserve"> </v>
      </c>
      <c r="BX245" s="8"/>
      <c r="BY245" s="9" t="str">
        <f t="shared" si="403"/>
        <v xml:space="preserve"> </v>
      </c>
      <c r="BZ245" s="8"/>
      <c r="CA245" s="9" t="str">
        <f t="shared" si="404"/>
        <v xml:space="preserve"> </v>
      </c>
      <c r="CB245" s="8"/>
      <c r="CC245" s="9" t="str">
        <f t="shared" si="405"/>
        <v xml:space="preserve"> </v>
      </c>
      <c r="CD245" s="8"/>
      <c r="CE245" s="9" t="str">
        <f t="shared" si="406"/>
        <v xml:space="preserve"> </v>
      </c>
      <c r="CF245" s="8"/>
      <c r="CG245" s="9" t="str">
        <f t="shared" si="407"/>
        <v xml:space="preserve"> </v>
      </c>
      <c r="CH245" s="8"/>
      <c r="CI245" s="9" t="str">
        <f t="shared" si="408"/>
        <v xml:space="preserve"> </v>
      </c>
      <c r="CJ245" s="8"/>
      <c r="CK245" s="9" t="str">
        <f t="shared" si="409"/>
        <v xml:space="preserve"> </v>
      </c>
      <c r="CL245" s="8"/>
      <c r="CM245" s="9" t="str">
        <f t="shared" si="410"/>
        <v xml:space="preserve"> </v>
      </c>
      <c r="CN245" s="8"/>
      <c r="CO245" s="9" t="str">
        <f t="shared" si="411"/>
        <v xml:space="preserve"> </v>
      </c>
      <c r="CP245" s="8"/>
      <c r="CQ245" s="9" t="str">
        <f t="shared" si="412"/>
        <v xml:space="preserve"> </v>
      </c>
      <c r="CR245" s="2"/>
      <c r="CS245" s="9" t="str">
        <f t="shared" si="447"/>
        <v>F</v>
      </c>
      <c r="CT245" s="53">
        <f t="shared" si="482"/>
        <v>0</v>
      </c>
      <c r="CU245" s="147">
        <f t="shared" si="449"/>
        <v>0</v>
      </c>
      <c r="CV245" s="164" t="str">
        <f t="shared" si="450"/>
        <v xml:space="preserve">មិនចាត់ថ្នាក់ </v>
      </c>
      <c r="CW245" s="164" t="str">
        <f t="shared" si="451"/>
        <v xml:space="preserve"> មិនចាត់ថ្នាក់</v>
      </c>
      <c r="CX245" s="53" t="str">
        <f t="shared" si="474"/>
        <v xml:space="preserve"> </v>
      </c>
      <c r="CY245" s="51">
        <f>វត្តមាន!DF245</f>
        <v>0</v>
      </c>
      <c r="CZ245" s="51">
        <f>វត្តមាន!DG245</f>
        <v>0</v>
      </c>
      <c r="DA245" s="51">
        <f>វត្តមាន!DH245</f>
        <v>0</v>
      </c>
      <c r="DB245" s="51">
        <f>វត្តមាន!DI245</f>
        <v>0</v>
      </c>
      <c r="DC245" s="8"/>
      <c r="DD245" s="9" t="str">
        <f t="shared" si="413"/>
        <v xml:space="preserve"> </v>
      </c>
      <c r="DE245" s="8"/>
      <c r="DF245" s="9" t="str">
        <f t="shared" si="414"/>
        <v xml:space="preserve"> </v>
      </c>
      <c r="DG245" s="8"/>
      <c r="DH245" s="9" t="str">
        <f t="shared" si="415"/>
        <v xml:space="preserve"> </v>
      </c>
      <c r="DI245" s="8"/>
      <c r="DJ245" s="9" t="str">
        <f t="shared" si="416"/>
        <v xml:space="preserve"> </v>
      </c>
      <c r="DK245" s="8"/>
      <c r="DL245" s="9" t="str">
        <f t="shared" si="417"/>
        <v xml:space="preserve"> </v>
      </c>
      <c r="DM245" s="8"/>
      <c r="DN245" s="9" t="str">
        <f t="shared" si="418"/>
        <v xml:space="preserve"> </v>
      </c>
      <c r="DO245" s="8"/>
      <c r="DP245" s="9" t="str">
        <f t="shared" si="419"/>
        <v xml:space="preserve"> </v>
      </c>
      <c r="DQ245" s="8"/>
      <c r="DR245" s="9" t="str">
        <f t="shared" si="420"/>
        <v xml:space="preserve"> </v>
      </c>
      <c r="DS245" s="8"/>
      <c r="DT245" s="9" t="str">
        <f t="shared" si="421"/>
        <v xml:space="preserve"> </v>
      </c>
      <c r="DU245" s="8"/>
      <c r="DV245" s="9" t="str">
        <f t="shared" si="422"/>
        <v xml:space="preserve"> </v>
      </c>
      <c r="DW245" s="8"/>
      <c r="DX245" s="9" t="str">
        <f t="shared" si="423"/>
        <v xml:space="preserve"> </v>
      </c>
      <c r="DY245" s="2"/>
      <c r="DZ245" s="9" t="str">
        <f t="shared" si="452"/>
        <v>F</v>
      </c>
      <c r="EA245" s="53">
        <f t="shared" si="483"/>
        <v>0</v>
      </c>
      <c r="EB245" s="147">
        <f t="shared" si="454"/>
        <v>0</v>
      </c>
      <c r="EC245" s="164" t="str">
        <f t="shared" si="455"/>
        <v xml:space="preserve">មិនចាត់ថ្នាក់ </v>
      </c>
      <c r="ED245" s="164" t="str">
        <f t="shared" si="456"/>
        <v xml:space="preserve"> មិនចាត់ថ្នាក់</v>
      </c>
      <c r="EE245" s="53" t="str">
        <f t="shared" si="475"/>
        <v xml:space="preserve"> </v>
      </c>
      <c r="EF245" s="58">
        <f>វត្តមាន!EP245</f>
        <v>2</v>
      </c>
      <c r="EG245" s="58">
        <f>វត្តមាន!EQ245</f>
        <v>2</v>
      </c>
      <c r="EH245" s="58">
        <f>វត្តមាន!ER245</f>
        <v>2</v>
      </c>
      <c r="EI245" s="58">
        <f>វត្តមាន!ES245</f>
        <v>6</v>
      </c>
      <c r="EJ245" s="67"/>
      <c r="EK245" s="8"/>
      <c r="EL245" s="9" t="str">
        <f t="shared" si="424"/>
        <v xml:space="preserve"> </v>
      </c>
      <c r="EM245" s="9"/>
      <c r="EN245" s="8"/>
      <c r="EO245" s="9" t="str">
        <f t="shared" si="425"/>
        <v xml:space="preserve"> </v>
      </c>
      <c r="EP245" s="9"/>
      <c r="EQ245" s="8"/>
      <c r="ER245" s="9" t="str">
        <f t="shared" si="426"/>
        <v xml:space="preserve"> </v>
      </c>
      <c r="ES245" s="9"/>
      <c r="ET245" s="8"/>
      <c r="EU245" s="9" t="str">
        <f t="shared" si="427"/>
        <v xml:space="preserve"> </v>
      </c>
      <c r="EV245" s="9"/>
      <c r="EW245" s="8"/>
      <c r="EX245" s="9" t="str">
        <f t="shared" si="428"/>
        <v xml:space="preserve"> </v>
      </c>
      <c r="EY245" s="9"/>
      <c r="EZ245" s="8"/>
      <c r="FA245" s="9" t="str">
        <f t="shared" si="429"/>
        <v xml:space="preserve"> </v>
      </c>
      <c r="FB245" s="9"/>
      <c r="FC245" s="8"/>
      <c r="FD245" s="9" t="str">
        <f t="shared" si="430"/>
        <v xml:space="preserve"> </v>
      </c>
      <c r="FE245" s="9"/>
      <c r="FF245" s="8"/>
      <c r="FG245" s="9" t="str">
        <f t="shared" si="431"/>
        <v xml:space="preserve"> </v>
      </c>
      <c r="FH245" s="9"/>
      <c r="FI245" s="8"/>
      <c r="FJ245" s="9" t="str">
        <f t="shared" si="432"/>
        <v xml:space="preserve"> </v>
      </c>
      <c r="FK245" s="9"/>
      <c r="FL245" s="8"/>
      <c r="FM245" s="9" t="str">
        <f t="shared" si="433"/>
        <v xml:space="preserve"> </v>
      </c>
      <c r="FN245" s="9"/>
      <c r="FO245" s="8"/>
      <c r="FP245" s="9" t="str">
        <f t="shared" si="434"/>
        <v xml:space="preserve"> </v>
      </c>
      <c r="FQ245" s="9"/>
      <c r="FR245" s="2"/>
      <c r="FS245" s="9" t="str">
        <f t="shared" si="435"/>
        <v xml:space="preserve"> </v>
      </c>
      <c r="FT245" s="8">
        <f t="shared" si="436"/>
        <v>47</v>
      </c>
      <c r="FU245" s="53">
        <f t="shared" si="484"/>
        <v>0</v>
      </c>
      <c r="FV245" s="147">
        <f t="shared" si="458"/>
        <v>0</v>
      </c>
      <c r="FW245" s="164" t="str">
        <f t="shared" si="459"/>
        <v xml:space="preserve">មិនចាត់ថ្នាក់ </v>
      </c>
      <c r="FX245" s="164" t="str">
        <f t="shared" si="460"/>
        <v xml:space="preserve"> មិនចាត់ថ្នាក់</v>
      </c>
      <c r="FY245" s="53" t="str">
        <f t="shared" si="476"/>
        <v xml:space="preserve"> </v>
      </c>
      <c r="FZ245" s="58">
        <f>វត្តមាន!FZ245</f>
        <v>2</v>
      </c>
      <c r="GA245" s="58">
        <f>វត្តមាន!GA245</f>
        <v>2</v>
      </c>
      <c r="GB245" s="58">
        <f>វត្តមាន!GB245</f>
        <v>2</v>
      </c>
      <c r="GC245" s="58">
        <f>វត្តមាន!GC245</f>
        <v>6</v>
      </c>
      <c r="GD245" s="69">
        <f t="shared" si="485"/>
        <v>0</v>
      </c>
      <c r="GE245" s="69">
        <f t="shared" si="477"/>
        <v>0</v>
      </c>
      <c r="GF245" s="69">
        <f t="shared" si="478"/>
        <v>0</v>
      </c>
      <c r="GG245" s="164" t="str">
        <f t="shared" si="462"/>
        <v xml:space="preserve">មិនចាត់ថ្នាក់ </v>
      </c>
      <c r="GH245" s="164" t="str">
        <f t="shared" si="463"/>
        <v xml:space="preserve"> មិនចាត់ថ្នាក់</v>
      </c>
      <c r="GI245" s="53" t="str">
        <f t="shared" si="479"/>
        <v xml:space="preserve"> </v>
      </c>
      <c r="GJ245" s="2">
        <f t="shared" si="486"/>
        <v>4</v>
      </c>
      <c r="GK245" s="2">
        <f t="shared" si="487"/>
        <v>4</v>
      </c>
      <c r="GL245" s="2">
        <f t="shared" si="488"/>
        <v>4</v>
      </c>
      <c r="GM245" s="2">
        <f t="shared" si="489"/>
        <v>12</v>
      </c>
    </row>
    <row r="246" spans="1:195" hidden="1">
      <c r="A246" s="2"/>
      <c r="B246" s="2"/>
      <c r="C246" s="2">
        <f>ប្រវត្តិរូបសិស្ស!C246</f>
        <v>0</v>
      </c>
      <c r="D246" s="2">
        <f>ប្រវត្តិរូបសិស្ស!D246</f>
        <v>0</v>
      </c>
      <c r="E246" s="7">
        <f>ប្រវត្តិរូបសិស្ស!E246</f>
        <v>0</v>
      </c>
      <c r="F246" s="7">
        <f>ប្រវត្តិរូបសិស្ស!G246</f>
        <v>0</v>
      </c>
      <c r="G246" s="8"/>
      <c r="H246" s="9" t="str">
        <f t="shared" si="378"/>
        <v xml:space="preserve"> </v>
      </c>
      <c r="I246" s="8"/>
      <c r="J246" s="9" t="str">
        <f t="shared" si="379"/>
        <v xml:space="preserve"> </v>
      </c>
      <c r="K246" s="8"/>
      <c r="L246" s="9" t="str">
        <f t="shared" si="380"/>
        <v xml:space="preserve"> </v>
      </c>
      <c r="M246" s="8"/>
      <c r="N246" s="9" t="str">
        <f t="shared" si="381"/>
        <v xml:space="preserve"> </v>
      </c>
      <c r="O246" s="8"/>
      <c r="P246" s="9" t="str">
        <f t="shared" si="382"/>
        <v xml:space="preserve"> </v>
      </c>
      <c r="Q246" s="8"/>
      <c r="R246" s="9" t="str">
        <f t="shared" si="383"/>
        <v xml:space="preserve"> </v>
      </c>
      <c r="S246" s="8"/>
      <c r="T246" s="9" t="str">
        <f t="shared" si="384"/>
        <v xml:space="preserve"> </v>
      </c>
      <c r="U246" s="8"/>
      <c r="V246" s="9" t="str">
        <f t="shared" si="385"/>
        <v xml:space="preserve"> </v>
      </c>
      <c r="W246" s="8"/>
      <c r="X246" s="9" t="str">
        <f t="shared" si="386"/>
        <v xml:space="preserve"> </v>
      </c>
      <c r="Y246" s="9"/>
      <c r="Z246" s="8"/>
      <c r="AA246" s="9" t="str">
        <f t="shared" si="387"/>
        <v xml:space="preserve"> </v>
      </c>
      <c r="AB246" s="8"/>
      <c r="AC246" s="9" t="str">
        <f t="shared" si="388"/>
        <v xml:space="preserve"> </v>
      </c>
      <c r="AD246" s="2"/>
      <c r="AE246" s="9" t="str">
        <f t="shared" si="468"/>
        <v>F</v>
      </c>
      <c r="AF246" s="53">
        <f t="shared" si="480"/>
        <v>0</v>
      </c>
      <c r="AG246" s="147">
        <f t="shared" si="469"/>
        <v>0</v>
      </c>
      <c r="AH246" s="164" t="str">
        <f t="shared" si="470"/>
        <v xml:space="preserve">មិនចាត់ថ្នាក់ </v>
      </c>
      <c r="AI246" s="164" t="str">
        <f t="shared" si="471"/>
        <v xml:space="preserve"> មិនចាត់ថ្នាក់</v>
      </c>
      <c r="AJ246" s="53" t="str">
        <f t="shared" si="472"/>
        <v xml:space="preserve"> </v>
      </c>
      <c r="AK246" s="53">
        <f>វត្តមាន!BV246</f>
        <v>0</v>
      </c>
      <c r="AL246" s="53">
        <f>វត្តមាន!BW246</f>
        <v>0</v>
      </c>
      <c r="AM246" s="53">
        <f>វត្តមាន!BX246</f>
        <v>0</v>
      </c>
      <c r="AN246" s="53">
        <f>វត្តមាន!BY246</f>
        <v>0</v>
      </c>
      <c r="AO246" s="8"/>
      <c r="AP246" s="9" t="str">
        <f t="shared" si="391"/>
        <v xml:space="preserve"> </v>
      </c>
      <c r="AQ246" s="8"/>
      <c r="AR246" s="9" t="str">
        <f t="shared" si="392"/>
        <v xml:space="preserve"> </v>
      </c>
      <c r="AS246" s="8"/>
      <c r="AT246" s="9" t="str">
        <f t="shared" si="393"/>
        <v xml:space="preserve"> </v>
      </c>
      <c r="AU246" s="8"/>
      <c r="AV246" s="9" t="str">
        <f t="shared" si="394"/>
        <v xml:space="preserve"> </v>
      </c>
      <c r="AW246" s="8"/>
      <c r="AX246" s="9" t="str">
        <f t="shared" si="395"/>
        <v xml:space="preserve"> </v>
      </c>
      <c r="AY246" s="8"/>
      <c r="AZ246" s="9" t="str">
        <f t="shared" si="396"/>
        <v xml:space="preserve"> </v>
      </c>
      <c r="BA246" s="8"/>
      <c r="BB246" s="9" t="str">
        <f t="shared" si="397"/>
        <v xml:space="preserve"> </v>
      </c>
      <c r="BC246" s="8"/>
      <c r="BD246" s="9" t="str">
        <f t="shared" si="398"/>
        <v xml:space="preserve"> </v>
      </c>
      <c r="BE246" s="8"/>
      <c r="BF246" s="9" t="str">
        <f t="shared" si="399"/>
        <v xml:space="preserve"> </v>
      </c>
      <c r="BG246" s="8"/>
      <c r="BH246" s="9" t="str">
        <f t="shared" si="400"/>
        <v xml:space="preserve"> </v>
      </c>
      <c r="BI246" s="8"/>
      <c r="BJ246" s="9" t="str">
        <f t="shared" si="401"/>
        <v xml:space="preserve"> </v>
      </c>
      <c r="BK246" s="2"/>
      <c r="BL246" s="9" t="str">
        <f t="shared" si="442"/>
        <v>F</v>
      </c>
      <c r="BM246" s="53">
        <f t="shared" si="481"/>
        <v>0</v>
      </c>
      <c r="BN246" s="147">
        <f t="shared" si="444"/>
        <v>0</v>
      </c>
      <c r="BO246" s="164" t="str">
        <f t="shared" si="445"/>
        <v xml:space="preserve">មិនចាត់ថ្នាក់ </v>
      </c>
      <c r="BP246" s="164" t="str">
        <f t="shared" si="446"/>
        <v xml:space="preserve"> មិនចាត់ថ្នាក់</v>
      </c>
      <c r="BQ246" s="53" t="str">
        <f t="shared" si="473"/>
        <v xml:space="preserve"> </v>
      </c>
      <c r="BR246" s="51">
        <f>វត្តមាន!BV246</f>
        <v>0</v>
      </c>
      <c r="BS246" s="51">
        <f>វត្តមាន!BW246</f>
        <v>0</v>
      </c>
      <c r="BT246" s="51">
        <f>វត្តមាន!BX246</f>
        <v>0</v>
      </c>
      <c r="BU246" s="51">
        <f>វត្តមាន!BY246</f>
        <v>0</v>
      </c>
      <c r="BV246" s="8"/>
      <c r="BW246" s="9" t="str">
        <f t="shared" si="402"/>
        <v xml:space="preserve"> </v>
      </c>
      <c r="BX246" s="8"/>
      <c r="BY246" s="9" t="str">
        <f t="shared" si="403"/>
        <v xml:space="preserve"> </v>
      </c>
      <c r="BZ246" s="8"/>
      <c r="CA246" s="9" t="str">
        <f t="shared" si="404"/>
        <v xml:space="preserve"> </v>
      </c>
      <c r="CB246" s="8"/>
      <c r="CC246" s="9" t="str">
        <f t="shared" si="405"/>
        <v xml:space="preserve"> </v>
      </c>
      <c r="CD246" s="8"/>
      <c r="CE246" s="9" t="str">
        <f t="shared" si="406"/>
        <v xml:space="preserve"> </v>
      </c>
      <c r="CF246" s="8"/>
      <c r="CG246" s="9" t="str">
        <f t="shared" si="407"/>
        <v xml:space="preserve"> </v>
      </c>
      <c r="CH246" s="8"/>
      <c r="CI246" s="9" t="str">
        <f t="shared" si="408"/>
        <v xml:space="preserve"> </v>
      </c>
      <c r="CJ246" s="8"/>
      <c r="CK246" s="9" t="str">
        <f t="shared" si="409"/>
        <v xml:space="preserve"> </v>
      </c>
      <c r="CL246" s="8"/>
      <c r="CM246" s="9" t="str">
        <f t="shared" si="410"/>
        <v xml:space="preserve"> </v>
      </c>
      <c r="CN246" s="8"/>
      <c r="CO246" s="9" t="str">
        <f t="shared" si="411"/>
        <v xml:space="preserve"> </v>
      </c>
      <c r="CP246" s="8"/>
      <c r="CQ246" s="9" t="str">
        <f t="shared" si="412"/>
        <v xml:space="preserve"> </v>
      </c>
      <c r="CR246" s="2"/>
      <c r="CS246" s="9" t="str">
        <f t="shared" si="447"/>
        <v>F</v>
      </c>
      <c r="CT246" s="53">
        <f t="shared" si="482"/>
        <v>0</v>
      </c>
      <c r="CU246" s="147">
        <f t="shared" si="449"/>
        <v>0</v>
      </c>
      <c r="CV246" s="164" t="str">
        <f t="shared" si="450"/>
        <v xml:space="preserve">មិនចាត់ថ្នាក់ </v>
      </c>
      <c r="CW246" s="164" t="str">
        <f t="shared" si="451"/>
        <v xml:space="preserve"> មិនចាត់ថ្នាក់</v>
      </c>
      <c r="CX246" s="53" t="str">
        <f t="shared" si="474"/>
        <v xml:space="preserve"> </v>
      </c>
      <c r="CY246" s="51">
        <f>វត្តមាន!DF246</f>
        <v>0</v>
      </c>
      <c r="CZ246" s="51">
        <f>វត្តមាន!DG246</f>
        <v>0</v>
      </c>
      <c r="DA246" s="51">
        <f>វត្តមាន!DH246</f>
        <v>0</v>
      </c>
      <c r="DB246" s="51">
        <f>វត្តមាន!DI246</f>
        <v>0</v>
      </c>
      <c r="DC246" s="8"/>
      <c r="DD246" s="9" t="str">
        <f t="shared" si="413"/>
        <v xml:space="preserve"> </v>
      </c>
      <c r="DE246" s="8"/>
      <c r="DF246" s="9" t="str">
        <f t="shared" si="414"/>
        <v xml:space="preserve"> </v>
      </c>
      <c r="DG246" s="8"/>
      <c r="DH246" s="9" t="str">
        <f t="shared" si="415"/>
        <v xml:space="preserve"> </v>
      </c>
      <c r="DI246" s="8"/>
      <c r="DJ246" s="9" t="str">
        <f t="shared" si="416"/>
        <v xml:space="preserve"> </v>
      </c>
      <c r="DK246" s="8"/>
      <c r="DL246" s="9" t="str">
        <f t="shared" si="417"/>
        <v xml:space="preserve"> </v>
      </c>
      <c r="DM246" s="8"/>
      <c r="DN246" s="9" t="str">
        <f t="shared" si="418"/>
        <v xml:space="preserve"> </v>
      </c>
      <c r="DO246" s="8"/>
      <c r="DP246" s="9" t="str">
        <f t="shared" si="419"/>
        <v xml:space="preserve"> </v>
      </c>
      <c r="DQ246" s="8"/>
      <c r="DR246" s="9" t="str">
        <f t="shared" si="420"/>
        <v xml:space="preserve"> </v>
      </c>
      <c r="DS246" s="8"/>
      <c r="DT246" s="9" t="str">
        <f t="shared" si="421"/>
        <v xml:space="preserve"> </v>
      </c>
      <c r="DU246" s="8"/>
      <c r="DV246" s="9" t="str">
        <f t="shared" si="422"/>
        <v xml:space="preserve"> </v>
      </c>
      <c r="DW246" s="8"/>
      <c r="DX246" s="9" t="str">
        <f t="shared" si="423"/>
        <v xml:space="preserve"> </v>
      </c>
      <c r="DY246" s="2"/>
      <c r="DZ246" s="9" t="str">
        <f t="shared" si="452"/>
        <v>F</v>
      </c>
      <c r="EA246" s="53">
        <f t="shared" si="483"/>
        <v>0</v>
      </c>
      <c r="EB246" s="147">
        <f t="shared" si="454"/>
        <v>0</v>
      </c>
      <c r="EC246" s="164" t="str">
        <f t="shared" si="455"/>
        <v xml:space="preserve">មិនចាត់ថ្នាក់ </v>
      </c>
      <c r="ED246" s="164" t="str">
        <f t="shared" si="456"/>
        <v xml:space="preserve"> មិនចាត់ថ្នាក់</v>
      </c>
      <c r="EE246" s="53" t="str">
        <f t="shared" si="475"/>
        <v xml:space="preserve"> </v>
      </c>
      <c r="EF246" s="58">
        <f>វត្តមាន!EP246</f>
        <v>2</v>
      </c>
      <c r="EG246" s="58">
        <f>វត្តមាន!EQ246</f>
        <v>2</v>
      </c>
      <c r="EH246" s="58">
        <f>វត្តមាន!ER246</f>
        <v>2</v>
      </c>
      <c r="EI246" s="58">
        <f>វត្តមាន!ES246</f>
        <v>6</v>
      </c>
      <c r="EJ246" s="67"/>
      <c r="EK246" s="8"/>
      <c r="EL246" s="9" t="str">
        <f t="shared" si="424"/>
        <v xml:space="preserve"> </v>
      </c>
      <c r="EM246" s="9"/>
      <c r="EN246" s="8"/>
      <c r="EO246" s="9" t="str">
        <f t="shared" si="425"/>
        <v xml:space="preserve"> </v>
      </c>
      <c r="EP246" s="9"/>
      <c r="EQ246" s="8"/>
      <c r="ER246" s="9" t="str">
        <f t="shared" si="426"/>
        <v xml:space="preserve"> </v>
      </c>
      <c r="ES246" s="9"/>
      <c r="ET246" s="8"/>
      <c r="EU246" s="9" t="str">
        <f t="shared" si="427"/>
        <v xml:space="preserve"> </v>
      </c>
      <c r="EV246" s="9"/>
      <c r="EW246" s="8"/>
      <c r="EX246" s="9" t="str">
        <f t="shared" si="428"/>
        <v xml:space="preserve"> </v>
      </c>
      <c r="EY246" s="9"/>
      <c r="EZ246" s="8"/>
      <c r="FA246" s="9" t="str">
        <f t="shared" si="429"/>
        <v xml:space="preserve"> </v>
      </c>
      <c r="FB246" s="9"/>
      <c r="FC246" s="8"/>
      <c r="FD246" s="9" t="str">
        <f t="shared" si="430"/>
        <v xml:space="preserve"> </v>
      </c>
      <c r="FE246" s="9"/>
      <c r="FF246" s="8"/>
      <c r="FG246" s="9" t="str">
        <f t="shared" si="431"/>
        <v xml:space="preserve"> </v>
      </c>
      <c r="FH246" s="9"/>
      <c r="FI246" s="8"/>
      <c r="FJ246" s="9" t="str">
        <f t="shared" si="432"/>
        <v xml:space="preserve"> </v>
      </c>
      <c r="FK246" s="9"/>
      <c r="FL246" s="8"/>
      <c r="FM246" s="9" t="str">
        <f t="shared" si="433"/>
        <v xml:space="preserve"> </v>
      </c>
      <c r="FN246" s="9"/>
      <c r="FO246" s="8"/>
      <c r="FP246" s="9" t="str">
        <f t="shared" si="434"/>
        <v xml:space="preserve"> </v>
      </c>
      <c r="FQ246" s="9"/>
      <c r="FR246" s="2"/>
      <c r="FS246" s="9" t="str">
        <f t="shared" si="435"/>
        <v xml:space="preserve"> </v>
      </c>
      <c r="FT246" s="8">
        <f t="shared" si="436"/>
        <v>47</v>
      </c>
      <c r="FU246" s="53">
        <f t="shared" si="484"/>
        <v>0</v>
      </c>
      <c r="FV246" s="147">
        <f t="shared" si="458"/>
        <v>0</v>
      </c>
      <c r="FW246" s="164" t="str">
        <f t="shared" si="459"/>
        <v xml:space="preserve">មិនចាត់ថ្នាក់ </v>
      </c>
      <c r="FX246" s="164" t="str">
        <f t="shared" si="460"/>
        <v xml:space="preserve"> មិនចាត់ថ្នាក់</v>
      </c>
      <c r="FY246" s="53" t="str">
        <f t="shared" si="476"/>
        <v xml:space="preserve"> </v>
      </c>
      <c r="FZ246" s="58">
        <f>វត្តមាន!FZ246</f>
        <v>2</v>
      </c>
      <c r="GA246" s="58">
        <f>វត្តមាន!GA246</f>
        <v>2</v>
      </c>
      <c r="GB246" s="58">
        <f>វត្តមាន!GB246</f>
        <v>2</v>
      </c>
      <c r="GC246" s="58">
        <f>វត្តមាន!GC246</f>
        <v>6</v>
      </c>
      <c r="GD246" s="69">
        <f t="shared" si="485"/>
        <v>0</v>
      </c>
      <c r="GE246" s="69">
        <f t="shared" si="477"/>
        <v>0</v>
      </c>
      <c r="GF246" s="69">
        <f t="shared" si="478"/>
        <v>0</v>
      </c>
      <c r="GG246" s="164" t="str">
        <f t="shared" si="462"/>
        <v xml:space="preserve">មិនចាត់ថ្នាក់ </v>
      </c>
      <c r="GH246" s="164" t="str">
        <f t="shared" si="463"/>
        <v xml:space="preserve"> មិនចាត់ថ្នាក់</v>
      </c>
      <c r="GI246" s="53" t="str">
        <f t="shared" si="479"/>
        <v xml:space="preserve"> </v>
      </c>
      <c r="GJ246" s="2">
        <f t="shared" si="486"/>
        <v>4</v>
      </c>
      <c r="GK246" s="2">
        <f t="shared" si="487"/>
        <v>4</v>
      </c>
      <c r="GL246" s="2">
        <f t="shared" si="488"/>
        <v>4</v>
      </c>
      <c r="GM246" s="2">
        <f t="shared" si="489"/>
        <v>12</v>
      </c>
    </row>
    <row r="247" spans="1:195" hidden="1">
      <c r="A247" s="2"/>
      <c r="B247" s="2"/>
      <c r="C247" s="2">
        <f>ប្រវត្តិរូបសិស្ស!C247</f>
        <v>0</v>
      </c>
      <c r="D247" s="2">
        <f>ប្រវត្តិរូបសិស្ស!D247</f>
        <v>0</v>
      </c>
      <c r="E247" s="7">
        <f>ប្រវត្តិរូបសិស្ស!E247</f>
        <v>0</v>
      </c>
      <c r="F247" s="7">
        <f>ប្រវត្តិរូបសិស្ស!G247</f>
        <v>0</v>
      </c>
      <c r="G247" s="8"/>
      <c r="H247" s="9" t="str">
        <f t="shared" si="378"/>
        <v xml:space="preserve"> </v>
      </c>
      <c r="I247" s="8"/>
      <c r="J247" s="9" t="str">
        <f t="shared" si="379"/>
        <v xml:space="preserve"> </v>
      </c>
      <c r="K247" s="8"/>
      <c r="L247" s="9" t="str">
        <f t="shared" si="380"/>
        <v xml:space="preserve"> </v>
      </c>
      <c r="M247" s="8"/>
      <c r="N247" s="9" t="str">
        <f t="shared" si="381"/>
        <v xml:space="preserve"> </v>
      </c>
      <c r="O247" s="8"/>
      <c r="P247" s="9" t="str">
        <f t="shared" si="382"/>
        <v xml:space="preserve"> </v>
      </c>
      <c r="Q247" s="8"/>
      <c r="R247" s="9" t="str">
        <f t="shared" si="383"/>
        <v xml:space="preserve"> </v>
      </c>
      <c r="S247" s="8"/>
      <c r="T247" s="9" t="str">
        <f t="shared" si="384"/>
        <v xml:space="preserve"> </v>
      </c>
      <c r="U247" s="8"/>
      <c r="V247" s="9" t="str">
        <f t="shared" si="385"/>
        <v xml:space="preserve"> </v>
      </c>
      <c r="W247" s="8"/>
      <c r="X247" s="9" t="str">
        <f t="shared" si="386"/>
        <v xml:space="preserve"> </v>
      </c>
      <c r="Y247" s="9"/>
      <c r="Z247" s="8"/>
      <c r="AA247" s="9" t="str">
        <f t="shared" si="387"/>
        <v xml:space="preserve"> </v>
      </c>
      <c r="AB247" s="8"/>
      <c r="AC247" s="9" t="str">
        <f t="shared" si="388"/>
        <v xml:space="preserve"> </v>
      </c>
      <c r="AD247" s="2"/>
      <c r="AE247" s="9" t="str">
        <f t="shared" si="468"/>
        <v>F</v>
      </c>
      <c r="AF247" s="53">
        <f t="shared" si="480"/>
        <v>0</v>
      </c>
      <c r="AG247" s="147">
        <f t="shared" si="469"/>
        <v>0</v>
      </c>
      <c r="AH247" s="164" t="str">
        <f t="shared" si="470"/>
        <v xml:space="preserve">មិនចាត់ថ្នាក់ </v>
      </c>
      <c r="AI247" s="164" t="str">
        <f t="shared" si="471"/>
        <v xml:space="preserve"> មិនចាត់ថ្នាក់</v>
      </c>
      <c r="AJ247" s="53" t="str">
        <f t="shared" si="472"/>
        <v xml:space="preserve"> </v>
      </c>
      <c r="AK247" s="53">
        <f>វត្តមាន!BV247</f>
        <v>0</v>
      </c>
      <c r="AL247" s="53">
        <f>វត្តមាន!BW247</f>
        <v>0</v>
      </c>
      <c r="AM247" s="53">
        <f>វត្តមាន!BX247</f>
        <v>0</v>
      </c>
      <c r="AN247" s="53">
        <f>វត្តមាន!BY247</f>
        <v>0</v>
      </c>
      <c r="AO247" s="8"/>
      <c r="AP247" s="9" t="str">
        <f t="shared" si="391"/>
        <v xml:space="preserve"> </v>
      </c>
      <c r="AQ247" s="8"/>
      <c r="AR247" s="9" t="str">
        <f t="shared" si="392"/>
        <v xml:space="preserve"> </v>
      </c>
      <c r="AS247" s="8"/>
      <c r="AT247" s="9" t="str">
        <f t="shared" si="393"/>
        <v xml:space="preserve"> </v>
      </c>
      <c r="AU247" s="8"/>
      <c r="AV247" s="9" t="str">
        <f t="shared" si="394"/>
        <v xml:space="preserve"> </v>
      </c>
      <c r="AW247" s="8"/>
      <c r="AX247" s="9" t="str">
        <f t="shared" si="395"/>
        <v xml:space="preserve"> </v>
      </c>
      <c r="AY247" s="8"/>
      <c r="AZ247" s="9" t="str">
        <f t="shared" si="396"/>
        <v xml:space="preserve"> </v>
      </c>
      <c r="BA247" s="8"/>
      <c r="BB247" s="9" t="str">
        <f t="shared" si="397"/>
        <v xml:space="preserve"> </v>
      </c>
      <c r="BC247" s="8"/>
      <c r="BD247" s="9" t="str">
        <f t="shared" si="398"/>
        <v xml:space="preserve"> </v>
      </c>
      <c r="BE247" s="8"/>
      <c r="BF247" s="9" t="str">
        <f t="shared" si="399"/>
        <v xml:space="preserve"> </v>
      </c>
      <c r="BG247" s="8"/>
      <c r="BH247" s="9" t="str">
        <f t="shared" si="400"/>
        <v xml:space="preserve"> </v>
      </c>
      <c r="BI247" s="8"/>
      <c r="BJ247" s="9" t="str">
        <f t="shared" si="401"/>
        <v xml:space="preserve"> </v>
      </c>
      <c r="BK247" s="2"/>
      <c r="BL247" s="9" t="str">
        <f t="shared" si="442"/>
        <v>F</v>
      </c>
      <c r="BM247" s="53">
        <f t="shared" si="481"/>
        <v>0</v>
      </c>
      <c r="BN247" s="147">
        <f t="shared" si="444"/>
        <v>0</v>
      </c>
      <c r="BO247" s="164" t="str">
        <f t="shared" si="445"/>
        <v xml:space="preserve">មិនចាត់ថ្នាក់ </v>
      </c>
      <c r="BP247" s="164" t="str">
        <f t="shared" si="446"/>
        <v xml:space="preserve"> មិនចាត់ថ្នាក់</v>
      </c>
      <c r="BQ247" s="53" t="str">
        <f t="shared" si="473"/>
        <v xml:space="preserve"> </v>
      </c>
      <c r="BR247" s="51">
        <f>វត្តមាន!BV247</f>
        <v>0</v>
      </c>
      <c r="BS247" s="51">
        <f>វត្តមាន!BW247</f>
        <v>0</v>
      </c>
      <c r="BT247" s="51">
        <f>វត្តមាន!BX247</f>
        <v>0</v>
      </c>
      <c r="BU247" s="51">
        <f>វត្តមាន!BY247</f>
        <v>0</v>
      </c>
      <c r="BV247" s="8"/>
      <c r="BW247" s="9" t="str">
        <f t="shared" si="402"/>
        <v xml:space="preserve"> </v>
      </c>
      <c r="BX247" s="8"/>
      <c r="BY247" s="9" t="str">
        <f t="shared" si="403"/>
        <v xml:space="preserve"> </v>
      </c>
      <c r="BZ247" s="8"/>
      <c r="CA247" s="9" t="str">
        <f t="shared" si="404"/>
        <v xml:space="preserve"> </v>
      </c>
      <c r="CB247" s="8"/>
      <c r="CC247" s="9" t="str">
        <f t="shared" si="405"/>
        <v xml:space="preserve"> </v>
      </c>
      <c r="CD247" s="8"/>
      <c r="CE247" s="9" t="str">
        <f t="shared" si="406"/>
        <v xml:space="preserve"> </v>
      </c>
      <c r="CF247" s="8"/>
      <c r="CG247" s="9" t="str">
        <f t="shared" si="407"/>
        <v xml:space="preserve"> </v>
      </c>
      <c r="CH247" s="8"/>
      <c r="CI247" s="9" t="str">
        <f t="shared" si="408"/>
        <v xml:space="preserve"> </v>
      </c>
      <c r="CJ247" s="8"/>
      <c r="CK247" s="9" t="str">
        <f t="shared" si="409"/>
        <v xml:space="preserve"> </v>
      </c>
      <c r="CL247" s="8"/>
      <c r="CM247" s="9" t="str">
        <f t="shared" si="410"/>
        <v xml:space="preserve"> </v>
      </c>
      <c r="CN247" s="8"/>
      <c r="CO247" s="9" t="str">
        <f t="shared" si="411"/>
        <v xml:space="preserve"> </v>
      </c>
      <c r="CP247" s="8"/>
      <c r="CQ247" s="9" t="str">
        <f t="shared" si="412"/>
        <v xml:space="preserve"> </v>
      </c>
      <c r="CR247" s="2"/>
      <c r="CS247" s="9" t="str">
        <f t="shared" si="447"/>
        <v>F</v>
      </c>
      <c r="CT247" s="53">
        <f t="shared" si="482"/>
        <v>0</v>
      </c>
      <c r="CU247" s="147">
        <f t="shared" si="449"/>
        <v>0</v>
      </c>
      <c r="CV247" s="164" t="str">
        <f t="shared" si="450"/>
        <v xml:space="preserve">មិនចាត់ថ្នាក់ </v>
      </c>
      <c r="CW247" s="164" t="str">
        <f t="shared" si="451"/>
        <v xml:space="preserve"> មិនចាត់ថ្នាក់</v>
      </c>
      <c r="CX247" s="53" t="str">
        <f t="shared" si="474"/>
        <v xml:space="preserve"> </v>
      </c>
      <c r="CY247" s="51">
        <f>វត្តមាន!DF247</f>
        <v>0</v>
      </c>
      <c r="CZ247" s="51">
        <f>វត្តមាន!DG247</f>
        <v>0</v>
      </c>
      <c r="DA247" s="51">
        <f>វត្តមាន!DH247</f>
        <v>0</v>
      </c>
      <c r="DB247" s="51">
        <f>វត្តមាន!DI247</f>
        <v>0</v>
      </c>
      <c r="DC247" s="8"/>
      <c r="DD247" s="9" t="str">
        <f t="shared" si="413"/>
        <v xml:space="preserve"> </v>
      </c>
      <c r="DE247" s="8"/>
      <c r="DF247" s="9" t="str">
        <f t="shared" si="414"/>
        <v xml:space="preserve"> </v>
      </c>
      <c r="DG247" s="8"/>
      <c r="DH247" s="9" t="str">
        <f t="shared" si="415"/>
        <v xml:space="preserve"> </v>
      </c>
      <c r="DI247" s="8"/>
      <c r="DJ247" s="9" t="str">
        <f t="shared" si="416"/>
        <v xml:space="preserve"> </v>
      </c>
      <c r="DK247" s="8"/>
      <c r="DL247" s="9" t="str">
        <f t="shared" si="417"/>
        <v xml:space="preserve"> </v>
      </c>
      <c r="DM247" s="8"/>
      <c r="DN247" s="9" t="str">
        <f t="shared" si="418"/>
        <v xml:space="preserve"> </v>
      </c>
      <c r="DO247" s="8"/>
      <c r="DP247" s="9" t="str">
        <f t="shared" si="419"/>
        <v xml:space="preserve"> </v>
      </c>
      <c r="DQ247" s="8"/>
      <c r="DR247" s="9" t="str">
        <f t="shared" si="420"/>
        <v xml:space="preserve"> </v>
      </c>
      <c r="DS247" s="8"/>
      <c r="DT247" s="9" t="str">
        <f t="shared" si="421"/>
        <v xml:space="preserve"> </v>
      </c>
      <c r="DU247" s="8"/>
      <c r="DV247" s="9" t="str">
        <f t="shared" si="422"/>
        <v xml:space="preserve"> </v>
      </c>
      <c r="DW247" s="8"/>
      <c r="DX247" s="9" t="str">
        <f t="shared" si="423"/>
        <v xml:space="preserve"> </v>
      </c>
      <c r="DY247" s="2"/>
      <c r="DZ247" s="9" t="str">
        <f t="shared" si="452"/>
        <v>F</v>
      </c>
      <c r="EA247" s="53">
        <f t="shared" si="483"/>
        <v>0</v>
      </c>
      <c r="EB247" s="147">
        <f t="shared" si="454"/>
        <v>0</v>
      </c>
      <c r="EC247" s="164" t="str">
        <f t="shared" si="455"/>
        <v xml:space="preserve">មិនចាត់ថ្នាក់ </v>
      </c>
      <c r="ED247" s="164" t="str">
        <f t="shared" si="456"/>
        <v xml:space="preserve"> មិនចាត់ថ្នាក់</v>
      </c>
      <c r="EE247" s="53" t="str">
        <f t="shared" si="475"/>
        <v xml:space="preserve"> </v>
      </c>
      <c r="EF247" s="58">
        <f>វត្តមាន!EP247</f>
        <v>2</v>
      </c>
      <c r="EG247" s="58">
        <f>វត្តមាន!EQ247</f>
        <v>2</v>
      </c>
      <c r="EH247" s="58">
        <f>វត្តមាន!ER247</f>
        <v>2</v>
      </c>
      <c r="EI247" s="58">
        <f>វត្តមាន!ES247</f>
        <v>6</v>
      </c>
      <c r="EJ247" s="67"/>
      <c r="EK247" s="8"/>
      <c r="EL247" s="9" t="str">
        <f t="shared" si="424"/>
        <v xml:space="preserve"> </v>
      </c>
      <c r="EM247" s="9"/>
      <c r="EN247" s="8"/>
      <c r="EO247" s="9" t="str">
        <f t="shared" si="425"/>
        <v xml:space="preserve"> </v>
      </c>
      <c r="EP247" s="9"/>
      <c r="EQ247" s="8"/>
      <c r="ER247" s="9" t="str">
        <f t="shared" si="426"/>
        <v xml:space="preserve"> </v>
      </c>
      <c r="ES247" s="9"/>
      <c r="ET247" s="8"/>
      <c r="EU247" s="9" t="str">
        <f t="shared" si="427"/>
        <v xml:space="preserve"> </v>
      </c>
      <c r="EV247" s="9"/>
      <c r="EW247" s="8"/>
      <c r="EX247" s="9" t="str">
        <f t="shared" si="428"/>
        <v xml:space="preserve"> </v>
      </c>
      <c r="EY247" s="9"/>
      <c r="EZ247" s="8"/>
      <c r="FA247" s="9" t="str">
        <f t="shared" si="429"/>
        <v xml:space="preserve"> </v>
      </c>
      <c r="FB247" s="9"/>
      <c r="FC247" s="8"/>
      <c r="FD247" s="9" t="str">
        <f t="shared" si="430"/>
        <v xml:space="preserve"> </v>
      </c>
      <c r="FE247" s="9"/>
      <c r="FF247" s="8"/>
      <c r="FG247" s="9" t="str">
        <f t="shared" si="431"/>
        <v xml:space="preserve"> </v>
      </c>
      <c r="FH247" s="9"/>
      <c r="FI247" s="8"/>
      <c r="FJ247" s="9" t="str">
        <f t="shared" si="432"/>
        <v xml:space="preserve"> </v>
      </c>
      <c r="FK247" s="9"/>
      <c r="FL247" s="8"/>
      <c r="FM247" s="9" t="str">
        <f t="shared" si="433"/>
        <v xml:space="preserve"> </v>
      </c>
      <c r="FN247" s="9"/>
      <c r="FO247" s="8"/>
      <c r="FP247" s="9" t="str">
        <f t="shared" si="434"/>
        <v xml:space="preserve"> </v>
      </c>
      <c r="FQ247" s="9"/>
      <c r="FR247" s="2"/>
      <c r="FS247" s="9" t="str">
        <f t="shared" si="435"/>
        <v xml:space="preserve"> </v>
      </c>
      <c r="FT247" s="8">
        <f t="shared" si="436"/>
        <v>47</v>
      </c>
      <c r="FU247" s="53">
        <f t="shared" si="484"/>
        <v>0</v>
      </c>
      <c r="FV247" s="147">
        <f t="shared" si="458"/>
        <v>0</v>
      </c>
      <c r="FW247" s="164" t="str">
        <f t="shared" si="459"/>
        <v xml:space="preserve">មិនចាត់ថ្នាក់ </v>
      </c>
      <c r="FX247" s="164" t="str">
        <f t="shared" si="460"/>
        <v xml:space="preserve"> មិនចាត់ថ្នាក់</v>
      </c>
      <c r="FY247" s="53" t="str">
        <f t="shared" si="476"/>
        <v xml:space="preserve"> </v>
      </c>
      <c r="FZ247" s="58">
        <f>វត្តមាន!FZ247</f>
        <v>2</v>
      </c>
      <c r="GA247" s="58">
        <f>វត្តមាន!GA247</f>
        <v>2</v>
      </c>
      <c r="GB247" s="58">
        <f>វត្តមាន!GB247</f>
        <v>2</v>
      </c>
      <c r="GC247" s="58">
        <f>វត្តមាន!GC247</f>
        <v>6</v>
      </c>
      <c r="GD247" s="69">
        <f t="shared" si="485"/>
        <v>0</v>
      </c>
      <c r="GE247" s="69">
        <f t="shared" si="477"/>
        <v>0</v>
      </c>
      <c r="GF247" s="69">
        <f t="shared" si="478"/>
        <v>0</v>
      </c>
      <c r="GG247" s="164" t="str">
        <f t="shared" si="462"/>
        <v xml:space="preserve">មិនចាត់ថ្នាក់ </v>
      </c>
      <c r="GH247" s="164" t="str">
        <f t="shared" si="463"/>
        <v xml:space="preserve"> មិនចាត់ថ្នាក់</v>
      </c>
      <c r="GI247" s="53" t="str">
        <f t="shared" si="479"/>
        <v xml:space="preserve"> </v>
      </c>
      <c r="GJ247" s="2">
        <f t="shared" si="486"/>
        <v>4</v>
      </c>
      <c r="GK247" s="2">
        <f t="shared" si="487"/>
        <v>4</v>
      </c>
      <c r="GL247" s="2">
        <f t="shared" si="488"/>
        <v>4</v>
      </c>
      <c r="GM247" s="2">
        <f t="shared" si="489"/>
        <v>12</v>
      </c>
    </row>
    <row r="248" spans="1:195" hidden="1">
      <c r="A248" s="2"/>
      <c r="B248" s="2"/>
      <c r="C248" s="2">
        <f>ប្រវត្តិរូបសិស្ស!C248</f>
        <v>0</v>
      </c>
      <c r="D248" s="2">
        <f>ប្រវត្តិរូបសិស្ស!D248</f>
        <v>0</v>
      </c>
      <c r="E248" s="7">
        <f>ប្រវត្តិរូបសិស្ស!E248</f>
        <v>0</v>
      </c>
      <c r="F248" s="7">
        <f>ប្រវត្តិរូបសិស្ស!G248</f>
        <v>0</v>
      </c>
      <c r="G248" s="8"/>
      <c r="H248" s="9" t="str">
        <f t="shared" si="378"/>
        <v xml:space="preserve"> </v>
      </c>
      <c r="I248" s="8"/>
      <c r="J248" s="9" t="str">
        <f t="shared" si="379"/>
        <v xml:space="preserve"> </v>
      </c>
      <c r="K248" s="8"/>
      <c r="L248" s="9" t="str">
        <f t="shared" si="380"/>
        <v xml:space="preserve"> </v>
      </c>
      <c r="M248" s="8"/>
      <c r="N248" s="9" t="str">
        <f t="shared" si="381"/>
        <v xml:space="preserve"> </v>
      </c>
      <c r="O248" s="8"/>
      <c r="P248" s="9" t="str">
        <f t="shared" si="382"/>
        <v xml:space="preserve"> </v>
      </c>
      <c r="Q248" s="8"/>
      <c r="R248" s="9" t="str">
        <f t="shared" si="383"/>
        <v xml:space="preserve"> </v>
      </c>
      <c r="S248" s="8"/>
      <c r="T248" s="9" t="str">
        <f t="shared" si="384"/>
        <v xml:space="preserve"> </v>
      </c>
      <c r="U248" s="8"/>
      <c r="V248" s="9" t="str">
        <f t="shared" si="385"/>
        <v xml:space="preserve"> </v>
      </c>
      <c r="W248" s="8"/>
      <c r="X248" s="9" t="str">
        <f t="shared" si="386"/>
        <v xml:space="preserve"> </v>
      </c>
      <c r="Y248" s="9"/>
      <c r="Z248" s="8"/>
      <c r="AA248" s="9" t="str">
        <f t="shared" si="387"/>
        <v xml:space="preserve"> </v>
      </c>
      <c r="AB248" s="8"/>
      <c r="AC248" s="9" t="str">
        <f t="shared" si="388"/>
        <v xml:space="preserve"> </v>
      </c>
      <c r="AD248" s="2"/>
      <c r="AE248" s="9" t="str">
        <f t="shared" si="468"/>
        <v>F</v>
      </c>
      <c r="AF248" s="53">
        <f t="shared" si="480"/>
        <v>0</v>
      </c>
      <c r="AG248" s="147">
        <f t="shared" si="469"/>
        <v>0</v>
      </c>
      <c r="AH248" s="164" t="str">
        <f t="shared" si="470"/>
        <v xml:space="preserve">មិនចាត់ថ្នាក់ </v>
      </c>
      <c r="AI248" s="164" t="str">
        <f t="shared" si="471"/>
        <v xml:space="preserve"> មិនចាត់ថ្នាក់</v>
      </c>
      <c r="AJ248" s="53" t="str">
        <f t="shared" si="472"/>
        <v xml:space="preserve"> </v>
      </c>
      <c r="AK248" s="53">
        <f>វត្តមាន!BV248</f>
        <v>0</v>
      </c>
      <c r="AL248" s="53">
        <f>វត្តមាន!BW248</f>
        <v>0</v>
      </c>
      <c r="AM248" s="53">
        <f>វត្តមាន!BX248</f>
        <v>0</v>
      </c>
      <c r="AN248" s="53">
        <f>វត្តមាន!BY248</f>
        <v>0</v>
      </c>
      <c r="AO248" s="8"/>
      <c r="AP248" s="9" t="str">
        <f t="shared" si="391"/>
        <v xml:space="preserve"> </v>
      </c>
      <c r="AQ248" s="8"/>
      <c r="AR248" s="9" t="str">
        <f t="shared" si="392"/>
        <v xml:space="preserve"> </v>
      </c>
      <c r="AS248" s="8"/>
      <c r="AT248" s="9" t="str">
        <f t="shared" si="393"/>
        <v xml:space="preserve"> </v>
      </c>
      <c r="AU248" s="8"/>
      <c r="AV248" s="9" t="str">
        <f t="shared" si="394"/>
        <v xml:space="preserve"> </v>
      </c>
      <c r="AW248" s="8"/>
      <c r="AX248" s="9" t="str">
        <f t="shared" si="395"/>
        <v xml:space="preserve"> </v>
      </c>
      <c r="AY248" s="8"/>
      <c r="AZ248" s="9" t="str">
        <f t="shared" si="396"/>
        <v xml:space="preserve"> </v>
      </c>
      <c r="BA248" s="8"/>
      <c r="BB248" s="9" t="str">
        <f t="shared" si="397"/>
        <v xml:space="preserve"> </v>
      </c>
      <c r="BC248" s="8"/>
      <c r="BD248" s="9" t="str">
        <f t="shared" si="398"/>
        <v xml:space="preserve"> </v>
      </c>
      <c r="BE248" s="8"/>
      <c r="BF248" s="9" t="str">
        <f t="shared" si="399"/>
        <v xml:space="preserve"> </v>
      </c>
      <c r="BG248" s="8"/>
      <c r="BH248" s="9" t="str">
        <f t="shared" si="400"/>
        <v xml:space="preserve"> </v>
      </c>
      <c r="BI248" s="8"/>
      <c r="BJ248" s="9" t="str">
        <f t="shared" si="401"/>
        <v xml:space="preserve"> </v>
      </c>
      <c r="BK248" s="2"/>
      <c r="BL248" s="9" t="str">
        <f t="shared" si="442"/>
        <v>F</v>
      </c>
      <c r="BM248" s="53">
        <f t="shared" si="481"/>
        <v>0</v>
      </c>
      <c r="BN248" s="147">
        <f t="shared" si="444"/>
        <v>0</v>
      </c>
      <c r="BO248" s="164" t="str">
        <f t="shared" si="445"/>
        <v xml:space="preserve">មិនចាត់ថ្នាក់ </v>
      </c>
      <c r="BP248" s="164" t="str">
        <f t="shared" si="446"/>
        <v xml:space="preserve"> មិនចាត់ថ្នាក់</v>
      </c>
      <c r="BQ248" s="53" t="str">
        <f t="shared" si="473"/>
        <v xml:space="preserve"> </v>
      </c>
      <c r="BR248" s="51">
        <f>វត្តមាន!BV248</f>
        <v>0</v>
      </c>
      <c r="BS248" s="51">
        <f>វត្តមាន!BW248</f>
        <v>0</v>
      </c>
      <c r="BT248" s="51">
        <f>វត្តមាន!BX248</f>
        <v>0</v>
      </c>
      <c r="BU248" s="51">
        <f>វត្តមាន!BY248</f>
        <v>0</v>
      </c>
      <c r="BV248" s="8"/>
      <c r="BW248" s="9" t="str">
        <f t="shared" si="402"/>
        <v xml:space="preserve"> </v>
      </c>
      <c r="BX248" s="8"/>
      <c r="BY248" s="9" t="str">
        <f t="shared" si="403"/>
        <v xml:space="preserve"> </v>
      </c>
      <c r="BZ248" s="8"/>
      <c r="CA248" s="9" t="str">
        <f t="shared" si="404"/>
        <v xml:space="preserve"> </v>
      </c>
      <c r="CB248" s="8"/>
      <c r="CC248" s="9" t="str">
        <f t="shared" si="405"/>
        <v xml:space="preserve"> </v>
      </c>
      <c r="CD248" s="8"/>
      <c r="CE248" s="9" t="str">
        <f t="shared" si="406"/>
        <v xml:space="preserve"> </v>
      </c>
      <c r="CF248" s="8"/>
      <c r="CG248" s="9" t="str">
        <f t="shared" si="407"/>
        <v xml:space="preserve"> </v>
      </c>
      <c r="CH248" s="8"/>
      <c r="CI248" s="9" t="str">
        <f t="shared" si="408"/>
        <v xml:space="preserve"> </v>
      </c>
      <c r="CJ248" s="8"/>
      <c r="CK248" s="9" t="str">
        <f t="shared" si="409"/>
        <v xml:space="preserve"> </v>
      </c>
      <c r="CL248" s="8"/>
      <c r="CM248" s="9" t="str">
        <f t="shared" si="410"/>
        <v xml:space="preserve"> </v>
      </c>
      <c r="CN248" s="8"/>
      <c r="CO248" s="9" t="str">
        <f t="shared" si="411"/>
        <v xml:space="preserve"> </v>
      </c>
      <c r="CP248" s="8"/>
      <c r="CQ248" s="9" t="str">
        <f t="shared" si="412"/>
        <v xml:space="preserve"> </v>
      </c>
      <c r="CR248" s="2"/>
      <c r="CS248" s="9" t="str">
        <f t="shared" si="447"/>
        <v>F</v>
      </c>
      <c r="CT248" s="53">
        <f t="shared" si="482"/>
        <v>0</v>
      </c>
      <c r="CU248" s="147">
        <f t="shared" si="449"/>
        <v>0</v>
      </c>
      <c r="CV248" s="164" t="str">
        <f t="shared" si="450"/>
        <v xml:space="preserve">មិនចាត់ថ្នាក់ </v>
      </c>
      <c r="CW248" s="164" t="str">
        <f t="shared" si="451"/>
        <v xml:space="preserve"> មិនចាត់ថ្នាក់</v>
      </c>
      <c r="CX248" s="53" t="str">
        <f t="shared" si="474"/>
        <v xml:space="preserve"> </v>
      </c>
      <c r="CY248" s="51">
        <f>វត្តមាន!DF248</f>
        <v>0</v>
      </c>
      <c r="CZ248" s="51">
        <f>វត្តមាន!DG248</f>
        <v>0</v>
      </c>
      <c r="DA248" s="51">
        <f>វត្តមាន!DH248</f>
        <v>0</v>
      </c>
      <c r="DB248" s="51">
        <f>វត្តមាន!DI248</f>
        <v>0</v>
      </c>
      <c r="DC248" s="8"/>
      <c r="DD248" s="9" t="str">
        <f t="shared" si="413"/>
        <v xml:space="preserve"> </v>
      </c>
      <c r="DE248" s="8"/>
      <c r="DF248" s="9" t="str">
        <f t="shared" si="414"/>
        <v xml:space="preserve"> </v>
      </c>
      <c r="DG248" s="8"/>
      <c r="DH248" s="9" t="str">
        <f t="shared" si="415"/>
        <v xml:space="preserve"> </v>
      </c>
      <c r="DI248" s="8"/>
      <c r="DJ248" s="9" t="str">
        <f t="shared" si="416"/>
        <v xml:space="preserve"> </v>
      </c>
      <c r="DK248" s="8"/>
      <c r="DL248" s="9" t="str">
        <f t="shared" si="417"/>
        <v xml:space="preserve"> </v>
      </c>
      <c r="DM248" s="8"/>
      <c r="DN248" s="9" t="str">
        <f t="shared" si="418"/>
        <v xml:space="preserve"> </v>
      </c>
      <c r="DO248" s="8"/>
      <c r="DP248" s="9" t="str">
        <f t="shared" si="419"/>
        <v xml:space="preserve"> </v>
      </c>
      <c r="DQ248" s="8"/>
      <c r="DR248" s="9" t="str">
        <f t="shared" si="420"/>
        <v xml:space="preserve"> </v>
      </c>
      <c r="DS248" s="8"/>
      <c r="DT248" s="9" t="str">
        <f t="shared" si="421"/>
        <v xml:space="preserve"> </v>
      </c>
      <c r="DU248" s="8"/>
      <c r="DV248" s="9" t="str">
        <f t="shared" si="422"/>
        <v xml:space="preserve"> </v>
      </c>
      <c r="DW248" s="8"/>
      <c r="DX248" s="9" t="str">
        <f t="shared" si="423"/>
        <v xml:space="preserve"> </v>
      </c>
      <c r="DY248" s="2"/>
      <c r="DZ248" s="9" t="str">
        <f t="shared" si="452"/>
        <v>F</v>
      </c>
      <c r="EA248" s="53">
        <f t="shared" si="483"/>
        <v>0</v>
      </c>
      <c r="EB248" s="147">
        <f t="shared" si="454"/>
        <v>0</v>
      </c>
      <c r="EC248" s="164" t="str">
        <f t="shared" si="455"/>
        <v xml:space="preserve">មិនចាត់ថ្នាក់ </v>
      </c>
      <c r="ED248" s="164" t="str">
        <f t="shared" si="456"/>
        <v xml:space="preserve"> មិនចាត់ថ្នាក់</v>
      </c>
      <c r="EE248" s="53" t="str">
        <f t="shared" si="475"/>
        <v xml:space="preserve"> </v>
      </c>
      <c r="EF248" s="58">
        <f>វត្តមាន!EP248</f>
        <v>2</v>
      </c>
      <c r="EG248" s="58">
        <f>វត្តមាន!EQ248</f>
        <v>2</v>
      </c>
      <c r="EH248" s="58">
        <f>វត្តមាន!ER248</f>
        <v>2</v>
      </c>
      <c r="EI248" s="58">
        <f>វត្តមាន!ES248</f>
        <v>6</v>
      </c>
      <c r="EJ248" s="67"/>
      <c r="EK248" s="8"/>
      <c r="EL248" s="9" t="str">
        <f t="shared" si="424"/>
        <v xml:space="preserve"> </v>
      </c>
      <c r="EM248" s="9"/>
      <c r="EN248" s="8"/>
      <c r="EO248" s="9" t="str">
        <f t="shared" si="425"/>
        <v xml:space="preserve"> </v>
      </c>
      <c r="EP248" s="9"/>
      <c r="EQ248" s="8"/>
      <c r="ER248" s="9" t="str">
        <f t="shared" si="426"/>
        <v xml:space="preserve"> </v>
      </c>
      <c r="ES248" s="9"/>
      <c r="ET248" s="8"/>
      <c r="EU248" s="9" t="str">
        <f t="shared" si="427"/>
        <v xml:space="preserve"> </v>
      </c>
      <c r="EV248" s="9"/>
      <c r="EW248" s="8"/>
      <c r="EX248" s="9" t="str">
        <f t="shared" si="428"/>
        <v xml:space="preserve"> </v>
      </c>
      <c r="EY248" s="9"/>
      <c r="EZ248" s="8"/>
      <c r="FA248" s="9" t="str">
        <f t="shared" si="429"/>
        <v xml:space="preserve"> </v>
      </c>
      <c r="FB248" s="9"/>
      <c r="FC248" s="8"/>
      <c r="FD248" s="9" t="str">
        <f t="shared" si="430"/>
        <v xml:space="preserve"> </v>
      </c>
      <c r="FE248" s="9"/>
      <c r="FF248" s="8"/>
      <c r="FG248" s="9" t="str">
        <f t="shared" si="431"/>
        <v xml:space="preserve"> </v>
      </c>
      <c r="FH248" s="9"/>
      <c r="FI248" s="8"/>
      <c r="FJ248" s="9" t="str">
        <f t="shared" si="432"/>
        <v xml:space="preserve"> </v>
      </c>
      <c r="FK248" s="9"/>
      <c r="FL248" s="8"/>
      <c r="FM248" s="9" t="str">
        <f t="shared" si="433"/>
        <v xml:space="preserve"> </v>
      </c>
      <c r="FN248" s="9"/>
      <c r="FO248" s="8"/>
      <c r="FP248" s="9" t="str">
        <f t="shared" si="434"/>
        <v xml:space="preserve"> </v>
      </c>
      <c r="FQ248" s="9"/>
      <c r="FR248" s="2"/>
      <c r="FS248" s="9" t="str">
        <f t="shared" si="435"/>
        <v xml:space="preserve"> </v>
      </c>
      <c r="FT248" s="8">
        <f t="shared" si="436"/>
        <v>47</v>
      </c>
      <c r="FU248" s="53">
        <f t="shared" si="484"/>
        <v>0</v>
      </c>
      <c r="FV248" s="147">
        <f t="shared" si="458"/>
        <v>0</v>
      </c>
      <c r="FW248" s="164" t="str">
        <f t="shared" si="459"/>
        <v xml:space="preserve">មិនចាត់ថ្នាក់ </v>
      </c>
      <c r="FX248" s="164" t="str">
        <f t="shared" si="460"/>
        <v xml:space="preserve"> មិនចាត់ថ្នាក់</v>
      </c>
      <c r="FY248" s="53" t="str">
        <f t="shared" si="476"/>
        <v xml:space="preserve"> </v>
      </c>
      <c r="FZ248" s="58">
        <f>វត្តមាន!FZ248</f>
        <v>2</v>
      </c>
      <c r="GA248" s="58">
        <f>វត្តមាន!GA248</f>
        <v>2</v>
      </c>
      <c r="GB248" s="58">
        <f>វត្តមាន!GB248</f>
        <v>2</v>
      </c>
      <c r="GC248" s="58">
        <f>វត្តមាន!GC248</f>
        <v>6</v>
      </c>
      <c r="GD248" s="69">
        <f t="shared" si="485"/>
        <v>0</v>
      </c>
      <c r="GE248" s="69">
        <f t="shared" si="477"/>
        <v>0</v>
      </c>
      <c r="GF248" s="69">
        <f t="shared" si="478"/>
        <v>0</v>
      </c>
      <c r="GG248" s="164" t="str">
        <f t="shared" si="462"/>
        <v xml:space="preserve">មិនចាត់ថ្នាក់ </v>
      </c>
      <c r="GH248" s="164" t="str">
        <f t="shared" si="463"/>
        <v xml:space="preserve"> មិនចាត់ថ្នាក់</v>
      </c>
      <c r="GI248" s="53" t="str">
        <f t="shared" si="479"/>
        <v xml:space="preserve"> </v>
      </c>
      <c r="GJ248" s="2">
        <f t="shared" si="486"/>
        <v>4</v>
      </c>
      <c r="GK248" s="2">
        <f t="shared" si="487"/>
        <v>4</v>
      </c>
      <c r="GL248" s="2">
        <f t="shared" si="488"/>
        <v>4</v>
      </c>
      <c r="GM248" s="2">
        <f t="shared" si="489"/>
        <v>12</v>
      </c>
    </row>
    <row r="249" spans="1:195" hidden="1">
      <c r="A249" s="2"/>
      <c r="B249" s="2"/>
      <c r="C249" s="2">
        <f>ប្រវត្តិរូបសិស្ស!C249</f>
        <v>0</v>
      </c>
      <c r="D249" s="2">
        <f>ប្រវត្តិរូបសិស្ស!D249</f>
        <v>0</v>
      </c>
      <c r="E249" s="7">
        <f>ប្រវត្តិរូបសិស្ស!E249</f>
        <v>0</v>
      </c>
      <c r="F249" s="7">
        <f>ប្រវត្តិរូបសិស្ស!G249</f>
        <v>0</v>
      </c>
      <c r="G249" s="8"/>
      <c r="H249" s="9" t="str">
        <f t="shared" si="378"/>
        <v xml:space="preserve"> </v>
      </c>
      <c r="I249" s="8"/>
      <c r="J249" s="9" t="str">
        <f t="shared" si="379"/>
        <v xml:space="preserve"> </v>
      </c>
      <c r="K249" s="8"/>
      <c r="L249" s="9" t="str">
        <f t="shared" si="380"/>
        <v xml:space="preserve"> </v>
      </c>
      <c r="M249" s="8"/>
      <c r="N249" s="9" t="str">
        <f t="shared" si="381"/>
        <v xml:space="preserve"> </v>
      </c>
      <c r="O249" s="8"/>
      <c r="P249" s="9" t="str">
        <f t="shared" si="382"/>
        <v xml:space="preserve"> </v>
      </c>
      <c r="Q249" s="8"/>
      <c r="R249" s="9" t="str">
        <f t="shared" si="383"/>
        <v xml:space="preserve"> </v>
      </c>
      <c r="S249" s="8"/>
      <c r="T249" s="9" t="str">
        <f t="shared" si="384"/>
        <v xml:space="preserve"> </v>
      </c>
      <c r="U249" s="8"/>
      <c r="V249" s="9" t="str">
        <f t="shared" si="385"/>
        <v xml:space="preserve"> </v>
      </c>
      <c r="W249" s="8"/>
      <c r="X249" s="9" t="str">
        <f t="shared" si="386"/>
        <v xml:space="preserve"> </v>
      </c>
      <c r="Y249" s="9"/>
      <c r="Z249" s="8"/>
      <c r="AA249" s="9" t="str">
        <f t="shared" si="387"/>
        <v xml:space="preserve"> </v>
      </c>
      <c r="AB249" s="8"/>
      <c r="AC249" s="9" t="str">
        <f t="shared" si="388"/>
        <v xml:space="preserve"> </v>
      </c>
      <c r="AD249" s="2"/>
      <c r="AE249" s="9" t="str">
        <f t="shared" si="468"/>
        <v>F</v>
      </c>
      <c r="AF249" s="53">
        <f t="shared" si="480"/>
        <v>0</v>
      </c>
      <c r="AG249" s="147">
        <f t="shared" si="469"/>
        <v>0</v>
      </c>
      <c r="AH249" s="164" t="str">
        <f t="shared" si="470"/>
        <v xml:space="preserve">មិនចាត់ថ្នាក់ </v>
      </c>
      <c r="AI249" s="164" t="str">
        <f t="shared" si="471"/>
        <v xml:space="preserve"> មិនចាត់ថ្នាក់</v>
      </c>
      <c r="AJ249" s="53" t="str">
        <f t="shared" si="472"/>
        <v xml:space="preserve"> </v>
      </c>
      <c r="AK249" s="53">
        <f>វត្តមាន!BV249</f>
        <v>0</v>
      </c>
      <c r="AL249" s="53">
        <f>វត្តមាន!BW249</f>
        <v>0</v>
      </c>
      <c r="AM249" s="53">
        <f>វត្តមាន!BX249</f>
        <v>0</v>
      </c>
      <c r="AN249" s="53">
        <f>វត្តមាន!BY249</f>
        <v>0</v>
      </c>
      <c r="AO249" s="8"/>
      <c r="AP249" s="9" t="str">
        <f t="shared" si="391"/>
        <v xml:space="preserve"> </v>
      </c>
      <c r="AQ249" s="8"/>
      <c r="AR249" s="9" t="str">
        <f t="shared" si="392"/>
        <v xml:space="preserve"> </v>
      </c>
      <c r="AS249" s="8"/>
      <c r="AT249" s="9" t="str">
        <f t="shared" si="393"/>
        <v xml:space="preserve"> </v>
      </c>
      <c r="AU249" s="8"/>
      <c r="AV249" s="9" t="str">
        <f t="shared" si="394"/>
        <v xml:space="preserve"> </v>
      </c>
      <c r="AW249" s="8"/>
      <c r="AX249" s="9" t="str">
        <f t="shared" si="395"/>
        <v xml:space="preserve"> </v>
      </c>
      <c r="AY249" s="8"/>
      <c r="AZ249" s="9" t="str">
        <f t="shared" si="396"/>
        <v xml:space="preserve"> </v>
      </c>
      <c r="BA249" s="8"/>
      <c r="BB249" s="9" t="str">
        <f t="shared" si="397"/>
        <v xml:space="preserve"> </v>
      </c>
      <c r="BC249" s="8"/>
      <c r="BD249" s="9" t="str">
        <f t="shared" si="398"/>
        <v xml:space="preserve"> </v>
      </c>
      <c r="BE249" s="8"/>
      <c r="BF249" s="9" t="str">
        <f t="shared" si="399"/>
        <v xml:space="preserve"> </v>
      </c>
      <c r="BG249" s="8"/>
      <c r="BH249" s="9" t="str">
        <f t="shared" si="400"/>
        <v xml:space="preserve"> </v>
      </c>
      <c r="BI249" s="8"/>
      <c r="BJ249" s="9" t="str">
        <f t="shared" si="401"/>
        <v xml:space="preserve"> </v>
      </c>
      <c r="BK249" s="2"/>
      <c r="BL249" s="9" t="str">
        <f t="shared" si="442"/>
        <v>F</v>
      </c>
      <c r="BM249" s="53">
        <f t="shared" si="481"/>
        <v>0</v>
      </c>
      <c r="BN249" s="147">
        <f t="shared" si="444"/>
        <v>0</v>
      </c>
      <c r="BO249" s="164" t="str">
        <f t="shared" si="445"/>
        <v xml:space="preserve">មិនចាត់ថ្នាក់ </v>
      </c>
      <c r="BP249" s="164" t="str">
        <f t="shared" si="446"/>
        <v xml:space="preserve"> មិនចាត់ថ្នាក់</v>
      </c>
      <c r="BQ249" s="53" t="str">
        <f t="shared" si="473"/>
        <v xml:space="preserve"> </v>
      </c>
      <c r="BR249" s="51">
        <f>វត្តមាន!BV249</f>
        <v>0</v>
      </c>
      <c r="BS249" s="51">
        <f>វត្តមាន!BW249</f>
        <v>0</v>
      </c>
      <c r="BT249" s="51">
        <f>វត្តមាន!BX249</f>
        <v>0</v>
      </c>
      <c r="BU249" s="51">
        <f>វត្តមាន!BY249</f>
        <v>0</v>
      </c>
      <c r="BV249" s="8"/>
      <c r="BW249" s="9" t="str">
        <f t="shared" si="402"/>
        <v xml:space="preserve"> </v>
      </c>
      <c r="BX249" s="8"/>
      <c r="BY249" s="9" t="str">
        <f t="shared" si="403"/>
        <v xml:space="preserve"> </v>
      </c>
      <c r="BZ249" s="8"/>
      <c r="CA249" s="9" t="str">
        <f t="shared" si="404"/>
        <v xml:space="preserve"> </v>
      </c>
      <c r="CB249" s="8"/>
      <c r="CC249" s="9" t="str">
        <f t="shared" si="405"/>
        <v xml:space="preserve"> </v>
      </c>
      <c r="CD249" s="8"/>
      <c r="CE249" s="9" t="str">
        <f t="shared" si="406"/>
        <v xml:space="preserve"> </v>
      </c>
      <c r="CF249" s="8"/>
      <c r="CG249" s="9" t="str">
        <f t="shared" si="407"/>
        <v xml:space="preserve"> </v>
      </c>
      <c r="CH249" s="8"/>
      <c r="CI249" s="9" t="str">
        <f t="shared" si="408"/>
        <v xml:space="preserve"> </v>
      </c>
      <c r="CJ249" s="8"/>
      <c r="CK249" s="9" t="str">
        <f t="shared" si="409"/>
        <v xml:space="preserve"> </v>
      </c>
      <c r="CL249" s="8"/>
      <c r="CM249" s="9" t="str">
        <f t="shared" si="410"/>
        <v xml:space="preserve"> </v>
      </c>
      <c r="CN249" s="8"/>
      <c r="CO249" s="9" t="str">
        <f t="shared" si="411"/>
        <v xml:space="preserve"> </v>
      </c>
      <c r="CP249" s="8"/>
      <c r="CQ249" s="9" t="str">
        <f t="shared" si="412"/>
        <v xml:space="preserve"> </v>
      </c>
      <c r="CR249" s="2"/>
      <c r="CS249" s="9" t="str">
        <f t="shared" si="447"/>
        <v>F</v>
      </c>
      <c r="CT249" s="53">
        <f t="shared" si="482"/>
        <v>0</v>
      </c>
      <c r="CU249" s="147">
        <f t="shared" si="449"/>
        <v>0</v>
      </c>
      <c r="CV249" s="164" t="str">
        <f t="shared" si="450"/>
        <v xml:space="preserve">មិនចាត់ថ្នាក់ </v>
      </c>
      <c r="CW249" s="164" t="str">
        <f t="shared" si="451"/>
        <v xml:space="preserve"> មិនចាត់ថ្នាក់</v>
      </c>
      <c r="CX249" s="53" t="str">
        <f t="shared" si="474"/>
        <v xml:space="preserve"> </v>
      </c>
      <c r="CY249" s="51">
        <f>វត្តមាន!DF249</f>
        <v>0</v>
      </c>
      <c r="CZ249" s="51">
        <f>វត្តមាន!DG249</f>
        <v>0</v>
      </c>
      <c r="DA249" s="51">
        <f>វត្តមាន!DH249</f>
        <v>0</v>
      </c>
      <c r="DB249" s="51">
        <f>វត្តមាន!DI249</f>
        <v>0</v>
      </c>
      <c r="DC249" s="8"/>
      <c r="DD249" s="9" t="str">
        <f t="shared" si="413"/>
        <v xml:space="preserve"> </v>
      </c>
      <c r="DE249" s="8"/>
      <c r="DF249" s="9" t="str">
        <f t="shared" si="414"/>
        <v xml:space="preserve"> </v>
      </c>
      <c r="DG249" s="8"/>
      <c r="DH249" s="9" t="str">
        <f t="shared" si="415"/>
        <v xml:space="preserve"> </v>
      </c>
      <c r="DI249" s="8"/>
      <c r="DJ249" s="9" t="str">
        <f t="shared" si="416"/>
        <v xml:space="preserve"> </v>
      </c>
      <c r="DK249" s="8"/>
      <c r="DL249" s="9" t="str">
        <f t="shared" si="417"/>
        <v xml:space="preserve"> </v>
      </c>
      <c r="DM249" s="8"/>
      <c r="DN249" s="9" t="str">
        <f t="shared" si="418"/>
        <v xml:space="preserve"> </v>
      </c>
      <c r="DO249" s="8"/>
      <c r="DP249" s="9" t="str">
        <f t="shared" si="419"/>
        <v xml:space="preserve"> </v>
      </c>
      <c r="DQ249" s="8"/>
      <c r="DR249" s="9" t="str">
        <f t="shared" si="420"/>
        <v xml:space="preserve"> </v>
      </c>
      <c r="DS249" s="8"/>
      <c r="DT249" s="9" t="str">
        <f t="shared" si="421"/>
        <v xml:space="preserve"> </v>
      </c>
      <c r="DU249" s="8"/>
      <c r="DV249" s="9" t="str">
        <f t="shared" si="422"/>
        <v xml:space="preserve"> </v>
      </c>
      <c r="DW249" s="8"/>
      <c r="DX249" s="9" t="str">
        <f t="shared" si="423"/>
        <v xml:space="preserve"> </v>
      </c>
      <c r="DY249" s="2"/>
      <c r="DZ249" s="9" t="str">
        <f t="shared" si="452"/>
        <v>F</v>
      </c>
      <c r="EA249" s="53">
        <f t="shared" si="483"/>
        <v>0</v>
      </c>
      <c r="EB249" s="147">
        <f t="shared" si="454"/>
        <v>0</v>
      </c>
      <c r="EC249" s="164" t="str">
        <f t="shared" si="455"/>
        <v xml:space="preserve">មិនចាត់ថ្នាក់ </v>
      </c>
      <c r="ED249" s="164" t="str">
        <f t="shared" si="456"/>
        <v xml:space="preserve"> មិនចាត់ថ្នាក់</v>
      </c>
      <c r="EE249" s="53" t="str">
        <f t="shared" si="475"/>
        <v xml:space="preserve"> </v>
      </c>
      <c r="EF249" s="58">
        <f>វត្តមាន!EP249</f>
        <v>2</v>
      </c>
      <c r="EG249" s="58">
        <f>វត្តមាន!EQ249</f>
        <v>2</v>
      </c>
      <c r="EH249" s="58">
        <f>វត្តមាន!ER249</f>
        <v>2</v>
      </c>
      <c r="EI249" s="58">
        <f>វត្តមាន!ES249</f>
        <v>6</v>
      </c>
      <c r="EJ249" s="67"/>
      <c r="EK249" s="8"/>
      <c r="EL249" s="9" t="str">
        <f t="shared" si="424"/>
        <v xml:space="preserve"> </v>
      </c>
      <c r="EM249" s="9"/>
      <c r="EN249" s="8"/>
      <c r="EO249" s="9" t="str">
        <f t="shared" si="425"/>
        <v xml:space="preserve"> </v>
      </c>
      <c r="EP249" s="9"/>
      <c r="EQ249" s="8"/>
      <c r="ER249" s="9" t="str">
        <f t="shared" si="426"/>
        <v xml:space="preserve"> </v>
      </c>
      <c r="ES249" s="9"/>
      <c r="ET249" s="8"/>
      <c r="EU249" s="9" t="str">
        <f t="shared" si="427"/>
        <v xml:space="preserve"> </v>
      </c>
      <c r="EV249" s="9"/>
      <c r="EW249" s="8"/>
      <c r="EX249" s="9" t="str">
        <f t="shared" si="428"/>
        <v xml:space="preserve"> </v>
      </c>
      <c r="EY249" s="9"/>
      <c r="EZ249" s="8"/>
      <c r="FA249" s="9" t="str">
        <f t="shared" si="429"/>
        <v xml:space="preserve"> </v>
      </c>
      <c r="FB249" s="9"/>
      <c r="FC249" s="8"/>
      <c r="FD249" s="9" t="str">
        <f t="shared" si="430"/>
        <v xml:space="preserve"> </v>
      </c>
      <c r="FE249" s="9"/>
      <c r="FF249" s="8"/>
      <c r="FG249" s="9" t="str">
        <f t="shared" si="431"/>
        <v xml:space="preserve"> </v>
      </c>
      <c r="FH249" s="9"/>
      <c r="FI249" s="8"/>
      <c r="FJ249" s="9" t="str">
        <f t="shared" si="432"/>
        <v xml:space="preserve"> </v>
      </c>
      <c r="FK249" s="9"/>
      <c r="FL249" s="8"/>
      <c r="FM249" s="9" t="str">
        <f t="shared" si="433"/>
        <v xml:space="preserve"> </v>
      </c>
      <c r="FN249" s="9"/>
      <c r="FO249" s="8"/>
      <c r="FP249" s="9" t="str">
        <f t="shared" si="434"/>
        <v xml:space="preserve"> </v>
      </c>
      <c r="FQ249" s="9"/>
      <c r="FR249" s="2"/>
      <c r="FS249" s="9" t="str">
        <f t="shared" si="435"/>
        <v xml:space="preserve"> </v>
      </c>
      <c r="FT249" s="8">
        <f t="shared" si="436"/>
        <v>47</v>
      </c>
      <c r="FU249" s="53">
        <f t="shared" si="484"/>
        <v>0</v>
      </c>
      <c r="FV249" s="147">
        <f t="shared" si="458"/>
        <v>0</v>
      </c>
      <c r="FW249" s="164" t="str">
        <f t="shared" si="459"/>
        <v xml:space="preserve">មិនចាត់ថ្នាក់ </v>
      </c>
      <c r="FX249" s="164" t="str">
        <f t="shared" si="460"/>
        <v xml:space="preserve"> មិនចាត់ថ្នាក់</v>
      </c>
      <c r="FY249" s="53" t="str">
        <f t="shared" si="476"/>
        <v xml:space="preserve"> </v>
      </c>
      <c r="FZ249" s="58">
        <f>វត្តមាន!FZ249</f>
        <v>2</v>
      </c>
      <c r="GA249" s="58">
        <f>វត្តមាន!GA249</f>
        <v>2</v>
      </c>
      <c r="GB249" s="58">
        <f>វត្តមាន!GB249</f>
        <v>2</v>
      </c>
      <c r="GC249" s="58">
        <f>វត្តមាន!GC249</f>
        <v>6</v>
      </c>
      <c r="GD249" s="69">
        <f t="shared" si="485"/>
        <v>0</v>
      </c>
      <c r="GE249" s="69">
        <f t="shared" si="477"/>
        <v>0</v>
      </c>
      <c r="GF249" s="69">
        <f t="shared" si="478"/>
        <v>0</v>
      </c>
      <c r="GG249" s="164" t="str">
        <f t="shared" si="462"/>
        <v xml:space="preserve">មិនចាត់ថ្នាក់ </v>
      </c>
      <c r="GH249" s="164" t="str">
        <f t="shared" si="463"/>
        <v xml:space="preserve"> មិនចាត់ថ្នាក់</v>
      </c>
      <c r="GI249" s="53" t="str">
        <f t="shared" si="479"/>
        <v xml:space="preserve"> </v>
      </c>
      <c r="GJ249" s="2">
        <f t="shared" si="486"/>
        <v>4</v>
      </c>
      <c r="GK249" s="2">
        <f t="shared" si="487"/>
        <v>4</v>
      </c>
      <c r="GL249" s="2">
        <f t="shared" si="488"/>
        <v>4</v>
      </c>
      <c r="GM249" s="2">
        <f t="shared" si="489"/>
        <v>12</v>
      </c>
    </row>
    <row r="250" spans="1:195" hidden="1">
      <c r="A250" s="2"/>
      <c r="B250" s="2"/>
      <c r="C250" s="2">
        <f>ប្រវត្តិរូបសិស្ស!C250</f>
        <v>0</v>
      </c>
      <c r="D250" s="2">
        <f>ប្រវត្តិរូបសិស្ស!D250</f>
        <v>0</v>
      </c>
      <c r="E250" s="7">
        <f>ប្រវត្តិរូបសិស្ស!E250</f>
        <v>0</v>
      </c>
      <c r="F250" s="7">
        <f>ប្រវត្តិរូបសិស្ស!G250</f>
        <v>0</v>
      </c>
      <c r="G250" s="8"/>
      <c r="H250" s="9" t="str">
        <f t="shared" si="378"/>
        <v xml:space="preserve"> </v>
      </c>
      <c r="I250" s="8"/>
      <c r="J250" s="9" t="str">
        <f t="shared" si="379"/>
        <v xml:space="preserve"> </v>
      </c>
      <c r="K250" s="8"/>
      <c r="L250" s="9" t="str">
        <f t="shared" si="380"/>
        <v xml:space="preserve"> </v>
      </c>
      <c r="M250" s="8"/>
      <c r="N250" s="9" t="str">
        <f t="shared" si="381"/>
        <v xml:space="preserve"> </v>
      </c>
      <c r="O250" s="8"/>
      <c r="P250" s="9" t="str">
        <f t="shared" si="382"/>
        <v xml:space="preserve"> </v>
      </c>
      <c r="Q250" s="8"/>
      <c r="R250" s="9" t="str">
        <f t="shared" si="383"/>
        <v xml:space="preserve"> </v>
      </c>
      <c r="S250" s="8"/>
      <c r="T250" s="9" t="str">
        <f t="shared" si="384"/>
        <v xml:space="preserve"> </v>
      </c>
      <c r="U250" s="8"/>
      <c r="V250" s="9" t="str">
        <f t="shared" si="385"/>
        <v xml:space="preserve"> </v>
      </c>
      <c r="W250" s="8"/>
      <c r="X250" s="9" t="str">
        <f t="shared" si="386"/>
        <v xml:space="preserve"> </v>
      </c>
      <c r="Y250" s="9"/>
      <c r="Z250" s="8"/>
      <c r="AA250" s="9" t="str">
        <f t="shared" si="387"/>
        <v xml:space="preserve"> </v>
      </c>
      <c r="AB250" s="8"/>
      <c r="AC250" s="9" t="str">
        <f t="shared" si="388"/>
        <v xml:space="preserve"> </v>
      </c>
      <c r="AD250" s="2"/>
      <c r="AE250" s="9" t="str">
        <f t="shared" si="468"/>
        <v>F</v>
      </c>
      <c r="AF250" s="53">
        <f t="shared" si="480"/>
        <v>0</v>
      </c>
      <c r="AG250" s="147">
        <f t="shared" si="469"/>
        <v>0</v>
      </c>
      <c r="AH250" s="164" t="str">
        <f t="shared" si="470"/>
        <v xml:space="preserve">មិនចាត់ថ្នាក់ </v>
      </c>
      <c r="AI250" s="164" t="str">
        <f t="shared" si="471"/>
        <v xml:space="preserve"> មិនចាត់ថ្នាក់</v>
      </c>
      <c r="AJ250" s="53" t="str">
        <f t="shared" si="472"/>
        <v xml:space="preserve"> </v>
      </c>
      <c r="AK250" s="53">
        <f>វត្តមាន!BV250</f>
        <v>0</v>
      </c>
      <c r="AL250" s="53">
        <f>វត្តមាន!BW250</f>
        <v>0</v>
      </c>
      <c r="AM250" s="53">
        <f>វត្តមាន!BX250</f>
        <v>0</v>
      </c>
      <c r="AN250" s="53">
        <f>វត្តមាន!BY250</f>
        <v>0</v>
      </c>
      <c r="AO250" s="8"/>
      <c r="AP250" s="9" t="str">
        <f t="shared" si="391"/>
        <v xml:space="preserve"> </v>
      </c>
      <c r="AQ250" s="8"/>
      <c r="AR250" s="9" t="str">
        <f t="shared" si="392"/>
        <v xml:space="preserve"> </v>
      </c>
      <c r="AS250" s="8"/>
      <c r="AT250" s="9" t="str">
        <f t="shared" si="393"/>
        <v xml:space="preserve"> </v>
      </c>
      <c r="AU250" s="8"/>
      <c r="AV250" s="9" t="str">
        <f t="shared" si="394"/>
        <v xml:space="preserve"> </v>
      </c>
      <c r="AW250" s="8"/>
      <c r="AX250" s="9" t="str">
        <f t="shared" si="395"/>
        <v xml:space="preserve"> </v>
      </c>
      <c r="AY250" s="8"/>
      <c r="AZ250" s="9" t="str">
        <f t="shared" si="396"/>
        <v xml:space="preserve"> </v>
      </c>
      <c r="BA250" s="8"/>
      <c r="BB250" s="9" t="str">
        <f t="shared" si="397"/>
        <v xml:space="preserve"> </v>
      </c>
      <c r="BC250" s="8"/>
      <c r="BD250" s="9" t="str">
        <f t="shared" si="398"/>
        <v xml:space="preserve"> </v>
      </c>
      <c r="BE250" s="8"/>
      <c r="BF250" s="9" t="str">
        <f t="shared" si="399"/>
        <v xml:space="preserve"> </v>
      </c>
      <c r="BG250" s="8"/>
      <c r="BH250" s="9" t="str">
        <f t="shared" si="400"/>
        <v xml:space="preserve"> </v>
      </c>
      <c r="BI250" s="8"/>
      <c r="BJ250" s="9" t="str">
        <f t="shared" si="401"/>
        <v xml:space="preserve"> </v>
      </c>
      <c r="BK250" s="2"/>
      <c r="BL250" s="9" t="str">
        <f t="shared" si="442"/>
        <v>F</v>
      </c>
      <c r="BM250" s="53">
        <f t="shared" si="481"/>
        <v>0</v>
      </c>
      <c r="BN250" s="147">
        <f t="shared" si="444"/>
        <v>0</v>
      </c>
      <c r="BO250" s="164" t="str">
        <f t="shared" si="445"/>
        <v xml:space="preserve">មិនចាត់ថ្នាក់ </v>
      </c>
      <c r="BP250" s="164" t="str">
        <f t="shared" si="446"/>
        <v xml:space="preserve"> មិនចាត់ថ្នាក់</v>
      </c>
      <c r="BQ250" s="53" t="str">
        <f t="shared" si="473"/>
        <v xml:space="preserve"> </v>
      </c>
      <c r="BR250" s="51">
        <f>វត្តមាន!BV250</f>
        <v>0</v>
      </c>
      <c r="BS250" s="51">
        <f>វត្តមាន!BW250</f>
        <v>0</v>
      </c>
      <c r="BT250" s="51">
        <f>វត្តមាន!BX250</f>
        <v>0</v>
      </c>
      <c r="BU250" s="51">
        <f>វត្តមាន!BY250</f>
        <v>0</v>
      </c>
      <c r="BV250" s="8"/>
      <c r="BW250" s="9" t="str">
        <f t="shared" si="402"/>
        <v xml:space="preserve"> </v>
      </c>
      <c r="BX250" s="8"/>
      <c r="BY250" s="9" t="str">
        <f t="shared" si="403"/>
        <v xml:space="preserve"> </v>
      </c>
      <c r="BZ250" s="8"/>
      <c r="CA250" s="9" t="str">
        <f t="shared" si="404"/>
        <v xml:space="preserve"> </v>
      </c>
      <c r="CB250" s="8"/>
      <c r="CC250" s="9" t="str">
        <f t="shared" si="405"/>
        <v xml:space="preserve"> </v>
      </c>
      <c r="CD250" s="8"/>
      <c r="CE250" s="9" t="str">
        <f t="shared" si="406"/>
        <v xml:space="preserve"> </v>
      </c>
      <c r="CF250" s="8"/>
      <c r="CG250" s="9" t="str">
        <f t="shared" si="407"/>
        <v xml:space="preserve"> </v>
      </c>
      <c r="CH250" s="8"/>
      <c r="CI250" s="9" t="str">
        <f t="shared" si="408"/>
        <v xml:space="preserve"> </v>
      </c>
      <c r="CJ250" s="8"/>
      <c r="CK250" s="9" t="str">
        <f t="shared" si="409"/>
        <v xml:space="preserve"> </v>
      </c>
      <c r="CL250" s="8"/>
      <c r="CM250" s="9" t="str">
        <f t="shared" si="410"/>
        <v xml:space="preserve"> </v>
      </c>
      <c r="CN250" s="8"/>
      <c r="CO250" s="9" t="str">
        <f t="shared" si="411"/>
        <v xml:space="preserve"> </v>
      </c>
      <c r="CP250" s="8"/>
      <c r="CQ250" s="9" t="str">
        <f t="shared" si="412"/>
        <v xml:space="preserve"> </v>
      </c>
      <c r="CR250" s="2"/>
      <c r="CS250" s="9" t="str">
        <f t="shared" si="447"/>
        <v>F</v>
      </c>
      <c r="CT250" s="53">
        <f t="shared" si="482"/>
        <v>0</v>
      </c>
      <c r="CU250" s="147">
        <f t="shared" si="449"/>
        <v>0</v>
      </c>
      <c r="CV250" s="164" t="str">
        <f t="shared" si="450"/>
        <v xml:space="preserve">មិនចាត់ថ្នាក់ </v>
      </c>
      <c r="CW250" s="164" t="str">
        <f t="shared" si="451"/>
        <v xml:space="preserve"> មិនចាត់ថ្នាក់</v>
      </c>
      <c r="CX250" s="53" t="str">
        <f t="shared" si="474"/>
        <v xml:space="preserve"> </v>
      </c>
      <c r="CY250" s="51">
        <f>វត្តមាន!DF250</f>
        <v>0</v>
      </c>
      <c r="CZ250" s="51">
        <f>វត្តមាន!DG250</f>
        <v>0</v>
      </c>
      <c r="DA250" s="51">
        <f>វត្តមាន!DH250</f>
        <v>0</v>
      </c>
      <c r="DB250" s="51">
        <f>វត្តមាន!DI250</f>
        <v>0</v>
      </c>
      <c r="DC250" s="8"/>
      <c r="DD250" s="9" t="str">
        <f t="shared" si="413"/>
        <v xml:space="preserve"> </v>
      </c>
      <c r="DE250" s="8"/>
      <c r="DF250" s="9" t="str">
        <f t="shared" si="414"/>
        <v xml:space="preserve"> </v>
      </c>
      <c r="DG250" s="8"/>
      <c r="DH250" s="9" t="str">
        <f t="shared" si="415"/>
        <v xml:space="preserve"> </v>
      </c>
      <c r="DI250" s="8"/>
      <c r="DJ250" s="9" t="str">
        <f t="shared" si="416"/>
        <v xml:space="preserve"> </v>
      </c>
      <c r="DK250" s="8"/>
      <c r="DL250" s="9" t="str">
        <f t="shared" si="417"/>
        <v xml:space="preserve"> </v>
      </c>
      <c r="DM250" s="8"/>
      <c r="DN250" s="9" t="str">
        <f t="shared" si="418"/>
        <v xml:space="preserve"> </v>
      </c>
      <c r="DO250" s="8"/>
      <c r="DP250" s="9" t="str">
        <f t="shared" si="419"/>
        <v xml:space="preserve"> </v>
      </c>
      <c r="DQ250" s="8"/>
      <c r="DR250" s="9" t="str">
        <f t="shared" si="420"/>
        <v xml:space="preserve"> </v>
      </c>
      <c r="DS250" s="8"/>
      <c r="DT250" s="9" t="str">
        <f t="shared" si="421"/>
        <v xml:space="preserve"> </v>
      </c>
      <c r="DU250" s="8"/>
      <c r="DV250" s="9" t="str">
        <f t="shared" si="422"/>
        <v xml:space="preserve"> </v>
      </c>
      <c r="DW250" s="8"/>
      <c r="DX250" s="9" t="str">
        <f t="shared" si="423"/>
        <v xml:space="preserve"> </v>
      </c>
      <c r="DY250" s="2"/>
      <c r="DZ250" s="9" t="str">
        <f t="shared" si="452"/>
        <v>F</v>
      </c>
      <c r="EA250" s="53">
        <f t="shared" si="483"/>
        <v>0</v>
      </c>
      <c r="EB250" s="147">
        <f t="shared" si="454"/>
        <v>0</v>
      </c>
      <c r="EC250" s="164" t="str">
        <f t="shared" si="455"/>
        <v xml:space="preserve">មិនចាត់ថ្នាក់ </v>
      </c>
      <c r="ED250" s="164" t="str">
        <f t="shared" si="456"/>
        <v xml:space="preserve"> មិនចាត់ថ្នាក់</v>
      </c>
      <c r="EE250" s="53" t="str">
        <f t="shared" si="475"/>
        <v xml:space="preserve"> </v>
      </c>
      <c r="EF250" s="58">
        <f>វត្តមាន!EP250</f>
        <v>2</v>
      </c>
      <c r="EG250" s="58">
        <f>វត្តមាន!EQ250</f>
        <v>2</v>
      </c>
      <c r="EH250" s="58">
        <f>វត្តមាន!ER250</f>
        <v>2</v>
      </c>
      <c r="EI250" s="58">
        <f>វត្តមាន!ES250</f>
        <v>6</v>
      </c>
      <c r="EJ250" s="67"/>
      <c r="EK250" s="8"/>
      <c r="EL250" s="9" t="str">
        <f t="shared" si="424"/>
        <v xml:space="preserve"> </v>
      </c>
      <c r="EM250" s="9"/>
      <c r="EN250" s="8"/>
      <c r="EO250" s="9" t="str">
        <f t="shared" si="425"/>
        <v xml:space="preserve"> </v>
      </c>
      <c r="EP250" s="9"/>
      <c r="EQ250" s="8"/>
      <c r="ER250" s="9" t="str">
        <f t="shared" si="426"/>
        <v xml:space="preserve"> </v>
      </c>
      <c r="ES250" s="9"/>
      <c r="ET250" s="8"/>
      <c r="EU250" s="9" t="str">
        <f t="shared" si="427"/>
        <v xml:space="preserve"> </v>
      </c>
      <c r="EV250" s="9"/>
      <c r="EW250" s="8"/>
      <c r="EX250" s="9" t="str">
        <f t="shared" si="428"/>
        <v xml:space="preserve"> </v>
      </c>
      <c r="EY250" s="9"/>
      <c r="EZ250" s="8"/>
      <c r="FA250" s="9" t="str">
        <f t="shared" si="429"/>
        <v xml:space="preserve"> </v>
      </c>
      <c r="FB250" s="9"/>
      <c r="FC250" s="8"/>
      <c r="FD250" s="9" t="str">
        <f t="shared" si="430"/>
        <v xml:space="preserve"> </v>
      </c>
      <c r="FE250" s="9"/>
      <c r="FF250" s="8"/>
      <c r="FG250" s="9" t="str">
        <f t="shared" si="431"/>
        <v xml:space="preserve"> </v>
      </c>
      <c r="FH250" s="9"/>
      <c r="FI250" s="8"/>
      <c r="FJ250" s="9" t="str">
        <f t="shared" si="432"/>
        <v xml:space="preserve"> </v>
      </c>
      <c r="FK250" s="9"/>
      <c r="FL250" s="8"/>
      <c r="FM250" s="9" t="str">
        <f t="shared" si="433"/>
        <v xml:space="preserve"> </v>
      </c>
      <c r="FN250" s="9"/>
      <c r="FO250" s="8"/>
      <c r="FP250" s="9" t="str">
        <f t="shared" si="434"/>
        <v xml:space="preserve"> </v>
      </c>
      <c r="FQ250" s="9"/>
      <c r="FR250" s="2"/>
      <c r="FS250" s="9" t="str">
        <f t="shared" si="435"/>
        <v xml:space="preserve"> </v>
      </c>
      <c r="FT250" s="8">
        <f t="shared" si="436"/>
        <v>47</v>
      </c>
      <c r="FU250" s="53">
        <f t="shared" si="484"/>
        <v>0</v>
      </c>
      <c r="FV250" s="147">
        <f t="shared" si="458"/>
        <v>0</v>
      </c>
      <c r="FW250" s="164" t="str">
        <f t="shared" si="459"/>
        <v xml:space="preserve">មិនចាត់ថ្នាក់ </v>
      </c>
      <c r="FX250" s="164" t="str">
        <f t="shared" si="460"/>
        <v xml:space="preserve"> មិនចាត់ថ្នាក់</v>
      </c>
      <c r="FY250" s="53" t="str">
        <f t="shared" si="476"/>
        <v xml:space="preserve"> </v>
      </c>
      <c r="FZ250" s="58">
        <f>វត្តមាន!FZ250</f>
        <v>2</v>
      </c>
      <c r="GA250" s="58">
        <f>វត្តមាន!GA250</f>
        <v>2</v>
      </c>
      <c r="GB250" s="58">
        <f>វត្តមាន!GB250</f>
        <v>2</v>
      </c>
      <c r="GC250" s="58">
        <f>វត្តមាន!GC250</f>
        <v>6</v>
      </c>
      <c r="GD250" s="69">
        <f t="shared" si="485"/>
        <v>0</v>
      </c>
      <c r="GE250" s="69">
        <f t="shared" si="477"/>
        <v>0</v>
      </c>
      <c r="GF250" s="69">
        <f t="shared" si="478"/>
        <v>0</v>
      </c>
      <c r="GG250" s="164" t="str">
        <f t="shared" si="462"/>
        <v xml:space="preserve">មិនចាត់ថ្នាក់ </v>
      </c>
      <c r="GH250" s="164" t="str">
        <f t="shared" si="463"/>
        <v xml:space="preserve"> មិនចាត់ថ្នាក់</v>
      </c>
      <c r="GI250" s="53" t="str">
        <f t="shared" si="479"/>
        <v xml:space="preserve"> </v>
      </c>
      <c r="GJ250" s="2">
        <f t="shared" si="486"/>
        <v>4</v>
      </c>
      <c r="GK250" s="2">
        <f t="shared" si="487"/>
        <v>4</v>
      </c>
      <c r="GL250" s="2">
        <f t="shared" si="488"/>
        <v>4</v>
      </c>
      <c r="GM250" s="2">
        <f t="shared" si="489"/>
        <v>12</v>
      </c>
    </row>
    <row r="251" spans="1:195" hidden="1">
      <c r="A251" s="2"/>
      <c r="B251" s="2"/>
      <c r="C251" s="2">
        <f>ប្រវត្តិរូបសិស្ស!C251</f>
        <v>0</v>
      </c>
      <c r="D251" s="2">
        <f>ប្រវត្តិរូបសិស្ស!D251</f>
        <v>0</v>
      </c>
      <c r="E251" s="7">
        <f>ប្រវត្តិរូបសិស្ស!E251</f>
        <v>0</v>
      </c>
      <c r="F251" s="7">
        <f>ប្រវត្តិរូបសិស្ស!G251</f>
        <v>0</v>
      </c>
      <c r="G251" s="8"/>
      <c r="H251" s="9" t="str">
        <f t="shared" si="378"/>
        <v xml:space="preserve"> </v>
      </c>
      <c r="I251" s="8"/>
      <c r="J251" s="9" t="str">
        <f t="shared" si="379"/>
        <v xml:space="preserve"> </v>
      </c>
      <c r="K251" s="8"/>
      <c r="L251" s="9" t="str">
        <f t="shared" si="380"/>
        <v xml:space="preserve"> </v>
      </c>
      <c r="M251" s="8"/>
      <c r="N251" s="9" t="str">
        <f t="shared" si="381"/>
        <v xml:space="preserve"> </v>
      </c>
      <c r="O251" s="8"/>
      <c r="P251" s="9" t="str">
        <f t="shared" si="382"/>
        <v xml:space="preserve"> </v>
      </c>
      <c r="Q251" s="8"/>
      <c r="R251" s="9" t="str">
        <f t="shared" si="383"/>
        <v xml:space="preserve"> </v>
      </c>
      <c r="S251" s="8"/>
      <c r="T251" s="9" t="str">
        <f t="shared" si="384"/>
        <v xml:space="preserve"> </v>
      </c>
      <c r="U251" s="8"/>
      <c r="V251" s="9" t="str">
        <f t="shared" si="385"/>
        <v xml:space="preserve"> </v>
      </c>
      <c r="W251" s="8"/>
      <c r="X251" s="9" t="str">
        <f t="shared" si="386"/>
        <v xml:space="preserve"> </v>
      </c>
      <c r="Y251" s="9"/>
      <c r="Z251" s="8"/>
      <c r="AA251" s="9" t="str">
        <f t="shared" si="387"/>
        <v xml:space="preserve"> </v>
      </c>
      <c r="AB251" s="8"/>
      <c r="AC251" s="9" t="str">
        <f t="shared" si="388"/>
        <v xml:space="preserve"> </v>
      </c>
      <c r="AD251" s="2"/>
      <c r="AE251" s="9" t="str">
        <f t="shared" si="468"/>
        <v>F</v>
      </c>
      <c r="AF251" s="53">
        <f t="shared" si="480"/>
        <v>0</v>
      </c>
      <c r="AG251" s="147">
        <f t="shared" si="469"/>
        <v>0</v>
      </c>
      <c r="AH251" s="164" t="str">
        <f t="shared" si="470"/>
        <v xml:space="preserve">មិនចាត់ថ្នាក់ </v>
      </c>
      <c r="AI251" s="164" t="str">
        <f t="shared" si="471"/>
        <v xml:space="preserve"> មិនចាត់ថ្នាក់</v>
      </c>
      <c r="AJ251" s="53" t="str">
        <f t="shared" si="472"/>
        <v xml:space="preserve"> </v>
      </c>
      <c r="AK251" s="53">
        <f>វត្តមាន!BV251</f>
        <v>0</v>
      </c>
      <c r="AL251" s="53">
        <f>វត្តមាន!BW251</f>
        <v>0</v>
      </c>
      <c r="AM251" s="53">
        <f>វត្តមាន!BX251</f>
        <v>0</v>
      </c>
      <c r="AN251" s="53">
        <f>វត្តមាន!BY251</f>
        <v>0</v>
      </c>
      <c r="AO251" s="8"/>
      <c r="AP251" s="9" t="str">
        <f t="shared" si="391"/>
        <v xml:space="preserve"> </v>
      </c>
      <c r="AQ251" s="8"/>
      <c r="AR251" s="9" t="str">
        <f t="shared" si="392"/>
        <v xml:space="preserve"> </v>
      </c>
      <c r="AS251" s="8"/>
      <c r="AT251" s="9" t="str">
        <f t="shared" si="393"/>
        <v xml:space="preserve"> </v>
      </c>
      <c r="AU251" s="8"/>
      <c r="AV251" s="9" t="str">
        <f t="shared" si="394"/>
        <v xml:space="preserve"> </v>
      </c>
      <c r="AW251" s="8"/>
      <c r="AX251" s="9" t="str">
        <f t="shared" si="395"/>
        <v xml:space="preserve"> </v>
      </c>
      <c r="AY251" s="8"/>
      <c r="AZ251" s="9" t="str">
        <f t="shared" si="396"/>
        <v xml:space="preserve"> </v>
      </c>
      <c r="BA251" s="8"/>
      <c r="BB251" s="9" t="str">
        <f t="shared" si="397"/>
        <v xml:space="preserve"> </v>
      </c>
      <c r="BC251" s="8"/>
      <c r="BD251" s="9" t="str">
        <f t="shared" si="398"/>
        <v xml:space="preserve"> </v>
      </c>
      <c r="BE251" s="8"/>
      <c r="BF251" s="9" t="str">
        <f t="shared" si="399"/>
        <v xml:space="preserve"> </v>
      </c>
      <c r="BG251" s="8"/>
      <c r="BH251" s="9" t="str">
        <f t="shared" si="400"/>
        <v xml:space="preserve"> </v>
      </c>
      <c r="BI251" s="8"/>
      <c r="BJ251" s="9" t="str">
        <f t="shared" si="401"/>
        <v xml:space="preserve"> </v>
      </c>
      <c r="BK251" s="2"/>
      <c r="BL251" s="9" t="str">
        <f t="shared" si="442"/>
        <v>F</v>
      </c>
      <c r="BM251" s="53">
        <f t="shared" si="481"/>
        <v>0</v>
      </c>
      <c r="BN251" s="147">
        <f t="shared" si="444"/>
        <v>0</v>
      </c>
      <c r="BO251" s="164" t="str">
        <f t="shared" si="445"/>
        <v xml:space="preserve">មិនចាត់ថ្នាក់ </v>
      </c>
      <c r="BP251" s="164" t="str">
        <f t="shared" si="446"/>
        <v xml:space="preserve"> មិនចាត់ថ្នាក់</v>
      </c>
      <c r="BQ251" s="53" t="str">
        <f t="shared" si="473"/>
        <v xml:space="preserve"> </v>
      </c>
      <c r="BR251" s="51">
        <f>វត្តមាន!BV251</f>
        <v>0</v>
      </c>
      <c r="BS251" s="51">
        <f>វត្តមាន!BW251</f>
        <v>0</v>
      </c>
      <c r="BT251" s="51">
        <f>វត្តមាន!BX251</f>
        <v>0</v>
      </c>
      <c r="BU251" s="51">
        <f>វត្តមាន!BY251</f>
        <v>0</v>
      </c>
      <c r="BV251" s="8"/>
      <c r="BW251" s="9" t="str">
        <f t="shared" si="402"/>
        <v xml:space="preserve"> </v>
      </c>
      <c r="BX251" s="8"/>
      <c r="BY251" s="9" t="str">
        <f t="shared" si="403"/>
        <v xml:space="preserve"> </v>
      </c>
      <c r="BZ251" s="8"/>
      <c r="CA251" s="9" t="str">
        <f t="shared" si="404"/>
        <v xml:space="preserve"> </v>
      </c>
      <c r="CB251" s="8"/>
      <c r="CC251" s="9" t="str">
        <f t="shared" si="405"/>
        <v xml:space="preserve"> </v>
      </c>
      <c r="CD251" s="8"/>
      <c r="CE251" s="9" t="str">
        <f t="shared" si="406"/>
        <v xml:space="preserve"> </v>
      </c>
      <c r="CF251" s="8"/>
      <c r="CG251" s="9" t="str">
        <f t="shared" si="407"/>
        <v xml:space="preserve"> </v>
      </c>
      <c r="CH251" s="8"/>
      <c r="CI251" s="9" t="str">
        <f t="shared" si="408"/>
        <v xml:space="preserve"> </v>
      </c>
      <c r="CJ251" s="8"/>
      <c r="CK251" s="9" t="str">
        <f t="shared" si="409"/>
        <v xml:space="preserve"> </v>
      </c>
      <c r="CL251" s="8"/>
      <c r="CM251" s="9" t="str">
        <f t="shared" si="410"/>
        <v xml:space="preserve"> </v>
      </c>
      <c r="CN251" s="8"/>
      <c r="CO251" s="9" t="str">
        <f t="shared" si="411"/>
        <v xml:space="preserve"> </v>
      </c>
      <c r="CP251" s="8"/>
      <c r="CQ251" s="9" t="str">
        <f t="shared" si="412"/>
        <v xml:space="preserve"> </v>
      </c>
      <c r="CR251" s="2"/>
      <c r="CS251" s="9" t="str">
        <f t="shared" si="447"/>
        <v>F</v>
      </c>
      <c r="CT251" s="53">
        <f t="shared" si="482"/>
        <v>0</v>
      </c>
      <c r="CU251" s="147">
        <f t="shared" si="449"/>
        <v>0</v>
      </c>
      <c r="CV251" s="164" t="str">
        <f t="shared" si="450"/>
        <v xml:space="preserve">មិនចាត់ថ្នាក់ </v>
      </c>
      <c r="CW251" s="164" t="str">
        <f t="shared" si="451"/>
        <v xml:space="preserve"> មិនចាត់ថ្នាក់</v>
      </c>
      <c r="CX251" s="53" t="str">
        <f t="shared" si="474"/>
        <v xml:space="preserve"> </v>
      </c>
      <c r="CY251" s="51">
        <f>វត្តមាន!DF251</f>
        <v>0</v>
      </c>
      <c r="CZ251" s="51">
        <f>វត្តមាន!DG251</f>
        <v>0</v>
      </c>
      <c r="DA251" s="51">
        <f>វត្តមាន!DH251</f>
        <v>0</v>
      </c>
      <c r="DB251" s="51">
        <f>វត្តមាន!DI251</f>
        <v>0</v>
      </c>
      <c r="DC251" s="8"/>
      <c r="DD251" s="9" t="str">
        <f t="shared" si="413"/>
        <v xml:space="preserve"> </v>
      </c>
      <c r="DE251" s="8"/>
      <c r="DF251" s="9" t="str">
        <f t="shared" si="414"/>
        <v xml:space="preserve"> </v>
      </c>
      <c r="DG251" s="8"/>
      <c r="DH251" s="9" t="str">
        <f t="shared" si="415"/>
        <v xml:space="preserve"> </v>
      </c>
      <c r="DI251" s="8"/>
      <c r="DJ251" s="9" t="str">
        <f t="shared" si="416"/>
        <v xml:space="preserve"> </v>
      </c>
      <c r="DK251" s="8"/>
      <c r="DL251" s="9" t="str">
        <f t="shared" si="417"/>
        <v xml:space="preserve"> </v>
      </c>
      <c r="DM251" s="8"/>
      <c r="DN251" s="9" t="str">
        <f t="shared" si="418"/>
        <v xml:space="preserve"> </v>
      </c>
      <c r="DO251" s="8"/>
      <c r="DP251" s="9" t="str">
        <f t="shared" si="419"/>
        <v xml:space="preserve"> </v>
      </c>
      <c r="DQ251" s="8"/>
      <c r="DR251" s="9" t="str">
        <f t="shared" si="420"/>
        <v xml:space="preserve"> </v>
      </c>
      <c r="DS251" s="8"/>
      <c r="DT251" s="9" t="str">
        <f t="shared" si="421"/>
        <v xml:space="preserve"> </v>
      </c>
      <c r="DU251" s="8"/>
      <c r="DV251" s="9" t="str">
        <f t="shared" si="422"/>
        <v xml:space="preserve"> </v>
      </c>
      <c r="DW251" s="8"/>
      <c r="DX251" s="9" t="str">
        <f t="shared" si="423"/>
        <v xml:space="preserve"> </v>
      </c>
      <c r="DY251" s="2"/>
      <c r="DZ251" s="9" t="str">
        <f t="shared" si="452"/>
        <v>F</v>
      </c>
      <c r="EA251" s="53">
        <f t="shared" si="483"/>
        <v>0</v>
      </c>
      <c r="EB251" s="147">
        <f t="shared" si="454"/>
        <v>0</v>
      </c>
      <c r="EC251" s="164" t="str">
        <f t="shared" si="455"/>
        <v xml:space="preserve">មិនចាត់ថ្នាក់ </v>
      </c>
      <c r="ED251" s="164" t="str">
        <f t="shared" si="456"/>
        <v xml:space="preserve"> មិនចាត់ថ្នាក់</v>
      </c>
      <c r="EE251" s="53" t="str">
        <f t="shared" si="475"/>
        <v xml:space="preserve"> </v>
      </c>
      <c r="EF251" s="58">
        <f>វត្តមាន!EP251</f>
        <v>2</v>
      </c>
      <c r="EG251" s="58">
        <f>វត្តមាន!EQ251</f>
        <v>2</v>
      </c>
      <c r="EH251" s="58">
        <f>វត្តមាន!ER251</f>
        <v>2</v>
      </c>
      <c r="EI251" s="58">
        <f>វត្តមាន!ES251</f>
        <v>6</v>
      </c>
      <c r="EJ251" s="67"/>
      <c r="EK251" s="8"/>
      <c r="EL251" s="9" t="str">
        <f t="shared" si="424"/>
        <v xml:space="preserve"> </v>
      </c>
      <c r="EM251" s="9"/>
      <c r="EN251" s="8"/>
      <c r="EO251" s="9" t="str">
        <f t="shared" si="425"/>
        <v xml:space="preserve"> </v>
      </c>
      <c r="EP251" s="9"/>
      <c r="EQ251" s="8"/>
      <c r="ER251" s="9" t="str">
        <f t="shared" si="426"/>
        <v xml:space="preserve"> </v>
      </c>
      <c r="ES251" s="9"/>
      <c r="ET251" s="8"/>
      <c r="EU251" s="9" t="str">
        <f t="shared" si="427"/>
        <v xml:space="preserve"> </v>
      </c>
      <c r="EV251" s="9"/>
      <c r="EW251" s="8"/>
      <c r="EX251" s="9" t="str">
        <f t="shared" si="428"/>
        <v xml:space="preserve"> </v>
      </c>
      <c r="EY251" s="9"/>
      <c r="EZ251" s="8"/>
      <c r="FA251" s="9" t="str">
        <f t="shared" si="429"/>
        <v xml:space="preserve"> </v>
      </c>
      <c r="FB251" s="9"/>
      <c r="FC251" s="8"/>
      <c r="FD251" s="9" t="str">
        <f t="shared" si="430"/>
        <v xml:space="preserve"> </v>
      </c>
      <c r="FE251" s="9"/>
      <c r="FF251" s="8"/>
      <c r="FG251" s="9" t="str">
        <f t="shared" si="431"/>
        <v xml:space="preserve"> </v>
      </c>
      <c r="FH251" s="9"/>
      <c r="FI251" s="8"/>
      <c r="FJ251" s="9" t="str">
        <f t="shared" si="432"/>
        <v xml:space="preserve"> </v>
      </c>
      <c r="FK251" s="9"/>
      <c r="FL251" s="8"/>
      <c r="FM251" s="9" t="str">
        <f t="shared" si="433"/>
        <v xml:space="preserve"> </v>
      </c>
      <c r="FN251" s="9"/>
      <c r="FO251" s="8"/>
      <c r="FP251" s="9" t="str">
        <f t="shared" si="434"/>
        <v xml:space="preserve"> </v>
      </c>
      <c r="FQ251" s="9"/>
      <c r="FR251" s="2"/>
      <c r="FS251" s="9" t="str">
        <f t="shared" si="435"/>
        <v xml:space="preserve"> </v>
      </c>
      <c r="FT251" s="8">
        <f t="shared" si="436"/>
        <v>47</v>
      </c>
      <c r="FU251" s="53">
        <f t="shared" si="484"/>
        <v>0</v>
      </c>
      <c r="FV251" s="147">
        <f t="shared" si="458"/>
        <v>0</v>
      </c>
      <c r="FW251" s="164" t="str">
        <f t="shared" si="459"/>
        <v xml:space="preserve">មិនចាត់ថ្នាក់ </v>
      </c>
      <c r="FX251" s="164" t="str">
        <f t="shared" si="460"/>
        <v xml:space="preserve"> មិនចាត់ថ្នាក់</v>
      </c>
      <c r="FY251" s="53" t="str">
        <f t="shared" si="476"/>
        <v xml:space="preserve"> </v>
      </c>
      <c r="FZ251" s="58">
        <f>វត្តមាន!FZ251</f>
        <v>2</v>
      </c>
      <c r="GA251" s="58">
        <f>វត្តមាន!GA251</f>
        <v>2</v>
      </c>
      <c r="GB251" s="58">
        <f>វត្តមាន!GB251</f>
        <v>2</v>
      </c>
      <c r="GC251" s="58">
        <f>វត្តមាន!GC251</f>
        <v>6</v>
      </c>
      <c r="GD251" s="69">
        <f t="shared" si="485"/>
        <v>0</v>
      </c>
      <c r="GE251" s="69">
        <f t="shared" si="477"/>
        <v>0</v>
      </c>
      <c r="GF251" s="69">
        <f t="shared" si="478"/>
        <v>0</v>
      </c>
      <c r="GG251" s="164" t="str">
        <f t="shared" si="462"/>
        <v xml:space="preserve">មិនចាត់ថ្នាក់ </v>
      </c>
      <c r="GH251" s="164" t="str">
        <f t="shared" si="463"/>
        <v xml:space="preserve"> មិនចាត់ថ្នាក់</v>
      </c>
      <c r="GI251" s="53" t="str">
        <f t="shared" si="479"/>
        <v xml:space="preserve"> </v>
      </c>
      <c r="GJ251" s="2">
        <f t="shared" si="486"/>
        <v>4</v>
      </c>
      <c r="GK251" s="2">
        <f t="shared" si="487"/>
        <v>4</v>
      </c>
      <c r="GL251" s="2">
        <f t="shared" si="488"/>
        <v>4</v>
      </c>
      <c r="GM251" s="2">
        <f t="shared" si="489"/>
        <v>12</v>
      </c>
    </row>
    <row r="252" spans="1:195" hidden="1">
      <c r="A252" s="2"/>
      <c r="B252" s="2"/>
      <c r="C252" s="2">
        <f>ប្រវត្តិរូបសិស្ស!C252</f>
        <v>0</v>
      </c>
      <c r="D252" s="2">
        <f>ប្រវត្តិរូបសិស្ស!D252</f>
        <v>0</v>
      </c>
      <c r="E252" s="7">
        <f>ប្រវត្តិរូបសិស្ស!E252</f>
        <v>0</v>
      </c>
      <c r="F252" s="7">
        <f>ប្រវត្តិរូបសិស្ស!G252</f>
        <v>0</v>
      </c>
      <c r="G252" s="8"/>
      <c r="H252" s="9" t="str">
        <f t="shared" si="378"/>
        <v xml:space="preserve"> </v>
      </c>
      <c r="I252" s="8"/>
      <c r="J252" s="9" t="str">
        <f t="shared" si="379"/>
        <v xml:space="preserve"> </v>
      </c>
      <c r="K252" s="8"/>
      <c r="L252" s="9" t="str">
        <f t="shared" si="380"/>
        <v xml:space="preserve"> </v>
      </c>
      <c r="M252" s="8"/>
      <c r="N252" s="9" t="str">
        <f t="shared" si="381"/>
        <v xml:space="preserve"> </v>
      </c>
      <c r="O252" s="8"/>
      <c r="P252" s="9" t="str">
        <f t="shared" si="382"/>
        <v xml:space="preserve"> </v>
      </c>
      <c r="Q252" s="8"/>
      <c r="R252" s="9" t="str">
        <f t="shared" si="383"/>
        <v xml:space="preserve"> </v>
      </c>
      <c r="S252" s="8"/>
      <c r="T252" s="9" t="str">
        <f t="shared" si="384"/>
        <v xml:space="preserve"> </v>
      </c>
      <c r="U252" s="8"/>
      <c r="V252" s="9" t="str">
        <f t="shared" si="385"/>
        <v xml:space="preserve"> </v>
      </c>
      <c r="W252" s="8"/>
      <c r="X252" s="9" t="str">
        <f t="shared" si="386"/>
        <v xml:space="preserve"> </v>
      </c>
      <c r="Y252" s="9"/>
      <c r="Z252" s="8"/>
      <c r="AA252" s="9" t="str">
        <f t="shared" si="387"/>
        <v xml:space="preserve"> </v>
      </c>
      <c r="AB252" s="8"/>
      <c r="AC252" s="9" t="str">
        <f t="shared" si="388"/>
        <v xml:space="preserve"> </v>
      </c>
      <c r="AD252" s="2"/>
      <c r="AE252" s="9" t="str">
        <f t="shared" si="468"/>
        <v>F</v>
      </c>
      <c r="AF252" s="53">
        <f t="shared" si="480"/>
        <v>0</v>
      </c>
      <c r="AG252" s="147">
        <f t="shared" si="469"/>
        <v>0</v>
      </c>
      <c r="AH252" s="164" t="str">
        <f t="shared" si="470"/>
        <v xml:space="preserve">មិនចាត់ថ្នាក់ </v>
      </c>
      <c r="AI252" s="164" t="str">
        <f t="shared" si="471"/>
        <v xml:space="preserve"> មិនចាត់ថ្នាក់</v>
      </c>
      <c r="AJ252" s="53" t="str">
        <f t="shared" si="472"/>
        <v xml:space="preserve"> </v>
      </c>
      <c r="AK252" s="53">
        <f>វត្តមាន!BV252</f>
        <v>0</v>
      </c>
      <c r="AL252" s="53">
        <f>វត្តមាន!BW252</f>
        <v>0</v>
      </c>
      <c r="AM252" s="53">
        <f>វត្តមាន!BX252</f>
        <v>0</v>
      </c>
      <c r="AN252" s="53">
        <f>វត្តមាន!BY252</f>
        <v>0</v>
      </c>
      <c r="AO252" s="8"/>
      <c r="AP252" s="9" t="str">
        <f t="shared" si="391"/>
        <v xml:space="preserve"> </v>
      </c>
      <c r="AQ252" s="8"/>
      <c r="AR252" s="9" t="str">
        <f t="shared" si="392"/>
        <v xml:space="preserve"> </v>
      </c>
      <c r="AS252" s="8"/>
      <c r="AT252" s="9" t="str">
        <f t="shared" si="393"/>
        <v xml:space="preserve"> </v>
      </c>
      <c r="AU252" s="8"/>
      <c r="AV252" s="9" t="str">
        <f t="shared" si="394"/>
        <v xml:space="preserve"> </v>
      </c>
      <c r="AW252" s="8"/>
      <c r="AX252" s="9" t="str">
        <f t="shared" si="395"/>
        <v xml:space="preserve"> </v>
      </c>
      <c r="AY252" s="8"/>
      <c r="AZ252" s="9" t="str">
        <f t="shared" si="396"/>
        <v xml:space="preserve"> </v>
      </c>
      <c r="BA252" s="8"/>
      <c r="BB252" s="9" t="str">
        <f t="shared" si="397"/>
        <v xml:space="preserve"> </v>
      </c>
      <c r="BC252" s="8"/>
      <c r="BD252" s="9" t="str">
        <f t="shared" si="398"/>
        <v xml:space="preserve"> </v>
      </c>
      <c r="BE252" s="8"/>
      <c r="BF252" s="9" t="str">
        <f t="shared" si="399"/>
        <v xml:space="preserve"> </v>
      </c>
      <c r="BG252" s="8"/>
      <c r="BH252" s="9" t="str">
        <f t="shared" si="400"/>
        <v xml:space="preserve"> </v>
      </c>
      <c r="BI252" s="8"/>
      <c r="BJ252" s="9" t="str">
        <f t="shared" si="401"/>
        <v xml:space="preserve"> </v>
      </c>
      <c r="BK252" s="2"/>
      <c r="BL252" s="9" t="str">
        <f t="shared" si="442"/>
        <v>F</v>
      </c>
      <c r="BM252" s="53">
        <f t="shared" si="481"/>
        <v>0</v>
      </c>
      <c r="BN252" s="147">
        <f t="shared" si="444"/>
        <v>0</v>
      </c>
      <c r="BO252" s="164" t="str">
        <f t="shared" si="445"/>
        <v xml:space="preserve">មិនចាត់ថ្នាក់ </v>
      </c>
      <c r="BP252" s="164" t="str">
        <f t="shared" si="446"/>
        <v xml:space="preserve"> មិនចាត់ថ្នាក់</v>
      </c>
      <c r="BQ252" s="53" t="str">
        <f t="shared" si="473"/>
        <v xml:space="preserve"> </v>
      </c>
      <c r="BR252" s="51">
        <f>វត្តមាន!BV252</f>
        <v>0</v>
      </c>
      <c r="BS252" s="51">
        <f>វត្តមាន!BW252</f>
        <v>0</v>
      </c>
      <c r="BT252" s="51">
        <f>វត្តមាន!BX252</f>
        <v>0</v>
      </c>
      <c r="BU252" s="51">
        <f>វត្តមាន!BY252</f>
        <v>0</v>
      </c>
      <c r="BV252" s="8"/>
      <c r="BW252" s="9" t="str">
        <f t="shared" si="402"/>
        <v xml:space="preserve"> </v>
      </c>
      <c r="BX252" s="8"/>
      <c r="BY252" s="9" t="str">
        <f t="shared" si="403"/>
        <v xml:space="preserve"> </v>
      </c>
      <c r="BZ252" s="8"/>
      <c r="CA252" s="9" t="str">
        <f t="shared" si="404"/>
        <v xml:space="preserve"> </v>
      </c>
      <c r="CB252" s="8"/>
      <c r="CC252" s="9" t="str">
        <f t="shared" si="405"/>
        <v xml:space="preserve"> </v>
      </c>
      <c r="CD252" s="8"/>
      <c r="CE252" s="9" t="str">
        <f t="shared" si="406"/>
        <v xml:space="preserve"> </v>
      </c>
      <c r="CF252" s="8"/>
      <c r="CG252" s="9" t="str">
        <f t="shared" si="407"/>
        <v xml:space="preserve"> </v>
      </c>
      <c r="CH252" s="8"/>
      <c r="CI252" s="9" t="str">
        <f t="shared" si="408"/>
        <v xml:space="preserve"> </v>
      </c>
      <c r="CJ252" s="8"/>
      <c r="CK252" s="9" t="str">
        <f t="shared" si="409"/>
        <v xml:space="preserve"> </v>
      </c>
      <c r="CL252" s="8"/>
      <c r="CM252" s="9" t="str">
        <f t="shared" si="410"/>
        <v xml:space="preserve"> </v>
      </c>
      <c r="CN252" s="8"/>
      <c r="CO252" s="9" t="str">
        <f t="shared" si="411"/>
        <v xml:space="preserve"> </v>
      </c>
      <c r="CP252" s="8"/>
      <c r="CQ252" s="9" t="str">
        <f t="shared" si="412"/>
        <v xml:space="preserve"> </v>
      </c>
      <c r="CR252" s="2"/>
      <c r="CS252" s="9" t="str">
        <f t="shared" si="447"/>
        <v>F</v>
      </c>
      <c r="CT252" s="53">
        <f t="shared" si="482"/>
        <v>0</v>
      </c>
      <c r="CU252" s="147">
        <f t="shared" si="449"/>
        <v>0</v>
      </c>
      <c r="CV252" s="164" t="str">
        <f t="shared" si="450"/>
        <v xml:space="preserve">មិនចាត់ថ្នាក់ </v>
      </c>
      <c r="CW252" s="164" t="str">
        <f t="shared" si="451"/>
        <v xml:space="preserve"> មិនចាត់ថ្នាក់</v>
      </c>
      <c r="CX252" s="53" t="str">
        <f t="shared" si="474"/>
        <v xml:space="preserve"> </v>
      </c>
      <c r="CY252" s="51">
        <f>វត្តមាន!DF252</f>
        <v>0</v>
      </c>
      <c r="CZ252" s="51">
        <f>វត្តមាន!DG252</f>
        <v>0</v>
      </c>
      <c r="DA252" s="51">
        <f>វត្តមាន!DH252</f>
        <v>0</v>
      </c>
      <c r="DB252" s="51">
        <f>វត្តមាន!DI252</f>
        <v>0</v>
      </c>
      <c r="DC252" s="8"/>
      <c r="DD252" s="9" t="str">
        <f t="shared" si="413"/>
        <v xml:space="preserve"> </v>
      </c>
      <c r="DE252" s="8"/>
      <c r="DF252" s="9" t="str">
        <f t="shared" si="414"/>
        <v xml:space="preserve"> </v>
      </c>
      <c r="DG252" s="8"/>
      <c r="DH252" s="9" t="str">
        <f t="shared" si="415"/>
        <v xml:space="preserve"> </v>
      </c>
      <c r="DI252" s="8"/>
      <c r="DJ252" s="9" t="str">
        <f t="shared" si="416"/>
        <v xml:space="preserve"> </v>
      </c>
      <c r="DK252" s="8"/>
      <c r="DL252" s="9" t="str">
        <f t="shared" si="417"/>
        <v xml:space="preserve"> </v>
      </c>
      <c r="DM252" s="8"/>
      <c r="DN252" s="9" t="str">
        <f t="shared" si="418"/>
        <v xml:space="preserve"> </v>
      </c>
      <c r="DO252" s="8"/>
      <c r="DP252" s="9" t="str">
        <f t="shared" si="419"/>
        <v xml:space="preserve"> </v>
      </c>
      <c r="DQ252" s="8"/>
      <c r="DR252" s="9" t="str">
        <f t="shared" si="420"/>
        <v xml:space="preserve"> </v>
      </c>
      <c r="DS252" s="8"/>
      <c r="DT252" s="9" t="str">
        <f t="shared" si="421"/>
        <v xml:space="preserve"> </v>
      </c>
      <c r="DU252" s="8"/>
      <c r="DV252" s="9" t="str">
        <f t="shared" si="422"/>
        <v xml:space="preserve"> </v>
      </c>
      <c r="DW252" s="8"/>
      <c r="DX252" s="9" t="str">
        <f t="shared" si="423"/>
        <v xml:space="preserve"> </v>
      </c>
      <c r="DY252" s="2"/>
      <c r="DZ252" s="9" t="str">
        <f t="shared" si="452"/>
        <v>F</v>
      </c>
      <c r="EA252" s="53">
        <f t="shared" si="483"/>
        <v>0</v>
      </c>
      <c r="EB252" s="147">
        <f t="shared" si="454"/>
        <v>0</v>
      </c>
      <c r="EC252" s="164" t="str">
        <f t="shared" si="455"/>
        <v xml:space="preserve">មិនចាត់ថ្នាក់ </v>
      </c>
      <c r="ED252" s="164" t="str">
        <f t="shared" si="456"/>
        <v xml:space="preserve"> មិនចាត់ថ្នាក់</v>
      </c>
      <c r="EE252" s="53" t="str">
        <f t="shared" si="475"/>
        <v xml:space="preserve"> </v>
      </c>
      <c r="EF252" s="58">
        <f>វត្តមាន!EP252</f>
        <v>2</v>
      </c>
      <c r="EG252" s="58">
        <f>វត្តមាន!EQ252</f>
        <v>2</v>
      </c>
      <c r="EH252" s="58">
        <f>វត្តមាន!ER252</f>
        <v>2</v>
      </c>
      <c r="EI252" s="58">
        <f>វត្តមាន!ES252</f>
        <v>6</v>
      </c>
      <c r="EJ252" s="67"/>
      <c r="EK252" s="8"/>
      <c r="EL252" s="9" t="str">
        <f t="shared" si="424"/>
        <v xml:space="preserve"> </v>
      </c>
      <c r="EM252" s="9"/>
      <c r="EN252" s="8"/>
      <c r="EO252" s="9" t="str">
        <f t="shared" si="425"/>
        <v xml:space="preserve"> </v>
      </c>
      <c r="EP252" s="9"/>
      <c r="EQ252" s="8"/>
      <c r="ER252" s="9" t="str">
        <f t="shared" si="426"/>
        <v xml:space="preserve"> </v>
      </c>
      <c r="ES252" s="9"/>
      <c r="ET252" s="8"/>
      <c r="EU252" s="9" t="str">
        <f t="shared" si="427"/>
        <v xml:space="preserve"> </v>
      </c>
      <c r="EV252" s="9"/>
      <c r="EW252" s="8"/>
      <c r="EX252" s="9" t="str">
        <f t="shared" si="428"/>
        <v xml:space="preserve"> </v>
      </c>
      <c r="EY252" s="9"/>
      <c r="EZ252" s="8"/>
      <c r="FA252" s="9" t="str">
        <f t="shared" si="429"/>
        <v xml:space="preserve"> </v>
      </c>
      <c r="FB252" s="9"/>
      <c r="FC252" s="8"/>
      <c r="FD252" s="9" t="str">
        <f t="shared" si="430"/>
        <v xml:space="preserve"> </v>
      </c>
      <c r="FE252" s="9"/>
      <c r="FF252" s="8"/>
      <c r="FG252" s="9" t="str">
        <f t="shared" si="431"/>
        <v xml:space="preserve"> </v>
      </c>
      <c r="FH252" s="9"/>
      <c r="FI252" s="8"/>
      <c r="FJ252" s="9" t="str">
        <f t="shared" si="432"/>
        <v xml:space="preserve"> </v>
      </c>
      <c r="FK252" s="9"/>
      <c r="FL252" s="8"/>
      <c r="FM252" s="9" t="str">
        <f t="shared" si="433"/>
        <v xml:space="preserve"> </v>
      </c>
      <c r="FN252" s="9"/>
      <c r="FO252" s="8"/>
      <c r="FP252" s="9" t="str">
        <f t="shared" si="434"/>
        <v xml:space="preserve"> </v>
      </c>
      <c r="FQ252" s="9"/>
      <c r="FR252" s="2"/>
      <c r="FS252" s="9" t="str">
        <f t="shared" si="435"/>
        <v xml:space="preserve"> </v>
      </c>
      <c r="FT252" s="8">
        <f t="shared" si="436"/>
        <v>47</v>
      </c>
      <c r="FU252" s="53">
        <f t="shared" si="484"/>
        <v>0</v>
      </c>
      <c r="FV252" s="147">
        <f t="shared" si="458"/>
        <v>0</v>
      </c>
      <c r="FW252" s="164" t="str">
        <f t="shared" si="459"/>
        <v xml:space="preserve">មិនចាត់ថ្នាក់ </v>
      </c>
      <c r="FX252" s="164" t="str">
        <f t="shared" si="460"/>
        <v xml:space="preserve"> មិនចាត់ថ្នាក់</v>
      </c>
      <c r="FY252" s="53" t="str">
        <f t="shared" si="476"/>
        <v xml:space="preserve"> </v>
      </c>
      <c r="FZ252" s="58">
        <f>វត្តមាន!FZ252</f>
        <v>2</v>
      </c>
      <c r="GA252" s="58">
        <f>វត្តមាន!GA252</f>
        <v>2</v>
      </c>
      <c r="GB252" s="58">
        <f>វត្តមាន!GB252</f>
        <v>2</v>
      </c>
      <c r="GC252" s="58">
        <f>វត្តមាន!GC252</f>
        <v>6</v>
      </c>
      <c r="GD252" s="69">
        <f t="shared" si="485"/>
        <v>0</v>
      </c>
      <c r="GE252" s="69">
        <f t="shared" si="477"/>
        <v>0</v>
      </c>
      <c r="GF252" s="69">
        <f t="shared" si="478"/>
        <v>0</v>
      </c>
      <c r="GG252" s="164" t="str">
        <f t="shared" si="462"/>
        <v xml:space="preserve">មិនចាត់ថ្នាក់ </v>
      </c>
      <c r="GH252" s="164" t="str">
        <f t="shared" si="463"/>
        <v xml:space="preserve"> មិនចាត់ថ្នាក់</v>
      </c>
      <c r="GI252" s="53" t="str">
        <f t="shared" si="479"/>
        <v xml:space="preserve"> </v>
      </c>
      <c r="GJ252" s="2">
        <f t="shared" si="486"/>
        <v>4</v>
      </c>
      <c r="GK252" s="2">
        <f t="shared" si="487"/>
        <v>4</v>
      </c>
      <c r="GL252" s="2">
        <f t="shared" si="488"/>
        <v>4</v>
      </c>
      <c r="GM252" s="2">
        <f t="shared" si="489"/>
        <v>12</v>
      </c>
    </row>
    <row r="253" spans="1:195" hidden="1">
      <c r="A253" s="2"/>
      <c r="B253" s="2"/>
      <c r="C253" s="2">
        <f>ប្រវត្តិរូបសិស្ស!C253</f>
        <v>0</v>
      </c>
      <c r="D253" s="2">
        <f>ប្រវត្តិរូបសិស្ស!D253</f>
        <v>0</v>
      </c>
      <c r="E253" s="7">
        <f>ប្រវត្តិរូបសិស្ស!E253</f>
        <v>0</v>
      </c>
      <c r="F253" s="7">
        <f>ប្រវត្តិរូបសិស្ស!G253</f>
        <v>0</v>
      </c>
      <c r="G253" s="8"/>
      <c r="H253" s="9" t="str">
        <f t="shared" si="378"/>
        <v xml:space="preserve"> </v>
      </c>
      <c r="I253" s="8"/>
      <c r="J253" s="9" t="str">
        <f t="shared" si="379"/>
        <v xml:space="preserve"> </v>
      </c>
      <c r="K253" s="8"/>
      <c r="L253" s="9" t="str">
        <f t="shared" si="380"/>
        <v xml:space="preserve"> </v>
      </c>
      <c r="M253" s="8"/>
      <c r="N253" s="9" t="str">
        <f t="shared" si="381"/>
        <v xml:space="preserve"> </v>
      </c>
      <c r="O253" s="8"/>
      <c r="P253" s="9" t="str">
        <f t="shared" si="382"/>
        <v xml:space="preserve"> </v>
      </c>
      <c r="Q253" s="8"/>
      <c r="R253" s="9" t="str">
        <f t="shared" si="383"/>
        <v xml:space="preserve"> </v>
      </c>
      <c r="S253" s="8"/>
      <c r="T253" s="9" t="str">
        <f t="shared" si="384"/>
        <v xml:space="preserve"> </v>
      </c>
      <c r="U253" s="8"/>
      <c r="V253" s="9" t="str">
        <f t="shared" si="385"/>
        <v xml:space="preserve"> </v>
      </c>
      <c r="W253" s="8"/>
      <c r="X253" s="9" t="str">
        <f t="shared" si="386"/>
        <v xml:space="preserve"> </v>
      </c>
      <c r="Y253" s="9"/>
      <c r="Z253" s="8"/>
      <c r="AA253" s="9" t="str">
        <f t="shared" si="387"/>
        <v xml:space="preserve"> </v>
      </c>
      <c r="AB253" s="8"/>
      <c r="AC253" s="9" t="str">
        <f t="shared" si="388"/>
        <v xml:space="preserve"> </v>
      </c>
      <c r="AD253" s="2"/>
      <c r="AE253" s="9" t="str">
        <f t="shared" si="468"/>
        <v>F</v>
      </c>
      <c r="AF253" s="53">
        <f t="shared" si="480"/>
        <v>0</v>
      </c>
      <c r="AG253" s="147">
        <f t="shared" si="469"/>
        <v>0</v>
      </c>
      <c r="AH253" s="164" t="str">
        <f t="shared" si="470"/>
        <v xml:space="preserve">មិនចាត់ថ្នាក់ </v>
      </c>
      <c r="AI253" s="164" t="str">
        <f t="shared" si="471"/>
        <v xml:space="preserve"> មិនចាត់ថ្នាក់</v>
      </c>
      <c r="AJ253" s="53" t="str">
        <f t="shared" si="472"/>
        <v xml:space="preserve"> </v>
      </c>
      <c r="AK253" s="53">
        <f>វត្តមាន!BV253</f>
        <v>0</v>
      </c>
      <c r="AL253" s="53">
        <f>វត្តមាន!BW253</f>
        <v>0</v>
      </c>
      <c r="AM253" s="53">
        <f>វត្តមាន!BX253</f>
        <v>0</v>
      </c>
      <c r="AN253" s="53">
        <f>វត្តមាន!BY253</f>
        <v>0</v>
      </c>
      <c r="AO253" s="8"/>
      <c r="AP253" s="9" t="str">
        <f t="shared" si="391"/>
        <v xml:space="preserve"> </v>
      </c>
      <c r="AQ253" s="8"/>
      <c r="AR253" s="9" t="str">
        <f t="shared" si="392"/>
        <v xml:space="preserve"> </v>
      </c>
      <c r="AS253" s="8"/>
      <c r="AT253" s="9" t="str">
        <f t="shared" si="393"/>
        <v xml:space="preserve"> </v>
      </c>
      <c r="AU253" s="8"/>
      <c r="AV253" s="9" t="str">
        <f t="shared" si="394"/>
        <v xml:space="preserve"> </v>
      </c>
      <c r="AW253" s="8"/>
      <c r="AX253" s="9" t="str">
        <f t="shared" si="395"/>
        <v xml:space="preserve"> </v>
      </c>
      <c r="AY253" s="8"/>
      <c r="AZ253" s="9" t="str">
        <f t="shared" si="396"/>
        <v xml:space="preserve"> </v>
      </c>
      <c r="BA253" s="8"/>
      <c r="BB253" s="9" t="str">
        <f t="shared" si="397"/>
        <v xml:space="preserve"> </v>
      </c>
      <c r="BC253" s="8"/>
      <c r="BD253" s="9" t="str">
        <f t="shared" si="398"/>
        <v xml:space="preserve"> </v>
      </c>
      <c r="BE253" s="8"/>
      <c r="BF253" s="9" t="str">
        <f t="shared" si="399"/>
        <v xml:space="preserve"> </v>
      </c>
      <c r="BG253" s="8"/>
      <c r="BH253" s="9" t="str">
        <f t="shared" si="400"/>
        <v xml:space="preserve"> </v>
      </c>
      <c r="BI253" s="8"/>
      <c r="BJ253" s="9" t="str">
        <f t="shared" si="401"/>
        <v xml:space="preserve"> </v>
      </c>
      <c r="BK253" s="2"/>
      <c r="BL253" s="9" t="str">
        <f t="shared" si="442"/>
        <v>F</v>
      </c>
      <c r="BM253" s="53">
        <f t="shared" si="481"/>
        <v>0</v>
      </c>
      <c r="BN253" s="147">
        <f t="shared" si="444"/>
        <v>0</v>
      </c>
      <c r="BO253" s="164" t="str">
        <f t="shared" si="445"/>
        <v xml:space="preserve">មិនចាត់ថ្នាក់ </v>
      </c>
      <c r="BP253" s="164" t="str">
        <f t="shared" si="446"/>
        <v xml:space="preserve"> មិនចាត់ថ្នាក់</v>
      </c>
      <c r="BQ253" s="53" t="str">
        <f t="shared" si="473"/>
        <v xml:space="preserve"> </v>
      </c>
      <c r="BR253" s="51">
        <f>វត្តមាន!BV253</f>
        <v>0</v>
      </c>
      <c r="BS253" s="51">
        <f>វត្តមាន!BW253</f>
        <v>0</v>
      </c>
      <c r="BT253" s="51">
        <f>វត្តមាន!BX253</f>
        <v>0</v>
      </c>
      <c r="BU253" s="51">
        <f>វត្តមាន!BY253</f>
        <v>0</v>
      </c>
      <c r="BV253" s="8"/>
      <c r="BW253" s="9" t="str">
        <f t="shared" si="402"/>
        <v xml:space="preserve"> </v>
      </c>
      <c r="BX253" s="8"/>
      <c r="BY253" s="9" t="str">
        <f t="shared" si="403"/>
        <v xml:space="preserve"> </v>
      </c>
      <c r="BZ253" s="8"/>
      <c r="CA253" s="9" t="str">
        <f t="shared" si="404"/>
        <v xml:space="preserve"> </v>
      </c>
      <c r="CB253" s="8"/>
      <c r="CC253" s="9" t="str">
        <f t="shared" si="405"/>
        <v xml:space="preserve"> </v>
      </c>
      <c r="CD253" s="8"/>
      <c r="CE253" s="9" t="str">
        <f t="shared" si="406"/>
        <v xml:space="preserve"> </v>
      </c>
      <c r="CF253" s="8"/>
      <c r="CG253" s="9" t="str">
        <f t="shared" si="407"/>
        <v xml:space="preserve"> </v>
      </c>
      <c r="CH253" s="8"/>
      <c r="CI253" s="9" t="str">
        <f t="shared" si="408"/>
        <v xml:space="preserve"> </v>
      </c>
      <c r="CJ253" s="8"/>
      <c r="CK253" s="9" t="str">
        <f t="shared" si="409"/>
        <v xml:space="preserve"> </v>
      </c>
      <c r="CL253" s="8"/>
      <c r="CM253" s="9" t="str">
        <f t="shared" si="410"/>
        <v xml:space="preserve"> </v>
      </c>
      <c r="CN253" s="8"/>
      <c r="CO253" s="9" t="str">
        <f t="shared" si="411"/>
        <v xml:space="preserve"> </v>
      </c>
      <c r="CP253" s="8"/>
      <c r="CQ253" s="9" t="str">
        <f t="shared" si="412"/>
        <v xml:space="preserve"> </v>
      </c>
      <c r="CR253" s="2"/>
      <c r="CS253" s="9" t="str">
        <f t="shared" si="447"/>
        <v>F</v>
      </c>
      <c r="CT253" s="53">
        <f t="shared" si="482"/>
        <v>0</v>
      </c>
      <c r="CU253" s="147">
        <f t="shared" si="449"/>
        <v>0</v>
      </c>
      <c r="CV253" s="164" t="str">
        <f t="shared" si="450"/>
        <v xml:space="preserve">មិនចាត់ថ្នាក់ </v>
      </c>
      <c r="CW253" s="164" t="str">
        <f t="shared" si="451"/>
        <v xml:space="preserve"> មិនចាត់ថ្នាក់</v>
      </c>
      <c r="CX253" s="53" t="str">
        <f t="shared" si="474"/>
        <v xml:space="preserve"> </v>
      </c>
      <c r="CY253" s="51">
        <f>វត្តមាន!DF253</f>
        <v>0</v>
      </c>
      <c r="CZ253" s="51">
        <f>វត្តមាន!DG253</f>
        <v>0</v>
      </c>
      <c r="DA253" s="51">
        <f>វត្តមាន!DH253</f>
        <v>0</v>
      </c>
      <c r="DB253" s="51">
        <f>វត្តមាន!DI253</f>
        <v>0</v>
      </c>
      <c r="DC253" s="8"/>
      <c r="DD253" s="9" t="str">
        <f t="shared" si="413"/>
        <v xml:space="preserve"> </v>
      </c>
      <c r="DE253" s="8"/>
      <c r="DF253" s="9" t="str">
        <f t="shared" si="414"/>
        <v xml:space="preserve"> </v>
      </c>
      <c r="DG253" s="8"/>
      <c r="DH253" s="9" t="str">
        <f t="shared" si="415"/>
        <v xml:space="preserve"> </v>
      </c>
      <c r="DI253" s="8"/>
      <c r="DJ253" s="9" t="str">
        <f t="shared" si="416"/>
        <v xml:space="preserve"> </v>
      </c>
      <c r="DK253" s="8"/>
      <c r="DL253" s="9" t="str">
        <f t="shared" si="417"/>
        <v xml:space="preserve"> </v>
      </c>
      <c r="DM253" s="8"/>
      <c r="DN253" s="9" t="str">
        <f t="shared" si="418"/>
        <v xml:space="preserve"> </v>
      </c>
      <c r="DO253" s="8"/>
      <c r="DP253" s="9" t="str">
        <f t="shared" si="419"/>
        <v xml:space="preserve"> </v>
      </c>
      <c r="DQ253" s="8"/>
      <c r="DR253" s="9" t="str">
        <f t="shared" si="420"/>
        <v xml:space="preserve"> </v>
      </c>
      <c r="DS253" s="8"/>
      <c r="DT253" s="9" t="str">
        <f t="shared" si="421"/>
        <v xml:space="preserve"> </v>
      </c>
      <c r="DU253" s="8"/>
      <c r="DV253" s="9" t="str">
        <f t="shared" si="422"/>
        <v xml:space="preserve"> </v>
      </c>
      <c r="DW253" s="8"/>
      <c r="DX253" s="9" t="str">
        <f t="shared" si="423"/>
        <v xml:space="preserve"> </v>
      </c>
      <c r="DY253" s="2"/>
      <c r="DZ253" s="9" t="str">
        <f t="shared" si="452"/>
        <v>F</v>
      </c>
      <c r="EA253" s="53">
        <f t="shared" si="483"/>
        <v>0</v>
      </c>
      <c r="EB253" s="147">
        <f t="shared" si="454"/>
        <v>0</v>
      </c>
      <c r="EC253" s="164" t="str">
        <f t="shared" si="455"/>
        <v xml:space="preserve">មិនចាត់ថ្នាក់ </v>
      </c>
      <c r="ED253" s="164" t="str">
        <f t="shared" si="456"/>
        <v xml:space="preserve"> មិនចាត់ថ្នាក់</v>
      </c>
      <c r="EE253" s="53" t="str">
        <f t="shared" si="475"/>
        <v xml:space="preserve"> </v>
      </c>
      <c r="EF253" s="58">
        <f>វត្តមាន!EP253</f>
        <v>2</v>
      </c>
      <c r="EG253" s="58">
        <f>វត្តមាន!EQ253</f>
        <v>2</v>
      </c>
      <c r="EH253" s="58">
        <f>វត្តមាន!ER253</f>
        <v>2</v>
      </c>
      <c r="EI253" s="58">
        <f>វត្តមាន!ES253</f>
        <v>6</v>
      </c>
      <c r="EJ253" s="67"/>
      <c r="EK253" s="8"/>
      <c r="EL253" s="9" t="str">
        <f t="shared" si="424"/>
        <v xml:space="preserve"> </v>
      </c>
      <c r="EM253" s="9"/>
      <c r="EN253" s="8"/>
      <c r="EO253" s="9" t="str">
        <f t="shared" si="425"/>
        <v xml:space="preserve"> </v>
      </c>
      <c r="EP253" s="9"/>
      <c r="EQ253" s="8"/>
      <c r="ER253" s="9" t="str">
        <f t="shared" si="426"/>
        <v xml:space="preserve"> </v>
      </c>
      <c r="ES253" s="9"/>
      <c r="ET253" s="8"/>
      <c r="EU253" s="9" t="str">
        <f t="shared" si="427"/>
        <v xml:space="preserve"> </v>
      </c>
      <c r="EV253" s="9"/>
      <c r="EW253" s="8"/>
      <c r="EX253" s="9" t="str">
        <f t="shared" si="428"/>
        <v xml:space="preserve"> </v>
      </c>
      <c r="EY253" s="9"/>
      <c r="EZ253" s="8"/>
      <c r="FA253" s="9" t="str">
        <f t="shared" si="429"/>
        <v xml:space="preserve"> </v>
      </c>
      <c r="FB253" s="9"/>
      <c r="FC253" s="8"/>
      <c r="FD253" s="9" t="str">
        <f t="shared" si="430"/>
        <v xml:space="preserve"> </v>
      </c>
      <c r="FE253" s="9"/>
      <c r="FF253" s="8"/>
      <c r="FG253" s="9" t="str">
        <f t="shared" si="431"/>
        <v xml:space="preserve"> </v>
      </c>
      <c r="FH253" s="9"/>
      <c r="FI253" s="8"/>
      <c r="FJ253" s="9" t="str">
        <f t="shared" si="432"/>
        <v xml:space="preserve"> </v>
      </c>
      <c r="FK253" s="9"/>
      <c r="FL253" s="8"/>
      <c r="FM253" s="9" t="str">
        <f t="shared" si="433"/>
        <v xml:space="preserve"> </v>
      </c>
      <c r="FN253" s="9"/>
      <c r="FO253" s="8"/>
      <c r="FP253" s="9" t="str">
        <f t="shared" si="434"/>
        <v xml:space="preserve"> </v>
      </c>
      <c r="FQ253" s="9"/>
      <c r="FR253" s="2"/>
      <c r="FS253" s="9" t="str">
        <f t="shared" si="435"/>
        <v xml:space="preserve"> </v>
      </c>
      <c r="FT253" s="8">
        <f t="shared" si="436"/>
        <v>47</v>
      </c>
      <c r="FU253" s="53">
        <f t="shared" si="484"/>
        <v>0</v>
      </c>
      <c r="FV253" s="147">
        <f t="shared" si="458"/>
        <v>0</v>
      </c>
      <c r="FW253" s="164" t="str">
        <f t="shared" si="459"/>
        <v xml:space="preserve">មិនចាត់ថ្នាក់ </v>
      </c>
      <c r="FX253" s="164" t="str">
        <f t="shared" si="460"/>
        <v xml:space="preserve"> មិនចាត់ថ្នាក់</v>
      </c>
      <c r="FY253" s="53" t="str">
        <f t="shared" si="476"/>
        <v xml:space="preserve"> </v>
      </c>
      <c r="FZ253" s="58">
        <f>វត្តមាន!FZ253</f>
        <v>2</v>
      </c>
      <c r="GA253" s="58">
        <f>វត្តមាន!GA253</f>
        <v>2</v>
      </c>
      <c r="GB253" s="58">
        <f>វត្តមាន!GB253</f>
        <v>2</v>
      </c>
      <c r="GC253" s="58">
        <f>វត្តមាន!GC253</f>
        <v>6</v>
      </c>
      <c r="GD253" s="69">
        <f t="shared" si="485"/>
        <v>0</v>
      </c>
      <c r="GE253" s="69">
        <f t="shared" si="477"/>
        <v>0</v>
      </c>
      <c r="GF253" s="69">
        <f t="shared" si="478"/>
        <v>0</v>
      </c>
      <c r="GG253" s="164" t="str">
        <f t="shared" si="462"/>
        <v xml:space="preserve">មិនចាត់ថ្នាក់ </v>
      </c>
      <c r="GH253" s="164" t="str">
        <f t="shared" si="463"/>
        <v xml:space="preserve"> មិនចាត់ថ្នាក់</v>
      </c>
      <c r="GI253" s="53" t="str">
        <f t="shared" si="479"/>
        <v xml:space="preserve"> </v>
      </c>
      <c r="GJ253" s="2">
        <f t="shared" si="486"/>
        <v>4</v>
      </c>
      <c r="GK253" s="2">
        <f t="shared" si="487"/>
        <v>4</v>
      </c>
      <c r="GL253" s="2">
        <f t="shared" si="488"/>
        <v>4</v>
      </c>
      <c r="GM253" s="2">
        <f t="shared" si="489"/>
        <v>12</v>
      </c>
    </row>
    <row r="254" spans="1:195" hidden="1">
      <c r="A254" s="2"/>
      <c r="B254" s="2"/>
      <c r="C254" s="2">
        <f>ប្រវត្តិរូបសិស្ស!C254</f>
        <v>0</v>
      </c>
      <c r="D254" s="2">
        <f>ប្រវត្តិរូបសិស្ស!D254</f>
        <v>0</v>
      </c>
      <c r="E254" s="7">
        <f>ប្រវត្តិរូបសិស្ស!E254</f>
        <v>0</v>
      </c>
      <c r="F254" s="7">
        <f>ប្រវត្តិរូបសិស្ស!G254</f>
        <v>0</v>
      </c>
      <c r="G254" s="8"/>
      <c r="H254" s="9" t="str">
        <f t="shared" si="378"/>
        <v xml:space="preserve"> </v>
      </c>
      <c r="I254" s="8"/>
      <c r="J254" s="9" t="str">
        <f t="shared" si="379"/>
        <v xml:space="preserve"> </v>
      </c>
      <c r="K254" s="8"/>
      <c r="L254" s="9" t="str">
        <f t="shared" si="380"/>
        <v xml:space="preserve"> </v>
      </c>
      <c r="M254" s="8"/>
      <c r="N254" s="9" t="str">
        <f t="shared" si="381"/>
        <v xml:space="preserve"> </v>
      </c>
      <c r="O254" s="8"/>
      <c r="P254" s="9" t="str">
        <f t="shared" si="382"/>
        <v xml:space="preserve"> </v>
      </c>
      <c r="Q254" s="8"/>
      <c r="R254" s="9" t="str">
        <f t="shared" si="383"/>
        <v xml:space="preserve"> </v>
      </c>
      <c r="S254" s="8"/>
      <c r="T254" s="9" t="str">
        <f t="shared" si="384"/>
        <v xml:space="preserve"> </v>
      </c>
      <c r="U254" s="8"/>
      <c r="V254" s="9" t="str">
        <f t="shared" si="385"/>
        <v xml:space="preserve"> </v>
      </c>
      <c r="W254" s="8"/>
      <c r="X254" s="9" t="str">
        <f t="shared" si="386"/>
        <v xml:space="preserve"> </v>
      </c>
      <c r="Y254" s="9"/>
      <c r="Z254" s="8"/>
      <c r="AA254" s="9" t="str">
        <f t="shared" si="387"/>
        <v xml:space="preserve"> </v>
      </c>
      <c r="AB254" s="8"/>
      <c r="AC254" s="9" t="str">
        <f t="shared" si="388"/>
        <v xml:space="preserve"> </v>
      </c>
      <c r="AD254" s="2"/>
      <c r="AE254" s="9" t="str">
        <f t="shared" si="468"/>
        <v>F</v>
      </c>
      <c r="AF254" s="53">
        <f t="shared" si="480"/>
        <v>0</v>
      </c>
      <c r="AG254" s="147">
        <f t="shared" si="469"/>
        <v>0</v>
      </c>
      <c r="AH254" s="164" t="str">
        <f t="shared" si="470"/>
        <v xml:space="preserve">មិនចាត់ថ្នាក់ </v>
      </c>
      <c r="AI254" s="164" t="str">
        <f t="shared" si="471"/>
        <v xml:space="preserve"> មិនចាត់ថ្នាក់</v>
      </c>
      <c r="AJ254" s="53" t="str">
        <f t="shared" si="472"/>
        <v xml:space="preserve"> </v>
      </c>
      <c r="AK254" s="53">
        <f>វត្តមាន!BV254</f>
        <v>0</v>
      </c>
      <c r="AL254" s="53">
        <f>វត្តមាន!BW254</f>
        <v>0</v>
      </c>
      <c r="AM254" s="53">
        <f>វត្តមាន!BX254</f>
        <v>0</v>
      </c>
      <c r="AN254" s="53">
        <f>វត្តមាន!BY254</f>
        <v>0</v>
      </c>
      <c r="AO254" s="8"/>
      <c r="AP254" s="9" t="str">
        <f t="shared" si="391"/>
        <v xml:space="preserve"> </v>
      </c>
      <c r="AQ254" s="8"/>
      <c r="AR254" s="9" t="str">
        <f t="shared" si="392"/>
        <v xml:space="preserve"> </v>
      </c>
      <c r="AS254" s="8"/>
      <c r="AT254" s="9" t="str">
        <f t="shared" si="393"/>
        <v xml:space="preserve"> </v>
      </c>
      <c r="AU254" s="8"/>
      <c r="AV254" s="9" t="str">
        <f t="shared" si="394"/>
        <v xml:space="preserve"> </v>
      </c>
      <c r="AW254" s="8"/>
      <c r="AX254" s="9" t="str">
        <f t="shared" si="395"/>
        <v xml:space="preserve"> </v>
      </c>
      <c r="AY254" s="8"/>
      <c r="AZ254" s="9" t="str">
        <f t="shared" si="396"/>
        <v xml:space="preserve"> </v>
      </c>
      <c r="BA254" s="8"/>
      <c r="BB254" s="9" t="str">
        <f t="shared" si="397"/>
        <v xml:space="preserve"> </v>
      </c>
      <c r="BC254" s="8"/>
      <c r="BD254" s="9" t="str">
        <f t="shared" si="398"/>
        <v xml:space="preserve"> </v>
      </c>
      <c r="BE254" s="8"/>
      <c r="BF254" s="9" t="str">
        <f t="shared" si="399"/>
        <v xml:space="preserve"> </v>
      </c>
      <c r="BG254" s="8"/>
      <c r="BH254" s="9" t="str">
        <f t="shared" si="400"/>
        <v xml:space="preserve"> </v>
      </c>
      <c r="BI254" s="8"/>
      <c r="BJ254" s="9" t="str">
        <f t="shared" si="401"/>
        <v xml:space="preserve"> </v>
      </c>
      <c r="BK254" s="2"/>
      <c r="BL254" s="9" t="str">
        <f t="shared" si="442"/>
        <v>F</v>
      </c>
      <c r="BM254" s="53">
        <f t="shared" si="481"/>
        <v>0</v>
      </c>
      <c r="BN254" s="147">
        <f t="shared" si="444"/>
        <v>0</v>
      </c>
      <c r="BO254" s="164" t="str">
        <f t="shared" si="445"/>
        <v xml:space="preserve">មិនចាត់ថ្នាក់ </v>
      </c>
      <c r="BP254" s="164" t="str">
        <f t="shared" si="446"/>
        <v xml:space="preserve"> មិនចាត់ថ្នាក់</v>
      </c>
      <c r="BQ254" s="53" t="str">
        <f t="shared" si="473"/>
        <v xml:space="preserve"> </v>
      </c>
      <c r="BR254" s="51">
        <f>វត្តមាន!BV254</f>
        <v>0</v>
      </c>
      <c r="BS254" s="51">
        <f>វត្តមាន!BW254</f>
        <v>0</v>
      </c>
      <c r="BT254" s="51">
        <f>វត្តមាន!BX254</f>
        <v>0</v>
      </c>
      <c r="BU254" s="51">
        <f>វត្តមាន!BY254</f>
        <v>0</v>
      </c>
      <c r="BV254" s="8"/>
      <c r="BW254" s="9" t="str">
        <f t="shared" si="402"/>
        <v xml:space="preserve"> </v>
      </c>
      <c r="BX254" s="8"/>
      <c r="BY254" s="9" t="str">
        <f t="shared" si="403"/>
        <v xml:space="preserve"> </v>
      </c>
      <c r="BZ254" s="8"/>
      <c r="CA254" s="9" t="str">
        <f t="shared" si="404"/>
        <v xml:space="preserve"> </v>
      </c>
      <c r="CB254" s="8"/>
      <c r="CC254" s="9" t="str">
        <f t="shared" si="405"/>
        <v xml:space="preserve"> </v>
      </c>
      <c r="CD254" s="8"/>
      <c r="CE254" s="9" t="str">
        <f t="shared" si="406"/>
        <v xml:space="preserve"> </v>
      </c>
      <c r="CF254" s="8"/>
      <c r="CG254" s="9" t="str">
        <f t="shared" si="407"/>
        <v xml:space="preserve"> </v>
      </c>
      <c r="CH254" s="8"/>
      <c r="CI254" s="9" t="str">
        <f t="shared" si="408"/>
        <v xml:space="preserve"> </v>
      </c>
      <c r="CJ254" s="8"/>
      <c r="CK254" s="9" t="str">
        <f t="shared" si="409"/>
        <v xml:space="preserve"> </v>
      </c>
      <c r="CL254" s="8"/>
      <c r="CM254" s="9" t="str">
        <f t="shared" si="410"/>
        <v xml:space="preserve"> </v>
      </c>
      <c r="CN254" s="8"/>
      <c r="CO254" s="9" t="str">
        <f t="shared" si="411"/>
        <v xml:space="preserve"> </v>
      </c>
      <c r="CP254" s="8"/>
      <c r="CQ254" s="9" t="str">
        <f t="shared" si="412"/>
        <v xml:space="preserve"> </v>
      </c>
      <c r="CR254" s="2"/>
      <c r="CS254" s="9" t="str">
        <f t="shared" si="447"/>
        <v>F</v>
      </c>
      <c r="CT254" s="53">
        <f t="shared" si="482"/>
        <v>0</v>
      </c>
      <c r="CU254" s="147">
        <f t="shared" si="449"/>
        <v>0</v>
      </c>
      <c r="CV254" s="164" t="str">
        <f t="shared" si="450"/>
        <v xml:space="preserve">មិនចាត់ថ្នាក់ </v>
      </c>
      <c r="CW254" s="164" t="str">
        <f t="shared" si="451"/>
        <v xml:space="preserve"> មិនចាត់ថ្នាក់</v>
      </c>
      <c r="CX254" s="53" t="str">
        <f t="shared" si="474"/>
        <v xml:space="preserve"> </v>
      </c>
      <c r="CY254" s="51">
        <f>វត្តមាន!DF254</f>
        <v>0</v>
      </c>
      <c r="CZ254" s="51">
        <f>វត្តមាន!DG254</f>
        <v>0</v>
      </c>
      <c r="DA254" s="51">
        <f>វត្តមាន!DH254</f>
        <v>0</v>
      </c>
      <c r="DB254" s="51">
        <f>វត្តមាន!DI254</f>
        <v>0</v>
      </c>
      <c r="DC254" s="8"/>
      <c r="DD254" s="9" t="str">
        <f t="shared" si="413"/>
        <v xml:space="preserve"> </v>
      </c>
      <c r="DE254" s="8"/>
      <c r="DF254" s="9" t="str">
        <f t="shared" si="414"/>
        <v xml:space="preserve"> </v>
      </c>
      <c r="DG254" s="8"/>
      <c r="DH254" s="9" t="str">
        <f t="shared" si="415"/>
        <v xml:space="preserve"> </v>
      </c>
      <c r="DI254" s="8"/>
      <c r="DJ254" s="9" t="str">
        <f t="shared" si="416"/>
        <v xml:space="preserve"> </v>
      </c>
      <c r="DK254" s="8"/>
      <c r="DL254" s="9" t="str">
        <f t="shared" si="417"/>
        <v xml:space="preserve"> </v>
      </c>
      <c r="DM254" s="8"/>
      <c r="DN254" s="9" t="str">
        <f t="shared" si="418"/>
        <v xml:space="preserve"> </v>
      </c>
      <c r="DO254" s="8"/>
      <c r="DP254" s="9" t="str">
        <f t="shared" si="419"/>
        <v xml:space="preserve"> </v>
      </c>
      <c r="DQ254" s="8"/>
      <c r="DR254" s="9" t="str">
        <f t="shared" si="420"/>
        <v xml:space="preserve"> </v>
      </c>
      <c r="DS254" s="8"/>
      <c r="DT254" s="9" t="str">
        <f t="shared" si="421"/>
        <v xml:space="preserve"> </v>
      </c>
      <c r="DU254" s="8"/>
      <c r="DV254" s="9" t="str">
        <f t="shared" si="422"/>
        <v xml:space="preserve"> </v>
      </c>
      <c r="DW254" s="8"/>
      <c r="DX254" s="9" t="str">
        <f t="shared" si="423"/>
        <v xml:space="preserve"> </v>
      </c>
      <c r="DY254" s="2"/>
      <c r="DZ254" s="9" t="str">
        <f t="shared" si="452"/>
        <v>F</v>
      </c>
      <c r="EA254" s="53">
        <f t="shared" si="483"/>
        <v>0</v>
      </c>
      <c r="EB254" s="147">
        <f t="shared" si="454"/>
        <v>0</v>
      </c>
      <c r="EC254" s="164" t="str">
        <f t="shared" si="455"/>
        <v xml:space="preserve">មិនចាត់ថ្នាក់ </v>
      </c>
      <c r="ED254" s="164" t="str">
        <f t="shared" si="456"/>
        <v xml:space="preserve"> មិនចាត់ថ្នាក់</v>
      </c>
      <c r="EE254" s="53" t="str">
        <f t="shared" si="475"/>
        <v xml:space="preserve"> </v>
      </c>
      <c r="EF254" s="58">
        <f>វត្តមាន!EP254</f>
        <v>2</v>
      </c>
      <c r="EG254" s="58">
        <f>វត្តមាន!EQ254</f>
        <v>2</v>
      </c>
      <c r="EH254" s="58">
        <f>វត្តមាន!ER254</f>
        <v>2</v>
      </c>
      <c r="EI254" s="58">
        <f>វត្តមាន!ES254</f>
        <v>6</v>
      </c>
      <c r="EJ254" s="67"/>
      <c r="EK254" s="8"/>
      <c r="EL254" s="9" t="str">
        <f t="shared" si="424"/>
        <v xml:space="preserve"> </v>
      </c>
      <c r="EM254" s="9"/>
      <c r="EN254" s="8"/>
      <c r="EO254" s="9" t="str">
        <f t="shared" si="425"/>
        <v xml:space="preserve"> </v>
      </c>
      <c r="EP254" s="9"/>
      <c r="EQ254" s="8"/>
      <c r="ER254" s="9" t="str">
        <f t="shared" si="426"/>
        <v xml:space="preserve"> </v>
      </c>
      <c r="ES254" s="9"/>
      <c r="ET254" s="8"/>
      <c r="EU254" s="9" t="str">
        <f t="shared" si="427"/>
        <v xml:space="preserve"> </v>
      </c>
      <c r="EV254" s="9"/>
      <c r="EW254" s="8"/>
      <c r="EX254" s="9" t="str">
        <f t="shared" si="428"/>
        <v xml:space="preserve"> </v>
      </c>
      <c r="EY254" s="9"/>
      <c r="EZ254" s="8"/>
      <c r="FA254" s="9" t="str">
        <f t="shared" si="429"/>
        <v xml:space="preserve"> </v>
      </c>
      <c r="FB254" s="9"/>
      <c r="FC254" s="8"/>
      <c r="FD254" s="9" t="str">
        <f t="shared" si="430"/>
        <v xml:space="preserve"> </v>
      </c>
      <c r="FE254" s="9"/>
      <c r="FF254" s="8"/>
      <c r="FG254" s="9" t="str">
        <f t="shared" si="431"/>
        <v xml:space="preserve"> </v>
      </c>
      <c r="FH254" s="9"/>
      <c r="FI254" s="8"/>
      <c r="FJ254" s="9" t="str">
        <f t="shared" si="432"/>
        <v xml:space="preserve"> </v>
      </c>
      <c r="FK254" s="9"/>
      <c r="FL254" s="8"/>
      <c r="FM254" s="9" t="str">
        <f t="shared" si="433"/>
        <v xml:space="preserve"> </v>
      </c>
      <c r="FN254" s="9"/>
      <c r="FO254" s="8"/>
      <c r="FP254" s="9" t="str">
        <f t="shared" si="434"/>
        <v xml:space="preserve"> </v>
      </c>
      <c r="FQ254" s="9"/>
      <c r="FR254" s="2"/>
      <c r="FS254" s="9" t="str">
        <f t="shared" si="435"/>
        <v xml:space="preserve"> </v>
      </c>
      <c r="FT254" s="8">
        <f t="shared" si="436"/>
        <v>47</v>
      </c>
      <c r="FU254" s="53">
        <f t="shared" si="484"/>
        <v>0</v>
      </c>
      <c r="FV254" s="147">
        <f t="shared" si="458"/>
        <v>0</v>
      </c>
      <c r="FW254" s="164" t="str">
        <f t="shared" si="459"/>
        <v xml:space="preserve">មិនចាត់ថ្នាក់ </v>
      </c>
      <c r="FX254" s="164" t="str">
        <f t="shared" si="460"/>
        <v xml:space="preserve"> មិនចាត់ថ្នាក់</v>
      </c>
      <c r="FY254" s="53" t="str">
        <f t="shared" si="476"/>
        <v xml:space="preserve"> </v>
      </c>
      <c r="FZ254" s="58">
        <f>វត្តមាន!FZ254</f>
        <v>2</v>
      </c>
      <c r="GA254" s="58">
        <f>វត្តមាន!GA254</f>
        <v>2</v>
      </c>
      <c r="GB254" s="58">
        <f>វត្តមាន!GB254</f>
        <v>2</v>
      </c>
      <c r="GC254" s="58">
        <f>វត្តមាន!GC254</f>
        <v>6</v>
      </c>
      <c r="GD254" s="69">
        <f t="shared" si="485"/>
        <v>0</v>
      </c>
      <c r="GE254" s="69">
        <f t="shared" si="477"/>
        <v>0</v>
      </c>
      <c r="GF254" s="69">
        <f t="shared" si="478"/>
        <v>0</v>
      </c>
      <c r="GG254" s="164" t="str">
        <f t="shared" si="462"/>
        <v xml:space="preserve">មិនចាត់ថ្នាក់ </v>
      </c>
      <c r="GH254" s="164" t="str">
        <f t="shared" si="463"/>
        <v xml:space="preserve"> មិនចាត់ថ្នាក់</v>
      </c>
      <c r="GI254" s="53" t="str">
        <f t="shared" si="479"/>
        <v xml:space="preserve"> </v>
      </c>
      <c r="GJ254" s="2">
        <f t="shared" si="486"/>
        <v>4</v>
      </c>
      <c r="GK254" s="2">
        <f t="shared" si="487"/>
        <v>4</v>
      </c>
      <c r="GL254" s="2">
        <f t="shared" si="488"/>
        <v>4</v>
      </c>
      <c r="GM254" s="2">
        <f t="shared" si="489"/>
        <v>12</v>
      </c>
    </row>
    <row r="255" spans="1:195" hidden="1">
      <c r="A255" s="2"/>
      <c r="B255" s="2"/>
      <c r="C255" s="2">
        <f>ប្រវត្តិរូបសិស្ស!C255</f>
        <v>0</v>
      </c>
      <c r="D255" s="2">
        <f>ប្រវត្តិរូបសិស្ស!D255</f>
        <v>0</v>
      </c>
      <c r="E255" s="7">
        <f>ប្រវត្តិរូបសិស្ស!E255</f>
        <v>0</v>
      </c>
      <c r="F255" s="7">
        <f>ប្រវត្តិរូបសិស្ស!G255</f>
        <v>0</v>
      </c>
      <c r="G255" s="8"/>
      <c r="H255" s="9" t="str">
        <f t="shared" si="378"/>
        <v xml:space="preserve"> </v>
      </c>
      <c r="I255" s="8"/>
      <c r="J255" s="9" t="str">
        <f t="shared" si="379"/>
        <v xml:space="preserve"> </v>
      </c>
      <c r="K255" s="8"/>
      <c r="L255" s="9" t="str">
        <f t="shared" si="380"/>
        <v xml:space="preserve"> </v>
      </c>
      <c r="M255" s="8"/>
      <c r="N255" s="9" t="str">
        <f t="shared" si="381"/>
        <v xml:space="preserve"> </v>
      </c>
      <c r="O255" s="8"/>
      <c r="P255" s="9" t="str">
        <f t="shared" si="382"/>
        <v xml:space="preserve"> </v>
      </c>
      <c r="Q255" s="8"/>
      <c r="R255" s="9" t="str">
        <f t="shared" si="383"/>
        <v xml:space="preserve"> </v>
      </c>
      <c r="S255" s="8"/>
      <c r="T255" s="9" t="str">
        <f t="shared" si="384"/>
        <v xml:space="preserve"> </v>
      </c>
      <c r="U255" s="8"/>
      <c r="V255" s="9" t="str">
        <f t="shared" si="385"/>
        <v xml:space="preserve"> </v>
      </c>
      <c r="W255" s="8"/>
      <c r="X255" s="9" t="str">
        <f t="shared" si="386"/>
        <v xml:space="preserve"> </v>
      </c>
      <c r="Y255" s="9"/>
      <c r="Z255" s="8"/>
      <c r="AA255" s="9" t="str">
        <f t="shared" si="387"/>
        <v xml:space="preserve"> </v>
      </c>
      <c r="AB255" s="8"/>
      <c r="AC255" s="9" t="str">
        <f t="shared" si="388"/>
        <v xml:space="preserve"> </v>
      </c>
      <c r="AD255" s="2"/>
      <c r="AE255" s="9" t="str">
        <f t="shared" si="468"/>
        <v>F</v>
      </c>
      <c r="AF255" s="53">
        <f t="shared" si="480"/>
        <v>0</v>
      </c>
      <c r="AG255" s="147">
        <f t="shared" si="469"/>
        <v>0</v>
      </c>
      <c r="AH255" s="164" t="str">
        <f t="shared" si="470"/>
        <v xml:space="preserve">មិនចាត់ថ្នាក់ </v>
      </c>
      <c r="AI255" s="164" t="str">
        <f t="shared" si="471"/>
        <v xml:space="preserve"> មិនចាត់ថ្នាក់</v>
      </c>
      <c r="AJ255" s="53" t="str">
        <f t="shared" si="472"/>
        <v xml:space="preserve"> </v>
      </c>
      <c r="AK255" s="53">
        <f>វត្តមាន!BV255</f>
        <v>0</v>
      </c>
      <c r="AL255" s="53">
        <f>វត្តមាន!BW255</f>
        <v>0</v>
      </c>
      <c r="AM255" s="53">
        <f>វត្តមាន!BX255</f>
        <v>0</v>
      </c>
      <c r="AN255" s="53">
        <f>វត្តមាន!BY255</f>
        <v>0</v>
      </c>
      <c r="AO255" s="8"/>
      <c r="AP255" s="9" t="str">
        <f t="shared" si="391"/>
        <v xml:space="preserve"> </v>
      </c>
      <c r="AQ255" s="8"/>
      <c r="AR255" s="9" t="str">
        <f t="shared" si="392"/>
        <v xml:space="preserve"> </v>
      </c>
      <c r="AS255" s="8"/>
      <c r="AT255" s="9" t="str">
        <f t="shared" si="393"/>
        <v xml:space="preserve"> </v>
      </c>
      <c r="AU255" s="8"/>
      <c r="AV255" s="9" t="str">
        <f t="shared" si="394"/>
        <v xml:space="preserve"> </v>
      </c>
      <c r="AW255" s="8"/>
      <c r="AX255" s="9" t="str">
        <f t="shared" si="395"/>
        <v xml:space="preserve"> </v>
      </c>
      <c r="AY255" s="8"/>
      <c r="AZ255" s="9" t="str">
        <f t="shared" si="396"/>
        <v xml:space="preserve"> </v>
      </c>
      <c r="BA255" s="8"/>
      <c r="BB255" s="9" t="str">
        <f t="shared" si="397"/>
        <v xml:space="preserve"> </v>
      </c>
      <c r="BC255" s="8"/>
      <c r="BD255" s="9" t="str">
        <f t="shared" si="398"/>
        <v xml:space="preserve"> </v>
      </c>
      <c r="BE255" s="8"/>
      <c r="BF255" s="9" t="str">
        <f t="shared" si="399"/>
        <v xml:space="preserve"> </v>
      </c>
      <c r="BG255" s="8"/>
      <c r="BH255" s="9" t="str">
        <f t="shared" si="400"/>
        <v xml:space="preserve"> </v>
      </c>
      <c r="BI255" s="8"/>
      <c r="BJ255" s="9" t="str">
        <f t="shared" si="401"/>
        <v xml:space="preserve"> </v>
      </c>
      <c r="BK255" s="2"/>
      <c r="BL255" s="9" t="str">
        <f t="shared" si="442"/>
        <v>F</v>
      </c>
      <c r="BM255" s="53">
        <f t="shared" si="481"/>
        <v>0</v>
      </c>
      <c r="BN255" s="147">
        <f t="shared" si="444"/>
        <v>0</v>
      </c>
      <c r="BO255" s="164" t="str">
        <f t="shared" si="445"/>
        <v xml:space="preserve">មិនចាត់ថ្នាក់ </v>
      </c>
      <c r="BP255" s="164" t="str">
        <f t="shared" si="446"/>
        <v xml:space="preserve"> មិនចាត់ថ្នាក់</v>
      </c>
      <c r="BQ255" s="53" t="str">
        <f t="shared" si="473"/>
        <v xml:space="preserve"> </v>
      </c>
      <c r="BR255" s="51">
        <f>វត្តមាន!BV255</f>
        <v>0</v>
      </c>
      <c r="BS255" s="51">
        <f>វត្តមាន!BW255</f>
        <v>0</v>
      </c>
      <c r="BT255" s="51">
        <f>វត្តមាន!BX255</f>
        <v>0</v>
      </c>
      <c r="BU255" s="51">
        <f>វត្តមាន!BY255</f>
        <v>0</v>
      </c>
      <c r="BV255" s="8"/>
      <c r="BW255" s="9" t="str">
        <f t="shared" si="402"/>
        <v xml:space="preserve"> </v>
      </c>
      <c r="BX255" s="8"/>
      <c r="BY255" s="9" t="str">
        <f t="shared" si="403"/>
        <v xml:space="preserve"> </v>
      </c>
      <c r="BZ255" s="8"/>
      <c r="CA255" s="9" t="str">
        <f t="shared" si="404"/>
        <v xml:space="preserve"> </v>
      </c>
      <c r="CB255" s="8"/>
      <c r="CC255" s="9" t="str">
        <f t="shared" si="405"/>
        <v xml:space="preserve"> </v>
      </c>
      <c r="CD255" s="8"/>
      <c r="CE255" s="9" t="str">
        <f t="shared" si="406"/>
        <v xml:space="preserve"> </v>
      </c>
      <c r="CF255" s="8"/>
      <c r="CG255" s="9" t="str">
        <f t="shared" si="407"/>
        <v xml:space="preserve"> </v>
      </c>
      <c r="CH255" s="8"/>
      <c r="CI255" s="9" t="str">
        <f t="shared" si="408"/>
        <v xml:space="preserve"> </v>
      </c>
      <c r="CJ255" s="8"/>
      <c r="CK255" s="9" t="str">
        <f t="shared" si="409"/>
        <v xml:space="preserve"> </v>
      </c>
      <c r="CL255" s="8"/>
      <c r="CM255" s="9" t="str">
        <f t="shared" si="410"/>
        <v xml:space="preserve"> </v>
      </c>
      <c r="CN255" s="8"/>
      <c r="CO255" s="9" t="str">
        <f t="shared" si="411"/>
        <v xml:space="preserve"> </v>
      </c>
      <c r="CP255" s="8"/>
      <c r="CQ255" s="9" t="str">
        <f t="shared" si="412"/>
        <v xml:space="preserve"> </v>
      </c>
      <c r="CR255" s="2"/>
      <c r="CS255" s="9" t="str">
        <f t="shared" si="447"/>
        <v>F</v>
      </c>
      <c r="CT255" s="53">
        <f t="shared" si="482"/>
        <v>0</v>
      </c>
      <c r="CU255" s="147">
        <f t="shared" si="449"/>
        <v>0</v>
      </c>
      <c r="CV255" s="164" t="str">
        <f t="shared" si="450"/>
        <v xml:space="preserve">មិនចាត់ថ្នាក់ </v>
      </c>
      <c r="CW255" s="164" t="str">
        <f t="shared" si="451"/>
        <v xml:space="preserve"> មិនចាត់ថ្នាក់</v>
      </c>
      <c r="CX255" s="53" t="str">
        <f t="shared" si="474"/>
        <v xml:space="preserve"> </v>
      </c>
      <c r="CY255" s="51">
        <f>វត្តមាន!DF255</f>
        <v>0</v>
      </c>
      <c r="CZ255" s="51">
        <f>វត្តមាន!DG255</f>
        <v>0</v>
      </c>
      <c r="DA255" s="51">
        <f>វត្តមាន!DH255</f>
        <v>0</v>
      </c>
      <c r="DB255" s="51">
        <f>វត្តមាន!DI255</f>
        <v>0</v>
      </c>
      <c r="DC255" s="8"/>
      <c r="DD255" s="9" t="str">
        <f t="shared" si="413"/>
        <v xml:space="preserve"> </v>
      </c>
      <c r="DE255" s="8"/>
      <c r="DF255" s="9" t="str">
        <f t="shared" si="414"/>
        <v xml:space="preserve"> </v>
      </c>
      <c r="DG255" s="8"/>
      <c r="DH255" s="9" t="str">
        <f t="shared" si="415"/>
        <v xml:space="preserve"> </v>
      </c>
      <c r="DI255" s="8"/>
      <c r="DJ255" s="9" t="str">
        <f t="shared" si="416"/>
        <v xml:space="preserve"> </v>
      </c>
      <c r="DK255" s="8"/>
      <c r="DL255" s="9" t="str">
        <f t="shared" si="417"/>
        <v xml:space="preserve"> </v>
      </c>
      <c r="DM255" s="8"/>
      <c r="DN255" s="9" t="str">
        <f t="shared" si="418"/>
        <v xml:space="preserve"> </v>
      </c>
      <c r="DO255" s="8"/>
      <c r="DP255" s="9" t="str">
        <f t="shared" si="419"/>
        <v xml:space="preserve"> </v>
      </c>
      <c r="DQ255" s="8"/>
      <c r="DR255" s="9" t="str">
        <f t="shared" si="420"/>
        <v xml:space="preserve"> </v>
      </c>
      <c r="DS255" s="8"/>
      <c r="DT255" s="9" t="str">
        <f t="shared" si="421"/>
        <v xml:space="preserve"> </v>
      </c>
      <c r="DU255" s="8"/>
      <c r="DV255" s="9" t="str">
        <f t="shared" si="422"/>
        <v xml:space="preserve"> </v>
      </c>
      <c r="DW255" s="8"/>
      <c r="DX255" s="9" t="str">
        <f t="shared" si="423"/>
        <v xml:space="preserve"> </v>
      </c>
      <c r="DY255" s="2"/>
      <c r="DZ255" s="9" t="str">
        <f t="shared" si="452"/>
        <v>F</v>
      </c>
      <c r="EA255" s="53">
        <f t="shared" si="483"/>
        <v>0</v>
      </c>
      <c r="EB255" s="147">
        <f t="shared" si="454"/>
        <v>0</v>
      </c>
      <c r="EC255" s="164" t="str">
        <f t="shared" si="455"/>
        <v xml:space="preserve">មិនចាត់ថ្នាក់ </v>
      </c>
      <c r="ED255" s="164" t="str">
        <f t="shared" si="456"/>
        <v xml:space="preserve"> មិនចាត់ថ្នាក់</v>
      </c>
      <c r="EE255" s="53" t="str">
        <f t="shared" si="475"/>
        <v xml:space="preserve"> </v>
      </c>
      <c r="EF255" s="58">
        <f>វត្តមាន!EP255</f>
        <v>2</v>
      </c>
      <c r="EG255" s="58">
        <f>វត្តមាន!EQ255</f>
        <v>2</v>
      </c>
      <c r="EH255" s="58">
        <f>វត្តមាន!ER255</f>
        <v>2</v>
      </c>
      <c r="EI255" s="58">
        <f>វត្តមាន!ES255</f>
        <v>6</v>
      </c>
      <c r="EJ255" s="67"/>
      <c r="EK255" s="8"/>
      <c r="EL255" s="9" t="str">
        <f t="shared" si="424"/>
        <v xml:space="preserve"> </v>
      </c>
      <c r="EM255" s="9"/>
      <c r="EN255" s="8"/>
      <c r="EO255" s="9" t="str">
        <f t="shared" si="425"/>
        <v xml:space="preserve"> </v>
      </c>
      <c r="EP255" s="9"/>
      <c r="EQ255" s="8"/>
      <c r="ER255" s="9" t="str">
        <f t="shared" si="426"/>
        <v xml:space="preserve"> </v>
      </c>
      <c r="ES255" s="9"/>
      <c r="ET255" s="8"/>
      <c r="EU255" s="9" t="str">
        <f t="shared" si="427"/>
        <v xml:space="preserve"> </v>
      </c>
      <c r="EV255" s="9"/>
      <c r="EW255" s="8"/>
      <c r="EX255" s="9" t="str">
        <f t="shared" si="428"/>
        <v xml:space="preserve"> </v>
      </c>
      <c r="EY255" s="9"/>
      <c r="EZ255" s="8"/>
      <c r="FA255" s="9" t="str">
        <f t="shared" si="429"/>
        <v xml:space="preserve"> </v>
      </c>
      <c r="FB255" s="9"/>
      <c r="FC255" s="8"/>
      <c r="FD255" s="9" t="str">
        <f t="shared" si="430"/>
        <v xml:space="preserve"> </v>
      </c>
      <c r="FE255" s="9"/>
      <c r="FF255" s="8"/>
      <c r="FG255" s="9" t="str">
        <f t="shared" si="431"/>
        <v xml:space="preserve"> </v>
      </c>
      <c r="FH255" s="9"/>
      <c r="FI255" s="8"/>
      <c r="FJ255" s="9" t="str">
        <f t="shared" si="432"/>
        <v xml:space="preserve"> </v>
      </c>
      <c r="FK255" s="9"/>
      <c r="FL255" s="8"/>
      <c r="FM255" s="9" t="str">
        <f t="shared" si="433"/>
        <v xml:space="preserve"> </v>
      </c>
      <c r="FN255" s="9"/>
      <c r="FO255" s="8"/>
      <c r="FP255" s="9" t="str">
        <f t="shared" si="434"/>
        <v xml:space="preserve"> </v>
      </c>
      <c r="FQ255" s="9"/>
      <c r="FR255" s="2"/>
      <c r="FS255" s="9" t="str">
        <f t="shared" si="435"/>
        <v xml:space="preserve"> </v>
      </c>
      <c r="FT255" s="8">
        <f t="shared" si="436"/>
        <v>47</v>
      </c>
      <c r="FU255" s="53">
        <f t="shared" si="484"/>
        <v>0</v>
      </c>
      <c r="FV255" s="147">
        <f t="shared" si="458"/>
        <v>0</v>
      </c>
      <c r="FW255" s="164" t="str">
        <f t="shared" si="459"/>
        <v xml:space="preserve">មិនចាត់ថ្នាក់ </v>
      </c>
      <c r="FX255" s="164" t="str">
        <f t="shared" si="460"/>
        <v xml:space="preserve"> មិនចាត់ថ្នាក់</v>
      </c>
      <c r="FY255" s="53" t="str">
        <f t="shared" si="476"/>
        <v xml:space="preserve"> </v>
      </c>
      <c r="FZ255" s="58">
        <f>វត្តមាន!FZ255</f>
        <v>2</v>
      </c>
      <c r="GA255" s="58">
        <f>វត្តមាន!GA255</f>
        <v>2</v>
      </c>
      <c r="GB255" s="58">
        <f>វត្តមាន!GB255</f>
        <v>2</v>
      </c>
      <c r="GC255" s="58">
        <f>វត្តមាន!GC255</f>
        <v>6</v>
      </c>
      <c r="GD255" s="69">
        <f t="shared" si="485"/>
        <v>0</v>
      </c>
      <c r="GE255" s="69">
        <f t="shared" si="477"/>
        <v>0</v>
      </c>
      <c r="GF255" s="69">
        <f t="shared" si="478"/>
        <v>0</v>
      </c>
      <c r="GG255" s="164" t="str">
        <f t="shared" si="462"/>
        <v xml:space="preserve">មិនចាត់ថ្នាក់ </v>
      </c>
      <c r="GH255" s="164" t="str">
        <f t="shared" si="463"/>
        <v xml:space="preserve"> មិនចាត់ថ្នាក់</v>
      </c>
      <c r="GI255" s="53" t="str">
        <f t="shared" si="479"/>
        <v xml:space="preserve"> </v>
      </c>
      <c r="GJ255" s="2">
        <f t="shared" si="486"/>
        <v>4</v>
      </c>
      <c r="GK255" s="2">
        <f t="shared" si="487"/>
        <v>4</v>
      </c>
      <c r="GL255" s="2">
        <f t="shared" si="488"/>
        <v>4</v>
      </c>
      <c r="GM255" s="2">
        <f t="shared" si="489"/>
        <v>12</v>
      </c>
    </row>
    <row r="256" spans="1:195" hidden="1">
      <c r="A256" s="2"/>
      <c r="B256" s="2"/>
      <c r="C256" s="2">
        <f>ប្រវត្តិរូបសិស្ស!C256</f>
        <v>0</v>
      </c>
      <c r="D256" s="2">
        <f>ប្រវត្តិរូបសិស្ស!D256</f>
        <v>0</v>
      </c>
      <c r="E256" s="7">
        <f>ប្រវត្តិរូបសិស្ស!E256</f>
        <v>0</v>
      </c>
      <c r="F256" s="7">
        <f>ប្រវត្តិរូបសិស្ស!G256</f>
        <v>0</v>
      </c>
      <c r="G256" s="8"/>
      <c r="H256" s="9" t="str">
        <f t="shared" si="378"/>
        <v xml:space="preserve"> </v>
      </c>
      <c r="I256" s="8"/>
      <c r="J256" s="9" t="str">
        <f t="shared" si="379"/>
        <v xml:space="preserve"> </v>
      </c>
      <c r="K256" s="8"/>
      <c r="L256" s="9" t="str">
        <f t="shared" si="380"/>
        <v xml:space="preserve"> </v>
      </c>
      <c r="M256" s="8"/>
      <c r="N256" s="9" t="str">
        <f t="shared" si="381"/>
        <v xml:space="preserve"> </v>
      </c>
      <c r="O256" s="8"/>
      <c r="P256" s="9" t="str">
        <f t="shared" si="382"/>
        <v xml:space="preserve"> </v>
      </c>
      <c r="Q256" s="8"/>
      <c r="R256" s="9" t="str">
        <f t="shared" si="383"/>
        <v xml:space="preserve"> </v>
      </c>
      <c r="S256" s="8"/>
      <c r="T256" s="9" t="str">
        <f t="shared" si="384"/>
        <v xml:space="preserve"> </v>
      </c>
      <c r="U256" s="8"/>
      <c r="V256" s="9" t="str">
        <f t="shared" si="385"/>
        <v xml:space="preserve"> </v>
      </c>
      <c r="W256" s="8"/>
      <c r="X256" s="9" t="str">
        <f t="shared" si="386"/>
        <v xml:space="preserve"> </v>
      </c>
      <c r="Y256" s="9"/>
      <c r="Z256" s="8"/>
      <c r="AA256" s="9" t="str">
        <f t="shared" si="387"/>
        <v xml:space="preserve"> </v>
      </c>
      <c r="AB256" s="8"/>
      <c r="AC256" s="9" t="str">
        <f t="shared" si="388"/>
        <v xml:space="preserve"> </v>
      </c>
      <c r="AD256" s="2"/>
      <c r="AE256" s="9" t="str">
        <f t="shared" si="468"/>
        <v>F</v>
      </c>
      <c r="AF256" s="53">
        <f t="shared" si="480"/>
        <v>0</v>
      </c>
      <c r="AG256" s="147">
        <f t="shared" si="469"/>
        <v>0</v>
      </c>
      <c r="AH256" s="164" t="str">
        <f t="shared" si="470"/>
        <v xml:space="preserve">មិនចាត់ថ្នាក់ </v>
      </c>
      <c r="AI256" s="164" t="str">
        <f t="shared" si="471"/>
        <v xml:space="preserve"> មិនចាត់ថ្នាក់</v>
      </c>
      <c r="AJ256" s="53" t="str">
        <f t="shared" si="472"/>
        <v xml:space="preserve"> </v>
      </c>
      <c r="AK256" s="53">
        <f>វត្តមាន!BV256</f>
        <v>0</v>
      </c>
      <c r="AL256" s="53">
        <f>វត្តមាន!BW256</f>
        <v>0</v>
      </c>
      <c r="AM256" s="53">
        <f>វត្តមាន!BX256</f>
        <v>0</v>
      </c>
      <c r="AN256" s="53">
        <f>វត្តមាន!BY256</f>
        <v>0</v>
      </c>
      <c r="AO256" s="8"/>
      <c r="AP256" s="9" t="str">
        <f t="shared" si="391"/>
        <v xml:space="preserve"> </v>
      </c>
      <c r="AQ256" s="8"/>
      <c r="AR256" s="9" t="str">
        <f t="shared" si="392"/>
        <v xml:space="preserve"> </v>
      </c>
      <c r="AS256" s="8"/>
      <c r="AT256" s="9" t="str">
        <f t="shared" si="393"/>
        <v xml:space="preserve"> </v>
      </c>
      <c r="AU256" s="8"/>
      <c r="AV256" s="9" t="str">
        <f t="shared" si="394"/>
        <v xml:space="preserve"> </v>
      </c>
      <c r="AW256" s="8"/>
      <c r="AX256" s="9" t="str">
        <f t="shared" si="395"/>
        <v xml:space="preserve"> </v>
      </c>
      <c r="AY256" s="8"/>
      <c r="AZ256" s="9" t="str">
        <f t="shared" si="396"/>
        <v xml:space="preserve"> </v>
      </c>
      <c r="BA256" s="8"/>
      <c r="BB256" s="9" t="str">
        <f t="shared" si="397"/>
        <v xml:space="preserve"> </v>
      </c>
      <c r="BC256" s="8"/>
      <c r="BD256" s="9" t="str">
        <f t="shared" si="398"/>
        <v xml:space="preserve"> </v>
      </c>
      <c r="BE256" s="8"/>
      <c r="BF256" s="9" t="str">
        <f t="shared" si="399"/>
        <v xml:space="preserve"> </v>
      </c>
      <c r="BG256" s="8"/>
      <c r="BH256" s="9" t="str">
        <f t="shared" si="400"/>
        <v xml:space="preserve"> </v>
      </c>
      <c r="BI256" s="8"/>
      <c r="BJ256" s="9" t="str">
        <f t="shared" si="401"/>
        <v xml:space="preserve"> </v>
      </c>
      <c r="BK256" s="2"/>
      <c r="BL256" s="9" t="str">
        <f t="shared" si="442"/>
        <v>F</v>
      </c>
      <c r="BM256" s="53">
        <f t="shared" si="481"/>
        <v>0</v>
      </c>
      <c r="BN256" s="147">
        <f t="shared" si="444"/>
        <v>0</v>
      </c>
      <c r="BO256" s="164" t="str">
        <f t="shared" si="445"/>
        <v xml:space="preserve">មិនចាត់ថ្នាក់ </v>
      </c>
      <c r="BP256" s="164" t="str">
        <f t="shared" si="446"/>
        <v xml:space="preserve"> មិនចាត់ថ្នាក់</v>
      </c>
      <c r="BQ256" s="53" t="str">
        <f t="shared" si="473"/>
        <v xml:space="preserve"> </v>
      </c>
      <c r="BR256" s="51">
        <f>វត្តមាន!BV256</f>
        <v>0</v>
      </c>
      <c r="BS256" s="51">
        <f>វត្តមាន!BW256</f>
        <v>0</v>
      </c>
      <c r="BT256" s="51">
        <f>វត្តមាន!BX256</f>
        <v>0</v>
      </c>
      <c r="BU256" s="51">
        <f>វត្តមាន!BY256</f>
        <v>0</v>
      </c>
      <c r="BV256" s="8"/>
      <c r="BW256" s="9" t="str">
        <f t="shared" si="402"/>
        <v xml:space="preserve"> </v>
      </c>
      <c r="BX256" s="8"/>
      <c r="BY256" s="9" t="str">
        <f t="shared" si="403"/>
        <v xml:space="preserve"> </v>
      </c>
      <c r="BZ256" s="8"/>
      <c r="CA256" s="9" t="str">
        <f t="shared" si="404"/>
        <v xml:space="preserve"> </v>
      </c>
      <c r="CB256" s="8"/>
      <c r="CC256" s="9" t="str">
        <f t="shared" si="405"/>
        <v xml:space="preserve"> </v>
      </c>
      <c r="CD256" s="8"/>
      <c r="CE256" s="9" t="str">
        <f t="shared" si="406"/>
        <v xml:space="preserve"> </v>
      </c>
      <c r="CF256" s="8"/>
      <c r="CG256" s="9" t="str">
        <f t="shared" si="407"/>
        <v xml:space="preserve"> </v>
      </c>
      <c r="CH256" s="8"/>
      <c r="CI256" s="9" t="str">
        <f t="shared" si="408"/>
        <v xml:space="preserve"> </v>
      </c>
      <c r="CJ256" s="8"/>
      <c r="CK256" s="9" t="str">
        <f t="shared" si="409"/>
        <v xml:space="preserve"> </v>
      </c>
      <c r="CL256" s="8"/>
      <c r="CM256" s="9" t="str">
        <f t="shared" si="410"/>
        <v xml:space="preserve"> </v>
      </c>
      <c r="CN256" s="8"/>
      <c r="CO256" s="9" t="str">
        <f t="shared" si="411"/>
        <v xml:space="preserve"> </v>
      </c>
      <c r="CP256" s="8"/>
      <c r="CQ256" s="9" t="str">
        <f t="shared" si="412"/>
        <v xml:space="preserve"> </v>
      </c>
      <c r="CR256" s="2"/>
      <c r="CS256" s="9" t="str">
        <f t="shared" si="447"/>
        <v>F</v>
      </c>
      <c r="CT256" s="53">
        <f t="shared" si="482"/>
        <v>0</v>
      </c>
      <c r="CU256" s="147">
        <f t="shared" si="449"/>
        <v>0</v>
      </c>
      <c r="CV256" s="164" t="str">
        <f t="shared" si="450"/>
        <v xml:space="preserve">មិនចាត់ថ្នាក់ </v>
      </c>
      <c r="CW256" s="164" t="str">
        <f t="shared" si="451"/>
        <v xml:space="preserve"> មិនចាត់ថ្នាក់</v>
      </c>
      <c r="CX256" s="53" t="str">
        <f t="shared" si="474"/>
        <v xml:space="preserve"> </v>
      </c>
      <c r="CY256" s="51">
        <f>វត្តមាន!DF256</f>
        <v>0</v>
      </c>
      <c r="CZ256" s="51">
        <f>វត្តមាន!DG256</f>
        <v>0</v>
      </c>
      <c r="DA256" s="51">
        <f>វត្តមាន!DH256</f>
        <v>0</v>
      </c>
      <c r="DB256" s="51">
        <f>វត្តមាន!DI256</f>
        <v>0</v>
      </c>
      <c r="DC256" s="8"/>
      <c r="DD256" s="9" t="str">
        <f t="shared" si="413"/>
        <v xml:space="preserve"> </v>
      </c>
      <c r="DE256" s="8"/>
      <c r="DF256" s="9" t="str">
        <f t="shared" si="414"/>
        <v xml:space="preserve"> </v>
      </c>
      <c r="DG256" s="8"/>
      <c r="DH256" s="9" t="str">
        <f t="shared" si="415"/>
        <v xml:space="preserve"> </v>
      </c>
      <c r="DI256" s="8"/>
      <c r="DJ256" s="9" t="str">
        <f t="shared" si="416"/>
        <v xml:space="preserve"> </v>
      </c>
      <c r="DK256" s="8"/>
      <c r="DL256" s="9" t="str">
        <f t="shared" si="417"/>
        <v xml:space="preserve"> </v>
      </c>
      <c r="DM256" s="8"/>
      <c r="DN256" s="9" t="str">
        <f t="shared" si="418"/>
        <v xml:space="preserve"> </v>
      </c>
      <c r="DO256" s="8"/>
      <c r="DP256" s="9" t="str">
        <f t="shared" si="419"/>
        <v xml:space="preserve"> </v>
      </c>
      <c r="DQ256" s="8"/>
      <c r="DR256" s="9" t="str">
        <f t="shared" si="420"/>
        <v xml:space="preserve"> </v>
      </c>
      <c r="DS256" s="8"/>
      <c r="DT256" s="9" t="str">
        <f t="shared" si="421"/>
        <v xml:space="preserve"> </v>
      </c>
      <c r="DU256" s="8"/>
      <c r="DV256" s="9" t="str">
        <f t="shared" si="422"/>
        <v xml:space="preserve"> </v>
      </c>
      <c r="DW256" s="8"/>
      <c r="DX256" s="9" t="str">
        <f t="shared" si="423"/>
        <v xml:space="preserve"> </v>
      </c>
      <c r="DY256" s="2"/>
      <c r="DZ256" s="9" t="str">
        <f t="shared" si="452"/>
        <v>F</v>
      </c>
      <c r="EA256" s="53">
        <f t="shared" si="483"/>
        <v>0</v>
      </c>
      <c r="EB256" s="147">
        <f t="shared" si="454"/>
        <v>0</v>
      </c>
      <c r="EC256" s="164" t="str">
        <f t="shared" si="455"/>
        <v xml:space="preserve">មិនចាត់ថ្នាក់ </v>
      </c>
      <c r="ED256" s="164" t="str">
        <f t="shared" si="456"/>
        <v xml:space="preserve"> មិនចាត់ថ្នាក់</v>
      </c>
      <c r="EE256" s="53" t="str">
        <f t="shared" si="475"/>
        <v xml:space="preserve"> </v>
      </c>
      <c r="EF256" s="58">
        <f>វត្តមាន!EP256</f>
        <v>2</v>
      </c>
      <c r="EG256" s="58">
        <f>វត្តមាន!EQ256</f>
        <v>2</v>
      </c>
      <c r="EH256" s="58">
        <f>វត្តមាន!ER256</f>
        <v>2</v>
      </c>
      <c r="EI256" s="58">
        <f>វត្តមាន!ES256</f>
        <v>6</v>
      </c>
      <c r="EJ256" s="67"/>
      <c r="EK256" s="8"/>
      <c r="EL256" s="9" t="str">
        <f t="shared" si="424"/>
        <v xml:space="preserve"> </v>
      </c>
      <c r="EM256" s="9"/>
      <c r="EN256" s="8"/>
      <c r="EO256" s="9" t="str">
        <f t="shared" si="425"/>
        <v xml:space="preserve"> </v>
      </c>
      <c r="EP256" s="9"/>
      <c r="EQ256" s="8"/>
      <c r="ER256" s="9" t="str">
        <f t="shared" si="426"/>
        <v xml:space="preserve"> </v>
      </c>
      <c r="ES256" s="9"/>
      <c r="ET256" s="8"/>
      <c r="EU256" s="9" t="str">
        <f t="shared" si="427"/>
        <v xml:space="preserve"> </v>
      </c>
      <c r="EV256" s="9"/>
      <c r="EW256" s="8"/>
      <c r="EX256" s="9" t="str">
        <f t="shared" si="428"/>
        <v xml:space="preserve"> </v>
      </c>
      <c r="EY256" s="9"/>
      <c r="EZ256" s="8"/>
      <c r="FA256" s="9" t="str">
        <f t="shared" si="429"/>
        <v xml:space="preserve"> </v>
      </c>
      <c r="FB256" s="9"/>
      <c r="FC256" s="8"/>
      <c r="FD256" s="9" t="str">
        <f t="shared" si="430"/>
        <v xml:space="preserve"> </v>
      </c>
      <c r="FE256" s="9"/>
      <c r="FF256" s="8"/>
      <c r="FG256" s="9" t="str">
        <f t="shared" si="431"/>
        <v xml:space="preserve"> </v>
      </c>
      <c r="FH256" s="9"/>
      <c r="FI256" s="8"/>
      <c r="FJ256" s="9" t="str">
        <f t="shared" si="432"/>
        <v xml:space="preserve"> </v>
      </c>
      <c r="FK256" s="9"/>
      <c r="FL256" s="8"/>
      <c r="FM256" s="9" t="str">
        <f t="shared" si="433"/>
        <v xml:space="preserve"> </v>
      </c>
      <c r="FN256" s="9"/>
      <c r="FO256" s="8"/>
      <c r="FP256" s="9" t="str">
        <f t="shared" si="434"/>
        <v xml:space="preserve"> </v>
      </c>
      <c r="FQ256" s="9"/>
      <c r="FR256" s="2"/>
      <c r="FS256" s="9" t="str">
        <f t="shared" si="435"/>
        <v xml:space="preserve"> </v>
      </c>
      <c r="FT256" s="8">
        <f t="shared" si="436"/>
        <v>47</v>
      </c>
      <c r="FU256" s="53">
        <f t="shared" si="484"/>
        <v>0</v>
      </c>
      <c r="FV256" s="147">
        <f t="shared" si="458"/>
        <v>0</v>
      </c>
      <c r="FW256" s="164" t="str">
        <f t="shared" si="459"/>
        <v xml:space="preserve">មិនចាត់ថ្នាក់ </v>
      </c>
      <c r="FX256" s="164" t="str">
        <f t="shared" si="460"/>
        <v xml:space="preserve"> មិនចាត់ថ្នាក់</v>
      </c>
      <c r="FY256" s="53" t="str">
        <f t="shared" si="476"/>
        <v xml:space="preserve"> </v>
      </c>
      <c r="FZ256" s="58">
        <f>វត្តមាន!FZ256</f>
        <v>2</v>
      </c>
      <c r="GA256" s="58">
        <f>វត្តមាន!GA256</f>
        <v>2</v>
      </c>
      <c r="GB256" s="58">
        <f>វត្តមាន!GB256</f>
        <v>2</v>
      </c>
      <c r="GC256" s="58">
        <f>វត្តមាន!GC256</f>
        <v>6</v>
      </c>
      <c r="GD256" s="69">
        <f t="shared" si="485"/>
        <v>0</v>
      </c>
      <c r="GE256" s="69">
        <f t="shared" si="477"/>
        <v>0</v>
      </c>
      <c r="GF256" s="69">
        <f t="shared" si="478"/>
        <v>0</v>
      </c>
      <c r="GG256" s="164" t="str">
        <f t="shared" si="462"/>
        <v xml:space="preserve">មិនចាត់ថ្នាក់ </v>
      </c>
      <c r="GH256" s="164" t="str">
        <f t="shared" si="463"/>
        <v xml:space="preserve"> មិនចាត់ថ្នាក់</v>
      </c>
      <c r="GI256" s="53" t="str">
        <f t="shared" si="479"/>
        <v xml:space="preserve"> </v>
      </c>
      <c r="GJ256" s="2">
        <f t="shared" si="486"/>
        <v>4</v>
      </c>
      <c r="GK256" s="2">
        <f t="shared" si="487"/>
        <v>4</v>
      </c>
      <c r="GL256" s="2">
        <f t="shared" si="488"/>
        <v>4</v>
      </c>
      <c r="GM256" s="2">
        <f t="shared" si="489"/>
        <v>12</v>
      </c>
    </row>
    <row r="257" spans="1:195" hidden="1">
      <c r="A257" s="2"/>
      <c r="B257" s="2"/>
      <c r="C257" s="2">
        <f>ប្រវត្តិរូបសិស្ស!C257</f>
        <v>0</v>
      </c>
      <c r="D257" s="2">
        <f>ប្រវត្តិរូបសិស្ស!D257</f>
        <v>0</v>
      </c>
      <c r="E257" s="7">
        <f>ប្រវត្តិរូបសិស្ស!E257</f>
        <v>0</v>
      </c>
      <c r="F257" s="7">
        <f>ប្រវត្តិរូបសិស្ស!G257</f>
        <v>0</v>
      </c>
      <c r="G257" s="8"/>
      <c r="H257" s="9" t="str">
        <f t="shared" si="378"/>
        <v xml:space="preserve"> </v>
      </c>
      <c r="I257" s="8"/>
      <c r="J257" s="9" t="str">
        <f t="shared" si="379"/>
        <v xml:space="preserve"> </v>
      </c>
      <c r="K257" s="8"/>
      <c r="L257" s="9" t="str">
        <f t="shared" si="380"/>
        <v xml:space="preserve"> </v>
      </c>
      <c r="M257" s="8"/>
      <c r="N257" s="9" t="str">
        <f t="shared" si="381"/>
        <v xml:space="preserve"> </v>
      </c>
      <c r="O257" s="8"/>
      <c r="P257" s="9" t="str">
        <f t="shared" si="382"/>
        <v xml:space="preserve"> </v>
      </c>
      <c r="Q257" s="8"/>
      <c r="R257" s="9" t="str">
        <f t="shared" si="383"/>
        <v xml:space="preserve"> </v>
      </c>
      <c r="S257" s="8"/>
      <c r="T257" s="9" t="str">
        <f t="shared" si="384"/>
        <v xml:space="preserve"> </v>
      </c>
      <c r="U257" s="8"/>
      <c r="V257" s="9" t="str">
        <f t="shared" si="385"/>
        <v xml:space="preserve"> </v>
      </c>
      <c r="W257" s="8"/>
      <c r="X257" s="9" t="str">
        <f t="shared" si="386"/>
        <v xml:space="preserve"> </v>
      </c>
      <c r="Y257" s="9"/>
      <c r="Z257" s="8"/>
      <c r="AA257" s="9" t="str">
        <f t="shared" si="387"/>
        <v xml:space="preserve"> </v>
      </c>
      <c r="AB257" s="8"/>
      <c r="AC257" s="9" t="str">
        <f t="shared" si="388"/>
        <v xml:space="preserve"> </v>
      </c>
      <c r="AD257" s="2"/>
      <c r="AE257" s="9" t="str">
        <f t="shared" si="468"/>
        <v>F</v>
      </c>
      <c r="AF257" s="53">
        <f t="shared" si="480"/>
        <v>0</v>
      </c>
      <c r="AG257" s="147">
        <f t="shared" si="469"/>
        <v>0</v>
      </c>
      <c r="AH257" s="164" t="str">
        <f t="shared" si="470"/>
        <v xml:space="preserve">មិនចាត់ថ្នាក់ </v>
      </c>
      <c r="AI257" s="164" t="str">
        <f t="shared" si="471"/>
        <v xml:space="preserve"> មិនចាត់ថ្នាក់</v>
      </c>
      <c r="AJ257" s="53" t="str">
        <f t="shared" si="472"/>
        <v xml:space="preserve"> </v>
      </c>
      <c r="AK257" s="53">
        <f>វត្តមាន!BV257</f>
        <v>0</v>
      </c>
      <c r="AL257" s="53">
        <f>វត្តមាន!BW257</f>
        <v>0</v>
      </c>
      <c r="AM257" s="53">
        <f>វត្តមាន!BX257</f>
        <v>0</v>
      </c>
      <c r="AN257" s="53">
        <f>វត្តមាន!BY257</f>
        <v>0</v>
      </c>
      <c r="AO257" s="8"/>
      <c r="AP257" s="9" t="str">
        <f t="shared" si="391"/>
        <v xml:space="preserve"> </v>
      </c>
      <c r="AQ257" s="8"/>
      <c r="AR257" s="9" t="str">
        <f t="shared" si="392"/>
        <v xml:space="preserve"> </v>
      </c>
      <c r="AS257" s="8"/>
      <c r="AT257" s="9" t="str">
        <f t="shared" si="393"/>
        <v xml:space="preserve"> </v>
      </c>
      <c r="AU257" s="8"/>
      <c r="AV257" s="9" t="str">
        <f t="shared" si="394"/>
        <v xml:space="preserve"> </v>
      </c>
      <c r="AW257" s="8"/>
      <c r="AX257" s="9" t="str">
        <f t="shared" si="395"/>
        <v xml:space="preserve"> </v>
      </c>
      <c r="AY257" s="8"/>
      <c r="AZ257" s="9" t="str">
        <f t="shared" si="396"/>
        <v xml:space="preserve"> </v>
      </c>
      <c r="BA257" s="8"/>
      <c r="BB257" s="9" t="str">
        <f t="shared" si="397"/>
        <v xml:space="preserve"> </v>
      </c>
      <c r="BC257" s="8"/>
      <c r="BD257" s="9" t="str">
        <f t="shared" si="398"/>
        <v xml:space="preserve"> </v>
      </c>
      <c r="BE257" s="8"/>
      <c r="BF257" s="9" t="str">
        <f t="shared" si="399"/>
        <v xml:space="preserve"> </v>
      </c>
      <c r="BG257" s="8"/>
      <c r="BH257" s="9" t="str">
        <f t="shared" si="400"/>
        <v xml:space="preserve"> </v>
      </c>
      <c r="BI257" s="8"/>
      <c r="BJ257" s="9" t="str">
        <f t="shared" si="401"/>
        <v xml:space="preserve"> </v>
      </c>
      <c r="BK257" s="2"/>
      <c r="BL257" s="9" t="str">
        <f t="shared" si="442"/>
        <v>F</v>
      </c>
      <c r="BM257" s="53">
        <f t="shared" si="481"/>
        <v>0</v>
      </c>
      <c r="BN257" s="147">
        <f t="shared" si="444"/>
        <v>0</v>
      </c>
      <c r="BO257" s="164" t="str">
        <f t="shared" si="445"/>
        <v xml:space="preserve">មិនចាត់ថ្នាក់ </v>
      </c>
      <c r="BP257" s="164" t="str">
        <f t="shared" si="446"/>
        <v xml:space="preserve"> មិនចាត់ថ្នាក់</v>
      </c>
      <c r="BQ257" s="53" t="str">
        <f t="shared" si="473"/>
        <v xml:space="preserve"> </v>
      </c>
      <c r="BR257" s="51">
        <f>វត្តមាន!BV257</f>
        <v>0</v>
      </c>
      <c r="BS257" s="51">
        <f>វត្តមាន!BW257</f>
        <v>0</v>
      </c>
      <c r="BT257" s="51">
        <f>វត្តមាន!BX257</f>
        <v>0</v>
      </c>
      <c r="BU257" s="51">
        <f>វត្តមាន!BY257</f>
        <v>0</v>
      </c>
      <c r="BV257" s="8"/>
      <c r="BW257" s="9" t="str">
        <f t="shared" si="402"/>
        <v xml:space="preserve"> </v>
      </c>
      <c r="BX257" s="8"/>
      <c r="BY257" s="9" t="str">
        <f t="shared" si="403"/>
        <v xml:space="preserve"> </v>
      </c>
      <c r="BZ257" s="8"/>
      <c r="CA257" s="9" t="str">
        <f t="shared" si="404"/>
        <v xml:space="preserve"> </v>
      </c>
      <c r="CB257" s="8"/>
      <c r="CC257" s="9" t="str">
        <f t="shared" si="405"/>
        <v xml:space="preserve"> </v>
      </c>
      <c r="CD257" s="8"/>
      <c r="CE257" s="9" t="str">
        <f t="shared" si="406"/>
        <v xml:space="preserve"> </v>
      </c>
      <c r="CF257" s="8"/>
      <c r="CG257" s="9" t="str">
        <f t="shared" si="407"/>
        <v xml:space="preserve"> </v>
      </c>
      <c r="CH257" s="8"/>
      <c r="CI257" s="9" t="str">
        <f t="shared" si="408"/>
        <v xml:space="preserve"> </v>
      </c>
      <c r="CJ257" s="8"/>
      <c r="CK257" s="9" t="str">
        <f t="shared" si="409"/>
        <v xml:space="preserve"> </v>
      </c>
      <c r="CL257" s="8"/>
      <c r="CM257" s="9" t="str">
        <f t="shared" si="410"/>
        <v xml:space="preserve"> </v>
      </c>
      <c r="CN257" s="8"/>
      <c r="CO257" s="9" t="str">
        <f t="shared" si="411"/>
        <v xml:space="preserve"> </v>
      </c>
      <c r="CP257" s="8"/>
      <c r="CQ257" s="9" t="str">
        <f t="shared" si="412"/>
        <v xml:space="preserve"> </v>
      </c>
      <c r="CR257" s="2"/>
      <c r="CS257" s="9" t="str">
        <f t="shared" si="447"/>
        <v>F</v>
      </c>
      <c r="CT257" s="53">
        <f t="shared" si="482"/>
        <v>0</v>
      </c>
      <c r="CU257" s="147">
        <f t="shared" si="449"/>
        <v>0</v>
      </c>
      <c r="CV257" s="164" t="str">
        <f t="shared" si="450"/>
        <v xml:space="preserve">មិនចាត់ថ្នាក់ </v>
      </c>
      <c r="CW257" s="164" t="str">
        <f t="shared" si="451"/>
        <v xml:space="preserve"> មិនចាត់ថ្នាក់</v>
      </c>
      <c r="CX257" s="53" t="str">
        <f t="shared" si="474"/>
        <v xml:space="preserve"> </v>
      </c>
      <c r="CY257" s="51">
        <f>វត្តមាន!DF257</f>
        <v>0</v>
      </c>
      <c r="CZ257" s="51">
        <f>វត្តមាន!DG257</f>
        <v>0</v>
      </c>
      <c r="DA257" s="51">
        <f>វត្តមាន!DH257</f>
        <v>0</v>
      </c>
      <c r="DB257" s="51">
        <f>វត្តមាន!DI257</f>
        <v>0</v>
      </c>
      <c r="DC257" s="8"/>
      <c r="DD257" s="9" t="str">
        <f t="shared" si="413"/>
        <v xml:space="preserve"> </v>
      </c>
      <c r="DE257" s="8"/>
      <c r="DF257" s="9" t="str">
        <f t="shared" si="414"/>
        <v xml:space="preserve"> </v>
      </c>
      <c r="DG257" s="8"/>
      <c r="DH257" s="9" t="str">
        <f t="shared" si="415"/>
        <v xml:space="preserve"> </v>
      </c>
      <c r="DI257" s="8"/>
      <c r="DJ257" s="9" t="str">
        <f t="shared" si="416"/>
        <v xml:space="preserve"> </v>
      </c>
      <c r="DK257" s="8"/>
      <c r="DL257" s="9" t="str">
        <f t="shared" si="417"/>
        <v xml:space="preserve"> </v>
      </c>
      <c r="DM257" s="8"/>
      <c r="DN257" s="9" t="str">
        <f t="shared" si="418"/>
        <v xml:space="preserve"> </v>
      </c>
      <c r="DO257" s="8"/>
      <c r="DP257" s="9" t="str">
        <f t="shared" si="419"/>
        <v xml:space="preserve"> </v>
      </c>
      <c r="DQ257" s="8"/>
      <c r="DR257" s="9" t="str">
        <f t="shared" si="420"/>
        <v xml:space="preserve"> </v>
      </c>
      <c r="DS257" s="8"/>
      <c r="DT257" s="9" t="str">
        <f t="shared" si="421"/>
        <v xml:space="preserve"> </v>
      </c>
      <c r="DU257" s="8"/>
      <c r="DV257" s="9" t="str">
        <f t="shared" si="422"/>
        <v xml:space="preserve"> </v>
      </c>
      <c r="DW257" s="8"/>
      <c r="DX257" s="9" t="str">
        <f t="shared" si="423"/>
        <v xml:space="preserve"> </v>
      </c>
      <c r="DY257" s="2"/>
      <c r="DZ257" s="9" t="str">
        <f t="shared" si="452"/>
        <v>F</v>
      </c>
      <c r="EA257" s="53">
        <f t="shared" si="483"/>
        <v>0</v>
      </c>
      <c r="EB257" s="147">
        <f t="shared" si="454"/>
        <v>0</v>
      </c>
      <c r="EC257" s="164" t="str">
        <f t="shared" si="455"/>
        <v xml:space="preserve">មិនចាត់ថ្នាក់ </v>
      </c>
      <c r="ED257" s="164" t="str">
        <f t="shared" si="456"/>
        <v xml:space="preserve"> មិនចាត់ថ្នាក់</v>
      </c>
      <c r="EE257" s="53" t="str">
        <f t="shared" si="475"/>
        <v xml:space="preserve"> </v>
      </c>
      <c r="EF257" s="58">
        <f>វត្តមាន!EP257</f>
        <v>2</v>
      </c>
      <c r="EG257" s="58">
        <f>វត្តមាន!EQ257</f>
        <v>2</v>
      </c>
      <c r="EH257" s="58">
        <f>វត្តមាន!ER257</f>
        <v>2</v>
      </c>
      <c r="EI257" s="58">
        <f>វត្តមាន!ES257</f>
        <v>6</v>
      </c>
      <c r="EJ257" s="67"/>
      <c r="EK257" s="8"/>
      <c r="EL257" s="9" t="str">
        <f t="shared" si="424"/>
        <v xml:space="preserve"> </v>
      </c>
      <c r="EM257" s="9"/>
      <c r="EN257" s="8"/>
      <c r="EO257" s="9" t="str">
        <f t="shared" si="425"/>
        <v xml:space="preserve"> </v>
      </c>
      <c r="EP257" s="9"/>
      <c r="EQ257" s="8"/>
      <c r="ER257" s="9" t="str">
        <f t="shared" si="426"/>
        <v xml:space="preserve"> </v>
      </c>
      <c r="ES257" s="9"/>
      <c r="ET257" s="8"/>
      <c r="EU257" s="9" t="str">
        <f t="shared" si="427"/>
        <v xml:space="preserve"> </v>
      </c>
      <c r="EV257" s="9"/>
      <c r="EW257" s="8"/>
      <c r="EX257" s="9" t="str">
        <f t="shared" si="428"/>
        <v xml:space="preserve"> </v>
      </c>
      <c r="EY257" s="9"/>
      <c r="EZ257" s="8"/>
      <c r="FA257" s="9" t="str">
        <f t="shared" si="429"/>
        <v xml:space="preserve"> </v>
      </c>
      <c r="FB257" s="9"/>
      <c r="FC257" s="8"/>
      <c r="FD257" s="9" t="str">
        <f t="shared" si="430"/>
        <v xml:space="preserve"> </v>
      </c>
      <c r="FE257" s="9"/>
      <c r="FF257" s="8"/>
      <c r="FG257" s="9" t="str">
        <f t="shared" si="431"/>
        <v xml:space="preserve"> </v>
      </c>
      <c r="FH257" s="9"/>
      <c r="FI257" s="8"/>
      <c r="FJ257" s="9" t="str">
        <f t="shared" si="432"/>
        <v xml:space="preserve"> </v>
      </c>
      <c r="FK257" s="9"/>
      <c r="FL257" s="8"/>
      <c r="FM257" s="9" t="str">
        <f t="shared" si="433"/>
        <v xml:space="preserve"> </v>
      </c>
      <c r="FN257" s="9"/>
      <c r="FO257" s="8"/>
      <c r="FP257" s="9" t="str">
        <f t="shared" si="434"/>
        <v xml:space="preserve"> </v>
      </c>
      <c r="FQ257" s="9"/>
      <c r="FR257" s="2"/>
      <c r="FS257" s="9" t="str">
        <f t="shared" si="435"/>
        <v xml:space="preserve"> </v>
      </c>
      <c r="FT257" s="8">
        <f t="shared" si="436"/>
        <v>47</v>
      </c>
      <c r="FU257" s="53">
        <f t="shared" si="484"/>
        <v>0</v>
      </c>
      <c r="FV257" s="147">
        <f t="shared" si="458"/>
        <v>0</v>
      </c>
      <c r="FW257" s="164" t="str">
        <f t="shared" si="459"/>
        <v xml:space="preserve">មិនចាត់ថ្នាក់ </v>
      </c>
      <c r="FX257" s="164" t="str">
        <f t="shared" si="460"/>
        <v xml:space="preserve"> មិនចាត់ថ្នាក់</v>
      </c>
      <c r="FY257" s="53" t="str">
        <f t="shared" si="476"/>
        <v xml:space="preserve"> </v>
      </c>
      <c r="FZ257" s="58">
        <f>វត្តមាន!FZ257</f>
        <v>2</v>
      </c>
      <c r="GA257" s="58">
        <f>វត្តមាន!GA257</f>
        <v>2</v>
      </c>
      <c r="GB257" s="58">
        <f>វត្តមាន!GB257</f>
        <v>2</v>
      </c>
      <c r="GC257" s="58">
        <f>វត្តមាន!GC257</f>
        <v>6</v>
      </c>
      <c r="GD257" s="69">
        <f t="shared" si="485"/>
        <v>0</v>
      </c>
      <c r="GE257" s="69">
        <f t="shared" si="477"/>
        <v>0</v>
      </c>
      <c r="GF257" s="69">
        <f t="shared" si="478"/>
        <v>0</v>
      </c>
      <c r="GG257" s="164" t="str">
        <f t="shared" si="462"/>
        <v xml:space="preserve">មិនចាត់ថ្នាក់ </v>
      </c>
      <c r="GH257" s="164" t="str">
        <f t="shared" si="463"/>
        <v xml:space="preserve"> មិនចាត់ថ្នាក់</v>
      </c>
      <c r="GI257" s="53" t="str">
        <f t="shared" si="479"/>
        <v xml:space="preserve"> </v>
      </c>
      <c r="GJ257" s="2">
        <f t="shared" si="486"/>
        <v>4</v>
      </c>
      <c r="GK257" s="2">
        <f t="shared" si="487"/>
        <v>4</v>
      </c>
      <c r="GL257" s="2">
        <f t="shared" si="488"/>
        <v>4</v>
      </c>
      <c r="GM257" s="2">
        <f t="shared" si="489"/>
        <v>12</v>
      </c>
    </row>
    <row r="258" spans="1:195" hidden="1">
      <c r="A258" s="2"/>
      <c r="B258" s="2"/>
      <c r="C258" s="2">
        <f>ប្រវត្តិរូបសិស្ស!C258</f>
        <v>0</v>
      </c>
      <c r="D258" s="2">
        <f>ប្រវត្តិរូបសិស្ស!D258</f>
        <v>0</v>
      </c>
      <c r="E258" s="7">
        <f>ប្រវត្តិរូបសិស្ស!E258</f>
        <v>0</v>
      </c>
      <c r="F258" s="7">
        <f>ប្រវត្តិរូបសិស្ស!G258</f>
        <v>0</v>
      </c>
      <c r="G258" s="8"/>
      <c r="H258" s="9" t="str">
        <f t="shared" si="378"/>
        <v xml:space="preserve"> </v>
      </c>
      <c r="I258" s="8"/>
      <c r="J258" s="9" t="str">
        <f t="shared" si="379"/>
        <v xml:space="preserve"> </v>
      </c>
      <c r="K258" s="8"/>
      <c r="L258" s="9" t="str">
        <f t="shared" si="380"/>
        <v xml:space="preserve"> </v>
      </c>
      <c r="M258" s="8"/>
      <c r="N258" s="9" t="str">
        <f t="shared" si="381"/>
        <v xml:space="preserve"> </v>
      </c>
      <c r="O258" s="8"/>
      <c r="P258" s="9" t="str">
        <f t="shared" si="382"/>
        <v xml:space="preserve"> </v>
      </c>
      <c r="Q258" s="8"/>
      <c r="R258" s="9" t="str">
        <f t="shared" si="383"/>
        <v xml:space="preserve"> </v>
      </c>
      <c r="S258" s="8"/>
      <c r="T258" s="9" t="str">
        <f t="shared" si="384"/>
        <v xml:space="preserve"> </v>
      </c>
      <c r="U258" s="8"/>
      <c r="V258" s="9" t="str">
        <f t="shared" si="385"/>
        <v xml:space="preserve"> </v>
      </c>
      <c r="W258" s="8"/>
      <c r="X258" s="9" t="str">
        <f t="shared" si="386"/>
        <v xml:space="preserve"> </v>
      </c>
      <c r="Y258" s="9"/>
      <c r="Z258" s="8"/>
      <c r="AA258" s="9" t="str">
        <f t="shared" si="387"/>
        <v xml:space="preserve"> </v>
      </c>
      <c r="AB258" s="8"/>
      <c r="AC258" s="9" t="str">
        <f t="shared" si="388"/>
        <v xml:space="preserve"> </v>
      </c>
      <c r="AD258" s="2"/>
      <c r="AE258" s="9" t="str">
        <f t="shared" si="468"/>
        <v>F</v>
      </c>
      <c r="AF258" s="53">
        <f t="shared" si="480"/>
        <v>0</v>
      </c>
      <c r="AG258" s="147">
        <f t="shared" si="469"/>
        <v>0</v>
      </c>
      <c r="AH258" s="164" t="str">
        <f t="shared" si="470"/>
        <v xml:space="preserve">មិនចាត់ថ្នាក់ </v>
      </c>
      <c r="AI258" s="164" t="str">
        <f t="shared" si="471"/>
        <v xml:space="preserve"> មិនចាត់ថ្នាក់</v>
      </c>
      <c r="AJ258" s="53" t="str">
        <f t="shared" si="472"/>
        <v xml:space="preserve"> </v>
      </c>
      <c r="AK258" s="53">
        <f>វត្តមាន!BV258</f>
        <v>0</v>
      </c>
      <c r="AL258" s="53">
        <f>វត្តមាន!BW258</f>
        <v>0</v>
      </c>
      <c r="AM258" s="53">
        <f>វត្តមាន!BX258</f>
        <v>0</v>
      </c>
      <c r="AN258" s="53">
        <f>វត្តមាន!BY258</f>
        <v>0</v>
      </c>
      <c r="AO258" s="8"/>
      <c r="AP258" s="9" t="str">
        <f t="shared" si="391"/>
        <v xml:space="preserve"> </v>
      </c>
      <c r="AQ258" s="8"/>
      <c r="AR258" s="9" t="str">
        <f t="shared" si="392"/>
        <v xml:space="preserve"> </v>
      </c>
      <c r="AS258" s="8"/>
      <c r="AT258" s="9" t="str">
        <f t="shared" si="393"/>
        <v xml:space="preserve"> </v>
      </c>
      <c r="AU258" s="8"/>
      <c r="AV258" s="9" t="str">
        <f t="shared" si="394"/>
        <v xml:space="preserve"> </v>
      </c>
      <c r="AW258" s="8"/>
      <c r="AX258" s="9" t="str">
        <f t="shared" si="395"/>
        <v xml:space="preserve"> </v>
      </c>
      <c r="AY258" s="8"/>
      <c r="AZ258" s="9" t="str">
        <f t="shared" si="396"/>
        <v xml:space="preserve"> </v>
      </c>
      <c r="BA258" s="8"/>
      <c r="BB258" s="9" t="str">
        <f t="shared" si="397"/>
        <v xml:space="preserve"> </v>
      </c>
      <c r="BC258" s="8"/>
      <c r="BD258" s="9" t="str">
        <f t="shared" si="398"/>
        <v xml:space="preserve"> </v>
      </c>
      <c r="BE258" s="8"/>
      <c r="BF258" s="9" t="str">
        <f t="shared" si="399"/>
        <v xml:space="preserve"> </v>
      </c>
      <c r="BG258" s="8"/>
      <c r="BH258" s="9" t="str">
        <f t="shared" si="400"/>
        <v xml:space="preserve"> </v>
      </c>
      <c r="BI258" s="8"/>
      <c r="BJ258" s="9" t="str">
        <f t="shared" si="401"/>
        <v xml:space="preserve"> </v>
      </c>
      <c r="BK258" s="2"/>
      <c r="BL258" s="9" t="str">
        <f t="shared" si="442"/>
        <v>F</v>
      </c>
      <c r="BM258" s="53">
        <f t="shared" si="481"/>
        <v>0</v>
      </c>
      <c r="BN258" s="147">
        <f t="shared" si="444"/>
        <v>0</v>
      </c>
      <c r="BO258" s="164" t="str">
        <f t="shared" si="445"/>
        <v xml:space="preserve">មិនចាត់ថ្នាក់ </v>
      </c>
      <c r="BP258" s="164" t="str">
        <f t="shared" si="446"/>
        <v xml:space="preserve"> មិនចាត់ថ្នាក់</v>
      </c>
      <c r="BQ258" s="53" t="str">
        <f t="shared" si="473"/>
        <v xml:space="preserve"> </v>
      </c>
      <c r="BR258" s="51">
        <f>វត្តមាន!BV258</f>
        <v>0</v>
      </c>
      <c r="BS258" s="51">
        <f>វត្តមាន!BW258</f>
        <v>0</v>
      </c>
      <c r="BT258" s="51">
        <f>វត្តមាន!BX258</f>
        <v>0</v>
      </c>
      <c r="BU258" s="51">
        <f>វត្តមាន!BY258</f>
        <v>0</v>
      </c>
      <c r="BV258" s="8"/>
      <c r="BW258" s="9" t="str">
        <f t="shared" si="402"/>
        <v xml:space="preserve"> </v>
      </c>
      <c r="BX258" s="8"/>
      <c r="BY258" s="9" t="str">
        <f t="shared" si="403"/>
        <v xml:space="preserve"> </v>
      </c>
      <c r="BZ258" s="8"/>
      <c r="CA258" s="9" t="str">
        <f t="shared" si="404"/>
        <v xml:space="preserve"> </v>
      </c>
      <c r="CB258" s="8"/>
      <c r="CC258" s="9" t="str">
        <f t="shared" si="405"/>
        <v xml:space="preserve"> </v>
      </c>
      <c r="CD258" s="8"/>
      <c r="CE258" s="9" t="str">
        <f t="shared" si="406"/>
        <v xml:space="preserve"> </v>
      </c>
      <c r="CF258" s="8"/>
      <c r="CG258" s="9" t="str">
        <f t="shared" si="407"/>
        <v xml:space="preserve"> </v>
      </c>
      <c r="CH258" s="8"/>
      <c r="CI258" s="9" t="str">
        <f t="shared" si="408"/>
        <v xml:space="preserve"> </v>
      </c>
      <c r="CJ258" s="8"/>
      <c r="CK258" s="9" t="str">
        <f t="shared" si="409"/>
        <v xml:space="preserve"> </v>
      </c>
      <c r="CL258" s="8"/>
      <c r="CM258" s="9" t="str">
        <f t="shared" si="410"/>
        <v xml:space="preserve"> </v>
      </c>
      <c r="CN258" s="8"/>
      <c r="CO258" s="9" t="str">
        <f t="shared" si="411"/>
        <v xml:space="preserve"> </v>
      </c>
      <c r="CP258" s="8"/>
      <c r="CQ258" s="9" t="str">
        <f t="shared" si="412"/>
        <v xml:space="preserve"> </v>
      </c>
      <c r="CR258" s="2"/>
      <c r="CS258" s="9" t="str">
        <f t="shared" si="447"/>
        <v>F</v>
      </c>
      <c r="CT258" s="53">
        <f t="shared" si="482"/>
        <v>0</v>
      </c>
      <c r="CU258" s="147">
        <f t="shared" si="449"/>
        <v>0</v>
      </c>
      <c r="CV258" s="164" t="str">
        <f t="shared" si="450"/>
        <v xml:space="preserve">មិនចាត់ថ្នាក់ </v>
      </c>
      <c r="CW258" s="164" t="str">
        <f t="shared" si="451"/>
        <v xml:space="preserve"> មិនចាត់ថ្នាក់</v>
      </c>
      <c r="CX258" s="53" t="str">
        <f t="shared" si="474"/>
        <v xml:space="preserve"> </v>
      </c>
      <c r="CY258" s="51">
        <f>វត្តមាន!DF258</f>
        <v>0</v>
      </c>
      <c r="CZ258" s="51">
        <f>វត្តមាន!DG258</f>
        <v>0</v>
      </c>
      <c r="DA258" s="51">
        <f>វត្តមាន!DH258</f>
        <v>0</v>
      </c>
      <c r="DB258" s="51">
        <f>វត្តមាន!DI258</f>
        <v>0</v>
      </c>
      <c r="DC258" s="8"/>
      <c r="DD258" s="9" t="str">
        <f t="shared" si="413"/>
        <v xml:space="preserve"> </v>
      </c>
      <c r="DE258" s="8"/>
      <c r="DF258" s="9" t="str">
        <f t="shared" si="414"/>
        <v xml:space="preserve"> </v>
      </c>
      <c r="DG258" s="8"/>
      <c r="DH258" s="9" t="str">
        <f t="shared" si="415"/>
        <v xml:space="preserve"> </v>
      </c>
      <c r="DI258" s="8"/>
      <c r="DJ258" s="9" t="str">
        <f t="shared" si="416"/>
        <v xml:space="preserve"> </v>
      </c>
      <c r="DK258" s="8"/>
      <c r="DL258" s="9" t="str">
        <f t="shared" si="417"/>
        <v xml:space="preserve"> </v>
      </c>
      <c r="DM258" s="8"/>
      <c r="DN258" s="9" t="str">
        <f t="shared" si="418"/>
        <v xml:space="preserve"> </v>
      </c>
      <c r="DO258" s="8"/>
      <c r="DP258" s="9" t="str">
        <f t="shared" si="419"/>
        <v xml:space="preserve"> </v>
      </c>
      <c r="DQ258" s="8"/>
      <c r="DR258" s="9" t="str">
        <f t="shared" si="420"/>
        <v xml:space="preserve"> </v>
      </c>
      <c r="DS258" s="8"/>
      <c r="DT258" s="9" t="str">
        <f t="shared" si="421"/>
        <v xml:space="preserve"> </v>
      </c>
      <c r="DU258" s="8"/>
      <c r="DV258" s="9" t="str">
        <f t="shared" si="422"/>
        <v xml:space="preserve"> </v>
      </c>
      <c r="DW258" s="8"/>
      <c r="DX258" s="9" t="str">
        <f t="shared" si="423"/>
        <v xml:space="preserve"> </v>
      </c>
      <c r="DY258" s="2"/>
      <c r="DZ258" s="9" t="str">
        <f t="shared" si="452"/>
        <v>F</v>
      </c>
      <c r="EA258" s="53">
        <f t="shared" si="483"/>
        <v>0</v>
      </c>
      <c r="EB258" s="147">
        <f t="shared" si="454"/>
        <v>0</v>
      </c>
      <c r="EC258" s="164" t="str">
        <f t="shared" si="455"/>
        <v xml:space="preserve">មិនចាត់ថ្នាក់ </v>
      </c>
      <c r="ED258" s="164" t="str">
        <f t="shared" si="456"/>
        <v xml:space="preserve"> មិនចាត់ថ្នាក់</v>
      </c>
      <c r="EE258" s="53" t="str">
        <f t="shared" si="475"/>
        <v xml:space="preserve"> </v>
      </c>
      <c r="EF258" s="58">
        <f>វត្តមាន!EP258</f>
        <v>2</v>
      </c>
      <c r="EG258" s="58">
        <f>វត្តមាន!EQ258</f>
        <v>2</v>
      </c>
      <c r="EH258" s="58">
        <f>វត្តមាន!ER258</f>
        <v>2</v>
      </c>
      <c r="EI258" s="58">
        <f>វត្តមាន!ES258</f>
        <v>6</v>
      </c>
      <c r="EJ258" s="67"/>
      <c r="EK258" s="8"/>
      <c r="EL258" s="9" t="str">
        <f t="shared" si="424"/>
        <v xml:space="preserve"> </v>
      </c>
      <c r="EM258" s="9"/>
      <c r="EN258" s="8"/>
      <c r="EO258" s="9" t="str">
        <f t="shared" si="425"/>
        <v xml:space="preserve"> </v>
      </c>
      <c r="EP258" s="9"/>
      <c r="EQ258" s="8"/>
      <c r="ER258" s="9" t="str">
        <f t="shared" si="426"/>
        <v xml:space="preserve"> </v>
      </c>
      <c r="ES258" s="9"/>
      <c r="ET258" s="8"/>
      <c r="EU258" s="9" t="str">
        <f t="shared" si="427"/>
        <v xml:space="preserve"> </v>
      </c>
      <c r="EV258" s="9"/>
      <c r="EW258" s="8"/>
      <c r="EX258" s="9" t="str">
        <f t="shared" si="428"/>
        <v xml:space="preserve"> </v>
      </c>
      <c r="EY258" s="9"/>
      <c r="EZ258" s="8"/>
      <c r="FA258" s="9" t="str">
        <f t="shared" si="429"/>
        <v xml:space="preserve"> </v>
      </c>
      <c r="FB258" s="9"/>
      <c r="FC258" s="8"/>
      <c r="FD258" s="9" t="str">
        <f t="shared" si="430"/>
        <v xml:space="preserve"> </v>
      </c>
      <c r="FE258" s="9"/>
      <c r="FF258" s="8"/>
      <c r="FG258" s="9" t="str">
        <f t="shared" si="431"/>
        <v xml:space="preserve"> </v>
      </c>
      <c r="FH258" s="9"/>
      <c r="FI258" s="8"/>
      <c r="FJ258" s="9" t="str">
        <f t="shared" si="432"/>
        <v xml:space="preserve"> </v>
      </c>
      <c r="FK258" s="9"/>
      <c r="FL258" s="8"/>
      <c r="FM258" s="9" t="str">
        <f t="shared" si="433"/>
        <v xml:space="preserve"> </v>
      </c>
      <c r="FN258" s="9"/>
      <c r="FO258" s="8"/>
      <c r="FP258" s="9" t="str">
        <f t="shared" si="434"/>
        <v xml:space="preserve"> </v>
      </c>
      <c r="FQ258" s="9"/>
      <c r="FR258" s="2"/>
      <c r="FS258" s="9" t="str">
        <f t="shared" si="435"/>
        <v xml:space="preserve"> </v>
      </c>
      <c r="FT258" s="8">
        <f t="shared" si="436"/>
        <v>47</v>
      </c>
      <c r="FU258" s="53">
        <f t="shared" si="484"/>
        <v>0</v>
      </c>
      <c r="FV258" s="147">
        <f t="shared" si="458"/>
        <v>0</v>
      </c>
      <c r="FW258" s="164" t="str">
        <f t="shared" si="459"/>
        <v xml:space="preserve">មិនចាត់ថ្នាក់ </v>
      </c>
      <c r="FX258" s="164" t="str">
        <f t="shared" si="460"/>
        <v xml:space="preserve"> មិនចាត់ថ្នាក់</v>
      </c>
      <c r="FY258" s="53" t="str">
        <f t="shared" si="476"/>
        <v xml:space="preserve"> </v>
      </c>
      <c r="FZ258" s="58">
        <f>វត្តមាន!FZ258</f>
        <v>2</v>
      </c>
      <c r="GA258" s="58">
        <f>វត្តមាន!GA258</f>
        <v>2</v>
      </c>
      <c r="GB258" s="58">
        <f>វត្តមាន!GB258</f>
        <v>2</v>
      </c>
      <c r="GC258" s="58">
        <f>វត្តមាន!GC258</f>
        <v>6</v>
      </c>
      <c r="GD258" s="69">
        <f t="shared" si="485"/>
        <v>0</v>
      </c>
      <c r="GE258" s="69">
        <f t="shared" si="477"/>
        <v>0</v>
      </c>
      <c r="GF258" s="69">
        <f t="shared" si="478"/>
        <v>0</v>
      </c>
      <c r="GG258" s="164" t="str">
        <f t="shared" si="462"/>
        <v xml:space="preserve">មិនចាត់ថ្នាក់ </v>
      </c>
      <c r="GH258" s="164" t="str">
        <f t="shared" si="463"/>
        <v xml:space="preserve"> មិនចាត់ថ្នាក់</v>
      </c>
      <c r="GI258" s="53" t="str">
        <f t="shared" si="479"/>
        <v xml:space="preserve"> </v>
      </c>
      <c r="GJ258" s="2">
        <f t="shared" si="486"/>
        <v>4</v>
      </c>
      <c r="GK258" s="2">
        <f t="shared" si="487"/>
        <v>4</v>
      </c>
      <c r="GL258" s="2">
        <f t="shared" si="488"/>
        <v>4</v>
      </c>
      <c r="GM258" s="2">
        <f t="shared" si="489"/>
        <v>12</v>
      </c>
    </row>
    <row r="259" spans="1:195" hidden="1">
      <c r="A259" s="2"/>
      <c r="B259" s="2"/>
      <c r="C259" s="2">
        <f>ប្រវត្តិរូបសិស្ស!C259</f>
        <v>0</v>
      </c>
      <c r="D259" s="2">
        <f>ប្រវត្តិរូបសិស្ស!D259</f>
        <v>0</v>
      </c>
      <c r="E259" s="7">
        <f>ប្រវត្តិរូបសិស្ស!E259</f>
        <v>0</v>
      </c>
      <c r="F259" s="7">
        <f>ប្រវត្តិរូបសិស្ស!G259</f>
        <v>0</v>
      </c>
      <c r="G259" s="8"/>
      <c r="H259" s="9" t="str">
        <f t="shared" si="378"/>
        <v xml:space="preserve"> </v>
      </c>
      <c r="I259" s="8"/>
      <c r="J259" s="9" t="str">
        <f t="shared" si="379"/>
        <v xml:space="preserve"> </v>
      </c>
      <c r="K259" s="8"/>
      <c r="L259" s="9" t="str">
        <f t="shared" si="380"/>
        <v xml:space="preserve"> </v>
      </c>
      <c r="M259" s="8"/>
      <c r="N259" s="9" t="str">
        <f t="shared" si="381"/>
        <v xml:space="preserve"> </v>
      </c>
      <c r="O259" s="8"/>
      <c r="P259" s="9" t="str">
        <f t="shared" si="382"/>
        <v xml:space="preserve"> </v>
      </c>
      <c r="Q259" s="8"/>
      <c r="R259" s="9" t="str">
        <f t="shared" si="383"/>
        <v xml:space="preserve"> </v>
      </c>
      <c r="S259" s="8"/>
      <c r="T259" s="9" t="str">
        <f t="shared" si="384"/>
        <v xml:space="preserve"> </v>
      </c>
      <c r="U259" s="8"/>
      <c r="V259" s="9" t="str">
        <f t="shared" si="385"/>
        <v xml:space="preserve"> </v>
      </c>
      <c r="W259" s="8"/>
      <c r="X259" s="9" t="str">
        <f t="shared" si="386"/>
        <v xml:space="preserve"> </v>
      </c>
      <c r="Y259" s="9"/>
      <c r="Z259" s="8"/>
      <c r="AA259" s="9" t="str">
        <f t="shared" si="387"/>
        <v xml:space="preserve"> </v>
      </c>
      <c r="AB259" s="8"/>
      <c r="AC259" s="9" t="str">
        <f t="shared" si="388"/>
        <v xml:space="preserve"> </v>
      </c>
      <c r="AD259" s="2"/>
      <c r="AE259" s="9" t="str">
        <f t="shared" si="468"/>
        <v>F</v>
      </c>
      <c r="AF259" s="53">
        <f t="shared" si="480"/>
        <v>0</v>
      </c>
      <c r="AG259" s="147">
        <f t="shared" si="469"/>
        <v>0</v>
      </c>
      <c r="AH259" s="164" t="str">
        <f t="shared" si="470"/>
        <v xml:space="preserve">មិនចាត់ថ្នាក់ </v>
      </c>
      <c r="AI259" s="164" t="str">
        <f t="shared" si="471"/>
        <v xml:space="preserve"> មិនចាត់ថ្នាក់</v>
      </c>
      <c r="AJ259" s="53" t="str">
        <f t="shared" si="472"/>
        <v xml:space="preserve"> </v>
      </c>
      <c r="AK259" s="53">
        <f>វត្តមាន!BV259</f>
        <v>0</v>
      </c>
      <c r="AL259" s="53">
        <f>វត្តមាន!BW259</f>
        <v>0</v>
      </c>
      <c r="AM259" s="53">
        <f>វត្តមាន!BX259</f>
        <v>0</v>
      </c>
      <c r="AN259" s="53">
        <f>វត្តមាន!BY259</f>
        <v>0</v>
      </c>
      <c r="AO259" s="8"/>
      <c r="AP259" s="9" t="str">
        <f t="shared" si="391"/>
        <v xml:space="preserve"> </v>
      </c>
      <c r="AQ259" s="8"/>
      <c r="AR259" s="9" t="str">
        <f t="shared" si="392"/>
        <v xml:space="preserve"> </v>
      </c>
      <c r="AS259" s="8"/>
      <c r="AT259" s="9" t="str">
        <f t="shared" si="393"/>
        <v xml:space="preserve"> </v>
      </c>
      <c r="AU259" s="8"/>
      <c r="AV259" s="9" t="str">
        <f t="shared" si="394"/>
        <v xml:space="preserve"> </v>
      </c>
      <c r="AW259" s="8"/>
      <c r="AX259" s="9" t="str">
        <f t="shared" si="395"/>
        <v xml:space="preserve"> </v>
      </c>
      <c r="AY259" s="8"/>
      <c r="AZ259" s="9" t="str">
        <f t="shared" si="396"/>
        <v xml:space="preserve"> </v>
      </c>
      <c r="BA259" s="8"/>
      <c r="BB259" s="9" t="str">
        <f t="shared" si="397"/>
        <v xml:space="preserve"> </v>
      </c>
      <c r="BC259" s="8"/>
      <c r="BD259" s="9" t="str">
        <f t="shared" si="398"/>
        <v xml:space="preserve"> </v>
      </c>
      <c r="BE259" s="8"/>
      <c r="BF259" s="9" t="str">
        <f t="shared" si="399"/>
        <v xml:space="preserve"> </v>
      </c>
      <c r="BG259" s="8"/>
      <c r="BH259" s="9" t="str">
        <f t="shared" si="400"/>
        <v xml:space="preserve"> </v>
      </c>
      <c r="BI259" s="8"/>
      <c r="BJ259" s="9" t="str">
        <f t="shared" si="401"/>
        <v xml:space="preserve"> </v>
      </c>
      <c r="BK259" s="2"/>
      <c r="BL259" s="9" t="str">
        <f t="shared" si="442"/>
        <v>F</v>
      </c>
      <c r="BM259" s="53">
        <f t="shared" si="481"/>
        <v>0</v>
      </c>
      <c r="BN259" s="147">
        <f t="shared" si="444"/>
        <v>0</v>
      </c>
      <c r="BO259" s="164" t="str">
        <f t="shared" si="445"/>
        <v xml:space="preserve">មិនចាត់ថ្នាក់ </v>
      </c>
      <c r="BP259" s="164" t="str">
        <f t="shared" si="446"/>
        <v xml:space="preserve"> មិនចាត់ថ្នាក់</v>
      </c>
      <c r="BQ259" s="53" t="str">
        <f t="shared" si="473"/>
        <v xml:space="preserve"> </v>
      </c>
      <c r="BR259" s="51">
        <f>វត្តមាន!BV259</f>
        <v>0</v>
      </c>
      <c r="BS259" s="51">
        <f>វត្តមាន!BW259</f>
        <v>0</v>
      </c>
      <c r="BT259" s="51">
        <f>វត្តមាន!BX259</f>
        <v>0</v>
      </c>
      <c r="BU259" s="51">
        <f>វត្តមាន!BY259</f>
        <v>0</v>
      </c>
      <c r="BV259" s="8"/>
      <c r="BW259" s="9" t="str">
        <f t="shared" si="402"/>
        <v xml:space="preserve"> </v>
      </c>
      <c r="BX259" s="8"/>
      <c r="BY259" s="9" t="str">
        <f t="shared" si="403"/>
        <v xml:space="preserve"> </v>
      </c>
      <c r="BZ259" s="8"/>
      <c r="CA259" s="9" t="str">
        <f t="shared" si="404"/>
        <v xml:space="preserve"> </v>
      </c>
      <c r="CB259" s="8"/>
      <c r="CC259" s="9" t="str">
        <f t="shared" si="405"/>
        <v xml:space="preserve"> </v>
      </c>
      <c r="CD259" s="8"/>
      <c r="CE259" s="9" t="str">
        <f t="shared" si="406"/>
        <v xml:space="preserve"> </v>
      </c>
      <c r="CF259" s="8"/>
      <c r="CG259" s="9" t="str">
        <f t="shared" si="407"/>
        <v xml:space="preserve"> </v>
      </c>
      <c r="CH259" s="8"/>
      <c r="CI259" s="9" t="str">
        <f t="shared" si="408"/>
        <v xml:space="preserve"> </v>
      </c>
      <c r="CJ259" s="8"/>
      <c r="CK259" s="9" t="str">
        <f t="shared" si="409"/>
        <v xml:space="preserve"> </v>
      </c>
      <c r="CL259" s="8"/>
      <c r="CM259" s="9" t="str">
        <f t="shared" si="410"/>
        <v xml:space="preserve"> </v>
      </c>
      <c r="CN259" s="8"/>
      <c r="CO259" s="9" t="str">
        <f t="shared" si="411"/>
        <v xml:space="preserve"> </v>
      </c>
      <c r="CP259" s="8"/>
      <c r="CQ259" s="9" t="str">
        <f t="shared" si="412"/>
        <v xml:space="preserve"> </v>
      </c>
      <c r="CR259" s="2"/>
      <c r="CS259" s="9" t="str">
        <f t="shared" si="447"/>
        <v>F</v>
      </c>
      <c r="CT259" s="53">
        <f t="shared" si="482"/>
        <v>0</v>
      </c>
      <c r="CU259" s="147">
        <f t="shared" si="449"/>
        <v>0</v>
      </c>
      <c r="CV259" s="164" t="str">
        <f t="shared" si="450"/>
        <v xml:space="preserve">មិនចាត់ថ្នាក់ </v>
      </c>
      <c r="CW259" s="164" t="str">
        <f t="shared" si="451"/>
        <v xml:space="preserve"> មិនចាត់ថ្នាក់</v>
      </c>
      <c r="CX259" s="53" t="str">
        <f t="shared" si="474"/>
        <v xml:space="preserve"> </v>
      </c>
      <c r="CY259" s="51">
        <f>វត្តមាន!DF259</f>
        <v>0</v>
      </c>
      <c r="CZ259" s="51">
        <f>វត្តមាន!DG259</f>
        <v>0</v>
      </c>
      <c r="DA259" s="51">
        <f>វត្តមាន!DH259</f>
        <v>0</v>
      </c>
      <c r="DB259" s="51">
        <f>វត្តមាន!DI259</f>
        <v>0</v>
      </c>
      <c r="DC259" s="8"/>
      <c r="DD259" s="9" t="str">
        <f t="shared" si="413"/>
        <v xml:space="preserve"> </v>
      </c>
      <c r="DE259" s="8"/>
      <c r="DF259" s="9" t="str">
        <f t="shared" si="414"/>
        <v xml:space="preserve"> </v>
      </c>
      <c r="DG259" s="8"/>
      <c r="DH259" s="9" t="str">
        <f t="shared" si="415"/>
        <v xml:space="preserve"> </v>
      </c>
      <c r="DI259" s="8"/>
      <c r="DJ259" s="9" t="str">
        <f t="shared" si="416"/>
        <v xml:space="preserve"> </v>
      </c>
      <c r="DK259" s="8"/>
      <c r="DL259" s="9" t="str">
        <f t="shared" si="417"/>
        <v xml:space="preserve"> </v>
      </c>
      <c r="DM259" s="8"/>
      <c r="DN259" s="9" t="str">
        <f t="shared" si="418"/>
        <v xml:space="preserve"> </v>
      </c>
      <c r="DO259" s="8"/>
      <c r="DP259" s="9" t="str">
        <f t="shared" si="419"/>
        <v xml:space="preserve"> </v>
      </c>
      <c r="DQ259" s="8"/>
      <c r="DR259" s="9" t="str">
        <f t="shared" si="420"/>
        <v xml:space="preserve"> </v>
      </c>
      <c r="DS259" s="8"/>
      <c r="DT259" s="9" t="str">
        <f t="shared" si="421"/>
        <v xml:space="preserve"> </v>
      </c>
      <c r="DU259" s="8"/>
      <c r="DV259" s="9" t="str">
        <f t="shared" si="422"/>
        <v xml:space="preserve"> </v>
      </c>
      <c r="DW259" s="8"/>
      <c r="DX259" s="9" t="str">
        <f t="shared" si="423"/>
        <v xml:space="preserve"> </v>
      </c>
      <c r="DY259" s="2"/>
      <c r="DZ259" s="9" t="str">
        <f t="shared" si="452"/>
        <v>F</v>
      </c>
      <c r="EA259" s="53">
        <f t="shared" si="483"/>
        <v>0</v>
      </c>
      <c r="EB259" s="147">
        <f t="shared" si="454"/>
        <v>0</v>
      </c>
      <c r="EC259" s="164" t="str">
        <f t="shared" si="455"/>
        <v xml:space="preserve">មិនចាត់ថ្នាក់ </v>
      </c>
      <c r="ED259" s="164" t="str">
        <f t="shared" si="456"/>
        <v xml:space="preserve"> មិនចាត់ថ្នាក់</v>
      </c>
      <c r="EE259" s="53" t="str">
        <f t="shared" si="475"/>
        <v xml:space="preserve"> </v>
      </c>
      <c r="EF259" s="58">
        <f>វត្តមាន!EP259</f>
        <v>2</v>
      </c>
      <c r="EG259" s="58">
        <f>វត្តមាន!EQ259</f>
        <v>2</v>
      </c>
      <c r="EH259" s="58">
        <f>វត្តមាន!ER259</f>
        <v>2</v>
      </c>
      <c r="EI259" s="58">
        <f>វត្តមាន!ES259</f>
        <v>6</v>
      </c>
      <c r="EJ259" s="67"/>
      <c r="EK259" s="8"/>
      <c r="EL259" s="9" t="str">
        <f t="shared" si="424"/>
        <v xml:space="preserve"> </v>
      </c>
      <c r="EM259" s="9"/>
      <c r="EN259" s="8"/>
      <c r="EO259" s="9" t="str">
        <f t="shared" si="425"/>
        <v xml:space="preserve"> </v>
      </c>
      <c r="EP259" s="9"/>
      <c r="EQ259" s="8"/>
      <c r="ER259" s="9" t="str">
        <f t="shared" si="426"/>
        <v xml:space="preserve"> </v>
      </c>
      <c r="ES259" s="9"/>
      <c r="ET259" s="8"/>
      <c r="EU259" s="9" t="str">
        <f t="shared" si="427"/>
        <v xml:space="preserve"> </v>
      </c>
      <c r="EV259" s="9"/>
      <c r="EW259" s="8"/>
      <c r="EX259" s="9" t="str">
        <f t="shared" si="428"/>
        <v xml:space="preserve"> </v>
      </c>
      <c r="EY259" s="9"/>
      <c r="EZ259" s="8"/>
      <c r="FA259" s="9" t="str">
        <f t="shared" si="429"/>
        <v xml:space="preserve"> </v>
      </c>
      <c r="FB259" s="9"/>
      <c r="FC259" s="8"/>
      <c r="FD259" s="9" t="str">
        <f t="shared" si="430"/>
        <v xml:space="preserve"> </v>
      </c>
      <c r="FE259" s="9"/>
      <c r="FF259" s="8"/>
      <c r="FG259" s="9" t="str">
        <f t="shared" si="431"/>
        <v xml:space="preserve"> </v>
      </c>
      <c r="FH259" s="9"/>
      <c r="FI259" s="8"/>
      <c r="FJ259" s="9" t="str">
        <f t="shared" si="432"/>
        <v xml:space="preserve"> </v>
      </c>
      <c r="FK259" s="9"/>
      <c r="FL259" s="8"/>
      <c r="FM259" s="9" t="str">
        <f t="shared" si="433"/>
        <v xml:space="preserve"> </v>
      </c>
      <c r="FN259" s="9"/>
      <c r="FO259" s="8"/>
      <c r="FP259" s="9" t="str">
        <f t="shared" si="434"/>
        <v xml:space="preserve"> </v>
      </c>
      <c r="FQ259" s="9"/>
      <c r="FR259" s="2"/>
      <c r="FS259" s="9" t="str">
        <f t="shared" si="435"/>
        <v xml:space="preserve"> </v>
      </c>
      <c r="FT259" s="8">
        <f t="shared" si="436"/>
        <v>47</v>
      </c>
      <c r="FU259" s="53">
        <f t="shared" si="484"/>
        <v>0</v>
      </c>
      <c r="FV259" s="147">
        <f t="shared" si="458"/>
        <v>0</v>
      </c>
      <c r="FW259" s="164" t="str">
        <f t="shared" si="459"/>
        <v xml:space="preserve">មិនចាត់ថ្នាក់ </v>
      </c>
      <c r="FX259" s="164" t="str">
        <f t="shared" si="460"/>
        <v xml:space="preserve"> មិនចាត់ថ្នាក់</v>
      </c>
      <c r="FY259" s="53" t="str">
        <f t="shared" si="476"/>
        <v xml:space="preserve"> </v>
      </c>
      <c r="FZ259" s="58">
        <f>វត្តមាន!FZ259</f>
        <v>2</v>
      </c>
      <c r="GA259" s="58">
        <f>វត្តមាន!GA259</f>
        <v>2</v>
      </c>
      <c r="GB259" s="58">
        <f>វត្តមាន!GB259</f>
        <v>2</v>
      </c>
      <c r="GC259" s="58">
        <f>វត្តមាន!GC259</f>
        <v>6</v>
      </c>
      <c r="GD259" s="69">
        <f t="shared" si="485"/>
        <v>0</v>
      </c>
      <c r="GE259" s="69">
        <f t="shared" si="477"/>
        <v>0</v>
      </c>
      <c r="GF259" s="69">
        <f t="shared" si="478"/>
        <v>0</v>
      </c>
      <c r="GG259" s="164" t="str">
        <f t="shared" si="462"/>
        <v xml:space="preserve">មិនចាត់ថ្នាក់ </v>
      </c>
      <c r="GH259" s="164" t="str">
        <f t="shared" si="463"/>
        <v xml:space="preserve"> មិនចាត់ថ្នាក់</v>
      </c>
      <c r="GI259" s="53" t="str">
        <f t="shared" si="479"/>
        <v xml:space="preserve"> </v>
      </c>
      <c r="GJ259" s="2">
        <f t="shared" si="486"/>
        <v>4</v>
      </c>
      <c r="GK259" s="2">
        <f t="shared" si="487"/>
        <v>4</v>
      </c>
      <c r="GL259" s="2">
        <f t="shared" si="488"/>
        <v>4</v>
      </c>
      <c r="GM259" s="2">
        <f t="shared" si="489"/>
        <v>12</v>
      </c>
    </row>
    <row r="260" spans="1:195" s="109" customFormat="1"/>
  </sheetData>
  <autoFilter ref="A10:GM259" xr:uid="{13868173-8DD2-46F2-B539-47EC161D854A}">
    <filterColumn colId="5">
      <filters>
        <filter val="12E"/>
      </filters>
    </filterColumn>
  </autoFilter>
  <mergeCells count="6">
    <mergeCell ref="GD9:GM9"/>
    <mergeCell ref="AO9:BU9"/>
    <mergeCell ref="BV9:DB9"/>
    <mergeCell ref="DC9:EI9"/>
    <mergeCell ref="G9:AN9"/>
    <mergeCell ref="EK9:GC9"/>
  </mergeCells>
  <pageMargins left="0.25" right="0.25" top="0.75" bottom="0.75" header="0.3" footer="0.3"/>
  <pageSetup scale="11" fitToHeight="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7B92-1D4C-4C84-9F91-DFF919CBCC27}">
  <sheetPr codeName="Sheet3" filterMode="1">
    <pageSetUpPr fitToPage="1"/>
  </sheetPr>
  <dimension ref="A1:GD260"/>
  <sheetViews>
    <sheetView workbookViewId="0">
      <pane xSplit="6" ySplit="10" topLeftCell="I52" activePane="bottomRight" state="frozen"/>
      <selection pane="topRight" activeCell="G1" sqref="G1"/>
      <selection pane="bottomLeft" activeCell="A4" sqref="A4"/>
      <selection pane="bottomRight" activeCell="A9" sqref="A9:AO58"/>
    </sheetView>
  </sheetViews>
  <sheetFormatPr defaultRowHeight="14.4"/>
  <cols>
    <col min="1" max="1" width="6.109375" customWidth="1"/>
    <col min="2" max="2" width="9.5546875" customWidth="1"/>
    <col min="3" max="3" width="15.5546875" customWidth="1"/>
    <col min="4" max="4" width="5.6640625" customWidth="1"/>
    <col min="5" max="5" width="13.44140625" customWidth="1"/>
    <col min="6" max="6" width="6.44140625" customWidth="1"/>
    <col min="7" max="37" width="3.6640625" customWidth="1"/>
    <col min="38" max="38" width="4.5546875" customWidth="1"/>
    <col min="39" max="39" width="4.6640625" customWidth="1"/>
    <col min="40" max="40" width="4.88671875" customWidth="1"/>
    <col min="41" max="41" width="5.88671875" customWidth="1"/>
    <col min="42" max="42" width="2.44140625" style="33" customWidth="1"/>
    <col min="43" max="73" width="3.6640625" customWidth="1"/>
    <col min="74" max="74" width="4.5546875" customWidth="1"/>
    <col min="75" max="75" width="4.6640625" customWidth="1"/>
    <col min="76" max="76" width="4.88671875" customWidth="1"/>
    <col min="77" max="77" width="5.88671875" customWidth="1"/>
    <col min="78" max="78" width="2.33203125" style="33" customWidth="1"/>
    <col min="79" max="109" width="3.6640625" customWidth="1"/>
    <col min="110" max="110" width="4.5546875" customWidth="1"/>
    <col min="111" max="111" width="4.6640625" customWidth="1"/>
    <col min="112" max="112" width="4.88671875" customWidth="1"/>
    <col min="113" max="113" width="5.88671875" customWidth="1"/>
    <col min="114" max="114" width="2" style="33" customWidth="1"/>
    <col min="115" max="145" width="3.6640625" customWidth="1"/>
    <col min="146" max="146" width="4.5546875" customWidth="1"/>
    <col min="147" max="147" width="4.6640625" customWidth="1"/>
    <col min="148" max="148" width="4.88671875" customWidth="1"/>
    <col min="149" max="149" width="5.88671875" customWidth="1"/>
    <col min="150" max="150" width="1.5546875" style="33" customWidth="1"/>
    <col min="151" max="181" width="3.6640625" customWidth="1"/>
    <col min="182" max="182" width="4.5546875" customWidth="1"/>
    <col min="183" max="183" width="4.6640625" customWidth="1"/>
    <col min="184" max="184" width="4.88671875" customWidth="1"/>
    <col min="185" max="185" width="5.88671875" customWidth="1"/>
    <col min="186" max="186" width="1.5546875" style="33" customWidth="1"/>
  </cols>
  <sheetData>
    <row r="1" spans="1:186" ht="25.2">
      <c r="A1" s="1" t="s">
        <v>0</v>
      </c>
      <c r="B1" s="1"/>
      <c r="C1" s="1" t="s">
        <v>41</v>
      </c>
      <c r="D1" s="1" t="s">
        <v>42</v>
      </c>
      <c r="E1" s="1"/>
      <c r="F1" s="1"/>
      <c r="G1" s="195" t="s">
        <v>43</v>
      </c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P1" s="195"/>
      <c r="AQ1" s="191" t="s">
        <v>73</v>
      </c>
      <c r="AR1" s="191"/>
      <c r="AS1" s="191"/>
      <c r="AT1" s="191"/>
      <c r="AU1" s="191"/>
      <c r="AV1" s="191"/>
      <c r="AW1" s="191"/>
      <c r="AX1" s="191"/>
      <c r="AY1" s="191"/>
      <c r="AZ1" s="191"/>
      <c r="BA1" s="191"/>
      <c r="BB1" s="191"/>
      <c r="BC1" s="191"/>
      <c r="BD1" s="191"/>
      <c r="BE1" s="191"/>
      <c r="BF1" s="191"/>
      <c r="BG1" s="191"/>
      <c r="BH1" s="191"/>
      <c r="BI1" s="191"/>
      <c r="BJ1" s="191"/>
      <c r="BK1" s="191"/>
      <c r="BL1" s="191"/>
      <c r="BM1" s="191"/>
      <c r="BN1" s="191"/>
      <c r="BO1" s="191"/>
      <c r="BP1" s="191"/>
      <c r="BQ1" s="191"/>
      <c r="BR1" s="191"/>
      <c r="BS1" s="191"/>
      <c r="BT1" s="191"/>
      <c r="BU1" s="191"/>
      <c r="BV1" s="191"/>
      <c r="BW1" s="191"/>
      <c r="BX1" s="191"/>
      <c r="BY1" s="191"/>
      <c r="BZ1" s="191"/>
      <c r="CA1" s="196" t="s">
        <v>74</v>
      </c>
      <c r="CB1" s="196"/>
      <c r="CC1" s="196"/>
      <c r="CD1" s="196"/>
      <c r="CE1" s="196"/>
      <c r="CF1" s="196"/>
      <c r="CG1" s="196"/>
      <c r="CH1" s="196"/>
      <c r="CI1" s="196"/>
      <c r="CJ1" s="196"/>
      <c r="CK1" s="196"/>
      <c r="CL1" s="196"/>
      <c r="CM1" s="196"/>
      <c r="CN1" s="196"/>
      <c r="CO1" s="196"/>
      <c r="CP1" s="196"/>
      <c r="CQ1" s="196"/>
      <c r="CR1" s="196"/>
      <c r="CS1" s="196"/>
      <c r="CT1" s="196"/>
      <c r="CU1" s="196"/>
      <c r="CV1" s="196"/>
      <c r="CW1" s="196"/>
      <c r="CX1" s="196"/>
      <c r="CY1" s="196"/>
      <c r="CZ1" s="196"/>
      <c r="DA1" s="196"/>
      <c r="DB1" s="196"/>
      <c r="DC1" s="196"/>
      <c r="DD1" s="196"/>
      <c r="DE1" s="196"/>
      <c r="DF1" s="196"/>
      <c r="DG1" s="196"/>
      <c r="DH1" s="196"/>
      <c r="DI1" s="196"/>
      <c r="DJ1" s="196"/>
      <c r="DK1" s="197" t="s">
        <v>75</v>
      </c>
      <c r="DL1" s="197"/>
      <c r="DM1" s="197"/>
      <c r="DN1" s="197"/>
      <c r="DO1" s="197"/>
      <c r="DP1" s="197"/>
      <c r="DQ1" s="197"/>
      <c r="DR1" s="197"/>
      <c r="DS1" s="197"/>
      <c r="DT1" s="197"/>
      <c r="DU1" s="197"/>
      <c r="DV1" s="197"/>
      <c r="DW1" s="197"/>
      <c r="DX1" s="197"/>
      <c r="DY1" s="197"/>
      <c r="DZ1" s="197"/>
      <c r="EA1" s="197"/>
      <c r="EB1" s="197"/>
      <c r="EC1" s="197"/>
      <c r="ED1" s="197"/>
      <c r="EE1" s="197"/>
      <c r="EF1" s="197"/>
      <c r="EG1" s="197"/>
      <c r="EH1" s="197"/>
      <c r="EI1" s="197"/>
      <c r="EJ1" s="197"/>
      <c r="EK1" s="197"/>
      <c r="EL1" s="197"/>
      <c r="EM1" s="197"/>
      <c r="EN1" s="197"/>
      <c r="EO1" s="197"/>
      <c r="EP1" s="197"/>
      <c r="EQ1" s="197"/>
      <c r="ER1" s="197"/>
      <c r="ES1" s="197"/>
      <c r="ET1" s="197"/>
      <c r="EU1" s="197" t="s">
        <v>93</v>
      </c>
      <c r="EV1" s="197"/>
      <c r="EW1" s="197"/>
      <c r="EX1" s="197"/>
      <c r="EY1" s="197"/>
      <c r="EZ1" s="197"/>
      <c r="FA1" s="197"/>
      <c r="FB1" s="197"/>
      <c r="FC1" s="197"/>
      <c r="FD1" s="197"/>
      <c r="FE1" s="197"/>
      <c r="FF1" s="197"/>
      <c r="FG1" s="197"/>
      <c r="FH1" s="197"/>
      <c r="FI1" s="197"/>
      <c r="FJ1" s="197"/>
      <c r="FK1" s="197"/>
      <c r="FL1" s="197"/>
      <c r="FM1" s="197"/>
      <c r="FN1" s="197"/>
      <c r="FO1" s="197"/>
      <c r="FP1" s="197"/>
      <c r="FQ1" s="197"/>
      <c r="FR1" s="197"/>
      <c r="FS1" s="197"/>
      <c r="FT1" s="197"/>
      <c r="FU1" s="197"/>
      <c r="FV1" s="197"/>
      <c r="FW1" s="197"/>
      <c r="FX1" s="197"/>
      <c r="FY1" s="197"/>
      <c r="FZ1" s="197"/>
      <c r="GA1" s="197"/>
      <c r="GB1" s="197"/>
      <c r="GC1" s="197"/>
      <c r="GD1" s="197"/>
    </row>
    <row r="2" spans="1:186" ht="25.2" hidden="1">
      <c r="A2" s="1"/>
      <c r="B2" s="1"/>
      <c r="C2" s="1"/>
      <c r="D2" s="1"/>
      <c r="E2" s="1"/>
      <c r="F2" s="1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5"/>
      <c r="AR2" s="85"/>
      <c r="AS2" s="85"/>
      <c r="AT2" s="85"/>
      <c r="AU2" s="85"/>
      <c r="AV2" s="85"/>
      <c r="AW2" s="85"/>
      <c r="AX2" s="85"/>
      <c r="AY2" s="85"/>
      <c r="AZ2" s="85"/>
      <c r="BA2" s="85"/>
      <c r="BB2" s="85"/>
      <c r="BC2" s="85"/>
      <c r="BD2" s="85"/>
      <c r="BE2" s="85"/>
      <c r="BF2" s="85"/>
      <c r="BG2" s="85"/>
      <c r="BH2" s="85"/>
      <c r="BI2" s="85"/>
      <c r="BJ2" s="85"/>
      <c r="BK2" s="85"/>
      <c r="BL2" s="85"/>
      <c r="BM2" s="85"/>
      <c r="BN2" s="85"/>
      <c r="BO2" s="85"/>
      <c r="BP2" s="85"/>
      <c r="BQ2" s="85"/>
      <c r="BR2" s="85"/>
      <c r="BS2" s="85"/>
      <c r="BT2" s="85"/>
      <c r="BU2" s="85"/>
      <c r="BV2" s="85"/>
      <c r="BW2" s="85"/>
      <c r="BX2" s="85"/>
      <c r="BY2" s="85"/>
      <c r="BZ2" s="85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8"/>
      <c r="DL2" s="88"/>
      <c r="DM2" s="88"/>
      <c r="DN2" s="88"/>
      <c r="DO2" s="88"/>
      <c r="DP2" s="88"/>
      <c r="DQ2" s="88"/>
      <c r="DR2" s="88"/>
      <c r="DS2" s="88"/>
      <c r="DT2" s="88"/>
      <c r="DU2" s="88"/>
      <c r="DV2" s="88"/>
      <c r="DW2" s="88"/>
      <c r="DX2" s="88"/>
      <c r="DY2" s="88"/>
      <c r="DZ2" s="88"/>
      <c r="EA2" s="88"/>
      <c r="EB2" s="88"/>
      <c r="EC2" s="88"/>
      <c r="ED2" s="88"/>
      <c r="EE2" s="88"/>
      <c r="EF2" s="88"/>
      <c r="EG2" s="88"/>
      <c r="EH2" s="88"/>
      <c r="EI2" s="88"/>
      <c r="EJ2" s="88"/>
      <c r="EK2" s="88"/>
      <c r="EL2" s="88"/>
      <c r="EM2" s="88"/>
      <c r="EN2" s="88"/>
      <c r="EO2" s="88"/>
      <c r="EP2" s="88"/>
      <c r="EQ2" s="88"/>
      <c r="ER2" s="88"/>
      <c r="ES2" s="88"/>
      <c r="ET2" s="88"/>
      <c r="EU2" s="88"/>
      <c r="EV2" s="88"/>
      <c r="EW2" s="88"/>
      <c r="EX2" s="88"/>
      <c r="EY2" s="88"/>
      <c r="EZ2" s="88"/>
      <c r="FA2" s="88"/>
      <c r="FB2" s="88"/>
      <c r="FC2" s="88"/>
      <c r="FD2" s="88"/>
      <c r="FE2" s="88"/>
      <c r="FF2" s="88"/>
      <c r="FG2" s="88"/>
      <c r="FH2" s="88"/>
      <c r="FI2" s="88"/>
      <c r="FJ2" s="88"/>
      <c r="FK2" s="88"/>
      <c r="FL2" s="88"/>
      <c r="FM2" s="88"/>
      <c r="FN2" s="88"/>
      <c r="FO2" s="88"/>
      <c r="FP2" s="88"/>
      <c r="FQ2" s="88"/>
      <c r="FR2" s="88"/>
      <c r="FS2" s="88"/>
      <c r="FT2" s="88"/>
      <c r="FU2" s="88"/>
      <c r="FV2" s="88"/>
      <c r="FW2" s="88"/>
      <c r="FX2" s="88"/>
      <c r="FY2" s="88"/>
      <c r="FZ2" s="88"/>
      <c r="GA2" s="88"/>
      <c r="GB2" s="88"/>
      <c r="GC2" s="88"/>
      <c r="GD2" s="88"/>
    </row>
    <row r="3" spans="1:186" ht="25.2" hidden="1">
      <c r="A3" s="1"/>
      <c r="B3" s="1"/>
      <c r="C3" s="1"/>
      <c r="D3" s="1"/>
      <c r="E3" s="1"/>
      <c r="F3" s="1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5"/>
      <c r="CA3" s="87"/>
      <c r="CB3" s="87"/>
      <c r="CC3" s="87"/>
      <c r="CD3" s="87"/>
      <c r="CE3" s="87"/>
      <c r="CF3" s="87"/>
      <c r="CG3" s="87"/>
      <c r="CH3" s="87"/>
      <c r="CI3" s="87"/>
      <c r="CJ3" s="87"/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8"/>
      <c r="DL3" s="88"/>
      <c r="DM3" s="88"/>
      <c r="DN3" s="88"/>
      <c r="DO3" s="88"/>
      <c r="DP3" s="88"/>
      <c r="DQ3" s="88"/>
      <c r="DR3" s="88"/>
      <c r="DS3" s="88"/>
      <c r="DT3" s="8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8"/>
      <c r="EG3" s="88"/>
      <c r="EH3" s="88"/>
      <c r="EI3" s="88"/>
      <c r="EJ3" s="88"/>
      <c r="EK3" s="88"/>
      <c r="EL3" s="88"/>
      <c r="EM3" s="88"/>
      <c r="EN3" s="88"/>
      <c r="EO3" s="88"/>
      <c r="EP3" s="88"/>
      <c r="EQ3" s="88"/>
      <c r="ER3" s="88"/>
      <c r="ES3" s="88"/>
      <c r="ET3" s="88"/>
      <c r="EU3" s="88"/>
      <c r="EV3" s="88"/>
      <c r="EW3" s="88"/>
      <c r="EX3" s="88"/>
      <c r="EY3" s="88"/>
      <c r="EZ3" s="88"/>
      <c r="FA3" s="88"/>
      <c r="FB3" s="88"/>
      <c r="FC3" s="88"/>
      <c r="FD3" s="88"/>
      <c r="FE3" s="88"/>
      <c r="FF3" s="88"/>
      <c r="FG3" s="88"/>
      <c r="FH3" s="88"/>
      <c r="FI3" s="88"/>
      <c r="FJ3" s="88"/>
      <c r="FK3" s="88"/>
      <c r="FL3" s="88"/>
      <c r="FM3" s="8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</row>
    <row r="4" spans="1:186" ht="25.2" hidden="1">
      <c r="A4" s="1"/>
      <c r="B4" s="1"/>
      <c r="C4" s="1"/>
      <c r="D4" s="1"/>
      <c r="E4" s="1"/>
      <c r="F4" s="1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7"/>
      <c r="CB4" s="87"/>
      <c r="CC4" s="87"/>
      <c r="CD4" s="87"/>
      <c r="CE4" s="87"/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8"/>
      <c r="DL4" s="88"/>
      <c r="DM4" s="88"/>
      <c r="DN4" s="88"/>
      <c r="DO4" s="88"/>
      <c r="DP4" s="88"/>
      <c r="DQ4" s="88"/>
      <c r="DR4" s="88"/>
      <c r="DS4" s="88"/>
      <c r="DT4" s="88"/>
      <c r="DU4" s="88"/>
      <c r="DV4" s="88"/>
      <c r="DW4" s="88"/>
      <c r="DX4" s="88"/>
      <c r="DY4" s="88"/>
      <c r="DZ4" s="88"/>
      <c r="EA4" s="88"/>
      <c r="EB4" s="88"/>
      <c r="EC4" s="88"/>
      <c r="ED4" s="88"/>
      <c r="EE4" s="88"/>
      <c r="EF4" s="88"/>
      <c r="EG4" s="88"/>
      <c r="EH4" s="88"/>
      <c r="EI4" s="88"/>
      <c r="EJ4" s="88"/>
      <c r="EK4" s="88"/>
      <c r="EL4" s="88"/>
      <c r="EM4" s="88"/>
      <c r="EN4" s="88"/>
      <c r="EO4" s="88"/>
      <c r="EP4" s="88"/>
      <c r="EQ4" s="88"/>
      <c r="ER4" s="88"/>
      <c r="ES4" s="88"/>
      <c r="ET4" s="88"/>
      <c r="EU4" s="88"/>
      <c r="EV4" s="88"/>
      <c r="EW4" s="88"/>
      <c r="EX4" s="88"/>
      <c r="EY4" s="88"/>
      <c r="EZ4" s="88"/>
      <c r="FA4" s="88"/>
      <c r="FB4" s="88"/>
      <c r="FC4" s="88"/>
      <c r="FD4" s="88"/>
      <c r="FE4" s="88"/>
      <c r="FF4" s="88"/>
      <c r="FG4" s="88"/>
      <c r="FH4" s="88"/>
      <c r="FI4" s="88"/>
      <c r="FJ4" s="88"/>
      <c r="FK4" s="88"/>
      <c r="FL4" s="8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8"/>
      <c r="FY4" s="88"/>
      <c r="FZ4" s="88"/>
      <c r="GA4" s="88"/>
      <c r="GB4" s="88"/>
      <c r="GC4" s="88"/>
      <c r="GD4" s="88"/>
    </row>
    <row r="5" spans="1:186" ht="25.2" hidden="1">
      <c r="A5" s="1"/>
      <c r="B5" s="1"/>
      <c r="C5" s="1"/>
      <c r="D5" s="1"/>
      <c r="E5" s="1"/>
      <c r="F5" s="1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8"/>
      <c r="DZ5" s="88"/>
      <c r="EA5" s="88"/>
      <c r="EB5" s="88"/>
      <c r="EC5" s="88"/>
      <c r="ED5" s="88"/>
      <c r="EE5" s="88"/>
      <c r="EF5" s="88"/>
      <c r="EG5" s="88"/>
      <c r="EH5" s="88"/>
      <c r="EI5" s="88"/>
      <c r="EJ5" s="88"/>
      <c r="EK5" s="88"/>
      <c r="EL5" s="88"/>
      <c r="EM5" s="88"/>
      <c r="EN5" s="88"/>
      <c r="EO5" s="88"/>
      <c r="EP5" s="88"/>
      <c r="EQ5" s="88"/>
      <c r="ER5" s="88"/>
      <c r="ES5" s="88"/>
      <c r="ET5" s="88"/>
      <c r="EU5" s="88"/>
      <c r="EV5" s="88"/>
      <c r="EW5" s="88"/>
      <c r="EX5" s="88"/>
      <c r="EY5" s="88"/>
      <c r="EZ5" s="8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</row>
    <row r="6" spans="1:186" ht="25.2" hidden="1">
      <c r="A6" s="1"/>
      <c r="B6" s="1"/>
      <c r="C6" s="1"/>
      <c r="D6" s="1"/>
      <c r="E6" s="1"/>
      <c r="F6" s="1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7"/>
      <c r="CB6" s="87"/>
      <c r="CC6" s="87"/>
      <c r="CD6" s="87"/>
      <c r="CE6" s="87"/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8"/>
      <c r="DL6" s="88"/>
      <c r="DM6" s="88"/>
      <c r="DN6" s="88"/>
      <c r="DO6" s="88"/>
      <c r="DP6" s="88"/>
      <c r="DQ6" s="88"/>
      <c r="DR6" s="88"/>
      <c r="DS6" s="8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8"/>
      <c r="EW6" s="88"/>
      <c r="EX6" s="88"/>
      <c r="EY6" s="88"/>
      <c r="EZ6" s="88"/>
      <c r="FA6" s="88"/>
      <c r="FB6" s="88"/>
      <c r="FC6" s="88"/>
      <c r="FD6" s="88"/>
      <c r="FE6" s="88"/>
      <c r="FF6" s="88"/>
      <c r="FG6" s="88"/>
      <c r="FH6" s="88"/>
      <c r="FI6" s="88"/>
      <c r="FJ6" s="88"/>
      <c r="FK6" s="88"/>
      <c r="FL6" s="88"/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</row>
    <row r="7" spans="1:186" ht="25.2" hidden="1">
      <c r="A7" s="1"/>
      <c r="B7" s="1"/>
      <c r="C7" s="1"/>
      <c r="D7" s="1"/>
      <c r="E7" s="1"/>
      <c r="F7" s="1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7"/>
      <c r="CB7" s="87"/>
      <c r="CC7" s="87"/>
      <c r="CD7" s="87"/>
      <c r="CE7" s="87"/>
      <c r="CF7" s="87"/>
      <c r="CG7" s="87"/>
      <c r="CH7" s="87"/>
      <c r="CI7" s="87"/>
      <c r="CJ7" s="87"/>
      <c r="CK7" s="87"/>
      <c r="CL7" s="87"/>
      <c r="CM7" s="87"/>
      <c r="CN7" s="87"/>
      <c r="CO7" s="87"/>
      <c r="CP7" s="87"/>
      <c r="CQ7" s="87"/>
      <c r="CR7" s="87"/>
      <c r="CS7" s="87"/>
      <c r="CT7" s="87"/>
      <c r="CU7" s="87"/>
      <c r="CV7" s="87"/>
      <c r="CW7" s="87"/>
      <c r="CX7" s="87"/>
      <c r="CY7" s="87"/>
      <c r="CZ7" s="87"/>
      <c r="DA7" s="87"/>
      <c r="DB7" s="87"/>
      <c r="DC7" s="87"/>
      <c r="DD7" s="87"/>
      <c r="DE7" s="87"/>
      <c r="DF7" s="87"/>
      <c r="DG7" s="87"/>
      <c r="DH7" s="87"/>
      <c r="DI7" s="87"/>
      <c r="DJ7" s="87"/>
      <c r="DK7" s="88"/>
      <c r="DL7" s="88"/>
      <c r="DM7" s="88"/>
      <c r="DN7" s="88"/>
      <c r="DO7" s="88"/>
      <c r="DP7" s="88"/>
      <c r="DQ7" s="88"/>
      <c r="DR7" s="88"/>
      <c r="DS7" s="8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</row>
    <row r="8" spans="1:186" ht="25.2" hidden="1">
      <c r="A8" s="1"/>
      <c r="B8" s="1"/>
      <c r="C8" s="1"/>
      <c r="D8" s="1"/>
      <c r="E8" s="1"/>
      <c r="F8" s="1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7"/>
      <c r="CB8" s="87"/>
      <c r="CC8" s="87"/>
      <c r="CD8" s="87"/>
      <c r="CE8" s="87"/>
      <c r="CF8" s="87"/>
      <c r="CG8" s="87"/>
      <c r="CH8" s="87"/>
      <c r="CI8" s="87"/>
      <c r="CJ8" s="87"/>
      <c r="CK8" s="87"/>
      <c r="CL8" s="87"/>
      <c r="CM8" s="87"/>
      <c r="CN8" s="87"/>
      <c r="CO8" s="87"/>
      <c r="CP8" s="87"/>
      <c r="CQ8" s="87"/>
      <c r="CR8" s="87"/>
      <c r="CS8" s="87"/>
      <c r="CT8" s="87"/>
      <c r="CU8" s="87"/>
      <c r="CV8" s="87"/>
      <c r="CW8" s="87"/>
      <c r="CX8" s="87"/>
      <c r="CY8" s="87"/>
      <c r="CZ8" s="87"/>
      <c r="DA8" s="87"/>
      <c r="DB8" s="87"/>
      <c r="DC8" s="87"/>
      <c r="DD8" s="87"/>
      <c r="DE8" s="87"/>
      <c r="DF8" s="87"/>
      <c r="DG8" s="87"/>
      <c r="DH8" s="87"/>
      <c r="DI8" s="87"/>
      <c r="DJ8" s="87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8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</row>
    <row r="9" spans="1:186" ht="25.2">
      <c r="A9" s="44" t="s">
        <v>3</v>
      </c>
      <c r="B9" s="45">
        <v>12</v>
      </c>
      <c r="C9" s="44"/>
      <c r="D9" s="44"/>
      <c r="E9" s="44"/>
      <c r="F9" s="44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38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38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38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</row>
    <row r="10" spans="1:186" ht="31.5" customHeight="1">
      <c r="A10" s="2" t="s">
        <v>4</v>
      </c>
      <c r="B10" s="2" t="s">
        <v>27</v>
      </c>
      <c r="C10" s="2" t="s">
        <v>5</v>
      </c>
      <c r="D10" s="2" t="s">
        <v>6</v>
      </c>
      <c r="E10" s="4" t="s">
        <v>7</v>
      </c>
      <c r="F10" s="4" t="s">
        <v>3</v>
      </c>
      <c r="G10" s="29">
        <v>1</v>
      </c>
      <c r="H10" s="29">
        <v>2</v>
      </c>
      <c r="I10" s="29">
        <v>3</v>
      </c>
      <c r="J10" s="29">
        <v>4</v>
      </c>
      <c r="K10" s="29">
        <v>5</v>
      </c>
      <c r="L10" s="29">
        <v>6</v>
      </c>
      <c r="M10" s="29">
        <v>7</v>
      </c>
      <c r="N10" s="29">
        <v>8</v>
      </c>
      <c r="O10" s="29">
        <v>9</v>
      </c>
      <c r="P10" s="29">
        <v>10</v>
      </c>
      <c r="Q10" s="29">
        <v>11</v>
      </c>
      <c r="R10" s="29">
        <v>12</v>
      </c>
      <c r="S10" s="29">
        <v>13</v>
      </c>
      <c r="T10" s="29">
        <v>14</v>
      </c>
      <c r="U10" s="29">
        <v>15</v>
      </c>
      <c r="V10" s="29">
        <v>16</v>
      </c>
      <c r="W10" s="29">
        <v>17</v>
      </c>
      <c r="X10" s="29">
        <v>18</v>
      </c>
      <c r="Y10" s="29">
        <v>19</v>
      </c>
      <c r="Z10" s="29">
        <v>20</v>
      </c>
      <c r="AA10" s="29">
        <v>21</v>
      </c>
      <c r="AB10" s="29">
        <v>22</v>
      </c>
      <c r="AC10" s="29">
        <v>23</v>
      </c>
      <c r="AD10" s="29">
        <v>24</v>
      </c>
      <c r="AE10" s="29">
        <v>25</v>
      </c>
      <c r="AF10" s="29">
        <v>26</v>
      </c>
      <c r="AG10" s="29">
        <v>27</v>
      </c>
      <c r="AH10" s="29">
        <v>28</v>
      </c>
      <c r="AI10" s="29">
        <v>29</v>
      </c>
      <c r="AJ10" s="29">
        <v>30</v>
      </c>
      <c r="AK10" s="29">
        <v>31</v>
      </c>
      <c r="AL10" s="60" t="s">
        <v>83</v>
      </c>
      <c r="AM10" s="60" t="s">
        <v>80</v>
      </c>
      <c r="AN10" s="60" t="s">
        <v>84</v>
      </c>
      <c r="AO10" s="60" t="s">
        <v>85</v>
      </c>
      <c r="AP10" s="48"/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9">
        <v>8</v>
      </c>
      <c r="AY10" s="29">
        <v>9</v>
      </c>
      <c r="AZ10" s="29">
        <v>10</v>
      </c>
      <c r="BA10" s="29">
        <v>11</v>
      </c>
      <c r="BB10" s="29">
        <v>12</v>
      </c>
      <c r="BC10" s="29">
        <v>13</v>
      </c>
      <c r="BD10" s="29">
        <v>14</v>
      </c>
      <c r="BE10" s="29">
        <v>15</v>
      </c>
      <c r="BF10" s="29">
        <v>16</v>
      </c>
      <c r="BG10" s="29">
        <v>17</v>
      </c>
      <c r="BH10" s="29">
        <v>18</v>
      </c>
      <c r="BI10" s="29">
        <v>19</v>
      </c>
      <c r="BJ10" s="29">
        <v>20</v>
      </c>
      <c r="BK10" s="29">
        <v>21</v>
      </c>
      <c r="BL10" s="29">
        <v>22</v>
      </c>
      <c r="BM10" s="29">
        <v>23</v>
      </c>
      <c r="BN10" s="29">
        <v>24</v>
      </c>
      <c r="BO10" s="29">
        <v>25</v>
      </c>
      <c r="BP10" s="29">
        <v>26</v>
      </c>
      <c r="BQ10" s="29">
        <v>27</v>
      </c>
      <c r="BR10" s="29">
        <v>28</v>
      </c>
      <c r="BS10" s="29">
        <v>29</v>
      </c>
      <c r="BT10" s="29">
        <v>30</v>
      </c>
      <c r="BU10" s="29">
        <v>31</v>
      </c>
      <c r="BV10" s="62" t="s">
        <v>83</v>
      </c>
      <c r="BW10" s="62" t="s">
        <v>80</v>
      </c>
      <c r="BX10" s="62" t="s">
        <v>84</v>
      </c>
      <c r="BY10" s="62" t="s">
        <v>85</v>
      </c>
      <c r="BZ10" s="48"/>
      <c r="CA10" s="29">
        <v>1</v>
      </c>
      <c r="CB10" s="29">
        <v>2</v>
      </c>
      <c r="CC10" s="29">
        <v>3</v>
      </c>
      <c r="CD10" s="29">
        <v>4</v>
      </c>
      <c r="CE10" s="29">
        <v>5</v>
      </c>
      <c r="CF10" s="29">
        <v>6</v>
      </c>
      <c r="CG10" s="29">
        <v>7</v>
      </c>
      <c r="CH10" s="29">
        <v>8</v>
      </c>
      <c r="CI10" s="29">
        <v>9</v>
      </c>
      <c r="CJ10" s="29">
        <v>10</v>
      </c>
      <c r="CK10" s="29">
        <v>11</v>
      </c>
      <c r="CL10" s="29">
        <v>12</v>
      </c>
      <c r="CM10" s="29">
        <v>13</v>
      </c>
      <c r="CN10" s="29">
        <v>14</v>
      </c>
      <c r="CO10" s="29">
        <v>15</v>
      </c>
      <c r="CP10" s="29">
        <v>16</v>
      </c>
      <c r="CQ10" s="29">
        <v>17</v>
      </c>
      <c r="CR10" s="29">
        <v>18</v>
      </c>
      <c r="CS10" s="29">
        <v>19</v>
      </c>
      <c r="CT10" s="29">
        <v>20</v>
      </c>
      <c r="CU10" s="29">
        <v>21</v>
      </c>
      <c r="CV10" s="29">
        <v>22</v>
      </c>
      <c r="CW10" s="29">
        <v>23</v>
      </c>
      <c r="CX10" s="29">
        <v>24</v>
      </c>
      <c r="CY10" s="29">
        <v>25</v>
      </c>
      <c r="CZ10" s="29">
        <v>26</v>
      </c>
      <c r="DA10" s="29">
        <v>27</v>
      </c>
      <c r="DB10" s="29">
        <v>28</v>
      </c>
      <c r="DC10" s="29">
        <v>29</v>
      </c>
      <c r="DD10" s="29">
        <v>30</v>
      </c>
      <c r="DE10" s="29">
        <v>31</v>
      </c>
      <c r="DF10" s="62" t="s">
        <v>83</v>
      </c>
      <c r="DG10" s="62" t="s">
        <v>80</v>
      </c>
      <c r="DH10" s="62" t="s">
        <v>84</v>
      </c>
      <c r="DI10" s="62" t="s">
        <v>85</v>
      </c>
      <c r="DJ10" s="48"/>
      <c r="DK10" s="29">
        <v>1</v>
      </c>
      <c r="DL10" s="29">
        <v>2</v>
      </c>
      <c r="DM10" s="29">
        <v>3</v>
      </c>
      <c r="DN10" s="29">
        <v>4</v>
      </c>
      <c r="DO10" s="29">
        <v>5</v>
      </c>
      <c r="DP10" s="29">
        <v>6</v>
      </c>
      <c r="DQ10" s="29">
        <v>7</v>
      </c>
      <c r="DR10" s="29">
        <v>8</v>
      </c>
      <c r="DS10" s="29">
        <v>9</v>
      </c>
      <c r="DT10" s="29">
        <v>10</v>
      </c>
      <c r="DU10" s="29">
        <v>11</v>
      </c>
      <c r="DV10" s="29">
        <v>12</v>
      </c>
      <c r="DW10" s="29">
        <v>13</v>
      </c>
      <c r="DX10" s="29">
        <v>14</v>
      </c>
      <c r="DY10" s="29">
        <v>15</v>
      </c>
      <c r="DZ10" s="29">
        <v>16</v>
      </c>
      <c r="EA10" s="29">
        <v>17</v>
      </c>
      <c r="EB10" s="29">
        <v>18</v>
      </c>
      <c r="EC10" s="29">
        <v>19</v>
      </c>
      <c r="ED10" s="29">
        <v>20</v>
      </c>
      <c r="EE10" s="29">
        <v>21</v>
      </c>
      <c r="EF10" s="29">
        <v>22</v>
      </c>
      <c r="EG10" s="29">
        <v>23</v>
      </c>
      <c r="EH10" s="29">
        <v>24</v>
      </c>
      <c r="EI10" s="29">
        <v>25</v>
      </c>
      <c r="EJ10" s="29">
        <v>26</v>
      </c>
      <c r="EK10" s="29">
        <v>27</v>
      </c>
      <c r="EL10" s="29">
        <v>28</v>
      </c>
      <c r="EM10" s="29">
        <v>29</v>
      </c>
      <c r="EN10" s="29">
        <v>30</v>
      </c>
      <c r="EO10" s="29">
        <v>31</v>
      </c>
      <c r="EP10" s="62" t="s">
        <v>83</v>
      </c>
      <c r="EQ10" s="62" t="s">
        <v>80</v>
      </c>
      <c r="ER10" s="62" t="s">
        <v>84</v>
      </c>
      <c r="ES10" s="62" t="s">
        <v>85</v>
      </c>
      <c r="ET10" s="34"/>
      <c r="EU10" s="29">
        <v>1</v>
      </c>
      <c r="EV10" s="29">
        <v>2</v>
      </c>
      <c r="EW10" s="29">
        <v>3</v>
      </c>
      <c r="EX10" s="29">
        <v>4</v>
      </c>
      <c r="EY10" s="29">
        <v>5</v>
      </c>
      <c r="EZ10" s="29">
        <v>6</v>
      </c>
      <c r="FA10" s="29">
        <v>7</v>
      </c>
      <c r="FB10" s="29">
        <v>8</v>
      </c>
      <c r="FC10" s="29">
        <v>9</v>
      </c>
      <c r="FD10" s="29">
        <v>10</v>
      </c>
      <c r="FE10" s="29">
        <v>11</v>
      </c>
      <c r="FF10" s="29">
        <v>12</v>
      </c>
      <c r="FG10" s="29">
        <v>13</v>
      </c>
      <c r="FH10" s="29">
        <v>14</v>
      </c>
      <c r="FI10" s="29">
        <v>15</v>
      </c>
      <c r="FJ10" s="29">
        <v>16</v>
      </c>
      <c r="FK10" s="29">
        <v>17</v>
      </c>
      <c r="FL10" s="29">
        <v>18</v>
      </c>
      <c r="FM10" s="29">
        <v>19</v>
      </c>
      <c r="FN10" s="29">
        <v>20</v>
      </c>
      <c r="FO10" s="29">
        <v>21</v>
      </c>
      <c r="FP10" s="29">
        <v>22</v>
      </c>
      <c r="FQ10" s="29">
        <v>23</v>
      </c>
      <c r="FR10" s="29">
        <v>24</v>
      </c>
      <c r="FS10" s="29">
        <v>25</v>
      </c>
      <c r="FT10" s="29">
        <v>26</v>
      </c>
      <c r="FU10" s="29">
        <v>27</v>
      </c>
      <c r="FV10" s="29">
        <v>28</v>
      </c>
      <c r="FW10" s="29">
        <v>29</v>
      </c>
      <c r="FX10" s="29">
        <v>30</v>
      </c>
      <c r="FY10" s="29">
        <v>31</v>
      </c>
      <c r="FZ10" s="62" t="s">
        <v>83</v>
      </c>
      <c r="GA10" s="62" t="s">
        <v>80</v>
      </c>
      <c r="GB10" s="62" t="s">
        <v>84</v>
      </c>
      <c r="GC10" s="62" t="s">
        <v>85</v>
      </c>
      <c r="GD10" s="34"/>
    </row>
    <row r="11" spans="1:186" ht="25.2">
      <c r="A11" s="2">
        <v>1</v>
      </c>
      <c r="B11" s="8">
        <f>ប្រវត្តិរូបសិស្ស!B11</f>
        <v>7441</v>
      </c>
      <c r="C11" s="2" t="str">
        <f>ប្រវត្តិរូបសិស្ស!C11</f>
        <v>កន ឡាវីល</v>
      </c>
      <c r="D11" s="2" t="str">
        <f>ប្រវត្តិរូបសិស្ស!D11</f>
        <v>ប្រុស</v>
      </c>
      <c r="E11" s="47">
        <f>ប្រវត្តិរូបសិស្ស!E11</f>
        <v>39367</v>
      </c>
      <c r="F11" s="46" t="str">
        <f>ប្រវត្តិរូបសិស្ស!G11</f>
        <v>12C</v>
      </c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61">
        <f>COUNTIF(G11:AK11,"P")</f>
        <v>0</v>
      </c>
      <c r="AM11" s="61">
        <f>COUNTIF(G11:AK11,"A")</f>
        <v>0</v>
      </c>
      <c r="AN11" s="61">
        <f>COUNTIF(G11:AK11,"E")</f>
        <v>0</v>
      </c>
      <c r="AO11" s="61">
        <f>AL11+AM11+AN11</f>
        <v>0</v>
      </c>
      <c r="AP11" s="49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63">
        <f>COUNTIF(AQ11:BU11,"P")</f>
        <v>0</v>
      </c>
      <c r="BW11" s="63">
        <f>COUNTIF(AQ11:BU11,"A")</f>
        <v>0</v>
      </c>
      <c r="BX11" s="63">
        <f>COUNTIF(AQ11:BU11,"E")</f>
        <v>0</v>
      </c>
      <c r="BY11" s="63">
        <f>BV11+BW11+BX11</f>
        <v>0</v>
      </c>
      <c r="BZ11" s="49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63">
        <f>COUNTIF(CA11:DE11,"P")</f>
        <v>0</v>
      </c>
      <c r="DG11" s="63">
        <f>COUNTIF(CA11:DE11,"A")</f>
        <v>0</v>
      </c>
      <c r="DH11" s="63">
        <f>COUNTIF(CA11:DE11,"E")</f>
        <v>0</v>
      </c>
      <c r="DI11" s="63">
        <f>DF11+DG11+DH11</f>
        <v>0</v>
      </c>
      <c r="DJ11" s="49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 t="s">
        <v>83</v>
      </c>
      <c r="DV11" s="43"/>
      <c r="DW11" s="43" t="s">
        <v>83</v>
      </c>
      <c r="DX11" s="43"/>
      <c r="DY11" s="43" t="s">
        <v>80</v>
      </c>
      <c r="DZ11" s="43" t="s">
        <v>80</v>
      </c>
      <c r="EA11" s="43" t="s">
        <v>84</v>
      </c>
      <c r="EB11" s="43" t="s">
        <v>84</v>
      </c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63">
        <f>COUNTIF(DK11:EO11,"P")</f>
        <v>2</v>
      </c>
      <c r="EQ11" s="63">
        <f>COUNTIF(DK11:EO11,"A")</f>
        <v>2</v>
      </c>
      <c r="ER11" s="63">
        <f>COUNTIF(DK11:EO11,"E")</f>
        <v>2</v>
      </c>
      <c r="ES11" s="63">
        <f>EP11+EQ11+ER11</f>
        <v>6</v>
      </c>
      <c r="ET11" s="50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 t="s">
        <v>83</v>
      </c>
      <c r="FF11" s="43"/>
      <c r="FG11" s="43" t="s">
        <v>83</v>
      </c>
      <c r="FH11" s="43"/>
      <c r="FI11" s="43" t="s">
        <v>80</v>
      </c>
      <c r="FJ11" s="43" t="s">
        <v>80</v>
      </c>
      <c r="FK11" s="43" t="s">
        <v>84</v>
      </c>
      <c r="FL11" s="43" t="s">
        <v>84</v>
      </c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63">
        <f>COUNTIF(EU11:FY11,"P")</f>
        <v>2</v>
      </c>
      <c r="GA11" s="63">
        <f>COUNTIF(EU11:FY11,"A")</f>
        <v>2</v>
      </c>
      <c r="GB11" s="63">
        <f>COUNTIF(EU11:FY11,"E")</f>
        <v>2</v>
      </c>
      <c r="GC11" s="63">
        <f>FZ11+GA11+GB11</f>
        <v>6</v>
      </c>
      <c r="GD11" s="50"/>
    </row>
    <row r="12" spans="1:186" ht="25.2">
      <c r="A12" s="2">
        <v>2</v>
      </c>
      <c r="B12" s="8">
        <f>ប្រវត្តិរូបសិស្ស!B12</f>
        <v>7839</v>
      </c>
      <c r="C12" s="2" t="str">
        <f>ប្រវត្តិរូបសិស្ស!C12</f>
        <v>កុសល ស្រីខួច</v>
      </c>
      <c r="D12" s="2" t="str">
        <f>ប្រវត្តិរូបសិស្ស!D12</f>
        <v>ស្រី</v>
      </c>
      <c r="E12" s="47">
        <f>ប្រវត្តិរូបសិស្ស!E12</f>
        <v>39951</v>
      </c>
      <c r="F12" s="46" t="str">
        <f>ប្រវត្តិរូបសិស្ស!G12</f>
        <v>12C</v>
      </c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61">
        <f t="shared" ref="AL12:AL79" si="0">COUNTIF(G12:AK12,"P")</f>
        <v>0</v>
      </c>
      <c r="AM12" s="61">
        <f t="shared" ref="AM12:AM79" si="1">COUNTIF(G12:AK12,"A")</f>
        <v>0</v>
      </c>
      <c r="AN12" s="61">
        <f t="shared" ref="AN12:AN79" si="2">COUNTIF(G12:AK12,"E")</f>
        <v>0</v>
      </c>
      <c r="AO12" s="61">
        <f t="shared" ref="AO12:AO79" si="3">AL12+AM12+AN12</f>
        <v>0</v>
      </c>
      <c r="AP12" s="49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63">
        <f t="shared" ref="BV12:BV79" si="4">COUNTIF(AQ12:BU12,"P")</f>
        <v>0</v>
      </c>
      <c r="BW12" s="63">
        <f t="shared" ref="BW12:BW79" si="5">COUNTIF(AQ12:BU12,"A")</f>
        <v>0</v>
      </c>
      <c r="BX12" s="63">
        <f t="shared" ref="BX12:BX79" si="6">COUNTIF(AQ12:BU12,"E")</f>
        <v>0</v>
      </c>
      <c r="BY12" s="63">
        <f t="shared" ref="BY12:BY79" si="7">BV12+BW12+BX12</f>
        <v>0</v>
      </c>
      <c r="BZ12" s="49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63">
        <f t="shared" ref="DF12:DF79" si="8">COUNTIF(CA12:DE12,"P")</f>
        <v>0</v>
      </c>
      <c r="DG12" s="63">
        <f t="shared" ref="DG12:DG79" si="9">COUNTIF(CA12:DE12,"A")</f>
        <v>0</v>
      </c>
      <c r="DH12" s="63">
        <f t="shared" ref="DH12:DH79" si="10">COUNTIF(CA12:DE12,"E")</f>
        <v>0</v>
      </c>
      <c r="DI12" s="63">
        <f t="shared" ref="DI12:DI79" si="11">DF12+DG12+DH12</f>
        <v>0</v>
      </c>
      <c r="DJ12" s="49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 t="s">
        <v>83</v>
      </c>
      <c r="DV12" s="43"/>
      <c r="DW12" s="43" t="s">
        <v>83</v>
      </c>
      <c r="DX12" s="43"/>
      <c r="DY12" s="43" t="s">
        <v>80</v>
      </c>
      <c r="DZ12" s="43" t="s">
        <v>80</v>
      </c>
      <c r="EA12" s="43" t="s">
        <v>84</v>
      </c>
      <c r="EB12" s="43" t="s">
        <v>84</v>
      </c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63">
        <f t="shared" ref="EP12:EP79" si="12">COUNTIF(DK12:EO12,"P")</f>
        <v>2</v>
      </c>
      <c r="EQ12" s="63">
        <f t="shared" ref="EQ12:EQ79" si="13">COUNTIF(DK12:EO12,"A")</f>
        <v>2</v>
      </c>
      <c r="ER12" s="63">
        <f t="shared" ref="ER12:ER79" si="14">COUNTIF(DK12:EO12,"E")</f>
        <v>2</v>
      </c>
      <c r="ES12" s="63">
        <f t="shared" ref="ES12:ES79" si="15">EP12+EQ12+ER12</f>
        <v>6</v>
      </c>
      <c r="ET12" s="50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 t="s">
        <v>83</v>
      </c>
      <c r="FF12" s="43"/>
      <c r="FG12" s="43" t="s">
        <v>83</v>
      </c>
      <c r="FH12" s="43"/>
      <c r="FI12" s="43" t="s">
        <v>80</v>
      </c>
      <c r="FJ12" s="43" t="s">
        <v>80</v>
      </c>
      <c r="FK12" s="43" t="s">
        <v>84</v>
      </c>
      <c r="FL12" s="43" t="s">
        <v>84</v>
      </c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63">
        <f t="shared" ref="FZ12:FZ79" si="16">COUNTIF(EU12:FY12,"P")</f>
        <v>2</v>
      </c>
      <c r="GA12" s="63">
        <f t="shared" ref="GA12:GA79" si="17">COUNTIF(EU12:FY12,"A")</f>
        <v>2</v>
      </c>
      <c r="GB12" s="63">
        <f t="shared" ref="GB12:GB79" si="18">COUNTIF(EU12:FY12,"E")</f>
        <v>2</v>
      </c>
      <c r="GC12" s="63">
        <f t="shared" ref="GC12:GC79" si="19">FZ12+GA12+GB12</f>
        <v>6</v>
      </c>
      <c r="GD12" s="50"/>
    </row>
    <row r="13" spans="1:186" ht="25.2">
      <c r="A13" s="2">
        <v>3</v>
      </c>
      <c r="B13" s="8">
        <f>ប្រវត្តិរូបសិស្ស!B13</f>
        <v>7443</v>
      </c>
      <c r="C13" s="2" t="str">
        <f>ប្រវត្តិរូបសិស្ស!C13</f>
        <v>គឿន រត្តនា</v>
      </c>
      <c r="D13" s="2" t="str">
        <f>ប្រវត្តិរូបសិស្ស!D13</f>
        <v>ប្រុស</v>
      </c>
      <c r="E13" s="47">
        <f>ប្រវត្តិរូបសិស្ស!E13</f>
        <v>38806</v>
      </c>
      <c r="F13" s="46" t="str">
        <f>ប្រវត្តិរូបសិស្ស!G13</f>
        <v>12C</v>
      </c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61">
        <f t="shared" si="0"/>
        <v>0</v>
      </c>
      <c r="AM13" s="61">
        <f t="shared" si="1"/>
        <v>0</v>
      </c>
      <c r="AN13" s="61">
        <f t="shared" si="2"/>
        <v>0</v>
      </c>
      <c r="AO13" s="61">
        <f t="shared" si="3"/>
        <v>0</v>
      </c>
      <c r="AP13" s="49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63">
        <f t="shared" si="4"/>
        <v>0</v>
      </c>
      <c r="BW13" s="63">
        <f t="shared" si="5"/>
        <v>0</v>
      </c>
      <c r="BX13" s="63">
        <f t="shared" si="6"/>
        <v>0</v>
      </c>
      <c r="BY13" s="63">
        <f t="shared" si="7"/>
        <v>0</v>
      </c>
      <c r="BZ13" s="49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63">
        <f t="shared" si="8"/>
        <v>0</v>
      </c>
      <c r="DG13" s="63">
        <f t="shared" si="9"/>
        <v>0</v>
      </c>
      <c r="DH13" s="63">
        <f t="shared" si="10"/>
        <v>0</v>
      </c>
      <c r="DI13" s="63">
        <f t="shared" si="11"/>
        <v>0</v>
      </c>
      <c r="DJ13" s="49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 t="s">
        <v>83</v>
      </c>
      <c r="DV13" s="43"/>
      <c r="DW13" s="43" t="s">
        <v>83</v>
      </c>
      <c r="DX13" s="43"/>
      <c r="DY13" s="43" t="s">
        <v>80</v>
      </c>
      <c r="DZ13" s="43" t="s">
        <v>80</v>
      </c>
      <c r="EA13" s="43" t="s">
        <v>84</v>
      </c>
      <c r="EB13" s="43" t="s">
        <v>84</v>
      </c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63">
        <f t="shared" si="12"/>
        <v>2</v>
      </c>
      <c r="EQ13" s="63">
        <f t="shared" si="13"/>
        <v>2</v>
      </c>
      <c r="ER13" s="63">
        <f t="shared" si="14"/>
        <v>2</v>
      </c>
      <c r="ES13" s="63">
        <f t="shared" si="15"/>
        <v>6</v>
      </c>
      <c r="ET13" s="50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 t="s">
        <v>83</v>
      </c>
      <c r="FF13" s="43"/>
      <c r="FG13" s="43" t="s">
        <v>83</v>
      </c>
      <c r="FH13" s="43"/>
      <c r="FI13" s="43" t="s">
        <v>80</v>
      </c>
      <c r="FJ13" s="43" t="s">
        <v>80</v>
      </c>
      <c r="FK13" s="43" t="s">
        <v>84</v>
      </c>
      <c r="FL13" s="43" t="s">
        <v>84</v>
      </c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63">
        <f t="shared" si="16"/>
        <v>2</v>
      </c>
      <c r="GA13" s="63">
        <f t="shared" si="17"/>
        <v>2</v>
      </c>
      <c r="GB13" s="63">
        <f t="shared" si="18"/>
        <v>2</v>
      </c>
      <c r="GC13" s="63">
        <f t="shared" si="19"/>
        <v>6</v>
      </c>
      <c r="GD13" s="50"/>
    </row>
    <row r="14" spans="1:186" ht="25.2">
      <c r="A14" s="2">
        <v>4</v>
      </c>
      <c r="B14" s="8">
        <f>ប្រវត្តិរូបសិស្ស!B14</f>
        <v>7444</v>
      </c>
      <c r="C14" s="2" t="str">
        <f>ប្រវត្តិរូបសិស្ស!C14</f>
        <v>គ្រី ចាន់ធី</v>
      </c>
      <c r="D14" s="2" t="str">
        <f>ប្រវត្តិរូបសិស្ស!D14</f>
        <v>ស្រី</v>
      </c>
      <c r="E14" s="47">
        <f>ប្រវត្តិរូបសិស្ស!E14</f>
        <v>39370</v>
      </c>
      <c r="F14" s="46" t="str">
        <f>ប្រវត្តិរូបសិស្ស!G14</f>
        <v>12C</v>
      </c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61">
        <f t="shared" si="0"/>
        <v>0</v>
      </c>
      <c r="AM14" s="61">
        <f t="shared" si="1"/>
        <v>0</v>
      </c>
      <c r="AN14" s="61">
        <f t="shared" si="2"/>
        <v>0</v>
      </c>
      <c r="AO14" s="61">
        <f t="shared" si="3"/>
        <v>0</v>
      </c>
      <c r="AP14" s="49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63">
        <f t="shared" si="4"/>
        <v>0</v>
      </c>
      <c r="BW14" s="63">
        <f t="shared" si="5"/>
        <v>0</v>
      </c>
      <c r="BX14" s="63">
        <f t="shared" si="6"/>
        <v>0</v>
      </c>
      <c r="BY14" s="63">
        <f t="shared" si="7"/>
        <v>0</v>
      </c>
      <c r="BZ14" s="49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63">
        <f t="shared" si="8"/>
        <v>0</v>
      </c>
      <c r="DG14" s="63">
        <f t="shared" si="9"/>
        <v>0</v>
      </c>
      <c r="DH14" s="63">
        <f t="shared" si="10"/>
        <v>0</v>
      </c>
      <c r="DI14" s="63">
        <f t="shared" si="11"/>
        <v>0</v>
      </c>
      <c r="DJ14" s="49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 t="s">
        <v>83</v>
      </c>
      <c r="DV14" s="43"/>
      <c r="DW14" s="43" t="s">
        <v>83</v>
      </c>
      <c r="DX14" s="43"/>
      <c r="DY14" s="43" t="s">
        <v>80</v>
      </c>
      <c r="DZ14" s="43" t="s">
        <v>80</v>
      </c>
      <c r="EA14" s="43" t="s">
        <v>84</v>
      </c>
      <c r="EB14" s="43" t="s">
        <v>84</v>
      </c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63">
        <f t="shared" si="12"/>
        <v>2</v>
      </c>
      <c r="EQ14" s="63">
        <f t="shared" si="13"/>
        <v>2</v>
      </c>
      <c r="ER14" s="63">
        <f t="shared" si="14"/>
        <v>2</v>
      </c>
      <c r="ES14" s="63">
        <f t="shared" si="15"/>
        <v>6</v>
      </c>
      <c r="ET14" s="50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 t="s">
        <v>83</v>
      </c>
      <c r="FF14" s="43"/>
      <c r="FG14" s="43" t="s">
        <v>83</v>
      </c>
      <c r="FH14" s="43"/>
      <c r="FI14" s="43" t="s">
        <v>80</v>
      </c>
      <c r="FJ14" s="43" t="s">
        <v>80</v>
      </c>
      <c r="FK14" s="43" t="s">
        <v>84</v>
      </c>
      <c r="FL14" s="43" t="s">
        <v>84</v>
      </c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63">
        <f t="shared" si="16"/>
        <v>2</v>
      </c>
      <c r="GA14" s="63">
        <f t="shared" si="17"/>
        <v>2</v>
      </c>
      <c r="GB14" s="63">
        <f t="shared" si="18"/>
        <v>2</v>
      </c>
      <c r="GC14" s="63">
        <f t="shared" si="19"/>
        <v>6</v>
      </c>
      <c r="GD14" s="50"/>
    </row>
    <row r="15" spans="1:186" ht="25.2">
      <c r="A15" s="2">
        <v>5</v>
      </c>
      <c r="B15" s="8">
        <f>ប្រវត្តិរូបសិស្ស!B15</f>
        <v>7847</v>
      </c>
      <c r="C15" s="2" t="str">
        <f>ប្រវត្តិរូបសិស្ស!C15</f>
        <v>គ្រីម កនិកា</v>
      </c>
      <c r="D15" s="2" t="str">
        <f>ប្រវត្តិរូបសិស្ស!D15</f>
        <v>ស្រី</v>
      </c>
      <c r="E15" s="47">
        <f>ប្រវត្តិរូបសិស្ស!E15</f>
        <v>39309</v>
      </c>
      <c r="F15" s="46" t="str">
        <f>ប្រវត្តិរូបសិស្ស!G15</f>
        <v>12C</v>
      </c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61">
        <f t="shared" si="0"/>
        <v>0</v>
      </c>
      <c r="AM15" s="61">
        <f t="shared" si="1"/>
        <v>0</v>
      </c>
      <c r="AN15" s="61">
        <f t="shared" si="2"/>
        <v>0</v>
      </c>
      <c r="AO15" s="61">
        <f t="shared" si="3"/>
        <v>0</v>
      </c>
      <c r="AP15" s="49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63">
        <f t="shared" si="4"/>
        <v>0</v>
      </c>
      <c r="BW15" s="63">
        <f t="shared" si="5"/>
        <v>0</v>
      </c>
      <c r="BX15" s="63">
        <f t="shared" si="6"/>
        <v>0</v>
      </c>
      <c r="BY15" s="63">
        <f t="shared" si="7"/>
        <v>0</v>
      </c>
      <c r="BZ15" s="49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63">
        <f t="shared" si="8"/>
        <v>0</v>
      </c>
      <c r="DG15" s="63">
        <f t="shared" si="9"/>
        <v>0</v>
      </c>
      <c r="DH15" s="63">
        <f t="shared" si="10"/>
        <v>0</v>
      </c>
      <c r="DI15" s="63">
        <f t="shared" si="11"/>
        <v>0</v>
      </c>
      <c r="DJ15" s="49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 t="s">
        <v>83</v>
      </c>
      <c r="DV15" s="43"/>
      <c r="DW15" s="43" t="s">
        <v>83</v>
      </c>
      <c r="DX15" s="43"/>
      <c r="DY15" s="43" t="s">
        <v>80</v>
      </c>
      <c r="DZ15" s="43" t="s">
        <v>80</v>
      </c>
      <c r="EA15" s="43" t="s">
        <v>84</v>
      </c>
      <c r="EB15" s="43" t="s">
        <v>84</v>
      </c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63">
        <f t="shared" si="12"/>
        <v>2</v>
      </c>
      <c r="EQ15" s="63">
        <f t="shared" si="13"/>
        <v>2</v>
      </c>
      <c r="ER15" s="63">
        <f t="shared" si="14"/>
        <v>2</v>
      </c>
      <c r="ES15" s="63">
        <f t="shared" si="15"/>
        <v>6</v>
      </c>
      <c r="ET15" s="50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 t="s">
        <v>83</v>
      </c>
      <c r="FF15" s="43"/>
      <c r="FG15" s="43" t="s">
        <v>83</v>
      </c>
      <c r="FH15" s="43"/>
      <c r="FI15" s="43" t="s">
        <v>80</v>
      </c>
      <c r="FJ15" s="43" t="s">
        <v>80</v>
      </c>
      <c r="FK15" s="43" t="s">
        <v>84</v>
      </c>
      <c r="FL15" s="43" t="s">
        <v>84</v>
      </c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63">
        <f t="shared" si="16"/>
        <v>2</v>
      </c>
      <c r="GA15" s="63">
        <f t="shared" si="17"/>
        <v>2</v>
      </c>
      <c r="GB15" s="63">
        <f t="shared" si="18"/>
        <v>2</v>
      </c>
      <c r="GC15" s="63">
        <f t="shared" si="19"/>
        <v>6</v>
      </c>
      <c r="GD15" s="50"/>
    </row>
    <row r="16" spans="1:186" ht="25.2">
      <c r="A16" s="2">
        <v>6</v>
      </c>
      <c r="B16" s="8">
        <f>ប្រវត្តិរូបសិស្ស!B16</f>
        <v>7445</v>
      </c>
      <c r="C16" s="2" t="str">
        <f>ប្រវត្តិរូបសិស្ស!C16</f>
        <v>ឃិ​ន សោភា</v>
      </c>
      <c r="D16" s="2" t="str">
        <f>ប្រវត្តិរូបសិស្ស!D16</f>
        <v>ស្រី</v>
      </c>
      <c r="E16" s="47">
        <f>ប្រវត្តិរូបសិស្ស!E16</f>
        <v>39500</v>
      </c>
      <c r="F16" s="46" t="str">
        <f>ប្រវត្តិរូបសិស្ស!G16</f>
        <v>12C</v>
      </c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61">
        <f t="shared" si="0"/>
        <v>0</v>
      </c>
      <c r="AM16" s="61">
        <f t="shared" si="1"/>
        <v>0</v>
      </c>
      <c r="AN16" s="61">
        <f t="shared" si="2"/>
        <v>0</v>
      </c>
      <c r="AO16" s="61">
        <f t="shared" si="3"/>
        <v>0</v>
      </c>
      <c r="AP16" s="49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63">
        <f t="shared" si="4"/>
        <v>0</v>
      </c>
      <c r="BW16" s="63">
        <f t="shared" si="5"/>
        <v>0</v>
      </c>
      <c r="BX16" s="63">
        <f t="shared" si="6"/>
        <v>0</v>
      </c>
      <c r="BY16" s="63">
        <f t="shared" si="7"/>
        <v>0</v>
      </c>
      <c r="BZ16" s="49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63">
        <f t="shared" si="8"/>
        <v>0</v>
      </c>
      <c r="DG16" s="63">
        <f t="shared" si="9"/>
        <v>0</v>
      </c>
      <c r="DH16" s="63">
        <f t="shared" si="10"/>
        <v>0</v>
      </c>
      <c r="DI16" s="63">
        <f t="shared" si="11"/>
        <v>0</v>
      </c>
      <c r="DJ16" s="49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 t="s">
        <v>83</v>
      </c>
      <c r="DV16" s="43"/>
      <c r="DW16" s="43" t="s">
        <v>83</v>
      </c>
      <c r="DX16" s="43"/>
      <c r="DY16" s="43" t="s">
        <v>80</v>
      </c>
      <c r="DZ16" s="43" t="s">
        <v>80</v>
      </c>
      <c r="EA16" s="43" t="s">
        <v>84</v>
      </c>
      <c r="EB16" s="43" t="s">
        <v>84</v>
      </c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63">
        <f t="shared" si="12"/>
        <v>2</v>
      </c>
      <c r="EQ16" s="63">
        <f t="shared" si="13"/>
        <v>2</v>
      </c>
      <c r="ER16" s="63">
        <f t="shared" si="14"/>
        <v>2</v>
      </c>
      <c r="ES16" s="63">
        <f t="shared" si="15"/>
        <v>6</v>
      </c>
      <c r="ET16" s="50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 t="s">
        <v>83</v>
      </c>
      <c r="FF16" s="43"/>
      <c r="FG16" s="43" t="s">
        <v>83</v>
      </c>
      <c r="FH16" s="43"/>
      <c r="FI16" s="43" t="s">
        <v>80</v>
      </c>
      <c r="FJ16" s="43" t="s">
        <v>80</v>
      </c>
      <c r="FK16" s="43" t="s">
        <v>84</v>
      </c>
      <c r="FL16" s="43" t="s">
        <v>84</v>
      </c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63">
        <f t="shared" si="16"/>
        <v>2</v>
      </c>
      <c r="GA16" s="63">
        <f t="shared" si="17"/>
        <v>2</v>
      </c>
      <c r="GB16" s="63">
        <f t="shared" si="18"/>
        <v>2</v>
      </c>
      <c r="GC16" s="63">
        <f t="shared" si="19"/>
        <v>6</v>
      </c>
      <c r="GD16" s="50"/>
    </row>
    <row r="17" spans="1:186" ht="25.2">
      <c r="A17" s="2">
        <v>7</v>
      </c>
      <c r="B17" s="8">
        <f>ប្រវត្តិរូបសិស្ស!B17</f>
        <v>7849</v>
      </c>
      <c r="C17" s="2" t="str">
        <f>ប្រវត្តិរូបសិស្ស!C17</f>
        <v>ឃុន សុកឃីម</v>
      </c>
      <c r="D17" s="2" t="str">
        <f>ប្រវត្តិរូបសិស្ស!D17</f>
        <v>ស្រី</v>
      </c>
      <c r="E17" s="47">
        <f>ប្រវត្តិរូបសិស្ស!E17</f>
        <v>39699</v>
      </c>
      <c r="F17" s="46" t="str">
        <f>ប្រវត្តិរូបសិស្ស!G17</f>
        <v>12C</v>
      </c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61">
        <f t="shared" si="0"/>
        <v>0</v>
      </c>
      <c r="AM17" s="61">
        <f t="shared" si="1"/>
        <v>0</v>
      </c>
      <c r="AN17" s="61">
        <f t="shared" si="2"/>
        <v>0</v>
      </c>
      <c r="AO17" s="61">
        <f t="shared" si="3"/>
        <v>0</v>
      </c>
      <c r="AP17" s="49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63">
        <f t="shared" si="4"/>
        <v>0</v>
      </c>
      <c r="BW17" s="63">
        <f t="shared" si="5"/>
        <v>0</v>
      </c>
      <c r="BX17" s="63">
        <f t="shared" si="6"/>
        <v>0</v>
      </c>
      <c r="BY17" s="63">
        <f t="shared" si="7"/>
        <v>0</v>
      </c>
      <c r="BZ17" s="49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63">
        <f t="shared" si="8"/>
        <v>0</v>
      </c>
      <c r="DG17" s="63">
        <f t="shared" si="9"/>
        <v>0</v>
      </c>
      <c r="DH17" s="63">
        <f t="shared" si="10"/>
        <v>0</v>
      </c>
      <c r="DI17" s="63">
        <f t="shared" si="11"/>
        <v>0</v>
      </c>
      <c r="DJ17" s="49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 t="s">
        <v>83</v>
      </c>
      <c r="DV17" s="43"/>
      <c r="DW17" s="43" t="s">
        <v>83</v>
      </c>
      <c r="DX17" s="43"/>
      <c r="DY17" s="43" t="s">
        <v>80</v>
      </c>
      <c r="DZ17" s="43" t="s">
        <v>80</v>
      </c>
      <c r="EA17" s="43" t="s">
        <v>84</v>
      </c>
      <c r="EB17" s="43" t="s">
        <v>84</v>
      </c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63">
        <f t="shared" si="12"/>
        <v>2</v>
      </c>
      <c r="EQ17" s="63">
        <f t="shared" si="13"/>
        <v>2</v>
      </c>
      <c r="ER17" s="63">
        <f t="shared" si="14"/>
        <v>2</v>
      </c>
      <c r="ES17" s="63">
        <f t="shared" si="15"/>
        <v>6</v>
      </c>
      <c r="ET17" s="50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 t="s">
        <v>83</v>
      </c>
      <c r="FF17" s="43"/>
      <c r="FG17" s="43" t="s">
        <v>83</v>
      </c>
      <c r="FH17" s="43"/>
      <c r="FI17" s="43" t="s">
        <v>80</v>
      </c>
      <c r="FJ17" s="43" t="s">
        <v>80</v>
      </c>
      <c r="FK17" s="43" t="s">
        <v>84</v>
      </c>
      <c r="FL17" s="43" t="s">
        <v>84</v>
      </c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63">
        <f t="shared" si="16"/>
        <v>2</v>
      </c>
      <c r="GA17" s="63">
        <f t="shared" si="17"/>
        <v>2</v>
      </c>
      <c r="GB17" s="63">
        <f t="shared" si="18"/>
        <v>2</v>
      </c>
      <c r="GC17" s="63">
        <f t="shared" si="19"/>
        <v>6</v>
      </c>
      <c r="GD17" s="50"/>
    </row>
    <row r="18" spans="1:186" ht="25.2">
      <c r="A18" s="2">
        <v>8</v>
      </c>
      <c r="B18" s="8">
        <f>ប្រវត្តិរូបសិស្ស!B18</f>
        <v>7447</v>
      </c>
      <c r="C18" s="2" t="str">
        <f>ប្រវត្តិរូបសិស្ស!C18</f>
        <v>ចក់ ណេត</v>
      </c>
      <c r="D18" s="2" t="str">
        <f>ប្រវត្តិរូបសិស្ស!D18</f>
        <v>ប្រុស</v>
      </c>
      <c r="E18" s="47">
        <f>ប្រវត្តិរូបសិស្ស!E18</f>
        <v>38038</v>
      </c>
      <c r="F18" s="46" t="str">
        <f>ប្រវត្តិរូបសិស្ស!G18</f>
        <v>12C</v>
      </c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61">
        <f t="shared" si="0"/>
        <v>0</v>
      </c>
      <c r="AM18" s="61">
        <f t="shared" si="1"/>
        <v>0</v>
      </c>
      <c r="AN18" s="61">
        <f t="shared" si="2"/>
        <v>0</v>
      </c>
      <c r="AO18" s="61">
        <f t="shared" si="3"/>
        <v>0</v>
      </c>
      <c r="AP18" s="49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63">
        <f t="shared" si="4"/>
        <v>0</v>
      </c>
      <c r="BW18" s="63">
        <f t="shared" si="5"/>
        <v>0</v>
      </c>
      <c r="BX18" s="63">
        <f t="shared" si="6"/>
        <v>0</v>
      </c>
      <c r="BY18" s="63">
        <f t="shared" si="7"/>
        <v>0</v>
      </c>
      <c r="BZ18" s="49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63">
        <f t="shared" si="8"/>
        <v>0</v>
      </c>
      <c r="DG18" s="63">
        <f t="shared" si="9"/>
        <v>0</v>
      </c>
      <c r="DH18" s="63">
        <f t="shared" si="10"/>
        <v>0</v>
      </c>
      <c r="DI18" s="63">
        <f t="shared" si="11"/>
        <v>0</v>
      </c>
      <c r="DJ18" s="49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 t="s">
        <v>83</v>
      </c>
      <c r="DV18" s="43"/>
      <c r="DW18" s="43" t="s">
        <v>83</v>
      </c>
      <c r="DX18" s="43"/>
      <c r="DY18" s="43" t="s">
        <v>80</v>
      </c>
      <c r="DZ18" s="43" t="s">
        <v>80</v>
      </c>
      <c r="EA18" s="43" t="s">
        <v>84</v>
      </c>
      <c r="EB18" s="43" t="s">
        <v>84</v>
      </c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63">
        <f t="shared" si="12"/>
        <v>2</v>
      </c>
      <c r="EQ18" s="63">
        <f t="shared" si="13"/>
        <v>2</v>
      </c>
      <c r="ER18" s="63">
        <f t="shared" si="14"/>
        <v>2</v>
      </c>
      <c r="ES18" s="63">
        <f t="shared" si="15"/>
        <v>6</v>
      </c>
      <c r="ET18" s="50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 t="s">
        <v>83</v>
      </c>
      <c r="FF18" s="43"/>
      <c r="FG18" s="43" t="s">
        <v>83</v>
      </c>
      <c r="FH18" s="43"/>
      <c r="FI18" s="43" t="s">
        <v>80</v>
      </c>
      <c r="FJ18" s="43" t="s">
        <v>80</v>
      </c>
      <c r="FK18" s="43" t="s">
        <v>84</v>
      </c>
      <c r="FL18" s="43" t="s">
        <v>84</v>
      </c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63">
        <f t="shared" si="16"/>
        <v>2</v>
      </c>
      <c r="GA18" s="63">
        <f t="shared" si="17"/>
        <v>2</v>
      </c>
      <c r="GB18" s="63">
        <f t="shared" si="18"/>
        <v>2</v>
      </c>
      <c r="GC18" s="63">
        <f t="shared" si="19"/>
        <v>6</v>
      </c>
      <c r="GD18" s="50"/>
    </row>
    <row r="19" spans="1:186" ht="25.2">
      <c r="A19" s="2">
        <v>9</v>
      </c>
      <c r="B19" s="8">
        <f>ប្រវត្តិរូបសិស្ស!B19</f>
        <v>7451</v>
      </c>
      <c r="C19" s="2" t="str">
        <f>ប្រវត្តិរូបសិស្ស!C19</f>
        <v>ជា សេងហៃ</v>
      </c>
      <c r="D19" s="2" t="str">
        <f>ប្រវត្តិរូបសិស្ស!D19</f>
        <v>ប្រុស</v>
      </c>
      <c r="E19" s="47">
        <f>ប្រវត្តិរូបសិស្ស!E19</f>
        <v>39407</v>
      </c>
      <c r="F19" s="46" t="str">
        <f>ប្រវត្តិរូបសិស្ស!G19</f>
        <v>12C</v>
      </c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61">
        <f t="shared" si="0"/>
        <v>0</v>
      </c>
      <c r="AM19" s="61">
        <f t="shared" si="1"/>
        <v>0</v>
      </c>
      <c r="AN19" s="61">
        <f t="shared" si="2"/>
        <v>0</v>
      </c>
      <c r="AO19" s="61">
        <f t="shared" si="3"/>
        <v>0</v>
      </c>
      <c r="AP19" s="49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63">
        <f t="shared" si="4"/>
        <v>0</v>
      </c>
      <c r="BW19" s="63">
        <f t="shared" si="5"/>
        <v>0</v>
      </c>
      <c r="BX19" s="63">
        <f t="shared" si="6"/>
        <v>0</v>
      </c>
      <c r="BY19" s="63">
        <f t="shared" si="7"/>
        <v>0</v>
      </c>
      <c r="BZ19" s="49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63">
        <f t="shared" si="8"/>
        <v>0</v>
      </c>
      <c r="DG19" s="63">
        <f t="shared" si="9"/>
        <v>0</v>
      </c>
      <c r="DH19" s="63">
        <f t="shared" si="10"/>
        <v>0</v>
      </c>
      <c r="DI19" s="63">
        <f t="shared" si="11"/>
        <v>0</v>
      </c>
      <c r="DJ19" s="49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 t="s">
        <v>83</v>
      </c>
      <c r="DV19" s="43"/>
      <c r="DW19" s="43" t="s">
        <v>83</v>
      </c>
      <c r="DX19" s="43"/>
      <c r="DY19" s="43" t="s">
        <v>80</v>
      </c>
      <c r="DZ19" s="43" t="s">
        <v>80</v>
      </c>
      <c r="EA19" s="43" t="s">
        <v>84</v>
      </c>
      <c r="EB19" s="43" t="s">
        <v>84</v>
      </c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63">
        <f t="shared" si="12"/>
        <v>2</v>
      </c>
      <c r="EQ19" s="63">
        <f t="shared" si="13"/>
        <v>2</v>
      </c>
      <c r="ER19" s="63">
        <f t="shared" si="14"/>
        <v>2</v>
      </c>
      <c r="ES19" s="63">
        <f t="shared" si="15"/>
        <v>6</v>
      </c>
      <c r="ET19" s="50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 t="s">
        <v>83</v>
      </c>
      <c r="FF19" s="43"/>
      <c r="FG19" s="43" t="s">
        <v>83</v>
      </c>
      <c r="FH19" s="43"/>
      <c r="FI19" s="43" t="s">
        <v>80</v>
      </c>
      <c r="FJ19" s="43" t="s">
        <v>80</v>
      </c>
      <c r="FK19" s="43" t="s">
        <v>84</v>
      </c>
      <c r="FL19" s="43" t="s">
        <v>84</v>
      </c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63">
        <f t="shared" si="16"/>
        <v>2</v>
      </c>
      <c r="GA19" s="63">
        <f t="shared" si="17"/>
        <v>2</v>
      </c>
      <c r="GB19" s="63">
        <f t="shared" si="18"/>
        <v>2</v>
      </c>
      <c r="GC19" s="63">
        <f t="shared" si="19"/>
        <v>6</v>
      </c>
      <c r="GD19" s="50"/>
    </row>
    <row r="20" spans="1:186" ht="25.2">
      <c r="A20" s="2">
        <v>10</v>
      </c>
      <c r="B20" s="8">
        <f>ប្រវត្តិរូបសិស្ស!B20</f>
        <v>7452</v>
      </c>
      <c r="C20" s="2" t="str">
        <f>ប្រវត្តិរូបសិស្ស!C20</f>
        <v>ជឿន សូរិយា</v>
      </c>
      <c r="D20" s="2" t="str">
        <f>ប្រវត្តិរូបសិស្ស!D20</f>
        <v>ស្រី</v>
      </c>
      <c r="E20" s="47">
        <f>ប្រវត្តិរូបសិស្ស!E20</f>
        <v>39273</v>
      </c>
      <c r="F20" s="46" t="str">
        <f>ប្រវត្តិរូបសិស្ស!G20</f>
        <v>12C</v>
      </c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61">
        <f t="shared" si="0"/>
        <v>0</v>
      </c>
      <c r="AM20" s="61">
        <f t="shared" si="1"/>
        <v>0</v>
      </c>
      <c r="AN20" s="61">
        <f t="shared" si="2"/>
        <v>0</v>
      </c>
      <c r="AO20" s="61">
        <f t="shared" si="3"/>
        <v>0</v>
      </c>
      <c r="AP20" s="49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63">
        <f t="shared" si="4"/>
        <v>0</v>
      </c>
      <c r="BW20" s="63">
        <f t="shared" si="5"/>
        <v>0</v>
      </c>
      <c r="BX20" s="63">
        <f t="shared" si="6"/>
        <v>0</v>
      </c>
      <c r="BY20" s="63">
        <f t="shared" si="7"/>
        <v>0</v>
      </c>
      <c r="BZ20" s="49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63">
        <f t="shared" si="8"/>
        <v>0</v>
      </c>
      <c r="DG20" s="63">
        <f t="shared" si="9"/>
        <v>0</v>
      </c>
      <c r="DH20" s="63">
        <f t="shared" si="10"/>
        <v>0</v>
      </c>
      <c r="DI20" s="63">
        <f t="shared" si="11"/>
        <v>0</v>
      </c>
      <c r="DJ20" s="49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 t="s">
        <v>83</v>
      </c>
      <c r="DV20" s="43"/>
      <c r="DW20" s="43" t="s">
        <v>83</v>
      </c>
      <c r="DX20" s="43"/>
      <c r="DY20" s="43" t="s">
        <v>80</v>
      </c>
      <c r="DZ20" s="43" t="s">
        <v>80</v>
      </c>
      <c r="EA20" s="43" t="s">
        <v>84</v>
      </c>
      <c r="EB20" s="43" t="s">
        <v>84</v>
      </c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63">
        <f t="shared" si="12"/>
        <v>2</v>
      </c>
      <c r="EQ20" s="63">
        <f t="shared" si="13"/>
        <v>2</v>
      </c>
      <c r="ER20" s="63">
        <f t="shared" si="14"/>
        <v>2</v>
      </c>
      <c r="ES20" s="63">
        <f t="shared" si="15"/>
        <v>6</v>
      </c>
      <c r="ET20" s="50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 t="s">
        <v>83</v>
      </c>
      <c r="FF20" s="43"/>
      <c r="FG20" s="43" t="s">
        <v>83</v>
      </c>
      <c r="FH20" s="43"/>
      <c r="FI20" s="43" t="s">
        <v>80</v>
      </c>
      <c r="FJ20" s="43" t="s">
        <v>80</v>
      </c>
      <c r="FK20" s="43" t="s">
        <v>84</v>
      </c>
      <c r="FL20" s="43" t="s">
        <v>84</v>
      </c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63">
        <f t="shared" si="16"/>
        <v>2</v>
      </c>
      <c r="GA20" s="63">
        <f t="shared" si="17"/>
        <v>2</v>
      </c>
      <c r="GB20" s="63">
        <f t="shared" si="18"/>
        <v>2</v>
      </c>
      <c r="GC20" s="63">
        <f t="shared" si="19"/>
        <v>6</v>
      </c>
      <c r="GD20" s="50"/>
    </row>
    <row r="21" spans="1:186" ht="25.2">
      <c r="A21" s="2">
        <v>11</v>
      </c>
      <c r="B21" s="8">
        <f>ប្រវត្តិរូបសិស្ស!B21</f>
        <v>7858</v>
      </c>
      <c r="C21" s="2" t="str">
        <f>ប្រវត្តិរូបសិស្ស!C21</f>
        <v>ឈាង សុវណ្ណរា</v>
      </c>
      <c r="D21" s="2" t="str">
        <f>ប្រវត្តិរូបសិស្ស!D21</f>
        <v>ប្រុស</v>
      </c>
      <c r="E21" s="47">
        <f>ប្រវត្តិរូបសិស្ស!E21</f>
        <v>39429</v>
      </c>
      <c r="F21" s="46" t="str">
        <f>ប្រវត្តិរូបសិស្ស!G21</f>
        <v>12C</v>
      </c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61">
        <f t="shared" si="0"/>
        <v>0</v>
      </c>
      <c r="AM21" s="61">
        <f t="shared" si="1"/>
        <v>0</v>
      </c>
      <c r="AN21" s="61">
        <f t="shared" si="2"/>
        <v>0</v>
      </c>
      <c r="AO21" s="61">
        <f t="shared" si="3"/>
        <v>0</v>
      </c>
      <c r="AP21" s="49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63">
        <f t="shared" si="4"/>
        <v>0</v>
      </c>
      <c r="BW21" s="63">
        <f t="shared" si="5"/>
        <v>0</v>
      </c>
      <c r="BX21" s="63">
        <f t="shared" si="6"/>
        <v>0</v>
      </c>
      <c r="BY21" s="63">
        <f t="shared" si="7"/>
        <v>0</v>
      </c>
      <c r="BZ21" s="49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63">
        <f t="shared" si="8"/>
        <v>0</v>
      </c>
      <c r="DG21" s="63">
        <f t="shared" si="9"/>
        <v>0</v>
      </c>
      <c r="DH21" s="63">
        <f t="shared" si="10"/>
        <v>0</v>
      </c>
      <c r="DI21" s="63">
        <f t="shared" si="11"/>
        <v>0</v>
      </c>
      <c r="DJ21" s="49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 t="s">
        <v>83</v>
      </c>
      <c r="DV21" s="43"/>
      <c r="DW21" s="43" t="s">
        <v>83</v>
      </c>
      <c r="DX21" s="43"/>
      <c r="DY21" s="43" t="s">
        <v>80</v>
      </c>
      <c r="DZ21" s="43" t="s">
        <v>80</v>
      </c>
      <c r="EA21" s="43" t="s">
        <v>84</v>
      </c>
      <c r="EB21" s="43" t="s">
        <v>84</v>
      </c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63">
        <f t="shared" si="12"/>
        <v>2</v>
      </c>
      <c r="EQ21" s="63">
        <f t="shared" si="13"/>
        <v>2</v>
      </c>
      <c r="ER21" s="63">
        <f t="shared" si="14"/>
        <v>2</v>
      </c>
      <c r="ES21" s="63">
        <f t="shared" si="15"/>
        <v>6</v>
      </c>
      <c r="ET21" s="50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 t="s">
        <v>83</v>
      </c>
      <c r="FF21" s="43"/>
      <c r="FG21" s="43" t="s">
        <v>83</v>
      </c>
      <c r="FH21" s="43"/>
      <c r="FI21" s="43" t="s">
        <v>80</v>
      </c>
      <c r="FJ21" s="43" t="s">
        <v>80</v>
      </c>
      <c r="FK21" s="43" t="s">
        <v>84</v>
      </c>
      <c r="FL21" s="43" t="s">
        <v>84</v>
      </c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63">
        <f t="shared" si="16"/>
        <v>2</v>
      </c>
      <c r="GA21" s="63">
        <f t="shared" si="17"/>
        <v>2</v>
      </c>
      <c r="GB21" s="63">
        <f t="shared" si="18"/>
        <v>2</v>
      </c>
      <c r="GC21" s="63">
        <f t="shared" si="19"/>
        <v>6</v>
      </c>
      <c r="GD21" s="50"/>
    </row>
    <row r="22" spans="1:186" ht="25.2">
      <c r="A22" s="2">
        <v>12</v>
      </c>
      <c r="B22" s="8">
        <f>ប្រវត្តិរូបសិស្ស!B22</f>
        <v>7455</v>
      </c>
      <c r="C22" s="2" t="str">
        <f>ប្រវត្តិរូបសិស្ស!C22</f>
        <v>តង់ សារ៉េន</v>
      </c>
      <c r="D22" s="2" t="str">
        <f>ប្រវត្តិរូបសិស្ស!D22</f>
        <v>ស្រី</v>
      </c>
      <c r="E22" s="47">
        <f>ប្រវត្តិរូបសិស្ស!E22</f>
        <v>39579</v>
      </c>
      <c r="F22" s="46" t="str">
        <f>ប្រវត្តិរូបសិស្ស!G22</f>
        <v>12C</v>
      </c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61">
        <f t="shared" si="0"/>
        <v>0</v>
      </c>
      <c r="AM22" s="61">
        <f t="shared" si="1"/>
        <v>0</v>
      </c>
      <c r="AN22" s="61">
        <f t="shared" si="2"/>
        <v>0</v>
      </c>
      <c r="AO22" s="61">
        <f t="shared" si="3"/>
        <v>0</v>
      </c>
      <c r="AP22" s="49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63">
        <f t="shared" si="4"/>
        <v>0</v>
      </c>
      <c r="BW22" s="63">
        <f t="shared" si="5"/>
        <v>0</v>
      </c>
      <c r="BX22" s="63">
        <f t="shared" si="6"/>
        <v>0</v>
      </c>
      <c r="BY22" s="63">
        <f t="shared" si="7"/>
        <v>0</v>
      </c>
      <c r="BZ22" s="49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63">
        <f t="shared" si="8"/>
        <v>0</v>
      </c>
      <c r="DG22" s="63">
        <f t="shared" si="9"/>
        <v>0</v>
      </c>
      <c r="DH22" s="63">
        <f t="shared" si="10"/>
        <v>0</v>
      </c>
      <c r="DI22" s="63">
        <f t="shared" si="11"/>
        <v>0</v>
      </c>
      <c r="DJ22" s="49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 t="s">
        <v>83</v>
      </c>
      <c r="DV22" s="43"/>
      <c r="DW22" s="43" t="s">
        <v>83</v>
      </c>
      <c r="DX22" s="43"/>
      <c r="DY22" s="43" t="s">
        <v>80</v>
      </c>
      <c r="DZ22" s="43" t="s">
        <v>80</v>
      </c>
      <c r="EA22" s="43" t="s">
        <v>84</v>
      </c>
      <c r="EB22" s="43" t="s">
        <v>84</v>
      </c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63">
        <f t="shared" si="12"/>
        <v>2</v>
      </c>
      <c r="EQ22" s="63">
        <f t="shared" si="13"/>
        <v>2</v>
      </c>
      <c r="ER22" s="63">
        <f t="shared" si="14"/>
        <v>2</v>
      </c>
      <c r="ES22" s="63">
        <f t="shared" si="15"/>
        <v>6</v>
      </c>
      <c r="ET22" s="50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 t="s">
        <v>83</v>
      </c>
      <c r="FF22" s="43"/>
      <c r="FG22" s="43" t="s">
        <v>83</v>
      </c>
      <c r="FH22" s="43"/>
      <c r="FI22" s="43" t="s">
        <v>80</v>
      </c>
      <c r="FJ22" s="43" t="s">
        <v>80</v>
      </c>
      <c r="FK22" s="43" t="s">
        <v>84</v>
      </c>
      <c r="FL22" s="43" t="s">
        <v>84</v>
      </c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63">
        <f t="shared" si="16"/>
        <v>2</v>
      </c>
      <c r="GA22" s="63">
        <f t="shared" si="17"/>
        <v>2</v>
      </c>
      <c r="GB22" s="63">
        <f t="shared" si="18"/>
        <v>2</v>
      </c>
      <c r="GC22" s="63">
        <f t="shared" si="19"/>
        <v>6</v>
      </c>
      <c r="GD22" s="50"/>
    </row>
    <row r="23" spans="1:186" ht="25.2">
      <c r="A23" s="2">
        <v>13</v>
      </c>
      <c r="B23" s="8">
        <f>ប្រវត្តិរូបសិស្ស!B23</f>
        <v>7873</v>
      </c>
      <c r="C23" s="2" t="str">
        <f>ប្រវត្តិរូបសិស្ស!C23</f>
        <v>និម្មិត សច្ចៈ</v>
      </c>
      <c r="D23" s="2" t="str">
        <f>ប្រវត្តិរូបសិស្ស!D23</f>
        <v>ស្រី</v>
      </c>
      <c r="E23" s="47">
        <f>ប្រវត្តិរូបសិស្ស!E23</f>
        <v>39714</v>
      </c>
      <c r="F23" s="46" t="str">
        <f>ប្រវត្តិរូបសិស្ស!G23</f>
        <v>12C</v>
      </c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61">
        <f t="shared" si="0"/>
        <v>0</v>
      </c>
      <c r="AM23" s="61">
        <f t="shared" si="1"/>
        <v>0</v>
      </c>
      <c r="AN23" s="61">
        <f t="shared" si="2"/>
        <v>0</v>
      </c>
      <c r="AO23" s="61">
        <f t="shared" si="3"/>
        <v>0</v>
      </c>
      <c r="AP23" s="49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63">
        <f t="shared" si="4"/>
        <v>0</v>
      </c>
      <c r="BW23" s="63">
        <f t="shared" si="5"/>
        <v>0</v>
      </c>
      <c r="BX23" s="63">
        <f t="shared" si="6"/>
        <v>0</v>
      </c>
      <c r="BY23" s="63">
        <f t="shared" si="7"/>
        <v>0</v>
      </c>
      <c r="BZ23" s="49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63">
        <f t="shared" si="8"/>
        <v>0</v>
      </c>
      <c r="DG23" s="63">
        <f t="shared" si="9"/>
        <v>0</v>
      </c>
      <c r="DH23" s="63">
        <f t="shared" si="10"/>
        <v>0</v>
      </c>
      <c r="DI23" s="63">
        <f t="shared" si="11"/>
        <v>0</v>
      </c>
      <c r="DJ23" s="49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 t="s">
        <v>83</v>
      </c>
      <c r="DV23" s="43"/>
      <c r="DW23" s="43" t="s">
        <v>83</v>
      </c>
      <c r="DX23" s="43"/>
      <c r="DY23" s="43" t="s">
        <v>80</v>
      </c>
      <c r="DZ23" s="43" t="s">
        <v>80</v>
      </c>
      <c r="EA23" s="43" t="s">
        <v>84</v>
      </c>
      <c r="EB23" s="43" t="s">
        <v>84</v>
      </c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63">
        <f t="shared" si="12"/>
        <v>2</v>
      </c>
      <c r="EQ23" s="63">
        <f t="shared" si="13"/>
        <v>2</v>
      </c>
      <c r="ER23" s="63">
        <f t="shared" si="14"/>
        <v>2</v>
      </c>
      <c r="ES23" s="63">
        <f t="shared" si="15"/>
        <v>6</v>
      </c>
      <c r="ET23" s="50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 t="s">
        <v>83</v>
      </c>
      <c r="FF23" s="43"/>
      <c r="FG23" s="43" t="s">
        <v>83</v>
      </c>
      <c r="FH23" s="43"/>
      <c r="FI23" s="43" t="s">
        <v>80</v>
      </c>
      <c r="FJ23" s="43" t="s">
        <v>80</v>
      </c>
      <c r="FK23" s="43" t="s">
        <v>84</v>
      </c>
      <c r="FL23" s="43" t="s">
        <v>84</v>
      </c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63">
        <f t="shared" si="16"/>
        <v>2</v>
      </c>
      <c r="GA23" s="63">
        <f t="shared" si="17"/>
        <v>2</v>
      </c>
      <c r="GB23" s="63">
        <f t="shared" si="18"/>
        <v>2</v>
      </c>
      <c r="GC23" s="63">
        <f t="shared" si="19"/>
        <v>6</v>
      </c>
      <c r="GD23" s="50"/>
    </row>
    <row r="24" spans="1:186" ht="25.2">
      <c r="A24" s="2">
        <v>14</v>
      </c>
      <c r="B24" s="8">
        <f>ប្រវត្តិរូបសិស្ស!B24</f>
        <v>7875</v>
      </c>
      <c r="C24" s="2" t="str">
        <f>ប្រវត្តិរូបសិស្ស!C24</f>
        <v>ប៉ុន ស្រីទូច</v>
      </c>
      <c r="D24" s="2" t="str">
        <f>ប្រវត្តិរូបសិស្ស!D24</f>
        <v>ស្រី</v>
      </c>
      <c r="E24" s="47">
        <f>ប្រវត្តិរូបសិស្ស!E24</f>
        <v>39411</v>
      </c>
      <c r="F24" s="46" t="str">
        <f>ប្រវត្តិរូបសិស្ស!G24</f>
        <v>12C</v>
      </c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61">
        <f t="shared" si="0"/>
        <v>0</v>
      </c>
      <c r="AM24" s="61">
        <f t="shared" si="1"/>
        <v>0</v>
      </c>
      <c r="AN24" s="61">
        <f t="shared" si="2"/>
        <v>0</v>
      </c>
      <c r="AO24" s="61">
        <f t="shared" si="3"/>
        <v>0</v>
      </c>
      <c r="AP24" s="49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63">
        <f t="shared" si="4"/>
        <v>0</v>
      </c>
      <c r="BW24" s="63">
        <f t="shared" si="5"/>
        <v>0</v>
      </c>
      <c r="BX24" s="63">
        <f t="shared" si="6"/>
        <v>0</v>
      </c>
      <c r="BY24" s="63">
        <f t="shared" si="7"/>
        <v>0</v>
      </c>
      <c r="BZ24" s="49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63">
        <f t="shared" si="8"/>
        <v>0</v>
      </c>
      <c r="DG24" s="63">
        <f t="shared" si="9"/>
        <v>0</v>
      </c>
      <c r="DH24" s="63">
        <f t="shared" si="10"/>
        <v>0</v>
      </c>
      <c r="DI24" s="63">
        <f t="shared" si="11"/>
        <v>0</v>
      </c>
      <c r="DJ24" s="49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 t="s">
        <v>83</v>
      </c>
      <c r="DV24" s="43"/>
      <c r="DW24" s="43" t="s">
        <v>83</v>
      </c>
      <c r="DX24" s="43"/>
      <c r="DY24" s="43" t="s">
        <v>80</v>
      </c>
      <c r="DZ24" s="43" t="s">
        <v>80</v>
      </c>
      <c r="EA24" s="43" t="s">
        <v>84</v>
      </c>
      <c r="EB24" s="43" t="s">
        <v>84</v>
      </c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63">
        <f t="shared" si="12"/>
        <v>2</v>
      </c>
      <c r="EQ24" s="63">
        <f t="shared" si="13"/>
        <v>2</v>
      </c>
      <c r="ER24" s="63">
        <f t="shared" si="14"/>
        <v>2</v>
      </c>
      <c r="ES24" s="63">
        <f t="shared" si="15"/>
        <v>6</v>
      </c>
      <c r="ET24" s="50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 t="s">
        <v>83</v>
      </c>
      <c r="FF24" s="43"/>
      <c r="FG24" s="43" t="s">
        <v>83</v>
      </c>
      <c r="FH24" s="43"/>
      <c r="FI24" s="43" t="s">
        <v>80</v>
      </c>
      <c r="FJ24" s="43" t="s">
        <v>80</v>
      </c>
      <c r="FK24" s="43" t="s">
        <v>84</v>
      </c>
      <c r="FL24" s="43" t="s">
        <v>84</v>
      </c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63">
        <f t="shared" si="16"/>
        <v>2</v>
      </c>
      <c r="GA24" s="63">
        <f t="shared" si="17"/>
        <v>2</v>
      </c>
      <c r="GB24" s="63">
        <f t="shared" si="18"/>
        <v>2</v>
      </c>
      <c r="GC24" s="63">
        <f t="shared" si="19"/>
        <v>6</v>
      </c>
      <c r="GD24" s="50"/>
    </row>
    <row r="25" spans="1:186" ht="25.2">
      <c r="A25" s="2">
        <v>15</v>
      </c>
      <c r="B25" s="8">
        <f>ប្រវត្តិរូបសិស្ស!B25</f>
        <v>7877</v>
      </c>
      <c r="C25" s="2" t="str">
        <f>ប្រវត្តិរូបសិស្ស!C25</f>
        <v>ផន​ សុភ័ក្ត</v>
      </c>
      <c r="D25" s="2" t="str">
        <f>ប្រវត្តិរូបសិស្ស!D25</f>
        <v>ប្រុស</v>
      </c>
      <c r="E25" s="47">
        <f>ប្រវត្តិរូបសិស្ស!E25</f>
        <v>39186</v>
      </c>
      <c r="F25" s="46" t="str">
        <f>ប្រវត្តិរូបសិស្ស!G25</f>
        <v>12C</v>
      </c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61">
        <f t="shared" si="0"/>
        <v>0</v>
      </c>
      <c r="AM25" s="61">
        <f t="shared" si="1"/>
        <v>0</v>
      </c>
      <c r="AN25" s="61">
        <f t="shared" si="2"/>
        <v>0</v>
      </c>
      <c r="AO25" s="61">
        <f t="shared" si="3"/>
        <v>0</v>
      </c>
      <c r="AP25" s="49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63">
        <f t="shared" si="4"/>
        <v>0</v>
      </c>
      <c r="BW25" s="63">
        <f t="shared" si="5"/>
        <v>0</v>
      </c>
      <c r="BX25" s="63">
        <f t="shared" si="6"/>
        <v>0</v>
      </c>
      <c r="BY25" s="63">
        <f t="shared" si="7"/>
        <v>0</v>
      </c>
      <c r="BZ25" s="49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63">
        <f t="shared" si="8"/>
        <v>0</v>
      </c>
      <c r="DG25" s="63">
        <f t="shared" si="9"/>
        <v>0</v>
      </c>
      <c r="DH25" s="63">
        <f t="shared" si="10"/>
        <v>0</v>
      </c>
      <c r="DI25" s="63">
        <f t="shared" si="11"/>
        <v>0</v>
      </c>
      <c r="DJ25" s="49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 t="s">
        <v>83</v>
      </c>
      <c r="DV25" s="43"/>
      <c r="DW25" s="43" t="s">
        <v>83</v>
      </c>
      <c r="DX25" s="43"/>
      <c r="DY25" s="43" t="s">
        <v>80</v>
      </c>
      <c r="DZ25" s="43" t="s">
        <v>80</v>
      </c>
      <c r="EA25" s="43" t="s">
        <v>84</v>
      </c>
      <c r="EB25" s="43" t="s">
        <v>84</v>
      </c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63">
        <f t="shared" si="12"/>
        <v>2</v>
      </c>
      <c r="EQ25" s="63">
        <f t="shared" si="13"/>
        <v>2</v>
      </c>
      <c r="ER25" s="63">
        <f t="shared" si="14"/>
        <v>2</v>
      </c>
      <c r="ES25" s="63">
        <f t="shared" si="15"/>
        <v>6</v>
      </c>
      <c r="ET25" s="50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 t="s">
        <v>83</v>
      </c>
      <c r="FF25" s="43"/>
      <c r="FG25" s="43" t="s">
        <v>83</v>
      </c>
      <c r="FH25" s="43"/>
      <c r="FI25" s="43" t="s">
        <v>80</v>
      </c>
      <c r="FJ25" s="43" t="s">
        <v>80</v>
      </c>
      <c r="FK25" s="43" t="s">
        <v>84</v>
      </c>
      <c r="FL25" s="43" t="s">
        <v>84</v>
      </c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63">
        <f t="shared" si="16"/>
        <v>2</v>
      </c>
      <c r="GA25" s="63">
        <f t="shared" si="17"/>
        <v>2</v>
      </c>
      <c r="GB25" s="63">
        <f t="shared" si="18"/>
        <v>2</v>
      </c>
      <c r="GC25" s="63">
        <f t="shared" si="19"/>
        <v>6</v>
      </c>
      <c r="GD25" s="50"/>
    </row>
    <row r="26" spans="1:186" ht="25.2">
      <c r="A26" s="2">
        <v>16</v>
      </c>
      <c r="B26" s="8">
        <f>ប្រវត្តិរូបសិស្ស!B26</f>
        <v>7878</v>
      </c>
      <c r="C26" s="2" t="str">
        <f>ប្រវត្តិរូបសិស្ស!C26</f>
        <v>ផល ឃុនណារី</v>
      </c>
      <c r="D26" s="2" t="str">
        <f>ប្រវត្តិរូបសិស្ស!D26</f>
        <v>ស្រី</v>
      </c>
      <c r="E26" s="47">
        <f>ប្រវត្តិរូបសិស្ស!E26</f>
        <v>39083</v>
      </c>
      <c r="F26" s="46" t="str">
        <f>ប្រវត្តិរូបសិស្ស!G26</f>
        <v>12C</v>
      </c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61">
        <f t="shared" si="0"/>
        <v>0</v>
      </c>
      <c r="AM26" s="61">
        <f t="shared" si="1"/>
        <v>0</v>
      </c>
      <c r="AN26" s="61">
        <f t="shared" si="2"/>
        <v>0</v>
      </c>
      <c r="AO26" s="61">
        <f t="shared" si="3"/>
        <v>0</v>
      </c>
      <c r="AP26" s="49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63">
        <f t="shared" si="4"/>
        <v>0</v>
      </c>
      <c r="BW26" s="63">
        <f t="shared" si="5"/>
        <v>0</v>
      </c>
      <c r="BX26" s="63">
        <f t="shared" si="6"/>
        <v>0</v>
      </c>
      <c r="BY26" s="63">
        <f t="shared" si="7"/>
        <v>0</v>
      </c>
      <c r="BZ26" s="49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63">
        <f t="shared" si="8"/>
        <v>0</v>
      </c>
      <c r="DG26" s="63">
        <f t="shared" si="9"/>
        <v>0</v>
      </c>
      <c r="DH26" s="63">
        <f t="shared" si="10"/>
        <v>0</v>
      </c>
      <c r="DI26" s="63">
        <f t="shared" si="11"/>
        <v>0</v>
      </c>
      <c r="DJ26" s="49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 t="s">
        <v>83</v>
      </c>
      <c r="DV26" s="43"/>
      <c r="DW26" s="43" t="s">
        <v>83</v>
      </c>
      <c r="DX26" s="43"/>
      <c r="DY26" s="43" t="s">
        <v>80</v>
      </c>
      <c r="DZ26" s="43" t="s">
        <v>80</v>
      </c>
      <c r="EA26" s="43" t="s">
        <v>84</v>
      </c>
      <c r="EB26" s="43" t="s">
        <v>84</v>
      </c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63">
        <f t="shared" si="12"/>
        <v>2</v>
      </c>
      <c r="EQ26" s="63">
        <f t="shared" si="13"/>
        <v>2</v>
      </c>
      <c r="ER26" s="63">
        <f t="shared" si="14"/>
        <v>2</v>
      </c>
      <c r="ES26" s="63">
        <f t="shared" si="15"/>
        <v>6</v>
      </c>
      <c r="ET26" s="50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 t="s">
        <v>83</v>
      </c>
      <c r="FF26" s="43"/>
      <c r="FG26" s="43" t="s">
        <v>83</v>
      </c>
      <c r="FH26" s="43"/>
      <c r="FI26" s="43" t="s">
        <v>80</v>
      </c>
      <c r="FJ26" s="43" t="s">
        <v>80</v>
      </c>
      <c r="FK26" s="43" t="s">
        <v>84</v>
      </c>
      <c r="FL26" s="43" t="s">
        <v>84</v>
      </c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63">
        <f t="shared" si="16"/>
        <v>2</v>
      </c>
      <c r="GA26" s="63">
        <f t="shared" si="17"/>
        <v>2</v>
      </c>
      <c r="GB26" s="63">
        <f t="shared" si="18"/>
        <v>2</v>
      </c>
      <c r="GC26" s="63">
        <f t="shared" si="19"/>
        <v>6</v>
      </c>
      <c r="GD26" s="50"/>
    </row>
    <row r="27" spans="1:186" ht="25.2">
      <c r="A27" s="2">
        <v>17</v>
      </c>
      <c r="B27" s="8">
        <f>ប្រវត្តិរូបសិស្ស!B27</f>
        <v>7467</v>
      </c>
      <c r="C27" s="2" t="str">
        <f>ប្រវត្តិរូបសិស្ស!C27</f>
        <v>ផល់ ស្រីនិច</v>
      </c>
      <c r="D27" s="2" t="str">
        <f>ប្រវត្តិរូបសិស្ស!D27</f>
        <v>ស្រី</v>
      </c>
      <c r="E27" s="47">
        <f>ប្រវត្តិរូបសិស្ស!E27</f>
        <v>39623</v>
      </c>
      <c r="F27" s="46" t="str">
        <f>ប្រវត្តិរូបសិស្ស!G27</f>
        <v>12C</v>
      </c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61">
        <f t="shared" si="0"/>
        <v>0</v>
      </c>
      <c r="AM27" s="61">
        <f t="shared" si="1"/>
        <v>0</v>
      </c>
      <c r="AN27" s="61">
        <f t="shared" si="2"/>
        <v>0</v>
      </c>
      <c r="AO27" s="61">
        <f t="shared" si="3"/>
        <v>0</v>
      </c>
      <c r="AP27" s="49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63">
        <f t="shared" si="4"/>
        <v>0</v>
      </c>
      <c r="BW27" s="63">
        <f t="shared" si="5"/>
        <v>0</v>
      </c>
      <c r="BX27" s="63">
        <f t="shared" si="6"/>
        <v>0</v>
      </c>
      <c r="BY27" s="63">
        <f t="shared" si="7"/>
        <v>0</v>
      </c>
      <c r="BZ27" s="49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63">
        <f t="shared" si="8"/>
        <v>0</v>
      </c>
      <c r="DG27" s="63">
        <f t="shared" si="9"/>
        <v>0</v>
      </c>
      <c r="DH27" s="63">
        <f t="shared" si="10"/>
        <v>0</v>
      </c>
      <c r="DI27" s="63">
        <f t="shared" si="11"/>
        <v>0</v>
      </c>
      <c r="DJ27" s="49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 t="s">
        <v>83</v>
      </c>
      <c r="DV27" s="43"/>
      <c r="DW27" s="43" t="s">
        <v>83</v>
      </c>
      <c r="DX27" s="43"/>
      <c r="DY27" s="43" t="s">
        <v>80</v>
      </c>
      <c r="DZ27" s="43" t="s">
        <v>80</v>
      </c>
      <c r="EA27" s="43" t="s">
        <v>84</v>
      </c>
      <c r="EB27" s="43" t="s">
        <v>84</v>
      </c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63">
        <f t="shared" si="12"/>
        <v>2</v>
      </c>
      <c r="EQ27" s="63">
        <f t="shared" si="13"/>
        <v>2</v>
      </c>
      <c r="ER27" s="63">
        <f t="shared" si="14"/>
        <v>2</v>
      </c>
      <c r="ES27" s="63">
        <f t="shared" si="15"/>
        <v>6</v>
      </c>
      <c r="ET27" s="50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 t="s">
        <v>83</v>
      </c>
      <c r="FF27" s="43"/>
      <c r="FG27" s="43" t="s">
        <v>83</v>
      </c>
      <c r="FH27" s="43"/>
      <c r="FI27" s="43" t="s">
        <v>80</v>
      </c>
      <c r="FJ27" s="43" t="s">
        <v>80</v>
      </c>
      <c r="FK27" s="43" t="s">
        <v>84</v>
      </c>
      <c r="FL27" s="43" t="s">
        <v>84</v>
      </c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63">
        <f t="shared" si="16"/>
        <v>2</v>
      </c>
      <c r="GA27" s="63">
        <f t="shared" si="17"/>
        <v>2</v>
      </c>
      <c r="GB27" s="63">
        <f t="shared" si="18"/>
        <v>2</v>
      </c>
      <c r="GC27" s="63">
        <f t="shared" si="19"/>
        <v>6</v>
      </c>
      <c r="GD27" s="50"/>
    </row>
    <row r="28" spans="1:186" ht="25.2">
      <c r="A28" s="2">
        <v>18</v>
      </c>
      <c r="B28" s="8">
        <f>ប្រវត្តិរូបសិស្ស!B28</f>
        <v>7468</v>
      </c>
      <c r="C28" s="2" t="str">
        <f>ប្រវត្តិរូបសិស្ស!C28</f>
        <v>ផែន ថាណាក់</v>
      </c>
      <c r="D28" s="2" t="str">
        <f>ប្រវត្តិរូបសិស្ស!D28</f>
        <v>ប្រុស</v>
      </c>
      <c r="E28" s="47">
        <f>ប្រវត្តិរូបសិស្ស!E28</f>
        <v>39374</v>
      </c>
      <c r="F28" s="46" t="str">
        <f>ប្រវត្តិរូបសិស្ស!G28</f>
        <v>12C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61">
        <f t="shared" si="0"/>
        <v>0</v>
      </c>
      <c r="AM28" s="61">
        <f t="shared" si="1"/>
        <v>0</v>
      </c>
      <c r="AN28" s="61">
        <f t="shared" si="2"/>
        <v>0</v>
      </c>
      <c r="AO28" s="61">
        <f t="shared" si="3"/>
        <v>0</v>
      </c>
      <c r="AP28" s="49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63">
        <f t="shared" si="4"/>
        <v>0</v>
      </c>
      <c r="BW28" s="63">
        <f t="shared" si="5"/>
        <v>0</v>
      </c>
      <c r="BX28" s="63">
        <f t="shared" si="6"/>
        <v>0</v>
      </c>
      <c r="BY28" s="63">
        <f t="shared" si="7"/>
        <v>0</v>
      </c>
      <c r="BZ28" s="49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63">
        <f t="shared" si="8"/>
        <v>0</v>
      </c>
      <c r="DG28" s="63">
        <f t="shared" si="9"/>
        <v>0</v>
      </c>
      <c r="DH28" s="63">
        <f t="shared" si="10"/>
        <v>0</v>
      </c>
      <c r="DI28" s="63">
        <f t="shared" si="11"/>
        <v>0</v>
      </c>
      <c r="DJ28" s="49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 t="s">
        <v>83</v>
      </c>
      <c r="DV28" s="43"/>
      <c r="DW28" s="43" t="s">
        <v>83</v>
      </c>
      <c r="DX28" s="43"/>
      <c r="DY28" s="43" t="s">
        <v>80</v>
      </c>
      <c r="DZ28" s="43" t="s">
        <v>80</v>
      </c>
      <c r="EA28" s="43" t="s">
        <v>84</v>
      </c>
      <c r="EB28" s="43" t="s">
        <v>84</v>
      </c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63">
        <f t="shared" si="12"/>
        <v>2</v>
      </c>
      <c r="EQ28" s="63">
        <f t="shared" si="13"/>
        <v>2</v>
      </c>
      <c r="ER28" s="63">
        <f t="shared" si="14"/>
        <v>2</v>
      </c>
      <c r="ES28" s="63">
        <f t="shared" si="15"/>
        <v>6</v>
      </c>
      <c r="ET28" s="50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 t="s">
        <v>83</v>
      </c>
      <c r="FF28" s="43"/>
      <c r="FG28" s="43" t="s">
        <v>83</v>
      </c>
      <c r="FH28" s="43"/>
      <c r="FI28" s="43" t="s">
        <v>80</v>
      </c>
      <c r="FJ28" s="43" t="s">
        <v>80</v>
      </c>
      <c r="FK28" s="43" t="s">
        <v>84</v>
      </c>
      <c r="FL28" s="43" t="s">
        <v>84</v>
      </c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63">
        <f t="shared" si="16"/>
        <v>2</v>
      </c>
      <c r="GA28" s="63">
        <f t="shared" si="17"/>
        <v>2</v>
      </c>
      <c r="GB28" s="63">
        <f t="shared" si="18"/>
        <v>2</v>
      </c>
      <c r="GC28" s="63">
        <f t="shared" si="19"/>
        <v>6</v>
      </c>
      <c r="GD28" s="50"/>
    </row>
    <row r="29" spans="1:186" ht="25.2">
      <c r="A29" s="2">
        <v>19</v>
      </c>
      <c r="B29" s="8">
        <f>ប្រវត្តិរូបសិស្ស!B29</f>
        <v>7470</v>
      </c>
      <c r="C29" s="2" t="str">
        <f>ប្រវត្តិរូបសិស្ស!C29</f>
        <v>ពុធ សុខឡេង</v>
      </c>
      <c r="D29" s="2" t="str">
        <f>ប្រវត្តិរូបសិស្ស!D29</f>
        <v>ស្រី</v>
      </c>
      <c r="E29" s="47">
        <f>ប្រវត្តិរូបសិស្ស!E29</f>
        <v>39350</v>
      </c>
      <c r="F29" s="46" t="str">
        <f>ប្រវត្តិរូបសិស្ស!G29</f>
        <v>12C</v>
      </c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61">
        <f t="shared" si="0"/>
        <v>0</v>
      </c>
      <c r="AM29" s="61">
        <f t="shared" si="1"/>
        <v>0</v>
      </c>
      <c r="AN29" s="61">
        <f t="shared" si="2"/>
        <v>0</v>
      </c>
      <c r="AO29" s="61">
        <f t="shared" si="3"/>
        <v>0</v>
      </c>
      <c r="AP29" s="49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63">
        <f t="shared" si="4"/>
        <v>0</v>
      </c>
      <c r="BW29" s="63">
        <f t="shared" si="5"/>
        <v>0</v>
      </c>
      <c r="BX29" s="63">
        <f t="shared" si="6"/>
        <v>0</v>
      </c>
      <c r="BY29" s="63">
        <f t="shared" si="7"/>
        <v>0</v>
      </c>
      <c r="BZ29" s="49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63">
        <f t="shared" si="8"/>
        <v>0</v>
      </c>
      <c r="DG29" s="63">
        <f t="shared" si="9"/>
        <v>0</v>
      </c>
      <c r="DH29" s="63">
        <f t="shared" si="10"/>
        <v>0</v>
      </c>
      <c r="DI29" s="63">
        <f t="shared" si="11"/>
        <v>0</v>
      </c>
      <c r="DJ29" s="49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 t="s">
        <v>83</v>
      </c>
      <c r="DV29" s="43"/>
      <c r="DW29" s="43" t="s">
        <v>83</v>
      </c>
      <c r="DX29" s="43"/>
      <c r="DY29" s="43" t="s">
        <v>80</v>
      </c>
      <c r="DZ29" s="43" t="s">
        <v>80</v>
      </c>
      <c r="EA29" s="43" t="s">
        <v>84</v>
      </c>
      <c r="EB29" s="43" t="s">
        <v>84</v>
      </c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63">
        <f t="shared" si="12"/>
        <v>2</v>
      </c>
      <c r="EQ29" s="63">
        <f t="shared" si="13"/>
        <v>2</v>
      </c>
      <c r="ER29" s="63">
        <f t="shared" si="14"/>
        <v>2</v>
      </c>
      <c r="ES29" s="63">
        <f t="shared" si="15"/>
        <v>6</v>
      </c>
      <c r="ET29" s="50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 t="s">
        <v>83</v>
      </c>
      <c r="FF29" s="43"/>
      <c r="FG29" s="43" t="s">
        <v>83</v>
      </c>
      <c r="FH29" s="43"/>
      <c r="FI29" s="43" t="s">
        <v>80</v>
      </c>
      <c r="FJ29" s="43" t="s">
        <v>80</v>
      </c>
      <c r="FK29" s="43" t="s">
        <v>84</v>
      </c>
      <c r="FL29" s="43" t="s">
        <v>84</v>
      </c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63">
        <f t="shared" si="16"/>
        <v>2</v>
      </c>
      <c r="GA29" s="63">
        <f t="shared" si="17"/>
        <v>2</v>
      </c>
      <c r="GB29" s="63">
        <f t="shared" si="18"/>
        <v>2</v>
      </c>
      <c r="GC29" s="63">
        <f t="shared" si="19"/>
        <v>6</v>
      </c>
      <c r="GD29" s="50"/>
    </row>
    <row r="30" spans="1:186" ht="25.2">
      <c r="A30" s="2">
        <v>20</v>
      </c>
      <c r="B30" s="8">
        <f>ប្រវត្តិរូបសិស្ស!B30</f>
        <v>7472</v>
      </c>
      <c r="C30" s="2" t="str">
        <f>ប្រវត្តិរូបសិស្ស!C30</f>
        <v>ភក្ដី សុគន្ធា</v>
      </c>
      <c r="D30" s="2" t="str">
        <f>ប្រវត្តិរូបសិស្ស!D30</f>
        <v>ស្រី</v>
      </c>
      <c r="E30" s="47">
        <f>ប្រវត្តិរូបសិស្ស!E30</f>
        <v>39205</v>
      </c>
      <c r="F30" s="46" t="str">
        <f>ប្រវត្តិរូបសិស្ស!G30</f>
        <v>12C</v>
      </c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61">
        <f t="shared" si="0"/>
        <v>0</v>
      </c>
      <c r="AM30" s="61">
        <f t="shared" si="1"/>
        <v>0</v>
      </c>
      <c r="AN30" s="61">
        <f t="shared" si="2"/>
        <v>0</v>
      </c>
      <c r="AO30" s="61">
        <f t="shared" si="3"/>
        <v>0</v>
      </c>
      <c r="AP30" s="49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63">
        <f t="shared" si="4"/>
        <v>0</v>
      </c>
      <c r="BW30" s="63">
        <f t="shared" si="5"/>
        <v>0</v>
      </c>
      <c r="BX30" s="63">
        <f t="shared" si="6"/>
        <v>0</v>
      </c>
      <c r="BY30" s="63">
        <f t="shared" si="7"/>
        <v>0</v>
      </c>
      <c r="BZ30" s="49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63">
        <f t="shared" si="8"/>
        <v>0</v>
      </c>
      <c r="DG30" s="63">
        <f t="shared" si="9"/>
        <v>0</v>
      </c>
      <c r="DH30" s="63">
        <f t="shared" si="10"/>
        <v>0</v>
      </c>
      <c r="DI30" s="63">
        <f t="shared" si="11"/>
        <v>0</v>
      </c>
      <c r="DJ30" s="49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 t="s">
        <v>83</v>
      </c>
      <c r="DV30" s="43"/>
      <c r="DW30" s="43" t="s">
        <v>83</v>
      </c>
      <c r="DX30" s="43"/>
      <c r="DY30" s="43" t="s">
        <v>80</v>
      </c>
      <c r="DZ30" s="43" t="s">
        <v>80</v>
      </c>
      <c r="EA30" s="43" t="s">
        <v>84</v>
      </c>
      <c r="EB30" s="43" t="s">
        <v>84</v>
      </c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63">
        <f t="shared" si="12"/>
        <v>2</v>
      </c>
      <c r="EQ30" s="63">
        <f t="shared" si="13"/>
        <v>2</v>
      </c>
      <c r="ER30" s="63">
        <f t="shared" si="14"/>
        <v>2</v>
      </c>
      <c r="ES30" s="63">
        <f t="shared" si="15"/>
        <v>6</v>
      </c>
      <c r="ET30" s="50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 t="s">
        <v>83</v>
      </c>
      <c r="FF30" s="43"/>
      <c r="FG30" s="43" t="s">
        <v>83</v>
      </c>
      <c r="FH30" s="43"/>
      <c r="FI30" s="43" t="s">
        <v>80</v>
      </c>
      <c r="FJ30" s="43" t="s">
        <v>80</v>
      </c>
      <c r="FK30" s="43" t="s">
        <v>84</v>
      </c>
      <c r="FL30" s="43" t="s">
        <v>84</v>
      </c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63">
        <f t="shared" si="16"/>
        <v>2</v>
      </c>
      <c r="GA30" s="63">
        <f t="shared" si="17"/>
        <v>2</v>
      </c>
      <c r="GB30" s="63">
        <f t="shared" si="18"/>
        <v>2</v>
      </c>
      <c r="GC30" s="63">
        <f t="shared" si="19"/>
        <v>6</v>
      </c>
      <c r="GD30" s="50"/>
    </row>
    <row r="31" spans="1:186" ht="25.2">
      <c r="A31" s="2">
        <v>21</v>
      </c>
      <c r="B31" s="8">
        <f>ប្រវត្តិរូបសិស្ស!B31</f>
        <v>7886</v>
      </c>
      <c r="C31" s="2" t="str">
        <f>ប្រវត្តិរូបសិស្ស!C31</f>
        <v>ភោគ សារ៉ាយ</v>
      </c>
      <c r="D31" s="2" t="str">
        <f>ប្រវត្តិរូបសិស្ស!D31</f>
        <v>ប្រុស</v>
      </c>
      <c r="E31" s="47">
        <f>ប្រវត្តិរូបសិស្ស!E31</f>
        <v>39234</v>
      </c>
      <c r="F31" s="46" t="str">
        <f>ប្រវត្តិរូបសិស្ស!G31</f>
        <v>12C</v>
      </c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61">
        <f t="shared" si="0"/>
        <v>0</v>
      </c>
      <c r="AM31" s="61">
        <f t="shared" si="1"/>
        <v>0</v>
      </c>
      <c r="AN31" s="61">
        <f t="shared" si="2"/>
        <v>0</v>
      </c>
      <c r="AO31" s="61">
        <f t="shared" si="3"/>
        <v>0</v>
      </c>
      <c r="AP31" s="49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63">
        <f t="shared" si="4"/>
        <v>0</v>
      </c>
      <c r="BW31" s="63">
        <f t="shared" si="5"/>
        <v>0</v>
      </c>
      <c r="BX31" s="63">
        <f t="shared" si="6"/>
        <v>0</v>
      </c>
      <c r="BY31" s="63">
        <f t="shared" si="7"/>
        <v>0</v>
      </c>
      <c r="BZ31" s="49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63">
        <f t="shared" si="8"/>
        <v>0</v>
      </c>
      <c r="DG31" s="63">
        <f t="shared" si="9"/>
        <v>0</v>
      </c>
      <c r="DH31" s="63">
        <f t="shared" si="10"/>
        <v>0</v>
      </c>
      <c r="DI31" s="63">
        <f t="shared" si="11"/>
        <v>0</v>
      </c>
      <c r="DJ31" s="49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 t="s">
        <v>83</v>
      </c>
      <c r="DV31" s="43"/>
      <c r="DW31" s="43" t="s">
        <v>83</v>
      </c>
      <c r="DX31" s="43"/>
      <c r="DY31" s="43" t="s">
        <v>80</v>
      </c>
      <c r="DZ31" s="43" t="s">
        <v>80</v>
      </c>
      <c r="EA31" s="43" t="s">
        <v>84</v>
      </c>
      <c r="EB31" s="43" t="s">
        <v>84</v>
      </c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63">
        <f t="shared" si="12"/>
        <v>2</v>
      </c>
      <c r="EQ31" s="63">
        <f t="shared" si="13"/>
        <v>2</v>
      </c>
      <c r="ER31" s="63">
        <f t="shared" si="14"/>
        <v>2</v>
      </c>
      <c r="ES31" s="63">
        <f t="shared" si="15"/>
        <v>6</v>
      </c>
      <c r="ET31" s="50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 t="s">
        <v>83</v>
      </c>
      <c r="FF31" s="43"/>
      <c r="FG31" s="43" t="s">
        <v>83</v>
      </c>
      <c r="FH31" s="43"/>
      <c r="FI31" s="43" t="s">
        <v>80</v>
      </c>
      <c r="FJ31" s="43" t="s">
        <v>80</v>
      </c>
      <c r="FK31" s="43" t="s">
        <v>84</v>
      </c>
      <c r="FL31" s="43" t="s">
        <v>84</v>
      </c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63">
        <f t="shared" si="16"/>
        <v>2</v>
      </c>
      <c r="GA31" s="63">
        <f t="shared" si="17"/>
        <v>2</v>
      </c>
      <c r="GB31" s="63">
        <f t="shared" si="18"/>
        <v>2</v>
      </c>
      <c r="GC31" s="63">
        <f t="shared" si="19"/>
        <v>6</v>
      </c>
      <c r="GD31" s="50"/>
    </row>
    <row r="32" spans="1:186" ht="25.2">
      <c r="A32" s="2">
        <v>22</v>
      </c>
      <c r="B32" s="8">
        <f>ប្រវត្តិរូបសិស្ស!B32</f>
        <v>7484</v>
      </c>
      <c r="C32" s="2" t="str">
        <f>ប្រវត្តិរូបសិស្ស!C32</f>
        <v>រ៉ាវី ជីវ័ន្ត</v>
      </c>
      <c r="D32" s="2" t="str">
        <f>ប្រវត្តិរូបសិស្ស!D32</f>
        <v>ប្រុស</v>
      </c>
      <c r="E32" s="47">
        <f>ប្រវត្តិរូបសិស្ស!E32</f>
        <v>39125</v>
      </c>
      <c r="F32" s="46" t="str">
        <f>ប្រវត្តិរូបសិស្ស!G32</f>
        <v>12C</v>
      </c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61">
        <f t="shared" si="0"/>
        <v>0</v>
      </c>
      <c r="AM32" s="61">
        <f t="shared" si="1"/>
        <v>0</v>
      </c>
      <c r="AN32" s="61">
        <f t="shared" si="2"/>
        <v>0</v>
      </c>
      <c r="AO32" s="61">
        <f t="shared" si="3"/>
        <v>0</v>
      </c>
      <c r="AP32" s="49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63">
        <f t="shared" si="4"/>
        <v>0</v>
      </c>
      <c r="BW32" s="63">
        <f t="shared" si="5"/>
        <v>0</v>
      </c>
      <c r="BX32" s="63">
        <f t="shared" si="6"/>
        <v>0</v>
      </c>
      <c r="BY32" s="63">
        <f t="shared" si="7"/>
        <v>0</v>
      </c>
      <c r="BZ32" s="49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63">
        <f t="shared" si="8"/>
        <v>0</v>
      </c>
      <c r="DG32" s="63">
        <f t="shared" si="9"/>
        <v>0</v>
      </c>
      <c r="DH32" s="63">
        <f t="shared" si="10"/>
        <v>0</v>
      </c>
      <c r="DI32" s="63">
        <f t="shared" si="11"/>
        <v>0</v>
      </c>
      <c r="DJ32" s="49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 t="s">
        <v>83</v>
      </c>
      <c r="DV32" s="43"/>
      <c r="DW32" s="43" t="s">
        <v>83</v>
      </c>
      <c r="DX32" s="43"/>
      <c r="DY32" s="43" t="s">
        <v>80</v>
      </c>
      <c r="DZ32" s="43" t="s">
        <v>80</v>
      </c>
      <c r="EA32" s="43" t="s">
        <v>84</v>
      </c>
      <c r="EB32" s="43" t="s">
        <v>84</v>
      </c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63">
        <f t="shared" si="12"/>
        <v>2</v>
      </c>
      <c r="EQ32" s="63">
        <f t="shared" si="13"/>
        <v>2</v>
      </c>
      <c r="ER32" s="63">
        <f t="shared" si="14"/>
        <v>2</v>
      </c>
      <c r="ES32" s="63">
        <f t="shared" si="15"/>
        <v>6</v>
      </c>
      <c r="ET32" s="50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 t="s">
        <v>83</v>
      </c>
      <c r="FF32" s="43"/>
      <c r="FG32" s="43" t="s">
        <v>83</v>
      </c>
      <c r="FH32" s="43"/>
      <c r="FI32" s="43" t="s">
        <v>80</v>
      </c>
      <c r="FJ32" s="43" t="s">
        <v>80</v>
      </c>
      <c r="FK32" s="43" t="s">
        <v>84</v>
      </c>
      <c r="FL32" s="43" t="s">
        <v>84</v>
      </c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63">
        <f t="shared" si="16"/>
        <v>2</v>
      </c>
      <c r="GA32" s="63">
        <f t="shared" si="17"/>
        <v>2</v>
      </c>
      <c r="GB32" s="63">
        <f t="shared" si="18"/>
        <v>2</v>
      </c>
      <c r="GC32" s="63">
        <f t="shared" si="19"/>
        <v>6</v>
      </c>
      <c r="GD32" s="50"/>
    </row>
    <row r="33" spans="1:186" ht="25.2">
      <c r="A33" s="2">
        <v>23</v>
      </c>
      <c r="B33" s="8">
        <f>ប្រវត្តិរូបសិស្ស!B33</f>
        <v>7487</v>
      </c>
      <c r="C33" s="2" t="str">
        <f>ប្រវត្តិរូបសិស្ស!C33</f>
        <v>រឹម ចាន់ភិរុណ</v>
      </c>
      <c r="D33" s="2" t="str">
        <f>ប្រវត្តិរូបសិស្ស!D33</f>
        <v>ប្រុស</v>
      </c>
      <c r="E33" s="47">
        <f>ប្រវត្តិរូបសិស្ស!E33</f>
        <v>39160</v>
      </c>
      <c r="F33" s="46" t="str">
        <f>ប្រវត្តិរូបសិស្ស!G33</f>
        <v>12C</v>
      </c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61">
        <f t="shared" si="0"/>
        <v>0</v>
      </c>
      <c r="AM33" s="61">
        <f t="shared" si="1"/>
        <v>0</v>
      </c>
      <c r="AN33" s="61">
        <f t="shared" si="2"/>
        <v>0</v>
      </c>
      <c r="AO33" s="61">
        <f t="shared" si="3"/>
        <v>0</v>
      </c>
      <c r="AP33" s="49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63">
        <f t="shared" si="4"/>
        <v>0</v>
      </c>
      <c r="BW33" s="63">
        <f t="shared" si="5"/>
        <v>0</v>
      </c>
      <c r="BX33" s="63">
        <f t="shared" si="6"/>
        <v>0</v>
      </c>
      <c r="BY33" s="63">
        <f t="shared" si="7"/>
        <v>0</v>
      </c>
      <c r="BZ33" s="49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63">
        <f t="shared" si="8"/>
        <v>0</v>
      </c>
      <c r="DG33" s="63">
        <f t="shared" si="9"/>
        <v>0</v>
      </c>
      <c r="DH33" s="63">
        <f t="shared" si="10"/>
        <v>0</v>
      </c>
      <c r="DI33" s="63">
        <f t="shared" si="11"/>
        <v>0</v>
      </c>
      <c r="DJ33" s="49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 t="s">
        <v>83</v>
      </c>
      <c r="DV33" s="43"/>
      <c r="DW33" s="43" t="s">
        <v>83</v>
      </c>
      <c r="DX33" s="43"/>
      <c r="DY33" s="43" t="s">
        <v>80</v>
      </c>
      <c r="DZ33" s="43" t="s">
        <v>80</v>
      </c>
      <c r="EA33" s="43" t="s">
        <v>84</v>
      </c>
      <c r="EB33" s="43" t="s">
        <v>84</v>
      </c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63">
        <f t="shared" si="12"/>
        <v>2</v>
      </c>
      <c r="EQ33" s="63">
        <f t="shared" si="13"/>
        <v>2</v>
      </c>
      <c r="ER33" s="63">
        <f t="shared" si="14"/>
        <v>2</v>
      </c>
      <c r="ES33" s="63">
        <f t="shared" si="15"/>
        <v>6</v>
      </c>
      <c r="ET33" s="50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 t="s">
        <v>83</v>
      </c>
      <c r="FF33" s="43"/>
      <c r="FG33" s="43" t="s">
        <v>83</v>
      </c>
      <c r="FH33" s="43"/>
      <c r="FI33" s="43" t="s">
        <v>80</v>
      </c>
      <c r="FJ33" s="43" t="s">
        <v>80</v>
      </c>
      <c r="FK33" s="43" t="s">
        <v>84</v>
      </c>
      <c r="FL33" s="43" t="s">
        <v>84</v>
      </c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63">
        <f t="shared" si="16"/>
        <v>2</v>
      </c>
      <c r="GA33" s="63">
        <f t="shared" si="17"/>
        <v>2</v>
      </c>
      <c r="GB33" s="63">
        <f t="shared" si="18"/>
        <v>2</v>
      </c>
      <c r="GC33" s="63">
        <f t="shared" si="19"/>
        <v>6</v>
      </c>
      <c r="GD33" s="50"/>
    </row>
    <row r="34" spans="1:186" ht="25.2">
      <c r="A34" s="2">
        <v>24</v>
      </c>
      <c r="B34" s="8">
        <f>ប្រវត្តិរូបសិស្ស!B34</f>
        <v>7900</v>
      </c>
      <c r="C34" s="2" t="str">
        <f>ប្រវត្តិរូបសិស្ស!C34</f>
        <v>រុន ឆានុន</v>
      </c>
      <c r="D34" s="2" t="str">
        <f>ប្រវត្តិរូបសិស្ស!D34</f>
        <v>ប្រុស</v>
      </c>
      <c r="E34" s="47">
        <f>ប្រវត្តិរូបសិស្ស!E34</f>
        <v>38799</v>
      </c>
      <c r="F34" s="46" t="str">
        <f>ប្រវត្តិរូបសិស្ស!G34</f>
        <v>12C</v>
      </c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61">
        <f t="shared" si="0"/>
        <v>0</v>
      </c>
      <c r="AM34" s="61">
        <f t="shared" si="1"/>
        <v>0</v>
      </c>
      <c r="AN34" s="61">
        <f t="shared" si="2"/>
        <v>0</v>
      </c>
      <c r="AO34" s="61">
        <f t="shared" si="3"/>
        <v>0</v>
      </c>
      <c r="AP34" s="49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63">
        <f t="shared" si="4"/>
        <v>0</v>
      </c>
      <c r="BW34" s="63">
        <f t="shared" si="5"/>
        <v>0</v>
      </c>
      <c r="BX34" s="63">
        <f t="shared" si="6"/>
        <v>0</v>
      </c>
      <c r="BY34" s="63">
        <f t="shared" si="7"/>
        <v>0</v>
      </c>
      <c r="BZ34" s="49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63">
        <f t="shared" si="8"/>
        <v>0</v>
      </c>
      <c r="DG34" s="63">
        <f t="shared" si="9"/>
        <v>0</v>
      </c>
      <c r="DH34" s="63">
        <f t="shared" si="10"/>
        <v>0</v>
      </c>
      <c r="DI34" s="63">
        <f t="shared" si="11"/>
        <v>0</v>
      </c>
      <c r="DJ34" s="49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 t="s">
        <v>83</v>
      </c>
      <c r="DV34" s="43"/>
      <c r="DW34" s="43" t="s">
        <v>83</v>
      </c>
      <c r="DX34" s="43"/>
      <c r="DY34" s="43" t="s">
        <v>80</v>
      </c>
      <c r="DZ34" s="43" t="s">
        <v>80</v>
      </c>
      <c r="EA34" s="43" t="s">
        <v>84</v>
      </c>
      <c r="EB34" s="43" t="s">
        <v>84</v>
      </c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63">
        <f t="shared" si="12"/>
        <v>2</v>
      </c>
      <c r="EQ34" s="63">
        <f t="shared" si="13"/>
        <v>2</v>
      </c>
      <c r="ER34" s="63">
        <f t="shared" si="14"/>
        <v>2</v>
      </c>
      <c r="ES34" s="63">
        <f t="shared" si="15"/>
        <v>6</v>
      </c>
      <c r="ET34" s="50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 t="s">
        <v>83</v>
      </c>
      <c r="FF34" s="43"/>
      <c r="FG34" s="43" t="s">
        <v>83</v>
      </c>
      <c r="FH34" s="43"/>
      <c r="FI34" s="43" t="s">
        <v>80</v>
      </c>
      <c r="FJ34" s="43" t="s">
        <v>80</v>
      </c>
      <c r="FK34" s="43" t="s">
        <v>84</v>
      </c>
      <c r="FL34" s="43" t="s">
        <v>84</v>
      </c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63">
        <f t="shared" si="16"/>
        <v>2</v>
      </c>
      <c r="GA34" s="63">
        <f t="shared" si="17"/>
        <v>2</v>
      </c>
      <c r="GB34" s="63">
        <f t="shared" si="18"/>
        <v>2</v>
      </c>
      <c r="GC34" s="63">
        <f t="shared" si="19"/>
        <v>6</v>
      </c>
      <c r="GD34" s="50"/>
    </row>
    <row r="35" spans="1:186" ht="25.2">
      <c r="A35" s="2">
        <v>25</v>
      </c>
      <c r="B35" s="8">
        <f>ប្រវត្តិរូបសិស្ស!B35</f>
        <v>7489</v>
      </c>
      <c r="C35" s="2" t="str">
        <f>ប្រវត្តិរូបសិស្ស!C35</f>
        <v>រឿន សីហា</v>
      </c>
      <c r="D35" s="2" t="str">
        <f>ប្រវត្តិរូបសិស្ស!D35</f>
        <v>ប្រុស</v>
      </c>
      <c r="E35" s="47">
        <f>ប្រវត្តិរូបសិស្ស!E35</f>
        <v>39320</v>
      </c>
      <c r="F35" s="46" t="str">
        <f>ប្រវត្តិរូបសិស្ស!G35</f>
        <v>12C</v>
      </c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61">
        <f t="shared" si="0"/>
        <v>0</v>
      </c>
      <c r="AM35" s="61">
        <f t="shared" si="1"/>
        <v>0</v>
      </c>
      <c r="AN35" s="61">
        <f t="shared" si="2"/>
        <v>0</v>
      </c>
      <c r="AO35" s="61">
        <f t="shared" si="3"/>
        <v>0</v>
      </c>
      <c r="AP35" s="49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63">
        <f t="shared" si="4"/>
        <v>0</v>
      </c>
      <c r="BW35" s="63">
        <f t="shared" si="5"/>
        <v>0</v>
      </c>
      <c r="BX35" s="63">
        <f t="shared" si="6"/>
        <v>0</v>
      </c>
      <c r="BY35" s="63">
        <f t="shared" si="7"/>
        <v>0</v>
      </c>
      <c r="BZ35" s="49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63">
        <f t="shared" si="8"/>
        <v>0</v>
      </c>
      <c r="DG35" s="63">
        <f t="shared" si="9"/>
        <v>0</v>
      </c>
      <c r="DH35" s="63">
        <f t="shared" si="10"/>
        <v>0</v>
      </c>
      <c r="DI35" s="63">
        <f t="shared" si="11"/>
        <v>0</v>
      </c>
      <c r="DJ35" s="49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 t="s">
        <v>83</v>
      </c>
      <c r="DV35" s="43"/>
      <c r="DW35" s="43" t="s">
        <v>83</v>
      </c>
      <c r="DX35" s="43"/>
      <c r="DY35" s="43" t="s">
        <v>80</v>
      </c>
      <c r="DZ35" s="43" t="s">
        <v>80</v>
      </c>
      <c r="EA35" s="43" t="s">
        <v>84</v>
      </c>
      <c r="EB35" s="43" t="s">
        <v>84</v>
      </c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63">
        <f t="shared" si="12"/>
        <v>2</v>
      </c>
      <c r="EQ35" s="63">
        <f t="shared" si="13"/>
        <v>2</v>
      </c>
      <c r="ER35" s="63">
        <f t="shared" si="14"/>
        <v>2</v>
      </c>
      <c r="ES35" s="63">
        <f t="shared" si="15"/>
        <v>6</v>
      </c>
      <c r="ET35" s="50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 t="s">
        <v>83</v>
      </c>
      <c r="FF35" s="43"/>
      <c r="FG35" s="43" t="s">
        <v>83</v>
      </c>
      <c r="FH35" s="43"/>
      <c r="FI35" s="43" t="s">
        <v>80</v>
      </c>
      <c r="FJ35" s="43" t="s">
        <v>80</v>
      </c>
      <c r="FK35" s="43" t="s">
        <v>84</v>
      </c>
      <c r="FL35" s="43" t="s">
        <v>84</v>
      </c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63">
        <f t="shared" si="16"/>
        <v>2</v>
      </c>
      <c r="GA35" s="63">
        <f t="shared" si="17"/>
        <v>2</v>
      </c>
      <c r="GB35" s="63">
        <f t="shared" si="18"/>
        <v>2</v>
      </c>
      <c r="GC35" s="63">
        <f t="shared" si="19"/>
        <v>6</v>
      </c>
      <c r="GD35" s="50"/>
    </row>
    <row r="36" spans="1:186" ht="25.2">
      <c r="A36" s="2">
        <v>26</v>
      </c>
      <c r="B36" s="8">
        <f>ប្រវត្តិរូបសិស្ស!B36</f>
        <v>7490</v>
      </c>
      <c r="C36" s="2" t="str">
        <f>ប្រវត្តិរូបសិស្ស!C36</f>
        <v>លន ស្រីពេជ្រ</v>
      </c>
      <c r="D36" s="2" t="str">
        <f>ប្រវត្តិរូបសិស្ស!D36</f>
        <v>ស្រី</v>
      </c>
      <c r="E36" s="47">
        <f>ប្រវត្តិរូបសិស្ស!E36</f>
        <v>39233</v>
      </c>
      <c r="F36" s="46" t="str">
        <f>ប្រវត្តិរូបសិស្ស!G36</f>
        <v>12C</v>
      </c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61">
        <f t="shared" si="0"/>
        <v>0</v>
      </c>
      <c r="AM36" s="61">
        <f t="shared" si="1"/>
        <v>0</v>
      </c>
      <c r="AN36" s="61">
        <f t="shared" si="2"/>
        <v>0</v>
      </c>
      <c r="AO36" s="61">
        <f t="shared" si="3"/>
        <v>0</v>
      </c>
      <c r="AP36" s="49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63">
        <f t="shared" si="4"/>
        <v>0</v>
      </c>
      <c r="BW36" s="63">
        <f t="shared" si="5"/>
        <v>0</v>
      </c>
      <c r="BX36" s="63">
        <f t="shared" si="6"/>
        <v>0</v>
      </c>
      <c r="BY36" s="63">
        <f t="shared" si="7"/>
        <v>0</v>
      </c>
      <c r="BZ36" s="49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63">
        <f t="shared" si="8"/>
        <v>0</v>
      </c>
      <c r="DG36" s="63">
        <f t="shared" si="9"/>
        <v>0</v>
      </c>
      <c r="DH36" s="63">
        <f t="shared" si="10"/>
        <v>0</v>
      </c>
      <c r="DI36" s="63">
        <f t="shared" si="11"/>
        <v>0</v>
      </c>
      <c r="DJ36" s="49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 t="s">
        <v>83</v>
      </c>
      <c r="DV36" s="43"/>
      <c r="DW36" s="43" t="s">
        <v>83</v>
      </c>
      <c r="DX36" s="43"/>
      <c r="DY36" s="43" t="s">
        <v>80</v>
      </c>
      <c r="DZ36" s="43" t="s">
        <v>80</v>
      </c>
      <c r="EA36" s="43" t="s">
        <v>84</v>
      </c>
      <c r="EB36" s="43" t="s">
        <v>84</v>
      </c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63">
        <f t="shared" si="12"/>
        <v>2</v>
      </c>
      <c r="EQ36" s="63">
        <f t="shared" si="13"/>
        <v>2</v>
      </c>
      <c r="ER36" s="63">
        <f t="shared" si="14"/>
        <v>2</v>
      </c>
      <c r="ES36" s="63">
        <f t="shared" si="15"/>
        <v>6</v>
      </c>
      <c r="ET36" s="50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 t="s">
        <v>83</v>
      </c>
      <c r="FF36" s="43"/>
      <c r="FG36" s="43" t="s">
        <v>83</v>
      </c>
      <c r="FH36" s="43"/>
      <c r="FI36" s="43" t="s">
        <v>80</v>
      </c>
      <c r="FJ36" s="43" t="s">
        <v>80</v>
      </c>
      <c r="FK36" s="43" t="s">
        <v>84</v>
      </c>
      <c r="FL36" s="43" t="s">
        <v>84</v>
      </c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63">
        <f t="shared" si="16"/>
        <v>2</v>
      </c>
      <c r="GA36" s="63">
        <f t="shared" si="17"/>
        <v>2</v>
      </c>
      <c r="GB36" s="63">
        <f t="shared" si="18"/>
        <v>2</v>
      </c>
      <c r="GC36" s="63">
        <f t="shared" si="19"/>
        <v>6</v>
      </c>
      <c r="GD36" s="50"/>
    </row>
    <row r="37" spans="1:186" ht="25.2">
      <c r="A37" s="2">
        <v>27</v>
      </c>
      <c r="B37" s="8">
        <f>ប្រវត្តិរូបសិស្ស!B37</f>
        <v>7904</v>
      </c>
      <c r="C37" s="2" t="str">
        <f>ប្រវត្តិរូបសិស្ស!C37</f>
        <v>វន្នី ស្រីណាត់</v>
      </c>
      <c r="D37" s="2" t="str">
        <f>ប្រវត្តិរូបសិស្ស!D37</f>
        <v>ស្រី</v>
      </c>
      <c r="E37" s="47">
        <f>ប្រវត្តិរូបសិស្ស!E37</f>
        <v>39263</v>
      </c>
      <c r="F37" s="46" t="str">
        <f>ប្រវត្តិរូបសិស្ស!G37</f>
        <v>12C</v>
      </c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61">
        <f t="shared" si="0"/>
        <v>0</v>
      </c>
      <c r="AM37" s="61">
        <f t="shared" si="1"/>
        <v>0</v>
      </c>
      <c r="AN37" s="61">
        <f t="shared" si="2"/>
        <v>0</v>
      </c>
      <c r="AO37" s="61">
        <f t="shared" si="3"/>
        <v>0</v>
      </c>
      <c r="AP37" s="49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63">
        <f t="shared" si="4"/>
        <v>0</v>
      </c>
      <c r="BW37" s="63">
        <f t="shared" si="5"/>
        <v>0</v>
      </c>
      <c r="BX37" s="63">
        <f t="shared" si="6"/>
        <v>0</v>
      </c>
      <c r="BY37" s="63">
        <f t="shared" si="7"/>
        <v>0</v>
      </c>
      <c r="BZ37" s="49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63">
        <f t="shared" si="8"/>
        <v>0</v>
      </c>
      <c r="DG37" s="63">
        <f t="shared" si="9"/>
        <v>0</v>
      </c>
      <c r="DH37" s="63">
        <f t="shared" si="10"/>
        <v>0</v>
      </c>
      <c r="DI37" s="63">
        <f t="shared" si="11"/>
        <v>0</v>
      </c>
      <c r="DJ37" s="49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 t="s">
        <v>83</v>
      </c>
      <c r="DV37" s="43"/>
      <c r="DW37" s="43" t="s">
        <v>83</v>
      </c>
      <c r="DX37" s="43"/>
      <c r="DY37" s="43" t="s">
        <v>80</v>
      </c>
      <c r="DZ37" s="43" t="s">
        <v>80</v>
      </c>
      <c r="EA37" s="43" t="s">
        <v>84</v>
      </c>
      <c r="EB37" s="43" t="s">
        <v>84</v>
      </c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63">
        <f t="shared" si="12"/>
        <v>2</v>
      </c>
      <c r="EQ37" s="63">
        <f t="shared" si="13"/>
        <v>2</v>
      </c>
      <c r="ER37" s="63">
        <f t="shared" si="14"/>
        <v>2</v>
      </c>
      <c r="ES37" s="63">
        <f t="shared" si="15"/>
        <v>6</v>
      </c>
      <c r="ET37" s="50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 t="s">
        <v>83</v>
      </c>
      <c r="FF37" s="43"/>
      <c r="FG37" s="43" t="s">
        <v>83</v>
      </c>
      <c r="FH37" s="43"/>
      <c r="FI37" s="43" t="s">
        <v>80</v>
      </c>
      <c r="FJ37" s="43" t="s">
        <v>80</v>
      </c>
      <c r="FK37" s="43" t="s">
        <v>84</v>
      </c>
      <c r="FL37" s="43" t="s">
        <v>84</v>
      </c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63">
        <f t="shared" si="16"/>
        <v>2</v>
      </c>
      <c r="GA37" s="63">
        <f t="shared" si="17"/>
        <v>2</v>
      </c>
      <c r="GB37" s="63">
        <f t="shared" si="18"/>
        <v>2</v>
      </c>
      <c r="GC37" s="63">
        <f t="shared" si="19"/>
        <v>6</v>
      </c>
      <c r="GD37" s="50"/>
    </row>
    <row r="38" spans="1:186" ht="25.2">
      <c r="A38" s="2">
        <v>28</v>
      </c>
      <c r="B38" s="8">
        <f>ប្រវត្តិរូបសិស្ស!B38</f>
        <v>7496</v>
      </c>
      <c r="C38" s="2" t="str">
        <f>ប្រវត្តិរូបសិស្ស!C38</f>
        <v>វិសាល សារ៉ាត់</v>
      </c>
      <c r="D38" s="2" t="str">
        <f>ប្រវត្តិរូបសិស្ស!D38</f>
        <v>ប្រុស</v>
      </c>
      <c r="E38" s="47">
        <f>ប្រវត្តិរូបសិស្ស!E38</f>
        <v>39548</v>
      </c>
      <c r="F38" s="46" t="str">
        <f>ប្រវត្តិរូបសិស្ស!G38</f>
        <v>12C</v>
      </c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61">
        <f t="shared" si="0"/>
        <v>0</v>
      </c>
      <c r="AM38" s="61">
        <f t="shared" si="1"/>
        <v>0</v>
      </c>
      <c r="AN38" s="61">
        <f t="shared" si="2"/>
        <v>0</v>
      </c>
      <c r="AO38" s="61">
        <f t="shared" si="3"/>
        <v>0</v>
      </c>
      <c r="AP38" s="49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63">
        <f t="shared" si="4"/>
        <v>0</v>
      </c>
      <c r="BW38" s="63">
        <f t="shared" si="5"/>
        <v>0</v>
      </c>
      <c r="BX38" s="63">
        <f t="shared" si="6"/>
        <v>0</v>
      </c>
      <c r="BY38" s="63">
        <f t="shared" si="7"/>
        <v>0</v>
      </c>
      <c r="BZ38" s="49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63">
        <f t="shared" si="8"/>
        <v>0</v>
      </c>
      <c r="DG38" s="63">
        <f t="shared" si="9"/>
        <v>0</v>
      </c>
      <c r="DH38" s="63">
        <f t="shared" si="10"/>
        <v>0</v>
      </c>
      <c r="DI38" s="63">
        <f t="shared" si="11"/>
        <v>0</v>
      </c>
      <c r="DJ38" s="49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 t="s">
        <v>83</v>
      </c>
      <c r="DV38" s="43"/>
      <c r="DW38" s="43" t="s">
        <v>83</v>
      </c>
      <c r="DX38" s="43"/>
      <c r="DY38" s="43" t="s">
        <v>80</v>
      </c>
      <c r="DZ38" s="43" t="s">
        <v>80</v>
      </c>
      <c r="EA38" s="43" t="s">
        <v>84</v>
      </c>
      <c r="EB38" s="43" t="s">
        <v>84</v>
      </c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63">
        <f t="shared" si="12"/>
        <v>2</v>
      </c>
      <c r="EQ38" s="63">
        <f t="shared" si="13"/>
        <v>2</v>
      </c>
      <c r="ER38" s="63">
        <f t="shared" si="14"/>
        <v>2</v>
      </c>
      <c r="ES38" s="63">
        <f t="shared" si="15"/>
        <v>6</v>
      </c>
      <c r="ET38" s="50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 t="s">
        <v>83</v>
      </c>
      <c r="FF38" s="43"/>
      <c r="FG38" s="43" t="s">
        <v>83</v>
      </c>
      <c r="FH38" s="43"/>
      <c r="FI38" s="43" t="s">
        <v>80</v>
      </c>
      <c r="FJ38" s="43" t="s">
        <v>80</v>
      </c>
      <c r="FK38" s="43" t="s">
        <v>84</v>
      </c>
      <c r="FL38" s="43" t="s">
        <v>84</v>
      </c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63">
        <f t="shared" si="16"/>
        <v>2</v>
      </c>
      <c r="GA38" s="63">
        <f t="shared" si="17"/>
        <v>2</v>
      </c>
      <c r="GB38" s="63">
        <f t="shared" si="18"/>
        <v>2</v>
      </c>
      <c r="GC38" s="63">
        <f t="shared" si="19"/>
        <v>6</v>
      </c>
      <c r="GD38" s="50"/>
    </row>
    <row r="39" spans="1:186" ht="25.2">
      <c r="A39" s="2">
        <v>29</v>
      </c>
      <c r="B39" s="8">
        <f>ប្រវត្តិរូបសិស្ស!B39</f>
        <v>7497</v>
      </c>
      <c r="C39" s="2" t="str">
        <f>ប្រវត្តិរូបសិស្ស!C39</f>
        <v>វឿន ដួងច័ន្ទ</v>
      </c>
      <c r="D39" s="2" t="str">
        <f>ប្រវត្តិរូបសិស្ស!D39</f>
        <v>ស្រី</v>
      </c>
      <c r="E39" s="47">
        <f>ប្រវត្តិរូបសិស្ស!E39</f>
        <v>39419</v>
      </c>
      <c r="F39" s="46" t="str">
        <f>ប្រវត្តិរូបសិស្ស!G39</f>
        <v>12C</v>
      </c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61">
        <f t="shared" si="0"/>
        <v>0</v>
      </c>
      <c r="AM39" s="61">
        <f t="shared" si="1"/>
        <v>0</v>
      </c>
      <c r="AN39" s="61">
        <f t="shared" si="2"/>
        <v>0</v>
      </c>
      <c r="AO39" s="61">
        <f t="shared" si="3"/>
        <v>0</v>
      </c>
      <c r="AP39" s="49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63">
        <f t="shared" si="4"/>
        <v>0</v>
      </c>
      <c r="BW39" s="63">
        <f t="shared" si="5"/>
        <v>0</v>
      </c>
      <c r="BX39" s="63">
        <f t="shared" si="6"/>
        <v>0</v>
      </c>
      <c r="BY39" s="63">
        <f t="shared" si="7"/>
        <v>0</v>
      </c>
      <c r="BZ39" s="49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63">
        <f t="shared" si="8"/>
        <v>0</v>
      </c>
      <c r="DG39" s="63">
        <f t="shared" si="9"/>
        <v>0</v>
      </c>
      <c r="DH39" s="63">
        <f t="shared" si="10"/>
        <v>0</v>
      </c>
      <c r="DI39" s="63">
        <f t="shared" si="11"/>
        <v>0</v>
      </c>
      <c r="DJ39" s="49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 t="s">
        <v>83</v>
      </c>
      <c r="DV39" s="43"/>
      <c r="DW39" s="43" t="s">
        <v>83</v>
      </c>
      <c r="DX39" s="43"/>
      <c r="DY39" s="43" t="s">
        <v>80</v>
      </c>
      <c r="DZ39" s="43" t="s">
        <v>80</v>
      </c>
      <c r="EA39" s="43" t="s">
        <v>84</v>
      </c>
      <c r="EB39" s="43" t="s">
        <v>84</v>
      </c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63">
        <f t="shared" si="12"/>
        <v>2</v>
      </c>
      <c r="EQ39" s="63">
        <f t="shared" si="13"/>
        <v>2</v>
      </c>
      <c r="ER39" s="63">
        <f t="shared" si="14"/>
        <v>2</v>
      </c>
      <c r="ES39" s="63">
        <f t="shared" si="15"/>
        <v>6</v>
      </c>
      <c r="ET39" s="50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 t="s">
        <v>83</v>
      </c>
      <c r="FF39" s="43"/>
      <c r="FG39" s="43" t="s">
        <v>83</v>
      </c>
      <c r="FH39" s="43"/>
      <c r="FI39" s="43" t="s">
        <v>80</v>
      </c>
      <c r="FJ39" s="43" t="s">
        <v>80</v>
      </c>
      <c r="FK39" s="43" t="s">
        <v>84</v>
      </c>
      <c r="FL39" s="43" t="s">
        <v>84</v>
      </c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63">
        <f t="shared" si="16"/>
        <v>2</v>
      </c>
      <c r="GA39" s="63">
        <f t="shared" si="17"/>
        <v>2</v>
      </c>
      <c r="GB39" s="63">
        <f t="shared" si="18"/>
        <v>2</v>
      </c>
      <c r="GC39" s="63">
        <f t="shared" si="19"/>
        <v>6</v>
      </c>
      <c r="GD39" s="50"/>
    </row>
    <row r="40" spans="1:186" ht="25.2">
      <c r="A40" s="2">
        <v>30</v>
      </c>
      <c r="B40" s="8">
        <f>ប្រវត្តិរូបសិស្ស!B40</f>
        <v>0</v>
      </c>
      <c r="C40" s="2" t="str">
        <f>ប្រវត្តិរូបសិស្ស!C40</f>
        <v>សត់ វី</v>
      </c>
      <c r="D40" s="2" t="str">
        <f>ប្រវត្តិរូបសិស្ស!D40</f>
        <v>ប្រុស</v>
      </c>
      <c r="E40" s="47">
        <f>ប្រវត្តិរូបសិស្ស!E40</f>
        <v>39196</v>
      </c>
      <c r="F40" s="46" t="str">
        <f>ប្រវត្តិរូបសិស្ស!G40</f>
        <v>12C</v>
      </c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61">
        <f t="shared" si="0"/>
        <v>0</v>
      </c>
      <c r="AM40" s="61">
        <f t="shared" si="1"/>
        <v>0</v>
      </c>
      <c r="AN40" s="61">
        <f t="shared" si="2"/>
        <v>0</v>
      </c>
      <c r="AO40" s="61">
        <f t="shared" si="3"/>
        <v>0</v>
      </c>
      <c r="AP40" s="49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63">
        <f t="shared" si="4"/>
        <v>0</v>
      </c>
      <c r="BW40" s="63">
        <f t="shared" si="5"/>
        <v>0</v>
      </c>
      <c r="BX40" s="63">
        <f t="shared" si="6"/>
        <v>0</v>
      </c>
      <c r="BY40" s="63">
        <f t="shared" si="7"/>
        <v>0</v>
      </c>
      <c r="BZ40" s="49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63">
        <f t="shared" si="8"/>
        <v>0</v>
      </c>
      <c r="DG40" s="63">
        <f t="shared" si="9"/>
        <v>0</v>
      </c>
      <c r="DH40" s="63">
        <f t="shared" si="10"/>
        <v>0</v>
      </c>
      <c r="DI40" s="63">
        <f t="shared" si="11"/>
        <v>0</v>
      </c>
      <c r="DJ40" s="49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 t="s">
        <v>83</v>
      </c>
      <c r="DV40" s="43"/>
      <c r="DW40" s="43" t="s">
        <v>83</v>
      </c>
      <c r="DX40" s="43"/>
      <c r="DY40" s="43" t="s">
        <v>80</v>
      </c>
      <c r="DZ40" s="43" t="s">
        <v>80</v>
      </c>
      <c r="EA40" s="43" t="s">
        <v>84</v>
      </c>
      <c r="EB40" s="43" t="s">
        <v>84</v>
      </c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63">
        <f t="shared" si="12"/>
        <v>2</v>
      </c>
      <c r="EQ40" s="63">
        <f t="shared" si="13"/>
        <v>2</v>
      </c>
      <c r="ER40" s="63">
        <f t="shared" si="14"/>
        <v>2</v>
      </c>
      <c r="ES40" s="63">
        <f t="shared" si="15"/>
        <v>6</v>
      </c>
      <c r="ET40" s="50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 t="s">
        <v>83</v>
      </c>
      <c r="FF40" s="43"/>
      <c r="FG40" s="43" t="s">
        <v>83</v>
      </c>
      <c r="FH40" s="43"/>
      <c r="FI40" s="43" t="s">
        <v>80</v>
      </c>
      <c r="FJ40" s="43" t="s">
        <v>80</v>
      </c>
      <c r="FK40" s="43" t="s">
        <v>84</v>
      </c>
      <c r="FL40" s="43" t="s">
        <v>84</v>
      </c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63">
        <f t="shared" si="16"/>
        <v>2</v>
      </c>
      <c r="GA40" s="63">
        <f t="shared" si="17"/>
        <v>2</v>
      </c>
      <c r="GB40" s="63">
        <f t="shared" si="18"/>
        <v>2</v>
      </c>
      <c r="GC40" s="63">
        <f t="shared" si="19"/>
        <v>6</v>
      </c>
      <c r="GD40" s="50"/>
    </row>
    <row r="41" spans="1:186" ht="25.2">
      <c r="A41" s="2">
        <v>31</v>
      </c>
      <c r="B41" s="8">
        <f>ប្រវត្តិរូបសិស្ស!B41</f>
        <v>7507</v>
      </c>
      <c r="C41" s="2" t="str">
        <f>ប្រវត្តិរូបសិស្ស!C41</f>
        <v>សុក សុទ្ធា</v>
      </c>
      <c r="D41" s="2" t="str">
        <f>ប្រវត្តិរូបសិស្ស!D41</f>
        <v>ស្រី</v>
      </c>
      <c r="E41" s="47">
        <f>ប្រវត្តិរូបសិស្ស!E41</f>
        <v>38937</v>
      </c>
      <c r="F41" s="46" t="str">
        <f>ប្រវត្តិរូបសិស្ស!G41</f>
        <v>12C</v>
      </c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61">
        <f t="shared" si="0"/>
        <v>0</v>
      </c>
      <c r="AM41" s="61">
        <f t="shared" si="1"/>
        <v>0</v>
      </c>
      <c r="AN41" s="61">
        <f t="shared" si="2"/>
        <v>0</v>
      </c>
      <c r="AO41" s="61">
        <f t="shared" si="3"/>
        <v>0</v>
      </c>
      <c r="AP41" s="49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63">
        <f t="shared" si="4"/>
        <v>0</v>
      </c>
      <c r="BW41" s="63">
        <f t="shared" si="5"/>
        <v>0</v>
      </c>
      <c r="BX41" s="63">
        <f t="shared" si="6"/>
        <v>0</v>
      </c>
      <c r="BY41" s="63">
        <f t="shared" si="7"/>
        <v>0</v>
      </c>
      <c r="BZ41" s="49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63">
        <f t="shared" si="8"/>
        <v>0</v>
      </c>
      <c r="DG41" s="63">
        <f t="shared" si="9"/>
        <v>0</v>
      </c>
      <c r="DH41" s="63">
        <f t="shared" si="10"/>
        <v>0</v>
      </c>
      <c r="DI41" s="63">
        <f t="shared" si="11"/>
        <v>0</v>
      </c>
      <c r="DJ41" s="49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 t="s">
        <v>83</v>
      </c>
      <c r="DV41" s="43"/>
      <c r="DW41" s="43" t="s">
        <v>83</v>
      </c>
      <c r="DX41" s="43"/>
      <c r="DY41" s="43" t="s">
        <v>80</v>
      </c>
      <c r="DZ41" s="43" t="s">
        <v>80</v>
      </c>
      <c r="EA41" s="43" t="s">
        <v>84</v>
      </c>
      <c r="EB41" s="43" t="s">
        <v>84</v>
      </c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63">
        <f t="shared" si="12"/>
        <v>2</v>
      </c>
      <c r="EQ41" s="63">
        <f t="shared" si="13"/>
        <v>2</v>
      </c>
      <c r="ER41" s="63">
        <f t="shared" si="14"/>
        <v>2</v>
      </c>
      <c r="ES41" s="63">
        <f t="shared" si="15"/>
        <v>6</v>
      </c>
      <c r="ET41" s="50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 t="s">
        <v>83</v>
      </c>
      <c r="FF41" s="43"/>
      <c r="FG41" s="43" t="s">
        <v>83</v>
      </c>
      <c r="FH41" s="43"/>
      <c r="FI41" s="43" t="s">
        <v>80</v>
      </c>
      <c r="FJ41" s="43" t="s">
        <v>80</v>
      </c>
      <c r="FK41" s="43" t="s">
        <v>84</v>
      </c>
      <c r="FL41" s="43" t="s">
        <v>84</v>
      </c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63">
        <f t="shared" si="16"/>
        <v>2</v>
      </c>
      <c r="GA41" s="63">
        <f t="shared" si="17"/>
        <v>2</v>
      </c>
      <c r="GB41" s="63">
        <f t="shared" si="18"/>
        <v>2</v>
      </c>
      <c r="GC41" s="63">
        <f t="shared" si="19"/>
        <v>6</v>
      </c>
      <c r="GD41" s="50"/>
    </row>
    <row r="42" spans="1:186" ht="25.2">
      <c r="A42" s="2">
        <v>32</v>
      </c>
      <c r="B42" s="8">
        <f>ប្រវត្តិរូបសិស្ស!B42</f>
        <v>7918</v>
      </c>
      <c r="C42" s="2" t="str">
        <f>ប្រវត្តិរូបសិស្ស!C42</f>
        <v>សុខ សុវណ្ណារី</v>
      </c>
      <c r="D42" s="2" t="str">
        <f>ប្រវត្តិរូបសិស្ស!D42</f>
        <v>ស្រី</v>
      </c>
      <c r="E42" s="47">
        <f>ប្រវត្តិរូបសិស្ស!E42</f>
        <v>39181</v>
      </c>
      <c r="F42" s="46" t="str">
        <f>ប្រវត្តិរូបសិស្ស!G42</f>
        <v>12C</v>
      </c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61">
        <f t="shared" si="0"/>
        <v>0</v>
      </c>
      <c r="AM42" s="61">
        <f t="shared" si="1"/>
        <v>0</v>
      </c>
      <c r="AN42" s="61">
        <f t="shared" si="2"/>
        <v>0</v>
      </c>
      <c r="AO42" s="61">
        <f t="shared" si="3"/>
        <v>0</v>
      </c>
      <c r="AP42" s="49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63">
        <f t="shared" si="4"/>
        <v>0</v>
      </c>
      <c r="BW42" s="63">
        <f t="shared" si="5"/>
        <v>0</v>
      </c>
      <c r="BX42" s="63">
        <f t="shared" si="6"/>
        <v>0</v>
      </c>
      <c r="BY42" s="63">
        <f t="shared" si="7"/>
        <v>0</v>
      </c>
      <c r="BZ42" s="49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63">
        <f t="shared" si="8"/>
        <v>0</v>
      </c>
      <c r="DG42" s="63">
        <f t="shared" si="9"/>
        <v>0</v>
      </c>
      <c r="DH42" s="63">
        <f t="shared" si="10"/>
        <v>0</v>
      </c>
      <c r="DI42" s="63">
        <f t="shared" si="11"/>
        <v>0</v>
      </c>
      <c r="DJ42" s="49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 t="s">
        <v>83</v>
      </c>
      <c r="DV42" s="43"/>
      <c r="DW42" s="43" t="s">
        <v>83</v>
      </c>
      <c r="DX42" s="43"/>
      <c r="DY42" s="43" t="s">
        <v>80</v>
      </c>
      <c r="DZ42" s="43" t="s">
        <v>80</v>
      </c>
      <c r="EA42" s="43" t="s">
        <v>84</v>
      </c>
      <c r="EB42" s="43" t="s">
        <v>84</v>
      </c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63">
        <f t="shared" si="12"/>
        <v>2</v>
      </c>
      <c r="EQ42" s="63">
        <f t="shared" si="13"/>
        <v>2</v>
      </c>
      <c r="ER42" s="63">
        <f t="shared" si="14"/>
        <v>2</v>
      </c>
      <c r="ES42" s="63">
        <f t="shared" si="15"/>
        <v>6</v>
      </c>
      <c r="ET42" s="50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 t="s">
        <v>83</v>
      </c>
      <c r="FF42" s="43"/>
      <c r="FG42" s="43" t="s">
        <v>83</v>
      </c>
      <c r="FH42" s="43"/>
      <c r="FI42" s="43" t="s">
        <v>80</v>
      </c>
      <c r="FJ42" s="43" t="s">
        <v>80</v>
      </c>
      <c r="FK42" s="43" t="s">
        <v>84</v>
      </c>
      <c r="FL42" s="43" t="s">
        <v>84</v>
      </c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63">
        <f t="shared" si="16"/>
        <v>2</v>
      </c>
      <c r="GA42" s="63">
        <f t="shared" si="17"/>
        <v>2</v>
      </c>
      <c r="GB42" s="63">
        <f t="shared" si="18"/>
        <v>2</v>
      </c>
      <c r="GC42" s="63">
        <f t="shared" si="19"/>
        <v>6</v>
      </c>
      <c r="GD42" s="50"/>
    </row>
    <row r="43" spans="1:186" ht="25.2">
      <c r="A43" s="2">
        <v>33</v>
      </c>
      <c r="B43" s="8">
        <f>ប្រវត្តិរូបសិស្ស!B43</f>
        <v>7508</v>
      </c>
      <c r="C43" s="2" t="str">
        <f>ប្រវត្តិរូបសិស្ស!C43</f>
        <v>សុខគា ស្រីនីត</v>
      </c>
      <c r="D43" s="2" t="str">
        <f>ប្រវត្តិរូបសិស្ស!D43</f>
        <v>ស្រី</v>
      </c>
      <c r="E43" s="47">
        <f>ប្រវត្តិរូបសិស្ស!E43</f>
        <v>39785</v>
      </c>
      <c r="F43" s="46" t="str">
        <f>ប្រវត្តិរូបសិស្ស!G43</f>
        <v>12C</v>
      </c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61">
        <f t="shared" si="0"/>
        <v>0</v>
      </c>
      <c r="AM43" s="61">
        <f t="shared" si="1"/>
        <v>0</v>
      </c>
      <c r="AN43" s="61">
        <f t="shared" si="2"/>
        <v>0</v>
      </c>
      <c r="AO43" s="61">
        <f t="shared" si="3"/>
        <v>0</v>
      </c>
      <c r="AP43" s="49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63">
        <f t="shared" si="4"/>
        <v>0</v>
      </c>
      <c r="BW43" s="63">
        <f t="shared" si="5"/>
        <v>0</v>
      </c>
      <c r="BX43" s="63">
        <f t="shared" si="6"/>
        <v>0</v>
      </c>
      <c r="BY43" s="63">
        <f t="shared" si="7"/>
        <v>0</v>
      </c>
      <c r="BZ43" s="49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63">
        <f t="shared" si="8"/>
        <v>0</v>
      </c>
      <c r="DG43" s="63">
        <f t="shared" si="9"/>
        <v>0</v>
      </c>
      <c r="DH43" s="63">
        <f t="shared" si="10"/>
        <v>0</v>
      </c>
      <c r="DI43" s="63">
        <f t="shared" si="11"/>
        <v>0</v>
      </c>
      <c r="DJ43" s="49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 t="s">
        <v>83</v>
      </c>
      <c r="DV43" s="43"/>
      <c r="DW43" s="43" t="s">
        <v>83</v>
      </c>
      <c r="DX43" s="43"/>
      <c r="DY43" s="43" t="s">
        <v>80</v>
      </c>
      <c r="DZ43" s="43" t="s">
        <v>80</v>
      </c>
      <c r="EA43" s="43" t="s">
        <v>84</v>
      </c>
      <c r="EB43" s="43" t="s">
        <v>84</v>
      </c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63">
        <f t="shared" si="12"/>
        <v>2</v>
      </c>
      <c r="EQ43" s="63">
        <f t="shared" si="13"/>
        <v>2</v>
      </c>
      <c r="ER43" s="63">
        <f t="shared" si="14"/>
        <v>2</v>
      </c>
      <c r="ES43" s="63">
        <f t="shared" si="15"/>
        <v>6</v>
      </c>
      <c r="ET43" s="50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 t="s">
        <v>83</v>
      </c>
      <c r="FF43" s="43"/>
      <c r="FG43" s="43" t="s">
        <v>83</v>
      </c>
      <c r="FH43" s="43"/>
      <c r="FI43" s="43" t="s">
        <v>80</v>
      </c>
      <c r="FJ43" s="43" t="s">
        <v>80</v>
      </c>
      <c r="FK43" s="43" t="s">
        <v>84</v>
      </c>
      <c r="FL43" s="43" t="s">
        <v>84</v>
      </c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63">
        <f t="shared" si="16"/>
        <v>2</v>
      </c>
      <c r="GA43" s="63">
        <f t="shared" si="17"/>
        <v>2</v>
      </c>
      <c r="GB43" s="63">
        <f t="shared" si="18"/>
        <v>2</v>
      </c>
      <c r="GC43" s="63">
        <f t="shared" si="19"/>
        <v>6</v>
      </c>
      <c r="GD43" s="50"/>
    </row>
    <row r="44" spans="1:186" ht="25.2">
      <c r="A44" s="2">
        <v>34</v>
      </c>
      <c r="B44" s="8">
        <f>ប្រវត្តិរូបសិស្ស!B44</f>
        <v>7925</v>
      </c>
      <c r="C44" s="2" t="str">
        <f>ប្រវត្តិរូបសិស្ស!C44</f>
        <v>សុធា បញ្ចពណ៌</v>
      </c>
      <c r="D44" s="2" t="str">
        <f>ប្រវត្តិរូបសិស្ស!D44</f>
        <v>ស្រី</v>
      </c>
      <c r="E44" s="47">
        <f>ប្រវត្តិរូបសិស្ស!E44</f>
        <v>39793</v>
      </c>
      <c r="F44" s="46" t="str">
        <f>ប្រវត្តិរូបសិស្ស!G44</f>
        <v>12C</v>
      </c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61">
        <f t="shared" si="0"/>
        <v>0</v>
      </c>
      <c r="AM44" s="61">
        <f t="shared" si="1"/>
        <v>0</v>
      </c>
      <c r="AN44" s="61">
        <f t="shared" si="2"/>
        <v>0</v>
      </c>
      <c r="AO44" s="61">
        <f t="shared" si="3"/>
        <v>0</v>
      </c>
      <c r="AP44" s="49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63">
        <f t="shared" si="4"/>
        <v>0</v>
      </c>
      <c r="BW44" s="63">
        <f t="shared" si="5"/>
        <v>0</v>
      </c>
      <c r="BX44" s="63">
        <f t="shared" si="6"/>
        <v>0</v>
      </c>
      <c r="BY44" s="63">
        <f t="shared" si="7"/>
        <v>0</v>
      </c>
      <c r="BZ44" s="49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63">
        <f t="shared" si="8"/>
        <v>0</v>
      </c>
      <c r="DG44" s="63">
        <f t="shared" si="9"/>
        <v>0</v>
      </c>
      <c r="DH44" s="63">
        <f t="shared" si="10"/>
        <v>0</v>
      </c>
      <c r="DI44" s="63">
        <f t="shared" si="11"/>
        <v>0</v>
      </c>
      <c r="DJ44" s="49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 t="s">
        <v>83</v>
      </c>
      <c r="DV44" s="43"/>
      <c r="DW44" s="43" t="s">
        <v>83</v>
      </c>
      <c r="DX44" s="43"/>
      <c r="DY44" s="43" t="s">
        <v>80</v>
      </c>
      <c r="DZ44" s="43" t="s">
        <v>80</v>
      </c>
      <c r="EA44" s="43" t="s">
        <v>84</v>
      </c>
      <c r="EB44" s="43" t="s">
        <v>84</v>
      </c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63">
        <f t="shared" si="12"/>
        <v>2</v>
      </c>
      <c r="EQ44" s="63">
        <f t="shared" si="13"/>
        <v>2</v>
      </c>
      <c r="ER44" s="63">
        <f t="shared" si="14"/>
        <v>2</v>
      </c>
      <c r="ES44" s="63">
        <f t="shared" si="15"/>
        <v>6</v>
      </c>
      <c r="ET44" s="50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 t="s">
        <v>83</v>
      </c>
      <c r="FF44" s="43"/>
      <c r="FG44" s="43" t="s">
        <v>83</v>
      </c>
      <c r="FH44" s="43"/>
      <c r="FI44" s="43" t="s">
        <v>80</v>
      </c>
      <c r="FJ44" s="43" t="s">
        <v>80</v>
      </c>
      <c r="FK44" s="43" t="s">
        <v>84</v>
      </c>
      <c r="FL44" s="43" t="s">
        <v>84</v>
      </c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63">
        <f t="shared" si="16"/>
        <v>2</v>
      </c>
      <c r="GA44" s="63">
        <f t="shared" si="17"/>
        <v>2</v>
      </c>
      <c r="GB44" s="63">
        <f t="shared" si="18"/>
        <v>2</v>
      </c>
      <c r="GC44" s="63">
        <f t="shared" si="19"/>
        <v>6</v>
      </c>
      <c r="GD44" s="50"/>
    </row>
    <row r="45" spans="1:186" ht="25.2">
      <c r="A45" s="2">
        <v>35</v>
      </c>
      <c r="B45" s="8">
        <f>ប្រវត្តិរូបសិស្ស!B45</f>
        <v>7514</v>
      </c>
      <c r="C45" s="2" t="str">
        <f>ប្រវត្តិរូបសិស្ស!C45</f>
        <v>ស្រ៊ុង លាងអ៊ី</v>
      </c>
      <c r="D45" s="2" t="str">
        <f>ប្រវត្តិរូបសិស្ស!D45</f>
        <v>ស្រី</v>
      </c>
      <c r="E45" s="47">
        <f>ប្រវត្តិរូបសិស្ស!E45</f>
        <v>39159</v>
      </c>
      <c r="F45" s="46" t="str">
        <f>ប្រវត្តិរូបសិស្ស!G45</f>
        <v>12C</v>
      </c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61">
        <f t="shared" si="0"/>
        <v>0</v>
      </c>
      <c r="AM45" s="61">
        <f t="shared" si="1"/>
        <v>0</v>
      </c>
      <c r="AN45" s="61">
        <f t="shared" si="2"/>
        <v>0</v>
      </c>
      <c r="AO45" s="61">
        <f t="shared" si="3"/>
        <v>0</v>
      </c>
      <c r="AP45" s="49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63">
        <f t="shared" si="4"/>
        <v>0</v>
      </c>
      <c r="BW45" s="63">
        <f t="shared" si="5"/>
        <v>0</v>
      </c>
      <c r="BX45" s="63">
        <f t="shared" si="6"/>
        <v>0</v>
      </c>
      <c r="BY45" s="63">
        <f t="shared" si="7"/>
        <v>0</v>
      </c>
      <c r="BZ45" s="49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63">
        <f t="shared" si="8"/>
        <v>0</v>
      </c>
      <c r="DG45" s="63">
        <f t="shared" si="9"/>
        <v>0</v>
      </c>
      <c r="DH45" s="63">
        <f t="shared" si="10"/>
        <v>0</v>
      </c>
      <c r="DI45" s="63">
        <f t="shared" si="11"/>
        <v>0</v>
      </c>
      <c r="DJ45" s="49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 t="s">
        <v>83</v>
      </c>
      <c r="DV45" s="43"/>
      <c r="DW45" s="43" t="s">
        <v>83</v>
      </c>
      <c r="DX45" s="43"/>
      <c r="DY45" s="43" t="s">
        <v>80</v>
      </c>
      <c r="DZ45" s="43" t="s">
        <v>80</v>
      </c>
      <c r="EA45" s="43" t="s">
        <v>84</v>
      </c>
      <c r="EB45" s="43" t="s">
        <v>84</v>
      </c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63">
        <f t="shared" si="12"/>
        <v>2</v>
      </c>
      <c r="EQ45" s="63">
        <f t="shared" si="13"/>
        <v>2</v>
      </c>
      <c r="ER45" s="63">
        <f t="shared" si="14"/>
        <v>2</v>
      </c>
      <c r="ES45" s="63">
        <f t="shared" si="15"/>
        <v>6</v>
      </c>
      <c r="ET45" s="50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 t="s">
        <v>83</v>
      </c>
      <c r="FF45" s="43"/>
      <c r="FG45" s="43" t="s">
        <v>83</v>
      </c>
      <c r="FH45" s="43"/>
      <c r="FI45" s="43" t="s">
        <v>80</v>
      </c>
      <c r="FJ45" s="43" t="s">
        <v>80</v>
      </c>
      <c r="FK45" s="43" t="s">
        <v>84</v>
      </c>
      <c r="FL45" s="43" t="s">
        <v>84</v>
      </c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63">
        <f t="shared" si="16"/>
        <v>2</v>
      </c>
      <c r="GA45" s="63">
        <f t="shared" si="17"/>
        <v>2</v>
      </c>
      <c r="GB45" s="63">
        <f t="shared" si="18"/>
        <v>2</v>
      </c>
      <c r="GC45" s="63">
        <f t="shared" si="19"/>
        <v>6</v>
      </c>
      <c r="GD45" s="50"/>
    </row>
    <row r="46" spans="1:186" ht="25.2">
      <c r="A46" s="2">
        <v>36</v>
      </c>
      <c r="B46" s="8">
        <f>ប្រវត្តិរូបសិស្ស!B46</f>
        <v>7932</v>
      </c>
      <c r="C46" s="2" t="str">
        <f>ប្រវត្តិរូបសិស្ស!C46</f>
        <v>ស្រេង គីមឡេង</v>
      </c>
      <c r="D46" s="2" t="str">
        <f>ប្រវត្តិរូបសិស្ស!D46</f>
        <v>ស្រី</v>
      </c>
      <c r="E46" s="47">
        <f>ប្រវត្តិរូបសិស្ស!E46</f>
        <v>39258</v>
      </c>
      <c r="F46" s="46" t="str">
        <f>ប្រវត្តិរូបសិស្ស!G46</f>
        <v>12C</v>
      </c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61">
        <f t="shared" si="0"/>
        <v>0</v>
      </c>
      <c r="AM46" s="61">
        <f t="shared" si="1"/>
        <v>0</v>
      </c>
      <c r="AN46" s="61">
        <f t="shared" si="2"/>
        <v>0</v>
      </c>
      <c r="AO46" s="61">
        <f t="shared" si="3"/>
        <v>0</v>
      </c>
      <c r="AP46" s="49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63">
        <f t="shared" si="4"/>
        <v>0</v>
      </c>
      <c r="BW46" s="63">
        <f t="shared" si="5"/>
        <v>0</v>
      </c>
      <c r="BX46" s="63">
        <f t="shared" si="6"/>
        <v>0</v>
      </c>
      <c r="BY46" s="63">
        <f t="shared" si="7"/>
        <v>0</v>
      </c>
      <c r="BZ46" s="49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63">
        <f t="shared" si="8"/>
        <v>0</v>
      </c>
      <c r="DG46" s="63">
        <f t="shared" si="9"/>
        <v>0</v>
      </c>
      <c r="DH46" s="63">
        <f t="shared" si="10"/>
        <v>0</v>
      </c>
      <c r="DI46" s="63">
        <f t="shared" si="11"/>
        <v>0</v>
      </c>
      <c r="DJ46" s="49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 t="s">
        <v>83</v>
      </c>
      <c r="DV46" s="43"/>
      <c r="DW46" s="43" t="s">
        <v>83</v>
      </c>
      <c r="DX46" s="43"/>
      <c r="DY46" s="43" t="s">
        <v>80</v>
      </c>
      <c r="DZ46" s="43" t="s">
        <v>80</v>
      </c>
      <c r="EA46" s="43" t="s">
        <v>84</v>
      </c>
      <c r="EB46" s="43" t="s">
        <v>84</v>
      </c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63">
        <f t="shared" si="12"/>
        <v>2</v>
      </c>
      <c r="EQ46" s="63">
        <f t="shared" si="13"/>
        <v>2</v>
      </c>
      <c r="ER46" s="63">
        <f t="shared" si="14"/>
        <v>2</v>
      </c>
      <c r="ES46" s="63">
        <f t="shared" si="15"/>
        <v>6</v>
      </c>
      <c r="ET46" s="50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 t="s">
        <v>83</v>
      </c>
      <c r="FF46" s="43"/>
      <c r="FG46" s="43" t="s">
        <v>83</v>
      </c>
      <c r="FH46" s="43"/>
      <c r="FI46" s="43" t="s">
        <v>80</v>
      </c>
      <c r="FJ46" s="43" t="s">
        <v>80</v>
      </c>
      <c r="FK46" s="43" t="s">
        <v>84</v>
      </c>
      <c r="FL46" s="43" t="s">
        <v>84</v>
      </c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63">
        <f t="shared" si="16"/>
        <v>2</v>
      </c>
      <c r="GA46" s="63">
        <f t="shared" si="17"/>
        <v>2</v>
      </c>
      <c r="GB46" s="63">
        <f t="shared" si="18"/>
        <v>2</v>
      </c>
      <c r="GC46" s="63">
        <f t="shared" si="19"/>
        <v>6</v>
      </c>
      <c r="GD46" s="50"/>
    </row>
    <row r="47" spans="1:186" ht="25.2">
      <c r="A47" s="2">
        <v>37</v>
      </c>
      <c r="B47" s="8">
        <f>ប្រវត្តិរូបសិស្ស!B47</f>
        <v>7933</v>
      </c>
      <c r="C47" s="2" t="str">
        <f>ប្រវត្តិរូបសិស្ស!C47</f>
        <v>សំបូរ រ័ត្នណៈ</v>
      </c>
      <c r="D47" s="2" t="str">
        <f>ប្រវត្តិរូបសិស្ស!D47</f>
        <v>ប្រុស</v>
      </c>
      <c r="E47" s="47">
        <f>ប្រវត្តិរូបសិស្ស!E47</f>
        <v>39115</v>
      </c>
      <c r="F47" s="46" t="str">
        <f>ប្រវត្តិរូបសិស្ស!G47</f>
        <v>12C</v>
      </c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61">
        <f t="shared" si="0"/>
        <v>0</v>
      </c>
      <c r="AM47" s="61">
        <f t="shared" si="1"/>
        <v>0</v>
      </c>
      <c r="AN47" s="61">
        <f t="shared" si="2"/>
        <v>0</v>
      </c>
      <c r="AO47" s="61">
        <f t="shared" si="3"/>
        <v>0</v>
      </c>
      <c r="AP47" s="49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63">
        <f t="shared" si="4"/>
        <v>0</v>
      </c>
      <c r="BW47" s="63">
        <f t="shared" si="5"/>
        <v>0</v>
      </c>
      <c r="BX47" s="63">
        <f t="shared" si="6"/>
        <v>0</v>
      </c>
      <c r="BY47" s="63">
        <f t="shared" si="7"/>
        <v>0</v>
      </c>
      <c r="BZ47" s="49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63">
        <f t="shared" si="8"/>
        <v>0</v>
      </c>
      <c r="DG47" s="63">
        <f t="shared" si="9"/>
        <v>0</v>
      </c>
      <c r="DH47" s="63">
        <f t="shared" si="10"/>
        <v>0</v>
      </c>
      <c r="DI47" s="63">
        <f t="shared" si="11"/>
        <v>0</v>
      </c>
      <c r="DJ47" s="49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 t="s">
        <v>83</v>
      </c>
      <c r="DV47" s="43"/>
      <c r="DW47" s="43" t="s">
        <v>83</v>
      </c>
      <c r="DX47" s="43"/>
      <c r="DY47" s="43" t="s">
        <v>80</v>
      </c>
      <c r="DZ47" s="43" t="s">
        <v>80</v>
      </c>
      <c r="EA47" s="43" t="s">
        <v>84</v>
      </c>
      <c r="EB47" s="43" t="s">
        <v>84</v>
      </c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63">
        <f t="shared" si="12"/>
        <v>2</v>
      </c>
      <c r="EQ47" s="63">
        <f t="shared" si="13"/>
        <v>2</v>
      </c>
      <c r="ER47" s="63">
        <f t="shared" si="14"/>
        <v>2</v>
      </c>
      <c r="ES47" s="63">
        <f t="shared" si="15"/>
        <v>6</v>
      </c>
      <c r="ET47" s="50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 t="s">
        <v>83</v>
      </c>
      <c r="FF47" s="43"/>
      <c r="FG47" s="43" t="s">
        <v>83</v>
      </c>
      <c r="FH47" s="43"/>
      <c r="FI47" s="43" t="s">
        <v>80</v>
      </c>
      <c r="FJ47" s="43" t="s">
        <v>80</v>
      </c>
      <c r="FK47" s="43" t="s">
        <v>84</v>
      </c>
      <c r="FL47" s="43" t="s">
        <v>84</v>
      </c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63">
        <f t="shared" si="16"/>
        <v>2</v>
      </c>
      <c r="GA47" s="63">
        <f t="shared" si="17"/>
        <v>2</v>
      </c>
      <c r="GB47" s="63">
        <f t="shared" si="18"/>
        <v>2</v>
      </c>
      <c r="GC47" s="63">
        <f t="shared" si="19"/>
        <v>6</v>
      </c>
      <c r="GD47" s="50"/>
    </row>
    <row r="48" spans="1:186" ht="25.2">
      <c r="A48" s="2">
        <v>38</v>
      </c>
      <c r="B48" s="8">
        <f>ប្រវត្តិរូបសិស្ស!B48</f>
        <v>7518</v>
      </c>
      <c r="C48" s="2" t="str">
        <f>ប្រវត្តិរូបសិស្ស!C48</f>
        <v>ហុង លីណា</v>
      </c>
      <c r="D48" s="2" t="str">
        <f>ប្រវត្តិរូបសិស្ស!D48</f>
        <v>ប្រុស</v>
      </c>
      <c r="E48" s="47">
        <f>ប្រវត្តិរូបសិស្ស!E48</f>
        <v>39501</v>
      </c>
      <c r="F48" s="46" t="str">
        <f>ប្រវត្តិរូបសិស្ស!G48</f>
        <v>12C</v>
      </c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61">
        <f t="shared" si="0"/>
        <v>0</v>
      </c>
      <c r="AM48" s="61">
        <f t="shared" si="1"/>
        <v>0</v>
      </c>
      <c r="AN48" s="61">
        <f t="shared" si="2"/>
        <v>0</v>
      </c>
      <c r="AO48" s="61">
        <f t="shared" si="3"/>
        <v>0</v>
      </c>
      <c r="AP48" s="49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63">
        <f t="shared" si="4"/>
        <v>0</v>
      </c>
      <c r="BW48" s="63">
        <f t="shared" si="5"/>
        <v>0</v>
      </c>
      <c r="BX48" s="63">
        <f t="shared" si="6"/>
        <v>0</v>
      </c>
      <c r="BY48" s="63">
        <f t="shared" si="7"/>
        <v>0</v>
      </c>
      <c r="BZ48" s="49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63">
        <f t="shared" si="8"/>
        <v>0</v>
      </c>
      <c r="DG48" s="63">
        <f t="shared" si="9"/>
        <v>0</v>
      </c>
      <c r="DH48" s="63">
        <f t="shared" si="10"/>
        <v>0</v>
      </c>
      <c r="DI48" s="63">
        <f t="shared" si="11"/>
        <v>0</v>
      </c>
      <c r="DJ48" s="49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 t="s">
        <v>83</v>
      </c>
      <c r="DV48" s="43"/>
      <c r="DW48" s="43" t="s">
        <v>83</v>
      </c>
      <c r="DX48" s="43"/>
      <c r="DY48" s="43" t="s">
        <v>80</v>
      </c>
      <c r="DZ48" s="43" t="s">
        <v>80</v>
      </c>
      <c r="EA48" s="43" t="s">
        <v>84</v>
      </c>
      <c r="EB48" s="43" t="s">
        <v>84</v>
      </c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63">
        <f t="shared" si="12"/>
        <v>2</v>
      </c>
      <c r="EQ48" s="63">
        <f t="shared" si="13"/>
        <v>2</v>
      </c>
      <c r="ER48" s="63">
        <f t="shared" si="14"/>
        <v>2</v>
      </c>
      <c r="ES48" s="63">
        <f t="shared" si="15"/>
        <v>6</v>
      </c>
      <c r="ET48" s="50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 t="s">
        <v>83</v>
      </c>
      <c r="FF48" s="43"/>
      <c r="FG48" s="43" t="s">
        <v>83</v>
      </c>
      <c r="FH48" s="43"/>
      <c r="FI48" s="43" t="s">
        <v>80</v>
      </c>
      <c r="FJ48" s="43" t="s">
        <v>80</v>
      </c>
      <c r="FK48" s="43" t="s">
        <v>84</v>
      </c>
      <c r="FL48" s="43" t="s">
        <v>84</v>
      </c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63">
        <f t="shared" si="16"/>
        <v>2</v>
      </c>
      <c r="GA48" s="63">
        <f t="shared" si="17"/>
        <v>2</v>
      </c>
      <c r="GB48" s="63">
        <f t="shared" si="18"/>
        <v>2</v>
      </c>
      <c r="GC48" s="63">
        <f t="shared" si="19"/>
        <v>6</v>
      </c>
      <c r="GD48" s="50"/>
    </row>
    <row r="49" spans="1:186" ht="25.2">
      <c r="A49" s="2">
        <v>39</v>
      </c>
      <c r="B49" s="8">
        <f>ប្រវត្តិរូបសិស្ស!B49</f>
        <v>7941</v>
      </c>
      <c r="C49" s="2" t="str">
        <f>ប្រវត្តិរូបសិស្ស!C49</f>
        <v>ហួរ ស្រីហួយ</v>
      </c>
      <c r="D49" s="2" t="str">
        <f>ប្រវត្តិរូបសិស្ស!D49</f>
        <v>ស្រី</v>
      </c>
      <c r="E49" s="47">
        <f>ប្រវត្តិរូបសិស្ស!E49</f>
        <v>39271</v>
      </c>
      <c r="F49" s="46" t="str">
        <f>ប្រវត្តិរូបសិស្ស!G49</f>
        <v>12C</v>
      </c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61">
        <f t="shared" si="0"/>
        <v>0</v>
      </c>
      <c r="AM49" s="61">
        <f t="shared" si="1"/>
        <v>0</v>
      </c>
      <c r="AN49" s="61">
        <f t="shared" si="2"/>
        <v>0</v>
      </c>
      <c r="AO49" s="61">
        <f t="shared" si="3"/>
        <v>0</v>
      </c>
      <c r="AP49" s="49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63">
        <f t="shared" si="4"/>
        <v>0</v>
      </c>
      <c r="BW49" s="63">
        <f t="shared" si="5"/>
        <v>0</v>
      </c>
      <c r="BX49" s="63">
        <f t="shared" si="6"/>
        <v>0</v>
      </c>
      <c r="BY49" s="63">
        <f t="shared" si="7"/>
        <v>0</v>
      </c>
      <c r="BZ49" s="49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63">
        <f t="shared" si="8"/>
        <v>0</v>
      </c>
      <c r="DG49" s="63">
        <f t="shared" si="9"/>
        <v>0</v>
      </c>
      <c r="DH49" s="63">
        <f t="shared" si="10"/>
        <v>0</v>
      </c>
      <c r="DI49" s="63">
        <f t="shared" si="11"/>
        <v>0</v>
      </c>
      <c r="DJ49" s="49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 t="s">
        <v>83</v>
      </c>
      <c r="DV49" s="43"/>
      <c r="DW49" s="43" t="s">
        <v>83</v>
      </c>
      <c r="DX49" s="43"/>
      <c r="DY49" s="43" t="s">
        <v>80</v>
      </c>
      <c r="DZ49" s="43" t="s">
        <v>80</v>
      </c>
      <c r="EA49" s="43" t="s">
        <v>84</v>
      </c>
      <c r="EB49" s="43" t="s">
        <v>84</v>
      </c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63">
        <f t="shared" si="12"/>
        <v>2</v>
      </c>
      <c r="EQ49" s="63">
        <f t="shared" si="13"/>
        <v>2</v>
      </c>
      <c r="ER49" s="63">
        <f t="shared" si="14"/>
        <v>2</v>
      </c>
      <c r="ES49" s="63">
        <f t="shared" si="15"/>
        <v>6</v>
      </c>
      <c r="ET49" s="50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 t="s">
        <v>83</v>
      </c>
      <c r="FF49" s="43"/>
      <c r="FG49" s="43" t="s">
        <v>83</v>
      </c>
      <c r="FH49" s="43"/>
      <c r="FI49" s="43" t="s">
        <v>80</v>
      </c>
      <c r="FJ49" s="43" t="s">
        <v>80</v>
      </c>
      <c r="FK49" s="43" t="s">
        <v>84</v>
      </c>
      <c r="FL49" s="43" t="s">
        <v>84</v>
      </c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63">
        <f t="shared" si="16"/>
        <v>2</v>
      </c>
      <c r="GA49" s="63">
        <f t="shared" si="17"/>
        <v>2</v>
      </c>
      <c r="GB49" s="63">
        <f t="shared" si="18"/>
        <v>2</v>
      </c>
      <c r="GC49" s="63">
        <f t="shared" si="19"/>
        <v>6</v>
      </c>
      <c r="GD49" s="50"/>
    </row>
    <row r="50" spans="1:186" ht="25.2">
      <c r="A50" s="2">
        <v>40</v>
      </c>
      <c r="B50" s="8">
        <f>ប្រវត្តិរូបសិស្ស!B50</f>
        <v>7519</v>
      </c>
      <c r="C50" s="2" t="str">
        <f>ប្រវត្តិរូបសិស្ស!C50</f>
        <v>ហេង ហូលីន</v>
      </c>
      <c r="D50" s="2" t="str">
        <f>ប្រវត្តិរូបសិស្ស!D50</f>
        <v>ស្រី</v>
      </c>
      <c r="E50" s="47">
        <f>ប្រវត្តិរូបសិស្ស!E50</f>
        <v>39390</v>
      </c>
      <c r="F50" s="46" t="str">
        <f>ប្រវត្តិរូបសិស្ស!G50</f>
        <v>12C</v>
      </c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61">
        <f t="shared" si="0"/>
        <v>0</v>
      </c>
      <c r="AM50" s="61">
        <f t="shared" si="1"/>
        <v>0</v>
      </c>
      <c r="AN50" s="61">
        <f t="shared" si="2"/>
        <v>0</v>
      </c>
      <c r="AO50" s="61">
        <f t="shared" si="3"/>
        <v>0</v>
      </c>
      <c r="AP50" s="49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63">
        <f t="shared" si="4"/>
        <v>0</v>
      </c>
      <c r="BW50" s="63">
        <f t="shared" si="5"/>
        <v>0</v>
      </c>
      <c r="BX50" s="63">
        <f t="shared" si="6"/>
        <v>0</v>
      </c>
      <c r="BY50" s="63">
        <f t="shared" si="7"/>
        <v>0</v>
      </c>
      <c r="BZ50" s="49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63">
        <f t="shared" si="8"/>
        <v>0</v>
      </c>
      <c r="DG50" s="63">
        <f t="shared" si="9"/>
        <v>0</v>
      </c>
      <c r="DH50" s="63">
        <f t="shared" si="10"/>
        <v>0</v>
      </c>
      <c r="DI50" s="63">
        <f t="shared" si="11"/>
        <v>0</v>
      </c>
      <c r="DJ50" s="49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 t="s">
        <v>83</v>
      </c>
      <c r="DV50" s="43"/>
      <c r="DW50" s="43" t="s">
        <v>83</v>
      </c>
      <c r="DX50" s="43"/>
      <c r="DY50" s="43" t="s">
        <v>80</v>
      </c>
      <c r="DZ50" s="43" t="s">
        <v>80</v>
      </c>
      <c r="EA50" s="43" t="s">
        <v>84</v>
      </c>
      <c r="EB50" s="43" t="s">
        <v>84</v>
      </c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63">
        <f t="shared" si="12"/>
        <v>2</v>
      </c>
      <c r="EQ50" s="63">
        <f t="shared" si="13"/>
        <v>2</v>
      </c>
      <c r="ER50" s="63">
        <f t="shared" si="14"/>
        <v>2</v>
      </c>
      <c r="ES50" s="63">
        <f t="shared" si="15"/>
        <v>6</v>
      </c>
      <c r="ET50" s="50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 t="s">
        <v>83</v>
      </c>
      <c r="FF50" s="43"/>
      <c r="FG50" s="43" t="s">
        <v>83</v>
      </c>
      <c r="FH50" s="43"/>
      <c r="FI50" s="43" t="s">
        <v>80</v>
      </c>
      <c r="FJ50" s="43" t="s">
        <v>80</v>
      </c>
      <c r="FK50" s="43" t="s">
        <v>84</v>
      </c>
      <c r="FL50" s="43" t="s">
        <v>84</v>
      </c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63">
        <f t="shared" si="16"/>
        <v>2</v>
      </c>
      <c r="GA50" s="63">
        <f t="shared" si="17"/>
        <v>2</v>
      </c>
      <c r="GB50" s="63">
        <f t="shared" si="18"/>
        <v>2</v>
      </c>
      <c r="GC50" s="63">
        <f t="shared" si="19"/>
        <v>6</v>
      </c>
      <c r="GD50" s="50"/>
    </row>
    <row r="51" spans="1:186" ht="25.2">
      <c r="A51" s="2">
        <v>41</v>
      </c>
      <c r="B51" s="8">
        <f>ប្រវត្តិរូបសិស្ស!B51</f>
        <v>7943</v>
      </c>
      <c r="C51" s="2" t="str">
        <f>ប្រវត្តិរូបសិស្ស!C51</f>
        <v>ហៃ នរៈបុត្រ</v>
      </c>
      <c r="D51" s="2" t="str">
        <f>ប្រវត្តិរូបសិស្ស!D51</f>
        <v>ប្រុស</v>
      </c>
      <c r="E51" s="47">
        <f>ប្រវត្តិរូបសិស្ស!E51</f>
        <v>39495</v>
      </c>
      <c r="F51" s="46" t="str">
        <f>ប្រវត្តិរូបសិស្ស!G51</f>
        <v>12C</v>
      </c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61">
        <f t="shared" si="0"/>
        <v>0</v>
      </c>
      <c r="AM51" s="61">
        <f t="shared" si="1"/>
        <v>0</v>
      </c>
      <c r="AN51" s="61">
        <f t="shared" si="2"/>
        <v>0</v>
      </c>
      <c r="AO51" s="61">
        <f t="shared" si="3"/>
        <v>0</v>
      </c>
      <c r="AP51" s="49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63">
        <f t="shared" si="4"/>
        <v>0</v>
      </c>
      <c r="BW51" s="63">
        <f t="shared" si="5"/>
        <v>0</v>
      </c>
      <c r="BX51" s="63">
        <f t="shared" si="6"/>
        <v>0</v>
      </c>
      <c r="BY51" s="63">
        <f t="shared" si="7"/>
        <v>0</v>
      </c>
      <c r="BZ51" s="49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63">
        <f t="shared" si="8"/>
        <v>0</v>
      </c>
      <c r="DG51" s="63">
        <f t="shared" si="9"/>
        <v>0</v>
      </c>
      <c r="DH51" s="63">
        <f t="shared" si="10"/>
        <v>0</v>
      </c>
      <c r="DI51" s="63">
        <f t="shared" si="11"/>
        <v>0</v>
      </c>
      <c r="DJ51" s="49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 t="s">
        <v>83</v>
      </c>
      <c r="DV51" s="43"/>
      <c r="DW51" s="43" t="s">
        <v>83</v>
      </c>
      <c r="DX51" s="43"/>
      <c r="DY51" s="43" t="s">
        <v>80</v>
      </c>
      <c r="DZ51" s="43" t="s">
        <v>80</v>
      </c>
      <c r="EA51" s="43" t="s">
        <v>84</v>
      </c>
      <c r="EB51" s="43" t="s">
        <v>84</v>
      </c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63">
        <f t="shared" si="12"/>
        <v>2</v>
      </c>
      <c r="EQ51" s="63">
        <f t="shared" si="13"/>
        <v>2</v>
      </c>
      <c r="ER51" s="63">
        <f t="shared" si="14"/>
        <v>2</v>
      </c>
      <c r="ES51" s="63">
        <f t="shared" si="15"/>
        <v>6</v>
      </c>
      <c r="ET51" s="50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 t="s">
        <v>83</v>
      </c>
      <c r="FF51" s="43"/>
      <c r="FG51" s="43" t="s">
        <v>83</v>
      </c>
      <c r="FH51" s="43"/>
      <c r="FI51" s="43" t="s">
        <v>80</v>
      </c>
      <c r="FJ51" s="43" t="s">
        <v>80</v>
      </c>
      <c r="FK51" s="43" t="s">
        <v>84</v>
      </c>
      <c r="FL51" s="43" t="s">
        <v>84</v>
      </c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63">
        <f t="shared" si="16"/>
        <v>2</v>
      </c>
      <c r="GA51" s="63">
        <f t="shared" si="17"/>
        <v>2</v>
      </c>
      <c r="GB51" s="63">
        <f t="shared" si="18"/>
        <v>2</v>
      </c>
      <c r="GC51" s="63">
        <f t="shared" si="19"/>
        <v>6</v>
      </c>
      <c r="GD51" s="50"/>
    </row>
    <row r="52" spans="1:186" ht="25.2">
      <c r="A52" s="2">
        <v>42</v>
      </c>
      <c r="B52" s="8">
        <f>ប្រវត្តិរូបសិស្ស!B52</f>
        <v>7944</v>
      </c>
      <c r="C52" s="2" t="str">
        <f>ប្រវត្តិរូបសិស្ស!C52</f>
        <v>ហៃ សីហា</v>
      </c>
      <c r="D52" s="2" t="str">
        <f>ប្រវត្តិរូបសិស្ស!D52</f>
        <v>ប្រុស</v>
      </c>
      <c r="E52" s="47">
        <f>ប្រវត្តិរូបសិស្ស!E52</f>
        <v>39296</v>
      </c>
      <c r="F52" s="46" t="str">
        <f>ប្រវត្តិរូបសិស្ស!G52</f>
        <v>12C</v>
      </c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61">
        <f t="shared" si="0"/>
        <v>0</v>
      </c>
      <c r="AM52" s="61">
        <f t="shared" si="1"/>
        <v>0</v>
      </c>
      <c r="AN52" s="61">
        <f t="shared" si="2"/>
        <v>0</v>
      </c>
      <c r="AO52" s="61">
        <f t="shared" si="3"/>
        <v>0</v>
      </c>
      <c r="AP52" s="49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63">
        <f t="shared" si="4"/>
        <v>0</v>
      </c>
      <c r="BW52" s="63">
        <f t="shared" si="5"/>
        <v>0</v>
      </c>
      <c r="BX52" s="63">
        <f t="shared" si="6"/>
        <v>0</v>
      </c>
      <c r="BY52" s="63">
        <f t="shared" si="7"/>
        <v>0</v>
      </c>
      <c r="BZ52" s="49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63">
        <f t="shared" si="8"/>
        <v>0</v>
      </c>
      <c r="DG52" s="63">
        <f t="shared" si="9"/>
        <v>0</v>
      </c>
      <c r="DH52" s="63">
        <f t="shared" si="10"/>
        <v>0</v>
      </c>
      <c r="DI52" s="63">
        <f t="shared" si="11"/>
        <v>0</v>
      </c>
      <c r="DJ52" s="49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 t="s">
        <v>83</v>
      </c>
      <c r="DV52" s="43"/>
      <c r="DW52" s="43" t="s">
        <v>83</v>
      </c>
      <c r="DX52" s="43"/>
      <c r="DY52" s="43" t="s">
        <v>80</v>
      </c>
      <c r="DZ52" s="43" t="s">
        <v>80</v>
      </c>
      <c r="EA52" s="43" t="s">
        <v>84</v>
      </c>
      <c r="EB52" s="43" t="s">
        <v>84</v>
      </c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63">
        <f t="shared" si="12"/>
        <v>2</v>
      </c>
      <c r="EQ52" s="63">
        <f t="shared" si="13"/>
        <v>2</v>
      </c>
      <c r="ER52" s="63">
        <f t="shared" si="14"/>
        <v>2</v>
      </c>
      <c r="ES52" s="63">
        <f t="shared" si="15"/>
        <v>6</v>
      </c>
      <c r="ET52" s="50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 t="s">
        <v>83</v>
      </c>
      <c r="FF52" s="43"/>
      <c r="FG52" s="43" t="s">
        <v>83</v>
      </c>
      <c r="FH52" s="43"/>
      <c r="FI52" s="43" t="s">
        <v>80</v>
      </c>
      <c r="FJ52" s="43" t="s">
        <v>80</v>
      </c>
      <c r="FK52" s="43" t="s">
        <v>84</v>
      </c>
      <c r="FL52" s="43" t="s">
        <v>84</v>
      </c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63">
        <f t="shared" si="16"/>
        <v>2</v>
      </c>
      <c r="GA52" s="63">
        <f t="shared" si="17"/>
        <v>2</v>
      </c>
      <c r="GB52" s="63">
        <f t="shared" si="18"/>
        <v>2</v>
      </c>
      <c r="GC52" s="63">
        <f t="shared" si="19"/>
        <v>6</v>
      </c>
      <c r="GD52" s="50"/>
    </row>
    <row r="53" spans="1:186" ht="25.2">
      <c r="A53" s="2">
        <v>43</v>
      </c>
      <c r="B53" s="8">
        <f>ប្រវត្តិរូបសិស្ស!B53</f>
        <v>7520</v>
      </c>
      <c r="C53" s="2" t="str">
        <f>ប្រវត្តិរូបសិស្ស!C53</f>
        <v>ឡាយ រចនា</v>
      </c>
      <c r="D53" s="2" t="str">
        <f>ប្រវត្តិរូបសិស្ស!D53</f>
        <v>ស្រី</v>
      </c>
      <c r="E53" s="47">
        <f>ប្រវត្តិរូបសិស្ស!E53</f>
        <v>39590</v>
      </c>
      <c r="F53" s="46" t="str">
        <f>ប្រវត្តិរូបសិស្ស!G53</f>
        <v>12C</v>
      </c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61">
        <f t="shared" si="0"/>
        <v>0</v>
      </c>
      <c r="AM53" s="61">
        <f t="shared" si="1"/>
        <v>0</v>
      </c>
      <c r="AN53" s="61">
        <f t="shared" si="2"/>
        <v>0</v>
      </c>
      <c r="AO53" s="61">
        <f t="shared" si="3"/>
        <v>0</v>
      </c>
      <c r="AP53" s="49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63">
        <f t="shared" si="4"/>
        <v>0</v>
      </c>
      <c r="BW53" s="63">
        <f t="shared" si="5"/>
        <v>0</v>
      </c>
      <c r="BX53" s="63">
        <f t="shared" si="6"/>
        <v>0</v>
      </c>
      <c r="BY53" s="63">
        <f t="shared" si="7"/>
        <v>0</v>
      </c>
      <c r="BZ53" s="49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63">
        <f t="shared" si="8"/>
        <v>0</v>
      </c>
      <c r="DG53" s="63">
        <f t="shared" si="9"/>
        <v>0</v>
      </c>
      <c r="DH53" s="63">
        <f t="shared" si="10"/>
        <v>0</v>
      </c>
      <c r="DI53" s="63">
        <f t="shared" si="11"/>
        <v>0</v>
      </c>
      <c r="DJ53" s="49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 t="s">
        <v>83</v>
      </c>
      <c r="DV53" s="43"/>
      <c r="DW53" s="43" t="s">
        <v>83</v>
      </c>
      <c r="DX53" s="43"/>
      <c r="DY53" s="43" t="s">
        <v>80</v>
      </c>
      <c r="DZ53" s="43" t="s">
        <v>80</v>
      </c>
      <c r="EA53" s="43" t="s">
        <v>84</v>
      </c>
      <c r="EB53" s="43" t="s">
        <v>84</v>
      </c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63">
        <f t="shared" si="12"/>
        <v>2</v>
      </c>
      <c r="EQ53" s="63">
        <f t="shared" si="13"/>
        <v>2</v>
      </c>
      <c r="ER53" s="63">
        <f t="shared" si="14"/>
        <v>2</v>
      </c>
      <c r="ES53" s="63">
        <f t="shared" si="15"/>
        <v>6</v>
      </c>
      <c r="ET53" s="50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 t="s">
        <v>83</v>
      </c>
      <c r="FF53" s="43"/>
      <c r="FG53" s="43" t="s">
        <v>83</v>
      </c>
      <c r="FH53" s="43"/>
      <c r="FI53" s="43" t="s">
        <v>80</v>
      </c>
      <c r="FJ53" s="43" t="s">
        <v>80</v>
      </c>
      <c r="FK53" s="43" t="s">
        <v>84</v>
      </c>
      <c r="FL53" s="43" t="s">
        <v>84</v>
      </c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63">
        <f t="shared" si="16"/>
        <v>2</v>
      </c>
      <c r="GA53" s="63">
        <f t="shared" si="17"/>
        <v>2</v>
      </c>
      <c r="GB53" s="63">
        <f t="shared" si="18"/>
        <v>2</v>
      </c>
      <c r="GC53" s="63">
        <f t="shared" si="19"/>
        <v>6</v>
      </c>
      <c r="GD53" s="50"/>
    </row>
    <row r="54" spans="1:186" ht="25.2">
      <c r="A54" s="2">
        <v>44</v>
      </c>
      <c r="B54" s="8">
        <f>ប្រវត្តិរូបសិស្ស!B54</f>
        <v>7523</v>
      </c>
      <c r="C54" s="2" t="str">
        <f>ប្រវត្តិរូបសិស្ស!C54</f>
        <v>អាត សុភា</v>
      </c>
      <c r="D54" s="2" t="str">
        <f>ប្រវត្តិរូបសិស្ស!D54</f>
        <v>ស្រី</v>
      </c>
      <c r="E54" s="47">
        <f>ប្រវត្តិរូបសិស្ស!E54</f>
        <v>39594</v>
      </c>
      <c r="F54" s="46" t="str">
        <f>ប្រវត្តិរូបសិស្ស!G54</f>
        <v>12C</v>
      </c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61">
        <f t="shared" si="0"/>
        <v>0</v>
      </c>
      <c r="AM54" s="61">
        <f t="shared" si="1"/>
        <v>0</v>
      </c>
      <c r="AN54" s="61">
        <f t="shared" si="2"/>
        <v>0</v>
      </c>
      <c r="AO54" s="61">
        <f t="shared" si="3"/>
        <v>0</v>
      </c>
      <c r="AP54" s="49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63">
        <f t="shared" si="4"/>
        <v>0</v>
      </c>
      <c r="BW54" s="63">
        <f t="shared" si="5"/>
        <v>0</v>
      </c>
      <c r="BX54" s="63">
        <f t="shared" si="6"/>
        <v>0</v>
      </c>
      <c r="BY54" s="63">
        <f t="shared" si="7"/>
        <v>0</v>
      </c>
      <c r="BZ54" s="49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63">
        <f t="shared" si="8"/>
        <v>0</v>
      </c>
      <c r="DG54" s="63">
        <f t="shared" si="9"/>
        <v>0</v>
      </c>
      <c r="DH54" s="63">
        <f t="shared" si="10"/>
        <v>0</v>
      </c>
      <c r="DI54" s="63">
        <f t="shared" si="11"/>
        <v>0</v>
      </c>
      <c r="DJ54" s="49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 t="s">
        <v>83</v>
      </c>
      <c r="DV54" s="43"/>
      <c r="DW54" s="43" t="s">
        <v>83</v>
      </c>
      <c r="DX54" s="43"/>
      <c r="DY54" s="43" t="s">
        <v>80</v>
      </c>
      <c r="DZ54" s="43" t="s">
        <v>80</v>
      </c>
      <c r="EA54" s="43" t="s">
        <v>84</v>
      </c>
      <c r="EB54" s="43" t="s">
        <v>84</v>
      </c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63">
        <f t="shared" si="12"/>
        <v>2</v>
      </c>
      <c r="EQ54" s="63">
        <f t="shared" si="13"/>
        <v>2</v>
      </c>
      <c r="ER54" s="63">
        <f t="shared" si="14"/>
        <v>2</v>
      </c>
      <c r="ES54" s="63">
        <f t="shared" si="15"/>
        <v>6</v>
      </c>
      <c r="ET54" s="50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 t="s">
        <v>83</v>
      </c>
      <c r="FF54" s="43"/>
      <c r="FG54" s="43" t="s">
        <v>83</v>
      </c>
      <c r="FH54" s="43"/>
      <c r="FI54" s="43" t="s">
        <v>80</v>
      </c>
      <c r="FJ54" s="43" t="s">
        <v>80</v>
      </c>
      <c r="FK54" s="43" t="s">
        <v>84</v>
      </c>
      <c r="FL54" s="43" t="s">
        <v>84</v>
      </c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63">
        <f t="shared" si="16"/>
        <v>2</v>
      </c>
      <c r="GA54" s="63">
        <f t="shared" si="17"/>
        <v>2</v>
      </c>
      <c r="GB54" s="63">
        <f t="shared" si="18"/>
        <v>2</v>
      </c>
      <c r="GC54" s="63">
        <f t="shared" si="19"/>
        <v>6</v>
      </c>
      <c r="GD54" s="50"/>
    </row>
    <row r="55" spans="1:186" ht="25.2">
      <c r="A55" s="2">
        <v>45</v>
      </c>
      <c r="B55" s="8">
        <f>ប្រវត្តិរូបសិស្ស!B55</f>
        <v>7949</v>
      </c>
      <c r="C55" s="2" t="str">
        <f>ប្រវត្តិរូបសិស្ស!C55</f>
        <v>អូ បូរ៉ា</v>
      </c>
      <c r="D55" s="2" t="str">
        <f>ប្រវត្តិរូបសិស្ស!D55</f>
        <v>ប្រុស</v>
      </c>
      <c r="E55" s="47">
        <f>ប្រវត្តិរូបសិស្ស!E55</f>
        <v>38945</v>
      </c>
      <c r="F55" s="46" t="str">
        <f>ប្រវត្តិរូបសិស្ស!G55</f>
        <v>12C</v>
      </c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61">
        <f t="shared" si="0"/>
        <v>0</v>
      </c>
      <c r="AM55" s="61">
        <f t="shared" si="1"/>
        <v>0</v>
      </c>
      <c r="AN55" s="61">
        <f t="shared" si="2"/>
        <v>0</v>
      </c>
      <c r="AO55" s="61">
        <f t="shared" si="3"/>
        <v>0</v>
      </c>
      <c r="AP55" s="49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63">
        <f t="shared" si="4"/>
        <v>0</v>
      </c>
      <c r="BW55" s="63">
        <f t="shared" si="5"/>
        <v>0</v>
      </c>
      <c r="BX55" s="63">
        <f t="shared" si="6"/>
        <v>0</v>
      </c>
      <c r="BY55" s="63">
        <f t="shared" si="7"/>
        <v>0</v>
      </c>
      <c r="BZ55" s="49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63">
        <f t="shared" si="8"/>
        <v>0</v>
      </c>
      <c r="DG55" s="63">
        <f t="shared" si="9"/>
        <v>0</v>
      </c>
      <c r="DH55" s="63">
        <f t="shared" si="10"/>
        <v>0</v>
      </c>
      <c r="DI55" s="63">
        <f t="shared" si="11"/>
        <v>0</v>
      </c>
      <c r="DJ55" s="49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 t="s">
        <v>83</v>
      </c>
      <c r="DV55" s="43"/>
      <c r="DW55" s="43" t="s">
        <v>83</v>
      </c>
      <c r="DX55" s="43"/>
      <c r="DY55" s="43" t="s">
        <v>80</v>
      </c>
      <c r="DZ55" s="43" t="s">
        <v>80</v>
      </c>
      <c r="EA55" s="43" t="s">
        <v>84</v>
      </c>
      <c r="EB55" s="43" t="s">
        <v>84</v>
      </c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63">
        <f t="shared" si="12"/>
        <v>2</v>
      </c>
      <c r="EQ55" s="63">
        <f t="shared" si="13"/>
        <v>2</v>
      </c>
      <c r="ER55" s="63">
        <f t="shared" si="14"/>
        <v>2</v>
      </c>
      <c r="ES55" s="63">
        <f t="shared" si="15"/>
        <v>6</v>
      </c>
      <c r="ET55" s="50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 t="s">
        <v>83</v>
      </c>
      <c r="FF55" s="43"/>
      <c r="FG55" s="43" t="s">
        <v>83</v>
      </c>
      <c r="FH55" s="43"/>
      <c r="FI55" s="43" t="s">
        <v>80</v>
      </c>
      <c r="FJ55" s="43" t="s">
        <v>80</v>
      </c>
      <c r="FK55" s="43" t="s">
        <v>84</v>
      </c>
      <c r="FL55" s="43" t="s">
        <v>84</v>
      </c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63">
        <f t="shared" si="16"/>
        <v>2</v>
      </c>
      <c r="GA55" s="63">
        <f t="shared" si="17"/>
        <v>2</v>
      </c>
      <c r="GB55" s="63">
        <f t="shared" si="18"/>
        <v>2</v>
      </c>
      <c r="GC55" s="63">
        <f t="shared" si="19"/>
        <v>6</v>
      </c>
      <c r="GD55" s="50"/>
    </row>
    <row r="56" spans="1:186" ht="25.2">
      <c r="A56" s="2">
        <v>46</v>
      </c>
      <c r="B56" s="8">
        <f>ប្រវត្តិរូបសិស្ស!B56</f>
        <v>7524</v>
      </c>
      <c r="C56" s="2" t="str">
        <f>ប្រវត្តិរូបសិស្ស!C56</f>
        <v>អឿន ចន្នី</v>
      </c>
      <c r="D56" s="2" t="str">
        <f>ប្រវត្តិរូបសិស្ស!D56</f>
        <v>ប្រុស</v>
      </c>
      <c r="E56" s="47">
        <f>ប្រវត្តិរូបសិស្ស!E56</f>
        <v>39298</v>
      </c>
      <c r="F56" s="46" t="str">
        <f>ប្រវត្តិរូបសិស្ស!G56</f>
        <v>12C</v>
      </c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61"/>
      <c r="AM56" s="61"/>
      <c r="AN56" s="61"/>
      <c r="AO56" s="61"/>
      <c r="AP56" s="49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63"/>
      <c r="BW56" s="63"/>
      <c r="BX56" s="63"/>
      <c r="BY56" s="63"/>
      <c r="BZ56" s="49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63"/>
      <c r="DG56" s="63"/>
      <c r="DH56" s="63"/>
      <c r="DI56" s="63"/>
      <c r="DJ56" s="49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63"/>
      <c r="EQ56" s="63"/>
      <c r="ER56" s="63"/>
      <c r="ES56" s="63"/>
      <c r="ET56" s="50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63"/>
      <c r="GA56" s="63"/>
      <c r="GB56" s="63"/>
      <c r="GC56" s="63"/>
      <c r="GD56" s="50"/>
    </row>
    <row r="57" spans="1:186" ht="25.2">
      <c r="A57" s="2">
        <v>47</v>
      </c>
      <c r="B57" s="8">
        <f>ប្រវត្តិរូបសិស្ស!B57</f>
        <v>7525</v>
      </c>
      <c r="C57" s="2" t="str">
        <f>ប្រវត្តិរូបសិស្ស!C57</f>
        <v>អឿន សុខជាតា</v>
      </c>
      <c r="D57" s="2" t="str">
        <f>ប្រវត្តិរូបសិស្ស!D57</f>
        <v>ស្រី</v>
      </c>
      <c r="E57" s="47">
        <f>ប្រវត្តិរូបសិស្ស!E57</f>
        <v>39339</v>
      </c>
      <c r="F57" s="46" t="str">
        <f>ប្រវត្តិរូបសិស្ស!G57</f>
        <v>12C</v>
      </c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61"/>
      <c r="AM57" s="61"/>
      <c r="AN57" s="61"/>
      <c r="AO57" s="61"/>
      <c r="AP57" s="49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63"/>
      <c r="BW57" s="63"/>
      <c r="BX57" s="63"/>
      <c r="BY57" s="63"/>
      <c r="BZ57" s="49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63"/>
      <c r="DG57" s="63"/>
      <c r="DH57" s="63"/>
      <c r="DI57" s="63"/>
      <c r="DJ57" s="49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63"/>
      <c r="EQ57" s="63"/>
      <c r="ER57" s="63"/>
      <c r="ES57" s="63"/>
      <c r="ET57" s="50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63"/>
      <c r="GA57" s="63"/>
      <c r="GB57" s="63"/>
      <c r="GC57" s="63"/>
      <c r="GD57" s="50"/>
    </row>
    <row r="58" spans="1:186" ht="25.2">
      <c r="A58" s="2">
        <v>48</v>
      </c>
      <c r="B58" s="8">
        <f>ប្រវត្តិរូបសិស្ស!B58</f>
        <v>0</v>
      </c>
      <c r="C58" s="2" t="str">
        <f>ប្រវត្តិរូបសិស្ស!C58</f>
        <v>ស័ក្ត ចាន់ដារ៉ា</v>
      </c>
      <c r="D58" s="2" t="str">
        <f>ប្រវត្តិរូបសិស្ស!D58</f>
        <v>ប្រុស</v>
      </c>
      <c r="E58" s="47">
        <f>ប្រវត្តិរូបសិស្ស!E58</f>
        <v>39013</v>
      </c>
      <c r="F58" s="46" t="str">
        <f>ប្រវត្តិរូបសិស្ស!G58</f>
        <v>12C</v>
      </c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61"/>
      <c r="AM58" s="61"/>
      <c r="AN58" s="61"/>
      <c r="AO58" s="61"/>
      <c r="AP58" s="49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63"/>
      <c r="BW58" s="63"/>
      <c r="BX58" s="63"/>
      <c r="BY58" s="63"/>
      <c r="BZ58" s="49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63"/>
      <c r="DG58" s="63"/>
      <c r="DH58" s="63"/>
      <c r="DI58" s="63"/>
      <c r="DJ58" s="49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63"/>
      <c r="EQ58" s="63"/>
      <c r="ER58" s="63"/>
      <c r="ES58" s="63"/>
      <c r="ET58" s="50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63"/>
      <c r="GA58" s="63"/>
      <c r="GB58" s="63"/>
      <c r="GC58" s="63"/>
      <c r="GD58" s="50"/>
    </row>
    <row r="59" spans="1:186" ht="25.2">
      <c r="A59" s="2"/>
      <c r="B59" s="8">
        <f>ប្រវត្តិរូបសិស្ស!B59</f>
        <v>0</v>
      </c>
      <c r="C59" s="2" t="str">
        <f>ប្រវត្តិរូបសិស្ស!C59</f>
        <v>តុង គឹមហួយ</v>
      </c>
      <c r="D59" s="2" t="str">
        <f>ប្រវត្តិរូបសិស្ស!D59</f>
        <v>ស្រី</v>
      </c>
      <c r="E59" s="47">
        <f>ប្រវត្តិរូបសិស្ស!E59</f>
        <v>38853</v>
      </c>
      <c r="F59" s="46" t="str">
        <f>ប្រវត្តិរូបសិស្ស!G59</f>
        <v>12C</v>
      </c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61"/>
      <c r="AM59" s="61"/>
      <c r="AN59" s="61"/>
      <c r="AO59" s="61"/>
      <c r="AP59" s="49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63"/>
      <c r="BW59" s="63"/>
      <c r="BX59" s="63"/>
      <c r="BY59" s="63"/>
      <c r="BZ59" s="49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63"/>
      <c r="DG59" s="63"/>
      <c r="DH59" s="63"/>
      <c r="DI59" s="63"/>
      <c r="DJ59" s="49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63"/>
      <c r="EQ59" s="63"/>
      <c r="ER59" s="63"/>
      <c r="ES59" s="63"/>
      <c r="ET59" s="50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63"/>
      <c r="GA59" s="63"/>
      <c r="GB59" s="63"/>
      <c r="GC59" s="63"/>
      <c r="GD59" s="50"/>
    </row>
    <row r="60" spans="1:186" s="110" customFormat="1" ht="25.2" hidden="1">
      <c r="A60" s="111"/>
      <c r="B60" s="113">
        <f>ប្រវត្តិរូបសិស្ស!B60</f>
        <v>0</v>
      </c>
      <c r="C60" s="111">
        <f>ប្រវត្តិរូបសិស្ស!C60</f>
        <v>0</v>
      </c>
      <c r="D60" s="111">
        <f>ប្រវត្តិរូបសិស្ស!D60</f>
        <v>0</v>
      </c>
      <c r="E60" s="117">
        <f>ប្រវត្តិរូបសិស្ស!E60</f>
        <v>0</v>
      </c>
      <c r="F60" s="118">
        <f>ប្រវត្តិរូបសិស្ស!G60</f>
        <v>0</v>
      </c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>
        <f t="shared" si="0"/>
        <v>0</v>
      </c>
      <c r="AM60" s="119">
        <f t="shared" si="1"/>
        <v>0</v>
      </c>
      <c r="AN60" s="119">
        <f t="shared" si="2"/>
        <v>0</v>
      </c>
      <c r="AO60" s="119">
        <f t="shared" si="3"/>
        <v>0</v>
      </c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>
        <f t="shared" si="4"/>
        <v>0</v>
      </c>
      <c r="BW60" s="119">
        <f t="shared" si="5"/>
        <v>0</v>
      </c>
      <c r="BX60" s="119">
        <f t="shared" si="6"/>
        <v>0</v>
      </c>
      <c r="BY60" s="119">
        <f t="shared" si="7"/>
        <v>0</v>
      </c>
      <c r="BZ60" s="119"/>
      <c r="CA60" s="119"/>
      <c r="CB60" s="119"/>
      <c r="CC60" s="119"/>
      <c r="CD60" s="119"/>
      <c r="CE60" s="119"/>
      <c r="CF60" s="119"/>
      <c r="CG60" s="119"/>
      <c r="CH60" s="119"/>
      <c r="CI60" s="119"/>
      <c r="CJ60" s="119"/>
      <c r="CK60" s="119"/>
      <c r="CL60" s="119"/>
      <c r="CM60" s="119"/>
      <c r="CN60" s="119"/>
      <c r="CO60" s="119"/>
      <c r="CP60" s="119"/>
      <c r="CQ60" s="119"/>
      <c r="CR60" s="119"/>
      <c r="CS60" s="119"/>
      <c r="CT60" s="119"/>
      <c r="CU60" s="119"/>
      <c r="CV60" s="119"/>
      <c r="CW60" s="119"/>
      <c r="CX60" s="119"/>
      <c r="CY60" s="119"/>
      <c r="CZ60" s="119"/>
      <c r="DA60" s="119"/>
      <c r="DB60" s="119"/>
      <c r="DC60" s="119"/>
      <c r="DD60" s="119"/>
      <c r="DE60" s="119"/>
      <c r="DF60" s="119">
        <f t="shared" si="8"/>
        <v>0</v>
      </c>
      <c r="DG60" s="119">
        <f t="shared" si="9"/>
        <v>0</v>
      </c>
      <c r="DH60" s="119">
        <f t="shared" si="10"/>
        <v>0</v>
      </c>
      <c r="DI60" s="119">
        <f t="shared" si="11"/>
        <v>0</v>
      </c>
      <c r="DJ60" s="119"/>
      <c r="DK60" s="119"/>
      <c r="DL60" s="119"/>
      <c r="DM60" s="119"/>
      <c r="DN60" s="119"/>
      <c r="DO60" s="119"/>
      <c r="DP60" s="119"/>
      <c r="DQ60" s="119"/>
      <c r="DR60" s="119"/>
      <c r="DS60" s="119"/>
      <c r="DT60" s="119"/>
      <c r="DU60" s="119" t="s">
        <v>83</v>
      </c>
      <c r="DV60" s="119"/>
      <c r="DW60" s="119" t="s">
        <v>83</v>
      </c>
      <c r="DX60" s="119"/>
      <c r="DY60" s="119" t="s">
        <v>80</v>
      </c>
      <c r="DZ60" s="119" t="s">
        <v>80</v>
      </c>
      <c r="EA60" s="119" t="s">
        <v>84</v>
      </c>
      <c r="EB60" s="119" t="s">
        <v>84</v>
      </c>
      <c r="EC60" s="119"/>
      <c r="ED60" s="119"/>
      <c r="EE60" s="119"/>
      <c r="EF60" s="119"/>
      <c r="EG60" s="119"/>
      <c r="EH60" s="119"/>
      <c r="EI60" s="119"/>
      <c r="EJ60" s="119"/>
      <c r="EK60" s="119"/>
      <c r="EL60" s="119"/>
      <c r="EM60" s="119"/>
      <c r="EN60" s="119"/>
      <c r="EO60" s="119"/>
      <c r="EP60" s="119">
        <f t="shared" si="12"/>
        <v>2</v>
      </c>
      <c r="EQ60" s="119">
        <f t="shared" si="13"/>
        <v>2</v>
      </c>
      <c r="ER60" s="119">
        <f t="shared" si="14"/>
        <v>2</v>
      </c>
      <c r="ES60" s="119">
        <f t="shared" si="15"/>
        <v>6</v>
      </c>
      <c r="ET60" s="120"/>
      <c r="EU60" s="119"/>
      <c r="EV60" s="119"/>
      <c r="EW60" s="119"/>
      <c r="EX60" s="119"/>
      <c r="EY60" s="119"/>
      <c r="EZ60" s="119"/>
      <c r="FA60" s="119"/>
      <c r="FB60" s="119"/>
      <c r="FC60" s="119"/>
      <c r="FD60" s="119"/>
      <c r="FE60" s="119" t="s">
        <v>83</v>
      </c>
      <c r="FF60" s="119"/>
      <c r="FG60" s="119" t="s">
        <v>83</v>
      </c>
      <c r="FH60" s="119"/>
      <c r="FI60" s="119" t="s">
        <v>80</v>
      </c>
      <c r="FJ60" s="119" t="s">
        <v>80</v>
      </c>
      <c r="FK60" s="119" t="s">
        <v>84</v>
      </c>
      <c r="FL60" s="119" t="s">
        <v>84</v>
      </c>
      <c r="FM60" s="119"/>
      <c r="FN60" s="119"/>
      <c r="FO60" s="119"/>
      <c r="FP60" s="119"/>
      <c r="FQ60" s="119"/>
      <c r="FR60" s="119"/>
      <c r="FS60" s="119"/>
      <c r="FT60" s="119"/>
      <c r="FU60" s="119"/>
      <c r="FV60" s="119"/>
      <c r="FW60" s="119"/>
      <c r="FX60" s="119"/>
      <c r="FY60" s="119"/>
      <c r="FZ60" s="119">
        <f t="shared" si="16"/>
        <v>2</v>
      </c>
      <c r="GA60" s="119">
        <f t="shared" si="17"/>
        <v>2</v>
      </c>
      <c r="GB60" s="119">
        <f t="shared" si="18"/>
        <v>2</v>
      </c>
      <c r="GC60" s="119">
        <f t="shared" si="19"/>
        <v>6</v>
      </c>
      <c r="GD60" s="120"/>
    </row>
    <row r="61" spans="1:186" ht="25.2" hidden="1">
      <c r="A61" s="2">
        <v>1</v>
      </c>
      <c r="B61" s="8">
        <f>ប្រវត្តិរូបសិស្ស!B61</f>
        <v>7440</v>
      </c>
      <c r="C61" s="2" t="str">
        <f>ប្រវត្តិរូបសិស្ស!C61</f>
        <v>កន ស្រីនីត</v>
      </c>
      <c r="D61" s="2" t="str">
        <f>ប្រវត្តិរូបសិស្ស!D61</f>
        <v>ស្រី</v>
      </c>
      <c r="E61" s="47">
        <f>ប្រវត្តិរូបសិស្ស!E61</f>
        <v>39194</v>
      </c>
      <c r="F61" s="46" t="str">
        <f>ប្រវត្តិរូបសិស្ស!G61</f>
        <v>12D</v>
      </c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61">
        <f t="shared" si="0"/>
        <v>0</v>
      </c>
      <c r="AM61" s="61">
        <f t="shared" si="1"/>
        <v>0</v>
      </c>
      <c r="AN61" s="61">
        <f t="shared" si="2"/>
        <v>0</v>
      </c>
      <c r="AO61" s="61">
        <f t="shared" si="3"/>
        <v>0</v>
      </c>
      <c r="AP61" s="49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63">
        <f t="shared" si="4"/>
        <v>0</v>
      </c>
      <c r="BW61" s="63">
        <f t="shared" si="5"/>
        <v>0</v>
      </c>
      <c r="BX61" s="63">
        <f t="shared" si="6"/>
        <v>0</v>
      </c>
      <c r="BY61" s="63">
        <f t="shared" si="7"/>
        <v>0</v>
      </c>
      <c r="BZ61" s="49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63">
        <f t="shared" si="8"/>
        <v>0</v>
      </c>
      <c r="DG61" s="63">
        <f t="shared" si="9"/>
        <v>0</v>
      </c>
      <c r="DH61" s="63">
        <f t="shared" si="10"/>
        <v>0</v>
      </c>
      <c r="DI61" s="63">
        <f t="shared" si="11"/>
        <v>0</v>
      </c>
      <c r="DJ61" s="49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 t="s">
        <v>83</v>
      </c>
      <c r="DV61" s="43"/>
      <c r="DW61" s="43" t="s">
        <v>83</v>
      </c>
      <c r="DX61" s="43"/>
      <c r="DY61" s="43" t="s">
        <v>80</v>
      </c>
      <c r="DZ61" s="43" t="s">
        <v>80</v>
      </c>
      <c r="EA61" s="43" t="s">
        <v>84</v>
      </c>
      <c r="EB61" s="43" t="s">
        <v>84</v>
      </c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63">
        <f t="shared" si="12"/>
        <v>2</v>
      </c>
      <c r="EQ61" s="63">
        <f t="shared" si="13"/>
        <v>2</v>
      </c>
      <c r="ER61" s="63">
        <f t="shared" si="14"/>
        <v>2</v>
      </c>
      <c r="ES61" s="63">
        <f t="shared" si="15"/>
        <v>6</v>
      </c>
      <c r="ET61" s="50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 t="s">
        <v>83</v>
      </c>
      <c r="FF61" s="43"/>
      <c r="FG61" s="43" t="s">
        <v>83</v>
      </c>
      <c r="FH61" s="43"/>
      <c r="FI61" s="43" t="s">
        <v>80</v>
      </c>
      <c r="FJ61" s="43" t="s">
        <v>80</v>
      </c>
      <c r="FK61" s="43" t="s">
        <v>84</v>
      </c>
      <c r="FL61" s="43" t="s">
        <v>84</v>
      </c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63">
        <f t="shared" si="16"/>
        <v>2</v>
      </c>
      <c r="GA61" s="63">
        <f t="shared" si="17"/>
        <v>2</v>
      </c>
      <c r="GB61" s="63">
        <f t="shared" si="18"/>
        <v>2</v>
      </c>
      <c r="GC61" s="63">
        <f t="shared" si="19"/>
        <v>6</v>
      </c>
      <c r="GD61" s="30"/>
    </row>
    <row r="62" spans="1:186" ht="25.2" hidden="1">
      <c r="A62" s="2">
        <v>2</v>
      </c>
      <c r="B62" s="8">
        <f>ប្រវត្តិរូបសិស្ស!B62</f>
        <v>7840</v>
      </c>
      <c r="C62" s="2" t="str">
        <f>ប្រវត្តិរូបសិស្ស!C62</f>
        <v>កុសល់ មូនិកា</v>
      </c>
      <c r="D62" s="2" t="str">
        <f>ប្រវត្តិរូបសិស្ស!D62</f>
        <v>ស្រី</v>
      </c>
      <c r="E62" s="47">
        <f>ប្រវត្តិរូបសិស្ស!E62</f>
        <v>39292</v>
      </c>
      <c r="F62" s="46" t="str">
        <f>ប្រវត្តិរូបសិស្ស!G62</f>
        <v>12D</v>
      </c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61">
        <f t="shared" si="0"/>
        <v>0</v>
      </c>
      <c r="AM62" s="61">
        <f t="shared" si="1"/>
        <v>0</v>
      </c>
      <c r="AN62" s="61">
        <f t="shared" si="2"/>
        <v>0</v>
      </c>
      <c r="AO62" s="61">
        <f t="shared" si="3"/>
        <v>0</v>
      </c>
      <c r="AP62" s="49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63">
        <f t="shared" si="4"/>
        <v>0</v>
      </c>
      <c r="BW62" s="63">
        <f t="shared" si="5"/>
        <v>0</v>
      </c>
      <c r="BX62" s="63">
        <f t="shared" si="6"/>
        <v>0</v>
      </c>
      <c r="BY62" s="63">
        <f t="shared" si="7"/>
        <v>0</v>
      </c>
      <c r="BZ62" s="49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63">
        <f t="shared" si="8"/>
        <v>0</v>
      </c>
      <c r="DG62" s="63">
        <f t="shared" si="9"/>
        <v>0</v>
      </c>
      <c r="DH62" s="63">
        <f t="shared" si="10"/>
        <v>0</v>
      </c>
      <c r="DI62" s="63">
        <f t="shared" si="11"/>
        <v>0</v>
      </c>
      <c r="DJ62" s="49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 t="s">
        <v>83</v>
      </c>
      <c r="DV62" s="43"/>
      <c r="DW62" s="43" t="s">
        <v>83</v>
      </c>
      <c r="DX62" s="43"/>
      <c r="DY62" s="43" t="s">
        <v>80</v>
      </c>
      <c r="DZ62" s="43" t="s">
        <v>80</v>
      </c>
      <c r="EA62" s="43" t="s">
        <v>84</v>
      </c>
      <c r="EB62" s="43" t="s">
        <v>84</v>
      </c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63">
        <f t="shared" si="12"/>
        <v>2</v>
      </c>
      <c r="EQ62" s="63">
        <f t="shared" si="13"/>
        <v>2</v>
      </c>
      <c r="ER62" s="63">
        <f t="shared" si="14"/>
        <v>2</v>
      </c>
      <c r="ES62" s="63">
        <f t="shared" si="15"/>
        <v>6</v>
      </c>
      <c r="ET62" s="50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 t="s">
        <v>83</v>
      </c>
      <c r="FF62" s="43"/>
      <c r="FG62" s="43" t="s">
        <v>83</v>
      </c>
      <c r="FH62" s="43"/>
      <c r="FI62" s="43" t="s">
        <v>80</v>
      </c>
      <c r="FJ62" s="43" t="s">
        <v>80</v>
      </c>
      <c r="FK62" s="43" t="s">
        <v>84</v>
      </c>
      <c r="FL62" s="43" t="s">
        <v>84</v>
      </c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63">
        <f t="shared" si="16"/>
        <v>2</v>
      </c>
      <c r="GA62" s="63">
        <f t="shared" si="17"/>
        <v>2</v>
      </c>
      <c r="GB62" s="63">
        <f t="shared" si="18"/>
        <v>2</v>
      </c>
      <c r="GC62" s="63">
        <f t="shared" si="19"/>
        <v>6</v>
      </c>
      <c r="GD62" s="30"/>
    </row>
    <row r="63" spans="1:186" ht="25.2" hidden="1">
      <c r="A63" s="2">
        <v>3</v>
      </c>
      <c r="B63" s="8">
        <f>ប្រវត្តិរូបសិស្ស!B63</f>
        <v>7841</v>
      </c>
      <c r="C63" s="2" t="str">
        <f>ប្រវត្តិរូបសិស្ស!C63</f>
        <v>កេង និរតី</v>
      </c>
      <c r="D63" s="2" t="str">
        <f>ប្រវត្តិរូបសិស្ស!D63</f>
        <v>ស្រី</v>
      </c>
      <c r="E63" s="47" t="str">
        <f>ប្រវត្តិរូបសិស្ស!E63</f>
        <v>17-06-</v>
      </c>
      <c r="F63" s="46" t="str">
        <f>ប្រវត្តិរូបសិស្ស!G63</f>
        <v>12D</v>
      </c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61">
        <f t="shared" si="0"/>
        <v>0</v>
      </c>
      <c r="AM63" s="61">
        <f t="shared" si="1"/>
        <v>0</v>
      </c>
      <c r="AN63" s="61">
        <f t="shared" si="2"/>
        <v>0</v>
      </c>
      <c r="AO63" s="61">
        <f t="shared" si="3"/>
        <v>0</v>
      </c>
      <c r="AP63" s="49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63">
        <f t="shared" si="4"/>
        <v>0</v>
      </c>
      <c r="BW63" s="63">
        <f t="shared" si="5"/>
        <v>0</v>
      </c>
      <c r="BX63" s="63">
        <f t="shared" si="6"/>
        <v>0</v>
      </c>
      <c r="BY63" s="63">
        <f t="shared" si="7"/>
        <v>0</v>
      </c>
      <c r="BZ63" s="49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63">
        <f t="shared" si="8"/>
        <v>0</v>
      </c>
      <c r="DG63" s="63">
        <f t="shared" si="9"/>
        <v>0</v>
      </c>
      <c r="DH63" s="63">
        <f t="shared" si="10"/>
        <v>0</v>
      </c>
      <c r="DI63" s="63">
        <f t="shared" si="11"/>
        <v>0</v>
      </c>
      <c r="DJ63" s="49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 t="s">
        <v>83</v>
      </c>
      <c r="DV63" s="43"/>
      <c r="DW63" s="43" t="s">
        <v>83</v>
      </c>
      <c r="DX63" s="43"/>
      <c r="DY63" s="43" t="s">
        <v>80</v>
      </c>
      <c r="DZ63" s="43" t="s">
        <v>80</v>
      </c>
      <c r="EA63" s="43" t="s">
        <v>84</v>
      </c>
      <c r="EB63" s="43" t="s">
        <v>84</v>
      </c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63">
        <f t="shared" si="12"/>
        <v>2</v>
      </c>
      <c r="EQ63" s="63">
        <f t="shared" si="13"/>
        <v>2</v>
      </c>
      <c r="ER63" s="63">
        <f t="shared" si="14"/>
        <v>2</v>
      </c>
      <c r="ES63" s="63">
        <f t="shared" si="15"/>
        <v>6</v>
      </c>
      <c r="ET63" s="50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 t="s">
        <v>83</v>
      </c>
      <c r="FF63" s="43"/>
      <c r="FG63" s="43" t="s">
        <v>83</v>
      </c>
      <c r="FH63" s="43"/>
      <c r="FI63" s="43" t="s">
        <v>80</v>
      </c>
      <c r="FJ63" s="43" t="s">
        <v>80</v>
      </c>
      <c r="FK63" s="43" t="s">
        <v>84</v>
      </c>
      <c r="FL63" s="43" t="s">
        <v>84</v>
      </c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63">
        <f t="shared" si="16"/>
        <v>2</v>
      </c>
      <c r="GA63" s="63">
        <f t="shared" si="17"/>
        <v>2</v>
      </c>
      <c r="GB63" s="63">
        <f t="shared" si="18"/>
        <v>2</v>
      </c>
      <c r="GC63" s="63">
        <f t="shared" si="19"/>
        <v>6</v>
      </c>
      <c r="GD63" s="30"/>
    </row>
    <row r="64" spans="1:186" ht="25.2" hidden="1">
      <c r="A64" s="2">
        <v>4</v>
      </c>
      <c r="B64" s="8">
        <f>ប្រវត្តិរូបសិស្ស!B64</f>
        <v>7842</v>
      </c>
      <c r="C64" s="2" t="str">
        <f>ប្រវត្តិរូបសិស្ស!C64</f>
        <v>កែវ មួយវិច្ឆិកា</v>
      </c>
      <c r="D64" s="2" t="str">
        <f>ប្រវត្តិរូបសិស្ស!D64</f>
        <v>ស្រី</v>
      </c>
      <c r="E64" s="47">
        <f>ប្រវត្តិរូបសិស្ស!E64</f>
        <v>39387</v>
      </c>
      <c r="F64" s="46" t="str">
        <f>ប្រវត្តិរូបសិស្ស!G64</f>
        <v>12D</v>
      </c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61">
        <f t="shared" si="0"/>
        <v>0</v>
      </c>
      <c r="AM64" s="61">
        <f t="shared" si="1"/>
        <v>0</v>
      </c>
      <c r="AN64" s="61">
        <f t="shared" si="2"/>
        <v>0</v>
      </c>
      <c r="AO64" s="61">
        <f t="shared" si="3"/>
        <v>0</v>
      </c>
      <c r="AP64" s="49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63">
        <f t="shared" si="4"/>
        <v>0</v>
      </c>
      <c r="BW64" s="63">
        <f t="shared" si="5"/>
        <v>0</v>
      </c>
      <c r="BX64" s="63">
        <f t="shared" si="6"/>
        <v>0</v>
      </c>
      <c r="BY64" s="63">
        <f t="shared" si="7"/>
        <v>0</v>
      </c>
      <c r="BZ64" s="49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63">
        <f t="shared" si="8"/>
        <v>0</v>
      </c>
      <c r="DG64" s="63">
        <f t="shared" si="9"/>
        <v>0</v>
      </c>
      <c r="DH64" s="63">
        <f t="shared" si="10"/>
        <v>0</v>
      </c>
      <c r="DI64" s="63">
        <f t="shared" si="11"/>
        <v>0</v>
      </c>
      <c r="DJ64" s="49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 t="s">
        <v>83</v>
      </c>
      <c r="DV64" s="43"/>
      <c r="DW64" s="43" t="s">
        <v>83</v>
      </c>
      <c r="DX64" s="43"/>
      <c r="DY64" s="43" t="s">
        <v>80</v>
      </c>
      <c r="DZ64" s="43" t="s">
        <v>80</v>
      </c>
      <c r="EA64" s="43" t="s">
        <v>84</v>
      </c>
      <c r="EB64" s="43" t="s">
        <v>84</v>
      </c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63">
        <f t="shared" si="12"/>
        <v>2</v>
      </c>
      <c r="EQ64" s="63">
        <f t="shared" si="13"/>
        <v>2</v>
      </c>
      <c r="ER64" s="63">
        <f t="shared" si="14"/>
        <v>2</v>
      </c>
      <c r="ES64" s="63">
        <f t="shared" si="15"/>
        <v>6</v>
      </c>
      <c r="ET64" s="50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 t="s">
        <v>83</v>
      </c>
      <c r="FF64" s="43"/>
      <c r="FG64" s="43" t="s">
        <v>83</v>
      </c>
      <c r="FH64" s="43"/>
      <c r="FI64" s="43" t="s">
        <v>80</v>
      </c>
      <c r="FJ64" s="43" t="s">
        <v>80</v>
      </c>
      <c r="FK64" s="43" t="s">
        <v>84</v>
      </c>
      <c r="FL64" s="43" t="s">
        <v>84</v>
      </c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63">
        <f t="shared" si="16"/>
        <v>2</v>
      </c>
      <c r="GA64" s="63">
        <f t="shared" si="17"/>
        <v>2</v>
      </c>
      <c r="GB64" s="63">
        <f t="shared" si="18"/>
        <v>2</v>
      </c>
      <c r="GC64" s="63">
        <f t="shared" si="19"/>
        <v>6</v>
      </c>
      <c r="GD64" s="30"/>
    </row>
    <row r="65" spans="1:186" ht="25.2" hidden="1">
      <c r="A65" s="2">
        <v>5</v>
      </c>
      <c r="B65" s="8">
        <f>ប្រវត្តិរូបសិស្ស!B65</f>
        <v>7442</v>
      </c>
      <c r="C65" s="2" t="str">
        <f>ប្រវត្តិរូបសិស្ស!C65</f>
        <v>គង់ ឡៃហ៊ាង</v>
      </c>
      <c r="D65" s="2" t="str">
        <f>ប្រវត្តិរូបសិស្ស!D65</f>
        <v>ស្រី</v>
      </c>
      <c r="E65" s="47">
        <f>ប្រវត្តិរូបសិស្ស!E65</f>
        <v>39484</v>
      </c>
      <c r="F65" s="46" t="str">
        <f>ប្រវត្តិរូបសិស្ស!G65</f>
        <v>12D</v>
      </c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61">
        <f t="shared" si="0"/>
        <v>0</v>
      </c>
      <c r="AM65" s="61">
        <f t="shared" si="1"/>
        <v>0</v>
      </c>
      <c r="AN65" s="61">
        <f t="shared" si="2"/>
        <v>0</v>
      </c>
      <c r="AO65" s="61">
        <f t="shared" si="3"/>
        <v>0</v>
      </c>
      <c r="AP65" s="49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63">
        <f t="shared" si="4"/>
        <v>0</v>
      </c>
      <c r="BW65" s="63">
        <f t="shared" si="5"/>
        <v>0</v>
      </c>
      <c r="BX65" s="63">
        <f t="shared" si="6"/>
        <v>0</v>
      </c>
      <c r="BY65" s="63">
        <f t="shared" si="7"/>
        <v>0</v>
      </c>
      <c r="BZ65" s="49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63">
        <f t="shared" si="8"/>
        <v>0</v>
      </c>
      <c r="DG65" s="63">
        <f t="shared" si="9"/>
        <v>0</v>
      </c>
      <c r="DH65" s="63">
        <f t="shared" si="10"/>
        <v>0</v>
      </c>
      <c r="DI65" s="63">
        <f t="shared" si="11"/>
        <v>0</v>
      </c>
      <c r="DJ65" s="49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 t="s">
        <v>83</v>
      </c>
      <c r="DV65" s="43"/>
      <c r="DW65" s="43" t="s">
        <v>83</v>
      </c>
      <c r="DX65" s="43"/>
      <c r="DY65" s="43" t="s">
        <v>80</v>
      </c>
      <c r="DZ65" s="43" t="s">
        <v>80</v>
      </c>
      <c r="EA65" s="43" t="s">
        <v>84</v>
      </c>
      <c r="EB65" s="43" t="s">
        <v>84</v>
      </c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63">
        <f t="shared" si="12"/>
        <v>2</v>
      </c>
      <c r="EQ65" s="63">
        <f t="shared" si="13"/>
        <v>2</v>
      </c>
      <c r="ER65" s="63">
        <f t="shared" si="14"/>
        <v>2</v>
      </c>
      <c r="ES65" s="63">
        <f t="shared" si="15"/>
        <v>6</v>
      </c>
      <c r="ET65" s="50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 t="s">
        <v>83</v>
      </c>
      <c r="FF65" s="43"/>
      <c r="FG65" s="43" t="s">
        <v>83</v>
      </c>
      <c r="FH65" s="43"/>
      <c r="FI65" s="43" t="s">
        <v>80</v>
      </c>
      <c r="FJ65" s="43" t="s">
        <v>80</v>
      </c>
      <c r="FK65" s="43" t="s">
        <v>84</v>
      </c>
      <c r="FL65" s="43" t="s">
        <v>84</v>
      </c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63">
        <f t="shared" si="16"/>
        <v>2</v>
      </c>
      <c r="GA65" s="63">
        <f t="shared" si="17"/>
        <v>2</v>
      </c>
      <c r="GB65" s="63">
        <f t="shared" si="18"/>
        <v>2</v>
      </c>
      <c r="GC65" s="63">
        <f t="shared" si="19"/>
        <v>6</v>
      </c>
      <c r="GD65" s="30"/>
    </row>
    <row r="66" spans="1:186" ht="25.2" hidden="1">
      <c r="A66" s="2">
        <v>6</v>
      </c>
      <c r="B66" s="8">
        <f>ប្រវត្តិរូបសិស្ស!B66</f>
        <v>7845</v>
      </c>
      <c r="C66" s="2" t="str">
        <f>ប្រវត្តិរូបសិស្ស!C66</f>
        <v>គឹមស៊ី វិច្ឆិកា</v>
      </c>
      <c r="D66" s="2" t="str">
        <f>ប្រវត្តិរូបសិស្ស!D66</f>
        <v>ប្រុស</v>
      </c>
      <c r="E66" s="47">
        <f>ប្រវត្តិរូបសិស្ស!E66</f>
        <v>39415</v>
      </c>
      <c r="F66" s="46" t="str">
        <f>ប្រវត្តិរូបសិស្ស!G66</f>
        <v>12D</v>
      </c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61">
        <f t="shared" si="0"/>
        <v>0</v>
      </c>
      <c r="AM66" s="61">
        <f t="shared" si="1"/>
        <v>0</v>
      </c>
      <c r="AN66" s="61">
        <f t="shared" si="2"/>
        <v>0</v>
      </c>
      <c r="AO66" s="61">
        <f t="shared" si="3"/>
        <v>0</v>
      </c>
      <c r="AP66" s="49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63">
        <f t="shared" si="4"/>
        <v>0</v>
      </c>
      <c r="BW66" s="63">
        <f t="shared" si="5"/>
        <v>0</v>
      </c>
      <c r="BX66" s="63">
        <f t="shared" si="6"/>
        <v>0</v>
      </c>
      <c r="BY66" s="63">
        <f t="shared" si="7"/>
        <v>0</v>
      </c>
      <c r="BZ66" s="49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63">
        <f t="shared" si="8"/>
        <v>0</v>
      </c>
      <c r="DG66" s="63">
        <f t="shared" si="9"/>
        <v>0</v>
      </c>
      <c r="DH66" s="63">
        <f t="shared" si="10"/>
        <v>0</v>
      </c>
      <c r="DI66" s="63">
        <f t="shared" si="11"/>
        <v>0</v>
      </c>
      <c r="DJ66" s="49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 t="s">
        <v>83</v>
      </c>
      <c r="DV66" s="43"/>
      <c r="DW66" s="43" t="s">
        <v>83</v>
      </c>
      <c r="DX66" s="43"/>
      <c r="DY66" s="43" t="s">
        <v>80</v>
      </c>
      <c r="DZ66" s="43" t="s">
        <v>80</v>
      </c>
      <c r="EA66" s="43" t="s">
        <v>84</v>
      </c>
      <c r="EB66" s="43" t="s">
        <v>84</v>
      </c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63">
        <f t="shared" si="12"/>
        <v>2</v>
      </c>
      <c r="EQ66" s="63">
        <f t="shared" si="13"/>
        <v>2</v>
      </c>
      <c r="ER66" s="63">
        <f t="shared" si="14"/>
        <v>2</v>
      </c>
      <c r="ES66" s="63">
        <f t="shared" si="15"/>
        <v>6</v>
      </c>
      <c r="ET66" s="50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 t="s">
        <v>83</v>
      </c>
      <c r="FF66" s="43"/>
      <c r="FG66" s="43" t="s">
        <v>83</v>
      </c>
      <c r="FH66" s="43"/>
      <c r="FI66" s="43" t="s">
        <v>80</v>
      </c>
      <c r="FJ66" s="43" t="s">
        <v>80</v>
      </c>
      <c r="FK66" s="43" t="s">
        <v>84</v>
      </c>
      <c r="FL66" s="43" t="s">
        <v>84</v>
      </c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63">
        <f t="shared" si="16"/>
        <v>2</v>
      </c>
      <c r="GA66" s="63">
        <f t="shared" si="17"/>
        <v>2</v>
      </c>
      <c r="GB66" s="63">
        <f t="shared" si="18"/>
        <v>2</v>
      </c>
      <c r="GC66" s="63">
        <f t="shared" si="19"/>
        <v>6</v>
      </c>
      <c r="GD66" s="30"/>
    </row>
    <row r="67" spans="1:186" ht="25.2" hidden="1">
      <c r="A67" s="2">
        <v>7</v>
      </c>
      <c r="B67" s="8">
        <f>ប្រវត្តិរូបសិស្ស!B67</f>
        <v>7852</v>
      </c>
      <c r="C67" s="2" t="str">
        <f>ប្រវត្តិរូបសិស្ស!C67</f>
        <v>ឃ្លី ស្រីនិច</v>
      </c>
      <c r="D67" s="2" t="str">
        <f>ប្រវត្តិរូបសិស្ស!D67</f>
        <v>ស្រី</v>
      </c>
      <c r="E67" s="47">
        <f>ប្រវត្តិរូបសិស្ស!E67</f>
        <v>39454</v>
      </c>
      <c r="F67" s="46" t="str">
        <f>ប្រវត្តិរូបសិស្ស!G67</f>
        <v>12D</v>
      </c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61">
        <f t="shared" si="0"/>
        <v>0</v>
      </c>
      <c r="AM67" s="61">
        <f t="shared" si="1"/>
        <v>0</v>
      </c>
      <c r="AN67" s="61">
        <f t="shared" si="2"/>
        <v>0</v>
      </c>
      <c r="AO67" s="61">
        <f t="shared" si="3"/>
        <v>0</v>
      </c>
      <c r="AP67" s="49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63">
        <f t="shared" si="4"/>
        <v>0</v>
      </c>
      <c r="BW67" s="63">
        <f t="shared" si="5"/>
        <v>0</v>
      </c>
      <c r="BX67" s="63">
        <f t="shared" si="6"/>
        <v>0</v>
      </c>
      <c r="BY67" s="63">
        <f t="shared" si="7"/>
        <v>0</v>
      </c>
      <c r="BZ67" s="49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63">
        <f t="shared" si="8"/>
        <v>0</v>
      </c>
      <c r="DG67" s="63">
        <f t="shared" si="9"/>
        <v>0</v>
      </c>
      <c r="DH67" s="63">
        <f t="shared" si="10"/>
        <v>0</v>
      </c>
      <c r="DI67" s="63">
        <f t="shared" si="11"/>
        <v>0</v>
      </c>
      <c r="DJ67" s="49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 t="s">
        <v>83</v>
      </c>
      <c r="DV67" s="43"/>
      <c r="DW67" s="43" t="s">
        <v>83</v>
      </c>
      <c r="DX67" s="43"/>
      <c r="DY67" s="43" t="s">
        <v>80</v>
      </c>
      <c r="DZ67" s="43" t="s">
        <v>80</v>
      </c>
      <c r="EA67" s="43" t="s">
        <v>84</v>
      </c>
      <c r="EB67" s="43" t="s">
        <v>84</v>
      </c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63">
        <f t="shared" si="12"/>
        <v>2</v>
      </c>
      <c r="EQ67" s="63">
        <f t="shared" si="13"/>
        <v>2</v>
      </c>
      <c r="ER67" s="63">
        <f t="shared" si="14"/>
        <v>2</v>
      </c>
      <c r="ES67" s="63">
        <f t="shared" si="15"/>
        <v>6</v>
      </c>
      <c r="ET67" s="50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 t="s">
        <v>83</v>
      </c>
      <c r="FF67" s="43"/>
      <c r="FG67" s="43" t="s">
        <v>83</v>
      </c>
      <c r="FH67" s="43"/>
      <c r="FI67" s="43" t="s">
        <v>80</v>
      </c>
      <c r="FJ67" s="43" t="s">
        <v>80</v>
      </c>
      <c r="FK67" s="43" t="s">
        <v>84</v>
      </c>
      <c r="FL67" s="43" t="s">
        <v>84</v>
      </c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63">
        <f t="shared" si="16"/>
        <v>2</v>
      </c>
      <c r="GA67" s="63">
        <f t="shared" si="17"/>
        <v>2</v>
      </c>
      <c r="GB67" s="63">
        <f t="shared" si="18"/>
        <v>2</v>
      </c>
      <c r="GC67" s="63">
        <f t="shared" si="19"/>
        <v>6</v>
      </c>
      <c r="GD67" s="30"/>
    </row>
    <row r="68" spans="1:186" ht="25.2" hidden="1">
      <c r="A68" s="2">
        <v>8</v>
      </c>
      <c r="B68" s="8">
        <f>ប្រវត្តិរូបសិស្ស!B68</f>
        <v>7854</v>
      </c>
      <c r="C68" s="2" t="str">
        <f>ប្រវត្តិរូបសិស្ស!C68</f>
        <v>ឆៃលី គន្ធា</v>
      </c>
      <c r="D68" s="2" t="str">
        <f>ប្រវត្តិរូបសិស្ស!D68</f>
        <v>ស្រី</v>
      </c>
      <c r="E68" s="47">
        <f>ប្រវត្តិរូបសិស្ស!E68</f>
        <v>39317</v>
      </c>
      <c r="F68" s="46" t="str">
        <f>ប្រវត្តិរូបសិស្ស!G68</f>
        <v>12D</v>
      </c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61">
        <f t="shared" si="0"/>
        <v>0</v>
      </c>
      <c r="AM68" s="61">
        <f t="shared" si="1"/>
        <v>0</v>
      </c>
      <c r="AN68" s="61">
        <f t="shared" si="2"/>
        <v>0</v>
      </c>
      <c r="AO68" s="61">
        <f t="shared" si="3"/>
        <v>0</v>
      </c>
      <c r="AP68" s="49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63">
        <f t="shared" si="4"/>
        <v>0</v>
      </c>
      <c r="BW68" s="63">
        <f t="shared" si="5"/>
        <v>0</v>
      </c>
      <c r="BX68" s="63">
        <f t="shared" si="6"/>
        <v>0</v>
      </c>
      <c r="BY68" s="63">
        <f t="shared" si="7"/>
        <v>0</v>
      </c>
      <c r="BZ68" s="49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63">
        <f t="shared" si="8"/>
        <v>0</v>
      </c>
      <c r="DG68" s="63">
        <f t="shared" si="9"/>
        <v>0</v>
      </c>
      <c r="DH68" s="63">
        <f t="shared" si="10"/>
        <v>0</v>
      </c>
      <c r="DI68" s="63">
        <f t="shared" si="11"/>
        <v>0</v>
      </c>
      <c r="DJ68" s="49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 t="s">
        <v>83</v>
      </c>
      <c r="DV68" s="43"/>
      <c r="DW68" s="43" t="s">
        <v>83</v>
      </c>
      <c r="DX68" s="43"/>
      <c r="DY68" s="43" t="s">
        <v>80</v>
      </c>
      <c r="DZ68" s="43" t="s">
        <v>80</v>
      </c>
      <c r="EA68" s="43" t="s">
        <v>84</v>
      </c>
      <c r="EB68" s="43" t="s">
        <v>84</v>
      </c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63">
        <f t="shared" si="12"/>
        <v>2</v>
      </c>
      <c r="EQ68" s="63">
        <f t="shared" si="13"/>
        <v>2</v>
      </c>
      <c r="ER68" s="63">
        <f t="shared" si="14"/>
        <v>2</v>
      </c>
      <c r="ES68" s="63">
        <f t="shared" si="15"/>
        <v>6</v>
      </c>
      <c r="ET68" s="50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 t="s">
        <v>83</v>
      </c>
      <c r="FF68" s="43"/>
      <c r="FG68" s="43" t="s">
        <v>83</v>
      </c>
      <c r="FH68" s="43"/>
      <c r="FI68" s="43" t="s">
        <v>80</v>
      </c>
      <c r="FJ68" s="43" t="s">
        <v>80</v>
      </c>
      <c r="FK68" s="43" t="s">
        <v>84</v>
      </c>
      <c r="FL68" s="43" t="s">
        <v>84</v>
      </c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63">
        <f t="shared" si="16"/>
        <v>2</v>
      </c>
      <c r="GA68" s="63">
        <f t="shared" si="17"/>
        <v>2</v>
      </c>
      <c r="GB68" s="63">
        <f t="shared" si="18"/>
        <v>2</v>
      </c>
      <c r="GC68" s="63">
        <f t="shared" si="19"/>
        <v>6</v>
      </c>
      <c r="GD68" s="30"/>
    </row>
    <row r="69" spans="1:186" ht="25.2" hidden="1">
      <c r="A69" s="2">
        <v>9</v>
      </c>
      <c r="B69" s="8">
        <f>ប្រវត្តិរូបសិស្ស!B69</f>
        <v>7857</v>
      </c>
      <c r="C69" s="2" t="str">
        <f>ប្រវត្តិរូបសិស្ស!C69</f>
        <v>ឈន សុជាតិ</v>
      </c>
      <c r="D69" s="2" t="str">
        <f>ប្រវត្តិរូបសិស្ស!D69</f>
        <v>ស្រី</v>
      </c>
      <c r="E69" s="47">
        <f>ប្រវត្តិរូបសិស្ស!E69</f>
        <v>39557</v>
      </c>
      <c r="F69" s="46" t="str">
        <f>ប្រវត្តិរូបសិស្ស!G69</f>
        <v>12D</v>
      </c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61">
        <f t="shared" si="0"/>
        <v>0</v>
      </c>
      <c r="AM69" s="61">
        <f t="shared" si="1"/>
        <v>0</v>
      </c>
      <c r="AN69" s="61">
        <f t="shared" si="2"/>
        <v>0</v>
      </c>
      <c r="AO69" s="61">
        <f t="shared" si="3"/>
        <v>0</v>
      </c>
      <c r="AP69" s="49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63">
        <f t="shared" si="4"/>
        <v>0</v>
      </c>
      <c r="BW69" s="63">
        <f t="shared" si="5"/>
        <v>0</v>
      </c>
      <c r="BX69" s="63">
        <f t="shared" si="6"/>
        <v>0</v>
      </c>
      <c r="BY69" s="63">
        <f t="shared" si="7"/>
        <v>0</v>
      </c>
      <c r="BZ69" s="49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63">
        <f t="shared" si="8"/>
        <v>0</v>
      </c>
      <c r="DG69" s="63">
        <f t="shared" si="9"/>
        <v>0</v>
      </c>
      <c r="DH69" s="63">
        <f t="shared" si="10"/>
        <v>0</v>
      </c>
      <c r="DI69" s="63">
        <f t="shared" si="11"/>
        <v>0</v>
      </c>
      <c r="DJ69" s="49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 t="s">
        <v>83</v>
      </c>
      <c r="DV69" s="43"/>
      <c r="DW69" s="43" t="s">
        <v>83</v>
      </c>
      <c r="DX69" s="43"/>
      <c r="DY69" s="43" t="s">
        <v>80</v>
      </c>
      <c r="DZ69" s="43" t="s">
        <v>80</v>
      </c>
      <c r="EA69" s="43" t="s">
        <v>84</v>
      </c>
      <c r="EB69" s="43" t="s">
        <v>84</v>
      </c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63">
        <f t="shared" si="12"/>
        <v>2</v>
      </c>
      <c r="EQ69" s="63">
        <f t="shared" si="13"/>
        <v>2</v>
      </c>
      <c r="ER69" s="63">
        <f t="shared" si="14"/>
        <v>2</v>
      </c>
      <c r="ES69" s="63">
        <f t="shared" si="15"/>
        <v>6</v>
      </c>
      <c r="ET69" s="50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 t="s">
        <v>83</v>
      </c>
      <c r="FF69" s="43"/>
      <c r="FG69" s="43" t="s">
        <v>83</v>
      </c>
      <c r="FH69" s="43"/>
      <c r="FI69" s="43" t="s">
        <v>80</v>
      </c>
      <c r="FJ69" s="43" t="s">
        <v>80</v>
      </c>
      <c r="FK69" s="43" t="s">
        <v>84</v>
      </c>
      <c r="FL69" s="43" t="s">
        <v>84</v>
      </c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63">
        <f t="shared" si="16"/>
        <v>2</v>
      </c>
      <c r="GA69" s="63">
        <f t="shared" si="17"/>
        <v>2</v>
      </c>
      <c r="GB69" s="63">
        <f t="shared" si="18"/>
        <v>2</v>
      </c>
      <c r="GC69" s="63">
        <f t="shared" si="19"/>
        <v>6</v>
      </c>
      <c r="GD69" s="30"/>
    </row>
    <row r="70" spans="1:186" ht="25.2" hidden="1">
      <c r="A70" s="2">
        <v>10</v>
      </c>
      <c r="B70" s="8">
        <f>ប្រវត្តិរូបសិស្ស!B70</f>
        <v>7453</v>
      </c>
      <c r="C70" s="2" t="str">
        <f>ប្រវត្តិរូបសិស្ស!C70</f>
        <v>ឈាង ស្រីឡែន</v>
      </c>
      <c r="D70" s="2" t="str">
        <f>ប្រវត្តិរូបសិស្ស!D70</f>
        <v>ស្រី</v>
      </c>
      <c r="E70" s="47">
        <f>ប្រវត្តិរូបសិស្ស!E70</f>
        <v>39705</v>
      </c>
      <c r="F70" s="46" t="str">
        <f>ប្រវត្តិរូបសិស្ស!G70</f>
        <v>12D</v>
      </c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61">
        <f t="shared" si="0"/>
        <v>0</v>
      </c>
      <c r="AM70" s="61">
        <f t="shared" si="1"/>
        <v>0</v>
      </c>
      <c r="AN70" s="61">
        <f t="shared" si="2"/>
        <v>0</v>
      </c>
      <c r="AO70" s="61">
        <f t="shared" si="3"/>
        <v>0</v>
      </c>
      <c r="AP70" s="49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63">
        <f t="shared" si="4"/>
        <v>0</v>
      </c>
      <c r="BW70" s="63">
        <f t="shared" si="5"/>
        <v>0</v>
      </c>
      <c r="BX70" s="63">
        <f t="shared" si="6"/>
        <v>0</v>
      </c>
      <c r="BY70" s="63">
        <f t="shared" si="7"/>
        <v>0</v>
      </c>
      <c r="BZ70" s="49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63">
        <f t="shared" si="8"/>
        <v>0</v>
      </c>
      <c r="DG70" s="63">
        <f t="shared" si="9"/>
        <v>0</v>
      </c>
      <c r="DH70" s="63">
        <f t="shared" si="10"/>
        <v>0</v>
      </c>
      <c r="DI70" s="63">
        <f t="shared" si="11"/>
        <v>0</v>
      </c>
      <c r="DJ70" s="49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 t="s">
        <v>83</v>
      </c>
      <c r="DV70" s="43"/>
      <c r="DW70" s="43" t="s">
        <v>83</v>
      </c>
      <c r="DX70" s="43"/>
      <c r="DY70" s="43" t="s">
        <v>80</v>
      </c>
      <c r="DZ70" s="43" t="s">
        <v>80</v>
      </c>
      <c r="EA70" s="43" t="s">
        <v>84</v>
      </c>
      <c r="EB70" s="43" t="s">
        <v>84</v>
      </c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63">
        <f t="shared" si="12"/>
        <v>2</v>
      </c>
      <c r="EQ70" s="63">
        <f t="shared" si="13"/>
        <v>2</v>
      </c>
      <c r="ER70" s="63">
        <f t="shared" si="14"/>
        <v>2</v>
      </c>
      <c r="ES70" s="63">
        <f t="shared" si="15"/>
        <v>6</v>
      </c>
      <c r="ET70" s="50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 t="s">
        <v>83</v>
      </c>
      <c r="FF70" s="43"/>
      <c r="FG70" s="43" t="s">
        <v>83</v>
      </c>
      <c r="FH70" s="43"/>
      <c r="FI70" s="43" t="s">
        <v>80</v>
      </c>
      <c r="FJ70" s="43" t="s">
        <v>80</v>
      </c>
      <c r="FK70" s="43" t="s">
        <v>84</v>
      </c>
      <c r="FL70" s="43" t="s">
        <v>84</v>
      </c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63">
        <f t="shared" si="16"/>
        <v>2</v>
      </c>
      <c r="GA70" s="63">
        <f t="shared" si="17"/>
        <v>2</v>
      </c>
      <c r="GB70" s="63">
        <f t="shared" si="18"/>
        <v>2</v>
      </c>
      <c r="GC70" s="63">
        <f t="shared" si="19"/>
        <v>6</v>
      </c>
      <c r="GD70" s="30"/>
    </row>
    <row r="71" spans="1:186" ht="25.2" hidden="1">
      <c r="A71" s="2">
        <v>11</v>
      </c>
      <c r="B71" s="8">
        <f>ប្រវត្តិរូបសិស្ស!B71</f>
        <v>7457</v>
      </c>
      <c r="C71" s="2" t="str">
        <f>ប្រវត្តិរូបសិស្ស!C71</f>
        <v>ទី តាំងហេង</v>
      </c>
      <c r="D71" s="2" t="str">
        <f>ប្រវត្តិរូបសិស្ស!D71</f>
        <v>ប្រុស</v>
      </c>
      <c r="E71" s="47">
        <f>ប្រវត្តិរូបសិស្ស!E71</f>
        <v>39473</v>
      </c>
      <c r="F71" s="46" t="str">
        <f>ប្រវត្តិរូបសិស្ស!G71</f>
        <v>12D</v>
      </c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61">
        <f t="shared" si="0"/>
        <v>0</v>
      </c>
      <c r="AM71" s="61">
        <f t="shared" si="1"/>
        <v>0</v>
      </c>
      <c r="AN71" s="61">
        <f t="shared" si="2"/>
        <v>0</v>
      </c>
      <c r="AO71" s="61">
        <f t="shared" si="3"/>
        <v>0</v>
      </c>
      <c r="AP71" s="49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63">
        <f t="shared" si="4"/>
        <v>0</v>
      </c>
      <c r="BW71" s="63">
        <f t="shared" si="5"/>
        <v>0</v>
      </c>
      <c r="BX71" s="63">
        <f t="shared" si="6"/>
        <v>0</v>
      </c>
      <c r="BY71" s="63">
        <f t="shared" si="7"/>
        <v>0</v>
      </c>
      <c r="BZ71" s="49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63">
        <f t="shared" si="8"/>
        <v>0</v>
      </c>
      <c r="DG71" s="63">
        <f t="shared" si="9"/>
        <v>0</v>
      </c>
      <c r="DH71" s="63">
        <f t="shared" si="10"/>
        <v>0</v>
      </c>
      <c r="DI71" s="63">
        <f t="shared" si="11"/>
        <v>0</v>
      </c>
      <c r="DJ71" s="49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 t="s">
        <v>83</v>
      </c>
      <c r="DV71" s="43"/>
      <c r="DW71" s="43" t="s">
        <v>83</v>
      </c>
      <c r="DX71" s="43"/>
      <c r="DY71" s="43" t="s">
        <v>80</v>
      </c>
      <c r="DZ71" s="43" t="s">
        <v>80</v>
      </c>
      <c r="EA71" s="43" t="s">
        <v>84</v>
      </c>
      <c r="EB71" s="43" t="s">
        <v>84</v>
      </c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63">
        <f t="shared" si="12"/>
        <v>2</v>
      </c>
      <c r="EQ71" s="63">
        <f t="shared" si="13"/>
        <v>2</v>
      </c>
      <c r="ER71" s="63">
        <f t="shared" si="14"/>
        <v>2</v>
      </c>
      <c r="ES71" s="63">
        <f t="shared" si="15"/>
        <v>6</v>
      </c>
      <c r="ET71" s="50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 t="s">
        <v>83</v>
      </c>
      <c r="FF71" s="43"/>
      <c r="FG71" s="43" t="s">
        <v>83</v>
      </c>
      <c r="FH71" s="43"/>
      <c r="FI71" s="43" t="s">
        <v>80</v>
      </c>
      <c r="FJ71" s="43" t="s">
        <v>80</v>
      </c>
      <c r="FK71" s="43" t="s">
        <v>84</v>
      </c>
      <c r="FL71" s="43" t="s">
        <v>84</v>
      </c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63">
        <f t="shared" si="16"/>
        <v>2</v>
      </c>
      <c r="GA71" s="63">
        <f t="shared" si="17"/>
        <v>2</v>
      </c>
      <c r="GB71" s="63">
        <f t="shared" si="18"/>
        <v>2</v>
      </c>
      <c r="GC71" s="63">
        <f t="shared" si="19"/>
        <v>6</v>
      </c>
      <c r="GD71" s="30"/>
    </row>
    <row r="72" spans="1:186" ht="25.2" hidden="1">
      <c r="A72" s="2">
        <v>12</v>
      </c>
      <c r="B72" s="8">
        <f>ប្រវត្តិរូបសិស្ស!B72</f>
        <v>7870</v>
      </c>
      <c r="C72" s="2" t="str">
        <f>ប្រវត្តិរូបសិស្ស!C72</f>
        <v>ធី លីហ៊ាង</v>
      </c>
      <c r="D72" s="2" t="str">
        <f>ប្រវត្តិរូបសិស្ស!D72</f>
        <v>ប្រុស</v>
      </c>
      <c r="E72" s="47">
        <f>ប្រវត្តិរូបសិស្ស!E72</f>
        <v>39390</v>
      </c>
      <c r="F72" s="46" t="str">
        <f>ប្រវត្តិរូបសិស្ស!G72</f>
        <v>12D</v>
      </c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61">
        <f t="shared" si="0"/>
        <v>0</v>
      </c>
      <c r="AM72" s="61">
        <f t="shared" si="1"/>
        <v>0</v>
      </c>
      <c r="AN72" s="61">
        <f t="shared" si="2"/>
        <v>0</v>
      </c>
      <c r="AO72" s="61">
        <f t="shared" si="3"/>
        <v>0</v>
      </c>
      <c r="AP72" s="49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63">
        <f t="shared" si="4"/>
        <v>0</v>
      </c>
      <c r="BW72" s="63">
        <f t="shared" si="5"/>
        <v>0</v>
      </c>
      <c r="BX72" s="63">
        <f t="shared" si="6"/>
        <v>0</v>
      </c>
      <c r="BY72" s="63">
        <f t="shared" si="7"/>
        <v>0</v>
      </c>
      <c r="BZ72" s="49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63">
        <f t="shared" si="8"/>
        <v>0</v>
      </c>
      <c r="DG72" s="63">
        <f t="shared" si="9"/>
        <v>0</v>
      </c>
      <c r="DH72" s="63">
        <f t="shared" si="10"/>
        <v>0</v>
      </c>
      <c r="DI72" s="63">
        <f t="shared" si="11"/>
        <v>0</v>
      </c>
      <c r="DJ72" s="49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 t="s">
        <v>83</v>
      </c>
      <c r="DV72" s="43"/>
      <c r="DW72" s="43" t="s">
        <v>83</v>
      </c>
      <c r="DX72" s="43"/>
      <c r="DY72" s="43" t="s">
        <v>80</v>
      </c>
      <c r="DZ72" s="43" t="s">
        <v>80</v>
      </c>
      <c r="EA72" s="43" t="s">
        <v>84</v>
      </c>
      <c r="EB72" s="43" t="s">
        <v>84</v>
      </c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63">
        <f t="shared" si="12"/>
        <v>2</v>
      </c>
      <c r="EQ72" s="63">
        <f t="shared" si="13"/>
        <v>2</v>
      </c>
      <c r="ER72" s="63">
        <f t="shared" si="14"/>
        <v>2</v>
      </c>
      <c r="ES72" s="63">
        <f t="shared" si="15"/>
        <v>6</v>
      </c>
      <c r="ET72" s="50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 t="s">
        <v>83</v>
      </c>
      <c r="FF72" s="43"/>
      <c r="FG72" s="43" t="s">
        <v>83</v>
      </c>
      <c r="FH72" s="43"/>
      <c r="FI72" s="43" t="s">
        <v>80</v>
      </c>
      <c r="FJ72" s="43" t="s">
        <v>80</v>
      </c>
      <c r="FK72" s="43" t="s">
        <v>84</v>
      </c>
      <c r="FL72" s="43" t="s">
        <v>84</v>
      </c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63">
        <f t="shared" si="16"/>
        <v>2</v>
      </c>
      <c r="GA72" s="63">
        <f t="shared" si="17"/>
        <v>2</v>
      </c>
      <c r="GB72" s="63">
        <f t="shared" si="18"/>
        <v>2</v>
      </c>
      <c r="GC72" s="63">
        <f t="shared" si="19"/>
        <v>6</v>
      </c>
      <c r="GD72" s="30"/>
    </row>
    <row r="73" spans="1:186" ht="25.2" hidden="1">
      <c r="A73" s="2">
        <v>13</v>
      </c>
      <c r="B73" s="8">
        <f>ប្រវត្តិរូបសិស្ស!B73</f>
        <v>7871</v>
      </c>
      <c r="C73" s="2" t="str">
        <f>ប្រវត្តិរូបសិស្ស!C73</f>
        <v>ធឿន ផាន់ណា</v>
      </c>
      <c r="D73" s="2" t="str">
        <f>ប្រវត្តិរូបសិស្ស!D73</f>
        <v>ស្រី</v>
      </c>
      <c r="E73" s="47">
        <f>ប្រវត្តិរូបសិស្ស!E73</f>
        <v>39193</v>
      </c>
      <c r="F73" s="46" t="str">
        <f>ប្រវត្តិរូបសិស្ស!G73</f>
        <v>12D</v>
      </c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61">
        <f t="shared" si="0"/>
        <v>0</v>
      </c>
      <c r="AM73" s="61">
        <f t="shared" si="1"/>
        <v>0</v>
      </c>
      <c r="AN73" s="61">
        <f t="shared" si="2"/>
        <v>0</v>
      </c>
      <c r="AO73" s="61">
        <f t="shared" si="3"/>
        <v>0</v>
      </c>
      <c r="AP73" s="49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63">
        <f t="shared" si="4"/>
        <v>0</v>
      </c>
      <c r="BW73" s="63">
        <f t="shared" si="5"/>
        <v>0</v>
      </c>
      <c r="BX73" s="63">
        <f t="shared" si="6"/>
        <v>0</v>
      </c>
      <c r="BY73" s="63">
        <f t="shared" si="7"/>
        <v>0</v>
      </c>
      <c r="BZ73" s="49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63">
        <f t="shared" si="8"/>
        <v>0</v>
      </c>
      <c r="DG73" s="63">
        <f t="shared" si="9"/>
        <v>0</v>
      </c>
      <c r="DH73" s="63">
        <f t="shared" si="10"/>
        <v>0</v>
      </c>
      <c r="DI73" s="63">
        <f t="shared" si="11"/>
        <v>0</v>
      </c>
      <c r="DJ73" s="49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 t="s">
        <v>83</v>
      </c>
      <c r="DV73" s="43"/>
      <c r="DW73" s="43" t="s">
        <v>83</v>
      </c>
      <c r="DX73" s="43"/>
      <c r="DY73" s="43" t="s">
        <v>80</v>
      </c>
      <c r="DZ73" s="43" t="s">
        <v>80</v>
      </c>
      <c r="EA73" s="43" t="s">
        <v>84</v>
      </c>
      <c r="EB73" s="43" t="s">
        <v>84</v>
      </c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63">
        <f t="shared" si="12"/>
        <v>2</v>
      </c>
      <c r="EQ73" s="63">
        <f t="shared" si="13"/>
        <v>2</v>
      </c>
      <c r="ER73" s="63">
        <f t="shared" si="14"/>
        <v>2</v>
      </c>
      <c r="ES73" s="63">
        <f t="shared" si="15"/>
        <v>6</v>
      </c>
      <c r="ET73" s="50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 t="s">
        <v>83</v>
      </c>
      <c r="FF73" s="43"/>
      <c r="FG73" s="43" t="s">
        <v>83</v>
      </c>
      <c r="FH73" s="43"/>
      <c r="FI73" s="43" t="s">
        <v>80</v>
      </c>
      <c r="FJ73" s="43" t="s">
        <v>80</v>
      </c>
      <c r="FK73" s="43" t="s">
        <v>84</v>
      </c>
      <c r="FL73" s="43" t="s">
        <v>84</v>
      </c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63">
        <f t="shared" si="16"/>
        <v>2</v>
      </c>
      <c r="GA73" s="63">
        <f t="shared" si="17"/>
        <v>2</v>
      </c>
      <c r="GB73" s="63">
        <f t="shared" si="18"/>
        <v>2</v>
      </c>
      <c r="GC73" s="63">
        <f t="shared" si="19"/>
        <v>6</v>
      </c>
      <c r="GD73" s="30"/>
    </row>
    <row r="74" spans="1:186" ht="25.2" hidden="1">
      <c r="A74" s="2">
        <v>14</v>
      </c>
      <c r="B74" s="8">
        <f>ប្រវត្តិរូបសិស្ស!B74</f>
        <v>7460</v>
      </c>
      <c r="C74" s="2" t="str">
        <f>ប្រវត្តិរូបសិស្ស!C74</f>
        <v>ធឿន សុឃឿន</v>
      </c>
      <c r="D74" s="2" t="str">
        <f>ប្រវត្តិរូបសិស្ស!D74</f>
        <v>ស្រី</v>
      </c>
      <c r="E74" s="47">
        <f>ប្រវត្តិរូបសិស្ស!E74</f>
        <v>39209</v>
      </c>
      <c r="F74" s="46" t="str">
        <f>ប្រវត្តិរូបសិស្ស!G74</f>
        <v>12D</v>
      </c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61">
        <f t="shared" si="0"/>
        <v>0</v>
      </c>
      <c r="AM74" s="61">
        <f t="shared" si="1"/>
        <v>0</v>
      </c>
      <c r="AN74" s="61">
        <f t="shared" si="2"/>
        <v>0</v>
      </c>
      <c r="AO74" s="61">
        <f t="shared" si="3"/>
        <v>0</v>
      </c>
      <c r="AP74" s="49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63">
        <f t="shared" si="4"/>
        <v>0</v>
      </c>
      <c r="BW74" s="63">
        <f t="shared" si="5"/>
        <v>0</v>
      </c>
      <c r="BX74" s="63">
        <f t="shared" si="6"/>
        <v>0</v>
      </c>
      <c r="BY74" s="63">
        <f t="shared" si="7"/>
        <v>0</v>
      </c>
      <c r="BZ74" s="49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63">
        <f t="shared" si="8"/>
        <v>0</v>
      </c>
      <c r="DG74" s="63">
        <f t="shared" si="9"/>
        <v>0</v>
      </c>
      <c r="DH74" s="63">
        <f t="shared" si="10"/>
        <v>0</v>
      </c>
      <c r="DI74" s="63">
        <f t="shared" si="11"/>
        <v>0</v>
      </c>
      <c r="DJ74" s="49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 t="s">
        <v>83</v>
      </c>
      <c r="DV74" s="43"/>
      <c r="DW74" s="43" t="s">
        <v>83</v>
      </c>
      <c r="DX74" s="43"/>
      <c r="DY74" s="43" t="s">
        <v>80</v>
      </c>
      <c r="DZ74" s="43" t="s">
        <v>80</v>
      </c>
      <c r="EA74" s="43" t="s">
        <v>84</v>
      </c>
      <c r="EB74" s="43" t="s">
        <v>84</v>
      </c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63">
        <f t="shared" si="12"/>
        <v>2</v>
      </c>
      <c r="EQ74" s="63">
        <f t="shared" si="13"/>
        <v>2</v>
      </c>
      <c r="ER74" s="63">
        <f t="shared" si="14"/>
        <v>2</v>
      </c>
      <c r="ES74" s="63">
        <f t="shared" si="15"/>
        <v>6</v>
      </c>
      <c r="ET74" s="50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 t="s">
        <v>83</v>
      </c>
      <c r="FF74" s="43"/>
      <c r="FG74" s="43" t="s">
        <v>83</v>
      </c>
      <c r="FH74" s="43"/>
      <c r="FI74" s="43" t="s">
        <v>80</v>
      </c>
      <c r="FJ74" s="43" t="s">
        <v>80</v>
      </c>
      <c r="FK74" s="43" t="s">
        <v>84</v>
      </c>
      <c r="FL74" s="43" t="s">
        <v>84</v>
      </c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63">
        <f t="shared" si="16"/>
        <v>2</v>
      </c>
      <c r="GA74" s="63">
        <f t="shared" si="17"/>
        <v>2</v>
      </c>
      <c r="GB74" s="63">
        <f t="shared" si="18"/>
        <v>2</v>
      </c>
      <c r="GC74" s="63">
        <f t="shared" si="19"/>
        <v>6</v>
      </c>
      <c r="GD74" s="30"/>
    </row>
    <row r="75" spans="1:186" ht="25.2" hidden="1">
      <c r="A75" s="2">
        <v>15</v>
      </c>
      <c r="B75" s="8">
        <f>ប្រវត្តិរូបសិស្ស!B75</f>
        <v>7461</v>
      </c>
      <c r="C75" s="2" t="str">
        <f>ប្រវត្តិរូបសិស្ស!C75</f>
        <v>ប៉ុ​ក ណារីន</v>
      </c>
      <c r="D75" s="2" t="str">
        <f>ប្រវត្តិរូបសិស្ស!D75</f>
        <v>ស្រី</v>
      </c>
      <c r="E75" s="47">
        <f>ប្រវត្តិរូបសិស្ស!E75</f>
        <v>39086</v>
      </c>
      <c r="F75" s="46" t="str">
        <f>ប្រវត្តិរូបសិស្ស!G75</f>
        <v>12D</v>
      </c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61">
        <f t="shared" si="0"/>
        <v>0</v>
      </c>
      <c r="AM75" s="61">
        <f t="shared" si="1"/>
        <v>0</v>
      </c>
      <c r="AN75" s="61">
        <f t="shared" si="2"/>
        <v>0</v>
      </c>
      <c r="AO75" s="61">
        <f t="shared" si="3"/>
        <v>0</v>
      </c>
      <c r="AP75" s="49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63">
        <f t="shared" si="4"/>
        <v>0</v>
      </c>
      <c r="BW75" s="63">
        <f t="shared" si="5"/>
        <v>0</v>
      </c>
      <c r="BX75" s="63">
        <f t="shared" si="6"/>
        <v>0</v>
      </c>
      <c r="BY75" s="63">
        <f t="shared" si="7"/>
        <v>0</v>
      </c>
      <c r="BZ75" s="49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63">
        <f t="shared" si="8"/>
        <v>0</v>
      </c>
      <c r="DG75" s="63">
        <f t="shared" si="9"/>
        <v>0</v>
      </c>
      <c r="DH75" s="63">
        <f t="shared" si="10"/>
        <v>0</v>
      </c>
      <c r="DI75" s="63">
        <f t="shared" si="11"/>
        <v>0</v>
      </c>
      <c r="DJ75" s="49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 t="s">
        <v>83</v>
      </c>
      <c r="DV75" s="43"/>
      <c r="DW75" s="43" t="s">
        <v>83</v>
      </c>
      <c r="DX75" s="43"/>
      <c r="DY75" s="43" t="s">
        <v>80</v>
      </c>
      <c r="DZ75" s="43" t="s">
        <v>80</v>
      </c>
      <c r="EA75" s="43" t="s">
        <v>84</v>
      </c>
      <c r="EB75" s="43" t="s">
        <v>84</v>
      </c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63">
        <f t="shared" si="12"/>
        <v>2</v>
      </c>
      <c r="EQ75" s="63">
        <f t="shared" si="13"/>
        <v>2</v>
      </c>
      <c r="ER75" s="63">
        <f t="shared" si="14"/>
        <v>2</v>
      </c>
      <c r="ES75" s="63">
        <f t="shared" si="15"/>
        <v>6</v>
      </c>
      <c r="ET75" s="50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 t="s">
        <v>83</v>
      </c>
      <c r="FF75" s="43"/>
      <c r="FG75" s="43" t="s">
        <v>83</v>
      </c>
      <c r="FH75" s="43"/>
      <c r="FI75" s="43" t="s">
        <v>80</v>
      </c>
      <c r="FJ75" s="43" t="s">
        <v>80</v>
      </c>
      <c r="FK75" s="43" t="s">
        <v>84</v>
      </c>
      <c r="FL75" s="43" t="s">
        <v>84</v>
      </c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63">
        <f t="shared" si="16"/>
        <v>2</v>
      </c>
      <c r="GA75" s="63">
        <f t="shared" si="17"/>
        <v>2</v>
      </c>
      <c r="GB75" s="63">
        <f t="shared" si="18"/>
        <v>2</v>
      </c>
      <c r="GC75" s="63">
        <f t="shared" si="19"/>
        <v>6</v>
      </c>
      <c r="GD75" s="30"/>
    </row>
    <row r="76" spans="1:186" ht="25.2" hidden="1">
      <c r="A76" s="2">
        <v>16</v>
      </c>
      <c r="B76" s="8">
        <f>ប្រវត្តិរូបសិស្ស!B76</f>
        <v>7463</v>
      </c>
      <c r="C76" s="2" t="str">
        <f>ប្រវត្តិរូបសិស្ស!C76</f>
        <v>បាង ស្រីការ</v>
      </c>
      <c r="D76" s="2" t="str">
        <f>ប្រវត្តិរូបសិស្ស!D76</f>
        <v>ស្រី</v>
      </c>
      <c r="E76" s="47">
        <f>ប្រវត្តិរូបសិស្ស!E76</f>
        <v>39528</v>
      </c>
      <c r="F76" s="46" t="str">
        <f>ប្រវត្តិរូបសិស្ស!G76</f>
        <v>12D</v>
      </c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61">
        <f t="shared" si="0"/>
        <v>0</v>
      </c>
      <c r="AM76" s="61">
        <f t="shared" si="1"/>
        <v>0</v>
      </c>
      <c r="AN76" s="61">
        <f t="shared" si="2"/>
        <v>0</v>
      </c>
      <c r="AO76" s="61">
        <f t="shared" si="3"/>
        <v>0</v>
      </c>
      <c r="AP76" s="49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63">
        <f t="shared" si="4"/>
        <v>0</v>
      </c>
      <c r="BW76" s="63">
        <f t="shared" si="5"/>
        <v>0</v>
      </c>
      <c r="BX76" s="63">
        <f t="shared" si="6"/>
        <v>0</v>
      </c>
      <c r="BY76" s="63">
        <f t="shared" si="7"/>
        <v>0</v>
      </c>
      <c r="BZ76" s="49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63">
        <f t="shared" si="8"/>
        <v>0</v>
      </c>
      <c r="DG76" s="63">
        <f t="shared" si="9"/>
        <v>0</v>
      </c>
      <c r="DH76" s="63">
        <f t="shared" si="10"/>
        <v>0</v>
      </c>
      <c r="DI76" s="63">
        <f t="shared" si="11"/>
        <v>0</v>
      </c>
      <c r="DJ76" s="49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 t="s">
        <v>83</v>
      </c>
      <c r="DV76" s="43"/>
      <c r="DW76" s="43" t="s">
        <v>83</v>
      </c>
      <c r="DX76" s="43"/>
      <c r="DY76" s="43" t="s">
        <v>80</v>
      </c>
      <c r="DZ76" s="43" t="s">
        <v>80</v>
      </c>
      <c r="EA76" s="43" t="s">
        <v>84</v>
      </c>
      <c r="EB76" s="43" t="s">
        <v>84</v>
      </c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63">
        <f t="shared" si="12"/>
        <v>2</v>
      </c>
      <c r="EQ76" s="63">
        <f t="shared" si="13"/>
        <v>2</v>
      </c>
      <c r="ER76" s="63">
        <f t="shared" si="14"/>
        <v>2</v>
      </c>
      <c r="ES76" s="63">
        <f t="shared" si="15"/>
        <v>6</v>
      </c>
      <c r="ET76" s="50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 t="s">
        <v>83</v>
      </c>
      <c r="FF76" s="43"/>
      <c r="FG76" s="43" t="s">
        <v>83</v>
      </c>
      <c r="FH76" s="43"/>
      <c r="FI76" s="43" t="s">
        <v>80</v>
      </c>
      <c r="FJ76" s="43" t="s">
        <v>80</v>
      </c>
      <c r="FK76" s="43" t="s">
        <v>84</v>
      </c>
      <c r="FL76" s="43" t="s">
        <v>84</v>
      </c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63">
        <f t="shared" si="16"/>
        <v>2</v>
      </c>
      <c r="GA76" s="63">
        <f t="shared" si="17"/>
        <v>2</v>
      </c>
      <c r="GB76" s="63">
        <f t="shared" si="18"/>
        <v>2</v>
      </c>
      <c r="GC76" s="63">
        <f t="shared" si="19"/>
        <v>6</v>
      </c>
      <c r="GD76" s="30"/>
    </row>
    <row r="77" spans="1:186" ht="25.2" hidden="1">
      <c r="A77" s="2">
        <v>17</v>
      </c>
      <c r="B77" s="8">
        <f>ប្រវត្តិរូបសិស្ស!B77</f>
        <v>7876</v>
      </c>
      <c r="C77" s="2" t="str">
        <f>ប្រវត្តិរូបសិស្ស!C77</f>
        <v>ប្រុស មិនា</v>
      </c>
      <c r="D77" s="2" t="str">
        <f>ប្រវត្តិរូបសិស្ស!D77</f>
        <v>ប្រុស</v>
      </c>
      <c r="E77" s="47">
        <f>ប្រវត្តិរូបសិស្ស!E77</f>
        <v>39511</v>
      </c>
      <c r="F77" s="46" t="str">
        <f>ប្រវត្តិរូបសិស្ស!G77</f>
        <v>12D</v>
      </c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61">
        <f t="shared" si="0"/>
        <v>0</v>
      </c>
      <c r="AM77" s="61">
        <f t="shared" si="1"/>
        <v>0</v>
      </c>
      <c r="AN77" s="61">
        <f t="shared" si="2"/>
        <v>0</v>
      </c>
      <c r="AO77" s="61">
        <f t="shared" si="3"/>
        <v>0</v>
      </c>
      <c r="AP77" s="49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63">
        <f t="shared" si="4"/>
        <v>0</v>
      </c>
      <c r="BW77" s="63">
        <f t="shared" si="5"/>
        <v>0</v>
      </c>
      <c r="BX77" s="63">
        <f t="shared" si="6"/>
        <v>0</v>
      </c>
      <c r="BY77" s="63">
        <f t="shared" si="7"/>
        <v>0</v>
      </c>
      <c r="BZ77" s="49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63">
        <f t="shared" si="8"/>
        <v>0</v>
      </c>
      <c r="DG77" s="63">
        <f t="shared" si="9"/>
        <v>0</v>
      </c>
      <c r="DH77" s="63">
        <f t="shared" si="10"/>
        <v>0</v>
      </c>
      <c r="DI77" s="63">
        <f t="shared" si="11"/>
        <v>0</v>
      </c>
      <c r="DJ77" s="49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 t="s">
        <v>83</v>
      </c>
      <c r="DV77" s="43"/>
      <c r="DW77" s="43" t="s">
        <v>83</v>
      </c>
      <c r="DX77" s="43"/>
      <c r="DY77" s="43" t="s">
        <v>80</v>
      </c>
      <c r="DZ77" s="43" t="s">
        <v>80</v>
      </c>
      <c r="EA77" s="43" t="s">
        <v>84</v>
      </c>
      <c r="EB77" s="43" t="s">
        <v>84</v>
      </c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63">
        <f t="shared" si="12"/>
        <v>2</v>
      </c>
      <c r="EQ77" s="63">
        <f t="shared" si="13"/>
        <v>2</v>
      </c>
      <c r="ER77" s="63">
        <f t="shared" si="14"/>
        <v>2</v>
      </c>
      <c r="ES77" s="63">
        <f t="shared" si="15"/>
        <v>6</v>
      </c>
      <c r="ET77" s="50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 t="s">
        <v>83</v>
      </c>
      <c r="FF77" s="43"/>
      <c r="FG77" s="43" t="s">
        <v>83</v>
      </c>
      <c r="FH77" s="43"/>
      <c r="FI77" s="43" t="s">
        <v>80</v>
      </c>
      <c r="FJ77" s="43" t="s">
        <v>80</v>
      </c>
      <c r="FK77" s="43" t="s">
        <v>84</v>
      </c>
      <c r="FL77" s="43" t="s">
        <v>84</v>
      </c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63">
        <f t="shared" si="16"/>
        <v>2</v>
      </c>
      <c r="GA77" s="63">
        <f t="shared" si="17"/>
        <v>2</v>
      </c>
      <c r="GB77" s="63">
        <f t="shared" si="18"/>
        <v>2</v>
      </c>
      <c r="GC77" s="63">
        <f t="shared" si="19"/>
        <v>6</v>
      </c>
      <c r="GD77" s="30"/>
    </row>
    <row r="78" spans="1:186" ht="25.2" hidden="1">
      <c r="A78" s="2">
        <v>18</v>
      </c>
      <c r="B78" s="8">
        <f>ប្រវត្តិរូបសិស្ស!B78</f>
        <v>7879</v>
      </c>
      <c r="C78" s="2" t="str">
        <f>ប្រវត្តិរូបសិស្ស!C78</f>
        <v>ផាន វិច្ឆិកា</v>
      </c>
      <c r="D78" s="2" t="str">
        <f>ប្រវត្តិរូបសិស្ស!D78</f>
        <v>ប្រុស</v>
      </c>
      <c r="E78" s="47">
        <f>ប្រវត្តិរូបសិស្ស!E78</f>
        <v>39028</v>
      </c>
      <c r="F78" s="46" t="str">
        <f>ប្រវត្តិរូបសិស្ស!G78</f>
        <v>12D</v>
      </c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61">
        <f t="shared" si="0"/>
        <v>0</v>
      </c>
      <c r="AM78" s="61">
        <f t="shared" si="1"/>
        <v>0</v>
      </c>
      <c r="AN78" s="61">
        <f t="shared" si="2"/>
        <v>0</v>
      </c>
      <c r="AO78" s="61">
        <f t="shared" si="3"/>
        <v>0</v>
      </c>
      <c r="AP78" s="49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63">
        <f t="shared" si="4"/>
        <v>0</v>
      </c>
      <c r="BW78" s="63">
        <f t="shared" si="5"/>
        <v>0</v>
      </c>
      <c r="BX78" s="63">
        <f t="shared" si="6"/>
        <v>0</v>
      </c>
      <c r="BY78" s="63">
        <f t="shared" si="7"/>
        <v>0</v>
      </c>
      <c r="BZ78" s="49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63">
        <f t="shared" si="8"/>
        <v>0</v>
      </c>
      <c r="DG78" s="63">
        <f t="shared" si="9"/>
        <v>0</v>
      </c>
      <c r="DH78" s="63">
        <f t="shared" si="10"/>
        <v>0</v>
      </c>
      <c r="DI78" s="63">
        <f t="shared" si="11"/>
        <v>0</v>
      </c>
      <c r="DJ78" s="49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 t="s">
        <v>83</v>
      </c>
      <c r="DV78" s="43"/>
      <c r="DW78" s="43" t="s">
        <v>83</v>
      </c>
      <c r="DX78" s="43"/>
      <c r="DY78" s="43" t="s">
        <v>80</v>
      </c>
      <c r="DZ78" s="43" t="s">
        <v>80</v>
      </c>
      <c r="EA78" s="43" t="s">
        <v>84</v>
      </c>
      <c r="EB78" s="43" t="s">
        <v>84</v>
      </c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63">
        <f t="shared" si="12"/>
        <v>2</v>
      </c>
      <c r="EQ78" s="63">
        <f t="shared" si="13"/>
        <v>2</v>
      </c>
      <c r="ER78" s="63">
        <f t="shared" si="14"/>
        <v>2</v>
      </c>
      <c r="ES78" s="63">
        <f t="shared" si="15"/>
        <v>6</v>
      </c>
      <c r="ET78" s="50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 t="s">
        <v>83</v>
      </c>
      <c r="FF78" s="43"/>
      <c r="FG78" s="43" t="s">
        <v>83</v>
      </c>
      <c r="FH78" s="43"/>
      <c r="FI78" s="43" t="s">
        <v>80</v>
      </c>
      <c r="FJ78" s="43" t="s">
        <v>80</v>
      </c>
      <c r="FK78" s="43" t="s">
        <v>84</v>
      </c>
      <c r="FL78" s="43" t="s">
        <v>84</v>
      </c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63">
        <f t="shared" si="16"/>
        <v>2</v>
      </c>
      <c r="GA78" s="63">
        <f t="shared" si="17"/>
        <v>2</v>
      </c>
      <c r="GB78" s="63">
        <f t="shared" si="18"/>
        <v>2</v>
      </c>
      <c r="GC78" s="63">
        <f t="shared" si="19"/>
        <v>6</v>
      </c>
      <c r="GD78" s="30"/>
    </row>
    <row r="79" spans="1:186" ht="25.2" hidden="1">
      <c r="A79" s="2">
        <v>19</v>
      </c>
      <c r="B79" s="8">
        <f>ប្រវត្តិរូបសិស្ស!B79</f>
        <v>7880</v>
      </c>
      <c r="C79" s="2" t="str">
        <f>ប្រវត្តិរូបសិស្ស!C79</f>
        <v>ផុន លក្ខិណា</v>
      </c>
      <c r="D79" s="2" t="str">
        <f>ប្រវត្តិរូបសិស្ស!D79</f>
        <v>ស្រី</v>
      </c>
      <c r="E79" s="47">
        <f>ប្រវត្តិរូបសិស្ស!E79</f>
        <v>39152</v>
      </c>
      <c r="F79" s="46" t="str">
        <f>ប្រវត្តិរូបសិស្ស!G79</f>
        <v>12D</v>
      </c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61">
        <f t="shared" si="0"/>
        <v>0</v>
      </c>
      <c r="AM79" s="61">
        <f t="shared" si="1"/>
        <v>0</v>
      </c>
      <c r="AN79" s="61">
        <f t="shared" si="2"/>
        <v>0</v>
      </c>
      <c r="AO79" s="61">
        <f t="shared" si="3"/>
        <v>0</v>
      </c>
      <c r="AP79" s="49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63">
        <f t="shared" si="4"/>
        <v>0</v>
      </c>
      <c r="BW79" s="63">
        <f t="shared" si="5"/>
        <v>0</v>
      </c>
      <c r="BX79" s="63">
        <f t="shared" si="6"/>
        <v>0</v>
      </c>
      <c r="BY79" s="63">
        <f t="shared" si="7"/>
        <v>0</v>
      </c>
      <c r="BZ79" s="49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63">
        <f t="shared" si="8"/>
        <v>0</v>
      </c>
      <c r="DG79" s="63">
        <f t="shared" si="9"/>
        <v>0</v>
      </c>
      <c r="DH79" s="63">
        <f t="shared" si="10"/>
        <v>0</v>
      </c>
      <c r="DI79" s="63">
        <f t="shared" si="11"/>
        <v>0</v>
      </c>
      <c r="DJ79" s="49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 t="s">
        <v>83</v>
      </c>
      <c r="DV79" s="43"/>
      <c r="DW79" s="43" t="s">
        <v>83</v>
      </c>
      <c r="DX79" s="43"/>
      <c r="DY79" s="43" t="s">
        <v>80</v>
      </c>
      <c r="DZ79" s="43" t="s">
        <v>80</v>
      </c>
      <c r="EA79" s="43" t="s">
        <v>84</v>
      </c>
      <c r="EB79" s="43" t="s">
        <v>84</v>
      </c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63">
        <f t="shared" si="12"/>
        <v>2</v>
      </c>
      <c r="EQ79" s="63">
        <f t="shared" si="13"/>
        <v>2</v>
      </c>
      <c r="ER79" s="63">
        <f t="shared" si="14"/>
        <v>2</v>
      </c>
      <c r="ES79" s="63">
        <f t="shared" si="15"/>
        <v>6</v>
      </c>
      <c r="ET79" s="50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 t="s">
        <v>83</v>
      </c>
      <c r="FF79" s="43"/>
      <c r="FG79" s="43" t="s">
        <v>83</v>
      </c>
      <c r="FH79" s="43"/>
      <c r="FI79" s="43" t="s">
        <v>80</v>
      </c>
      <c r="FJ79" s="43" t="s">
        <v>80</v>
      </c>
      <c r="FK79" s="43" t="s">
        <v>84</v>
      </c>
      <c r="FL79" s="43" t="s">
        <v>84</v>
      </c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63">
        <f t="shared" si="16"/>
        <v>2</v>
      </c>
      <c r="GA79" s="63">
        <f t="shared" si="17"/>
        <v>2</v>
      </c>
      <c r="GB79" s="63">
        <f t="shared" si="18"/>
        <v>2</v>
      </c>
      <c r="GC79" s="63">
        <f t="shared" si="19"/>
        <v>6</v>
      </c>
      <c r="GD79" s="30"/>
    </row>
    <row r="80" spans="1:186" ht="25.2" hidden="1">
      <c r="A80" s="2">
        <v>20</v>
      </c>
      <c r="B80" s="8">
        <f>ប្រវត្តិរូបសិស្ស!B80</f>
        <v>7881</v>
      </c>
      <c r="C80" s="2" t="str">
        <f>ប្រវត្តិរូបសិស្ស!C80</f>
        <v>ផេន ចាន់ប៊ុណ្ណា</v>
      </c>
      <c r="D80" s="2" t="str">
        <f>ប្រវត្តិរូបសិស្ស!D80</f>
        <v>ប្រុស</v>
      </c>
      <c r="E80" s="47">
        <f>ប្រវត្តិរូបសិស្ស!E80</f>
        <v>39104</v>
      </c>
      <c r="F80" s="46" t="str">
        <f>ប្រវត្តិរូបសិស្ស!G80</f>
        <v>12D</v>
      </c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61">
        <f t="shared" ref="AL80:AL143" si="20">COUNTIF(G80:AK80,"P")</f>
        <v>0</v>
      </c>
      <c r="AM80" s="61">
        <f t="shared" ref="AM80:AM143" si="21">COUNTIF(G80:AK80,"A")</f>
        <v>0</v>
      </c>
      <c r="AN80" s="61">
        <f t="shared" ref="AN80:AN143" si="22">COUNTIF(G80:AK80,"E")</f>
        <v>0</v>
      </c>
      <c r="AO80" s="61">
        <f t="shared" ref="AO80:AO143" si="23">AL80+AM80+AN80</f>
        <v>0</v>
      </c>
      <c r="AP80" s="49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63">
        <f t="shared" ref="BV80:BV143" si="24">COUNTIF(AQ80:BU80,"P")</f>
        <v>0</v>
      </c>
      <c r="BW80" s="63">
        <f t="shared" ref="BW80:BW143" si="25">COUNTIF(AQ80:BU80,"A")</f>
        <v>0</v>
      </c>
      <c r="BX80" s="63">
        <f t="shared" ref="BX80:BX143" si="26">COUNTIF(AQ80:BU80,"E")</f>
        <v>0</v>
      </c>
      <c r="BY80" s="63">
        <f t="shared" ref="BY80:BY143" si="27">BV80+BW80+BX80</f>
        <v>0</v>
      </c>
      <c r="BZ80" s="49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63">
        <f t="shared" ref="DF80:DF143" si="28">COUNTIF(CA80:DE80,"P")</f>
        <v>0</v>
      </c>
      <c r="DG80" s="63">
        <f t="shared" ref="DG80:DG143" si="29">COUNTIF(CA80:DE80,"A")</f>
        <v>0</v>
      </c>
      <c r="DH80" s="63">
        <f t="shared" ref="DH80:DH143" si="30">COUNTIF(CA80:DE80,"E")</f>
        <v>0</v>
      </c>
      <c r="DI80" s="63">
        <f t="shared" ref="DI80:DI143" si="31">DF80+DG80+DH80</f>
        <v>0</v>
      </c>
      <c r="DJ80" s="49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 t="s">
        <v>83</v>
      </c>
      <c r="DV80" s="43"/>
      <c r="DW80" s="43" t="s">
        <v>83</v>
      </c>
      <c r="DX80" s="43"/>
      <c r="DY80" s="43" t="s">
        <v>80</v>
      </c>
      <c r="DZ80" s="43" t="s">
        <v>80</v>
      </c>
      <c r="EA80" s="43" t="s">
        <v>84</v>
      </c>
      <c r="EB80" s="43" t="s">
        <v>84</v>
      </c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63">
        <f t="shared" ref="EP80:EP143" si="32">COUNTIF(DK80:EO80,"P")</f>
        <v>2</v>
      </c>
      <c r="EQ80" s="63">
        <f t="shared" ref="EQ80:EQ143" si="33">COUNTIF(DK80:EO80,"A")</f>
        <v>2</v>
      </c>
      <c r="ER80" s="63">
        <f t="shared" ref="ER80:ER143" si="34">COUNTIF(DK80:EO80,"E")</f>
        <v>2</v>
      </c>
      <c r="ES80" s="63">
        <f t="shared" ref="ES80:ES143" si="35">EP80+EQ80+ER80</f>
        <v>6</v>
      </c>
      <c r="ET80" s="50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 t="s">
        <v>83</v>
      </c>
      <c r="FF80" s="43"/>
      <c r="FG80" s="43" t="s">
        <v>83</v>
      </c>
      <c r="FH80" s="43"/>
      <c r="FI80" s="43" t="s">
        <v>80</v>
      </c>
      <c r="FJ80" s="43" t="s">
        <v>80</v>
      </c>
      <c r="FK80" s="43" t="s">
        <v>84</v>
      </c>
      <c r="FL80" s="43" t="s">
        <v>84</v>
      </c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63">
        <f t="shared" ref="FZ80:FZ143" si="36">COUNTIF(EU80:FY80,"P")</f>
        <v>2</v>
      </c>
      <c r="GA80" s="63">
        <f t="shared" ref="GA80:GA143" si="37">COUNTIF(EU80:FY80,"A")</f>
        <v>2</v>
      </c>
      <c r="GB80" s="63">
        <f t="shared" ref="GB80:GB143" si="38">COUNTIF(EU80:FY80,"E")</f>
        <v>2</v>
      </c>
      <c r="GC80" s="63">
        <f t="shared" ref="GC80:GC143" si="39">FZ80+GA80+GB80</f>
        <v>6</v>
      </c>
      <c r="GD80" s="30"/>
    </row>
    <row r="81" spans="1:186" ht="25.2" hidden="1">
      <c r="A81" s="2">
        <v>21</v>
      </c>
      <c r="B81" s="8">
        <f>ប្រវត្តិរូបសិស្ស!B81</f>
        <v>7471</v>
      </c>
      <c r="C81" s="2" t="str">
        <f>ប្រវត្តិរូបសិស្ស!C81</f>
        <v>ពៅ ពិសី</v>
      </c>
      <c r="D81" s="2" t="str">
        <f>ប្រវត្តិរូបសិស្ស!D81</f>
        <v>ស្រី</v>
      </c>
      <c r="E81" s="47">
        <f>ប្រវត្តិរូបសិស្ស!E81</f>
        <v>39331</v>
      </c>
      <c r="F81" s="46" t="str">
        <f>ប្រវត្តិរូបសិស្ស!G81</f>
        <v>12D</v>
      </c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61">
        <f t="shared" si="20"/>
        <v>0</v>
      </c>
      <c r="AM81" s="61">
        <f t="shared" si="21"/>
        <v>0</v>
      </c>
      <c r="AN81" s="61">
        <f t="shared" si="22"/>
        <v>0</v>
      </c>
      <c r="AO81" s="61">
        <f t="shared" si="23"/>
        <v>0</v>
      </c>
      <c r="AP81" s="49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63">
        <f t="shared" si="24"/>
        <v>0</v>
      </c>
      <c r="BW81" s="63">
        <f t="shared" si="25"/>
        <v>0</v>
      </c>
      <c r="BX81" s="63">
        <f t="shared" si="26"/>
        <v>0</v>
      </c>
      <c r="BY81" s="63">
        <f t="shared" si="27"/>
        <v>0</v>
      </c>
      <c r="BZ81" s="49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63">
        <f t="shared" si="28"/>
        <v>0</v>
      </c>
      <c r="DG81" s="63">
        <f t="shared" si="29"/>
        <v>0</v>
      </c>
      <c r="DH81" s="63">
        <f t="shared" si="30"/>
        <v>0</v>
      </c>
      <c r="DI81" s="63">
        <f t="shared" si="31"/>
        <v>0</v>
      </c>
      <c r="DJ81" s="49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 t="s">
        <v>83</v>
      </c>
      <c r="DV81" s="43"/>
      <c r="DW81" s="43" t="s">
        <v>83</v>
      </c>
      <c r="DX81" s="43"/>
      <c r="DY81" s="43" t="s">
        <v>80</v>
      </c>
      <c r="DZ81" s="43" t="s">
        <v>80</v>
      </c>
      <c r="EA81" s="43" t="s">
        <v>84</v>
      </c>
      <c r="EB81" s="43" t="s">
        <v>84</v>
      </c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63">
        <f t="shared" si="32"/>
        <v>2</v>
      </c>
      <c r="EQ81" s="63">
        <f t="shared" si="33"/>
        <v>2</v>
      </c>
      <c r="ER81" s="63">
        <f t="shared" si="34"/>
        <v>2</v>
      </c>
      <c r="ES81" s="63">
        <f t="shared" si="35"/>
        <v>6</v>
      </c>
      <c r="ET81" s="50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 t="s">
        <v>83</v>
      </c>
      <c r="FF81" s="43"/>
      <c r="FG81" s="43" t="s">
        <v>83</v>
      </c>
      <c r="FH81" s="43"/>
      <c r="FI81" s="43" t="s">
        <v>80</v>
      </c>
      <c r="FJ81" s="43" t="s">
        <v>80</v>
      </c>
      <c r="FK81" s="43" t="s">
        <v>84</v>
      </c>
      <c r="FL81" s="43" t="s">
        <v>84</v>
      </c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63">
        <f t="shared" si="36"/>
        <v>2</v>
      </c>
      <c r="GA81" s="63">
        <f t="shared" si="37"/>
        <v>2</v>
      </c>
      <c r="GB81" s="63">
        <f t="shared" si="38"/>
        <v>2</v>
      </c>
      <c r="GC81" s="63">
        <f t="shared" si="39"/>
        <v>6</v>
      </c>
      <c r="GD81" s="30"/>
    </row>
    <row r="82" spans="1:186" ht="25.2" hidden="1">
      <c r="A82" s="2">
        <v>22</v>
      </c>
      <c r="B82" s="8">
        <f>ប្រវត្តិរូបសិស្ស!B82</f>
        <v>7884</v>
      </c>
      <c r="C82" s="2" t="str">
        <f>ប្រវត្តិរូបសិស្ស!C82</f>
        <v>ភក្តី ស្រីគីម</v>
      </c>
      <c r="D82" s="2" t="str">
        <f>ប្រវត្តិរូបសិស្ស!D82</f>
        <v>ស្រី</v>
      </c>
      <c r="E82" s="47">
        <f>ប្រវត្តិរូបសិស្ស!E82</f>
        <v>39538</v>
      </c>
      <c r="F82" s="46" t="str">
        <f>ប្រវត្តិរូបសិស្ស!G82</f>
        <v>12D</v>
      </c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61">
        <f t="shared" si="20"/>
        <v>0</v>
      </c>
      <c r="AM82" s="61">
        <f t="shared" si="21"/>
        <v>0</v>
      </c>
      <c r="AN82" s="61">
        <f t="shared" si="22"/>
        <v>0</v>
      </c>
      <c r="AO82" s="61">
        <f t="shared" si="23"/>
        <v>0</v>
      </c>
      <c r="AP82" s="49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63">
        <f t="shared" si="24"/>
        <v>0</v>
      </c>
      <c r="BW82" s="63">
        <f t="shared" si="25"/>
        <v>0</v>
      </c>
      <c r="BX82" s="63">
        <f t="shared" si="26"/>
        <v>0</v>
      </c>
      <c r="BY82" s="63">
        <f t="shared" si="27"/>
        <v>0</v>
      </c>
      <c r="BZ82" s="49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63">
        <f t="shared" si="28"/>
        <v>0</v>
      </c>
      <c r="DG82" s="63">
        <f t="shared" si="29"/>
        <v>0</v>
      </c>
      <c r="DH82" s="63">
        <f t="shared" si="30"/>
        <v>0</v>
      </c>
      <c r="DI82" s="63">
        <f t="shared" si="31"/>
        <v>0</v>
      </c>
      <c r="DJ82" s="49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 t="s">
        <v>83</v>
      </c>
      <c r="DV82" s="43"/>
      <c r="DW82" s="43" t="s">
        <v>83</v>
      </c>
      <c r="DX82" s="43"/>
      <c r="DY82" s="43" t="s">
        <v>80</v>
      </c>
      <c r="DZ82" s="43" t="s">
        <v>80</v>
      </c>
      <c r="EA82" s="43" t="s">
        <v>84</v>
      </c>
      <c r="EB82" s="43" t="s">
        <v>84</v>
      </c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63">
        <f t="shared" si="32"/>
        <v>2</v>
      </c>
      <c r="EQ82" s="63">
        <f t="shared" si="33"/>
        <v>2</v>
      </c>
      <c r="ER82" s="63">
        <f t="shared" si="34"/>
        <v>2</v>
      </c>
      <c r="ES82" s="63">
        <f t="shared" si="35"/>
        <v>6</v>
      </c>
      <c r="ET82" s="50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 t="s">
        <v>83</v>
      </c>
      <c r="FF82" s="43"/>
      <c r="FG82" s="43" t="s">
        <v>83</v>
      </c>
      <c r="FH82" s="43"/>
      <c r="FI82" s="43" t="s">
        <v>80</v>
      </c>
      <c r="FJ82" s="43" t="s">
        <v>80</v>
      </c>
      <c r="FK82" s="43" t="s">
        <v>84</v>
      </c>
      <c r="FL82" s="43" t="s">
        <v>84</v>
      </c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63">
        <f t="shared" si="36"/>
        <v>2</v>
      </c>
      <c r="GA82" s="63">
        <f t="shared" si="37"/>
        <v>2</v>
      </c>
      <c r="GB82" s="63">
        <f t="shared" si="38"/>
        <v>2</v>
      </c>
      <c r="GC82" s="63">
        <f t="shared" si="39"/>
        <v>6</v>
      </c>
      <c r="GD82" s="30"/>
    </row>
    <row r="83" spans="1:186" ht="25.2" hidden="1">
      <c r="A83" s="2">
        <v>23</v>
      </c>
      <c r="B83" s="8">
        <f>ប្រវត្តិរូបសិស្ស!B83</f>
        <v>7473</v>
      </c>
      <c r="C83" s="2" t="str">
        <f>ប្រវត្តិរូបសិស្ស!C83</f>
        <v>ភក្រ័ ស្រីណុច</v>
      </c>
      <c r="D83" s="2" t="str">
        <f>ប្រវត្តិរូបសិស្ស!D83</f>
        <v>ស្រី</v>
      </c>
      <c r="E83" s="47">
        <f>ប្រវត្តិរូបសិស្ស!E83</f>
        <v>39295</v>
      </c>
      <c r="F83" s="46" t="str">
        <f>ប្រវត្តិរូបសិស្ស!G83</f>
        <v>12D</v>
      </c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61">
        <f t="shared" si="20"/>
        <v>0</v>
      </c>
      <c r="AM83" s="61">
        <f t="shared" si="21"/>
        <v>0</v>
      </c>
      <c r="AN83" s="61">
        <f t="shared" si="22"/>
        <v>0</v>
      </c>
      <c r="AO83" s="61">
        <f t="shared" si="23"/>
        <v>0</v>
      </c>
      <c r="AP83" s="49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63">
        <f t="shared" si="24"/>
        <v>0</v>
      </c>
      <c r="BW83" s="63">
        <f t="shared" si="25"/>
        <v>0</v>
      </c>
      <c r="BX83" s="63">
        <f t="shared" si="26"/>
        <v>0</v>
      </c>
      <c r="BY83" s="63">
        <f t="shared" si="27"/>
        <v>0</v>
      </c>
      <c r="BZ83" s="49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63">
        <f t="shared" si="28"/>
        <v>0</v>
      </c>
      <c r="DG83" s="63">
        <f t="shared" si="29"/>
        <v>0</v>
      </c>
      <c r="DH83" s="63">
        <f t="shared" si="30"/>
        <v>0</v>
      </c>
      <c r="DI83" s="63">
        <f t="shared" si="31"/>
        <v>0</v>
      </c>
      <c r="DJ83" s="49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 t="s">
        <v>83</v>
      </c>
      <c r="DV83" s="43"/>
      <c r="DW83" s="43" t="s">
        <v>83</v>
      </c>
      <c r="DX83" s="43"/>
      <c r="DY83" s="43" t="s">
        <v>80</v>
      </c>
      <c r="DZ83" s="43" t="s">
        <v>80</v>
      </c>
      <c r="EA83" s="43" t="s">
        <v>84</v>
      </c>
      <c r="EB83" s="43" t="s">
        <v>84</v>
      </c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63">
        <f t="shared" si="32"/>
        <v>2</v>
      </c>
      <c r="EQ83" s="63">
        <f t="shared" si="33"/>
        <v>2</v>
      </c>
      <c r="ER83" s="63">
        <f t="shared" si="34"/>
        <v>2</v>
      </c>
      <c r="ES83" s="63">
        <f t="shared" si="35"/>
        <v>6</v>
      </c>
      <c r="ET83" s="50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 t="s">
        <v>83</v>
      </c>
      <c r="FF83" s="43"/>
      <c r="FG83" s="43" t="s">
        <v>83</v>
      </c>
      <c r="FH83" s="43"/>
      <c r="FI83" s="43" t="s">
        <v>80</v>
      </c>
      <c r="FJ83" s="43" t="s">
        <v>80</v>
      </c>
      <c r="FK83" s="43" t="s">
        <v>84</v>
      </c>
      <c r="FL83" s="43" t="s">
        <v>84</v>
      </c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63">
        <f t="shared" si="36"/>
        <v>2</v>
      </c>
      <c r="GA83" s="63">
        <f t="shared" si="37"/>
        <v>2</v>
      </c>
      <c r="GB83" s="63">
        <f t="shared" si="38"/>
        <v>2</v>
      </c>
      <c r="GC83" s="63">
        <f t="shared" si="39"/>
        <v>6</v>
      </c>
      <c r="GD83" s="30"/>
    </row>
    <row r="84" spans="1:186" ht="25.2" hidden="1">
      <c r="A84" s="2">
        <v>24</v>
      </c>
      <c r="B84" s="8">
        <f>ប្រវត្តិរូបសិស្ស!B84</f>
        <v>7885</v>
      </c>
      <c r="C84" s="2" t="str">
        <f>ប្រវត្តិរូបសិស្ស!C84</f>
        <v>ភាព បូរី</v>
      </c>
      <c r="D84" s="2" t="str">
        <f>ប្រវត្តិរូបសិស្ស!D84</f>
        <v>ប្រុស</v>
      </c>
      <c r="E84" s="47">
        <f>ប្រវត្តិរូបសិស្ស!E84</f>
        <v>38710</v>
      </c>
      <c r="F84" s="46" t="str">
        <f>ប្រវត្តិរូបសិស្ស!G84</f>
        <v>12D</v>
      </c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61">
        <f t="shared" si="20"/>
        <v>0</v>
      </c>
      <c r="AM84" s="61">
        <f t="shared" si="21"/>
        <v>0</v>
      </c>
      <c r="AN84" s="61">
        <f t="shared" si="22"/>
        <v>0</v>
      </c>
      <c r="AO84" s="61">
        <f t="shared" si="23"/>
        <v>0</v>
      </c>
      <c r="AP84" s="49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63">
        <f t="shared" si="24"/>
        <v>0</v>
      </c>
      <c r="BW84" s="63">
        <f t="shared" si="25"/>
        <v>0</v>
      </c>
      <c r="BX84" s="63">
        <f t="shared" si="26"/>
        <v>0</v>
      </c>
      <c r="BY84" s="63">
        <f t="shared" si="27"/>
        <v>0</v>
      </c>
      <c r="BZ84" s="49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63">
        <f t="shared" si="28"/>
        <v>0</v>
      </c>
      <c r="DG84" s="63">
        <f t="shared" si="29"/>
        <v>0</v>
      </c>
      <c r="DH84" s="63">
        <f t="shared" si="30"/>
        <v>0</v>
      </c>
      <c r="DI84" s="63">
        <f t="shared" si="31"/>
        <v>0</v>
      </c>
      <c r="DJ84" s="49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 t="s">
        <v>83</v>
      </c>
      <c r="DV84" s="43"/>
      <c r="DW84" s="43" t="s">
        <v>83</v>
      </c>
      <c r="DX84" s="43"/>
      <c r="DY84" s="43" t="s">
        <v>80</v>
      </c>
      <c r="DZ84" s="43" t="s">
        <v>80</v>
      </c>
      <c r="EA84" s="43" t="s">
        <v>84</v>
      </c>
      <c r="EB84" s="43" t="s">
        <v>84</v>
      </c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63">
        <f t="shared" si="32"/>
        <v>2</v>
      </c>
      <c r="EQ84" s="63">
        <f t="shared" si="33"/>
        <v>2</v>
      </c>
      <c r="ER84" s="63">
        <f t="shared" si="34"/>
        <v>2</v>
      </c>
      <c r="ES84" s="63">
        <f t="shared" si="35"/>
        <v>6</v>
      </c>
      <c r="ET84" s="50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 t="s">
        <v>83</v>
      </c>
      <c r="FF84" s="43"/>
      <c r="FG84" s="43" t="s">
        <v>83</v>
      </c>
      <c r="FH84" s="43"/>
      <c r="FI84" s="43" t="s">
        <v>80</v>
      </c>
      <c r="FJ84" s="43" t="s">
        <v>80</v>
      </c>
      <c r="FK84" s="43" t="s">
        <v>84</v>
      </c>
      <c r="FL84" s="43" t="s">
        <v>84</v>
      </c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63">
        <f t="shared" si="36"/>
        <v>2</v>
      </c>
      <c r="GA84" s="63">
        <f t="shared" si="37"/>
        <v>2</v>
      </c>
      <c r="GB84" s="63">
        <f t="shared" si="38"/>
        <v>2</v>
      </c>
      <c r="GC84" s="63">
        <f t="shared" si="39"/>
        <v>6</v>
      </c>
      <c r="GD84" s="30"/>
    </row>
    <row r="85" spans="1:186" ht="25.2" hidden="1">
      <c r="A85" s="2">
        <v>25</v>
      </c>
      <c r="B85" s="8">
        <f>ប្រវត្តិរូបសិស្ស!B85</f>
        <v>0</v>
      </c>
      <c r="C85" s="2" t="str">
        <f>ប្រវត្តិរូបសិស្ស!C85</f>
        <v>ម៉ាប់ ស៊ីមាន</v>
      </c>
      <c r="D85" s="2" t="str">
        <f>ប្រវត្តិរូបសិស្ស!D85</f>
        <v>ប្រុស</v>
      </c>
      <c r="E85" s="47">
        <f>ប្រវត្តិរូបសិស្ស!E85</f>
        <v>39364</v>
      </c>
      <c r="F85" s="46" t="str">
        <f>ប្រវត្តិរូបសិស្ស!G85</f>
        <v>12D</v>
      </c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61">
        <f t="shared" si="20"/>
        <v>0</v>
      </c>
      <c r="AM85" s="61">
        <f t="shared" si="21"/>
        <v>0</v>
      </c>
      <c r="AN85" s="61">
        <f t="shared" si="22"/>
        <v>0</v>
      </c>
      <c r="AO85" s="61">
        <f t="shared" si="23"/>
        <v>0</v>
      </c>
      <c r="AP85" s="49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63">
        <f t="shared" si="24"/>
        <v>0</v>
      </c>
      <c r="BW85" s="63">
        <f t="shared" si="25"/>
        <v>0</v>
      </c>
      <c r="BX85" s="63">
        <f t="shared" si="26"/>
        <v>0</v>
      </c>
      <c r="BY85" s="63">
        <f t="shared" si="27"/>
        <v>0</v>
      </c>
      <c r="BZ85" s="49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63">
        <f t="shared" si="28"/>
        <v>0</v>
      </c>
      <c r="DG85" s="63">
        <f t="shared" si="29"/>
        <v>0</v>
      </c>
      <c r="DH85" s="63">
        <f t="shared" si="30"/>
        <v>0</v>
      </c>
      <c r="DI85" s="63">
        <f t="shared" si="31"/>
        <v>0</v>
      </c>
      <c r="DJ85" s="49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 t="s">
        <v>83</v>
      </c>
      <c r="DV85" s="43"/>
      <c r="DW85" s="43" t="s">
        <v>83</v>
      </c>
      <c r="DX85" s="43"/>
      <c r="DY85" s="43" t="s">
        <v>80</v>
      </c>
      <c r="DZ85" s="43" t="s">
        <v>80</v>
      </c>
      <c r="EA85" s="43" t="s">
        <v>84</v>
      </c>
      <c r="EB85" s="43" t="s">
        <v>84</v>
      </c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63">
        <f t="shared" si="32"/>
        <v>2</v>
      </c>
      <c r="EQ85" s="63">
        <f t="shared" si="33"/>
        <v>2</v>
      </c>
      <c r="ER85" s="63">
        <f t="shared" si="34"/>
        <v>2</v>
      </c>
      <c r="ES85" s="63">
        <f t="shared" si="35"/>
        <v>6</v>
      </c>
      <c r="ET85" s="50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 t="s">
        <v>83</v>
      </c>
      <c r="FF85" s="43"/>
      <c r="FG85" s="43" t="s">
        <v>83</v>
      </c>
      <c r="FH85" s="43"/>
      <c r="FI85" s="43" t="s">
        <v>80</v>
      </c>
      <c r="FJ85" s="43" t="s">
        <v>80</v>
      </c>
      <c r="FK85" s="43" t="s">
        <v>84</v>
      </c>
      <c r="FL85" s="43" t="s">
        <v>84</v>
      </c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63">
        <f t="shared" si="36"/>
        <v>2</v>
      </c>
      <c r="GA85" s="63">
        <f t="shared" si="37"/>
        <v>2</v>
      </c>
      <c r="GB85" s="63">
        <f t="shared" si="38"/>
        <v>2</v>
      </c>
      <c r="GC85" s="63">
        <f t="shared" si="39"/>
        <v>6</v>
      </c>
      <c r="GD85" s="30"/>
    </row>
    <row r="86" spans="1:186" ht="25.2" hidden="1">
      <c r="A86" s="2">
        <v>26</v>
      </c>
      <c r="B86" s="8">
        <f>ប្រវត្តិរូបសិស្ស!B86</f>
        <v>7478</v>
      </c>
      <c r="C86" s="2" t="str">
        <f>ប្រវត្តិរូបសិស្ស!C86</f>
        <v>ម៉ុន នរៀ</v>
      </c>
      <c r="D86" s="2" t="str">
        <f>ប្រវត្តិរូបសិស្ស!D86</f>
        <v>ប្រុស</v>
      </c>
      <c r="E86" s="47">
        <f>ប្រវត្តិរូបសិស្ស!E86</f>
        <v>39086</v>
      </c>
      <c r="F86" s="46" t="str">
        <f>ប្រវត្តិរូបសិស្ស!G86</f>
        <v>12D</v>
      </c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61">
        <f t="shared" si="20"/>
        <v>0</v>
      </c>
      <c r="AM86" s="61">
        <f t="shared" si="21"/>
        <v>0</v>
      </c>
      <c r="AN86" s="61">
        <f t="shared" si="22"/>
        <v>0</v>
      </c>
      <c r="AO86" s="61">
        <f t="shared" si="23"/>
        <v>0</v>
      </c>
      <c r="AP86" s="49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63">
        <f t="shared" si="24"/>
        <v>0</v>
      </c>
      <c r="BW86" s="63">
        <f t="shared" si="25"/>
        <v>0</v>
      </c>
      <c r="BX86" s="63">
        <f t="shared" si="26"/>
        <v>0</v>
      </c>
      <c r="BY86" s="63">
        <f t="shared" si="27"/>
        <v>0</v>
      </c>
      <c r="BZ86" s="49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63">
        <f t="shared" si="28"/>
        <v>0</v>
      </c>
      <c r="DG86" s="63">
        <f t="shared" si="29"/>
        <v>0</v>
      </c>
      <c r="DH86" s="63">
        <f t="shared" si="30"/>
        <v>0</v>
      </c>
      <c r="DI86" s="63">
        <f t="shared" si="31"/>
        <v>0</v>
      </c>
      <c r="DJ86" s="49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 t="s">
        <v>83</v>
      </c>
      <c r="DV86" s="43"/>
      <c r="DW86" s="43" t="s">
        <v>83</v>
      </c>
      <c r="DX86" s="43"/>
      <c r="DY86" s="43" t="s">
        <v>80</v>
      </c>
      <c r="DZ86" s="43" t="s">
        <v>80</v>
      </c>
      <c r="EA86" s="43" t="s">
        <v>84</v>
      </c>
      <c r="EB86" s="43" t="s">
        <v>84</v>
      </c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63">
        <f t="shared" si="32"/>
        <v>2</v>
      </c>
      <c r="EQ86" s="63">
        <f t="shared" si="33"/>
        <v>2</v>
      </c>
      <c r="ER86" s="63">
        <f t="shared" si="34"/>
        <v>2</v>
      </c>
      <c r="ES86" s="63">
        <f t="shared" si="35"/>
        <v>6</v>
      </c>
      <c r="ET86" s="50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 t="s">
        <v>83</v>
      </c>
      <c r="FF86" s="43"/>
      <c r="FG86" s="43" t="s">
        <v>83</v>
      </c>
      <c r="FH86" s="43"/>
      <c r="FI86" s="43" t="s">
        <v>80</v>
      </c>
      <c r="FJ86" s="43" t="s">
        <v>80</v>
      </c>
      <c r="FK86" s="43" t="s">
        <v>84</v>
      </c>
      <c r="FL86" s="43" t="s">
        <v>84</v>
      </c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63">
        <f t="shared" si="36"/>
        <v>2</v>
      </c>
      <c r="GA86" s="63">
        <f t="shared" si="37"/>
        <v>2</v>
      </c>
      <c r="GB86" s="63">
        <f t="shared" si="38"/>
        <v>2</v>
      </c>
      <c r="GC86" s="63">
        <f t="shared" si="39"/>
        <v>6</v>
      </c>
      <c r="GD86" s="30"/>
    </row>
    <row r="87" spans="1:186" ht="25.2" hidden="1">
      <c r="A87" s="2">
        <v>27</v>
      </c>
      <c r="B87" s="8">
        <f>ប្រវត្តិរូបសិស្ស!B87</f>
        <v>7887</v>
      </c>
      <c r="C87" s="2" t="str">
        <f>ប្រវត្តិរូបសិស្ស!C87</f>
        <v>ម៉េង សាវម៉ៃ</v>
      </c>
      <c r="D87" s="2" t="str">
        <f>ប្រវត្តិរូបសិស្ស!D87</f>
        <v>ប្រុស</v>
      </c>
      <c r="E87" s="47">
        <f>ប្រវត្តិរូបសិស្ស!E87</f>
        <v>39189</v>
      </c>
      <c r="F87" s="46" t="str">
        <f>ប្រវត្តិរូបសិស្ស!G87</f>
        <v>12D</v>
      </c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61">
        <f t="shared" si="20"/>
        <v>0</v>
      </c>
      <c r="AM87" s="61">
        <f t="shared" si="21"/>
        <v>0</v>
      </c>
      <c r="AN87" s="61">
        <f t="shared" si="22"/>
        <v>0</v>
      </c>
      <c r="AO87" s="61">
        <f t="shared" si="23"/>
        <v>0</v>
      </c>
      <c r="AP87" s="49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63">
        <f t="shared" si="24"/>
        <v>0</v>
      </c>
      <c r="BW87" s="63">
        <f t="shared" si="25"/>
        <v>0</v>
      </c>
      <c r="BX87" s="63">
        <f t="shared" si="26"/>
        <v>0</v>
      </c>
      <c r="BY87" s="63">
        <f t="shared" si="27"/>
        <v>0</v>
      </c>
      <c r="BZ87" s="49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63">
        <f t="shared" si="28"/>
        <v>0</v>
      </c>
      <c r="DG87" s="63">
        <f t="shared" si="29"/>
        <v>0</v>
      </c>
      <c r="DH87" s="63">
        <f t="shared" si="30"/>
        <v>0</v>
      </c>
      <c r="DI87" s="63">
        <f t="shared" si="31"/>
        <v>0</v>
      </c>
      <c r="DJ87" s="49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 t="s">
        <v>83</v>
      </c>
      <c r="DV87" s="43"/>
      <c r="DW87" s="43" t="s">
        <v>83</v>
      </c>
      <c r="DX87" s="43"/>
      <c r="DY87" s="43" t="s">
        <v>80</v>
      </c>
      <c r="DZ87" s="43" t="s">
        <v>80</v>
      </c>
      <c r="EA87" s="43" t="s">
        <v>84</v>
      </c>
      <c r="EB87" s="43" t="s">
        <v>84</v>
      </c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63">
        <f t="shared" si="32"/>
        <v>2</v>
      </c>
      <c r="EQ87" s="63">
        <f t="shared" si="33"/>
        <v>2</v>
      </c>
      <c r="ER87" s="63">
        <f t="shared" si="34"/>
        <v>2</v>
      </c>
      <c r="ES87" s="63">
        <f t="shared" si="35"/>
        <v>6</v>
      </c>
      <c r="ET87" s="50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 t="s">
        <v>83</v>
      </c>
      <c r="FF87" s="43"/>
      <c r="FG87" s="43" t="s">
        <v>83</v>
      </c>
      <c r="FH87" s="43"/>
      <c r="FI87" s="43" t="s">
        <v>80</v>
      </c>
      <c r="FJ87" s="43" t="s">
        <v>80</v>
      </c>
      <c r="FK87" s="43" t="s">
        <v>84</v>
      </c>
      <c r="FL87" s="43" t="s">
        <v>84</v>
      </c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63">
        <f t="shared" si="36"/>
        <v>2</v>
      </c>
      <c r="GA87" s="63">
        <f t="shared" si="37"/>
        <v>2</v>
      </c>
      <c r="GB87" s="63">
        <f t="shared" si="38"/>
        <v>2</v>
      </c>
      <c r="GC87" s="63">
        <f t="shared" si="39"/>
        <v>6</v>
      </c>
      <c r="GD87" s="30"/>
    </row>
    <row r="88" spans="1:186" ht="25.2" hidden="1">
      <c r="A88" s="2">
        <v>28</v>
      </c>
      <c r="B88" s="8">
        <f>ប្រវត្តិរូបសិស្ស!B88</f>
        <v>7888</v>
      </c>
      <c r="C88" s="2" t="str">
        <f>ប្រវត្តិរូបសិស្ស!C88</f>
        <v>មាស សុជេម</v>
      </c>
      <c r="D88" s="2" t="str">
        <f>ប្រវត្តិរូបសិស្ស!D88</f>
        <v>ប្រុស</v>
      </c>
      <c r="E88" s="47">
        <f>ប្រវត្តិរូបសិស្ស!E88</f>
        <v>39660</v>
      </c>
      <c r="F88" s="46" t="str">
        <f>ប្រវត្តិរូបសិស្ស!G88</f>
        <v>12D</v>
      </c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61">
        <f t="shared" si="20"/>
        <v>0</v>
      </c>
      <c r="AM88" s="61">
        <f t="shared" si="21"/>
        <v>0</v>
      </c>
      <c r="AN88" s="61">
        <f t="shared" si="22"/>
        <v>0</v>
      </c>
      <c r="AO88" s="61">
        <f t="shared" si="23"/>
        <v>0</v>
      </c>
      <c r="AP88" s="49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63">
        <f t="shared" si="24"/>
        <v>0</v>
      </c>
      <c r="BW88" s="63">
        <f t="shared" si="25"/>
        <v>0</v>
      </c>
      <c r="BX88" s="63">
        <f t="shared" si="26"/>
        <v>0</v>
      </c>
      <c r="BY88" s="63">
        <f t="shared" si="27"/>
        <v>0</v>
      </c>
      <c r="BZ88" s="49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63">
        <f t="shared" si="28"/>
        <v>0</v>
      </c>
      <c r="DG88" s="63">
        <f t="shared" si="29"/>
        <v>0</v>
      </c>
      <c r="DH88" s="63">
        <f t="shared" si="30"/>
        <v>0</v>
      </c>
      <c r="DI88" s="63">
        <f t="shared" si="31"/>
        <v>0</v>
      </c>
      <c r="DJ88" s="49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 t="s">
        <v>83</v>
      </c>
      <c r="DV88" s="43"/>
      <c r="DW88" s="43" t="s">
        <v>83</v>
      </c>
      <c r="DX88" s="43"/>
      <c r="DY88" s="43" t="s">
        <v>80</v>
      </c>
      <c r="DZ88" s="43" t="s">
        <v>80</v>
      </c>
      <c r="EA88" s="43" t="s">
        <v>84</v>
      </c>
      <c r="EB88" s="43" t="s">
        <v>84</v>
      </c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63">
        <f t="shared" si="32"/>
        <v>2</v>
      </c>
      <c r="EQ88" s="63">
        <f t="shared" si="33"/>
        <v>2</v>
      </c>
      <c r="ER88" s="63">
        <f t="shared" si="34"/>
        <v>2</v>
      </c>
      <c r="ES88" s="63">
        <f t="shared" si="35"/>
        <v>6</v>
      </c>
      <c r="ET88" s="50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 t="s">
        <v>83</v>
      </c>
      <c r="FF88" s="43"/>
      <c r="FG88" s="43" t="s">
        <v>83</v>
      </c>
      <c r="FH88" s="43"/>
      <c r="FI88" s="43" t="s">
        <v>80</v>
      </c>
      <c r="FJ88" s="43" t="s">
        <v>80</v>
      </c>
      <c r="FK88" s="43" t="s">
        <v>84</v>
      </c>
      <c r="FL88" s="43" t="s">
        <v>84</v>
      </c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63">
        <f t="shared" si="36"/>
        <v>2</v>
      </c>
      <c r="GA88" s="63">
        <f t="shared" si="37"/>
        <v>2</v>
      </c>
      <c r="GB88" s="63">
        <f t="shared" si="38"/>
        <v>2</v>
      </c>
      <c r="GC88" s="63">
        <f t="shared" si="39"/>
        <v>6</v>
      </c>
      <c r="GD88" s="30"/>
    </row>
    <row r="89" spans="1:186" ht="25.2" hidden="1">
      <c r="A89" s="2">
        <v>29</v>
      </c>
      <c r="B89" s="8">
        <f>ប្រវត្តិរូបសិស្ស!B89</f>
        <v>7889</v>
      </c>
      <c r="C89" s="2" t="str">
        <f>ប្រវត្តិរូបសិស្ស!C89</f>
        <v>យន បញ្ញាស័ក</v>
      </c>
      <c r="D89" s="2" t="str">
        <f>ប្រវត្តិរូបសិស្ស!D89</f>
        <v>ប្រុស</v>
      </c>
      <c r="E89" s="47">
        <f>ប្រវត្តិរូបសិស្ស!E89</f>
        <v>39230</v>
      </c>
      <c r="F89" s="46" t="str">
        <f>ប្រវត្តិរូបសិស្ស!G89</f>
        <v>12D</v>
      </c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61">
        <f t="shared" si="20"/>
        <v>0</v>
      </c>
      <c r="AM89" s="61">
        <f t="shared" si="21"/>
        <v>0</v>
      </c>
      <c r="AN89" s="61">
        <f t="shared" si="22"/>
        <v>0</v>
      </c>
      <c r="AO89" s="61">
        <f t="shared" si="23"/>
        <v>0</v>
      </c>
      <c r="AP89" s="49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63">
        <f t="shared" si="24"/>
        <v>0</v>
      </c>
      <c r="BW89" s="63">
        <f t="shared" si="25"/>
        <v>0</v>
      </c>
      <c r="BX89" s="63">
        <f t="shared" si="26"/>
        <v>0</v>
      </c>
      <c r="BY89" s="63">
        <f t="shared" si="27"/>
        <v>0</v>
      </c>
      <c r="BZ89" s="49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63">
        <f t="shared" si="28"/>
        <v>0</v>
      </c>
      <c r="DG89" s="63">
        <f t="shared" si="29"/>
        <v>0</v>
      </c>
      <c r="DH89" s="63">
        <f t="shared" si="30"/>
        <v>0</v>
      </c>
      <c r="DI89" s="63">
        <f t="shared" si="31"/>
        <v>0</v>
      </c>
      <c r="DJ89" s="49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 t="s">
        <v>83</v>
      </c>
      <c r="DV89" s="43"/>
      <c r="DW89" s="43" t="s">
        <v>83</v>
      </c>
      <c r="DX89" s="43"/>
      <c r="DY89" s="43" t="s">
        <v>80</v>
      </c>
      <c r="DZ89" s="43" t="s">
        <v>80</v>
      </c>
      <c r="EA89" s="43" t="s">
        <v>84</v>
      </c>
      <c r="EB89" s="43" t="s">
        <v>84</v>
      </c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63">
        <f t="shared" si="32"/>
        <v>2</v>
      </c>
      <c r="EQ89" s="63">
        <f t="shared" si="33"/>
        <v>2</v>
      </c>
      <c r="ER89" s="63">
        <f t="shared" si="34"/>
        <v>2</v>
      </c>
      <c r="ES89" s="63">
        <f t="shared" si="35"/>
        <v>6</v>
      </c>
      <c r="ET89" s="50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 t="s">
        <v>83</v>
      </c>
      <c r="FF89" s="43"/>
      <c r="FG89" s="43" t="s">
        <v>83</v>
      </c>
      <c r="FH89" s="43"/>
      <c r="FI89" s="43" t="s">
        <v>80</v>
      </c>
      <c r="FJ89" s="43" t="s">
        <v>80</v>
      </c>
      <c r="FK89" s="43" t="s">
        <v>84</v>
      </c>
      <c r="FL89" s="43" t="s">
        <v>84</v>
      </c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63">
        <f t="shared" si="36"/>
        <v>2</v>
      </c>
      <c r="GA89" s="63">
        <f t="shared" si="37"/>
        <v>2</v>
      </c>
      <c r="GB89" s="63">
        <f t="shared" si="38"/>
        <v>2</v>
      </c>
      <c r="GC89" s="63">
        <f t="shared" si="39"/>
        <v>6</v>
      </c>
      <c r="GD89" s="30"/>
    </row>
    <row r="90" spans="1:186" ht="25.2" hidden="1">
      <c r="A90" s="2">
        <v>30</v>
      </c>
      <c r="B90" s="8">
        <f>ប្រវត្តិរូបសិស្ស!B90</f>
        <v>7482</v>
      </c>
      <c r="C90" s="2" t="str">
        <f>ប្រវត្តិរូបសិស្ស!C90</f>
        <v>រតនា ធីតា</v>
      </c>
      <c r="D90" s="2" t="str">
        <f>ប្រវត្តិរូបសិស្ស!D90</f>
        <v>ស្រី</v>
      </c>
      <c r="E90" s="47">
        <f>ប្រវត្តិរូបសិស្ស!E90</f>
        <v>38868</v>
      </c>
      <c r="F90" s="46" t="str">
        <f>ប្រវត្តិរូបសិស្ស!G90</f>
        <v>12D</v>
      </c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61">
        <f t="shared" si="20"/>
        <v>0</v>
      </c>
      <c r="AM90" s="61">
        <f t="shared" si="21"/>
        <v>0</v>
      </c>
      <c r="AN90" s="61">
        <f t="shared" si="22"/>
        <v>0</v>
      </c>
      <c r="AO90" s="61">
        <f t="shared" si="23"/>
        <v>0</v>
      </c>
      <c r="AP90" s="49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63">
        <f t="shared" si="24"/>
        <v>0</v>
      </c>
      <c r="BW90" s="63">
        <f t="shared" si="25"/>
        <v>0</v>
      </c>
      <c r="BX90" s="63">
        <f t="shared" si="26"/>
        <v>0</v>
      </c>
      <c r="BY90" s="63">
        <f t="shared" si="27"/>
        <v>0</v>
      </c>
      <c r="BZ90" s="49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63">
        <f t="shared" si="28"/>
        <v>0</v>
      </c>
      <c r="DG90" s="63">
        <f t="shared" si="29"/>
        <v>0</v>
      </c>
      <c r="DH90" s="63">
        <f t="shared" si="30"/>
        <v>0</v>
      </c>
      <c r="DI90" s="63">
        <f t="shared" si="31"/>
        <v>0</v>
      </c>
      <c r="DJ90" s="49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 t="s">
        <v>83</v>
      </c>
      <c r="DV90" s="43"/>
      <c r="DW90" s="43" t="s">
        <v>83</v>
      </c>
      <c r="DX90" s="43"/>
      <c r="DY90" s="43" t="s">
        <v>80</v>
      </c>
      <c r="DZ90" s="43" t="s">
        <v>80</v>
      </c>
      <c r="EA90" s="43" t="s">
        <v>84</v>
      </c>
      <c r="EB90" s="43" t="s">
        <v>84</v>
      </c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63">
        <f t="shared" si="32"/>
        <v>2</v>
      </c>
      <c r="EQ90" s="63">
        <f t="shared" si="33"/>
        <v>2</v>
      </c>
      <c r="ER90" s="63">
        <f t="shared" si="34"/>
        <v>2</v>
      </c>
      <c r="ES90" s="63">
        <f t="shared" si="35"/>
        <v>6</v>
      </c>
      <c r="ET90" s="50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 t="s">
        <v>83</v>
      </c>
      <c r="FF90" s="43"/>
      <c r="FG90" s="43" t="s">
        <v>83</v>
      </c>
      <c r="FH90" s="43"/>
      <c r="FI90" s="43" t="s">
        <v>80</v>
      </c>
      <c r="FJ90" s="43" t="s">
        <v>80</v>
      </c>
      <c r="FK90" s="43" t="s">
        <v>84</v>
      </c>
      <c r="FL90" s="43" t="s">
        <v>84</v>
      </c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63">
        <f t="shared" si="36"/>
        <v>2</v>
      </c>
      <c r="GA90" s="63">
        <f t="shared" si="37"/>
        <v>2</v>
      </c>
      <c r="GB90" s="63">
        <f t="shared" si="38"/>
        <v>2</v>
      </c>
      <c r="GC90" s="63">
        <f t="shared" si="39"/>
        <v>6</v>
      </c>
      <c r="GD90" s="30"/>
    </row>
    <row r="91" spans="1:186" ht="25.2" hidden="1">
      <c r="A91" s="2">
        <v>31</v>
      </c>
      <c r="B91" s="8">
        <f>ប្រវត្តិរូបសិស្ស!B91</f>
        <v>7895</v>
      </c>
      <c r="C91" s="2" t="str">
        <f>ប្រវត្តិរូបសិស្ស!C91</f>
        <v>រ៉ា បញ្ញា</v>
      </c>
      <c r="D91" s="2" t="str">
        <f>ប្រវត្តិរូបសិស្ស!D91</f>
        <v>ប្រុស</v>
      </c>
      <c r="E91" s="47">
        <f>ប្រវត្តិរូបសិស្ស!E91</f>
        <v>39474</v>
      </c>
      <c r="F91" s="46" t="str">
        <f>ប្រវត្តិរូបសិស្ស!G91</f>
        <v>12D</v>
      </c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61">
        <f t="shared" si="20"/>
        <v>0</v>
      </c>
      <c r="AM91" s="61">
        <f t="shared" si="21"/>
        <v>0</v>
      </c>
      <c r="AN91" s="61">
        <f t="shared" si="22"/>
        <v>0</v>
      </c>
      <c r="AO91" s="61">
        <f t="shared" si="23"/>
        <v>0</v>
      </c>
      <c r="AP91" s="49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63">
        <f t="shared" si="24"/>
        <v>0</v>
      </c>
      <c r="BW91" s="63">
        <f t="shared" si="25"/>
        <v>0</v>
      </c>
      <c r="BX91" s="63">
        <f t="shared" si="26"/>
        <v>0</v>
      </c>
      <c r="BY91" s="63">
        <f t="shared" si="27"/>
        <v>0</v>
      </c>
      <c r="BZ91" s="49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63">
        <f t="shared" si="28"/>
        <v>0</v>
      </c>
      <c r="DG91" s="63">
        <f t="shared" si="29"/>
        <v>0</v>
      </c>
      <c r="DH91" s="63">
        <f t="shared" si="30"/>
        <v>0</v>
      </c>
      <c r="DI91" s="63">
        <f t="shared" si="31"/>
        <v>0</v>
      </c>
      <c r="DJ91" s="49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 t="s">
        <v>83</v>
      </c>
      <c r="DV91" s="43"/>
      <c r="DW91" s="43" t="s">
        <v>83</v>
      </c>
      <c r="DX91" s="43"/>
      <c r="DY91" s="43" t="s">
        <v>80</v>
      </c>
      <c r="DZ91" s="43" t="s">
        <v>80</v>
      </c>
      <c r="EA91" s="43" t="s">
        <v>84</v>
      </c>
      <c r="EB91" s="43" t="s">
        <v>84</v>
      </c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63">
        <f t="shared" si="32"/>
        <v>2</v>
      </c>
      <c r="EQ91" s="63">
        <f t="shared" si="33"/>
        <v>2</v>
      </c>
      <c r="ER91" s="63">
        <f t="shared" si="34"/>
        <v>2</v>
      </c>
      <c r="ES91" s="63">
        <f t="shared" si="35"/>
        <v>6</v>
      </c>
      <c r="ET91" s="50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 t="s">
        <v>83</v>
      </c>
      <c r="FF91" s="43"/>
      <c r="FG91" s="43" t="s">
        <v>83</v>
      </c>
      <c r="FH91" s="43"/>
      <c r="FI91" s="43" t="s">
        <v>80</v>
      </c>
      <c r="FJ91" s="43" t="s">
        <v>80</v>
      </c>
      <c r="FK91" s="43" t="s">
        <v>84</v>
      </c>
      <c r="FL91" s="43" t="s">
        <v>84</v>
      </c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63">
        <f t="shared" si="36"/>
        <v>2</v>
      </c>
      <c r="GA91" s="63">
        <f t="shared" si="37"/>
        <v>2</v>
      </c>
      <c r="GB91" s="63">
        <f t="shared" si="38"/>
        <v>2</v>
      </c>
      <c r="GC91" s="63">
        <f t="shared" si="39"/>
        <v>6</v>
      </c>
      <c r="GD91" s="30"/>
    </row>
    <row r="92" spans="1:186" ht="25.2" hidden="1">
      <c r="A92" s="2">
        <v>32</v>
      </c>
      <c r="B92" s="8">
        <f>ប្រវត្តិរូបសិស្ស!B92</f>
        <v>7485</v>
      </c>
      <c r="C92" s="2" t="str">
        <f>ប្រវត្តិរូបសិស្ស!C92</f>
        <v>រ៉ុង សុខណា</v>
      </c>
      <c r="D92" s="2" t="str">
        <f>ប្រវត្តិរូបសិស្ស!D92</f>
        <v>ស្រី</v>
      </c>
      <c r="E92" s="47">
        <f>ប្រវត្តិរូបសិស្ស!E92</f>
        <v>39291</v>
      </c>
      <c r="F92" s="46" t="str">
        <f>ប្រវត្តិរូបសិស្ស!G92</f>
        <v>12D</v>
      </c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61">
        <f t="shared" si="20"/>
        <v>0</v>
      </c>
      <c r="AM92" s="61">
        <f t="shared" si="21"/>
        <v>0</v>
      </c>
      <c r="AN92" s="61">
        <f t="shared" si="22"/>
        <v>0</v>
      </c>
      <c r="AO92" s="61">
        <f t="shared" si="23"/>
        <v>0</v>
      </c>
      <c r="AP92" s="49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63">
        <f t="shared" si="24"/>
        <v>0</v>
      </c>
      <c r="BW92" s="63">
        <f t="shared" si="25"/>
        <v>0</v>
      </c>
      <c r="BX92" s="63">
        <f t="shared" si="26"/>
        <v>0</v>
      </c>
      <c r="BY92" s="63">
        <f t="shared" si="27"/>
        <v>0</v>
      </c>
      <c r="BZ92" s="49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63">
        <f t="shared" si="28"/>
        <v>0</v>
      </c>
      <c r="DG92" s="63">
        <f t="shared" si="29"/>
        <v>0</v>
      </c>
      <c r="DH92" s="63">
        <f t="shared" si="30"/>
        <v>0</v>
      </c>
      <c r="DI92" s="63">
        <f t="shared" si="31"/>
        <v>0</v>
      </c>
      <c r="DJ92" s="49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 t="s">
        <v>83</v>
      </c>
      <c r="DV92" s="43"/>
      <c r="DW92" s="43" t="s">
        <v>83</v>
      </c>
      <c r="DX92" s="43"/>
      <c r="DY92" s="43" t="s">
        <v>80</v>
      </c>
      <c r="DZ92" s="43" t="s">
        <v>80</v>
      </c>
      <c r="EA92" s="43" t="s">
        <v>84</v>
      </c>
      <c r="EB92" s="43" t="s">
        <v>84</v>
      </c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63">
        <f t="shared" si="32"/>
        <v>2</v>
      </c>
      <c r="EQ92" s="63">
        <f t="shared" si="33"/>
        <v>2</v>
      </c>
      <c r="ER92" s="63">
        <f t="shared" si="34"/>
        <v>2</v>
      </c>
      <c r="ES92" s="63">
        <f t="shared" si="35"/>
        <v>6</v>
      </c>
      <c r="ET92" s="50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 t="s">
        <v>83</v>
      </c>
      <c r="FF92" s="43"/>
      <c r="FG92" s="43" t="s">
        <v>83</v>
      </c>
      <c r="FH92" s="43"/>
      <c r="FI92" s="43" t="s">
        <v>80</v>
      </c>
      <c r="FJ92" s="43" t="s">
        <v>80</v>
      </c>
      <c r="FK92" s="43" t="s">
        <v>84</v>
      </c>
      <c r="FL92" s="43" t="s">
        <v>84</v>
      </c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63">
        <f t="shared" si="36"/>
        <v>2</v>
      </c>
      <c r="GA92" s="63">
        <f t="shared" si="37"/>
        <v>2</v>
      </c>
      <c r="GB92" s="63">
        <f t="shared" si="38"/>
        <v>2</v>
      </c>
      <c r="GC92" s="63">
        <f t="shared" si="39"/>
        <v>6</v>
      </c>
      <c r="GD92" s="30"/>
    </row>
    <row r="93" spans="1:186" ht="25.2" hidden="1">
      <c r="A93" s="2">
        <v>33</v>
      </c>
      <c r="B93" s="8">
        <f>ប្រវត្តិរូបសិស្ស!B93</f>
        <v>7898</v>
      </c>
      <c r="C93" s="2" t="str">
        <f>ប្រវត្តិរូបសិស្ស!C93</f>
        <v>រិទ្ធ ចិត្រា</v>
      </c>
      <c r="D93" s="2" t="str">
        <f>ប្រវត្តិរូបសិស្ស!D93</f>
        <v>ប្រុស</v>
      </c>
      <c r="E93" s="47">
        <f>ប្រវត្តិរូបសិស្ស!E93</f>
        <v>39499</v>
      </c>
      <c r="F93" s="46" t="str">
        <f>ប្រវត្តិរូបសិស្ស!G93</f>
        <v>12D</v>
      </c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61">
        <f t="shared" si="20"/>
        <v>0</v>
      </c>
      <c r="AM93" s="61">
        <f t="shared" si="21"/>
        <v>0</v>
      </c>
      <c r="AN93" s="61">
        <f t="shared" si="22"/>
        <v>0</v>
      </c>
      <c r="AO93" s="61">
        <f t="shared" si="23"/>
        <v>0</v>
      </c>
      <c r="AP93" s="49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63">
        <f t="shared" si="24"/>
        <v>0</v>
      </c>
      <c r="BW93" s="63">
        <f t="shared" si="25"/>
        <v>0</v>
      </c>
      <c r="BX93" s="63">
        <f t="shared" si="26"/>
        <v>0</v>
      </c>
      <c r="BY93" s="63">
        <f t="shared" si="27"/>
        <v>0</v>
      </c>
      <c r="BZ93" s="49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63">
        <f t="shared" si="28"/>
        <v>0</v>
      </c>
      <c r="DG93" s="63">
        <f t="shared" si="29"/>
        <v>0</v>
      </c>
      <c r="DH93" s="63">
        <f t="shared" si="30"/>
        <v>0</v>
      </c>
      <c r="DI93" s="63">
        <f t="shared" si="31"/>
        <v>0</v>
      </c>
      <c r="DJ93" s="49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 t="s">
        <v>83</v>
      </c>
      <c r="DV93" s="43"/>
      <c r="DW93" s="43" t="s">
        <v>83</v>
      </c>
      <c r="DX93" s="43"/>
      <c r="DY93" s="43" t="s">
        <v>80</v>
      </c>
      <c r="DZ93" s="43" t="s">
        <v>80</v>
      </c>
      <c r="EA93" s="43" t="s">
        <v>84</v>
      </c>
      <c r="EB93" s="43" t="s">
        <v>84</v>
      </c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63">
        <f t="shared" si="32"/>
        <v>2</v>
      </c>
      <c r="EQ93" s="63">
        <f t="shared" si="33"/>
        <v>2</v>
      </c>
      <c r="ER93" s="63">
        <f t="shared" si="34"/>
        <v>2</v>
      </c>
      <c r="ES93" s="63">
        <f t="shared" si="35"/>
        <v>6</v>
      </c>
      <c r="ET93" s="50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 t="s">
        <v>83</v>
      </c>
      <c r="FF93" s="43"/>
      <c r="FG93" s="43" t="s">
        <v>83</v>
      </c>
      <c r="FH93" s="43"/>
      <c r="FI93" s="43" t="s">
        <v>80</v>
      </c>
      <c r="FJ93" s="43" t="s">
        <v>80</v>
      </c>
      <c r="FK93" s="43" t="s">
        <v>84</v>
      </c>
      <c r="FL93" s="43" t="s">
        <v>84</v>
      </c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63">
        <f t="shared" si="36"/>
        <v>2</v>
      </c>
      <c r="GA93" s="63">
        <f t="shared" si="37"/>
        <v>2</v>
      </c>
      <c r="GB93" s="63">
        <f t="shared" si="38"/>
        <v>2</v>
      </c>
      <c r="GC93" s="63">
        <f t="shared" si="39"/>
        <v>6</v>
      </c>
      <c r="GD93" s="30"/>
    </row>
    <row r="94" spans="1:186" ht="25.2" hidden="1">
      <c r="A94" s="2">
        <v>34</v>
      </c>
      <c r="B94" s="8">
        <f>ប្រវត្តិរូបសិស្ស!B94</f>
        <v>7488</v>
      </c>
      <c r="C94" s="2" t="str">
        <f>ប្រវត្តិរូបសិស្ស!C94</f>
        <v>រឿន គីមឡុង</v>
      </c>
      <c r="D94" s="2" t="str">
        <f>ប្រវត្តិរូបសិស្ស!D94</f>
        <v>ប្រុស</v>
      </c>
      <c r="E94" s="47">
        <f>ប្រវត្តិរូបសិស្ស!E94</f>
        <v>39253</v>
      </c>
      <c r="F94" s="46" t="str">
        <f>ប្រវត្តិរូបសិស្ស!G94</f>
        <v>12D</v>
      </c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61">
        <f t="shared" si="20"/>
        <v>0</v>
      </c>
      <c r="AM94" s="61">
        <f t="shared" si="21"/>
        <v>0</v>
      </c>
      <c r="AN94" s="61">
        <f t="shared" si="22"/>
        <v>0</v>
      </c>
      <c r="AO94" s="61">
        <f t="shared" si="23"/>
        <v>0</v>
      </c>
      <c r="AP94" s="49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63">
        <f t="shared" si="24"/>
        <v>0</v>
      </c>
      <c r="BW94" s="63">
        <f t="shared" si="25"/>
        <v>0</v>
      </c>
      <c r="BX94" s="63">
        <f t="shared" si="26"/>
        <v>0</v>
      </c>
      <c r="BY94" s="63">
        <f t="shared" si="27"/>
        <v>0</v>
      </c>
      <c r="BZ94" s="49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63">
        <f t="shared" si="28"/>
        <v>0</v>
      </c>
      <c r="DG94" s="63">
        <f t="shared" si="29"/>
        <v>0</v>
      </c>
      <c r="DH94" s="63">
        <f t="shared" si="30"/>
        <v>0</v>
      </c>
      <c r="DI94" s="63">
        <f t="shared" si="31"/>
        <v>0</v>
      </c>
      <c r="DJ94" s="49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 t="s">
        <v>83</v>
      </c>
      <c r="DV94" s="43"/>
      <c r="DW94" s="43" t="s">
        <v>83</v>
      </c>
      <c r="DX94" s="43"/>
      <c r="DY94" s="43" t="s">
        <v>80</v>
      </c>
      <c r="DZ94" s="43" t="s">
        <v>80</v>
      </c>
      <c r="EA94" s="43" t="s">
        <v>84</v>
      </c>
      <c r="EB94" s="43" t="s">
        <v>84</v>
      </c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63">
        <f t="shared" si="32"/>
        <v>2</v>
      </c>
      <c r="EQ94" s="63">
        <f t="shared" si="33"/>
        <v>2</v>
      </c>
      <c r="ER94" s="63">
        <f t="shared" si="34"/>
        <v>2</v>
      </c>
      <c r="ES94" s="63">
        <f t="shared" si="35"/>
        <v>6</v>
      </c>
      <c r="ET94" s="50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 t="s">
        <v>83</v>
      </c>
      <c r="FF94" s="43"/>
      <c r="FG94" s="43" t="s">
        <v>83</v>
      </c>
      <c r="FH94" s="43"/>
      <c r="FI94" s="43" t="s">
        <v>80</v>
      </c>
      <c r="FJ94" s="43" t="s">
        <v>80</v>
      </c>
      <c r="FK94" s="43" t="s">
        <v>84</v>
      </c>
      <c r="FL94" s="43" t="s">
        <v>84</v>
      </c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63">
        <f t="shared" si="36"/>
        <v>2</v>
      </c>
      <c r="GA94" s="63">
        <f t="shared" si="37"/>
        <v>2</v>
      </c>
      <c r="GB94" s="63">
        <f t="shared" si="38"/>
        <v>2</v>
      </c>
      <c r="GC94" s="63">
        <f t="shared" si="39"/>
        <v>6</v>
      </c>
      <c r="GD94" s="30"/>
    </row>
    <row r="95" spans="1:186" ht="25.2" hidden="1">
      <c r="A95" s="2">
        <v>35</v>
      </c>
      <c r="B95" s="8">
        <f>ប្រវត្តិរូបសិស្ស!B95</f>
        <v>7902</v>
      </c>
      <c r="C95" s="2" t="str">
        <f>ប្រវត្តិរូបសិស្ស!C95</f>
        <v>លីម ម៉ាឡែន</v>
      </c>
      <c r="D95" s="2" t="str">
        <f>ប្រវត្តិរូបសិស្ស!D95</f>
        <v>ស្រី</v>
      </c>
      <c r="E95" s="47">
        <f>ប្រវត្តិរូបសិស្ស!E95</f>
        <v>39458</v>
      </c>
      <c r="F95" s="46" t="str">
        <f>ប្រវត្តិរូបសិស្ស!G95</f>
        <v>12D</v>
      </c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61">
        <f t="shared" si="20"/>
        <v>0</v>
      </c>
      <c r="AM95" s="61">
        <f t="shared" si="21"/>
        <v>0</v>
      </c>
      <c r="AN95" s="61">
        <f t="shared" si="22"/>
        <v>0</v>
      </c>
      <c r="AO95" s="61">
        <f t="shared" si="23"/>
        <v>0</v>
      </c>
      <c r="AP95" s="49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63">
        <f t="shared" si="24"/>
        <v>0</v>
      </c>
      <c r="BW95" s="63">
        <f t="shared" si="25"/>
        <v>0</v>
      </c>
      <c r="BX95" s="63">
        <f t="shared" si="26"/>
        <v>0</v>
      </c>
      <c r="BY95" s="63">
        <f t="shared" si="27"/>
        <v>0</v>
      </c>
      <c r="BZ95" s="49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63">
        <f t="shared" si="28"/>
        <v>0</v>
      </c>
      <c r="DG95" s="63">
        <f t="shared" si="29"/>
        <v>0</v>
      </c>
      <c r="DH95" s="63">
        <f t="shared" si="30"/>
        <v>0</v>
      </c>
      <c r="DI95" s="63">
        <f t="shared" si="31"/>
        <v>0</v>
      </c>
      <c r="DJ95" s="49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 t="s">
        <v>83</v>
      </c>
      <c r="DV95" s="43"/>
      <c r="DW95" s="43" t="s">
        <v>83</v>
      </c>
      <c r="DX95" s="43"/>
      <c r="DY95" s="43" t="s">
        <v>80</v>
      </c>
      <c r="DZ95" s="43" t="s">
        <v>80</v>
      </c>
      <c r="EA95" s="43" t="s">
        <v>84</v>
      </c>
      <c r="EB95" s="43" t="s">
        <v>84</v>
      </c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63">
        <f t="shared" si="32"/>
        <v>2</v>
      </c>
      <c r="EQ95" s="63">
        <f t="shared" si="33"/>
        <v>2</v>
      </c>
      <c r="ER95" s="63">
        <f t="shared" si="34"/>
        <v>2</v>
      </c>
      <c r="ES95" s="63">
        <f t="shared" si="35"/>
        <v>6</v>
      </c>
      <c r="ET95" s="50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 t="s">
        <v>83</v>
      </c>
      <c r="FF95" s="43"/>
      <c r="FG95" s="43" t="s">
        <v>83</v>
      </c>
      <c r="FH95" s="43"/>
      <c r="FI95" s="43" t="s">
        <v>80</v>
      </c>
      <c r="FJ95" s="43" t="s">
        <v>80</v>
      </c>
      <c r="FK95" s="43" t="s">
        <v>84</v>
      </c>
      <c r="FL95" s="43" t="s">
        <v>84</v>
      </c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63">
        <f t="shared" si="36"/>
        <v>2</v>
      </c>
      <c r="GA95" s="63">
        <f t="shared" si="37"/>
        <v>2</v>
      </c>
      <c r="GB95" s="63">
        <f t="shared" si="38"/>
        <v>2</v>
      </c>
      <c r="GC95" s="63">
        <f t="shared" si="39"/>
        <v>6</v>
      </c>
      <c r="GD95" s="30"/>
    </row>
    <row r="96" spans="1:186" ht="25.2" hidden="1">
      <c r="A96" s="2">
        <v>36</v>
      </c>
      <c r="B96" s="8">
        <f>ប្រវត្តិរូបសិស្ស!B96</f>
        <v>7908</v>
      </c>
      <c r="C96" s="2" t="str">
        <f>ប្រវត្តិរូបសិស្ស!C96</f>
        <v>សម្បត្តិ ជូអ៊ី</v>
      </c>
      <c r="D96" s="2" t="str">
        <f>ប្រវត្តិរូបសិស្ស!D96</f>
        <v>ស្រី</v>
      </c>
      <c r="E96" s="47">
        <f>ប្រវត្តិរូបសិស្ស!E96</f>
        <v>39329</v>
      </c>
      <c r="F96" s="46" t="str">
        <f>ប្រវត្តិរូបសិស្ស!G96</f>
        <v>12D</v>
      </c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61">
        <f t="shared" si="20"/>
        <v>0</v>
      </c>
      <c r="AM96" s="61">
        <f t="shared" si="21"/>
        <v>0</v>
      </c>
      <c r="AN96" s="61">
        <f t="shared" si="22"/>
        <v>0</v>
      </c>
      <c r="AO96" s="61">
        <f t="shared" si="23"/>
        <v>0</v>
      </c>
      <c r="AP96" s="49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63">
        <f t="shared" si="24"/>
        <v>0</v>
      </c>
      <c r="BW96" s="63">
        <f t="shared" si="25"/>
        <v>0</v>
      </c>
      <c r="BX96" s="63">
        <f t="shared" si="26"/>
        <v>0</v>
      </c>
      <c r="BY96" s="63">
        <f t="shared" si="27"/>
        <v>0</v>
      </c>
      <c r="BZ96" s="49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63">
        <f t="shared" si="28"/>
        <v>0</v>
      </c>
      <c r="DG96" s="63">
        <f t="shared" si="29"/>
        <v>0</v>
      </c>
      <c r="DH96" s="63">
        <f t="shared" si="30"/>
        <v>0</v>
      </c>
      <c r="DI96" s="63">
        <f t="shared" si="31"/>
        <v>0</v>
      </c>
      <c r="DJ96" s="49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 t="s">
        <v>83</v>
      </c>
      <c r="DV96" s="43"/>
      <c r="DW96" s="43" t="s">
        <v>83</v>
      </c>
      <c r="DX96" s="43"/>
      <c r="DY96" s="43" t="s">
        <v>80</v>
      </c>
      <c r="DZ96" s="43" t="s">
        <v>80</v>
      </c>
      <c r="EA96" s="43" t="s">
        <v>84</v>
      </c>
      <c r="EB96" s="43" t="s">
        <v>84</v>
      </c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63">
        <f t="shared" si="32"/>
        <v>2</v>
      </c>
      <c r="EQ96" s="63">
        <f t="shared" si="33"/>
        <v>2</v>
      </c>
      <c r="ER96" s="63">
        <f t="shared" si="34"/>
        <v>2</v>
      </c>
      <c r="ES96" s="63">
        <f t="shared" si="35"/>
        <v>6</v>
      </c>
      <c r="ET96" s="50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 t="s">
        <v>83</v>
      </c>
      <c r="FF96" s="43"/>
      <c r="FG96" s="43" t="s">
        <v>83</v>
      </c>
      <c r="FH96" s="43"/>
      <c r="FI96" s="43" t="s">
        <v>80</v>
      </c>
      <c r="FJ96" s="43" t="s">
        <v>80</v>
      </c>
      <c r="FK96" s="43" t="s">
        <v>84</v>
      </c>
      <c r="FL96" s="43" t="s">
        <v>84</v>
      </c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63">
        <f t="shared" si="36"/>
        <v>2</v>
      </c>
      <c r="GA96" s="63">
        <f t="shared" si="37"/>
        <v>2</v>
      </c>
      <c r="GB96" s="63">
        <f t="shared" si="38"/>
        <v>2</v>
      </c>
      <c r="GC96" s="63">
        <f t="shared" si="39"/>
        <v>6</v>
      </c>
      <c r="GD96" s="30"/>
    </row>
    <row r="97" spans="1:186" ht="25.2" hidden="1">
      <c r="A97" s="2">
        <v>37</v>
      </c>
      <c r="B97" s="8">
        <f>ប្រវត្តិរូបសិស្ស!B97</f>
        <v>7909</v>
      </c>
      <c r="C97" s="2" t="str">
        <f>ប្រវត្តិរូបសិស្ស!C97</f>
        <v>សល់ ម៉ាន់សា</v>
      </c>
      <c r="D97" s="2" t="str">
        <f>ប្រវត្តិរូបសិស្ស!D97</f>
        <v>ស្រី</v>
      </c>
      <c r="E97" s="47">
        <f>ប្រវត្តិរូបសិស្ស!E97</f>
        <v>39333</v>
      </c>
      <c r="F97" s="46" t="str">
        <f>ប្រវត្តិរូបសិស្ស!G97</f>
        <v>12D</v>
      </c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61">
        <f t="shared" si="20"/>
        <v>0</v>
      </c>
      <c r="AM97" s="61">
        <f t="shared" si="21"/>
        <v>0</v>
      </c>
      <c r="AN97" s="61">
        <f t="shared" si="22"/>
        <v>0</v>
      </c>
      <c r="AO97" s="61">
        <f t="shared" si="23"/>
        <v>0</v>
      </c>
      <c r="AP97" s="49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63">
        <f t="shared" si="24"/>
        <v>0</v>
      </c>
      <c r="BW97" s="63">
        <f t="shared" si="25"/>
        <v>0</v>
      </c>
      <c r="BX97" s="63">
        <f t="shared" si="26"/>
        <v>0</v>
      </c>
      <c r="BY97" s="63">
        <f t="shared" si="27"/>
        <v>0</v>
      </c>
      <c r="BZ97" s="49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63">
        <f t="shared" si="28"/>
        <v>0</v>
      </c>
      <c r="DG97" s="63">
        <f t="shared" si="29"/>
        <v>0</v>
      </c>
      <c r="DH97" s="63">
        <f t="shared" si="30"/>
        <v>0</v>
      </c>
      <c r="DI97" s="63">
        <f t="shared" si="31"/>
        <v>0</v>
      </c>
      <c r="DJ97" s="49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 t="s">
        <v>83</v>
      </c>
      <c r="DV97" s="43"/>
      <c r="DW97" s="43" t="s">
        <v>83</v>
      </c>
      <c r="DX97" s="43"/>
      <c r="DY97" s="43" t="s">
        <v>80</v>
      </c>
      <c r="DZ97" s="43" t="s">
        <v>80</v>
      </c>
      <c r="EA97" s="43" t="s">
        <v>84</v>
      </c>
      <c r="EB97" s="43" t="s">
        <v>84</v>
      </c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63">
        <f t="shared" si="32"/>
        <v>2</v>
      </c>
      <c r="EQ97" s="63">
        <f t="shared" si="33"/>
        <v>2</v>
      </c>
      <c r="ER97" s="63">
        <f t="shared" si="34"/>
        <v>2</v>
      </c>
      <c r="ES97" s="63">
        <f t="shared" si="35"/>
        <v>6</v>
      </c>
      <c r="ET97" s="50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 t="s">
        <v>83</v>
      </c>
      <c r="FF97" s="43"/>
      <c r="FG97" s="43" t="s">
        <v>83</v>
      </c>
      <c r="FH97" s="43"/>
      <c r="FI97" s="43" t="s">
        <v>80</v>
      </c>
      <c r="FJ97" s="43" t="s">
        <v>80</v>
      </c>
      <c r="FK97" s="43" t="s">
        <v>84</v>
      </c>
      <c r="FL97" s="43" t="s">
        <v>84</v>
      </c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63">
        <f t="shared" si="36"/>
        <v>2</v>
      </c>
      <c r="GA97" s="63">
        <f t="shared" si="37"/>
        <v>2</v>
      </c>
      <c r="GB97" s="63">
        <f t="shared" si="38"/>
        <v>2</v>
      </c>
      <c r="GC97" s="63">
        <f t="shared" si="39"/>
        <v>6</v>
      </c>
      <c r="GD97" s="30"/>
    </row>
    <row r="98" spans="1:186" ht="25.2" hidden="1">
      <c r="A98" s="2">
        <v>38</v>
      </c>
      <c r="B98" s="8">
        <f>ប្រវត្តិរូបសិស្ស!B98</f>
        <v>7499</v>
      </c>
      <c r="C98" s="2" t="str">
        <f>ប្រវត្តិរូបសិស្ស!C98</f>
        <v>សាមឿន ដាវិន</v>
      </c>
      <c r="D98" s="2" t="str">
        <f>ប្រវត្តិរូបសិស្ស!D98</f>
        <v>ប្រុស</v>
      </c>
      <c r="E98" s="47">
        <f>ប្រវត្តិរូបសិស្ស!E98</f>
        <v>39091</v>
      </c>
      <c r="F98" s="46" t="str">
        <f>ប្រវត្តិរូបសិស្ស!G98</f>
        <v>12D</v>
      </c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61">
        <f t="shared" si="20"/>
        <v>0</v>
      </c>
      <c r="AM98" s="61">
        <f t="shared" si="21"/>
        <v>0</v>
      </c>
      <c r="AN98" s="61">
        <f t="shared" si="22"/>
        <v>0</v>
      </c>
      <c r="AO98" s="61">
        <f t="shared" si="23"/>
        <v>0</v>
      </c>
      <c r="AP98" s="49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63">
        <f t="shared" si="24"/>
        <v>0</v>
      </c>
      <c r="BW98" s="63">
        <f t="shared" si="25"/>
        <v>0</v>
      </c>
      <c r="BX98" s="63">
        <f t="shared" si="26"/>
        <v>0</v>
      </c>
      <c r="BY98" s="63">
        <f t="shared" si="27"/>
        <v>0</v>
      </c>
      <c r="BZ98" s="49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63">
        <f t="shared" si="28"/>
        <v>0</v>
      </c>
      <c r="DG98" s="63">
        <f t="shared" si="29"/>
        <v>0</v>
      </c>
      <c r="DH98" s="63">
        <f t="shared" si="30"/>
        <v>0</v>
      </c>
      <c r="DI98" s="63">
        <f t="shared" si="31"/>
        <v>0</v>
      </c>
      <c r="DJ98" s="49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 t="s">
        <v>83</v>
      </c>
      <c r="DV98" s="43"/>
      <c r="DW98" s="43" t="s">
        <v>83</v>
      </c>
      <c r="DX98" s="43"/>
      <c r="DY98" s="43" t="s">
        <v>80</v>
      </c>
      <c r="DZ98" s="43" t="s">
        <v>80</v>
      </c>
      <c r="EA98" s="43" t="s">
        <v>84</v>
      </c>
      <c r="EB98" s="43" t="s">
        <v>84</v>
      </c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63">
        <f t="shared" si="32"/>
        <v>2</v>
      </c>
      <c r="EQ98" s="63">
        <f t="shared" si="33"/>
        <v>2</v>
      </c>
      <c r="ER98" s="63">
        <f t="shared" si="34"/>
        <v>2</v>
      </c>
      <c r="ES98" s="63">
        <f t="shared" si="35"/>
        <v>6</v>
      </c>
      <c r="ET98" s="50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 t="s">
        <v>83</v>
      </c>
      <c r="FF98" s="43"/>
      <c r="FG98" s="43" t="s">
        <v>83</v>
      </c>
      <c r="FH98" s="43"/>
      <c r="FI98" s="43" t="s">
        <v>80</v>
      </c>
      <c r="FJ98" s="43" t="s">
        <v>80</v>
      </c>
      <c r="FK98" s="43" t="s">
        <v>84</v>
      </c>
      <c r="FL98" s="43" t="s">
        <v>84</v>
      </c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63">
        <f t="shared" si="36"/>
        <v>2</v>
      </c>
      <c r="GA98" s="63">
        <f t="shared" si="37"/>
        <v>2</v>
      </c>
      <c r="GB98" s="63">
        <f t="shared" si="38"/>
        <v>2</v>
      </c>
      <c r="GC98" s="63">
        <f t="shared" si="39"/>
        <v>6</v>
      </c>
      <c r="GD98" s="30"/>
    </row>
    <row r="99" spans="1:186" ht="25.2" hidden="1">
      <c r="A99" s="2">
        <v>39</v>
      </c>
      <c r="B99" s="8">
        <f>ប្រវត្តិរូបសិស្ស!B99</f>
        <v>7912</v>
      </c>
      <c r="C99" s="2" t="str">
        <f>ប្រវត្តិរូបសិស្ស!C99</f>
        <v>សារ៉ន ស្រីចំរើន</v>
      </c>
      <c r="D99" s="2" t="str">
        <f>ប្រវត្តិរូបសិស្ស!D99</f>
        <v>ស្រី</v>
      </c>
      <c r="E99" s="47">
        <f>ប្រវត្តិរូបសិស្ស!E99</f>
        <v>39177</v>
      </c>
      <c r="F99" s="46" t="str">
        <f>ប្រវត្តិរូបសិស្ស!G99</f>
        <v>12D</v>
      </c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61">
        <f t="shared" si="20"/>
        <v>0</v>
      </c>
      <c r="AM99" s="61">
        <f t="shared" si="21"/>
        <v>0</v>
      </c>
      <c r="AN99" s="61">
        <f t="shared" si="22"/>
        <v>0</v>
      </c>
      <c r="AO99" s="61">
        <f t="shared" si="23"/>
        <v>0</v>
      </c>
      <c r="AP99" s="49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63">
        <f t="shared" si="24"/>
        <v>0</v>
      </c>
      <c r="BW99" s="63">
        <f t="shared" si="25"/>
        <v>0</v>
      </c>
      <c r="BX99" s="63">
        <f t="shared" si="26"/>
        <v>0</v>
      </c>
      <c r="BY99" s="63">
        <f t="shared" si="27"/>
        <v>0</v>
      </c>
      <c r="BZ99" s="49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63">
        <f t="shared" si="28"/>
        <v>0</v>
      </c>
      <c r="DG99" s="63">
        <f t="shared" si="29"/>
        <v>0</v>
      </c>
      <c r="DH99" s="63">
        <f t="shared" si="30"/>
        <v>0</v>
      </c>
      <c r="DI99" s="63">
        <f t="shared" si="31"/>
        <v>0</v>
      </c>
      <c r="DJ99" s="49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 t="s">
        <v>83</v>
      </c>
      <c r="DV99" s="43"/>
      <c r="DW99" s="43" t="s">
        <v>83</v>
      </c>
      <c r="DX99" s="43"/>
      <c r="DY99" s="43" t="s">
        <v>80</v>
      </c>
      <c r="DZ99" s="43" t="s">
        <v>80</v>
      </c>
      <c r="EA99" s="43" t="s">
        <v>84</v>
      </c>
      <c r="EB99" s="43" t="s">
        <v>84</v>
      </c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63">
        <f t="shared" si="32"/>
        <v>2</v>
      </c>
      <c r="EQ99" s="63">
        <f t="shared" si="33"/>
        <v>2</v>
      </c>
      <c r="ER99" s="63">
        <f t="shared" si="34"/>
        <v>2</v>
      </c>
      <c r="ES99" s="63">
        <f t="shared" si="35"/>
        <v>6</v>
      </c>
      <c r="ET99" s="50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 t="s">
        <v>83</v>
      </c>
      <c r="FF99" s="43"/>
      <c r="FG99" s="43" t="s">
        <v>83</v>
      </c>
      <c r="FH99" s="43"/>
      <c r="FI99" s="43" t="s">
        <v>80</v>
      </c>
      <c r="FJ99" s="43" t="s">
        <v>80</v>
      </c>
      <c r="FK99" s="43" t="s">
        <v>84</v>
      </c>
      <c r="FL99" s="43" t="s">
        <v>84</v>
      </c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63">
        <f t="shared" si="36"/>
        <v>2</v>
      </c>
      <c r="GA99" s="63">
        <f t="shared" si="37"/>
        <v>2</v>
      </c>
      <c r="GB99" s="63">
        <f t="shared" si="38"/>
        <v>2</v>
      </c>
      <c r="GC99" s="63">
        <f t="shared" si="39"/>
        <v>6</v>
      </c>
      <c r="GD99" s="30"/>
    </row>
    <row r="100" spans="1:186" ht="25.2" hidden="1">
      <c r="A100" s="2">
        <v>40</v>
      </c>
      <c r="B100" s="8">
        <f>ប្រវត្តិរូបសិស្ស!B100</f>
        <v>7500</v>
      </c>
      <c r="C100" s="2" t="str">
        <f>ប្រវត្តិរូបសិស្ស!C100</f>
        <v>សារ៉េត វាសនា</v>
      </c>
      <c r="D100" s="2" t="str">
        <f>ប្រវត្តិរូបសិស្ស!D100</f>
        <v>ប្រុស</v>
      </c>
      <c r="E100" s="47">
        <f>ប្រវត្តិរូបសិស្ស!E100</f>
        <v>39174</v>
      </c>
      <c r="F100" s="46" t="str">
        <f>ប្រវត្តិរូបសិស្ស!G100</f>
        <v>12D</v>
      </c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61">
        <f t="shared" si="20"/>
        <v>0</v>
      </c>
      <c r="AM100" s="61">
        <f t="shared" si="21"/>
        <v>0</v>
      </c>
      <c r="AN100" s="61">
        <f t="shared" si="22"/>
        <v>0</v>
      </c>
      <c r="AO100" s="61">
        <f t="shared" si="23"/>
        <v>0</v>
      </c>
      <c r="AP100" s="49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63">
        <f t="shared" si="24"/>
        <v>0</v>
      </c>
      <c r="BW100" s="63">
        <f t="shared" si="25"/>
        <v>0</v>
      </c>
      <c r="BX100" s="63">
        <f t="shared" si="26"/>
        <v>0</v>
      </c>
      <c r="BY100" s="63">
        <f t="shared" si="27"/>
        <v>0</v>
      </c>
      <c r="BZ100" s="49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63">
        <f t="shared" si="28"/>
        <v>0</v>
      </c>
      <c r="DG100" s="63">
        <f t="shared" si="29"/>
        <v>0</v>
      </c>
      <c r="DH100" s="63">
        <f t="shared" si="30"/>
        <v>0</v>
      </c>
      <c r="DI100" s="63">
        <f t="shared" si="31"/>
        <v>0</v>
      </c>
      <c r="DJ100" s="49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 t="s">
        <v>83</v>
      </c>
      <c r="DV100" s="43"/>
      <c r="DW100" s="43" t="s">
        <v>83</v>
      </c>
      <c r="DX100" s="43"/>
      <c r="DY100" s="43" t="s">
        <v>80</v>
      </c>
      <c r="DZ100" s="43" t="s">
        <v>80</v>
      </c>
      <c r="EA100" s="43" t="s">
        <v>84</v>
      </c>
      <c r="EB100" s="43" t="s">
        <v>84</v>
      </c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63">
        <f t="shared" si="32"/>
        <v>2</v>
      </c>
      <c r="EQ100" s="63">
        <f t="shared" si="33"/>
        <v>2</v>
      </c>
      <c r="ER100" s="63">
        <f t="shared" si="34"/>
        <v>2</v>
      </c>
      <c r="ES100" s="63">
        <f t="shared" si="35"/>
        <v>6</v>
      </c>
      <c r="ET100" s="50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 t="s">
        <v>83</v>
      </c>
      <c r="FF100" s="43"/>
      <c r="FG100" s="43" t="s">
        <v>83</v>
      </c>
      <c r="FH100" s="43"/>
      <c r="FI100" s="43" t="s">
        <v>80</v>
      </c>
      <c r="FJ100" s="43" t="s">
        <v>80</v>
      </c>
      <c r="FK100" s="43" t="s">
        <v>84</v>
      </c>
      <c r="FL100" s="43" t="s">
        <v>84</v>
      </c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63">
        <f t="shared" si="36"/>
        <v>2</v>
      </c>
      <c r="GA100" s="63">
        <f t="shared" si="37"/>
        <v>2</v>
      </c>
      <c r="GB100" s="63">
        <f t="shared" si="38"/>
        <v>2</v>
      </c>
      <c r="GC100" s="63">
        <f t="shared" si="39"/>
        <v>6</v>
      </c>
      <c r="GD100" s="30"/>
    </row>
    <row r="101" spans="1:186" ht="25.2" hidden="1">
      <c r="A101" s="2">
        <v>41</v>
      </c>
      <c r="B101" s="8">
        <f>ប្រវត្តិរូបសិស្ស!B101</f>
        <v>7506</v>
      </c>
      <c r="C101" s="2" t="str">
        <f>ប្រវត្តិរូបសិស្ស!C101</f>
        <v>សិត ស៊ីណាត</v>
      </c>
      <c r="D101" s="2" t="str">
        <f>ប្រវត្តិរូបសិស្ស!D101</f>
        <v>ប្រុស</v>
      </c>
      <c r="E101" s="47">
        <f>ប្រវត្តិរូបសិស្ស!E101</f>
        <v>38886</v>
      </c>
      <c r="F101" s="46" t="str">
        <f>ប្រវត្តិរូបសិស្ស!G101</f>
        <v>12D</v>
      </c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61">
        <f t="shared" si="20"/>
        <v>0</v>
      </c>
      <c r="AM101" s="61">
        <f t="shared" si="21"/>
        <v>0</v>
      </c>
      <c r="AN101" s="61">
        <f t="shared" si="22"/>
        <v>0</v>
      </c>
      <c r="AO101" s="61">
        <f t="shared" si="23"/>
        <v>0</v>
      </c>
      <c r="AP101" s="49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63">
        <f t="shared" si="24"/>
        <v>0</v>
      </c>
      <c r="BW101" s="63">
        <f t="shared" si="25"/>
        <v>0</v>
      </c>
      <c r="BX101" s="63">
        <f t="shared" si="26"/>
        <v>0</v>
      </c>
      <c r="BY101" s="63">
        <f t="shared" si="27"/>
        <v>0</v>
      </c>
      <c r="BZ101" s="49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63">
        <f t="shared" si="28"/>
        <v>0</v>
      </c>
      <c r="DG101" s="63">
        <f t="shared" si="29"/>
        <v>0</v>
      </c>
      <c r="DH101" s="63">
        <f t="shared" si="30"/>
        <v>0</v>
      </c>
      <c r="DI101" s="63">
        <f t="shared" si="31"/>
        <v>0</v>
      </c>
      <c r="DJ101" s="49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 t="s">
        <v>83</v>
      </c>
      <c r="DV101" s="43"/>
      <c r="DW101" s="43" t="s">
        <v>83</v>
      </c>
      <c r="DX101" s="43"/>
      <c r="DY101" s="43" t="s">
        <v>80</v>
      </c>
      <c r="DZ101" s="43" t="s">
        <v>80</v>
      </c>
      <c r="EA101" s="43" t="s">
        <v>84</v>
      </c>
      <c r="EB101" s="43" t="s">
        <v>84</v>
      </c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63">
        <f t="shared" si="32"/>
        <v>2</v>
      </c>
      <c r="EQ101" s="63">
        <f t="shared" si="33"/>
        <v>2</v>
      </c>
      <c r="ER101" s="63">
        <f t="shared" si="34"/>
        <v>2</v>
      </c>
      <c r="ES101" s="63">
        <f t="shared" si="35"/>
        <v>6</v>
      </c>
      <c r="ET101" s="50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 t="s">
        <v>83</v>
      </c>
      <c r="FF101" s="43"/>
      <c r="FG101" s="43" t="s">
        <v>83</v>
      </c>
      <c r="FH101" s="43"/>
      <c r="FI101" s="43" t="s">
        <v>80</v>
      </c>
      <c r="FJ101" s="43" t="s">
        <v>80</v>
      </c>
      <c r="FK101" s="43" t="s">
        <v>84</v>
      </c>
      <c r="FL101" s="43" t="s">
        <v>84</v>
      </c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63">
        <f t="shared" si="36"/>
        <v>2</v>
      </c>
      <c r="GA101" s="63">
        <f t="shared" si="37"/>
        <v>2</v>
      </c>
      <c r="GB101" s="63">
        <f t="shared" si="38"/>
        <v>2</v>
      </c>
      <c r="GC101" s="63">
        <f t="shared" si="39"/>
        <v>6</v>
      </c>
      <c r="GD101" s="30"/>
    </row>
    <row r="102" spans="1:186" ht="25.2" hidden="1">
      <c r="A102" s="2">
        <v>42</v>
      </c>
      <c r="B102" s="8">
        <f>ប្រវត្តិរូបសិស្ស!B102</f>
        <v>7916</v>
      </c>
      <c r="C102" s="2" t="str">
        <f>ប្រវត្តិរូបសិស្ស!C102</f>
        <v>សុខ ពិសី</v>
      </c>
      <c r="D102" s="2" t="str">
        <f>ប្រវត្តិរូបសិស្ស!D102</f>
        <v>ស្រី</v>
      </c>
      <c r="E102" s="47">
        <f>ប្រវត្តិរូបសិស្ស!E102</f>
        <v>39230</v>
      </c>
      <c r="F102" s="46" t="str">
        <f>ប្រវត្តិរូបសិស្ស!G102</f>
        <v>12D</v>
      </c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61">
        <f t="shared" si="20"/>
        <v>0</v>
      </c>
      <c r="AM102" s="61">
        <f t="shared" si="21"/>
        <v>0</v>
      </c>
      <c r="AN102" s="61">
        <f t="shared" si="22"/>
        <v>0</v>
      </c>
      <c r="AO102" s="61">
        <f t="shared" si="23"/>
        <v>0</v>
      </c>
      <c r="AP102" s="49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63">
        <f t="shared" si="24"/>
        <v>0</v>
      </c>
      <c r="BW102" s="63">
        <f t="shared" si="25"/>
        <v>0</v>
      </c>
      <c r="BX102" s="63">
        <f t="shared" si="26"/>
        <v>0</v>
      </c>
      <c r="BY102" s="63">
        <f t="shared" si="27"/>
        <v>0</v>
      </c>
      <c r="BZ102" s="49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63">
        <f t="shared" si="28"/>
        <v>0</v>
      </c>
      <c r="DG102" s="63">
        <f t="shared" si="29"/>
        <v>0</v>
      </c>
      <c r="DH102" s="63">
        <f t="shared" si="30"/>
        <v>0</v>
      </c>
      <c r="DI102" s="63">
        <f t="shared" si="31"/>
        <v>0</v>
      </c>
      <c r="DJ102" s="49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 t="s">
        <v>83</v>
      </c>
      <c r="DV102" s="43"/>
      <c r="DW102" s="43" t="s">
        <v>83</v>
      </c>
      <c r="DX102" s="43"/>
      <c r="DY102" s="43" t="s">
        <v>80</v>
      </c>
      <c r="DZ102" s="43" t="s">
        <v>80</v>
      </c>
      <c r="EA102" s="43" t="s">
        <v>84</v>
      </c>
      <c r="EB102" s="43" t="s">
        <v>84</v>
      </c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63">
        <f t="shared" si="32"/>
        <v>2</v>
      </c>
      <c r="EQ102" s="63">
        <f t="shared" si="33"/>
        <v>2</v>
      </c>
      <c r="ER102" s="63">
        <f t="shared" si="34"/>
        <v>2</v>
      </c>
      <c r="ES102" s="63">
        <f t="shared" si="35"/>
        <v>6</v>
      </c>
      <c r="ET102" s="50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 t="s">
        <v>83</v>
      </c>
      <c r="FF102" s="43"/>
      <c r="FG102" s="43" t="s">
        <v>83</v>
      </c>
      <c r="FH102" s="43"/>
      <c r="FI102" s="43" t="s">
        <v>80</v>
      </c>
      <c r="FJ102" s="43" t="s">
        <v>80</v>
      </c>
      <c r="FK102" s="43" t="s">
        <v>84</v>
      </c>
      <c r="FL102" s="43" t="s">
        <v>84</v>
      </c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63">
        <f t="shared" si="36"/>
        <v>2</v>
      </c>
      <c r="GA102" s="63">
        <f t="shared" si="37"/>
        <v>2</v>
      </c>
      <c r="GB102" s="63">
        <f t="shared" si="38"/>
        <v>2</v>
      </c>
      <c r="GC102" s="63">
        <f t="shared" si="39"/>
        <v>6</v>
      </c>
      <c r="GD102" s="30"/>
    </row>
    <row r="103" spans="1:186" ht="25.2" hidden="1">
      <c r="A103" s="2">
        <v>43</v>
      </c>
      <c r="B103" s="8">
        <f>ប្រវត្តិរូបសិស្ស!B103</f>
        <v>7922</v>
      </c>
      <c r="C103" s="2" t="str">
        <f>ប្រវត្តិរូបសិស្ស!C103</f>
        <v>សុខា សារ៉ាយុទ្ធ</v>
      </c>
      <c r="D103" s="2" t="str">
        <f>ប្រវត្តិរូបសិស្ស!D103</f>
        <v>ប្រុស</v>
      </c>
      <c r="E103" s="47">
        <f>ប្រវត្តិរូបសិស្ស!E103</f>
        <v>39417</v>
      </c>
      <c r="F103" s="46" t="str">
        <f>ប្រវត្តិរូបសិស្ស!G103</f>
        <v>12D</v>
      </c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61">
        <f t="shared" si="20"/>
        <v>0</v>
      </c>
      <c r="AM103" s="61">
        <f t="shared" si="21"/>
        <v>0</v>
      </c>
      <c r="AN103" s="61">
        <f t="shared" si="22"/>
        <v>0</v>
      </c>
      <c r="AO103" s="61">
        <f t="shared" si="23"/>
        <v>0</v>
      </c>
      <c r="AP103" s="49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63">
        <f t="shared" si="24"/>
        <v>0</v>
      </c>
      <c r="BW103" s="63">
        <f t="shared" si="25"/>
        <v>0</v>
      </c>
      <c r="BX103" s="63">
        <f t="shared" si="26"/>
        <v>0</v>
      </c>
      <c r="BY103" s="63">
        <f t="shared" si="27"/>
        <v>0</v>
      </c>
      <c r="BZ103" s="49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63">
        <f t="shared" si="28"/>
        <v>0</v>
      </c>
      <c r="DG103" s="63">
        <f t="shared" si="29"/>
        <v>0</v>
      </c>
      <c r="DH103" s="63">
        <f t="shared" si="30"/>
        <v>0</v>
      </c>
      <c r="DI103" s="63">
        <f t="shared" si="31"/>
        <v>0</v>
      </c>
      <c r="DJ103" s="49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 t="s">
        <v>83</v>
      </c>
      <c r="DV103" s="43"/>
      <c r="DW103" s="43" t="s">
        <v>83</v>
      </c>
      <c r="DX103" s="43"/>
      <c r="DY103" s="43" t="s">
        <v>80</v>
      </c>
      <c r="DZ103" s="43" t="s">
        <v>80</v>
      </c>
      <c r="EA103" s="43" t="s">
        <v>84</v>
      </c>
      <c r="EB103" s="43" t="s">
        <v>84</v>
      </c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63">
        <f t="shared" si="32"/>
        <v>2</v>
      </c>
      <c r="EQ103" s="63">
        <f t="shared" si="33"/>
        <v>2</v>
      </c>
      <c r="ER103" s="63">
        <f t="shared" si="34"/>
        <v>2</v>
      </c>
      <c r="ES103" s="63">
        <f t="shared" si="35"/>
        <v>6</v>
      </c>
      <c r="ET103" s="50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 t="s">
        <v>83</v>
      </c>
      <c r="FF103" s="43"/>
      <c r="FG103" s="43" t="s">
        <v>83</v>
      </c>
      <c r="FH103" s="43"/>
      <c r="FI103" s="43" t="s">
        <v>80</v>
      </c>
      <c r="FJ103" s="43" t="s">
        <v>80</v>
      </c>
      <c r="FK103" s="43" t="s">
        <v>84</v>
      </c>
      <c r="FL103" s="43" t="s">
        <v>84</v>
      </c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63">
        <f t="shared" si="36"/>
        <v>2</v>
      </c>
      <c r="GA103" s="63">
        <f t="shared" si="37"/>
        <v>2</v>
      </c>
      <c r="GB103" s="63">
        <f t="shared" si="38"/>
        <v>2</v>
      </c>
      <c r="GC103" s="63">
        <f t="shared" si="39"/>
        <v>6</v>
      </c>
      <c r="GD103" s="30"/>
    </row>
    <row r="104" spans="1:186" ht="25.2" hidden="1">
      <c r="A104" s="2">
        <v>44</v>
      </c>
      <c r="B104" s="8">
        <f>ប្រវត្តិរូបសិស្ស!B104</f>
        <v>7924</v>
      </c>
      <c r="C104" s="2" t="str">
        <f>ប្រវត្តិរូបសិស្ស!C104</f>
        <v>សុទ្ធ វ៉ាន់ស៊ុយ</v>
      </c>
      <c r="D104" s="2" t="str">
        <f>ប្រវត្តិរូបសិស្ស!D104</f>
        <v>ប្រុស</v>
      </c>
      <c r="E104" s="47">
        <f>ប្រវត្តិរូបសិស្ស!E104</f>
        <v>38811</v>
      </c>
      <c r="F104" s="46" t="str">
        <f>ប្រវត្តិរូបសិស្ស!G104</f>
        <v>12D</v>
      </c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61">
        <f t="shared" si="20"/>
        <v>0</v>
      </c>
      <c r="AM104" s="61">
        <f t="shared" si="21"/>
        <v>0</v>
      </c>
      <c r="AN104" s="61">
        <f t="shared" si="22"/>
        <v>0</v>
      </c>
      <c r="AO104" s="61">
        <f t="shared" si="23"/>
        <v>0</v>
      </c>
      <c r="AP104" s="49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63">
        <f t="shared" si="24"/>
        <v>0</v>
      </c>
      <c r="BW104" s="63">
        <f t="shared" si="25"/>
        <v>0</v>
      </c>
      <c r="BX104" s="63">
        <f t="shared" si="26"/>
        <v>0</v>
      </c>
      <c r="BY104" s="63">
        <f t="shared" si="27"/>
        <v>0</v>
      </c>
      <c r="BZ104" s="49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63">
        <f t="shared" si="28"/>
        <v>0</v>
      </c>
      <c r="DG104" s="63">
        <f t="shared" si="29"/>
        <v>0</v>
      </c>
      <c r="DH104" s="63">
        <f t="shared" si="30"/>
        <v>0</v>
      </c>
      <c r="DI104" s="63">
        <f t="shared" si="31"/>
        <v>0</v>
      </c>
      <c r="DJ104" s="49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 t="s">
        <v>83</v>
      </c>
      <c r="DV104" s="43"/>
      <c r="DW104" s="43" t="s">
        <v>83</v>
      </c>
      <c r="DX104" s="43"/>
      <c r="DY104" s="43" t="s">
        <v>80</v>
      </c>
      <c r="DZ104" s="43" t="s">
        <v>80</v>
      </c>
      <c r="EA104" s="43" t="s">
        <v>84</v>
      </c>
      <c r="EB104" s="43" t="s">
        <v>84</v>
      </c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63">
        <f t="shared" si="32"/>
        <v>2</v>
      </c>
      <c r="EQ104" s="63">
        <f t="shared" si="33"/>
        <v>2</v>
      </c>
      <c r="ER104" s="63">
        <f t="shared" si="34"/>
        <v>2</v>
      </c>
      <c r="ES104" s="63">
        <f t="shared" si="35"/>
        <v>6</v>
      </c>
      <c r="ET104" s="50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 t="s">
        <v>83</v>
      </c>
      <c r="FF104" s="43"/>
      <c r="FG104" s="43" t="s">
        <v>83</v>
      </c>
      <c r="FH104" s="43"/>
      <c r="FI104" s="43" t="s">
        <v>80</v>
      </c>
      <c r="FJ104" s="43" t="s">
        <v>80</v>
      </c>
      <c r="FK104" s="43" t="s">
        <v>84</v>
      </c>
      <c r="FL104" s="43" t="s">
        <v>84</v>
      </c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63">
        <f t="shared" si="36"/>
        <v>2</v>
      </c>
      <c r="GA104" s="63">
        <f t="shared" si="37"/>
        <v>2</v>
      </c>
      <c r="GB104" s="63">
        <f t="shared" si="38"/>
        <v>2</v>
      </c>
      <c r="GC104" s="63">
        <f t="shared" si="39"/>
        <v>6</v>
      </c>
      <c r="GD104" s="30"/>
    </row>
    <row r="105" spans="1:186" ht="25.2" hidden="1">
      <c r="A105" s="2">
        <v>45</v>
      </c>
      <c r="B105" s="8">
        <f>ប្រវត្តិរូបសិស្ស!B105</f>
        <v>7927</v>
      </c>
      <c r="C105" s="2" t="str">
        <f>ប្រវត្តិរូបសិស្ស!C105</f>
        <v>សុភ័ក្រ្ត នីតា</v>
      </c>
      <c r="D105" s="2" t="str">
        <f>ប្រវត្តិរូបសិស្ស!D105</f>
        <v>ស្រី</v>
      </c>
      <c r="E105" s="47">
        <f>ប្រវត្តិរូបសិស្ស!E105</f>
        <v>39215</v>
      </c>
      <c r="F105" s="46" t="str">
        <f>ប្រវត្តិរូបសិស្ស!G105</f>
        <v>12D</v>
      </c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61">
        <f t="shared" si="20"/>
        <v>0</v>
      </c>
      <c r="AM105" s="61">
        <f t="shared" si="21"/>
        <v>0</v>
      </c>
      <c r="AN105" s="61">
        <f t="shared" si="22"/>
        <v>0</v>
      </c>
      <c r="AO105" s="61">
        <f t="shared" si="23"/>
        <v>0</v>
      </c>
      <c r="AP105" s="49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63">
        <f t="shared" si="24"/>
        <v>0</v>
      </c>
      <c r="BW105" s="63">
        <f t="shared" si="25"/>
        <v>0</v>
      </c>
      <c r="BX105" s="63">
        <f t="shared" si="26"/>
        <v>0</v>
      </c>
      <c r="BY105" s="63">
        <f t="shared" si="27"/>
        <v>0</v>
      </c>
      <c r="BZ105" s="49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63">
        <f t="shared" si="28"/>
        <v>0</v>
      </c>
      <c r="DG105" s="63">
        <f t="shared" si="29"/>
        <v>0</v>
      </c>
      <c r="DH105" s="63">
        <f t="shared" si="30"/>
        <v>0</v>
      </c>
      <c r="DI105" s="63">
        <f t="shared" si="31"/>
        <v>0</v>
      </c>
      <c r="DJ105" s="49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 t="s">
        <v>83</v>
      </c>
      <c r="DV105" s="43"/>
      <c r="DW105" s="43" t="s">
        <v>83</v>
      </c>
      <c r="DX105" s="43"/>
      <c r="DY105" s="43" t="s">
        <v>80</v>
      </c>
      <c r="DZ105" s="43" t="s">
        <v>80</v>
      </c>
      <c r="EA105" s="43" t="s">
        <v>84</v>
      </c>
      <c r="EB105" s="43" t="s">
        <v>84</v>
      </c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63">
        <f t="shared" si="32"/>
        <v>2</v>
      </c>
      <c r="EQ105" s="63">
        <f t="shared" si="33"/>
        <v>2</v>
      </c>
      <c r="ER105" s="63">
        <f t="shared" si="34"/>
        <v>2</v>
      </c>
      <c r="ES105" s="63">
        <f t="shared" si="35"/>
        <v>6</v>
      </c>
      <c r="ET105" s="50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 t="s">
        <v>83</v>
      </c>
      <c r="FF105" s="43"/>
      <c r="FG105" s="43" t="s">
        <v>83</v>
      </c>
      <c r="FH105" s="43"/>
      <c r="FI105" s="43" t="s">
        <v>80</v>
      </c>
      <c r="FJ105" s="43" t="s">
        <v>80</v>
      </c>
      <c r="FK105" s="43" t="s">
        <v>84</v>
      </c>
      <c r="FL105" s="43" t="s">
        <v>84</v>
      </c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63">
        <f t="shared" si="36"/>
        <v>2</v>
      </c>
      <c r="GA105" s="63">
        <f t="shared" si="37"/>
        <v>2</v>
      </c>
      <c r="GB105" s="63">
        <f t="shared" si="38"/>
        <v>2</v>
      </c>
      <c r="GC105" s="63">
        <f t="shared" si="39"/>
        <v>6</v>
      </c>
      <c r="GD105" s="30"/>
    </row>
    <row r="106" spans="1:186" ht="25.2" hidden="1">
      <c r="A106" s="2">
        <v>46</v>
      </c>
      <c r="B106" s="8">
        <f>ប្រវត្តិរូបសិស្ស!B106</f>
        <v>7930</v>
      </c>
      <c r="C106" s="2" t="str">
        <f>ប្រវត្តិរូបសិស្ស!C106</f>
        <v>ស្រូយ ឆេងអ៊ី</v>
      </c>
      <c r="D106" s="2" t="str">
        <f>ប្រវត្តិរូបសិស្ស!D106</f>
        <v>ស្រី</v>
      </c>
      <c r="E106" s="47">
        <f>ប្រវត្តិរូបសិស្ស!E106</f>
        <v>39788</v>
      </c>
      <c r="F106" s="46" t="str">
        <f>ប្រវត្តិរូបសិស្ស!G106</f>
        <v>12D</v>
      </c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61">
        <f t="shared" si="20"/>
        <v>0</v>
      </c>
      <c r="AM106" s="61">
        <f t="shared" si="21"/>
        <v>0</v>
      </c>
      <c r="AN106" s="61">
        <f t="shared" si="22"/>
        <v>0</v>
      </c>
      <c r="AO106" s="61">
        <f t="shared" si="23"/>
        <v>0</v>
      </c>
      <c r="AP106" s="49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63">
        <f t="shared" si="24"/>
        <v>0</v>
      </c>
      <c r="BW106" s="63">
        <f t="shared" si="25"/>
        <v>0</v>
      </c>
      <c r="BX106" s="63">
        <f t="shared" si="26"/>
        <v>0</v>
      </c>
      <c r="BY106" s="63">
        <f t="shared" si="27"/>
        <v>0</v>
      </c>
      <c r="BZ106" s="49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63">
        <f t="shared" si="28"/>
        <v>0</v>
      </c>
      <c r="DG106" s="63">
        <f t="shared" si="29"/>
        <v>0</v>
      </c>
      <c r="DH106" s="63">
        <f t="shared" si="30"/>
        <v>0</v>
      </c>
      <c r="DI106" s="63">
        <f t="shared" si="31"/>
        <v>0</v>
      </c>
      <c r="DJ106" s="49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 t="s">
        <v>83</v>
      </c>
      <c r="DV106" s="43"/>
      <c r="DW106" s="43" t="s">
        <v>83</v>
      </c>
      <c r="DX106" s="43"/>
      <c r="DY106" s="43" t="s">
        <v>80</v>
      </c>
      <c r="DZ106" s="43" t="s">
        <v>80</v>
      </c>
      <c r="EA106" s="43" t="s">
        <v>84</v>
      </c>
      <c r="EB106" s="43" t="s">
        <v>84</v>
      </c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63">
        <f t="shared" si="32"/>
        <v>2</v>
      </c>
      <c r="EQ106" s="63">
        <f t="shared" si="33"/>
        <v>2</v>
      </c>
      <c r="ER106" s="63">
        <f t="shared" si="34"/>
        <v>2</v>
      </c>
      <c r="ES106" s="63">
        <f t="shared" si="35"/>
        <v>6</v>
      </c>
      <c r="ET106" s="50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 t="s">
        <v>83</v>
      </c>
      <c r="FF106" s="43"/>
      <c r="FG106" s="43" t="s">
        <v>83</v>
      </c>
      <c r="FH106" s="43"/>
      <c r="FI106" s="43" t="s">
        <v>80</v>
      </c>
      <c r="FJ106" s="43" t="s">
        <v>80</v>
      </c>
      <c r="FK106" s="43" t="s">
        <v>84</v>
      </c>
      <c r="FL106" s="43" t="s">
        <v>84</v>
      </c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63">
        <f t="shared" si="36"/>
        <v>2</v>
      </c>
      <c r="GA106" s="63">
        <f t="shared" si="37"/>
        <v>2</v>
      </c>
      <c r="GB106" s="63">
        <f t="shared" si="38"/>
        <v>2</v>
      </c>
      <c r="GC106" s="63">
        <f t="shared" si="39"/>
        <v>6</v>
      </c>
      <c r="GD106" s="30"/>
    </row>
    <row r="107" spans="1:186" ht="25.2" hidden="1">
      <c r="A107" s="2">
        <v>47</v>
      </c>
      <c r="B107" s="8">
        <f>ប្រវត្តិរូបសិស្ស!B107</f>
        <v>7935</v>
      </c>
      <c r="C107" s="2" t="str">
        <f>ប្រវត្តិរូបសិស្ស!C107</f>
        <v>ហ៊ាង យាងហ៊ី</v>
      </c>
      <c r="D107" s="2" t="str">
        <f>ប្រវត្តិរូបសិស្ស!D107</f>
        <v>ស្រី</v>
      </c>
      <c r="E107" s="47">
        <f>ប្រវត្តិរូបសិស្ស!E107</f>
        <v>39548</v>
      </c>
      <c r="F107" s="46" t="str">
        <f>ប្រវត្តិរូបសិស្ស!G107</f>
        <v>12D</v>
      </c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61">
        <f t="shared" si="20"/>
        <v>0</v>
      </c>
      <c r="AM107" s="61">
        <f t="shared" si="21"/>
        <v>0</v>
      </c>
      <c r="AN107" s="61">
        <f t="shared" si="22"/>
        <v>0</v>
      </c>
      <c r="AO107" s="61">
        <f t="shared" si="23"/>
        <v>0</v>
      </c>
      <c r="AP107" s="49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63">
        <f t="shared" si="24"/>
        <v>0</v>
      </c>
      <c r="BW107" s="63">
        <f t="shared" si="25"/>
        <v>0</v>
      </c>
      <c r="BX107" s="63">
        <f t="shared" si="26"/>
        <v>0</v>
      </c>
      <c r="BY107" s="63">
        <f t="shared" si="27"/>
        <v>0</v>
      </c>
      <c r="BZ107" s="49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63">
        <f t="shared" si="28"/>
        <v>0</v>
      </c>
      <c r="DG107" s="63">
        <f t="shared" si="29"/>
        <v>0</v>
      </c>
      <c r="DH107" s="63">
        <f t="shared" si="30"/>
        <v>0</v>
      </c>
      <c r="DI107" s="63">
        <f t="shared" si="31"/>
        <v>0</v>
      </c>
      <c r="DJ107" s="49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 t="s">
        <v>83</v>
      </c>
      <c r="DV107" s="43"/>
      <c r="DW107" s="43" t="s">
        <v>83</v>
      </c>
      <c r="DX107" s="43"/>
      <c r="DY107" s="43" t="s">
        <v>80</v>
      </c>
      <c r="DZ107" s="43" t="s">
        <v>80</v>
      </c>
      <c r="EA107" s="43" t="s">
        <v>84</v>
      </c>
      <c r="EB107" s="43" t="s">
        <v>84</v>
      </c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63">
        <f t="shared" si="32"/>
        <v>2</v>
      </c>
      <c r="EQ107" s="63">
        <f t="shared" si="33"/>
        <v>2</v>
      </c>
      <c r="ER107" s="63">
        <f t="shared" si="34"/>
        <v>2</v>
      </c>
      <c r="ES107" s="63">
        <f t="shared" si="35"/>
        <v>6</v>
      </c>
      <c r="ET107" s="50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 t="s">
        <v>83</v>
      </c>
      <c r="FF107" s="43"/>
      <c r="FG107" s="43" t="s">
        <v>83</v>
      </c>
      <c r="FH107" s="43"/>
      <c r="FI107" s="43" t="s">
        <v>80</v>
      </c>
      <c r="FJ107" s="43" t="s">
        <v>80</v>
      </c>
      <c r="FK107" s="43" t="s">
        <v>84</v>
      </c>
      <c r="FL107" s="43" t="s">
        <v>84</v>
      </c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63">
        <f t="shared" si="36"/>
        <v>2</v>
      </c>
      <c r="GA107" s="63">
        <f t="shared" si="37"/>
        <v>2</v>
      </c>
      <c r="GB107" s="63">
        <f t="shared" si="38"/>
        <v>2</v>
      </c>
      <c r="GC107" s="63">
        <f t="shared" si="39"/>
        <v>6</v>
      </c>
      <c r="GD107" s="30"/>
    </row>
    <row r="108" spans="1:186" ht="25.2" hidden="1">
      <c r="A108" s="2">
        <v>48</v>
      </c>
      <c r="B108" s="8">
        <f>ប្រវត្តិរូបសិស្ស!B108</f>
        <v>7950</v>
      </c>
      <c r="C108" s="2" t="str">
        <f>ប្រវត្តិរូបសិស្ស!C108</f>
        <v>អឿ សុចិត្រា</v>
      </c>
      <c r="D108" s="2" t="str">
        <f>ប្រវត្តិរូបសិស្ស!D108</f>
        <v>ប្រុស</v>
      </c>
      <c r="E108" s="47">
        <f>ប្រវត្តិរូបសិស្ស!E108</f>
        <v>38660</v>
      </c>
      <c r="F108" s="46" t="str">
        <f>ប្រវត្តិរូបសិស្ស!G108</f>
        <v>12D</v>
      </c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61">
        <f t="shared" si="20"/>
        <v>0</v>
      </c>
      <c r="AM108" s="61">
        <f t="shared" si="21"/>
        <v>0</v>
      </c>
      <c r="AN108" s="61">
        <f t="shared" si="22"/>
        <v>0</v>
      </c>
      <c r="AO108" s="61">
        <f t="shared" si="23"/>
        <v>0</v>
      </c>
      <c r="AP108" s="49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63">
        <f t="shared" si="24"/>
        <v>0</v>
      </c>
      <c r="BW108" s="63">
        <f t="shared" si="25"/>
        <v>0</v>
      </c>
      <c r="BX108" s="63">
        <f t="shared" si="26"/>
        <v>0</v>
      </c>
      <c r="BY108" s="63">
        <f t="shared" si="27"/>
        <v>0</v>
      </c>
      <c r="BZ108" s="49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63">
        <f t="shared" si="28"/>
        <v>0</v>
      </c>
      <c r="DG108" s="63">
        <f t="shared" si="29"/>
        <v>0</v>
      </c>
      <c r="DH108" s="63">
        <f t="shared" si="30"/>
        <v>0</v>
      </c>
      <c r="DI108" s="63">
        <f t="shared" si="31"/>
        <v>0</v>
      </c>
      <c r="DJ108" s="49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 t="s">
        <v>83</v>
      </c>
      <c r="DV108" s="43"/>
      <c r="DW108" s="43" t="s">
        <v>83</v>
      </c>
      <c r="DX108" s="43"/>
      <c r="DY108" s="43" t="s">
        <v>80</v>
      </c>
      <c r="DZ108" s="43" t="s">
        <v>80</v>
      </c>
      <c r="EA108" s="43" t="s">
        <v>84</v>
      </c>
      <c r="EB108" s="43" t="s">
        <v>84</v>
      </c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63">
        <f t="shared" si="32"/>
        <v>2</v>
      </c>
      <c r="EQ108" s="63">
        <f t="shared" si="33"/>
        <v>2</v>
      </c>
      <c r="ER108" s="63">
        <f t="shared" si="34"/>
        <v>2</v>
      </c>
      <c r="ES108" s="63">
        <f t="shared" si="35"/>
        <v>6</v>
      </c>
      <c r="ET108" s="50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 t="s">
        <v>83</v>
      </c>
      <c r="FF108" s="43"/>
      <c r="FG108" s="43" t="s">
        <v>83</v>
      </c>
      <c r="FH108" s="43"/>
      <c r="FI108" s="43" t="s">
        <v>80</v>
      </c>
      <c r="FJ108" s="43" t="s">
        <v>80</v>
      </c>
      <c r="FK108" s="43" t="s">
        <v>84</v>
      </c>
      <c r="FL108" s="43" t="s">
        <v>84</v>
      </c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63">
        <f t="shared" si="36"/>
        <v>2</v>
      </c>
      <c r="GA108" s="63">
        <f t="shared" si="37"/>
        <v>2</v>
      </c>
      <c r="GB108" s="63">
        <f t="shared" si="38"/>
        <v>2</v>
      </c>
      <c r="GC108" s="63">
        <f t="shared" si="39"/>
        <v>6</v>
      </c>
      <c r="GD108" s="30"/>
    </row>
    <row r="109" spans="1:186" ht="25.2" hidden="1">
      <c r="A109" s="2"/>
      <c r="B109" s="8">
        <f>ប្រវត្តិរូបសិស្ស!B109</f>
        <v>0</v>
      </c>
      <c r="C109" s="2">
        <f>ប្រវត្តិរូបសិស្ស!C109</f>
        <v>0</v>
      </c>
      <c r="D109" s="2">
        <f>ប្រវត្តិរូបសិស្ស!D109</f>
        <v>0</v>
      </c>
      <c r="E109" s="47">
        <f>ប្រវត្តិរូបសិស្ស!E109</f>
        <v>0</v>
      </c>
      <c r="F109" s="46">
        <f>ប្រវត្តិរូបសិស្ស!G109</f>
        <v>0</v>
      </c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61">
        <f t="shared" si="20"/>
        <v>0</v>
      </c>
      <c r="AM109" s="61">
        <f t="shared" si="21"/>
        <v>0</v>
      </c>
      <c r="AN109" s="61">
        <f t="shared" si="22"/>
        <v>0</v>
      </c>
      <c r="AO109" s="61">
        <f t="shared" si="23"/>
        <v>0</v>
      </c>
      <c r="AP109" s="49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63">
        <f t="shared" si="24"/>
        <v>0</v>
      </c>
      <c r="BW109" s="63">
        <f t="shared" si="25"/>
        <v>0</v>
      </c>
      <c r="BX109" s="63">
        <f t="shared" si="26"/>
        <v>0</v>
      </c>
      <c r="BY109" s="63">
        <f t="shared" si="27"/>
        <v>0</v>
      </c>
      <c r="BZ109" s="49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63">
        <f t="shared" si="28"/>
        <v>0</v>
      </c>
      <c r="DG109" s="63">
        <f t="shared" si="29"/>
        <v>0</v>
      </c>
      <c r="DH109" s="63">
        <f t="shared" si="30"/>
        <v>0</v>
      </c>
      <c r="DI109" s="63">
        <f t="shared" si="31"/>
        <v>0</v>
      </c>
      <c r="DJ109" s="49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 t="s">
        <v>83</v>
      </c>
      <c r="DV109" s="43"/>
      <c r="DW109" s="43" t="s">
        <v>83</v>
      </c>
      <c r="DX109" s="43"/>
      <c r="DY109" s="43" t="s">
        <v>80</v>
      </c>
      <c r="DZ109" s="43" t="s">
        <v>80</v>
      </c>
      <c r="EA109" s="43" t="s">
        <v>84</v>
      </c>
      <c r="EB109" s="43" t="s">
        <v>84</v>
      </c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63">
        <f t="shared" si="32"/>
        <v>2</v>
      </c>
      <c r="EQ109" s="63">
        <f t="shared" si="33"/>
        <v>2</v>
      </c>
      <c r="ER109" s="63">
        <f t="shared" si="34"/>
        <v>2</v>
      </c>
      <c r="ES109" s="63">
        <f t="shared" si="35"/>
        <v>6</v>
      </c>
      <c r="ET109" s="50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 t="s">
        <v>83</v>
      </c>
      <c r="FF109" s="43"/>
      <c r="FG109" s="43" t="s">
        <v>83</v>
      </c>
      <c r="FH109" s="43"/>
      <c r="FI109" s="43" t="s">
        <v>80</v>
      </c>
      <c r="FJ109" s="43" t="s">
        <v>80</v>
      </c>
      <c r="FK109" s="43" t="s">
        <v>84</v>
      </c>
      <c r="FL109" s="43" t="s">
        <v>84</v>
      </c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63">
        <f t="shared" si="36"/>
        <v>2</v>
      </c>
      <c r="GA109" s="63">
        <f t="shared" si="37"/>
        <v>2</v>
      </c>
      <c r="GB109" s="63">
        <f t="shared" si="38"/>
        <v>2</v>
      </c>
      <c r="GC109" s="63">
        <f t="shared" si="39"/>
        <v>6</v>
      </c>
      <c r="GD109" s="30"/>
    </row>
    <row r="110" spans="1:186" s="110" customFormat="1" ht="25.2" hidden="1">
      <c r="A110" s="111"/>
      <c r="B110" s="113">
        <f>ប្រវត្តិរូបសិស្ស!B110</f>
        <v>0</v>
      </c>
      <c r="C110" s="111">
        <f>ប្រវត្តិរូបសិស្ស!C110</f>
        <v>0</v>
      </c>
      <c r="D110" s="111">
        <f>ប្រវត្តិរូបសិស្ស!D110</f>
        <v>0</v>
      </c>
      <c r="E110" s="117">
        <f>ប្រវត្តិរូបសិស្ស!E110</f>
        <v>0</v>
      </c>
      <c r="F110" s="118">
        <f>ប្រវត្តិរូបសិស្ស!G110</f>
        <v>0</v>
      </c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>
        <f t="shared" si="20"/>
        <v>0</v>
      </c>
      <c r="AM110" s="119">
        <f t="shared" si="21"/>
        <v>0</v>
      </c>
      <c r="AN110" s="119">
        <f t="shared" si="22"/>
        <v>0</v>
      </c>
      <c r="AO110" s="119">
        <f t="shared" si="23"/>
        <v>0</v>
      </c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19"/>
      <c r="BL110" s="119"/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>
        <f t="shared" si="24"/>
        <v>0</v>
      </c>
      <c r="BW110" s="119">
        <f t="shared" si="25"/>
        <v>0</v>
      </c>
      <c r="BX110" s="119">
        <f t="shared" si="26"/>
        <v>0</v>
      </c>
      <c r="BY110" s="119">
        <f t="shared" si="27"/>
        <v>0</v>
      </c>
      <c r="BZ110" s="119"/>
      <c r="CA110" s="119"/>
      <c r="CB110" s="119"/>
      <c r="CC110" s="119"/>
      <c r="CD110" s="119"/>
      <c r="CE110" s="119"/>
      <c r="CF110" s="119"/>
      <c r="CG110" s="119"/>
      <c r="CH110" s="119"/>
      <c r="CI110" s="119"/>
      <c r="CJ110" s="119"/>
      <c r="CK110" s="119"/>
      <c r="CL110" s="119"/>
      <c r="CM110" s="119"/>
      <c r="CN110" s="119"/>
      <c r="CO110" s="119"/>
      <c r="CP110" s="119"/>
      <c r="CQ110" s="119"/>
      <c r="CR110" s="119"/>
      <c r="CS110" s="119"/>
      <c r="CT110" s="119"/>
      <c r="CU110" s="119"/>
      <c r="CV110" s="119"/>
      <c r="CW110" s="119"/>
      <c r="CX110" s="119"/>
      <c r="CY110" s="119"/>
      <c r="CZ110" s="119"/>
      <c r="DA110" s="119"/>
      <c r="DB110" s="119"/>
      <c r="DC110" s="119"/>
      <c r="DD110" s="119"/>
      <c r="DE110" s="119"/>
      <c r="DF110" s="119">
        <f t="shared" si="28"/>
        <v>0</v>
      </c>
      <c r="DG110" s="119">
        <f t="shared" si="29"/>
        <v>0</v>
      </c>
      <c r="DH110" s="119">
        <f t="shared" si="30"/>
        <v>0</v>
      </c>
      <c r="DI110" s="119">
        <f t="shared" si="31"/>
        <v>0</v>
      </c>
      <c r="DJ110" s="119"/>
      <c r="DK110" s="119"/>
      <c r="DL110" s="119"/>
      <c r="DM110" s="119"/>
      <c r="DN110" s="119"/>
      <c r="DO110" s="119"/>
      <c r="DP110" s="119"/>
      <c r="DQ110" s="119"/>
      <c r="DR110" s="119"/>
      <c r="DS110" s="119"/>
      <c r="DT110" s="119"/>
      <c r="DU110" s="119" t="s">
        <v>83</v>
      </c>
      <c r="DV110" s="119"/>
      <c r="DW110" s="119" t="s">
        <v>83</v>
      </c>
      <c r="DX110" s="119"/>
      <c r="DY110" s="119" t="s">
        <v>80</v>
      </c>
      <c r="DZ110" s="119" t="s">
        <v>80</v>
      </c>
      <c r="EA110" s="119" t="s">
        <v>84</v>
      </c>
      <c r="EB110" s="119" t="s">
        <v>84</v>
      </c>
      <c r="EC110" s="119"/>
      <c r="ED110" s="119"/>
      <c r="EE110" s="119"/>
      <c r="EF110" s="119"/>
      <c r="EG110" s="119"/>
      <c r="EH110" s="119"/>
      <c r="EI110" s="119"/>
      <c r="EJ110" s="119"/>
      <c r="EK110" s="119"/>
      <c r="EL110" s="119"/>
      <c r="EM110" s="119"/>
      <c r="EN110" s="119"/>
      <c r="EO110" s="119"/>
      <c r="EP110" s="119">
        <f t="shared" si="32"/>
        <v>2</v>
      </c>
      <c r="EQ110" s="119">
        <f t="shared" si="33"/>
        <v>2</v>
      </c>
      <c r="ER110" s="119">
        <f t="shared" si="34"/>
        <v>2</v>
      </c>
      <c r="ES110" s="119">
        <f t="shared" si="35"/>
        <v>6</v>
      </c>
      <c r="ET110" s="120"/>
      <c r="EU110" s="119"/>
      <c r="EV110" s="119"/>
      <c r="EW110" s="119"/>
      <c r="EX110" s="119"/>
      <c r="EY110" s="119"/>
      <c r="EZ110" s="119"/>
      <c r="FA110" s="119"/>
      <c r="FB110" s="119"/>
      <c r="FC110" s="119"/>
      <c r="FD110" s="119"/>
      <c r="FE110" s="119" t="s">
        <v>83</v>
      </c>
      <c r="FF110" s="119"/>
      <c r="FG110" s="119" t="s">
        <v>83</v>
      </c>
      <c r="FH110" s="119"/>
      <c r="FI110" s="119" t="s">
        <v>80</v>
      </c>
      <c r="FJ110" s="119" t="s">
        <v>80</v>
      </c>
      <c r="FK110" s="119" t="s">
        <v>84</v>
      </c>
      <c r="FL110" s="119" t="s">
        <v>84</v>
      </c>
      <c r="FM110" s="119"/>
      <c r="FN110" s="119"/>
      <c r="FO110" s="119"/>
      <c r="FP110" s="119"/>
      <c r="FQ110" s="119"/>
      <c r="FR110" s="119"/>
      <c r="FS110" s="119"/>
      <c r="FT110" s="119"/>
      <c r="FU110" s="119"/>
      <c r="FV110" s="119"/>
      <c r="FW110" s="119"/>
      <c r="FX110" s="119"/>
      <c r="FY110" s="119"/>
      <c r="FZ110" s="119">
        <f t="shared" si="36"/>
        <v>2</v>
      </c>
      <c r="GA110" s="119">
        <f t="shared" si="37"/>
        <v>2</v>
      </c>
      <c r="GB110" s="119">
        <f t="shared" si="38"/>
        <v>2</v>
      </c>
      <c r="GC110" s="119">
        <f t="shared" si="39"/>
        <v>6</v>
      </c>
      <c r="GD110" s="120"/>
    </row>
    <row r="111" spans="1:186" ht="25.2" hidden="1">
      <c r="A111" s="2">
        <v>1</v>
      </c>
      <c r="B111" s="8">
        <f>ប្រវត្តិរូបសិស្ស!B111</f>
        <v>7843</v>
      </c>
      <c r="C111" s="2" t="str">
        <f>ប្រវត្តិរូបសិស្ស!C111</f>
        <v>គង់ បញ្ញា</v>
      </c>
      <c r="D111" s="2" t="str">
        <f>ប្រវត្តិរូបសិស្ស!D111</f>
        <v>ស្រី</v>
      </c>
      <c r="E111" s="47">
        <f>ប្រវត្តិរូបសិស្ស!E111</f>
        <v>39276</v>
      </c>
      <c r="F111" s="46" t="str">
        <f>ប្រវត្តិរូបសិស្ស!G111</f>
        <v>12E</v>
      </c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61">
        <f t="shared" si="20"/>
        <v>0</v>
      </c>
      <c r="AM111" s="61">
        <f t="shared" si="21"/>
        <v>0</v>
      </c>
      <c r="AN111" s="61">
        <f t="shared" si="22"/>
        <v>0</v>
      </c>
      <c r="AO111" s="61">
        <f t="shared" si="23"/>
        <v>0</v>
      </c>
      <c r="AP111" s="49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63">
        <f t="shared" si="24"/>
        <v>0</v>
      </c>
      <c r="BW111" s="63">
        <f t="shared" si="25"/>
        <v>0</v>
      </c>
      <c r="BX111" s="63">
        <f t="shared" si="26"/>
        <v>0</v>
      </c>
      <c r="BY111" s="63">
        <f t="shared" si="27"/>
        <v>0</v>
      </c>
      <c r="BZ111" s="49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63">
        <f t="shared" si="28"/>
        <v>0</v>
      </c>
      <c r="DG111" s="63">
        <f t="shared" si="29"/>
        <v>0</v>
      </c>
      <c r="DH111" s="63">
        <f t="shared" si="30"/>
        <v>0</v>
      </c>
      <c r="DI111" s="63">
        <f t="shared" si="31"/>
        <v>0</v>
      </c>
      <c r="DJ111" s="49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 t="s">
        <v>83</v>
      </c>
      <c r="DV111" s="43"/>
      <c r="DW111" s="43" t="s">
        <v>83</v>
      </c>
      <c r="DX111" s="43"/>
      <c r="DY111" s="43" t="s">
        <v>80</v>
      </c>
      <c r="DZ111" s="43" t="s">
        <v>80</v>
      </c>
      <c r="EA111" s="43" t="s">
        <v>84</v>
      </c>
      <c r="EB111" s="43" t="s">
        <v>84</v>
      </c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63">
        <f t="shared" si="32"/>
        <v>2</v>
      </c>
      <c r="EQ111" s="63">
        <f t="shared" si="33"/>
        <v>2</v>
      </c>
      <c r="ER111" s="63">
        <f t="shared" si="34"/>
        <v>2</v>
      </c>
      <c r="ES111" s="63">
        <f t="shared" si="35"/>
        <v>6</v>
      </c>
      <c r="ET111" s="50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 t="s">
        <v>83</v>
      </c>
      <c r="FF111" s="43"/>
      <c r="FG111" s="43" t="s">
        <v>83</v>
      </c>
      <c r="FH111" s="43"/>
      <c r="FI111" s="43" t="s">
        <v>80</v>
      </c>
      <c r="FJ111" s="43" t="s">
        <v>80</v>
      </c>
      <c r="FK111" s="43" t="s">
        <v>84</v>
      </c>
      <c r="FL111" s="43" t="s">
        <v>84</v>
      </c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63">
        <f t="shared" si="36"/>
        <v>2</v>
      </c>
      <c r="GA111" s="63">
        <f t="shared" si="37"/>
        <v>2</v>
      </c>
      <c r="GB111" s="63">
        <f t="shared" si="38"/>
        <v>2</v>
      </c>
      <c r="GC111" s="63">
        <f t="shared" si="39"/>
        <v>6</v>
      </c>
      <c r="GD111" s="30"/>
    </row>
    <row r="112" spans="1:186" ht="25.2" hidden="1">
      <c r="A112" s="2">
        <v>2</v>
      </c>
      <c r="B112" s="8">
        <f>ប្រវត្តិរូបសិស្ស!B112</f>
        <v>7844</v>
      </c>
      <c r="C112" s="2" t="str">
        <f>ប្រវត្តិរូបសិស្ស!C112</f>
        <v>គា ពិសី</v>
      </c>
      <c r="D112" s="2" t="str">
        <f>ប្រវត្តិរូបសិស្ស!D112</f>
        <v>ស្រី</v>
      </c>
      <c r="E112" s="47">
        <f>ប្រវត្តិរូបសិស្ស!E112</f>
        <v>39803</v>
      </c>
      <c r="F112" s="46" t="str">
        <f>ប្រវត្តិរូបសិស្ស!G112</f>
        <v>12E</v>
      </c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61">
        <f t="shared" si="20"/>
        <v>0</v>
      </c>
      <c r="AM112" s="61">
        <f t="shared" si="21"/>
        <v>0</v>
      </c>
      <c r="AN112" s="61">
        <f t="shared" si="22"/>
        <v>0</v>
      </c>
      <c r="AO112" s="61">
        <f t="shared" si="23"/>
        <v>0</v>
      </c>
      <c r="AP112" s="49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63">
        <f t="shared" si="24"/>
        <v>0</v>
      </c>
      <c r="BW112" s="63">
        <f t="shared" si="25"/>
        <v>0</v>
      </c>
      <c r="BX112" s="63">
        <f t="shared" si="26"/>
        <v>0</v>
      </c>
      <c r="BY112" s="63">
        <f t="shared" si="27"/>
        <v>0</v>
      </c>
      <c r="BZ112" s="49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63">
        <f t="shared" si="28"/>
        <v>0</v>
      </c>
      <c r="DG112" s="63">
        <f t="shared" si="29"/>
        <v>0</v>
      </c>
      <c r="DH112" s="63">
        <f t="shared" si="30"/>
        <v>0</v>
      </c>
      <c r="DI112" s="63">
        <f t="shared" si="31"/>
        <v>0</v>
      </c>
      <c r="DJ112" s="49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 t="s">
        <v>83</v>
      </c>
      <c r="DV112" s="43"/>
      <c r="DW112" s="43" t="s">
        <v>83</v>
      </c>
      <c r="DX112" s="43"/>
      <c r="DY112" s="43" t="s">
        <v>80</v>
      </c>
      <c r="DZ112" s="43" t="s">
        <v>80</v>
      </c>
      <c r="EA112" s="43" t="s">
        <v>84</v>
      </c>
      <c r="EB112" s="43" t="s">
        <v>84</v>
      </c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63">
        <f t="shared" si="32"/>
        <v>2</v>
      </c>
      <c r="EQ112" s="63">
        <f t="shared" si="33"/>
        <v>2</v>
      </c>
      <c r="ER112" s="63">
        <f t="shared" si="34"/>
        <v>2</v>
      </c>
      <c r="ES112" s="63">
        <f t="shared" si="35"/>
        <v>6</v>
      </c>
      <c r="ET112" s="50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 t="s">
        <v>83</v>
      </c>
      <c r="FF112" s="43"/>
      <c r="FG112" s="43" t="s">
        <v>83</v>
      </c>
      <c r="FH112" s="43"/>
      <c r="FI112" s="43" t="s">
        <v>80</v>
      </c>
      <c r="FJ112" s="43" t="s">
        <v>80</v>
      </c>
      <c r="FK112" s="43" t="s">
        <v>84</v>
      </c>
      <c r="FL112" s="43" t="s">
        <v>84</v>
      </c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63">
        <f t="shared" si="36"/>
        <v>2</v>
      </c>
      <c r="GA112" s="63">
        <f t="shared" si="37"/>
        <v>2</v>
      </c>
      <c r="GB112" s="63">
        <f t="shared" si="38"/>
        <v>2</v>
      </c>
      <c r="GC112" s="63">
        <f t="shared" si="39"/>
        <v>6</v>
      </c>
      <c r="GD112" s="30"/>
    </row>
    <row r="113" spans="1:186" ht="25.2" hidden="1">
      <c r="A113" s="2">
        <v>3</v>
      </c>
      <c r="B113" s="8">
        <f>ប្រវត្តិរូបសិស្ស!B113</f>
        <v>7850</v>
      </c>
      <c r="C113" s="2" t="str">
        <f>ប្រវត្តិរូបសិស្ស!C113</f>
        <v>ឃួន សុវណ្ណរ៉ា</v>
      </c>
      <c r="D113" s="2" t="str">
        <f>ប្រវត្តិរូបសិស្ស!D113</f>
        <v>ស្រី</v>
      </c>
      <c r="E113" s="47">
        <f>ប្រវត្តិរូបសិស្ស!E113</f>
        <v>39138</v>
      </c>
      <c r="F113" s="46" t="str">
        <f>ប្រវត្តិរូបសិស្ស!G113</f>
        <v>12E</v>
      </c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61">
        <f t="shared" si="20"/>
        <v>0</v>
      </c>
      <c r="AM113" s="61">
        <f t="shared" si="21"/>
        <v>0</v>
      </c>
      <c r="AN113" s="61">
        <f t="shared" si="22"/>
        <v>0</v>
      </c>
      <c r="AO113" s="61">
        <f t="shared" si="23"/>
        <v>0</v>
      </c>
      <c r="AP113" s="49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63">
        <f t="shared" si="24"/>
        <v>0</v>
      </c>
      <c r="BW113" s="63">
        <f t="shared" si="25"/>
        <v>0</v>
      </c>
      <c r="BX113" s="63">
        <f t="shared" si="26"/>
        <v>0</v>
      </c>
      <c r="BY113" s="63">
        <f t="shared" si="27"/>
        <v>0</v>
      </c>
      <c r="BZ113" s="49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63">
        <f t="shared" si="28"/>
        <v>0</v>
      </c>
      <c r="DG113" s="63">
        <f t="shared" si="29"/>
        <v>0</v>
      </c>
      <c r="DH113" s="63">
        <f t="shared" si="30"/>
        <v>0</v>
      </c>
      <c r="DI113" s="63">
        <f t="shared" si="31"/>
        <v>0</v>
      </c>
      <c r="DJ113" s="49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 t="s">
        <v>83</v>
      </c>
      <c r="DV113" s="43"/>
      <c r="DW113" s="43" t="s">
        <v>83</v>
      </c>
      <c r="DX113" s="43"/>
      <c r="DY113" s="43" t="s">
        <v>80</v>
      </c>
      <c r="DZ113" s="43" t="s">
        <v>80</v>
      </c>
      <c r="EA113" s="43" t="s">
        <v>84</v>
      </c>
      <c r="EB113" s="43" t="s">
        <v>84</v>
      </c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63">
        <f t="shared" si="32"/>
        <v>2</v>
      </c>
      <c r="EQ113" s="63">
        <f t="shared" si="33"/>
        <v>2</v>
      </c>
      <c r="ER113" s="63">
        <f t="shared" si="34"/>
        <v>2</v>
      </c>
      <c r="ES113" s="63">
        <f t="shared" si="35"/>
        <v>6</v>
      </c>
      <c r="ET113" s="50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 t="s">
        <v>83</v>
      </c>
      <c r="FF113" s="43"/>
      <c r="FG113" s="43" t="s">
        <v>83</v>
      </c>
      <c r="FH113" s="43"/>
      <c r="FI113" s="43" t="s">
        <v>80</v>
      </c>
      <c r="FJ113" s="43" t="s">
        <v>80</v>
      </c>
      <c r="FK113" s="43" t="s">
        <v>84</v>
      </c>
      <c r="FL113" s="43" t="s">
        <v>84</v>
      </c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63">
        <f t="shared" si="36"/>
        <v>2</v>
      </c>
      <c r="GA113" s="63">
        <f t="shared" si="37"/>
        <v>2</v>
      </c>
      <c r="GB113" s="63">
        <f t="shared" si="38"/>
        <v>2</v>
      </c>
      <c r="GC113" s="63">
        <f t="shared" si="39"/>
        <v>6</v>
      </c>
      <c r="GD113" s="30"/>
    </row>
    <row r="114" spans="1:186" ht="25.2" hidden="1">
      <c r="A114" s="2">
        <v>4</v>
      </c>
      <c r="B114" s="8">
        <f>ប្រវត្តិរូបសិស្ស!B114</f>
        <v>7446</v>
      </c>
      <c r="C114" s="2" t="str">
        <f>ប្រវត្តិរូបសិស្ស!C114</f>
        <v>ឃឿន មករា</v>
      </c>
      <c r="D114" s="2" t="str">
        <f>ប្រវត្តិរូបសិស្ស!D114</f>
        <v>ប្រុស</v>
      </c>
      <c r="E114" s="47">
        <f>ប្រវត្តិរូបសិស្ស!E114</f>
        <v>39107</v>
      </c>
      <c r="F114" s="46" t="str">
        <f>ប្រវត្តិរូបសិស្ស!G114</f>
        <v>12E</v>
      </c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61">
        <f t="shared" si="20"/>
        <v>0</v>
      </c>
      <c r="AM114" s="61">
        <f t="shared" si="21"/>
        <v>0</v>
      </c>
      <c r="AN114" s="61">
        <f t="shared" si="22"/>
        <v>0</v>
      </c>
      <c r="AO114" s="61">
        <f t="shared" si="23"/>
        <v>0</v>
      </c>
      <c r="AP114" s="49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63">
        <f t="shared" si="24"/>
        <v>0</v>
      </c>
      <c r="BW114" s="63">
        <f t="shared" si="25"/>
        <v>0</v>
      </c>
      <c r="BX114" s="63">
        <f t="shared" si="26"/>
        <v>0</v>
      </c>
      <c r="BY114" s="63">
        <f t="shared" si="27"/>
        <v>0</v>
      </c>
      <c r="BZ114" s="49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63">
        <f t="shared" si="28"/>
        <v>0</v>
      </c>
      <c r="DG114" s="63">
        <f t="shared" si="29"/>
        <v>0</v>
      </c>
      <c r="DH114" s="63">
        <f t="shared" si="30"/>
        <v>0</v>
      </c>
      <c r="DI114" s="63">
        <f t="shared" si="31"/>
        <v>0</v>
      </c>
      <c r="DJ114" s="49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 t="s">
        <v>83</v>
      </c>
      <c r="DV114" s="43"/>
      <c r="DW114" s="43" t="s">
        <v>83</v>
      </c>
      <c r="DX114" s="43"/>
      <c r="DY114" s="43" t="s">
        <v>80</v>
      </c>
      <c r="DZ114" s="43" t="s">
        <v>80</v>
      </c>
      <c r="EA114" s="43" t="s">
        <v>84</v>
      </c>
      <c r="EB114" s="43" t="s">
        <v>84</v>
      </c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63">
        <f t="shared" si="32"/>
        <v>2</v>
      </c>
      <c r="EQ114" s="63">
        <f t="shared" si="33"/>
        <v>2</v>
      </c>
      <c r="ER114" s="63">
        <f t="shared" si="34"/>
        <v>2</v>
      </c>
      <c r="ES114" s="63">
        <f t="shared" si="35"/>
        <v>6</v>
      </c>
      <c r="ET114" s="50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 t="s">
        <v>83</v>
      </c>
      <c r="FF114" s="43"/>
      <c r="FG114" s="43" t="s">
        <v>83</v>
      </c>
      <c r="FH114" s="43"/>
      <c r="FI114" s="43" t="s">
        <v>80</v>
      </c>
      <c r="FJ114" s="43" t="s">
        <v>80</v>
      </c>
      <c r="FK114" s="43" t="s">
        <v>84</v>
      </c>
      <c r="FL114" s="43" t="s">
        <v>84</v>
      </c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63">
        <f t="shared" si="36"/>
        <v>2</v>
      </c>
      <c r="GA114" s="63">
        <f t="shared" si="37"/>
        <v>2</v>
      </c>
      <c r="GB114" s="63">
        <f t="shared" si="38"/>
        <v>2</v>
      </c>
      <c r="GC114" s="63">
        <f t="shared" si="39"/>
        <v>6</v>
      </c>
      <c r="GD114" s="30"/>
    </row>
    <row r="115" spans="1:186" ht="25.2" hidden="1">
      <c r="A115" s="2">
        <v>5</v>
      </c>
      <c r="B115" s="8">
        <f>ប្រវត្តិរូបសិស្ស!B115</f>
        <v>7456</v>
      </c>
      <c r="C115" s="2" t="str">
        <f>ប្រវត្តិរូបសិស្ស!C115</f>
        <v>តាំងពិសិដ្ឋរដ្ឋា ​បញ្ញាសក្តិ</v>
      </c>
      <c r="D115" s="2" t="str">
        <f>ប្រវត្តិរូបសិស្ស!D115</f>
        <v>ប្រុស</v>
      </c>
      <c r="E115" s="47">
        <f>ប្រវត្តិរូបសិស្ស!E115</f>
        <v>40195</v>
      </c>
      <c r="F115" s="46" t="str">
        <f>ប្រវត្តិរូបសិស្ស!G115</f>
        <v>12E</v>
      </c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61">
        <f t="shared" si="20"/>
        <v>0</v>
      </c>
      <c r="AM115" s="61">
        <f t="shared" si="21"/>
        <v>0</v>
      </c>
      <c r="AN115" s="61">
        <f t="shared" si="22"/>
        <v>0</v>
      </c>
      <c r="AO115" s="61">
        <f t="shared" si="23"/>
        <v>0</v>
      </c>
      <c r="AP115" s="49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63">
        <f t="shared" si="24"/>
        <v>0</v>
      </c>
      <c r="BW115" s="63">
        <f t="shared" si="25"/>
        <v>0</v>
      </c>
      <c r="BX115" s="63">
        <f t="shared" si="26"/>
        <v>0</v>
      </c>
      <c r="BY115" s="63">
        <f t="shared" si="27"/>
        <v>0</v>
      </c>
      <c r="BZ115" s="49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63">
        <f t="shared" si="28"/>
        <v>0</v>
      </c>
      <c r="DG115" s="63">
        <f t="shared" si="29"/>
        <v>0</v>
      </c>
      <c r="DH115" s="63">
        <f t="shared" si="30"/>
        <v>0</v>
      </c>
      <c r="DI115" s="63">
        <f t="shared" si="31"/>
        <v>0</v>
      </c>
      <c r="DJ115" s="49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 t="s">
        <v>83</v>
      </c>
      <c r="DV115" s="43"/>
      <c r="DW115" s="43" t="s">
        <v>83</v>
      </c>
      <c r="DX115" s="43"/>
      <c r="DY115" s="43" t="s">
        <v>80</v>
      </c>
      <c r="DZ115" s="43" t="s">
        <v>80</v>
      </c>
      <c r="EA115" s="43" t="s">
        <v>84</v>
      </c>
      <c r="EB115" s="43" t="s">
        <v>84</v>
      </c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63">
        <f t="shared" si="32"/>
        <v>2</v>
      </c>
      <c r="EQ115" s="63">
        <f t="shared" si="33"/>
        <v>2</v>
      </c>
      <c r="ER115" s="63">
        <f t="shared" si="34"/>
        <v>2</v>
      </c>
      <c r="ES115" s="63">
        <f t="shared" si="35"/>
        <v>6</v>
      </c>
      <c r="ET115" s="50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 t="s">
        <v>83</v>
      </c>
      <c r="FF115" s="43"/>
      <c r="FG115" s="43" t="s">
        <v>83</v>
      </c>
      <c r="FH115" s="43"/>
      <c r="FI115" s="43" t="s">
        <v>80</v>
      </c>
      <c r="FJ115" s="43" t="s">
        <v>80</v>
      </c>
      <c r="FK115" s="43" t="s">
        <v>84</v>
      </c>
      <c r="FL115" s="43" t="s">
        <v>84</v>
      </c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63">
        <f t="shared" si="36"/>
        <v>2</v>
      </c>
      <c r="GA115" s="63">
        <f t="shared" si="37"/>
        <v>2</v>
      </c>
      <c r="GB115" s="63">
        <f t="shared" si="38"/>
        <v>2</v>
      </c>
      <c r="GC115" s="63">
        <f t="shared" si="39"/>
        <v>6</v>
      </c>
      <c r="GD115" s="30"/>
    </row>
    <row r="116" spans="1:186" ht="25.2" hidden="1">
      <c r="A116" s="2">
        <v>6</v>
      </c>
      <c r="B116" s="8">
        <f>ប្រវត្តិរូបសិស្ស!B116</f>
        <v>7866</v>
      </c>
      <c r="C116" s="2" t="str">
        <f>ប្រវត្តិរូបសិស្ស!C116</f>
        <v>ទិត សក្ខណា</v>
      </c>
      <c r="D116" s="2" t="str">
        <f>ប្រវត្តិរូបសិស្ស!D116</f>
        <v>ស្រី</v>
      </c>
      <c r="E116" s="47">
        <f>ប្រវត្តិរូបសិស្ស!E116</f>
        <v>39445</v>
      </c>
      <c r="F116" s="46" t="str">
        <f>ប្រវត្តិរូបសិស្ស!G116</f>
        <v>12E</v>
      </c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61">
        <f t="shared" si="20"/>
        <v>0</v>
      </c>
      <c r="AM116" s="61">
        <f t="shared" si="21"/>
        <v>0</v>
      </c>
      <c r="AN116" s="61">
        <f t="shared" si="22"/>
        <v>0</v>
      </c>
      <c r="AO116" s="61">
        <f t="shared" si="23"/>
        <v>0</v>
      </c>
      <c r="AP116" s="49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63">
        <f t="shared" si="24"/>
        <v>0</v>
      </c>
      <c r="BW116" s="63">
        <f t="shared" si="25"/>
        <v>0</v>
      </c>
      <c r="BX116" s="63">
        <f t="shared" si="26"/>
        <v>0</v>
      </c>
      <c r="BY116" s="63">
        <f t="shared" si="27"/>
        <v>0</v>
      </c>
      <c r="BZ116" s="49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63">
        <f t="shared" si="28"/>
        <v>0</v>
      </c>
      <c r="DG116" s="63">
        <f t="shared" si="29"/>
        <v>0</v>
      </c>
      <c r="DH116" s="63">
        <f t="shared" si="30"/>
        <v>0</v>
      </c>
      <c r="DI116" s="63">
        <f t="shared" si="31"/>
        <v>0</v>
      </c>
      <c r="DJ116" s="49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 t="s">
        <v>83</v>
      </c>
      <c r="DV116" s="43"/>
      <c r="DW116" s="43" t="s">
        <v>83</v>
      </c>
      <c r="DX116" s="43"/>
      <c r="DY116" s="43" t="s">
        <v>80</v>
      </c>
      <c r="DZ116" s="43" t="s">
        <v>80</v>
      </c>
      <c r="EA116" s="43" t="s">
        <v>84</v>
      </c>
      <c r="EB116" s="43" t="s">
        <v>84</v>
      </c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63">
        <f t="shared" si="32"/>
        <v>2</v>
      </c>
      <c r="EQ116" s="63">
        <f t="shared" si="33"/>
        <v>2</v>
      </c>
      <c r="ER116" s="63">
        <f t="shared" si="34"/>
        <v>2</v>
      </c>
      <c r="ES116" s="63">
        <f t="shared" si="35"/>
        <v>6</v>
      </c>
      <c r="ET116" s="50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 t="s">
        <v>83</v>
      </c>
      <c r="FF116" s="43"/>
      <c r="FG116" s="43" t="s">
        <v>83</v>
      </c>
      <c r="FH116" s="43"/>
      <c r="FI116" s="43" t="s">
        <v>80</v>
      </c>
      <c r="FJ116" s="43" t="s">
        <v>80</v>
      </c>
      <c r="FK116" s="43" t="s">
        <v>84</v>
      </c>
      <c r="FL116" s="43" t="s">
        <v>84</v>
      </c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63">
        <f t="shared" si="36"/>
        <v>2</v>
      </c>
      <c r="GA116" s="63">
        <f t="shared" si="37"/>
        <v>2</v>
      </c>
      <c r="GB116" s="63">
        <f t="shared" si="38"/>
        <v>2</v>
      </c>
      <c r="GC116" s="63">
        <f t="shared" si="39"/>
        <v>6</v>
      </c>
      <c r="GD116" s="30"/>
    </row>
    <row r="117" spans="1:186" ht="25.2" hidden="1">
      <c r="A117" s="2">
        <v>7</v>
      </c>
      <c r="B117" s="8">
        <f>ប្រវត្តិរូបសិស្ស!B117</f>
        <v>7458</v>
      </c>
      <c r="C117" s="2" t="str">
        <f>ប្រវត្តិរូបសិស្ស!C117</f>
        <v>ទី ម៉េងជូ</v>
      </c>
      <c r="D117" s="2" t="str">
        <f>ប្រវត្តិរូបសិស្ស!D117</f>
        <v>ប្រុស</v>
      </c>
      <c r="E117" s="47">
        <f>ប្រវត្តិរូបសិស្ស!E117</f>
        <v>39374</v>
      </c>
      <c r="F117" s="46" t="str">
        <f>ប្រវត្តិរូបសិស្ស!G117</f>
        <v>12E</v>
      </c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61">
        <f t="shared" si="20"/>
        <v>0</v>
      </c>
      <c r="AM117" s="61">
        <f t="shared" si="21"/>
        <v>0</v>
      </c>
      <c r="AN117" s="61">
        <f t="shared" si="22"/>
        <v>0</v>
      </c>
      <c r="AO117" s="61">
        <f t="shared" si="23"/>
        <v>0</v>
      </c>
      <c r="AP117" s="49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63">
        <f t="shared" si="24"/>
        <v>0</v>
      </c>
      <c r="BW117" s="63">
        <f t="shared" si="25"/>
        <v>0</v>
      </c>
      <c r="BX117" s="63">
        <f t="shared" si="26"/>
        <v>0</v>
      </c>
      <c r="BY117" s="63">
        <f t="shared" si="27"/>
        <v>0</v>
      </c>
      <c r="BZ117" s="49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63">
        <f t="shared" si="28"/>
        <v>0</v>
      </c>
      <c r="DG117" s="63">
        <f t="shared" si="29"/>
        <v>0</v>
      </c>
      <c r="DH117" s="63">
        <f t="shared" si="30"/>
        <v>0</v>
      </c>
      <c r="DI117" s="63">
        <f t="shared" si="31"/>
        <v>0</v>
      </c>
      <c r="DJ117" s="49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 t="s">
        <v>83</v>
      </c>
      <c r="DV117" s="43"/>
      <c r="DW117" s="43" t="s">
        <v>83</v>
      </c>
      <c r="DX117" s="43"/>
      <c r="DY117" s="43" t="s">
        <v>80</v>
      </c>
      <c r="DZ117" s="43" t="s">
        <v>80</v>
      </c>
      <c r="EA117" s="43" t="s">
        <v>84</v>
      </c>
      <c r="EB117" s="43" t="s">
        <v>84</v>
      </c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63">
        <f t="shared" si="32"/>
        <v>2</v>
      </c>
      <c r="EQ117" s="63">
        <f t="shared" si="33"/>
        <v>2</v>
      </c>
      <c r="ER117" s="63">
        <f t="shared" si="34"/>
        <v>2</v>
      </c>
      <c r="ES117" s="63">
        <f t="shared" si="35"/>
        <v>6</v>
      </c>
      <c r="ET117" s="50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 t="s">
        <v>83</v>
      </c>
      <c r="FF117" s="43"/>
      <c r="FG117" s="43" t="s">
        <v>83</v>
      </c>
      <c r="FH117" s="43"/>
      <c r="FI117" s="43" t="s">
        <v>80</v>
      </c>
      <c r="FJ117" s="43" t="s">
        <v>80</v>
      </c>
      <c r="FK117" s="43" t="s">
        <v>84</v>
      </c>
      <c r="FL117" s="43" t="s">
        <v>84</v>
      </c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63">
        <f t="shared" si="36"/>
        <v>2</v>
      </c>
      <c r="GA117" s="63">
        <f t="shared" si="37"/>
        <v>2</v>
      </c>
      <c r="GB117" s="63">
        <f t="shared" si="38"/>
        <v>2</v>
      </c>
      <c r="GC117" s="63">
        <f t="shared" si="39"/>
        <v>6</v>
      </c>
      <c r="GD117" s="30"/>
    </row>
    <row r="118" spans="1:186" ht="25.2" hidden="1">
      <c r="A118" s="2">
        <v>8</v>
      </c>
      <c r="B118" s="8">
        <f>ប្រវត្តិរូបសិស្ស!B118</f>
        <v>7872</v>
      </c>
      <c r="C118" s="2" t="str">
        <f>ប្រវត្តិរូបសិស្ស!C118</f>
        <v>ធឿន សូរិយា</v>
      </c>
      <c r="D118" s="2" t="str">
        <f>ប្រវត្តិរូបសិស្ស!D118</f>
        <v>ប្រុស</v>
      </c>
      <c r="E118" s="47">
        <f>ប្រវត្តិរូបសិស្ស!E118</f>
        <v>39413</v>
      </c>
      <c r="F118" s="46" t="str">
        <f>ប្រវត្តិរូបសិស្ស!G118</f>
        <v>12E</v>
      </c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61">
        <f t="shared" si="20"/>
        <v>0</v>
      </c>
      <c r="AM118" s="61">
        <f t="shared" si="21"/>
        <v>0</v>
      </c>
      <c r="AN118" s="61">
        <f t="shared" si="22"/>
        <v>0</v>
      </c>
      <c r="AO118" s="61">
        <f t="shared" si="23"/>
        <v>0</v>
      </c>
      <c r="AP118" s="49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63">
        <f t="shared" si="24"/>
        <v>0</v>
      </c>
      <c r="BW118" s="63">
        <f t="shared" si="25"/>
        <v>0</v>
      </c>
      <c r="BX118" s="63">
        <f t="shared" si="26"/>
        <v>0</v>
      </c>
      <c r="BY118" s="63">
        <f t="shared" si="27"/>
        <v>0</v>
      </c>
      <c r="BZ118" s="49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63">
        <f t="shared" si="28"/>
        <v>0</v>
      </c>
      <c r="DG118" s="63">
        <f t="shared" si="29"/>
        <v>0</v>
      </c>
      <c r="DH118" s="63">
        <f t="shared" si="30"/>
        <v>0</v>
      </c>
      <c r="DI118" s="63">
        <f t="shared" si="31"/>
        <v>0</v>
      </c>
      <c r="DJ118" s="49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 t="s">
        <v>83</v>
      </c>
      <c r="DV118" s="43"/>
      <c r="DW118" s="43" t="s">
        <v>83</v>
      </c>
      <c r="DX118" s="43"/>
      <c r="DY118" s="43" t="s">
        <v>80</v>
      </c>
      <c r="DZ118" s="43" t="s">
        <v>80</v>
      </c>
      <c r="EA118" s="43" t="s">
        <v>84</v>
      </c>
      <c r="EB118" s="43" t="s">
        <v>84</v>
      </c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63">
        <f t="shared" si="32"/>
        <v>2</v>
      </c>
      <c r="EQ118" s="63">
        <f t="shared" si="33"/>
        <v>2</v>
      </c>
      <c r="ER118" s="63">
        <f t="shared" si="34"/>
        <v>2</v>
      </c>
      <c r="ES118" s="63">
        <f t="shared" si="35"/>
        <v>6</v>
      </c>
      <c r="ET118" s="50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 t="s">
        <v>83</v>
      </c>
      <c r="FF118" s="43"/>
      <c r="FG118" s="43" t="s">
        <v>83</v>
      </c>
      <c r="FH118" s="43"/>
      <c r="FI118" s="43" t="s">
        <v>80</v>
      </c>
      <c r="FJ118" s="43" t="s">
        <v>80</v>
      </c>
      <c r="FK118" s="43" t="s">
        <v>84</v>
      </c>
      <c r="FL118" s="43" t="s">
        <v>84</v>
      </c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63">
        <f t="shared" si="36"/>
        <v>2</v>
      </c>
      <c r="GA118" s="63">
        <f t="shared" si="37"/>
        <v>2</v>
      </c>
      <c r="GB118" s="63">
        <f t="shared" si="38"/>
        <v>2</v>
      </c>
      <c r="GC118" s="63">
        <f t="shared" si="39"/>
        <v>6</v>
      </c>
      <c r="GD118" s="30"/>
    </row>
    <row r="119" spans="1:186" ht="25.2" hidden="1">
      <c r="A119" s="2">
        <v>9</v>
      </c>
      <c r="B119" s="8">
        <f>ប្រវត្តិរូបសិស្ស!B119</f>
        <v>7462</v>
      </c>
      <c r="C119" s="2" t="str">
        <f>ប្រវត្តិរូបសិស្ស!C119</f>
        <v>ប៊ីត ស៊ីណេត</v>
      </c>
      <c r="D119" s="2" t="str">
        <f>ប្រវត្តិរូបសិស្ស!D119</f>
        <v>ស្រី</v>
      </c>
      <c r="E119" s="47">
        <f>ប្រវត្តិរូបសិស្ស!E119</f>
        <v>39411</v>
      </c>
      <c r="F119" s="46" t="str">
        <f>ប្រវត្តិរូបសិស្ស!G119</f>
        <v>12E</v>
      </c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61">
        <f t="shared" si="20"/>
        <v>0</v>
      </c>
      <c r="AM119" s="61">
        <f t="shared" si="21"/>
        <v>0</v>
      </c>
      <c r="AN119" s="61">
        <f t="shared" si="22"/>
        <v>0</v>
      </c>
      <c r="AO119" s="61">
        <f t="shared" si="23"/>
        <v>0</v>
      </c>
      <c r="AP119" s="49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63">
        <f t="shared" si="24"/>
        <v>0</v>
      </c>
      <c r="BW119" s="63">
        <f t="shared" si="25"/>
        <v>0</v>
      </c>
      <c r="BX119" s="63">
        <f t="shared" si="26"/>
        <v>0</v>
      </c>
      <c r="BY119" s="63">
        <f t="shared" si="27"/>
        <v>0</v>
      </c>
      <c r="BZ119" s="49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63">
        <f t="shared" si="28"/>
        <v>0</v>
      </c>
      <c r="DG119" s="63">
        <f t="shared" si="29"/>
        <v>0</v>
      </c>
      <c r="DH119" s="63">
        <f t="shared" si="30"/>
        <v>0</v>
      </c>
      <c r="DI119" s="63">
        <f t="shared" si="31"/>
        <v>0</v>
      </c>
      <c r="DJ119" s="49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 t="s">
        <v>83</v>
      </c>
      <c r="DV119" s="43"/>
      <c r="DW119" s="43" t="s">
        <v>83</v>
      </c>
      <c r="DX119" s="43"/>
      <c r="DY119" s="43" t="s">
        <v>80</v>
      </c>
      <c r="DZ119" s="43" t="s">
        <v>80</v>
      </c>
      <c r="EA119" s="43" t="s">
        <v>84</v>
      </c>
      <c r="EB119" s="43" t="s">
        <v>84</v>
      </c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63">
        <f t="shared" si="32"/>
        <v>2</v>
      </c>
      <c r="EQ119" s="63">
        <f t="shared" si="33"/>
        <v>2</v>
      </c>
      <c r="ER119" s="63">
        <f t="shared" si="34"/>
        <v>2</v>
      </c>
      <c r="ES119" s="63">
        <f t="shared" si="35"/>
        <v>6</v>
      </c>
      <c r="ET119" s="50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 t="s">
        <v>83</v>
      </c>
      <c r="FF119" s="43"/>
      <c r="FG119" s="43" t="s">
        <v>83</v>
      </c>
      <c r="FH119" s="43"/>
      <c r="FI119" s="43" t="s">
        <v>80</v>
      </c>
      <c r="FJ119" s="43" t="s">
        <v>80</v>
      </c>
      <c r="FK119" s="43" t="s">
        <v>84</v>
      </c>
      <c r="FL119" s="43" t="s">
        <v>84</v>
      </c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63">
        <f t="shared" si="36"/>
        <v>2</v>
      </c>
      <c r="GA119" s="63">
        <f t="shared" si="37"/>
        <v>2</v>
      </c>
      <c r="GB119" s="63">
        <f t="shared" si="38"/>
        <v>2</v>
      </c>
      <c r="GC119" s="63">
        <f t="shared" si="39"/>
        <v>6</v>
      </c>
      <c r="GD119" s="30"/>
    </row>
    <row r="120" spans="1:186" ht="25.2" hidden="1">
      <c r="A120" s="2">
        <v>10</v>
      </c>
      <c r="B120" s="8">
        <f>ប្រវត្តិរូបសិស្ស!B120</f>
        <v>7464</v>
      </c>
      <c r="C120" s="2" t="str">
        <f>ប្រវត្តិរូបសិស្ស!C120</f>
        <v>បាន ដាណែត</v>
      </c>
      <c r="D120" s="2" t="str">
        <f>ប្រវត្តិរូបសិស្ស!D120</f>
        <v>ស្រី</v>
      </c>
      <c r="E120" s="47">
        <f>ប្រវត្តិរូបសិស្ស!E120</f>
        <v>39024</v>
      </c>
      <c r="F120" s="46" t="str">
        <f>ប្រវត្តិរូបសិស្ស!G120</f>
        <v>12E</v>
      </c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61">
        <f t="shared" si="20"/>
        <v>0</v>
      </c>
      <c r="AM120" s="61">
        <f t="shared" si="21"/>
        <v>0</v>
      </c>
      <c r="AN120" s="61">
        <f t="shared" si="22"/>
        <v>0</v>
      </c>
      <c r="AO120" s="61">
        <f t="shared" si="23"/>
        <v>0</v>
      </c>
      <c r="AP120" s="49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63">
        <f t="shared" si="24"/>
        <v>0</v>
      </c>
      <c r="BW120" s="63">
        <f t="shared" si="25"/>
        <v>0</v>
      </c>
      <c r="BX120" s="63">
        <f t="shared" si="26"/>
        <v>0</v>
      </c>
      <c r="BY120" s="63">
        <f t="shared" si="27"/>
        <v>0</v>
      </c>
      <c r="BZ120" s="49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63">
        <f t="shared" si="28"/>
        <v>0</v>
      </c>
      <c r="DG120" s="63">
        <f t="shared" si="29"/>
        <v>0</v>
      </c>
      <c r="DH120" s="63">
        <f t="shared" si="30"/>
        <v>0</v>
      </c>
      <c r="DI120" s="63">
        <f t="shared" si="31"/>
        <v>0</v>
      </c>
      <c r="DJ120" s="49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 t="s">
        <v>83</v>
      </c>
      <c r="DV120" s="43"/>
      <c r="DW120" s="43" t="s">
        <v>83</v>
      </c>
      <c r="DX120" s="43"/>
      <c r="DY120" s="43" t="s">
        <v>80</v>
      </c>
      <c r="DZ120" s="43" t="s">
        <v>80</v>
      </c>
      <c r="EA120" s="43" t="s">
        <v>84</v>
      </c>
      <c r="EB120" s="43" t="s">
        <v>84</v>
      </c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63">
        <f t="shared" si="32"/>
        <v>2</v>
      </c>
      <c r="EQ120" s="63">
        <f t="shared" si="33"/>
        <v>2</v>
      </c>
      <c r="ER120" s="63">
        <f t="shared" si="34"/>
        <v>2</v>
      </c>
      <c r="ES120" s="63">
        <f t="shared" si="35"/>
        <v>6</v>
      </c>
      <c r="ET120" s="50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 t="s">
        <v>83</v>
      </c>
      <c r="FF120" s="43"/>
      <c r="FG120" s="43" t="s">
        <v>83</v>
      </c>
      <c r="FH120" s="43"/>
      <c r="FI120" s="43" t="s">
        <v>80</v>
      </c>
      <c r="FJ120" s="43" t="s">
        <v>80</v>
      </c>
      <c r="FK120" s="43" t="s">
        <v>84</v>
      </c>
      <c r="FL120" s="43" t="s">
        <v>84</v>
      </c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63">
        <f t="shared" si="36"/>
        <v>2</v>
      </c>
      <c r="GA120" s="63">
        <f t="shared" si="37"/>
        <v>2</v>
      </c>
      <c r="GB120" s="63">
        <f t="shared" si="38"/>
        <v>2</v>
      </c>
      <c r="GC120" s="63">
        <f t="shared" si="39"/>
        <v>6</v>
      </c>
      <c r="GD120" s="30"/>
    </row>
    <row r="121" spans="1:186" ht="25.2" hidden="1">
      <c r="A121" s="2">
        <v>11</v>
      </c>
      <c r="B121" s="8">
        <f>ប្រវត្តិរូបសិស្ស!B121</f>
        <v>7466</v>
      </c>
      <c r="C121" s="2" t="str">
        <f>ប្រវត្តិរូបសិស្ស!C121</f>
        <v>ផល្លា ដាណែត</v>
      </c>
      <c r="D121" s="2" t="str">
        <f>ប្រវត្តិរូបសិស្ស!D121</f>
        <v>ស្រី</v>
      </c>
      <c r="E121" s="47">
        <f>ប្រវត្តិរូបសិស្ស!E121</f>
        <v>38849</v>
      </c>
      <c r="F121" s="46" t="str">
        <f>ប្រវត្តិរូបសិស្ស!G121</f>
        <v>12E</v>
      </c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61">
        <f t="shared" si="20"/>
        <v>0</v>
      </c>
      <c r="AM121" s="61">
        <f t="shared" si="21"/>
        <v>0</v>
      </c>
      <c r="AN121" s="61">
        <f t="shared" si="22"/>
        <v>0</v>
      </c>
      <c r="AO121" s="61">
        <f t="shared" si="23"/>
        <v>0</v>
      </c>
      <c r="AP121" s="49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63">
        <f t="shared" si="24"/>
        <v>0</v>
      </c>
      <c r="BW121" s="63">
        <f t="shared" si="25"/>
        <v>0</v>
      </c>
      <c r="BX121" s="63">
        <f t="shared" si="26"/>
        <v>0</v>
      </c>
      <c r="BY121" s="63">
        <f t="shared" si="27"/>
        <v>0</v>
      </c>
      <c r="BZ121" s="49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63">
        <f t="shared" si="28"/>
        <v>0</v>
      </c>
      <c r="DG121" s="63">
        <f t="shared" si="29"/>
        <v>0</v>
      </c>
      <c r="DH121" s="63">
        <f t="shared" si="30"/>
        <v>0</v>
      </c>
      <c r="DI121" s="63">
        <f t="shared" si="31"/>
        <v>0</v>
      </c>
      <c r="DJ121" s="49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 t="s">
        <v>83</v>
      </c>
      <c r="DV121" s="43"/>
      <c r="DW121" s="43" t="s">
        <v>83</v>
      </c>
      <c r="DX121" s="43"/>
      <c r="DY121" s="43" t="s">
        <v>80</v>
      </c>
      <c r="DZ121" s="43" t="s">
        <v>80</v>
      </c>
      <c r="EA121" s="43" t="s">
        <v>84</v>
      </c>
      <c r="EB121" s="43" t="s">
        <v>84</v>
      </c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63">
        <f t="shared" si="32"/>
        <v>2</v>
      </c>
      <c r="EQ121" s="63">
        <f t="shared" si="33"/>
        <v>2</v>
      </c>
      <c r="ER121" s="63">
        <f t="shared" si="34"/>
        <v>2</v>
      </c>
      <c r="ES121" s="63">
        <f t="shared" si="35"/>
        <v>6</v>
      </c>
      <c r="ET121" s="50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 t="s">
        <v>83</v>
      </c>
      <c r="FF121" s="43"/>
      <c r="FG121" s="43" t="s">
        <v>83</v>
      </c>
      <c r="FH121" s="43"/>
      <c r="FI121" s="43" t="s">
        <v>80</v>
      </c>
      <c r="FJ121" s="43" t="s">
        <v>80</v>
      </c>
      <c r="FK121" s="43" t="s">
        <v>84</v>
      </c>
      <c r="FL121" s="43" t="s">
        <v>84</v>
      </c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63">
        <f t="shared" si="36"/>
        <v>2</v>
      </c>
      <c r="GA121" s="63">
        <f t="shared" si="37"/>
        <v>2</v>
      </c>
      <c r="GB121" s="63">
        <f t="shared" si="38"/>
        <v>2</v>
      </c>
      <c r="GC121" s="63">
        <f t="shared" si="39"/>
        <v>6</v>
      </c>
      <c r="GD121" s="30"/>
    </row>
    <row r="122" spans="1:186" ht="25.2" hidden="1">
      <c r="A122" s="2">
        <v>12</v>
      </c>
      <c r="B122" s="8">
        <f>ប្រវត្តិរូបសិស្ស!B122</f>
        <v>7469</v>
      </c>
      <c r="C122" s="2" t="str">
        <f>ប្រវត្តិរូបសិស្ស!C122</f>
        <v>ពិសេស សុវណ្ណណេត</v>
      </c>
      <c r="D122" s="2" t="str">
        <f>ប្រវត្តិរូបសិស្ស!D122</f>
        <v>ស្រី</v>
      </c>
      <c r="E122" s="47">
        <f>ប្រវត្តិរូបសិស្ស!E122</f>
        <v>39399</v>
      </c>
      <c r="F122" s="46" t="str">
        <f>ប្រវត្តិរូបសិស្ស!G122</f>
        <v>12E</v>
      </c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61">
        <f t="shared" si="20"/>
        <v>0</v>
      </c>
      <c r="AM122" s="61">
        <f t="shared" si="21"/>
        <v>0</v>
      </c>
      <c r="AN122" s="61">
        <f t="shared" si="22"/>
        <v>0</v>
      </c>
      <c r="AO122" s="61">
        <f t="shared" si="23"/>
        <v>0</v>
      </c>
      <c r="AP122" s="49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63">
        <f t="shared" si="24"/>
        <v>0</v>
      </c>
      <c r="BW122" s="63">
        <f t="shared" si="25"/>
        <v>0</v>
      </c>
      <c r="BX122" s="63">
        <f t="shared" si="26"/>
        <v>0</v>
      </c>
      <c r="BY122" s="63">
        <f t="shared" si="27"/>
        <v>0</v>
      </c>
      <c r="BZ122" s="49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63">
        <f t="shared" si="28"/>
        <v>0</v>
      </c>
      <c r="DG122" s="63">
        <f t="shared" si="29"/>
        <v>0</v>
      </c>
      <c r="DH122" s="63">
        <f t="shared" si="30"/>
        <v>0</v>
      </c>
      <c r="DI122" s="63">
        <f t="shared" si="31"/>
        <v>0</v>
      </c>
      <c r="DJ122" s="49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 t="s">
        <v>83</v>
      </c>
      <c r="DV122" s="43"/>
      <c r="DW122" s="43" t="s">
        <v>83</v>
      </c>
      <c r="DX122" s="43"/>
      <c r="DY122" s="43" t="s">
        <v>80</v>
      </c>
      <c r="DZ122" s="43" t="s">
        <v>80</v>
      </c>
      <c r="EA122" s="43" t="s">
        <v>84</v>
      </c>
      <c r="EB122" s="43" t="s">
        <v>84</v>
      </c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63">
        <f t="shared" si="32"/>
        <v>2</v>
      </c>
      <c r="EQ122" s="63">
        <f t="shared" si="33"/>
        <v>2</v>
      </c>
      <c r="ER122" s="63">
        <f t="shared" si="34"/>
        <v>2</v>
      </c>
      <c r="ES122" s="63">
        <f t="shared" si="35"/>
        <v>6</v>
      </c>
      <c r="ET122" s="50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 t="s">
        <v>83</v>
      </c>
      <c r="FF122" s="43"/>
      <c r="FG122" s="43" t="s">
        <v>83</v>
      </c>
      <c r="FH122" s="43"/>
      <c r="FI122" s="43" t="s">
        <v>80</v>
      </c>
      <c r="FJ122" s="43" t="s">
        <v>80</v>
      </c>
      <c r="FK122" s="43" t="s">
        <v>84</v>
      </c>
      <c r="FL122" s="43" t="s">
        <v>84</v>
      </c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63">
        <f t="shared" si="36"/>
        <v>2</v>
      </c>
      <c r="GA122" s="63">
        <f t="shared" si="37"/>
        <v>2</v>
      </c>
      <c r="GB122" s="63">
        <f t="shared" si="38"/>
        <v>2</v>
      </c>
      <c r="GC122" s="63">
        <f t="shared" si="39"/>
        <v>6</v>
      </c>
      <c r="GD122" s="30"/>
    </row>
    <row r="123" spans="1:186" ht="25.2" hidden="1">
      <c r="A123" s="2">
        <v>13</v>
      </c>
      <c r="B123" s="8">
        <f>ប្រវត្តិរូបសិស្ស!B123</f>
        <v>7882</v>
      </c>
      <c r="C123" s="2" t="str">
        <f>ប្រវត្តិរូបសិស្ស!C123</f>
        <v>ពៅ វឌ្ឍនៈ</v>
      </c>
      <c r="D123" s="2" t="str">
        <f>ប្រវត្តិរូបសិស្ស!D123</f>
        <v>ប្រុស</v>
      </c>
      <c r="E123" s="47">
        <f>ប្រវត្តិរូបសិស្ស!E123</f>
        <v>39062</v>
      </c>
      <c r="F123" s="46" t="str">
        <f>ប្រវត្តិរូបសិស្ស!G123</f>
        <v>12E</v>
      </c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61">
        <f t="shared" si="20"/>
        <v>0</v>
      </c>
      <c r="AM123" s="61">
        <f t="shared" si="21"/>
        <v>0</v>
      </c>
      <c r="AN123" s="61">
        <f t="shared" si="22"/>
        <v>0</v>
      </c>
      <c r="AO123" s="61">
        <f t="shared" si="23"/>
        <v>0</v>
      </c>
      <c r="AP123" s="49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63">
        <f t="shared" si="24"/>
        <v>0</v>
      </c>
      <c r="BW123" s="63">
        <f t="shared" si="25"/>
        <v>0</v>
      </c>
      <c r="BX123" s="63">
        <f t="shared" si="26"/>
        <v>0</v>
      </c>
      <c r="BY123" s="63">
        <f t="shared" si="27"/>
        <v>0</v>
      </c>
      <c r="BZ123" s="49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63">
        <f t="shared" si="28"/>
        <v>0</v>
      </c>
      <c r="DG123" s="63">
        <f t="shared" si="29"/>
        <v>0</v>
      </c>
      <c r="DH123" s="63">
        <f t="shared" si="30"/>
        <v>0</v>
      </c>
      <c r="DI123" s="63">
        <f t="shared" si="31"/>
        <v>0</v>
      </c>
      <c r="DJ123" s="49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 t="s">
        <v>83</v>
      </c>
      <c r="DV123" s="43"/>
      <c r="DW123" s="43" t="s">
        <v>83</v>
      </c>
      <c r="DX123" s="43"/>
      <c r="DY123" s="43" t="s">
        <v>80</v>
      </c>
      <c r="DZ123" s="43" t="s">
        <v>80</v>
      </c>
      <c r="EA123" s="43" t="s">
        <v>84</v>
      </c>
      <c r="EB123" s="43" t="s">
        <v>84</v>
      </c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63">
        <f t="shared" si="32"/>
        <v>2</v>
      </c>
      <c r="EQ123" s="63">
        <f t="shared" si="33"/>
        <v>2</v>
      </c>
      <c r="ER123" s="63">
        <f t="shared" si="34"/>
        <v>2</v>
      </c>
      <c r="ES123" s="63">
        <f t="shared" si="35"/>
        <v>6</v>
      </c>
      <c r="ET123" s="50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 t="s">
        <v>83</v>
      </c>
      <c r="FF123" s="43"/>
      <c r="FG123" s="43" t="s">
        <v>83</v>
      </c>
      <c r="FH123" s="43"/>
      <c r="FI123" s="43" t="s">
        <v>80</v>
      </c>
      <c r="FJ123" s="43" t="s">
        <v>80</v>
      </c>
      <c r="FK123" s="43" t="s">
        <v>84</v>
      </c>
      <c r="FL123" s="43" t="s">
        <v>84</v>
      </c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63">
        <f t="shared" si="36"/>
        <v>2</v>
      </c>
      <c r="GA123" s="63">
        <f t="shared" si="37"/>
        <v>2</v>
      </c>
      <c r="GB123" s="63">
        <f t="shared" si="38"/>
        <v>2</v>
      </c>
      <c r="GC123" s="63">
        <f t="shared" si="39"/>
        <v>6</v>
      </c>
      <c r="GD123" s="30"/>
    </row>
    <row r="124" spans="1:186" ht="25.2" hidden="1">
      <c r="A124" s="2">
        <v>14</v>
      </c>
      <c r="B124" s="8">
        <f>ប្រវត្តិរូបសិស្ស!B124</f>
        <v>7474</v>
      </c>
      <c r="C124" s="2" t="str">
        <f>ប្រវត្តិរូបសិស្ស!C124</f>
        <v>ភា ស្រីណេត</v>
      </c>
      <c r="D124" s="2" t="str">
        <f>ប្រវត្តិរូបសិស្ស!D124</f>
        <v>ស្រី</v>
      </c>
      <c r="E124" s="47">
        <f>ប្រវត្តិរូបសិស្ស!E124</f>
        <v>39153</v>
      </c>
      <c r="F124" s="46" t="str">
        <f>ប្រវត្តិរូបសិស្ស!G124</f>
        <v>12E</v>
      </c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61">
        <f t="shared" si="20"/>
        <v>0</v>
      </c>
      <c r="AM124" s="61">
        <f t="shared" si="21"/>
        <v>0</v>
      </c>
      <c r="AN124" s="61">
        <f t="shared" si="22"/>
        <v>0</v>
      </c>
      <c r="AO124" s="61">
        <f t="shared" si="23"/>
        <v>0</v>
      </c>
      <c r="AP124" s="49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63">
        <f t="shared" si="24"/>
        <v>0</v>
      </c>
      <c r="BW124" s="63">
        <f t="shared" si="25"/>
        <v>0</v>
      </c>
      <c r="BX124" s="63">
        <f t="shared" si="26"/>
        <v>0</v>
      </c>
      <c r="BY124" s="63">
        <f t="shared" si="27"/>
        <v>0</v>
      </c>
      <c r="BZ124" s="49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63">
        <f t="shared" si="28"/>
        <v>0</v>
      </c>
      <c r="DG124" s="63">
        <f t="shared" si="29"/>
        <v>0</v>
      </c>
      <c r="DH124" s="63">
        <f t="shared" si="30"/>
        <v>0</v>
      </c>
      <c r="DI124" s="63">
        <f t="shared" si="31"/>
        <v>0</v>
      </c>
      <c r="DJ124" s="49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 t="s">
        <v>83</v>
      </c>
      <c r="DV124" s="43"/>
      <c r="DW124" s="43" t="s">
        <v>83</v>
      </c>
      <c r="DX124" s="43"/>
      <c r="DY124" s="43" t="s">
        <v>80</v>
      </c>
      <c r="DZ124" s="43" t="s">
        <v>80</v>
      </c>
      <c r="EA124" s="43" t="s">
        <v>84</v>
      </c>
      <c r="EB124" s="43" t="s">
        <v>84</v>
      </c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63">
        <f t="shared" si="32"/>
        <v>2</v>
      </c>
      <c r="EQ124" s="63">
        <f t="shared" si="33"/>
        <v>2</v>
      </c>
      <c r="ER124" s="63">
        <f t="shared" si="34"/>
        <v>2</v>
      </c>
      <c r="ES124" s="63">
        <f t="shared" si="35"/>
        <v>6</v>
      </c>
      <c r="ET124" s="50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 t="s">
        <v>83</v>
      </c>
      <c r="FF124" s="43"/>
      <c r="FG124" s="43" t="s">
        <v>83</v>
      </c>
      <c r="FH124" s="43"/>
      <c r="FI124" s="43" t="s">
        <v>80</v>
      </c>
      <c r="FJ124" s="43" t="s">
        <v>80</v>
      </c>
      <c r="FK124" s="43" t="s">
        <v>84</v>
      </c>
      <c r="FL124" s="43" t="s">
        <v>84</v>
      </c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63">
        <f t="shared" si="36"/>
        <v>2</v>
      </c>
      <c r="GA124" s="63">
        <f t="shared" si="37"/>
        <v>2</v>
      </c>
      <c r="GB124" s="63">
        <f t="shared" si="38"/>
        <v>2</v>
      </c>
      <c r="GC124" s="63">
        <f t="shared" si="39"/>
        <v>6</v>
      </c>
      <c r="GD124" s="30"/>
    </row>
    <row r="125" spans="1:186" ht="25.2" hidden="1">
      <c r="A125" s="2">
        <v>15</v>
      </c>
      <c r="B125" s="8">
        <f>ប្រវត្តិរូបសិស្ស!B125</f>
        <v>0</v>
      </c>
      <c r="C125" s="2" t="str">
        <f>ប្រវត្តិរូបសិស្ស!C125</f>
        <v>ភាព សារ៉ាយ</v>
      </c>
      <c r="D125" s="2" t="str">
        <f>ប្រវត្តិរូបសិស្ស!D125</f>
        <v>ស្រី</v>
      </c>
      <c r="E125" s="47">
        <f>ប្រវត្តិរូបសិស្ស!E125</f>
        <v>38622</v>
      </c>
      <c r="F125" s="46" t="str">
        <f>ប្រវត្តិរូបសិស្ស!G125</f>
        <v>12E</v>
      </c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61">
        <f t="shared" si="20"/>
        <v>0</v>
      </c>
      <c r="AM125" s="61">
        <f t="shared" si="21"/>
        <v>0</v>
      </c>
      <c r="AN125" s="61">
        <f t="shared" si="22"/>
        <v>0</v>
      </c>
      <c r="AO125" s="61">
        <f t="shared" si="23"/>
        <v>0</v>
      </c>
      <c r="AP125" s="49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63">
        <f t="shared" si="24"/>
        <v>0</v>
      </c>
      <c r="BW125" s="63">
        <f t="shared" si="25"/>
        <v>0</v>
      </c>
      <c r="BX125" s="63">
        <f t="shared" si="26"/>
        <v>0</v>
      </c>
      <c r="BY125" s="63">
        <f t="shared" si="27"/>
        <v>0</v>
      </c>
      <c r="BZ125" s="49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63">
        <f t="shared" si="28"/>
        <v>0</v>
      </c>
      <c r="DG125" s="63">
        <f t="shared" si="29"/>
        <v>0</v>
      </c>
      <c r="DH125" s="63">
        <f t="shared" si="30"/>
        <v>0</v>
      </c>
      <c r="DI125" s="63">
        <f t="shared" si="31"/>
        <v>0</v>
      </c>
      <c r="DJ125" s="49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 t="s">
        <v>83</v>
      </c>
      <c r="DV125" s="43"/>
      <c r="DW125" s="43" t="s">
        <v>83</v>
      </c>
      <c r="DX125" s="43"/>
      <c r="DY125" s="43" t="s">
        <v>80</v>
      </c>
      <c r="DZ125" s="43" t="s">
        <v>80</v>
      </c>
      <c r="EA125" s="43" t="s">
        <v>84</v>
      </c>
      <c r="EB125" s="43" t="s">
        <v>84</v>
      </c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63">
        <f t="shared" si="32"/>
        <v>2</v>
      </c>
      <c r="EQ125" s="63">
        <f t="shared" si="33"/>
        <v>2</v>
      </c>
      <c r="ER125" s="63">
        <f t="shared" si="34"/>
        <v>2</v>
      </c>
      <c r="ES125" s="63">
        <f t="shared" si="35"/>
        <v>6</v>
      </c>
      <c r="ET125" s="50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 t="s">
        <v>83</v>
      </c>
      <c r="FF125" s="43"/>
      <c r="FG125" s="43" t="s">
        <v>83</v>
      </c>
      <c r="FH125" s="43"/>
      <c r="FI125" s="43" t="s">
        <v>80</v>
      </c>
      <c r="FJ125" s="43" t="s">
        <v>80</v>
      </c>
      <c r="FK125" s="43" t="s">
        <v>84</v>
      </c>
      <c r="FL125" s="43" t="s">
        <v>84</v>
      </c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63">
        <f t="shared" si="36"/>
        <v>2</v>
      </c>
      <c r="GA125" s="63">
        <f t="shared" si="37"/>
        <v>2</v>
      </c>
      <c r="GB125" s="63">
        <f t="shared" si="38"/>
        <v>2</v>
      </c>
      <c r="GC125" s="63">
        <f t="shared" si="39"/>
        <v>6</v>
      </c>
      <c r="GD125" s="30"/>
    </row>
    <row r="126" spans="1:186" ht="25.2" hidden="1">
      <c r="A126" s="2">
        <v>16</v>
      </c>
      <c r="B126" s="8">
        <f>ប្រវត្តិរូបសិស្ស!B126</f>
        <v>7475</v>
      </c>
      <c r="C126" s="2" t="str">
        <f>ប្រវត្តិរូបសិស្ស!C126</f>
        <v>ភឿន សីហា</v>
      </c>
      <c r="D126" s="2" t="str">
        <f>ប្រវត្តិរូបសិស្ស!D126</f>
        <v>ប្រុស</v>
      </c>
      <c r="E126" s="47">
        <f>ប្រវត្តិរូបសិស្ស!E126</f>
        <v>39315</v>
      </c>
      <c r="F126" s="46" t="str">
        <f>ប្រវត្តិរូបសិស្ស!G126</f>
        <v>12E</v>
      </c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61">
        <f t="shared" si="20"/>
        <v>0</v>
      </c>
      <c r="AM126" s="61">
        <f t="shared" si="21"/>
        <v>0</v>
      </c>
      <c r="AN126" s="61">
        <f t="shared" si="22"/>
        <v>0</v>
      </c>
      <c r="AO126" s="61">
        <f t="shared" si="23"/>
        <v>0</v>
      </c>
      <c r="AP126" s="49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63">
        <f t="shared" si="24"/>
        <v>0</v>
      </c>
      <c r="BW126" s="63">
        <f t="shared" si="25"/>
        <v>0</v>
      </c>
      <c r="BX126" s="63">
        <f t="shared" si="26"/>
        <v>0</v>
      </c>
      <c r="BY126" s="63">
        <f t="shared" si="27"/>
        <v>0</v>
      </c>
      <c r="BZ126" s="49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63">
        <f t="shared" si="28"/>
        <v>0</v>
      </c>
      <c r="DG126" s="63">
        <f t="shared" si="29"/>
        <v>0</v>
      </c>
      <c r="DH126" s="63">
        <f t="shared" si="30"/>
        <v>0</v>
      </c>
      <c r="DI126" s="63">
        <f t="shared" si="31"/>
        <v>0</v>
      </c>
      <c r="DJ126" s="49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 t="s">
        <v>83</v>
      </c>
      <c r="DV126" s="43"/>
      <c r="DW126" s="43" t="s">
        <v>83</v>
      </c>
      <c r="DX126" s="43"/>
      <c r="DY126" s="43" t="s">
        <v>80</v>
      </c>
      <c r="DZ126" s="43" t="s">
        <v>80</v>
      </c>
      <c r="EA126" s="43" t="s">
        <v>84</v>
      </c>
      <c r="EB126" s="43" t="s">
        <v>84</v>
      </c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63">
        <f t="shared" si="32"/>
        <v>2</v>
      </c>
      <c r="EQ126" s="63">
        <f t="shared" si="33"/>
        <v>2</v>
      </c>
      <c r="ER126" s="63">
        <f t="shared" si="34"/>
        <v>2</v>
      </c>
      <c r="ES126" s="63">
        <f t="shared" si="35"/>
        <v>6</v>
      </c>
      <c r="ET126" s="50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 t="s">
        <v>83</v>
      </c>
      <c r="FF126" s="43"/>
      <c r="FG126" s="43" t="s">
        <v>83</v>
      </c>
      <c r="FH126" s="43"/>
      <c r="FI126" s="43" t="s">
        <v>80</v>
      </c>
      <c r="FJ126" s="43" t="s">
        <v>80</v>
      </c>
      <c r="FK126" s="43" t="s">
        <v>84</v>
      </c>
      <c r="FL126" s="43" t="s">
        <v>84</v>
      </c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63">
        <f t="shared" si="36"/>
        <v>2</v>
      </c>
      <c r="GA126" s="63">
        <f t="shared" si="37"/>
        <v>2</v>
      </c>
      <c r="GB126" s="63">
        <f t="shared" si="38"/>
        <v>2</v>
      </c>
      <c r="GC126" s="63">
        <f t="shared" si="39"/>
        <v>6</v>
      </c>
      <c r="GD126" s="30"/>
    </row>
    <row r="127" spans="1:186" ht="25.2" hidden="1">
      <c r="A127" s="2">
        <v>17</v>
      </c>
      <c r="B127" s="8">
        <f>ប្រវត្តិរូបសិស្ស!B127</f>
        <v>7479</v>
      </c>
      <c r="C127" s="2" t="str">
        <f>ប្រវត្តិរូបសិស្ស!C127</f>
        <v>ម៉ៃម៉ុន ទេពី</v>
      </c>
      <c r="D127" s="2" t="str">
        <f>ប្រវត្តិរូបសិស្ស!D127</f>
        <v>ស្រី</v>
      </c>
      <c r="E127" s="47">
        <f>ប្រវត្តិរូបសិស្ស!E127</f>
        <v>39226</v>
      </c>
      <c r="F127" s="46" t="str">
        <f>ប្រវត្តិរូបសិស្ស!G127</f>
        <v>12E</v>
      </c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61">
        <f t="shared" si="20"/>
        <v>0</v>
      </c>
      <c r="AM127" s="61">
        <f t="shared" si="21"/>
        <v>0</v>
      </c>
      <c r="AN127" s="61">
        <f t="shared" si="22"/>
        <v>0</v>
      </c>
      <c r="AO127" s="61">
        <f t="shared" si="23"/>
        <v>0</v>
      </c>
      <c r="AP127" s="49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63">
        <f t="shared" si="24"/>
        <v>0</v>
      </c>
      <c r="BW127" s="63">
        <f t="shared" si="25"/>
        <v>0</v>
      </c>
      <c r="BX127" s="63">
        <f t="shared" si="26"/>
        <v>0</v>
      </c>
      <c r="BY127" s="63">
        <f t="shared" si="27"/>
        <v>0</v>
      </c>
      <c r="BZ127" s="49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63">
        <f t="shared" si="28"/>
        <v>0</v>
      </c>
      <c r="DG127" s="63">
        <f t="shared" si="29"/>
        <v>0</v>
      </c>
      <c r="DH127" s="63">
        <f t="shared" si="30"/>
        <v>0</v>
      </c>
      <c r="DI127" s="63">
        <f t="shared" si="31"/>
        <v>0</v>
      </c>
      <c r="DJ127" s="49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 t="s">
        <v>83</v>
      </c>
      <c r="DV127" s="43"/>
      <c r="DW127" s="43" t="s">
        <v>83</v>
      </c>
      <c r="DX127" s="43"/>
      <c r="DY127" s="43" t="s">
        <v>80</v>
      </c>
      <c r="DZ127" s="43" t="s">
        <v>80</v>
      </c>
      <c r="EA127" s="43" t="s">
        <v>84</v>
      </c>
      <c r="EB127" s="43" t="s">
        <v>84</v>
      </c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63">
        <f t="shared" si="32"/>
        <v>2</v>
      </c>
      <c r="EQ127" s="63">
        <f t="shared" si="33"/>
        <v>2</v>
      </c>
      <c r="ER127" s="63">
        <f t="shared" si="34"/>
        <v>2</v>
      </c>
      <c r="ES127" s="63">
        <f t="shared" si="35"/>
        <v>6</v>
      </c>
      <c r="ET127" s="50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 t="s">
        <v>83</v>
      </c>
      <c r="FF127" s="43"/>
      <c r="FG127" s="43" t="s">
        <v>83</v>
      </c>
      <c r="FH127" s="43"/>
      <c r="FI127" s="43" t="s">
        <v>80</v>
      </c>
      <c r="FJ127" s="43" t="s">
        <v>80</v>
      </c>
      <c r="FK127" s="43" t="s">
        <v>84</v>
      </c>
      <c r="FL127" s="43" t="s">
        <v>84</v>
      </c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63">
        <f t="shared" si="36"/>
        <v>2</v>
      </c>
      <c r="GA127" s="63">
        <f t="shared" si="37"/>
        <v>2</v>
      </c>
      <c r="GB127" s="63">
        <f t="shared" si="38"/>
        <v>2</v>
      </c>
      <c r="GC127" s="63">
        <f t="shared" si="39"/>
        <v>6</v>
      </c>
      <c r="GD127" s="30"/>
    </row>
    <row r="128" spans="1:186" ht="25.2" hidden="1">
      <c r="A128" s="2">
        <v>18</v>
      </c>
      <c r="B128" s="8">
        <f>ប្រវត្តិរូបសិស្ស!B128</f>
        <v>7890</v>
      </c>
      <c r="C128" s="2" t="str">
        <f>ប្រវត្តិរូបសិស្ស!C128</f>
        <v>យូលាង គីមហុង</v>
      </c>
      <c r="D128" s="2" t="str">
        <f>ប្រវត្តិរូបសិស្ស!D128</f>
        <v>ប្រុស</v>
      </c>
      <c r="E128" s="47">
        <f>ប្រវត្តិរូបសិស្ស!E128</f>
        <v>39583</v>
      </c>
      <c r="F128" s="46" t="str">
        <f>ប្រវត្តិរូបសិស្ស!G128</f>
        <v>12E</v>
      </c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61">
        <f t="shared" si="20"/>
        <v>0</v>
      </c>
      <c r="AM128" s="61">
        <f t="shared" si="21"/>
        <v>0</v>
      </c>
      <c r="AN128" s="61">
        <f t="shared" si="22"/>
        <v>0</v>
      </c>
      <c r="AO128" s="61">
        <f t="shared" si="23"/>
        <v>0</v>
      </c>
      <c r="AP128" s="49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63">
        <f t="shared" si="24"/>
        <v>0</v>
      </c>
      <c r="BW128" s="63">
        <f t="shared" si="25"/>
        <v>0</v>
      </c>
      <c r="BX128" s="63">
        <f t="shared" si="26"/>
        <v>0</v>
      </c>
      <c r="BY128" s="63">
        <f t="shared" si="27"/>
        <v>0</v>
      </c>
      <c r="BZ128" s="49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63">
        <f t="shared" si="28"/>
        <v>0</v>
      </c>
      <c r="DG128" s="63">
        <f t="shared" si="29"/>
        <v>0</v>
      </c>
      <c r="DH128" s="63">
        <f t="shared" si="30"/>
        <v>0</v>
      </c>
      <c r="DI128" s="63">
        <f t="shared" si="31"/>
        <v>0</v>
      </c>
      <c r="DJ128" s="49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 t="s">
        <v>83</v>
      </c>
      <c r="DV128" s="43"/>
      <c r="DW128" s="43" t="s">
        <v>83</v>
      </c>
      <c r="DX128" s="43"/>
      <c r="DY128" s="43" t="s">
        <v>80</v>
      </c>
      <c r="DZ128" s="43" t="s">
        <v>80</v>
      </c>
      <c r="EA128" s="43" t="s">
        <v>84</v>
      </c>
      <c r="EB128" s="43" t="s">
        <v>84</v>
      </c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63">
        <f t="shared" si="32"/>
        <v>2</v>
      </c>
      <c r="EQ128" s="63">
        <f t="shared" si="33"/>
        <v>2</v>
      </c>
      <c r="ER128" s="63">
        <f t="shared" si="34"/>
        <v>2</v>
      </c>
      <c r="ES128" s="63">
        <f t="shared" si="35"/>
        <v>6</v>
      </c>
      <c r="ET128" s="50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 t="s">
        <v>83</v>
      </c>
      <c r="FF128" s="43"/>
      <c r="FG128" s="43" t="s">
        <v>83</v>
      </c>
      <c r="FH128" s="43"/>
      <c r="FI128" s="43" t="s">
        <v>80</v>
      </c>
      <c r="FJ128" s="43" t="s">
        <v>80</v>
      </c>
      <c r="FK128" s="43" t="s">
        <v>84</v>
      </c>
      <c r="FL128" s="43" t="s">
        <v>84</v>
      </c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63">
        <f t="shared" si="36"/>
        <v>2</v>
      </c>
      <c r="GA128" s="63">
        <f t="shared" si="37"/>
        <v>2</v>
      </c>
      <c r="GB128" s="63">
        <f t="shared" si="38"/>
        <v>2</v>
      </c>
      <c r="GC128" s="63">
        <f t="shared" si="39"/>
        <v>6</v>
      </c>
      <c r="GD128" s="30"/>
    </row>
    <row r="129" spans="1:186" ht="25.2" hidden="1">
      <c r="A129" s="2">
        <v>19</v>
      </c>
      <c r="B129" s="8">
        <f>ប្រវត្តិរូបសិស្ស!B129</f>
        <v>7892</v>
      </c>
      <c r="C129" s="2" t="str">
        <f>ប្រវត្តិរូបសិស្ស!C129</f>
        <v>រដ្ឋ សុភ័ក</v>
      </c>
      <c r="D129" s="2" t="str">
        <f>ប្រវត្តិរូបសិស្ស!D129</f>
        <v>ស្រី</v>
      </c>
      <c r="E129" s="47">
        <f>ប្រវត្តិរូបសិស្ស!E129</f>
        <v>39122</v>
      </c>
      <c r="F129" s="46" t="str">
        <f>ប្រវត្តិរូបសិស្ស!G129</f>
        <v>12E</v>
      </c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61">
        <f t="shared" si="20"/>
        <v>0</v>
      </c>
      <c r="AM129" s="61">
        <f t="shared" si="21"/>
        <v>0</v>
      </c>
      <c r="AN129" s="61">
        <f t="shared" si="22"/>
        <v>0</v>
      </c>
      <c r="AO129" s="61">
        <f t="shared" si="23"/>
        <v>0</v>
      </c>
      <c r="AP129" s="49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63">
        <f t="shared" si="24"/>
        <v>0</v>
      </c>
      <c r="BW129" s="63">
        <f t="shared" si="25"/>
        <v>0</v>
      </c>
      <c r="BX129" s="63">
        <f t="shared" si="26"/>
        <v>0</v>
      </c>
      <c r="BY129" s="63">
        <f t="shared" si="27"/>
        <v>0</v>
      </c>
      <c r="BZ129" s="49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63">
        <f t="shared" si="28"/>
        <v>0</v>
      </c>
      <c r="DG129" s="63">
        <f t="shared" si="29"/>
        <v>0</v>
      </c>
      <c r="DH129" s="63">
        <f t="shared" si="30"/>
        <v>0</v>
      </c>
      <c r="DI129" s="63">
        <f t="shared" si="31"/>
        <v>0</v>
      </c>
      <c r="DJ129" s="49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 t="s">
        <v>83</v>
      </c>
      <c r="DV129" s="43"/>
      <c r="DW129" s="43" t="s">
        <v>83</v>
      </c>
      <c r="DX129" s="43"/>
      <c r="DY129" s="43" t="s">
        <v>80</v>
      </c>
      <c r="DZ129" s="43" t="s">
        <v>80</v>
      </c>
      <c r="EA129" s="43" t="s">
        <v>84</v>
      </c>
      <c r="EB129" s="43" t="s">
        <v>84</v>
      </c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63">
        <f t="shared" si="32"/>
        <v>2</v>
      </c>
      <c r="EQ129" s="63">
        <f t="shared" si="33"/>
        <v>2</v>
      </c>
      <c r="ER129" s="63">
        <f t="shared" si="34"/>
        <v>2</v>
      </c>
      <c r="ES129" s="63">
        <f t="shared" si="35"/>
        <v>6</v>
      </c>
      <c r="ET129" s="50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 t="s">
        <v>83</v>
      </c>
      <c r="FF129" s="43"/>
      <c r="FG129" s="43" t="s">
        <v>83</v>
      </c>
      <c r="FH129" s="43"/>
      <c r="FI129" s="43" t="s">
        <v>80</v>
      </c>
      <c r="FJ129" s="43" t="s">
        <v>80</v>
      </c>
      <c r="FK129" s="43" t="s">
        <v>84</v>
      </c>
      <c r="FL129" s="43" t="s">
        <v>84</v>
      </c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63">
        <f t="shared" si="36"/>
        <v>2</v>
      </c>
      <c r="GA129" s="63">
        <f t="shared" si="37"/>
        <v>2</v>
      </c>
      <c r="GB129" s="63">
        <f t="shared" si="38"/>
        <v>2</v>
      </c>
      <c r="GC129" s="63">
        <f t="shared" si="39"/>
        <v>6</v>
      </c>
      <c r="GD129" s="30"/>
    </row>
    <row r="130" spans="1:186" ht="25.2" hidden="1">
      <c r="A130" s="2">
        <v>20</v>
      </c>
      <c r="B130" s="8">
        <f>ប្រវត្តិរូបសិស្ស!B130</f>
        <v>7893</v>
      </c>
      <c r="C130" s="2" t="str">
        <f>ប្រវត្តិរូបសិស្ស!C130</f>
        <v>រដ្ឋា​ វ៉ាន់ថេត</v>
      </c>
      <c r="D130" s="2" t="str">
        <f>ប្រវត្តិរូបសិស្ស!D130</f>
        <v>ប្រុស</v>
      </c>
      <c r="E130" s="47">
        <f>ប្រវត្តិរូបសិស្ស!E130</f>
        <v>39210</v>
      </c>
      <c r="F130" s="46" t="str">
        <f>ប្រវត្តិរូបសិស្ស!G130</f>
        <v>12E</v>
      </c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61">
        <f t="shared" si="20"/>
        <v>0</v>
      </c>
      <c r="AM130" s="61">
        <f t="shared" si="21"/>
        <v>0</v>
      </c>
      <c r="AN130" s="61">
        <f t="shared" si="22"/>
        <v>0</v>
      </c>
      <c r="AO130" s="61">
        <f t="shared" si="23"/>
        <v>0</v>
      </c>
      <c r="AP130" s="49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63">
        <f t="shared" si="24"/>
        <v>0</v>
      </c>
      <c r="BW130" s="63">
        <f t="shared" si="25"/>
        <v>0</v>
      </c>
      <c r="BX130" s="63">
        <f t="shared" si="26"/>
        <v>0</v>
      </c>
      <c r="BY130" s="63">
        <f t="shared" si="27"/>
        <v>0</v>
      </c>
      <c r="BZ130" s="49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63">
        <f t="shared" si="28"/>
        <v>0</v>
      </c>
      <c r="DG130" s="63">
        <f t="shared" si="29"/>
        <v>0</v>
      </c>
      <c r="DH130" s="63">
        <f t="shared" si="30"/>
        <v>0</v>
      </c>
      <c r="DI130" s="63">
        <f t="shared" si="31"/>
        <v>0</v>
      </c>
      <c r="DJ130" s="49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 t="s">
        <v>83</v>
      </c>
      <c r="DV130" s="43"/>
      <c r="DW130" s="43" t="s">
        <v>83</v>
      </c>
      <c r="DX130" s="43"/>
      <c r="DY130" s="43" t="s">
        <v>80</v>
      </c>
      <c r="DZ130" s="43" t="s">
        <v>80</v>
      </c>
      <c r="EA130" s="43" t="s">
        <v>84</v>
      </c>
      <c r="EB130" s="43" t="s">
        <v>84</v>
      </c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63">
        <f t="shared" si="32"/>
        <v>2</v>
      </c>
      <c r="EQ130" s="63">
        <f t="shared" si="33"/>
        <v>2</v>
      </c>
      <c r="ER130" s="63">
        <f t="shared" si="34"/>
        <v>2</v>
      </c>
      <c r="ES130" s="63">
        <f t="shared" si="35"/>
        <v>6</v>
      </c>
      <c r="ET130" s="50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 t="s">
        <v>83</v>
      </c>
      <c r="FF130" s="43"/>
      <c r="FG130" s="43" t="s">
        <v>83</v>
      </c>
      <c r="FH130" s="43"/>
      <c r="FI130" s="43" t="s">
        <v>80</v>
      </c>
      <c r="FJ130" s="43" t="s">
        <v>80</v>
      </c>
      <c r="FK130" s="43" t="s">
        <v>84</v>
      </c>
      <c r="FL130" s="43" t="s">
        <v>84</v>
      </c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63">
        <f t="shared" si="36"/>
        <v>2</v>
      </c>
      <c r="GA130" s="63">
        <f t="shared" si="37"/>
        <v>2</v>
      </c>
      <c r="GB130" s="63">
        <f t="shared" si="38"/>
        <v>2</v>
      </c>
      <c r="GC130" s="63">
        <f t="shared" si="39"/>
        <v>6</v>
      </c>
      <c r="GD130" s="30"/>
    </row>
    <row r="131" spans="1:186" ht="25.2" hidden="1">
      <c r="A131" s="2">
        <v>21</v>
      </c>
      <c r="B131" s="8">
        <f>ប្រវត្តិរូបសិស្ស!B131</f>
        <v>7483</v>
      </c>
      <c r="C131" s="2" t="str">
        <f>ប្រវត្តិរូបសិស្ស!C131</f>
        <v>រ៉ន រច្ចនា</v>
      </c>
      <c r="D131" s="2" t="str">
        <f>ប្រវត្តិរូបសិស្ស!D131</f>
        <v>ប្រុស</v>
      </c>
      <c r="E131" s="47">
        <f>ប្រវត្តិរូបសិស្ស!E131</f>
        <v>39204</v>
      </c>
      <c r="F131" s="46" t="str">
        <f>ប្រវត្តិរូបសិស្ស!G131</f>
        <v>12E</v>
      </c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61">
        <f t="shared" si="20"/>
        <v>0</v>
      </c>
      <c r="AM131" s="61">
        <f t="shared" si="21"/>
        <v>0</v>
      </c>
      <c r="AN131" s="61">
        <f t="shared" si="22"/>
        <v>0</v>
      </c>
      <c r="AO131" s="61">
        <f t="shared" si="23"/>
        <v>0</v>
      </c>
      <c r="AP131" s="49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63">
        <f t="shared" si="24"/>
        <v>0</v>
      </c>
      <c r="BW131" s="63">
        <f t="shared" si="25"/>
        <v>0</v>
      </c>
      <c r="BX131" s="63">
        <f t="shared" si="26"/>
        <v>0</v>
      </c>
      <c r="BY131" s="63">
        <f t="shared" si="27"/>
        <v>0</v>
      </c>
      <c r="BZ131" s="49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63">
        <f t="shared" si="28"/>
        <v>0</v>
      </c>
      <c r="DG131" s="63">
        <f t="shared" si="29"/>
        <v>0</v>
      </c>
      <c r="DH131" s="63">
        <f t="shared" si="30"/>
        <v>0</v>
      </c>
      <c r="DI131" s="63">
        <f t="shared" si="31"/>
        <v>0</v>
      </c>
      <c r="DJ131" s="49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 t="s">
        <v>83</v>
      </c>
      <c r="DV131" s="43"/>
      <c r="DW131" s="43" t="s">
        <v>83</v>
      </c>
      <c r="DX131" s="43"/>
      <c r="DY131" s="43" t="s">
        <v>80</v>
      </c>
      <c r="DZ131" s="43" t="s">
        <v>80</v>
      </c>
      <c r="EA131" s="43" t="s">
        <v>84</v>
      </c>
      <c r="EB131" s="43" t="s">
        <v>84</v>
      </c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63">
        <f t="shared" si="32"/>
        <v>2</v>
      </c>
      <c r="EQ131" s="63">
        <f t="shared" si="33"/>
        <v>2</v>
      </c>
      <c r="ER131" s="63">
        <f t="shared" si="34"/>
        <v>2</v>
      </c>
      <c r="ES131" s="63">
        <f t="shared" si="35"/>
        <v>6</v>
      </c>
      <c r="ET131" s="50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 t="s">
        <v>83</v>
      </c>
      <c r="FF131" s="43"/>
      <c r="FG131" s="43" t="s">
        <v>83</v>
      </c>
      <c r="FH131" s="43"/>
      <c r="FI131" s="43" t="s">
        <v>80</v>
      </c>
      <c r="FJ131" s="43" t="s">
        <v>80</v>
      </c>
      <c r="FK131" s="43" t="s">
        <v>84</v>
      </c>
      <c r="FL131" s="43" t="s">
        <v>84</v>
      </c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63">
        <f t="shared" si="36"/>
        <v>2</v>
      </c>
      <c r="GA131" s="63">
        <f t="shared" si="37"/>
        <v>2</v>
      </c>
      <c r="GB131" s="63">
        <f t="shared" si="38"/>
        <v>2</v>
      </c>
      <c r="GC131" s="63">
        <f t="shared" si="39"/>
        <v>6</v>
      </c>
      <c r="GD131" s="30"/>
    </row>
    <row r="132" spans="1:186" ht="25.2" hidden="1">
      <c r="A132" s="2">
        <v>22</v>
      </c>
      <c r="B132" s="8">
        <f>ប្រវត្តិរូបសិស្ស!B132</f>
        <v>7896</v>
      </c>
      <c r="C132" s="2" t="str">
        <f>ប្រវត្តិរូបសិស្ស!C132</f>
        <v>រ៉ា មេត្តា</v>
      </c>
      <c r="D132" s="2" t="str">
        <f>ប្រវត្តិរូបសិស្ស!D132</f>
        <v>ស្រី</v>
      </c>
      <c r="E132" s="47">
        <f>ប្រវត្តិរូបសិស្ស!E132</f>
        <v>39179</v>
      </c>
      <c r="F132" s="46" t="str">
        <f>ប្រវត្តិរូបសិស្ស!G132</f>
        <v>12E</v>
      </c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61">
        <f t="shared" si="20"/>
        <v>0</v>
      </c>
      <c r="AM132" s="61">
        <f t="shared" si="21"/>
        <v>0</v>
      </c>
      <c r="AN132" s="61">
        <f t="shared" si="22"/>
        <v>0</v>
      </c>
      <c r="AO132" s="61">
        <f t="shared" si="23"/>
        <v>0</v>
      </c>
      <c r="AP132" s="49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63">
        <f t="shared" si="24"/>
        <v>0</v>
      </c>
      <c r="BW132" s="63">
        <f t="shared" si="25"/>
        <v>0</v>
      </c>
      <c r="BX132" s="63">
        <f t="shared" si="26"/>
        <v>0</v>
      </c>
      <c r="BY132" s="63">
        <f t="shared" si="27"/>
        <v>0</v>
      </c>
      <c r="BZ132" s="49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63">
        <f t="shared" si="28"/>
        <v>0</v>
      </c>
      <c r="DG132" s="63">
        <f t="shared" si="29"/>
        <v>0</v>
      </c>
      <c r="DH132" s="63">
        <f t="shared" si="30"/>
        <v>0</v>
      </c>
      <c r="DI132" s="63">
        <f t="shared" si="31"/>
        <v>0</v>
      </c>
      <c r="DJ132" s="49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 t="s">
        <v>83</v>
      </c>
      <c r="DV132" s="43"/>
      <c r="DW132" s="43" t="s">
        <v>83</v>
      </c>
      <c r="DX132" s="43"/>
      <c r="DY132" s="43" t="s">
        <v>80</v>
      </c>
      <c r="DZ132" s="43" t="s">
        <v>80</v>
      </c>
      <c r="EA132" s="43" t="s">
        <v>84</v>
      </c>
      <c r="EB132" s="43" t="s">
        <v>84</v>
      </c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63">
        <f t="shared" si="32"/>
        <v>2</v>
      </c>
      <c r="EQ132" s="63">
        <f t="shared" si="33"/>
        <v>2</v>
      </c>
      <c r="ER132" s="63">
        <f t="shared" si="34"/>
        <v>2</v>
      </c>
      <c r="ES132" s="63">
        <f t="shared" si="35"/>
        <v>6</v>
      </c>
      <c r="ET132" s="50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 t="s">
        <v>83</v>
      </c>
      <c r="FF132" s="43"/>
      <c r="FG132" s="43" t="s">
        <v>83</v>
      </c>
      <c r="FH132" s="43"/>
      <c r="FI132" s="43" t="s">
        <v>80</v>
      </c>
      <c r="FJ132" s="43" t="s">
        <v>80</v>
      </c>
      <c r="FK132" s="43" t="s">
        <v>84</v>
      </c>
      <c r="FL132" s="43" t="s">
        <v>84</v>
      </c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63">
        <f t="shared" si="36"/>
        <v>2</v>
      </c>
      <c r="GA132" s="63">
        <f t="shared" si="37"/>
        <v>2</v>
      </c>
      <c r="GB132" s="63">
        <f t="shared" si="38"/>
        <v>2</v>
      </c>
      <c r="GC132" s="63">
        <f t="shared" si="39"/>
        <v>6</v>
      </c>
      <c r="GD132" s="30"/>
    </row>
    <row r="133" spans="1:186" ht="25.2" hidden="1">
      <c r="A133" s="2">
        <v>23</v>
      </c>
      <c r="B133" s="8">
        <f>ប្រវត្តិរូបសិស្ស!B133</f>
        <v>7905</v>
      </c>
      <c r="C133" s="2" t="str">
        <f>ប្រវត្តិរូបសិស្ស!C133</f>
        <v>វ៉ាន វុទ្ធី</v>
      </c>
      <c r="D133" s="2" t="str">
        <f>ប្រវត្តិរូបសិស្ស!D133</f>
        <v>ប្រុស</v>
      </c>
      <c r="E133" s="47">
        <f>ប្រវត្តិរូបសិស្ស!E133</f>
        <v>39393</v>
      </c>
      <c r="F133" s="46" t="str">
        <f>ប្រវត្តិរូបសិស្ស!G133</f>
        <v>12E</v>
      </c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61">
        <f t="shared" si="20"/>
        <v>0</v>
      </c>
      <c r="AM133" s="61">
        <f t="shared" si="21"/>
        <v>0</v>
      </c>
      <c r="AN133" s="61">
        <f t="shared" si="22"/>
        <v>0</v>
      </c>
      <c r="AO133" s="61">
        <f t="shared" si="23"/>
        <v>0</v>
      </c>
      <c r="AP133" s="49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63">
        <f t="shared" si="24"/>
        <v>0</v>
      </c>
      <c r="BW133" s="63">
        <f t="shared" si="25"/>
        <v>0</v>
      </c>
      <c r="BX133" s="63">
        <f t="shared" si="26"/>
        <v>0</v>
      </c>
      <c r="BY133" s="63">
        <f t="shared" si="27"/>
        <v>0</v>
      </c>
      <c r="BZ133" s="49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63">
        <f t="shared" si="28"/>
        <v>0</v>
      </c>
      <c r="DG133" s="63">
        <f t="shared" si="29"/>
        <v>0</v>
      </c>
      <c r="DH133" s="63">
        <f t="shared" si="30"/>
        <v>0</v>
      </c>
      <c r="DI133" s="63">
        <f t="shared" si="31"/>
        <v>0</v>
      </c>
      <c r="DJ133" s="49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 t="s">
        <v>83</v>
      </c>
      <c r="DV133" s="43"/>
      <c r="DW133" s="43" t="s">
        <v>83</v>
      </c>
      <c r="DX133" s="43"/>
      <c r="DY133" s="43" t="s">
        <v>80</v>
      </c>
      <c r="DZ133" s="43" t="s">
        <v>80</v>
      </c>
      <c r="EA133" s="43" t="s">
        <v>84</v>
      </c>
      <c r="EB133" s="43" t="s">
        <v>84</v>
      </c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63">
        <f t="shared" si="32"/>
        <v>2</v>
      </c>
      <c r="EQ133" s="63">
        <f t="shared" si="33"/>
        <v>2</v>
      </c>
      <c r="ER133" s="63">
        <f t="shared" si="34"/>
        <v>2</v>
      </c>
      <c r="ES133" s="63">
        <f t="shared" si="35"/>
        <v>6</v>
      </c>
      <c r="ET133" s="50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 t="s">
        <v>83</v>
      </c>
      <c r="FF133" s="43"/>
      <c r="FG133" s="43" t="s">
        <v>83</v>
      </c>
      <c r="FH133" s="43"/>
      <c r="FI133" s="43" t="s">
        <v>80</v>
      </c>
      <c r="FJ133" s="43" t="s">
        <v>80</v>
      </c>
      <c r="FK133" s="43" t="s">
        <v>84</v>
      </c>
      <c r="FL133" s="43" t="s">
        <v>84</v>
      </c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63">
        <f t="shared" si="36"/>
        <v>2</v>
      </c>
      <c r="GA133" s="63">
        <f t="shared" si="37"/>
        <v>2</v>
      </c>
      <c r="GB133" s="63">
        <f t="shared" si="38"/>
        <v>2</v>
      </c>
      <c r="GC133" s="63">
        <f t="shared" si="39"/>
        <v>6</v>
      </c>
      <c r="GD133" s="30"/>
    </row>
    <row r="134" spans="1:186" ht="25.2" hidden="1">
      <c r="A134" s="2">
        <v>24</v>
      </c>
      <c r="B134" s="8">
        <f>ប្រវត្តិរូបសិស្ស!B134</f>
        <v>7495</v>
      </c>
      <c r="C134" s="2" t="str">
        <f>ប្រវត្តិរូបសិស្ស!C134</f>
        <v>វ៉ែន សុវត្ថិ</v>
      </c>
      <c r="D134" s="2" t="str">
        <f>ប្រវត្តិរូបសិស្ស!D134</f>
        <v>ប្រុស</v>
      </c>
      <c r="E134" s="47">
        <f>ប្រវត្តិរូបសិស្ស!E134</f>
        <v>39349</v>
      </c>
      <c r="F134" s="46" t="str">
        <f>ប្រវត្តិរូបសិស្ស!G134</f>
        <v>12E</v>
      </c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61">
        <f t="shared" si="20"/>
        <v>0</v>
      </c>
      <c r="AM134" s="61">
        <f t="shared" si="21"/>
        <v>0</v>
      </c>
      <c r="AN134" s="61">
        <f t="shared" si="22"/>
        <v>0</v>
      </c>
      <c r="AO134" s="61">
        <f t="shared" si="23"/>
        <v>0</v>
      </c>
      <c r="AP134" s="49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63">
        <f t="shared" si="24"/>
        <v>0</v>
      </c>
      <c r="BW134" s="63">
        <f t="shared" si="25"/>
        <v>0</v>
      </c>
      <c r="BX134" s="63">
        <f t="shared" si="26"/>
        <v>0</v>
      </c>
      <c r="BY134" s="63">
        <f t="shared" si="27"/>
        <v>0</v>
      </c>
      <c r="BZ134" s="49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63">
        <f t="shared" si="28"/>
        <v>0</v>
      </c>
      <c r="DG134" s="63">
        <f t="shared" si="29"/>
        <v>0</v>
      </c>
      <c r="DH134" s="63">
        <f t="shared" si="30"/>
        <v>0</v>
      </c>
      <c r="DI134" s="63">
        <f t="shared" si="31"/>
        <v>0</v>
      </c>
      <c r="DJ134" s="49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 t="s">
        <v>83</v>
      </c>
      <c r="DV134" s="43"/>
      <c r="DW134" s="43" t="s">
        <v>83</v>
      </c>
      <c r="DX134" s="43"/>
      <c r="DY134" s="43" t="s">
        <v>80</v>
      </c>
      <c r="DZ134" s="43" t="s">
        <v>80</v>
      </c>
      <c r="EA134" s="43" t="s">
        <v>84</v>
      </c>
      <c r="EB134" s="43" t="s">
        <v>84</v>
      </c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63">
        <f t="shared" si="32"/>
        <v>2</v>
      </c>
      <c r="EQ134" s="63">
        <f t="shared" si="33"/>
        <v>2</v>
      </c>
      <c r="ER134" s="63">
        <f t="shared" si="34"/>
        <v>2</v>
      </c>
      <c r="ES134" s="63">
        <f t="shared" si="35"/>
        <v>6</v>
      </c>
      <c r="ET134" s="50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 t="s">
        <v>83</v>
      </c>
      <c r="FF134" s="43"/>
      <c r="FG134" s="43" t="s">
        <v>83</v>
      </c>
      <c r="FH134" s="43"/>
      <c r="FI134" s="43" t="s">
        <v>80</v>
      </c>
      <c r="FJ134" s="43" t="s">
        <v>80</v>
      </c>
      <c r="FK134" s="43" t="s">
        <v>84</v>
      </c>
      <c r="FL134" s="43" t="s">
        <v>84</v>
      </c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63">
        <f t="shared" si="36"/>
        <v>2</v>
      </c>
      <c r="GA134" s="63">
        <f t="shared" si="37"/>
        <v>2</v>
      </c>
      <c r="GB134" s="63">
        <f t="shared" si="38"/>
        <v>2</v>
      </c>
      <c r="GC134" s="63">
        <f t="shared" si="39"/>
        <v>6</v>
      </c>
      <c r="GD134" s="30"/>
    </row>
    <row r="135" spans="1:186" ht="25.2" hidden="1">
      <c r="A135" s="2">
        <v>25</v>
      </c>
      <c r="B135" s="8">
        <f>ប្រវត្តិរូបសិស្ស!B135</f>
        <v>7906</v>
      </c>
      <c r="C135" s="2" t="str">
        <f>ប្រវត្តិរូបសិស្ស!C135</f>
        <v>វុទ្ធ សាវុន</v>
      </c>
      <c r="D135" s="2" t="str">
        <f>ប្រវត្តិរូបសិស្ស!D135</f>
        <v>ប្រុស</v>
      </c>
      <c r="E135" s="47">
        <f>ប្រវត្តិរូបសិស្ស!E135</f>
        <v>39685</v>
      </c>
      <c r="F135" s="46" t="str">
        <f>ប្រវត្តិរូបសិស្ស!G135</f>
        <v>12E</v>
      </c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61">
        <f t="shared" si="20"/>
        <v>0</v>
      </c>
      <c r="AM135" s="61">
        <f t="shared" si="21"/>
        <v>0</v>
      </c>
      <c r="AN135" s="61">
        <f t="shared" si="22"/>
        <v>0</v>
      </c>
      <c r="AO135" s="61">
        <f t="shared" si="23"/>
        <v>0</v>
      </c>
      <c r="AP135" s="49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63">
        <f t="shared" si="24"/>
        <v>0</v>
      </c>
      <c r="BW135" s="63">
        <f t="shared" si="25"/>
        <v>0</v>
      </c>
      <c r="BX135" s="63">
        <f t="shared" si="26"/>
        <v>0</v>
      </c>
      <c r="BY135" s="63">
        <f t="shared" si="27"/>
        <v>0</v>
      </c>
      <c r="BZ135" s="49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63">
        <f t="shared" si="28"/>
        <v>0</v>
      </c>
      <c r="DG135" s="63">
        <f t="shared" si="29"/>
        <v>0</v>
      </c>
      <c r="DH135" s="63">
        <f t="shared" si="30"/>
        <v>0</v>
      </c>
      <c r="DI135" s="63">
        <f t="shared" si="31"/>
        <v>0</v>
      </c>
      <c r="DJ135" s="49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 t="s">
        <v>83</v>
      </c>
      <c r="DV135" s="43"/>
      <c r="DW135" s="43" t="s">
        <v>83</v>
      </c>
      <c r="DX135" s="43"/>
      <c r="DY135" s="43" t="s">
        <v>80</v>
      </c>
      <c r="DZ135" s="43" t="s">
        <v>80</v>
      </c>
      <c r="EA135" s="43" t="s">
        <v>84</v>
      </c>
      <c r="EB135" s="43" t="s">
        <v>84</v>
      </c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63">
        <f t="shared" si="32"/>
        <v>2</v>
      </c>
      <c r="EQ135" s="63">
        <f t="shared" si="33"/>
        <v>2</v>
      </c>
      <c r="ER135" s="63">
        <f t="shared" si="34"/>
        <v>2</v>
      </c>
      <c r="ES135" s="63">
        <f t="shared" si="35"/>
        <v>6</v>
      </c>
      <c r="ET135" s="50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 t="s">
        <v>83</v>
      </c>
      <c r="FF135" s="43"/>
      <c r="FG135" s="43" t="s">
        <v>83</v>
      </c>
      <c r="FH135" s="43"/>
      <c r="FI135" s="43" t="s">
        <v>80</v>
      </c>
      <c r="FJ135" s="43" t="s">
        <v>80</v>
      </c>
      <c r="FK135" s="43" t="s">
        <v>84</v>
      </c>
      <c r="FL135" s="43" t="s">
        <v>84</v>
      </c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63">
        <f t="shared" si="36"/>
        <v>2</v>
      </c>
      <c r="GA135" s="63">
        <f t="shared" si="37"/>
        <v>2</v>
      </c>
      <c r="GB135" s="63">
        <f t="shared" si="38"/>
        <v>2</v>
      </c>
      <c r="GC135" s="63">
        <f t="shared" si="39"/>
        <v>6</v>
      </c>
      <c r="GD135"/>
    </row>
    <row r="136" spans="1:186" ht="25.2" hidden="1">
      <c r="A136" s="2">
        <v>26</v>
      </c>
      <c r="B136" s="8">
        <f>ប្រវត្តិរូបសិស្ស!B136</f>
        <v>7907</v>
      </c>
      <c r="C136" s="2" t="str">
        <f>ប្រវត្តិរូបសិស្ស!C136</f>
        <v>វុទ្ធី ហុកលី</v>
      </c>
      <c r="D136" s="2" t="str">
        <f>ប្រវត្តិរូបសិស្ស!D136</f>
        <v>ប្រុស</v>
      </c>
      <c r="E136" s="47">
        <f>ប្រវត្តិរូបសិស្ស!E136</f>
        <v>39059</v>
      </c>
      <c r="F136" s="46" t="str">
        <f>ប្រវត្តិរូបសិស្ស!G136</f>
        <v>12E</v>
      </c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61">
        <f t="shared" si="20"/>
        <v>0</v>
      </c>
      <c r="AM136" s="61">
        <f t="shared" si="21"/>
        <v>0</v>
      </c>
      <c r="AN136" s="61">
        <f t="shared" si="22"/>
        <v>0</v>
      </c>
      <c r="AO136" s="61">
        <f t="shared" si="23"/>
        <v>0</v>
      </c>
      <c r="AP136" s="49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63">
        <f t="shared" si="24"/>
        <v>0</v>
      </c>
      <c r="BW136" s="63">
        <f t="shared" si="25"/>
        <v>0</v>
      </c>
      <c r="BX136" s="63">
        <f t="shared" si="26"/>
        <v>0</v>
      </c>
      <c r="BY136" s="63">
        <f t="shared" si="27"/>
        <v>0</v>
      </c>
      <c r="BZ136" s="49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63">
        <f t="shared" si="28"/>
        <v>0</v>
      </c>
      <c r="DG136" s="63">
        <f t="shared" si="29"/>
        <v>0</v>
      </c>
      <c r="DH136" s="63">
        <f t="shared" si="30"/>
        <v>0</v>
      </c>
      <c r="DI136" s="63">
        <f t="shared" si="31"/>
        <v>0</v>
      </c>
      <c r="DJ136" s="49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 t="s">
        <v>83</v>
      </c>
      <c r="DV136" s="43"/>
      <c r="DW136" s="43" t="s">
        <v>83</v>
      </c>
      <c r="DX136" s="43"/>
      <c r="DY136" s="43" t="s">
        <v>80</v>
      </c>
      <c r="DZ136" s="43" t="s">
        <v>80</v>
      </c>
      <c r="EA136" s="43" t="s">
        <v>84</v>
      </c>
      <c r="EB136" s="43" t="s">
        <v>84</v>
      </c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63">
        <f t="shared" si="32"/>
        <v>2</v>
      </c>
      <c r="EQ136" s="63">
        <f t="shared" si="33"/>
        <v>2</v>
      </c>
      <c r="ER136" s="63">
        <f t="shared" si="34"/>
        <v>2</v>
      </c>
      <c r="ES136" s="63">
        <f t="shared" si="35"/>
        <v>6</v>
      </c>
      <c r="ET136" s="50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 t="s">
        <v>83</v>
      </c>
      <c r="FF136" s="43"/>
      <c r="FG136" s="43" t="s">
        <v>83</v>
      </c>
      <c r="FH136" s="43"/>
      <c r="FI136" s="43" t="s">
        <v>80</v>
      </c>
      <c r="FJ136" s="43" t="s">
        <v>80</v>
      </c>
      <c r="FK136" s="43" t="s">
        <v>84</v>
      </c>
      <c r="FL136" s="43" t="s">
        <v>84</v>
      </c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63">
        <f t="shared" si="36"/>
        <v>2</v>
      </c>
      <c r="GA136" s="63">
        <f t="shared" si="37"/>
        <v>2</v>
      </c>
      <c r="GB136" s="63">
        <f t="shared" si="38"/>
        <v>2</v>
      </c>
      <c r="GC136" s="63">
        <f t="shared" si="39"/>
        <v>6</v>
      </c>
      <c r="GD136"/>
    </row>
    <row r="137" spans="1:186" ht="25.2" hidden="1">
      <c r="A137" s="2">
        <v>27</v>
      </c>
      <c r="B137" s="8">
        <f>ប្រវត្តិរូបសិស្ស!B137</f>
        <v>7911</v>
      </c>
      <c r="C137" s="2" t="str">
        <f>ប្រវត្តិរូបសិស្ស!C137</f>
        <v>ស៊ីថា ស្រីណុច</v>
      </c>
      <c r="D137" s="2" t="str">
        <f>ប្រវត្តិរូបសិស្ស!D137</f>
        <v>ស្រី</v>
      </c>
      <c r="E137" s="47">
        <f>ប្រវត្តិរូបសិស្ស!E137</f>
        <v>39448</v>
      </c>
      <c r="F137" s="46" t="str">
        <f>ប្រវត្តិរូបសិស្ស!G137</f>
        <v>12E</v>
      </c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61">
        <f t="shared" si="20"/>
        <v>0</v>
      </c>
      <c r="AM137" s="61">
        <f t="shared" si="21"/>
        <v>0</v>
      </c>
      <c r="AN137" s="61">
        <f t="shared" si="22"/>
        <v>0</v>
      </c>
      <c r="AO137" s="61">
        <f t="shared" si="23"/>
        <v>0</v>
      </c>
      <c r="AP137" s="49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63">
        <f t="shared" si="24"/>
        <v>0</v>
      </c>
      <c r="BW137" s="63">
        <f t="shared" si="25"/>
        <v>0</v>
      </c>
      <c r="BX137" s="63">
        <f t="shared" si="26"/>
        <v>0</v>
      </c>
      <c r="BY137" s="63">
        <f t="shared" si="27"/>
        <v>0</v>
      </c>
      <c r="BZ137" s="49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63">
        <f t="shared" si="28"/>
        <v>0</v>
      </c>
      <c r="DG137" s="63">
        <f t="shared" si="29"/>
        <v>0</v>
      </c>
      <c r="DH137" s="63">
        <f t="shared" si="30"/>
        <v>0</v>
      </c>
      <c r="DI137" s="63">
        <f t="shared" si="31"/>
        <v>0</v>
      </c>
      <c r="DJ137" s="49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 t="s">
        <v>83</v>
      </c>
      <c r="DV137" s="43"/>
      <c r="DW137" s="43" t="s">
        <v>83</v>
      </c>
      <c r="DX137" s="43"/>
      <c r="DY137" s="43" t="s">
        <v>80</v>
      </c>
      <c r="DZ137" s="43" t="s">
        <v>80</v>
      </c>
      <c r="EA137" s="43" t="s">
        <v>84</v>
      </c>
      <c r="EB137" s="43" t="s">
        <v>84</v>
      </c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63">
        <f t="shared" si="32"/>
        <v>2</v>
      </c>
      <c r="EQ137" s="63">
        <f t="shared" si="33"/>
        <v>2</v>
      </c>
      <c r="ER137" s="63">
        <f t="shared" si="34"/>
        <v>2</v>
      </c>
      <c r="ES137" s="63">
        <f t="shared" si="35"/>
        <v>6</v>
      </c>
      <c r="ET137" s="50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 t="s">
        <v>83</v>
      </c>
      <c r="FF137" s="43"/>
      <c r="FG137" s="43" t="s">
        <v>83</v>
      </c>
      <c r="FH137" s="43"/>
      <c r="FI137" s="43" t="s">
        <v>80</v>
      </c>
      <c r="FJ137" s="43" t="s">
        <v>80</v>
      </c>
      <c r="FK137" s="43" t="s">
        <v>84</v>
      </c>
      <c r="FL137" s="43" t="s">
        <v>84</v>
      </c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63">
        <f t="shared" si="36"/>
        <v>2</v>
      </c>
      <c r="GA137" s="63">
        <f t="shared" si="37"/>
        <v>2</v>
      </c>
      <c r="GB137" s="63">
        <f t="shared" si="38"/>
        <v>2</v>
      </c>
      <c r="GC137" s="63">
        <f t="shared" si="39"/>
        <v>6</v>
      </c>
      <c r="GD137"/>
    </row>
    <row r="138" spans="1:186" ht="25.2" hidden="1">
      <c r="A138" s="2">
        <v>28</v>
      </c>
      <c r="B138" s="8">
        <f>ប្រវត្តិរូបសិស្ស!B138</f>
        <v>0</v>
      </c>
      <c r="C138" s="2" t="str">
        <f>ប្រវត្តិរូបសិស្ស!C138</f>
        <v>សាន ម៉ី</v>
      </c>
      <c r="D138" s="2" t="str">
        <f>ប្រវត្តិរូបសិស្ស!D138</f>
        <v>ប្រុស</v>
      </c>
      <c r="E138" s="47">
        <f>ប្រវត្តិរូបសិស្ស!E138</f>
        <v>39993</v>
      </c>
      <c r="F138" s="46" t="str">
        <f>ប្រវត្តិរូបសិស្ស!G138</f>
        <v>12E</v>
      </c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61">
        <f t="shared" si="20"/>
        <v>0</v>
      </c>
      <c r="AM138" s="61">
        <f t="shared" si="21"/>
        <v>0</v>
      </c>
      <c r="AN138" s="61">
        <f t="shared" si="22"/>
        <v>0</v>
      </c>
      <c r="AO138" s="61">
        <f t="shared" si="23"/>
        <v>0</v>
      </c>
      <c r="AP138" s="49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63">
        <f t="shared" si="24"/>
        <v>0</v>
      </c>
      <c r="BW138" s="63">
        <f t="shared" si="25"/>
        <v>0</v>
      </c>
      <c r="BX138" s="63">
        <f t="shared" si="26"/>
        <v>0</v>
      </c>
      <c r="BY138" s="63">
        <f t="shared" si="27"/>
        <v>0</v>
      </c>
      <c r="BZ138" s="49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63">
        <f t="shared" si="28"/>
        <v>0</v>
      </c>
      <c r="DG138" s="63">
        <f t="shared" si="29"/>
        <v>0</v>
      </c>
      <c r="DH138" s="63">
        <f t="shared" si="30"/>
        <v>0</v>
      </c>
      <c r="DI138" s="63">
        <f t="shared" si="31"/>
        <v>0</v>
      </c>
      <c r="DJ138" s="49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 t="s">
        <v>83</v>
      </c>
      <c r="DV138" s="43"/>
      <c r="DW138" s="43" t="s">
        <v>83</v>
      </c>
      <c r="DX138" s="43"/>
      <c r="DY138" s="43" t="s">
        <v>80</v>
      </c>
      <c r="DZ138" s="43" t="s">
        <v>80</v>
      </c>
      <c r="EA138" s="43" t="s">
        <v>84</v>
      </c>
      <c r="EB138" s="43" t="s">
        <v>84</v>
      </c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63">
        <f t="shared" si="32"/>
        <v>2</v>
      </c>
      <c r="EQ138" s="63">
        <f t="shared" si="33"/>
        <v>2</v>
      </c>
      <c r="ER138" s="63">
        <f t="shared" si="34"/>
        <v>2</v>
      </c>
      <c r="ES138" s="63">
        <f t="shared" si="35"/>
        <v>6</v>
      </c>
      <c r="ET138" s="50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 t="s">
        <v>83</v>
      </c>
      <c r="FF138" s="43"/>
      <c r="FG138" s="43" t="s">
        <v>83</v>
      </c>
      <c r="FH138" s="43"/>
      <c r="FI138" s="43" t="s">
        <v>80</v>
      </c>
      <c r="FJ138" s="43" t="s">
        <v>80</v>
      </c>
      <c r="FK138" s="43" t="s">
        <v>84</v>
      </c>
      <c r="FL138" s="43" t="s">
        <v>84</v>
      </c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63">
        <f t="shared" si="36"/>
        <v>2</v>
      </c>
      <c r="GA138" s="63">
        <f t="shared" si="37"/>
        <v>2</v>
      </c>
      <c r="GB138" s="63">
        <f t="shared" si="38"/>
        <v>2</v>
      </c>
      <c r="GC138" s="63">
        <f t="shared" si="39"/>
        <v>6</v>
      </c>
      <c r="GD138"/>
    </row>
    <row r="139" spans="1:186" ht="25.2" hidden="1">
      <c r="A139" s="2">
        <v>29</v>
      </c>
      <c r="B139" s="8">
        <f>ប្រវត្តិរូបសិស្ស!B139</f>
        <v>7501</v>
      </c>
      <c r="C139" s="2" t="str">
        <f>ប្រវត្តិរូបសិស្ស!C139</f>
        <v>សារិទ្ធ ប៊ុនលាប</v>
      </c>
      <c r="D139" s="2" t="str">
        <f>ប្រវត្តិរូបសិស្ស!D139</f>
        <v>ប្រុស</v>
      </c>
      <c r="E139" s="47">
        <f>ប្រវត្តិរូបសិស្ស!E139</f>
        <v>39551</v>
      </c>
      <c r="F139" s="46" t="str">
        <f>ប្រវត្តិរូបសិស្ស!G139</f>
        <v>12E</v>
      </c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61">
        <f t="shared" si="20"/>
        <v>0</v>
      </c>
      <c r="AM139" s="61">
        <f t="shared" si="21"/>
        <v>0</v>
      </c>
      <c r="AN139" s="61">
        <f t="shared" si="22"/>
        <v>0</v>
      </c>
      <c r="AO139" s="61">
        <f t="shared" si="23"/>
        <v>0</v>
      </c>
      <c r="AP139" s="49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63">
        <f t="shared" si="24"/>
        <v>0</v>
      </c>
      <c r="BW139" s="63">
        <f t="shared" si="25"/>
        <v>0</v>
      </c>
      <c r="BX139" s="63">
        <f t="shared" si="26"/>
        <v>0</v>
      </c>
      <c r="BY139" s="63">
        <f t="shared" si="27"/>
        <v>0</v>
      </c>
      <c r="BZ139" s="49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63">
        <f t="shared" si="28"/>
        <v>0</v>
      </c>
      <c r="DG139" s="63">
        <f t="shared" si="29"/>
        <v>0</v>
      </c>
      <c r="DH139" s="63">
        <f t="shared" si="30"/>
        <v>0</v>
      </c>
      <c r="DI139" s="63">
        <f t="shared" si="31"/>
        <v>0</v>
      </c>
      <c r="DJ139" s="49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 t="s">
        <v>83</v>
      </c>
      <c r="DV139" s="43"/>
      <c r="DW139" s="43" t="s">
        <v>83</v>
      </c>
      <c r="DX139" s="43"/>
      <c r="DY139" s="43" t="s">
        <v>80</v>
      </c>
      <c r="DZ139" s="43" t="s">
        <v>80</v>
      </c>
      <c r="EA139" s="43" t="s">
        <v>84</v>
      </c>
      <c r="EB139" s="43" t="s">
        <v>84</v>
      </c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63">
        <f t="shared" si="32"/>
        <v>2</v>
      </c>
      <c r="EQ139" s="63">
        <f t="shared" si="33"/>
        <v>2</v>
      </c>
      <c r="ER139" s="63">
        <f t="shared" si="34"/>
        <v>2</v>
      </c>
      <c r="ES139" s="63">
        <f t="shared" si="35"/>
        <v>6</v>
      </c>
      <c r="ET139" s="50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 t="s">
        <v>83</v>
      </c>
      <c r="FF139" s="43"/>
      <c r="FG139" s="43" t="s">
        <v>83</v>
      </c>
      <c r="FH139" s="43"/>
      <c r="FI139" s="43" t="s">
        <v>80</v>
      </c>
      <c r="FJ139" s="43" t="s">
        <v>80</v>
      </c>
      <c r="FK139" s="43" t="s">
        <v>84</v>
      </c>
      <c r="FL139" s="43" t="s">
        <v>84</v>
      </c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63">
        <f t="shared" si="36"/>
        <v>2</v>
      </c>
      <c r="GA139" s="63">
        <f t="shared" si="37"/>
        <v>2</v>
      </c>
      <c r="GB139" s="63">
        <f t="shared" si="38"/>
        <v>2</v>
      </c>
      <c r="GC139" s="63">
        <f t="shared" si="39"/>
        <v>6</v>
      </c>
      <c r="GD139"/>
    </row>
    <row r="140" spans="1:186" ht="25.2" hidden="1">
      <c r="A140" s="2">
        <v>30</v>
      </c>
      <c r="B140" s="8">
        <f>ប្រវត្តិរូបសិស្ស!B140</f>
        <v>7504</v>
      </c>
      <c r="C140" s="2" t="str">
        <f>ប្រវត្តិរូបសិស្ស!C140</f>
        <v>សារឿន បញ្ញា</v>
      </c>
      <c r="D140" s="2" t="str">
        <f>ប្រវត្តិរូបសិស្ស!D140</f>
        <v>ប្រុស</v>
      </c>
      <c r="E140" s="47">
        <f>ប្រវត្តិរូបសិស្ស!E140</f>
        <v>39264</v>
      </c>
      <c r="F140" s="46" t="str">
        <f>ប្រវត្តិរូបសិស្ស!G140</f>
        <v>12E</v>
      </c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61">
        <f t="shared" si="20"/>
        <v>0</v>
      </c>
      <c r="AM140" s="61">
        <f t="shared" si="21"/>
        <v>0</v>
      </c>
      <c r="AN140" s="61">
        <f t="shared" si="22"/>
        <v>0</v>
      </c>
      <c r="AO140" s="61">
        <f t="shared" si="23"/>
        <v>0</v>
      </c>
      <c r="AP140" s="49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63">
        <f t="shared" si="24"/>
        <v>0</v>
      </c>
      <c r="BW140" s="63">
        <f t="shared" si="25"/>
        <v>0</v>
      </c>
      <c r="BX140" s="63">
        <f t="shared" si="26"/>
        <v>0</v>
      </c>
      <c r="BY140" s="63">
        <f t="shared" si="27"/>
        <v>0</v>
      </c>
      <c r="BZ140" s="49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63">
        <f t="shared" si="28"/>
        <v>0</v>
      </c>
      <c r="DG140" s="63">
        <f t="shared" si="29"/>
        <v>0</v>
      </c>
      <c r="DH140" s="63">
        <f t="shared" si="30"/>
        <v>0</v>
      </c>
      <c r="DI140" s="63">
        <f t="shared" si="31"/>
        <v>0</v>
      </c>
      <c r="DJ140" s="49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 t="s">
        <v>83</v>
      </c>
      <c r="DV140" s="43"/>
      <c r="DW140" s="43" t="s">
        <v>83</v>
      </c>
      <c r="DX140" s="43"/>
      <c r="DY140" s="43" t="s">
        <v>80</v>
      </c>
      <c r="DZ140" s="43" t="s">
        <v>80</v>
      </c>
      <c r="EA140" s="43" t="s">
        <v>84</v>
      </c>
      <c r="EB140" s="43" t="s">
        <v>84</v>
      </c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63">
        <f t="shared" si="32"/>
        <v>2</v>
      </c>
      <c r="EQ140" s="63">
        <f t="shared" si="33"/>
        <v>2</v>
      </c>
      <c r="ER140" s="63">
        <f t="shared" si="34"/>
        <v>2</v>
      </c>
      <c r="ES140" s="63">
        <f t="shared" si="35"/>
        <v>6</v>
      </c>
      <c r="ET140" s="50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 t="s">
        <v>83</v>
      </c>
      <c r="FF140" s="43"/>
      <c r="FG140" s="43" t="s">
        <v>83</v>
      </c>
      <c r="FH140" s="43"/>
      <c r="FI140" s="43" t="s">
        <v>80</v>
      </c>
      <c r="FJ140" s="43" t="s">
        <v>80</v>
      </c>
      <c r="FK140" s="43" t="s">
        <v>84</v>
      </c>
      <c r="FL140" s="43" t="s">
        <v>84</v>
      </c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63">
        <f t="shared" si="36"/>
        <v>2</v>
      </c>
      <c r="GA140" s="63">
        <f t="shared" si="37"/>
        <v>2</v>
      </c>
      <c r="GB140" s="63">
        <f t="shared" si="38"/>
        <v>2</v>
      </c>
      <c r="GC140" s="63">
        <f t="shared" si="39"/>
        <v>6</v>
      </c>
      <c r="GD140"/>
    </row>
    <row r="141" spans="1:186" ht="25.2" hidden="1">
      <c r="A141" s="2">
        <v>31</v>
      </c>
      <c r="B141" s="8">
        <f>ប្រវត្តិរូបសិស្ស!B141</f>
        <v>7914</v>
      </c>
      <c r="C141" s="2" t="str">
        <f>ប្រវត្តិរូបសិស្ស!C141</f>
        <v>សាវុធ ឡាដា</v>
      </c>
      <c r="D141" s="2" t="str">
        <f>ប្រវត្តិរូបសិស្ស!D141</f>
        <v>ស្រី</v>
      </c>
      <c r="E141" s="47">
        <f>ប្រវត្តិរូបសិស្ស!E141</f>
        <v>39334</v>
      </c>
      <c r="F141" s="46" t="str">
        <f>ប្រវត្តិរូបសិស្ស!G141</f>
        <v>12E</v>
      </c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61">
        <f t="shared" si="20"/>
        <v>0</v>
      </c>
      <c r="AM141" s="61">
        <f t="shared" si="21"/>
        <v>0</v>
      </c>
      <c r="AN141" s="61">
        <f t="shared" si="22"/>
        <v>0</v>
      </c>
      <c r="AO141" s="61">
        <f t="shared" si="23"/>
        <v>0</v>
      </c>
      <c r="AP141" s="49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63">
        <f t="shared" si="24"/>
        <v>0</v>
      </c>
      <c r="BW141" s="63">
        <f t="shared" si="25"/>
        <v>0</v>
      </c>
      <c r="BX141" s="63">
        <f t="shared" si="26"/>
        <v>0</v>
      </c>
      <c r="BY141" s="63">
        <f t="shared" si="27"/>
        <v>0</v>
      </c>
      <c r="BZ141" s="49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63">
        <f t="shared" si="28"/>
        <v>0</v>
      </c>
      <c r="DG141" s="63">
        <f t="shared" si="29"/>
        <v>0</v>
      </c>
      <c r="DH141" s="63">
        <f t="shared" si="30"/>
        <v>0</v>
      </c>
      <c r="DI141" s="63">
        <f t="shared" si="31"/>
        <v>0</v>
      </c>
      <c r="DJ141" s="49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 t="s">
        <v>83</v>
      </c>
      <c r="DV141" s="43"/>
      <c r="DW141" s="43" t="s">
        <v>83</v>
      </c>
      <c r="DX141" s="43"/>
      <c r="DY141" s="43" t="s">
        <v>80</v>
      </c>
      <c r="DZ141" s="43" t="s">
        <v>80</v>
      </c>
      <c r="EA141" s="43" t="s">
        <v>84</v>
      </c>
      <c r="EB141" s="43" t="s">
        <v>84</v>
      </c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63">
        <f t="shared" si="32"/>
        <v>2</v>
      </c>
      <c r="EQ141" s="63">
        <f t="shared" si="33"/>
        <v>2</v>
      </c>
      <c r="ER141" s="63">
        <f t="shared" si="34"/>
        <v>2</v>
      </c>
      <c r="ES141" s="63">
        <f t="shared" si="35"/>
        <v>6</v>
      </c>
      <c r="ET141" s="50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 t="s">
        <v>83</v>
      </c>
      <c r="FF141" s="43"/>
      <c r="FG141" s="43" t="s">
        <v>83</v>
      </c>
      <c r="FH141" s="43"/>
      <c r="FI141" s="43" t="s">
        <v>80</v>
      </c>
      <c r="FJ141" s="43" t="s">
        <v>80</v>
      </c>
      <c r="FK141" s="43" t="s">
        <v>84</v>
      </c>
      <c r="FL141" s="43" t="s">
        <v>84</v>
      </c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63">
        <f t="shared" si="36"/>
        <v>2</v>
      </c>
      <c r="GA141" s="63">
        <f t="shared" si="37"/>
        <v>2</v>
      </c>
      <c r="GB141" s="63">
        <f t="shared" si="38"/>
        <v>2</v>
      </c>
      <c r="GC141" s="63">
        <f t="shared" si="39"/>
        <v>6</v>
      </c>
      <c r="GD141"/>
    </row>
    <row r="142" spans="1:186" ht="25.2" hidden="1">
      <c r="A142" s="2">
        <v>32</v>
      </c>
      <c r="B142" s="8">
        <f>ប្រវត្តិរូបសិស្ស!B142</f>
        <v>7915</v>
      </c>
      <c r="C142" s="2" t="str">
        <f>ប្រវត្តិរូបសិស្ស!C142</f>
        <v>សិទ្ធ សូនីតា</v>
      </c>
      <c r="D142" s="2" t="str">
        <f>ប្រវត្តិរូបសិស្ស!D142</f>
        <v>ស្រី</v>
      </c>
      <c r="E142" s="47">
        <f>ប្រវត្តិរូបសិស្ស!E142</f>
        <v>39430</v>
      </c>
      <c r="F142" s="46" t="str">
        <f>ប្រវត្តិរូបសិស្ស!G142</f>
        <v>12E</v>
      </c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61">
        <f t="shared" si="20"/>
        <v>0</v>
      </c>
      <c r="AM142" s="61">
        <f t="shared" si="21"/>
        <v>0</v>
      </c>
      <c r="AN142" s="61">
        <f t="shared" si="22"/>
        <v>0</v>
      </c>
      <c r="AO142" s="61">
        <f t="shared" si="23"/>
        <v>0</v>
      </c>
      <c r="AP142" s="49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63">
        <f t="shared" si="24"/>
        <v>0</v>
      </c>
      <c r="BW142" s="63">
        <f t="shared" si="25"/>
        <v>0</v>
      </c>
      <c r="BX142" s="63">
        <f t="shared" si="26"/>
        <v>0</v>
      </c>
      <c r="BY142" s="63">
        <f t="shared" si="27"/>
        <v>0</v>
      </c>
      <c r="BZ142" s="49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63">
        <f t="shared" si="28"/>
        <v>0</v>
      </c>
      <c r="DG142" s="63">
        <f t="shared" si="29"/>
        <v>0</v>
      </c>
      <c r="DH142" s="63">
        <f t="shared" si="30"/>
        <v>0</v>
      </c>
      <c r="DI142" s="63">
        <f t="shared" si="31"/>
        <v>0</v>
      </c>
      <c r="DJ142" s="49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 t="s">
        <v>83</v>
      </c>
      <c r="DV142" s="43"/>
      <c r="DW142" s="43" t="s">
        <v>83</v>
      </c>
      <c r="DX142" s="43"/>
      <c r="DY142" s="43" t="s">
        <v>80</v>
      </c>
      <c r="DZ142" s="43" t="s">
        <v>80</v>
      </c>
      <c r="EA142" s="43" t="s">
        <v>84</v>
      </c>
      <c r="EB142" s="43" t="s">
        <v>84</v>
      </c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63">
        <f t="shared" si="32"/>
        <v>2</v>
      </c>
      <c r="EQ142" s="63">
        <f t="shared" si="33"/>
        <v>2</v>
      </c>
      <c r="ER142" s="63">
        <f t="shared" si="34"/>
        <v>2</v>
      </c>
      <c r="ES142" s="63">
        <f t="shared" si="35"/>
        <v>6</v>
      </c>
      <c r="ET142" s="50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 t="s">
        <v>83</v>
      </c>
      <c r="FF142" s="43"/>
      <c r="FG142" s="43" t="s">
        <v>83</v>
      </c>
      <c r="FH142" s="43"/>
      <c r="FI142" s="43" t="s">
        <v>80</v>
      </c>
      <c r="FJ142" s="43" t="s">
        <v>80</v>
      </c>
      <c r="FK142" s="43" t="s">
        <v>84</v>
      </c>
      <c r="FL142" s="43" t="s">
        <v>84</v>
      </c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63">
        <f t="shared" si="36"/>
        <v>2</v>
      </c>
      <c r="GA142" s="63">
        <f t="shared" si="37"/>
        <v>2</v>
      </c>
      <c r="GB142" s="63">
        <f t="shared" si="38"/>
        <v>2</v>
      </c>
      <c r="GC142" s="63">
        <f t="shared" si="39"/>
        <v>6</v>
      </c>
      <c r="GD142"/>
    </row>
    <row r="143" spans="1:186" ht="25.2" hidden="1">
      <c r="A143" s="2">
        <v>33</v>
      </c>
      <c r="B143" s="8">
        <f>ប្រវត្តិរូបសិស្ស!B143</f>
        <v>7921</v>
      </c>
      <c r="C143" s="2" t="str">
        <f>ប្រវត្តិរូបសិស្ស!C143</f>
        <v>សុខឡេង ស្រីណុច</v>
      </c>
      <c r="D143" s="2" t="str">
        <f>ប្រវត្តិរូបសិស្ស!D143</f>
        <v>ស្រី</v>
      </c>
      <c r="E143" s="47">
        <f>ប្រវត្តិរូបសិស្ស!E143</f>
        <v>39119</v>
      </c>
      <c r="F143" s="46" t="str">
        <f>ប្រវត្តិរូបសិស្ស!G143</f>
        <v>12E</v>
      </c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61">
        <f t="shared" si="20"/>
        <v>0</v>
      </c>
      <c r="AM143" s="61">
        <f t="shared" si="21"/>
        <v>0</v>
      </c>
      <c r="AN143" s="61">
        <f t="shared" si="22"/>
        <v>0</v>
      </c>
      <c r="AO143" s="61">
        <f t="shared" si="23"/>
        <v>0</v>
      </c>
      <c r="AP143" s="49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63">
        <f t="shared" si="24"/>
        <v>0</v>
      </c>
      <c r="BW143" s="63">
        <f t="shared" si="25"/>
        <v>0</v>
      </c>
      <c r="BX143" s="63">
        <f t="shared" si="26"/>
        <v>0</v>
      </c>
      <c r="BY143" s="63">
        <f t="shared" si="27"/>
        <v>0</v>
      </c>
      <c r="BZ143" s="49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63">
        <f t="shared" si="28"/>
        <v>0</v>
      </c>
      <c r="DG143" s="63">
        <f t="shared" si="29"/>
        <v>0</v>
      </c>
      <c r="DH143" s="63">
        <f t="shared" si="30"/>
        <v>0</v>
      </c>
      <c r="DI143" s="63">
        <f t="shared" si="31"/>
        <v>0</v>
      </c>
      <c r="DJ143" s="49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 t="s">
        <v>83</v>
      </c>
      <c r="DV143" s="43"/>
      <c r="DW143" s="43" t="s">
        <v>83</v>
      </c>
      <c r="DX143" s="43"/>
      <c r="DY143" s="43" t="s">
        <v>80</v>
      </c>
      <c r="DZ143" s="43" t="s">
        <v>80</v>
      </c>
      <c r="EA143" s="43" t="s">
        <v>84</v>
      </c>
      <c r="EB143" s="43" t="s">
        <v>84</v>
      </c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63">
        <f t="shared" si="32"/>
        <v>2</v>
      </c>
      <c r="EQ143" s="63">
        <f t="shared" si="33"/>
        <v>2</v>
      </c>
      <c r="ER143" s="63">
        <f t="shared" si="34"/>
        <v>2</v>
      </c>
      <c r="ES143" s="63">
        <f t="shared" si="35"/>
        <v>6</v>
      </c>
      <c r="ET143" s="50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 t="s">
        <v>83</v>
      </c>
      <c r="FF143" s="43"/>
      <c r="FG143" s="43" t="s">
        <v>83</v>
      </c>
      <c r="FH143" s="43"/>
      <c r="FI143" s="43" t="s">
        <v>80</v>
      </c>
      <c r="FJ143" s="43" t="s">
        <v>80</v>
      </c>
      <c r="FK143" s="43" t="s">
        <v>84</v>
      </c>
      <c r="FL143" s="43" t="s">
        <v>84</v>
      </c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63">
        <f t="shared" si="36"/>
        <v>2</v>
      </c>
      <c r="GA143" s="63">
        <f t="shared" si="37"/>
        <v>2</v>
      </c>
      <c r="GB143" s="63">
        <f t="shared" si="38"/>
        <v>2</v>
      </c>
      <c r="GC143" s="63">
        <f t="shared" si="39"/>
        <v>6</v>
      </c>
      <c r="GD143"/>
    </row>
    <row r="144" spans="1:186" ht="25.2" hidden="1">
      <c r="A144" s="2">
        <v>34</v>
      </c>
      <c r="B144" s="8">
        <f>ប្រវត្តិរូបសិស្ស!B144</f>
        <v>7926</v>
      </c>
      <c r="C144" s="2" t="str">
        <f>ប្រវត្តិរូបសិស្ស!C144</f>
        <v>សុផាត់ គីមឡុង</v>
      </c>
      <c r="D144" s="2" t="str">
        <f>ប្រវត្តិរូបសិស្ស!D144</f>
        <v>ប្រុស</v>
      </c>
      <c r="E144" s="47">
        <f>ប្រវត្តិរូបសិស្ស!E144</f>
        <v>39280</v>
      </c>
      <c r="F144" s="46" t="str">
        <f>ប្រវត្តិរូបសិស្ស!G144</f>
        <v>12E</v>
      </c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61">
        <f t="shared" ref="AL144:AL198" si="40">COUNTIF(G144:AK144,"P")</f>
        <v>0</v>
      </c>
      <c r="AM144" s="61">
        <f t="shared" ref="AM144:AM198" si="41">COUNTIF(G144:AK144,"A")</f>
        <v>0</v>
      </c>
      <c r="AN144" s="61">
        <f t="shared" ref="AN144:AN198" si="42">COUNTIF(G144:AK144,"E")</f>
        <v>0</v>
      </c>
      <c r="AO144" s="61">
        <f t="shared" ref="AO144:AO198" si="43">AL144+AM144+AN144</f>
        <v>0</v>
      </c>
      <c r="AP144" s="49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63">
        <f t="shared" ref="BV144:BV198" si="44">COUNTIF(AQ144:BU144,"P")</f>
        <v>0</v>
      </c>
      <c r="BW144" s="63">
        <f t="shared" ref="BW144:BW198" si="45">COUNTIF(AQ144:BU144,"A")</f>
        <v>0</v>
      </c>
      <c r="BX144" s="63">
        <f t="shared" ref="BX144:BX198" si="46">COUNTIF(AQ144:BU144,"E")</f>
        <v>0</v>
      </c>
      <c r="BY144" s="63">
        <f t="shared" ref="BY144:BY198" si="47">BV144+BW144+BX144</f>
        <v>0</v>
      </c>
      <c r="BZ144" s="49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63">
        <f t="shared" ref="DF144:DF198" si="48">COUNTIF(CA144:DE144,"P")</f>
        <v>0</v>
      </c>
      <c r="DG144" s="63">
        <f t="shared" ref="DG144:DG198" si="49">COUNTIF(CA144:DE144,"A")</f>
        <v>0</v>
      </c>
      <c r="DH144" s="63">
        <f t="shared" ref="DH144:DH198" si="50">COUNTIF(CA144:DE144,"E")</f>
        <v>0</v>
      </c>
      <c r="DI144" s="63">
        <f t="shared" ref="DI144:DI198" si="51">DF144+DG144+DH144</f>
        <v>0</v>
      </c>
      <c r="DJ144" s="49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 t="s">
        <v>83</v>
      </c>
      <c r="DV144" s="43"/>
      <c r="DW144" s="43" t="s">
        <v>83</v>
      </c>
      <c r="DX144" s="43"/>
      <c r="DY144" s="43" t="s">
        <v>80</v>
      </c>
      <c r="DZ144" s="43" t="s">
        <v>80</v>
      </c>
      <c r="EA144" s="43" t="s">
        <v>84</v>
      </c>
      <c r="EB144" s="43" t="s">
        <v>84</v>
      </c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63">
        <f t="shared" ref="EP144:EP198" si="52">COUNTIF(DK144:EO144,"P")</f>
        <v>2</v>
      </c>
      <c r="EQ144" s="63">
        <f t="shared" ref="EQ144:EQ198" si="53">COUNTIF(DK144:EO144,"A")</f>
        <v>2</v>
      </c>
      <c r="ER144" s="63">
        <f t="shared" ref="ER144:ER198" si="54">COUNTIF(DK144:EO144,"E")</f>
        <v>2</v>
      </c>
      <c r="ES144" s="63">
        <f t="shared" ref="ES144:ES198" si="55">EP144+EQ144+ER144</f>
        <v>6</v>
      </c>
      <c r="ET144" s="50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 t="s">
        <v>83</v>
      </c>
      <c r="FF144" s="43"/>
      <c r="FG144" s="43" t="s">
        <v>83</v>
      </c>
      <c r="FH144" s="43"/>
      <c r="FI144" s="43" t="s">
        <v>80</v>
      </c>
      <c r="FJ144" s="43" t="s">
        <v>80</v>
      </c>
      <c r="FK144" s="43" t="s">
        <v>84</v>
      </c>
      <c r="FL144" s="43" t="s">
        <v>84</v>
      </c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63">
        <f t="shared" ref="FZ144:FZ198" si="56">COUNTIF(EU144:FY144,"P")</f>
        <v>2</v>
      </c>
      <c r="GA144" s="63">
        <f t="shared" ref="GA144:GA198" si="57">COUNTIF(EU144:FY144,"A")</f>
        <v>2</v>
      </c>
      <c r="GB144" s="63">
        <f t="shared" ref="GB144:GB198" si="58">COUNTIF(EU144:FY144,"E")</f>
        <v>2</v>
      </c>
      <c r="GC144" s="63">
        <f t="shared" ref="GC144:GC198" si="59">FZ144+GA144+GB144</f>
        <v>6</v>
      </c>
      <c r="GD144"/>
    </row>
    <row r="145" spans="1:186" ht="25.2" hidden="1">
      <c r="A145" s="2">
        <v>35</v>
      </c>
      <c r="B145" s="8">
        <f>ប្រវត្តិរូបសិស្ស!B145</f>
        <v>7510</v>
      </c>
      <c r="C145" s="2" t="str">
        <f>ប្រវត្តិរូបសិស្ស!C145</f>
        <v>សុភ័ក្រ សុចាន់</v>
      </c>
      <c r="D145" s="2" t="str">
        <f>ប្រវត្តិរូបសិស្ស!D145</f>
        <v>ប្រុស</v>
      </c>
      <c r="E145" s="47">
        <f>ប្រវត្តិរូបសិស្ស!E145</f>
        <v>39593</v>
      </c>
      <c r="F145" s="46" t="str">
        <f>ប្រវត្តិរូបសិស្ស!G145</f>
        <v>12E</v>
      </c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61">
        <f t="shared" si="40"/>
        <v>0</v>
      </c>
      <c r="AM145" s="61">
        <f t="shared" si="41"/>
        <v>0</v>
      </c>
      <c r="AN145" s="61">
        <f t="shared" si="42"/>
        <v>0</v>
      </c>
      <c r="AO145" s="61">
        <f t="shared" si="43"/>
        <v>0</v>
      </c>
      <c r="AP145" s="49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63">
        <f t="shared" si="44"/>
        <v>0</v>
      </c>
      <c r="BW145" s="63">
        <f t="shared" si="45"/>
        <v>0</v>
      </c>
      <c r="BX145" s="63">
        <f t="shared" si="46"/>
        <v>0</v>
      </c>
      <c r="BY145" s="63">
        <f t="shared" si="47"/>
        <v>0</v>
      </c>
      <c r="BZ145" s="49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63">
        <f t="shared" si="48"/>
        <v>0</v>
      </c>
      <c r="DG145" s="63">
        <f t="shared" si="49"/>
        <v>0</v>
      </c>
      <c r="DH145" s="63">
        <f t="shared" si="50"/>
        <v>0</v>
      </c>
      <c r="DI145" s="63">
        <f t="shared" si="51"/>
        <v>0</v>
      </c>
      <c r="DJ145" s="49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 t="s">
        <v>83</v>
      </c>
      <c r="DV145" s="43"/>
      <c r="DW145" s="43" t="s">
        <v>83</v>
      </c>
      <c r="DX145" s="43"/>
      <c r="DY145" s="43" t="s">
        <v>80</v>
      </c>
      <c r="DZ145" s="43" t="s">
        <v>80</v>
      </c>
      <c r="EA145" s="43" t="s">
        <v>84</v>
      </c>
      <c r="EB145" s="43" t="s">
        <v>84</v>
      </c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63">
        <f t="shared" si="52"/>
        <v>2</v>
      </c>
      <c r="EQ145" s="63">
        <f t="shared" si="53"/>
        <v>2</v>
      </c>
      <c r="ER145" s="63">
        <f t="shared" si="54"/>
        <v>2</v>
      </c>
      <c r="ES145" s="63">
        <f t="shared" si="55"/>
        <v>6</v>
      </c>
      <c r="ET145" s="50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 t="s">
        <v>83</v>
      </c>
      <c r="FF145" s="43"/>
      <c r="FG145" s="43" t="s">
        <v>83</v>
      </c>
      <c r="FH145" s="43"/>
      <c r="FI145" s="43" t="s">
        <v>80</v>
      </c>
      <c r="FJ145" s="43" t="s">
        <v>80</v>
      </c>
      <c r="FK145" s="43" t="s">
        <v>84</v>
      </c>
      <c r="FL145" s="43" t="s">
        <v>84</v>
      </c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63">
        <f t="shared" si="56"/>
        <v>2</v>
      </c>
      <c r="GA145" s="63">
        <f t="shared" si="57"/>
        <v>2</v>
      </c>
      <c r="GB145" s="63">
        <f t="shared" si="58"/>
        <v>2</v>
      </c>
      <c r="GC145" s="63">
        <f t="shared" si="59"/>
        <v>6</v>
      </c>
      <c r="GD145"/>
    </row>
    <row r="146" spans="1:186" ht="25.2" hidden="1">
      <c r="A146" s="2">
        <v>36</v>
      </c>
      <c r="B146" s="8">
        <f>ប្រវត្តិរូបសិស្ស!B146</f>
        <v>7512</v>
      </c>
      <c r="C146" s="2" t="str">
        <f>ប្រវត្តិរូបសិស្ស!C146</f>
        <v>សូវៀត សាវ៉ាត់</v>
      </c>
      <c r="D146" s="2" t="str">
        <f>ប្រវត្តិរូបសិស្ស!D146</f>
        <v>ប្រុស</v>
      </c>
      <c r="E146" s="47">
        <f>ប្រវត្តិរូបសិស្ស!E146</f>
        <v>39334</v>
      </c>
      <c r="F146" s="46" t="str">
        <f>ប្រវត្តិរូបសិស្ស!G146</f>
        <v>12E</v>
      </c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61">
        <f t="shared" si="40"/>
        <v>0</v>
      </c>
      <c r="AM146" s="61">
        <f t="shared" si="41"/>
        <v>0</v>
      </c>
      <c r="AN146" s="61">
        <f t="shared" si="42"/>
        <v>0</v>
      </c>
      <c r="AO146" s="61">
        <f t="shared" si="43"/>
        <v>0</v>
      </c>
      <c r="AP146" s="49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63">
        <f t="shared" si="44"/>
        <v>0</v>
      </c>
      <c r="BW146" s="63">
        <f t="shared" si="45"/>
        <v>0</v>
      </c>
      <c r="BX146" s="63">
        <f t="shared" si="46"/>
        <v>0</v>
      </c>
      <c r="BY146" s="63">
        <f t="shared" si="47"/>
        <v>0</v>
      </c>
      <c r="BZ146" s="49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63">
        <f t="shared" si="48"/>
        <v>0</v>
      </c>
      <c r="DG146" s="63">
        <f t="shared" si="49"/>
        <v>0</v>
      </c>
      <c r="DH146" s="63">
        <f t="shared" si="50"/>
        <v>0</v>
      </c>
      <c r="DI146" s="63">
        <f t="shared" si="51"/>
        <v>0</v>
      </c>
      <c r="DJ146" s="49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 t="s">
        <v>83</v>
      </c>
      <c r="DV146" s="43"/>
      <c r="DW146" s="43" t="s">
        <v>83</v>
      </c>
      <c r="DX146" s="43"/>
      <c r="DY146" s="43" t="s">
        <v>80</v>
      </c>
      <c r="DZ146" s="43" t="s">
        <v>80</v>
      </c>
      <c r="EA146" s="43" t="s">
        <v>84</v>
      </c>
      <c r="EB146" s="43" t="s">
        <v>84</v>
      </c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63">
        <f t="shared" si="52"/>
        <v>2</v>
      </c>
      <c r="EQ146" s="63">
        <f t="shared" si="53"/>
        <v>2</v>
      </c>
      <c r="ER146" s="63">
        <f t="shared" si="54"/>
        <v>2</v>
      </c>
      <c r="ES146" s="63">
        <f t="shared" si="55"/>
        <v>6</v>
      </c>
      <c r="ET146" s="50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 t="s">
        <v>83</v>
      </c>
      <c r="FF146" s="43"/>
      <c r="FG146" s="43" t="s">
        <v>83</v>
      </c>
      <c r="FH146" s="43"/>
      <c r="FI146" s="43" t="s">
        <v>80</v>
      </c>
      <c r="FJ146" s="43" t="s">
        <v>80</v>
      </c>
      <c r="FK146" s="43" t="s">
        <v>84</v>
      </c>
      <c r="FL146" s="43" t="s">
        <v>84</v>
      </c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63">
        <f t="shared" si="56"/>
        <v>2</v>
      </c>
      <c r="GA146" s="63">
        <f t="shared" si="57"/>
        <v>2</v>
      </c>
      <c r="GB146" s="63">
        <f t="shared" si="58"/>
        <v>2</v>
      </c>
      <c r="GC146" s="63">
        <f t="shared" si="59"/>
        <v>6</v>
      </c>
      <c r="GD146"/>
    </row>
    <row r="147" spans="1:186" ht="25.2" hidden="1">
      <c r="A147" s="2">
        <v>37</v>
      </c>
      <c r="B147" s="8">
        <f>ប្រវត្តិរូបសិស្ស!B147</f>
        <v>7929</v>
      </c>
      <c r="C147" s="2" t="str">
        <f>ប្រវត្តិរូបសិស្ស!C147</f>
        <v>សឿន សូនីតា</v>
      </c>
      <c r="D147" s="2" t="str">
        <f>ប្រវត្តិរូបសិស្ស!D147</f>
        <v>ស្រី</v>
      </c>
      <c r="E147" s="47">
        <f>ប្រវត្តិរូបសិស្ស!E147</f>
        <v>39434</v>
      </c>
      <c r="F147" s="46" t="str">
        <f>ប្រវត្តិរូបសិស្ស!G147</f>
        <v>12E</v>
      </c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61">
        <f t="shared" si="40"/>
        <v>0</v>
      </c>
      <c r="AM147" s="61">
        <f t="shared" si="41"/>
        <v>0</v>
      </c>
      <c r="AN147" s="61">
        <f t="shared" si="42"/>
        <v>0</v>
      </c>
      <c r="AO147" s="61">
        <f t="shared" si="43"/>
        <v>0</v>
      </c>
      <c r="AP147" s="49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63">
        <f t="shared" si="44"/>
        <v>0</v>
      </c>
      <c r="BW147" s="63">
        <f t="shared" si="45"/>
        <v>0</v>
      </c>
      <c r="BX147" s="63">
        <f t="shared" si="46"/>
        <v>0</v>
      </c>
      <c r="BY147" s="63">
        <f t="shared" si="47"/>
        <v>0</v>
      </c>
      <c r="BZ147" s="49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63">
        <f t="shared" si="48"/>
        <v>0</v>
      </c>
      <c r="DG147" s="63">
        <f t="shared" si="49"/>
        <v>0</v>
      </c>
      <c r="DH147" s="63">
        <f t="shared" si="50"/>
        <v>0</v>
      </c>
      <c r="DI147" s="63">
        <f t="shared" si="51"/>
        <v>0</v>
      </c>
      <c r="DJ147" s="49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 t="s">
        <v>83</v>
      </c>
      <c r="DV147" s="43"/>
      <c r="DW147" s="43" t="s">
        <v>83</v>
      </c>
      <c r="DX147" s="43"/>
      <c r="DY147" s="43" t="s">
        <v>80</v>
      </c>
      <c r="DZ147" s="43" t="s">
        <v>80</v>
      </c>
      <c r="EA147" s="43" t="s">
        <v>84</v>
      </c>
      <c r="EB147" s="43" t="s">
        <v>84</v>
      </c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63">
        <f t="shared" si="52"/>
        <v>2</v>
      </c>
      <c r="EQ147" s="63">
        <f t="shared" si="53"/>
        <v>2</v>
      </c>
      <c r="ER147" s="63">
        <f t="shared" si="54"/>
        <v>2</v>
      </c>
      <c r="ES147" s="63">
        <f t="shared" si="55"/>
        <v>6</v>
      </c>
      <c r="ET147" s="50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 t="s">
        <v>83</v>
      </c>
      <c r="FF147" s="43"/>
      <c r="FG147" s="43" t="s">
        <v>83</v>
      </c>
      <c r="FH147" s="43"/>
      <c r="FI147" s="43" t="s">
        <v>80</v>
      </c>
      <c r="FJ147" s="43" t="s">
        <v>80</v>
      </c>
      <c r="FK147" s="43" t="s">
        <v>84</v>
      </c>
      <c r="FL147" s="43" t="s">
        <v>84</v>
      </c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63">
        <f t="shared" si="56"/>
        <v>2</v>
      </c>
      <c r="GA147" s="63">
        <f t="shared" si="57"/>
        <v>2</v>
      </c>
      <c r="GB147" s="63">
        <f t="shared" si="58"/>
        <v>2</v>
      </c>
      <c r="GC147" s="63">
        <f t="shared" si="59"/>
        <v>6</v>
      </c>
      <c r="GD147"/>
    </row>
    <row r="148" spans="1:186" ht="25.2" hidden="1">
      <c r="A148" s="2">
        <v>38</v>
      </c>
      <c r="B148" s="8">
        <f>ប្រវត្តិរូបសិស្ស!B148</f>
        <v>7931</v>
      </c>
      <c r="C148" s="2" t="str">
        <f>ប្រវត្តិរូបសិស្ស!C148</f>
        <v>ស្រឿន ណារិទ្ធ</v>
      </c>
      <c r="D148" s="2" t="str">
        <f>ប្រវត្តិរូបសិស្ស!D148</f>
        <v>ប្រុស</v>
      </c>
      <c r="E148" s="47">
        <f>ប្រវត្តិរូបសិស្ស!E148</f>
        <v>39122</v>
      </c>
      <c r="F148" s="46" t="str">
        <f>ប្រវត្តិរូបសិស្ស!G148</f>
        <v>12E</v>
      </c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61">
        <f t="shared" si="40"/>
        <v>0</v>
      </c>
      <c r="AM148" s="61">
        <f t="shared" si="41"/>
        <v>0</v>
      </c>
      <c r="AN148" s="61">
        <f t="shared" si="42"/>
        <v>0</v>
      </c>
      <c r="AO148" s="61">
        <f t="shared" si="43"/>
        <v>0</v>
      </c>
      <c r="AP148" s="49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63">
        <f t="shared" si="44"/>
        <v>0</v>
      </c>
      <c r="BW148" s="63">
        <f t="shared" si="45"/>
        <v>0</v>
      </c>
      <c r="BX148" s="63">
        <f t="shared" si="46"/>
        <v>0</v>
      </c>
      <c r="BY148" s="63">
        <f t="shared" si="47"/>
        <v>0</v>
      </c>
      <c r="BZ148" s="49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63">
        <f t="shared" si="48"/>
        <v>0</v>
      </c>
      <c r="DG148" s="63">
        <f t="shared" si="49"/>
        <v>0</v>
      </c>
      <c r="DH148" s="63">
        <f t="shared" si="50"/>
        <v>0</v>
      </c>
      <c r="DI148" s="63">
        <f t="shared" si="51"/>
        <v>0</v>
      </c>
      <c r="DJ148" s="49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 t="s">
        <v>83</v>
      </c>
      <c r="DV148" s="43"/>
      <c r="DW148" s="43" t="s">
        <v>83</v>
      </c>
      <c r="DX148" s="43"/>
      <c r="DY148" s="43" t="s">
        <v>80</v>
      </c>
      <c r="DZ148" s="43" t="s">
        <v>80</v>
      </c>
      <c r="EA148" s="43" t="s">
        <v>84</v>
      </c>
      <c r="EB148" s="43" t="s">
        <v>84</v>
      </c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63">
        <f t="shared" si="52"/>
        <v>2</v>
      </c>
      <c r="EQ148" s="63">
        <f t="shared" si="53"/>
        <v>2</v>
      </c>
      <c r="ER148" s="63">
        <f t="shared" si="54"/>
        <v>2</v>
      </c>
      <c r="ES148" s="63">
        <f t="shared" si="55"/>
        <v>6</v>
      </c>
      <c r="ET148" s="50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 t="s">
        <v>83</v>
      </c>
      <c r="FF148" s="43"/>
      <c r="FG148" s="43" t="s">
        <v>83</v>
      </c>
      <c r="FH148" s="43"/>
      <c r="FI148" s="43" t="s">
        <v>80</v>
      </c>
      <c r="FJ148" s="43" t="s">
        <v>80</v>
      </c>
      <c r="FK148" s="43" t="s">
        <v>84</v>
      </c>
      <c r="FL148" s="43" t="s">
        <v>84</v>
      </c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63">
        <f t="shared" si="56"/>
        <v>2</v>
      </c>
      <c r="GA148" s="63">
        <f t="shared" si="57"/>
        <v>2</v>
      </c>
      <c r="GB148" s="63">
        <f t="shared" si="58"/>
        <v>2</v>
      </c>
      <c r="GC148" s="63">
        <f t="shared" si="59"/>
        <v>6</v>
      </c>
      <c r="GD148"/>
    </row>
    <row r="149" spans="1:186" ht="25.2" hidden="1">
      <c r="A149" s="2">
        <v>39</v>
      </c>
      <c r="B149" s="8">
        <f>ប្រវត្តិរូបសិស្ស!B149</f>
        <v>7515</v>
      </c>
      <c r="C149" s="2" t="str">
        <f>ប្រវត្តិរូបសិស្ស!C149</f>
        <v>សំបូរ ប៊ុន​លាភ</v>
      </c>
      <c r="D149" s="2" t="str">
        <f>ប្រវត្តិរូបសិស្ស!D149</f>
        <v>ប្រុស</v>
      </c>
      <c r="E149" s="47">
        <f>ប្រវត្តិរូបសិស្ស!E149</f>
        <v>39398</v>
      </c>
      <c r="F149" s="46" t="str">
        <f>ប្រវត្តិរូបសិស្ស!G149</f>
        <v>12E</v>
      </c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61">
        <f t="shared" si="40"/>
        <v>0</v>
      </c>
      <c r="AM149" s="61">
        <f t="shared" si="41"/>
        <v>0</v>
      </c>
      <c r="AN149" s="61">
        <f t="shared" si="42"/>
        <v>0</v>
      </c>
      <c r="AO149" s="61">
        <f t="shared" si="43"/>
        <v>0</v>
      </c>
      <c r="AP149" s="49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63">
        <f t="shared" si="44"/>
        <v>0</v>
      </c>
      <c r="BW149" s="63">
        <f t="shared" si="45"/>
        <v>0</v>
      </c>
      <c r="BX149" s="63">
        <f t="shared" si="46"/>
        <v>0</v>
      </c>
      <c r="BY149" s="63">
        <f t="shared" si="47"/>
        <v>0</v>
      </c>
      <c r="BZ149" s="49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63">
        <f t="shared" si="48"/>
        <v>0</v>
      </c>
      <c r="DG149" s="63">
        <f t="shared" si="49"/>
        <v>0</v>
      </c>
      <c r="DH149" s="63">
        <f t="shared" si="50"/>
        <v>0</v>
      </c>
      <c r="DI149" s="63">
        <f t="shared" si="51"/>
        <v>0</v>
      </c>
      <c r="DJ149" s="49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 t="s">
        <v>83</v>
      </c>
      <c r="DV149" s="43"/>
      <c r="DW149" s="43" t="s">
        <v>83</v>
      </c>
      <c r="DX149" s="43"/>
      <c r="DY149" s="43" t="s">
        <v>80</v>
      </c>
      <c r="DZ149" s="43" t="s">
        <v>80</v>
      </c>
      <c r="EA149" s="43" t="s">
        <v>84</v>
      </c>
      <c r="EB149" s="43" t="s">
        <v>84</v>
      </c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63">
        <f t="shared" si="52"/>
        <v>2</v>
      </c>
      <c r="EQ149" s="63">
        <f t="shared" si="53"/>
        <v>2</v>
      </c>
      <c r="ER149" s="63">
        <f t="shared" si="54"/>
        <v>2</v>
      </c>
      <c r="ES149" s="63">
        <f t="shared" si="55"/>
        <v>6</v>
      </c>
      <c r="ET149" s="50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 t="s">
        <v>83</v>
      </c>
      <c r="FF149" s="43"/>
      <c r="FG149" s="43" t="s">
        <v>83</v>
      </c>
      <c r="FH149" s="43"/>
      <c r="FI149" s="43" t="s">
        <v>80</v>
      </c>
      <c r="FJ149" s="43" t="s">
        <v>80</v>
      </c>
      <c r="FK149" s="43" t="s">
        <v>84</v>
      </c>
      <c r="FL149" s="43" t="s">
        <v>84</v>
      </c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63">
        <f t="shared" si="56"/>
        <v>2</v>
      </c>
      <c r="GA149" s="63">
        <f t="shared" si="57"/>
        <v>2</v>
      </c>
      <c r="GB149" s="63">
        <f t="shared" si="58"/>
        <v>2</v>
      </c>
      <c r="GC149" s="63">
        <f t="shared" si="59"/>
        <v>6</v>
      </c>
      <c r="GD149"/>
    </row>
    <row r="150" spans="1:186" ht="25.2" hidden="1">
      <c r="A150" s="2">
        <v>40</v>
      </c>
      <c r="B150" s="8">
        <f>ប្រវត្តិរូបសិស្ស!B150</f>
        <v>7934</v>
      </c>
      <c r="C150" s="2" t="str">
        <f>ប្រវត្តិរូបសិស្ស!C150</f>
        <v>ហ៊ន រដ្ឋា</v>
      </c>
      <c r="D150" s="2" t="str">
        <f>ប្រវត្តិរូបសិស្ស!D150</f>
        <v>ប្រុស</v>
      </c>
      <c r="E150" s="47">
        <f>ប្រវត្តិរូបសិស្ស!E150</f>
        <v>39583</v>
      </c>
      <c r="F150" s="46" t="str">
        <f>ប្រវត្តិរូបសិស្ស!G150</f>
        <v>12E</v>
      </c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61">
        <f t="shared" si="40"/>
        <v>0</v>
      </c>
      <c r="AM150" s="61">
        <f t="shared" si="41"/>
        <v>0</v>
      </c>
      <c r="AN150" s="61">
        <f t="shared" si="42"/>
        <v>0</v>
      </c>
      <c r="AO150" s="61">
        <f t="shared" si="43"/>
        <v>0</v>
      </c>
      <c r="AP150" s="49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63">
        <f t="shared" si="44"/>
        <v>0</v>
      </c>
      <c r="BW150" s="63">
        <f t="shared" si="45"/>
        <v>0</v>
      </c>
      <c r="BX150" s="63">
        <f t="shared" si="46"/>
        <v>0</v>
      </c>
      <c r="BY150" s="63">
        <f t="shared" si="47"/>
        <v>0</v>
      </c>
      <c r="BZ150" s="49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63">
        <f t="shared" si="48"/>
        <v>0</v>
      </c>
      <c r="DG150" s="63">
        <f t="shared" si="49"/>
        <v>0</v>
      </c>
      <c r="DH150" s="63">
        <f t="shared" si="50"/>
        <v>0</v>
      </c>
      <c r="DI150" s="63">
        <f t="shared" si="51"/>
        <v>0</v>
      </c>
      <c r="DJ150" s="49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 t="s">
        <v>83</v>
      </c>
      <c r="DV150" s="43"/>
      <c r="DW150" s="43" t="s">
        <v>83</v>
      </c>
      <c r="DX150" s="43"/>
      <c r="DY150" s="43" t="s">
        <v>80</v>
      </c>
      <c r="DZ150" s="43" t="s">
        <v>80</v>
      </c>
      <c r="EA150" s="43" t="s">
        <v>84</v>
      </c>
      <c r="EB150" s="43" t="s">
        <v>84</v>
      </c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63">
        <f t="shared" si="52"/>
        <v>2</v>
      </c>
      <c r="EQ150" s="63">
        <f t="shared" si="53"/>
        <v>2</v>
      </c>
      <c r="ER150" s="63">
        <f t="shared" si="54"/>
        <v>2</v>
      </c>
      <c r="ES150" s="63">
        <f t="shared" si="55"/>
        <v>6</v>
      </c>
      <c r="ET150" s="50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 t="s">
        <v>83</v>
      </c>
      <c r="FF150" s="43"/>
      <c r="FG150" s="43" t="s">
        <v>83</v>
      </c>
      <c r="FH150" s="43"/>
      <c r="FI150" s="43" t="s">
        <v>80</v>
      </c>
      <c r="FJ150" s="43" t="s">
        <v>80</v>
      </c>
      <c r="FK150" s="43" t="s">
        <v>84</v>
      </c>
      <c r="FL150" s="43" t="s">
        <v>84</v>
      </c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63">
        <f t="shared" si="56"/>
        <v>2</v>
      </c>
      <c r="GA150" s="63">
        <f t="shared" si="57"/>
        <v>2</v>
      </c>
      <c r="GB150" s="63">
        <f t="shared" si="58"/>
        <v>2</v>
      </c>
      <c r="GC150" s="63">
        <f t="shared" si="59"/>
        <v>6</v>
      </c>
      <c r="GD150"/>
    </row>
    <row r="151" spans="1:186" ht="25.2" hidden="1">
      <c r="A151" s="2">
        <v>41</v>
      </c>
      <c r="B151" s="8">
        <f>ប្រវត្តិរូបសិស្ស!B151</f>
        <v>7937</v>
      </c>
      <c r="C151" s="2" t="str">
        <f>ប្រវត្តិរូបសិស្ស!C151</f>
        <v>ហ៊ាន សុខលាង</v>
      </c>
      <c r="D151" s="2" t="str">
        <f>ប្រវត្តិរូបសិស្ស!D151</f>
        <v>ប្រុស</v>
      </c>
      <c r="E151" s="47">
        <f>ប្រវត្តិរូបសិស្ស!E151</f>
        <v>39235</v>
      </c>
      <c r="F151" s="46" t="str">
        <f>ប្រវត្តិរូបសិស្ស!G151</f>
        <v>12E</v>
      </c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61">
        <f t="shared" si="40"/>
        <v>0</v>
      </c>
      <c r="AM151" s="61">
        <f t="shared" si="41"/>
        <v>0</v>
      </c>
      <c r="AN151" s="61">
        <f t="shared" si="42"/>
        <v>0</v>
      </c>
      <c r="AO151" s="61">
        <f t="shared" si="43"/>
        <v>0</v>
      </c>
      <c r="AP151" s="49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63">
        <f t="shared" si="44"/>
        <v>0</v>
      </c>
      <c r="BW151" s="63">
        <f t="shared" si="45"/>
        <v>0</v>
      </c>
      <c r="BX151" s="63">
        <f t="shared" si="46"/>
        <v>0</v>
      </c>
      <c r="BY151" s="63">
        <f t="shared" si="47"/>
        <v>0</v>
      </c>
      <c r="BZ151" s="49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63">
        <f t="shared" si="48"/>
        <v>0</v>
      </c>
      <c r="DG151" s="63">
        <f t="shared" si="49"/>
        <v>0</v>
      </c>
      <c r="DH151" s="63">
        <f t="shared" si="50"/>
        <v>0</v>
      </c>
      <c r="DI151" s="63">
        <f t="shared" si="51"/>
        <v>0</v>
      </c>
      <c r="DJ151" s="49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 t="s">
        <v>83</v>
      </c>
      <c r="DV151" s="43"/>
      <c r="DW151" s="43" t="s">
        <v>83</v>
      </c>
      <c r="DX151" s="43"/>
      <c r="DY151" s="43" t="s">
        <v>80</v>
      </c>
      <c r="DZ151" s="43" t="s">
        <v>80</v>
      </c>
      <c r="EA151" s="43" t="s">
        <v>84</v>
      </c>
      <c r="EB151" s="43" t="s">
        <v>84</v>
      </c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63">
        <f t="shared" si="52"/>
        <v>2</v>
      </c>
      <c r="EQ151" s="63">
        <f t="shared" si="53"/>
        <v>2</v>
      </c>
      <c r="ER151" s="63">
        <f t="shared" si="54"/>
        <v>2</v>
      </c>
      <c r="ES151" s="63">
        <f t="shared" si="55"/>
        <v>6</v>
      </c>
      <c r="ET151" s="50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 t="s">
        <v>83</v>
      </c>
      <c r="FF151" s="43"/>
      <c r="FG151" s="43" t="s">
        <v>83</v>
      </c>
      <c r="FH151" s="43"/>
      <c r="FI151" s="43" t="s">
        <v>80</v>
      </c>
      <c r="FJ151" s="43" t="s">
        <v>80</v>
      </c>
      <c r="FK151" s="43" t="s">
        <v>84</v>
      </c>
      <c r="FL151" s="43" t="s">
        <v>84</v>
      </c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63">
        <f t="shared" si="56"/>
        <v>2</v>
      </c>
      <c r="GA151" s="63">
        <f t="shared" si="57"/>
        <v>2</v>
      </c>
      <c r="GB151" s="63">
        <f t="shared" si="58"/>
        <v>2</v>
      </c>
      <c r="GC151" s="63">
        <f t="shared" si="59"/>
        <v>6</v>
      </c>
      <c r="GD151"/>
    </row>
    <row r="152" spans="1:186" ht="25.2" hidden="1">
      <c r="A152" s="2">
        <v>42</v>
      </c>
      <c r="B152" s="8">
        <f>ប្រវត្តិរូបសិស្ស!B152</f>
        <v>7517</v>
      </c>
      <c r="C152" s="2" t="str">
        <f>ប្រវត្តិរូបសិស្ស!C152</f>
        <v>ហ៊ែង ម៉េង​ហុង</v>
      </c>
      <c r="D152" s="2" t="str">
        <f>ប្រវត្តិរូបសិស្ស!D152</f>
        <v>ប្រុស</v>
      </c>
      <c r="E152" s="47">
        <f>ប្រវត្តិរូបសិស្ស!E152</f>
        <v>40057</v>
      </c>
      <c r="F152" s="46" t="str">
        <f>ប្រវត្តិរូបសិស្ស!G152</f>
        <v>12E</v>
      </c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61">
        <f t="shared" si="40"/>
        <v>0</v>
      </c>
      <c r="AM152" s="61">
        <f t="shared" si="41"/>
        <v>0</v>
      </c>
      <c r="AN152" s="61">
        <f t="shared" si="42"/>
        <v>0</v>
      </c>
      <c r="AO152" s="61">
        <f t="shared" si="43"/>
        <v>0</v>
      </c>
      <c r="AP152" s="49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63">
        <f t="shared" si="44"/>
        <v>0</v>
      </c>
      <c r="BW152" s="63">
        <f t="shared" si="45"/>
        <v>0</v>
      </c>
      <c r="BX152" s="63">
        <f t="shared" si="46"/>
        <v>0</v>
      </c>
      <c r="BY152" s="63">
        <f t="shared" si="47"/>
        <v>0</v>
      </c>
      <c r="BZ152" s="49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63">
        <f t="shared" si="48"/>
        <v>0</v>
      </c>
      <c r="DG152" s="63">
        <f t="shared" si="49"/>
        <v>0</v>
      </c>
      <c r="DH152" s="63">
        <f t="shared" si="50"/>
        <v>0</v>
      </c>
      <c r="DI152" s="63">
        <f t="shared" si="51"/>
        <v>0</v>
      </c>
      <c r="DJ152" s="49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 t="s">
        <v>83</v>
      </c>
      <c r="DV152" s="43"/>
      <c r="DW152" s="43" t="s">
        <v>83</v>
      </c>
      <c r="DX152" s="43"/>
      <c r="DY152" s="43" t="s">
        <v>80</v>
      </c>
      <c r="DZ152" s="43" t="s">
        <v>80</v>
      </c>
      <c r="EA152" s="43" t="s">
        <v>84</v>
      </c>
      <c r="EB152" s="43" t="s">
        <v>84</v>
      </c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63">
        <f t="shared" si="52"/>
        <v>2</v>
      </c>
      <c r="EQ152" s="63">
        <f t="shared" si="53"/>
        <v>2</v>
      </c>
      <c r="ER152" s="63">
        <f t="shared" si="54"/>
        <v>2</v>
      </c>
      <c r="ES152" s="63">
        <f t="shared" si="55"/>
        <v>6</v>
      </c>
      <c r="ET152" s="50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 t="s">
        <v>83</v>
      </c>
      <c r="FF152" s="43"/>
      <c r="FG152" s="43" t="s">
        <v>83</v>
      </c>
      <c r="FH152" s="43"/>
      <c r="FI152" s="43" t="s">
        <v>80</v>
      </c>
      <c r="FJ152" s="43" t="s">
        <v>80</v>
      </c>
      <c r="FK152" s="43" t="s">
        <v>84</v>
      </c>
      <c r="FL152" s="43" t="s">
        <v>84</v>
      </c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63">
        <f t="shared" si="56"/>
        <v>2</v>
      </c>
      <c r="GA152" s="63">
        <f t="shared" si="57"/>
        <v>2</v>
      </c>
      <c r="GB152" s="63">
        <f t="shared" si="58"/>
        <v>2</v>
      </c>
      <c r="GC152" s="63">
        <f t="shared" si="59"/>
        <v>6</v>
      </c>
      <c r="GD152"/>
    </row>
    <row r="153" spans="1:186" ht="25.2" hidden="1">
      <c r="A153" s="2">
        <v>43</v>
      </c>
      <c r="B153" s="8">
        <f>ប្រវត្តិរូបសិស្ស!B153</f>
        <v>7940</v>
      </c>
      <c r="C153" s="2" t="str">
        <f>ប្រវត្តិរូបសិស្ស!C153</f>
        <v>ហុង កញ្ចនា</v>
      </c>
      <c r="D153" s="2" t="str">
        <f>ប្រវត្តិរូបសិស្ស!D153</f>
        <v>ស្រី</v>
      </c>
      <c r="E153" s="47">
        <f>ប្រវត្តិរូបសិស្ស!E153</f>
        <v>39772</v>
      </c>
      <c r="F153" s="46" t="str">
        <f>ប្រវត្តិរូបសិស្ស!G153</f>
        <v>12E</v>
      </c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61">
        <f t="shared" si="40"/>
        <v>0</v>
      </c>
      <c r="AM153" s="61">
        <f t="shared" si="41"/>
        <v>0</v>
      </c>
      <c r="AN153" s="61">
        <f t="shared" si="42"/>
        <v>0</v>
      </c>
      <c r="AO153" s="61">
        <f t="shared" si="43"/>
        <v>0</v>
      </c>
      <c r="AP153" s="49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63">
        <f t="shared" si="44"/>
        <v>0</v>
      </c>
      <c r="BW153" s="63">
        <f t="shared" si="45"/>
        <v>0</v>
      </c>
      <c r="BX153" s="63">
        <f t="shared" si="46"/>
        <v>0</v>
      </c>
      <c r="BY153" s="63">
        <f t="shared" si="47"/>
        <v>0</v>
      </c>
      <c r="BZ153" s="49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63">
        <f t="shared" si="48"/>
        <v>0</v>
      </c>
      <c r="DG153" s="63">
        <f t="shared" si="49"/>
        <v>0</v>
      </c>
      <c r="DH153" s="63">
        <f t="shared" si="50"/>
        <v>0</v>
      </c>
      <c r="DI153" s="63">
        <f t="shared" si="51"/>
        <v>0</v>
      </c>
      <c r="DJ153" s="49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 t="s">
        <v>83</v>
      </c>
      <c r="DV153" s="43"/>
      <c r="DW153" s="43" t="s">
        <v>83</v>
      </c>
      <c r="DX153" s="43"/>
      <c r="DY153" s="43" t="s">
        <v>80</v>
      </c>
      <c r="DZ153" s="43" t="s">
        <v>80</v>
      </c>
      <c r="EA153" s="43" t="s">
        <v>84</v>
      </c>
      <c r="EB153" s="43" t="s">
        <v>84</v>
      </c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63">
        <f t="shared" si="52"/>
        <v>2</v>
      </c>
      <c r="EQ153" s="63">
        <f t="shared" si="53"/>
        <v>2</v>
      </c>
      <c r="ER153" s="63">
        <f t="shared" si="54"/>
        <v>2</v>
      </c>
      <c r="ES153" s="63">
        <f t="shared" si="55"/>
        <v>6</v>
      </c>
      <c r="ET153" s="50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 t="s">
        <v>83</v>
      </c>
      <c r="FF153" s="43"/>
      <c r="FG153" s="43" t="s">
        <v>83</v>
      </c>
      <c r="FH153" s="43"/>
      <c r="FI153" s="43" t="s">
        <v>80</v>
      </c>
      <c r="FJ153" s="43" t="s">
        <v>80</v>
      </c>
      <c r="FK153" s="43" t="s">
        <v>84</v>
      </c>
      <c r="FL153" s="43" t="s">
        <v>84</v>
      </c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63">
        <f t="shared" si="56"/>
        <v>2</v>
      </c>
      <c r="GA153" s="63">
        <f t="shared" si="57"/>
        <v>2</v>
      </c>
      <c r="GB153" s="63">
        <f t="shared" si="58"/>
        <v>2</v>
      </c>
      <c r="GC153" s="63">
        <f t="shared" si="59"/>
        <v>6</v>
      </c>
      <c r="GD153"/>
    </row>
    <row r="154" spans="1:186" ht="25.2" hidden="1">
      <c r="A154" s="2">
        <v>44</v>
      </c>
      <c r="B154" s="8">
        <f>ប្រវត្តិរូបសិស្ស!B154</f>
        <v>7945</v>
      </c>
      <c r="C154" s="2" t="str">
        <f>ប្រវត្តិរូបសិស្ស!C154</f>
        <v>ឡា សុវណ្ណរិទ្ធ</v>
      </c>
      <c r="D154" s="2" t="str">
        <f>ប្រវត្តិរូបសិស្ស!D154</f>
        <v>ប្រុស</v>
      </c>
      <c r="E154" s="47">
        <f>ប្រវត្តិរូបសិស្ស!E154</f>
        <v>39612</v>
      </c>
      <c r="F154" s="46" t="str">
        <f>ប្រវត្តិរូបសិស្ស!G154</f>
        <v>12E</v>
      </c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61">
        <f t="shared" si="40"/>
        <v>0</v>
      </c>
      <c r="AM154" s="61">
        <f t="shared" si="41"/>
        <v>0</v>
      </c>
      <c r="AN154" s="61">
        <f t="shared" si="42"/>
        <v>0</v>
      </c>
      <c r="AO154" s="61">
        <f t="shared" si="43"/>
        <v>0</v>
      </c>
      <c r="AP154" s="49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63">
        <f t="shared" si="44"/>
        <v>0</v>
      </c>
      <c r="BW154" s="63">
        <f t="shared" si="45"/>
        <v>0</v>
      </c>
      <c r="BX154" s="63">
        <f t="shared" si="46"/>
        <v>0</v>
      </c>
      <c r="BY154" s="63">
        <f t="shared" si="47"/>
        <v>0</v>
      </c>
      <c r="BZ154" s="49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63">
        <f t="shared" si="48"/>
        <v>0</v>
      </c>
      <c r="DG154" s="63">
        <f t="shared" si="49"/>
        <v>0</v>
      </c>
      <c r="DH154" s="63">
        <f t="shared" si="50"/>
        <v>0</v>
      </c>
      <c r="DI154" s="63">
        <f t="shared" si="51"/>
        <v>0</v>
      </c>
      <c r="DJ154" s="49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 t="s">
        <v>83</v>
      </c>
      <c r="DV154" s="43"/>
      <c r="DW154" s="43" t="s">
        <v>83</v>
      </c>
      <c r="DX154" s="43"/>
      <c r="DY154" s="43" t="s">
        <v>80</v>
      </c>
      <c r="DZ154" s="43" t="s">
        <v>80</v>
      </c>
      <c r="EA154" s="43" t="s">
        <v>84</v>
      </c>
      <c r="EB154" s="43" t="s">
        <v>84</v>
      </c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63">
        <f t="shared" si="52"/>
        <v>2</v>
      </c>
      <c r="EQ154" s="63">
        <f t="shared" si="53"/>
        <v>2</v>
      </c>
      <c r="ER154" s="63">
        <f t="shared" si="54"/>
        <v>2</v>
      </c>
      <c r="ES154" s="63">
        <f t="shared" si="55"/>
        <v>6</v>
      </c>
      <c r="ET154" s="50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 t="s">
        <v>83</v>
      </c>
      <c r="FF154" s="43"/>
      <c r="FG154" s="43" t="s">
        <v>83</v>
      </c>
      <c r="FH154" s="43"/>
      <c r="FI154" s="43" t="s">
        <v>80</v>
      </c>
      <c r="FJ154" s="43" t="s">
        <v>80</v>
      </c>
      <c r="FK154" s="43" t="s">
        <v>84</v>
      </c>
      <c r="FL154" s="43" t="s">
        <v>84</v>
      </c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63">
        <f t="shared" si="56"/>
        <v>2</v>
      </c>
      <c r="GA154" s="63">
        <f t="shared" si="57"/>
        <v>2</v>
      </c>
      <c r="GB154" s="63">
        <f t="shared" si="58"/>
        <v>2</v>
      </c>
      <c r="GC154" s="63">
        <f t="shared" si="59"/>
        <v>6</v>
      </c>
      <c r="GD154"/>
    </row>
    <row r="155" spans="1:186" ht="25.2" hidden="1">
      <c r="A155" s="2">
        <v>45</v>
      </c>
      <c r="B155" s="8">
        <f>ប្រវត្តិរូបសិស្ស!B155</f>
        <v>7947</v>
      </c>
      <c r="C155" s="2" t="str">
        <f>ប្រវត្តិរូបសិស្ស!C155</f>
        <v>អ៊ួង ប្រាជ្ញា</v>
      </c>
      <c r="D155" s="2" t="str">
        <f>ប្រវត្តិរូបសិស្ស!D155</f>
        <v>ប្រុស</v>
      </c>
      <c r="E155" s="47">
        <f>ប្រវត្តិរូបសិស្ស!E155</f>
        <v>39128</v>
      </c>
      <c r="F155" s="46" t="str">
        <f>ប្រវត្តិរូបសិស្ស!G155</f>
        <v>12E</v>
      </c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61">
        <f t="shared" si="40"/>
        <v>0</v>
      </c>
      <c r="AM155" s="61">
        <f t="shared" si="41"/>
        <v>0</v>
      </c>
      <c r="AN155" s="61">
        <f t="shared" si="42"/>
        <v>0</v>
      </c>
      <c r="AO155" s="61">
        <f t="shared" si="43"/>
        <v>0</v>
      </c>
      <c r="AP155" s="49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63">
        <f t="shared" si="44"/>
        <v>0</v>
      </c>
      <c r="BW155" s="63">
        <f t="shared" si="45"/>
        <v>0</v>
      </c>
      <c r="BX155" s="63">
        <f t="shared" si="46"/>
        <v>0</v>
      </c>
      <c r="BY155" s="63">
        <f t="shared" si="47"/>
        <v>0</v>
      </c>
      <c r="BZ155" s="49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63">
        <f t="shared" si="48"/>
        <v>0</v>
      </c>
      <c r="DG155" s="63">
        <f t="shared" si="49"/>
        <v>0</v>
      </c>
      <c r="DH155" s="63">
        <f t="shared" si="50"/>
        <v>0</v>
      </c>
      <c r="DI155" s="63">
        <f t="shared" si="51"/>
        <v>0</v>
      </c>
      <c r="DJ155" s="49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 t="s">
        <v>83</v>
      </c>
      <c r="DV155" s="43"/>
      <c r="DW155" s="43" t="s">
        <v>83</v>
      </c>
      <c r="DX155" s="43"/>
      <c r="DY155" s="43" t="s">
        <v>80</v>
      </c>
      <c r="DZ155" s="43" t="s">
        <v>80</v>
      </c>
      <c r="EA155" s="43" t="s">
        <v>84</v>
      </c>
      <c r="EB155" s="43" t="s">
        <v>84</v>
      </c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63">
        <f t="shared" si="52"/>
        <v>2</v>
      </c>
      <c r="EQ155" s="63">
        <f t="shared" si="53"/>
        <v>2</v>
      </c>
      <c r="ER155" s="63">
        <f t="shared" si="54"/>
        <v>2</v>
      </c>
      <c r="ES155" s="63">
        <f t="shared" si="55"/>
        <v>6</v>
      </c>
      <c r="ET155" s="50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 t="s">
        <v>83</v>
      </c>
      <c r="FF155" s="43"/>
      <c r="FG155" s="43" t="s">
        <v>83</v>
      </c>
      <c r="FH155" s="43"/>
      <c r="FI155" s="43" t="s">
        <v>80</v>
      </c>
      <c r="FJ155" s="43" t="s">
        <v>80</v>
      </c>
      <c r="FK155" s="43" t="s">
        <v>84</v>
      </c>
      <c r="FL155" s="43" t="s">
        <v>84</v>
      </c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63">
        <f t="shared" si="56"/>
        <v>2</v>
      </c>
      <c r="GA155" s="63">
        <f t="shared" si="57"/>
        <v>2</v>
      </c>
      <c r="GB155" s="63">
        <f t="shared" si="58"/>
        <v>2</v>
      </c>
      <c r="GC155" s="63">
        <f t="shared" si="59"/>
        <v>6</v>
      </c>
      <c r="GD155"/>
    </row>
    <row r="156" spans="1:186" ht="25.2" hidden="1">
      <c r="A156" s="2">
        <v>46</v>
      </c>
      <c r="B156" s="8">
        <f>ប្រវត្តិរូបសិស្ស!B156</f>
        <v>7948</v>
      </c>
      <c r="C156" s="2" t="str">
        <f>ប្រវត្តិរូបសិស្ស!C156</f>
        <v>អាត ម៉ារី</v>
      </c>
      <c r="D156" s="2" t="str">
        <f>ប្រវត្តិរូបសិស្ស!D156</f>
        <v>ស្រី</v>
      </c>
      <c r="E156" s="47">
        <f>ប្រវត្តិរូបសិស្ស!E156</f>
        <v>39206</v>
      </c>
      <c r="F156" s="46" t="str">
        <f>ប្រវត្តិរូបសិស្ស!G156</f>
        <v>12E</v>
      </c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61">
        <f t="shared" si="40"/>
        <v>0</v>
      </c>
      <c r="AM156" s="61">
        <f t="shared" si="41"/>
        <v>0</v>
      </c>
      <c r="AN156" s="61">
        <f t="shared" si="42"/>
        <v>0</v>
      </c>
      <c r="AO156" s="61">
        <f t="shared" si="43"/>
        <v>0</v>
      </c>
      <c r="AP156" s="49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63">
        <f t="shared" si="44"/>
        <v>0</v>
      </c>
      <c r="BW156" s="63">
        <f t="shared" si="45"/>
        <v>0</v>
      </c>
      <c r="BX156" s="63">
        <f t="shared" si="46"/>
        <v>0</v>
      </c>
      <c r="BY156" s="63">
        <f t="shared" si="47"/>
        <v>0</v>
      </c>
      <c r="BZ156" s="49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63">
        <f t="shared" si="48"/>
        <v>0</v>
      </c>
      <c r="DG156" s="63">
        <f t="shared" si="49"/>
        <v>0</v>
      </c>
      <c r="DH156" s="63">
        <f t="shared" si="50"/>
        <v>0</v>
      </c>
      <c r="DI156" s="63">
        <f t="shared" si="51"/>
        <v>0</v>
      </c>
      <c r="DJ156" s="49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 t="s">
        <v>83</v>
      </c>
      <c r="DV156" s="43"/>
      <c r="DW156" s="43" t="s">
        <v>83</v>
      </c>
      <c r="DX156" s="43"/>
      <c r="DY156" s="43" t="s">
        <v>80</v>
      </c>
      <c r="DZ156" s="43" t="s">
        <v>80</v>
      </c>
      <c r="EA156" s="43" t="s">
        <v>84</v>
      </c>
      <c r="EB156" s="43" t="s">
        <v>84</v>
      </c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63">
        <f t="shared" si="52"/>
        <v>2</v>
      </c>
      <c r="EQ156" s="63">
        <f t="shared" si="53"/>
        <v>2</v>
      </c>
      <c r="ER156" s="63">
        <f t="shared" si="54"/>
        <v>2</v>
      </c>
      <c r="ES156" s="63">
        <f t="shared" si="55"/>
        <v>6</v>
      </c>
      <c r="ET156" s="50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 t="s">
        <v>83</v>
      </c>
      <c r="FF156" s="43"/>
      <c r="FG156" s="43" t="s">
        <v>83</v>
      </c>
      <c r="FH156" s="43"/>
      <c r="FI156" s="43" t="s">
        <v>80</v>
      </c>
      <c r="FJ156" s="43" t="s">
        <v>80</v>
      </c>
      <c r="FK156" s="43" t="s">
        <v>84</v>
      </c>
      <c r="FL156" s="43" t="s">
        <v>84</v>
      </c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63">
        <f t="shared" si="56"/>
        <v>2</v>
      </c>
      <c r="GA156" s="63">
        <f t="shared" si="57"/>
        <v>2</v>
      </c>
      <c r="GB156" s="63">
        <f t="shared" si="58"/>
        <v>2</v>
      </c>
      <c r="GC156" s="63">
        <f t="shared" si="59"/>
        <v>6</v>
      </c>
      <c r="GD156"/>
    </row>
    <row r="157" spans="1:186" ht="25.2" hidden="1">
      <c r="A157" s="2"/>
      <c r="B157" s="8">
        <f>ប្រវត្តិរូបសិស្ស!B157</f>
        <v>0</v>
      </c>
      <c r="C157" s="2">
        <f>ប្រវត្តិរូបសិស្ស!C157</f>
        <v>0</v>
      </c>
      <c r="D157" s="2">
        <f>ប្រវត្តិរូបសិស្ស!D157</f>
        <v>0</v>
      </c>
      <c r="E157" s="47">
        <f>ប្រវត្តិរូបសិស្ស!E157</f>
        <v>0</v>
      </c>
      <c r="F157" s="46" t="str">
        <f>ប្រវត្តិរូបសិស្ស!G157</f>
        <v>12E</v>
      </c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61">
        <f t="shared" si="40"/>
        <v>0</v>
      </c>
      <c r="AM157" s="61">
        <f t="shared" si="41"/>
        <v>0</v>
      </c>
      <c r="AN157" s="61">
        <f t="shared" si="42"/>
        <v>0</v>
      </c>
      <c r="AO157" s="61">
        <f t="shared" si="43"/>
        <v>0</v>
      </c>
      <c r="AP157" s="49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63">
        <f t="shared" si="44"/>
        <v>0</v>
      </c>
      <c r="BW157" s="63">
        <f t="shared" si="45"/>
        <v>0</v>
      </c>
      <c r="BX157" s="63">
        <f t="shared" si="46"/>
        <v>0</v>
      </c>
      <c r="BY157" s="63">
        <f t="shared" si="47"/>
        <v>0</v>
      </c>
      <c r="BZ157" s="49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63">
        <f t="shared" si="48"/>
        <v>0</v>
      </c>
      <c r="DG157" s="63">
        <f t="shared" si="49"/>
        <v>0</v>
      </c>
      <c r="DH157" s="63">
        <f t="shared" si="50"/>
        <v>0</v>
      </c>
      <c r="DI157" s="63">
        <f t="shared" si="51"/>
        <v>0</v>
      </c>
      <c r="DJ157" s="49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 t="s">
        <v>83</v>
      </c>
      <c r="DV157" s="43"/>
      <c r="DW157" s="43" t="s">
        <v>83</v>
      </c>
      <c r="DX157" s="43"/>
      <c r="DY157" s="43" t="s">
        <v>80</v>
      </c>
      <c r="DZ157" s="43" t="s">
        <v>80</v>
      </c>
      <c r="EA157" s="43" t="s">
        <v>84</v>
      </c>
      <c r="EB157" s="43" t="s">
        <v>84</v>
      </c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63">
        <f t="shared" si="52"/>
        <v>2</v>
      </c>
      <c r="EQ157" s="63">
        <f t="shared" si="53"/>
        <v>2</v>
      </c>
      <c r="ER157" s="63">
        <f t="shared" si="54"/>
        <v>2</v>
      </c>
      <c r="ES157" s="63">
        <f t="shared" si="55"/>
        <v>6</v>
      </c>
      <c r="ET157" s="50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 t="s">
        <v>83</v>
      </c>
      <c r="FF157" s="43"/>
      <c r="FG157" s="43" t="s">
        <v>83</v>
      </c>
      <c r="FH157" s="43"/>
      <c r="FI157" s="43" t="s">
        <v>80</v>
      </c>
      <c r="FJ157" s="43" t="s">
        <v>80</v>
      </c>
      <c r="FK157" s="43" t="s">
        <v>84</v>
      </c>
      <c r="FL157" s="43" t="s">
        <v>84</v>
      </c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63">
        <f t="shared" si="56"/>
        <v>2</v>
      </c>
      <c r="GA157" s="63">
        <f t="shared" si="57"/>
        <v>2</v>
      </c>
      <c r="GB157" s="63">
        <f t="shared" si="58"/>
        <v>2</v>
      </c>
      <c r="GC157" s="63">
        <f t="shared" si="59"/>
        <v>6</v>
      </c>
      <c r="GD157"/>
    </row>
    <row r="158" spans="1:186" ht="25.2" hidden="1">
      <c r="A158" s="2"/>
      <c r="B158" s="8">
        <f>ប្រវត្តិរូបសិស្ស!B158</f>
        <v>0</v>
      </c>
      <c r="C158" s="2">
        <f>ប្រវត្តិរូបសិស្ស!C158</f>
        <v>0</v>
      </c>
      <c r="D158" s="2">
        <f>ប្រវត្តិរូបសិស្ស!D158</f>
        <v>0</v>
      </c>
      <c r="E158" s="47">
        <f>ប្រវត្តិរូបសិស្ស!E158</f>
        <v>0</v>
      </c>
      <c r="F158" s="46" t="str">
        <f>ប្រវត្តិរូបសិស្ស!G158</f>
        <v>12E</v>
      </c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61">
        <f t="shared" si="40"/>
        <v>0</v>
      </c>
      <c r="AM158" s="61">
        <f t="shared" si="41"/>
        <v>0</v>
      </c>
      <c r="AN158" s="61">
        <f t="shared" si="42"/>
        <v>0</v>
      </c>
      <c r="AO158" s="61">
        <f t="shared" si="43"/>
        <v>0</v>
      </c>
      <c r="AP158" s="49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63">
        <f t="shared" si="44"/>
        <v>0</v>
      </c>
      <c r="BW158" s="63">
        <f t="shared" si="45"/>
        <v>0</v>
      </c>
      <c r="BX158" s="63">
        <f t="shared" si="46"/>
        <v>0</v>
      </c>
      <c r="BY158" s="63">
        <f t="shared" si="47"/>
        <v>0</v>
      </c>
      <c r="BZ158" s="49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63">
        <f t="shared" si="48"/>
        <v>0</v>
      </c>
      <c r="DG158" s="63">
        <f t="shared" si="49"/>
        <v>0</v>
      </c>
      <c r="DH158" s="63">
        <f t="shared" si="50"/>
        <v>0</v>
      </c>
      <c r="DI158" s="63">
        <f t="shared" si="51"/>
        <v>0</v>
      </c>
      <c r="DJ158" s="49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 t="s">
        <v>83</v>
      </c>
      <c r="DV158" s="43"/>
      <c r="DW158" s="43" t="s">
        <v>83</v>
      </c>
      <c r="DX158" s="43"/>
      <c r="DY158" s="43" t="s">
        <v>80</v>
      </c>
      <c r="DZ158" s="43" t="s">
        <v>80</v>
      </c>
      <c r="EA158" s="43" t="s">
        <v>84</v>
      </c>
      <c r="EB158" s="43" t="s">
        <v>84</v>
      </c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63">
        <f t="shared" si="52"/>
        <v>2</v>
      </c>
      <c r="EQ158" s="63">
        <f t="shared" si="53"/>
        <v>2</v>
      </c>
      <c r="ER158" s="63">
        <f t="shared" si="54"/>
        <v>2</v>
      </c>
      <c r="ES158" s="63">
        <f t="shared" si="55"/>
        <v>6</v>
      </c>
      <c r="ET158" s="50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 t="s">
        <v>83</v>
      </c>
      <c r="FF158" s="43"/>
      <c r="FG158" s="43" t="s">
        <v>83</v>
      </c>
      <c r="FH158" s="43"/>
      <c r="FI158" s="43" t="s">
        <v>80</v>
      </c>
      <c r="FJ158" s="43" t="s">
        <v>80</v>
      </c>
      <c r="FK158" s="43" t="s">
        <v>84</v>
      </c>
      <c r="FL158" s="43" t="s">
        <v>84</v>
      </c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63">
        <f t="shared" si="56"/>
        <v>2</v>
      </c>
      <c r="GA158" s="63">
        <f t="shared" si="57"/>
        <v>2</v>
      </c>
      <c r="GB158" s="63">
        <f t="shared" si="58"/>
        <v>2</v>
      </c>
      <c r="GC158" s="63">
        <f t="shared" si="59"/>
        <v>6</v>
      </c>
      <c r="GD158"/>
    </row>
    <row r="159" spans="1:186" ht="25.2" hidden="1">
      <c r="A159" s="2"/>
      <c r="B159" s="8">
        <f>ប្រវត្តិរូបសិស្ស!B159</f>
        <v>0</v>
      </c>
      <c r="C159" s="2">
        <f>ប្រវត្តិរូបសិស្ស!C159</f>
        <v>0</v>
      </c>
      <c r="D159" s="2">
        <f>ប្រវត្តិរូបសិស្ស!D159</f>
        <v>0</v>
      </c>
      <c r="E159" s="47">
        <f>ប្រវត្តិរូបសិស្ស!E159</f>
        <v>0</v>
      </c>
      <c r="F159" s="46" t="str">
        <f>ប្រវត្តិរូបសិស្ស!G159</f>
        <v>12E</v>
      </c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61">
        <f t="shared" si="40"/>
        <v>0</v>
      </c>
      <c r="AM159" s="61">
        <f t="shared" si="41"/>
        <v>0</v>
      </c>
      <c r="AN159" s="61">
        <f t="shared" si="42"/>
        <v>0</v>
      </c>
      <c r="AO159" s="61">
        <f t="shared" si="43"/>
        <v>0</v>
      </c>
      <c r="AP159" s="49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63">
        <f t="shared" si="44"/>
        <v>0</v>
      </c>
      <c r="BW159" s="63">
        <f t="shared" si="45"/>
        <v>0</v>
      </c>
      <c r="BX159" s="63">
        <f t="shared" si="46"/>
        <v>0</v>
      </c>
      <c r="BY159" s="63">
        <f t="shared" si="47"/>
        <v>0</v>
      </c>
      <c r="BZ159" s="49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63">
        <f t="shared" si="48"/>
        <v>0</v>
      </c>
      <c r="DG159" s="63">
        <f t="shared" si="49"/>
        <v>0</v>
      </c>
      <c r="DH159" s="63">
        <f t="shared" si="50"/>
        <v>0</v>
      </c>
      <c r="DI159" s="63">
        <f t="shared" si="51"/>
        <v>0</v>
      </c>
      <c r="DJ159" s="49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 t="s">
        <v>83</v>
      </c>
      <c r="DV159" s="43"/>
      <c r="DW159" s="43" t="s">
        <v>83</v>
      </c>
      <c r="DX159" s="43"/>
      <c r="DY159" s="43" t="s">
        <v>80</v>
      </c>
      <c r="DZ159" s="43" t="s">
        <v>80</v>
      </c>
      <c r="EA159" s="43" t="s">
        <v>84</v>
      </c>
      <c r="EB159" s="43" t="s">
        <v>84</v>
      </c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63">
        <f t="shared" si="52"/>
        <v>2</v>
      </c>
      <c r="EQ159" s="63">
        <f t="shared" si="53"/>
        <v>2</v>
      </c>
      <c r="ER159" s="63">
        <f t="shared" si="54"/>
        <v>2</v>
      </c>
      <c r="ES159" s="63">
        <f t="shared" si="55"/>
        <v>6</v>
      </c>
      <c r="ET159" s="50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 t="s">
        <v>83</v>
      </c>
      <c r="FF159" s="43"/>
      <c r="FG159" s="43" t="s">
        <v>83</v>
      </c>
      <c r="FH159" s="43"/>
      <c r="FI159" s="43" t="s">
        <v>80</v>
      </c>
      <c r="FJ159" s="43" t="s">
        <v>80</v>
      </c>
      <c r="FK159" s="43" t="s">
        <v>84</v>
      </c>
      <c r="FL159" s="43" t="s">
        <v>84</v>
      </c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63">
        <f t="shared" si="56"/>
        <v>2</v>
      </c>
      <c r="GA159" s="63">
        <f t="shared" si="57"/>
        <v>2</v>
      </c>
      <c r="GB159" s="63">
        <f t="shared" si="58"/>
        <v>2</v>
      </c>
      <c r="GC159" s="63">
        <f t="shared" si="59"/>
        <v>6</v>
      </c>
      <c r="GD159"/>
    </row>
    <row r="160" spans="1:186" s="110" customFormat="1" ht="25.2" hidden="1">
      <c r="A160" s="111"/>
      <c r="B160" s="113">
        <f>ប្រវត្តិរូបសិស្ស!B160</f>
        <v>0</v>
      </c>
      <c r="C160" s="111">
        <f>ប្រវត្តិរូបសិស្ស!C160</f>
        <v>0</v>
      </c>
      <c r="D160" s="111">
        <f>ប្រវត្តិរូបសិស្ស!D160</f>
        <v>0</v>
      </c>
      <c r="E160" s="117">
        <f>ប្រវត្តិរូបសិស្ស!E160</f>
        <v>0</v>
      </c>
      <c r="F160" s="118">
        <f>ប្រវត្តិរូបសិស្ស!G160</f>
        <v>0</v>
      </c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>
        <f t="shared" si="40"/>
        <v>0</v>
      </c>
      <c r="AM160" s="119">
        <f t="shared" si="41"/>
        <v>0</v>
      </c>
      <c r="AN160" s="119">
        <f t="shared" si="42"/>
        <v>0</v>
      </c>
      <c r="AO160" s="119">
        <f t="shared" si="43"/>
        <v>0</v>
      </c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119"/>
      <c r="BF160" s="119"/>
      <c r="BG160" s="119"/>
      <c r="BH160" s="119"/>
      <c r="BI160" s="119"/>
      <c r="BJ160" s="119"/>
      <c r="BK160" s="119"/>
      <c r="BL160" s="119"/>
      <c r="BM160" s="119"/>
      <c r="BN160" s="119"/>
      <c r="BO160" s="119"/>
      <c r="BP160" s="119"/>
      <c r="BQ160" s="119"/>
      <c r="BR160" s="119"/>
      <c r="BS160" s="119"/>
      <c r="BT160" s="119"/>
      <c r="BU160" s="119"/>
      <c r="BV160" s="119">
        <f t="shared" si="44"/>
        <v>0</v>
      </c>
      <c r="BW160" s="119">
        <f t="shared" si="45"/>
        <v>0</v>
      </c>
      <c r="BX160" s="119">
        <f t="shared" si="46"/>
        <v>0</v>
      </c>
      <c r="BY160" s="119">
        <f t="shared" si="47"/>
        <v>0</v>
      </c>
      <c r="BZ160" s="119"/>
      <c r="CA160" s="119"/>
      <c r="CB160" s="119"/>
      <c r="CC160" s="119"/>
      <c r="CD160" s="119"/>
      <c r="CE160" s="119"/>
      <c r="CF160" s="119"/>
      <c r="CG160" s="119"/>
      <c r="CH160" s="119"/>
      <c r="CI160" s="119"/>
      <c r="CJ160" s="119"/>
      <c r="CK160" s="119"/>
      <c r="CL160" s="119"/>
      <c r="CM160" s="119"/>
      <c r="CN160" s="119"/>
      <c r="CO160" s="119"/>
      <c r="CP160" s="119"/>
      <c r="CQ160" s="119"/>
      <c r="CR160" s="119"/>
      <c r="CS160" s="119"/>
      <c r="CT160" s="119"/>
      <c r="CU160" s="119"/>
      <c r="CV160" s="119"/>
      <c r="CW160" s="119"/>
      <c r="CX160" s="119"/>
      <c r="CY160" s="119"/>
      <c r="CZ160" s="119"/>
      <c r="DA160" s="119"/>
      <c r="DB160" s="119"/>
      <c r="DC160" s="119"/>
      <c r="DD160" s="119"/>
      <c r="DE160" s="119"/>
      <c r="DF160" s="119">
        <f t="shared" si="48"/>
        <v>0</v>
      </c>
      <c r="DG160" s="119">
        <f t="shared" si="49"/>
        <v>0</v>
      </c>
      <c r="DH160" s="119">
        <f t="shared" si="50"/>
        <v>0</v>
      </c>
      <c r="DI160" s="119">
        <f t="shared" si="51"/>
        <v>0</v>
      </c>
      <c r="DJ160" s="119"/>
      <c r="DK160" s="119"/>
      <c r="DL160" s="119"/>
      <c r="DM160" s="119"/>
      <c r="DN160" s="119"/>
      <c r="DO160" s="119"/>
      <c r="DP160" s="119"/>
      <c r="DQ160" s="119"/>
      <c r="DR160" s="119"/>
      <c r="DS160" s="119"/>
      <c r="DT160" s="119"/>
      <c r="DU160" s="119" t="s">
        <v>83</v>
      </c>
      <c r="DV160" s="119"/>
      <c r="DW160" s="119" t="s">
        <v>83</v>
      </c>
      <c r="DX160" s="119"/>
      <c r="DY160" s="119" t="s">
        <v>80</v>
      </c>
      <c r="DZ160" s="119" t="s">
        <v>80</v>
      </c>
      <c r="EA160" s="119" t="s">
        <v>84</v>
      </c>
      <c r="EB160" s="119" t="s">
        <v>84</v>
      </c>
      <c r="EC160" s="119"/>
      <c r="ED160" s="119"/>
      <c r="EE160" s="119"/>
      <c r="EF160" s="119"/>
      <c r="EG160" s="119"/>
      <c r="EH160" s="119"/>
      <c r="EI160" s="119"/>
      <c r="EJ160" s="119"/>
      <c r="EK160" s="119"/>
      <c r="EL160" s="119"/>
      <c r="EM160" s="119"/>
      <c r="EN160" s="119"/>
      <c r="EO160" s="119"/>
      <c r="EP160" s="119">
        <f t="shared" si="52"/>
        <v>2</v>
      </c>
      <c r="EQ160" s="119">
        <f t="shared" si="53"/>
        <v>2</v>
      </c>
      <c r="ER160" s="119">
        <f t="shared" si="54"/>
        <v>2</v>
      </c>
      <c r="ES160" s="119">
        <f t="shared" si="55"/>
        <v>6</v>
      </c>
      <c r="ET160" s="120"/>
      <c r="EU160" s="119"/>
      <c r="EV160" s="119"/>
      <c r="EW160" s="119"/>
      <c r="EX160" s="119"/>
      <c r="EY160" s="119"/>
      <c r="EZ160" s="119"/>
      <c r="FA160" s="119"/>
      <c r="FB160" s="119"/>
      <c r="FC160" s="119"/>
      <c r="FD160" s="119"/>
      <c r="FE160" s="119" t="s">
        <v>83</v>
      </c>
      <c r="FF160" s="119"/>
      <c r="FG160" s="119" t="s">
        <v>83</v>
      </c>
      <c r="FH160" s="119"/>
      <c r="FI160" s="119" t="s">
        <v>80</v>
      </c>
      <c r="FJ160" s="119" t="s">
        <v>80</v>
      </c>
      <c r="FK160" s="119" t="s">
        <v>84</v>
      </c>
      <c r="FL160" s="119" t="s">
        <v>84</v>
      </c>
      <c r="FM160" s="119"/>
      <c r="FN160" s="119"/>
      <c r="FO160" s="119"/>
      <c r="FP160" s="119"/>
      <c r="FQ160" s="119"/>
      <c r="FR160" s="119"/>
      <c r="FS160" s="119"/>
      <c r="FT160" s="119"/>
      <c r="FU160" s="119"/>
      <c r="FV160" s="119"/>
      <c r="FW160" s="119"/>
      <c r="FX160" s="119"/>
      <c r="FY160" s="119"/>
      <c r="FZ160" s="119">
        <f t="shared" si="56"/>
        <v>2</v>
      </c>
      <c r="GA160" s="119">
        <f t="shared" si="57"/>
        <v>2</v>
      </c>
      <c r="GB160" s="119">
        <f t="shared" si="58"/>
        <v>2</v>
      </c>
      <c r="GC160" s="119">
        <f t="shared" si="59"/>
        <v>6</v>
      </c>
    </row>
    <row r="161" spans="1:186" ht="25.2" hidden="1">
      <c r="A161" s="2"/>
      <c r="B161" s="8">
        <f>ប្រវត្តិរូបសិស្ស!B161</f>
        <v>0</v>
      </c>
      <c r="C161" s="2">
        <f>ប្រវត្តិរូបសិស្ស!C161</f>
        <v>0</v>
      </c>
      <c r="D161" s="2">
        <f>ប្រវត្តិរូបសិស្ស!D161</f>
        <v>0</v>
      </c>
      <c r="E161" s="47">
        <f>ប្រវត្តិរូបសិស្ស!E161</f>
        <v>0</v>
      </c>
      <c r="F161" s="46">
        <f>ប្រវត្តិរូបសិស្ស!G161</f>
        <v>0</v>
      </c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61">
        <f t="shared" si="40"/>
        <v>0</v>
      </c>
      <c r="AM161" s="61">
        <f t="shared" si="41"/>
        <v>0</v>
      </c>
      <c r="AN161" s="61">
        <f t="shared" si="42"/>
        <v>0</v>
      </c>
      <c r="AO161" s="61">
        <f t="shared" si="43"/>
        <v>0</v>
      </c>
      <c r="AP161" s="49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63">
        <f t="shared" si="44"/>
        <v>0</v>
      </c>
      <c r="BW161" s="63">
        <f t="shared" si="45"/>
        <v>0</v>
      </c>
      <c r="BX161" s="63">
        <f t="shared" si="46"/>
        <v>0</v>
      </c>
      <c r="BY161" s="63">
        <f t="shared" si="47"/>
        <v>0</v>
      </c>
      <c r="BZ161" s="49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63">
        <f t="shared" si="48"/>
        <v>0</v>
      </c>
      <c r="DG161" s="63">
        <f t="shared" si="49"/>
        <v>0</v>
      </c>
      <c r="DH161" s="63">
        <f t="shared" si="50"/>
        <v>0</v>
      </c>
      <c r="DI161" s="63">
        <f t="shared" si="51"/>
        <v>0</v>
      </c>
      <c r="DJ161" s="49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 t="s">
        <v>83</v>
      </c>
      <c r="DV161" s="43"/>
      <c r="DW161" s="43" t="s">
        <v>83</v>
      </c>
      <c r="DX161" s="43"/>
      <c r="DY161" s="43" t="s">
        <v>80</v>
      </c>
      <c r="DZ161" s="43" t="s">
        <v>80</v>
      </c>
      <c r="EA161" s="43" t="s">
        <v>84</v>
      </c>
      <c r="EB161" s="43" t="s">
        <v>84</v>
      </c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63">
        <f t="shared" si="52"/>
        <v>2</v>
      </c>
      <c r="EQ161" s="63">
        <f t="shared" si="53"/>
        <v>2</v>
      </c>
      <c r="ER161" s="63">
        <f t="shared" si="54"/>
        <v>2</v>
      </c>
      <c r="ES161" s="63">
        <f t="shared" si="55"/>
        <v>6</v>
      </c>
      <c r="ET161" s="50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 t="s">
        <v>83</v>
      </c>
      <c r="FF161" s="43"/>
      <c r="FG161" s="43" t="s">
        <v>83</v>
      </c>
      <c r="FH161" s="43"/>
      <c r="FI161" s="43" t="s">
        <v>80</v>
      </c>
      <c r="FJ161" s="43" t="s">
        <v>80</v>
      </c>
      <c r="FK161" s="43" t="s">
        <v>84</v>
      </c>
      <c r="FL161" s="43" t="s">
        <v>84</v>
      </c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63">
        <f t="shared" si="56"/>
        <v>2</v>
      </c>
      <c r="GA161" s="63">
        <f t="shared" si="57"/>
        <v>2</v>
      </c>
      <c r="GB161" s="63">
        <f t="shared" si="58"/>
        <v>2</v>
      </c>
      <c r="GC161" s="63">
        <f t="shared" si="59"/>
        <v>6</v>
      </c>
      <c r="GD161"/>
    </row>
    <row r="162" spans="1:186" ht="25.2" hidden="1">
      <c r="A162" s="2"/>
      <c r="B162" s="8">
        <f>ប្រវត្តិរូបសិស្ស!B162</f>
        <v>0</v>
      </c>
      <c r="C162" s="2">
        <f>ប្រវត្តិរូបសិស្ស!C162</f>
        <v>0</v>
      </c>
      <c r="D162" s="2">
        <f>ប្រវត្តិរូបសិស្ស!D162</f>
        <v>0</v>
      </c>
      <c r="E162" s="47">
        <f>ប្រវត្តិរូបសិស្ស!E162</f>
        <v>0</v>
      </c>
      <c r="F162" s="46">
        <f>ប្រវត្តិរូបសិស្ស!G162</f>
        <v>0</v>
      </c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61">
        <f t="shared" si="40"/>
        <v>0</v>
      </c>
      <c r="AM162" s="61">
        <f t="shared" si="41"/>
        <v>0</v>
      </c>
      <c r="AN162" s="61">
        <f t="shared" si="42"/>
        <v>0</v>
      </c>
      <c r="AO162" s="61">
        <f t="shared" si="43"/>
        <v>0</v>
      </c>
      <c r="AP162" s="49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63">
        <f t="shared" si="44"/>
        <v>0</v>
      </c>
      <c r="BW162" s="63">
        <f t="shared" si="45"/>
        <v>0</v>
      </c>
      <c r="BX162" s="63">
        <f t="shared" si="46"/>
        <v>0</v>
      </c>
      <c r="BY162" s="63">
        <f t="shared" si="47"/>
        <v>0</v>
      </c>
      <c r="BZ162" s="49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63">
        <f t="shared" si="48"/>
        <v>0</v>
      </c>
      <c r="DG162" s="63">
        <f t="shared" si="49"/>
        <v>0</v>
      </c>
      <c r="DH162" s="63">
        <f t="shared" si="50"/>
        <v>0</v>
      </c>
      <c r="DI162" s="63">
        <f t="shared" si="51"/>
        <v>0</v>
      </c>
      <c r="DJ162" s="49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 t="s">
        <v>83</v>
      </c>
      <c r="DV162" s="43"/>
      <c r="DW162" s="43" t="s">
        <v>83</v>
      </c>
      <c r="DX162" s="43"/>
      <c r="DY162" s="43" t="s">
        <v>80</v>
      </c>
      <c r="DZ162" s="43" t="s">
        <v>80</v>
      </c>
      <c r="EA162" s="43" t="s">
        <v>84</v>
      </c>
      <c r="EB162" s="43" t="s">
        <v>84</v>
      </c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63">
        <f t="shared" si="52"/>
        <v>2</v>
      </c>
      <c r="EQ162" s="63">
        <f t="shared" si="53"/>
        <v>2</v>
      </c>
      <c r="ER162" s="63">
        <f t="shared" si="54"/>
        <v>2</v>
      </c>
      <c r="ES162" s="63">
        <f t="shared" si="55"/>
        <v>6</v>
      </c>
      <c r="ET162" s="50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 t="s">
        <v>83</v>
      </c>
      <c r="FF162" s="43"/>
      <c r="FG162" s="43" t="s">
        <v>83</v>
      </c>
      <c r="FH162" s="43"/>
      <c r="FI162" s="43" t="s">
        <v>80</v>
      </c>
      <c r="FJ162" s="43" t="s">
        <v>80</v>
      </c>
      <c r="FK162" s="43" t="s">
        <v>84</v>
      </c>
      <c r="FL162" s="43" t="s">
        <v>84</v>
      </c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63">
        <f t="shared" si="56"/>
        <v>2</v>
      </c>
      <c r="GA162" s="63">
        <f t="shared" si="57"/>
        <v>2</v>
      </c>
      <c r="GB162" s="63">
        <f t="shared" si="58"/>
        <v>2</v>
      </c>
      <c r="GC162" s="63">
        <f t="shared" si="59"/>
        <v>6</v>
      </c>
      <c r="GD162"/>
    </row>
    <row r="163" spans="1:186" ht="25.2" hidden="1">
      <c r="A163" s="2"/>
      <c r="B163" s="8">
        <f>ប្រវត្តិរូបសិស្ស!B163</f>
        <v>0</v>
      </c>
      <c r="C163" s="2">
        <f>ប្រវត្តិរូបសិស្ស!C163</f>
        <v>0</v>
      </c>
      <c r="D163" s="2">
        <f>ប្រវត្តិរូបសិស្ស!D163</f>
        <v>0</v>
      </c>
      <c r="E163" s="47">
        <f>ប្រវត្តិរូបសិស្ស!E163</f>
        <v>0</v>
      </c>
      <c r="F163" s="46">
        <f>ប្រវត្តិរូបសិស្ស!G163</f>
        <v>0</v>
      </c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61">
        <f t="shared" si="40"/>
        <v>0</v>
      </c>
      <c r="AM163" s="61">
        <f t="shared" si="41"/>
        <v>0</v>
      </c>
      <c r="AN163" s="61">
        <f t="shared" si="42"/>
        <v>0</v>
      </c>
      <c r="AO163" s="61">
        <f t="shared" si="43"/>
        <v>0</v>
      </c>
      <c r="AP163" s="49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63">
        <f t="shared" si="44"/>
        <v>0</v>
      </c>
      <c r="BW163" s="63">
        <f t="shared" si="45"/>
        <v>0</v>
      </c>
      <c r="BX163" s="63">
        <f t="shared" si="46"/>
        <v>0</v>
      </c>
      <c r="BY163" s="63">
        <f t="shared" si="47"/>
        <v>0</v>
      </c>
      <c r="BZ163" s="49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63">
        <f t="shared" si="48"/>
        <v>0</v>
      </c>
      <c r="DG163" s="63">
        <f t="shared" si="49"/>
        <v>0</v>
      </c>
      <c r="DH163" s="63">
        <f t="shared" si="50"/>
        <v>0</v>
      </c>
      <c r="DI163" s="63">
        <f t="shared" si="51"/>
        <v>0</v>
      </c>
      <c r="DJ163" s="49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 t="s">
        <v>83</v>
      </c>
      <c r="DV163" s="43"/>
      <c r="DW163" s="43" t="s">
        <v>83</v>
      </c>
      <c r="DX163" s="43"/>
      <c r="DY163" s="43" t="s">
        <v>80</v>
      </c>
      <c r="DZ163" s="43" t="s">
        <v>80</v>
      </c>
      <c r="EA163" s="43" t="s">
        <v>84</v>
      </c>
      <c r="EB163" s="43" t="s">
        <v>84</v>
      </c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63">
        <f t="shared" si="52"/>
        <v>2</v>
      </c>
      <c r="EQ163" s="63">
        <f t="shared" si="53"/>
        <v>2</v>
      </c>
      <c r="ER163" s="63">
        <f t="shared" si="54"/>
        <v>2</v>
      </c>
      <c r="ES163" s="63">
        <f t="shared" si="55"/>
        <v>6</v>
      </c>
      <c r="ET163" s="50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 t="s">
        <v>83</v>
      </c>
      <c r="FF163" s="43"/>
      <c r="FG163" s="43" t="s">
        <v>83</v>
      </c>
      <c r="FH163" s="43"/>
      <c r="FI163" s="43" t="s">
        <v>80</v>
      </c>
      <c r="FJ163" s="43" t="s">
        <v>80</v>
      </c>
      <c r="FK163" s="43" t="s">
        <v>84</v>
      </c>
      <c r="FL163" s="43" t="s">
        <v>84</v>
      </c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63">
        <f t="shared" si="56"/>
        <v>2</v>
      </c>
      <c r="GA163" s="63">
        <f t="shared" si="57"/>
        <v>2</v>
      </c>
      <c r="GB163" s="63">
        <f t="shared" si="58"/>
        <v>2</v>
      </c>
      <c r="GC163" s="63">
        <f t="shared" si="59"/>
        <v>6</v>
      </c>
      <c r="GD163"/>
    </row>
    <row r="164" spans="1:186" ht="25.2" hidden="1">
      <c r="A164" s="2"/>
      <c r="B164" s="8">
        <f>ប្រវត្តិរូបសិស្ស!B164</f>
        <v>0</v>
      </c>
      <c r="C164" s="2">
        <f>ប្រវត្តិរូបសិស្ស!C164</f>
        <v>0</v>
      </c>
      <c r="D164" s="2">
        <f>ប្រវត្តិរូបសិស្ស!D164</f>
        <v>0</v>
      </c>
      <c r="E164" s="47">
        <f>ប្រវត្តិរូបសិស្ស!E164</f>
        <v>0</v>
      </c>
      <c r="F164" s="46">
        <f>ប្រវត្តិរូបសិស្ស!G164</f>
        <v>0</v>
      </c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61">
        <f t="shared" si="40"/>
        <v>0</v>
      </c>
      <c r="AM164" s="61">
        <f t="shared" si="41"/>
        <v>0</v>
      </c>
      <c r="AN164" s="61">
        <f t="shared" si="42"/>
        <v>0</v>
      </c>
      <c r="AO164" s="61">
        <f t="shared" si="43"/>
        <v>0</v>
      </c>
      <c r="AP164" s="49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63">
        <f t="shared" si="44"/>
        <v>0</v>
      </c>
      <c r="BW164" s="63">
        <f t="shared" si="45"/>
        <v>0</v>
      </c>
      <c r="BX164" s="63">
        <f t="shared" si="46"/>
        <v>0</v>
      </c>
      <c r="BY164" s="63">
        <f t="shared" si="47"/>
        <v>0</v>
      </c>
      <c r="BZ164" s="49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63">
        <f t="shared" si="48"/>
        <v>0</v>
      </c>
      <c r="DG164" s="63">
        <f t="shared" si="49"/>
        <v>0</v>
      </c>
      <c r="DH164" s="63">
        <f t="shared" si="50"/>
        <v>0</v>
      </c>
      <c r="DI164" s="63">
        <f t="shared" si="51"/>
        <v>0</v>
      </c>
      <c r="DJ164" s="49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 t="s">
        <v>83</v>
      </c>
      <c r="DV164" s="43"/>
      <c r="DW164" s="43" t="s">
        <v>83</v>
      </c>
      <c r="DX164" s="43"/>
      <c r="DY164" s="43" t="s">
        <v>80</v>
      </c>
      <c r="DZ164" s="43" t="s">
        <v>80</v>
      </c>
      <c r="EA164" s="43" t="s">
        <v>84</v>
      </c>
      <c r="EB164" s="43" t="s">
        <v>84</v>
      </c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63">
        <f t="shared" si="52"/>
        <v>2</v>
      </c>
      <c r="EQ164" s="63">
        <f t="shared" si="53"/>
        <v>2</v>
      </c>
      <c r="ER164" s="63">
        <f t="shared" si="54"/>
        <v>2</v>
      </c>
      <c r="ES164" s="63">
        <f t="shared" si="55"/>
        <v>6</v>
      </c>
      <c r="ET164" s="50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 t="s">
        <v>83</v>
      </c>
      <c r="FF164" s="43"/>
      <c r="FG164" s="43" t="s">
        <v>83</v>
      </c>
      <c r="FH164" s="43"/>
      <c r="FI164" s="43" t="s">
        <v>80</v>
      </c>
      <c r="FJ164" s="43" t="s">
        <v>80</v>
      </c>
      <c r="FK164" s="43" t="s">
        <v>84</v>
      </c>
      <c r="FL164" s="43" t="s">
        <v>84</v>
      </c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63">
        <f t="shared" si="56"/>
        <v>2</v>
      </c>
      <c r="GA164" s="63">
        <f t="shared" si="57"/>
        <v>2</v>
      </c>
      <c r="GB164" s="63">
        <f t="shared" si="58"/>
        <v>2</v>
      </c>
      <c r="GC164" s="63">
        <f t="shared" si="59"/>
        <v>6</v>
      </c>
      <c r="GD164"/>
    </row>
    <row r="165" spans="1:186" ht="25.2" hidden="1">
      <c r="A165" s="2"/>
      <c r="B165" s="8">
        <f>ប្រវត្តិរូបសិស្ស!B165</f>
        <v>0</v>
      </c>
      <c r="C165" s="2">
        <f>ប្រវត្តិរូបសិស្ស!C165</f>
        <v>0</v>
      </c>
      <c r="D165" s="2">
        <f>ប្រវត្តិរូបសិស្ស!D165</f>
        <v>0</v>
      </c>
      <c r="E165" s="47">
        <f>ប្រវត្តិរូបសិស្ស!E165</f>
        <v>0</v>
      </c>
      <c r="F165" s="46">
        <f>ប្រវត្តិរូបសិស្ស!G165</f>
        <v>0</v>
      </c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61">
        <f t="shared" si="40"/>
        <v>0</v>
      </c>
      <c r="AM165" s="61">
        <f t="shared" si="41"/>
        <v>0</v>
      </c>
      <c r="AN165" s="61">
        <f t="shared" si="42"/>
        <v>0</v>
      </c>
      <c r="AO165" s="61">
        <f t="shared" si="43"/>
        <v>0</v>
      </c>
      <c r="AP165" s="49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63">
        <f t="shared" si="44"/>
        <v>0</v>
      </c>
      <c r="BW165" s="63">
        <f t="shared" si="45"/>
        <v>0</v>
      </c>
      <c r="BX165" s="63">
        <f t="shared" si="46"/>
        <v>0</v>
      </c>
      <c r="BY165" s="63">
        <f t="shared" si="47"/>
        <v>0</v>
      </c>
      <c r="BZ165" s="49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63">
        <f t="shared" si="48"/>
        <v>0</v>
      </c>
      <c r="DG165" s="63">
        <f t="shared" si="49"/>
        <v>0</v>
      </c>
      <c r="DH165" s="63">
        <f t="shared" si="50"/>
        <v>0</v>
      </c>
      <c r="DI165" s="63">
        <f t="shared" si="51"/>
        <v>0</v>
      </c>
      <c r="DJ165" s="49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 t="s">
        <v>83</v>
      </c>
      <c r="DV165" s="43"/>
      <c r="DW165" s="43" t="s">
        <v>83</v>
      </c>
      <c r="DX165" s="43"/>
      <c r="DY165" s="43" t="s">
        <v>80</v>
      </c>
      <c r="DZ165" s="43" t="s">
        <v>80</v>
      </c>
      <c r="EA165" s="43" t="s">
        <v>84</v>
      </c>
      <c r="EB165" s="43" t="s">
        <v>84</v>
      </c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63">
        <f t="shared" si="52"/>
        <v>2</v>
      </c>
      <c r="EQ165" s="63">
        <f t="shared" si="53"/>
        <v>2</v>
      </c>
      <c r="ER165" s="63">
        <f t="shared" si="54"/>
        <v>2</v>
      </c>
      <c r="ES165" s="63">
        <f t="shared" si="55"/>
        <v>6</v>
      </c>
      <c r="ET165" s="50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 t="s">
        <v>83</v>
      </c>
      <c r="FF165" s="43"/>
      <c r="FG165" s="43" t="s">
        <v>83</v>
      </c>
      <c r="FH165" s="43"/>
      <c r="FI165" s="43" t="s">
        <v>80</v>
      </c>
      <c r="FJ165" s="43" t="s">
        <v>80</v>
      </c>
      <c r="FK165" s="43" t="s">
        <v>84</v>
      </c>
      <c r="FL165" s="43" t="s">
        <v>84</v>
      </c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63">
        <f t="shared" si="56"/>
        <v>2</v>
      </c>
      <c r="GA165" s="63">
        <f t="shared" si="57"/>
        <v>2</v>
      </c>
      <c r="GB165" s="63">
        <f t="shared" si="58"/>
        <v>2</v>
      </c>
      <c r="GC165" s="63">
        <f t="shared" si="59"/>
        <v>6</v>
      </c>
      <c r="GD165"/>
    </row>
    <row r="166" spans="1:186" ht="25.2" hidden="1">
      <c r="A166" s="2"/>
      <c r="B166" s="8">
        <f>ប្រវត្តិរូបសិស្ស!B166</f>
        <v>0</v>
      </c>
      <c r="C166" s="2">
        <f>ប្រវត្តិរូបសិស្ស!C166</f>
        <v>0</v>
      </c>
      <c r="D166" s="2">
        <f>ប្រវត្តិរូបសិស្ស!D166</f>
        <v>0</v>
      </c>
      <c r="E166" s="47">
        <f>ប្រវត្តិរូបសិស្ស!E166</f>
        <v>0</v>
      </c>
      <c r="F166" s="46">
        <f>ប្រវត្តិរូបសិស្ស!G166</f>
        <v>0</v>
      </c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61">
        <f t="shared" si="40"/>
        <v>0</v>
      </c>
      <c r="AM166" s="61">
        <f t="shared" si="41"/>
        <v>0</v>
      </c>
      <c r="AN166" s="61">
        <f t="shared" si="42"/>
        <v>0</v>
      </c>
      <c r="AO166" s="61">
        <f t="shared" si="43"/>
        <v>0</v>
      </c>
      <c r="AP166" s="49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63">
        <f t="shared" si="44"/>
        <v>0</v>
      </c>
      <c r="BW166" s="63">
        <f t="shared" si="45"/>
        <v>0</v>
      </c>
      <c r="BX166" s="63">
        <f t="shared" si="46"/>
        <v>0</v>
      </c>
      <c r="BY166" s="63">
        <f t="shared" si="47"/>
        <v>0</v>
      </c>
      <c r="BZ166" s="49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63">
        <f t="shared" si="48"/>
        <v>0</v>
      </c>
      <c r="DG166" s="63">
        <f t="shared" si="49"/>
        <v>0</v>
      </c>
      <c r="DH166" s="63">
        <f t="shared" si="50"/>
        <v>0</v>
      </c>
      <c r="DI166" s="63">
        <f t="shared" si="51"/>
        <v>0</v>
      </c>
      <c r="DJ166" s="49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 t="s">
        <v>83</v>
      </c>
      <c r="DV166" s="43"/>
      <c r="DW166" s="43" t="s">
        <v>83</v>
      </c>
      <c r="DX166" s="43"/>
      <c r="DY166" s="43" t="s">
        <v>80</v>
      </c>
      <c r="DZ166" s="43" t="s">
        <v>80</v>
      </c>
      <c r="EA166" s="43" t="s">
        <v>84</v>
      </c>
      <c r="EB166" s="43" t="s">
        <v>84</v>
      </c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63">
        <f t="shared" si="52"/>
        <v>2</v>
      </c>
      <c r="EQ166" s="63">
        <f t="shared" si="53"/>
        <v>2</v>
      </c>
      <c r="ER166" s="63">
        <f t="shared" si="54"/>
        <v>2</v>
      </c>
      <c r="ES166" s="63">
        <f t="shared" si="55"/>
        <v>6</v>
      </c>
      <c r="ET166" s="50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 t="s">
        <v>83</v>
      </c>
      <c r="FF166" s="43"/>
      <c r="FG166" s="43" t="s">
        <v>83</v>
      </c>
      <c r="FH166" s="43"/>
      <c r="FI166" s="43" t="s">
        <v>80</v>
      </c>
      <c r="FJ166" s="43" t="s">
        <v>80</v>
      </c>
      <c r="FK166" s="43" t="s">
        <v>84</v>
      </c>
      <c r="FL166" s="43" t="s">
        <v>84</v>
      </c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63">
        <f t="shared" si="56"/>
        <v>2</v>
      </c>
      <c r="GA166" s="63">
        <f t="shared" si="57"/>
        <v>2</v>
      </c>
      <c r="GB166" s="63">
        <f t="shared" si="58"/>
        <v>2</v>
      </c>
      <c r="GC166" s="63">
        <f t="shared" si="59"/>
        <v>6</v>
      </c>
      <c r="GD166"/>
    </row>
    <row r="167" spans="1:186" ht="25.2" hidden="1">
      <c r="A167" s="2"/>
      <c r="B167" s="8">
        <f>ប្រវត្តិរូបសិស្ស!B167</f>
        <v>0</v>
      </c>
      <c r="C167" s="2">
        <f>ប្រវត្តិរូបសិស្ស!C167</f>
        <v>0</v>
      </c>
      <c r="D167" s="2">
        <f>ប្រវត្តិរូបសិស្ស!D167</f>
        <v>0</v>
      </c>
      <c r="E167" s="47">
        <f>ប្រវត្តិរូបសិស្ស!E167</f>
        <v>0</v>
      </c>
      <c r="F167" s="46">
        <f>ប្រវត្តិរូបសិស្ស!G167</f>
        <v>0</v>
      </c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61">
        <f t="shared" si="40"/>
        <v>0</v>
      </c>
      <c r="AM167" s="61">
        <f t="shared" si="41"/>
        <v>0</v>
      </c>
      <c r="AN167" s="61">
        <f t="shared" si="42"/>
        <v>0</v>
      </c>
      <c r="AO167" s="61">
        <f t="shared" si="43"/>
        <v>0</v>
      </c>
      <c r="AP167" s="49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63">
        <f t="shared" si="44"/>
        <v>0</v>
      </c>
      <c r="BW167" s="63">
        <f t="shared" si="45"/>
        <v>0</v>
      </c>
      <c r="BX167" s="63">
        <f t="shared" si="46"/>
        <v>0</v>
      </c>
      <c r="BY167" s="63">
        <f t="shared" si="47"/>
        <v>0</v>
      </c>
      <c r="BZ167" s="49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63">
        <f t="shared" si="48"/>
        <v>0</v>
      </c>
      <c r="DG167" s="63">
        <f t="shared" si="49"/>
        <v>0</v>
      </c>
      <c r="DH167" s="63">
        <f t="shared" si="50"/>
        <v>0</v>
      </c>
      <c r="DI167" s="63">
        <f t="shared" si="51"/>
        <v>0</v>
      </c>
      <c r="DJ167" s="49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 t="s">
        <v>83</v>
      </c>
      <c r="DV167" s="43"/>
      <c r="DW167" s="43" t="s">
        <v>83</v>
      </c>
      <c r="DX167" s="43"/>
      <c r="DY167" s="43" t="s">
        <v>80</v>
      </c>
      <c r="DZ167" s="43" t="s">
        <v>80</v>
      </c>
      <c r="EA167" s="43" t="s">
        <v>84</v>
      </c>
      <c r="EB167" s="43" t="s">
        <v>84</v>
      </c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63">
        <f t="shared" si="52"/>
        <v>2</v>
      </c>
      <c r="EQ167" s="63">
        <f t="shared" si="53"/>
        <v>2</v>
      </c>
      <c r="ER167" s="63">
        <f t="shared" si="54"/>
        <v>2</v>
      </c>
      <c r="ES167" s="63">
        <f t="shared" si="55"/>
        <v>6</v>
      </c>
      <c r="ET167" s="50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 t="s">
        <v>83</v>
      </c>
      <c r="FF167" s="43"/>
      <c r="FG167" s="43" t="s">
        <v>83</v>
      </c>
      <c r="FH167" s="43"/>
      <c r="FI167" s="43" t="s">
        <v>80</v>
      </c>
      <c r="FJ167" s="43" t="s">
        <v>80</v>
      </c>
      <c r="FK167" s="43" t="s">
        <v>84</v>
      </c>
      <c r="FL167" s="43" t="s">
        <v>84</v>
      </c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63">
        <f t="shared" si="56"/>
        <v>2</v>
      </c>
      <c r="GA167" s="63">
        <f t="shared" si="57"/>
        <v>2</v>
      </c>
      <c r="GB167" s="63">
        <f t="shared" si="58"/>
        <v>2</v>
      </c>
      <c r="GC167" s="63">
        <f t="shared" si="59"/>
        <v>6</v>
      </c>
      <c r="GD167"/>
    </row>
    <row r="168" spans="1:186" ht="25.2" hidden="1">
      <c r="A168" s="2"/>
      <c r="B168" s="8">
        <f>ប្រវត្តិរូបសិស្ស!B168</f>
        <v>0</v>
      </c>
      <c r="C168" s="2">
        <f>ប្រវត្តិរូបសិស្ស!C168</f>
        <v>0</v>
      </c>
      <c r="D168" s="2">
        <f>ប្រវត្តិរូបសិស្ស!D168</f>
        <v>0</v>
      </c>
      <c r="E168" s="47">
        <f>ប្រវត្តិរូបសិស្ស!E168</f>
        <v>0</v>
      </c>
      <c r="F168" s="46">
        <f>ប្រវត្តិរូបសិស្ស!G168</f>
        <v>0</v>
      </c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61">
        <f t="shared" si="40"/>
        <v>0</v>
      </c>
      <c r="AM168" s="61">
        <f t="shared" si="41"/>
        <v>0</v>
      </c>
      <c r="AN168" s="61">
        <f t="shared" si="42"/>
        <v>0</v>
      </c>
      <c r="AO168" s="61">
        <f t="shared" si="43"/>
        <v>0</v>
      </c>
      <c r="AP168" s="49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63">
        <f t="shared" si="44"/>
        <v>0</v>
      </c>
      <c r="BW168" s="63">
        <f t="shared" si="45"/>
        <v>0</v>
      </c>
      <c r="BX168" s="63">
        <f t="shared" si="46"/>
        <v>0</v>
      </c>
      <c r="BY168" s="63">
        <f t="shared" si="47"/>
        <v>0</v>
      </c>
      <c r="BZ168" s="49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63">
        <f t="shared" si="48"/>
        <v>0</v>
      </c>
      <c r="DG168" s="63">
        <f t="shared" si="49"/>
        <v>0</v>
      </c>
      <c r="DH168" s="63">
        <f t="shared" si="50"/>
        <v>0</v>
      </c>
      <c r="DI168" s="63">
        <f t="shared" si="51"/>
        <v>0</v>
      </c>
      <c r="DJ168" s="49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 t="s">
        <v>83</v>
      </c>
      <c r="DV168" s="43"/>
      <c r="DW168" s="43" t="s">
        <v>83</v>
      </c>
      <c r="DX168" s="43"/>
      <c r="DY168" s="43" t="s">
        <v>80</v>
      </c>
      <c r="DZ168" s="43" t="s">
        <v>80</v>
      </c>
      <c r="EA168" s="43" t="s">
        <v>84</v>
      </c>
      <c r="EB168" s="43" t="s">
        <v>84</v>
      </c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63">
        <f t="shared" si="52"/>
        <v>2</v>
      </c>
      <c r="EQ168" s="63">
        <f t="shared" si="53"/>
        <v>2</v>
      </c>
      <c r="ER168" s="63">
        <f t="shared" si="54"/>
        <v>2</v>
      </c>
      <c r="ES168" s="63">
        <f t="shared" si="55"/>
        <v>6</v>
      </c>
      <c r="ET168" s="50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 t="s">
        <v>83</v>
      </c>
      <c r="FF168" s="43"/>
      <c r="FG168" s="43" t="s">
        <v>83</v>
      </c>
      <c r="FH168" s="43"/>
      <c r="FI168" s="43" t="s">
        <v>80</v>
      </c>
      <c r="FJ168" s="43" t="s">
        <v>80</v>
      </c>
      <c r="FK168" s="43" t="s">
        <v>84</v>
      </c>
      <c r="FL168" s="43" t="s">
        <v>84</v>
      </c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63">
        <f t="shared" si="56"/>
        <v>2</v>
      </c>
      <c r="GA168" s="63">
        <f t="shared" si="57"/>
        <v>2</v>
      </c>
      <c r="GB168" s="63">
        <f t="shared" si="58"/>
        <v>2</v>
      </c>
      <c r="GC168" s="63">
        <f t="shared" si="59"/>
        <v>6</v>
      </c>
      <c r="GD168"/>
    </row>
    <row r="169" spans="1:186" ht="25.2" hidden="1">
      <c r="A169" s="2"/>
      <c r="B169" s="8">
        <f>ប្រវត្តិរូបសិស្ស!B169</f>
        <v>0</v>
      </c>
      <c r="C169" s="2">
        <f>ប្រវត្តិរូបសិស្ស!C169</f>
        <v>0</v>
      </c>
      <c r="D169" s="2">
        <f>ប្រវត្តិរូបសិស្ស!D169</f>
        <v>0</v>
      </c>
      <c r="E169" s="47">
        <f>ប្រវត្តិរូបសិស្ស!E169</f>
        <v>0</v>
      </c>
      <c r="F169" s="46">
        <f>ប្រវត្តិរូបសិស្ស!G169</f>
        <v>0</v>
      </c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61">
        <f t="shared" si="40"/>
        <v>0</v>
      </c>
      <c r="AM169" s="61">
        <f t="shared" si="41"/>
        <v>0</v>
      </c>
      <c r="AN169" s="61">
        <f t="shared" si="42"/>
        <v>0</v>
      </c>
      <c r="AO169" s="61">
        <f t="shared" si="43"/>
        <v>0</v>
      </c>
      <c r="AP169" s="49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63">
        <f t="shared" si="44"/>
        <v>0</v>
      </c>
      <c r="BW169" s="63">
        <f t="shared" si="45"/>
        <v>0</v>
      </c>
      <c r="BX169" s="63">
        <f t="shared" si="46"/>
        <v>0</v>
      </c>
      <c r="BY169" s="63">
        <f t="shared" si="47"/>
        <v>0</v>
      </c>
      <c r="BZ169" s="49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63">
        <f t="shared" si="48"/>
        <v>0</v>
      </c>
      <c r="DG169" s="63">
        <f t="shared" si="49"/>
        <v>0</v>
      </c>
      <c r="DH169" s="63">
        <f t="shared" si="50"/>
        <v>0</v>
      </c>
      <c r="DI169" s="63">
        <f t="shared" si="51"/>
        <v>0</v>
      </c>
      <c r="DJ169" s="49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 t="s">
        <v>83</v>
      </c>
      <c r="DV169" s="43"/>
      <c r="DW169" s="43" t="s">
        <v>83</v>
      </c>
      <c r="DX169" s="43"/>
      <c r="DY169" s="43" t="s">
        <v>80</v>
      </c>
      <c r="DZ169" s="43" t="s">
        <v>80</v>
      </c>
      <c r="EA169" s="43" t="s">
        <v>84</v>
      </c>
      <c r="EB169" s="43" t="s">
        <v>84</v>
      </c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63">
        <f t="shared" si="52"/>
        <v>2</v>
      </c>
      <c r="EQ169" s="63">
        <f t="shared" si="53"/>
        <v>2</v>
      </c>
      <c r="ER169" s="63">
        <f t="shared" si="54"/>
        <v>2</v>
      </c>
      <c r="ES169" s="63">
        <f t="shared" si="55"/>
        <v>6</v>
      </c>
      <c r="ET169" s="50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 t="s">
        <v>83</v>
      </c>
      <c r="FF169" s="43"/>
      <c r="FG169" s="43" t="s">
        <v>83</v>
      </c>
      <c r="FH169" s="43"/>
      <c r="FI169" s="43" t="s">
        <v>80</v>
      </c>
      <c r="FJ169" s="43" t="s">
        <v>80</v>
      </c>
      <c r="FK169" s="43" t="s">
        <v>84</v>
      </c>
      <c r="FL169" s="43" t="s">
        <v>84</v>
      </c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63">
        <f t="shared" si="56"/>
        <v>2</v>
      </c>
      <c r="GA169" s="63">
        <f t="shared" si="57"/>
        <v>2</v>
      </c>
      <c r="GB169" s="63">
        <f t="shared" si="58"/>
        <v>2</v>
      </c>
      <c r="GC169" s="63">
        <f t="shared" si="59"/>
        <v>6</v>
      </c>
      <c r="GD169"/>
    </row>
    <row r="170" spans="1:186" ht="25.2" hidden="1">
      <c r="A170" s="2"/>
      <c r="B170" s="8">
        <f>ប្រវត្តិរូបសិស្ស!B170</f>
        <v>0</v>
      </c>
      <c r="C170" s="2">
        <f>ប្រវត្តិរូបសិស្ស!C170</f>
        <v>0</v>
      </c>
      <c r="D170" s="2">
        <f>ប្រវត្តិរូបសិស្ស!D170</f>
        <v>0</v>
      </c>
      <c r="E170" s="47">
        <f>ប្រវត្តិរូបសិស្ស!E170</f>
        <v>0</v>
      </c>
      <c r="F170" s="46">
        <f>ប្រវត្តិរូបសិស្ស!G170</f>
        <v>0</v>
      </c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61">
        <f t="shared" si="40"/>
        <v>0</v>
      </c>
      <c r="AM170" s="61">
        <f t="shared" si="41"/>
        <v>0</v>
      </c>
      <c r="AN170" s="61">
        <f t="shared" si="42"/>
        <v>0</v>
      </c>
      <c r="AO170" s="61">
        <f t="shared" si="43"/>
        <v>0</v>
      </c>
      <c r="AP170" s="49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63">
        <f t="shared" si="44"/>
        <v>0</v>
      </c>
      <c r="BW170" s="63">
        <f t="shared" si="45"/>
        <v>0</v>
      </c>
      <c r="BX170" s="63">
        <f t="shared" si="46"/>
        <v>0</v>
      </c>
      <c r="BY170" s="63">
        <f t="shared" si="47"/>
        <v>0</v>
      </c>
      <c r="BZ170" s="49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63">
        <f t="shared" si="48"/>
        <v>0</v>
      </c>
      <c r="DG170" s="63">
        <f t="shared" si="49"/>
        <v>0</v>
      </c>
      <c r="DH170" s="63">
        <f t="shared" si="50"/>
        <v>0</v>
      </c>
      <c r="DI170" s="63">
        <f t="shared" si="51"/>
        <v>0</v>
      </c>
      <c r="DJ170" s="49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 t="s">
        <v>83</v>
      </c>
      <c r="DV170" s="43"/>
      <c r="DW170" s="43" t="s">
        <v>83</v>
      </c>
      <c r="DX170" s="43"/>
      <c r="DY170" s="43" t="s">
        <v>80</v>
      </c>
      <c r="DZ170" s="43" t="s">
        <v>80</v>
      </c>
      <c r="EA170" s="43" t="s">
        <v>84</v>
      </c>
      <c r="EB170" s="43" t="s">
        <v>84</v>
      </c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63">
        <f t="shared" si="52"/>
        <v>2</v>
      </c>
      <c r="EQ170" s="63">
        <f t="shared" si="53"/>
        <v>2</v>
      </c>
      <c r="ER170" s="63">
        <f t="shared" si="54"/>
        <v>2</v>
      </c>
      <c r="ES170" s="63">
        <f t="shared" si="55"/>
        <v>6</v>
      </c>
      <c r="ET170" s="50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 t="s">
        <v>83</v>
      </c>
      <c r="FF170" s="43"/>
      <c r="FG170" s="43" t="s">
        <v>83</v>
      </c>
      <c r="FH170" s="43"/>
      <c r="FI170" s="43" t="s">
        <v>80</v>
      </c>
      <c r="FJ170" s="43" t="s">
        <v>80</v>
      </c>
      <c r="FK170" s="43" t="s">
        <v>84</v>
      </c>
      <c r="FL170" s="43" t="s">
        <v>84</v>
      </c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63">
        <f t="shared" si="56"/>
        <v>2</v>
      </c>
      <c r="GA170" s="63">
        <f t="shared" si="57"/>
        <v>2</v>
      </c>
      <c r="GB170" s="63">
        <f t="shared" si="58"/>
        <v>2</v>
      </c>
      <c r="GC170" s="63">
        <f t="shared" si="59"/>
        <v>6</v>
      </c>
      <c r="GD170"/>
    </row>
    <row r="171" spans="1:186" ht="25.2" hidden="1">
      <c r="A171" s="2"/>
      <c r="B171" s="8">
        <f>ប្រវត្តិរូបសិស្ស!B171</f>
        <v>0</v>
      </c>
      <c r="C171" s="2">
        <f>ប្រវត្តិរូបសិស្ស!C171</f>
        <v>0</v>
      </c>
      <c r="D171" s="2">
        <f>ប្រវត្តិរូបសិស្ស!D171</f>
        <v>0</v>
      </c>
      <c r="E171" s="47">
        <f>ប្រវត្តិរូបសិស្ស!E171</f>
        <v>0</v>
      </c>
      <c r="F171" s="46">
        <f>ប្រវត្តិរូបសិស្ស!G171</f>
        <v>0</v>
      </c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61">
        <f t="shared" si="40"/>
        <v>0</v>
      </c>
      <c r="AM171" s="61">
        <f t="shared" si="41"/>
        <v>0</v>
      </c>
      <c r="AN171" s="61">
        <f t="shared" si="42"/>
        <v>0</v>
      </c>
      <c r="AO171" s="61">
        <f t="shared" si="43"/>
        <v>0</v>
      </c>
      <c r="AP171" s="49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63">
        <f t="shared" si="44"/>
        <v>0</v>
      </c>
      <c r="BW171" s="63">
        <f t="shared" si="45"/>
        <v>0</v>
      </c>
      <c r="BX171" s="63">
        <f t="shared" si="46"/>
        <v>0</v>
      </c>
      <c r="BY171" s="63">
        <f t="shared" si="47"/>
        <v>0</v>
      </c>
      <c r="BZ171" s="49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63">
        <f t="shared" si="48"/>
        <v>0</v>
      </c>
      <c r="DG171" s="63">
        <f t="shared" si="49"/>
        <v>0</v>
      </c>
      <c r="DH171" s="63">
        <f t="shared" si="50"/>
        <v>0</v>
      </c>
      <c r="DI171" s="63">
        <f t="shared" si="51"/>
        <v>0</v>
      </c>
      <c r="DJ171" s="49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 t="s">
        <v>83</v>
      </c>
      <c r="DV171" s="43"/>
      <c r="DW171" s="43" t="s">
        <v>83</v>
      </c>
      <c r="DX171" s="43"/>
      <c r="DY171" s="43" t="s">
        <v>80</v>
      </c>
      <c r="DZ171" s="43" t="s">
        <v>80</v>
      </c>
      <c r="EA171" s="43" t="s">
        <v>84</v>
      </c>
      <c r="EB171" s="43" t="s">
        <v>84</v>
      </c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63">
        <f t="shared" si="52"/>
        <v>2</v>
      </c>
      <c r="EQ171" s="63">
        <f t="shared" si="53"/>
        <v>2</v>
      </c>
      <c r="ER171" s="63">
        <f t="shared" si="54"/>
        <v>2</v>
      </c>
      <c r="ES171" s="63">
        <f t="shared" si="55"/>
        <v>6</v>
      </c>
      <c r="ET171" s="50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 t="s">
        <v>83</v>
      </c>
      <c r="FF171" s="43"/>
      <c r="FG171" s="43" t="s">
        <v>83</v>
      </c>
      <c r="FH171" s="43"/>
      <c r="FI171" s="43" t="s">
        <v>80</v>
      </c>
      <c r="FJ171" s="43" t="s">
        <v>80</v>
      </c>
      <c r="FK171" s="43" t="s">
        <v>84</v>
      </c>
      <c r="FL171" s="43" t="s">
        <v>84</v>
      </c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63">
        <f t="shared" si="56"/>
        <v>2</v>
      </c>
      <c r="GA171" s="63">
        <f t="shared" si="57"/>
        <v>2</v>
      </c>
      <c r="GB171" s="63">
        <f t="shared" si="58"/>
        <v>2</v>
      </c>
      <c r="GC171" s="63">
        <f t="shared" si="59"/>
        <v>6</v>
      </c>
      <c r="GD171"/>
    </row>
    <row r="172" spans="1:186" ht="25.2" hidden="1">
      <c r="A172" s="2"/>
      <c r="B172" s="8">
        <f>ប្រវត្តិរូបសិស្ស!B172</f>
        <v>0</v>
      </c>
      <c r="C172" s="2">
        <f>ប្រវត្តិរូបសិស្ស!C172</f>
        <v>0</v>
      </c>
      <c r="D172" s="2">
        <f>ប្រវត្តិរូបសិស្ស!D172</f>
        <v>0</v>
      </c>
      <c r="E172" s="47">
        <f>ប្រវត្តិរូបសិស្ស!E172</f>
        <v>0</v>
      </c>
      <c r="F172" s="46">
        <f>ប្រវត្តិរូបសិស្ស!G172</f>
        <v>0</v>
      </c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61">
        <f t="shared" si="40"/>
        <v>0</v>
      </c>
      <c r="AM172" s="61">
        <f t="shared" si="41"/>
        <v>0</v>
      </c>
      <c r="AN172" s="61">
        <f t="shared" si="42"/>
        <v>0</v>
      </c>
      <c r="AO172" s="61">
        <f t="shared" si="43"/>
        <v>0</v>
      </c>
      <c r="AP172" s="49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63">
        <f t="shared" si="44"/>
        <v>0</v>
      </c>
      <c r="BW172" s="63">
        <f t="shared" si="45"/>
        <v>0</v>
      </c>
      <c r="BX172" s="63">
        <f t="shared" si="46"/>
        <v>0</v>
      </c>
      <c r="BY172" s="63">
        <f t="shared" si="47"/>
        <v>0</v>
      </c>
      <c r="BZ172" s="49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63">
        <f t="shared" si="48"/>
        <v>0</v>
      </c>
      <c r="DG172" s="63">
        <f t="shared" si="49"/>
        <v>0</v>
      </c>
      <c r="DH172" s="63">
        <f t="shared" si="50"/>
        <v>0</v>
      </c>
      <c r="DI172" s="63">
        <f t="shared" si="51"/>
        <v>0</v>
      </c>
      <c r="DJ172" s="49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 t="s">
        <v>83</v>
      </c>
      <c r="DV172" s="43"/>
      <c r="DW172" s="43" t="s">
        <v>83</v>
      </c>
      <c r="DX172" s="43"/>
      <c r="DY172" s="43" t="s">
        <v>80</v>
      </c>
      <c r="DZ172" s="43" t="s">
        <v>80</v>
      </c>
      <c r="EA172" s="43" t="s">
        <v>84</v>
      </c>
      <c r="EB172" s="43" t="s">
        <v>84</v>
      </c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63">
        <f t="shared" si="52"/>
        <v>2</v>
      </c>
      <c r="EQ172" s="63">
        <f t="shared" si="53"/>
        <v>2</v>
      </c>
      <c r="ER172" s="63">
        <f t="shared" si="54"/>
        <v>2</v>
      </c>
      <c r="ES172" s="63">
        <f t="shared" si="55"/>
        <v>6</v>
      </c>
      <c r="ET172" s="50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 t="s">
        <v>83</v>
      </c>
      <c r="FF172" s="43"/>
      <c r="FG172" s="43" t="s">
        <v>83</v>
      </c>
      <c r="FH172" s="43"/>
      <c r="FI172" s="43" t="s">
        <v>80</v>
      </c>
      <c r="FJ172" s="43" t="s">
        <v>80</v>
      </c>
      <c r="FK172" s="43" t="s">
        <v>84</v>
      </c>
      <c r="FL172" s="43" t="s">
        <v>84</v>
      </c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63">
        <f t="shared" si="56"/>
        <v>2</v>
      </c>
      <c r="GA172" s="63">
        <f t="shared" si="57"/>
        <v>2</v>
      </c>
      <c r="GB172" s="63">
        <f t="shared" si="58"/>
        <v>2</v>
      </c>
      <c r="GC172" s="63">
        <f t="shared" si="59"/>
        <v>6</v>
      </c>
      <c r="GD172"/>
    </row>
    <row r="173" spans="1:186" ht="25.2" hidden="1">
      <c r="A173" s="2"/>
      <c r="B173" s="8">
        <f>ប្រវត្តិរូបសិស្ស!B173</f>
        <v>0</v>
      </c>
      <c r="C173" s="2">
        <f>ប្រវត្តិរូបសិស្ស!C173</f>
        <v>0</v>
      </c>
      <c r="D173" s="2">
        <f>ប្រវត្តិរូបសិស្ស!D173</f>
        <v>0</v>
      </c>
      <c r="E173" s="47">
        <f>ប្រវត្តិរូបសិស្ស!E173</f>
        <v>0</v>
      </c>
      <c r="F173" s="46">
        <f>ប្រវត្តិរូបសិស្ស!G173</f>
        <v>0</v>
      </c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61">
        <f t="shared" si="40"/>
        <v>0</v>
      </c>
      <c r="AM173" s="61">
        <f t="shared" si="41"/>
        <v>0</v>
      </c>
      <c r="AN173" s="61">
        <f t="shared" si="42"/>
        <v>0</v>
      </c>
      <c r="AO173" s="61">
        <f t="shared" si="43"/>
        <v>0</v>
      </c>
      <c r="AP173" s="49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63">
        <f t="shared" si="44"/>
        <v>0</v>
      </c>
      <c r="BW173" s="63">
        <f t="shared" si="45"/>
        <v>0</v>
      </c>
      <c r="BX173" s="63">
        <f t="shared" si="46"/>
        <v>0</v>
      </c>
      <c r="BY173" s="63">
        <f t="shared" si="47"/>
        <v>0</v>
      </c>
      <c r="BZ173" s="49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63">
        <f t="shared" si="48"/>
        <v>0</v>
      </c>
      <c r="DG173" s="63">
        <f t="shared" si="49"/>
        <v>0</v>
      </c>
      <c r="DH173" s="63">
        <f t="shared" si="50"/>
        <v>0</v>
      </c>
      <c r="DI173" s="63">
        <f t="shared" si="51"/>
        <v>0</v>
      </c>
      <c r="DJ173" s="49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 t="s">
        <v>83</v>
      </c>
      <c r="DV173" s="43"/>
      <c r="DW173" s="43" t="s">
        <v>83</v>
      </c>
      <c r="DX173" s="43"/>
      <c r="DY173" s="43" t="s">
        <v>80</v>
      </c>
      <c r="DZ173" s="43" t="s">
        <v>80</v>
      </c>
      <c r="EA173" s="43" t="s">
        <v>84</v>
      </c>
      <c r="EB173" s="43" t="s">
        <v>84</v>
      </c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63">
        <f t="shared" si="52"/>
        <v>2</v>
      </c>
      <c r="EQ173" s="63">
        <f t="shared" si="53"/>
        <v>2</v>
      </c>
      <c r="ER173" s="63">
        <f t="shared" si="54"/>
        <v>2</v>
      </c>
      <c r="ES173" s="63">
        <f t="shared" si="55"/>
        <v>6</v>
      </c>
      <c r="ET173" s="50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 t="s">
        <v>83</v>
      </c>
      <c r="FF173" s="43"/>
      <c r="FG173" s="43" t="s">
        <v>83</v>
      </c>
      <c r="FH173" s="43"/>
      <c r="FI173" s="43" t="s">
        <v>80</v>
      </c>
      <c r="FJ173" s="43" t="s">
        <v>80</v>
      </c>
      <c r="FK173" s="43" t="s">
        <v>84</v>
      </c>
      <c r="FL173" s="43" t="s">
        <v>84</v>
      </c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63">
        <f t="shared" si="56"/>
        <v>2</v>
      </c>
      <c r="GA173" s="63">
        <f t="shared" si="57"/>
        <v>2</v>
      </c>
      <c r="GB173" s="63">
        <f t="shared" si="58"/>
        <v>2</v>
      </c>
      <c r="GC173" s="63">
        <f t="shared" si="59"/>
        <v>6</v>
      </c>
      <c r="GD173"/>
    </row>
    <row r="174" spans="1:186" ht="25.2" hidden="1">
      <c r="A174" s="2"/>
      <c r="B174" s="8">
        <f>ប្រវត្តិរូបសិស្ស!B174</f>
        <v>0</v>
      </c>
      <c r="C174" s="2">
        <f>ប្រវត្តិរូបសិស្ស!C174</f>
        <v>0</v>
      </c>
      <c r="D174" s="2">
        <f>ប្រវត្តិរូបសិស្ស!D174</f>
        <v>0</v>
      </c>
      <c r="E174" s="47">
        <f>ប្រវត្តិរូបសិស្ស!E174</f>
        <v>0</v>
      </c>
      <c r="F174" s="46">
        <f>ប្រវត្តិរូបសិស្ស!G174</f>
        <v>0</v>
      </c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61">
        <f t="shared" si="40"/>
        <v>0</v>
      </c>
      <c r="AM174" s="61">
        <f t="shared" si="41"/>
        <v>0</v>
      </c>
      <c r="AN174" s="61">
        <f t="shared" si="42"/>
        <v>0</v>
      </c>
      <c r="AO174" s="61">
        <f t="shared" si="43"/>
        <v>0</v>
      </c>
      <c r="AP174" s="49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63">
        <f t="shared" si="44"/>
        <v>0</v>
      </c>
      <c r="BW174" s="63">
        <f t="shared" si="45"/>
        <v>0</v>
      </c>
      <c r="BX174" s="63">
        <f t="shared" si="46"/>
        <v>0</v>
      </c>
      <c r="BY174" s="63">
        <f t="shared" si="47"/>
        <v>0</v>
      </c>
      <c r="BZ174" s="49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63">
        <f t="shared" si="48"/>
        <v>0</v>
      </c>
      <c r="DG174" s="63">
        <f t="shared" si="49"/>
        <v>0</v>
      </c>
      <c r="DH174" s="63">
        <f t="shared" si="50"/>
        <v>0</v>
      </c>
      <c r="DI174" s="63">
        <f t="shared" si="51"/>
        <v>0</v>
      </c>
      <c r="DJ174" s="49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 t="s">
        <v>83</v>
      </c>
      <c r="DV174" s="43"/>
      <c r="DW174" s="43" t="s">
        <v>83</v>
      </c>
      <c r="DX174" s="43"/>
      <c r="DY174" s="43" t="s">
        <v>80</v>
      </c>
      <c r="DZ174" s="43" t="s">
        <v>80</v>
      </c>
      <c r="EA174" s="43" t="s">
        <v>84</v>
      </c>
      <c r="EB174" s="43" t="s">
        <v>84</v>
      </c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63">
        <f t="shared" si="52"/>
        <v>2</v>
      </c>
      <c r="EQ174" s="63">
        <f t="shared" si="53"/>
        <v>2</v>
      </c>
      <c r="ER174" s="63">
        <f t="shared" si="54"/>
        <v>2</v>
      </c>
      <c r="ES174" s="63">
        <f t="shared" si="55"/>
        <v>6</v>
      </c>
      <c r="ET174" s="50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 t="s">
        <v>83</v>
      </c>
      <c r="FF174" s="43"/>
      <c r="FG174" s="43" t="s">
        <v>83</v>
      </c>
      <c r="FH174" s="43"/>
      <c r="FI174" s="43" t="s">
        <v>80</v>
      </c>
      <c r="FJ174" s="43" t="s">
        <v>80</v>
      </c>
      <c r="FK174" s="43" t="s">
        <v>84</v>
      </c>
      <c r="FL174" s="43" t="s">
        <v>84</v>
      </c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63">
        <f t="shared" si="56"/>
        <v>2</v>
      </c>
      <c r="GA174" s="63">
        <f t="shared" si="57"/>
        <v>2</v>
      </c>
      <c r="GB174" s="63">
        <f t="shared" si="58"/>
        <v>2</v>
      </c>
      <c r="GC174" s="63">
        <f t="shared" si="59"/>
        <v>6</v>
      </c>
      <c r="GD174"/>
    </row>
    <row r="175" spans="1:186" ht="25.2" hidden="1">
      <c r="A175" s="2"/>
      <c r="B175" s="8">
        <f>ប្រវត្តិរូបសិស្ស!B175</f>
        <v>0</v>
      </c>
      <c r="C175" s="2">
        <f>ប្រវត្តិរូបសិស្ស!C175</f>
        <v>0</v>
      </c>
      <c r="D175" s="2">
        <f>ប្រវត្តិរូបសិស្ស!D175</f>
        <v>0</v>
      </c>
      <c r="E175" s="47">
        <f>ប្រវត្តិរូបសិស្ស!E175</f>
        <v>0</v>
      </c>
      <c r="F175" s="46">
        <f>ប្រវត្តិរូបសិស្ស!G175</f>
        <v>0</v>
      </c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61">
        <f t="shared" si="40"/>
        <v>0</v>
      </c>
      <c r="AM175" s="61">
        <f t="shared" si="41"/>
        <v>0</v>
      </c>
      <c r="AN175" s="61">
        <f t="shared" si="42"/>
        <v>0</v>
      </c>
      <c r="AO175" s="61">
        <f t="shared" si="43"/>
        <v>0</v>
      </c>
      <c r="AP175" s="49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63">
        <f t="shared" si="44"/>
        <v>0</v>
      </c>
      <c r="BW175" s="63">
        <f t="shared" si="45"/>
        <v>0</v>
      </c>
      <c r="BX175" s="63">
        <f t="shared" si="46"/>
        <v>0</v>
      </c>
      <c r="BY175" s="63">
        <f t="shared" si="47"/>
        <v>0</v>
      </c>
      <c r="BZ175" s="49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63">
        <f t="shared" si="48"/>
        <v>0</v>
      </c>
      <c r="DG175" s="63">
        <f t="shared" si="49"/>
        <v>0</v>
      </c>
      <c r="DH175" s="63">
        <f t="shared" si="50"/>
        <v>0</v>
      </c>
      <c r="DI175" s="63">
        <f t="shared" si="51"/>
        <v>0</v>
      </c>
      <c r="DJ175" s="49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 t="s">
        <v>83</v>
      </c>
      <c r="DV175" s="43"/>
      <c r="DW175" s="43" t="s">
        <v>83</v>
      </c>
      <c r="DX175" s="43"/>
      <c r="DY175" s="43" t="s">
        <v>80</v>
      </c>
      <c r="DZ175" s="43" t="s">
        <v>80</v>
      </c>
      <c r="EA175" s="43" t="s">
        <v>84</v>
      </c>
      <c r="EB175" s="43" t="s">
        <v>84</v>
      </c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63">
        <f t="shared" si="52"/>
        <v>2</v>
      </c>
      <c r="EQ175" s="63">
        <f t="shared" si="53"/>
        <v>2</v>
      </c>
      <c r="ER175" s="63">
        <f t="shared" si="54"/>
        <v>2</v>
      </c>
      <c r="ES175" s="63">
        <f t="shared" si="55"/>
        <v>6</v>
      </c>
      <c r="ET175" s="50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 t="s">
        <v>83</v>
      </c>
      <c r="FF175" s="43"/>
      <c r="FG175" s="43" t="s">
        <v>83</v>
      </c>
      <c r="FH175" s="43"/>
      <c r="FI175" s="43" t="s">
        <v>80</v>
      </c>
      <c r="FJ175" s="43" t="s">
        <v>80</v>
      </c>
      <c r="FK175" s="43" t="s">
        <v>84</v>
      </c>
      <c r="FL175" s="43" t="s">
        <v>84</v>
      </c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63">
        <f t="shared" si="56"/>
        <v>2</v>
      </c>
      <c r="GA175" s="63">
        <f t="shared" si="57"/>
        <v>2</v>
      </c>
      <c r="GB175" s="63">
        <f t="shared" si="58"/>
        <v>2</v>
      </c>
      <c r="GC175" s="63">
        <f t="shared" si="59"/>
        <v>6</v>
      </c>
      <c r="GD175"/>
    </row>
    <row r="176" spans="1:186" ht="25.2" hidden="1">
      <c r="A176" s="2"/>
      <c r="B176" s="8">
        <f>ប្រវត្តិរូបសិស្ស!B176</f>
        <v>0</v>
      </c>
      <c r="C176" s="2">
        <f>ប្រវត្តិរូបសិស្ស!C176</f>
        <v>0</v>
      </c>
      <c r="D176" s="2">
        <f>ប្រវត្តិរូបសិស្ស!D176</f>
        <v>0</v>
      </c>
      <c r="E176" s="47">
        <f>ប្រវត្តិរូបសិស្ស!E176</f>
        <v>0</v>
      </c>
      <c r="F176" s="46">
        <f>ប្រវត្តិរូបសិស្ស!G176</f>
        <v>0</v>
      </c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61">
        <f t="shared" si="40"/>
        <v>0</v>
      </c>
      <c r="AM176" s="61">
        <f t="shared" si="41"/>
        <v>0</v>
      </c>
      <c r="AN176" s="61">
        <f t="shared" si="42"/>
        <v>0</v>
      </c>
      <c r="AO176" s="61">
        <f t="shared" si="43"/>
        <v>0</v>
      </c>
      <c r="AP176" s="49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63">
        <f t="shared" si="44"/>
        <v>0</v>
      </c>
      <c r="BW176" s="63">
        <f t="shared" si="45"/>
        <v>0</v>
      </c>
      <c r="BX176" s="63">
        <f t="shared" si="46"/>
        <v>0</v>
      </c>
      <c r="BY176" s="63">
        <f t="shared" si="47"/>
        <v>0</v>
      </c>
      <c r="BZ176" s="49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63">
        <f t="shared" si="48"/>
        <v>0</v>
      </c>
      <c r="DG176" s="63">
        <f t="shared" si="49"/>
        <v>0</v>
      </c>
      <c r="DH176" s="63">
        <f t="shared" si="50"/>
        <v>0</v>
      </c>
      <c r="DI176" s="63">
        <f t="shared" si="51"/>
        <v>0</v>
      </c>
      <c r="DJ176" s="49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 t="s">
        <v>83</v>
      </c>
      <c r="DV176" s="43"/>
      <c r="DW176" s="43" t="s">
        <v>83</v>
      </c>
      <c r="DX176" s="43"/>
      <c r="DY176" s="43" t="s">
        <v>80</v>
      </c>
      <c r="DZ176" s="43" t="s">
        <v>80</v>
      </c>
      <c r="EA176" s="43" t="s">
        <v>84</v>
      </c>
      <c r="EB176" s="43" t="s">
        <v>84</v>
      </c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63">
        <f t="shared" si="52"/>
        <v>2</v>
      </c>
      <c r="EQ176" s="63">
        <f t="shared" si="53"/>
        <v>2</v>
      </c>
      <c r="ER176" s="63">
        <f t="shared" si="54"/>
        <v>2</v>
      </c>
      <c r="ES176" s="63">
        <f t="shared" si="55"/>
        <v>6</v>
      </c>
      <c r="ET176" s="50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 t="s">
        <v>83</v>
      </c>
      <c r="FF176" s="43"/>
      <c r="FG176" s="43" t="s">
        <v>83</v>
      </c>
      <c r="FH176" s="43"/>
      <c r="FI176" s="43" t="s">
        <v>80</v>
      </c>
      <c r="FJ176" s="43" t="s">
        <v>80</v>
      </c>
      <c r="FK176" s="43" t="s">
        <v>84</v>
      </c>
      <c r="FL176" s="43" t="s">
        <v>84</v>
      </c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63">
        <f t="shared" si="56"/>
        <v>2</v>
      </c>
      <c r="GA176" s="63">
        <f t="shared" si="57"/>
        <v>2</v>
      </c>
      <c r="GB176" s="63">
        <f t="shared" si="58"/>
        <v>2</v>
      </c>
      <c r="GC176" s="63">
        <f t="shared" si="59"/>
        <v>6</v>
      </c>
      <c r="GD176"/>
    </row>
    <row r="177" spans="1:186" ht="25.2" hidden="1">
      <c r="A177" s="2"/>
      <c r="B177" s="8">
        <f>ប្រវត្តិរូបសិស្ស!B177</f>
        <v>0</v>
      </c>
      <c r="C177" s="2">
        <f>ប្រវត្តិរូបសិស្ស!C177</f>
        <v>0</v>
      </c>
      <c r="D177" s="2">
        <f>ប្រវត្តិរូបសិស្ស!D177</f>
        <v>0</v>
      </c>
      <c r="E177" s="47">
        <f>ប្រវត្តិរូបសិស្ស!E177</f>
        <v>0</v>
      </c>
      <c r="F177" s="46">
        <f>ប្រវត្តិរូបសិស្ស!G177</f>
        <v>0</v>
      </c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61">
        <f t="shared" si="40"/>
        <v>0</v>
      </c>
      <c r="AM177" s="61">
        <f t="shared" si="41"/>
        <v>0</v>
      </c>
      <c r="AN177" s="61">
        <f t="shared" si="42"/>
        <v>0</v>
      </c>
      <c r="AO177" s="61">
        <f t="shared" si="43"/>
        <v>0</v>
      </c>
      <c r="AP177" s="49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63">
        <f t="shared" si="44"/>
        <v>0</v>
      </c>
      <c r="BW177" s="63">
        <f t="shared" si="45"/>
        <v>0</v>
      </c>
      <c r="BX177" s="63">
        <f t="shared" si="46"/>
        <v>0</v>
      </c>
      <c r="BY177" s="63">
        <f t="shared" si="47"/>
        <v>0</v>
      </c>
      <c r="BZ177" s="49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63">
        <f t="shared" si="48"/>
        <v>0</v>
      </c>
      <c r="DG177" s="63">
        <f t="shared" si="49"/>
        <v>0</v>
      </c>
      <c r="DH177" s="63">
        <f t="shared" si="50"/>
        <v>0</v>
      </c>
      <c r="DI177" s="63">
        <f t="shared" si="51"/>
        <v>0</v>
      </c>
      <c r="DJ177" s="49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 t="s">
        <v>83</v>
      </c>
      <c r="DV177" s="43"/>
      <c r="DW177" s="43" t="s">
        <v>83</v>
      </c>
      <c r="DX177" s="43"/>
      <c r="DY177" s="43" t="s">
        <v>80</v>
      </c>
      <c r="DZ177" s="43" t="s">
        <v>80</v>
      </c>
      <c r="EA177" s="43" t="s">
        <v>84</v>
      </c>
      <c r="EB177" s="43" t="s">
        <v>84</v>
      </c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63">
        <f t="shared" si="52"/>
        <v>2</v>
      </c>
      <c r="EQ177" s="63">
        <f t="shared" si="53"/>
        <v>2</v>
      </c>
      <c r="ER177" s="63">
        <f t="shared" si="54"/>
        <v>2</v>
      </c>
      <c r="ES177" s="63">
        <f t="shared" si="55"/>
        <v>6</v>
      </c>
      <c r="ET177" s="50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 t="s">
        <v>83</v>
      </c>
      <c r="FF177" s="43"/>
      <c r="FG177" s="43" t="s">
        <v>83</v>
      </c>
      <c r="FH177" s="43"/>
      <c r="FI177" s="43" t="s">
        <v>80</v>
      </c>
      <c r="FJ177" s="43" t="s">
        <v>80</v>
      </c>
      <c r="FK177" s="43" t="s">
        <v>84</v>
      </c>
      <c r="FL177" s="43" t="s">
        <v>84</v>
      </c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63">
        <f t="shared" si="56"/>
        <v>2</v>
      </c>
      <c r="GA177" s="63">
        <f t="shared" si="57"/>
        <v>2</v>
      </c>
      <c r="GB177" s="63">
        <f t="shared" si="58"/>
        <v>2</v>
      </c>
      <c r="GC177" s="63">
        <f t="shared" si="59"/>
        <v>6</v>
      </c>
      <c r="GD177"/>
    </row>
    <row r="178" spans="1:186" ht="25.2" hidden="1">
      <c r="A178" s="2"/>
      <c r="B178" s="8">
        <f>ប្រវត្តិរូបសិស្ស!B178</f>
        <v>0</v>
      </c>
      <c r="C178" s="2">
        <f>ប្រវត្តិរូបសិស្ស!C178</f>
        <v>0</v>
      </c>
      <c r="D178" s="2">
        <f>ប្រវត្តិរូបសិស្ស!D178</f>
        <v>0</v>
      </c>
      <c r="E178" s="47">
        <f>ប្រវត្តិរូបសិស្ស!E178</f>
        <v>0</v>
      </c>
      <c r="F178" s="46">
        <f>ប្រវត្តិរូបសិស្ស!G178</f>
        <v>0</v>
      </c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61">
        <f t="shared" si="40"/>
        <v>0</v>
      </c>
      <c r="AM178" s="61">
        <f t="shared" si="41"/>
        <v>0</v>
      </c>
      <c r="AN178" s="61">
        <f t="shared" si="42"/>
        <v>0</v>
      </c>
      <c r="AO178" s="61">
        <f t="shared" si="43"/>
        <v>0</v>
      </c>
      <c r="AP178" s="49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63">
        <f t="shared" si="44"/>
        <v>0</v>
      </c>
      <c r="BW178" s="63">
        <f t="shared" si="45"/>
        <v>0</v>
      </c>
      <c r="BX178" s="63">
        <f t="shared" si="46"/>
        <v>0</v>
      </c>
      <c r="BY178" s="63">
        <f t="shared" si="47"/>
        <v>0</v>
      </c>
      <c r="BZ178" s="49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63">
        <f t="shared" si="48"/>
        <v>0</v>
      </c>
      <c r="DG178" s="63">
        <f t="shared" si="49"/>
        <v>0</v>
      </c>
      <c r="DH178" s="63">
        <f t="shared" si="50"/>
        <v>0</v>
      </c>
      <c r="DI178" s="63">
        <f t="shared" si="51"/>
        <v>0</v>
      </c>
      <c r="DJ178" s="49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 t="s">
        <v>83</v>
      </c>
      <c r="DV178" s="43"/>
      <c r="DW178" s="43" t="s">
        <v>83</v>
      </c>
      <c r="DX178" s="43"/>
      <c r="DY178" s="43" t="s">
        <v>80</v>
      </c>
      <c r="DZ178" s="43" t="s">
        <v>80</v>
      </c>
      <c r="EA178" s="43" t="s">
        <v>84</v>
      </c>
      <c r="EB178" s="43" t="s">
        <v>84</v>
      </c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63">
        <f t="shared" si="52"/>
        <v>2</v>
      </c>
      <c r="EQ178" s="63">
        <f t="shared" si="53"/>
        <v>2</v>
      </c>
      <c r="ER178" s="63">
        <f t="shared" si="54"/>
        <v>2</v>
      </c>
      <c r="ES178" s="63">
        <f t="shared" si="55"/>
        <v>6</v>
      </c>
      <c r="ET178" s="50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 t="s">
        <v>83</v>
      </c>
      <c r="FF178" s="43"/>
      <c r="FG178" s="43" t="s">
        <v>83</v>
      </c>
      <c r="FH178" s="43"/>
      <c r="FI178" s="43" t="s">
        <v>80</v>
      </c>
      <c r="FJ178" s="43" t="s">
        <v>80</v>
      </c>
      <c r="FK178" s="43" t="s">
        <v>84</v>
      </c>
      <c r="FL178" s="43" t="s">
        <v>84</v>
      </c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63">
        <f t="shared" si="56"/>
        <v>2</v>
      </c>
      <c r="GA178" s="63">
        <f t="shared" si="57"/>
        <v>2</v>
      </c>
      <c r="GB178" s="63">
        <f t="shared" si="58"/>
        <v>2</v>
      </c>
      <c r="GC178" s="63">
        <f t="shared" si="59"/>
        <v>6</v>
      </c>
      <c r="GD178"/>
    </row>
    <row r="179" spans="1:186" ht="25.2" hidden="1">
      <c r="A179" s="2"/>
      <c r="B179" s="8">
        <f>ប្រវត្តិរូបសិស្ស!B179</f>
        <v>0</v>
      </c>
      <c r="C179" s="2">
        <f>ប្រវត្តិរូបសិស្ស!C179</f>
        <v>0</v>
      </c>
      <c r="D179" s="2">
        <f>ប្រវត្តិរូបសិស្ស!D179</f>
        <v>0</v>
      </c>
      <c r="E179" s="47">
        <f>ប្រវត្តិរូបសិស្ស!E179</f>
        <v>0</v>
      </c>
      <c r="F179" s="46">
        <f>ប្រវត្តិរូបសិស្ស!G179</f>
        <v>0</v>
      </c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61">
        <f t="shared" si="40"/>
        <v>0</v>
      </c>
      <c r="AM179" s="61">
        <f t="shared" si="41"/>
        <v>0</v>
      </c>
      <c r="AN179" s="61">
        <f t="shared" si="42"/>
        <v>0</v>
      </c>
      <c r="AO179" s="61">
        <f t="shared" si="43"/>
        <v>0</v>
      </c>
      <c r="AP179" s="49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63">
        <f t="shared" si="44"/>
        <v>0</v>
      </c>
      <c r="BW179" s="63">
        <f t="shared" si="45"/>
        <v>0</v>
      </c>
      <c r="BX179" s="63">
        <f t="shared" si="46"/>
        <v>0</v>
      </c>
      <c r="BY179" s="63">
        <f t="shared" si="47"/>
        <v>0</v>
      </c>
      <c r="BZ179" s="49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63">
        <f t="shared" si="48"/>
        <v>0</v>
      </c>
      <c r="DG179" s="63">
        <f t="shared" si="49"/>
        <v>0</v>
      </c>
      <c r="DH179" s="63">
        <f t="shared" si="50"/>
        <v>0</v>
      </c>
      <c r="DI179" s="63">
        <f t="shared" si="51"/>
        <v>0</v>
      </c>
      <c r="DJ179" s="49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 t="s">
        <v>83</v>
      </c>
      <c r="DV179" s="43"/>
      <c r="DW179" s="43" t="s">
        <v>83</v>
      </c>
      <c r="DX179" s="43"/>
      <c r="DY179" s="43" t="s">
        <v>80</v>
      </c>
      <c r="DZ179" s="43" t="s">
        <v>80</v>
      </c>
      <c r="EA179" s="43" t="s">
        <v>84</v>
      </c>
      <c r="EB179" s="43" t="s">
        <v>84</v>
      </c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63">
        <f t="shared" si="52"/>
        <v>2</v>
      </c>
      <c r="EQ179" s="63">
        <f t="shared" si="53"/>
        <v>2</v>
      </c>
      <c r="ER179" s="63">
        <f t="shared" si="54"/>
        <v>2</v>
      </c>
      <c r="ES179" s="63">
        <f t="shared" si="55"/>
        <v>6</v>
      </c>
      <c r="ET179" s="50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 t="s">
        <v>83</v>
      </c>
      <c r="FF179" s="43"/>
      <c r="FG179" s="43" t="s">
        <v>83</v>
      </c>
      <c r="FH179" s="43"/>
      <c r="FI179" s="43" t="s">
        <v>80</v>
      </c>
      <c r="FJ179" s="43" t="s">
        <v>80</v>
      </c>
      <c r="FK179" s="43" t="s">
        <v>84</v>
      </c>
      <c r="FL179" s="43" t="s">
        <v>84</v>
      </c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63">
        <f t="shared" si="56"/>
        <v>2</v>
      </c>
      <c r="GA179" s="63">
        <f t="shared" si="57"/>
        <v>2</v>
      </c>
      <c r="GB179" s="63">
        <f t="shared" si="58"/>
        <v>2</v>
      </c>
      <c r="GC179" s="63">
        <f t="shared" si="59"/>
        <v>6</v>
      </c>
      <c r="GD179"/>
    </row>
    <row r="180" spans="1:186" ht="25.2" hidden="1">
      <c r="A180" s="2"/>
      <c r="B180" s="8">
        <f>ប្រវត្តិរូបសិស្ស!B180</f>
        <v>0</v>
      </c>
      <c r="C180" s="2">
        <f>ប្រវត្តិរូបសិស្ស!C180</f>
        <v>0</v>
      </c>
      <c r="D180" s="2">
        <f>ប្រវត្តិរូបសិស្ស!D180</f>
        <v>0</v>
      </c>
      <c r="E180" s="47">
        <f>ប្រវត្តិរូបសិស្ស!E180</f>
        <v>0</v>
      </c>
      <c r="F180" s="46">
        <f>ប្រវត្តិរូបសិស្ស!G180</f>
        <v>0</v>
      </c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61">
        <f t="shared" si="40"/>
        <v>0</v>
      </c>
      <c r="AM180" s="61">
        <f t="shared" si="41"/>
        <v>0</v>
      </c>
      <c r="AN180" s="61">
        <f t="shared" si="42"/>
        <v>0</v>
      </c>
      <c r="AO180" s="61">
        <f t="shared" si="43"/>
        <v>0</v>
      </c>
      <c r="AP180" s="49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63">
        <f t="shared" si="44"/>
        <v>0</v>
      </c>
      <c r="BW180" s="63">
        <f t="shared" si="45"/>
        <v>0</v>
      </c>
      <c r="BX180" s="63">
        <f t="shared" si="46"/>
        <v>0</v>
      </c>
      <c r="BY180" s="63">
        <f t="shared" si="47"/>
        <v>0</v>
      </c>
      <c r="BZ180" s="49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63">
        <f t="shared" si="48"/>
        <v>0</v>
      </c>
      <c r="DG180" s="63">
        <f t="shared" si="49"/>
        <v>0</v>
      </c>
      <c r="DH180" s="63">
        <f t="shared" si="50"/>
        <v>0</v>
      </c>
      <c r="DI180" s="63">
        <f t="shared" si="51"/>
        <v>0</v>
      </c>
      <c r="DJ180" s="49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 t="s">
        <v>83</v>
      </c>
      <c r="DV180" s="43"/>
      <c r="DW180" s="43" t="s">
        <v>83</v>
      </c>
      <c r="DX180" s="43"/>
      <c r="DY180" s="43" t="s">
        <v>80</v>
      </c>
      <c r="DZ180" s="43" t="s">
        <v>80</v>
      </c>
      <c r="EA180" s="43" t="s">
        <v>84</v>
      </c>
      <c r="EB180" s="43" t="s">
        <v>84</v>
      </c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63">
        <f t="shared" si="52"/>
        <v>2</v>
      </c>
      <c r="EQ180" s="63">
        <f t="shared" si="53"/>
        <v>2</v>
      </c>
      <c r="ER180" s="63">
        <f t="shared" si="54"/>
        <v>2</v>
      </c>
      <c r="ES180" s="63">
        <f t="shared" si="55"/>
        <v>6</v>
      </c>
      <c r="ET180" s="50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 t="s">
        <v>83</v>
      </c>
      <c r="FF180" s="43"/>
      <c r="FG180" s="43" t="s">
        <v>83</v>
      </c>
      <c r="FH180" s="43"/>
      <c r="FI180" s="43" t="s">
        <v>80</v>
      </c>
      <c r="FJ180" s="43" t="s">
        <v>80</v>
      </c>
      <c r="FK180" s="43" t="s">
        <v>84</v>
      </c>
      <c r="FL180" s="43" t="s">
        <v>84</v>
      </c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63">
        <f t="shared" si="56"/>
        <v>2</v>
      </c>
      <c r="GA180" s="63">
        <f t="shared" si="57"/>
        <v>2</v>
      </c>
      <c r="GB180" s="63">
        <f t="shared" si="58"/>
        <v>2</v>
      </c>
      <c r="GC180" s="63">
        <f t="shared" si="59"/>
        <v>6</v>
      </c>
      <c r="GD180"/>
    </row>
    <row r="181" spans="1:186" ht="25.2" hidden="1">
      <c r="A181" s="2"/>
      <c r="B181" s="8">
        <f>ប្រវត្តិរូបសិស្ស!B181</f>
        <v>0</v>
      </c>
      <c r="C181" s="2">
        <f>ប្រវត្តិរូបសិស្ស!C181</f>
        <v>0</v>
      </c>
      <c r="D181" s="2">
        <f>ប្រវត្តិរូបសិស្ស!D181</f>
        <v>0</v>
      </c>
      <c r="E181" s="47">
        <f>ប្រវត្តិរូបសិស្ស!E181</f>
        <v>0</v>
      </c>
      <c r="F181" s="46">
        <f>ប្រវត្តិរូបសិស្ស!G181</f>
        <v>0</v>
      </c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61">
        <f t="shared" si="40"/>
        <v>0</v>
      </c>
      <c r="AM181" s="61">
        <f t="shared" si="41"/>
        <v>0</v>
      </c>
      <c r="AN181" s="61">
        <f t="shared" si="42"/>
        <v>0</v>
      </c>
      <c r="AO181" s="61">
        <f t="shared" si="43"/>
        <v>0</v>
      </c>
      <c r="AP181" s="49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63">
        <f t="shared" si="44"/>
        <v>0</v>
      </c>
      <c r="BW181" s="63">
        <f t="shared" si="45"/>
        <v>0</v>
      </c>
      <c r="BX181" s="63">
        <f t="shared" si="46"/>
        <v>0</v>
      </c>
      <c r="BY181" s="63">
        <f t="shared" si="47"/>
        <v>0</v>
      </c>
      <c r="BZ181" s="49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63">
        <f t="shared" si="48"/>
        <v>0</v>
      </c>
      <c r="DG181" s="63">
        <f t="shared" si="49"/>
        <v>0</v>
      </c>
      <c r="DH181" s="63">
        <f t="shared" si="50"/>
        <v>0</v>
      </c>
      <c r="DI181" s="63">
        <f t="shared" si="51"/>
        <v>0</v>
      </c>
      <c r="DJ181" s="49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 t="s">
        <v>83</v>
      </c>
      <c r="DV181" s="43"/>
      <c r="DW181" s="43" t="s">
        <v>83</v>
      </c>
      <c r="DX181" s="43"/>
      <c r="DY181" s="43" t="s">
        <v>80</v>
      </c>
      <c r="DZ181" s="43" t="s">
        <v>80</v>
      </c>
      <c r="EA181" s="43" t="s">
        <v>84</v>
      </c>
      <c r="EB181" s="43" t="s">
        <v>84</v>
      </c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63">
        <f t="shared" si="52"/>
        <v>2</v>
      </c>
      <c r="EQ181" s="63">
        <f t="shared" si="53"/>
        <v>2</v>
      </c>
      <c r="ER181" s="63">
        <f t="shared" si="54"/>
        <v>2</v>
      </c>
      <c r="ES181" s="63">
        <f t="shared" si="55"/>
        <v>6</v>
      </c>
      <c r="ET181" s="50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 t="s">
        <v>83</v>
      </c>
      <c r="FF181" s="43"/>
      <c r="FG181" s="43" t="s">
        <v>83</v>
      </c>
      <c r="FH181" s="43"/>
      <c r="FI181" s="43" t="s">
        <v>80</v>
      </c>
      <c r="FJ181" s="43" t="s">
        <v>80</v>
      </c>
      <c r="FK181" s="43" t="s">
        <v>84</v>
      </c>
      <c r="FL181" s="43" t="s">
        <v>84</v>
      </c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63">
        <f t="shared" si="56"/>
        <v>2</v>
      </c>
      <c r="GA181" s="63">
        <f t="shared" si="57"/>
        <v>2</v>
      </c>
      <c r="GB181" s="63">
        <f t="shared" si="58"/>
        <v>2</v>
      </c>
      <c r="GC181" s="63">
        <f t="shared" si="59"/>
        <v>6</v>
      </c>
      <c r="GD181"/>
    </row>
    <row r="182" spans="1:186" ht="25.2" hidden="1">
      <c r="A182" s="2"/>
      <c r="B182" s="8">
        <f>ប្រវត្តិរូបសិស្ស!B182</f>
        <v>0</v>
      </c>
      <c r="C182" s="2">
        <f>ប្រវត្តិរូបសិស្ស!C182</f>
        <v>0</v>
      </c>
      <c r="D182" s="2">
        <f>ប្រវត្តិរូបសិស្ស!D182</f>
        <v>0</v>
      </c>
      <c r="E182" s="47">
        <f>ប្រវត្តិរូបសិស្ស!E182</f>
        <v>0</v>
      </c>
      <c r="F182" s="46">
        <f>ប្រវត្តិរូបសិស្ស!G182</f>
        <v>0</v>
      </c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61">
        <f t="shared" si="40"/>
        <v>0</v>
      </c>
      <c r="AM182" s="61">
        <f t="shared" si="41"/>
        <v>0</v>
      </c>
      <c r="AN182" s="61">
        <f t="shared" si="42"/>
        <v>0</v>
      </c>
      <c r="AO182" s="61">
        <f t="shared" si="43"/>
        <v>0</v>
      </c>
      <c r="AP182" s="49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63">
        <f t="shared" si="44"/>
        <v>0</v>
      </c>
      <c r="BW182" s="63">
        <f t="shared" si="45"/>
        <v>0</v>
      </c>
      <c r="BX182" s="63">
        <f t="shared" si="46"/>
        <v>0</v>
      </c>
      <c r="BY182" s="63">
        <f t="shared" si="47"/>
        <v>0</v>
      </c>
      <c r="BZ182" s="49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63">
        <f t="shared" si="48"/>
        <v>0</v>
      </c>
      <c r="DG182" s="63">
        <f t="shared" si="49"/>
        <v>0</v>
      </c>
      <c r="DH182" s="63">
        <f t="shared" si="50"/>
        <v>0</v>
      </c>
      <c r="DI182" s="63">
        <f t="shared" si="51"/>
        <v>0</v>
      </c>
      <c r="DJ182" s="49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 t="s">
        <v>83</v>
      </c>
      <c r="DV182" s="43"/>
      <c r="DW182" s="43" t="s">
        <v>83</v>
      </c>
      <c r="DX182" s="43"/>
      <c r="DY182" s="43" t="s">
        <v>80</v>
      </c>
      <c r="DZ182" s="43" t="s">
        <v>80</v>
      </c>
      <c r="EA182" s="43" t="s">
        <v>84</v>
      </c>
      <c r="EB182" s="43" t="s">
        <v>84</v>
      </c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63">
        <f t="shared" si="52"/>
        <v>2</v>
      </c>
      <c r="EQ182" s="63">
        <f t="shared" si="53"/>
        <v>2</v>
      </c>
      <c r="ER182" s="63">
        <f t="shared" si="54"/>
        <v>2</v>
      </c>
      <c r="ES182" s="63">
        <f t="shared" si="55"/>
        <v>6</v>
      </c>
      <c r="ET182" s="50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 t="s">
        <v>83</v>
      </c>
      <c r="FF182" s="43"/>
      <c r="FG182" s="43" t="s">
        <v>83</v>
      </c>
      <c r="FH182" s="43"/>
      <c r="FI182" s="43" t="s">
        <v>80</v>
      </c>
      <c r="FJ182" s="43" t="s">
        <v>80</v>
      </c>
      <c r="FK182" s="43" t="s">
        <v>84</v>
      </c>
      <c r="FL182" s="43" t="s">
        <v>84</v>
      </c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63">
        <f t="shared" si="56"/>
        <v>2</v>
      </c>
      <c r="GA182" s="63">
        <f t="shared" si="57"/>
        <v>2</v>
      </c>
      <c r="GB182" s="63">
        <f t="shared" si="58"/>
        <v>2</v>
      </c>
      <c r="GC182" s="63">
        <f t="shared" si="59"/>
        <v>6</v>
      </c>
      <c r="GD182"/>
    </row>
    <row r="183" spans="1:186" ht="25.2" hidden="1">
      <c r="A183" s="2"/>
      <c r="B183" s="8">
        <f>ប្រវត្តិរូបសិស្ស!B183</f>
        <v>0</v>
      </c>
      <c r="C183" s="2">
        <f>ប្រវត្តិរូបសិស្ស!C183</f>
        <v>0</v>
      </c>
      <c r="D183" s="2">
        <f>ប្រវត្តិរូបសិស្ស!D183</f>
        <v>0</v>
      </c>
      <c r="E183" s="47">
        <f>ប្រវត្តិរូបសិស្ស!E183</f>
        <v>0</v>
      </c>
      <c r="F183" s="46">
        <f>ប្រវត្តិរូបសិស្ស!G183</f>
        <v>0</v>
      </c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61">
        <f t="shared" si="40"/>
        <v>0</v>
      </c>
      <c r="AM183" s="61">
        <f t="shared" si="41"/>
        <v>0</v>
      </c>
      <c r="AN183" s="61">
        <f t="shared" si="42"/>
        <v>0</v>
      </c>
      <c r="AO183" s="61">
        <f t="shared" si="43"/>
        <v>0</v>
      </c>
      <c r="AP183" s="49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63">
        <f t="shared" si="44"/>
        <v>0</v>
      </c>
      <c r="BW183" s="63">
        <f t="shared" si="45"/>
        <v>0</v>
      </c>
      <c r="BX183" s="63">
        <f t="shared" si="46"/>
        <v>0</v>
      </c>
      <c r="BY183" s="63">
        <f t="shared" si="47"/>
        <v>0</v>
      </c>
      <c r="BZ183" s="49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63">
        <f t="shared" si="48"/>
        <v>0</v>
      </c>
      <c r="DG183" s="63">
        <f t="shared" si="49"/>
        <v>0</v>
      </c>
      <c r="DH183" s="63">
        <f t="shared" si="50"/>
        <v>0</v>
      </c>
      <c r="DI183" s="63">
        <f t="shared" si="51"/>
        <v>0</v>
      </c>
      <c r="DJ183" s="49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 t="s">
        <v>83</v>
      </c>
      <c r="DV183" s="43"/>
      <c r="DW183" s="43" t="s">
        <v>83</v>
      </c>
      <c r="DX183" s="43"/>
      <c r="DY183" s="43" t="s">
        <v>80</v>
      </c>
      <c r="DZ183" s="43" t="s">
        <v>80</v>
      </c>
      <c r="EA183" s="43" t="s">
        <v>84</v>
      </c>
      <c r="EB183" s="43" t="s">
        <v>84</v>
      </c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63">
        <f t="shared" si="52"/>
        <v>2</v>
      </c>
      <c r="EQ183" s="63">
        <f t="shared" si="53"/>
        <v>2</v>
      </c>
      <c r="ER183" s="63">
        <f t="shared" si="54"/>
        <v>2</v>
      </c>
      <c r="ES183" s="63">
        <f t="shared" si="55"/>
        <v>6</v>
      </c>
      <c r="ET183" s="50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 t="s">
        <v>83</v>
      </c>
      <c r="FF183" s="43"/>
      <c r="FG183" s="43" t="s">
        <v>83</v>
      </c>
      <c r="FH183" s="43"/>
      <c r="FI183" s="43" t="s">
        <v>80</v>
      </c>
      <c r="FJ183" s="43" t="s">
        <v>80</v>
      </c>
      <c r="FK183" s="43" t="s">
        <v>84</v>
      </c>
      <c r="FL183" s="43" t="s">
        <v>84</v>
      </c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63">
        <f t="shared" si="56"/>
        <v>2</v>
      </c>
      <c r="GA183" s="63">
        <f t="shared" si="57"/>
        <v>2</v>
      </c>
      <c r="GB183" s="63">
        <f t="shared" si="58"/>
        <v>2</v>
      </c>
      <c r="GC183" s="63">
        <f t="shared" si="59"/>
        <v>6</v>
      </c>
      <c r="GD183"/>
    </row>
    <row r="184" spans="1:186" ht="25.2" hidden="1">
      <c r="A184" s="2"/>
      <c r="B184" s="8">
        <f>ប្រវត្តិរូបសិស្ស!B184</f>
        <v>0</v>
      </c>
      <c r="C184" s="2">
        <f>ប្រវត្តិរូបសិស្ស!C184</f>
        <v>0</v>
      </c>
      <c r="D184" s="2">
        <f>ប្រវត្តិរូបសិស្ស!D184</f>
        <v>0</v>
      </c>
      <c r="E184" s="47">
        <f>ប្រវត្តិរូបសិស្ស!E184</f>
        <v>0</v>
      </c>
      <c r="F184" s="46">
        <f>ប្រវត្តិរូបសិស្ស!G184</f>
        <v>0</v>
      </c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61">
        <f t="shared" si="40"/>
        <v>0</v>
      </c>
      <c r="AM184" s="61">
        <f t="shared" si="41"/>
        <v>0</v>
      </c>
      <c r="AN184" s="61">
        <f t="shared" si="42"/>
        <v>0</v>
      </c>
      <c r="AO184" s="61">
        <f t="shared" si="43"/>
        <v>0</v>
      </c>
      <c r="AP184" s="49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63">
        <f t="shared" si="44"/>
        <v>0</v>
      </c>
      <c r="BW184" s="63">
        <f t="shared" si="45"/>
        <v>0</v>
      </c>
      <c r="BX184" s="63">
        <f t="shared" si="46"/>
        <v>0</v>
      </c>
      <c r="BY184" s="63">
        <f t="shared" si="47"/>
        <v>0</v>
      </c>
      <c r="BZ184" s="49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63">
        <f t="shared" si="48"/>
        <v>0</v>
      </c>
      <c r="DG184" s="63">
        <f t="shared" si="49"/>
        <v>0</v>
      </c>
      <c r="DH184" s="63">
        <f t="shared" si="50"/>
        <v>0</v>
      </c>
      <c r="DI184" s="63">
        <f t="shared" si="51"/>
        <v>0</v>
      </c>
      <c r="DJ184" s="49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 t="s">
        <v>83</v>
      </c>
      <c r="DV184" s="43"/>
      <c r="DW184" s="43" t="s">
        <v>83</v>
      </c>
      <c r="DX184" s="43"/>
      <c r="DY184" s="43" t="s">
        <v>80</v>
      </c>
      <c r="DZ184" s="43" t="s">
        <v>80</v>
      </c>
      <c r="EA184" s="43" t="s">
        <v>84</v>
      </c>
      <c r="EB184" s="43" t="s">
        <v>84</v>
      </c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63">
        <f t="shared" si="52"/>
        <v>2</v>
      </c>
      <c r="EQ184" s="63">
        <f t="shared" si="53"/>
        <v>2</v>
      </c>
      <c r="ER184" s="63">
        <f t="shared" si="54"/>
        <v>2</v>
      </c>
      <c r="ES184" s="63">
        <f t="shared" si="55"/>
        <v>6</v>
      </c>
      <c r="ET184" s="50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 t="s">
        <v>83</v>
      </c>
      <c r="FF184" s="43"/>
      <c r="FG184" s="43" t="s">
        <v>83</v>
      </c>
      <c r="FH184" s="43"/>
      <c r="FI184" s="43" t="s">
        <v>80</v>
      </c>
      <c r="FJ184" s="43" t="s">
        <v>80</v>
      </c>
      <c r="FK184" s="43" t="s">
        <v>84</v>
      </c>
      <c r="FL184" s="43" t="s">
        <v>84</v>
      </c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63">
        <f t="shared" si="56"/>
        <v>2</v>
      </c>
      <c r="GA184" s="63">
        <f t="shared" si="57"/>
        <v>2</v>
      </c>
      <c r="GB184" s="63">
        <f t="shared" si="58"/>
        <v>2</v>
      </c>
      <c r="GC184" s="63">
        <f t="shared" si="59"/>
        <v>6</v>
      </c>
      <c r="GD184"/>
    </row>
    <row r="185" spans="1:186" ht="25.2" hidden="1">
      <c r="A185" s="2"/>
      <c r="B185" s="8">
        <f>ប្រវត្តិរូបសិស្ស!B185</f>
        <v>0</v>
      </c>
      <c r="C185" s="2">
        <f>ប្រវត្តិរូបសិស្ស!C185</f>
        <v>0</v>
      </c>
      <c r="D185" s="2">
        <f>ប្រវត្តិរូបសិស្ស!D185</f>
        <v>0</v>
      </c>
      <c r="E185" s="47">
        <f>ប្រវត្តិរូបសិស្ស!E185</f>
        <v>0</v>
      </c>
      <c r="F185" s="46">
        <f>ប្រវត្តិរូបសិស្ស!G185</f>
        <v>0</v>
      </c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61">
        <f t="shared" si="40"/>
        <v>0</v>
      </c>
      <c r="AM185" s="61">
        <f t="shared" si="41"/>
        <v>0</v>
      </c>
      <c r="AN185" s="61">
        <f t="shared" si="42"/>
        <v>0</v>
      </c>
      <c r="AO185" s="61">
        <f t="shared" si="43"/>
        <v>0</v>
      </c>
      <c r="AP185" s="49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63">
        <f t="shared" si="44"/>
        <v>0</v>
      </c>
      <c r="BW185" s="63">
        <f t="shared" si="45"/>
        <v>0</v>
      </c>
      <c r="BX185" s="63">
        <f t="shared" si="46"/>
        <v>0</v>
      </c>
      <c r="BY185" s="63">
        <f t="shared" si="47"/>
        <v>0</v>
      </c>
      <c r="BZ185" s="49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63">
        <f t="shared" si="48"/>
        <v>0</v>
      </c>
      <c r="DG185" s="63">
        <f t="shared" si="49"/>
        <v>0</v>
      </c>
      <c r="DH185" s="63">
        <f t="shared" si="50"/>
        <v>0</v>
      </c>
      <c r="DI185" s="63">
        <f t="shared" si="51"/>
        <v>0</v>
      </c>
      <c r="DJ185" s="49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 t="s">
        <v>83</v>
      </c>
      <c r="DV185" s="43"/>
      <c r="DW185" s="43" t="s">
        <v>83</v>
      </c>
      <c r="DX185" s="43"/>
      <c r="DY185" s="43" t="s">
        <v>80</v>
      </c>
      <c r="DZ185" s="43" t="s">
        <v>80</v>
      </c>
      <c r="EA185" s="43" t="s">
        <v>84</v>
      </c>
      <c r="EB185" s="43" t="s">
        <v>84</v>
      </c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63">
        <f t="shared" si="52"/>
        <v>2</v>
      </c>
      <c r="EQ185" s="63">
        <f t="shared" si="53"/>
        <v>2</v>
      </c>
      <c r="ER185" s="63">
        <f t="shared" si="54"/>
        <v>2</v>
      </c>
      <c r="ES185" s="63">
        <f t="shared" si="55"/>
        <v>6</v>
      </c>
      <c r="ET185" s="50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 t="s">
        <v>83</v>
      </c>
      <c r="FF185" s="43"/>
      <c r="FG185" s="43" t="s">
        <v>83</v>
      </c>
      <c r="FH185" s="43"/>
      <c r="FI185" s="43" t="s">
        <v>80</v>
      </c>
      <c r="FJ185" s="43" t="s">
        <v>80</v>
      </c>
      <c r="FK185" s="43" t="s">
        <v>84</v>
      </c>
      <c r="FL185" s="43" t="s">
        <v>84</v>
      </c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63">
        <f t="shared" si="56"/>
        <v>2</v>
      </c>
      <c r="GA185" s="63">
        <f t="shared" si="57"/>
        <v>2</v>
      </c>
      <c r="GB185" s="63">
        <f t="shared" si="58"/>
        <v>2</v>
      </c>
      <c r="GC185" s="63">
        <f t="shared" si="59"/>
        <v>6</v>
      </c>
      <c r="GD185"/>
    </row>
    <row r="186" spans="1:186" ht="25.2" hidden="1">
      <c r="A186" s="2"/>
      <c r="B186" s="8">
        <f>ប្រវត្តិរូបសិស្ស!B186</f>
        <v>0</v>
      </c>
      <c r="C186" s="2">
        <f>ប្រវត្តិរូបសិស្ស!C186</f>
        <v>0</v>
      </c>
      <c r="D186" s="2">
        <f>ប្រវត្តិរូបសិស្ស!D186</f>
        <v>0</v>
      </c>
      <c r="E186" s="47">
        <f>ប្រវត្តិរូបសិស្ស!E186</f>
        <v>0</v>
      </c>
      <c r="F186" s="46">
        <f>ប្រវត្តិរូបសិស្ស!G186</f>
        <v>0</v>
      </c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61">
        <f t="shared" si="40"/>
        <v>0</v>
      </c>
      <c r="AM186" s="61">
        <f t="shared" si="41"/>
        <v>0</v>
      </c>
      <c r="AN186" s="61">
        <f t="shared" si="42"/>
        <v>0</v>
      </c>
      <c r="AO186" s="61">
        <f t="shared" si="43"/>
        <v>0</v>
      </c>
      <c r="AP186" s="49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63">
        <f t="shared" si="44"/>
        <v>0</v>
      </c>
      <c r="BW186" s="63">
        <f t="shared" si="45"/>
        <v>0</v>
      </c>
      <c r="BX186" s="63">
        <f t="shared" si="46"/>
        <v>0</v>
      </c>
      <c r="BY186" s="63">
        <f t="shared" si="47"/>
        <v>0</v>
      </c>
      <c r="BZ186" s="49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63">
        <f t="shared" si="48"/>
        <v>0</v>
      </c>
      <c r="DG186" s="63">
        <f t="shared" si="49"/>
        <v>0</v>
      </c>
      <c r="DH186" s="63">
        <f t="shared" si="50"/>
        <v>0</v>
      </c>
      <c r="DI186" s="63">
        <f t="shared" si="51"/>
        <v>0</v>
      </c>
      <c r="DJ186" s="49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 t="s">
        <v>83</v>
      </c>
      <c r="DV186" s="43"/>
      <c r="DW186" s="43" t="s">
        <v>83</v>
      </c>
      <c r="DX186" s="43"/>
      <c r="DY186" s="43" t="s">
        <v>80</v>
      </c>
      <c r="DZ186" s="43" t="s">
        <v>80</v>
      </c>
      <c r="EA186" s="43" t="s">
        <v>84</v>
      </c>
      <c r="EB186" s="43" t="s">
        <v>84</v>
      </c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63">
        <f t="shared" si="52"/>
        <v>2</v>
      </c>
      <c r="EQ186" s="63">
        <f t="shared" si="53"/>
        <v>2</v>
      </c>
      <c r="ER186" s="63">
        <f t="shared" si="54"/>
        <v>2</v>
      </c>
      <c r="ES186" s="63">
        <f t="shared" si="55"/>
        <v>6</v>
      </c>
      <c r="ET186" s="50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 t="s">
        <v>83</v>
      </c>
      <c r="FF186" s="43"/>
      <c r="FG186" s="43" t="s">
        <v>83</v>
      </c>
      <c r="FH186" s="43"/>
      <c r="FI186" s="43" t="s">
        <v>80</v>
      </c>
      <c r="FJ186" s="43" t="s">
        <v>80</v>
      </c>
      <c r="FK186" s="43" t="s">
        <v>84</v>
      </c>
      <c r="FL186" s="43" t="s">
        <v>84</v>
      </c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63">
        <f t="shared" si="56"/>
        <v>2</v>
      </c>
      <c r="GA186" s="63">
        <f t="shared" si="57"/>
        <v>2</v>
      </c>
      <c r="GB186" s="63">
        <f t="shared" si="58"/>
        <v>2</v>
      </c>
      <c r="GC186" s="63">
        <f t="shared" si="59"/>
        <v>6</v>
      </c>
      <c r="GD186"/>
    </row>
    <row r="187" spans="1:186" ht="25.2" hidden="1">
      <c r="A187" s="2"/>
      <c r="B187" s="8">
        <f>ប្រវត្តិរូបសិស្ស!B187</f>
        <v>0</v>
      </c>
      <c r="C187" s="2">
        <f>ប្រវត្តិរូបសិស្ស!C187</f>
        <v>0</v>
      </c>
      <c r="D187" s="2">
        <f>ប្រវត្តិរូបសិស្ស!D187</f>
        <v>0</v>
      </c>
      <c r="E187" s="47">
        <f>ប្រវត្តិរូបសិស្ស!E187</f>
        <v>0</v>
      </c>
      <c r="F187" s="46">
        <f>ប្រវត្តិរូបសិស្ស!G187</f>
        <v>0</v>
      </c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61">
        <f t="shared" si="40"/>
        <v>0</v>
      </c>
      <c r="AM187" s="61">
        <f t="shared" si="41"/>
        <v>0</v>
      </c>
      <c r="AN187" s="61">
        <f t="shared" si="42"/>
        <v>0</v>
      </c>
      <c r="AO187" s="61">
        <f t="shared" si="43"/>
        <v>0</v>
      </c>
      <c r="AP187" s="49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63">
        <f t="shared" si="44"/>
        <v>0</v>
      </c>
      <c r="BW187" s="63">
        <f t="shared" si="45"/>
        <v>0</v>
      </c>
      <c r="BX187" s="63">
        <f t="shared" si="46"/>
        <v>0</v>
      </c>
      <c r="BY187" s="63">
        <f t="shared" si="47"/>
        <v>0</v>
      </c>
      <c r="BZ187" s="49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63">
        <f t="shared" si="48"/>
        <v>0</v>
      </c>
      <c r="DG187" s="63">
        <f t="shared" si="49"/>
        <v>0</v>
      </c>
      <c r="DH187" s="63">
        <f t="shared" si="50"/>
        <v>0</v>
      </c>
      <c r="DI187" s="63">
        <f t="shared" si="51"/>
        <v>0</v>
      </c>
      <c r="DJ187" s="49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 t="s">
        <v>83</v>
      </c>
      <c r="DV187" s="43"/>
      <c r="DW187" s="43" t="s">
        <v>83</v>
      </c>
      <c r="DX187" s="43"/>
      <c r="DY187" s="43" t="s">
        <v>80</v>
      </c>
      <c r="DZ187" s="43" t="s">
        <v>80</v>
      </c>
      <c r="EA187" s="43" t="s">
        <v>84</v>
      </c>
      <c r="EB187" s="43" t="s">
        <v>84</v>
      </c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63">
        <f t="shared" si="52"/>
        <v>2</v>
      </c>
      <c r="EQ187" s="63">
        <f t="shared" si="53"/>
        <v>2</v>
      </c>
      <c r="ER187" s="63">
        <f t="shared" si="54"/>
        <v>2</v>
      </c>
      <c r="ES187" s="63">
        <f t="shared" si="55"/>
        <v>6</v>
      </c>
      <c r="ET187" s="50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 t="s">
        <v>83</v>
      </c>
      <c r="FF187" s="43"/>
      <c r="FG187" s="43" t="s">
        <v>83</v>
      </c>
      <c r="FH187" s="43"/>
      <c r="FI187" s="43" t="s">
        <v>80</v>
      </c>
      <c r="FJ187" s="43" t="s">
        <v>80</v>
      </c>
      <c r="FK187" s="43" t="s">
        <v>84</v>
      </c>
      <c r="FL187" s="43" t="s">
        <v>84</v>
      </c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63">
        <f t="shared" si="56"/>
        <v>2</v>
      </c>
      <c r="GA187" s="63">
        <f t="shared" si="57"/>
        <v>2</v>
      </c>
      <c r="GB187" s="63">
        <f t="shared" si="58"/>
        <v>2</v>
      </c>
      <c r="GC187" s="63">
        <f t="shared" si="59"/>
        <v>6</v>
      </c>
      <c r="GD187"/>
    </row>
    <row r="188" spans="1:186" ht="25.2" hidden="1">
      <c r="A188" s="2"/>
      <c r="B188" s="8">
        <f>ប្រវត្តិរូបសិស្ស!B188</f>
        <v>0</v>
      </c>
      <c r="C188" s="2">
        <f>ប្រវត្តិរូបសិស្ស!C188</f>
        <v>0</v>
      </c>
      <c r="D188" s="2">
        <f>ប្រវត្តិរូបសិស្ស!D188</f>
        <v>0</v>
      </c>
      <c r="E188" s="47">
        <f>ប្រវត្តិរូបសិស្ស!E188</f>
        <v>0</v>
      </c>
      <c r="F188" s="46">
        <f>ប្រវត្តិរូបសិស្ស!G188</f>
        <v>0</v>
      </c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61">
        <f t="shared" si="40"/>
        <v>0</v>
      </c>
      <c r="AM188" s="61">
        <f t="shared" si="41"/>
        <v>0</v>
      </c>
      <c r="AN188" s="61">
        <f t="shared" si="42"/>
        <v>0</v>
      </c>
      <c r="AO188" s="61">
        <f t="shared" si="43"/>
        <v>0</v>
      </c>
      <c r="AP188" s="49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63">
        <f t="shared" si="44"/>
        <v>0</v>
      </c>
      <c r="BW188" s="63">
        <f t="shared" si="45"/>
        <v>0</v>
      </c>
      <c r="BX188" s="63">
        <f t="shared" si="46"/>
        <v>0</v>
      </c>
      <c r="BY188" s="63">
        <f t="shared" si="47"/>
        <v>0</v>
      </c>
      <c r="BZ188" s="49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63">
        <f t="shared" si="48"/>
        <v>0</v>
      </c>
      <c r="DG188" s="63">
        <f t="shared" si="49"/>
        <v>0</v>
      </c>
      <c r="DH188" s="63">
        <f t="shared" si="50"/>
        <v>0</v>
      </c>
      <c r="DI188" s="63">
        <f t="shared" si="51"/>
        <v>0</v>
      </c>
      <c r="DJ188" s="49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 t="s">
        <v>83</v>
      </c>
      <c r="DV188" s="43"/>
      <c r="DW188" s="43" t="s">
        <v>83</v>
      </c>
      <c r="DX188" s="43"/>
      <c r="DY188" s="43" t="s">
        <v>80</v>
      </c>
      <c r="DZ188" s="43" t="s">
        <v>80</v>
      </c>
      <c r="EA188" s="43" t="s">
        <v>84</v>
      </c>
      <c r="EB188" s="43" t="s">
        <v>84</v>
      </c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63">
        <f t="shared" si="52"/>
        <v>2</v>
      </c>
      <c r="EQ188" s="63">
        <f t="shared" si="53"/>
        <v>2</v>
      </c>
      <c r="ER188" s="63">
        <f t="shared" si="54"/>
        <v>2</v>
      </c>
      <c r="ES188" s="63">
        <f t="shared" si="55"/>
        <v>6</v>
      </c>
      <c r="ET188" s="50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 t="s">
        <v>83</v>
      </c>
      <c r="FF188" s="43"/>
      <c r="FG188" s="43" t="s">
        <v>83</v>
      </c>
      <c r="FH188" s="43"/>
      <c r="FI188" s="43" t="s">
        <v>80</v>
      </c>
      <c r="FJ188" s="43" t="s">
        <v>80</v>
      </c>
      <c r="FK188" s="43" t="s">
        <v>84</v>
      </c>
      <c r="FL188" s="43" t="s">
        <v>84</v>
      </c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63">
        <f t="shared" si="56"/>
        <v>2</v>
      </c>
      <c r="GA188" s="63">
        <f t="shared" si="57"/>
        <v>2</v>
      </c>
      <c r="GB188" s="63">
        <f t="shared" si="58"/>
        <v>2</v>
      </c>
      <c r="GC188" s="63">
        <f t="shared" si="59"/>
        <v>6</v>
      </c>
      <c r="GD188"/>
    </row>
    <row r="189" spans="1:186" ht="25.2" hidden="1">
      <c r="A189" s="2"/>
      <c r="B189" s="8">
        <f>ប្រវត្តិរូបសិស្ស!B189</f>
        <v>0</v>
      </c>
      <c r="C189" s="2">
        <f>ប្រវត្តិរូបសិស្ស!C189</f>
        <v>0</v>
      </c>
      <c r="D189" s="2">
        <f>ប្រវត្តិរូបសិស្ស!D189</f>
        <v>0</v>
      </c>
      <c r="E189" s="47">
        <f>ប្រវត្តិរូបសិស្ស!E189</f>
        <v>0</v>
      </c>
      <c r="F189" s="46">
        <f>ប្រវត្តិរូបសិស្ស!G189</f>
        <v>0</v>
      </c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61">
        <f t="shared" si="40"/>
        <v>0</v>
      </c>
      <c r="AM189" s="61">
        <f t="shared" si="41"/>
        <v>0</v>
      </c>
      <c r="AN189" s="61">
        <f t="shared" si="42"/>
        <v>0</v>
      </c>
      <c r="AO189" s="61">
        <f t="shared" si="43"/>
        <v>0</v>
      </c>
      <c r="AP189" s="49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63">
        <f t="shared" si="44"/>
        <v>0</v>
      </c>
      <c r="BW189" s="63">
        <f t="shared" si="45"/>
        <v>0</v>
      </c>
      <c r="BX189" s="63">
        <f t="shared" si="46"/>
        <v>0</v>
      </c>
      <c r="BY189" s="63">
        <f t="shared" si="47"/>
        <v>0</v>
      </c>
      <c r="BZ189" s="49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63">
        <f t="shared" si="48"/>
        <v>0</v>
      </c>
      <c r="DG189" s="63">
        <f t="shared" si="49"/>
        <v>0</v>
      </c>
      <c r="DH189" s="63">
        <f t="shared" si="50"/>
        <v>0</v>
      </c>
      <c r="DI189" s="63">
        <f t="shared" si="51"/>
        <v>0</v>
      </c>
      <c r="DJ189" s="49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 t="s">
        <v>83</v>
      </c>
      <c r="DV189" s="43"/>
      <c r="DW189" s="43" t="s">
        <v>83</v>
      </c>
      <c r="DX189" s="43"/>
      <c r="DY189" s="43" t="s">
        <v>80</v>
      </c>
      <c r="DZ189" s="43" t="s">
        <v>80</v>
      </c>
      <c r="EA189" s="43" t="s">
        <v>84</v>
      </c>
      <c r="EB189" s="43" t="s">
        <v>84</v>
      </c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63">
        <f t="shared" si="52"/>
        <v>2</v>
      </c>
      <c r="EQ189" s="63">
        <f t="shared" si="53"/>
        <v>2</v>
      </c>
      <c r="ER189" s="63">
        <f t="shared" si="54"/>
        <v>2</v>
      </c>
      <c r="ES189" s="63">
        <f t="shared" si="55"/>
        <v>6</v>
      </c>
      <c r="ET189" s="50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 t="s">
        <v>83</v>
      </c>
      <c r="FF189" s="43"/>
      <c r="FG189" s="43" t="s">
        <v>83</v>
      </c>
      <c r="FH189" s="43"/>
      <c r="FI189" s="43" t="s">
        <v>80</v>
      </c>
      <c r="FJ189" s="43" t="s">
        <v>80</v>
      </c>
      <c r="FK189" s="43" t="s">
        <v>84</v>
      </c>
      <c r="FL189" s="43" t="s">
        <v>84</v>
      </c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63">
        <f t="shared" si="56"/>
        <v>2</v>
      </c>
      <c r="GA189" s="63">
        <f t="shared" si="57"/>
        <v>2</v>
      </c>
      <c r="GB189" s="63">
        <f t="shared" si="58"/>
        <v>2</v>
      </c>
      <c r="GC189" s="63">
        <f t="shared" si="59"/>
        <v>6</v>
      </c>
      <c r="GD189"/>
    </row>
    <row r="190" spans="1:186" ht="25.2" hidden="1">
      <c r="A190" s="2"/>
      <c r="B190" s="8">
        <f>ប្រវត្តិរូបសិស្ស!B190</f>
        <v>0</v>
      </c>
      <c r="C190" s="2">
        <f>ប្រវត្តិរូបសិស្ស!C190</f>
        <v>0</v>
      </c>
      <c r="D190" s="2">
        <f>ប្រវត្តិរូបសិស្ស!D190</f>
        <v>0</v>
      </c>
      <c r="E190" s="47">
        <f>ប្រវត្តិរូបសិស្ស!E190</f>
        <v>0</v>
      </c>
      <c r="F190" s="46">
        <f>ប្រវត្តិរូបសិស្ស!G190</f>
        <v>0</v>
      </c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61">
        <f t="shared" si="40"/>
        <v>0</v>
      </c>
      <c r="AM190" s="61">
        <f t="shared" si="41"/>
        <v>0</v>
      </c>
      <c r="AN190" s="61">
        <f t="shared" si="42"/>
        <v>0</v>
      </c>
      <c r="AO190" s="61">
        <f t="shared" si="43"/>
        <v>0</v>
      </c>
      <c r="AP190" s="49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63">
        <f t="shared" si="44"/>
        <v>0</v>
      </c>
      <c r="BW190" s="63">
        <f t="shared" si="45"/>
        <v>0</v>
      </c>
      <c r="BX190" s="63">
        <f t="shared" si="46"/>
        <v>0</v>
      </c>
      <c r="BY190" s="63">
        <f t="shared" si="47"/>
        <v>0</v>
      </c>
      <c r="BZ190" s="49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63">
        <f t="shared" si="48"/>
        <v>0</v>
      </c>
      <c r="DG190" s="63">
        <f t="shared" si="49"/>
        <v>0</v>
      </c>
      <c r="DH190" s="63">
        <f t="shared" si="50"/>
        <v>0</v>
      </c>
      <c r="DI190" s="63">
        <f t="shared" si="51"/>
        <v>0</v>
      </c>
      <c r="DJ190" s="49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 t="s">
        <v>83</v>
      </c>
      <c r="DV190" s="43"/>
      <c r="DW190" s="43" t="s">
        <v>83</v>
      </c>
      <c r="DX190" s="43"/>
      <c r="DY190" s="43" t="s">
        <v>80</v>
      </c>
      <c r="DZ190" s="43" t="s">
        <v>80</v>
      </c>
      <c r="EA190" s="43" t="s">
        <v>84</v>
      </c>
      <c r="EB190" s="43" t="s">
        <v>84</v>
      </c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63">
        <f t="shared" si="52"/>
        <v>2</v>
      </c>
      <c r="EQ190" s="63">
        <f t="shared" si="53"/>
        <v>2</v>
      </c>
      <c r="ER190" s="63">
        <f t="shared" si="54"/>
        <v>2</v>
      </c>
      <c r="ES190" s="63">
        <f t="shared" si="55"/>
        <v>6</v>
      </c>
      <c r="ET190" s="50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 t="s">
        <v>83</v>
      </c>
      <c r="FF190" s="43"/>
      <c r="FG190" s="43" t="s">
        <v>83</v>
      </c>
      <c r="FH190" s="43"/>
      <c r="FI190" s="43" t="s">
        <v>80</v>
      </c>
      <c r="FJ190" s="43" t="s">
        <v>80</v>
      </c>
      <c r="FK190" s="43" t="s">
        <v>84</v>
      </c>
      <c r="FL190" s="43" t="s">
        <v>84</v>
      </c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63">
        <f t="shared" si="56"/>
        <v>2</v>
      </c>
      <c r="GA190" s="63">
        <f t="shared" si="57"/>
        <v>2</v>
      </c>
      <c r="GB190" s="63">
        <f t="shared" si="58"/>
        <v>2</v>
      </c>
      <c r="GC190" s="63">
        <f t="shared" si="59"/>
        <v>6</v>
      </c>
      <c r="GD190"/>
    </row>
    <row r="191" spans="1:186" ht="25.2" hidden="1">
      <c r="A191" s="2"/>
      <c r="B191" s="8">
        <f>ប្រវត្តិរូបសិស្ស!B191</f>
        <v>0</v>
      </c>
      <c r="C191" s="2">
        <f>ប្រវត្តិរូបសិស្ស!C191</f>
        <v>0</v>
      </c>
      <c r="D191" s="2">
        <f>ប្រវត្តិរូបសិស្ស!D191</f>
        <v>0</v>
      </c>
      <c r="E191" s="47">
        <f>ប្រវត្តិរូបសិស្ស!E191</f>
        <v>0</v>
      </c>
      <c r="F191" s="46">
        <f>ប្រវត្តិរូបសិស្ស!G191</f>
        <v>0</v>
      </c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61">
        <f t="shared" si="40"/>
        <v>0</v>
      </c>
      <c r="AM191" s="61">
        <f t="shared" si="41"/>
        <v>0</v>
      </c>
      <c r="AN191" s="61">
        <f t="shared" si="42"/>
        <v>0</v>
      </c>
      <c r="AO191" s="61">
        <f t="shared" si="43"/>
        <v>0</v>
      </c>
      <c r="AP191" s="49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63">
        <f t="shared" si="44"/>
        <v>0</v>
      </c>
      <c r="BW191" s="63">
        <f t="shared" si="45"/>
        <v>0</v>
      </c>
      <c r="BX191" s="63">
        <f t="shared" si="46"/>
        <v>0</v>
      </c>
      <c r="BY191" s="63">
        <f t="shared" si="47"/>
        <v>0</v>
      </c>
      <c r="BZ191" s="49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63">
        <f t="shared" si="48"/>
        <v>0</v>
      </c>
      <c r="DG191" s="63">
        <f t="shared" si="49"/>
        <v>0</v>
      </c>
      <c r="DH191" s="63">
        <f t="shared" si="50"/>
        <v>0</v>
      </c>
      <c r="DI191" s="63">
        <f t="shared" si="51"/>
        <v>0</v>
      </c>
      <c r="DJ191" s="49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 t="s">
        <v>83</v>
      </c>
      <c r="DV191" s="43"/>
      <c r="DW191" s="43" t="s">
        <v>83</v>
      </c>
      <c r="DX191" s="43"/>
      <c r="DY191" s="43" t="s">
        <v>80</v>
      </c>
      <c r="DZ191" s="43" t="s">
        <v>80</v>
      </c>
      <c r="EA191" s="43" t="s">
        <v>84</v>
      </c>
      <c r="EB191" s="43" t="s">
        <v>84</v>
      </c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63">
        <f t="shared" si="52"/>
        <v>2</v>
      </c>
      <c r="EQ191" s="63">
        <f t="shared" si="53"/>
        <v>2</v>
      </c>
      <c r="ER191" s="63">
        <f t="shared" si="54"/>
        <v>2</v>
      </c>
      <c r="ES191" s="63">
        <f t="shared" si="55"/>
        <v>6</v>
      </c>
      <c r="ET191" s="50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 t="s">
        <v>83</v>
      </c>
      <c r="FF191" s="43"/>
      <c r="FG191" s="43" t="s">
        <v>83</v>
      </c>
      <c r="FH191" s="43"/>
      <c r="FI191" s="43" t="s">
        <v>80</v>
      </c>
      <c r="FJ191" s="43" t="s">
        <v>80</v>
      </c>
      <c r="FK191" s="43" t="s">
        <v>84</v>
      </c>
      <c r="FL191" s="43" t="s">
        <v>84</v>
      </c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63">
        <f t="shared" si="56"/>
        <v>2</v>
      </c>
      <c r="GA191" s="63">
        <f t="shared" si="57"/>
        <v>2</v>
      </c>
      <c r="GB191" s="63">
        <f t="shared" si="58"/>
        <v>2</v>
      </c>
      <c r="GC191" s="63">
        <f t="shared" si="59"/>
        <v>6</v>
      </c>
      <c r="GD191"/>
    </row>
    <row r="192" spans="1:186" ht="25.2" hidden="1">
      <c r="A192" s="2"/>
      <c r="B192" s="8">
        <f>ប្រវត្តិរូបសិស្ស!B192</f>
        <v>0</v>
      </c>
      <c r="C192" s="2">
        <f>ប្រវត្តិរូបសិស្ស!C192</f>
        <v>0</v>
      </c>
      <c r="D192" s="2">
        <f>ប្រវត្តិរូបសិស្ស!D192</f>
        <v>0</v>
      </c>
      <c r="E192" s="47">
        <f>ប្រវត្តិរូបសិស្ស!E192</f>
        <v>0</v>
      </c>
      <c r="F192" s="46">
        <f>ប្រវត្តិរូបសិស្ស!G192</f>
        <v>0</v>
      </c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61">
        <f t="shared" si="40"/>
        <v>0</v>
      </c>
      <c r="AM192" s="61">
        <f t="shared" si="41"/>
        <v>0</v>
      </c>
      <c r="AN192" s="61">
        <f t="shared" si="42"/>
        <v>0</v>
      </c>
      <c r="AO192" s="61">
        <f t="shared" si="43"/>
        <v>0</v>
      </c>
      <c r="AP192" s="49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63">
        <f t="shared" si="44"/>
        <v>0</v>
      </c>
      <c r="BW192" s="63">
        <f t="shared" si="45"/>
        <v>0</v>
      </c>
      <c r="BX192" s="63">
        <f t="shared" si="46"/>
        <v>0</v>
      </c>
      <c r="BY192" s="63">
        <f t="shared" si="47"/>
        <v>0</v>
      </c>
      <c r="BZ192" s="49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63">
        <f t="shared" si="48"/>
        <v>0</v>
      </c>
      <c r="DG192" s="63">
        <f t="shared" si="49"/>
        <v>0</v>
      </c>
      <c r="DH192" s="63">
        <f t="shared" si="50"/>
        <v>0</v>
      </c>
      <c r="DI192" s="63">
        <f t="shared" si="51"/>
        <v>0</v>
      </c>
      <c r="DJ192" s="49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 t="s">
        <v>83</v>
      </c>
      <c r="DV192" s="43"/>
      <c r="DW192" s="43" t="s">
        <v>83</v>
      </c>
      <c r="DX192" s="43"/>
      <c r="DY192" s="43" t="s">
        <v>80</v>
      </c>
      <c r="DZ192" s="43" t="s">
        <v>80</v>
      </c>
      <c r="EA192" s="43" t="s">
        <v>84</v>
      </c>
      <c r="EB192" s="43" t="s">
        <v>84</v>
      </c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63">
        <f t="shared" si="52"/>
        <v>2</v>
      </c>
      <c r="EQ192" s="63">
        <f t="shared" si="53"/>
        <v>2</v>
      </c>
      <c r="ER192" s="63">
        <f t="shared" si="54"/>
        <v>2</v>
      </c>
      <c r="ES192" s="63">
        <f t="shared" si="55"/>
        <v>6</v>
      </c>
      <c r="ET192" s="50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 t="s">
        <v>83</v>
      </c>
      <c r="FF192" s="43"/>
      <c r="FG192" s="43" t="s">
        <v>83</v>
      </c>
      <c r="FH192" s="43"/>
      <c r="FI192" s="43" t="s">
        <v>80</v>
      </c>
      <c r="FJ192" s="43" t="s">
        <v>80</v>
      </c>
      <c r="FK192" s="43" t="s">
        <v>84</v>
      </c>
      <c r="FL192" s="43" t="s">
        <v>84</v>
      </c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63">
        <f t="shared" si="56"/>
        <v>2</v>
      </c>
      <c r="GA192" s="63">
        <f t="shared" si="57"/>
        <v>2</v>
      </c>
      <c r="GB192" s="63">
        <f t="shared" si="58"/>
        <v>2</v>
      </c>
      <c r="GC192" s="63">
        <f t="shared" si="59"/>
        <v>6</v>
      </c>
      <c r="GD192"/>
    </row>
    <row r="193" spans="1:186" ht="25.2" hidden="1">
      <c r="A193" s="2"/>
      <c r="B193" s="8">
        <f>ប្រវត្តិរូបសិស្ស!B193</f>
        <v>0</v>
      </c>
      <c r="C193" s="2">
        <f>ប្រវត្តិរូបសិស្ស!C193</f>
        <v>0</v>
      </c>
      <c r="D193" s="2">
        <f>ប្រវត្តិរូបសិស្ស!D193</f>
        <v>0</v>
      </c>
      <c r="E193" s="47">
        <f>ប្រវត្តិរូបសិស្ស!E193</f>
        <v>0</v>
      </c>
      <c r="F193" s="46">
        <f>ប្រវត្តិរូបសិស្ស!G193</f>
        <v>0</v>
      </c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61">
        <f t="shared" si="40"/>
        <v>0</v>
      </c>
      <c r="AM193" s="61">
        <f t="shared" si="41"/>
        <v>0</v>
      </c>
      <c r="AN193" s="61">
        <f t="shared" si="42"/>
        <v>0</v>
      </c>
      <c r="AO193" s="61">
        <f t="shared" si="43"/>
        <v>0</v>
      </c>
      <c r="AP193" s="49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63">
        <f t="shared" si="44"/>
        <v>0</v>
      </c>
      <c r="BW193" s="63">
        <f t="shared" si="45"/>
        <v>0</v>
      </c>
      <c r="BX193" s="63">
        <f t="shared" si="46"/>
        <v>0</v>
      </c>
      <c r="BY193" s="63">
        <f t="shared" si="47"/>
        <v>0</v>
      </c>
      <c r="BZ193" s="49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63">
        <f t="shared" si="48"/>
        <v>0</v>
      </c>
      <c r="DG193" s="63">
        <f t="shared" si="49"/>
        <v>0</v>
      </c>
      <c r="DH193" s="63">
        <f t="shared" si="50"/>
        <v>0</v>
      </c>
      <c r="DI193" s="63">
        <f t="shared" si="51"/>
        <v>0</v>
      </c>
      <c r="DJ193" s="49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 t="s">
        <v>83</v>
      </c>
      <c r="DV193" s="43"/>
      <c r="DW193" s="43" t="s">
        <v>83</v>
      </c>
      <c r="DX193" s="43"/>
      <c r="DY193" s="43" t="s">
        <v>80</v>
      </c>
      <c r="DZ193" s="43" t="s">
        <v>80</v>
      </c>
      <c r="EA193" s="43" t="s">
        <v>84</v>
      </c>
      <c r="EB193" s="43" t="s">
        <v>84</v>
      </c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63">
        <f t="shared" si="52"/>
        <v>2</v>
      </c>
      <c r="EQ193" s="63">
        <f t="shared" si="53"/>
        <v>2</v>
      </c>
      <c r="ER193" s="63">
        <f t="shared" si="54"/>
        <v>2</v>
      </c>
      <c r="ES193" s="63">
        <f t="shared" si="55"/>
        <v>6</v>
      </c>
      <c r="ET193" s="50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 t="s">
        <v>83</v>
      </c>
      <c r="FF193" s="43"/>
      <c r="FG193" s="43" t="s">
        <v>83</v>
      </c>
      <c r="FH193" s="43"/>
      <c r="FI193" s="43" t="s">
        <v>80</v>
      </c>
      <c r="FJ193" s="43" t="s">
        <v>80</v>
      </c>
      <c r="FK193" s="43" t="s">
        <v>84</v>
      </c>
      <c r="FL193" s="43" t="s">
        <v>84</v>
      </c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63">
        <f t="shared" si="56"/>
        <v>2</v>
      </c>
      <c r="GA193" s="63">
        <f t="shared" si="57"/>
        <v>2</v>
      </c>
      <c r="GB193" s="63">
        <f t="shared" si="58"/>
        <v>2</v>
      </c>
      <c r="GC193" s="63">
        <f t="shared" si="59"/>
        <v>6</v>
      </c>
      <c r="GD193"/>
    </row>
    <row r="194" spans="1:186" ht="25.2" hidden="1">
      <c r="A194" s="2"/>
      <c r="B194" s="8">
        <f>ប្រវត្តិរូបសិស្ស!B194</f>
        <v>0</v>
      </c>
      <c r="C194" s="2">
        <f>ប្រវត្តិរូបសិស្ស!C194</f>
        <v>0</v>
      </c>
      <c r="D194" s="2">
        <f>ប្រវត្តិរូបសិស្ស!D194</f>
        <v>0</v>
      </c>
      <c r="E194" s="47">
        <f>ប្រវត្តិរូបសិស្ស!E194</f>
        <v>0</v>
      </c>
      <c r="F194" s="46">
        <f>ប្រវត្តិរូបសិស្ស!G194</f>
        <v>0</v>
      </c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61">
        <f t="shared" si="40"/>
        <v>0</v>
      </c>
      <c r="AM194" s="61">
        <f t="shared" si="41"/>
        <v>0</v>
      </c>
      <c r="AN194" s="61">
        <f t="shared" si="42"/>
        <v>0</v>
      </c>
      <c r="AO194" s="61">
        <f t="shared" si="43"/>
        <v>0</v>
      </c>
      <c r="AP194" s="49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63">
        <f t="shared" si="44"/>
        <v>0</v>
      </c>
      <c r="BW194" s="63">
        <f t="shared" si="45"/>
        <v>0</v>
      </c>
      <c r="BX194" s="63">
        <f t="shared" si="46"/>
        <v>0</v>
      </c>
      <c r="BY194" s="63">
        <f t="shared" si="47"/>
        <v>0</v>
      </c>
      <c r="BZ194" s="49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63">
        <f t="shared" si="48"/>
        <v>0</v>
      </c>
      <c r="DG194" s="63">
        <f t="shared" si="49"/>
        <v>0</v>
      </c>
      <c r="DH194" s="63">
        <f t="shared" si="50"/>
        <v>0</v>
      </c>
      <c r="DI194" s="63">
        <f t="shared" si="51"/>
        <v>0</v>
      </c>
      <c r="DJ194" s="49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 t="s">
        <v>83</v>
      </c>
      <c r="DV194" s="43"/>
      <c r="DW194" s="43" t="s">
        <v>83</v>
      </c>
      <c r="DX194" s="43"/>
      <c r="DY194" s="43" t="s">
        <v>80</v>
      </c>
      <c r="DZ194" s="43" t="s">
        <v>80</v>
      </c>
      <c r="EA194" s="43" t="s">
        <v>84</v>
      </c>
      <c r="EB194" s="43" t="s">
        <v>84</v>
      </c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63">
        <f t="shared" si="52"/>
        <v>2</v>
      </c>
      <c r="EQ194" s="63">
        <f t="shared" si="53"/>
        <v>2</v>
      </c>
      <c r="ER194" s="63">
        <f t="shared" si="54"/>
        <v>2</v>
      </c>
      <c r="ES194" s="63">
        <f t="shared" si="55"/>
        <v>6</v>
      </c>
      <c r="ET194" s="50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 t="s">
        <v>83</v>
      </c>
      <c r="FF194" s="43"/>
      <c r="FG194" s="43" t="s">
        <v>83</v>
      </c>
      <c r="FH194" s="43"/>
      <c r="FI194" s="43" t="s">
        <v>80</v>
      </c>
      <c r="FJ194" s="43" t="s">
        <v>80</v>
      </c>
      <c r="FK194" s="43" t="s">
        <v>84</v>
      </c>
      <c r="FL194" s="43" t="s">
        <v>84</v>
      </c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63">
        <f t="shared" si="56"/>
        <v>2</v>
      </c>
      <c r="GA194" s="63">
        <f t="shared" si="57"/>
        <v>2</v>
      </c>
      <c r="GB194" s="63">
        <f t="shared" si="58"/>
        <v>2</v>
      </c>
      <c r="GC194" s="63">
        <f t="shared" si="59"/>
        <v>6</v>
      </c>
      <c r="GD194"/>
    </row>
    <row r="195" spans="1:186" ht="25.2" hidden="1">
      <c r="A195" s="2"/>
      <c r="B195" s="8">
        <f>ប្រវត្តិរូបសិស្ស!B195</f>
        <v>0</v>
      </c>
      <c r="C195" s="2">
        <f>ប្រវត្តិរូបសិស្ស!C195</f>
        <v>0</v>
      </c>
      <c r="D195" s="2">
        <f>ប្រវត្តិរូបសិស្ស!D195</f>
        <v>0</v>
      </c>
      <c r="E195" s="47">
        <f>ប្រវត្តិរូបសិស្ស!E195</f>
        <v>0</v>
      </c>
      <c r="F195" s="46">
        <f>ប្រវត្តិរូបសិស្ស!G195</f>
        <v>0</v>
      </c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61">
        <f t="shared" si="40"/>
        <v>0</v>
      </c>
      <c r="AM195" s="61">
        <f t="shared" si="41"/>
        <v>0</v>
      </c>
      <c r="AN195" s="61">
        <f t="shared" si="42"/>
        <v>0</v>
      </c>
      <c r="AO195" s="61">
        <f t="shared" si="43"/>
        <v>0</v>
      </c>
      <c r="AP195" s="49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63">
        <f t="shared" si="44"/>
        <v>0</v>
      </c>
      <c r="BW195" s="63">
        <f t="shared" si="45"/>
        <v>0</v>
      </c>
      <c r="BX195" s="63">
        <f t="shared" si="46"/>
        <v>0</v>
      </c>
      <c r="BY195" s="63">
        <f t="shared" si="47"/>
        <v>0</v>
      </c>
      <c r="BZ195" s="49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63">
        <f t="shared" si="48"/>
        <v>0</v>
      </c>
      <c r="DG195" s="63">
        <f t="shared" si="49"/>
        <v>0</v>
      </c>
      <c r="DH195" s="63">
        <f t="shared" si="50"/>
        <v>0</v>
      </c>
      <c r="DI195" s="63">
        <f t="shared" si="51"/>
        <v>0</v>
      </c>
      <c r="DJ195" s="49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 t="s">
        <v>83</v>
      </c>
      <c r="DV195" s="43"/>
      <c r="DW195" s="43" t="s">
        <v>83</v>
      </c>
      <c r="DX195" s="43"/>
      <c r="DY195" s="43" t="s">
        <v>80</v>
      </c>
      <c r="DZ195" s="43" t="s">
        <v>80</v>
      </c>
      <c r="EA195" s="43" t="s">
        <v>84</v>
      </c>
      <c r="EB195" s="43" t="s">
        <v>84</v>
      </c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63">
        <f t="shared" si="52"/>
        <v>2</v>
      </c>
      <c r="EQ195" s="63">
        <f t="shared" si="53"/>
        <v>2</v>
      </c>
      <c r="ER195" s="63">
        <f t="shared" si="54"/>
        <v>2</v>
      </c>
      <c r="ES195" s="63">
        <f t="shared" si="55"/>
        <v>6</v>
      </c>
      <c r="ET195" s="50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 t="s">
        <v>83</v>
      </c>
      <c r="FF195" s="43"/>
      <c r="FG195" s="43" t="s">
        <v>83</v>
      </c>
      <c r="FH195" s="43"/>
      <c r="FI195" s="43" t="s">
        <v>80</v>
      </c>
      <c r="FJ195" s="43" t="s">
        <v>80</v>
      </c>
      <c r="FK195" s="43" t="s">
        <v>84</v>
      </c>
      <c r="FL195" s="43" t="s">
        <v>84</v>
      </c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63">
        <f t="shared" si="56"/>
        <v>2</v>
      </c>
      <c r="GA195" s="63">
        <f t="shared" si="57"/>
        <v>2</v>
      </c>
      <c r="GB195" s="63">
        <f t="shared" si="58"/>
        <v>2</v>
      </c>
      <c r="GC195" s="63">
        <f t="shared" si="59"/>
        <v>6</v>
      </c>
      <c r="GD195"/>
    </row>
    <row r="196" spans="1:186" ht="25.2" hidden="1">
      <c r="A196" s="2"/>
      <c r="B196" s="8">
        <f>ប្រវត្តិរូបសិស្ស!B196</f>
        <v>0</v>
      </c>
      <c r="C196" s="2">
        <f>ប្រវត្តិរូបសិស្ស!C196</f>
        <v>0</v>
      </c>
      <c r="D196" s="2">
        <f>ប្រវត្តិរូបសិស្ស!D196</f>
        <v>0</v>
      </c>
      <c r="E196" s="47">
        <f>ប្រវត្តិរូបសិស្ស!E196</f>
        <v>0</v>
      </c>
      <c r="F196" s="46">
        <f>ប្រវត្តិរូបសិស្ស!G196</f>
        <v>0</v>
      </c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61">
        <f t="shared" si="40"/>
        <v>0</v>
      </c>
      <c r="AM196" s="61">
        <f t="shared" si="41"/>
        <v>0</v>
      </c>
      <c r="AN196" s="61">
        <f t="shared" si="42"/>
        <v>0</v>
      </c>
      <c r="AO196" s="61">
        <f t="shared" si="43"/>
        <v>0</v>
      </c>
      <c r="AP196" s="49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63">
        <f t="shared" si="44"/>
        <v>0</v>
      </c>
      <c r="BW196" s="63">
        <f t="shared" si="45"/>
        <v>0</v>
      </c>
      <c r="BX196" s="63">
        <f t="shared" si="46"/>
        <v>0</v>
      </c>
      <c r="BY196" s="63">
        <f t="shared" si="47"/>
        <v>0</v>
      </c>
      <c r="BZ196" s="49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63">
        <f t="shared" si="48"/>
        <v>0</v>
      </c>
      <c r="DG196" s="63">
        <f t="shared" si="49"/>
        <v>0</v>
      </c>
      <c r="DH196" s="63">
        <f t="shared" si="50"/>
        <v>0</v>
      </c>
      <c r="DI196" s="63">
        <f t="shared" si="51"/>
        <v>0</v>
      </c>
      <c r="DJ196" s="49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 t="s">
        <v>83</v>
      </c>
      <c r="DV196" s="43"/>
      <c r="DW196" s="43" t="s">
        <v>83</v>
      </c>
      <c r="DX196" s="43"/>
      <c r="DY196" s="43" t="s">
        <v>80</v>
      </c>
      <c r="DZ196" s="43" t="s">
        <v>80</v>
      </c>
      <c r="EA196" s="43" t="s">
        <v>84</v>
      </c>
      <c r="EB196" s="43" t="s">
        <v>84</v>
      </c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63">
        <f t="shared" si="52"/>
        <v>2</v>
      </c>
      <c r="EQ196" s="63">
        <f t="shared" si="53"/>
        <v>2</v>
      </c>
      <c r="ER196" s="63">
        <f t="shared" si="54"/>
        <v>2</v>
      </c>
      <c r="ES196" s="63">
        <f t="shared" si="55"/>
        <v>6</v>
      </c>
      <c r="ET196" s="50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 t="s">
        <v>83</v>
      </c>
      <c r="FF196" s="43"/>
      <c r="FG196" s="43" t="s">
        <v>83</v>
      </c>
      <c r="FH196" s="43"/>
      <c r="FI196" s="43" t="s">
        <v>80</v>
      </c>
      <c r="FJ196" s="43" t="s">
        <v>80</v>
      </c>
      <c r="FK196" s="43" t="s">
        <v>84</v>
      </c>
      <c r="FL196" s="43" t="s">
        <v>84</v>
      </c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63">
        <f t="shared" si="56"/>
        <v>2</v>
      </c>
      <c r="GA196" s="63">
        <f t="shared" si="57"/>
        <v>2</v>
      </c>
      <c r="GB196" s="63">
        <f t="shared" si="58"/>
        <v>2</v>
      </c>
      <c r="GC196" s="63">
        <f t="shared" si="59"/>
        <v>6</v>
      </c>
      <c r="GD196"/>
    </row>
    <row r="197" spans="1:186" ht="25.2" hidden="1">
      <c r="A197" s="2"/>
      <c r="B197" s="8">
        <f>ប្រវត្តិរូបសិស្ស!B197</f>
        <v>0</v>
      </c>
      <c r="C197" s="2">
        <f>ប្រវត្តិរូបសិស្ស!C197</f>
        <v>0</v>
      </c>
      <c r="D197" s="2">
        <f>ប្រវត្តិរូបសិស្ស!D197</f>
        <v>0</v>
      </c>
      <c r="E197" s="47">
        <f>ប្រវត្តិរូបសិស្ស!E197</f>
        <v>0</v>
      </c>
      <c r="F197" s="46">
        <f>ប្រវត្តិរូបសិស្ស!G197</f>
        <v>0</v>
      </c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61">
        <f t="shared" si="40"/>
        <v>0</v>
      </c>
      <c r="AM197" s="61">
        <f t="shared" si="41"/>
        <v>0</v>
      </c>
      <c r="AN197" s="61">
        <f t="shared" si="42"/>
        <v>0</v>
      </c>
      <c r="AO197" s="61">
        <f t="shared" si="43"/>
        <v>0</v>
      </c>
      <c r="AP197" s="49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63">
        <f t="shared" si="44"/>
        <v>0</v>
      </c>
      <c r="BW197" s="63">
        <f t="shared" si="45"/>
        <v>0</v>
      </c>
      <c r="BX197" s="63">
        <f t="shared" si="46"/>
        <v>0</v>
      </c>
      <c r="BY197" s="63">
        <f t="shared" si="47"/>
        <v>0</v>
      </c>
      <c r="BZ197" s="49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63">
        <f t="shared" si="48"/>
        <v>0</v>
      </c>
      <c r="DG197" s="63">
        <f t="shared" si="49"/>
        <v>0</v>
      </c>
      <c r="DH197" s="63">
        <f t="shared" si="50"/>
        <v>0</v>
      </c>
      <c r="DI197" s="63">
        <f t="shared" si="51"/>
        <v>0</v>
      </c>
      <c r="DJ197" s="49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 t="s">
        <v>83</v>
      </c>
      <c r="DV197" s="43"/>
      <c r="DW197" s="43" t="s">
        <v>83</v>
      </c>
      <c r="DX197" s="43"/>
      <c r="DY197" s="43" t="s">
        <v>80</v>
      </c>
      <c r="DZ197" s="43" t="s">
        <v>80</v>
      </c>
      <c r="EA197" s="43" t="s">
        <v>84</v>
      </c>
      <c r="EB197" s="43" t="s">
        <v>84</v>
      </c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63">
        <f t="shared" si="52"/>
        <v>2</v>
      </c>
      <c r="EQ197" s="63">
        <f t="shared" si="53"/>
        <v>2</v>
      </c>
      <c r="ER197" s="63">
        <f t="shared" si="54"/>
        <v>2</v>
      </c>
      <c r="ES197" s="63">
        <f t="shared" si="55"/>
        <v>6</v>
      </c>
      <c r="ET197" s="50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 t="s">
        <v>83</v>
      </c>
      <c r="FF197" s="43"/>
      <c r="FG197" s="43" t="s">
        <v>83</v>
      </c>
      <c r="FH197" s="43"/>
      <c r="FI197" s="43" t="s">
        <v>80</v>
      </c>
      <c r="FJ197" s="43" t="s">
        <v>80</v>
      </c>
      <c r="FK197" s="43" t="s">
        <v>84</v>
      </c>
      <c r="FL197" s="43" t="s">
        <v>84</v>
      </c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63">
        <f t="shared" si="56"/>
        <v>2</v>
      </c>
      <c r="GA197" s="63">
        <f t="shared" si="57"/>
        <v>2</v>
      </c>
      <c r="GB197" s="63">
        <f t="shared" si="58"/>
        <v>2</v>
      </c>
      <c r="GC197" s="63">
        <f t="shared" si="59"/>
        <v>6</v>
      </c>
      <c r="GD197"/>
    </row>
    <row r="198" spans="1:186" ht="25.2" hidden="1">
      <c r="A198" s="2"/>
      <c r="B198" s="8">
        <f>ប្រវត្តិរូបសិស្ស!B198</f>
        <v>0</v>
      </c>
      <c r="C198" s="2">
        <f>ប្រវត្តិរូបសិស្ស!C198</f>
        <v>0</v>
      </c>
      <c r="D198" s="2">
        <f>ប្រវត្តិរូបសិស្ស!D198</f>
        <v>0</v>
      </c>
      <c r="E198" s="47">
        <f>ប្រវត្តិរូបសិស្ស!E198</f>
        <v>0</v>
      </c>
      <c r="F198" s="46">
        <f>ប្រវត្តិរូបសិស្ស!G198</f>
        <v>0</v>
      </c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61">
        <f t="shared" si="40"/>
        <v>0</v>
      </c>
      <c r="AM198" s="61">
        <f t="shared" si="41"/>
        <v>0</v>
      </c>
      <c r="AN198" s="61">
        <f t="shared" si="42"/>
        <v>0</v>
      </c>
      <c r="AO198" s="61">
        <f t="shared" si="43"/>
        <v>0</v>
      </c>
      <c r="AP198" s="49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63">
        <f t="shared" si="44"/>
        <v>0</v>
      </c>
      <c r="BW198" s="63">
        <f t="shared" si="45"/>
        <v>0</v>
      </c>
      <c r="BX198" s="63">
        <f t="shared" si="46"/>
        <v>0</v>
      </c>
      <c r="BY198" s="63">
        <f t="shared" si="47"/>
        <v>0</v>
      </c>
      <c r="BZ198" s="49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63">
        <f t="shared" si="48"/>
        <v>0</v>
      </c>
      <c r="DG198" s="63">
        <f t="shared" si="49"/>
        <v>0</v>
      </c>
      <c r="DH198" s="63">
        <f t="shared" si="50"/>
        <v>0</v>
      </c>
      <c r="DI198" s="63">
        <f t="shared" si="51"/>
        <v>0</v>
      </c>
      <c r="DJ198" s="49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 t="s">
        <v>83</v>
      </c>
      <c r="DV198" s="43"/>
      <c r="DW198" s="43" t="s">
        <v>83</v>
      </c>
      <c r="DX198" s="43"/>
      <c r="DY198" s="43" t="s">
        <v>80</v>
      </c>
      <c r="DZ198" s="43" t="s">
        <v>80</v>
      </c>
      <c r="EA198" s="43" t="s">
        <v>84</v>
      </c>
      <c r="EB198" s="43" t="s">
        <v>84</v>
      </c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63">
        <f t="shared" si="52"/>
        <v>2</v>
      </c>
      <c r="EQ198" s="63">
        <f t="shared" si="53"/>
        <v>2</v>
      </c>
      <c r="ER198" s="63">
        <f t="shared" si="54"/>
        <v>2</v>
      </c>
      <c r="ES198" s="63">
        <f t="shared" si="55"/>
        <v>6</v>
      </c>
      <c r="ET198" s="50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 t="s">
        <v>83</v>
      </c>
      <c r="FF198" s="43"/>
      <c r="FG198" s="43" t="s">
        <v>83</v>
      </c>
      <c r="FH198" s="43"/>
      <c r="FI198" s="43" t="s">
        <v>80</v>
      </c>
      <c r="FJ198" s="43" t="s">
        <v>80</v>
      </c>
      <c r="FK198" s="43" t="s">
        <v>84</v>
      </c>
      <c r="FL198" s="43" t="s">
        <v>84</v>
      </c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63">
        <f t="shared" si="56"/>
        <v>2</v>
      </c>
      <c r="GA198" s="63">
        <f t="shared" si="57"/>
        <v>2</v>
      </c>
      <c r="GB198" s="63">
        <f t="shared" si="58"/>
        <v>2</v>
      </c>
      <c r="GC198" s="63">
        <f t="shared" si="59"/>
        <v>6</v>
      </c>
      <c r="GD198"/>
    </row>
    <row r="199" spans="1:186" ht="25.2" hidden="1">
      <c r="A199" s="2"/>
      <c r="B199" s="8">
        <f>ប្រវត្តិរូបសិស្ស!B199</f>
        <v>0</v>
      </c>
      <c r="C199" s="2">
        <f>ប្រវត្តិរូបសិស្ស!C199</f>
        <v>0</v>
      </c>
      <c r="D199" s="2">
        <f>ប្រវត្តិរូបសិស្ស!D199</f>
        <v>0</v>
      </c>
      <c r="E199" s="47">
        <f>ប្រវត្តិរូបសិស្ស!E199</f>
        <v>0</v>
      </c>
      <c r="F199" s="46">
        <f>ប្រវត្តិរូបសិស្ស!G199</f>
        <v>0</v>
      </c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61">
        <f t="shared" ref="AL199:AL260" si="60">COUNTIF(G199:AK199,"P")</f>
        <v>0</v>
      </c>
      <c r="AM199" s="61">
        <f t="shared" ref="AM199:AM260" si="61">COUNTIF(G199:AK199,"A")</f>
        <v>0</v>
      </c>
      <c r="AN199" s="61">
        <f t="shared" ref="AN199:AN260" si="62">COUNTIF(G199:AK199,"E")</f>
        <v>0</v>
      </c>
      <c r="AO199" s="61">
        <f t="shared" ref="AO199:AO260" si="63">AL199+AM199+AN199</f>
        <v>0</v>
      </c>
      <c r="AP199" s="49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63">
        <f t="shared" ref="BV199:BV260" si="64">COUNTIF(AQ199:BU199,"P")</f>
        <v>0</v>
      </c>
      <c r="BW199" s="63">
        <f t="shared" ref="BW199:BW260" si="65">COUNTIF(AQ199:BU199,"A")</f>
        <v>0</v>
      </c>
      <c r="BX199" s="63">
        <f t="shared" ref="BX199:BX260" si="66">COUNTIF(AQ199:BU199,"E")</f>
        <v>0</v>
      </c>
      <c r="BY199" s="63">
        <f t="shared" ref="BY199:BY260" si="67">BV199+BW199+BX199</f>
        <v>0</v>
      </c>
      <c r="BZ199" s="49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63">
        <f t="shared" ref="DF199:DF260" si="68">COUNTIF(CA199:DE199,"P")</f>
        <v>0</v>
      </c>
      <c r="DG199" s="63">
        <f t="shared" ref="DG199:DG260" si="69">COUNTIF(CA199:DE199,"A")</f>
        <v>0</v>
      </c>
      <c r="DH199" s="63">
        <f t="shared" ref="DH199:DH260" si="70">COUNTIF(CA199:DE199,"E")</f>
        <v>0</v>
      </c>
      <c r="DI199" s="63">
        <f t="shared" ref="DI199:DI260" si="71">DF199+DG199+DH199</f>
        <v>0</v>
      </c>
      <c r="DJ199" s="49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 t="s">
        <v>83</v>
      </c>
      <c r="DV199" s="43"/>
      <c r="DW199" s="43" t="s">
        <v>83</v>
      </c>
      <c r="DX199" s="43"/>
      <c r="DY199" s="43" t="s">
        <v>80</v>
      </c>
      <c r="DZ199" s="43" t="s">
        <v>80</v>
      </c>
      <c r="EA199" s="43" t="s">
        <v>84</v>
      </c>
      <c r="EB199" s="43" t="s">
        <v>84</v>
      </c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63">
        <f t="shared" ref="EP199:EP260" si="72">COUNTIF(DK199:EO199,"P")</f>
        <v>2</v>
      </c>
      <c r="EQ199" s="63">
        <f t="shared" ref="EQ199:EQ260" si="73">COUNTIF(DK199:EO199,"A")</f>
        <v>2</v>
      </c>
      <c r="ER199" s="63">
        <f t="shared" ref="ER199:ER260" si="74">COUNTIF(DK199:EO199,"E")</f>
        <v>2</v>
      </c>
      <c r="ES199" s="63">
        <f t="shared" ref="ES199:ES260" si="75">EP199+EQ199+ER199</f>
        <v>6</v>
      </c>
      <c r="ET199" s="50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 t="s">
        <v>83</v>
      </c>
      <c r="FF199" s="43"/>
      <c r="FG199" s="43" t="s">
        <v>83</v>
      </c>
      <c r="FH199" s="43"/>
      <c r="FI199" s="43" t="s">
        <v>80</v>
      </c>
      <c r="FJ199" s="43" t="s">
        <v>80</v>
      </c>
      <c r="FK199" s="43" t="s">
        <v>84</v>
      </c>
      <c r="FL199" s="43" t="s">
        <v>84</v>
      </c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63">
        <f t="shared" ref="FZ199:FZ260" si="76">COUNTIF(EU199:FY199,"P")</f>
        <v>2</v>
      </c>
      <c r="GA199" s="63">
        <f t="shared" ref="GA199:GA260" si="77">COUNTIF(EU199:FY199,"A")</f>
        <v>2</v>
      </c>
      <c r="GB199" s="63">
        <f t="shared" ref="GB199:GB260" si="78">COUNTIF(EU199:FY199,"E")</f>
        <v>2</v>
      </c>
      <c r="GC199" s="63">
        <f t="shared" ref="GC199:GC260" si="79">FZ199+GA199+GB199</f>
        <v>6</v>
      </c>
    </row>
    <row r="200" spans="1:186" ht="25.2" hidden="1">
      <c r="A200" s="2"/>
      <c r="B200" s="8">
        <f>ប្រវត្តិរូបសិស្ស!B200</f>
        <v>0</v>
      </c>
      <c r="C200" s="2">
        <f>ប្រវត្តិរូបសិស្ស!C200</f>
        <v>0</v>
      </c>
      <c r="D200" s="2">
        <f>ប្រវត្តិរូបសិស្ស!D200</f>
        <v>0</v>
      </c>
      <c r="E200" s="47">
        <f>ប្រវត្តិរូបសិស្ស!E200</f>
        <v>0</v>
      </c>
      <c r="F200" s="46">
        <f>ប្រវត្តិរូបសិស្ស!G200</f>
        <v>0</v>
      </c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61">
        <f t="shared" si="60"/>
        <v>0</v>
      </c>
      <c r="AM200" s="61">
        <f t="shared" si="61"/>
        <v>0</v>
      </c>
      <c r="AN200" s="61">
        <f t="shared" si="62"/>
        <v>0</v>
      </c>
      <c r="AO200" s="61">
        <f t="shared" si="63"/>
        <v>0</v>
      </c>
      <c r="AP200" s="49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63">
        <f t="shared" si="64"/>
        <v>0</v>
      </c>
      <c r="BW200" s="63">
        <f t="shared" si="65"/>
        <v>0</v>
      </c>
      <c r="BX200" s="63">
        <f t="shared" si="66"/>
        <v>0</v>
      </c>
      <c r="BY200" s="63">
        <f t="shared" si="67"/>
        <v>0</v>
      </c>
      <c r="BZ200" s="49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63">
        <f t="shared" si="68"/>
        <v>0</v>
      </c>
      <c r="DG200" s="63">
        <f t="shared" si="69"/>
        <v>0</v>
      </c>
      <c r="DH200" s="63">
        <f t="shared" si="70"/>
        <v>0</v>
      </c>
      <c r="DI200" s="63">
        <f t="shared" si="71"/>
        <v>0</v>
      </c>
      <c r="DJ200" s="49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 t="s">
        <v>83</v>
      </c>
      <c r="DV200" s="43"/>
      <c r="DW200" s="43" t="s">
        <v>83</v>
      </c>
      <c r="DX200" s="43"/>
      <c r="DY200" s="43" t="s">
        <v>80</v>
      </c>
      <c r="DZ200" s="43" t="s">
        <v>80</v>
      </c>
      <c r="EA200" s="43" t="s">
        <v>84</v>
      </c>
      <c r="EB200" s="43" t="s">
        <v>84</v>
      </c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63">
        <f t="shared" si="72"/>
        <v>2</v>
      </c>
      <c r="EQ200" s="63">
        <f t="shared" si="73"/>
        <v>2</v>
      </c>
      <c r="ER200" s="63">
        <f t="shared" si="74"/>
        <v>2</v>
      </c>
      <c r="ES200" s="63">
        <f t="shared" si="75"/>
        <v>6</v>
      </c>
      <c r="ET200" s="50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 t="s">
        <v>83</v>
      </c>
      <c r="FF200" s="43"/>
      <c r="FG200" s="43" t="s">
        <v>83</v>
      </c>
      <c r="FH200" s="43"/>
      <c r="FI200" s="43" t="s">
        <v>80</v>
      </c>
      <c r="FJ200" s="43" t="s">
        <v>80</v>
      </c>
      <c r="FK200" s="43" t="s">
        <v>84</v>
      </c>
      <c r="FL200" s="43" t="s">
        <v>84</v>
      </c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63">
        <f t="shared" si="76"/>
        <v>2</v>
      </c>
      <c r="GA200" s="63">
        <f t="shared" si="77"/>
        <v>2</v>
      </c>
      <c r="GB200" s="63">
        <f t="shared" si="78"/>
        <v>2</v>
      </c>
      <c r="GC200" s="63">
        <f t="shared" si="79"/>
        <v>6</v>
      </c>
    </row>
    <row r="201" spans="1:186" ht="25.2" hidden="1">
      <c r="A201" s="2"/>
      <c r="B201" s="8">
        <f>ប្រវត្តិរូបសិស្ស!B201</f>
        <v>0</v>
      </c>
      <c r="C201" s="2">
        <f>ប្រវត្តិរូបសិស្ស!C201</f>
        <v>0</v>
      </c>
      <c r="D201" s="2">
        <f>ប្រវត្តិរូបសិស្ស!D201</f>
        <v>0</v>
      </c>
      <c r="E201" s="47">
        <f>ប្រវត្តិរូបសិស្ស!E201</f>
        <v>0</v>
      </c>
      <c r="F201" s="46">
        <f>ប្រវត្តិរូបសិស្ស!G201</f>
        <v>0</v>
      </c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61">
        <f t="shared" si="60"/>
        <v>0</v>
      </c>
      <c r="AM201" s="61">
        <f t="shared" si="61"/>
        <v>0</v>
      </c>
      <c r="AN201" s="61">
        <f t="shared" si="62"/>
        <v>0</v>
      </c>
      <c r="AO201" s="61">
        <f t="shared" si="63"/>
        <v>0</v>
      </c>
      <c r="AP201" s="49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63">
        <f t="shared" si="64"/>
        <v>0</v>
      </c>
      <c r="BW201" s="63">
        <f t="shared" si="65"/>
        <v>0</v>
      </c>
      <c r="BX201" s="63">
        <f t="shared" si="66"/>
        <v>0</v>
      </c>
      <c r="BY201" s="63">
        <f t="shared" si="67"/>
        <v>0</v>
      </c>
      <c r="BZ201" s="49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63">
        <f t="shared" si="68"/>
        <v>0</v>
      </c>
      <c r="DG201" s="63">
        <f t="shared" si="69"/>
        <v>0</v>
      </c>
      <c r="DH201" s="63">
        <f t="shared" si="70"/>
        <v>0</v>
      </c>
      <c r="DI201" s="63">
        <f t="shared" si="71"/>
        <v>0</v>
      </c>
      <c r="DJ201" s="49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 t="s">
        <v>83</v>
      </c>
      <c r="DV201" s="43"/>
      <c r="DW201" s="43" t="s">
        <v>83</v>
      </c>
      <c r="DX201" s="43"/>
      <c r="DY201" s="43" t="s">
        <v>80</v>
      </c>
      <c r="DZ201" s="43" t="s">
        <v>80</v>
      </c>
      <c r="EA201" s="43" t="s">
        <v>84</v>
      </c>
      <c r="EB201" s="43" t="s">
        <v>84</v>
      </c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63">
        <f t="shared" si="72"/>
        <v>2</v>
      </c>
      <c r="EQ201" s="63">
        <f t="shared" si="73"/>
        <v>2</v>
      </c>
      <c r="ER201" s="63">
        <f t="shared" si="74"/>
        <v>2</v>
      </c>
      <c r="ES201" s="63">
        <f t="shared" si="75"/>
        <v>6</v>
      </c>
      <c r="ET201" s="50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 t="s">
        <v>83</v>
      </c>
      <c r="FF201" s="43"/>
      <c r="FG201" s="43" t="s">
        <v>83</v>
      </c>
      <c r="FH201" s="43"/>
      <c r="FI201" s="43" t="s">
        <v>80</v>
      </c>
      <c r="FJ201" s="43" t="s">
        <v>80</v>
      </c>
      <c r="FK201" s="43" t="s">
        <v>84</v>
      </c>
      <c r="FL201" s="43" t="s">
        <v>84</v>
      </c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63">
        <f t="shared" si="76"/>
        <v>2</v>
      </c>
      <c r="GA201" s="63">
        <f t="shared" si="77"/>
        <v>2</v>
      </c>
      <c r="GB201" s="63">
        <f t="shared" si="78"/>
        <v>2</v>
      </c>
      <c r="GC201" s="63">
        <f t="shared" si="79"/>
        <v>6</v>
      </c>
    </row>
    <row r="202" spans="1:186" ht="25.2" hidden="1">
      <c r="A202" s="2"/>
      <c r="B202" s="8">
        <f>ប្រវត្តិរូបសិស្ស!B202</f>
        <v>0</v>
      </c>
      <c r="C202" s="2">
        <f>ប្រវត្តិរូបសិស្ស!C202</f>
        <v>0</v>
      </c>
      <c r="D202" s="2">
        <f>ប្រវត្តិរូបសិស្ស!D202</f>
        <v>0</v>
      </c>
      <c r="E202" s="47">
        <f>ប្រវត្តិរូបសិស្ស!E202</f>
        <v>0</v>
      </c>
      <c r="F202" s="46">
        <f>ប្រវត្តិរូបសិស្ស!G202</f>
        <v>0</v>
      </c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61">
        <f t="shared" si="60"/>
        <v>0</v>
      </c>
      <c r="AM202" s="61">
        <f t="shared" si="61"/>
        <v>0</v>
      </c>
      <c r="AN202" s="61">
        <f t="shared" si="62"/>
        <v>0</v>
      </c>
      <c r="AO202" s="61">
        <f t="shared" si="63"/>
        <v>0</v>
      </c>
      <c r="AP202" s="49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63">
        <f t="shared" si="64"/>
        <v>0</v>
      </c>
      <c r="BW202" s="63">
        <f t="shared" si="65"/>
        <v>0</v>
      </c>
      <c r="BX202" s="63">
        <f t="shared" si="66"/>
        <v>0</v>
      </c>
      <c r="BY202" s="63">
        <f t="shared" si="67"/>
        <v>0</v>
      </c>
      <c r="BZ202" s="49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63">
        <f t="shared" si="68"/>
        <v>0</v>
      </c>
      <c r="DG202" s="63">
        <f t="shared" si="69"/>
        <v>0</v>
      </c>
      <c r="DH202" s="63">
        <f t="shared" si="70"/>
        <v>0</v>
      </c>
      <c r="DI202" s="63">
        <f t="shared" si="71"/>
        <v>0</v>
      </c>
      <c r="DJ202" s="49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 t="s">
        <v>83</v>
      </c>
      <c r="DV202" s="43"/>
      <c r="DW202" s="43" t="s">
        <v>83</v>
      </c>
      <c r="DX202" s="43"/>
      <c r="DY202" s="43" t="s">
        <v>80</v>
      </c>
      <c r="DZ202" s="43" t="s">
        <v>80</v>
      </c>
      <c r="EA202" s="43" t="s">
        <v>84</v>
      </c>
      <c r="EB202" s="43" t="s">
        <v>84</v>
      </c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63">
        <f t="shared" si="72"/>
        <v>2</v>
      </c>
      <c r="EQ202" s="63">
        <f t="shared" si="73"/>
        <v>2</v>
      </c>
      <c r="ER202" s="63">
        <f t="shared" si="74"/>
        <v>2</v>
      </c>
      <c r="ES202" s="63">
        <f t="shared" si="75"/>
        <v>6</v>
      </c>
      <c r="ET202" s="50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 t="s">
        <v>83</v>
      </c>
      <c r="FF202" s="43"/>
      <c r="FG202" s="43" t="s">
        <v>83</v>
      </c>
      <c r="FH202" s="43"/>
      <c r="FI202" s="43" t="s">
        <v>80</v>
      </c>
      <c r="FJ202" s="43" t="s">
        <v>80</v>
      </c>
      <c r="FK202" s="43" t="s">
        <v>84</v>
      </c>
      <c r="FL202" s="43" t="s">
        <v>84</v>
      </c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63">
        <f t="shared" si="76"/>
        <v>2</v>
      </c>
      <c r="GA202" s="63">
        <f t="shared" si="77"/>
        <v>2</v>
      </c>
      <c r="GB202" s="63">
        <f t="shared" si="78"/>
        <v>2</v>
      </c>
      <c r="GC202" s="63">
        <f t="shared" si="79"/>
        <v>6</v>
      </c>
    </row>
    <row r="203" spans="1:186" ht="25.2" hidden="1">
      <c r="A203" s="2"/>
      <c r="B203" s="8">
        <f>ប្រវត្តិរូបសិស្ស!B203</f>
        <v>0</v>
      </c>
      <c r="C203" s="2">
        <f>ប្រវត្តិរូបសិស្ស!C203</f>
        <v>0</v>
      </c>
      <c r="D203" s="2">
        <f>ប្រវត្តិរូបសិស្ស!D203</f>
        <v>0</v>
      </c>
      <c r="E203" s="47">
        <f>ប្រវត្តិរូបសិស្ស!E203</f>
        <v>0</v>
      </c>
      <c r="F203" s="46">
        <f>ប្រវត្តិរូបសិស្ស!G203</f>
        <v>0</v>
      </c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61">
        <f t="shared" si="60"/>
        <v>0</v>
      </c>
      <c r="AM203" s="61">
        <f t="shared" si="61"/>
        <v>0</v>
      </c>
      <c r="AN203" s="61">
        <f t="shared" si="62"/>
        <v>0</v>
      </c>
      <c r="AO203" s="61">
        <f t="shared" si="63"/>
        <v>0</v>
      </c>
      <c r="AP203" s="49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63">
        <f t="shared" si="64"/>
        <v>0</v>
      </c>
      <c r="BW203" s="63">
        <f t="shared" si="65"/>
        <v>0</v>
      </c>
      <c r="BX203" s="63">
        <f t="shared" si="66"/>
        <v>0</v>
      </c>
      <c r="BY203" s="63">
        <f t="shared" si="67"/>
        <v>0</v>
      </c>
      <c r="BZ203" s="49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63">
        <f t="shared" si="68"/>
        <v>0</v>
      </c>
      <c r="DG203" s="63">
        <f t="shared" si="69"/>
        <v>0</v>
      </c>
      <c r="DH203" s="63">
        <f t="shared" si="70"/>
        <v>0</v>
      </c>
      <c r="DI203" s="63">
        <f t="shared" si="71"/>
        <v>0</v>
      </c>
      <c r="DJ203" s="49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 t="s">
        <v>83</v>
      </c>
      <c r="DV203" s="43"/>
      <c r="DW203" s="43" t="s">
        <v>83</v>
      </c>
      <c r="DX203" s="43"/>
      <c r="DY203" s="43" t="s">
        <v>80</v>
      </c>
      <c r="DZ203" s="43" t="s">
        <v>80</v>
      </c>
      <c r="EA203" s="43" t="s">
        <v>84</v>
      </c>
      <c r="EB203" s="43" t="s">
        <v>84</v>
      </c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63">
        <f t="shared" si="72"/>
        <v>2</v>
      </c>
      <c r="EQ203" s="63">
        <f t="shared" si="73"/>
        <v>2</v>
      </c>
      <c r="ER203" s="63">
        <f t="shared" si="74"/>
        <v>2</v>
      </c>
      <c r="ES203" s="63">
        <f t="shared" si="75"/>
        <v>6</v>
      </c>
      <c r="ET203" s="50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 t="s">
        <v>83</v>
      </c>
      <c r="FF203" s="43"/>
      <c r="FG203" s="43" t="s">
        <v>83</v>
      </c>
      <c r="FH203" s="43"/>
      <c r="FI203" s="43" t="s">
        <v>80</v>
      </c>
      <c r="FJ203" s="43" t="s">
        <v>80</v>
      </c>
      <c r="FK203" s="43" t="s">
        <v>84</v>
      </c>
      <c r="FL203" s="43" t="s">
        <v>84</v>
      </c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63">
        <f t="shared" si="76"/>
        <v>2</v>
      </c>
      <c r="GA203" s="63">
        <f t="shared" si="77"/>
        <v>2</v>
      </c>
      <c r="GB203" s="63">
        <f t="shared" si="78"/>
        <v>2</v>
      </c>
      <c r="GC203" s="63">
        <f t="shared" si="79"/>
        <v>6</v>
      </c>
    </row>
    <row r="204" spans="1:186" ht="25.2" hidden="1">
      <c r="A204" s="2"/>
      <c r="B204" s="8">
        <f>ប្រវត្តិរូបសិស្ស!B204</f>
        <v>0</v>
      </c>
      <c r="C204" s="2">
        <f>ប្រវត្តិរូបសិស្ស!C204</f>
        <v>0</v>
      </c>
      <c r="D204" s="2">
        <f>ប្រវត្តិរូបសិស្ស!D204</f>
        <v>0</v>
      </c>
      <c r="E204" s="47">
        <f>ប្រវត្តិរូបសិស្ស!E204</f>
        <v>0</v>
      </c>
      <c r="F204" s="46">
        <f>ប្រវត្តិរូបសិស្ស!G204</f>
        <v>0</v>
      </c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61">
        <f t="shared" si="60"/>
        <v>0</v>
      </c>
      <c r="AM204" s="61">
        <f t="shared" si="61"/>
        <v>0</v>
      </c>
      <c r="AN204" s="61">
        <f t="shared" si="62"/>
        <v>0</v>
      </c>
      <c r="AO204" s="61">
        <f t="shared" si="63"/>
        <v>0</v>
      </c>
      <c r="AP204" s="49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63">
        <f t="shared" si="64"/>
        <v>0</v>
      </c>
      <c r="BW204" s="63">
        <f t="shared" si="65"/>
        <v>0</v>
      </c>
      <c r="BX204" s="63">
        <f t="shared" si="66"/>
        <v>0</v>
      </c>
      <c r="BY204" s="63">
        <f t="shared" si="67"/>
        <v>0</v>
      </c>
      <c r="BZ204" s="49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63">
        <f t="shared" si="68"/>
        <v>0</v>
      </c>
      <c r="DG204" s="63">
        <f t="shared" si="69"/>
        <v>0</v>
      </c>
      <c r="DH204" s="63">
        <f t="shared" si="70"/>
        <v>0</v>
      </c>
      <c r="DI204" s="63">
        <f t="shared" si="71"/>
        <v>0</v>
      </c>
      <c r="DJ204" s="49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 t="s">
        <v>83</v>
      </c>
      <c r="DV204" s="43"/>
      <c r="DW204" s="43" t="s">
        <v>83</v>
      </c>
      <c r="DX204" s="43"/>
      <c r="DY204" s="43" t="s">
        <v>80</v>
      </c>
      <c r="DZ204" s="43" t="s">
        <v>80</v>
      </c>
      <c r="EA204" s="43" t="s">
        <v>84</v>
      </c>
      <c r="EB204" s="43" t="s">
        <v>84</v>
      </c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63">
        <f t="shared" si="72"/>
        <v>2</v>
      </c>
      <c r="EQ204" s="63">
        <f t="shared" si="73"/>
        <v>2</v>
      </c>
      <c r="ER204" s="63">
        <f t="shared" si="74"/>
        <v>2</v>
      </c>
      <c r="ES204" s="63">
        <f t="shared" si="75"/>
        <v>6</v>
      </c>
      <c r="ET204" s="50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 t="s">
        <v>83</v>
      </c>
      <c r="FF204" s="43"/>
      <c r="FG204" s="43" t="s">
        <v>83</v>
      </c>
      <c r="FH204" s="43"/>
      <c r="FI204" s="43" t="s">
        <v>80</v>
      </c>
      <c r="FJ204" s="43" t="s">
        <v>80</v>
      </c>
      <c r="FK204" s="43" t="s">
        <v>84</v>
      </c>
      <c r="FL204" s="43" t="s">
        <v>84</v>
      </c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63">
        <f t="shared" si="76"/>
        <v>2</v>
      </c>
      <c r="GA204" s="63">
        <f t="shared" si="77"/>
        <v>2</v>
      </c>
      <c r="GB204" s="63">
        <f t="shared" si="78"/>
        <v>2</v>
      </c>
      <c r="GC204" s="63">
        <f t="shared" si="79"/>
        <v>6</v>
      </c>
    </row>
    <row r="205" spans="1:186" ht="25.2" hidden="1">
      <c r="A205" s="2"/>
      <c r="B205" s="8">
        <f>ប្រវត្តិរូបសិស្ស!B205</f>
        <v>0</v>
      </c>
      <c r="C205" s="2">
        <f>ប្រវត្តិរូបសិស្ស!C205</f>
        <v>0</v>
      </c>
      <c r="D205" s="2">
        <f>ប្រវត្តិរូបសិស្ស!D205</f>
        <v>0</v>
      </c>
      <c r="E205" s="47">
        <f>ប្រវត្តិរូបសិស្ស!E205</f>
        <v>0</v>
      </c>
      <c r="F205" s="46">
        <f>ប្រវត្តិរូបសិស្ស!G205</f>
        <v>0</v>
      </c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61">
        <f t="shared" si="60"/>
        <v>0</v>
      </c>
      <c r="AM205" s="61">
        <f t="shared" si="61"/>
        <v>0</v>
      </c>
      <c r="AN205" s="61">
        <f t="shared" si="62"/>
        <v>0</v>
      </c>
      <c r="AO205" s="61">
        <f t="shared" si="63"/>
        <v>0</v>
      </c>
      <c r="AP205" s="49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63">
        <f t="shared" si="64"/>
        <v>0</v>
      </c>
      <c r="BW205" s="63">
        <f t="shared" si="65"/>
        <v>0</v>
      </c>
      <c r="BX205" s="63">
        <f t="shared" si="66"/>
        <v>0</v>
      </c>
      <c r="BY205" s="63">
        <f t="shared" si="67"/>
        <v>0</v>
      </c>
      <c r="BZ205" s="49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63">
        <f t="shared" si="68"/>
        <v>0</v>
      </c>
      <c r="DG205" s="63">
        <f t="shared" si="69"/>
        <v>0</v>
      </c>
      <c r="DH205" s="63">
        <f t="shared" si="70"/>
        <v>0</v>
      </c>
      <c r="DI205" s="63">
        <f t="shared" si="71"/>
        <v>0</v>
      </c>
      <c r="DJ205" s="49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 t="s">
        <v>83</v>
      </c>
      <c r="DV205" s="43"/>
      <c r="DW205" s="43" t="s">
        <v>83</v>
      </c>
      <c r="DX205" s="43"/>
      <c r="DY205" s="43" t="s">
        <v>80</v>
      </c>
      <c r="DZ205" s="43" t="s">
        <v>80</v>
      </c>
      <c r="EA205" s="43" t="s">
        <v>84</v>
      </c>
      <c r="EB205" s="43" t="s">
        <v>84</v>
      </c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63">
        <f t="shared" si="72"/>
        <v>2</v>
      </c>
      <c r="EQ205" s="63">
        <f t="shared" si="73"/>
        <v>2</v>
      </c>
      <c r="ER205" s="63">
        <f t="shared" si="74"/>
        <v>2</v>
      </c>
      <c r="ES205" s="63">
        <f t="shared" si="75"/>
        <v>6</v>
      </c>
      <c r="ET205" s="50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 t="s">
        <v>83</v>
      </c>
      <c r="FF205" s="43"/>
      <c r="FG205" s="43" t="s">
        <v>83</v>
      </c>
      <c r="FH205" s="43"/>
      <c r="FI205" s="43" t="s">
        <v>80</v>
      </c>
      <c r="FJ205" s="43" t="s">
        <v>80</v>
      </c>
      <c r="FK205" s="43" t="s">
        <v>84</v>
      </c>
      <c r="FL205" s="43" t="s">
        <v>84</v>
      </c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63">
        <f t="shared" si="76"/>
        <v>2</v>
      </c>
      <c r="GA205" s="63">
        <f t="shared" si="77"/>
        <v>2</v>
      </c>
      <c r="GB205" s="63">
        <f t="shared" si="78"/>
        <v>2</v>
      </c>
      <c r="GC205" s="63">
        <f t="shared" si="79"/>
        <v>6</v>
      </c>
    </row>
    <row r="206" spans="1:186" ht="25.2" hidden="1">
      <c r="A206" s="2"/>
      <c r="B206" s="8">
        <f>ប្រវត្តិរូបសិស្ស!B206</f>
        <v>0</v>
      </c>
      <c r="C206" s="2">
        <f>ប្រវត្តិរូបសិស្ស!C206</f>
        <v>0</v>
      </c>
      <c r="D206" s="2">
        <f>ប្រវត្តិរូបសិស្ស!D206</f>
        <v>0</v>
      </c>
      <c r="E206" s="47">
        <f>ប្រវត្តិរូបសិស្ស!E206</f>
        <v>0</v>
      </c>
      <c r="F206" s="46">
        <f>ប្រវត្តិរូបសិស្ស!G206</f>
        <v>0</v>
      </c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61">
        <f t="shared" si="60"/>
        <v>0</v>
      </c>
      <c r="AM206" s="61">
        <f t="shared" si="61"/>
        <v>0</v>
      </c>
      <c r="AN206" s="61">
        <f t="shared" si="62"/>
        <v>0</v>
      </c>
      <c r="AO206" s="61">
        <f t="shared" si="63"/>
        <v>0</v>
      </c>
      <c r="AP206" s="49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63">
        <f t="shared" si="64"/>
        <v>0</v>
      </c>
      <c r="BW206" s="63">
        <f t="shared" si="65"/>
        <v>0</v>
      </c>
      <c r="BX206" s="63">
        <f t="shared" si="66"/>
        <v>0</v>
      </c>
      <c r="BY206" s="63">
        <f t="shared" si="67"/>
        <v>0</v>
      </c>
      <c r="BZ206" s="49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63">
        <f t="shared" si="68"/>
        <v>0</v>
      </c>
      <c r="DG206" s="63">
        <f t="shared" si="69"/>
        <v>0</v>
      </c>
      <c r="DH206" s="63">
        <f t="shared" si="70"/>
        <v>0</v>
      </c>
      <c r="DI206" s="63">
        <f t="shared" si="71"/>
        <v>0</v>
      </c>
      <c r="DJ206" s="49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 t="s">
        <v>83</v>
      </c>
      <c r="DV206" s="43"/>
      <c r="DW206" s="43" t="s">
        <v>83</v>
      </c>
      <c r="DX206" s="43"/>
      <c r="DY206" s="43" t="s">
        <v>80</v>
      </c>
      <c r="DZ206" s="43" t="s">
        <v>80</v>
      </c>
      <c r="EA206" s="43" t="s">
        <v>84</v>
      </c>
      <c r="EB206" s="43" t="s">
        <v>84</v>
      </c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63">
        <f t="shared" si="72"/>
        <v>2</v>
      </c>
      <c r="EQ206" s="63">
        <f t="shared" si="73"/>
        <v>2</v>
      </c>
      <c r="ER206" s="63">
        <f t="shared" si="74"/>
        <v>2</v>
      </c>
      <c r="ES206" s="63">
        <f t="shared" si="75"/>
        <v>6</v>
      </c>
      <c r="ET206" s="50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 t="s">
        <v>83</v>
      </c>
      <c r="FF206" s="43"/>
      <c r="FG206" s="43" t="s">
        <v>83</v>
      </c>
      <c r="FH206" s="43"/>
      <c r="FI206" s="43" t="s">
        <v>80</v>
      </c>
      <c r="FJ206" s="43" t="s">
        <v>80</v>
      </c>
      <c r="FK206" s="43" t="s">
        <v>84</v>
      </c>
      <c r="FL206" s="43" t="s">
        <v>84</v>
      </c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63">
        <f t="shared" si="76"/>
        <v>2</v>
      </c>
      <c r="GA206" s="63">
        <f t="shared" si="77"/>
        <v>2</v>
      </c>
      <c r="GB206" s="63">
        <f t="shared" si="78"/>
        <v>2</v>
      </c>
      <c r="GC206" s="63">
        <f t="shared" si="79"/>
        <v>6</v>
      </c>
    </row>
    <row r="207" spans="1:186" ht="25.2" hidden="1">
      <c r="A207" s="2"/>
      <c r="B207" s="8">
        <f>ប្រវត្តិរូបសិស្ស!B207</f>
        <v>0</v>
      </c>
      <c r="C207" s="2">
        <f>ប្រវត្តិរូបសិស្ស!C207</f>
        <v>0</v>
      </c>
      <c r="D207" s="2">
        <f>ប្រវត្តិរូបសិស្ស!D207</f>
        <v>0</v>
      </c>
      <c r="E207" s="47">
        <f>ប្រវត្តិរូបសិស្ស!E207</f>
        <v>0</v>
      </c>
      <c r="F207" s="46">
        <f>ប្រវត្តិរូបសិស្ស!G207</f>
        <v>0</v>
      </c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61">
        <f t="shared" si="60"/>
        <v>0</v>
      </c>
      <c r="AM207" s="61">
        <f t="shared" si="61"/>
        <v>0</v>
      </c>
      <c r="AN207" s="61">
        <f t="shared" si="62"/>
        <v>0</v>
      </c>
      <c r="AO207" s="61">
        <f t="shared" si="63"/>
        <v>0</v>
      </c>
      <c r="AP207" s="49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63">
        <f t="shared" si="64"/>
        <v>0</v>
      </c>
      <c r="BW207" s="63">
        <f t="shared" si="65"/>
        <v>0</v>
      </c>
      <c r="BX207" s="63">
        <f t="shared" si="66"/>
        <v>0</v>
      </c>
      <c r="BY207" s="63">
        <f t="shared" si="67"/>
        <v>0</v>
      </c>
      <c r="BZ207" s="49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63">
        <f t="shared" si="68"/>
        <v>0</v>
      </c>
      <c r="DG207" s="63">
        <f t="shared" si="69"/>
        <v>0</v>
      </c>
      <c r="DH207" s="63">
        <f t="shared" si="70"/>
        <v>0</v>
      </c>
      <c r="DI207" s="63">
        <f t="shared" si="71"/>
        <v>0</v>
      </c>
      <c r="DJ207" s="49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 t="s">
        <v>83</v>
      </c>
      <c r="DV207" s="43"/>
      <c r="DW207" s="43" t="s">
        <v>83</v>
      </c>
      <c r="DX207" s="43"/>
      <c r="DY207" s="43" t="s">
        <v>80</v>
      </c>
      <c r="DZ207" s="43" t="s">
        <v>80</v>
      </c>
      <c r="EA207" s="43" t="s">
        <v>84</v>
      </c>
      <c r="EB207" s="43" t="s">
        <v>84</v>
      </c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63">
        <f t="shared" si="72"/>
        <v>2</v>
      </c>
      <c r="EQ207" s="63">
        <f t="shared" si="73"/>
        <v>2</v>
      </c>
      <c r="ER207" s="63">
        <f t="shared" si="74"/>
        <v>2</v>
      </c>
      <c r="ES207" s="63">
        <f t="shared" si="75"/>
        <v>6</v>
      </c>
      <c r="ET207" s="50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 t="s">
        <v>83</v>
      </c>
      <c r="FF207" s="43"/>
      <c r="FG207" s="43" t="s">
        <v>83</v>
      </c>
      <c r="FH207" s="43"/>
      <c r="FI207" s="43" t="s">
        <v>80</v>
      </c>
      <c r="FJ207" s="43" t="s">
        <v>80</v>
      </c>
      <c r="FK207" s="43" t="s">
        <v>84</v>
      </c>
      <c r="FL207" s="43" t="s">
        <v>84</v>
      </c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63">
        <f t="shared" si="76"/>
        <v>2</v>
      </c>
      <c r="GA207" s="63">
        <f t="shared" si="77"/>
        <v>2</v>
      </c>
      <c r="GB207" s="63">
        <f t="shared" si="78"/>
        <v>2</v>
      </c>
      <c r="GC207" s="63">
        <f t="shared" si="79"/>
        <v>6</v>
      </c>
    </row>
    <row r="208" spans="1:186" ht="25.2" hidden="1">
      <c r="A208" s="2"/>
      <c r="B208" s="8">
        <f>ប្រវត្តិរូបសិស្ស!B208</f>
        <v>0</v>
      </c>
      <c r="C208" s="2">
        <f>ប្រវត្តិរូបសិស្ស!C208</f>
        <v>0</v>
      </c>
      <c r="D208" s="2">
        <f>ប្រវត្តិរូបសិស្ស!D208</f>
        <v>0</v>
      </c>
      <c r="E208" s="47">
        <f>ប្រវត្តិរូបសិស្ស!E208</f>
        <v>0</v>
      </c>
      <c r="F208" s="46">
        <f>ប្រវត្តិរូបសិស្ស!G208</f>
        <v>0</v>
      </c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61">
        <f t="shared" si="60"/>
        <v>0</v>
      </c>
      <c r="AM208" s="61">
        <f t="shared" si="61"/>
        <v>0</v>
      </c>
      <c r="AN208" s="61">
        <f t="shared" si="62"/>
        <v>0</v>
      </c>
      <c r="AO208" s="61">
        <f t="shared" si="63"/>
        <v>0</v>
      </c>
      <c r="AP208" s="49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63">
        <f t="shared" si="64"/>
        <v>0</v>
      </c>
      <c r="BW208" s="63">
        <f t="shared" si="65"/>
        <v>0</v>
      </c>
      <c r="BX208" s="63">
        <f t="shared" si="66"/>
        <v>0</v>
      </c>
      <c r="BY208" s="63">
        <f t="shared" si="67"/>
        <v>0</v>
      </c>
      <c r="BZ208" s="49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63">
        <f t="shared" si="68"/>
        <v>0</v>
      </c>
      <c r="DG208" s="63">
        <f t="shared" si="69"/>
        <v>0</v>
      </c>
      <c r="DH208" s="63">
        <f t="shared" si="70"/>
        <v>0</v>
      </c>
      <c r="DI208" s="63">
        <f t="shared" si="71"/>
        <v>0</v>
      </c>
      <c r="DJ208" s="49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 t="s">
        <v>83</v>
      </c>
      <c r="DV208" s="43"/>
      <c r="DW208" s="43" t="s">
        <v>83</v>
      </c>
      <c r="DX208" s="43"/>
      <c r="DY208" s="43" t="s">
        <v>80</v>
      </c>
      <c r="DZ208" s="43" t="s">
        <v>80</v>
      </c>
      <c r="EA208" s="43" t="s">
        <v>84</v>
      </c>
      <c r="EB208" s="43" t="s">
        <v>84</v>
      </c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63">
        <f t="shared" si="72"/>
        <v>2</v>
      </c>
      <c r="EQ208" s="63">
        <f t="shared" si="73"/>
        <v>2</v>
      </c>
      <c r="ER208" s="63">
        <f t="shared" si="74"/>
        <v>2</v>
      </c>
      <c r="ES208" s="63">
        <f t="shared" si="75"/>
        <v>6</v>
      </c>
      <c r="ET208" s="50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 t="s">
        <v>83</v>
      </c>
      <c r="FF208" s="43"/>
      <c r="FG208" s="43" t="s">
        <v>83</v>
      </c>
      <c r="FH208" s="43"/>
      <c r="FI208" s="43" t="s">
        <v>80</v>
      </c>
      <c r="FJ208" s="43" t="s">
        <v>80</v>
      </c>
      <c r="FK208" s="43" t="s">
        <v>84</v>
      </c>
      <c r="FL208" s="43" t="s">
        <v>84</v>
      </c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63">
        <f t="shared" si="76"/>
        <v>2</v>
      </c>
      <c r="GA208" s="63">
        <f t="shared" si="77"/>
        <v>2</v>
      </c>
      <c r="GB208" s="63">
        <f t="shared" si="78"/>
        <v>2</v>
      </c>
      <c r="GC208" s="63">
        <f t="shared" si="79"/>
        <v>6</v>
      </c>
    </row>
    <row r="209" spans="1:185" ht="25.2" hidden="1">
      <c r="A209" s="2"/>
      <c r="B209" s="8">
        <f>ប្រវត្តិរូបសិស្ស!B209</f>
        <v>0</v>
      </c>
      <c r="C209" s="2">
        <f>ប្រវត្តិរូបសិស្ស!C209</f>
        <v>0</v>
      </c>
      <c r="D209" s="2">
        <f>ប្រវត្តិរូបសិស្ស!D209</f>
        <v>0</v>
      </c>
      <c r="E209" s="47">
        <f>ប្រវត្តិរូបសិស្ស!E209</f>
        <v>0</v>
      </c>
      <c r="F209" s="46">
        <f>ប្រវត្តិរូបសិស្ស!G209</f>
        <v>0</v>
      </c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61">
        <f t="shared" si="60"/>
        <v>0</v>
      </c>
      <c r="AM209" s="61">
        <f t="shared" si="61"/>
        <v>0</v>
      </c>
      <c r="AN209" s="61">
        <f t="shared" si="62"/>
        <v>0</v>
      </c>
      <c r="AO209" s="61">
        <f t="shared" si="63"/>
        <v>0</v>
      </c>
      <c r="AP209" s="49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63">
        <f t="shared" si="64"/>
        <v>0</v>
      </c>
      <c r="BW209" s="63">
        <f t="shared" si="65"/>
        <v>0</v>
      </c>
      <c r="BX209" s="63">
        <f t="shared" si="66"/>
        <v>0</v>
      </c>
      <c r="BY209" s="63">
        <f t="shared" si="67"/>
        <v>0</v>
      </c>
      <c r="BZ209" s="49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63">
        <f t="shared" si="68"/>
        <v>0</v>
      </c>
      <c r="DG209" s="63">
        <f t="shared" si="69"/>
        <v>0</v>
      </c>
      <c r="DH209" s="63">
        <f t="shared" si="70"/>
        <v>0</v>
      </c>
      <c r="DI209" s="63">
        <f t="shared" si="71"/>
        <v>0</v>
      </c>
      <c r="DJ209" s="49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 t="s">
        <v>83</v>
      </c>
      <c r="DV209" s="43"/>
      <c r="DW209" s="43" t="s">
        <v>83</v>
      </c>
      <c r="DX209" s="43"/>
      <c r="DY209" s="43" t="s">
        <v>80</v>
      </c>
      <c r="DZ209" s="43" t="s">
        <v>80</v>
      </c>
      <c r="EA209" s="43" t="s">
        <v>84</v>
      </c>
      <c r="EB209" s="43" t="s">
        <v>84</v>
      </c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63">
        <f t="shared" si="72"/>
        <v>2</v>
      </c>
      <c r="EQ209" s="63">
        <f t="shared" si="73"/>
        <v>2</v>
      </c>
      <c r="ER209" s="63">
        <f t="shared" si="74"/>
        <v>2</v>
      </c>
      <c r="ES209" s="63">
        <f t="shared" si="75"/>
        <v>6</v>
      </c>
      <c r="ET209" s="50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 t="s">
        <v>83</v>
      </c>
      <c r="FF209" s="43"/>
      <c r="FG209" s="43" t="s">
        <v>83</v>
      </c>
      <c r="FH209" s="43"/>
      <c r="FI209" s="43" t="s">
        <v>80</v>
      </c>
      <c r="FJ209" s="43" t="s">
        <v>80</v>
      </c>
      <c r="FK209" s="43" t="s">
        <v>84</v>
      </c>
      <c r="FL209" s="43" t="s">
        <v>84</v>
      </c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63">
        <f t="shared" si="76"/>
        <v>2</v>
      </c>
      <c r="GA209" s="63">
        <f t="shared" si="77"/>
        <v>2</v>
      </c>
      <c r="GB209" s="63">
        <f t="shared" si="78"/>
        <v>2</v>
      </c>
      <c r="GC209" s="63">
        <f t="shared" si="79"/>
        <v>6</v>
      </c>
    </row>
    <row r="210" spans="1:185" s="31" customFormat="1" ht="25.2">
      <c r="A210" s="124"/>
      <c r="B210" s="126"/>
      <c r="C210" s="124"/>
      <c r="D210" s="124"/>
      <c r="E210" s="143"/>
      <c r="F210" s="144"/>
      <c r="G210" s="145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  <c r="AA210" s="145"/>
      <c r="AB210" s="145"/>
      <c r="AC210" s="145"/>
      <c r="AD210" s="145"/>
      <c r="AE210" s="145"/>
      <c r="AF210" s="145"/>
      <c r="AG210" s="145"/>
      <c r="AH210" s="145"/>
      <c r="AI210" s="145"/>
      <c r="AJ210" s="145"/>
      <c r="AK210" s="145"/>
      <c r="AL210" s="145"/>
      <c r="AM210" s="145"/>
      <c r="AN210" s="145"/>
      <c r="AO210" s="145"/>
      <c r="AP210" s="145"/>
      <c r="AQ210" s="145"/>
      <c r="AR210" s="145"/>
      <c r="AS210" s="145"/>
      <c r="AT210" s="145"/>
      <c r="AU210" s="145"/>
      <c r="AV210" s="145"/>
      <c r="AW210" s="145"/>
      <c r="AX210" s="145"/>
      <c r="AY210" s="145"/>
      <c r="AZ210" s="145"/>
      <c r="BA210" s="145"/>
      <c r="BB210" s="145"/>
      <c r="BC210" s="145"/>
      <c r="BD210" s="145"/>
      <c r="BE210" s="145"/>
      <c r="BF210" s="145"/>
      <c r="BG210" s="145"/>
      <c r="BH210" s="145"/>
      <c r="BI210" s="145"/>
      <c r="BJ210" s="145"/>
      <c r="BK210" s="145"/>
      <c r="BL210" s="145"/>
      <c r="BM210" s="145"/>
      <c r="BN210" s="145"/>
      <c r="BO210" s="145"/>
      <c r="BP210" s="145"/>
      <c r="BQ210" s="145"/>
      <c r="BR210" s="145"/>
      <c r="BS210" s="145"/>
      <c r="BT210" s="145"/>
      <c r="BU210" s="145"/>
      <c r="BV210" s="145"/>
      <c r="BW210" s="145"/>
      <c r="BX210" s="145"/>
      <c r="BY210" s="145"/>
      <c r="BZ210" s="145"/>
      <c r="CA210" s="145"/>
      <c r="CB210" s="145"/>
      <c r="CC210" s="145"/>
      <c r="CD210" s="145"/>
      <c r="CE210" s="145"/>
      <c r="CF210" s="145"/>
      <c r="CG210" s="145"/>
      <c r="CH210" s="145"/>
      <c r="CI210" s="145"/>
      <c r="CJ210" s="145"/>
      <c r="CK210" s="145"/>
      <c r="CL210" s="145"/>
      <c r="CM210" s="145"/>
      <c r="CN210" s="145"/>
      <c r="CO210" s="145"/>
      <c r="CP210" s="145"/>
      <c r="CQ210" s="145"/>
      <c r="CR210" s="145"/>
      <c r="CS210" s="145"/>
      <c r="CT210" s="145"/>
      <c r="CU210" s="145"/>
      <c r="CV210" s="145"/>
      <c r="CW210" s="145"/>
      <c r="CX210" s="145"/>
      <c r="CY210" s="145"/>
      <c r="CZ210" s="145"/>
      <c r="DA210" s="145"/>
      <c r="DB210" s="145"/>
      <c r="DC210" s="145"/>
      <c r="DD210" s="145"/>
      <c r="DE210" s="145"/>
      <c r="DF210" s="145"/>
      <c r="DG210" s="145"/>
      <c r="DH210" s="145"/>
      <c r="DI210" s="145"/>
      <c r="DJ210" s="145"/>
      <c r="DK210" s="145"/>
      <c r="DL210" s="145"/>
      <c r="DM210" s="145"/>
      <c r="DN210" s="145"/>
      <c r="DO210" s="145"/>
      <c r="DP210" s="145"/>
      <c r="DQ210" s="145"/>
      <c r="DR210" s="145"/>
      <c r="DS210" s="145"/>
      <c r="DT210" s="145"/>
      <c r="DU210" s="145"/>
      <c r="DV210" s="145"/>
      <c r="DW210" s="145"/>
      <c r="DX210" s="145"/>
      <c r="DY210" s="145"/>
      <c r="DZ210" s="145"/>
      <c r="EA210" s="145"/>
      <c r="EB210" s="145"/>
      <c r="EC210" s="145"/>
      <c r="ED210" s="145"/>
      <c r="EE210" s="145"/>
      <c r="EF210" s="145"/>
      <c r="EG210" s="145"/>
      <c r="EH210" s="145"/>
      <c r="EI210" s="145"/>
      <c r="EJ210" s="145"/>
      <c r="EK210" s="145"/>
      <c r="EL210" s="145"/>
      <c r="EM210" s="145"/>
      <c r="EN210" s="145"/>
      <c r="EO210" s="145"/>
      <c r="EP210" s="145"/>
      <c r="EQ210" s="145"/>
      <c r="ER210" s="145"/>
      <c r="ES210" s="145"/>
      <c r="ET210" s="146"/>
      <c r="EU210" s="145"/>
      <c r="EV210" s="145"/>
      <c r="EW210" s="145"/>
      <c r="EX210" s="145"/>
      <c r="EY210" s="145"/>
      <c r="EZ210" s="145"/>
      <c r="FA210" s="145"/>
      <c r="FB210" s="145"/>
      <c r="FC210" s="145"/>
      <c r="FD210" s="145"/>
      <c r="FE210" s="145"/>
      <c r="FF210" s="145"/>
      <c r="FG210" s="145"/>
      <c r="FH210" s="145"/>
      <c r="FI210" s="145"/>
      <c r="FJ210" s="145"/>
      <c r="FK210" s="145"/>
      <c r="FL210" s="145"/>
      <c r="FM210" s="145"/>
      <c r="FN210" s="145"/>
      <c r="FO210" s="145"/>
      <c r="FP210" s="145"/>
      <c r="FQ210" s="145"/>
      <c r="FR210" s="145"/>
      <c r="FS210" s="145"/>
      <c r="FT210" s="145"/>
      <c r="FU210" s="145"/>
      <c r="FV210" s="145"/>
      <c r="FW210" s="145"/>
      <c r="FX210" s="145"/>
      <c r="FY210" s="145"/>
      <c r="FZ210" s="145"/>
      <c r="GA210" s="145"/>
      <c r="GB210" s="145"/>
      <c r="GC210" s="145"/>
    </row>
    <row r="211" spans="1:185" ht="25.2">
      <c r="A211" s="2"/>
      <c r="B211" s="8">
        <f>ប្រវត្តិរូបសិស្ស!B211</f>
        <v>0</v>
      </c>
      <c r="C211" s="2">
        <f>ប្រវត្តិរូបសិស្ស!C211</f>
        <v>0</v>
      </c>
      <c r="D211" s="2">
        <f>ប្រវត្តិរូបសិស្ស!D211</f>
        <v>0</v>
      </c>
      <c r="E211" s="47">
        <f>ប្រវត្តិរូបសិស្ស!E211</f>
        <v>0</v>
      </c>
      <c r="F211" s="46">
        <f>ប្រវត្តិរូបសិស្ស!G211</f>
        <v>0</v>
      </c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61">
        <f t="shared" si="60"/>
        <v>0</v>
      </c>
      <c r="AM211" s="61">
        <f t="shared" si="61"/>
        <v>0</v>
      </c>
      <c r="AN211" s="61">
        <f t="shared" si="62"/>
        <v>0</v>
      </c>
      <c r="AO211" s="61">
        <f t="shared" si="63"/>
        <v>0</v>
      </c>
      <c r="AP211" s="49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63">
        <f t="shared" si="64"/>
        <v>0</v>
      </c>
      <c r="BW211" s="63">
        <f t="shared" si="65"/>
        <v>0</v>
      </c>
      <c r="BX211" s="63">
        <f t="shared" si="66"/>
        <v>0</v>
      </c>
      <c r="BY211" s="63">
        <f t="shared" si="67"/>
        <v>0</v>
      </c>
      <c r="BZ211" s="49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63">
        <f t="shared" si="68"/>
        <v>0</v>
      </c>
      <c r="DG211" s="63">
        <f t="shared" si="69"/>
        <v>0</v>
      </c>
      <c r="DH211" s="63">
        <f t="shared" si="70"/>
        <v>0</v>
      </c>
      <c r="DI211" s="63">
        <f t="shared" si="71"/>
        <v>0</v>
      </c>
      <c r="DJ211" s="49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 t="s">
        <v>83</v>
      </c>
      <c r="DV211" s="43"/>
      <c r="DW211" s="43" t="s">
        <v>83</v>
      </c>
      <c r="DX211" s="43"/>
      <c r="DY211" s="43" t="s">
        <v>80</v>
      </c>
      <c r="DZ211" s="43" t="s">
        <v>80</v>
      </c>
      <c r="EA211" s="43" t="s">
        <v>84</v>
      </c>
      <c r="EB211" s="43" t="s">
        <v>84</v>
      </c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63">
        <f t="shared" si="72"/>
        <v>2</v>
      </c>
      <c r="EQ211" s="63">
        <f t="shared" si="73"/>
        <v>2</v>
      </c>
      <c r="ER211" s="63">
        <f t="shared" si="74"/>
        <v>2</v>
      </c>
      <c r="ES211" s="63">
        <f t="shared" si="75"/>
        <v>6</v>
      </c>
      <c r="ET211" s="50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 t="s">
        <v>83</v>
      </c>
      <c r="FF211" s="43"/>
      <c r="FG211" s="43" t="s">
        <v>83</v>
      </c>
      <c r="FH211" s="43"/>
      <c r="FI211" s="43" t="s">
        <v>80</v>
      </c>
      <c r="FJ211" s="43" t="s">
        <v>80</v>
      </c>
      <c r="FK211" s="43" t="s">
        <v>84</v>
      </c>
      <c r="FL211" s="43" t="s">
        <v>84</v>
      </c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63">
        <f t="shared" si="76"/>
        <v>2</v>
      </c>
      <c r="GA211" s="63">
        <f t="shared" si="77"/>
        <v>2</v>
      </c>
      <c r="GB211" s="63">
        <f t="shared" si="78"/>
        <v>2</v>
      </c>
      <c r="GC211" s="63">
        <f t="shared" si="79"/>
        <v>6</v>
      </c>
    </row>
    <row r="212" spans="1:185" ht="25.2">
      <c r="A212" s="2"/>
      <c r="B212" s="8">
        <f>ប្រវត្តិរូបសិស្ស!B212</f>
        <v>0</v>
      </c>
      <c r="C212" s="2">
        <f>ប្រវត្តិរូបសិស្ស!C212</f>
        <v>0</v>
      </c>
      <c r="D212" s="2">
        <f>ប្រវត្តិរូបសិស្ស!D212</f>
        <v>0</v>
      </c>
      <c r="E212" s="47">
        <f>ប្រវត្តិរូបសិស្ស!E212</f>
        <v>0</v>
      </c>
      <c r="F212" s="46">
        <f>ប្រវត្តិរូបសិស្ស!G212</f>
        <v>0</v>
      </c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61">
        <f t="shared" si="60"/>
        <v>0</v>
      </c>
      <c r="AM212" s="61">
        <f t="shared" si="61"/>
        <v>0</v>
      </c>
      <c r="AN212" s="61">
        <f t="shared" si="62"/>
        <v>0</v>
      </c>
      <c r="AO212" s="61">
        <f t="shared" si="63"/>
        <v>0</v>
      </c>
      <c r="AP212" s="49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63">
        <f t="shared" si="64"/>
        <v>0</v>
      </c>
      <c r="BW212" s="63">
        <f t="shared" si="65"/>
        <v>0</v>
      </c>
      <c r="BX212" s="63">
        <f t="shared" si="66"/>
        <v>0</v>
      </c>
      <c r="BY212" s="63">
        <f t="shared" si="67"/>
        <v>0</v>
      </c>
      <c r="BZ212" s="49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63">
        <f t="shared" si="68"/>
        <v>0</v>
      </c>
      <c r="DG212" s="63">
        <f t="shared" si="69"/>
        <v>0</v>
      </c>
      <c r="DH212" s="63">
        <f t="shared" si="70"/>
        <v>0</v>
      </c>
      <c r="DI212" s="63">
        <f t="shared" si="71"/>
        <v>0</v>
      </c>
      <c r="DJ212" s="49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 t="s">
        <v>83</v>
      </c>
      <c r="DV212" s="43"/>
      <c r="DW212" s="43" t="s">
        <v>83</v>
      </c>
      <c r="DX212" s="43"/>
      <c r="DY212" s="43" t="s">
        <v>80</v>
      </c>
      <c r="DZ212" s="43" t="s">
        <v>80</v>
      </c>
      <c r="EA212" s="43" t="s">
        <v>84</v>
      </c>
      <c r="EB212" s="43" t="s">
        <v>84</v>
      </c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63">
        <f t="shared" si="72"/>
        <v>2</v>
      </c>
      <c r="EQ212" s="63">
        <f t="shared" si="73"/>
        <v>2</v>
      </c>
      <c r="ER212" s="63">
        <f t="shared" si="74"/>
        <v>2</v>
      </c>
      <c r="ES212" s="63">
        <f t="shared" si="75"/>
        <v>6</v>
      </c>
      <c r="ET212" s="50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 t="s">
        <v>83</v>
      </c>
      <c r="FF212" s="43"/>
      <c r="FG212" s="43" t="s">
        <v>83</v>
      </c>
      <c r="FH212" s="43"/>
      <c r="FI212" s="43" t="s">
        <v>80</v>
      </c>
      <c r="FJ212" s="43" t="s">
        <v>80</v>
      </c>
      <c r="FK212" s="43" t="s">
        <v>84</v>
      </c>
      <c r="FL212" s="43" t="s">
        <v>84</v>
      </c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63">
        <f t="shared" si="76"/>
        <v>2</v>
      </c>
      <c r="GA212" s="63">
        <f t="shared" si="77"/>
        <v>2</v>
      </c>
      <c r="GB212" s="63">
        <f t="shared" si="78"/>
        <v>2</v>
      </c>
      <c r="GC212" s="63">
        <f t="shared" si="79"/>
        <v>6</v>
      </c>
    </row>
    <row r="213" spans="1:185" ht="25.2">
      <c r="A213" s="2"/>
      <c r="B213" s="8">
        <f>ប្រវត្តិរូបសិស្ស!B213</f>
        <v>0</v>
      </c>
      <c r="C213" s="2">
        <f>ប្រវត្តិរូបសិស្ស!C213</f>
        <v>0</v>
      </c>
      <c r="D213" s="2">
        <f>ប្រវត្តិរូបសិស្ស!D213</f>
        <v>0</v>
      </c>
      <c r="E213" s="47">
        <f>ប្រវត្តិរូបសិស្ស!E213</f>
        <v>0</v>
      </c>
      <c r="F213" s="46">
        <f>ប្រវត្តិរូបសិស្ស!G213</f>
        <v>0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61">
        <f t="shared" si="60"/>
        <v>0</v>
      </c>
      <c r="AM213" s="61">
        <f t="shared" si="61"/>
        <v>0</v>
      </c>
      <c r="AN213" s="61">
        <f t="shared" si="62"/>
        <v>0</v>
      </c>
      <c r="AO213" s="61">
        <f t="shared" si="63"/>
        <v>0</v>
      </c>
      <c r="AP213" s="49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63">
        <f t="shared" si="64"/>
        <v>0</v>
      </c>
      <c r="BW213" s="63">
        <f t="shared" si="65"/>
        <v>0</v>
      </c>
      <c r="BX213" s="63">
        <f t="shared" si="66"/>
        <v>0</v>
      </c>
      <c r="BY213" s="63">
        <f t="shared" si="67"/>
        <v>0</v>
      </c>
      <c r="BZ213" s="49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63">
        <f t="shared" si="68"/>
        <v>0</v>
      </c>
      <c r="DG213" s="63">
        <f t="shared" si="69"/>
        <v>0</v>
      </c>
      <c r="DH213" s="63">
        <f t="shared" si="70"/>
        <v>0</v>
      </c>
      <c r="DI213" s="63">
        <f t="shared" si="71"/>
        <v>0</v>
      </c>
      <c r="DJ213" s="49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 t="s">
        <v>83</v>
      </c>
      <c r="DV213" s="43"/>
      <c r="DW213" s="43" t="s">
        <v>83</v>
      </c>
      <c r="DX213" s="43"/>
      <c r="DY213" s="43" t="s">
        <v>80</v>
      </c>
      <c r="DZ213" s="43" t="s">
        <v>80</v>
      </c>
      <c r="EA213" s="43" t="s">
        <v>84</v>
      </c>
      <c r="EB213" s="43" t="s">
        <v>84</v>
      </c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63">
        <f t="shared" si="72"/>
        <v>2</v>
      </c>
      <c r="EQ213" s="63">
        <f t="shared" si="73"/>
        <v>2</v>
      </c>
      <c r="ER213" s="63">
        <f t="shared" si="74"/>
        <v>2</v>
      </c>
      <c r="ES213" s="63">
        <f t="shared" si="75"/>
        <v>6</v>
      </c>
      <c r="ET213" s="50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 t="s">
        <v>83</v>
      </c>
      <c r="FF213" s="43"/>
      <c r="FG213" s="43" t="s">
        <v>83</v>
      </c>
      <c r="FH213" s="43"/>
      <c r="FI213" s="43" t="s">
        <v>80</v>
      </c>
      <c r="FJ213" s="43" t="s">
        <v>80</v>
      </c>
      <c r="FK213" s="43" t="s">
        <v>84</v>
      </c>
      <c r="FL213" s="43" t="s">
        <v>84</v>
      </c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63">
        <f t="shared" si="76"/>
        <v>2</v>
      </c>
      <c r="GA213" s="63">
        <f t="shared" si="77"/>
        <v>2</v>
      </c>
      <c r="GB213" s="63">
        <f t="shared" si="78"/>
        <v>2</v>
      </c>
      <c r="GC213" s="63">
        <f t="shared" si="79"/>
        <v>6</v>
      </c>
    </row>
    <row r="214" spans="1:185" ht="25.2">
      <c r="A214" s="2"/>
      <c r="B214" s="8">
        <f>ប្រវត្តិរូបសិស្ស!B214</f>
        <v>0</v>
      </c>
      <c r="C214" s="2">
        <f>ប្រវត្តិរូបសិស្ស!C214</f>
        <v>0</v>
      </c>
      <c r="D214" s="2">
        <f>ប្រវត្តិរូបសិស្ស!D214</f>
        <v>0</v>
      </c>
      <c r="E214" s="47">
        <f>ប្រវត្តិរូបសិស្ស!E214</f>
        <v>0</v>
      </c>
      <c r="F214" s="46">
        <f>ប្រវត្តិរូបសិស្ស!G214</f>
        <v>0</v>
      </c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61">
        <f t="shared" si="60"/>
        <v>0</v>
      </c>
      <c r="AM214" s="61">
        <f t="shared" si="61"/>
        <v>0</v>
      </c>
      <c r="AN214" s="61">
        <f t="shared" si="62"/>
        <v>0</v>
      </c>
      <c r="AO214" s="61">
        <f t="shared" si="63"/>
        <v>0</v>
      </c>
      <c r="AP214" s="49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63">
        <f t="shared" si="64"/>
        <v>0</v>
      </c>
      <c r="BW214" s="63">
        <f t="shared" si="65"/>
        <v>0</v>
      </c>
      <c r="BX214" s="63">
        <f t="shared" si="66"/>
        <v>0</v>
      </c>
      <c r="BY214" s="63">
        <f t="shared" si="67"/>
        <v>0</v>
      </c>
      <c r="BZ214" s="49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63">
        <f t="shared" si="68"/>
        <v>0</v>
      </c>
      <c r="DG214" s="63">
        <f t="shared" si="69"/>
        <v>0</v>
      </c>
      <c r="DH214" s="63">
        <f t="shared" si="70"/>
        <v>0</v>
      </c>
      <c r="DI214" s="63">
        <f t="shared" si="71"/>
        <v>0</v>
      </c>
      <c r="DJ214" s="49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 t="s">
        <v>83</v>
      </c>
      <c r="DV214" s="43"/>
      <c r="DW214" s="43" t="s">
        <v>83</v>
      </c>
      <c r="DX214" s="43"/>
      <c r="DY214" s="43" t="s">
        <v>80</v>
      </c>
      <c r="DZ214" s="43" t="s">
        <v>80</v>
      </c>
      <c r="EA214" s="43" t="s">
        <v>84</v>
      </c>
      <c r="EB214" s="43" t="s">
        <v>84</v>
      </c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63">
        <f t="shared" si="72"/>
        <v>2</v>
      </c>
      <c r="EQ214" s="63">
        <f t="shared" si="73"/>
        <v>2</v>
      </c>
      <c r="ER214" s="63">
        <f t="shared" si="74"/>
        <v>2</v>
      </c>
      <c r="ES214" s="63">
        <f t="shared" si="75"/>
        <v>6</v>
      </c>
      <c r="ET214" s="50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 t="s">
        <v>83</v>
      </c>
      <c r="FF214" s="43"/>
      <c r="FG214" s="43" t="s">
        <v>83</v>
      </c>
      <c r="FH214" s="43"/>
      <c r="FI214" s="43" t="s">
        <v>80</v>
      </c>
      <c r="FJ214" s="43" t="s">
        <v>80</v>
      </c>
      <c r="FK214" s="43" t="s">
        <v>84</v>
      </c>
      <c r="FL214" s="43" t="s">
        <v>84</v>
      </c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63">
        <f t="shared" si="76"/>
        <v>2</v>
      </c>
      <c r="GA214" s="63">
        <f t="shared" si="77"/>
        <v>2</v>
      </c>
      <c r="GB214" s="63">
        <f t="shared" si="78"/>
        <v>2</v>
      </c>
      <c r="GC214" s="63">
        <f t="shared" si="79"/>
        <v>6</v>
      </c>
    </row>
    <row r="215" spans="1:185" ht="25.2">
      <c r="A215" s="2"/>
      <c r="B215" s="8">
        <f>ប្រវត្តិរូបសិស្ស!B215</f>
        <v>0</v>
      </c>
      <c r="C215" s="2">
        <f>ប្រវត្តិរូបសិស្ស!C215</f>
        <v>0</v>
      </c>
      <c r="D215" s="2">
        <f>ប្រវត្តិរូបសិស្ស!D215</f>
        <v>0</v>
      </c>
      <c r="E215" s="47">
        <f>ប្រវត្តិរូបសិស្ស!E215</f>
        <v>0</v>
      </c>
      <c r="F215" s="46">
        <f>ប្រវត្តិរូបសិស្ស!G215</f>
        <v>0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61">
        <f t="shared" si="60"/>
        <v>0</v>
      </c>
      <c r="AM215" s="61">
        <f t="shared" si="61"/>
        <v>0</v>
      </c>
      <c r="AN215" s="61">
        <f t="shared" si="62"/>
        <v>0</v>
      </c>
      <c r="AO215" s="61">
        <f t="shared" si="63"/>
        <v>0</v>
      </c>
      <c r="AP215" s="49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63">
        <f t="shared" si="64"/>
        <v>0</v>
      </c>
      <c r="BW215" s="63">
        <f t="shared" si="65"/>
        <v>0</v>
      </c>
      <c r="BX215" s="63">
        <f t="shared" si="66"/>
        <v>0</v>
      </c>
      <c r="BY215" s="63">
        <f t="shared" si="67"/>
        <v>0</v>
      </c>
      <c r="BZ215" s="49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63">
        <f t="shared" si="68"/>
        <v>0</v>
      </c>
      <c r="DG215" s="63">
        <f t="shared" si="69"/>
        <v>0</v>
      </c>
      <c r="DH215" s="63">
        <f t="shared" si="70"/>
        <v>0</v>
      </c>
      <c r="DI215" s="63">
        <f t="shared" si="71"/>
        <v>0</v>
      </c>
      <c r="DJ215" s="49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 t="s">
        <v>83</v>
      </c>
      <c r="DV215" s="43"/>
      <c r="DW215" s="43" t="s">
        <v>83</v>
      </c>
      <c r="DX215" s="43"/>
      <c r="DY215" s="43" t="s">
        <v>80</v>
      </c>
      <c r="DZ215" s="43" t="s">
        <v>80</v>
      </c>
      <c r="EA215" s="43" t="s">
        <v>84</v>
      </c>
      <c r="EB215" s="43" t="s">
        <v>84</v>
      </c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63">
        <f t="shared" si="72"/>
        <v>2</v>
      </c>
      <c r="EQ215" s="63">
        <f t="shared" si="73"/>
        <v>2</v>
      </c>
      <c r="ER215" s="63">
        <f t="shared" si="74"/>
        <v>2</v>
      </c>
      <c r="ES215" s="63">
        <f t="shared" si="75"/>
        <v>6</v>
      </c>
      <c r="ET215" s="50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 t="s">
        <v>83</v>
      </c>
      <c r="FF215" s="43"/>
      <c r="FG215" s="43" t="s">
        <v>83</v>
      </c>
      <c r="FH215" s="43"/>
      <c r="FI215" s="43" t="s">
        <v>80</v>
      </c>
      <c r="FJ215" s="43" t="s">
        <v>80</v>
      </c>
      <c r="FK215" s="43" t="s">
        <v>84</v>
      </c>
      <c r="FL215" s="43" t="s">
        <v>84</v>
      </c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63">
        <f t="shared" si="76"/>
        <v>2</v>
      </c>
      <c r="GA215" s="63">
        <f t="shared" si="77"/>
        <v>2</v>
      </c>
      <c r="GB215" s="63">
        <f t="shared" si="78"/>
        <v>2</v>
      </c>
      <c r="GC215" s="63">
        <f t="shared" si="79"/>
        <v>6</v>
      </c>
    </row>
    <row r="216" spans="1:185" ht="25.2">
      <c r="A216" s="2"/>
      <c r="B216" s="8">
        <f>ប្រវត្តិរូបសិស្ស!B216</f>
        <v>0</v>
      </c>
      <c r="C216" s="2">
        <f>ប្រវត្តិរូបសិស្ស!C216</f>
        <v>0</v>
      </c>
      <c r="D216" s="2">
        <f>ប្រវត្តិរូបសិស្ស!D216</f>
        <v>0</v>
      </c>
      <c r="E216" s="47">
        <f>ប្រវត្តិរូបសិស្ស!E216</f>
        <v>0</v>
      </c>
      <c r="F216" s="46">
        <f>ប្រវត្តិរូបសិស្ស!G216</f>
        <v>0</v>
      </c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61">
        <f t="shared" si="60"/>
        <v>0</v>
      </c>
      <c r="AM216" s="61">
        <f t="shared" si="61"/>
        <v>0</v>
      </c>
      <c r="AN216" s="61">
        <f t="shared" si="62"/>
        <v>0</v>
      </c>
      <c r="AO216" s="61">
        <f t="shared" si="63"/>
        <v>0</v>
      </c>
      <c r="AP216" s="49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63">
        <f t="shared" si="64"/>
        <v>0</v>
      </c>
      <c r="BW216" s="63">
        <f t="shared" si="65"/>
        <v>0</v>
      </c>
      <c r="BX216" s="63">
        <f t="shared" si="66"/>
        <v>0</v>
      </c>
      <c r="BY216" s="63">
        <f t="shared" si="67"/>
        <v>0</v>
      </c>
      <c r="BZ216" s="49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63">
        <f t="shared" si="68"/>
        <v>0</v>
      </c>
      <c r="DG216" s="63">
        <f t="shared" si="69"/>
        <v>0</v>
      </c>
      <c r="DH216" s="63">
        <f t="shared" si="70"/>
        <v>0</v>
      </c>
      <c r="DI216" s="63">
        <f t="shared" si="71"/>
        <v>0</v>
      </c>
      <c r="DJ216" s="49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 t="s">
        <v>83</v>
      </c>
      <c r="DV216" s="43"/>
      <c r="DW216" s="43" t="s">
        <v>83</v>
      </c>
      <c r="DX216" s="43"/>
      <c r="DY216" s="43" t="s">
        <v>80</v>
      </c>
      <c r="DZ216" s="43" t="s">
        <v>80</v>
      </c>
      <c r="EA216" s="43" t="s">
        <v>84</v>
      </c>
      <c r="EB216" s="43" t="s">
        <v>84</v>
      </c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63">
        <f t="shared" si="72"/>
        <v>2</v>
      </c>
      <c r="EQ216" s="63">
        <f t="shared" si="73"/>
        <v>2</v>
      </c>
      <c r="ER216" s="63">
        <f t="shared" si="74"/>
        <v>2</v>
      </c>
      <c r="ES216" s="63">
        <f t="shared" si="75"/>
        <v>6</v>
      </c>
      <c r="ET216" s="50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 t="s">
        <v>83</v>
      </c>
      <c r="FF216" s="43"/>
      <c r="FG216" s="43" t="s">
        <v>83</v>
      </c>
      <c r="FH216" s="43"/>
      <c r="FI216" s="43" t="s">
        <v>80</v>
      </c>
      <c r="FJ216" s="43" t="s">
        <v>80</v>
      </c>
      <c r="FK216" s="43" t="s">
        <v>84</v>
      </c>
      <c r="FL216" s="43" t="s">
        <v>84</v>
      </c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63">
        <f t="shared" si="76"/>
        <v>2</v>
      </c>
      <c r="GA216" s="63">
        <f t="shared" si="77"/>
        <v>2</v>
      </c>
      <c r="GB216" s="63">
        <f t="shared" si="78"/>
        <v>2</v>
      </c>
      <c r="GC216" s="63">
        <f t="shared" si="79"/>
        <v>6</v>
      </c>
    </row>
    <row r="217" spans="1:185" ht="25.2">
      <c r="A217" s="2"/>
      <c r="B217" s="8">
        <f>ប្រវត្តិរូបសិស្ស!B217</f>
        <v>0</v>
      </c>
      <c r="C217" s="2">
        <f>ប្រវត្តិរូបសិស្ស!C217</f>
        <v>0</v>
      </c>
      <c r="D217" s="2">
        <f>ប្រវត្តិរូបសិស្ស!D217</f>
        <v>0</v>
      </c>
      <c r="E217" s="47">
        <f>ប្រវត្តិរូបសិស្ស!E217</f>
        <v>0</v>
      </c>
      <c r="F217" s="46">
        <f>ប្រវត្តិរូបសិស្ស!G217</f>
        <v>0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61">
        <f t="shared" si="60"/>
        <v>0</v>
      </c>
      <c r="AM217" s="61">
        <f t="shared" si="61"/>
        <v>0</v>
      </c>
      <c r="AN217" s="61">
        <f t="shared" si="62"/>
        <v>0</v>
      </c>
      <c r="AO217" s="61">
        <f t="shared" si="63"/>
        <v>0</v>
      </c>
      <c r="AP217" s="49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63">
        <f t="shared" si="64"/>
        <v>0</v>
      </c>
      <c r="BW217" s="63">
        <f t="shared" si="65"/>
        <v>0</v>
      </c>
      <c r="BX217" s="63">
        <f t="shared" si="66"/>
        <v>0</v>
      </c>
      <c r="BY217" s="63">
        <f t="shared" si="67"/>
        <v>0</v>
      </c>
      <c r="BZ217" s="49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63">
        <f t="shared" si="68"/>
        <v>0</v>
      </c>
      <c r="DG217" s="63">
        <f t="shared" si="69"/>
        <v>0</v>
      </c>
      <c r="DH217" s="63">
        <f t="shared" si="70"/>
        <v>0</v>
      </c>
      <c r="DI217" s="63">
        <f t="shared" si="71"/>
        <v>0</v>
      </c>
      <c r="DJ217" s="49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 t="s">
        <v>83</v>
      </c>
      <c r="DV217" s="43"/>
      <c r="DW217" s="43" t="s">
        <v>83</v>
      </c>
      <c r="DX217" s="43"/>
      <c r="DY217" s="43" t="s">
        <v>80</v>
      </c>
      <c r="DZ217" s="43" t="s">
        <v>80</v>
      </c>
      <c r="EA217" s="43" t="s">
        <v>84</v>
      </c>
      <c r="EB217" s="43" t="s">
        <v>84</v>
      </c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63">
        <f t="shared" si="72"/>
        <v>2</v>
      </c>
      <c r="EQ217" s="63">
        <f t="shared" si="73"/>
        <v>2</v>
      </c>
      <c r="ER217" s="63">
        <f t="shared" si="74"/>
        <v>2</v>
      </c>
      <c r="ES217" s="63">
        <f t="shared" si="75"/>
        <v>6</v>
      </c>
      <c r="ET217" s="50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 t="s">
        <v>83</v>
      </c>
      <c r="FF217" s="43"/>
      <c r="FG217" s="43" t="s">
        <v>83</v>
      </c>
      <c r="FH217" s="43"/>
      <c r="FI217" s="43" t="s">
        <v>80</v>
      </c>
      <c r="FJ217" s="43" t="s">
        <v>80</v>
      </c>
      <c r="FK217" s="43" t="s">
        <v>84</v>
      </c>
      <c r="FL217" s="43" t="s">
        <v>84</v>
      </c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63">
        <f t="shared" si="76"/>
        <v>2</v>
      </c>
      <c r="GA217" s="63">
        <f t="shared" si="77"/>
        <v>2</v>
      </c>
      <c r="GB217" s="63">
        <f t="shared" si="78"/>
        <v>2</v>
      </c>
      <c r="GC217" s="63">
        <f t="shared" si="79"/>
        <v>6</v>
      </c>
    </row>
    <row r="218" spans="1:185" ht="25.2">
      <c r="A218" s="2"/>
      <c r="B218" s="8">
        <f>ប្រវត្តិរូបសិស្ស!B218</f>
        <v>0</v>
      </c>
      <c r="C218" s="2">
        <f>ប្រវត្តិរូបសិស្ស!C218</f>
        <v>0</v>
      </c>
      <c r="D218" s="2">
        <f>ប្រវត្តិរូបសិស្ស!D218</f>
        <v>0</v>
      </c>
      <c r="E218" s="47">
        <f>ប្រវត្តិរូបសិស្ស!E218</f>
        <v>0</v>
      </c>
      <c r="F218" s="46">
        <f>ប្រវត្តិរូបសិស្ស!G218</f>
        <v>0</v>
      </c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61">
        <f t="shared" si="60"/>
        <v>0</v>
      </c>
      <c r="AM218" s="61">
        <f t="shared" si="61"/>
        <v>0</v>
      </c>
      <c r="AN218" s="61">
        <f t="shared" si="62"/>
        <v>0</v>
      </c>
      <c r="AO218" s="61">
        <f t="shared" si="63"/>
        <v>0</v>
      </c>
      <c r="AP218" s="49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63">
        <f t="shared" si="64"/>
        <v>0</v>
      </c>
      <c r="BW218" s="63">
        <f t="shared" si="65"/>
        <v>0</v>
      </c>
      <c r="BX218" s="63">
        <f t="shared" si="66"/>
        <v>0</v>
      </c>
      <c r="BY218" s="63">
        <f t="shared" si="67"/>
        <v>0</v>
      </c>
      <c r="BZ218" s="49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63">
        <f t="shared" si="68"/>
        <v>0</v>
      </c>
      <c r="DG218" s="63">
        <f t="shared" si="69"/>
        <v>0</v>
      </c>
      <c r="DH218" s="63">
        <f t="shared" si="70"/>
        <v>0</v>
      </c>
      <c r="DI218" s="63">
        <f t="shared" si="71"/>
        <v>0</v>
      </c>
      <c r="DJ218" s="49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 t="s">
        <v>83</v>
      </c>
      <c r="DV218" s="43"/>
      <c r="DW218" s="43" t="s">
        <v>83</v>
      </c>
      <c r="DX218" s="43"/>
      <c r="DY218" s="43" t="s">
        <v>80</v>
      </c>
      <c r="DZ218" s="43" t="s">
        <v>80</v>
      </c>
      <c r="EA218" s="43" t="s">
        <v>84</v>
      </c>
      <c r="EB218" s="43" t="s">
        <v>84</v>
      </c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63">
        <f t="shared" si="72"/>
        <v>2</v>
      </c>
      <c r="EQ218" s="63">
        <f t="shared" si="73"/>
        <v>2</v>
      </c>
      <c r="ER218" s="63">
        <f t="shared" si="74"/>
        <v>2</v>
      </c>
      <c r="ES218" s="63">
        <f t="shared" si="75"/>
        <v>6</v>
      </c>
      <c r="ET218" s="50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 t="s">
        <v>83</v>
      </c>
      <c r="FF218" s="43"/>
      <c r="FG218" s="43" t="s">
        <v>83</v>
      </c>
      <c r="FH218" s="43"/>
      <c r="FI218" s="43" t="s">
        <v>80</v>
      </c>
      <c r="FJ218" s="43" t="s">
        <v>80</v>
      </c>
      <c r="FK218" s="43" t="s">
        <v>84</v>
      </c>
      <c r="FL218" s="43" t="s">
        <v>84</v>
      </c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63">
        <f t="shared" si="76"/>
        <v>2</v>
      </c>
      <c r="GA218" s="63">
        <f t="shared" si="77"/>
        <v>2</v>
      </c>
      <c r="GB218" s="63">
        <f t="shared" si="78"/>
        <v>2</v>
      </c>
      <c r="GC218" s="63">
        <f t="shared" si="79"/>
        <v>6</v>
      </c>
    </row>
    <row r="219" spans="1:185" ht="25.2">
      <c r="A219" s="2"/>
      <c r="B219" s="8">
        <f>ប្រវត្តិរូបសិស្ស!B219</f>
        <v>0</v>
      </c>
      <c r="C219" s="2">
        <f>ប្រវត្តិរូបសិស្ស!C219</f>
        <v>0</v>
      </c>
      <c r="D219" s="2">
        <f>ប្រវត្តិរូបសិស្ស!D219</f>
        <v>0</v>
      </c>
      <c r="E219" s="47">
        <f>ប្រវត្តិរូបសិស្ស!E219</f>
        <v>0</v>
      </c>
      <c r="F219" s="46">
        <f>ប្រវត្តិរូបសិស្ស!G219</f>
        <v>0</v>
      </c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61">
        <f t="shared" si="60"/>
        <v>0</v>
      </c>
      <c r="AM219" s="61">
        <f t="shared" si="61"/>
        <v>0</v>
      </c>
      <c r="AN219" s="61">
        <f t="shared" si="62"/>
        <v>0</v>
      </c>
      <c r="AO219" s="61">
        <f t="shared" si="63"/>
        <v>0</v>
      </c>
      <c r="AP219" s="49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63">
        <f t="shared" si="64"/>
        <v>0</v>
      </c>
      <c r="BW219" s="63">
        <f t="shared" si="65"/>
        <v>0</v>
      </c>
      <c r="BX219" s="63">
        <f t="shared" si="66"/>
        <v>0</v>
      </c>
      <c r="BY219" s="63">
        <f t="shared" si="67"/>
        <v>0</v>
      </c>
      <c r="BZ219" s="49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63">
        <f t="shared" si="68"/>
        <v>0</v>
      </c>
      <c r="DG219" s="63">
        <f t="shared" si="69"/>
        <v>0</v>
      </c>
      <c r="DH219" s="63">
        <f t="shared" si="70"/>
        <v>0</v>
      </c>
      <c r="DI219" s="63">
        <f t="shared" si="71"/>
        <v>0</v>
      </c>
      <c r="DJ219" s="49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 t="s">
        <v>83</v>
      </c>
      <c r="DV219" s="43"/>
      <c r="DW219" s="43" t="s">
        <v>83</v>
      </c>
      <c r="DX219" s="43"/>
      <c r="DY219" s="43" t="s">
        <v>80</v>
      </c>
      <c r="DZ219" s="43" t="s">
        <v>80</v>
      </c>
      <c r="EA219" s="43" t="s">
        <v>84</v>
      </c>
      <c r="EB219" s="43" t="s">
        <v>84</v>
      </c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63">
        <f t="shared" si="72"/>
        <v>2</v>
      </c>
      <c r="EQ219" s="63">
        <f t="shared" si="73"/>
        <v>2</v>
      </c>
      <c r="ER219" s="63">
        <f t="shared" si="74"/>
        <v>2</v>
      </c>
      <c r="ES219" s="63">
        <f t="shared" si="75"/>
        <v>6</v>
      </c>
      <c r="ET219" s="50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 t="s">
        <v>83</v>
      </c>
      <c r="FF219" s="43"/>
      <c r="FG219" s="43" t="s">
        <v>83</v>
      </c>
      <c r="FH219" s="43"/>
      <c r="FI219" s="43" t="s">
        <v>80</v>
      </c>
      <c r="FJ219" s="43" t="s">
        <v>80</v>
      </c>
      <c r="FK219" s="43" t="s">
        <v>84</v>
      </c>
      <c r="FL219" s="43" t="s">
        <v>84</v>
      </c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63">
        <f t="shared" si="76"/>
        <v>2</v>
      </c>
      <c r="GA219" s="63">
        <f t="shared" si="77"/>
        <v>2</v>
      </c>
      <c r="GB219" s="63">
        <f t="shared" si="78"/>
        <v>2</v>
      </c>
      <c r="GC219" s="63">
        <f t="shared" si="79"/>
        <v>6</v>
      </c>
    </row>
    <row r="220" spans="1:185" ht="25.2">
      <c r="A220" s="2"/>
      <c r="B220" s="8">
        <f>ប្រវត្តិរូបសិស្ស!B220</f>
        <v>0</v>
      </c>
      <c r="C220" s="2">
        <f>ប្រវត្តិរូបសិស្ស!C220</f>
        <v>0</v>
      </c>
      <c r="D220" s="2">
        <f>ប្រវត្តិរូបសិស្ស!D220</f>
        <v>0</v>
      </c>
      <c r="E220" s="47">
        <f>ប្រវត្តិរូបសិស្ស!E220</f>
        <v>0</v>
      </c>
      <c r="F220" s="46">
        <f>ប្រវត្តិរូបសិស្ស!G220</f>
        <v>0</v>
      </c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61">
        <f t="shared" si="60"/>
        <v>0</v>
      </c>
      <c r="AM220" s="61">
        <f t="shared" si="61"/>
        <v>0</v>
      </c>
      <c r="AN220" s="61">
        <f t="shared" si="62"/>
        <v>0</v>
      </c>
      <c r="AO220" s="61">
        <f t="shared" si="63"/>
        <v>0</v>
      </c>
      <c r="AP220" s="49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63">
        <f t="shared" si="64"/>
        <v>0</v>
      </c>
      <c r="BW220" s="63">
        <f t="shared" si="65"/>
        <v>0</v>
      </c>
      <c r="BX220" s="63">
        <f t="shared" si="66"/>
        <v>0</v>
      </c>
      <c r="BY220" s="63">
        <f t="shared" si="67"/>
        <v>0</v>
      </c>
      <c r="BZ220" s="49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63">
        <f t="shared" si="68"/>
        <v>0</v>
      </c>
      <c r="DG220" s="63">
        <f t="shared" si="69"/>
        <v>0</v>
      </c>
      <c r="DH220" s="63">
        <f t="shared" si="70"/>
        <v>0</v>
      </c>
      <c r="DI220" s="63">
        <f t="shared" si="71"/>
        <v>0</v>
      </c>
      <c r="DJ220" s="49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 t="s">
        <v>83</v>
      </c>
      <c r="DV220" s="43"/>
      <c r="DW220" s="43" t="s">
        <v>83</v>
      </c>
      <c r="DX220" s="43"/>
      <c r="DY220" s="43" t="s">
        <v>80</v>
      </c>
      <c r="DZ220" s="43" t="s">
        <v>80</v>
      </c>
      <c r="EA220" s="43" t="s">
        <v>84</v>
      </c>
      <c r="EB220" s="43" t="s">
        <v>84</v>
      </c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63">
        <f t="shared" si="72"/>
        <v>2</v>
      </c>
      <c r="EQ220" s="63">
        <f t="shared" si="73"/>
        <v>2</v>
      </c>
      <c r="ER220" s="63">
        <f t="shared" si="74"/>
        <v>2</v>
      </c>
      <c r="ES220" s="63">
        <f t="shared" si="75"/>
        <v>6</v>
      </c>
      <c r="ET220" s="50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 t="s">
        <v>83</v>
      </c>
      <c r="FF220" s="43"/>
      <c r="FG220" s="43" t="s">
        <v>83</v>
      </c>
      <c r="FH220" s="43"/>
      <c r="FI220" s="43" t="s">
        <v>80</v>
      </c>
      <c r="FJ220" s="43" t="s">
        <v>80</v>
      </c>
      <c r="FK220" s="43" t="s">
        <v>84</v>
      </c>
      <c r="FL220" s="43" t="s">
        <v>84</v>
      </c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63">
        <f t="shared" si="76"/>
        <v>2</v>
      </c>
      <c r="GA220" s="63">
        <f t="shared" si="77"/>
        <v>2</v>
      </c>
      <c r="GB220" s="63">
        <f t="shared" si="78"/>
        <v>2</v>
      </c>
      <c r="GC220" s="63">
        <f t="shared" si="79"/>
        <v>6</v>
      </c>
    </row>
    <row r="221" spans="1:185" ht="25.2">
      <c r="A221" s="2"/>
      <c r="B221" s="8">
        <f>ប្រវត្តិរូបសិស្ស!B221</f>
        <v>0</v>
      </c>
      <c r="C221" s="2">
        <f>ប្រវត្តិរូបសិស្ស!C221</f>
        <v>0</v>
      </c>
      <c r="D221" s="2">
        <f>ប្រវត្តិរូបសិស្ស!D221</f>
        <v>0</v>
      </c>
      <c r="E221" s="47">
        <f>ប្រវត្តិរូបសិស្ស!E221</f>
        <v>0</v>
      </c>
      <c r="F221" s="46">
        <f>ប្រវត្តិរូបសិស្ស!G221</f>
        <v>0</v>
      </c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61">
        <f t="shared" si="60"/>
        <v>0</v>
      </c>
      <c r="AM221" s="61">
        <f t="shared" si="61"/>
        <v>0</v>
      </c>
      <c r="AN221" s="61">
        <f t="shared" si="62"/>
        <v>0</v>
      </c>
      <c r="AO221" s="61">
        <f t="shared" si="63"/>
        <v>0</v>
      </c>
      <c r="AP221" s="49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63">
        <f t="shared" si="64"/>
        <v>0</v>
      </c>
      <c r="BW221" s="63">
        <f t="shared" si="65"/>
        <v>0</v>
      </c>
      <c r="BX221" s="63">
        <f t="shared" si="66"/>
        <v>0</v>
      </c>
      <c r="BY221" s="63">
        <f t="shared" si="67"/>
        <v>0</v>
      </c>
      <c r="BZ221" s="49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63">
        <f t="shared" si="68"/>
        <v>0</v>
      </c>
      <c r="DG221" s="63">
        <f t="shared" si="69"/>
        <v>0</v>
      </c>
      <c r="DH221" s="63">
        <f t="shared" si="70"/>
        <v>0</v>
      </c>
      <c r="DI221" s="63">
        <f t="shared" si="71"/>
        <v>0</v>
      </c>
      <c r="DJ221" s="49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 t="s">
        <v>83</v>
      </c>
      <c r="DV221" s="43"/>
      <c r="DW221" s="43" t="s">
        <v>83</v>
      </c>
      <c r="DX221" s="43"/>
      <c r="DY221" s="43" t="s">
        <v>80</v>
      </c>
      <c r="DZ221" s="43" t="s">
        <v>80</v>
      </c>
      <c r="EA221" s="43" t="s">
        <v>84</v>
      </c>
      <c r="EB221" s="43" t="s">
        <v>84</v>
      </c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63">
        <f t="shared" si="72"/>
        <v>2</v>
      </c>
      <c r="EQ221" s="63">
        <f t="shared" si="73"/>
        <v>2</v>
      </c>
      <c r="ER221" s="63">
        <f t="shared" si="74"/>
        <v>2</v>
      </c>
      <c r="ES221" s="63">
        <f t="shared" si="75"/>
        <v>6</v>
      </c>
      <c r="ET221" s="50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 t="s">
        <v>83</v>
      </c>
      <c r="FF221" s="43"/>
      <c r="FG221" s="43" t="s">
        <v>83</v>
      </c>
      <c r="FH221" s="43"/>
      <c r="FI221" s="43" t="s">
        <v>80</v>
      </c>
      <c r="FJ221" s="43" t="s">
        <v>80</v>
      </c>
      <c r="FK221" s="43" t="s">
        <v>84</v>
      </c>
      <c r="FL221" s="43" t="s">
        <v>84</v>
      </c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63">
        <f t="shared" si="76"/>
        <v>2</v>
      </c>
      <c r="GA221" s="63">
        <f t="shared" si="77"/>
        <v>2</v>
      </c>
      <c r="GB221" s="63">
        <f t="shared" si="78"/>
        <v>2</v>
      </c>
      <c r="GC221" s="63">
        <f t="shared" si="79"/>
        <v>6</v>
      </c>
    </row>
    <row r="222" spans="1:185" ht="25.2">
      <c r="A222" s="2"/>
      <c r="B222" s="8">
        <f>ប្រវត្តិរូបសិស្ស!B222</f>
        <v>0</v>
      </c>
      <c r="C222" s="2">
        <f>ប្រវត្តិរូបសិស្ស!C222</f>
        <v>0</v>
      </c>
      <c r="D222" s="2">
        <f>ប្រវត្តិរូបសិស្ស!D222</f>
        <v>0</v>
      </c>
      <c r="E222" s="47">
        <f>ប្រវត្តិរូបសិស្ស!E222</f>
        <v>0</v>
      </c>
      <c r="F222" s="46">
        <f>ប្រវត្តិរូបសិស្ស!G222</f>
        <v>0</v>
      </c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61">
        <f t="shared" si="60"/>
        <v>0</v>
      </c>
      <c r="AM222" s="61">
        <f t="shared" si="61"/>
        <v>0</v>
      </c>
      <c r="AN222" s="61">
        <f t="shared" si="62"/>
        <v>0</v>
      </c>
      <c r="AO222" s="61">
        <f t="shared" si="63"/>
        <v>0</v>
      </c>
      <c r="AP222" s="49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63">
        <f t="shared" si="64"/>
        <v>0</v>
      </c>
      <c r="BW222" s="63">
        <f t="shared" si="65"/>
        <v>0</v>
      </c>
      <c r="BX222" s="63">
        <f t="shared" si="66"/>
        <v>0</v>
      </c>
      <c r="BY222" s="63">
        <f t="shared" si="67"/>
        <v>0</v>
      </c>
      <c r="BZ222" s="49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63">
        <f t="shared" si="68"/>
        <v>0</v>
      </c>
      <c r="DG222" s="63">
        <f t="shared" si="69"/>
        <v>0</v>
      </c>
      <c r="DH222" s="63">
        <f t="shared" si="70"/>
        <v>0</v>
      </c>
      <c r="DI222" s="63">
        <f t="shared" si="71"/>
        <v>0</v>
      </c>
      <c r="DJ222" s="49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 t="s">
        <v>83</v>
      </c>
      <c r="DV222" s="43"/>
      <c r="DW222" s="43" t="s">
        <v>83</v>
      </c>
      <c r="DX222" s="43"/>
      <c r="DY222" s="43" t="s">
        <v>80</v>
      </c>
      <c r="DZ222" s="43" t="s">
        <v>80</v>
      </c>
      <c r="EA222" s="43" t="s">
        <v>84</v>
      </c>
      <c r="EB222" s="43" t="s">
        <v>84</v>
      </c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63">
        <f t="shared" si="72"/>
        <v>2</v>
      </c>
      <c r="EQ222" s="63">
        <f t="shared" si="73"/>
        <v>2</v>
      </c>
      <c r="ER222" s="63">
        <f t="shared" si="74"/>
        <v>2</v>
      </c>
      <c r="ES222" s="63">
        <f t="shared" si="75"/>
        <v>6</v>
      </c>
      <c r="ET222" s="50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 t="s">
        <v>83</v>
      </c>
      <c r="FF222" s="43"/>
      <c r="FG222" s="43" t="s">
        <v>83</v>
      </c>
      <c r="FH222" s="43"/>
      <c r="FI222" s="43" t="s">
        <v>80</v>
      </c>
      <c r="FJ222" s="43" t="s">
        <v>80</v>
      </c>
      <c r="FK222" s="43" t="s">
        <v>84</v>
      </c>
      <c r="FL222" s="43" t="s">
        <v>84</v>
      </c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63">
        <f t="shared" si="76"/>
        <v>2</v>
      </c>
      <c r="GA222" s="63">
        <f t="shared" si="77"/>
        <v>2</v>
      </c>
      <c r="GB222" s="63">
        <f t="shared" si="78"/>
        <v>2</v>
      </c>
      <c r="GC222" s="63">
        <f t="shared" si="79"/>
        <v>6</v>
      </c>
    </row>
    <row r="223" spans="1:185" ht="25.2">
      <c r="A223" s="2"/>
      <c r="B223" s="8">
        <f>ប្រវត្តិរូបសិស្ស!B223</f>
        <v>0</v>
      </c>
      <c r="C223" s="2">
        <f>ប្រវត្តិរូបសិស្ស!C223</f>
        <v>0</v>
      </c>
      <c r="D223" s="2">
        <f>ប្រវត្តិរូបសិស្ស!D223</f>
        <v>0</v>
      </c>
      <c r="E223" s="47">
        <f>ប្រវត្តិរូបសិស្ស!E223</f>
        <v>0</v>
      </c>
      <c r="F223" s="46">
        <f>ប្រវត្តិរូបសិស្ស!G223</f>
        <v>0</v>
      </c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61">
        <f t="shared" si="60"/>
        <v>0</v>
      </c>
      <c r="AM223" s="61">
        <f t="shared" si="61"/>
        <v>0</v>
      </c>
      <c r="AN223" s="61">
        <f t="shared" si="62"/>
        <v>0</v>
      </c>
      <c r="AO223" s="61">
        <f t="shared" si="63"/>
        <v>0</v>
      </c>
      <c r="AP223" s="49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63">
        <f t="shared" si="64"/>
        <v>0</v>
      </c>
      <c r="BW223" s="63">
        <f t="shared" si="65"/>
        <v>0</v>
      </c>
      <c r="BX223" s="63">
        <f t="shared" si="66"/>
        <v>0</v>
      </c>
      <c r="BY223" s="63">
        <f t="shared" si="67"/>
        <v>0</v>
      </c>
      <c r="BZ223" s="49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63">
        <f t="shared" si="68"/>
        <v>0</v>
      </c>
      <c r="DG223" s="63">
        <f t="shared" si="69"/>
        <v>0</v>
      </c>
      <c r="DH223" s="63">
        <f t="shared" si="70"/>
        <v>0</v>
      </c>
      <c r="DI223" s="63">
        <f t="shared" si="71"/>
        <v>0</v>
      </c>
      <c r="DJ223" s="49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 t="s">
        <v>83</v>
      </c>
      <c r="DV223" s="43"/>
      <c r="DW223" s="43" t="s">
        <v>83</v>
      </c>
      <c r="DX223" s="43"/>
      <c r="DY223" s="43" t="s">
        <v>80</v>
      </c>
      <c r="DZ223" s="43" t="s">
        <v>80</v>
      </c>
      <c r="EA223" s="43" t="s">
        <v>84</v>
      </c>
      <c r="EB223" s="43" t="s">
        <v>84</v>
      </c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63">
        <f t="shared" si="72"/>
        <v>2</v>
      </c>
      <c r="EQ223" s="63">
        <f t="shared" si="73"/>
        <v>2</v>
      </c>
      <c r="ER223" s="63">
        <f t="shared" si="74"/>
        <v>2</v>
      </c>
      <c r="ES223" s="63">
        <f t="shared" si="75"/>
        <v>6</v>
      </c>
      <c r="ET223" s="50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 t="s">
        <v>83</v>
      </c>
      <c r="FF223" s="43"/>
      <c r="FG223" s="43" t="s">
        <v>83</v>
      </c>
      <c r="FH223" s="43"/>
      <c r="FI223" s="43" t="s">
        <v>80</v>
      </c>
      <c r="FJ223" s="43" t="s">
        <v>80</v>
      </c>
      <c r="FK223" s="43" t="s">
        <v>84</v>
      </c>
      <c r="FL223" s="43" t="s">
        <v>84</v>
      </c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63">
        <f t="shared" si="76"/>
        <v>2</v>
      </c>
      <c r="GA223" s="63">
        <f t="shared" si="77"/>
        <v>2</v>
      </c>
      <c r="GB223" s="63">
        <f t="shared" si="78"/>
        <v>2</v>
      </c>
      <c r="GC223" s="63">
        <f t="shared" si="79"/>
        <v>6</v>
      </c>
    </row>
    <row r="224" spans="1:185" ht="25.2">
      <c r="A224" s="2"/>
      <c r="B224" s="8">
        <f>ប្រវត្តិរូបសិស្ស!B224</f>
        <v>0</v>
      </c>
      <c r="C224" s="2">
        <f>ប្រវត្តិរូបសិស្ស!C224</f>
        <v>0</v>
      </c>
      <c r="D224" s="2">
        <f>ប្រវត្តិរូបសិស្ស!D224</f>
        <v>0</v>
      </c>
      <c r="E224" s="47">
        <f>ប្រវត្តិរូបសិស្ស!E224</f>
        <v>0</v>
      </c>
      <c r="F224" s="46">
        <f>ប្រវត្តិរូបសិស្ស!G224</f>
        <v>0</v>
      </c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61">
        <f t="shared" si="60"/>
        <v>0</v>
      </c>
      <c r="AM224" s="61">
        <f t="shared" si="61"/>
        <v>0</v>
      </c>
      <c r="AN224" s="61">
        <f t="shared" si="62"/>
        <v>0</v>
      </c>
      <c r="AO224" s="61">
        <f t="shared" si="63"/>
        <v>0</v>
      </c>
      <c r="AP224" s="49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63">
        <f t="shared" si="64"/>
        <v>0</v>
      </c>
      <c r="BW224" s="63">
        <f t="shared" si="65"/>
        <v>0</v>
      </c>
      <c r="BX224" s="63">
        <f t="shared" si="66"/>
        <v>0</v>
      </c>
      <c r="BY224" s="63">
        <f t="shared" si="67"/>
        <v>0</v>
      </c>
      <c r="BZ224" s="49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63">
        <f t="shared" si="68"/>
        <v>0</v>
      </c>
      <c r="DG224" s="63">
        <f t="shared" si="69"/>
        <v>0</v>
      </c>
      <c r="DH224" s="63">
        <f t="shared" si="70"/>
        <v>0</v>
      </c>
      <c r="DI224" s="63">
        <f t="shared" si="71"/>
        <v>0</v>
      </c>
      <c r="DJ224" s="49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 t="s">
        <v>83</v>
      </c>
      <c r="DV224" s="43"/>
      <c r="DW224" s="43" t="s">
        <v>83</v>
      </c>
      <c r="DX224" s="43"/>
      <c r="DY224" s="43" t="s">
        <v>80</v>
      </c>
      <c r="DZ224" s="43" t="s">
        <v>80</v>
      </c>
      <c r="EA224" s="43" t="s">
        <v>84</v>
      </c>
      <c r="EB224" s="43" t="s">
        <v>84</v>
      </c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63">
        <f t="shared" si="72"/>
        <v>2</v>
      </c>
      <c r="EQ224" s="63">
        <f t="shared" si="73"/>
        <v>2</v>
      </c>
      <c r="ER224" s="63">
        <f t="shared" si="74"/>
        <v>2</v>
      </c>
      <c r="ES224" s="63">
        <f t="shared" si="75"/>
        <v>6</v>
      </c>
      <c r="ET224" s="50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 t="s">
        <v>83</v>
      </c>
      <c r="FF224" s="43"/>
      <c r="FG224" s="43" t="s">
        <v>83</v>
      </c>
      <c r="FH224" s="43"/>
      <c r="FI224" s="43" t="s">
        <v>80</v>
      </c>
      <c r="FJ224" s="43" t="s">
        <v>80</v>
      </c>
      <c r="FK224" s="43" t="s">
        <v>84</v>
      </c>
      <c r="FL224" s="43" t="s">
        <v>84</v>
      </c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63">
        <f t="shared" si="76"/>
        <v>2</v>
      </c>
      <c r="GA224" s="63">
        <f t="shared" si="77"/>
        <v>2</v>
      </c>
      <c r="GB224" s="63">
        <f t="shared" si="78"/>
        <v>2</v>
      </c>
      <c r="GC224" s="63">
        <f t="shared" si="79"/>
        <v>6</v>
      </c>
    </row>
    <row r="225" spans="1:185" ht="25.2">
      <c r="A225" s="2"/>
      <c r="B225" s="8">
        <f>ប្រវត្តិរូបសិស្ស!B225</f>
        <v>0</v>
      </c>
      <c r="C225" s="2">
        <f>ប្រវត្តិរូបសិស្ស!C225</f>
        <v>0</v>
      </c>
      <c r="D225" s="2">
        <f>ប្រវត្តិរូបសិស្ស!D225</f>
        <v>0</v>
      </c>
      <c r="E225" s="47">
        <f>ប្រវត្តិរូបសិស្ស!E225</f>
        <v>0</v>
      </c>
      <c r="F225" s="46">
        <f>ប្រវត្តិរូបសិស្ស!G225</f>
        <v>0</v>
      </c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61">
        <f t="shared" si="60"/>
        <v>0</v>
      </c>
      <c r="AM225" s="61">
        <f t="shared" si="61"/>
        <v>0</v>
      </c>
      <c r="AN225" s="61">
        <f t="shared" si="62"/>
        <v>0</v>
      </c>
      <c r="AO225" s="61">
        <f t="shared" si="63"/>
        <v>0</v>
      </c>
      <c r="AP225" s="49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63">
        <f t="shared" si="64"/>
        <v>0</v>
      </c>
      <c r="BW225" s="63">
        <f t="shared" si="65"/>
        <v>0</v>
      </c>
      <c r="BX225" s="63">
        <f t="shared" si="66"/>
        <v>0</v>
      </c>
      <c r="BY225" s="63">
        <f t="shared" si="67"/>
        <v>0</v>
      </c>
      <c r="BZ225" s="49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63">
        <f t="shared" si="68"/>
        <v>0</v>
      </c>
      <c r="DG225" s="63">
        <f t="shared" si="69"/>
        <v>0</v>
      </c>
      <c r="DH225" s="63">
        <f t="shared" si="70"/>
        <v>0</v>
      </c>
      <c r="DI225" s="63">
        <f t="shared" si="71"/>
        <v>0</v>
      </c>
      <c r="DJ225" s="49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 t="s">
        <v>83</v>
      </c>
      <c r="DV225" s="43"/>
      <c r="DW225" s="43" t="s">
        <v>83</v>
      </c>
      <c r="DX225" s="43"/>
      <c r="DY225" s="43" t="s">
        <v>80</v>
      </c>
      <c r="DZ225" s="43" t="s">
        <v>80</v>
      </c>
      <c r="EA225" s="43" t="s">
        <v>84</v>
      </c>
      <c r="EB225" s="43" t="s">
        <v>84</v>
      </c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63">
        <f t="shared" si="72"/>
        <v>2</v>
      </c>
      <c r="EQ225" s="63">
        <f t="shared" si="73"/>
        <v>2</v>
      </c>
      <c r="ER225" s="63">
        <f t="shared" si="74"/>
        <v>2</v>
      </c>
      <c r="ES225" s="63">
        <f t="shared" si="75"/>
        <v>6</v>
      </c>
      <c r="ET225" s="50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 t="s">
        <v>83</v>
      </c>
      <c r="FF225" s="43"/>
      <c r="FG225" s="43" t="s">
        <v>83</v>
      </c>
      <c r="FH225" s="43"/>
      <c r="FI225" s="43" t="s">
        <v>80</v>
      </c>
      <c r="FJ225" s="43" t="s">
        <v>80</v>
      </c>
      <c r="FK225" s="43" t="s">
        <v>84</v>
      </c>
      <c r="FL225" s="43" t="s">
        <v>84</v>
      </c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63">
        <f t="shared" si="76"/>
        <v>2</v>
      </c>
      <c r="GA225" s="63">
        <f t="shared" si="77"/>
        <v>2</v>
      </c>
      <c r="GB225" s="63">
        <f t="shared" si="78"/>
        <v>2</v>
      </c>
      <c r="GC225" s="63">
        <f t="shared" si="79"/>
        <v>6</v>
      </c>
    </row>
    <row r="226" spans="1:185" ht="25.2">
      <c r="A226" s="2"/>
      <c r="B226" s="8">
        <f>ប្រវត្តិរូបសិស្ស!B226</f>
        <v>0</v>
      </c>
      <c r="C226" s="2">
        <f>ប្រវត្តិរូបសិស្ស!C226</f>
        <v>0</v>
      </c>
      <c r="D226" s="2">
        <f>ប្រវត្តិរូបសិស្ស!D226</f>
        <v>0</v>
      </c>
      <c r="E226" s="47">
        <f>ប្រវត្តិរូបសិស្ស!E226</f>
        <v>0</v>
      </c>
      <c r="F226" s="46">
        <f>ប្រវត្តិរូបសិស្ស!G226</f>
        <v>0</v>
      </c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61">
        <f t="shared" si="60"/>
        <v>0</v>
      </c>
      <c r="AM226" s="61">
        <f t="shared" si="61"/>
        <v>0</v>
      </c>
      <c r="AN226" s="61">
        <f t="shared" si="62"/>
        <v>0</v>
      </c>
      <c r="AO226" s="61">
        <f t="shared" si="63"/>
        <v>0</v>
      </c>
      <c r="AP226" s="49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63">
        <f t="shared" si="64"/>
        <v>0</v>
      </c>
      <c r="BW226" s="63">
        <f t="shared" si="65"/>
        <v>0</v>
      </c>
      <c r="BX226" s="63">
        <f t="shared" si="66"/>
        <v>0</v>
      </c>
      <c r="BY226" s="63">
        <f t="shared" si="67"/>
        <v>0</v>
      </c>
      <c r="BZ226" s="49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63">
        <f t="shared" si="68"/>
        <v>0</v>
      </c>
      <c r="DG226" s="63">
        <f t="shared" si="69"/>
        <v>0</v>
      </c>
      <c r="DH226" s="63">
        <f t="shared" si="70"/>
        <v>0</v>
      </c>
      <c r="DI226" s="63">
        <f t="shared" si="71"/>
        <v>0</v>
      </c>
      <c r="DJ226" s="49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 t="s">
        <v>83</v>
      </c>
      <c r="DV226" s="43"/>
      <c r="DW226" s="43" t="s">
        <v>83</v>
      </c>
      <c r="DX226" s="43"/>
      <c r="DY226" s="43" t="s">
        <v>80</v>
      </c>
      <c r="DZ226" s="43" t="s">
        <v>80</v>
      </c>
      <c r="EA226" s="43" t="s">
        <v>84</v>
      </c>
      <c r="EB226" s="43" t="s">
        <v>84</v>
      </c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63">
        <f t="shared" si="72"/>
        <v>2</v>
      </c>
      <c r="EQ226" s="63">
        <f t="shared" si="73"/>
        <v>2</v>
      </c>
      <c r="ER226" s="63">
        <f t="shared" si="74"/>
        <v>2</v>
      </c>
      <c r="ES226" s="63">
        <f t="shared" si="75"/>
        <v>6</v>
      </c>
      <c r="ET226" s="50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 t="s">
        <v>83</v>
      </c>
      <c r="FF226" s="43"/>
      <c r="FG226" s="43" t="s">
        <v>83</v>
      </c>
      <c r="FH226" s="43"/>
      <c r="FI226" s="43" t="s">
        <v>80</v>
      </c>
      <c r="FJ226" s="43" t="s">
        <v>80</v>
      </c>
      <c r="FK226" s="43" t="s">
        <v>84</v>
      </c>
      <c r="FL226" s="43" t="s">
        <v>84</v>
      </c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63">
        <f t="shared" si="76"/>
        <v>2</v>
      </c>
      <c r="GA226" s="63">
        <f t="shared" si="77"/>
        <v>2</v>
      </c>
      <c r="GB226" s="63">
        <f t="shared" si="78"/>
        <v>2</v>
      </c>
      <c r="GC226" s="63">
        <f t="shared" si="79"/>
        <v>6</v>
      </c>
    </row>
    <row r="227" spans="1:185" ht="25.2">
      <c r="A227" s="2"/>
      <c r="B227" s="8">
        <f>ប្រវត្តិរូបសិស្ស!B227</f>
        <v>0</v>
      </c>
      <c r="C227" s="2">
        <f>ប្រវត្តិរូបសិស្ស!C227</f>
        <v>0</v>
      </c>
      <c r="D227" s="2">
        <f>ប្រវត្តិរូបសិស្ស!D227</f>
        <v>0</v>
      </c>
      <c r="E227" s="47">
        <f>ប្រវត្តិរូបសិស្ស!E227</f>
        <v>0</v>
      </c>
      <c r="F227" s="46">
        <f>ប្រវត្តិរូបសិស្ស!G227</f>
        <v>0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61">
        <f t="shared" si="60"/>
        <v>0</v>
      </c>
      <c r="AM227" s="61">
        <f t="shared" si="61"/>
        <v>0</v>
      </c>
      <c r="AN227" s="61">
        <f t="shared" si="62"/>
        <v>0</v>
      </c>
      <c r="AO227" s="61">
        <f t="shared" si="63"/>
        <v>0</v>
      </c>
      <c r="AP227" s="49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63">
        <f t="shared" si="64"/>
        <v>0</v>
      </c>
      <c r="BW227" s="63">
        <f t="shared" si="65"/>
        <v>0</v>
      </c>
      <c r="BX227" s="63">
        <f t="shared" si="66"/>
        <v>0</v>
      </c>
      <c r="BY227" s="63">
        <f t="shared" si="67"/>
        <v>0</v>
      </c>
      <c r="BZ227" s="49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63">
        <f t="shared" si="68"/>
        <v>0</v>
      </c>
      <c r="DG227" s="63">
        <f t="shared" si="69"/>
        <v>0</v>
      </c>
      <c r="DH227" s="63">
        <f t="shared" si="70"/>
        <v>0</v>
      </c>
      <c r="DI227" s="63">
        <f t="shared" si="71"/>
        <v>0</v>
      </c>
      <c r="DJ227" s="49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 t="s">
        <v>83</v>
      </c>
      <c r="DV227" s="43"/>
      <c r="DW227" s="43" t="s">
        <v>83</v>
      </c>
      <c r="DX227" s="43"/>
      <c r="DY227" s="43" t="s">
        <v>80</v>
      </c>
      <c r="DZ227" s="43" t="s">
        <v>80</v>
      </c>
      <c r="EA227" s="43" t="s">
        <v>84</v>
      </c>
      <c r="EB227" s="43" t="s">
        <v>84</v>
      </c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63">
        <f t="shared" si="72"/>
        <v>2</v>
      </c>
      <c r="EQ227" s="63">
        <f t="shared" si="73"/>
        <v>2</v>
      </c>
      <c r="ER227" s="63">
        <f t="shared" si="74"/>
        <v>2</v>
      </c>
      <c r="ES227" s="63">
        <f t="shared" si="75"/>
        <v>6</v>
      </c>
      <c r="ET227" s="50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 t="s">
        <v>83</v>
      </c>
      <c r="FF227" s="43"/>
      <c r="FG227" s="43" t="s">
        <v>83</v>
      </c>
      <c r="FH227" s="43"/>
      <c r="FI227" s="43" t="s">
        <v>80</v>
      </c>
      <c r="FJ227" s="43" t="s">
        <v>80</v>
      </c>
      <c r="FK227" s="43" t="s">
        <v>84</v>
      </c>
      <c r="FL227" s="43" t="s">
        <v>84</v>
      </c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63">
        <f t="shared" si="76"/>
        <v>2</v>
      </c>
      <c r="GA227" s="63">
        <f t="shared" si="77"/>
        <v>2</v>
      </c>
      <c r="GB227" s="63">
        <f t="shared" si="78"/>
        <v>2</v>
      </c>
      <c r="GC227" s="63">
        <f t="shared" si="79"/>
        <v>6</v>
      </c>
    </row>
    <row r="228" spans="1:185" ht="25.2">
      <c r="A228" s="2"/>
      <c r="B228" s="8">
        <f>ប្រវត្តិរូបសិស្ស!B228</f>
        <v>0</v>
      </c>
      <c r="C228" s="2">
        <f>ប្រវត្តិរូបសិស្ស!C228</f>
        <v>0</v>
      </c>
      <c r="D228" s="2">
        <f>ប្រវត្តិរូបសិស្ស!D228</f>
        <v>0</v>
      </c>
      <c r="E228" s="47">
        <f>ប្រវត្តិរូបសិស្ស!E228</f>
        <v>0</v>
      </c>
      <c r="F228" s="46">
        <f>ប្រវត្តិរូបសិស្ស!G228</f>
        <v>0</v>
      </c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61">
        <f t="shared" si="60"/>
        <v>0</v>
      </c>
      <c r="AM228" s="61">
        <f t="shared" si="61"/>
        <v>0</v>
      </c>
      <c r="AN228" s="61">
        <f t="shared" si="62"/>
        <v>0</v>
      </c>
      <c r="AO228" s="61">
        <f t="shared" si="63"/>
        <v>0</v>
      </c>
      <c r="AP228" s="49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63">
        <f t="shared" si="64"/>
        <v>0</v>
      </c>
      <c r="BW228" s="63">
        <f t="shared" si="65"/>
        <v>0</v>
      </c>
      <c r="BX228" s="63">
        <f t="shared" si="66"/>
        <v>0</v>
      </c>
      <c r="BY228" s="63">
        <f t="shared" si="67"/>
        <v>0</v>
      </c>
      <c r="BZ228" s="49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63">
        <f t="shared" si="68"/>
        <v>0</v>
      </c>
      <c r="DG228" s="63">
        <f t="shared" si="69"/>
        <v>0</v>
      </c>
      <c r="DH228" s="63">
        <f t="shared" si="70"/>
        <v>0</v>
      </c>
      <c r="DI228" s="63">
        <f t="shared" si="71"/>
        <v>0</v>
      </c>
      <c r="DJ228" s="49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 t="s">
        <v>83</v>
      </c>
      <c r="DV228" s="43"/>
      <c r="DW228" s="43" t="s">
        <v>83</v>
      </c>
      <c r="DX228" s="43"/>
      <c r="DY228" s="43" t="s">
        <v>80</v>
      </c>
      <c r="DZ228" s="43" t="s">
        <v>80</v>
      </c>
      <c r="EA228" s="43" t="s">
        <v>84</v>
      </c>
      <c r="EB228" s="43" t="s">
        <v>84</v>
      </c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63">
        <f t="shared" si="72"/>
        <v>2</v>
      </c>
      <c r="EQ228" s="63">
        <f t="shared" si="73"/>
        <v>2</v>
      </c>
      <c r="ER228" s="63">
        <f t="shared" si="74"/>
        <v>2</v>
      </c>
      <c r="ES228" s="63">
        <f t="shared" si="75"/>
        <v>6</v>
      </c>
      <c r="ET228" s="50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 t="s">
        <v>83</v>
      </c>
      <c r="FF228" s="43"/>
      <c r="FG228" s="43" t="s">
        <v>83</v>
      </c>
      <c r="FH228" s="43"/>
      <c r="FI228" s="43" t="s">
        <v>80</v>
      </c>
      <c r="FJ228" s="43" t="s">
        <v>80</v>
      </c>
      <c r="FK228" s="43" t="s">
        <v>84</v>
      </c>
      <c r="FL228" s="43" t="s">
        <v>84</v>
      </c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63">
        <f t="shared" si="76"/>
        <v>2</v>
      </c>
      <c r="GA228" s="63">
        <f t="shared" si="77"/>
        <v>2</v>
      </c>
      <c r="GB228" s="63">
        <f t="shared" si="78"/>
        <v>2</v>
      </c>
      <c r="GC228" s="63">
        <f t="shared" si="79"/>
        <v>6</v>
      </c>
    </row>
    <row r="229" spans="1:185" ht="25.2">
      <c r="A229" s="2"/>
      <c r="B229" s="8">
        <f>ប្រវត្តិរូបសិស្ស!B229</f>
        <v>0</v>
      </c>
      <c r="C229" s="2">
        <f>ប្រវត្តិរូបសិស្ស!C229</f>
        <v>0</v>
      </c>
      <c r="D229" s="2">
        <f>ប្រវត្តិរូបសិស្ស!D229</f>
        <v>0</v>
      </c>
      <c r="E229" s="47">
        <f>ប្រវត្តិរូបសិស្ស!E229</f>
        <v>0</v>
      </c>
      <c r="F229" s="46">
        <f>ប្រវត្តិរូបសិស្ស!G229</f>
        <v>0</v>
      </c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61">
        <f t="shared" si="60"/>
        <v>0</v>
      </c>
      <c r="AM229" s="61">
        <f t="shared" si="61"/>
        <v>0</v>
      </c>
      <c r="AN229" s="61">
        <f t="shared" si="62"/>
        <v>0</v>
      </c>
      <c r="AO229" s="61">
        <f t="shared" si="63"/>
        <v>0</v>
      </c>
      <c r="AP229" s="49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63">
        <f t="shared" si="64"/>
        <v>0</v>
      </c>
      <c r="BW229" s="63">
        <f t="shared" si="65"/>
        <v>0</v>
      </c>
      <c r="BX229" s="63">
        <f t="shared" si="66"/>
        <v>0</v>
      </c>
      <c r="BY229" s="63">
        <f t="shared" si="67"/>
        <v>0</v>
      </c>
      <c r="BZ229" s="49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63">
        <f t="shared" si="68"/>
        <v>0</v>
      </c>
      <c r="DG229" s="63">
        <f t="shared" si="69"/>
        <v>0</v>
      </c>
      <c r="DH229" s="63">
        <f t="shared" si="70"/>
        <v>0</v>
      </c>
      <c r="DI229" s="63">
        <f t="shared" si="71"/>
        <v>0</v>
      </c>
      <c r="DJ229" s="49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 t="s">
        <v>83</v>
      </c>
      <c r="DV229" s="43"/>
      <c r="DW229" s="43" t="s">
        <v>83</v>
      </c>
      <c r="DX229" s="43"/>
      <c r="DY229" s="43" t="s">
        <v>80</v>
      </c>
      <c r="DZ229" s="43" t="s">
        <v>80</v>
      </c>
      <c r="EA229" s="43" t="s">
        <v>84</v>
      </c>
      <c r="EB229" s="43" t="s">
        <v>84</v>
      </c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63">
        <f t="shared" si="72"/>
        <v>2</v>
      </c>
      <c r="EQ229" s="63">
        <f t="shared" si="73"/>
        <v>2</v>
      </c>
      <c r="ER229" s="63">
        <f t="shared" si="74"/>
        <v>2</v>
      </c>
      <c r="ES229" s="63">
        <f t="shared" si="75"/>
        <v>6</v>
      </c>
      <c r="ET229" s="50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 t="s">
        <v>83</v>
      </c>
      <c r="FF229" s="43"/>
      <c r="FG229" s="43" t="s">
        <v>83</v>
      </c>
      <c r="FH229" s="43"/>
      <c r="FI229" s="43" t="s">
        <v>80</v>
      </c>
      <c r="FJ229" s="43" t="s">
        <v>80</v>
      </c>
      <c r="FK229" s="43" t="s">
        <v>84</v>
      </c>
      <c r="FL229" s="43" t="s">
        <v>84</v>
      </c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63">
        <f t="shared" si="76"/>
        <v>2</v>
      </c>
      <c r="GA229" s="63">
        <f t="shared" si="77"/>
        <v>2</v>
      </c>
      <c r="GB229" s="63">
        <f t="shared" si="78"/>
        <v>2</v>
      </c>
      <c r="GC229" s="63">
        <f t="shared" si="79"/>
        <v>6</v>
      </c>
    </row>
    <row r="230" spans="1:185" ht="25.2">
      <c r="A230" s="2"/>
      <c r="B230" s="8">
        <f>ប្រវត្តិរូបសិស្ស!B230</f>
        <v>0</v>
      </c>
      <c r="C230" s="2">
        <f>ប្រវត្តិរូបសិស្ស!C230</f>
        <v>0</v>
      </c>
      <c r="D230" s="2">
        <f>ប្រវត្តិរូបសិស្ស!D230</f>
        <v>0</v>
      </c>
      <c r="E230" s="47">
        <f>ប្រវត្តិរូបសិស្ស!E230</f>
        <v>0</v>
      </c>
      <c r="F230" s="46">
        <f>ប្រវត្តិរូបសិស្ស!G230</f>
        <v>0</v>
      </c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61">
        <f t="shared" si="60"/>
        <v>0</v>
      </c>
      <c r="AM230" s="61">
        <f t="shared" si="61"/>
        <v>0</v>
      </c>
      <c r="AN230" s="61">
        <f t="shared" si="62"/>
        <v>0</v>
      </c>
      <c r="AO230" s="61">
        <f t="shared" si="63"/>
        <v>0</v>
      </c>
      <c r="AP230" s="49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63">
        <f t="shared" si="64"/>
        <v>0</v>
      </c>
      <c r="BW230" s="63">
        <f t="shared" si="65"/>
        <v>0</v>
      </c>
      <c r="BX230" s="63">
        <f t="shared" si="66"/>
        <v>0</v>
      </c>
      <c r="BY230" s="63">
        <f t="shared" si="67"/>
        <v>0</v>
      </c>
      <c r="BZ230" s="49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63">
        <f t="shared" si="68"/>
        <v>0</v>
      </c>
      <c r="DG230" s="63">
        <f t="shared" si="69"/>
        <v>0</v>
      </c>
      <c r="DH230" s="63">
        <f t="shared" si="70"/>
        <v>0</v>
      </c>
      <c r="DI230" s="63">
        <f t="shared" si="71"/>
        <v>0</v>
      </c>
      <c r="DJ230" s="49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 t="s">
        <v>83</v>
      </c>
      <c r="DV230" s="43"/>
      <c r="DW230" s="43" t="s">
        <v>83</v>
      </c>
      <c r="DX230" s="43"/>
      <c r="DY230" s="43" t="s">
        <v>80</v>
      </c>
      <c r="DZ230" s="43" t="s">
        <v>80</v>
      </c>
      <c r="EA230" s="43" t="s">
        <v>84</v>
      </c>
      <c r="EB230" s="43" t="s">
        <v>84</v>
      </c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63">
        <f t="shared" si="72"/>
        <v>2</v>
      </c>
      <c r="EQ230" s="63">
        <f t="shared" si="73"/>
        <v>2</v>
      </c>
      <c r="ER230" s="63">
        <f t="shared" si="74"/>
        <v>2</v>
      </c>
      <c r="ES230" s="63">
        <f t="shared" si="75"/>
        <v>6</v>
      </c>
      <c r="ET230" s="50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 t="s">
        <v>83</v>
      </c>
      <c r="FF230" s="43"/>
      <c r="FG230" s="43" t="s">
        <v>83</v>
      </c>
      <c r="FH230" s="43"/>
      <c r="FI230" s="43" t="s">
        <v>80</v>
      </c>
      <c r="FJ230" s="43" t="s">
        <v>80</v>
      </c>
      <c r="FK230" s="43" t="s">
        <v>84</v>
      </c>
      <c r="FL230" s="43" t="s">
        <v>84</v>
      </c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63">
        <f t="shared" si="76"/>
        <v>2</v>
      </c>
      <c r="GA230" s="63">
        <f t="shared" si="77"/>
        <v>2</v>
      </c>
      <c r="GB230" s="63">
        <f t="shared" si="78"/>
        <v>2</v>
      </c>
      <c r="GC230" s="63">
        <f t="shared" si="79"/>
        <v>6</v>
      </c>
    </row>
    <row r="231" spans="1:185" ht="25.2">
      <c r="A231" s="2"/>
      <c r="B231" s="8">
        <f>ប្រវត្តិរូបសិស្ស!B231</f>
        <v>0</v>
      </c>
      <c r="C231" s="2">
        <f>ប្រវត្តិរូបសិស្ស!C231</f>
        <v>0</v>
      </c>
      <c r="D231" s="2">
        <f>ប្រវត្តិរូបសិស្ស!D231</f>
        <v>0</v>
      </c>
      <c r="E231" s="47">
        <f>ប្រវត្តិរូបសិស្ស!E231</f>
        <v>0</v>
      </c>
      <c r="F231" s="46">
        <f>ប្រវត្តិរូបសិស្ស!G231</f>
        <v>0</v>
      </c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61">
        <f t="shared" si="60"/>
        <v>0</v>
      </c>
      <c r="AM231" s="61">
        <f t="shared" si="61"/>
        <v>0</v>
      </c>
      <c r="AN231" s="61">
        <f t="shared" si="62"/>
        <v>0</v>
      </c>
      <c r="AO231" s="61">
        <f t="shared" si="63"/>
        <v>0</v>
      </c>
      <c r="AP231" s="49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63">
        <f t="shared" si="64"/>
        <v>0</v>
      </c>
      <c r="BW231" s="63">
        <f t="shared" si="65"/>
        <v>0</v>
      </c>
      <c r="BX231" s="63">
        <f t="shared" si="66"/>
        <v>0</v>
      </c>
      <c r="BY231" s="63">
        <f t="shared" si="67"/>
        <v>0</v>
      </c>
      <c r="BZ231" s="49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63">
        <f t="shared" si="68"/>
        <v>0</v>
      </c>
      <c r="DG231" s="63">
        <f t="shared" si="69"/>
        <v>0</v>
      </c>
      <c r="DH231" s="63">
        <f t="shared" si="70"/>
        <v>0</v>
      </c>
      <c r="DI231" s="63">
        <f t="shared" si="71"/>
        <v>0</v>
      </c>
      <c r="DJ231" s="49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 t="s">
        <v>83</v>
      </c>
      <c r="DV231" s="43"/>
      <c r="DW231" s="43" t="s">
        <v>83</v>
      </c>
      <c r="DX231" s="43"/>
      <c r="DY231" s="43" t="s">
        <v>80</v>
      </c>
      <c r="DZ231" s="43" t="s">
        <v>80</v>
      </c>
      <c r="EA231" s="43" t="s">
        <v>84</v>
      </c>
      <c r="EB231" s="43" t="s">
        <v>84</v>
      </c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63">
        <f t="shared" si="72"/>
        <v>2</v>
      </c>
      <c r="EQ231" s="63">
        <f t="shared" si="73"/>
        <v>2</v>
      </c>
      <c r="ER231" s="63">
        <f t="shared" si="74"/>
        <v>2</v>
      </c>
      <c r="ES231" s="63">
        <f t="shared" si="75"/>
        <v>6</v>
      </c>
      <c r="ET231" s="50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 t="s">
        <v>83</v>
      </c>
      <c r="FF231" s="43"/>
      <c r="FG231" s="43" t="s">
        <v>83</v>
      </c>
      <c r="FH231" s="43"/>
      <c r="FI231" s="43" t="s">
        <v>80</v>
      </c>
      <c r="FJ231" s="43" t="s">
        <v>80</v>
      </c>
      <c r="FK231" s="43" t="s">
        <v>84</v>
      </c>
      <c r="FL231" s="43" t="s">
        <v>84</v>
      </c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63">
        <f t="shared" si="76"/>
        <v>2</v>
      </c>
      <c r="GA231" s="63">
        <f t="shared" si="77"/>
        <v>2</v>
      </c>
      <c r="GB231" s="63">
        <f t="shared" si="78"/>
        <v>2</v>
      </c>
      <c r="GC231" s="63">
        <f t="shared" si="79"/>
        <v>6</v>
      </c>
    </row>
    <row r="232" spans="1:185" ht="25.2">
      <c r="A232" s="2"/>
      <c r="B232" s="8">
        <f>ប្រវត្តិរូបសិស្ស!B232</f>
        <v>0</v>
      </c>
      <c r="C232" s="2">
        <f>ប្រវត្តិរូបសិស្ស!C232</f>
        <v>0</v>
      </c>
      <c r="D232" s="2">
        <f>ប្រវត្តិរូបសិស្ស!D232</f>
        <v>0</v>
      </c>
      <c r="E232" s="47">
        <f>ប្រវត្តិរូបសិស្ស!E232</f>
        <v>0</v>
      </c>
      <c r="F232" s="46">
        <f>ប្រវត្តិរូបសិស្ស!G232</f>
        <v>0</v>
      </c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61">
        <f t="shared" si="60"/>
        <v>0</v>
      </c>
      <c r="AM232" s="61">
        <f t="shared" si="61"/>
        <v>0</v>
      </c>
      <c r="AN232" s="61">
        <f t="shared" si="62"/>
        <v>0</v>
      </c>
      <c r="AO232" s="61">
        <f t="shared" si="63"/>
        <v>0</v>
      </c>
      <c r="AP232" s="49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63">
        <f t="shared" si="64"/>
        <v>0</v>
      </c>
      <c r="BW232" s="63">
        <f t="shared" si="65"/>
        <v>0</v>
      </c>
      <c r="BX232" s="63">
        <f t="shared" si="66"/>
        <v>0</v>
      </c>
      <c r="BY232" s="63">
        <f t="shared" si="67"/>
        <v>0</v>
      </c>
      <c r="BZ232" s="49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63">
        <f t="shared" si="68"/>
        <v>0</v>
      </c>
      <c r="DG232" s="63">
        <f t="shared" si="69"/>
        <v>0</v>
      </c>
      <c r="DH232" s="63">
        <f t="shared" si="70"/>
        <v>0</v>
      </c>
      <c r="DI232" s="63">
        <f t="shared" si="71"/>
        <v>0</v>
      </c>
      <c r="DJ232" s="49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 t="s">
        <v>83</v>
      </c>
      <c r="DV232" s="43"/>
      <c r="DW232" s="43" t="s">
        <v>83</v>
      </c>
      <c r="DX232" s="43"/>
      <c r="DY232" s="43" t="s">
        <v>80</v>
      </c>
      <c r="DZ232" s="43" t="s">
        <v>80</v>
      </c>
      <c r="EA232" s="43" t="s">
        <v>84</v>
      </c>
      <c r="EB232" s="43" t="s">
        <v>84</v>
      </c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63">
        <f t="shared" si="72"/>
        <v>2</v>
      </c>
      <c r="EQ232" s="63">
        <f t="shared" si="73"/>
        <v>2</v>
      </c>
      <c r="ER232" s="63">
        <f t="shared" si="74"/>
        <v>2</v>
      </c>
      <c r="ES232" s="63">
        <f t="shared" si="75"/>
        <v>6</v>
      </c>
      <c r="ET232" s="50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 t="s">
        <v>83</v>
      </c>
      <c r="FF232" s="43"/>
      <c r="FG232" s="43" t="s">
        <v>83</v>
      </c>
      <c r="FH232" s="43"/>
      <c r="FI232" s="43" t="s">
        <v>80</v>
      </c>
      <c r="FJ232" s="43" t="s">
        <v>80</v>
      </c>
      <c r="FK232" s="43" t="s">
        <v>84</v>
      </c>
      <c r="FL232" s="43" t="s">
        <v>84</v>
      </c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63">
        <f t="shared" si="76"/>
        <v>2</v>
      </c>
      <c r="GA232" s="63">
        <f t="shared" si="77"/>
        <v>2</v>
      </c>
      <c r="GB232" s="63">
        <f t="shared" si="78"/>
        <v>2</v>
      </c>
      <c r="GC232" s="63">
        <f t="shared" si="79"/>
        <v>6</v>
      </c>
    </row>
    <row r="233" spans="1:185" ht="25.2">
      <c r="A233" s="2"/>
      <c r="B233" s="8">
        <f>ប្រវត្តិរូបសិស្ស!B233</f>
        <v>0</v>
      </c>
      <c r="C233" s="2">
        <f>ប្រវត្តិរូបសិស្ស!C233</f>
        <v>0</v>
      </c>
      <c r="D233" s="2">
        <f>ប្រវត្តិរូបសិស្ស!D233</f>
        <v>0</v>
      </c>
      <c r="E233" s="47">
        <f>ប្រវត្តិរូបសិស្ស!E233</f>
        <v>0</v>
      </c>
      <c r="F233" s="46">
        <f>ប្រវត្តិរូបសិស្ស!G233</f>
        <v>0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61">
        <f t="shared" si="60"/>
        <v>0</v>
      </c>
      <c r="AM233" s="61">
        <f t="shared" si="61"/>
        <v>0</v>
      </c>
      <c r="AN233" s="61">
        <f t="shared" si="62"/>
        <v>0</v>
      </c>
      <c r="AO233" s="61">
        <f t="shared" si="63"/>
        <v>0</v>
      </c>
      <c r="AP233" s="49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63">
        <f t="shared" si="64"/>
        <v>0</v>
      </c>
      <c r="BW233" s="63">
        <f t="shared" si="65"/>
        <v>0</v>
      </c>
      <c r="BX233" s="63">
        <f t="shared" si="66"/>
        <v>0</v>
      </c>
      <c r="BY233" s="63">
        <f t="shared" si="67"/>
        <v>0</v>
      </c>
      <c r="BZ233" s="49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63">
        <f t="shared" si="68"/>
        <v>0</v>
      </c>
      <c r="DG233" s="63">
        <f t="shared" si="69"/>
        <v>0</v>
      </c>
      <c r="DH233" s="63">
        <f t="shared" si="70"/>
        <v>0</v>
      </c>
      <c r="DI233" s="63">
        <f t="shared" si="71"/>
        <v>0</v>
      </c>
      <c r="DJ233" s="49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 t="s">
        <v>83</v>
      </c>
      <c r="DV233" s="43"/>
      <c r="DW233" s="43" t="s">
        <v>83</v>
      </c>
      <c r="DX233" s="43"/>
      <c r="DY233" s="43" t="s">
        <v>80</v>
      </c>
      <c r="DZ233" s="43" t="s">
        <v>80</v>
      </c>
      <c r="EA233" s="43" t="s">
        <v>84</v>
      </c>
      <c r="EB233" s="43" t="s">
        <v>84</v>
      </c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63">
        <f t="shared" si="72"/>
        <v>2</v>
      </c>
      <c r="EQ233" s="63">
        <f t="shared" si="73"/>
        <v>2</v>
      </c>
      <c r="ER233" s="63">
        <f t="shared" si="74"/>
        <v>2</v>
      </c>
      <c r="ES233" s="63">
        <f t="shared" si="75"/>
        <v>6</v>
      </c>
      <c r="ET233" s="50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 t="s">
        <v>83</v>
      </c>
      <c r="FF233" s="43"/>
      <c r="FG233" s="43" t="s">
        <v>83</v>
      </c>
      <c r="FH233" s="43"/>
      <c r="FI233" s="43" t="s">
        <v>80</v>
      </c>
      <c r="FJ233" s="43" t="s">
        <v>80</v>
      </c>
      <c r="FK233" s="43" t="s">
        <v>84</v>
      </c>
      <c r="FL233" s="43" t="s">
        <v>84</v>
      </c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63">
        <f t="shared" si="76"/>
        <v>2</v>
      </c>
      <c r="GA233" s="63">
        <f t="shared" si="77"/>
        <v>2</v>
      </c>
      <c r="GB233" s="63">
        <f t="shared" si="78"/>
        <v>2</v>
      </c>
      <c r="GC233" s="63">
        <f t="shared" si="79"/>
        <v>6</v>
      </c>
    </row>
    <row r="234" spans="1:185" ht="25.2">
      <c r="A234" s="2"/>
      <c r="B234" s="8">
        <f>ប្រវត្តិរូបសិស្ស!B234</f>
        <v>0</v>
      </c>
      <c r="C234" s="2">
        <f>ប្រវត្តិរូបសិស្ស!C234</f>
        <v>0</v>
      </c>
      <c r="D234" s="2">
        <f>ប្រវត្តិរូបសិស្ស!D234</f>
        <v>0</v>
      </c>
      <c r="E234" s="47">
        <f>ប្រវត្តិរូបសិស្ស!E234</f>
        <v>0</v>
      </c>
      <c r="F234" s="46">
        <f>ប្រវត្តិរូបសិស្ស!G234</f>
        <v>0</v>
      </c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61">
        <f t="shared" si="60"/>
        <v>0</v>
      </c>
      <c r="AM234" s="61">
        <f t="shared" si="61"/>
        <v>0</v>
      </c>
      <c r="AN234" s="61">
        <f t="shared" si="62"/>
        <v>0</v>
      </c>
      <c r="AO234" s="61">
        <f t="shared" si="63"/>
        <v>0</v>
      </c>
      <c r="AP234" s="49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63">
        <f t="shared" si="64"/>
        <v>0</v>
      </c>
      <c r="BW234" s="63">
        <f t="shared" si="65"/>
        <v>0</v>
      </c>
      <c r="BX234" s="63">
        <f t="shared" si="66"/>
        <v>0</v>
      </c>
      <c r="BY234" s="63">
        <f t="shared" si="67"/>
        <v>0</v>
      </c>
      <c r="BZ234" s="49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63">
        <f t="shared" si="68"/>
        <v>0</v>
      </c>
      <c r="DG234" s="63">
        <f t="shared" si="69"/>
        <v>0</v>
      </c>
      <c r="DH234" s="63">
        <f t="shared" si="70"/>
        <v>0</v>
      </c>
      <c r="DI234" s="63">
        <f t="shared" si="71"/>
        <v>0</v>
      </c>
      <c r="DJ234" s="49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 t="s">
        <v>83</v>
      </c>
      <c r="DV234" s="43"/>
      <c r="DW234" s="43" t="s">
        <v>83</v>
      </c>
      <c r="DX234" s="43"/>
      <c r="DY234" s="43" t="s">
        <v>80</v>
      </c>
      <c r="DZ234" s="43" t="s">
        <v>80</v>
      </c>
      <c r="EA234" s="43" t="s">
        <v>84</v>
      </c>
      <c r="EB234" s="43" t="s">
        <v>84</v>
      </c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63">
        <f t="shared" si="72"/>
        <v>2</v>
      </c>
      <c r="EQ234" s="63">
        <f t="shared" si="73"/>
        <v>2</v>
      </c>
      <c r="ER234" s="63">
        <f t="shared" si="74"/>
        <v>2</v>
      </c>
      <c r="ES234" s="63">
        <f t="shared" si="75"/>
        <v>6</v>
      </c>
      <c r="ET234" s="50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 t="s">
        <v>83</v>
      </c>
      <c r="FF234" s="43"/>
      <c r="FG234" s="43" t="s">
        <v>83</v>
      </c>
      <c r="FH234" s="43"/>
      <c r="FI234" s="43" t="s">
        <v>80</v>
      </c>
      <c r="FJ234" s="43" t="s">
        <v>80</v>
      </c>
      <c r="FK234" s="43" t="s">
        <v>84</v>
      </c>
      <c r="FL234" s="43" t="s">
        <v>84</v>
      </c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63">
        <f t="shared" si="76"/>
        <v>2</v>
      </c>
      <c r="GA234" s="63">
        <f t="shared" si="77"/>
        <v>2</v>
      </c>
      <c r="GB234" s="63">
        <f t="shared" si="78"/>
        <v>2</v>
      </c>
      <c r="GC234" s="63">
        <f t="shared" si="79"/>
        <v>6</v>
      </c>
    </row>
    <row r="235" spans="1:185" ht="25.2">
      <c r="A235" s="2"/>
      <c r="B235" s="8">
        <f>ប្រវត្តិរូបសិស្ស!B235</f>
        <v>0</v>
      </c>
      <c r="C235" s="2">
        <f>ប្រវត្តិរូបសិស្ស!C235</f>
        <v>0</v>
      </c>
      <c r="D235" s="2">
        <f>ប្រវត្តិរូបសិស្ស!D235</f>
        <v>0</v>
      </c>
      <c r="E235" s="47">
        <f>ប្រវត្តិរូបសិស្ស!E235</f>
        <v>0</v>
      </c>
      <c r="F235" s="46">
        <f>ប្រវត្តិរូបសិស្ស!G235</f>
        <v>0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61">
        <f t="shared" si="60"/>
        <v>0</v>
      </c>
      <c r="AM235" s="61">
        <f t="shared" si="61"/>
        <v>0</v>
      </c>
      <c r="AN235" s="61">
        <f t="shared" si="62"/>
        <v>0</v>
      </c>
      <c r="AO235" s="61">
        <f t="shared" si="63"/>
        <v>0</v>
      </c>
      <c r="AP235" s="49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63">
        <f t="shared" si="64"/>
        <v>0</v>
      </c>
      <c r="BW235" s="63">
        <f t="shared" si="65"/>
        <v>0</v>
      </c>
      <c r="BX235" s="63">
        <f t="shared" si="66"/>
        <v>0</v>
      </c>
      <c r="BY235" s="63">
        <f t="shared" si="67"/>
        <v>0</v>
      </c>
      <c r="BZ235" s="49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63">
        <f t="shared" si="68"/>
        <v>0</v>
      </c>
      <c r="DG235" s="63">
        <f t="shared" si="69"/>
        <v>0</v>
      </c>
      <c r="DH235" s="63">
        <f t="shared" si="70"/>
        <v>0</v>
      </c>
      <c r="DI235" s="63">
        <f t="shared" si="71"/>
        <v>0</v>
      </c>
      <c r="DJ235" s="49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 t="s">
        <v>83</v>
      </c>
      <c r="DV235" s="43"/>
      <c r="DW235" s="43" t="s">
        <v>83</v>
      </c>
      <c r="DX235" s="43"/>
      <c r="DY235" s="43" t="s">
        <v>80</v>
      </c>
      <c r="DZ235" s="43" t="s">
        <v>80</v>
      </c>
      <c r="EA235" s="43" t="s">
        <v>84</v>
      </c>
      <c r="EB235" s="43" t="s">
        <v>84</v>
      </c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63">
        <f t="shared" si="72"/>
        <v>2</v>
      </c>
      <c r="EQ235" s="63">
        <f t="shared" si="73"/>
        <v>2</v>
      </c>
      <c r="ER235" s="63">
        <f t="shared" si="74"/>
        <v>2</v>
      </c>
      <c r="ES235" s="63">
        <f t="shared" si="75"/>
        <v>6</v>
      </c>
      <c r="ET235" s="50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 t="s">
        <v>83</v>
      </c>
      <c r="FF235" s="43"/>
      <c r="FG235" s="43" t="s">
        <v>83</v>
      </c>
      <c r="FH235" s="43"/>
      <c r="FI235" s="43" t="s">
        <v>80</v>
      </c>
      <c r="FJ235" s="43" t="s">
        <v>80</v>
      </c>
      <c r="FK235" s="43" t="s">
        <v>84</v>
      </c>
      <c r="FL235" s="43" t="s">
        <v>84</v>
      </c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63">
        <f t="shared" si="76"/>
        <v>2</v>
      </c>
      <c r="GA235" s="63">
        <f t="shared" si="77"/>
        <v>2</v>
      </c>
      <c r="GB235" s="63">
        <f t="shared" si="78"/>
        <v>2</v>
      </c>
      <c r="GC235" s="63">
        <f t="shared" si="79"/>
        <v>6</v>
      </c>
    </row>
    <row r="236" spans="1:185" ht="25.2">
      <c r="A236" s="2"/>
      <c r="B236" s="8">
        <f>ប្រវត្តិរូបសិស្ស!B236</f>
        <v>0</v>
      </c>
      <c r="C236" s="2">
        <f>ប្រវត្តិរូបសិស្ស!C236</f>
        <v>0</v>
      </c>
      <c r="D236" s="2">
        <f>ប្រវត្តិរូបសិស្ស!D236</f>
        <v>0</v>
      </c>
      <c r="E236" s="47">
        <f>ប្រវត្តិរូបសិស្ស!E236</f>
        <v>0</v>
      </c>
      <c r="F236" s="46">
        <f>ប្រវត្តិរូបសិស្ស!G236</f>
        <v>0</v>
      </c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61">
        <f t="shared" si="60"/>
        <v>0</v>
      </c>
      <c r="AM236" s="61">
        <f t="shared" si="61"/>
        <v>0</v>
      </c>
      <c r="AN236" s="61">
        <f t="shared" si="62"/>
        <v>0</v>
      </c>
      <c r="AO236" s="61">
        <f t="shared" si="63"/>
        <v>0</v>
      </c>
      <c r="AP236" s="49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63">
        <f t="shared" si="64"/>
        <v>0</v>
      </c>
      <c r="BW236" s="63">
        <f t="shared" si="65"/>
        <v>0</v>
      </c>
      <c r="BX236" s="63">
        <f t="shared" si="66"/>
        <v>0</v>
      </c>
      <c r="BY236" s="63">
        <f t="shared" si="67"/>
        <v>0</v>
      </c>
      <c r="BZ236" s="49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63">
        <f t="shared" si="68"/>
        <v>0</v>
      </c>
      <c r="DG236" s="63">
        <f t="shared" si="69"/>
        <v>0</v>
      </c>
      <c r="DH236" s="63">
        <f t="shared" si="70"/>
        <v>0</v>
      </c>
      <c r="DI236" s="63">
        <f t="shared" si="71"/>
        <v>0</v>
      </c>
      <c r="DJ236" s="49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 t="s">
        <v>83</v>
      </c>
      <c r="DV236" s="43"/>
      <c r="DW236" s="43" t="s">
        <v>83</v>
      </c>
      <c r="DX236" s="43"/>
      <c r="DY236" s="43" t="s">
        <v>80</v>
      </c>
      <c r="DZ236" s="43" t="s">
        <v>80</v>
      </c>
      <c r="EA236" s="43" t="s">
        <v>84</v>
      </c>
      <c r="EB236" s="43" t="s">
        <v>84</v>
      </c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63">
        <f t="shared" si="72"/>
        <v>2</v>
      </c>
      <c r="EQ236" s="63">
        <f t="shared" si="73"/>
        <v>2</v>
      </c>
      <c r="ER236" s="63">
        <f t="shared" si="74"/>
        <v>2</v>
      </c>
      <c r="ES236" s="63">
        <f t="shared" si="75"/>
        <v>6</v>
      </c>
      <c r="ET236" s="50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 t="s">
        <v>83</v>
      </c>
      <c r="FF236" s="43"/>
      <c r="FG236" s="43" t="s">
        <v>83</v>
      </c>
      <c r="FH236" s="43"/>
      <c r="FI236" s="43" t="s">
        <v>80</v>
      </c>
      <c r="FJ236" s="43" t="s">
        <v>80</v>
      </c>
      <c r="FK236" s="43" t="s">
        <v>84</v>
      </c>
      <c r="FL236" s="43" t="s">
        <v>84</v>
      </c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63">
        <f t="shared" si="76"/>
        <v>2</v>
      </c>
      <c r="GA236" s="63">
        <f t="shared" si="77"/>
        <v>2</v>
      </c>
      <c r="GB236" s="63">
        <f t="shared" si="78"/>
        <v>2</v>
      </c>
      <c r="GC236" s="63">
        <f t="shared" si="79"/>
        <v>6</v>
      </c>
    </row>
    <row r="237" spans="1:185" ht="25.2">
      <c r="A237" s="2"/>
      <c r="B237" s="8">
        <f>ប្រវត្តិរូបសិស្ស!B237</f>
        <v>0</v>
      </c>
      <c r="C237" s="2">
        <f>ប្រវត្តិរូបសិស្ស!C237</f>
        <v>0</v>
      </c>
      <c r="D237" s="2">
        <f>ប្រវត្តិរូបសិស្ស!D237</f>
        <v>0</v>
      </c>
      <c r="E237" s="47">
        <f>ប្រវត្តិរូបសិស្ស!E237</f>
        <v>0</v>
      </c>
      <c r="F237" s="46">
        <f>ប្រវត្តិរូបសិស្ស!G237</f>
        <v>0</v>
      </c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61">
        <f t="shared" si="60"/>
        <v>0</v>
      </c>
      <c r="AM237" s="61">
        <f t="shared" si="61"/>
        <v>0</v>
      </c>
      <c r="AN237" s="61">
        <f t="shared" si="62"/>
        <v>0</v>
      </c>
      <c r="AO237" s="61">
        <f t="shared" si="63"/>
        <v>0</v>
      </c>
      <c r="AP237" s="49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63">
        <f t="shared" si="64"/>
        <v>0</v>
      </c>
      <c r="BW237" s="63">
        <f t="shared" si="65"/>
        <v>0</v>
      </c>
      <c r="BX237" s="63">
        <f t="shared" si="66"/>
        <v>0</v>
      </c>
      <c r="BY237" s="63">
        <f t="shared" si="67"/>
        <v>0</v>
      </c>
      <c r="BZ237" s="49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63">
        <f t="shared" si="68"/>
        <v>0</v>
      </c>
      <c r="DG237" s="63">
        <f t="shared" si="69"/>
        <v>0</v>
      </c>
      <c r="DH237" s="63">
        <f t="shared" si="70"/>
        <v>0</v>
      </c>
      <c r="DI237" s="63">
        <f t="shared" si="71"/>
        <v>0</v>
      </c>
      <c r="DJ237" s="49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 t="s">
        <v>83</v>
      </c>
      <c r="DV237" s="43"/>
      <c r="DW237" s="43" t="s">
        <v>83</v>
      </c>
      <c r="DX237" s="43"/>
      <c r="DY237" s="43" t="s">
        <v>80</v>
      </c>
      <c r="DZ237" s="43" t="s">
        <v>80</v>
      </c>
      <c r="EA237" s="43" t="s">
        <v>84</v>
      </c>
      <c r="EB237" s="43" t="s">
        <v>84</v>
      </c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63">
        <f t="shared" si="72"/>
        <v>2</v>
      </c>
      <c r="EQ237" s="63">
        <f t="shared" si="73"/>
        <v>2</v>
      </c>
      <c r="ER237" s="63">
        <f t="shared" si="74"/>
        <v>2</v>
      </c>
      <c r="ES237" s="63">
        <f t="shared" si="75"/>
        <v>6</v>
      </c>
      <c r="ET237" s="50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 t="s">
        <v>83</v>
      </c>
      <c r="FF237" s="43"/>
      <c r="FG237" s="43" t="s">
        <v>83</v>
      </c>
      <c r="FH237" s="43"/>
      <c r="FI237" s="43" t="s">
        <v>80</v>
      </c>
      <c r="FJ237" s="43" t="s">
        <v>80</v>
      </c>
      <c r="FK237" s="43" t="s">
        <v>84</v>
      </c>
      <c r="FL237" s="43" t="s">
        <v>84</v>
      </c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63">
        <f t="shared" si="76"/>
        <v>2</v>
      </c>
      <c r="GA237" s="63">
        <f t="shared" si="77"/>
        <v>2</v>
      </c>
      <c r="GB237" s="63">
        <f t="shared" si="78"/>
        <v>2</v>
      </c>
      <c r="GC237" s="63">
        <f t="shared" si="79"/>
        <v>6</v>
      </c>
    </row>
    <row r="238" spans="1:185" ht="25.2">
      <c r="A238" s="2"/>
      <c r="B238" s="8">
        <f>ប្រវត្តិរូបសិស្ស!B238</f>
        <v>0</v>
      </c>
      <c r="C238" s="2">
        <f>ប្រវត្តិរូបសិស្ស!C238</f>
        <v>0</v>
      </c>
      <c r="D238" s="2">
        <f>ប្រវត្តិរូបសិស្ស!D238</f>
        <v>0</v>
      </c>
      <c r="E238" s="47">
        <f>ប្រវត្តិរូបសិស្ស!E238</f>
        <v>0</v>
      </c>
      <c r="F238" s="46">
        <f>ប្រវត្តិរូបសិស្ស!G238</f>
        <v>0</v>
      </c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61">
        <f t="shared" si="60"/>
        <v>0</v>
      </c>
      <c r="AM238" s="61">
        <f t="shared" si="61"/>
        <v>0</v>
      </c>
      <c r="AN238" s="61">
        <f t="shared" si="62"/>
        <v>0</v>
      </c>
      <c r="AO238" s="61">
        <f t="shared" si="63"/>
        <v>0</v>
      </c>
      <c r="AP238" s="49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63">
        <f t="shared" si="64"/>
        <v>0</v>
      </c>
      <c r="BW238" s="63">
        <f t="shared" si="65"/>
        <v>0</v>
      </c>
      <c r="BX238" s="63">
        <f t="shared" si="66"/>
        <v>0</v>
      </c>
      <c r="BY238" s="63">
        <f t="shared" si="67"/>
        <v>0</v>
      </c>
      <c r="BZ238" s="49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63">
        <f t="shared" si="68"/>
        <v>0</v>
      </c>
      <c r="DG238" s="63">
        <f t="shared" si="69"/>
        <v>0</v>
      </c>
      <c r="DH238" s="63">
        <f t="shared" si="70"/>
        <v>0</v>
      </c>
      <c r="DI238" s="63">
        <f t="shared" si="71"/>
        <v>0</v>
      </c>
      <c r="DJ238" s="49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 t="s">
        <v>83</v>
      </c>
      <c r="DV238" s="43"/>
      <c r="DW238" s="43" t="s">
        <v>83</v>
      </c>
      <c r="DX238" s="43"/>
      <c r="DY238" s="43" t="s">
        <v>80</v>
      </c>
      <c r="DZ238" s="43" t="s">
        <v>80</v>
      </c>
      <c r="EA238" s="43" t="s">
        <v>84</v>
      </c>
      <c r="EB238" s="43" t="s">
        <v>84</v>
      </c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63">
        <f t="shared" si="72"/>
        <v>2</v>
      </c>
      <c r="EQ238" s="63">
        <f t="shared" si="73"/>
        <v>2</v>
      </c>
      <c r="ER238" s="63">
        <f t="shared" si="74"/>
        <v>2</v>
      </c>
      <c r="ES238" s="63">
        <f t="shared" si="75"/>
        <v>6</v>
      </c>
      <c r="ET238" s="50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 t="s">
        <v>83</v>
      </c>
      <c r="FF238" s="43"/>
      <c r="FG238" s="43" t="s">
        <v>83</v>
      </c>
      <c r="FH238" s="43"/>
      <c r="FI238" s="43" t="s">
        <v>80</v>
      </c>
      <c r="FJ238" s="43" t="s">
        <v>80</v>
      </c>
      <c r="FK238" s="43" t="s">
        <v>84</v>
      </c>
      <c r="FL238" s="43" t="s">
        <v>84</v>
      </c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63">
        <f t="shared" si="76"/>
        <v>2</v>
      </c>
      <c r="GA238" s="63">
        <f t="shared" si="77"/>
        <v>2</v>
      </c>
      <c r="GB238" s="63">
        <f t="shared" si="78"/>
        <v>2</v>
      </c>
      <c r="GC238" s="63">
        <f t="shared" si="79"/>
        <v>6</v>
      </c>
    </row>
    <row r="239" spans="1:185" ht="25.2">
      <c r="A239" s="2"/>
      <c r="B239" s="8">
        <f>ប្រវត្តិរូបសិស្ស!B239</f>
        <v>0</v>
      </c>
      <c r="C239" s="2">
        <f>ប្រវត្តិរូបសិស្ស!C239</f>
        <v>0</v>
      </c>
      <c r="D239" s="2">
        <f>ប្រវត្តិរូបសិស្ស!D239</f>
        <v>0</v>
      </c>
      <c r="E239" s="47">
        <f>ប្រវត្តិរូបសិស្ស!E239</f>
        <v>0</v>
      </c>
      <c r="F239" s="46">
        <f>ប្រវត្តិរូបសិស្ស!G239</f>
        <v>0</v>
      </c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61">
        <f t="shared" si="60"/>
        <v>0</v>
      </c>
      <c r="AM239" s="61">
        <f t="shared" si="61"/>
        <v>0</v>
      </c>
      <c r="AN239" s="61">
        <f t="shared" si="62"/>
        <v>0</v>
      </c>
      <c r="AO239" s="61">
        <f t="shared" si="63"/>
        <v>0</v>
      </c>
      <c r="AP239" s="49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63">
        <f t="shared" si="64"/>
        <v>0</v>
      </c>
      <c r="BW239" s="63">
        <f t="shared" si="65"/>
        <v>0</v>
      </c>
      <c r="BX239" s="63">
        <f t="shared" si="66"/>
        <v>0</v>
      </c>
      <c r="BY239" s="63">
        <f t="shared" si="67"/>
        <v>0</v>
      </c>
      <c r="BZ239" s="49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63">
        <f t="shared" si="68"/>
        <v>0</v>
      </c>
      <c r="DG239" s="63">
        <f t="shared" si="69"/>
        <v>0</v>
      </c>
      <c r="DH239" s="63">
        <f t="shared" si="70"/>
        <v>0</v>
      </c>
      <c r="DI239" s="63">
        <f t="shared" si="71"/>
        <v>0</v>
      </c>
      <c r="DJ239" s="49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 t="s">
        <v>83</v>
      </c>
      <c r="DV239" s="43"/>
      <c r="DW239" s="43" t="s">
        <v>83</v>
      </c>
      <c r="DX239" s="43"/>
      <c r="DY239" s="43" t="s">
        <v>80</v>
      </c>
      <c r="DZ239" s="43" t="s">
        <v>80</v>
      </c>
      <c r="EA239" s="43" t="s">
        <v>84</v>
      </c>
      <c r="EB239" s="43" t="s">
        <v>84</v>
      </c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63">
        <f t="shared" si="72"/>
        <v>2</v>
      </c>
      <c r="EQ239" s="63">
        <f t="shared" si="73"/>
        <v>2</v>
      </c>
      <c r="ER239" s="63">
        <f t="shared" si="74"/>
        <v>2</v>
      </c>
      <c r="ES239" s="63">
        <f t="shared" si="75"/>
        <v>6</v>
      </c>
      <c r="ET239" s="50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 t="s">
        <v>83</v>
      </c>
      <c r="FF239" s="43"/>
      <c r="FG239" s="43" t="s">
        <v>83</v>
      </c>
      <c r="FH239" s="43"/>
      <c r="FI239" s="43" t="s">
        <v>80</v>
      </c>
      <c r="FJ239" s="43" t="s">
        <v>80</v>
      </c>
      <c r="FK239" s="43" t="s">
        <v>84</v>
      </c>
      <c r="FL239" s="43" t="s">
        <v>84</v>
      </c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63">
        <f t="shared" si="76"/>
        <v>2</v>
      </c>
      <c r="GA239" s="63">
        <f t="shared" si="77"/>
        <v>2</v>
      </c>
      <c r="GB239" s="63">
        <f t="shared" si="78"/>
        <v>2</v>
      </c>
      <c r="GC239" s="63">
        <f t="shared" si="79"/>
        <v>6</v>
      </c>
    </row>
    <row r="240" spans="1:185" ht="25.2">
      <c r="A240" s="2"/>
      <c r="B240" s="8">
        <f>ប្រវត្តិរូបសិស្ស!B240</f>
        <v>0</v>
      </c>
      <c r="C240" s="2">
        <f>ប្រវត្តិរូបសិស្ស!C240</f>
        <v>0</v>
      </c>
      <c r="D240" s="2">
        <f>ប្រវត្តិរូបសិស្ស!D240</f>
        <v>0</v>
      </c>
      <c r="E240" s="47">
        <f>ប្រវត្តិរូបសិស្ស!E240</f>
        <v>0</v>
      </c>
      <c r="F240" s="46">
        <f>ប្រវត្តិរូបសិស្ស!G240</f>
        <v>0</v>
      </c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61">
        <f t="shared" si="60"/>
        <v>0</v>
      </c>
      <c r="AM240" s="61">
        <f t="shared" si="61"/>
        <v>0</v>
      </c>
      <c r="AN240" s="61">
        <f t="shared" si="62"/>
        <v>0</v>
      </c>
      <c r="AO240" s="61">
        <f t="shared" si="63"/>
        <v>0</v>
      </c>
      <c r="AP240" s="49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63">
        <f t="shared" si="64"/>
        <v>0</v>
      </c>
      <c r="BW240" s="63">
        <f t="shared" si="65"/>
        <v>0</v>
      </c>
      <c r="BX240" s="63">
        <f t="shared" si="66"/>
        <v>0</v>
      </c>
      <c r="BY240" s="63">
        <f t="shared" si="67"/>
        <v>0</v>
      </c>
      <c r="BZ240" s="49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63">
        <f t="shared" si="68"/>
        <v>0</v>
      </c>
      <c r="DG240" s="63">
        <f t="shared" si="69"/>
        <v>0</v>
      </c>
      <c r="DH240" s="63">
        <f t="shared" si="70"/>
        <v>0</v>
      </c>
      <c r="DI240" s="63">
        <f t="shared" si="71"/>
        <v>0</v>
      </c>
      <c r="DJ240" s="49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 t="s">
        <v>83</v>
      </c>
      <c r="DV240" s="43"/>
      <c r="DW240" s="43" t="s">
        <v>83</v>
      </c>
      <c r="DX240" s="43"/>
      <c r="DY240" s="43" t="s">
        <v>80</v>
      </c>
      <c r="DZ240" s="43" t="s">
        <v>80</v>
      </c>
      <c r="EA240" s="43" t="s">
        <v>84</v>
      </c>
      <c r="EB240" s="43" t="s">
        <v>84</v>
      </c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63">
        <f t="shared" si="72"/>
        <v>2</v>
      </c>
      <c r="EQ240" s="63">
        <f t="shared" si="73"/>
        <v>2</v>
      </c>
      <c r="ER240" s="63">
        <f t="shared" si="74"/>
        <v>2</v>
      </c>
      <c r="ES240" s="63">
        <f t="shared" si="75"/>
        <v>6</v>
      </c>
      <c r="ET240" s="50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 t="s">
        <v>83</v>
      </c>
      <c r="FF240" s="43"/>
      <c r="FG240" s="43" t="s">
        <v>83</v>
      </c>
      <c r="FH240" s="43"/>
      <c r="FI240" s="43" t="s">
        <v>80</v>
      </c>
      <c r="FJ240" s="43" t="s">
        <v>80</v>
      </c>
      <c r="FK240" s="43" t="s">
        <v>84</v>
      </c>
      <c r="FL240" s="43" t="s">
        <v>84</v>
      </c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63">
        <f t="shared" si="76"/>
        <v>2</v>
      </c>
      <c r="GA240" s="63">
        <f t="shared" si="77"/>
        <v>2</v>
      </c>
      <c r="GB240" s="63">
        <f t="shared" si="78"/>
        <v>2</v>
      </c>
      <c r="GC240" s="63">
        <f t="shared" si="79"/>
        <v>6</v>
      </c>
    </row>
    <row r="241" spans="1:185" ht="25.2">
      <c r="A241" s="2"/>
      <c r="B241" s="8">
        <f>ប្រវត្តិរូបសិស្ស!B241</f>
        <v>0</v>
      </c>
      <c r="C241" s="2">
        <f>ប្រវត្តិរូបសិស្ស!C241</f>
        <v>0</v>
      </c>
      <c r="D241" s="2">
        <f>ប្រវត្តិរូបសិស្ស!D241</f>
        <v>0</v>
      </c>
      <c r="E241" s="47">
        <f>ប្រវត្តិរូបសិស្ស!E241</f>
        <v>0</v>
      </c>
      <c r="F241" s="46">
        <f>ប្រវត្តិរូបសិស្ស!G241</f>
        <v>0</v>
      </c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61">
        <f t="shared" si="60"/>
        <v>0</v>
      </c>
      <c r="AM241" s="61">
        <f t="shared" si="61"/>
        <v>0</v>
      </c>
      <c r="AN241" s="61">
        <f t="shared" si="62"/>
        <v>0</v>
      </c>
      <c r="AO241" s="61">
        <f t="shared" si="63"/>
        <v>0</v>
      </c>
      <c r="AP241" s="49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63">
        <f t="shared" si="64"/>
        <v>0</v>
      </c>
      <c r="BW241" s="63">
        <f t="shared" si="65"/>
        <v>0</v>
      </c>
      <c r="BX241" s="63">
        <f t="shared" si="66"/>
        <v>0</v>
      </c>
      <c r="BY241" s="63">
        <f t="shared" si="67"/>
        <v>0</v>
      </c>
      <c r="BZ241" s="49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63">
        <f t="shared" si="68"/>
        <v>0</v>
      </c>
      <c r="DG241" s="63">
        <f t="shared" si="69"/>
        <v>0</v>
      </c>
      <c r="DH241" s="63">
        <f t="shared" si="70"/>
        <v>0</v>
      </c>
      <c r="DI241" s="63">
        <f t="shared" si="71"/>
        <v>0</v>
      </c>
      <c r="DJ241" s="49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 t="s">
        <v>83</v>
      </c>
      <c r="DV241" s="43"/>
      <c r="DW241" s="43" t="s">
        <v>83</v>
      </c>
      <c r="DX241" s="43"/>
      <c r="DY241" s="43" t="s">
        <v>80</v>
      </c>
      <c r="DZ241" s="43" t="s">
        <v>80</v>
      </c>
      <c r="EA241" s="43" t="s">
        <v>84</v>
      </c>
      <c r="EB241" s="43" t="s">
        <v>84</v>
      </c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63">
        <f t="shared" si="72"/>
        <v>2</v>
      </c>
      <c r="EQ241" s="63">
        <f t="shared" si="73"/>
        <v>2</v>
      </c>
      <c r="ER241" s="63">
        <f t="shared" si="74"/>
        <v>2</v>
      </c>
      <c r="ES241" s="63">
        <f t="shared" si="75"/>
        <v>6</v>
      </c>
      <c r="ET241" s="50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 t="s">
        <v>83</v>
      </c>
      <c r="FF241" s="43"/>
      <c r="FG241" s="43" t="s">
        <v>83</v>
      </c>
      <c r="FH241" s="43"/>
      <c r="FI241" s="43" t="s">
        <v>80</v>
      </c>
      <c r="FJ241" s="43" t="s">
        <v>80</v>
      </c>
      <c r="FK241" s="43" t="s">
        <v>84</v>
      </c>
      <c r="FL241" s="43" t="s">
        <v>84</v>
      </c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63">
        <f t="shared" si="76"/>
        <v>2</v>
      </c>
      <c r="GA241" s="63">
        <f t="shared" si="77"/>
        <v>2</v>
      </c>
      <c r="GB241" s="63">
        <f t="shared" si="78"/>
        <v>2</v>
      </c>
      <c r="GC241" s="63">
        <f t="shared" si="79"/>
        <v>6</v>
      </c>
    </row>
    <row r="242" spans="1:185" ht="25.2">
      <c r="A242" s="2"/>
      <c r="B242" s="8">
        <f>ប្រវត្តិរូបសិស្ស!B242</f>
        <v>0</v>
      </c>
      <c r="C242" s="2">
        <f>ប្រវត្តិរូបសិស្ស!C242</f>
        <v>0</v>
      </c>
      <c r="D242" s="2">
        <f>ប្រវត្តិរូបសិស្ស!D242</f>
        <v>0</v>
      </c>
      <c r="E242" s="47">
        <f>ប្រវត្តិរូបសិស្ស!E242</f>
        <v>0</v>
      </c>
      <c r="F242" s="46">
        <f>ប្រវត្តិរូបសិស្ស!G242</f>
        <v>0</v>
      </c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61">
        <f t="shared" si="60"/>
        <v>0</v>
      </c>
      <c r="AM242" s="61">
        <f t="shared" si="61"/>
        <v>0</v>
      </c>
      <c r="AN242" s="61">
        <f t="shared" si="62"/>
        <v>0</v>
      </c>
      <c r="AO242" s="61">
        <f t="shared" si="63"/>
        <v>0</v>
      </c>
      <c r="AP242" s="49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63">
        <f t="shared" si="64"/>
        <v>0</v>
      </c>
      <c r="BW242" s="63">
        <f t="shared" si="65"/>
        <v>0</v>
      </c>
      <c r="BX242" s="63">
        <f t="shared" si="66"/>
        <v>0</v>
      </c>
      <c r="BY242" s="63">
        <f t="shared" si="67"/>
        <v>0</v>
      </c>
      <c r="BZ242" s="49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63">
        <f t="shared" si="68"/>
        <v>0</v>
      </c>
      <c r="DG242" s="63">
        <f t="shared" si="69"/>
        <v>0</v>
      </c>
      <c r="DH242" s="63">
        <f t="shared" si="70"/>
        <v>0</v>
      </c>
      <c r="DI242" s="63">
        <f t="shared" si="71"/>
        <v>0</v>
      </c>
      <c r="DJ242" s="49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 t="s">
        <v>83</v>
      </c>
      <c r="DV242" s="43"/>
      <c r="DW242" s="43" t="s">
        <v>83</v>
      </c>
      <c r="DX242" s="43"/>
      <c r="DY242" s="43" t="s">
        <v>80</v>
      </c>
      <c r="DZ242" s="43" t="s">
        <v>80</v>
      </c>
      <c r="EA242" s="43" t="s">
        <v>84</v>
      </c>
      <c r="EB242" s="43" t="s">
        <v>84</v>
      </c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63">
        <f t="shared" si="72"/>
        <v>2</v>
      </c>
      <c r="EQ242" s="63">
        <f t="shared" si="73"/>
        <v>2</v>
      </c>
      <c r="ER242" s="63">
        <f t="shared" si="74"/>
        <v>2</v>
      </c>
      <c r="ES242" s="63">
        <f t="shared" si="75"/>
        <v>6</v>
      </c>
      <c r="ET242" s="50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 t="s">
        <v>83</v>
      </c>
      <c r="FF242" s="43"/>
      <c r="FG242" s="43" t="s">
        <v>83</v>
      </c>
      <c r="FH242" s="43"/>
      <c r="FI242" s="43" t="s">
        <v>80</v>
      </c>
      <c r="FJ242" s="43" t="s">
        <v>80</v>
      </c>
      <c r="FK242" s="43" t="s">
        <v>84</v>
      </c>
      <c r="FL242" s="43" t="s">
        <v>84</v>
      </c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63">
        <f t="shared" si="76"/>
        <v>2</v>
      </c>
      <c r="GA242" s="63">
        <f t="shared" si="77"/>
        <v>2</v>
      </c>
      <c r="GB242" s="63">
        <f t="shared" si="78"/>
        <v>2</v>
      </c>
      <c r="GC242" s="63">
        <f t="shared" si="79"/>
        <v>6</v>
      </c>
    </row>
    <row r="243" spans="1:185" ht="25.2">
      <c r="A243" s="2"/>
      <c r="B243" s="8">
        <f>ប្រវត្តិរូបសិស្ស!B243</f>
        <v>0</v>
      </c>
      <c r="C243" s="2">
        <f>ប្រវត្តិរូបសិស្ស!C243</f>
        <v>0</v>
      </c>
      <c r="D243" s="2">
        <f>ប្រវត្តិរូបសិស្ស!D243</f>
        <v>0</v>
      </c>
      <c r="E243" s="47">
        <f>ប្រវត្តិរូបសិស្ស!E243</f>
        <v>0</v>
      </c>
      <c r="F243" s="46">
        <f>ប្រវត្តិរូបសិស្ស!G243</f>
        <v>0</v>
      </c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61">
        <f t="shared" si="60"/>
        <v>0</v>
      </c>
      <c r="AM243" s="61">
        <f t="shared" si="61"/>
        <v>0</v>
      </c>
      <c r="AN243" s="61">
        <f t="shared" si="62"/>
        <v>0</v>
      </c>
      <c r="AO243" s="61">
        <f t="shared" si="63"/>
        <v>0</v>
      </c>
      <c r="AP243" s="49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63">
        <f t="shared" si="64"/>
        <v>0</v>
      </c>
      <c r="BW243" s="63">
        <f t="shared" si="65"/>
        <v>0</v>
      </c>
      <c r="BX243" s="63">
        <f t="shared" si="66"/>
        <v>0</v>
      </c>
      <c r="BY243" s="63">
        <f t="shared" si="67"/>
        <v>0</v>
      </c>
      <c r="BZ243" s="49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63">
        <f t="shared" si="68"/>
        <v>0</v>
      </c>
      <c r="DG243" s="63">
        <f t="shared" si="69"/>
        <v>0</v>
      </c>
      <c r="DH243" s="63">
        <f t="shared" si="70"/>
        <v>0</v>
      </c>
      <c r="DI243" s="63">
        <f t="shared" si="71"/>
        <v>0</v>
      </c>
      <c r="DJ243" s="49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 t="s">
        <v>83</v>
      </c>
      <c r="DV243" s="43"/>
      <c r="DW243" s="43" t="s">
        <v>83</v>
      </c>
      <c r="DX243" s="43"/>
      <c r="DY243" s="43" t="s">
        <v>80</v>
      </c>
      <c r="DZ243" s="43" t="s">
        <v>80</v>
      </c>
      <c r="EA243" s="43" t="s">
        <v>84</v>
      </c>
      <c r="EB243" s="43" t="s">
        <v>84</v>
      </c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63">
        <f t="shared" si="72"/>
        <v>2</v>
      </c>
      <c r="EQ243" s="63">
        <f t="shared" si="73"/>
        <v>2</v>
      </c>
      <c r="ER243" s="63">
        <f t="shared" si="74"/>
        <v>2</v>
      </c>
      <c r="ES243" s="63">
        <f t="shared" si="75"/>
        <v>6</v>
      </c>
      <c r="ET243" s="50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 t="s">
        <v>83</v>
      </c>
      <c r="FF243" s="43"/>
      <c r="FG243" s="43" t="s">
        <v>83</v>
      </c>
      <c r="FH243" s="43"/>
      <c r="FI243" s="43" t="s">
        <v>80</v>
      </c>
      <c r="FJ243" s="43" t="s">
        <v>80</v>
      </c>
      <c r="FK243" s="43" t="s">
        <v>84</v>
      </c>
      <c r="FL243" s="43" t="s">
        <v>84</v>
      </c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63">
        <f t="shared" si="76"/>
        <v>2</v>
      </c>
      <c r="GA243" s="63">
        <f t="shared" si="77"/>
        <v>2</v>
      </c>
      <c r="GB243" s="63">
        <f t="shared" si="78"/>
        <v>2</v>
      </c>
      <c r="GC243" s="63">
        <f t="shared" si="79"/>
        <v>6</v>
      </c>
    </row>
    <row r="244" spans="1:185" ht="25.2">
      <c r="A244" s="2"/>
      <c r="B244" s="8">
        <f>ប្រវត្តិរូបសិស្ស!B244</f>
        <v>0</v>
      </c>
      <c r="C244" s="2">
        <f>ប្រវត្តិរូបសិស្ស!C244</f>
        <v>0</v>
      </c>
      <c r="D244" s="2">
        <f>ប្រវត្តិរូបសិស្ស!D244</f>
        <v>0</v>
      </c>
      <c r="E244" s="47">
        <f>ប្រវត្តិរូបសិស្ស!E244</f>
        <v>0</v>
      </c>
      <c r="F244" s="46">
        <f>ប្រវត្តិរូបសិស្ស!G244</f>
        <v>0</v>
      </c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61">
        <f t="shared" si="60"/>
        <v>0</v>
      </c>
      <c r="AM244" s="61">
        <f t="shared" si="61"/>
        <v>0</v>
      </c>
      <c r="AN244" s="61">
        <f t="shared" si="62"/>
        <v>0</v>
      </c>
      <c r="AO244" s="61">
        <f t="shared" si="63"/>
        <v>0</v>
      </c>
      <c r="AP244" s="49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63">
        <f t="shared" si="64"/>
        <v>0</v>
      </c>
      <c r="BW244" s="63">
        <f t="shared" si="65"/>
        <v>0</v>
      </c>
      <c r="BX244" s="63">
        <f t="shared" si="66"/>
        <v>0</v>
      </c>
      <c r="BY244" s="63">
        <f t="shared" si="67"/>
        <v>0</v>
      </c>
      <c r="BZ244" s="49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63">
        <f t="shared" si="68"/>
        <v>0</v>
      </c>
      <c r="DG244" s="63">
        <f t="shared" si="69"/>
        <v>0</v>
      </c>
      <c r="DH244" s="63">
        <f t="shared" si="70"/>
        <v>0</v>
      </c>
      <c r="DI244" s="63">
        <f t="shared" si="71"/>
        <v>0</v>
      </c>
      <c r="DJ244" s="49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 t="s">
        <v>83</v>
      </c>
      <c r="DV244" s="43"/>
      <c r="DW244" s="43" t="s">
        <v>83</v>
      </c>
      <c r="DX244" s="43"/>
      <c r="DY244" s="43" t="s">
        <v>80</v>
      </c>
      <c r="DZ244" s="43" t="s">
        <v>80</v>
      </c>
      <c r="EA244" s="43" t="s">
        <v>84</v>
      </c>
      <c r="EB244" s="43" t="s">
        <v>84</v>
      </c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63">
        <f t="shared" si="72"/>
        <v>2</v>
      </c>
      <c r="EQ244" s="63">
        <f t="shared" si="73"/>
        <v>2</v>
      </c>
      <c r="ER244" s="63">
        <f t="shared" si="74"/>
        <v>2</v>
      </c>
      <c r="ES244" s="63">
        <f t="shared" si="75"/>
        <v>6</v>
      </c>
      <c r="ET244" s="50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 t="s">
        <v>83</v>
      </c>
      <c r="FF244" s="43"/>
      <c r="FG244" s="43" t="s">
        <v>83</v>
      </c>
      <c r="FH244" s="43"/>
      <c r="FI244" s="43" t="s">
        <v>80</v>
      </c>
      <c r="FJ244" s="43" t="s">
        <v>80</v>
      </c>
      <c r="FK244" s="43" t="s">
        <v>84</v>
      </c>
      <c r="FL244" s="43" t="s">
        <v>84</v>
      </c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63">
        <f t="shared" si="76"/>
        <v>2</v>
      </c>
      <c r="GA244" s="63">
        <f t="shared" si="77"/>
        <v>2</v>
      </c>
      <c r="GB244" s="63">
        <f t="shared" si="78"/>
        <v>2</v>
      </c>
      <c r="GC244" s="63">
        <f t="shared" si="79"/>
        <v>6</v>
      </c>
    </row>
    <row r="245" spans="1:185" ht="25.2">
      <c r="A245" s="2"/>
      <c r="B245" s="8">
        <f>ប្រវត្តិរូបសិស្ស!B245</f>
        <v>0</v>
      </c>
      <c r="C245" s="2">
        <f>ប្រវត្តិរូបសិស្ស!C245</f>
        <v>0</v>
      </c>
      <c r="D245" s="2">
        <f>ប្រវត្តិរូបសិស្ស!D245</f>
        <v>0</v>
      </c>
      <c r="E245" s="47">
        <f>ប្រវត្តិរូបសិស្ស!E245</f>
        <v>0</v>
      </c>
      <c r="F245" s="46">
        <f>ប្រវត្តិរូបសិស្ស!G245</f>
        <v>0</v>
      </c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61">
        <f t="shared" si="60"/>
        <v>0</v>
      </c>
      <c r="AM245" s="61">
        <f t="shared" si="61"/>
        <v>0</v>
      </c>
      <c r="AN245" s="61">
        <f t="shared" si="62"/>
        <v>0</v>
      </c>
      <c r="AO245" s="61">
        <f t="shared" si="63"/>
        <v>0</v>
      </c>
      <c r="AP245" s="49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63">
        <f t="shared" si="64"/>
        <v>0</v>
      </c>
      <c r="BW245" s="63">
        <f t="shared" si="65"/>
        <v>0</v>
      </c>
      <c r="BX245" s="63">
        <f t="shared" si="66"/>
        <v>0</v>
      </c>
      <c r="BY245" s="63">
        <f t="shared" si="67"/>
        <v>0</v>
      </c>
      <c r="BZ245" s="49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63">
        <f t="shared" si="68"/>
        <v>0</v>
      </c>
      <c r="DG245" s="63">
        <f t="shared" si="69"/>
        <v>0</v>
      </c>
      <c r="DH245" s="63">
        <f t="shared" si="70"/>
        <v>0</v>
      </c>
      <c r="DI245" s="63">
        <f t="shared" si="71"/>
        <v>0</v>
      </c>
      <c r="DJ245" s="49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 t="s">
        <v>83</v>
      </c>
      <c r="DV245" s="43"/>
      <c r="DW245" s="43" t="s">
        <v>83</v>
      </c>
      <c r="DX245" s="43"/>
      <c r="DY245" s="43" t="s">
        <v>80</v>
      </c>
      <c r="DZ245" s="43" t="s">
        <v>80</v>
      </c>
      <c r="EA245" s="43" t="s">
        <v>84</v>
      </c>
      <c r="EB245" s="43" t="s">
        <v>84</v>
      </c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63">
        <f t="shared" si="72"/>
        <v>2</v>
      </c>
      <c r="EQ245" s="63">
        <f t="shared" si="73"/>
        <v>2</v>
      </c>
      <c r="ER245" s="63">
        <f t="shared" si="74"/>
        <v>2</v>
      </c>
      <c r="ES245" s="63">
        <f t="shared" si="75"/>
        <v>6</v>
      </c>
      <c r="ET245" s="50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 t="s">
        <v>83</v>
      </c>
      <c r="FF245" s="43"/>
      <c r="FG245" s="43" t="s">
        <v>83</v>
      </c>
      <c r="FH245" s="43"/>
      <c r="FI245" s="43" t="s">
        <v>80</v>
      </c>
      <c r="FJ245" s="43" t="s">
        <v>80</v>
      </c>
      <c r="FK245" s="43" t="s">
        <v>84</v>
      </c>
      <c r="FL245" s="43" t="s">
        <v>84</v>
      </c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63">
        <f t="shared" si="76"/>
        <v>2</v>
      </c>
      <c r="GA245" s="63">
        <f t="shared" si="77"/>
        <v>2</v>
      </c>
      <c r="GB245" s="63">
        <f t="shared" si="78"/>
        <v>2</v>
      </c>
      <c r="GC245" s="63">
        <f t="shared" si="79"/>
        <v>6</v>
      </c>
    </row>
    <row r="246" spans="1:185" ht="25.2">
      <c r="A246" s="2"/>
      <c r="B246" s="8">
        <f>ប្រវត្តិរូបសិស្ស!B246</f>
        <v>0</v>
      </c>
      <c r="C246" s="2">
        <f>ប្រវត្តិរូបសិស្ស!C246</f>
        <v>0</v>
      </c>
      <c r="D246" s="2">
        <f>ប្រវត្តិរូបសិស្ស!D246</f>
        <v>0</v>
      </c>
      <c r="E246" s="47">
        <f>ប្រវត្តិរូបសិស្ស!E246</f>
        <v>0</v>
      </c>
      <c r="F246" s="46">
        <f>ប្រវត្តិរូបសិស្ស!G246</f>
        <v>0</v>
      </c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61">
        <f t="shared" si="60"/>
        <v>0</v>
      </c>
      <c r="AM246" s="61">
        <f t="shared" si="61"/>
        <v>0</v>
      </c>
      <c r="AN246" s="61">
        <f t="shared" si="62"/>
        <v>0</v>
      </c>
      <c r="AO246" s="61">
        <f t="shared" si="63"/>
        <v>0</v>
      </c>
      <c r="AP246" s="49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63">
        <f t="shared" si="64"/>
        <v>0</v>
      </c>
      <c r="BW246" s="63">
        <f t="shared" si="65"/>
        <v>0</v>
      </c>
      <c r="BX246" s="63">
        <f t="shared" si="66"/>
        <v>0</v>
      </c>
      <c r="BY246" s="63">
        <f t="shared" si="67"/>
        <v>0</v>
      </c>
      <c r="BZ246" s="49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63">
        <f t="shared" si="68"/>
        <v>0</v>
      </c>
      <c r="DG246" s="63">
        <f t="shared" si="69"/>
        <v>0</v>
      </c>
      <c r="DH246" s="63">
        <f t="shared" si="70"/>
        <v>0</v>
      </c>
      <c r="DI246" s="63">
        <f t="shared" si="71"/>
        <v>0</v>
      </c>
      <c r="DJ246" s="49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 t="s">
        <v>83</v>
      </c>
      <c r="DV246" s="43"/>
      <c r="DW246" s="43" t="s">
        <v>83</v>
      </c>
      <c r="DX246" s="43"/>
      <c r="DY246" s="43" t="s">
        <v>80</v>
      </c>
      <c r="DZ246" s="43" t="s">
        <v>80</v>
      </c>
      <c r="EA246" s="43" t="s">
        <v>84</v>
      </c>
      <c r="EB246" s="43" t="s">
        <v>84</v>
      </c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63">
        <f t="shared" si="72"/>
        <v>2</v>
      </c>
      <c r="EQ246" s="63">
        <f t="shared" si="73"/>
        <v>2</v>
      </c>
      <c r="ER246" s="63">
        <f t="shared" si="74"/>
        <v>2</v>
      </c>
      <c r="ES246" s="63">
        <f t="shared" si="75"/>
        <v>6</v>
      </c>
      <c r="ET246" s="50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 t="s">
        <v>83</v>
      </c>
      <c r="FF246" s="43"/>
      <c r="FG246" s="43" t="s">
        <v>83</v>
      </c>
      <c r="FH246" s="43"/>
      <c r="FI246" s="43" t="s">
        <v>80</v>
      </c>
      <c r="FJ246" s="43" t="s">
        <v>80</v>
      </c>
      <c r="FK246" s="43" t="s">
        <v>84</v>
      </c>
      <c r="FL246" s="43" t="s">
        <v>84</v>
      </c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63">
        <f t="shared" si="76"/>
        <v>2</v>
      </c>
      <c r="GA246" s="63">
        <f t="shared" si="77"/>
        <v>2</v>
      </c>
      <c r="GB246" s="63">
        <f t="shared" si="78"/>
        <v>2</v>
      </c>
      <c r="GC246" s="63">
        <f t="shared" si="79"/>
        <v>6</v>
      </c>
    </row>
    <row r="247" spans="1:185" ht="25.2">
      <c r="A247" s="2"/>
      <c r="B247" s="8">
        <f>ប្រវត្តិរូបសិស្ស!B247</f>
        <v>0</v>
      </c>
      <c r="C247" s="2">
        <f>ប្រវត្តិរូបសិស្ស!C247</f>
        <v>0</v>
      </c>
      <c r="D247" s="2">
        <f>ប្រវត្តិរូបសិស្ស!D247</f>
        <v>0</v>
      </c>
      <c r="E247" s="47">
        <f>ប្រវត្តិរូបសិស្ស!E247</f>
        <v>0</v>
      </c>
      <c r="F247" s="46">
        <f>ប្រវត្តិរូបសិស្ស!G247</f>
        <v>0</v>
      </c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61">
        <f t="shared" si="60"/>
        <v>0</v>
      </c>
      <c r="AM247" s="61">
        <f t="shared" si="61"/>
        <v>0</v>
      </c>
      <c r="AN247" s="61">
        <f t="shared" si="62"/>
        <v>0</v>
      </c>
      <c r="AO247" s="61">
        <f t="shared" si="63"/>
        <v>0</v>
      </c>
      <c r="AP247" s="49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63">
        <f t="shared" si="64"/>
        <v>0</v>
      </c>
      <c r="BW247" s="63">
        <f t="shared" si="65"/>
        <v>0</v>
      </c>
      <c r="BX247" s="63">
        <f t="shared" si="66"/>
        <v>0</v>
      </c>
      <c r="BY247" s="63">
        <f t="shared" si="67"/>
        <v>0</v>
      </c>
      <c r="BZ247" s="49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63">
        <f t="shared" si="68"/>
        <v>0</v>
      </c>
      <c r="DG247" s="63">
        <f t="shared" si="69"/>
        <v>0</v>
      </c>
      <c r="DH247" s="63">
        <f t="shared" si="70"/>
        <v>0</v>
      </c>
      <c r="DI247" s="63">
        <f t="shared" si="71"/>
        <v>0</v>
      </c>
      <c r="DJ247" s="49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 t="s">
        <v>83</v>
      </c>
      <c r="DV247" s="43"/>
      <c r="DW247" s="43" t="s">
        <v>83</v>
      </c>
      <c r="DX247" s="43"/>
      <c r="DY247" s="43" t="s">
        <v>80</v>
      </c>
      <c r="DZ247" s="43" t="s">
        <v>80</v>
      </c>
      <c r="EA247" s="43" t="s">
        <v>84</v>
      </c>
      <c r="EB247" s="43" t="s">
        <v>84</v>
      </c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63">
        <f t="shared" si="72"/>
        <v>2</v>
      </c>
      <c r="EQ247" s="63">
        <f t="shared" si="73"/>
        <v>2</v>
      </c>
      <c r="ER247" s="63">
        <f t="shared" si="74"/>
        <v>2</v>
      </c>
      <c r="ES247" s="63">
        <f t="shared" si="75"/>
        <v>6</v>
      </c>
      <c r="ET247" s="50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 t="s">
        <v>83</v>
      </c>
      <c r="FF247" s="43"/>
      <c r="FG247" s="43" t="s">
        <v>83</v>
      </c>
      <c r="FH247" s="43"/>
      <c r="FI247" s="43" t="s">
        <v>80</v>
      </c>
      <c r="FJ247" s="43" t="s">
        <v>80</v>
      </c>
      <c r="FK247" s="43" t="s">
        <v>84</v>
      </c>
      <c r="FL247" s="43" t="s">
        <v>84</v>
      </c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63">
        <f t="shared" si="76"/>
        <v>2</v>
      </c>
      <c r="GA247" s="63">
        <f t="shared" si="77"/>
        <v>2</v>
      </c>
      <c r="GB247" s="63">
        <f t="shared" si="78"/>
        <v>2</v>
      </c>
      <c r="GC247" s="63">
        <f t="shared" si="79"/>
        <v>6</v>
      </c>
    </row>
    <row r="248" spans="1:185" ht="25.2">
      <c r="A248" s="2"/>
      <c r="B248" s="8">
        <f>ប្រវត្តិរូបសិស្ស!B248</f>
        <v>0</v>
      </c>
      <c r="C248" s="2">
        <f>ប្រវត្តិរូបសិស្ស!C248</f>
        <v>0</v>
      </c>
      <c r="D248" s="2">
        <f>ប្រវត្តិរូបសិស្ស!D248</f>
        <v>0</v>
      </c>
      <c r="E248" s="47">
        <f>ប្រវត្តិរូបសិស្ស!E248</f>
        <v>0</v>
      </c>
      <c r="F248" s="46">
        <f>ប្រវត្តិរូបសិស្ស!G248</f>
        <v>0</v>
      </c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61">
        <f t="shared" si="60"/>
        <v>0</v>
      </c>
      <c r="AM248" s="61">
        <f t="shared" si="61"/>
        <v>0</v>
      </c>
      <c r="AN248" s="61">
        <f t="shared" si="62"/>
        <v>0</v>
      </c>
      <c r="AO248" s="61">
        <f t="shared" si="63"/>
        <v>0</v>
      </c>
      <c r="AP248" s="49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63">
        <f t="shared" si="64"/>
        <v>0</v>
      </c>
      <c r="BW248" s="63">
        <f t="shared" si="65"/>
        <v>0</v>
      </c>
      <c r="BX248" s="63">
        <f t="shared" si="66"/>
        <v>0</v>
      </c>
      <c r="BY248" s="63">
        <f t="shared" si="67"/>
        <v>0</v>
      </c>
      <c r="BZ248" s="49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63">
        <f t="shared" si="68"/>
        <v>0</v>
      </c>
      <c r="DG248" s="63">
        <f t="shared" si="69"/>
        <v>0</v>
      </c>
      <c r="DH248" s="63">
        <f t="shared" si="70"/>
        <v>0</v>
      </c>
      <c r="DI248" s="63">
        <f t="shared" si="71"/>
        <v>0</v>
      </c>
      <c r="DJ248" s="49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 t="s">
        <v>83</v>
      </c>
      <c r="DV248" s="43"/>
      <c r="DW248" s="43" t="s">
        <v>83</v>
      </c>
      <c r="DX248" s="43"/>
      <c r="DY248" s="43" t="s">
        <v>80</v>
      </c>
      <c r="DZ248" s="43" t="s">
        <v>80</v>
      </c>
      <c r="EA248" s="43" t="s">
        <v>84</v>
      </c>
      <c r="EB248" s="43" t="s">
        <v>84</v>
      </c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63">
        <f t="shared" si="72"/>
        <v>2</v>
      </c>
      <c r="EQ248" s="63">
        <f t="shared" si="73"/>
        <v>2</v>
      </c>
      <c r="ER248" s="63">
        <f t="shared" si="74"/>
        <v>2</v>
      </c>
      <c r="ES248" s="63">
        <f t="shared" si="75"/>
        <v>6</v>
      </c>
      <c r="ET248" s="50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 t="s">
        <v>83</v>
      </c>
      <c r="FF248" s="43"/>
      <c r="FG248" s="43" t="s">
        <v>83</v>
      </c>
      <c r="FH248" s="43"/>
      <c r="FI248" s="43" t="s">
        <v>80</v>
      </c>
      <c r="FJ248" s="43" t="s">
        <v>80</v>
      </c>
      <c r="FK248" s="43" t="s">
        <v>84</v>
      </c>
      <c r="FL248" s="43" t="s">
        <v>84</v>
      </c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63">
        <f t="shared" si="76"/>
        <v>2</v>
      </c>
      <c r="GA248" s="63">
        <f t="shared" si="77"/>
        <v>2</v>
      </c>
      <c r="GB248" s="63">
        <f t="shared" si="78"/>
        <v>2</v>
      </c>
      <c r="GC248" s="63">
        <f t="shared" si="79"/>
        <v>6</v>
      </c>
    </row>
    <row r="249" spans="1:185" ht="25.2">
      <c r="A249" s="2"/>
      <c r="B249" s="8">
        <f>ប្រវត្តិរូបសិស្ស!B249</f>
        <v>0</v>
      </c>
      <c r="C249" s="2">
        <f>ប្រវត្តិរូបសិស្ស!C249</f>
        <v>0</v>
      </c>
      <c r="D249" s="2">
        <f>ប្រវត្តិរូបសិស្ស!D249</f>
        <v>0</v>
      </c>
      <c r="E249" s="47">
        <f>ប្រវត្តិរូបសិស្ស!E249</f>
        <v>0</v>
      </c>
      <c r="F249" s="46">
        <f>ប្រវត្តិរូបសិស្ស!G249</f>
        <v>0</v>
      </c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61">
        <f t="shared" si="60"/>
        <v>0</v>
      </c>
      <c r="AM249" s="61">
        <f t="shared" si="61"/>
        <v>0</v>
      </c>
      <c r="AN249" s="61">
        <f t="shared" si="62"/>
        <v>0</v>
      </c>
      <c r="AO249" s="61">
        <f t="shared" si="63"/>
        <v>0</v>
      </c>
      <c r="AP249" s="49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63">
        <f t="shared" si="64"/>
        <v>0</v>
      </c>
      <c r="BW249" s="63">
        <f t="shared" si="65"/>
        <v>0</v>
      </c>
      <c r="BX249" s="63">
        <f t="shared" si="66"/>
        <v>0</v>
      </c>
      <c r="BY249" s="63">
        <f t="shared" si="67"/>
        <v>0</v>
      </c>
      <c r="BZ249" s="49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63">
        <f t="shared" si="68"/>
        <v>0</v>
      </c>
      <c r="DG249" s="63">
        <f t="shared" si="69"/>
        <v>0</v>
      </c>
      <c r="DH249" s="63">
        <f t="shared" si="70"/>
        <v>0</v>
      </c>
      <c r="DI249" s="63">
        <f t="shared" si="71"/>
        <v>0</v>
      </c>
      <c r="DJ249" s="49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 t="s">
        <v>83</v>
      </c>
      <c r="DV249" s="43"/>
      <c r="DW249" s="43" t="s">
        <v>83</v>
      </c>
      <c r="DX249" s="43"/>
      <c r="DY249" s="43" t="s">
        <v>80</v>
      </c>
      <c r="DZ249" s="43" t="s">
        <v>80</v>
      </c>
      <c r="EA249" s="43" t="s">
        <v>84</v>
      </c>
      <c r="EB249" s="43" t="s">
        <v>84</v>
      </c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63">
        <f t="shared" si="72"/>
        <v>2</v>
      </c>
      <c r="EQ249" s="63">
        <f t="shared" si="73"/>
        <v>2</v>
      </c>
      <c r="ER249" s="63">
        <f t="shared" si="74"/>
        <v>2</v>
      </c>
      <c r="ES249" s="63">
        <f t="shared" si="75"/>
        <v>6</v>
      </c>
      <c r="ET249" s="50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 t="s">
        <v>83</v>
      </c>
      <c r="FF249" s="43"/>
      <c r="FG249" s="43" t="s">
        <v>83</v>
      </c>
      <c r="FH249" s="43"/>
      <c r="FI249" s="43" t="s">
        <v>80</v>
      </c>
      <c r="FJ249" s="43" t="s">
        <v>80</v>
      </c>
      <c r="FK249" s="43" t="s">
        <v>84</v>
      </c>
      <c r="FL249" s="43" t="s">
        <v>84</v>
      </c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63">
        <f t="shared" si="76"/>
        <v>2</v>
      </c>
      <c r="GA249" s="63">
        <f t="shared" si="77"/>
        <v>2</v>
      </c>
      <c r="GB249" s="63">
        <f t="shared" si="78"/>
        <v>2</v>
      </c>
      <c r="GC249" s="63">
        <f t="shared" si="79"/>
        <v>6</v>
      </c>
    </row>
    <row r="250" spans="1:185" ht="25.2">
      <c r="A250" s="2"/>
      <c r="B250" s="8">
        <f>ប្រវត្តិរូបសិស្ស!B250</f>
        <v>0</v>
      </c>
      <c r="C250" s="2">
        <f>ប្រវត្តិរូបសិស្ស!C250</f>
        <v>0</v>
      </c>
      <c r="D250" s="2">
        <f>ប្រវត្តិរូបសិស្ស!D250</f>
        <v>0</v>
      </c>
      <c r="E250" s="47">
        <f>ប្រវត្តិរូបសិស្ស!E250</f>
        <v>0</v>
      </c>
      <c r="F250" s="46">
        <f>ប្រវត្តិរូបសិស្ស!G250</f>
        <v>0</v>
      </c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61">
        <f t="shared" si="60"/>
        <v>0</v>
      </c>
      <c r="AM250" s="61">
        <f t="shared" si="61"/>
        <v>0</v>
      </c>
      <c r="AN250" s="61">
        <f t="shared" si="62"/>
        <v>0</v>
      </c>
      <c r="AO250" s="61">
        <f t="shared" si="63"/>
        <v>0</v>
      </c>
      <c r="AP250" s="49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63">
        <f t="shared" si="64"/>
        <v>0</v>
      </c>
      <c r="BW250" s="63">
        <f t="shared" si="65"/>
        <v>0</v>
      </c>
      <c r="BX250" s="63">
        <f t="shared" si="66"/>
        <v>0</v>
      </c>
      <c r="BY250" s="63">
        <f t="shared" si="67"/>
        <v>0</v>
      </c>
      <c r="BZ250" s="49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63">
        <f t="shared" si="68"/>
        <v>0</v>
      </c>
      <c r="DG250" s="63">
        <f t="shared" si="69"/>
        <v>0</v>
      </c>
      <c r="DH250" s="63">
        <f t="shared" si="70"/>
        <v>0</v>
      </c>
      <c r="DI250" s="63">
        <f t="shared" si="71"/>
        <v>0</v>
      </c>
      <c r="DJ250" s="49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 t="s">
        <v>83</v>
      </c>
      <c r="DV250" s="43"/>
      <c r="DW250" s="43" t="s">
        <v>83</v>
      </c>
      <c r="DX250" s="43"/>
      <c r="DY250" s="43" t="s">
        <v>80</v>
      </c>
      <c r="DZ250" s="43" t="s">
        <v>80</v>
      </c>
      <c r="EA250" s="43" t="s">
        <v>84</v>
      </c>
      <c r="EB250" s="43" t="s">
        <v>84</v>
      </c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63">
        <f t="shared" si="72"/>
        <v>2</v>
      </c>
      <c r="EQ250" s="63">
        <f t="shared" si="73"/>
        <v>2</v>
      </c>
      <c r="ER250" s="63">
        <f t="shared" si="74"/>
        <v>2</v>
      </c>
      <c r="ES250" s="63">
        <f t="shared" si="75"/>
        <v>6</v>
      </c>
      <c r="ET250" s="50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 t="s">
        <v>83</v>
      </c>
      <c r="FF250" s="43"/>
      <c r="FG250" s="43" t="s">
        <v>83</v>
      </c>
      <c r="FH250" s="43"/>
      <c r="FI250" s="43" t="s">
        <v>80</v>
      </c>
      <c r="FJ250" s="43" t="s">
        <v>80</v>
      </c>
      <c r="FK250" s="43" t="s">
        <v>84</v>
      </c>
      <c r="FL250" s="43" t="s">
        <v>84</v>
      </c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63">
        <f t="shared" si="76"/>
        <v>2</v>
      </c>
      <c r="GA250" s="63">
        <f t="shared" si="77"/>
        <v>2</v>
      </c>
      <c r="GB250" s="63">
        <f t="shared" si="78"/>
        <v>2</v>
      </c>
      <c r="GC250" s="63">
        <f t="shared" si="79"/>
        <v>6</v>
      </c>
    </row>
    <row r="251" spans="1:185" ht="25.2">
      <c r="A251" s="2"/>
      <c r="B251" s="8">
        <f>ប្រវត្តិរូបសិស្ស!B251</f>
        <v>0</v>
      </c>
      <c r="C251" s="2">
        <f>ប្រវត្តិរូបសិស្ស!C251</f>
        <v>0</v>
      </c>
      <c r="D251" s="2">
        <f>ប្រវត្តិរូបសិស្ស!D251</f>
        <v>0</v>
      </c>
      <c r="E251" s="47">
        <f>ប្រវត្តិរូបសិស្ស!E251</f>
        <v>0</v>
      </c>
      <c r="F251" s="46">
        <f>ប្រវត្តិរូបសិស្ស!G251</f>
        <v>0</v>
      </c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61">
        <f t="shared" si="60"/>
        <v>0</v>
      </c>
      <c r="AM251" s="61">
        <f t="shared" si="61"/>
        <v>0</v>
      </c>
      <c r="AN251" s="61">
        <f t="shared" si="62"/>
        <v>0</v>
      </c>
      <c r="AO251" s="61">
        <f t="shared" si="63"/>
        <v>0</v>
      </c>
      <c r="AP251" s="49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63">
        <f t="shared" si="64"/>
        <v>0</v>
      </c>
      <c r="BW251" s="63">
        <f t="shared" si="65"/>
        <v>0</v>
      </c>
      <c r="BX251" s="63">
        <f t="shared" si="66"/>
        <v>0</v>
      </c>
      <c r="BY251" s="63">
        <f t="shared" si="67"/>
        <v>0</v>
      </c>
      <c r="BZ251" s="49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63">
        <f t="shared" si="68"/>
        <v>0</v>
      </c>
      <c r="DG251" s="63">
        <f t="shared" si="69"/>
        <v>0</v>
      </c>
      <c r="DH251" s="63">
        <f t="shared" si="70"/>
        <v>0</v>
      </c>
      <c r="DI251" s="63">
        <f t="shared" si="71"/>
        <v>0</v>
      </c>
      <c r="DJ251" s="49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 t="s">
        <v>83</v>
      </c>
      <c r="DV251" s="43"/>
      <c r="DW251" s="43" t="s">
        <v>83</v>
      </c>
      <c r="DX251" s="43"/>
      <c r="DY251" s="43" t="s">
        <v>80</v>
      </c>
      <c r="DZ251" s="43" t="s">
        <v>80</v>
      </c>
      <c r="EA251" s="43" t="s">
        <v>84</v>
      </c>
      <c r="EB251" s="43" t="s">
        <v>84</v>
      </c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63">
        <f t="shared" si="72"/>
        <v>2</v>
      </c>
      <c r="EQ251" s="63">
        <f t="shared" si="73"/>
        <v>2</v>
      </c>
      <c r="ER251" s="63">
        <f t="shared" si="74"/>
        <v>2</v>
      </c>
      <c r="ES251" s="63">
        <f t="shared" si="75"/>
        <v>6</v>
      </c>
      <c r="ET251" s="50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 t="s">
        <v>83</v>
      </c>
      <c r="FF251" s="43"/>
      <c r="FG251" s="43" t="s">
        <v>83</v>
      </c>
      <c r="FH251" s="43"/>
      <c r="FI251" s="43" t="s">
        <v>80</v>
      </c>
      <c r="FJ251" s="43" t="s">
        <v>80</v>
      </c>
      <c r="FK251" s="43" t="s">
        <v>84</v>
      </c>
      <c r="FL251" s="43" t="s">
        <v>84</v>
      </c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63">
        <f t="shared" si="76"/>
        <v>2</v>
      </c>
      <c r="GA251" s="63">
        <f t="shared" si="77"/>
        <v>2</v>
      </c>
      <c r="GB251" s="63">
        <f t="shared" si="78"/>
        <v>2</v>
      </c>
      <c r="GC251" s="63">
        <f t="shared" si="79"/>
        <v>6</v>
      </c>
    </row>
    <row r="252" spans="1:185" ht="25.2">
      <c r="A252" s="2"/>
      <c r="B252" s="8">
        <f>ប្រវត្តិរូបសិស្ស!B252</f>
        <v>0</v>
      </c>
      <c r="C252" s="2">
        <f>ប្រវត្តិរូបសិស្ស!C252</f>
        <v>0</v>
      </c>
      <c r="D252" s="2">
        <f>ប្រវត្តិរូបសិស្ស!D252</f>
        <v>0</v>
      </c>
      <c r="E252" s="47">
        <f>ប្រវត្តិរូបសិស្ស!E252</f>
        <v>0</v>
      </c>
      <c r="F252" s="46">
        <f>ប្រវត្តិរូបសិស្ស!G252</f>
        <v>0</v>
      </c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61">
        <f t="shared" si="60"/>
        <v>0</v>
      </c>
      <c r="AM252" s="61">
        <f t="shared" si="61"/>
        <v>0</v>
      </c>
      <c r="AN252" s="61">
        <f t="shared" si="62"/>
        <v>0</v>
      </c>
      <c r="AO252" s="61">
        <f t="shared" si="63"/>
        <v>0</v>
      </c>
      <c r="AP252" s="49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63">
        <f t="shared" si="64"/>
        <v>0</v>
      </c>
      <c r="BW252" s="63">
        <f t="shared" si="65"/>
        <v>0</v>
      </c>
      <c r="BX252" s="63">
        <f t="shared" si="66"/>
        <v>0</v>
      </c>
      <c r="BY252" s="63">
        <f t="shared" si="67"/>
        <v>0</v>
      </c>
      <c r="BZ252" s="49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63">
        <f t="shared" si="68"/>
        <v>0</v>
      </c>
      <c r="DG252" s="63">
        <f t="shared" si="69"/>
        <v>0</v>
      </c>
      <c r="DH252" s="63">
        <f t="shared" si="70"/>
        <v>0</v>
      </c>
      <c r="DI252" s="63">
        <f t="shared" si="71"/>
        <v>0</v>
      </c>
      <c r="DJ252" s="49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 t="s">
        <v>83</v>
      </c>
      <c r="DV252" s="43"/>
      <c r="DW252" s="43" t="s">
        <v>83</v>
      </c>
      <c r="DX252" s="43"/>
      <c r="DY252" s="43" t="s">
        <v>80</v>
      </c>
      <c r="DZ252" s="43" t="s">
        <v>80</v>
      </c>
      <c r="EA252" s="43" t="s">
        <v>84</v>
      </c>
      <c r="EB252" s="43" t="s">
        <v>84</v>
      </c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63">
        <f t="shared" si="72"/>
        <v>2</v>
      </c>
      <c r="EQ252" s="63">
        <f t="shared" si="73"/>
        <v>2</v>
      </c>
      <c r="ER252" s="63">
        <f t="shared" si="74"/>
        <v>2</v>
      </c>
      <c r="ES252" s="63">
        <f t="shared" si="75"/>
        <v>6</v>
      </c>
      <c r="ET252" s="50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 t="s">
        <v>83</v>
      </c>
      <c r="FF252" s="43"/>
      <c r="FG252" s="43" t="s">
        <v>83</v>
      </c>
      <c r="FH252" s="43"/>
      <c r="FI252" s="43" t="s">
        <v>80</v>
      </c>
      <c r="FJ252" s="43" t="s">
        <v>80</v>
      </c>
      <c r="FK252" s="43" t="s">
        <v>84</v>
      </c>
      <c r="FL252" s="43" t="s">
        <v>84</v>
      </c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63">
        <f t="shared" si="76"/>
        <v>2</v>
      </c>
      <c r="GA252" s="63">
        <f t="shared" si="77"/>
        <v>2</v>
      </c>
      <c r="GB252" s="63">
        <f t="shared" si="78"/>
        <v>2</v>
      </c>
      <c r="GC252" s="63">
        <f t="shared" si="79"/>
        <v>6</v>
      </c>
    </row>
    <row r="253" spans="1:185" ht="25.2">
      <c r="A253" s="2"/>
      <c r="B253" s="8">
        <f>ប្រវត្តិរូបសិស្ស!B253</f>
        <v>0</v>
      </c>
      <c r="C253" s="2">
        <f>ប្រវត្តិរូបសិស្ស!C253</f>
        <v>0</v>
      </c>
      <c r="D253" s="2">
        <f>ប្រវត្តិរូបសិស្ស!D253</f>
        <v>0</v>
      </c>
      <c r="E253" s="47">
        <f>ប្រវត្តិរូបសិស្ស!E253</f>
        <v>0</v>
      </c>
      <c r="F253" s="46">
        <f>ប្រវត្តិរូបសិស្ស!G253</f>
        <v>0</v>
      </c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61">
        <f t="shared" si="60"/>
        <v>0</v>
      </c>
      <c r="AM253" s="61">
        <f t="shared" si="61"/>
        <v>0</v>
      </c>
      <c r="AN253" s="61">
        <f t="shared" si="62"/>
        <v>0</v>
      </c>
      <c r="AO253" s="61">
        <f t="shared" si="63"/>
        <v>0</v>
      </c>
      <c r="AP253" s="49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63">
        <f t="shared" si="64"/>
        <v>0</v>
      </c>
      <c r="BW253" s="63">
        <f t="shared" si="65"/>
        <v>0</v>
      </c>
      <c r="BX253" s="63">
        <f t="shared" si="66"/>
        <v>0</v>
      </c>
      <c r="BY253" s="63">
        <f t="shared" si="67"/>
        <v>0</v>
      </c>
      <c r="BZ253" s="49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63">
        <f t="shared" si="68"/>
        <v>0</v>
      </c>
      <c r="DG253" s="63">
        <f t="shared" si="69"/>
        <v>0</v>
      </c>
      <c r="DH253" s="63">
        <f t="shared" si="70"/>
        <v>0</v>
      </c>
      <c r="DI253" s="63">
        <f t="shared" si="71"/>
        <v>0</v>
      </c>
      <c r="DJ253" s="49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 t="s">
        <v>83</v>
      </c>
      <c r="DV253" s="43"/>
      <c r="DW253" s="43" t="s">
        <v>83</v>
      </c>
      <c r="DX253" s="43"/>
      <c r="DY253" s="43" t="s">
        <v>80</v>
      </c>
      <c r="DZ253" s="43" t="s">
        <v>80</v>
      </c>
      <c r="EA253" s="43" t="s">
        <v>84</v>
      </c>
      <c r="EB253" s="43" t="s">
        <v>84</v>
      </c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63">
        <f t="shared" si="72"/>
        <v>2</v>
      </c>
      <c r="EQ253" s="63">
        <f t="shared" si="73"/>
        <v>2</v>
      </c>
      <c r="ER253" s="63">
        <f t="shared" si="74"/>
        <v>2</v>
      </c>
      <c r="ES253" s="63">
        <f t="shared" si="75"/>
        <v>6</v>
      </c>
      <c r="ET253" s="50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 t="s">
        <v>83</v>
      </c>
      <c r="FF253" s="43"/>
      <c r="FG253" s="43" t="s">
        <v>83</v>
      </c>
      <c r="FH253" s="43"/>
      <c r="FI253" s="43" t="s">
        <v>80</v>
      </c>
      <c r="FJ253" s="43" t="s">
        <v>80</v>
      </c>
      <c r="FK253" s="43" t="s">
        <v>84</v>
      </c>
      <c r="FL253" s="43" t="s">
        <v>84</v>
      </c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63">
        <f t="shared" si="76"/>
        <v>2</v>
      </c>
      <c r="GA253" s="63">
        <f t="shared" si="77"/>
        <v>2</v>
      </c>
      <c r="GB253" s="63">
        <f t="shared" si="78"/>
        <v>2</v>
      </c>
      <c r="GC253" s="63">
        <f t="shared" si="79"/>
        <v>6</v>
      </c>
    </row>
    <row r="254" spans="1:185" ht="25.2">
      <c r="A254" s="2"/>
      <c r="B254" s="8">
        <f>ប្រវត្តិរូបសិស្ស!B254</f>
        <v>0</v>
      </c>
      <c r="C254" s="2">
        <f>ប្រវត្តិរូបសិស្ស!C254</f>
        <v>0</v>
      </c>
      <c r="D254" s="2">
        <f>ប្រវត្តិរូបសិស្ស!D254</f>
        <v>0</v>
      </c>
      <c r="E254" s="47">
        <f>ប្រវត្តិរូបសិស្ស!E254</f>
        <v>0</v>
      </c>
      <c r="F254" s="46">
        <f>ប្រវត្តិរូបសិស្ស!G254</f>
        <v>0</v>
      </c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61">
        <f t="shared" si="60"/>
        <v>0</v>
      </c>
      <c r="AM254" s="61">
        <f t="shared" si="61"/>
        <v>0</v>
      </c>
      <c r="AN254" s="61">
        <f t="shared" si="62"/>
        <v>0</v>
      </c>
      <c r="AO254" s="61">
        <f t="shared" si="63"/>
        <v>0</v>
      </c>
      <c r="AP254" s="49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63">
        <f t="shared" si="64"/>
        <v>0</v>
      </c>
      <c r="BW254" s="63">
        <f t="shared" si="65"/>
        <v>0</v>
      </c>
      <c r="BX254" s="63">
        <f t="shared" si="66"/>
        <v>0</v>
      </c>
      <c r="BY254" s="63">
        <f t="shared" si="67"/>
        <v>0</v>
      </c>
      <c r="BZ254" s="49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63">
        <f t="shared" si="68"/>
        <v>0</v>
      </c>
      <c r="DG254" s="63">
        <f t="shared" si="69"/>
        <v>0</v>
      </c>
      <c r="DH254" s="63">
        <f t="shared" si="70"/>
        <v>0</v>
      </c>
      <c r="DI254" s="63">
        <f t="shared" si="71"/>
        <v>0</v>
      </c>
      <c r="DJ254" s="49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 t="s">
        <v>83</v>
      </c>
      <c r="DV254" s="43"/>
      <c r="DW254" s="43" t="s">
        <v>83</v>
      </c>
      <c r="DX254" s="43"/>
      <c r="DY254" s="43" t="s">
        <v>80</v>
      </c>
      <c r="DZ254" s="43" t="s">
        <v>80</v>
      </c>
      <c r="EA254" s="43" t="s">
        <v>84</v>
      </c>
      <c r="EB254" s="43" t="s">
        <v>84</v>
      </c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63">
        <f t="shared" si="72"/>
        <v>2</v>
      </c>
      <c r="EQ254" s="63">
        <f t="shared" si="73"/>
        <v>2</v>
      </c>
      <c r="ER254" s="63">
        <f t="shared" si="74"/>
        <v>2</v>
      </c>
      <c r="ES254" s="63">
        <f t="shared" si="75"/>
        <v>6</v>
      </c>
      <c r="ET254" s="50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 t="s">
        <v>83</v>
      </c>
      <c r="FF254" s="43"/>
      <c r="FG254" s="43" t="s">
        <v>83</v>
      </c>
      <c r="FH254" s="43"/>
      <c r="FI254" s="43" t="s">
        <v>80</v>
      </c>
      <c r="FJ254" s="43" t="s">
        <v>80</v>
      </c>
      <c r="FK254" s="43" t="s">
        <v>84</v>
      </c>
      <c r="FL254" s="43" t="s">
        <v>84</v>
      </c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63">
        <f t="shared" si="76"/>
        <v>2</v>
      </c>
      <c r="GA254" s="63">
        <f t="shared" si="77"/>
        <v>2</v>
      </c>
      <c r="GB254" s="63">
        <f t="shared" si="78"/>
        <v>2</v>
      </c>
      <c r="GC254" s="63">
        <f t="shared" si="79"/>
        <v>6</v>
      </c>
    </row>
    <row r="255" spans="1:185" ht="25.2">
      <c r="A255" s="2"/>
      <c r="B255" s="8">
        <f>ប្រវត្តិរូបសិស្ស!B255</f>
        <v>0</v>
      </c>
      <c r="C255" s="2">
        <f>ប្រវត្តិរូបសិស្ស!C255</f>
        <v>0</v>
      </c>
      <c r="D255" s="2">
        <f>ប្រវត្តិរូបសិស្ស!D255</f>
        <v>0</v>
      </c>
      <c r="E255" s="47">
        <f>ប្រវត្តិរូបសិស្ស!E255</f>
        <v>0</v>
      </c>
      <c r="F255" s="46">
        <f>ប្រវត្តិរូបសិស្ស!G255</f>
        <v>0</v>
      </c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61">
        <f t="shared" si="60"/>
        <v>0</v>
      </c>
      <c r="AM255" s="61">
        <f t="shared" si="61"/>
        <v>0</v>
      </c>
      <c r="AN255" s="61">
        <f t="shared" si="62"/>
        <v>0</v>
      </c>
      <c r="AO255" s="61">
        <f t="shared" si="63"/>
        <v>0</v>
      </c>
      <c r="AP255" s="49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63">
        <f t="shared" si="64"/>
        <v>0</v>
      </c>
      <c r="BW255" s="63">
        <f t="shared" si="65"/>
        <v>0</v>
      </c>
      <c r="BX255" s="63">
        <f t="shared" si="66"/>
        <v>0</v>
      </c>
      <c r="BY255" s="63">
        <f t="shared" si="67"/>
        <v>0</v>
      </c>
      <c r="BZ255" s="49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63">
        <f t="shared" si="68"/>
        <v>0</v>
      </c>
      <c r="DG255" s="63">
        <f t="shared" si="69"/>
        <v>0</v>
      </c>
      <c r="DH255" s="63">
        <f t="shared" si="70"/>
        <v>0</v>
      </c>
      <c r="DI255" s="63">
        <f t="shared" si="71"/>
        <v>0</v>
      </c>
      <c r="DJ255" s="49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 t="s">
        <v>83</v>
      </c>
      <c r="DV255" s="43"/>
      <c r="DW255" s="43" t="s">
        <v>83</v>
      </c>
      <c r="DX255" s="43"/>
      <c r="DY255" s="43" t="s">
        <v>80</v>
      </c>
      <c r="DZ255" s="43" t="s">
        <v>80</v>
      </c>
      <c r="EA255" s="43" t="s">
        <v>84</v>
      </c>
      <c r="EB255" s="43" t="s">
        <v>84</v>
      </c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63">
        <f t="shared" si="72"/>
        <v>2</v>
      </c>
      <c r="EQ255" s="63">
        <f t="shared" si="73"/>
        <v>2</v>
      </c>
      <c r="ER255" s="63">
        <f t="shared" si="74"/>
        <v>2</v>
      </c>
      <c r="ES255" s="63">
        <f t="shared" si="75"/>
        <v>6</v>
      </c>
      <c r="ET255" s="50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 t="s">
        <v>83</v>
      </c>
      <c r="FF255" s="43"/>
      <c r="FG255" s="43" t="s">
        <v>83</v>
      </c>
      <c r="FH255" s="43"/>
      <c r="FI255" s="43" t="s">
        <v>80</v>
      </c>
      <c r="FJ255" s="43" t="s">
        <v>80</v>
      </c>
      <c r="FK255" s="43" t="s">
        <v>84</v>
      </c>
      <c r="FL255" s="43" t="s">
        <v>84</v>
      </c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63">
        <f t="shared" si="76"/>
        <v>2</v>
      </c>
      <c r="GA255" s="63">
        <f t="shared" si="77"/>
        <v>2</v>
      </c>
      <c r="GB255" s="63">
        <f t="shared" si="78"/>
        <v>2</v>
      </c>
      <c r="GC255" s="63">
        <f t="shared" si="79"/>
        <v>6</v>
      </c>
    </row>
    <row r="256" spans="1:185" ht="25.2">
      <c r="A256" s="2"/>
      <c r="B256" s="8">
        <f>ប្រវត្តិរូបសិស្ស!B256</f>
        <v>0</v>
      </c>
      <c r="C256" s="2">
        <f>ប្រវត្តិរូបសិស្ស!C256</f>
        <v>0</v>
      </c>
      <c r="D256" s="2">
        <f>ប្រវត្តិរូបសិស្ស!D256</f>
        <v>0</v>
      </c>
      <c r="E256" s="47">
        <f>ប្រវត្តិរូបសិស្ស!E256</f>
        <v>0</v>
      </c>
      <c r="F256" s="46">
        <f>ប្រវត្តិរូបសិស្ស!G256</f>
        <v>0</v>
      </c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61">
        <f t="shared" si="60"/>
        <v>0</v>
      </c>
      <c r="AM256" s="61">
        <f t="shared" si="61"/>
        <v>0</v>
      </c>
      <c r="AN256" s="61">
        <f t="shared" si="62"/>
        <v>0</v>
      </c>
      <c r="AO256" s="61">
        <f t="shared" si="63"/>
        <v>0</v>
      </c>
      <c r="AP256" s="49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63">
        <f t="shared" si="64"/>
        <v>0</v>
      </c>
      <c r="BW256" s="63">
        <f t="shared" si="65"/>
        <v>0</v>
      </c>
      <c r="BX256" s="63">
        <f t="shared" si="66"/>
        <v>0</v>
      </c>
      <c r="BY256" s="63">
        <f t="shared" si="67"/>
        <v>0</v>
      </c>
      <c r="BZ256" s="49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63">
        <f t="shared" si="68"/>
        <v>0</v>
      </c>
      <c r="DG256" s="63">
        <f t="shared" si="69"/>
        <v>0</v>
      </c>
      <c r="DH256" s="63">
        <f t="shared" si="70"/>
        <v>0</v>
      </c>
      <c r="DI256" s="63">
        <f t="shared" si="71"/>
        <v>0</v>
      </c>
      <c r="DJ256" s="49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 t="s">
        <v>83</v>
      </c>
      <c r="DV256" s="43"/>
      <c r="DW256" s="43" t="s">
        <v>83</v>
      </c>
      <c r="DX256" s="43"/>
      <c r="DY256" s="43" t="s">
        <v>80</v>
      </c>
      <c r="DZ256" s="43" t="s">
        <v>80</v>
      </c>
      <c r="EA256" s="43" t="s">
        <v>84</v>
      </c>
      <c r="EB256" s="43" t="s">
        <v>84</v>
      </c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63">
        <f t="shared" si="72"/>
        <v>2</v>
      </c>
      <c r="EQ256" s="63">
        <f t="shared" si="73"/>
        <v>2</v>
      </c>
      <c r="ER256" s="63">
        <f t="shared" si="74"/>
        <v>2</v>
      </c>
      <c r="ES256" s="63">
        <f t="shared" si="75"/>
        <v>6</v>
      </c>
      <c r="ET256" s="50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 t="s">
        <v>83</v>
      </c>
      <c r="FF256" s="43"/>
      <c r="FG256" s="43" t="s">
        <v>83</v>
      </c>
      <c r="FH256" s="43"/>
      <c r="FI256" s="43" t="s">
        <v>80</v>
      </c>
      <c r="FJ256" s="43" t="s">
        <v>80</v>
      </c>
      <c r="FK256" s="43" t="s">
        <v>84</v>
      </c>
      <c r="FL256" s="43" t="s">
        <v>84</v>
      </c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63">
        <f t="shared" si="76"/>
        <v>2</v>
      </c>
      <c r="GA256" s="63">
        <f t="shared" si="77"/>
        <v>2</v>
      </c>
      <c r="GB256" s="63">
        <f t="shared" si="78"/>
        <v>2</v>
      </c>
      <c r="GC256" s="63">
        <f t="shared" si="79"/>
        <v>6</v>
      </c>
    </row>
    <row r="257" spans="1:185" ht="25.2">
      <c r="A257" s="2"/>
      <c r="B257" s="8">
        <f>ប្រវត្តិរូបសិស្ស!B257</f>
        <v>0</v>
      </c>
      <c r="C257" s="2">
        <f>ប្រវត្តិរូបសិស្ស!C257</f>
        <v>0</v>
      </c>
      <c r="D257" s="2">
        <f>ប្រវត្តិរូបសិស្ស!D257</f>
        <v>0</v>
      </c>
      <c r="E257" s="47">
        <f>ប្រវត្តិរូបសិស្ស!E257</f>
        <v>0</v>
      </c>
      <c r="F257" s="46">
        <f>ប្រវត្តិរូបសិស្ស!G257</f>
        <v>0</v>
      </c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61">
        <f t="shared" si="60"/>
        <v>0</v>
      </c>
      <c r="AM257" s="61">
        <f t="shared" si="61"/>
        <v>0</v>
      </c>
      <c r="AN257" s="61">
        <f t="shared" si="62"/>
        <v>0</v>
      </c>
      <c r="AO257" s="61">
        <f t="shared" si="63"/>
        <v>0</v>
      </c>
      <c r="AP257" s="49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63">
        <f t="shared" si="64"/>
        <v>0</v>
      </c>
      <c r="BW257" s="63">
        <f t="shared" si="65"/>
        <v>0</v>
      </c>
      <c r="BX257" s="63">
        <f t="shared" si="66"/>
        <v>0</v>
      </c>
      <c r="BY257" s="63">
        <f t="shared" si="67"/>
        <v>0</v>
      </c>
      <c r="BZ257" s="49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63">
        <f t="shared" si="68"/>
        <v>0</v>
      </c>
      <c r="DG257" s="63">
        <f t="shared" si="69"/>
        <v>0</v>
      </c>
      <c r="DH257" s="63">
        <f t="shared" si="70"/>
        <v>0</v>
      </c>
      <c r="DI257" s="63">
        <f t="shared" si="71"/>
        <v>0</v>
      </c>
      <c r="DJ257" s="49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 t="s">
        <v>83</v>
      </c>
      <c r="DV257" s="43"/>
      <c r="DW257" s="43" t="s">
        <v>83</v>
      </c>
      <c r="DX257" s="43"/>
      <c r="DY257" s="43" t="s">
        <v>80</v>
      </c>
      <c r="DZ257" s="43" t="s">
        <v>80</v>
      </c>
      <c r="EA257" s="43" t="s">
        <v>84</v>
      </c>
      <c r="EB257" s="43" t="s">
        <v>84</v>
      </c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63">
        <f t="shared" si="72"/>
        <v>2</v>
      </c>
      <c r="EQ257" s="63">
        <f t="shared" si="73"/>
        <v>2</v>
      </c>
      <c r="ER257" s="63">
        <f t="shared" si="74"/>
        <v>2</v>
      </c>
      <c r="ES257" s="63">
        <f t="shared" si="75"/>
        <v>6</v>
      </c>
      <c r="ET257" s="50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 t="s">
        <v>83</v>
      </c>
      <c r="FF257" s="43"/>
      <c r="FG257" s="43" t="s">
        <v>83</v>
      </c>
      <c r="FH257" s="43"/>
      <c r="FI257" s="43" t="s">
        <v>80</v>
      </c>
      <c r="FJ257" s="43" t="s">
        <v>80</v>
      </c>
      <c r="FK257" s="43" t="s">
        <v>84</v>
      </c>
      <c r="FL257" s="43" t="s">
        <v>84</v>
      </c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63">
        <f t="shared" si="76"/>
        <v>2</v>
      </c>
      <c r="GA257" s="63">
        <f t="shared" si="77"/>
        <v>2</v>
      </c>
      <c r="GB257" s="63">
        <f t="shared" si="78"/>
        <v>2</v>
      </c>
      <c r="GC257" s="63">
        <f t="shared" si="79"/>
        <v>6</v>
      </c>
    </row>
    <row r="258" spans="1:185" ht="25.2">
      <c r="A258" s="2"/>
      <c r="B258" s="8">
        <f>ប្រវត្តិរូបសិស្ស!B258</f>
        <v>0</v>
      </c>
      <c r="C258" s="2">
        <f>ប្រវត្តិរូបសិស្ស!C258</f>
        <v>0</v>
      </c>
      <c r="D258" s="2">
        <f>ប្រវត្តិរូបសិស្ស!D258</f>
        <v>0</v>
      </c>
      <c r="E258" s="47">
        <f>ប្រវត្តិរូបសិស្ស!E258</f>
        <v>0</v>
      </c>
      <c r="F258" s="46">
        <f>ប្រវត្តិរូបសិស្ស!G258</f>
        <v>0</v>
      </c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61">
        <f t="shared" si="60"/>
        <v>0</v>
      </c>
      <c r="AM258" s="61">
        <f t="shared" si="61"/>
        <v>0</v>
      </c>
      <c r="AN258" s="61">
        <f t="shared" si="62"/>
        <v>0</v>
      </c>
      <c r="AO258" s="61">
        <f t="shared" si="63"/>
        <v>0</v>
      </c>
      <c r="AP258" s="49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63">
        <f t="shared" si="64"/>
        <v>0</v>
      </c>
      <c r="BW258" s="63">
        <f t="shared" si="65"/>
        <v>0</v>
      </c>
      <c r="BX258" s="63">
        <f t="shared" si="66"/>
        <v>0</v>
      </c>
      <c r="BY258" s="63">
        <f t="shared" si="67"/>
        <v>0</v>
      </c>
      <c r="BZ258" s="49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63">
        <f t="shared" si="68"/>
        <v>0</v>
      </c>
      <c r="DG258" s="63">
        <f t="shared" si="69"/>
        <v>0</v>
      </c>
      <c r="DH258" s="63">
        <f t="shared" si="70"/>
        <v>0</v>
      </c>
      <c r="DI258" s="63">
        <f t="shared" si="71"/>
        <v>0</v>
      </c>
      <c r="DJ258" s="49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 t="s">
        <v>83</v>
      </c>
      <c r="DV258" s="43"/>
      <c r="DW258" s="43" t="s">
        <v>83</v>
      </c>
      <c r="DX258" s="43"/>
      <c r="DY258" s="43" t="s">
        <v>80</v>
      </c>
      <c r="DZ258" s="43" t="s">
        <v>80</v>
      </c>
      <c r="EA258" s="43" t="s">
        <v>84</v>
      </c>
      <c r="EB258" s="43" t="s">
        <v>84</v>
      </c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63">
        <f t="shared" si="72"/>
        <v>2</v>
      </c>
      <c r="EQ258" s="63">
        <f t="shared" si="73"/>
        <v>2</v>
      </c>
      <c r="ER258" s="63">
        <f t="shared" si="74"/>
        <v>2</v>
      </c>
      <c r="ES258" s="63">
        <f t="shared" si="75"/>
        <v>6</v>
      </c>
      <c r="ET258" s="50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 t="s">
        <v>83</v>
      </c>
      <c r="FF258" s="43"/>
      <c r="FG258" s="43" t="s">
        <v>83</v>
      </c>
      <c r="FH258" s="43"/>
      <c r="FI258" s="43" t="s">
        <v>80</v>
      </c>
      <c r="FJ258" s="43" t="s">
        <v>80</v>
      </c>
      <c r="FK258" s="43" t="s">
        <v>84</v>
      </c>
      <c r="FL258" s="43" t="s">
        <v>84</v>
      </c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63">
        <f t="shared" si="76"/>
        <v>2</v>
      </c>
      <c r="GA258" s="63">
        <f t="shared" si="77"/>
        <v>2</v>
      </c>
      <c r="GB258" s="63">
        <f t="shared" si="78"/>
        <v>2</v>
      </c>
      <c r="GC258" s="63">
        <f t="shared" si="79"/>
        <v>6</v>
      </c>
    </row>
    <row r="259" spans="1:185" ht="25.2">
      <c r="A259" s="2"/>
      <c r="B259" s="8">
        <f>ប្រវត្តិរូបសិស្ស!B259</f>
        <v>0</v>
      </c>
      <c r="C259" s="2">
        <f>ប្រវត្តិរូបសិស្ស!C259</f>
        <v>0</v>
      </c>
      <c r="D259" s="2">
        <f>ប្រវត្តិរូបសិស្ស!D259</f>
        <v>0</v>
      </c>
      <c r="E259" s="47">
        <f>ប្រវត្តិរូបសិស្ស!E259</f>
        <v>0</v>
      </c>
      <c r="F259" s="46">
        <f>ប្រវត្តិរូបសិស្ស!G259</f>
        <v>0</v>
      </c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61">
        <f t="shared" si="60"/>
        <v>0</v>
      </c>
      <c r="AM259" s="61">
        <f t="shared" si="61"/>
        <v>0</v>
      </c>
      <c r="AN259" s="61">
        <f t="shared" si="62"/>
        <v>0</v>
      </c>
      <c r="AO259" s="61">
        <f t="shared" si="63"/>
        <v>0</v>
      </c>
      <c r="AP259" s="49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63">
        <f t="shared" si="64"/>
        <v>0</v>
      </c>
      <c r="BW259" s="63">
        <f t="shared" si="65"/>
        <v>0</v>
      </c>
      <c r="BX259" s="63">
        <f t="shared" si="66"/>
        <v>0</v>
      </c>
      <c r="BY259" s="63">
        <f t="shared" si="67"/>
        <v>0</v>
      </c>
      <c r="BZ259" s="49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63">
        <f t="shared" si="68"/>
        <v>0</v>
      </c>
      <c r="DG259" s="63">
        <f t="shared" si="69"/>
        <v>0</v>
      </c>
      <c r="DH259" s="63">
        <f t="shared" si="70"/>
        <v>0</v>
      </c>
      <c r="DI259" s="63">
        <f t="shared" si="71"/>
        <v>0</v>
      </c>
      <c r="DJ259" s="49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 t="s">
        <v>83</v>
      </c>
      <c r="DV259" s="43"/>
      <c r="DW259" s="43" t="s">
        <v>83</v>
      </c>
      <c r="DX259" s="43"/>
      <c r="DY259" s="43" t="s">
        <v>80</v>
      </c>
      <c r="DZ259" s="43" t="s">
        <v>80</v>
      </c>
      <c r="EA259" s="43" t="s">
        <v>84</v>
      </c>
      <c r="EB259" s="43" t="s">
        <v>84</v>
      </c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63">
        <f t="shared" si="72"/>
        <v>2</v>
      </c>
      <c r="EQ259" s="63">
        <f t="shared" si="73"/>
        <v>2</v>
      </c>
      <c r="ER259" s="63">
        <f t="shared" si="74"/>
        <v>2</v>
      </c>
      <c r="ES259" s="63">
        <f t="shared" si="75"/>
        <v>6</v>
      </c>
      <c r="ET259" s="50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 t="s">
        <v>83</v>
      </c>
      <c r="FF259" s="43"/>
      <c r="FG259" s="43" t="s">
        <v>83</v>
      </c>
      <c r="FH259" s="43"/>
      <c r="FI259" s="43" t="s">
        <v>80</v>
      </c>
      <c r="FJ259" s="43" t="s">
        <v>80</v>
      </c>
      <c r="FK259" s="43" t="s">
        <v>84</v>
      </c>
      <c r="FL259" s="43" t="s">
        <v>84</v>
      </c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63">
        <f t="shared" si="76"/>
        <v>2</v>
      </c>
      <c r="GA259" s="63">
        <f t="shared" si="77"/>
        <v>2</v>
      </c>
      <c r="GB259" s="63">
        <f t="shared" si="78"/>
        <v>2</v>
      </c>
      <c r="GC259" s="63">
        <f t="shared" si="79"/>
        <v>6</v>
      </c>
    </row>
    <row r="260" spans="1:185" ht="25.2">
      <c r="A260" s="2"/>
      <c r="B260" s="8">
        <f>ប្រវត្តិរូបសិស្ស!B260</f>
        <v>0</v>
      </c>
      <c r="C260" s="2">
        <f>ប្រវត្តិរូបសិស្ស!C260</f>
        <v>0</v>
      </c>
      <c r="D260" s="2">
        <f>ប្រវត្តិរូបសិស្ស!D260</f>
        <v>0</v>
      </c>
      <c r="E260" s="47">
        <f>ប្រវត្តិរូបសិស្ស!E260</f>
        <v>0</v>
      </c>
      <c r="F260" s="46">
        <f>ប្រវត្តិរូបសិស្ស!G260</f>
        <v>0</v>
      </c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61">
        <f t="shared" si="60"/>
        <v>0</v>
      </c>
      <c r="AM260" s="61">
        <f t="shared" si="61"/>
        <v>0</v>
      </c>
      <c r="AN260" s="61">
        <f t="shared" si="62"/>
        <v>0</v>
      </c>
      <c r="AO260" s="61">
        <f t="shared" si="63"/>
        <v>0</v>
      </c>
      <c r="AP260" s="49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63">
        <f t="shared" si="64"/>
        <v>0</v>
      </c>
      <c r="BW260" s="63">
        <f t="shared" si="65"/>
        <v>0</v>
      </c>
      <c r="BX260" s="63">
        <f t="shared" si="66"/>
        <v>0</v>
      </c>
      <c r="BY260" s="63">
        <f t="shared" si="67"/>
        <v>0</v>
      </c>
      <c r="BZ260" s="49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63">
        <f t="shared" si="68"/>
        <v>0</v>
      </c>
      <c r="DG260" s="63">
        <f t="shared" si="69"/>
        <v>0</v>
      </c>
      <c r="DH260" s="63">
        <f t="shared" si="70"/>
        <v>0</v>
      </c>
      <c r="DI260" s="63">
        <f t="shared" si="71"/>
        <v>0</v>
      </c>
      <c r="DJ260" s="49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 t="s">
        <v>83</v>
      </c>
      <c r="DV260" s="43"/>
      <c r="DW260" s="43" t="s">
        <v>83</v>
      </c>
      <c r="DX260" s="43"/>
      <c r="DY260" s="43" t="s">
        <v>80</v>
      </c>
      <c r="DZ260" s="43" t="s">
        <v>80</v>
      </c>
      <c r="EA260" s="43" t="s">
        <v>84</v>
      </c>
      <c r="EB260" s="43" t="s">
        <v>84</v>
      </c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63">
        <f t="shared" si="72"/>
        <v>2</v>
      </c>
      <c r="EQ260" s="63">
        <f t="shared" si="73"/>
        <v>2</v>
      </c>
      <c r="ER260" s="63">
        <f t="shared" si="74"/>
        <v>2</v>
      </c>
      <c r="ES260" s="63">
        <f t="shared" si="75"/>
        <v>6</v>
      </c>
      <c r="ET260" s="50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 t="s">
        <v>83</v>
      </c>
      <c r="FF260" s="43"/>
      <c r="FG260" s="43" t="s">
        <v>83</v>
      </c>
      <c r="FH260" s="43"/>
      <c r="FI260" s="43" t="s">
        <v>80</v>
      </c>
      <c r="FJ260" s="43" t="s">
        <v>80</v>
      </c>
      <c r="FK260" s="43" t="s">
        <v>84</v>
      </c>
      <c r="FL260" s="43" t="s">
        <v>84</v>
      </c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63">
        <f t="shared" si="76"/>
        <v>2</v>
      </c>
      <c r="GA260" s="63">
        <f t="shared" si="77"/>
        <v>2</v>
      </c>
      <c r="GB260" s="63">
        <f t="shared" si="78"/>
        <v>2</v>
      </c>
      <c r="GC260" s="63">
        <f t="shared" si="79"/>
        <v>6</v>
      </c>
    </row>
  </sheetData>
  <autoFilter ref="C10:AO209" xr:uid="{65497B92-1D4C-4C84-9F91-DFF919CBCC27}">
    <filterColumn colId="3">
      <filters>
        <filter val="12C"/>
      </filters>
    </filterColumn>
  </autoFilter>
  <mergeCells count="5">
    <mergeCell ref="G1:AP1"/>
    <mergeCell ref="AQ1:BZ1"/>
    <mergeCell ref="CA1:DJ1"/>
    <mergeCell ref="DK1:ET1"/>
    <mergeCell ref="EU1:GD1"/>
  </mergeCells>
  <pageMargins left="0.7" right="0.7" top="0.75" bottom="0.75" header="0.3" footer="0.3"/>
  <pageSetup scale="16" fitToHeight="0" orientation="landscape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11023-CAC0-475E-9331-8F4C09F859C6}">
  <sheetPr codeName="Sheet4">
    <pageSetUpPr fitToPage="1"/>
  </sheetPr>
  <dimension ref="A1:EN269"/>
  <sheetViews>
    <sheetView zoomScale="87" zoomScaleNormal="87" workbookViewId="0">
      <pane ySplit="1" topLeftCell="A23" activePane="bottomLeft" state="frozen"/>
      <selection activeCell="R1" sqref="R1"/>
      <selection pane="bottomLeft" activeCell="C99" sqref="C99"/>
    </sheetView>
  </sheetViews>
  <sheetFormatPr defaultRowHeight="14.4"/>
  <cols>
    <col min="1" max="1" width="4.88671875" customWidth="1"/>
    <col min="2" max="2" width="9.109375" customWidth="1"/>
    <col min="3" max="3" width="15.109375" customWidth="1"/>
    <col min="4" max="4" width="5" customWidth="1"/>
    <col min="5" max="5" width="5.88671875" customWidth="1"/>
    <col min="6" max="6" width="6.6640625" customWidth="1"/>
    <col min="7" max="7" width="6.33203125" customWidth="1"/>
    <col min="8" max="8" width="5.5546875" customWidth="1"/>
    <col min="9" max="9" width="6.109375" customWidth="1"/>
    <col min="10" max="10" width="6.5546875" customWidth="1"/>
    <col min="11" max="11" width="5" customWidth="1"/>
    <col min="12" max="12" width="5.5546875" customWidth="1"/>
    <col min="13" max="13" width="9.109375" customWidth="1"/>
    <col min="14" max="14" width="15" customWidth="1"/>
    <col min="15" max="15" width="5" customWidth="1"/>
    <col min="16" max="17" width="6" customWidth="1"/>
    <col min="18" max="18" width="6.33203125" customWidth="1"/>
    <col min="19" max="19" width="5.44140625" customWidth="1"/>
    <col min="20" max="20" width="6.5546875" customWidth="1"/>
    <col min="21" max="21" width="6.44140625" customWidth="1"/>
    <col min="22" max="22" width="5.88671875" customWidth="1"/>
    <col min="23" max="23" width="2" style="33" customWidth="1"/>
    <col min="24" max="24" width="4.88671875" customWidth="1"/>
    <col min="26" max="26" width="15.109375" customWidth="1"/>
    <col min="27" max="27" width="5" customWidth="1"/>
    <col min="28" max="28" width="5.88671875" customWidth="1"/>
    <col min="29" max="29" width="6.6640625" customWidth="1"/>
    <col min="30" max="30" width="6.33203125" customWidth="1"/>
    <col min="31" max="31" width="5.5546875" customWidth="1"/>
    <col min="32" max="32" width="6.109375" customWidth="1"/>
    <col min="33" max="33" width="6.5546875" customWidth="1"/>
    <col min="34" max="34" width="5" customWidth="1"/>
    <col min="35" max="35" width="5.5546875" customWidth="1"/>
    <col min="37" max="37" width="15" customWidth="1"/>
    <col min="38" max="38" width="5" customWidth="1"/>
    <col min="39" max="40" width="6" customWidth="1"/>
    <col min="41" max="41" width="6.33203125" customWidth="1"/>
    <col min="42" max="42" width="5.44140625" customWidth="1"/>
    <col min="43" max="43" width="6.5546875" customWidth="1"/>
    <col min="44" max="44" width="6.44140625" customWidth="1"/>
    <col min="45" max="45" width="5.88671875" customWidth="1"/>
    <col min="46" max="46" width="2.109375" style="33" customWidth="1"/>
    <col min="47" max="47" width="4.88671875" customWidth="1"/>
    <col min="49" max="49" width="15.109375" customWidth="1"/>
    <col min="50" max="50" width="5" customWidth="1"/>
    <col min="51" max="51" width="5.88671875" customWidth="1"/>
    <col min="52" max="52" width="6.6640625" customWidth="1"/>
    <col min="53" max="53" width="6.33203125" customWidth="1"/>
    <col min="54" max="54" width="5.5546875" customWidth="1"/>
    <col min="55" max="55" width="6.109375" customWidth="1"/>
    <col min="56" max="56" width="6.5546875" customWidth="1"/>
    <col min="57" max="57" width="5" customWidth="1"/>
    <col min="58" max="58" width="5.5546875" customWidth="1"/>
    <col min="60" max="60" width="15" customWidth="1"/>
    <col min="61" max="61" width="5" customWidth="1"/>
    <col min="62" max="63" width="6" customWidth="1"/>
    <col min="64" max="64" width="6.33203125" customWidth="1"/>
    <col min="65" max="65" width="5.44140625" customWidth="1"/>
    <col min="66" max="66" width="6.5546875" customWidth="1"/>
    <col min="67" max="67" width="6.44140625" customWidth="1"/>
    <col min="68" max="68" width="5.88671875" customWidth="1"/>
    <col min="69" max="69" width="1.44140625" style="33" customWidth="1"/>
    <col min="70" max="70" width="4.88671875" customWidth="1"/>
    <col min="72" max="72" width="15.109375" customWidth="1"/>
    <col min="73" max="73" width="5" customWidth="1"/>
    <col min="74" max="74" width="5.88671875" customWidth="1"/>
    <col min="75" max="75" width="6.6640625" customWidth="1"/>
    <col min="76" max="76" width="6.33203125" customWidth="1"/>
    <col min="77" max="77" width="5.5546875" customWidth="1"/>
    <col min="78" max="78" width="6.109375" customWidth="1"/>
    <col min="79" max="79" width="6.5546875" customWidth="1"/>
    <col min="80" max="80" width="5" customWidth="1"/>
    <col min="81" max="81" width="5.5546875" customWidth="1"/>
    <col min="83" max="83" width="15" customWidth="1"/>
    <col min="84" max="84" width="5" customWidth="1"/>
    <col min="85" max="86" width="6" customWidth="1"/>
    <col min="87" max="87" width="6.33203125" customWidth="1"/>
    <col min="88" max="88" width="5.44140625" customWidth="1"/>
    <col min="89" max="89" width="6.5546875" customWidth="1"/>
    <col min="90" max="90" width="6.44140625" customWidth="1"/>
    <col min="91" max="91" width="5.88671875" customWidth="1"/>
    <col min="92" max="92" width="1.44140625" style="33" customWidth="1"/>
    <col min="93" max="93" width="4.88671875" customWidth="1"/>
    <col min="95" max="95" width="15.109375" customWidth="1"/>
    <col min="96" max="96" width="5" customWidth="1"/>
    <col min="97" max="97" width="5.88671875" customWidth="1"/>
    <col min="98" max="98" width="6.6640625" customWidth="1"/>
    <col min="99" max="99" width="6.33203125" customWidth="1"/>
    <col min="100" max="100" width="5.5546875" customWidth="1"/>
    <col min="101" max="101" width="6.109375" customWidth="1"/>
    <col min="102" max="102" width="6.5546875" customWidth="1"/>
    <col min="103" max="103" width="5" customWidth="1"/>
    <col min="104" max="104" width="5.5546875" customWidth="1"/>
    <col min="106" max="106" width="15" customWidth="1"/>
    <col min="107" max="107" width="5" customWidth="1"/>
    <col min="108" max="109" width="6" customWidth="1"/>
    <col min="110" max="110" width="6.33203125" customWidth="1"/>
    <col min="111" max="111" width="5.44140625" customWidth="1"/>
    <col min="112" max="112" width="6.5546875" customWidth="1"/>
    <col min="113" max="113" width="6.44140625" customWidth="1"/>
    <col min="114" max="114" width="5.88671875" customWidth="1"/>
    <col min="115" max="115" width="1.44140625" style="33" customWidth="1"/>
    <col min="116" max="116" width="4.88671875" customWidth="1"/>
    <col min="118" max="118" width="15.109375" customWidth="1"/>
    <col min="119" max="119" width="5.44140625" customWidth="1"/>
    <col min="120" max="120" width="8.44140625" customWidth="1"/>
    <col min="121" max="121" width="7.33203125" customWidth="1"/>
    <col min="122" max="122" width="7.88671875" customWidth="1"/>
    <col min="123" max="123" width="7" customWidth="1"/>
    <col min="124" max="124" width="7.44140625" hidden="1" customWidth="1"/>
    <col min="125" max="125" width="6.5546875" customWidth="1"/>
    <col min="126" max="126" width="5.5546875" customWidth="1"/>
    <col min="127" max="127" width="5.6640625" customWidth="1"/>
    <col min="128" max="129" width="5.88671875" customWidth="1"/>
    <col min="130" max="130" width="5.5546875" customWidth="1"/>
    <col min="132" max="132" width="15" customWidth="1"/>
    <col min="133" max="133" width="5" customWidth="1"/>
    <col min="134" max="134" width="8.33203125" customWidth="1"/>
    <col min="135" max="135" width="7.5546875" customWidth="1"/>
    <col min="136" max="136" width="9.5546875" customWidth="1"/>
    <col min="137" max="137" width="7.109375" customWidth="1"/>
    <col min="138" max="138" width="8" hidden="1" customWidth="1"/>
    <col min="139" max="139" width="6.44140625" customWidth="1"/>
    <col min="140" max="140" width="5.88671875" customWidth="1"/>
    <col min="141" max="141" width="5.109375" customWidth="1"/>
    <col min="142" max="142" width="6.109375" customWidth="1"/>
    <col min="143" max="143" width="5.109375" customWidth="1"/>
  </cols>
  <sheetData>
    <row r="1" spans="1:143" ht="29.4">
      <c r="A1" s="199" t="s">
        <v>72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34"/>
      <c r="X1" s="199" t="s">
        <v>44</v>
      </c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U1" s="198" t="s">
        <v>45</v>
      </c>
      <c r="AV1" s="198"/>
      <c r="AW1" s="198"/>
      <c r="AX1" s="198"/>
      <c r="AY1" s="198"/>
      <c r="AZ1" s="198"/>
      <c r="BA1" s="198"/>
      <c r="BB1" s="198"/>
      <c r="BC1" s="198"/>
      <c r="BD1" s="198"/>
      <c r="BE1" s="198"/>
      <c r="BF1" s="198"/>
      <c r="BG1" s="198"/>
      <c r="BH1" s="198"/>
      <c r="BI1" s="198"/>
      <c r="BJ1" s="198"/>
      <c r="BK1" s="198"/>
      <c r="BL1" s="198"/>
      <c r="BM1" s="198"/>
      <c r="BN1" s="198"/>
      <c r="BO1" s="198"/>
      <c r="BP1" s="198"/>
      <c r="BR1" s="198" t="s">
        <v>46</v>
      </c>
      <c r="BS1" s="198"/>
      <c r="BT1" s="198"/>
      <c r="BU1" s="198"/>
      <c r="BV1" s="198"/>
      <c r="BW1" s="198"/>
      <c r="BX1" s="198"/>
      <c r="BY1" s="198"/>
      <c r="BZ1" s="198"/>
      <c r="CA1" s="198"/>
      <c r="CB1" s="198"/>
      <c r="CC1" s="198"/>
      <c r="CD1" s="198"/>
      <c r="CE1" s="198"/>
      <c r="CF1" s="198"/>
      <c r="CG1" s="198"/>
      <c r="CH1" s="198"/>
      <c r="CI1" s="198"/>
      <c r="CJ1" s="198"/>
      <c r="CK1" s="198"/>
      <c r="CL1" s="198"/>
      <c r="CM1" s="198"/>
      <c r="CO1" s="198" t="s">
        <v>96</v>
      </c>
      <c r="CP1" s="198"/>
      <c r="CQ1" s="198"/>
      <c r="CR1" s="198"/>
      <c r="CS1" s="198"/>
      <c r="CT1" s="198"/>
      <c r="CU1" s="198"/>
      <c r="CV1" s="198"/>
      <c r="CW1" s="198"/>
      <c r="CX1" s="198"/>
      <c r="CY1" s="198"/>
      <c r="CZ1" s="198"/>
      <c r="DA1" s="198"/>
      <c r="DB1" s="198"/>
      <c r="DC1" s="198"/>
      <c r="DD1" s="198"/>
      <c r="DE1" s="198"/>
      <c r="DF1" s="198"/>
      <c r="DG1" s="198"/>
      <c r="DH1" s="198"/>
      <c r="DI1" s="198"/>
      <c r="DJ1" s="198"/>
      <c r="DL1" s="198" t="s">
        <v>98</v>
      </c>
      <c r="DM1" s="198"/>
      <c r="DN1" s="198"/>
      <c r="DO1" s="198"/>
      <c r="DP1" s="198"/>
      <c r="DQ1" s="198"/>
      <c r="DR1" s="198"/>
      <c r="DS1" s="198"/>
      <c r="DT1" s="198"/>
      <c r="DU1" s="198"/>
      <c r="DV1" s="198"/>
      <c r="DW1" s="198"/>
      <c r="DX1" s="198"/>
      <c r="DY1" s="198"/>
      <c r="DZ1" s="198"/>
      <c r="EA1" s="198"/>
      <c r="EB1" s="198"/>
      <c r="EC1" s="198"/>
      <c r="ED1" s="198"/>
      <c r="EE1" s="198"/>
      <c r="EF1" s="198"/>
      <c r="EG1" s="198"/>
      <c r="EH1" s="198"/>
      <c r="EI1" s="198"/>
      <c r="EJ1" s="198"/>
      <c r="EK1" s="198"/>
      <c r="EL1" s="198"/>
      <c r="EM1" s="198"/>
    </row>
    <row r="2" spans="1:143" ht="27.6">
      <c r="A2" s="12"/>
      <c r="B2" s="12"/>
      <c r="C2" s="12"/>
      <c r="D2" s="1"/>
      <c r="E2" s="1"/>
      <c r="F2" s="1"/>
      <c r="G2" s="1"/>
      <c r="H2" s="12"/>
      <c r="I2" s="12"/>
      <c r="J2" s="12"/>
      <c r="K2" s="12"/>
      <c r="L2" s="1"/>
      <c r="M2" s="1"/>
      <c r="N2" s="1"/>
      <c r="O2" s="1"/>
      <c r="P2" s="1"/>
      <c r="Q2" s="28"/>
      <c r="R2" s="26"/>
      <c r="S2" s="27" t="s">
        <v>51</v>
      </c>
      <c r="T2" s="27"/>
      <c r="U2" s="26"/>
      <c r="V2" s="1"/>
      <c r="W2" s="35"/>
      <c r="X2" s="12"/>
      <c r="Y2" s="12"/>
      <c r="Z2" s="12"/>
      <c r="AA2" s="1"/>
      <c r="AB2" s="1"/>
      <c r="AC2" s="1"/>
      <c r="AD2" s="1"/>
      <c r="AE2" s="12"/>
      <c r="AF2" s="12"/>
      <c r="AG2" s="12"/>
      <c r="AH2" s="12"/>
      <c r="AI2" s="1"/>
      <c r="AJ2" s="1"/>
      <c r="AK2" s="1"/>
      <c r="AL2" s="1"/>
      <c r="AM2" s="1"/>
      <c r="AN2" s="28"/>
      <c r="AO2" s="26"/>
      <c r="AP2" s="27" t="s">
        <v>51</v>
      </c>
      <c r="AQ2" s="27"/>
      <c r="AR2" s="26"/>
      <c r="AS2" s="1"/>
      <c r="AU2" s="12"/>
      <c r="AV2" s="12"/>
      <c r="AW2" s="12"/>
      <c r="AX2" s="1"/>
      <c r="AY2" s="1"/>
      <c r="AZ2" s="1"/>
      <c r="BA2" s="1"/>
      <c r="BB2" s="12"/>
      <c r="BC2" s="12"/>
      <c r="BD2" s="12"/>
      <c r="BE2" s="12"/>
      <c r="BF2" s="1"/>
      <c r="BG2" s="1"/>
      <c r="BH2" s="1"/>
      <c r="BI2" s="1"/>
      <c r="BJ2" s="1"/>
      <c r="BK2" s="28"/>
      <c r="BL2" s="26"/>
      <c r="BM2" s="27" t="s">
        <v>51</v>
      </c>
      <c r="BN2" s="27"/>
      <c r="BO2" s="26"/>
      <c r="BP2" s="1"/>
      <c r="BR2" s="12"/>
      <c r="BS2" s="12"/>
      <c r="BT2" s="12"/>
      <c r="BU2" s="1"/>
      <c r="BV2" s="1"/>
      <c r="BW2" s="1"/>
      <c r="BX2" s="1"/>
      <c r="BY2" s="12"/>
      <c r="BZ2" s="12"/>
      <c r="CA2" s="12"/>
      <c r="CB2" s="12"/>
      <c r="CC2" s="1"/>
      <c r="CD2" s="1"/>
      <c r="CE2" s="1"/>
      <c r="CF2" s="1"/>
      <c r="CG2" s="1"/>
      <c r="CH2" s="28"/>
      <c r="CI2" s="26"/>
      <c r="CJ2" s="27" t="s">
        <v>51</v>
      </c>
      <c r="CK2" s="27"/>
      <c r="CL2" s="26"/>
      <c r="CM2" s="1"/>
      <c r="CO2" s="12"/>
      <c r="CP2" s="12"/>
      <c r="CQ2" s="12"/>
      <c r="CR2" s="1"/>
      <c r="CS2" s="1"/>
      <c r="CT2" s="1"/>
      <c r="CU2" s="1"/>
      <c r="CV2" s="12"/>
      <c r="CW2" s="12"/>
      <c r="CX2" s="12"/>
      <c r="CY2" s="12"/>
      <c r="CZ2" s="1"/>
      <c r="DA2" s="1"/>
      <c r="DB2" s="1"/>
      <c r="DC2" s="1"/>
      <c r="DD2" s="1"/>
      <c r="DE2" s="28"/>
      <c r="DF2" s="26"/>
      <c r="DG2" s="27" t="s">
        <v>51</v>
      </c>
      <c r="DH2" s="27"/>
      <c r="DI2" s="26"/>
      <c r="DJ2" s="1"/>
      <c r="DL2" s="12"/>
      <c r="DM2" s="12"/>
      <c r="DN2" s="12"/>
      <c r="DO2" s="1"/>
      <c r="DP2" s="1"/>
      <c r="DQ2" s="1"/>
      <c r="DR2" s="1"/>
      <c r="DS2" s="12"/>
      <c r="DT2" s="12"/>
      <c r="DU2" s="12"/>
      <c r="DV2" s="12"/>
      <c r="DW2" s="12"/>
      <c r="DX2" s="12"/>
      <c r="DY2" s="12"/>
      <c r="DZ2" s="1"/>
      <c r="EA2" s="1"/>
      <c r="EB2" s="1"/>
      <c r="EC2" s="1"/>
      <c r="ED2" s="1"/>
      <c r="EE2" s="28"/>
      <c r="EF2" s="26"/>
      <c r="EG2" s="27" t="s">
        <v>51</v>
      </c>
      <c r="EH2" s="27"/>
      <c r="EI2" s="26"/>
      <c r="EJ2" s="1"/>
    </row>
    <row r="3" spans="1:143" ht="27.6">
      <c r="A3" s="26" t="s">
        <v>48</v>
      </c>
      <c r="B3" s="26"/>
      <c r="C3" s="26"/>
      <c r="D3" s="25"/>
      <c r="E3" s="25"/>
      <c r="F3" s="25"/>
      <c r="G3" s="25"/>
      <c r="H3" s="26"/>
      <c r="I3" s="26"/>
      <c r="J3" s="26"/>
      <c r="K3" s="26"/>
      <c r="L3" s="25"/>
      <c r="M3" s="25"/>
      <c r="N3" s="1"/>
      <c r="O3" s="1"/>
      <c r="P3" s="1"/>
      <c r="Q3" s="28"/>
      <c r="R3" s="26"/>
      <c r="S3" s="27" t="s">
        <v>52</v>
      </c>
      <c r="T3" s="27"/>
      <c r="U3" s="26"/>
      <c r="V3" s="1"/>
      <c r="W3" s="35"/>
      <c r="X3" s="26" t="s">
        <v>48</v>
      </c>
      <c r="Y3" s="26"/>
      <c r="Z3" s="26"/>
      <c r="AA3" s="25"/>
      <c r="AB3" s="25"/>
      <c r="AC3" s="25"/>
      <c r="AD3" s="25"/>
      <c r="AE3" s="26"/>
      <c r="AF3" s="26"/>
      <c r="AG3" s="26"/>
      <c r="AH3" s="26"/>
      <c r="AI3" s="25"/>
      <c r="AJ3" s="25"/>
      <c r="AK3" s="1"/>
      <c r="AL3" s="1"/>
      <c r="AM3" s="1"/>
      <c r="AN3" s="28"/>
      <c r="AO3" s="26"/>
      <c r="AP3" s="27" t="s">
        <v>52</v>
      </c>
      <c r="AQ3" s="27"/>
      <c r="AR3" s="26"/>
      <c r="AS3" s="1"/>
      <c r="AU3" s="26" t="s">
        <v>48</v>
      </c>
      <c r="AV3" s="26"/>
      <c r="AW3" s="26"/>
      <c r="AX3" s="25"/>
      <c r="AY3" s="25"/>
      <c r="AZ3" s="25"/>
      <c r="BA3" s="25"/>
      <c r="BB3" s="26"/>
      <c r="BC3" s="26"/>
      <c r="BD3" s="26"/>
      <c r="BE3" s="26"/>
      <c r="BF3" s="25"/>
      <c r="BG3" s="25"/>
      <c r="BH3" s="1"/>
      <c r="BI3" s="1"/>
      <c r="BJ3" s="1"/>
      <c r="BK3" s="28"/>
      <c r="BL3" s="26"/>
      <c r="BM3" s="27" t="s">
        <v>52</v>
      </c>
      <c r="BN3" s="27"/>
      <c r="BO3" s="26"/>
      <c r="BP3" s="1"/>
      <c r="BR3" s="26" t="s">
        <v>48</v>
      </c>
      <c r="BS3" s="26"/>
      <c r="BT3" s="26"/>
      <c r="BU3" s="25"/>
      <c r="BV3" s="25"/>
      <c r="BW3" s="25"/>
      <c r="BX3" s="25"/>
      <c r="BY3" s="26"/>
      <c r="BZ3" s="26"/>
      <c r="CA3" s="26"/>
      <c r="CB3" s="26"/>
      <c r="CC3" s="25"/>
      <c r="CD3" s="25"/>
      <c r="CE3" s="1"/>
      <c r="CF3" s="1"/>
      <c r="CG3" s="1"/>
      <c r="CH3" s="28"/>
      <c r="CI3" s="26"/>
      <c r="CJ3" s="27" t="s">
        <v>52</v>
      </c>
      <c r="CK3" s="27"/>
      <c r="CL3" s="26"/>
      <c r="CM3" s="1"/>
      <c r="CO3" s="26" t="s">
        <v>48</v>
      </c>
      <c r="CP3" s="26"/>
      <c r="CQ3" s="26"/>
      <c r="CR3" s="25"/>
      <c r="CS3" s="25"/>
      <c r="CT3" s="25"/>
      <c r="CU3" s="25"/>
      <c r="CV3" s="26"/>
      <c r="CW3" s="26"/>
      <c r="CX3" s="26"/>
      <c r="CY3" s="26"/>
      <c r="CZ3" s="25"/>
      <c r="DA3" s="25"/>
      <c r="DB3" s="1"/>
      <c r="DC3" s="1"/>
      <c r="DD3" s="1"/>
      <c r="DE3" s="28"/>
      <c r="DF3" s="26"/>
      <c r="DG3" s="27" t="s">
        <v>52</v>
      </c>
      <c r="DH3" s="27"/>
      <c r="DI3" s="26"/>
      <c r="DJ3" s="1"/>
      <c r="DL3" s="26" t="s">
        <v>48</v>
      </c>
      <c r="DM3" s="26"/>
      <c r="DN3" s="26"/>
      <c r="DO3" s="25"/>
      <c r="DP3" s="25"/>
      <c r="DQ3" s="25"/>
      <c r="DR3" s="25"/>
      <c r="DS3" s="26"/>
      <c r="DT3" s="26"/>
      <c r="DU3" s="26"/>
      <c r="DV3" s="26"/>
      <c r="DW3" s="26"/>
      <c r="DX3" s="26"/>
      <c r="DY3" s="26"/>
      <c r="DZ3" s="25"/>
      <c r="EA3" s="25"/>
      <c r="EB3" s="1"/>
      <c r="EC3" s="1"/>
      <c r="ED3" s="1"/>
      <c r="EE3" s="28"/>
      <c r="EF3" s="26"/>
      <c r="EG3" s="27" t="s">
        <v>52</v>
      </c>
      <c r="EH3" s="27"/>
      <c r="EI3" s="26"/>
      <c r="EJ3" s="1"/>
    </row>
    <row r="4" spans="1:143" ht="27.6">
      <c r="A4" s="26" t="s">
        <v>49</v>
      </c>
      <c r="B4" s="26"/>
      <c r="C4" s="26"/>
      <c r="D4" s="26"/>
      <c r="E4" s="26"/>
      <c r="F4" s="26"/>
      <c r="G4" s="26"/>
      <c r="H4" s="26"/>
      <c r="I4" s="26"/>
      <c r="J4" s="26"/>
      <c r="K4" s="26"/>
      <c r="L4" s="25"/>
      <c r="M4" s="25"/>
      <c r="N4" s="1"/>
      <c r="O4" s="1"/>
      <c r="P4" s="1"/>
      <c r="Q4" s="1"/>
      <c r="R4" s="1"/>
      <c r="S4" s="1"/>
      <c r="T4" s="1"/>
      <c r="U4" s="1"/>
      <c r="V4" s="1"/>
      <c r="W4" s="35"/>
      <c r="X4" s="26" t="s">
        <v>49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5"/>
      <c r="AJ4" s="25"/>
      <c r="AK4" s="1"/>
      <c r="AL4" s="1"/>
      <c r="AM4" s="1"/>
      <c r="AN4" s="1"/>
      <c r="AO4" s="1"/>
      <c r="AP4" s="1"/>
      <c r="AQ4" s="1"/>
      <c r="AR4" s="1"/>
      <c r="AS4" s="1"/>
      <c r="AU4" s="26" t="s">
        <v>49</v>
      </c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5"/>
      <c r="BG4" s="25"/>
      <c r="BH4" s="1"/>
      <c r="BI4" s="1"/>
      <c r="BJ4" s="1"/>
      <c r="BK4" s="1"/>
      <c r="BL4" s="1"/>
      <c r="BM4" s="1"/>
      <c r="BN4" s="1"/>
      <c r="BO4" s="1"/>
      <c r="BP4" s="1"/>
      <c r="BR4" s="26" t="s">
        <v>49</v>
      </c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5"/>
      <c r="CD4" s="25"/>
      <c r="CE4" s="1"/>
      <c r="CF4" s="1"/>
      <c r="CG4" s="1"/>
      <c r="CH4" s="1"/>
      <c r="CI4" s="1"/>
      <c r="CJ4" s="1"/>
      <c r="CK4" s="1"/>
      <c r="CL4" s="1"/>
      <c r="CM4" s="1"/>
      <c r="CO4" s="26" t="s">
        <v>49</v>
      </c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5"/>
      <c r="DA4" s="25"/>
      <c r="DB4" s="1"/>
      <c r="DC4" s="1"/>
      <c r="DD4" s="1"/>
      <c r="DE4" s="1"/>
      <c r="DF4" s="1"/>
      <c r="DG4" s="1"/>
      <c r="DH4" s="1"/>
      <c r="DI4" s="1"/>
      <c r="DJ4" s="1"/>
      <c r="DL4" s="26" t="s">
        <v>49</v>
      </c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5"/>
      <c r="EA4" s="25"/>
      <c r="EB4" s="1"/>
      <c r="EC4" s="1"/>
      <c r="ED4" s="1"/>
      <c r="EE4" s="1"/>
      <c r="EF4" s="1"/>
      <c r="EG4" s="1"/>
      <c r="EH4" s="1"/>
      <c r="EI4" s="1"/>
      <c r="EJ4" s="1"/>
    </row>
    <row r="5" spans="1:143" ht="27.6">
      <c r="A5" s="26" t="s">
        <v>50</v>
      </c>
      <c r="B5" s="26"/>
      <c r="C5" s="26"/>
      <c r="D5" s="25"/>
      <c r="E5" s="25"/>
      <c r="F5" s="25"/>
      <c r="G5" s="25"/>
      <c r="H5" s="26"/>
      <c r="I5" s="26"/>
      <c r="J5" s="26"/>
      <c r="K5" s="27" t="s">
        <v>53</v>
      </c>
      <c r="L5" s="27"/>
      <c r="M5" s="27"/>
      <c r="N5" s="20"/>
      <c r="O5" s="20"/>
      <c r="P5" s="1"/>
      <c r="Q5" s="1"/>
      <c r="R5" s="1"/>
      <c r="S5" s="1"/>
      <c r="T5" s="1"/>
      <c r="U5" s="1"/>
      <c r="V5" s="1"/>
      <c r="W5" s="35"/>
      <c r="X5" s="26" t="s">
        <v>50</v>
      </c>
      <c r="Y5" s="26"/>
      <c r="Z5" s="26"/>
      <c r="AA5" s="25"/>
      <c r="AB5" s="25"/>
      <c r="AC5" s="25"/>
      <c r="AD5" s="25"/>
      <c r="AE5" s="26"/>
      <c r="AF5" s="26"/>
      <c r="AG5" s="26"/>
      <c r="AH5" s="27" t="s">
        <v>79</v>
      </c>
      <c r="AI5" s="27"/>
      <c r="AJ5" s="27"/>
      <c r="AK5" s="20"/>
      <c r="AL5" s="20"/>
      <c r="AM5" s="1"/>
      <c r="AN5" s="1"/>
      <c r="AO5" s="1"/>
      <c r="AP5" s="1"/>
      <c r="AQ5" s="1"/>
      <c r="AR5" s="1"/>
      <c r="AS5" s="1"/>
      <c r="AU5" s="26" t="s">
        <v>50</v>
      </c>
      <c r="AV5" s="26"/>
      <c r="AW5" s="26"/>
      <c r="AX5" s="25"/>
      <c r="AY5" s="25"/>
      <c r="AZ5" s="25"/>
      <c r="BA5" s="25"/>
      <c r="BB5" s="26"/>
      <c r="BC5" s="26"/>
      <c r="BD5" s="26"/>
      <c r="BE5" s="27" t="s">
        <v>77</v>
      </c>
      <c r="BF5" s="27"/>
      <c r="BG5" s="27"/>
      <c r="BH5" s="20"/>
      <c r="BI5" s="20"/>
      <c r="BJ5" s="1"/>
      <c r="BK5" s="1"/>
      <c r="BL5" s="1"/>
      <c r="BM5" s="1"/>
      <c r="BN5" s="1"/>
      <c r="BO5" s="1"/>
      <c r="BP5" s="1"/>
      <c r="BR5" s="26" t="s">
        <v>50</v>
      </c>
      <c r="BS5" s="26"/>
      <c r="BT5" s="26"/>
      <c r="BU5" s="25"/>
      <c r="BV5" s="25"/>
      <c r="BW5" s="25"/>
      <c r="BX5" s="25"/>
      <c r="BY5" s="26"/>
      <c r="BZ5" s="26"/>
      <c r="CA5" s="26"/>
      <c r="CB5" s="27" t="s">
        <v>76</v>
      </c>
      <c r="CC5" s="27"/>
      <c r="CD5" s="27"/>
      <c r="CE5" s="20"/>
      <c r="CF5" s="20"/>
      <c r="CG5" s="1"/>
      <c r="CH5" s="1"/>
      <c r="CI5" s="1"/>
      <c r="CJ5" s="1"/>
      <c r="CK5" s="1"/>
      <c r="CL5" s="1"/>
      <c r="CM5" s="1"/>
      <c r="CO5" s="26" t="s">
        <v>50</v>
      </c>
      <c r="CP5" s="26"/>
      <c r="CQ5" s="26"/>
      <c r="CR5" s="25"/>
      <c r="CS5" s="25"/>
      <c r="CT5" s="25"/>
      <c r="CU5" s="25"/>
      <c r="CV5" s="26"/>
      <c r="CW5" s="26"/>
      <c r="CX5" s="26"/>
      <c r="CY5" s="27" t="s">
        <v>97</v>
      </c>
      <c r="CZ5" s="27"/>
      <c r="DA5" s="27"/>
      <c r="DB5" s="20"/>
      <c r="DC5" s="20"/>
      <c r="DD5" s="1"/>
      <c r="DE5" s="1"/>
      <c r="DF5" s="1"/>
      <c r="DG5" s="1"/>
      <c r="DH5" s="1"/>
      <c r="DI5" s="1"/>
      <c r="DJ5" s="1"/>
      <c r="DL5" s="26" t="s">
        <v>50</v>
      </c>
      <c r="DM5" s="26"/>
      <c r="DN5" s="26"/>
      <c r="DO5" s="25"/>
      <c r="DP5" s="25"/>
      <c r="DQ5" s="25"/>
      <c r="DR5" s="25"/>
      <c r="DS5" s="26"/>
      <c r="DT5" s="26"/>
      <c r="DU5" s="26"/>
      <c r="DV5" s="26"/>
      <c r="DW5" s="26"/>
      <c r="DX5" s="26"/>
      <c r="DY5" s="27" t="s">
        <v>101</v>
      </c>
      <c r="DZ5" s="27"/>
      <c r="EA5" s="27"/>
      <c r="EB5" s="20"/>
      <c r="EC5" s="20"/>
      <c r="ED5" s="1"/>
      <c r="EE5" s="1"/>
      <c r="EF5" s="1"/>
      <c r="EG5" s="1"/>
      <c r="EH5" s="1"/>
      <c r="EI5" s="1"/>
      <c r="EJ5" s="1"/>
    </row>
    <row r="6" spans="1:143" ht="27.6">
      <c r="A6" s="26" t="s">
        <v>3</v>
      </c>
      <c r="B6" s="26"/>
      <c r="C6" s="28" t="s">
        <v>197</v>
      </c>
      <c r="D6" s="25"/>
      <c r="E6" s="25"/>
      <c r="F6" s="25"/>
      <c r="G6" s="25"/>
      <c r="H6" s="27"/>
      <c r="I6" s="27"/>
      <c r="J6" s="27"/>
      <c r="K6" s="27" t="s">
        <v>54</v>
      </c>
      <c r="L6" s="27"/>
      <c r="M6" s="27"/>
      <c r="N6" s="20"/>
      <c r="O6" s="20"/>
      <c r="P6" s="1"/>
      <c r="Q6" s="1"/>
      <c r="R6" s="1"/>
      <c r="S6" s="1"/>
      <c r="T6" s="1"/>
      <c r="U6" s="1"/>
      <c r="V6" s="1"/>
      <c r="W6" s="35"/>
      <c r="X6" s="26" t="s">
        <v>3</v>
      </c>
      <c r="Y6" s="26"/>
      <c r="Z6" s="28" t="s">
        <v>139</v>
      </c>
      <c r="AA6" s="25"/>
      <c r="AB6" s="25"/>
      <c r="AC6" s="25"/>
      <c r="AD6" s="25"/>
      <c r="AE6" s="27"/>
      <c r="AF6" s="27"/>
      <c r="AG6" s="27"/>
      <c r="AH6" s="27" t="s">
        <v>54</v>
      </c>
      <c r="AI6" s="27"/>
      <c r="AJ6" s="27"/>
      <c r="AK6" s="20"/>
      <c r="AL6" s="20"/>
      <c r="AM6" s="1"/>
      <c r="AN6" s="1"/>
      <c r="AO6" s="1"/>
      <c r="AP6" s="1"/>
      <c r="AQ6" s="1"/>
      <c r="AR6" s="1"/>
      <c r="AS6" s="1"/>
      <c r="AU6" s="26" t="s">
        <v>3</v>
      </c>
      <c r="AV6" s="26"/>
      <c r="AW6" s="28" t="s">
        <v>139</v>
      </c>
      <c r="AX6" s="25"/>
      <c r="AY6" s="25"/>
      <c r="AZ6" s="25"/>
      <c r="BA6" s="25"/>
      <c r="BB6" s="27"/>
      <c r="BC6" s="27"/>
      <c r="BD6" s="27"/>
      <c r="BE6" s="27" t="s">
        <v>54</v>
      </c>
      <c r="BF6" s="27"/>
      <c r="BG6" s="27"/>
      <c r="BH6" s="20"/>
      <c r="BI6" s="20"/>
      <c r="BJ6" s="1"/>
      <c r="BK6" s="1"/>
      <c r="BL6" s="1"/>
      <c r="BM6" s="1"/>
      <c r="BN6" s="1"/>
      <c r="BO6" s="1"/>
      <c r="BP6" s="1"/>
      <c r="BR6" s="26" t="s">
        <v>3</v>
      </c>
      <c r="BS6" s="26"/>
      <c r="BT6" s="28" t="s">
        <v>139</v>
      </c>
      <c r="BU6" s="25"/>
      <c r="BV6" s="25"/>
      <c r="BW6" s="25"/>
      <c r="BX6" s="25"/>
      <c r="BY6" s="27"/>
      <c r="BZ6" s="27"/>
      <c r="CA6" s="27"/>
      <c r="CB6" s="27" t="s">
        <v>54</v>
      </c>
      <c r="CC6" s="27"/>
      <c r="CD6" s="27"/>
      <c r="CE6" s="20"/>
      <c r="CF6" s="20"/>
      <c r="CG6" s="1"/>
      <c r="CH6" s="1"/>
      <c r="CI6" s="1"/>
      <c r="CJ6" s="1"/>
      <c r="CK6" s="1"/>
      <c r="CL6" s="1"/>
      <c r="CM6" s="1"/>
      <c r="CO6" s="26" t="s">
        <v>3</v>
      </c>
      <c r="CP6" s="26"/>
      <c r="CQ6" s="28" t="s">
        <v>139</v>
      </c>
      <c r="CR6" s="25"/>
      <c r="CS6" s="25"/>
      <c r="CT6" s="25"/>
      <c r="CU6" s="25"/>
      <c r="CV6" s="27"/>
      <c r="CW6" s="27"/>
      <c r="CX6" s="27"/>
      <c r="CY6" s="27" t="s">
        <v>54</v>
      </c>
      <c r="CZ6" s="27"/>
      <c r="DA6" s="27"/>
      <c r="DB6" s="20"/>
      <c r="DC6" s="20"/>
      <c r="DD6" s="1"/>
      <c r="DE6" s="1"/>
      <c r="DF6" s="1"/>
      <c r="DG6" s="1"/>
      <c r="DH6" s="1"/>
      <c r="DI6" s="1"/>
      <c r="DJ6" s="1"/>
      <c r="DL6" s="26" t="s">
        <v>3</v>
      </c>
      <c r="DM6" s="26"/>
      <c r="DN6" s="28" t="s">
        <v>139</v>
      </c>
      <c r="DO6" s="25"/>
      <c r="DP6" s="25"/>
      <c r="DQ6" s="25"/>
      <c r="DR6" s="25"/>
      <c r="DS6" s="27"/>
      <c r="DT6" s="27"/>
      <c r="DU6" s="27"/>
      <c r="DV6" s="27"/>
      <c r="DW6" s="27"/>
      <c r="DX6" s="27"/>
      <c r="DY6" s="27" t="s">
        <v>54</v>
      </c>
      <c r="DZ6" s="27"/>
      <c r="EA6" s="27"/>
      <c r="EB6" s="20"/>
      <c r="EC6" s="20"/>
      <c r="ED6" s="1"/>
      <c r="EE6" s="1"/>
      <c r="EF6" s="1"/>
      <c r="EG6" s="1"/>
      <c r="EH6" s="1"/>
      <c r="EI6" s="1"/>
      <c r="EJ6" s="1"/>
    </row>
    <row r="7" spans="1:143" ht="24">
      <c r="A7" s="13" t="s">
        <v>4</v>
      </c>
      <c r="B7" s="13" t="s">
        <v>27</v>
      </c>
      <c r="C7" s="13" t="s">
        <v>5</v>
      </c>
      <c r="D7" s="13" t="s">
        <v>6</v>
      </c>
      <c r="E7" s="4" t="s">
        <v>62</v>
      </c>
      <c r="F7" s="4" t="s">
        <v>21</v>
      </c>
      <c r="G7" s="4" t="s">
        <v>37</v>
      </c>
      <c r="H7" s="4" t="s">
        <v>58</v>
      </c>
      <c r="I7" s="24" t="s">
        <v>63</v>
      </c>
      <c r="J7" s="24" t="s">
        <v>64</v>
      </c>
      <c r="K7" s="4" t="s">
        <v>57</v>
      </c>
      <c r="L7" s="13" t="s">
        <v>4</v>
      </c>
      <c r="M7" s="13" t="s">
        <v>27</v>
      </c>
      <c r="N7" s="13" t="s">
        <v>5</v>
      </c>
      <c r="O7" s="13" t="s">
        <v>6</v>
      </c>
      <c r="P7" s="4" t="s">
        <v>62</v>
      </c>
      <c r="Q7" s="4" t="s">
        <v>21</v>
      </c>
      <c r="R7" s="4" t="s">
        <v>37</v>
      </c>
      <c r="S7" s="4" t="s">
        <v>58</v>
      </c>
      <c r="T7" s="24" t="s">
        <v>63</v>
      </c>
      <c r="U7" s="24" t="s">
        <v>64</v>
      </c>
      <c r="V7" s="4" t="s">
        <v>57</v>
      </c>
      <c r="W7" s="36"/>
      <c r="X7" s="13" t="s">
        <v>4</v>
      </c>
      <c r="Y7" s="13" t="s">
        <v>27</v>
      </c>
      <c r="Z7" s="13" t="s">
        <v>5</v>
      </c>
      <c r="AA7" s="13" t="s">
        <v>6</v>
      </c>
      <c r="AB7" s="4" t="s">
        <v>62</v>
      </c>
      <c r="AC7" s="4" t="s">
        <v>21</v>
      </c>
      <c r="AD7" s="4" t="s">
        <v>37</v>
      </c>
      <c r="AE7" s="4" t="s">
        <v>58</v>
      </c>
      <c r="AF7" s="24" t="s">
        <v>63</v>
      </c>
      <c r="AG7" s="24" t="s">
        <v>64</v>
      </c>
      <c r="AH7" s="4" t="s">
        <v>57</v>
      </c>
      <c r="AI7" s="13" t="s">
        <v>4</v>
      </c>
      <c r="AJ7" s="13" t="s">
        <v>27</v>
      </c>
      <c r="AK7" s="13" t="s">
        <v>5</v>
      </c>
      <c r="AL7" s="13" t="s">
        <v>6</v>
      </c>
      <c r="AM7" s="4" t="s">
        <v>62</v>
      </c>
      <c r="AN7" s="4" t="s">
        <v>21</v>
      </c>
      <c r="AO7" s="4" t="s">
        <v>37</v>
      </c>
      <c r="AP7" s="4" t="s">
        <v>58</v>
      </c>
      <c r="AQ7" s="24" t="s">
        <v>63</v>
      </c>
      <c r="AR7" s="24" t="s">
        <v>64</v>
      </c>
      <c r="AS7" s="4" t="s">
        <v>57</v>
      </c>
      <c r="AU7" s="13" t="s">
        <v>4</v>
      </c>
      <c r="AV7" s="13" t="s">
        <v>27</v>
      </c>
      <c r="AW7" s="13" t="s">
        <v>5</v>
      </c>
      <c r="AX7" s="13" t="s">
        <v>6</v>
      </c>
      <c r="AY7" s="4" t="s">
        <v>62</v>
      </c>
      <c r="AZ7" s="4" t="s">
        <v>21</v>
      </c>
      <c r="BA7" s="4" t="s">
        <v>37</v>
      </c>
      <c r="BB7" s="4" t="s">
        <v>58</v>
      </c>
      <c r="BC7" s="24" t="s">
        <v>63</v>
      </c>
      <c r="BD7" s="24" t="s">
        <v>64</v>
      </c>
      <c r="BE7" s="4" t="s">
        <v>57</v>
      </c>
      <c r="BF7" s="13" t="s">
        <v>4</v>
      </c>
      <c r="BG7" s="13" t="s">
        <v>27</v>
      </c>
      <c r="BH7" s="13" t="s">
        <v>5</v>
      </c>
      <c r="BI7" s="13" t="s">
        <v>6</v>
      </c>
      <c r="BJ7" s="4" t="s">
        <v>62</v>
      </c>
      <c r="BK7" s="4" t="s">
        <v>21</v>
      </c>
      <c r="BL7" s="4" t="s">
        <v>37</v>
      </c>
      <c r="BM7" s="4" t="s">
        <v>58</v>
      </c>
      <c r="BN7" s="24" t="s">
        <v>63</v>
      </c>
      <c r="BO7" s="24" t="s">
        <v>64</v>
      </c>
      <c r="BP7" s="4" t="s">
        <v>57</v>
      </c>
      <c r="BR7" s="13" t="s">
        <v>4</v>
      </c>
      <c r="BS7" s="13" t="s">
        <v>27</v>
      </c>
      <c r="BT7" s="13" t="s">
        <v>5</v>
      </c>
      <c r="BU7" s="13" t="s">
        <v>6</v>
      </c>
      <c r="BV7" s="4" t="s">
        <v>62</v>
      </c>
      <c r="BW7" s="4" t="s">
        <v>21</v>
      </c>
      <c r="BX7" s="4" t="s">
        <v>37</v>
      </c>
      <c r="BY7" s="4" t="s">
        <v>58</v>
      </c>
      <c r="BZ7" s="24" t="s">
        <v>63</v>
      </c>
      <c r="CA7" s="24" t="s">
        <v>64</v>
      </c>
      <c r="CB7" s="4" t="s">
        <v>57</v>
      </c>
      <c r="CC7" s="13" t="s">
        <v>4</v>
      </c>
      <c r="CD7" s="13" t="s">
        <v>27</v>
      </c>
      <c r="CE7" s="13" t="s">
        <v>5</v>
      </c>
      <c r="CF7" s="13" t="s">
        <v>6</v>
      </c>
      <c r="CG7" s="4" t="s">
        <v>62</v>
      </c>
      <c r="CH7" s="4" t="s">
        <v>21</v>
      </c>
      <c r="CI7" s="4" t="s">
        <v>37</v>
      </c>
      <c r="CJ7" s="4" t="s">
        <v>58</v>
      </c>
      <c r="CK7" s="24" t="s">
        <v>63</v>
      </c>
      <c r="CL7" s="24" t="s">
        <v>64</v>
      </c>
      <c r="CM7" s="4" t="s">
        <v>57</v>
      </c>
      <c r="CO7" s="13" t="s">
        <v>4</v>
      </c>
      <c r="CP7" s="13" t="s">
        <v>27</v>
      </c>
      <c r="CQ7" s="13" t="s">
        <v>5</v>
      </c>
      <c r="CR7" s="13" t="s">
        <v>6</v>
      </c>
      <c r="CS7" s="4" t="s">
        <v>62</v>
      </c>
      <c r="CT7" s="4" t="s">
        <v>21</v>
      </c>
      <c r="CU7" s="4" t="s">
        <v>37</v>
      </c>
      <c r="CV7" s="4" t="s">
        <v>58</v>
      </c>
      <c r="CW7" s="24" t="s">
        <v>63</v>
      </c>
      <c r="CX7" s="24" t="s">
        <v>64</v>
      </c>
      <c r="CY7" s="4" t="s">
        <v>57</v>
      </c>
      <c r="CZ7" s="13" t="s">
        <v>4</v>
      </c>
      <c r="DA7" s="13" t="s">
        <v>27</v>
      </c>
      <c r="DB7" s="13" t="s">
        <v>5</v>
      </c>
      <c r="DC7" s="13" t="s">
        <v>6</v>
      </c>
      <c r="DD7" s="4" t="s">
        <v>62</v>
      </c>
      <c r="DE7" s="4" t="s">
        <v>21</v>
      </c>
      <c r="DF7" s="4" t="s">
        <v>37</v>
      </c>
      <c r="DG7" s="4" t="s">
        <v>58</v>
      </c>
      <c r="DH7" s="24" t="s">
        <v>63</v>
      </c>
      <c r="DI7" s="24" t="s">
        <v>64</v>
      </c>
      <c r="DJ7" s="4" t="s">
        <v>57</v>
      </c>
      <c r="DL7" s="13" t="s">
        <v>4</v>
      </c>
      <c r="DM7" s="13" t="s">
        <v>27</v>
      </c>
      <c r="DN7" s="13" t="s">
        <v>5</v>
      </c>
      <c r="DO7" s="13" t="s">
        <v>6</v>
      </c>
      <c r="DP7" s="4" t="s">
        <v>102</v>
      </c>
      <c r="DQ7" s="4" t="s">
        <v>107</v>
      </c>
      <c r="DR7" s="4" t="s">
        <v>106</v>
      </c>
      <c r="DS7" s="4" t="s">
        <v>21</v>
      </c>
      <c r="DT7" s="24" t="s">
        <v>103</v>
      </c>
      <c r="DU7" s="24" t="s">
        <v>37</v>
      </c>
      <c r="DV7" s="24" t="s">
        <v>104</v>
      </c>
      <c r="DW7" s="24" t="s">
        <v>105</v>
      </c>
      <c r="DX7" s="24" t="s">
        <v>64</v>
      </c>
      <c r="DY7" s="4" t="s">
        <v>57</v>
      </c>
      <c r="DZ7" s="13" t="s">
        <v>4</v>
      </c>
      <c r="EA7" s="13" t="s">
        <v>27</v>
      </c>
      <c r="EB7" s="13" t="s">
        <v>5</v>
      </c>
      <c r="EC7" s="13" t="s">
        <v>6</v>
      </c>
      <c r="ED7" s="4" t="s">
        <v>102</v>
      </c>
      <c r="EE7" s="4" t="s">
        <v>107</v>
      </c>
      <c r="EF7" s="4" t="s">
        <v>106</v>
      </c>
      <c r="EG7" s="4" t="s">
        <v>21</v>
      </c>
      <c r="EH7" s="24" t="s">
        <v>103</v>
      </c>
      <c r="EI7" s="24" t="s">
        <v>37</v>
      </c>
      <c r="EJ7" s="24" t="s">
        <v>104</v>
      </c>
      <c r="EK7" s="24" t="s">
        <v>105</v>
      </c>
      <c r="EL7" s="24" t="s">
        <v>64</v>
      </c>
      <c r="EM7" s="4" t="s">
        <v>57</v>
      </c>
    </row>
    <row r="8" spans="1:143" ht="25.2">
      <c r="A8" s="2">
        <v>1</v>
      </c>
      <c r="B8" s="8">
        <f>ចំ.វិច្ឆិកា!B11</f>
        <v>7839</v>
      </c>
      <c r="C8" s="2" t="str">
        <f>ចំ.វិច្ឆិកា!C11</f>
        <v>កុសល ស្រីខួច</v>
      </c>
      <c r="D8" s="2" t="str">
        <f>ចំ.វិច្ឆិកា!D11</f>
        <v>ស្រី</v>
      </c>
      <c r="E8" s="8">
        <f>ចំ.វិច្ឆិកា!H11</f>
        <v>37.89473684210526</v>
      </c>
      <c r="F8" s="8" t="str">
        <f>ចំ.វិច្ឆិកា!I11</f>
        <v>C</v>
      </c>
      <c r="G8" s="8">
        <f>ចំ.វិច្ឆិកា!K11</f>
        <v>1</v>
      </c>
      <c r="H8" s="8">
        <f>ចំ.វិច្ឆិកា!L11</f>
        <v>0</v>
      </c>
      <c r="I8" s="8">
        <f>ចំ.វិច្ឆិកា!M11</f>
        <v>0</v>
      </c>
      <c r="J8" s="8">
        <f>ចំ.វិច្ឆិកា!N11</f>
        <v>0</v>
      </c>
      <c r="K8" s="8">
        <f>ចំ.វិច្ឆិកា!O11</f>
        <v>0</v>
      </c>
      <c r="L8" s="8">
        <v>26</v>
      </c>
      <c r="M8" s="8">
        <f>ចំ.វិច្ឆិកា!B36</f>
        <v>7452</v>
      </c>
      <c r="N8" s="2" t="str">
        <f>ចំ.វិច្ឆិកា!C36</f>
        <v>ជឿន សូរិយា</v>
      </c>
      <c r="O8" s="2" t="str">
        <f>ចំ.វិច្ឆិកា!D36</f>
        <v>ស្រី</v>
      </c>
      <c r="P8" s="8">
        <f>ចំ.វិច្ឆិកា!H36</f>
        <v>26.210526315789473</v>
      </c>
      <c r="Q8" s="8" t="str">
        <f>ចំ.វិច្ឆិកា!I36</f>
        <v>E</v>
      </c>
      <c r="R8" s="8">
        <f>ចំ.វិច្ឆិកា!K36</f>
        <v>26</v>
      </c>
      <c r="S8" s="8">
        <f>ចំ.វិច្ឆិកា!L36</f>
        <v>0</v>
      </c>
      <c r="T8" s="8">
        <f>ចំ.វិច្ឆិកា!M36</f>
        <v>0</v>
      </c>
      <c r="U8" s="8">
        <f>ចំ.វិច្ឆិកា!N36</f>
        <v>0</v>
      </c>
      <c r="V8" s="8">
        <f>ចំ.វិច្ឆិកា!O36</f>
        <v>0</v>
      </c>
      <c r="W8" s="37"/>
      <c r="X8" s="2">
        <v>1</v>
      </c>
      <c r="Y8" s="2">
        <f>ចំ.ធ្នូ!B11</f>
        <v>7441</v>
      </c>
      <c r="Z8" s="2" t="str">
        <f>ចំ.ធ្នូ!C11</f>
        <v>កន ឡាវីល</v>
      </c>
      <c r="AA8" s="2" t="str">
        <f>ចំ.ធ្នូ!D11</f>
        <v>ប្រុស</v>
      </c>
      <c r="AB8" s="2">
        <f>ចំ.ធ្នូ!H11</f>
        <v>0</v>
      </c>
      <c r="AC8" s="2" t="str">
        <f>ចំ.ធ្នូ!I11</f>
        <v xml:space="preserve">មិនចាត់ថ្នាក់ </v>
      </c>
      <c r="AD8" s="2" t="str">
        <f>ចំ.ធ្នូ!K11</f>
        <v xml:space="preserve"> </v>
      </c>
      <c r="AE8" s="2">
        <f>ចំ.ធ្នូ!L11</f>
        <v>0</v>
      </c>
      <c r="AF8" s="2">
        <f>ចំ.ធ្នូ!M11</f>
        <v>0</v>
      </c>
      <c r="AG8" s="2">
        <f>ចំ.ធ្នូ!N11</f>
        <v>0</v>
      </c>
      <c r="AH8" s="2">
        <f>ចំ.ធ្នូ!O11</f>
        <v>0</v>
      </c>
      <c r="AI8" s="2">
        <v>26</v>
      </c>
      <c r="AJ8" s="8">
        <f>ចំ.ធ្នូ!B36</f>
        <v>7490</v>
      </c>
      <c r="AK8" s="2" t="str">
        <f>ចំ.ធ្នូ!C36</f>
        <v>លន ស្រីពេជ្រ</v>
      </c>
      <c r="AL8" s="2" t="str">
        <f>ចំ.ធ្នូ!D36</f>
        <v>ស្រី</v>
      </c>
      <c r="AM8" s="2">
        <f>ចំ.ធ្នូ!H36</f>
        <v>0</v>
      </c>
      <c r="AN8" s="2" t="str">
        <f>ចំ.ធ្នូ!I36</f>
        <v xml:space="preserve">មិនចាត់ថ្នាក់ </v>
      </c>
      <c r="AO8" s="2" t="str">
        <f>ចំ.ធ្នូ!K36</f>
        <v xml:space="preserve"> </v>
      </c>
      <c r="AP8" s="2">
        <f>ចំ.ធ្នូ!L36</f>
        <v>0</v>
      </c>
      <c r="AQ8" s="2">
        <f>ចំ.ធ្នូ!M36</f>
        <v>0</v>
      </c>
      <c r="AR8" s="2">
        <f>ចំ.ធ្នូ!N36</f>
        <v>0</v>
      </c>
      <c r="AS8" s="2">
        <f>ចំ.ធ្នូ!O36</f>
        <v>0</v>
      </c>
      <c r="AT8" s="2"/>
      <c r="AU8" s="2">
        <v>1</v>
      </c>
      <c r="AV8" s="2">
        <f>ចំ.មករា!B11</f>
        <v>7441</v>
      </c>
      <c r="AW8" s="2" t="str">
        <f>ចំ.មករា!C11</f>
        <v>កន ឡាវីល</v>
      </c>
      <c r="AX8" s="2" t="str">
        <f>ចំ.មករា!D11</f>
        <v>ប្រុស</v>
      </c>
      <c r="AY8" s="2">
        <f>ចំ.មករា!H11</f>
        <v>0</v>
      </c>
      <c r="AZ8" s="2" t="str">
        <f>ចំ.មករា!I11</f>
        <v xml:space="preserve">មិនចាត់ថ្នាក់ </v>
      </c>
      <c r="BA8" s="2" t="str">
        <f>ចំ.មករា!K11</f>
        <v xml:space="preserve"> </v>
      </c>
      <c r="BB8" s="2">
        <f>ចំ.មករា!L11</f>
        <v>0</v>
      </c>
      <c r="BC8" s="2">
        <f>ចំ.មករា!M11</f>
        <v>0</v>
      </c>
      <c r="BD8" s="2">
        <f>ចំ.មករា!N11</f>
        <v>0</v>
      </c>
      <c r="BE8" s="2">
        <f>ចំ.មករា!O11</f>
        <v>0</v>
      </c>
      <c r="BF8" s="2">
        <v>26</v>
      </c>
      <c r="BG8" s="2">
        <f>ចំ.មករា!B36</f>
        <v>7490</v>
      </c>
      <c r="BH8" s="2" t="str">
        <f>ចំ.មករា!C36</f>
        <v>លន ស្រីពេជ្រ</v>
      </c>
      <c r="BI8" s="2" t="str">
        <f>ចំ.មករា!D36</f>
        <v>ស្រី</v>
      </c>
      <c r="BJ8" s="2">
        <f>ចំ.មករា!H36</f>
        <v>0</v>
      </c>
      <c r="BK8" s="2" t="str">
        <f>ចំ.មករា!I36</f>
        <v xml:space="preserve">មិនចាត់ថ្នាក់ </v>
      </c>
      <c r="BL8" s="2" t="str">
        <f>ចំ.មករា!K36</f>
        <v xml:space="preserve"> </v>
      </c>
      <c r="BM8" s="2">
        <f>ចំ.មករា!L36</f>
        <v>0</v>
      </c>
      <c r="BN8" s="2">
        <f>ចំ.មករា!M36</f>
        <v>0</v>
      </c>
      <c r="BO8" s="2">
        <f>ចំ.មករា!N36</f>
        <v>0</v>
      </c>
      <c r="BP8" s="2">
        <f>ចំ.មករា!O36</f>
        <v>0</v>
      </c>
      <c r="BR8" s="2">
        <v>1</v>
      </c>
      <c r="BS8" s="2">
        <f>ចំ.កុម្ភៈ!B11</f>
        <v>7441</v>
      </c>
      <c r="BT8" s="2" t="str">
        <f>ចំ.កុម្ភៈ!C11</f>
        <v>កន ឡាវីល</v>
      </c>
      <c r="BU8" s="2" t="str">
        <f>ចំ.កុម្ភៈ!D11</f>
        <v>ប្រុស</v>
      </c>
      <c r="BV8" s="2">
        <f>ចំ.កុម្ភៈ!H11</f>
        <v>0</v>
      </c>
      <c r="BW8" s="2" t="str">
        <f>ចំ.កុម្ភៈ!I11</f>
        <v xml:space="preserve">មិនចាត់ថ្នាក់ </v>
      </c>
      <c r="BX8" s="2" t="str">
        <f>ចំ.កុម្ភៈ!K11</f>
        <v xml:space="preserve"> </v>
      </c>
      <c r="BY8" s="2">
        <f>ចំ.កុម្ភៈ!L11</f>
        <v>2</v>
      </c>
      <c r="BZ8" s="2">
        <f>ចំ.កុម្ភៈ!M11</f>
        <v>2</v>
      </c>
      <c r="CA8" s="2">
        <f>ចំ.កុម្ភៈ!N11</f>
        <v>2</v>
      </c>
      <c r="CB8" s="2">
        <f>ចំ.កុម្ភៈ!O11</f>
        <v>6</v>
      </c>
      <c r="CC8" s="2">
        <v>26</v>
      </c>
      <c r="CD8" s="2">
        <f>ចំ.កុម្ភៈ!B36</f>
        <v>7490</v>
      </c>
      <c r="CE8" s="2" t="str">
        <f>ចំ.កុម្ភៈ!C36</f>
        <v>លន ស្រីពេជ្រ</v>
      </c>
      <c r="CF8" s="2" t="str">
        <f>ចំ.កុម្ភៈ!D36</f>
        <v>ស្រី</v>
      </c>
      <c r="CG8" s="2">
        <f>ចំ.កុម្ភៈ!H36</f>
        <v>0</v>
      </c>
      <c r="CH8" s="2" t="str">
        <f>ចំ.កុម្ភៈ!I36</f>
        <v xml:space="preserve">មិនចាត់ថ្នាក់ </v>
      </c>
      <c r="CI8" s="2" t="str">
        <f>ចំ.កុម្ភៈ!K36</f>
        <v xml:space="preserve"> </v>
      </c>
      <c r="CJ8" s="2">
        <f>ចំ.កុម្ភៈ!L36</f>
        <v>2</v>
      </c>
      <c r="CK8" s="2">
        <f>ចំ.កុម្ភៈ!M36</f>
        <v>2</v>
      </c>
      <c r="CL8" s="2">
        <f>ចំ.កុម្ភៈ!N36</f>
        <v>2</v>
      </c>
      <c r="CM8" s="2">
        <f>ចំ.កុម្ភៈ!O36</f>
        <v>6</v>
      </c>
      <c r="CO8" s="2">
        <v>1</v>
      </c>
      <c r="CP8" s="2">
        <f>'ប្រឡ ឆ.១'!B11</f>
        <v>7441</v>
      </c>
      <c r="CQ8" s="2" t="str">
        <f>'ប្រឡ ឆ.១'!C11</f>
        <v>កន ឡាវីល</v>
      </c>
      <c r="CR8" s="2" t="str">
        <f>'ប្រឡ ឆ.១'!D11</f>
        <v>ប្រុស</v>
      </c>
      <c r="CS8" s="2">
        <f>'ប្រឡ ឆ.១'!H11</f>
        <v>0</v>
      </c>
      <c r="CT8" s="2" t="str">
        <f>'ប្រឡ ឆ.១'!I11</f>
        <v xml:space="preserve">មិនចាត់ថ្នាក់ </v>
      </c>
      <c r="CU8" s="2" t="str">
        <f>'ប្រឡ ឆ.១'!K11</f>
        <v xml:space="preserve"> </v>
      </c>
      <c r="CV8" s="2">
        <f>'ប្រឡ ឆ.១'!L11</f>
        <v>2</v>
      </c>
      <c r="CW8" s="2">
        <f>'ប្រឡ ឆ.១'!M11</f>
        <v>2</v>
      </c>
      <c r="CX8" s="2">
        <f>'ប្រឡ ឆ.១'!N11</f>
        <v>2</v>
      </c>
      <c r="CY8" s="2">
        <f>'ប្រឡ ឆ.១'!O11</f>
        <v>6</v>
      </c>
      <c r="CZ8" s="2">
        <v>26</v>
      </c>
      <c r="DA8" s="2">
        <f>'ប្រឡ ឆ.១'!B36</f>
        <v>7490</v>
      </c>
      <c r="DB8" s="2" t="str">
        <f>'ប្រឡ ឆ.១'!C36</f>
        <v>លន ស្រីពេជ្រ</v>
      </c>
      <c r="DC8" s="2" t="str">
        <f>'ប្រឡ ឆ.១'!D36</f>
        <v>ស្រី</v>
      </c>
      <c r="DD8" s="2">
        <f>'ប្រឡ ឆ.១'!H36</f>
        <v>0</v>
      </c>
      <c r="DE8" s="2" t="str">
        <f>'ប្រឡ ឆ.១'!I36</f>
        <v xml:space="preserve">មិនចាត់ថ្នាក់ </v>
      </c>
      <c r="DF8" s="2" t="str">
        <f>'ប្រឡ ឆ.១'!K36</f>
        <v xml:space="preserve"> </v>
      </c>
      <c r="DG8" s="2">
        <f>'ប្រឡ ឆ.១'!L36</f>
        <v>2</v>
      </c>
      <c r="DH8" s="2">
        <f>'ប្រឡ ឆ.១'!M36</f>
        <v>2</v>
      </c>
      <c r="DI8" s="2">
        <f>'ប្រឡ ឆ.១'!N36</f>
        <v>2</v>
      </c>
      <c r="DJ8" s="2">
        <f>'ប្រឡ ឆ.១'!O36</f>
        <v>6</v>
      </c>
      <c r="DL8" s="2">
        <v>1</v>
      </c>
      <c r="DM8" s="2">
        <f>ប្រចាំឆ.ទី១!B11</f>
        <v>7441</v>
      </c>
      <c r="DN8" s="2" t="str">
        <f>ប្រចាំឆ.ទី១!C11</f>
        <v>កន ឡាវីល</v>
      </c>
      <c r="DO8" s="2" t="str">
        <f>ប្រចាំឆ.ទី១!D11</f>
        <v>ប្រុស</v>
      </c>
      <c r="DP8" s="75">
        <f>ប្រចាំឆ.ទី១!G11</f>
        <v>5.6578947368421053</v>
      </c>
      <c r="DQ8" s="75">
        <f>ប្រចាំឆ.ទី១!H11</f>
        <v>0</v>
      </c>
      <c r="DR8" s="75">
        <f>ប្រចាំឆ.ទី១!I11</f>
        <v>2.8289473684210527</v>
      </c>
      <c r="DS8" s="75" t="str">
        <f>ប្រចាំឆ.ទី១!J11</f>
        <v>F</v>
      </c>
      <c r="DT8" s="75" t="str">
        <f>ប្រចាំឆ.ទី១!K11</f>
        <v>ខ្សោយ</v>
      </c>
      <c r="DU8" s="76" t="e">
        <f>ប្រចាំឆ.ទី១!L11</f>
        <v>#N/A</v>
      </c>
      <c r="DV8" s="76">
        <f>ប្រចាំឆ.ទី១!M11</f>
        <v>4</v>
      </c>
      <c r="DW8" s="76">
        <f>ប្រចាំឆ.ទី១!N11</f>
        <v>4</v>
      </c>
      <c r="DX8" s="76">
        <f>ប្រចាំឆ.ទី១!O11</f>
        <v>4</v>
      </c>
      <c r="DY8" s="76">
        <f>ប្រចាំឆ.ទី១!P11</f>
        <v>12</v>
      </c>
      <c r="DZ8" s="2">
        <v>26</v>
      </c>
      <c r="EA8" s="2">
        <f>ប្រចាំឆ.ទី១!B36</f>
        <v>7490</v>
      </c>
      <c r="EB8" s="2" t="str">
        <f>ប្រចាំឆ.ទី១!C36</f>
        <v>លន ស្រីពេជ្រ</v>
      </c>
      <c r="EC8" s="2" t="str">
        <f>ប្រចាំឆ.ទី១!D36</f>
        <v>ស្រី</v>
      </c>
      <c r="ED8" s="75">
        <f>ប្រចាំឆ.ទី១!G36</f>
        <v>9.2368421052631575</v>
      </c>
      <c r="EE8" s="75">
        <f>ប្រចាំឆ.ទី១!H36</f>
        <v>0</v>
      </c>
      <c r="EF8" s="75">
        <f>ប្រចាំឆ.ទី១!I36</f>
        <v>4.6184210526315788</v>
      </c>
      <c r="EG8" s="75" t="str">
        <f>ប្រចាំឆ.ទី១!J36</f>
        <v>F</v>
      </c>
      <c r="EH8" s="75" t="str">
        <f>ប្រចាំឆ.ទី១!K36</f>
        <v>ខ្សោយ</v>
      </c>
      <c r="EI8" s="76" t="e">
        <f>ប្រចាំឆ.ទី១!L36</f>
        <v>#N/A</v>
      </c>
      <c r="EJ8" s="76">
        <f>ប្រចាំឆ.ទី១!M36</f>
        <v>4</v>
      </c>
      <c r="EK8" s="76">
        <f>ប្រចាំឆ.ទី១!N36</f>
        <v>4</v>
      </c>
      <c r="EL8" s="76">
        <f>ប្រចាំឆ.ទី១!O36</f>
        <v>4</v>
      </c>
      <c r="EM8" s="76">
        <f>ប្រចាំឆ.ទី១!P36</f>
        <v>12</v>
      </c>
    </row>
    <row r="9" spans="1:143" ht="25.2">
      <c r="A9" s="2">
        <v>2</v>
      </c>
      <c r="B9" s="8">
        <f>ចំ.វិច្ឆិកា!B12</f>
        <v>7490</v>
      </c>
      <c r="C9" s="2" t="str">
        <f>ចំ.វិច្ឆិកា!C12</f>
        <v>លន ស្រីពេជ្រ</v>
      </c>
      <c r="D9" s="2" t="str">
        <f>ចំ.វិច្ឆិកា!D12</f>
        <v>ស្រី</v>
      </c>
      <c r="E9" s="8">
        <f>ចំ.វិច្ឆិកា!H12</f>
        <v>36.94736842105263</v>
      </c>
      <c r="F9" s="8" t="str">
        <f>ចំ.វិច្ឆិកា!I12</f>
        <v>C</v>
      </c>
      <c r="G9" s="8">
        <f>ចំ.វិច្ឆិកា!K12</f>
        <v>2</v>
      </c>
      <c r="H9" s="8">
        <f>ចំ.វិច្ឆិកា!L12</f>
        <v>0</v>
      </c>
      <c r="I9" s="8">
        <f>ចំ.វិច្ឆិកា!M12</f>
        <v>0</v>
      </c>
      <c r="J9" s="8">
        <f>ចំ.វិច្ឆិកា!N12</f>
        <v>0</v>
      </c>
      <c r="K9" s="8">
        <f>ចំ.វិច្ឆិកា!O12</f>
        <v>0</v>
      </c>
      <c r="L9" s="8">
        <v>27</v>
      </c>
      <c r="M9" s="8">
        <f>ចំ.វិច្ឆិកា!B37</f>
        <v>7487</v>
      </c>
      <c r="N9" s="2" t="str">
        <f>ចំ.វិច្ឆិកា!C37</f>
        <v>រឹម ចាន់ភិរុណ</v>
      </c>
      <c r="O9" s="2" t="str">
        <f>ចំ.វិច្ឆិកា!D37</f>
        <v>ប្រុស</v>
      </c>
      <c r="P9" s="8">
        <f>ចំ.វិច្ឆិកា!H37</f>
        <v>26.210526315789473</v>
      </c>
      <c r="Q9" s="8" t="str">
        <f>ចំ.វិច្ឆិកា!I37</f>
        <v>E</v>
      </c>
      <c r="R9" s="8">
        <f>ចំ.វិច្ឆិកា!K37</f>
        <v>26</v>
      </c>
      <c r="S9" s="8">
        <f>ចំ.វិច្ឆិកា!L37</f>
        <v>0</v>
      </c>
      <c r="T9" s="8">
        <f>ចំ.វិច្ឆិកា!M37</f>
        <v>0</v>
      </c>
      <c r="U9" s="8">
        <f>ចំ.វិច្ឆិកា!N37</f>
        <v>0</v>
      </c>
      <c r="V9" s="8">
        <f>ចំ.វិច្ឆិកា!O37</f>
        <v>0</v>
      </c>
      <c r="W9" s="37"/>
      <c r="X9" s="2">
        <v>2</v>
      </c>
      <c r="Y9" s="2">
        <f>ចំ.ធ្នូ!B12</f>
        <v>7839</v>
      </c>
      <c r="Z9" s="2" t="str">
        <f>ចំ.ធ្នូ!C12</f>
        <v>កុសល ស្រីខួច</v>
      </c>
      <c r="AA9" s="2" t="str">
        <f>ចំ.ធ្នូ!D12</f>
        <v>ស្រី</v>
      </c>
      <c r="AB9" s="2">
        <f>ចំ.ធ្នូ!H12</f>
        <v>0</v>
      </c>
      <c r="AC9" s="2" t="str">
        <f>ចំ.ធ្នូ!I12</f>
        <v xml:space="preserve">មិនចាត់ថ្នាក់ </v>
      </c>
      <c r="AD9" s="2" t="str">
        <f>ចំ.ធ្នូ!K12</f>
        <v xml:space="preserve"> </v>
      </c>
      <c r="AE9" s="2">
        <f>ចំ.ធ្នូ!L12</f>
        <v>0</v>
      </c>
      <c r="AF9" s="2">
        <f>ចំ.ធ្នូ!M12</f>
        <v>0</v>
      </c>
      <c r="AG9" s="2">
        <f>ចំ.ធ្នូ!N12</f>
        <v>0</v>
      </c>
      <c r="AH9" s="2">
        <f>ចំ.ធ្នូ!O12</f>
        <v>0</v>
      </c>
      <c r="AI9" s="2">
        <v>27</v>
      </c>
      <c r="AJ9" s="8">
        <f>ចំ.ធ្នូ!B37</f>
        <v>7904</v>
      </c>
      <c r="AK9" s="2" t="str">
        <f>ចំ.ធ្នូ!C37</f>
        <v>វន្នី ស្រីណាត់</v>
      </c>
      <c r="AL9" s="2" t="str">
        <f>ចំ.ធ្នូ!D37</f>
        <v>ស្រី</v>
      </c>
      <c r="AM9" s="2">
        <f>ចំ.ធ្នូ!H37</f>
        <v>0</v>
      </c>
      <c r="AN9" s="2" t="str">
        <f>ចំ.ធ្នូ!I37</f>
        <v xml:space="preserve">មិនចាត់ថ្នាក់ </v>
      </c>
      <c r="AO9" s="2" t="str">
        <f>ចំ.ធ្នូ!K37</f>
        <v xml:space="preserve"> </v>
      </c>
      <c r="AP9" s="2">
        <f>ចំ.ធ្នូ!L37</f>
        <v>0</v>
      </c>
      <c r="AQ9" s="2">
        <f>ចំ.ធ្នូ!M37</f>
        <v>0</v>
      </c>
      <c r="AR9" s="2">
        <f>ចំ.ធ្នូ!N37</f>
        <v>0</v>
      </c>
      <c r="AS9" s="2">
        <f>ចំ.ធ្នូ!O37</f>
        <v>0</v>
      </c>
      <c r="AU9" s="2">
        <v>2</v>
      </c>
      <c r="AV9" s="2">
        <f>ចំ.មករា!B12</f>
        <v>7839</v>
      </c>
      <c r="AW9" s="2" t="str">
        <f>ចំ.មករា!C12</f>
        <v>កុសល ស្រីខួច</v>
      </c>
      <c r="AX9" s="2" t="str">
        <f>ចំ.មករា!D12</f>
        <v>ស្រី</v>
      </c>
      <c r="AY9" s="2">
        <f>ចំ.មករា!H12</f>
        <v>0</v>
      </c>
      <c r="AZ9" s="2" t="str">
        <f>ចំ.មករា!I12</f>
        <v xml:space="preserve">មិនចាត់ថ្នាក់ </v>
      </c>
      <c r="BA9" s="2" t="str">
        <f>ចំ.មករា!K12</f>
        <v xml:space="preserve"> </v>
      </c>
      <c r="BB9" s="2">
        <f>ចំ.មករា!L12</f>
        <v>0</v>
      </c>
      <c r="BC9" s="2">
        <f>ចំ.មករា!M12</f>
        <v>0</v>
      </c>
      <c r="BD9" s="2">
        <f>ចំ.មករា!N12</f>
        <v>0</v>
      </c>
      <c r="BE9" s="2">
        <f>ចំ.មករា!O12</f>
        <v>0</v>
      </c>
      <c r="BF9" s="2">
        <v>27</v>
      </c>
      <c r="BG9" s="2">
        <f>ចំ.មករា!B37</f>
        <v>7904</v>
      </c>
      <c r="BH9" s="2" t="str">
        <f>ចំ.មករា!C37</f>
        <v>វន្នី ស្រីណាត់</v>
      </c>
      <c r="BI9" s="2" t="str">
        <f>ចំ.មករា!D37</f>
        <v>ស្រី</v>
      </c>
      <c r="BJ9" s="2">
        <f>ចំ.មករា!H37</f>
        <v>0</v>
      </c>
      <c r="BK9" s="2" t="str">
        <f>ចំ.មករា!I37</f>
        <v xml:space="preserve">មិនចាត់ថ្នាក់ </v>
      </c>
      <c r="BL9" s="2" t="str">
        <f>ចំ.មករា!K37</f>
        <v xml:space="preserve"> </v>
      </c>
      <c r="BM9" s="2">
        <f>ចំ.មករា!L37</f>
        <v>0</v>
      </c>
      <c r="BN9" s="2">
        <f>ចំ.មករា!M37</f>
        <v>0</v>
      </c>
      <c r="BO9" s="2">
        <f>ចំ.មករា!N37</f>
        <v>0</v>
      </c>
      <c r="BP9" s="2">
        <f>ចំ.មករា!O37</f>
        <v>0</v>
      </c>
      <c r="BR9" s="2">
        <v>2</v>
      </c>
      <c r="BS9" s="2">
        <f>ចំ.កុម្ភៈ!B12</f>
        <v>7839</v>
      </c>
      <c r="BT9" s="2" t="str">
        <f>ចំ.កុម្ភៈ!C12</f>
        <v>កុសល ស្រីខួច</v>
      </c>
      <c r="BU9" s="2" t="str">
        <f>ចំ.កុម្ភៈ!D12</f>
        <v>ស្រី</v>
      </c>
      <c r="BV9" s="2">
        <f>ចំ.កុម្ភៈ!H12</f>
        <v>0</v>
      </c>
      <c r="BW9" s="2" t="str">
        <f>ចំ.កុម្ភៈ!I12</f>
        <v xml:space="preserve">មិនចាត់ថ្នាក់ </v>
      </c>
      <c r="BX9" s="2" t="str">
        <f>ចំ.កុម្ភៈ!K12</f>
        <v xml:space="preserve"> </v>
      </c>
      <c r="BY9" s="2">
        <f>ចំ.កុម្ភៈ!L12</f>
        <v>2</v>
      </c>
      <c r="BZ9" s="2">
        <f>ចំ.កុម្ភៈ!M12</f>
        <v>2</v>
      </c>
      <c r="CA9" s="2">
        <f>ចំ.កុម្ភៈ!N12</f>
        <v>2</v>
      </c>
      <c r="CB9" s="2">
        <f>ចំ.កុម្ភៈ!O12</f>
        <v>6</v>
      </c>
      <c r="CC9" s="2">
        <v>27</v>
      </c>
      <c r="CD9" s="2">
        <f>ចំ.កុម្ភៈ!B37</f>
        <v>7904</v>
      </c>
      <c r="CE9" s="2" t="str">
        <f>ចំ.កុម្ភៈ!C37</f>
        <v>វន្នី ស្រីណាត់</v>
      </c>
      <c r="CF9" s="2" t="str">
        <f>ចំ.កុម្ភៈ!D37</f>
        <v>ស្រី</v>
      </c>
      <c r="CG9" s="2">
        <f>ចំ.កុម្ភៈ!H37</f>
        <v>0</v>
      </c>
      <c r="CH9" s="2" t="str">
        <f>ចំ.កុម្ភៈ!I37</f>
        <v xml:space="preserve">មិនចាត់ថ្នាក់ </v>
      </c>
      <c r="CI9" s="2" t="str">
        <f>ចំ.កុម្ភៈ!K37</f>
        <v xml:space="preserve"> </v>
      </c>
      <c r="CJ9" s="2">
        <f>ចំ.កុម្ភៈ!L37</f>
        <v>2</v>
      </c>
      <c r="CK9" s="2">
        <f>ចំ.កុម្ភៈ!M37</f>
        <v>2</v>
      </c>
      <c r="CL9" s="2">
        <f>ចំ.កុម្ភៈ!N37</f>
        <v>2</v>
      </c>
      <c r="CM9" s="2">
        <f>ចំ.កុម្ភៈ!O37</f>
        <v>6</v>
      </c>
      <c r="CO9" s="2">
        <v>2</v>
      </c>
      <c r="CP9" s="2">
        <f>'ប្រឡ ឆ.១'!B12</f>
        <v>7839</v>
      </c>
      <c r="CQ9" s="2" t="str">
        <f>'ប្រឡ ឆ.១'!C12</f>
        <v>កុសល ស្រីខួច</v>
      </c>
      <c r="CR9" s="2" t="str">
        <f>'ប្រឡ ឆ.១'!D12</f>
        <v>ស្រី</v>
      </c>
      <c r="CS9" s="2">
        <f>'ប្រឡ ឆ.១'!H12</f>
        <v>0</v>
      </c>
      <c r="CT9" s="2" t="str">
        <f>'ប្រឡ ឆ.១'!I12</f>
        <v xml:space="preserve">មិនចាត់ថ្នាក់ </v>
      </c>
      <c r="CU9" s="2" t="str">
        <f>'ប្រឡ ឆ.១'!K12</f>
        <v xml:space="preserve"> </v>
      </c>
      <c r="CV9" s="2">
        <f>'ប្រឡ ឆ.១'!L12</f>
        <v>2</v>
      </c>
      <c r="CW9" s="2">
        <f>'ប្រឡ ឆ.១'!M12</f>
        <v>2</v>
      </c>
      <c r="CX9" s="2">
        <f>'ប្រឡ ឆ.១'!N12</f>
        <v>2</v>
      </c>
      <c r="CY9" s="2">
        <f>'ប្រឡ ឆ.១'!O12</f>
        <v>6</v>
      </c>
      <c r="CZ9" s="2">
        <v>27</v>
      </c>
      <c r="DA9" s="2">
        <f>'ប្រឡ ឆ.១'!B37</f>
        <v>7904</v>
      </c>
      <c r="DB9" s="2" t="str">
        <f>'ប្រឡ ឆ.១'!C37</f>
        <v>វន្នី ស្រីណាត់</v>
      </c>
      <c r="DC9" s="2" t="str">
        <f>'ប្រឡ ឆ.១'!D37</f>
        <v>ស្រី</v>
      </c>
      <c r="DD9" s="2">
        <f>'ប្រឡ ឆ.១'!H37</f>
        <v>0</v>
      </c>
      <c r="DE9" s="2" t="str">
        <f>'ប្រឡ ឆ.១'!I37</f>
        <v xml:space="preserve">មិនចាត់ថ្នាក់ </v>
      </c>
      <c r="DF9" s="2" t="str">
        <f>'ប្រឡ ឆ.១'!K37</f>
        <v xml:space="preserve"> </v>
      </c>
      <c r="DG9" s="2">
        <f>'ប្រឡ ឆ.១'!L37</f>
        <v>2</v>
      </c>
      <c r="DH9" s="2">
        <f>'ប្រឡ ឆ.១'!M37</f>
        <v>2</v>
      </c>
      <c r="DI9" s="2">
        <f>'ប្រឡ ឆ.១'!N37</f>
        <v>2</v>
      </c>
      <c r="DJ9" s="2">
        <f>'ប្រឡ ឆ.១'!O37</f>
        <v>6</v>
      </c>
      <c r="DL9" s="2">
        <v>2</v>
      </c>
      <c r="DM9" s="2">
        <f>ប្រចាំឆ.ទី១!B12</f>
        <v>7839</v>
      </c>
      <c r="DN9" s="2" t="str">
        <f>ប្រចាំឆ.ទី១!C12</f>
        <v>កុសល ស្រីខួច</v>
      </c>
      <c r="DO9" s="2" t="str">
        <f>ប្រចាំឆ.ទី១!D12</f>
        <v>ស្រី</v>
      </c>
      <c r="DP9" s="75">
        <f>ប្រចាំឆ.ទី១!G12</f>
        <v>9.473684210526315</v>
      </c>
      <c r="DQ9" s="75">
        <f>ប្រចាំឆ.ទី១!H12</f>
        <v>0</v>
      </c>
      <c r="DR9" s="75">
        <f>ប្រចាំឆ.ទី១!I12</f>
        <v>4.7368421052631575</v>
      </c>
      <c r="DS9" s="75" t="str">
        <f>ប្រចាំឆ.ទី១!J12</f>
        <v>F</v>
      </c>
      <c r="DT9" s="75" t="str">
        <f>ប្រចាំឆ.ទី១!K12</f>
        <v>ខ្សោយ</v>
      </c>
      <c r="DU9" s="76" t="e">
        <f>ប្រចាំឆ.ទី១!L12</f>
        <v>#N/A</v>
      </c>
      <c r="DV9" s="76">
        <f>ប្រចាំឆ.ទី១!M12</f>
        <v>4</v>
      </c>
      <c r="DW9" s="76">
        <f>ប្រចាំឆ.ទី១!N12</f>
        <v>4</v>
      </c>
      <c r="DX9" s="76">
        <f>ប្រចាំឆ.ទី១!O12</f>
        <v>4</v>
      </c>
      <c r="DY9" s="76">
        <f>ប្រចាំឆ.ទី១!P12</f>
        <v>12</v>
      </c>
      <c r="DZ9" s="2">
        <v>27</v>
      </c>
      <c r="EA9" s="2">
        <f>ប្រចាំឆ.ទី១!B37</f>
        <v>7904</v>
      </c>
      <c r="EB9" s="2" t="str">
        <f>ប្រចាំឆ.ទី១!C37</f>
        <v>វន្នី ស្រីណាត់</v>
      </c>
      <c r="EC9" s="2" t="str">
        <f>ប្រចាំឆ.ទី១!D37</f>
        <v>ស្រី</v>
      </c>
      <c r="ED9" s="75">
        <f>ប្រចាំឆ.ទី១!G37</f>
        <v>6.9736842105263159</v>
      </c>
      <c r="EE9" s="75">
        <f>ប្រចាំឆ.ទី១!H37</f>
        <v>0</v>
      </c>
      <c r="EF9" s="75">
        <f>ប្រចាំឆ.ទី១!I37</f>
        <v>3.486842105263158</v>
      </c>
      <c r="EG9" s="75" t="str">
        <f>ប្រចាំឆ.ទី១!J37</f>
        <v>F</v>
      </c>
      <c r="EH9" s="75" t="str">
        <f>ប្រចាំឆ.ទី១!K37</f>
        <v>ខ្សោយ</v>
      </c>
      <c r="EI9" s="76" t="e">
        <f>ប្រចាំឆ.ទី១!L37</f>
        <v>#N/A</v>
      </c>
      <c r="EJ9" s="76">
        <f>ប្រចាំឆ.ទី១!M37</f>
        <v>4</v>
      </c>
      <c r="EK9" s="76">
        <f>ប្រចាំឆ.ទី១!N37</f>
        <v>4</v>
      </c>
      <c r="EL9" s="76">
        <f>ប្រចាំឆ.ទី១!O37</f>
        <v>4</v>
      </c>
      <c r="EM9" s="76">
        <f>ប្រចាំឆ.ទី១!P37</f>
        <v>12</v>
      </c>
    </row>
    <row r="10" spans="1:143" ht="25.2">
      <c r="A10" s="2">
        <v>3</v>
      </c>
      <c r="B10" s="8">
        <f>ចំ.វិច្ឆិកា!B13</f>
        <v>0</v>
      </c>
      <c r="C10" s="2" t="str">
        <f>ចំ.វិច្ឆិកា!C13</f>
        <v>អឿន សុខជាតា</v>
      </c>
      <c r="D10" s="2" t="str">
        <f>ចំ.វិច្ឆិកា!D13</f>
        <v>ស្រី</v>
      </c>
      <c r="E10" s="8">
        <f>ចំ.វិច្ឆិកា!H13</f>
        <v>36</v>
      </c>
      <c r="F10" s="8" t="str">
        <f>ចំ.វិច្ឆិកា!I13</f>
        <v>C</v>
      </c>
      <c r="G10" s="8">
        <f>ចំ.វិច្ឆិកា!K13</f>
        <v>3</v>
      </c>
      <c r="H10" s="8">
        <f>ចំ.វិច្ឆិកា!L13</f>
        <v>0</v>
      </c>
      <c r="I10" s="8">
        <f>ចំ.វិច្ឆិកា!M13</f>
        <v>0</v>
      </c>
      <c r="J10" s="8">
        <f>ចំ.វិច្ឆិកា!N13</f>
        <v>0</v>
      </c>
      <c r="K10" s="8">
        <f>ចំ.វិច្ឆិកា!O13</f>
        <v>0</v>
      </c>
      <c r="L10" s="8">
        <v>28</v>
      </c>
      <c r="M10" s="8">
        <f>ចំ.វិច្ឆិកា!B38</f>
        <v>7443</v>
      </c>
      <c r="N10" s="2" t="str">
        <f>ចំ.វិច្ឆិកា!C38</f>
        <v>គឿន រត្តនា</v>
      </c>
      <c r="O10" s="2" t="str">
        <f>ចំ.វិច្ឆិកា!D38</f>
        <v>ប្រុស</v>
      </c>
      <c r="P10" s="8">
        <f>ចំ.វិច្ឆិកា!H38</f>
        <v>26.105263157894736</v>
      </c>
      <c r="Q10" s="8" t="str">
        <f>ចំ.វិច្ឆិកា!I38</f>
        <v>E</v>
      </c>
      <c r="R10" s="8">
        <f>ចំ.វិច្ឆិកា!K38</f>
        <v>28</v>
      </c>
      <c r="S10" s="8">
        <f>ចំ.វិច្ឆិកា!L38</f>
        <v>0</v>
      </c>
      <c r="T10" s="8">
        <f>ចំ.វិច្ឆិកា!M38</f>
        <v>0</v>
      </c>
      <c r="U10" s="8">
        <f>ចំ.វិច្ឆិកា!N38</f>
        <v>0</v>
      </c>
      <c r="V10" s="8">
        <f>ចំ.វិច្ឆិកា!O38</f>
        <v>0</v>
      </c>
      <c r="W10" s="37"/>
      <c r="X10" s="2">
        <v>3</v>
      </c>
      <c r="Y10" s="2">
        <f>ចំ.ធ្នូ!B13</f>
        <v>7443</v>
      </c>
      <c r="Z10" s="2" t="str">
        <f>ចំ.ធ្នូ!C13</f>
        <v>គឿន រត្តនា</v>
      </c>
      <c r="AA10" s="2" t="str">
        <f>ចំ.ធ្នូ!D13</f>
        <v>ប្រុស</v>
      </c>
      <c r="AB10" s="2">
        <f>ចំ.ធ្នូ!H13</f>
        <v>0</v>
      </c>
      <c r="AC10" s="2" t="str">
        <f>ចំ.ធ្នូ!I13</f>
        <v xml:space="preserve">មិនចាត់ថ្នាក់ </v>
      </c>
      <c r="AD10" s="2" t="str">
        <f>ចំ.ធ្នូ!K13</f>
        <v xml:space="preserve"> </v>
      </c>
      <c r="AE10" s="2">
        <f>ចំ.ធ្នូ!L13</f>
        <v>0</v>
      </c>
      <c r="AF10" s="2">
        <f>ចំ.ធ្នូ!M13</f>
        <v>0</v>
      </c>
      <c r="AG10" s="2">
        <f>ចំ.ធ្នូ!N13</f>
        <v>0</v>
      </c>
      <c r="AH10" s="2">
        <f>ចំ.ធ្នូ!O13</f>
        <v>0</v>
      </c>
      <c r="AI10" s="2">
        <v>28</v>
      </c>
      <c r="AJ10" s="8">
        <f>ចំ.ធ្នូ!B38</f>
        <v>7496</v>
      </c>
      <c r="AK10" s="2" t="str">
        <f>ចំ.ធ្នូ!C38</f>
        <v>វិសាល សារ៉ាត់</v>
      </c>
      <c r="AL10" s="2" t="str">
        <f>ចំ.ធ្នូ!D38</f>
        <v>ប្រុស</v>
      </c>
      <c r="AM10" s="2">
        <f>ចំ.ធ្នូ!H38</f>
        <v>0</v>
      </c>
      <c r="AN10" s="2" t="str">
        <f>ចំ.ធ្នូ!I38</f>
        <v xml:space="preserve">មិនចាត់ថ្នាក់ </v>
      </c>
      <c r="AO10" s="2" t="str">
        <f>ចំ.ធ្នូ!K38</f>
        <v xml:space="preserve"> </v>
      </c>
      <c r="AP10" s="2">
        <f>ចំ.ធ្នូ!L38</f>
        <v>0</v>
      </c>
      <c r="AQ10" s="2">
        <f>ចំ.ធ្នូ!M38</f>
        <v>0</v>
      </c>
      <c r="AR10" s="2">
        <f>ចំ.ធ្នូ!N38</f>
        <v>0</v>
      </c>
      <c r="AS10" s="2">
        <f>ចំ.ធ្នូ!O38</f>
        <v>0</v>
      </c>
      <c r="AU10" s="2">
        <v>3</v>
      </c>
      <c r="AV10" s="2">
        <f>ចំ.មករា!B13</f>
        <v>7443</v>
      </c>
      <c r="AW10" s="2" t="str">
        <f>ចំ.មករា!C13</f>
        <v>គឿន រត្តនា</v>
      </c>
      <c r="AX10" s="2" t="str">
        <f>ចំ.មករា!D13</f>
        <v>ប្រុស</v>
      </c>
      <c r="AY10" s="2">
        <f>ចំ.មករា!H13</f>
        <v>0</v>
      </c>
      <c r="AZ10" s="2" t="str">
        <f>ចំ.មករា!I13</f>
        <v xml:space="preserve">មិនចាត់ថ្នាក់ </v>
      </c>
      <c r="BA10" s="2" t="str">
        <f>ចំ.មករា!K13</f>
        <v xml:space="preserve"> </v>
      </c>
      <c r="BB10" s="2">
        <f>ចំ.មករា!L13</f>
        <v>0</v>
      </c>
      <c r="BC10" s="2">
        <f>ចំ.មករា!M13</f>
        <v>0</v>
      </c>
      <c r="BD10" s="2">
        <f>ចំ.មករា!N13</f>
        <v>0</v>
      </c>
      <c r="BE10" s="2">
        <f>ចំ.មករា!O13</f>
        <v>0</v>
      </c>
      <c r="BF10" s="2">
        <v>28</v>
      </c>
      <c r="BG10" s="2">
        <f>ចំ.មករា!B38</f>
        <v>7496</v>
      </c>
      <c r="BH10" s="2" t="str">
        <f>ចំ.មករា!C38</f>
        <v>វិសាល សារ៉ាត់</v>
      </c>
      <c r="BI10" s="2" t="str">
        <f>ចំ.មករា!D38</f>
        <v>ប្រុស</v>
      </c>
      <c r="BJ10" s="2">
        <f>ចំ.មករា!H38</f>
        <v>0</v>
      </c>
      <c r="BK10" s="2" t="str">
        <f>ចំ.មករា!I38</f>
        <v xml:space="preserve">មិនចាត់ថ្នាក់ </v>
      </c>
      <c r="BL10" s="2" t="str">
        <f>ចំ.មករា!K38</f>
        <v xml:space="preserve"> </v>
      </c>
      <c r="BM10" s="2">
        <f>ចំ.មករា!L38</f>
        <v>0</v>
      </c>
      <c r="BN10" s="2">
        <f>ចំ.មករា!M38</f>
        <v>0</v>
      </c>
      <c r="BO10" s="2">
        <f>ចំ.មករា!N38</f>
        <v>0</v>
      </c>
      <c r="BP10" s="2">
        <f>ចំ.មករា!O38</f>
        <v>0</v>
      </c>
      <c r="BR10" s="2">
        <v>3</v>
      </c>
      <c r="BS10" s="2">
        <f>ចំ.កុម្ភៈ!B13</f>
        <v>7443</v>
      </c>
      <c r="BT10" s="2" t="str">
        <f>ចំ.កុម្ភៈ!C13</f>
        <v>គឿន រត្តនា</v>
      </c>
      <c r="BU10" s="2" t="str">
        <f>ចំ.កុម្ភៈ!D13</f>
        <v>ប្រុស</v>
      </c>
      <c r="BV10" s="2">
        <f>ចំ.កុម្ភៈ!H13</f>
        <v>0</v>
      </c>
      <c r="BW10" s="2" t="str">
        <f>ចំ.កុម្ភៈ!I13</f>
        <v xml:space="preserve">មិនចាត់ថ្នាក់ </v>
      </c>
      <c r="BX10" s="2" t="str">
        <f>ចំ.កុម្ភៈ!K13</f>
        <v xml:space="preserve"> </v>
      </c>
      <c r="BY10" s="2">
        <f>ចំ.កុម្ភៈ!L13</f>
        <v>2</v>
      </c>
      <c r="BZ10" s="2">
        <f>ចំ.កុម្ភៈ!M13</f>
        <v>2</v>
      </c>
      <c r="CA10" s="2">
        <f>ចំ.កុម្ភៈ!N13</f>
        <v>2</v>
      </c>
      <c r="CB10" s="2">
        <f>ចំ.កុម្ភៈ!O13</f>
        <v>6</v>
      </c>
      <c r="CC10" s="2">
        <v>28</v>
      </c>
      <c r="CD10" s="2">
        <f>ចំ.កុម្ភៈ!B38</f>
        <v>7496</v>
      </c>
      <c r="CE10" s="2" t="str">
        <f>ចំ.កុម្ភៈ!C38</f>
        <v>វិសាល សារ៉ាត់</v>
      </c>
      <c r="CF10" s="2" t="str">
        <f>ចំ.កុម្ភៈ!D38</f>
        <v>ប្រុស</v>
      </c>
      <c r="CG10" s="2">
        <f>ចំ.កុម្ភៈ!H38</f>
        <v>0</v>
      </c>
      <c r="CH10" s="2" t="str">
        <f>ចំ.កុម្ភៈ!I38</f>
        <v xml:space="preserve">មិនចាត់ថ្នាក់ </v>
      </c>
      <c r="CI10" s="2" t="str">
        <f>ចំ.កុម្ភៈ!K38</f>
        <v xml:space="preserve"> </v>
      </c>
      <c r="CJ10" s="2">
        <f>ចំ.កុម្ភៈ!L38</f>
        <v>2</v>
      </c>
      <c r="CK10" s="2">
        <f>ចំ.កុម្ភៈ!M38</f>
        <v>2</v>
      </c>
      <c r="CL10" s="2">
        <f>ចំ.កុម្ភៈ!N38</f>
        <v>2</v>
      </c>
      <c r="CM10" s="2">
        <f>ចំ.កុម្ភៈ!O38</f>
        <v>6</v>
      </c>
      <c r="CO10" s="2">
        <v>3</v>
      </c>
      <c r="CP10" s="2">
        <f>'ប្រឡ ឆ.១'!B13</f>
        <v>7443</v>
      </c>
      <c r="CQ10" s="2" t="str">
        <f>'ប្រឡ ឆ.១'!C13</f>
        <v>គឿន រត្តនា</v>
      </c>
      <c r="CR10" s="2" t="str">
        <f>'ប្រឡ ឆ.១'!D13</f>
        <v>ប្រុស</v>
      </c>
      <c r="CS10" s="2">
        <f>'ប្រឡ ឆ.១'!H13</f>
        <v>0</v>
      </c>
      <c r="CT10" s="2" t="str">
        <f>'ប្រឡ ឆ.១'!I13</f>
        <v xml:space="preserve">មិនចាត់ថ្នាក់ </v>
      </c>
      <c r="CU10" s="2" t="str">
        <f>'ប្រឡ ឆ.១'!K13</f>
        <v xml:space="preserve"> </v>
      </c>
      <c r="CV10" s="2">
        <f>'ប្រឡ ឆ.១'!L13</f>
        <v>2</v>
      </c>
      <c r="CW10" s="2">
        <f>'ប្រឡ ឆ.១'!M13</f>
        <v>2</v>
      </c>
      <c r="CX10" s="2">
        <f>'ប្រឡ ឆ.១'!N13</f>
        <v>2</v>
      </c>
      <c r="CY10" s="2">
        <f>'ប្រឡ ឆ.១'!O13</f>
        <v>6</v>
      </c>
      <c r="CZ10" s="2">
        <v>28</v>
      </c>
      <c r="DA10" s="2">
        <f>'ប្រឡ ឆ.១'!B38</f>
        <v>7496</v>
      </c>
      <c r="DB10" s="2" t="str">
        <f>'ប្រឡ ឆ.១'!C38</f>
        <v>វិសាល សារ៉ាត់</v>
      </c>
      <c r="DC10" s="2" t="str">
        <f>'ប្រឡ ឆ.១'!D38</f>
        <v>ប្រុស</v>
      </c>
      <c r="DD10" s="2">
        <f>'ប្រឡ ឆ.១'!H38</f>
        <v>0</v>
      </c>
      <c r="DE10" s="2" t="str">
        <f>'ប្រឡ ឆ.១'!I38</f>
        <v xml:space="preserve">មិនចាត់ថ្នាក់ </v>
      </c>
      <c r="DF10" s="2" t="str">
        <f>'ប្រឡ ឆ.១'!K38</f>
        <v xml:space="preserve"> </v>
      </c>
      <c r="DG10" s="2">
        <f>'ប្រឡ ឆ.១'!L38</f>
        <v>2</v>
      </c>
      <c r="DH10" s="2">
        <f>'ប្រឡ ឆ.១'!M38</f>
        <v>2</v>
      </c>
      <c r="DI10" s="2">
        <f>'ប្រឡ ឆ.១'!N38</f>
        <v>2</v>
      </c>
      <c r="DJ10" s="2">
        <f>'ប្រឡ ឆ.១'!O38</f>
        <v>6</v>
      </c>
      <c r="DL10" s="2">
        <v>3</v>
      </c>
      <c r="DM10" s="2">
        <f>ប្រចាំឆ.ទី១!B13</f>
        <v>7443</v>
      </c>
      <c r="DN10" s="2" t="str">
        <f>ប្រចាំឆ.ទី១!C13</f>
        <v>គឿន រត្តនា</v>
      </c>
      <c r="DO10" s="2" t="str">
        <f>ប្រចាំឆ.ទី១!D13</f>
        <v>ប្រុស</v>
      </c>
      <c r="DP10" s="75">
        <f>ប្រចាំឆ.ទី១!G13</f>
        <v>6.5263157894736841</v>
      </c>
      <c r="DQ10" s="75">
        <f>ប្រចាំឆ.ទី១!H13</f>
        <v>0</v>
      </c>
      <c r="DR10" s="75">
        <f>ប្រចាំឆ.ទី១!I13</f>
        <v>3.263157894736842</v>
      </c>
      <c r="DS10" s="75" t="str">
        <f>ប្រចាំឆ.ទី១!J13</f>
        <v>F</v>
      </c>
      <c r="DT10" s="75" t="str">
        <f>ប្រចាំឆ.ទី១!K13</f>
        <v>ខ្សោយ</v>
      </c>
      <c r="DU10" s="76" t="e">
        <f>ប្រចាំឆ.ទី១!L13</f>
        <v>#N/A</v>
      </c>
      <c r="DV10" s="76">
        <f>ប្រចាំឆ.ទី១!M13</f>
        <v>4</v>
      </c>
      <c r="DW10" s="76">
        <f>ប្រចាំឆ.ទី១!N13</f>
        <v>4</v>
      </c>
      <c r="DX10" s="76">
        <f>ប្រចាំឆ.ទី១!O13</f>
        <v>4</v>
      </c>
      <c r="DY10" s="76">
        <f>ប្រចាំឆ.ទី១!P13</f>
        <v>12</v>
      </c>
      <c r="DZ10" s="2">
        <v>28</v>
      </c>
      <c r="EA10" s="2">
        <f>ប្រចាំឆ.ទី១!B38</f>
        <v>7496</v>
      </c>
      <c r="EB10" s="2" t="str">
        <f>ប្រចាំឆ.ទី១!C38</f>
        <v>វិសាល សារ៉ាត់</v>
      </c>
      <c r="EC10" s="2" t="str">
        <f>ប្រចាំឆ.ទី១!D38</f>
        <v>ប្រុស</v>
      </c>
      <c r="ED10" s="75">
        <f>ប្រចាំឆ.ទី១!G38</f>
        <v>5.0263157894736841</v>
      </c>
      <c r="EE10" s="75">
        <f>ប្រចាំឆ.ទី១!H38</f>
        <v>0</v>
      </c>
      <c r="EF10" s="75">
        <f>ប្រចាំឆ.ទី១!I38</f>
        <v>2.513157894736842</v>
      </c>
      <c r="EG10" s="75" t="str">
        <f>ប្រចាំឆ.ទី១!J38</f>
        <v>F</v>
      </c>
      <c r="EH10" s="75" t="str">
        <f>ប្រចាំឆ.ទី១!K38</f>
        <v>ខ្សោយ</v>
      </c>
      <c r="EI10" s="76" t="e">
        <f>ប្រចាំឆ.ទី១!L38</f>
        <v>#N/A</v>
      </c>
      <c r="EJ10" s="76">
        <f>ប្រចាំឆ.ទី១!M38</f>
        <v>4</v>
      </c>
      <c r="EK10" s="76">
        <f>ប្រចាំឆ.ទី១!N38</f>
        <v>4</v>
      </c>
      <c r="EL10" s="76">
        <f>ប្រចាំឆ.ទី១!O38</f>
        <v>4</v>
      </c>
      <c r="EM10" s="76">
        <f>ប្រចាំឆ.ទី១!P38</f>
        <v>12</v>
      </c>
    </row>
    <row r="11" spans="1:143" ht="25.2">
      <c r="A11" s="2">
        <v>4</v>
      </c>
      <c r="B11" s="8">
        <f>ចំ.វិច្ឆិកា!B14</f>
        <v>0</v>
      </c>
      <c r="C11" s="2" t="str">
        <f>ចំ.វិច្ឆិកា!C14</f>
        <v>សត់ វី</v>
      </c>
      <c r="D11" s="2" t="str">
        <f>ចំ.វិច្ឆិកា!D14</f>
        <v>ប្រុស</v>
      </c>
      <c r="E11" s="8">
        <f>ចំ.វិច្ឆិកា!H14</f>
        <v>35.473684210526315</v>
      </c>
      <c r="F11" s="8" t="str">
        <f>ចំ.វិច្ឆិកា!I14</f>
        <v>C</v>
      </c>
      <c r="G11" s="8">
        <f>ចំ.វិច្ឆិកា!K14</f>
        <v>4</v>
      </c>
      <c r="H11" s="8">
        <f>ចំ.វិច្ឆិកា!L14</f>
        <v>0</v>
      </c>
      <c r="I11" s="8">
        <f>ចំ.វិច្ឆិកា!M14</f>
        <v>0</v>
      </c>
      <c r="J11" s="8">
        <f>ចំ.វិច្ឆិកា!N14</f>
        <v>0</v>
      </c>
      <c r="K11" s="8">
        <f>ចំ.វិច្ឆិកា!O14</f>
        <v>0</v>
      </c>
      <c r="L11" s="8">
        <v>29</v>
      </c>
      <c r="M11" s="8">
        <f>ចំ.វិច្ឆិកា!B39</f>
        <v>7847</v>
      </c>
      <c r="N11" s="2" t="str">
        <f>ចំ.វិច្ឆិកា!C39</f>
        <v>គ្រីម កនិកា</v>
      </c>
      <c r="O11" s="2" t="str">
        <f>ចំ.វិច្ឆិកា!D39</f>
        <v>ស្រី</v>
      </c>
      <c r="P11" s="8">
        <f>ចំ.វិច្ឆិកា!H39</f>
        <v>26</v>
      </c>
      <c r="Q11" s="8" t="str">
        <f>ចំ.វិច្ឆិកា!I39</f>
        <v>E</v>
      </c>
      <c r="R11" s="8">
        <f>ចំ.វិច្ឆិកា!K39</f>
        <v>29</v>
      </c>
      <c r="S11" s="8">
        <f>ចំ.វិច្ឆិកា!L39</f>
        <v>0</v>
      </c>
      <c r="T11" s="8">
        <f>ចំ.វិច្ឆិកា!M39</f>
        <v>0</v>
      </c>
      <c r="U11" s="8">
        <f>ចំ.វិច្ឆិកា!N39</f>
        <v>0</v>
      </c>
      <c r="V11" s="8">
        <f>ចំ.វិច្ឆិកា!O39</f>
        <v>0</v>
      </c>
      <c r="W11" s="37"/>
      <c r="X11" s="2">
        <v>4</v>
      </c>
      <c r="Y11" s="2">
        <f>ចំ.ធ្នូ!B14</f>
        <v>7444</v>
      </c>
      <c r="Z11" s="2" t="str">
        <f>ចំ.ធ្នូ!C14</f>
        <v>គ្រី ចាន់ធី</v>
      </c>
      <c r="AA11" s="2" t="str">
        <f>ចំ.ធ្នូ!D14</f>
        <v>ស្រី</v>
      </c>
      <c r="AB11" s="2">
        <f>ចំ.ធ្នូ!H14</f>
        <v>0</v>
      </c>
      <c r="AC11" s="2" t="str">
        <f>ចំ.ធ្នូ!I14</f>
        <v xml:space="preserve">មិនចាត់ថ្នាក់ </v>
      </c>
      <c r="AD11" s="2" t="str">
        <f>ចំ.ធ្នូ!K14</f>
        <v xml:space="preserve"> </v>
      </c>
      <c r="AE11" s="2">
        <f>ចំ.ធ្នូ!L14</f>
        <v>0</v>
      </c>
      <c r="AF11" s="2">
        <f>ចំ.ធ្នូ!M14</f>
        <v>0</v>
      </c>
      <c r="AG11" s="2">
        <f>ចំ.ធ្នូ!N14</f>
        <v>0</v>
      </c>
      <c r="AH11" s="2">
        <f>ចំ.ធ្នូ!O14</f>
        <v>0</v>
      </c>
      <c r="AI11" s="2">
        <v>29</v>
      </c>
      <c r="AJ11" s="8">
        <f>ចំ.ធ្នូ!B39</f>
        <v>7497</v>
      </c>
      <c r="AK11" s="2" t="str">
        <f>ចំ.ធ្នូ!C39</f>
        <v>វឿន ដួងច័ន្ទ</v>
      </c>
      <c r="AL11" s="2" t="str">
        <f>ចំ.ធ្នូ!D39</f>
        <v>ស្រី</v>
      </c>
      <c r="AM11" s="2">
        <f>ចំ.ធ្នូ!H39</f>
        <v>0</v>
      </c>
      <c r="AN11" s="2" t="str">
        <f>ចំ.ធ្នូ!I39</f>
        <v xml:space="preserve">មិនចាត់ថ្នាក់ </v>
      </c>
      <c r="AO11" s="2" t="str">
        <f>ចំ.ធ្នូ!K39</f>
        <v xml:space="preserve"> </v>
      </c>
      <c r="AP11" s="2">
        <f>ចំ.ធ្នូ!L39</f>
        <v>0</v>
      </c>
      <c r="AQ11" s="2">
        <f>ចំ.ធ្នូ!M39</f>
        <v>0</v>
      </c>
      <c r="AR11" s="2">
        <f>ចំ.ធ្នូ!N39</f>
        <v>0</v>
      </c>
      <c r="AS11" s="2">
        <f>ចំ.ធ្នូ!O39</f>
        <v>0</v>
      </c>
      <c r="AU11" s="2">
        <v>4</v>
      </c>
      <c r="AV11" s="2">
        <f>ចំ.មករា!B14</f>
        <v>7444</v>
      </c>
      <c r="AW11" s="2" t="str">
        <f>ចំ.មករា!C14</f>
        <v>គ្រី ចាន់ធី</v>
      </c>
      <c r="AX11" s="2" t="str">
        <f>ចំ.មករា!D14</f>
        <v>ស្រី</v>
      </c>
      <c r="AY11" s="2">
        <f>ចំ.មករា!H14</f>
        <v>0</v>
      </c>
      <c r="AZ11" s="2" t="str">
        <f>ចំ.មករា!I14</f>
        <v xml:space="preserve">មិនចាត់ថ្នាក់ </v>
      </c>
      <c r="BA11" s="2" t="str">
        <f>ចំ.មករា!K14</f>
        <v xml:space="preserve"> </v>
      </c>
      <c r="BB11" s="2">
        <f>ចំ.មករា!L14</f>
        <v>0</v>
      </c>
      <c r="BC11" s="2">
        <f>ចំ.មករា!M14</f>
        <v>0</v>
      </c>
      <c r="BD11" s="2">
        <f>ចំ.មករា!N14</f>
        <v>0</v>
      </c>
      <c r="BE11" s="2">
        <f>ចំ.មករា!O14</f>
        <v>0</v>
      </c>
      <c r="BF11" s="2">
        <v>29</v>
      </c>
      <c r="BG11" s="2">
        <f>ចំ.មករា!B39</f>
        <v>7497</v>
      </c>
      <c r="BH11" s="2" t="str">
        <f>ចំ.មករា!C39</f>
        <v>វឿន ដួងច័ន្ទ</v>
      </c>
      <c r="BI11" s="2" t="str">
        <f>ចំ.មករា!D39</f>
        <v>ស្រី</v>
      </c>
      <c r="BJ11" s="2">
        <f>ចំ.មករា!H39</f>
        <v>0</v>
      </c>
      <c r="BK11" s="2" t="str">
        <f>ចំ.មករា!I39</f>
        <v xml:space="preserve">មិនចាត់ថ្នាក់ </v>
      </c>
      <c r="BL11" s="2" t="str">
        <f>ចំ.មករា!K39</f>
        <v xml:space="preserve"> </v>
      </c>
      <c r="BM11" s="2">
        <f>ចំ.មករា!L39</f>
        <v>0</v>
      </c>
      <c r="BN11" s="2">
        <f>ចំ.មករា!M39</f>
        <v>0</v>
      </c>
      <c r="BO11" s="2">
        <f>ចំ.មករា!N39</f>
        <v>0</v>
      </c>
      <c r="BP11" s="2">
        <f>ចំ.មករា!O39</f>
        <v>0</v>
      </c>
      <c r="BR11" s="2">
        <v>4</v>
      </c>
      <c r="BS11" s="2">
        <f>ចំ.កុម្ភៈ!B14</f>
        <v>7444</v>
      </c>
      <c r="BT11" s="2" t="str">
        <f>ចំ.កុម្ភៈ!C14</f>
        <v>គ្រី ចាន់ធី</v>
      </c>
      <c r="BU11" s="2" t="str">
        <f>ចំ.កុម្ភៈ!D14</f>
        <v>ស្រី</v>
      </c>
      <c r="BV11" s="2">
        <f>ចំ.កុម្ភៈ!H14</f>
        <v>0</v>
      </c>
      <c r="BW11" s="2" t="str">
        <f>ចំ.កុម្ភៈ!I14</f>
        <v xml:space="preserve">មិនចាត់ថ្នាក់ </v>
      </c>
      <c r="BX11" s="2" t="str">
        <f>ចំ.កុម្ភៈ!K14</f>
        <v xml:space="preserve"> </v>
      </c>
      <c r="BY11" s="2">
        <f>ចំ.កុម្ភៈ!L14</f>
        <v>2</v>
      </c>
      <c r="BZ11" s="2">
        <f>ចំ.កុម្ភៈ!M14</f>
        <v>2</v>
      </c>
      <c r="CA11" s="2">
        <f>ចំ.កុម្ភៈ!N14</f>
        <v>2</v>
      </c>
      <c r="CB11" s="2">
        <f>ចំ.កុម្ភៈ!O14</f>
        <v>6</v>
      </c>
      <c r="CC11" s="2">
        <v>29</v>
      </c>
      <c r="CD11" s="2">
        <f>ចំ.កុម្ភៈ!B39</f>
        <v>7497</v>
      </c>
      <c r="CE11" s="2" t="str">
        <f>ចំ.កុម្ភៈ!C39</f>
        <v>វឿន ដួងច័ន្ទ</v>
      </c>
      <c r="CF11" s="2" t="str">
        <f>ចំ.កុម្ភៈ!D39</f>
        <v>ស្រី</v>
      </c>
      <c r="CG11" s="2">
        <f>ចំ.កុម្ភៈ!H39</f>
        <v>0</v>
      </c>
      <c r="CH11" s="2" t="str">
        <f>ចំ.កុម្ភៈ!I39</f>
        <v xml:space="preserve">មិនចាត់ថ្នាក់ </v>
      </c>
      <c r="CI11" s="2" t="str">
        <f>ចំ.កុម្ភៈ!K39</f>
        <v xml:space="preserve"> </v>
      </c>
      <c r="CJ11" s="2">
        <f>ចំ.កុម្ភៈ!L39</f>
        <v>2</v>
      </c>
      <c r="CK11" s="2">
        <f>ចំ.កុម្ភៈ!M39</f>
        <v>2</v>
      </c>
      <c r="CL11" s="2">
        <f>ចំ.កុម្ភៈ!N39</f>
        <v>2</v>
      </c>
      <c r="CM11" s="2">
        <f>ចំ.កុម្ភៈ!O39</f>
        <v>6</v>
      </c>
      <c r="CO11" s="2">
        <v>4</v>
      </c>
      <c r="CP11" s="2">
        <f>'ប្រឡ ឆ.១'!B14</f>
        <v>7444</v>
      </c>
      <c r="CQ11" s="2" t="str">
        <f>'ប្រឡ ឆ.១'!C14</f>
        <v>គ្រី ចាន់ធី</v>
      </c>
      <c r="CR11" s="2" t="str">
        <f>'ប្រឡ ឆ.១'!D14</f>
        <v>ស្រី</v>
      </c>
      <c r="CS11" s="2">
        <f>'ប្រឡ ឆ.១'!H14</f>
        <v>0</v>
      </c>
      <c r="CT11" s="2" t="str">
        <f>'ប្រឡ ឆ.១'!I14</f>
        <v xml:space="preserve">មិនចាត់ថ្នាក់ </v>
      </c>
      <c r="CU11" s="2" t="str">
        <f>'ប្រឡ ឆ.១'!K14</f>
        <v xml:space="preserve"> </v>
      </c>
      <c r="CV11" s="2">
        <f>'ប្រឡ ឆ.១'!L14</f>
        <v>2</v>
      </c>
      <c r="CW11" s="2">
        <f>'ប្រឡ ឆ.១'!M14</f>
        <v>2</v>
      </c>
      <c r="CX11" s="2">
        <f>'ប្រឡ ឆ.១'!N14</f>
        <v>2</v>
      </c>
      <c r="CY11" s="2">
        <f>'ប្រឡ ឆ.១'!O14</f>
        <v>6</v>
      </c>
      <c r="CZ11" s="2">
        <v>29</v>
      </c>
      <c r="DA11" s="2">
        <f>'ប្រឡ ឆ.១'!B39</f>
        <v>7497</v>
      </c>
      <c r="DB11" s="2" t="str">
        <f>'ប្រឡ ឆ.១'!C39</f>
        <v>វឿន ដួងច័ន្ទ</v>
      </c>
      <c r="DC11" s="2" t="str">
        <f>'ប្រឡ ឆ.១'!D39</f>
        <v>ស្រី</v>
      </c>
      <c r="DD11" s="2">
        <f>'ប្រឡ ឆ.១'!H39</f>
        <v>0</v>
      </c>
      <c r="DE11" s="2" t="str">
        <f>'ប្រឡ ឆ.១'!I39</f>
        <v xml:space="preserve">មិនចាត់ថ្នាក់ </v>
      </c>
      <c r="DF11" s="2" t="str">
        <f>'ប្រឡ ឆ.១'!K39</f>
        <v xml:space="preserve"> </v>
      </c>
      <c r="DG11" s="2">
        <f>'ប្រឡ ឆ.១'!L39</f>
        <v>2</v>
      </c>
      <c r="DH11" s="2">
        <f>'ប្រឡ ឆ.១'!M39</f>
        <v>2</v>
      </c>
      <c r="DI11" s="2">
        <f>'ប្រឡ ឆ.១'!N39</f>
        <v>2</v>
      </c>
      <c r="DJ11" s="2">
        <f>'ប្រឡ ឆ.១'!O39</f>
        <v>6</v>
      </c>
      <c r="DL11" s="2">
        <v>4</v>
      </c>
      <c r="DM11" s="2">
        <f>ប្រចាំឆ.ទី១!B14</f>
        <v>7444</v>
      </c>
      <c r="DN11" s="2" t="str">
        <f>ប្រចាំឆ.ទី១!C14</f>
        <v>គ្រី ចាន់ធី</v>
      </c>
      <c r="DO11" s="2" t="str">
        <f>ប្រចាំឆ.ទី១!D14</f>
        <v>ស្រី</v>
      </c>
      <c r="DP11" s="75">
        <f>ប្រចាំឆ.ទី១!G14</f>
        <v>6.1052631578947372</v>
      </c>
      <c r="DQ11" s="75">
        <f>ប្រចាំឆ.ទី១!H14</f>
        <v>0</v>
      </c>
      <c r="DR11" s="75">
        <f>ប្រចាំឆ.ទី១!I14</f>
        <v>3.0526315789473686</v>
      </c>
      <c r="DS11" s="75" t="str">
        <f>ប្រចាំឆ.ទី១!J14</f>
        <v>F</v>
      </c>
      <c r="DT11" s="75" t="str">
        <f>ប្រចាំឆ.ទី១!K14</f>
        <v>ខ្សោយ</v>
      </c>
      <c r="DU11" s="76" t="e">
        <f>ប្រចាំឆ.ទី១!L14</f>
        <v>#N/A</v>
      </c>
      <c r="DV11" s="76">
        <f>ប្រចាំឆ.ទី១!M14</f>
        <v>4</v>
      </c>
      <c r="DW11" s="76">
        <f>ប្រចាំឆ.ទី១!N14</f>
        <v>4</v>
      </c>
      <c r="DX11" s="76">
        <f>ប្រចាំឆ.ទី១!O14</f>
        <v>4</v>
      </c>
      <c r="DY11" s="76">
        <f>ប្រចាំឆ.ទី១!P14</f>
        <v>12</v>
      </c>
      <c r="DZ11" s="2">
        <v>29</v>
      </c>
      <c r="EA11" s="2">
        <f>ប្រចាំឆ.ទី១!B39</f>
        <v>7497</v>
      </c>
      <c r="EB11" s="2" t="str">
        <f>ប្រចាំឆ.ទី១!C39</f>
        <v>វឿន ដួងច័ន្ទ</v>
      </c>
      <c r="EC11" s="2" t="str">
        <f>ប្រចាំឆ.ទី១!D39</f>
        <v>ស្រី</v>
      </c>
      <c r="ED11" s="75">
        <f>ប្រចាំឆ.ទី១!G39</f>
        <v>8.7631578947368425</v>
      </c>
      <c r="EE11" s="75">
        <f>ប្រចាំឆ.ទី១!H39</f>
        <v>0</v>
      </c>
      <c r="EF11" s="75">
        <f>ប្រចាំឆ.ទី១!I39</f>
        <v>4.3815789473684212</v>
      </c>
      <c r="EG11" s="75" t="str">
        <f>ប្រចាំឆ.ទី១!J39</f>
        <v>F</v>
      </c>
      <c r="EH11" s="75" t="str">
        <f>ប្រចាំឆ.ទី១!K39</f>
        <v>ខ្សោយ</v>
      </c>
      <c r="EI11" s="76" t="e">
        <f>ប្រចាំឆ.ទី១!L39</f>
        <v>#N/A</v>
      </c>
      <c r="EJ11" s="76">
        <f>ប្រចាំឆ.ទី១!M39</f>
        <v>4</v>
      </c>
      <c r="EK11" s="76">
        <f>ប្រចាំឆ.ទី១!N39</f>
        <v>4</v>
      </c>
      <c r="EL11" s="76">
        <f>ប្រចាំឆ.ទី១!O39</f>
        <v>4</v>
      </c>
      <c r="EM11" s="76">
        <f>ប្រចាំឆ.ទី១!P39</f>
        <v>12</v>
      </c>
    </row>
    <row r="12" spans="1:143" ht="25.2">
      <c r="A12" s="2">
        <v>5</v>
      </c>
      <c r="B12" s="8">
        <f>ចំ.វិច្ឆិកា!B15</f>
        <v>7497</v>
      </c>
      <c r="C12" s="2" t="str">
        <f>ចំ.វិច្ឆិកា!C15</f>
        <v>វឿន ដួងច័ន្ទ</v>
      </c>
      <c r="D12" s="2" t="str">
        <f>ចំ.វិច្ឆិកា!D15</f>
        <v>ស្រី</v>
      </c>
      <c r="E12" s="8">
        <f>ចំ.វិច្ឆិកា!H15</f>
        <v>35.05263157894737</v>
      </c>
      <c r="F12" s="8" t="str">
        <f>ចំ.វិច្ឆិកា!I15</f>
        <v>C</v>
      </c>
      <c r="G12" s="8">
        <f>ចំ.វិច្ឆិកា!K15</f>
        <v>5</v>
      </c>
      <c r="H12" s="8">
        <f>ចំ.វិច្ឆិកា!L15</f>
        <v>0</v>
      </c>
      <c r="I12" s="8">
        <f>ចំ.វិច្ឆិកា!M15</f>
        <v>0</v>
      </c>
      <c r="J12" s="8">
        <f>ចំ.វិច្ឆិកា!N15</f>
        <v>0</v>
      </c>
      <c r="K12" s="8">
        <f>ចំ.វិច្ឆិកា!O15</f>
        <v>0</v>
      </c>
      <c r="L12" s="8">
        <v>30</v>
      </c>
      <c r="M12" s="8">
        <f>ចំ.វិច្ឆិកា!B40</f>
        <v>7886</v>
      </c>
      <c r="N12" s="2" t="str">
        <f>ចំ.វិច្ឆិកា!C40</f>
        <v>ភោគ សារ៉ាយ</v>
      </c>
      <c r="O12" s="2" t="str">
        <f>ចំ.វិច្ឆិកា!D40</f>
        <v>ប្រុស</v>
      </c>
      <c r="P12" s="8">
        <f>ចំ.វិច្ឆិកា!H40</f>
        <v>26</v>
      </c>
      <c r="Q12" s="8" t="str">
        <f>ចំ.វិច្ឆិកា!I40</f>
        <v>E</v>
      </c>
      <c r="R12" s="8">
        <f>ចំ.វិច្ឆិកា!K40</f>
        <v>29</v>
      </c>
      <c r="S12" s="8">
        <f>ចំ.វិច្ឆិកា!L40</f>
        <v>0</v>
      </c>
      <c r="T12" s="8">
        <f>ចំ.វិច្ឆិកា!M40</f>
        <v>0</v>
      </c>
      <c r="U12" s="8">
        <f>ចំ.វិច្ឆិកា!N40</f>
        <v>0</v>
      </c>
      <c r="V12" s="8">
        <f>ចំ.វិច្ឆិកា!O40</f>
        <v>0</v>
      </c>
      <c r="W12" s="37"/>
      <c r="X12" s="2">
        <v>5</v>
      </c>
      <c r="Y12" s="2">
        <f>ចំ.ធ្នូ!B15</f>
        <v>7847</v>
      </c>
      <c r="Z12" s="2" t="str">
        <f>ចំ.ធ្នូ!C15</f>
        <v>គ្រីម កនិកា</v>
      </c>
      <c r="AA12" s="2" t="str">
        <f>ចំ.ធ្នូ!D15</f>
        <v>ស្រី</v>
      </c>
      <c r="AB12" s="2">
        <f>ចំ.ធ្នូ!H15</f>
        <v>0</v>
      </c>
      <c r="AC12" s="2" t="str">
        <f>ចំ.ធ្នូ!I15</f>
        <v xml:space="preserve">មិនចាត់ថ្នាក់ </v>
      </c>
      <c r="AD12" s="2" t="str">
        <f>ចំ.ធ្នូ!K15</f>
        <v xml:space="preserve"> </v>
      </c>
      <c r="AE12" s="2">
        <f>ចំ.ធ្នូ!L15</f>
        <v>0</v>
      </c>
      <c r="AF12" s="2">
        <f>ចំ.ធ្នូ!M15</f>
        <v>0</v>
      </c>
      <c r="AG12" s="2">
        <f>ចំ.ធ្នូ!N15</f>
        <v>0</v>
      </c>
      <c r="AH12" s="2">
        <f>ចំ.ធ្នូ!O15</f>
        <v>0</v>
      </c>
      <c r="AI12" s="2">
        <v>30</v>
      </c>
      <c r="AJ12" s="8">
        <f>ចំ.ធ្នូ!B40</f>
        <v>0</v>
      </c>
      <c r="AK12" s="2" t="str">
        <f>ចំ.ធ្នូ!C40</f>
        <v>សត់ វី</v>
      </c>
      <c r="AL12" s="2" t="str">
        <f>ចំ.ធ្នូ!D40</f>
        <v>ប្រុស</v>
      </c>
      <c r="AM12" s="2">
        <f>ចំ.ធ្នូ!H40</f>
        <v>0</v>
      </c>
      <c r="AN12" s="2" t="str">
        <f>ចំ.ធ្នូ!I40</f>
        <v xml:space="preserve">មិនចាត់ថ្នាក់ </v>
      </c>
      <c r="AO12" s="2" t="str">
        <f>ចំ.ធ្នូ!K40</f>
        <v xml:space="preserve"> </v>
      </c>
      <c r="AP12" s="2">
        <f>ចំ.ធ្នូ!L40</f>
        <v>0</v>
      </c>
      <c r="AQ12" s="2">
        <f>ចំ.ធ្នូ!M40</f>
        <v>0</v>
      </c>
      <c r="AR12" s="2">
        <f>ចំ.ធ្នូ!N40</f>
        <v>0</v>
      </c>
      <c r="AS12" s="2">
        <f>ចំ.ធ្នូ!O40</f>
        <v>0</v>
      </c>
      <c r="AU12" s="2">
        <v>5</v>
      </c>
      <c r="AV12" s="2">
        <f>ចំ.មករា!B15</f>
        <v>7847</v>
      </c>
      <c r="AW12" s="2" t="str">
        <f>ចំ.មករា!C15</f>
        <v>គ្រីម កនិកា</v>
      </c>
      <c r="AX12" s="2" t="str">
        <f>ចំ.មករា!D15</f>
        <v>ស្រី</v>
      </c>
      <c r="AY12" s="2">
        <f>ចំ.មករា!H15</f>
        <v>0</v>
      </c>
      <c r="AZ12" s="2" t="str">
        <f>ចំ.មករា!I15</f>
        <v xml:space="preserve">មិនចាត់ថ្នាក់ </v>
      </c>
      <c r="BA12" s="2" t="str">
        <f>ចំ.មករា!K15</f>
        <v xml:space="preserve"> </v>
      </c>
      <c r="BB12" s="2">
        <f>ចំ.មករា!L15</f>
        <v>0</v>
      </c>
      <c r="BC12" s="2">
        <f>ចំ.មករា!M15</f>
        <v>0</v>
      </c>
      <c r="BD12" s="2">
        <f>ចំ.មករា!N15</f>
        <v>0</v>
      </c>
      <c r="BE12" s="2">
        <f>ចំ.មករា!O15</f>
        <v>0</v>
      </c>
      <c r="BF12" s="2">
        <v>30</v>
      </c>
      <c r="BG12" s="2">
        <f>ចំ.មករា!B40</f>
        <v>0</v>
      </c>
      <c r="BH12" s="2" t="str">
        <f>ចំ.មករា!C40</f>
        <v>សត់ វី</v>
      </c>
      <c r="BI12" s="2" t="str">
        <f>ចំ.មករា!D40</f>
        <v>ប្រុស</v>
      </c>
      <c r="BJ12" s="2">
        <f>ចំ.មករា!H40</f>
        <v>0</v>
      </c>
      <c r="BK12" s="2" t="str">
        <f>ចំ.មករា!I40</f>
        <v xml:space="preserve">មិនចាត់ថ្នាក់ </v>
      </c>
      <c r="BL12" s="2" t="str">
        <f>ចំ.មករា!K40</f>
        <v xml:space="preserve"> </v>
      </c>
      <c r="BM12" s="2">
        <f>ចំ.មករា!L40</f>
        <v>0</v>
      </c>
      <c r="BN12" s="2">
        <f>ចំ.មករា!M40</f>
        <v>0</v>
      </c>
      <c r="BO12" s="2">
        <f>ចំ.មករា!N40</f>
        <v>0</v>
      </c>
      <c r="BP12" s="2">
        <f>ចំ.មករា!O40</f>
        <v>0</v>
      </c>
      <c r="BR12" s="2">
        <v>5</v>
      </c>
      <c r="BS12" s="2">
        <f>ចំ.កុម្ភៈ!B15</f>
        <v>7847</v>
      </c>
      <c r="BT12" s="2" t="str">
        <f>ចំ.កុម្ភៈ!C15</f>
        <v>គ្រីម កនិកា</v>
      </c>
      <c r="BU12" s="2" t="str">
        <f>ចំ.កុម្ភៈ!D15</f>
        <v>ស្រី</v>
      </c>
      <c r="BV12" s="2">
        <f>ចំ.កុម្ភៈ!H15</f>
        <v>0</v>
      </c>
      <c r="BW12" s="2" t="str">
        <f>ចំ.កុម្ភៈ!I15</f>
        <v xml:space="preserve">មិនចាត់ថ្នាក់ </v>
      </c>
      <c r="BX12" s="2" t="str">
        <f>ចំ.កុម្ភៈ!K15</f>
        <v xml:space="preserve"> </v>
      </c>
      <c r="BY12" s="2">
        <f>ចំ.កុម្ភៈ!L15</f>
        <v>2</v>
      </c>
      <c r="BZ12" s="2">
        <f>ចំ.កុម្ភៈ!M15</f>
        <v>2</v>
      </c>
      <c r="CA12" s="2">
        <f>ចំ.កុម្ភៈ!N15</f>
        <v>2</v>
      </c>
      <c r="CB12" s="2">
        <f>ចំ.កុម្ភៈ!O15</f>
        <v>6</v>
      </c>
      <c r="CC12" s="2">
        <v>30</v>
      </c>
      <c r="CD12" s="2">
        <f>ចំ.កុម្ភៈ!B40</f>
        <v>0</v>
      </c>
      <c r="CE12" s="2" t="str">
        <f>ចំ.កុម្ភៈ!C40</f>
        <v>សត់ វី</v>
      </c>
      <c r="CF12" s="2" t="str">
        <f>ចំ.កុម្ភៈ!D40</f>
        <v>ប្រុស</v>
      </c>
      <c r="CG12" s="2">
        <f>ចំ.កុម្ភៈ!H40</f>
        <v>0</v>
      </c>
      <c r="CH12" s="2" t="str">
        <f>ចំ.កុម្ភៈ!I40</f>
        <v xml:space="preserve">មិនចាត់ថ្នាក់ </v>
      </c>
      <c r="CI12" s="2" t="str">
        <f>ចំ.កុម្ភៈ!K40</f>
        <v xml:space="preserve"> </v>
      </c>
      <c r="CJ12" s="2">
        <f>ចំ.កុម្ភៈ!L40</f>
        <v>2</v>
      </c>
      <c r="CK12" s="2">
        <f>ចំ.កុម្ភៈ!M40</f>
        <v>2</v>
      </c>
      <c r="CL12" s="2">
        <f>ចំ.កុម្ភៈ!N40</f>
        <v>2</v>
      </c>
      <c r="CM12" s="2">
        <f>ចំ.កុម្ភៈ!O40</f>
        <v>6</v>
      </c>
      <c r="CO12" s="2">
        <v>5</v>
      </c>
      <c r="CP12" s="2">
        <f>'ប្រឡ ឆ.១'!B15</f>
        <v>7847</v>
      </c>
      <c r="CQ12" s="2" t="str">
        <f>'ប្រឡ ឆ.១'!C15</f>
        <v>គ្រីម កនិកា</v>
      </c>
      <c r="CR12" s="2" t="str">
        <f>'ប្រឡ ឆ.១'!D15</f>
        <v>ស្រី</v>
      </c>
      <c r="CS12" s="2">
        <f>'ប្រឡ ឆ.១'!H15</f>
        <v>0</v>
      </c>
      <c r="CT12" s="2" t="str">
        <f>'ប្រឡ ឆ.១'!I15</f>
        <v xml:space="preserve">មិនចាត់ថ្នាក់ </v>
      </c>
      <c r="CU12" s="2" t="str">
        <f>'ប្រឡ ឆ.១'!K15</f>
        <v xml:space="preserve"> </v>
      </c>
      <c r="CV12" s="2">
        <f>'ប្រឡ ឆ.១'!L15</f>
        <v>2</v>
      </c>
      <c r="CW12" s="2">
        <f>'ប្រឡ ឆ.១'!M15</f>
        <v>2</v>
      </c>
      <c r="CX12" s="2">
        <f>'ប្រឡ ឆ.១'!N15</f>
        <v>2</v>
      </c>
      <c r="CY12" s="2">
        <f>'ប្រឡ ឆ.១'!O15</f>
        <v>6</v>
      </c>
      <c r="CZ12" s="2">
        <v>30</v>
      </c>
      <c r="DA12" s="2">
        <f>'ប្រឡ ឆ.១'!B40</f>
        <v>0</v>
      </c>
      <c r="DB12" s="2" t="str">
        <f>'ប្រឡ ឆ.១'!C40</f>
        <v>សត់ វី</v>
      </c>
      <c r="DC12" s="2" t="str">
        <f>'ប្រឡ ឆ.១'!D40</f>
        <v>ប្រុស</v>
      </c>
      <c r="DD12" s="2">
        <f>'ប្រឡ ឆ.១'!H40</f>
        <v>0</v>
      </c>
      <c r="DE12" s="2" t="str">
        <f>'ប្រឡ ឆ.១'!I40</f>
        <v xml:space="preserve">មិនចាត់ថ្នាក់ </v>
      </c>
      <c r="DF12" s="2" t="str">
        <f>'ប្រឡ ឆ.១'!K40</f>
        <v xml:space="preserve"> </v>
      </c>
      <c r="DG12" s="2">
        <f>'ប្រឡ ឆ.១'!L40</f>
        <v>2</v>
      </c>
      <c r="DH12" s="2">
        <f>'ប្រឡ ឆ.១'!M40</f>
        <v>2</v>
      </c>
      <c r="DI12" s="2">
        <f>'ប្រឡ ឆ.១'!N40</f>
        <v>2</v>
      </c>
      <c r="DJ12" s="2">
        <f>'ប្រឡ ឆ.១'!O40</f>
        <v>6</v>
      </c>
      <c r="DL12" s="2">
        <v>5</v>
      </c>
      <c r="DM12" s="2">
        <f>ប្រចាំឆ.ទី១!B15</f>
        <v>7847</v>
      </c>
      <c r="DN12" s="2" t="str">
        <f>ប្រចាំឆ.ទី១!C15</f>
        <v>គ្រីម កនិកា</v>
      </c>
      <c r="DO12" s="2" t="str">
        <f>ប្រចាំឆ.ទី១!D15</f>
        <v>ស្រី</v>
      </c>
      <c r="DP12" s="75">
        <f>ប្រចាំឆ.ទី១!G15</f>
        <v>6.5</v>
      </c>
      <c r="DQ12" s="75">
        <f>ប្រចាំឆ.ទី១!H15</f>
        <v>0</v>
      </c>
      <c r="DR12" s="75">
        <f>ប្រចាំឆ.ទី១!I15</f>
        <v>3.25</v>
      </c>
      <c r="DS12" s="75" t="str">
        <f>ប្រចាំឆ.ទី១!J15</f>
        <v>F</v>
      </c>
      <c r="DT12" s="75" t="str">
        <f>ប្រចាំឆ.ទី១!K15</f>
        <v>ខ្សោយ</v>
      </c>
      <c r="DU12" s="76" t="e">
        <f>ប្រចាំឆ.ទី១!L15</f>
        <v>#N/A</v>
      </c>
      <c r="DV12" s="76">
        <f>ប្រចាំឆ.ទី១!M15</f>
        <v>4</v>
      </c>
      <c r="DW12" s="76">
        <f>ប្រចាំឆ.ទី១!N15</f>
        <v>4</v>
      </c>
      <c r="DX12" s="76">
        <f>ប្រចាំឆ.ទី១!O15</f>
        <v>4</v>
      </c>
      <c r="DY12" s="76">
        <f>ប្រចាំឆ.ទី១!P15</f>
        <v>12</v>
      </c>
      <c r="DZ12" s="2">
        <v>30</v>
      </c>
      <c r="EA12" s="2">
        <f>ប្រចាំឆ.ទី១!B40</f>
        <v>0</v>
      </c>
      <c r="EB12" s="2" t="str">
        <f>ប្រចាំឆ.ទី១!C40</f>
        <v>សត់ វី</v>
      </c>
      <c r="EC12" s="2" t="str">
        <f>ប្រចាំឆ.ទី១!D40</f>
        <v>ប្រុស</v>
      </c>
      <c r="ED12" s="75">
        <f>ប្រចាំឆ.ទី១!G40</f>
        <v>8.8684210526315788</v>
      </c>
      <c r="EE12" s="75">
        <f>ប្រចាំឆ.ទី១!H40</f>
        <v>0</v>
      </c>
      <c r="EF12" s="75">
        <f>ប្រចាំឆ.ទី១!I40</f>
        <v>4.4342105263157894</v>
      </c>
      <c r="EG12" s="75" t="str">
        <f>ប្រចាំឆ.ទី១!J40</f>
        <v>F</v>
      </c>
      <c r="EH12" s="75" t="str">
        <f>ប្រចាំឆ.ទី១!K40</f>
        <v>ខ្សោយ</v>
      </c>
      <c r="EI12" s="76" t="e">
        <f>ប្រចាំឆ.ទី១!L40</f>
        <v>#N/A</v>
      </c>
      <c r="EJ12" s="76">
        <f>ប្រចាំឆ.ទី១!M40</f>
        <v>4</v>
      </c>
      <c r="EK12" s="76">
        <f>ប្រចាំឆ.ទី១!N40</f>
        <v>4</v>
      </c>
      <c r="EL12" s="76">
        <f>ប្រចាំឆ.ទី១!O40</f>
        <v>4</v>
      </c>
      <c r="EM12" s="76">
        <f>ប្រចាំឆ.ទី១!P40</f>
        <v>12</v>
      </c>
    </row>
    <row r="13" spans="1:143" ht="25.2">
      <c r="A13" s="2">
        <v>6</v>
      </c>
      <c r="B13" s="8">
        <f>ចំ.វិច្ឆិកា!B16</f>
        <v>7472</v>
      </c>
      <c r="C13" s="2" t="str">
        <f>ចំ.វិច្ឆិកា!C16</f>
        <v>ភក្ដី សុគន្ធា</v>
      </c>
      <c r="D13" s="2" t="str">
        <f>ចំ.វិច្ឆិកា!D16</f>
        <v>ស្រី</v>
      </c>
      <c r="E13" s="8">
        <f>ចំ.វិច្ឆិកា!H16</f>
        <v>32</v>
      </c>
      <c r="F13" s="8" t="str">
        <f>ចំ.វិច្ឆិកា!I16</f>
        <v>D</v>
      </c>
      <c r="G13" s="8">
        <f>ចំ.វិច្ឆិកា!K16</f>
        <v>6</v>
      </c>
      <c r="H13" s="8">
        <f>ចំ.វិច្ឆិកា!L16</f>
        <v>0</v>
      </c>
      <c r="I13" s="8">
        <f>ចំ.វិច្ឆិកា!M16</f>
        <v>0</v>
      </c>
      <c r="J13" s="8">
        <f>ចំ.វិច្ឆិកា!N16</f>
        <v>0</v>
      </c>
      <c r="K13" s="8">
        <f>ចំ.វិច្ឆិកា!O16</f>
        <v>0</v>
      </c>
      <c r="L13" s="8">
        <v>31</v>
      </c>
      <c r="M13" s="8">
        <f>ចំ.វិច្ឆិកា!B41</f>
        <v>7508</v>
      </c>
      <c r="N13" s="2" t="str">
        <f>ចំ.វិច្ឆិកា!C41</f>
        <v>សុខគា ស្រីនីត</v>
      </c>
      <c r="O13" s="2" t="str">
        <f>ចំ.វិច្ឆិកា!D41</f>
        <v>ស្រី</v>
      </c>
      <c r="P13" s="8">
        <f>ចំ.វិច្ឆិកា!H41</f>
        <v>25.894736842105264</v>
      </c>
      <c r="Q13" s="8" t="str">
        <f>ចំ.វិច្ឆិកា!I41</f>
        <v>E</v>
      </c>
      <c r="R13" s="8">
        <f>ចំ.វិច្ឆិកា!K41</f>
        <v>31</v>
      </c>
      <c r="S13" s="8">
        <f>ចំ.វិច្ឆិកា!L41</f>
        <v>0</v>
      </c>
      <c r="T13" s="8">
        <f>ចំ.វិច្ឆិកា!M41</f>
        <v>0</v>
      </c>
      <c r="U13" s="8">
        <f>ចំ.វិច្ឆិកា!N41</f>
        <v>0</v>
      </c>
      <c r="V13" s="8">
        <f>ចំ.វិច្ឆិកា!O41</f>
        <v>0</v>
      </c>
      <c r="W13" s="37"/>
      <c r="X13" s="2">
        <v>6</v>
      </c>
      <c r="Y13" s="2">
        <f>ចំ.ធ្នូ!B16</f>
        <v>7445</v>
      </c>
      <c r="Z13" s="2" t="str">
        <f>ចំ.ធ្នូ!C16</f>
        <v>ឃិ​ន សោភា</v>
      </c>
      <c r="AA13" s="2" t="str">
        <f>ចំ.ធ្នូ!D16</f>
        <v>ស្រី</v>
      </c>
      <c r="AB13" s="2">
        <f>ចំ.ធ្នូ!H16</f>
        <v>0</v>
      </c>
      <c r="AC13" s="2" t="str">
        <f>ចំ.ធ្នូ!I16</f>
        <v xml:space="preserve">មិនចាត់ថ្នាក់ </v>
      </c>
      <c r="AD13" s="2" t="str">
        <f>ចំ.ធ្នូ!K16</f>
        <v xml:space="preserve"> </v>
      </c>
      <c r="AE13" s="2">
        <f>ចំ.ធ្នូ!L16</f>
        <v>0</v>
      </c>
      <c r="AF13" s="2">
        <f>ចំ.ធ្នូ!M16</f>
        <v>0</v>
      </c>
      <c r="AG13" s="2">
        <f>ចំ.ធ្នូ!N16</f>
        <v>0</v>
      </c>
      <c r="AH13" s="2">
        <f>ចំ.ធ្នូ!O16</f>
        <v>0</v>
      </c>
      <c r="AI13" s="2">
        <v>31</v>
      </c>
      <c r="AJ13" s="8">
        <f>ចំ.ធ្នូ!B41</f>
        <v>7507</v>
      </c>
      <c r="AK13" s="2" t="str">
        <f>ចំ.ធ្នូ!C41</f>
        <v>សុក សុទ្ធា</v>
      </c>
      <c r="AL13" s="2" t="str">
        <f>ចំ.ធ្នូ!D41</f>
        <v>ស្រី</v>
      </c>
      <c r="AM13" s="2">
        <f>ចំ.ធ្នូ!H41</f>
        <v>0</v>
      </c>
      <c r="AN13" s="2" t="str">
        <f>ចំ.ធ្នូ!I41</f>
        <v xml:space="preserve">មិនចាត់ថ្នាក់ </v>
      </c>
      <c r="AO13" s="2" t="str">
        <f>ចំ.ធ្នូ!K41</f>
        <v xml:space="preserve"> </v>
      </c>
      <c r="AP13" s="2">
        <f>ចំ.ធ្នូ!L41</f>
        <v>0</v>
      </c>
      <c r="AQ13" s="2">
        <f>ចំ.ធ្នូ!M41</f>
        <v>0</v>
      </c>
      <c r="AR13" s="2">
        <f>ចំ.ធ្នូ!N41</f>
        <v>0</v>
      </c>
      <c r="AS13" s="2">
        <f>ចំ.ធ្នូ!O41</f>
        <v>0</v>
      </c>
      <c r="AU13" s="2">
        <v>6</v>
      </c>
      <c r="AV13" s="2">
        <f>ចំ.មករា!B16</f>
        <v>7445</v>
      </c>
      <c r="AW13" s="2" t="str">
        <f>ចំ.មករា!C16</f>
        <v>ឃិ​ន សោភា</v>
      </c>
      <c r="AX13" s="2" t="str">
        <f>ចំ.មករា!D16</f>
        <v>ស្រី</v>
      </c>
      <c r="AY13" s="2">
        <f>ចំ.មករា!H16</f>
        <v>0</v>
      </c>
      <c r="AZ13" s="2" t="str">
        <f>ចំ.មករា!I16</f>
        <v xml:space="preserve">មិនចាត់ថ្នាក់ </v>
      </c>
      <c r="BA13" s="2" t="str">
        <f>ចំ.មករា!K16</f>
        <v xml:space="preserve"> </v>
      </c>
      <c r="BB13" s="2">
        <f>ចំ.មករា!L16</f>
        <v>0</v>
      </c>
      <c r="BC13" s="2">
        <f>ចំ.មករា!M16</f>
        <v>0</v>
      </c>
      <c r="BD13" s="2">
        <f>ចំ.មករា!N16</f>
        <v>0</v>
      </c>
      <c r="BE13" s="2">
        <f>ចំ.មករា!O16</f>
        <v>0</v>
      </c>
      <c r="BF13" s="2">
        <v>31</v>
      </c>
      <c r="BG13" s="2">
        <f>ចំ.មករា!B41</f>
        <v>7507</v>
      </c>
      <c r="BH13" s="2" t="str">
        <f>ចំ.មករា!C41</f>
        <v>សុក សុទ្ធា</v>
      </c>
      <c r="BI13" s="2" t="str">
        <f>ចំ.មករា!D41</f>
        <v>ស្រី</v>
      </c>
      <c r="BJ13" s="2">
        <f>ចំ.មករា!H41</f>
        <v>0</v>
      </c>
      <c r="BK13" s="2" t="str">
        <f>ចំ.មករា!I41</f>
        <v xml:space="preserve">មិនចាត់ថ្នាក់ </v>
      </c>
      <c r="BL13" s="2" t="str">
        <f>ចំ.មករា!K41</f>
        <v xml:space="preserve"> </v>
      </c>
      <c r="BM13" s="2">
        <f>ចំ.មករា!L41</f>
        <v>0</v>
      </c>
      <c r="BN13" s="2">
        <f>ចំ.មករា!M41</f>
        <v>0</v>
      </c>
      <c r="BO13" s="2">
        <f>ចំ.មករា!N41</f>
        <v>0</v>
      </c>
      <c r="BP13" s="2">
        <f>ចំ.មករា!O41</f>
        <v>0</v>
      </c>
      <c r="BR13" s="2">
        <v>6</v>
      </c>
      <c r="BS13" s="2">
        <f>ចំ.កុម្ភៈ!B16</f>
        <v>7445</v>
      </c>
      <c r="BT13" s="2" t="str">
        <f>ចំ.កុម្ភៈ!C16</f>
        <v>ឃិ​ន សោភា</v>
      </c>
      <c r="BU13" s="2" t="str">
        <f>ចំ.កុម្ភៈ!D16</f>
        <v>ស្រី</v>
      </c>
      <c r="BV13" s="2">
        <f>ចំ.កុម្ភៈ!H16</f>
        <v>0</v>
      </c>
      <c r="BW13" s="2" t="str">
        <f>ចំ.កុម្ភៈ!I16</f>
        <v xml:space="preserve">មិនចាត់ថ្នាក់ </v>
      </c>
      <c r="BX13" s="2" t="str">
        <f>ចំ.កុម្ភៈ!K16</f>
        <v xml:space="preserve"> </v>
      </c>
      <c r="BY13" s="2">
        <f>ចំ.កុម្ភៈ!L16</f>
        <v>2</v>
      </c>
      <c r="BZ13" s="2">
        <f>ចំ.កុម្ភៈ!M16</f>
        <v>2</v>
      </c>
      <c r="CA13" s="2">
        <f>ចំ.កុម្ភៈ!N16</f>
        <v>2</v>
      </c>
      <c r="CB13" s="2">
        <f>ចំ.កុម្ភៈ!O16</f>
        <v>6</v>
      </c>
      <c r="CC13" s="2">
        <v>31</v>
      </c>
      <c r="CD13" s="2">
        <f>ចំ.កុម្ភៈ!B41</f>
        <v>7507</v>
      </c>
      <c r="CE13" s="2" t="str">
        <f>ចំ.កុម្ភៈ!C41</f>
        <v>សុក សុទ្ធា</v>
      </c>
      <c r="CF13" s="2" t="str">
        <f>ចំ.កុម្ភៈ!D41</f>
        <v>ស្រី</v>
      </c>
      <c r="CG13" s="2">
        <f>ចំ.កុម្ភៈ!H41</f>
        <v>0</v>
      </c>
      <c r="CH13" s="2" t="str">
        <f>ចំ.កុម្ភៈ!I41</f>
        <v xml:space="preserve">មិនចាត់ថ្នាក់ </v>
      </c>
      <c r="CI13" s="2" t="str">
        <f>ចំ.កុម្ភៈ!K41</f>
        <v xml:space="preserve"> </v>
      </c>
      <c r="CJ13" s="2">
        <f>ចំ.កុម្ភៈ!L41</f>
        <v>2</v>
      </c>
      <c r="CK13" s="2">
        <f>ចំ.កុម្ភៈ!M41</f>
        <v>2</v>
      </c>
      <c r="CL13" s="2">
        <f>ចំ.កុម្ភៈ!N41</f>
        <v>2</v>
      </c>
      <c r="CM13" s="2">
        <f>ចំ.កុម្ភៈ!O41</f>
        <v>6</v>
      </c>
      <c r="CO13" s="2">
        <v>6</v>
      </c>
      <c r="CP13" s="2">
        <f>'ប្រឡ ឆ.១'!B16</f>
        <v>7445</v>
      </c>
      <c r="CQ13" s="2" t="str">
        <f>'ប្រឡ ឆ.១'!C16</f>
        <v>ឃិ​ន សោភា</v>
      </c>
      <c r="CR13" s="2" t="str">
        <f>'ប្រឡ ឆ.១'!D16</f>
        <v>ស្រី</v>
      </c>
      <c r="CS13" s="2">
        <f>'ប្រឡ ឆ.១'!H16</f>
        <v>0</v>
      </c>
      <c r="CT13" s="2" t="str">
        <f>'ប្រឡ ឆ.១'!I16</f>
        <v xml:space="preserve">មិនចាត់ថ្នាក់ </v>
      </c>
      <c r="CU13" s="2" t="str">
        <f>'ប្រឡ ឆ.១'!K16</f>
        <v xml:space="preserve"> </v>
      </c>
      <c r="CV13" s="2">
        <f>'ប្រឡ ឆ.១'!L16</f>
        <v>2</v>
      </c>
      <c r="CW13" s="2">
        <f>'ប្រឡ ឆ.១'!M16</f>
        <v>2</v>
      </c>
      <c r="CX13" s="2">
        <f>'ប្រឡ ឆ.១'!N16</f>
        <v>2</v>
      </c>
      <c r="CY13" s="2">
        <f>'ប្រឡ ឆ.១'!O16</f>
        <v>6</v>
      </c>
      <c r="CZ13" s="2">
        <v>31</v>
      </c>
      <c r="DA13" s="2">
        <f>'ប្រឡ ឆ.១'!B41</f>
        <v>7507</v>
      </c>
      <c r="DB13" s="2" t="str">
        <f>'ប្រឡ ឆ.១'!C41</f>
        <v>សុក សុទ្ធា</v>
      </c>
      <c r="DC13" s="2" t="str">
        <f>'ប្រឡ ឆ.១'!D41</f>
        <v>ស្រី</v>
      </c>
      <c r="DD13" s="2">
        <f>'ប្រឡ ឆ.១'!H41</f>
        <v>0</v>
      </c>
      <c r="DE13" s="2" t="str">
        <f>'ប្រឡ ឆ.១'!I41</f>
        <v xml:space="preserve">មិនចាត់ថ្នាក់ </v>
      </c>
      <c r="DF13" s="2" t="str">
        <f>'ប្រឡ ឆ.១'!K41</f>
        <v xml:space="preserve"> </v>
      </c>
      <c r="DG13" s="2">
        <f>'ប្រឡ ឆ.១'!L41</f>
        <v>2</v>
      </c>
      <c r="DH13" s="2">
        <f>'ប្រឡ ឆ.១'!M41</f>
        <v>2</v>
      </c>
      <c r="DI13" s="2">
        <f>'ប្រឡ ឆ.១'!N41</f>
        <v>2</v>
      </c>
      <c r="DJ13" s="2">
        <f>'ប្រឡ ឆ.១'!O41</f>
        <v>6</v>
      </c>
      <c r="DL13" s="2">
        <v>6</v>
      </c>
      <c r="DM13" s="2">
        <f>ប្រចាំឆ.ទី១!B16</f>
        <v>7445</v>
      </c>
      <c r="DN13" s="2" t="str">
        <f>ប្រចាំឆ.ទី១!C16</f>
        <v>ឃិ​ន សោភា</v>
      </c>
      <c r="DO13" s="2" t="str">
        <f>ប្រចាំឆ.ទី១!D16</f>
        <v>ស្រី</v>
      </c>
      <c r="DP13" s="75">
        <f>ប្រចាំឆ.ទី១!G16</f>
        <v>6.0789473684210522</v>
      </c>
      <c r="DQ13" s="75">
        <f>ប្រចាំឆ.ទី១!H16</f>
        <v>0</v>
      </c>
      <c r="DR13" s="75">
        <f>ប្រចាំឆ.ទី១!I16</f>
        <v>3.0394736842105261</v>
      </c>
      <c r="DS13" s="75" t="str">
        <f>ប្រចាំឆ.ទី១!J16</f>
        <v>F</v>
      </c>
      <c r="DT13" s="75" t="str">
        <f>ប្រចាំឆ.ទី១!K16</f>
        <v>ខ្សោយ</v>
      </c>
      <c r="DU13" s="76" t="e">
        <f>ប្រចាំឆ.ទី១!L16</f>
        <v>#N/A</v>
      </c>
      <c r="DV13" s="76">
        <f>ប្រចាំឆ.ទី១!M16</f>
        <v>4</v>
      </c>
      <c r="DW13" s="76">
        <f>ប្រចាំឆ.ទី១!N16</f>
        <v>4</v>
      </c>
      <c r="DX13" s="76">
        <f>ប្រចាំឆ.ទី១!O16</f>
        <v>4</v>
      </c>
      <c r="DY13" s="76">
        <f>ប្រចាំឆ.ទី១!P16</f>
        <v>12</v>
      </c>
      <c r="DZ13" s="2">
        <v>31</v>
      </c>
      <c r="EA13" s="2">
        <f>ប្រចាំឆ.ទី១!B41</f>
        <v>7507</v>
      </c>
      <c r="EB13" s="2" t="str">
        <f>ប្រចាំឆ.ទី១!C41</f>
        <v>សុក សុទ្ធា</v>
      </c>
      <c r="EC13" s="2" t="str">
        <f>ប្រចាំឆ.ទី១!D41</f>
        <v>ស្រី</v>
      </c>
      <c r="ED13" s="75">
        <f>ប្រចាំឆ.ទី១!G41</f>
        <v>7.1842105263157894</v>
      </c>
      <c r="EE13" s="75">
        <f>ប្រចាំឆ.ទី១!H41</f>
        <v>0</v>
      </c>
      <c r="EF13" s="75">
        <f>ប្រចាំឆ.ទី១!I41</f>
        <v>3.5921052631578947</v>
      </c>
      <c r="EG13" s="75" t="str">
        <f>ប្រចាំឆ.ទី១!J41</f>
        <v>F</v>
      </c>
      <c r="EH13" s="75" t="str">
        <f>ប្រចាំឆ.ទី១!K41</f>
        <v>ខ្សោយ</v>
      </c>
      <c r="EI13" s="76" t="e">
        <f>ប្រចាំឆ.ទី១!L41</f>
        <v>#N/A</v>
      </c>
      <c r="EJ13" s="76">
        <f>ប្រចាំឆ.ទី១!M41</f>
        <v>4</v>
      </c>
      <c r="EK13" s="76">
        <f>ប្រចាំឆ.ទី១!N41</f>
        <v>4</v>
      </c>
      <c r="EL13" s="76">
        <f>ប្រចាំឆ.ទី១!O41</f>
        <v>4</v>
      </c>
      <c r="EM13" s="76">
        <f>ប្រចាំឆ.ទី១!P41</f>
        <v>12</v>
      </c>
    </row>
    <row r="14" spans="1:143" ht="25.2">
      <c r="A14" s="2">
        <v>7</v>
      </c>
      <c r="B14" s="8">
        <f>ចំ.វិច្ឆិកា!B17</f>
        <v>7468</v>
      </c>
      <c r="C14" s="2" t="str">
        <f>ចំ.វិច្ឆិកា!C17</f>
        <v>ផែន ថាណាក់</v>
      </c>
      <c r="D14" s="2" t="str">
        <f>ចំ.វិច្ឆិកា!D17</f>
        <v>ប្រុស</v>
      </c>
      <c r="E14" s="8">
        <f>ចំ.វិច្ឆិកា!H17</f>
        <v>31.789473684210527</v>
      </c>
      <c r="F14" s="8" t="str">
        <f>ចំ.វិច្ឆិកា!I17</f>
        <v>D</v>
      </c>
      <c r="G14" s="8">
        <f>ចំ.វិច្ឆិកា!K17</f>
        <v>7</v>
      </c>
      <c r="H14" s="8">
        <f>ចំ.វិច្ឆិកា!L17</f>
        <v>0</v>
      </c>
      <c r="I14" s="8">
        <f>ចំ.វិច្ឆិកា!M17</f>
        <v>0</v>
      </c>
      <c r="J14" s="8">
        <f>ចំ.វិច្ឆិកា!N17</f>
        <v>0</v>
      </c>
      <c r="K14" s="8">
        <f>ចំ.វិច្ឆិកា!O17</f>
        <v>0</v>
      </c>
      <c r="L14" s="8">
        <v>32</v>
      </c>
      <c r="M14" s="8">
        <f>ចំ.វិច្ឆិកា!B42</f>
        <v>7467</v>
      </c>
      <c r="N14" s="2" t="str">
        <f>ចំ.វិច្ឆិកា!C42</f>
        <v>ផល់ ស្រីនិច</v>
      </c>
      <c r="O14" s="2" t="str">
        <f>ចំ.វិច្ឆិកា!D42</f>
        <v>ស្រី</v>
      </c>
      <c r="P14" s="8">
        <f>ចំ.វិច្ឆិកា!H42</f>
        <v>25.368421052631579</v>
      </c>
      <c r="Q14" s="8" t="str">
        <f>ចំ.វិច្ឆិកា!I42</f>
        <v>E</v>
      </c>
      <c r="R14" s="8">
        <f>ចំ.វិច្ឆិកា!K42</f>
        <v>32</v>
      </c>
      <c r="S14" s="8">
        <f>ចំ.វិច្ឆិកា!L42</f>
        <v>0</v>
      </c>
      <c r="T14" s="8">
        <f>ចំ.វិច្ឆិកា!M42</f>
        <v>0</v>
      </c>
      <c r="U14" s="8">
        <f>ចំ.វិច្ឆិកា!N42</f>
        <v>0</v>
      </c>
      <c r="V14" s="8">
        <f>ចំ.វិច្ឆិកា!O42</f>
        <v>0</v>
      </c>
      <c r="W14" s="37"/>
      <c r="X14" s="2">
        <v>7</v>
      </c>
      <c r="Y14" s="2">
        <f>ចំ.ធ្នូ!B17</f>
        <v>7849</v>
      </c>
      <c r="Z14" s="2" t="str">
        <f>ចំ.ធ្នូ!C17</f>
        <v>ឃុន សុកឃីម</v>
      </c>
      <c r="AA14" s="2" t="str">
        <f>ចំ.ធ្នូ!D17</f>
        <v>ស្រី</v>
      </c>
      <c r="AB14" s="2">
        <f>ចំ.ធ្នូ!H17</f>
        <v>0</v>
      </c>
      <c r="AC14" s="2" t="str">
        <f>ចំ.ធ្នូ!I17</f>
        <v xml:space="preserve">មិនចាត់ថ្នាក់ </v>
      </c>
      <c r="AD14" s="2" t="str">
        <f>ចំ.ធ្នូ!K17</f>
        <v xml:space="preserve"> </v>
      </c>
      <c r="AE14" s="2">
        <f>ចំ.ធ្នូ!L17</f>
        <v>0</v>
      </c>
      <c r="AF14" s="2">
        <f>ចំ.ធ្នូ!M17</f>
        <v>0</v>
      </c>
      <c r="AG14" s="2">
        <f>ចំ.ធ្នូ!N17</f>
        <v>0</v>
      </c>
      <c r="AH14" s="2">
        <f>ចំ.ធ្នូ!O17</f>
        <v>0</v>
      </c>
      <c r="AI14" s="2">
        <v>32</v>
      </c>
      <c r="AJ14" s="8">
        <f>ចំ.ធ្នូ!B42</f>
        <v>7918</v>
      </c>
      <c r="AK14" s="2" t="str">
        <f>ចំ.ធ្នូ!C42</f>
        <v>សុខ សុវណ្ណារី</v>
      </c>
      <c r="AL14" s="2" t="str">
        <f>ចំ.ធ្នូ!D42</f>
        <v>ស្រី</v>
      </c>
      <c r="AM14" s="2">
        <f>ចំ.ធ្នូ!H42</f>
        <v>0</v>
      </c>
      <c r="AN14" s="2" t="str">
        <f>ចំ.ធ្នូ!I42</f>
        <v xml:space="preserve">មិនចាត់ថ្នាក់ </v>
      </c>
      <c r="AO14" s="2" t="str">
        <f>ចំ.ធ្នូ!K42</f>
        <v xml:space="preserve"> </v>
      </c>
      <c r="AP14" s="2">
        <f>ចំ.ធ្នូ!L42</f>
        <v>0</v>
      </c>
      <c r="AQ14" s="2">
        <f>ចំ.ធ្នូ!M42</f>
        <v>0</v>
      </c>
      <c r="AR14" s="2">
        <f>ចំ.ធ្នូ!N42</f>
        <v>0</v>
      </c>
      <c r="AS14" s="2">
        <f>ចំ.ធ្នូ!O42</f>
        <v>0</v>
      </c>
      <c r="AU14" s="2">
        <v>7</v>
      </c>
      <c r="AV14" s="2">
        <f>ចំ.មករា!B17</f>
        <v>7849</v>
      </c>
      <c r="AW14" s="2" t="str">
        <f>ចំ.មករា!C17</f>
        <v>ឃុន សុកឃីម</v>
      </c>
      <c r="AX14" s="2" t="str">
        <f>ចំ.មករា!D17</f>
        <v>ស្រី</v>
      </c>
      <c r="AY14" s="2">
        <f>ចំ.មករា!H17</f>
        <v>0</v>
      </c>
      <c r="AZ14" s="2" t="str">
        <f>ចំ.មករា!I17</f>
        <v xml:space="preserve">មិនចាត់ថ្នាក់ </v>
      </c>
      <c r="BA14" s="2" t="str">
        <f>ចំ.មករា!K17</f>
        <v xml:space="preserve"> </v>
      </c>
      <c r="BB14" s="2">
        <f>ចំ.មករា!L17</f>
        <v>0</v>
      </c>
      <c r="BC14" s="2">
        <f>ចំ.មករា!M17</f>
        <v>0</v>
      </c>
      <c r="BD14" s="2">
        <f>ចំ.មករា!N17</f>
        <v>0</v>
      </c>
      <c r="BE14" s="2">
        <f>ចំ.មករា!O17</f>
        <v>0</v>
      </c>
      <c r="BF14" s="2">
        <v>32</v>
      </c>
      <c r="BG14" s="2">
        <f>ចំ.មករា!B42</f>
        <v>7918</v>
      </c>
      <c r="BH14" s="2" t="str">
        <f>ចំ.មករា!C42</f>
        <v>សុខ សុវណ្ណារី</v>
      </c>
      <c r="BI14" s="2" t="str">
        <f>ចំ.មករា!D42</f>
        <v>ស្រី</v>
      </c>
      <c r="BJ14" s="2">
        <f>ចំ.មករា!H42</f>
        <v>0</v>
      </c>
      <c r="BK14" s="2" t="str">
        <f>ចំ.មករា!I42</f>
        <v xml:space="preserve">មិនចាត់ថ្នាក់ </v>
      </c>
      <c r="BL14" s="2" t="str">
        <f>ចំ.មករា!K42</f>
        <v xml:space="preserve"> </v>
      </c>
      <c r="BM14" s="2">
        <f>ចំ.មករា!L42</f>
        <v>0</v>
      </c>
      <c r="BN14" s="2">
        <f>ចំ.មករា!M42</f>
        <v>0</v>
      </c>
      <c r="BO14" s="2">
        <f>ចំ.មករា!N42</f>
        <v>0</v>
      </c>
      <c r="BP14" s="2">
        <f>ចំ.មករា!O42</f>
        <v>0</v>
      </c>
      <c r="BR14" s="2">
        <v>7</v>
      </c>
      <c r="BS14" s="2">
        <f>ចំ.កុម្ភៈ!B17</f>
        <v>7849</v>
      </c>
      <c r="BT14" s="2" t="str">
        <f>ចំ.កុម្ភៈ!C17</f>
        <v>ឃុន សុកឃីម</v>
      </c>
      <c r="BU14" s="2" t="str">
        <f>ចំ.កុម្ភៈ!D17</f>
        <v>ស្រី</v>
      </c>
      <c r="BV14" s="2">
        <f>ចំ.កុម្ភៈ!H17</f>
        <v>0</v>
      </c>
      <c r="BW14" s="2" t="str">
        <f>ចំ.កុម្ភៈ!I17</f>
        <v xml:space="preserve">មិនចាត់ថ្នាក់ </v>
      </c>
      <c r="BX14" s="2" t="str">
        <f>ចំ.កុម្ភៈ!K17</f>
        <v xml:space="preserve"> </v>
      </c>
      <c r="BY14" s="2">
        <f>ចំ.កុម្ភៈ!L17</f>
        <v>2</v>
      </c>
      <c r="BZ14" s="2">
        <f>ចំ.កុម្ភៈ!M17</f>
        <v>2</v>
      </c>
      <c r="CA14" s="2">
        <f>ចំ.កុម្ភៈ!N17</f>
        <v>2</v>
      </c>
      <c r="CB14" s="2">
        <f>ចំ.កុម្ភៈ!O17</f>
        <v>6</v>
      </c>
      <c r="CC14" s="2">
        <v>32</v>
      </c>
      <c r="CD14" s="2">
        <f>ចំ.កុម្ភៈ!B42</f>
        <v>7918</v>
      </c>
      <c r="CE14" s="2" t="str">
        <f>ចំ.កុម្ភៈ!C42</f>
        <v>សុខ សុវណ្ណារី</v>
      </c>
      <c r="CF14" s="2" t="str">
        <f>ចំ.កុម្ភៈ!D42</f>
        <v>ស្រី</v>
      </c>
      <c r="CG14" s="2">
        <f>ចំ.កុម្ភៈ!H42</f>
        <v>0</v>
      </c>
      <c r="CH14" s="2" t="str">
        <f>ចំ.កុម្ភៈ!I42</f>
        <v xml:space="preserve">មិនចាត់ថ្នាក់ </v>
      </c>
      <c r="CI14" s="2" t="str">
        <f>ចំ.កុម្ភៈ!K42</f>
        <v xml:space="preserve"> </v>
      </c>
      <c r="CJ14" s="2">
        <f>ចំ.កុម្ភៈ!L42</f>
        <v>2</v>
      </c>
      <c r="CK14" s="2">
        <f>ចំ.កុម្ភៈ!M42</f>
        <v>2</v>
      </c>
      <c r="CL14" s="2">
        <f>ចំ.កុម្ភៈ!N42</f>
        <v>2</v>
      </c>
      <c r="CM14" s="2">
        <f>ចំ.កុម្ភៈ!O42</f>
        <v>6</v>
      </c>
      <c r="CO14" s="2">
        <v>7</v>
      </c>
      <c r="CP14" s="2">
        <f>'ប្រឡ ឆ.១'!B17</f>
        <v>7849</v>
      </c>
      <c r="CQ14" s="2" t="str">
        <f>'ប្រឡ ឆ.១'!C17</f>
        <v>ឃុន សុកឃីម</v>
      </c>
      <c r="CR14" s="2" t="str">
        <f>'ប្រឡ ឆ.១'!D17</f>
        <v>ស្រី</v>
      </c>
      <c r="CS14" s="2">
        <f>'ប្រឡ ឆ.១'!H17</f>
        <v>0</v>
      </c>
      <c r="CT14" s="2" t="str">
        <f>'ប្រឡ ឆ.១'!I17</f>
        <v xml:space="preserve">មិនចាត់ថ្នាក់ </v>
      </c>
      <c r="CU14" s="2" t="str">
        <f>'ប្រឡ ឆ.១'!K17</f>
        <v xml:space="preserve"> </v>
      </c>
      <c r="CV14" s="2">
        <f>'ប្រឡ ឆ.១'!L17</f>
        <v>2</v>
      </c>
      <c r="CW14" s="2">
        <f>'ប្រឡ ឆ.១'!M17</f>
        <v>2</v>
      </c>
      <c r="CX14" s="2">
        <f>'ប្រឡ ឆ.១'!N17</f>
        <v>2</v>
      </c>
      <c r="CY14" s="2">
        <f>'ប្រឡ ឆ.១'!O17</f>
        <v>6</v>
      </c>
      <c r="CZ14" s="2">
        <v>32</v>
      </c>
      <c r="DA14" s="2">
        <f>'ប្រឡ ឆ.១'!B42</f>
        <v>7918</v>
      </c>
      <c r="DB14" s="2" t="str">
        <f>'ប្រឡ ឆ.១'!C42</f>
        <v>សុខ សុវណ្ណារី</v>
      </c>
      <c r="DC14" s="2" t="str">
        <f>'ប្រឡ ឆ.១'!D42</f>
        <v>ស្រី</v>
      </c>
      <c r="DD14" s="2">
        <f>'ប្រឡ ឆ.១'!H42</f>
        <v>0</v>
      </c>
      <c r="DE14" s="2" t="str">
        <f>'ប្រឡ ឆ.១'!I42</f>
        <v xml:space="preserve">មិនចាត់ថ្នាក់ </v>
      </c>
      <c r="DF14" s="2" t="str">
        <f>'ប្រឡ ឆ.១'!K42</f>
        <v xml:space="preserve"> </v>
      </c>
      <c r="DG14" s="2">
        <f>'ប្រឡ ឆ.១'!L42</f>
        <v>2</v>
      </c>
      <c r="DH14" s="2">
        <f>'ប្រឡ ឆ.១'!M42</f>
        <v>2</v>
      </c>
      <c r="DI14" s="2">
        <f>'ប្រឡ ឆ.១'!N42</f>
        <v>2</v>
      </c>
      <c r="DJ14" s="2">
        <f>'ប្រឡ ឆ.១'!O42</f>
        <v>6</v>
      </c>
      <c r="DL14" s="2">
        <v>7</v>
      </c>
      <c r="DM14" s="2">
        <f>ប្រចាំឆ.ទី១!B17</f>
        <v>7849</v>
      </c>
      <c r="DN14" s="2" t="str">
        <f>ប្រចាំឆ.ទី១!C17</f>
        <v>ឃុន សុកឃីម</v>
      </c>
      <c r="DO14" s="2" t="str">
        <f>ប្រចាំឆ.ទី១!D17</f>
        <v>ស្រី</v>
      </c>
      <c r="DP14" s="75">
        <f>ប្រចាំឆ.ទី១!G17</f>
        <v>7.6842105263157894</v>
      </c>
      <c r="DQ14" s="75">
        <f>ប្រចាំឆ.ទី១!H17</f>
        <v>0</v>
      </c>
      <c r="DR14" s="75">
        <f>ប្រចាំឆ.ទី១!I17</f>
        <v>3.8421052631578947</v>
      </c>
      <c r="DS14" s="75" t="str">
        <f>ប្រចាំឆ.ទី១!J17</f>
        <v>F</v>
      </c>
      <c r="DT14" s="75" t="str">
        <f>ប្រចាំឆ.ទី១!K17</f>
        <v>ខ្សោយ</v>
      </c>
      <c r="DU14" s="76" t="e">
        <f>ប្រចាំឆ.ទី១!L17</f>
        <v>#N/A</v>
      </c>
      <c r="DV14" s="76">
        <f>ប្រចាំឆ.ទី១!M17</f>
        <v>4</v>
      </c>
      <c r="DW14" s="76">
        <f>ប្រចាំឆ.ទី១!N17</f>
        <v>4</v>
      </c>
      <c r="DX14" s="76">
        <f>ប្រចាំឆ.ទី១!O17</f>
        <v>4</v>
      </c>
      <c r="DY14" s="76">
        <f>ប្រចាំឆ.ទី១!P17</f>
        <v>12</v>
      </c>
      <c r="DZ14" s="2">
        <v>32</v>
      </c>
      <c r="EA14" s="2">
        <f>ប្រចាំឆ.ទី១!B42</f>
        <v>7918</v>
      </c>
      <c r="EB14" s="2" t="str">
        <f>ប្រចាំឆ.ទី១!C42</f>
        <v>សុខ សុវណ្ណារី</v>
      </c>
      <c r="EC14" s="2" t="str">
        <f>ប្រចាំឆ.ទី១!D42</f>
        <v>ស្រី</v>
      </c>
      <c r="ED14" s="75">
        <f>ប្រចាំឆ.ទី១!G42</f>
        <v>6.3421052631578947</v>
      </c>
      <c r="EE14" s="75">
        <f>ប្រចាំឆ.ទី១!H42</f>
        <v>0</v>
      </c>
      <c r="EF14" s="75">
        <f>ប្រចាំឆ.ទី១!I42</f>
        <v>3.1710526315789473</v>
      </c>
      <c r="EG14" s="75" t="str">
        <f>ប្រចាំឆ.ទី១!J42</f>
        <v>F</v>
      </c>
      <c r="EH14" s="75" t="str">
        <f>ប្រចាំឆ.ទី១!K42</f>
        <v>ខ្សោយ</v>
      </c>
      <c r="EI14" s="76" t="e">
        <f>ប្រចាំឆ.ទី១!L42</f>
        <v>#N/A</v>
      </c>
      <c r="EJ14" s="76">
        <f>ប្រចាំឆ.ទី១!M42</f>
        <v>4</v>
      </c>
      <c r="EK14" s="76">
        <f>ប្រចាំឆ.ទី១!N42</f>
        <v>4</v>
      </c>
      <c r="EL14" s="76">
        <f>ប្រចាំឆ.ទី១!O42</f>
        <v>4</v>
      </c>
      <c r="EM14" s="76">
        <f>ប្រចាំឆ.ទី១!P42</f>
        <v>12</v>
      </c>
    </row>
    <row r="15" spans="1:143" ht="25.2">
      <c r="A15" s="2">
        <v>8</v>
      </c>
      <c r="B15" s="8">
        <f>ចំ.វិច្ឆិកា!B18</f>
        <v>7875</v>
      </c>
      <c r="C15" s="2" t="str">
        <f>ចំ.វិច្ឆិកា!C18</f>
        <v>ប៉ុន ស្រីទូច</v>
      </c>
      <c r="D15" s="2" t="str">
        <f>ចំ.វិច្ឆិកា!D18</f>
        <v>ស្រី</v>
      </c>
      <c r="E15" s="8">
        <f>ចំ.វិច្ឆិកា!H18</f>
        <v>31.05263157894737</v>
      </c>
      <c r="F15" s="8" t="str">
        <f>ចំ.វិច្ឆិកា!I18</f>
        <v>D</v>
      </c>
      <c r="G15" s="8">
        <f>ចំ.វិច្ឆិកា!K18</f>
        <v>8</v>
      </c>
      <c r="H15" s="8">
        <f>ចំ.វិច្ឆិកា!L18</f>
        <v>0</v>
      </c>
      <c r="I15" s="8">
        <f>ចំ.វិច្ឆិកា!M18</f>
        <v>0</v>
      </c>
      <c r="J15" s="8">
        <f>ចំ.វិច្ឆិកា!N18</f>
        <v>0</v>
      </c>
      <c r="K15" s="8">
        <f>ចំ.វិច្ឆិកា!O18</f>
        <v>0</v>
      </c>
      <c r="L15" s="8">
        <v>33</v>
      </c>
      <c r="M15" s="8">
        <f>ចំ.វិច្ឆិកា!B43</f>
        <v>7918</v>
      </c>
      <c r="N15" s="2" t="str">
        <f>ចំ.វិច្ឆិកា!C43</f>
        <v>សុខ សុវណ្ណារី</v>
      </c>
      <c r="O15" s="2" t="str">
        <f>ចំ.វិច្ឆិកា!D43</f>
        <v>ស្រី</v>
      </c>
      <c r="P15" s="8">
        <f>ចំ.វិច្ឆិកា!H43</f>
        <v>25.368421052631579</v>
      </c>
      <c r="Q15" s="8" t="str">
        <f>ចំ.វិច្ឆិកា!I43</f>
        <v>E</v>
      </c>
      <c r="R15" s="8">
        <f>ចំ.វិច្ឆិកា!K43</f>
        <v>32</v>
      </c>
      <c r="S15" s="8">
        <f>ចំ.វិច្ឆិកា!L43</f>
        <v>0</v>
      </c>
      <c r="T15" s="8">
        <f>ចំ.វិច្ឆិកា!M43</f>
        <v>0</v>
      </c>
      <c r="U15" s="8">
        <f>ចំ.វិច្ឆិកា!N43</f>
        <v>0</v>
      </c>
      <c r="V15" s="8">
        <f>ចំ.វិច្ឆិកា!O43</f>
        <v>0</v>
      </c>
      <c r="W15" s="37"/>
      <c r="X15" s="2">
        <v>8</v>
      </c>
      <c r="Y15" s="2">
        <f>ចំ.ធ្នូ!B18</f>
        <v>7447</v>
      </c>
      <c r="Z15" s="2" t="str">
        <f>ចំ.ធ្នូ!C18</f>
        <v>ចក់ ណេត</v>
      </c>
      <c r="AA15" s="2" t="str">
        <f>ចំ.ធ្នូ!D18</f>
        <v>ប្រុស</v>
      </c>
      <c r="AB15" s="2">
        <f>ចំ.ធ្នូ!H18</f>
        <v>0</v>
      </c>
      <c r="AC15" s="2" t="str">
        <f>ចំ.ធ្នូ!I18</f>
        <v xml:space="preserve">មិនចាត់ថ្នាក់ </v>
      </c>
      <c r="AD15" s="2" t="str">
        <f>ចំ.ធ្នូ!K18</f>
        <v xml:space="preserve"> </v>
      </c>
      <c r="AE15" s="2">
        <f>ចំ.ធ្នូ!L18</f>
        <v>0</v>
      </c>
      <c r="AF15" s="2">
        <f>ចំ.ធ្នូ!M18</f>
        <v>0</v>
      </c>
      <c r="AG15" s="2">
        <f>ចំ.ធ្នូ!N18</f>
        <v>0</v>
      </c>
      <c r="AH15" s="2">
        <f>ចំ.ធ្នូ!O18</f>
        <v>0</v>
      </c>
      <c r="AI15" s="2">
        <v>33</v>
      </c>
      <c r="AJ15" s="8">
        <f>ចំ.ធ្នូ!B43</f>
        <v>7508</v>
      </c>
      <c r="AK15" s="2" t="str">
        <f>ចំ.ធ្នូ!C43</f>
        <v>សុខគា ស្រីនីត</v>
      </c>
      <c r="AL15" s="2" t="str">
        <f>ចំ.ធ្នូ!D43</f>
        <v>ស្រី</v>
      </c>
      <c r="AM15" s="2">
        <f>ចំ.ធ្នូ!H43</f>
        <v>0</v>
      </c>
      <c r="AN15" s="2" t="str">
        <f>ចំ.ធ្នូ!I43</f>
        <v xml:space="preserve">មិនចាត់ថ្នាក់ </v>
      </c>
      <c r="AO15" s="2" t="str">
        <f>ចំ.ធ្នូ!K43</f>
        <v xml:space="preserve"> </v>
      </c>
      <c r="AP15" s="2">
        <f>ចំ.ធ្នូ!L43</f>
        <v>0</v>
      </c>
      <c r="AQ15" s="2">
        <f>ចំ.ធ្នូ!M43</f>
        <v>0</v>
      </c>
      <c r="AR15" s="2">
        <f>ចំ.ធ្នូ!N43</f>
        <v>0</v>
      </c>
      <c r="AS15" s="2">
        <f>ចំ.ធ្នូ!O43</f>
        <v>0</v>
      </c>
      <c r="AU15" s="2">
        <v>8</v>
      </c>
      <c r="AV15" s="2">
        <f>ចំ.មករា!B18</f>
        <v>7447</v>
      </c>
      <c r="AW15" s="2" t="str">
        <f>ចំ.មករា!C18</f>
        <v>ចក់ ណេត</v>
      </c>
      <c r="AX15" s="2" t="str">
        <f>ចំ.មករា!D18</f>
        <v>ប្រុស</v>
      </c>
      <c r="AY15" s="2">
        <f>ចំ.មករា!H18</f>
        <v>0</v>
      </c>
      <c r="AZ15" s="2" t="str">
        <f>ចំ.មករា!I18</f>
        <v xml:space="preserve">មិនចាត់ថ្នាក់ </v>
      </c>
      <c r="BA15" s="2" t="str">
        <f>ចំ.មករា!K18</f>
        <v xml:space="preserve"> </v>
      </c>
      <c r="BB15" s="2">
        <f>ចំ.មករា!L18</f>
        <v>0</v>
      </c>
      <c r="BC15" s="2">
        <f>ចំ.មករា!M18</f>
        <v>0</v>
      </c>
      <c r="BD15" s="2">
        <f>ចំ.មករា!N18</f>
        <v>0</v>
      </c>
      <c r="BE15" s="2">
        <f>ចំ.មករា!O18</f>
        <v>0</v>
      </c>
      <c r="BF15" s="2">
        <v>33</v>
      </c>
      <c r="BG15" s="2">
        <f>ចំ.មករា!B43</f>
        <v>7508</v>
      </c>
      <c r="BH15" s="2" t="str">
        <f>ចំ.មករា!C43</f>
        <v>សុខគា ស្រីនីត</v>
      </c>
      <c r="BI15" s="2" t="str">
        <f>ចំ.មករា!D43</f>
        <v>ស្រី</v>
      </c>
      <c r="BJ15" s="2">
        <f>ចំ.មករា!H43</f>
        <v>0</v>
      </c>
      <c r="BK15" s="2" t="str">
        <f>ចំ.មករា!I43</f>
        <v xml:space="preserve">មិនចាត់ថ្នាក់ </v>
      </c>
      <c r="BL15" s="2" t="str">
        <f>ចំ.មករា!K43</f>
        <v xml:space="preserve"> </v>
      </c>
      <c r="BM15" s="2">
        <f>ចំ.មករា!L43</f>
        <v>0</v>
      </c>
      <c r="BN15" s="2">
        <f>ចំ.មករា!M43</f>
        <v>0</v>
      </c>
      <c r="BO15" s="2">
        <f>ចំ.មករា!N43</f>
        <v>0</v>
      </c>
      <c r="BP15" s="2">
        <f>ចំ.មករា!O43</f>
        <v>0</v>
      </c>
      <c r="BR15" s="2">
        <v>8</v>
      </c>
      <c r="BS15" s="2">
        <f>ចំ.កុម្ភៈ!B18</f>
        <v>7447</v>
      </c>
      <c r="BT15" s="2" t="str">
        <f>ចំ.កុម្ភៈ!C18</f>
        <v>ចក់ ណេត</v>
      </c>
      <c r="BU15" s="2" t="str">
        <f>ចំ.កុម្ភៈ!D18</f>
        <v>ប្រុស</v>
      </c>
      <c r="BV15" s="2">
        <f>ចំ.កុម្ភៈ!H18</f>
        <v>0</v>
      </c>
      <c r="BW15" s="2" t="str">
        <f>ចំ.កុម្ភៈ!I18</f>
        <v xml:space="preserve">មិនចាត់ថ្នាក់ </v>
      </c>
      <c r="BX15" s="2" t="str">
        <f>ចំ.កុម្ភៈ!K18</f>
        <v xml:space="preserve"> </v>
      </c>
      <c r="BY15" s="2">
        <f>ចំ.កុម្ភៈ!L18</f>
        <v>2</v>
      </c>
      <c r="BZ15" s="2">
        <f>ចំ.កុម្ភៈ!M18</f>
        <v>2</v>
      </c>
      <c r="CA15" s="2">
        <f>ចំ.កុម្ភៈ!N18</f>
        <v>2</v>
      </c>
      <c r="CB15" s="2">
        <f>ចំ.កុម្ភៈ!O18</f>
        <v>6</v>
      </c>
      <c r="CC15" s="2">
        <v>33</v>
      </c>
      <c r="CD15" s="2">
        <f>ចំ.កុម្ភៈ!B43</f>
        <v>7508</v>
      </c>
      <c r="CE15" s="2" t="str">
        <f>ចំ.កុម្ភៈ!C43</f>
        <v>សុខគា ស្រីនីត</v>
      </c>
      <c r="CF15" s="2" t="str">
        <f>ចំ.កុម្ភៈ!D43</f>
        <v>ស្រី</v>
      </c>
      <c r="CG15" s="2">
        <f>ចំ.កុម្ភៈ!H43</f>
        <v>0</v>
      </c>
      <c r="CH15" s="2" t="str">
        <f>ចំ.កុម្ភៈ!I43</f>
        <v xml:space="preserve">មិនចាត់ថ្នាក់ </v>
      </c>
      <c r="CI15" s="2" t="str">
        <f>ចំ.កុម្ភៈ!K43</f>
        <v xml:space="preserve"> </v>
      </c>
      <c r="CJ15" s="2">
        <f>ចំ.កុម្ភៈ!L43</f>
        <v>2</v>
      </c>
      <c r="CK15" s="2">
        <f>ចំ.កុម្ភៈ!M43</f>
        <v>2</v>
      </c>
      <c r="CL15" s="2">
        <f>ចំ.កុម្ភៈ!N43</f>
        <v>2</v>
      </c>
      <c r="CM15" s="2">
        <f>ចំ.កុម្ភៈ!O43</f>
        <v>6</v>
      </c>
      <c r="CO15" s="2">
        <v>8</v>
      </c>
      <c r="CP15" s="2">
        <f>'ប្រឡ ឆ.១'!B18</f>
        <v>7447</v>
      </c>
      <c r="CQ15" s="2" t="str">
        <f>'ប្រឡ ឆ.១'!C18</f>
        <v>ចក់ ណេត</v>
      </c>
      <c r="CR15" s="2" t="str">
        <f>'ប្រឡ ឆ.១'!D18</f>
        <v>ប្រុស</v>
      </c>
      <c r="CS15" s="2">
        <f>'ប្រឡ ឆ.១'!H18</f>
        <v>0</v>
      </c>
      <c r="CT15" s="2" t="str">
        <f>'ប្រឡ ឆ.១'!I18</f>
        <v xml:space="preserve">មិនចាត់ថ្នាក់ </v>
      </c>
      <c r="CU15" s="2" t="str">
        <f>'ប្រឡ ឆ.១'!K18</f>
        <v xml:space="preserve"> </v>
      </c>
      <c r="CV15" s="2">
        <f>'ប្រឡ ឆ.១'!L18</f>
        <v>2</v>
      </c>
      <c r="CW15" s="2">
        <f>'ប្រឡ ឆ.១'!M18</f>
        <v>2</v>
      </c>
      <c r="CX15" s="2">
        <f>'ប្រឡ ឆ.១'!N18</f>
        <v>2</v>
      </c>
      <c r="CY15" s="2">
        <f>'ប្រឡ ឆ.១'!O18</f>
        <v>6</v>
      </c>
      <c r="CZ15" s="2">
        <v>33</v>
      </c>
      <c r="DA15" s="2">
        <f>'ប្រឡ ឆ.១'!B43</f>
        <v>7508</v>
      </c>
      <c r="DB15" s="2" t="str">
        <f>'ប្រឡ ឆ.១'!C43</f>
        <v>សុខគា ស្រីនីត</v>
      </c>
      <c r="DC15" s="2" t="str">
        <f>'ប្រឡ ឆ.១'!D43</f>
        <v>ស្រី</v>
      </c>
      <c r="DD15" s="2">
        <f>'ប្រឡ ឆ.១'!H43</f>
        <v>0</v>
      </c>
      <c r="DE15" s="2" t="str">
        <f>'ប្រឡ ឆ.១'!I43</f>
        <v xml:space="preserve">មិនចាត់ថ្នាក់ </v>
      </c>
      <c r="DF15" s="2" t="str">
        <f>'ប្រឡ ឆ.១'!K43</f>
        <v xml:space="preserve"> </v>
      </c>
      <c r="DG15" s="2">
        <f>'ប្រឡ ឆ.១'!L43</f>
        <v>2</v>
      </c>
      <c r="DH15" s="2">
        <f>'ប្រឡ ឆ.១'!M43</f>
        <v>2</v>
      </c>
      <c r="DI15" s="2">
        <f>'ប្រឡ ឆ.១'!N43</f>
        <v>2</v>
      </c>
      <c r="DJ15" s="2">
        <f>'ប្រឡ ឆ.១'!O43</f>
        <v>6</v>
      </c>
      <c r="DL15" s="2">
        <v>8</v>
      </c>
      <c r="DM15" s="2">
        <f>ប្រចាំឆ.ទី១!B18</f>
        <v>7447</v>
      </c>
      <c r="DN15" s="2" t="str">
        <f>ប្រចាំឆ.ទី១!C18</f>
        <v>ចក់ ណេត</v>
      </c>
      <c r="DO15" s="2" t="str">
        <f>ប្រចាំឆ.ទី១!D18</f>
        <v>ប្រុស</v>
      </c>
      <c r="DP15" s="75">
        <f>ប្រចាំឆ.ទី១!G18</f>
        <v>6.7631578947368425</v>
      </c>
      <c r="DQ15" s="75">
        <f>ប្រចាំឆ.ទី១!H18</f>
        <v>0</v>
      </c>
      <c r="DR15" s="75">
        <f>ប្រចាំឆ.ទី១!I18</f>
        <v>3.3815789473684212</v>
      </c>
      <c r="DS15" s="75" t="str">
        <f>ប្រចាំឆ.ទី១!J18</f>
        <v>F</v>
      </c>
      <c r="DT15" s="75" t="str">
        <f>ប្រចាំឆ.ទី១!K18</f>
        <v>ខ្សោយ</v>
      </c>
      <c r="DU15" s="76" t="e">
        <f>ប្រចាំឆ.ទី១!L18</f>
        <v>#N/A</v>
      </c>
      <c r="DV15" s="76">
        <f>ប្រចាំឆ.ទី១!M18</f>
        <v>4</v>
      </c>
      <c r="DW15" s="76">
        <f>ប្រចាំឆ.ទី១!N18</f>
        <v>4</v>
      </c>
      <c r="DX15" s="76">
        <f>ប្រចាំឆ.ទី១!O18</f>
        <v>4</v>
      </c>
      <c r="DY15" s="76">
        <f>ប្រចាំឆ.ទី១!P18</f>
        <v>12</v>
      </c>
      <c r="DZ15" s="2">
        <v>33</v>
      </c>
      <c r="EA15" s="2">
        <f>ប្រចាំឆ.ទី១!B43</f>
        <v>7508</v>
      </c>
      <c r="EB15" s="2" t="str">
        <f>ប្រចាំឆ.ទី១!C43</f>
        <v>សុខគា ស្រីនីត</v>
      </c>
      <c r="EC15" s="2" t="str">
        <f>ប្រចាំឆ.ទី១!D43</f>
        <v>ស្រី</v>
      </c>
      <c r="ED15" s="75">
        <f>ប្រចាំឆ.ទី១!G43</f>
        <v>6.4736842105263159</v>
      </c>
      <c r="EE15" s="75">
        <f>ប្រចាំឆ.ទី១!H43</f>
        <v>0</v>
      </c>
      <c r="EF15" s="75">
        <f>ប្រចាំឆ.ទី១!I43</f>
        <v>3.236842105263158</v>
      </c>
      <c r="EG15" s="75" t="str">
        <f>ប្រចាំឆ.ទី១!J43</f>
        <v>F</v>
      </c>
      <c r="EH15" s="75" t="str">
        <f>ប្រចាំឆ.ទី១!K43</f>
        <v>ខ្សោយ</v>
      </c>
      <c r="EI15" s="76" t="e">
        <f>ប្រចាំឆ.ទី១!L43</f>
        <v>#N/A</v>
      </c>
      <c r="EJ15" s="76">
        <f>ប្រចាំឆ.ទី១!M43</f>
        <v>4</v>
      </c>
      <c r="EK15" s="76">
        <f>ប្រចាំឆ.ទី១!N43</f>
        <v>4</v>
      </c>
      <c r="EL15" s="76">
        <f>ប្រចាំឆ.ទី១!O43</f>
        <v>4</v>
      </c>
      <c r="EM15" s="76">
        <f>ប្រចាំឆ.ទី១!P43</f>
        <v>12</v>
      </c>
    </row>
    <row r="16" spans="1:143" ht="25.2">
      <c r="A16" s="2">
        <v>9</v>
      </c>
      <c r="B16" s="8">
        <f>ចំ.វិច្ឆិកា!B19</f>
        <v>7933</v>
      </c>
      <c r="C16" s="2" t="str">
        <f>ចំ.វិច្ឆិកា!C19</f>
        <v>សំបូរ រ័ត្នណៈ</v>
      </c>
      <c r="D16" s="2" t="str">
        <f>ចំ.វិច្ឆិកា!D19</f>
        <v>ប្រុស</v>
      </c>
      <c r="E16" s="8">
        <f>ចំ.វិច្ឆិកា!H19</f>
        <v>30.94736842105263</v>
      </c>
      <c r="F16" s="8" t="str">
        <f>ចំ.វិច្ឆិកា!I19</f>
        <v>D</v>
      </c>
      <c r="G16" s="8">
        <f>ចំ.វិច្ឆិកា!K19</f>
        <v>9</v>
      </c>
      <c r="H16" s="8">
        <f>ចំ.វិច្ឆិកា!L19</f>
        <v>0</v>
      </c>
      <c r="I16" s="8">
        <f>ចំ.វិច្ឆិកា!M19</f>
        <v>0</v>
      </c>
      <c r="J16" s="8">
        <f>ចំ.វិច្ឆិកា!N19</f>
        <v>0</v>
      </c>
      <c r="K16" s="8">
        <f>ចំ.វិច្ឆិកា!O19</f>
        <v>0</v>
      </c>
      <c r="L16" s="8">
        <v>34</v>
      </c>
      <c r="M16" s="8">
        <f>ចំ.វិច្ឆិកា!B44</f>
        <v>7943</v>
      </c>
      <c r="N16" s="2" t="str">
        <f>ចំ.វិច្ឆិកា!C44</f>
        <v>ហៃ នរៈបុត្រ</v>
      </c>
      <c r="O16" s="2" t="str">
        <f>ចំ.វិច្ឆិកា!D44</f>
        <v>ប្រុស</v>
      </c>
      <c r="P16" s="8">
        <f>ចំ.វិច្ឆិកា!H44</f>
        <v>25.368421052631579</v>
      </c>
      <c r="Q16" s="8" t="str">
        <f>ចំ.វិច្ឆិកា!I44</f>
        <v>E</v>
      </c>
      <c r="R16" s="8">
        <f>ចំ.វិច្ឆិកា!K44</f>
        <v>32</v>
      </c>
      <c r="S16" s="8">
        <f>ចំ.វិច្ឆិកា!L44</f>
        <v>0</v>
      </c>
      <c r="T16" s="8">
        <f>ចំ.វិច្ឆិកា!M44</f>
        <v>0</v>
      </c>
      <c r="U16" s="8">
        <f>ចំ.វិច្ឆិកា!N44</f>
        <v>0</v>
      </c>
      <c r="V16" s="8">
        <f>ចំ.វិច្ឆិកា!O44</f>
        <v>0</v>
      </c>
      <c r="W16" s="37"/>
      <c r="X16" s="2">
        <v>9</v>
      </c>
      <c r="Y16" s="2">
        <f>ចំ.ធ្នូ!B19</f>
        <v>7451</v>
      </c>
      <c r="Z16" s="2" t="str">
        <f>ចំ.ធ្នូ!C19</f>
        <v>ជា សេងហៃ</v>
      </c>
      <c r="AA16" s="2" t="str">
        <f>ចំ.ធ្នូ!D19</f>
        <v>ប្រុស</v>
      </c>
      <c r="AB16" s="2">
        <f>ចំ.ធ្នូ!H19</f>
        <v>0</v>
      </c>
      <c r="AC16" s="2" t="str">
        <f>ចំ.ធ្នូ!I19</f>
        <v xml:space="preserve">មិនចាត់ថ្នាក់ </v>
      </c>
      <c r="AD16" s="2" t="str">
        <f>ចំ.ធ្នូ!K19</f>
        <v xml:space="preserve"> </v>
      </c>
      <c r="AE16" s="2">
        <f>ចំ.ធ្នូ!L19</f>
        <v>0</v>
      </c>
      <c r="AF16" s="2">
        <f>ចំ.ធ្នូ!M19</f>
        <v>0</v>
      </c>
      <c r="AG16" s="2">
        <f>ចំ.ធ្នូ!N19</f>
        <v>0</v>
      </c>
      <c r="AH16" s="2">
        <f>ចំ.ធ្នូ!O19</f>
        <v>0</v>
      </c>
      <c r="AI16" s="2">
        <v>34</v>
      </c>
      <c r="AJ16" s="8">
        <f>ចំ.ធ្នូ!B44</f>
        <v>7925</v>
      </c>
      <c r="AK16" s="2" t="str">
        <f>ចំ.ធ្នូ!C44</f>
        <v>សុធា បញ្ចពណ៌</v>
      </c>
      <c r="AL16" s="2" t="str">
        <f>ចំ.ធ្នូ!D44</f>
        <v>ស្រី</v>
      </c>
      <c r="AM16" s="2">
        <f>ចំ.ធ្នូ!H44</f>
        <v>0</v>
      </c>
      <c r="AN16" s="2" t="str">
        <f>ចំ.ធ្នូ!I44</f>
        <v xml:space="preserve">មិនចាត់ថ្នាក់ </v>
      </c>
      <c r="AO16" s="2" t="str">
        <f>ចំ.ធ្នូ!K44</f>
        <v xml:space="preserve"> </v>
      </c>
      <c r="AP16" s="2">
        <f>ចំ.ធ្នូ!L44</f>
        <v>0</v>
      </c>
      <c r="AQ16" s="2">
        <f>ចំ.ធ្នូ!M44</f>
        <v>0</v>
      </c>
      <c r="AR16" s="2">
        <f>ចំ.ធ្នូ!N44</f>
        <v>0</v>
      </c>
      <c r="AS16" s="2">
        <f>ចំ.ធ្នូ!O44</f>
        <v>0</v>
      </c>
      <c r="AU16" s="2">
        <v>9</v>
      </c>
      <c r="AV16" s="2">
        <f>ចំ.មករា!B19</f>
        <v>7451</v>
      </c>
      <c r="AW16" s="2" t="str">
        <f>ចំ.មករា!C19</f>
        <v>ជា សេងហៃ</v>
      </c>
      <c r="AX16" s="2" t="str">
        <f>ចំ.មករា!D19</f>
        <v>ប្រុស</v>
      </c>
      <c r="AY16" s="2">
        <f>ចំ.មករា!H19</f>
        <v>0</v>
      </c>
      <c r="AZ16" s="2" t="str">
        <f>ចំ.មករា!I19</f>
        <v xml:space="preserve">មិនចាត់ថ្នាក់ </v>
      </c>
      <c r="BA16" s="2" t="str">
        <f>ចំ.មករា!K19</f>
        <v xml:space="preserve"> </v>
      </c>
      <c r="BB16" s="2">
        <f>ចំ.មករា!L19</f>
        <v>0</v>
      </c>
      <c r="BC16" s="2">
        <f>ចំ.មករា!M19</f>
        <v>0</v>
      </c>
      <c r="BD16" s="2">
        <f>ចំ.មករា!N19</f>
        <v>0</v>
      </c>
      <c r="BE16" s="2">
        <f>ចំ.មករា!O19</f>
        <v>0</v>
      </c>
      <c r="BF16" s="2">
        <v>34</v>
      </c>
      <c r="BG16" s="2">
        <f>ចំ.មករា!B44</f>
        <v>7925</v>
      </c>
      <c r="BH16" s="2" t="str">
        <f>ចំ.មករា!C44</f>
        <v>សុធា បញ្ចពណ៌</v>
      </c>
      <c r="BI16" s="2" t="str">
        <f>ចំ.មករា!D44</f>
        <v>ស្រី</v>
      </c>
      <c r="BJ16" s="2">
        <f>ចំ.មករា!H44</f>
        <v>0</v>
      </c>
      <c r="BK16" s="2" t="str">
        <f>ចំ.មករា!I44</f>
        <v xml:space="preserve">មិនចាត់ថ្នាក់ </v>
      </c>
      <c r="BL16" s="2" t="str">
        <f>ចំ.មករា!K44</f>
        <v xml:space="preserve"> </v>
      </c>
      <c r="BM16" s="2">
        <f>ចំ.មករា!L44</f>
        <v>0</v>
      </c>
      <c r="BN16" s="2">
        <f>ចំ.មករា!M44</f>
        <v>0</v>
      </c>
      <c r="BO16" s="2">
        <f>ចំ.មករា!N44</f>
        <v>0</v>
      </c>
      <c r="BP16" s="2">
        <f>ចំ.មករា!O44</f>
        <v>0</v>
      </c>
      <c r="BR16" s="2">
        <v>9</v>
      </c>
      <c r="BS16" s="2">
        <f>ចំ.កុម្ភៈ!B19</f>
        <v>7451</v>
      </c>
      <c r="BT16" s="2" t="str">
        <f>ចំ.កុម្ភៈ!C19</f>
        <v>ជា សេងហៃ</v>
      </c>
      <c r="BU16" s="2" t="str">
        <f>ចំ.កុម្ភៈ!D19</f>
        <v>ប្រុស</v>
      </c>
      <c r="BV16" s="2">
        <f>ចំ.កុម្ភៈ!H19</f>
        <v>0</v>
      </c>
      <c r="BW16" s="2" t="str">
        <f>ចំ.កុម្ភៈ!I19</f>
        <v xml:space="preserve">មិនចាត់ថ្នាក់ </v>
      </c>
      <c r="BX16" s="2" t="str">
        <f>ចំ.កុម្ភៈ!K19</f>
        <v xml:space="preserve"> </v>
      </c>
      <c r="BY16" s="2">
        <f>ចំ.កុម្ភៈ!L19</f>
        <v>2</v>
      </c>
      <c r="BZ16" s="2">
        <f>ចំ.កុម្ភៈ!M19</f>
        <v>2</v>
      </c>
      <c r="CA16" s="2">
        <f>ចំ.កុម្ភៈ!N19</f>
        <v>2</v>
      </c>
      <c r="CB16" s="2">
        <f>ចំ.កុម្ភៈ!O19</f>
        <v>6</v>
      </c>
      <c r="CC16" s="2">
        <v>34</v>
      </c>
      <c r="CD16" s="2">
        <f>ចំ.កុម្ភៈ!B44</f>
        <v>7925</v>
      </c>
      <c r="CE16" s="2" t="str">
        <f>ចំ.កុម្ភៈ!C44</f>
        <v>សុធា បញ្ចពណ៌</v>
      </c>
      <c r="CF16" s="2" t="str">
        <f>ចំ.កុម្ភៈ!D44</f>
        <v>ស្រី</v>
      </c>
      <c r="CG16" s="2">
        <f>ចំ.កុម្ភៈ!H44</f>
        <v>0</v>
      </c>
      <c r="CH16" s="2" t="str">
        <f>ចំ.កុម្ភៈ!I44</f>
        <v xml:space="preserve">មិនចាត់ថ្នាក់ </v>
      </c>
      <c r="CI16" s="2" t="str">
        <f>ចំ.កុម្ភៈ!K44</f>
        <v xml:space="preserve"> </v>
      </c>
      <c r="CJ16" s="2">
        <f>ចំ.កុម្ភៈ!L44</f>
        <v>2</v>
      </c>
      <c r="CK16" s="2">
        <f>ចំ.កុម្ភៈ!M44</f>
        <v>2</v>
      </c>
      <c r="CL16" s="2">
        <f>ចំ.កុម្ភៈ!N44</f>
        <v>2</v>
      </c>
      <c r="CM16" s="2">
        <f>ចំ.កុម្ភៈ!O44</f>
        <v>6</v>
      </c>
      <c r="CO16" s="2">
        <v>9</v>
      </c>
      <c r="CP16" s="2">
        <f>'ប្រឡ ឆ.១'!B19</f>
        <v>7451</v>
      </c>
      <c r="CQ16" s="2" t="str">
        <f>'ប្រឡ ឆ.១'!C19</f>
        <v>ជា សេងហៃ</v>
      </c>
      <c r="CR16" s="2" t="str">
        <f>'ប្រឡ ឆ.១'!D19</f>
        <v>ប្រុស</v>
      </c>
      <c r="CS16" s="2">
        <f>'ប្រឡ ឆ.១'!H19</f>
        <v>0</v>
      </c>
      <c r="CT16" s="2" t="str">
        <f>'ប្រឡ ឆ.១'!I19</f>
        <v xml:space="preserve">មិនចាត់ថ្នាក់ </v>
      </c>
      <c r="CU16" s="2" t="str">
        <f>'ប្រឡ ឆ.១'!K19</f>
        <v xml:space="preserve"> </v>
      </c>
      <c r="CV16" s="2">
        <f>'ប្រឡ ឆ.១'!L19</f>
        <v>2</v>
      </c>
      <c r="CW16" s="2">
        <f>'ប្រឡ ឆ.១'!M19</f>
        <v>2</v>
      </c>
      <c r="CX16" s="2">
        <f>'ប្រឡ ឆ.១'!N19</f>
        <v>2</v>
      </c>
      <c r="CY16" s="2">
        <f>'ប្រឡ ឆ.១'!O19</f>
        <v>6</v>
      </c>
      <c r="CZ16" s="2">
        <v>34</v>
      </c>
      <c r="DA16" s="2">
        <f>'ប្រឡ ឆ.១'!B44</f>
        <v>7925</v>
      </c>
      <c r="DB16" s="2" t="str">
        <f>'ប្រឡ ឆ.១'!C44</f>
        <v>សុធា បញ្ចពណ៌</v>
      </c>
      <c r="DC16" s="2" t="str">
        <f>'ប្រឡ ឆ.១'!D44</f>
        <v>ស្រី</v>
      </c>
      <c r="DD16" s="2">
        <f>'ប្រឡ ឆ.១'!H44</f>
        <v>0</v>
      </c>
      <c r="DE16" s="2" t="str">
        <f>'ប្រឡ ឆ.១'!I44</f>
        <v xml:space="preserve">មិនចាត់ថ្នាក់ </v>
      </c>
      <c r="DF16" s="2" t="str">
        <f>'ប្រឡ ឆ.១'!K44</f>
        <v xml:space="preserve"> </v>
      </c>
      <c r="DG16" s="2">
        <f>'ប្រឡ ឆ.១'!L44</f>
        <v>2</v>
      </c>
      <c r="DH16" s="2">
        <f>'ប្រឡ ឆ.១'!M44</f>
        <v>2</v>
      </c>
      <c r="DI16" s="2">
        <f>'ប្រឡ ឆ.១'!N44</f>
        <v>2</v>
      </c>
      <c r="DJ16" s="2">
        <f>'ប្រឡ ឆ.១'!O44</f>
        <v>6</v>
      </c>
      <c r="DL16" s="2">
        <v>9</v>
      </c>
      <c r="DM16" s="2">
        <f>ប្រចាំឆ.ទី១!B19</f>
        <v>7451</v>
      </c>
      <c r="DN16" s="2" t="str">
        <f>ប្រចាំឆ.ទី១!C19</f>
        <v>ជា សេងហៃ</v>
      </c>
      <c r="DO16" s="2" t="str">
        <f>ប្រចាំឆ.ទី១!D19</f>
        <v>ប្រុស</v>
      </c>
      <c r="DP16" s="75">
        <f>ប្រចាំឆ.ទី១!G19</f>
        <v>5.9736842105263159</v>
      </c>
      <c r="DQ16" s="75">
        <f>ប្រចាំឆ.ទី១!H19</f>
        <v>0</v>
      </c>
      <c r="DR16" s="75">
        <f>ប្រចាំឆ.ទី១!I19</f>
        <v>2.986842105263158</v>
      </c>
      <c r="DS16" s="75" t="str">
        <f>ប្រចាំឆ.ទី១!J19</f>
        <v>F</v>
      </c>
      <c r="DT16" s="75" t="str">
        <f>ប្រចាំឆ.ទី១!K19</f>
        <v>ខ្សោយ</v>
      </c>
      <c r="DU16" s="76" t="e">
        <f>ប្រចាំឆ.ទី១!L19</f>
        <v>#N/A</v>
      </c>
      <c r="DV16" s="76">
        <f>ប្រចាំឆ.ទី១!M19</f>
        <v>4</v>
      </c>
      <c r="DW16" s="76">
        <f>ប្រចាំឆ.ទី១!N19</f>
        <v>4</v>
      </c>
      <c r="DX16" s="76">
        <f>ប្រចាំឆ.ទី១!O19</f>
        <v>4</v>
      </c>
      <c r="DY16" s="76">
        <f>ប្រចាំឆ.ទី១!P19</f>
        <v>12</v>
      </c>
      <c r="DZ16" s="2">
        <v>34</v>
      </c>
      <c r="EA16" s="2">
        <f>ប្រចាំឆ.ទី១!B44</f>
        <v>7925</v>
      </c>
      <c r="EB16" s="2" t="str">
        <f>ប្រចាំឆ.ទី១!C44</f>
        <v>សុធា បញ្ចពណ៌</v>
      </c>
      <c r="EC16" s="2" t="str">
        <f>ប្រចាំឆ.ទី១!D44</f>
        <v>ស្រី</v>
      </c>
      <c r="ED16" s="75">
        <f>ប្រចាំឆ.ទី១!G44</f>
        <v>5.2368421052631575</v>
      </c>
      <c r="EE16" s="75">
        <f>ប្រចាំឆ.ទី១!H44</f>
        <v>0</v>
      </c>
      <c r="EF16" s="75">
        <f>ប្រចាំឆ.ទី១!I44</f>
        <v>2.6184210526315788</v>
      </c>
      <c r="EG16" s="75" t="str">
        <f>ប្រចាំឆ.ទី១!J44</f>
        <v>F</v>
      </c>
      <c r="EH16" s="75" t="str">
        <f>ប្រចាំឆ.ទី១!K44</f>
        <v>ខ្សោយ</v>
      </c>
      <c r="EI16" s="76" t="e">
        <f>ប្រចាំឆ.ទី១!L44</f>
        <v>#N/A</v>
      </c>
      <c r="EJ16" s="76">
        <f>ប្រចាំឆ.ទី១!M44</f>
        <v>4</v>
      </c>
      <c r="EK16" s="76">
        <f>ប្រចាំឆ.ទី១!N44</f>
        <v>4</v>
      </c>
      <c r="EL16" s="76">
        <f>ប្រចាំឆ.ទី១!O44</f>
        <v>4</v>
      </c>
      <c r="EM16" s="76">
        <f>ប្រចាំឆ.ទី១!P44</f>
        <v>12</v>
      </c>
    </row>
    <row r="17" spans="1:143" ht="25.2">
      <c r="A17" s="2">
        <v>10</v>
      </c>
      <c r="B17" s="8">
        <f>ចំ.វិច្ឆិកា!B20</f>
        <v>7849</v>
      </c>
      <c r="C17" s="2" t="str">
        <f>ចំ.វិច្ឆិកា!C20</f>
        <v>ឃុន សុកឃីម</v>
      </c>
      <c r="D17" s="2" t="str">
        <f>ចំ.វិច្ឆិកា!D20</f>
        <v>ស្រី</v>
      </c>
      <c r="E17" s="8">
        <f>ចំ.វិច្ឆិកា!H20</f>
        <v>30.736842105263158</v>
      </c>
      <c r="F17" s="8" t="str">
        <f>ចំ.វិច្ឆិកា!I20</f>
        <v>D</v>
      </c>
      <c r="G17" s="8">
        <f>ចំ.វិច្ឆិកា!K20</f>
        <v>10</v>
      </c>
      <c r="H17" s="8">
        <f>ចំ.វិច្ឆិកា!L20</f>
        <v>0</v>
      </c>
      <c r="I17" s="8">
        <f>ចំ.វិច្ឆិកា!M20</f>
        <v>0</v>
      </c>
      <c r="J17" s="8">
        <f>ចំ.វិច្ឆិកា!N20</f>
        <v>0</v>
      </c>
      <c r="K17" s="8">
        <f>ចំ.វិច្ឆិកា!O20</f>
        <v>0</v>
      </c>
      <c r="L17" s="8">
        <v>35</v>
      </c>
      <c r="M17" s="8">
        <f>ចំ.វិច្ឆិកា!B45</f>
        <v>7444</v>
      </c>
      <c r="N17" s="2" t="str">
        <f>ចំ.វិច្ឆិកា!C45</f>
        <v>គ្រី ចាន់ធី</v>
      </c>
      <c r="O17" s="2" t="str">
        <f>ចំ.វិច្ឆិកា!D45</f>
        <v>ស្រី</v>
      </c>
      <c r="P17" s="8">
        <f>ចំ.វិច្ឆិកា!H45</f>
        <v>24.421052631578949</v>
      </c>
      <c r="Q17" s="8" t="str">
        <f>ចំ.វិច្ឆិកា!I45</f>
        <v>F</v>
      </c>
      <c r="R17" s="8">
        <f>ចំ.វិច្ឆិកា!K45</f>
        <v>35</v>
      </c>
      <c r="S17" s="8">
        <f>ចំ.វិច្ឆិកា!L45</f>
        <v>0</v>
      </c>
      <c r="T17" s="8">
        <f>ចំ.វិច្ឆិកា!M45</f>
        <v>0</v>
      </c>
      <c r="U17" s="8">
        <f>ចំ.វិច្ឆិកា!N45</f>
        <v>0</v>
      </c>
      <c r="V17" s="8">
        <f>ចំ.វិច្ឆិកា!O45</f>
        <v>0</v>
      </c>
      <c r="W17" s="37"/>
      <c r="X17" s="2">
        <v>10</v>
      </c>
      <c r="Y17" s="2">
        <f>ចំ.ធ្នូ!B20</f>
        <v>7452</v>
      </c>
      <c r="Z17" s="2" t="str">
        <f>ចំ.ធ្នូ!C20</f>
        <v>ជឿន សូរិយា</v>
      </c>
      <c r="AA17" s="2" t="str">
        <f>ចំ.ធ្នូ!D20</f>
        <v>ស្រី</v>
      </c>
      <c r="AB17" s="2">
        <f>ចំ.ធ្នូ!H20</f>
        <v>0</v>
      </c>
      <c r="AC17" s="2" t="str">
        <f>ចំ.ធ្នូ!I20</f>
        <v xml:space="preserve">មិនចាត់ថ្នាក់ </v>
      </c>
      <c r="AD17" s="2" t="str">
        <f>ចំ.ធ្នូ!K20</f>
        <v xml:space="preserve"> </v>
      </c>
      <c r="AE17" s="2">
        <f>ចំ.ធ្នូ!L20</f>
        <v>0</v>
      </c>
      <c r="AF17" s="2">
        <f>ចំ.ធ្នូ!M20</f>
        <v>0</v>
      </c>
      <c r="AG17" s="2">
        <f>ចំ.ធ្នូ!N20</f>
        <v>0</v>
      </c>
      <c r="AH17" s="2">
        <f>ចំ.ធ្នូ!O20</f>
        <v>0</v>
      </c>
      <c r="AI17" s="2">
        <v>35</v>
      </c>
      <c r="AJ17" s="8">
        <f>ចំ.ធ្នូ!B45</f>
        <v>7514</v>
      </c>
      <c r="AK17" s="2" t="str">
        <f>ចំ.ធ្នូ!C45</f>
        <v>ស្រ៊ុង លាងអ៊ី</v>
      </c>
      <c r="AL17" s="2" t="str">
        <f>ចំ.ធ្នូ!D45</f>
        <v>ស្រី</v>
      </c>
      <c r="AM17" s="2">
        <f>ចំ.ធ្នូ!H45</f>
        <v>0</v>
      </c>
      <c r="AN17" s="2" t="str">
        <f>ចំ.ធ្នូ!I45</f>
        <v xml:space="preserve">មិនចាត់ថ្នាក់ </v>
      </c>
      <c r="AO17" s="2" t="str">
        <f>ចំ.ធ្នូ!K45</f>
        <v xml:space="preserve"> </v>
      </c>
      <c r="AP17" s="2">
        <f>ចំ.ធ្នូ!L45</f>
        <v>0</v>
      </c>
      <c r="AQ17" s="2">
        <f>ចំ.ធ្នូ!M45</f>
        <v>0</v>
      </c>
      <c r="AR17" s="2">
        <f>ចំ.ធ្នូ!N45</f>
        <v>0</v>
      </c>
      <c r="AS17" s="2">
        <f>ចំ.ធ្នូ!O45</f>
        <v>0</v>
      </c>
      <c r="AU17" s="2">
        <v>10</v>
      </c>
      <c r="AV17" s="2">
        <f>ចំ.មករា!B20</f>
        <v>7452</v>
      </c>
      <c r="AW17" s="2" t="str">
        <f>ចំ.មករា!C20</f>
        <v>ជឿន សូរិយា</v>
      </c>
      <c r="AX17" s="2" t="str">
        <f>ចំ.មករា!D20</f>
        <v>ស្រី</v>
      </c>
      <c r="AY17" s="2">
        <f>ចំ.មករា!H20</f>
        <v>0</v>
      </c>
      <c r="AZ17" s="2" t="str">
        <f>ចំ.មករា!I20</f>
        <v xml:space="preserve">មិនចាត់ថ្នាក់ </v>
      </c>
      <c r="BA17" s="2" t="str">
        <f>ចំ.មករា!K20</f>
        <v xml:space="preserve"> </v>
      </c>
      <c r="BB17" s="2">
        <f>ចំ.មករា!L20</f>
        <v>0</v>
      </c>
      <c r="BC17" s="2">
        <f>ចំ.មករា!M20</f>
        <v>0</v>
      </c>
      <c r="BD17" s="2">
        <f>ចំ.មករា!N20</f>
        <v>0</v>
      </c>
      <c r="BE17" s="2">
        <f>ចំ.មករា!O20</f>
        <v>0</v>
      </c>
      <c r="BF17" s="2">
        <v>35</v>
      </c>
      <c r="BG17" s="2">
        <f>ចំ.មករា!B45</f>
        <v>7514</v>
      </c>
      <c r="BH17" s="2" t="str">
        <f>ចំ.មករា!C45</f>
        <v>ស្រ៊ុង លាងអ៊ី</v>
      </c>
      <c r="BI17" s="2" t="str">
        <f>ចំ.មករា!D45</f>
        <v>ស្រី</v>
      </c>
      <c r="BJ17" s="2">
        <f>ចំ.មករា!H45</f>
        <v>0</v>
      </c>
      <c r="BK17" s="2" t="str">
        <f>ចំ.មករា!I45</f>
        <v xml:space="preserve">មិនចាត់ថ្នាក់ </v>
      </c>
      <c r="BL17" s="2" t="str">
        <f>ចំ.មករា!K45</f>
        <v xml:space="preserve"> </v>
      </c>
      <c r="BM17" s="2">
        <f>ចំ.មករា!L45</f>
        <v>0</v>
      </c>
      <c r="BN17" s="2">
        <f>ចំ.មករា!M45</f>
        <v>0</v>
      </c>
      <c r="BO17" s="2">
        <f>ចំ.មករា!N45</f>
        <v>0</v>
      </c>
      <c r="BP17" s="2">
        <f>ចំ.មករា!O45</f>
        <v>0</v>
      </c>
      <c r="BR17" s="2">
        <v>10</v>
      </c>
      <c r="BS17" s="2">
        <f>ចំ.កុម្ភៈ!B20</f>
        <v>7452</v>
      </c>
      <c r="BT17" s="2" t="str">
        <f>ចំ.កុម្ភៈ!C20</f>
        <v>ជឿន សូរិយា</v>
      </c>
      <c r="BU17" s="2" t="str">
        <f>ចំ.កុម្ភៈ!D20</f>
        <v>ស្រី</v>
      </c>
      <c r="BV17" s="2">
        <f>ចំ.កុម្ភៈ!H20</f>
        <v>0</v>
      </c>
      <c r="BW17" s="2" t="str">
        <f>ចំ.កុម្ភៈ!I20</f>
        <v xml:space="preserve">មិនចាត់ថ្នាក់ </v>
      </c>
      <c r="BX17" s="2" t="str">
        <f>ចំ.កុម្ភៈ!K20</f>
        <v xml:space="preserve"> </v>
      </c>
      <c r="BY17" s="2">
        <f>ចំ.កុម្ភៈ!L20</f>
        <v>2</v>
      </c>
      <c r="BZ17" s="2">
        <f>ចំ.កុម្ភៈ!M20</f>
        <v>2</v>
      </c>
      <c r="CA17" s="2">
        <f>ចំ.កុម្ភៈ!N20</f>
        <v>2</v>
      </c>
      <c r="CB17" s="2">
        <f>ចំ.កុម្ភៈ!O20</f>
        <v>6</v>
      </c>
      <c r="CC17" s="2">
        <v>35</v>
      </c>
      <c r="CD17" s="2">
        <f>ចំ.កុម្ភៈ!B45</f>
        <v>7514</v>
      </c>
      <c r="CE17" s="2" t="str">
        <f>ចំ.កុម្ភៈ!C45</f>
        <v>ស្រ៊ុង លាងអ៊ី</v>
      </c>
      <c r="CF17" s="2" t="str">
        <f>ចំ.កុម្ភៈ!D45</f>
        <v>ស្រី</v>
      </c>
      <c r="CG17" s="2">
        <f>ចំ.កុម្ភៈ!H45</f>
        <v>0</v>
      </c>
      <c r="CH17" s="2" t="str">
        <f>ចំ.កុម្ភៈ!I45</f>
        <v xml:space="preserve">មិនចាត់ថ្នាក់ </v>
      </c>
      <c r="CI17" s="2" t="str">
        <f>ចំ.កុម្ភៈ!K45</f>
        <v xml:space="preserve"> </v>
      </c>
      <c r="CJ17" s="2">
        <f>ចំ.កុម្ភៈ!L45</f>
        <v>2</v>
      </c>
      <c r="CK17" s="2">
        <f>ចំ.កុម្ភៈ!M45</f>
        <v>2</v>
      </c>
      <c r="CL17" s="2">
        <f>ចំ.កុម្ភៈ!N45</f>
        <v>2</v>
      </c>
      <c r="CM17" s="2">
        <f>ចំ.កុម្ភៈ!O45</f>
        <v>6</v>
      </c>
      <c r="CO17" s="2">
        <v>10</v>
      </c>
      <c r="CP17" s="2">
        <f>'ប្រឡ ឆ.១'!B20</f>
        <v>7452</v>
      </c>
      <c r="CQ17" s="2" t="str">
        <f>'ប្រឡ ឆ.១'!C20</f>
        <v>ជឿន សូរិយា</v>
      </c>
      <c r="CR17" s="2" t="str">
        <f>'ប្រឡ ឆ.១'!D20</f>
        <v>ស្រី</v>
      </c>
      <c r="CS17" s="2">
        <f>'ប្រឡ ឆ.១'!H20</f>
        <v>0</v>
      </c>
      <c r="CT17" s="2" t="str">
        <f>'ប្រឡ ឆ.១'!I20</f>
        <v xml:space="preserve">មិនចាត់ថ្នាក់ </v>
      </c>
      <c r="CU17" s="2" t="str">
        <f>'ប្រឡ ឆ.១'!K20</f>
        <v xml:space="preserve"> </v>
      </c>
      <c r="CV17" s="2">
        <f>'ប្រឡ ឆ.១'!L20</f>
        <v>2</v>
      </c>
      <c r="CW17" s="2">
        <f>'ប្រឡ ឆ.១'!M20</f>
        <v>2</v>
      </c>
      <c r="CX17" s="2">
        <f>'ប្រឡ ឆ.១'!N20</f>
        <v>2</v>
      </c>
      <c r="CY17" s="2">
        <f>'ប្រឡ ឆ.១'!O20</f>
        <v>6</v>
      </c>
      <c r="CZ17" s="2">
        <v>35</v>
      </c>
      <c r="DA17" s="2">
        <f>'ប្រឡ ឆ.១'!B45</f>
        <v>7514</v>
      </c>
      <c r="DB17" s="2" t="str">
        <f>'ប្រឡ ឆ.១'!C45</f>
        <v>ស្រ៊ុង លាងអ៊ី</v>
      </c>
      <c r="DC17" s="2" t="str">
        <f>'ប្រឡ ឆ.១'!D45</f>
        <v>ស្រី</v>
      </c>
      <c r="DD17" s="2">
        <f>'ប្រឡ ឆ.១'!H45</f>
        <v>0</v>
      </c>
      <c r="DE17" s="2" t="str">
        <f>'ប្រឡ ឆ.១'!I45</f>
        <v xml:space="preserve">មិនចាត់ថ្នាក់ </v>
      </c>
      <c r="DF17" s="2" t="str">
        <f>'ប្រឡ ឆ.១'!K45</f>
        <v xml:space="preserve"> </v>
      </c>
      <c r="DG17" s="2">
        <f>'ប្រឡ ឆ.១'!L45</f>
        <v>2</v>
      </c>
      <c r="DH17" s="2">
        <f>'ប្រឡ ឆ.១'!M45</f>
        <v>2</v>
      </c>
      <c r="DI17" s="2">
        <f>'ប្រឡ ឆ.១'!N45</f>
        <v>2</v>
      </c>
      <c r="DJ17" s="2">
        <f>'ប្រឡ ឆ.១'!O45</f>
        <v>6</v>
      </c>
      <c r="DL17" s="2">
        <v>10</v>
      </c>
      <c r="DM17" s="2">
        <f>ប្រចាំឆ.ទី១!B20</f>
        <v>7452</v>
      </c>
      <c r="DN17" s="2" t="str">
        <f>ប្រចាំឆ.ទី១!C20</f>
        <v>ជឿន សូរិយា</v>
      </c>
      <c r="DO17" s="2" t="str">
        <f>ប្រចាំឆ.ទី១!D20</f>
        <v>ស្រី</v>
      </c>
      <c r="DP17" s="75">
        <f>ប្រចាំឆ.ទី១!G20</f>
        <v>6.5526315789473681</v>
      </c>
      <c r="DQ17" s="75">
        <f>ប្រចាំឆ.ទី១!H20</f>
        <v>0</v>
      </c>
      <c r="DR17" s="75">
        <f>ប្រចាំឆ.ទី១!I20</f>
        <v>3.2763157894736841</v>
      </c>
      <c r="DS17" s="75" t="str">
        <f>ប្រចាំឆ.ទី១!J20</f>
        <v>F</v>
      </c>
      <c r="DT17" s="75" t="str">
        <f>ប្រចាំឆ.ទី១!K20</f>
        <v>ខ្សោយ</v>
      </c>
      <c r="DU17" s="76" t="e">
        <f>ប្រចាំឆ.ទី១!L20</f>
        <v>#N/A</v>
      </c>
      <c r="DV17" s="76">
        <f>ប្រចាំឆ.ទី១!M20</f>
        <v>4</v>
      </c>
      <c r="DW17" s="76">
        <f>ប្រចាំឆ.ទី១!N20</f>
        <v>4</v>
      </c>
      <c r="DX17" s="76">
        <f>ប្រចាំឆ.ទី១!O20</f>
        <v>4</v>
      </c>
      <c r="DY17" s="76">
        <f>ប្រចាំឆ.ទី១!P20</f>
        <v>12</v>
      </c>
      <c r="DZ17" s="2">
        <v>35</v>
      </c>
      <c r="EA17" s="2">
        <f>ប្រចាំឆ.ទី១!B45</f>
        <v>7514</v>
      </c>
      <c r="EB17" s="2" t="str">
        <f>ប្រចាំឆ.ទី១!C45</f>
        <v>ស្រ៊ុង លាងអ៊ី</v>
      </c>
      <c r="EC17" s="2" t="str">
        <f>ប្រចាំឆ.ទី១!D45</f>
        <v>ស្រី</v>
      </c>
      <c r="ED17" s="75">
        <f>ប្រចាំឆ.ទី១!G45</f>
        <v>0</v>
      </c>
      <c r="EE17" s="75">
        <f>ប្រចាំឆ.ទី១!H45</f>
        <v>0</v>
      </c>
      <c r="EF17" s="75">
        <f>ប្រចាំឆ.ទី១!I45</f>
        <v>0</v>
      </c>
      <c r="EG17" s="75" t="str">
        <f>ប្រចាំឆ.ទី១!J45</f>
        <v xml:space="preserve">មិនចាត់ថ្នាក់ </v>
      </c>
      <c r="EH17" s="75" t="str">
        <f>ប្រចាំឆ.ទី១!K45</f>
        <v xml:space="preserve"> មិនចាត់ថ្នាក់</v>
      </c>
      <c r="EI17" s="76" t="str">
        <f>ប្រចាំឆ.ទី១!L45</f>
        <v xml:space="preserve"> </v>
      </c>
      <c r="EJ17" s="76">
        <f>ប្រចាំឆ.ទី១!M45</f>
        <v>4</v>
      </c>
      <c r="EK17" s="76">
        <f>ប្រចាំឆ.ទី១!N45</f>
        <v>4</v>
      </c>
      <c r="EL17" s="76">
        <f>ប្រចាំឆ.ទី១!O45</f>
        <v>4</v>
      </c>
      <c r="EM17" s="76">
        <f>ប្រចាំឆ.ទី១!P45</f>
        <v>12</v>
      </c>
    </row>
    <row r="18" spans="1:143" ht="25.2">
      <c r="A18" s="2">
        <v>11</v>
      </c>
      <c r="B18" s="8">
        <f>ចំ.វិច្ឆិកា!B21</f>
        <v>7944</v>
      </c>
      <c r="C18" s="2" t="str">
        <f>ចំ.វិច្ឆិកា!C21</f>
        <v>ហៃ សីហា</v>
      </c>
      <c r="D18" s="2" t="str">
        <f>ចំ.វិច្ឆិកា!D21</f>
        <v>ប្រុស</v>
      </c>
      <c r="E18" s="8">
        <f>ចំ.វិច្ឆិកា!H21</f>
        <v>30.210526315789473</v>
      </c>
      <c r="F18" s="8" t="str">
        <f>ចំ.វិច្ឆិកា!I21</f>
        <v>D</v>
      </c>
      <c r="G18" s="8">
        <f>ចំ.វិច្ឆិកា!K21</f>
        <v>11</v>
      </c>
      <c r="H18" s="8">
        <f>ចំ.វិច្ឆិកា!L21</f>
        <v>0</v>
      </c>
      <c r="I18" s="8">
        <f>ចំ.វិច្ឆិកា!M21</f>
        <v>0</v>
      </c>
      <c r="J18" s="8">
        <f>ចំ.វិច្ឆិកា!N21</f>
        <v>0</v>
      </c>
      <c r="K18" s="8">
        <f>ចំ.វិច្ឆិកា!O21</f>
        <v>0</v>
      </c>
      <c r="L18" s="8">
        <v>36</v>
      </c>
      <c r="M18" s="8">
        <f>ចំ.វិច្ឆិកា!B46</f>
        <v>7445</v>
      </c>
      <c r="N18" s="2" t="str">
        <f>ចំ.វិច្ឆិកា!C46</f>
        <v>ឃិ​ន សោភា</v>
      </c>
      <c r="O18" s="2" t="str">
        <f>ចំ.វិច្ឆិកា!D46</f>
        <v>ស្រី</v>
      </c>
      <c r="P18" s="8">
        <f>ចំ.វិច្ឆិកា!H46</f>
        <v>24.315789473684209</v>
      </c>
      <c r="Q18" s="8" t="str">
        <f>ចំ.វិច្ឆិកា!I46</f>
        <v>F</v>
      </c>
      <c r="R18" s="8">
        <f>ចំ.វិច្ឆិកា!K46</f>
        <v>36</v>
      </c>
      <c r="S18" s="8">
        <f>ចំ.វិច្ឆិកា!L46</f>
        <v>0</v>
      </c>
      <c r="T18" s="8">
        <f>ចំ.វិច្ឆិកា!M46</f>
        <v>0</v>
      </c>
      <c r="U18" s="8">
        <f>ចំ.វិច្ឆិកា!N46</f>
        <v>0</v>
      </c>
      <c r="V18" s="8">
        <f>ចំ.វិច្ឆិកា!O46</f>
        <v>0</v>
      </c>
      <c r="W18" s="37"/>
      <c r="X18" s="2">
        <v>11</v>
      </c>
      <c r="Y18" s="2">
        <f>ចំ.ធ្នូ!B21</f>
        <v>7858</v>
      </c>
      <c r="Z18" s="2" t="str">
        <f>ចំ.ធ្នូ!C21</f>
        <v>ឈាង សុវណ្ណរា</v>
      </c>
      <c r="AA18" s="2" t="str">
        <f>ចំ.ធ្នូ!D21</f>
        <v>ប្រុស</v>
      </c>
      <c r="AB18" s="2">
        <f>ចំ.ធ្នូ!H21</f>
        <v>0</v>
      </c>
      <c r="AC18" s="2" t="str">
        <f>ចំ.ធ្នូ!I21</f>
        <v xml:space="preserve">មិនចាត់ថ្នាក់ </v>
      </c>
      <c r="AD18" s="2" t="str">
        <f>ចំ.ធ្នូ!K21</f>
        <v xml:space="preserve"> </v>
      </c>
      <c r="AE18" s="2">
        <f>ចំ.ធ្នូ!L21</f>
        <v>0</v>
      </c>
      <c r="AF18" s="2">
        <f>ចំ.ធ្នូ!M21</f>
        <v>0</v>
      </c>
      <c r="AG18" s="2">
        <f>ចំ.ធ្នូ!N21</f>
        <v>0</v>
      </c>
      <c r="AH18" s="2">
        <f>ចំ.ធ្នូ!O21</f>
        <v>0</v>
      </c>
      <c r="AI18" s="2">
        <v>36</v>
      </c>
      <c r="AJ18" s="8">
        <f>ចំ.ធ្នូ!B46</f>
        <v>7932</v>
      </c>
      <c r="AK18" s="2" t="str">
        <f>ចំ.ធ្នូ!C46</f>
        <v>ស្រេង គីមឡេង</v>
      </c>
      <c r="AL18" s="2" t="str">
        <f>ចំ.ធ្នូ!D46</f>
        <v>ស្រី</v>
      </c>
      <c r="AM18" s="2">
        <f>ចំ.ធ្នូ!H46</f>
        <v>0</v>
      </c>
      <c r="AN18" s="2" t="str">
        <f>ចំ.ធ្នូ!I46</f>
        <v xml:space="preserve">មិនចាត់ថ្នាក់ </v>
      </c>
      <c r="AO18" s="2" t="str">
        <f>ចំ.ធ្នូ!K46</f>
        <v xml:space="preserve"> </v>
      </c>
      <c r="AP18" s="2">
        <f>ចំ.ធ្នូ!L46</f>
        <v>0</v>
      </c>
      <c r="AQ18" s="2">
        <f>ចំ.ធ្នូ!M46</f>
        <v>0</v>
      </c>
      <c r="AR18" s="2">
        <f>ចំ.ធ្នូ!N46</f>
        <v>0</v>
      </c>
      <c r="AS18" s="2">
        <f>ចំ.ធ្នូ!O46</f>
        <v>0</v>
      </c>
      <c r="AU18" s="2">
        <v>11</v>
      </c>
      <c r="AV18" s="2">
        <f>ចំ.មករា!B21</f>
        <v>7858</v>
      </c>
      <c r="AW18" s="2" t="str">
        <f>ចំ.មករា!C21</f>
        <v>ឈាង សុវណ្ណរា</v>
      </c>
      <c r="AX18" s="2" t="str">
        <f>ចំ.មករា!D21</f>
        <v>ប្រុស</v>
      </c>
      <c r="AY18" s="2">
        <f>ចំ.មករា!H21</f>
        <v>0</v>
      </c>
      <c r="AZ18" s="2" t="str">
        <f>ចំ.មករា!I21</f>
        <v xml:space="preserve">មិនចាត់ថ្នាក់ </v>
      </c>
      <c r="BA18" s="2" t="str">
        <f>ចំ.មករា!K21</f>
        <v xml:space="preserve"> </v>
      </c>
      <c r="BB18" s="2">
        <f>ចំ.មករា!L21</f>
        <v>0</v>
      </c>
      <c r="BC18" s="2">
        <f>ចំ.មករា!M21</f>
        <v>0</v>
      </c>
      <c r="BD18" s="2">
        <f>ចំ.មករា!N21</f>
        <v>0</v>
      </c>
      <c r="BE18" s="2">
        <f>ចំ.មករា!O21</f>
        <v>0</v>
      </c>
      <c r="BF18" s="2">
        <v>36</v>
      </c>
      <c r="BG18" s="2">
        <f>ចំ.មករា!B46</f>
        <v>7932</v>
      </c>
      <c r="BH18" s="2" t="str">
        <f>ចំ.មករា!C46</f>
        <v>ស្រេង គីមឡេង</v>
      </c>
      <c r="BI18" s="2" t="str">
        <f>ចំ.មករា!D46</f>
        <v>ស្រី</v>
      </c>
      <c r="BJ18" s="2">
        <f>ចំ.មករា!H46</f>
        <v>0</v>
      </c>
      <c r="BK18" s="2" t="str">
        <f>ចំ.មករា!I46</f>
        <v xml:space="preserve">មិនចាត់ថ្នាក់ </v>
      </c>
      <c r="BL18" s="2" t="str">
        <f>ចំ.មករា!K46</f>
        <v xml:space="preserve"> </v>
      </c>
      <c r="BM18" s="2">
        <f>ចំ.មករា!L46</f>
        <v>0</v>
      </c>
      <c r="BN18" s="2">
        <f>ចំ.មករា!M46</f>
        <v>0</v>
      </c>
      <c r="BO18" s="2">
        <f>ចំ.មករា!N46</f>
        <v>0</v>
      </c>
      <c r="BP18" s="2">
        <f>ចំ.មករា!O46</f>
        <v>0</v>
      </c>
      <c r="BR18" s="2">
        <v>11</v>
      </c>
      <c r="BS18" s="2">
        <f>ចំ.កុម្ភៈ!B21</f>
        <v>7858</v>
      </c>
      <c r="BT18" s="2" t="str">
        <f>ចំ.កុម្ភៈ!C21</f>
        <v>ឈាង សុវណ្ណរា</v>
      </c>
      <c r="BU18" s="2" t="str">
        <f>ចំ.កុម្ភៈ!D21</f>
        <v>ប្រុស</v>
      </c>
      <c r="BV18" s="2">
        <f>ចំ.កុម្ភៈ!H21</f>
        <v>0</v>
      </c>
      <c r="BW18" s="2" t="str">
        <f>ចំ.កុម្ភៈ!I21</f>
        <v xml:space="preserve">មិនចាត់ថ្នាក់ </v>
      </c>
      <c r="BX18" s="2" t="str">
        <f>ចំ.កុម្ភៈ!K21</f>
        <v xml:space="preserve"> </v>
      </c>
      <c r="BY18" s="2">
        <f>ចំ.កុម្ភៈ!L21</f>
        <v>2</v>
      </c>
      <c r="BZ18" s="2">
        <f>ចំ.កុម្ភៈ!M21</f>
        <v>2</v>
      </c>
      <c r="CA18" s="2">
        <f>ចំ.កុម្ភៈ!N21</f>
        <v>2</v>
      </c>
      <c r="CB18" s="2">
        <f>ចំ.កុម្ភៈ!O21</f>
        <v>6</v>
      </c>
      <c r="CC18" s="2">
        <v>36</v>
      </c>
      <c r="CD18" s="2">
        <f>ចំ.កុម្ភៈ!B46</f>
        <v>7932</v>
      </c>
      <c r="CE18" s="2" t="str">
        <f>ចំ.កុម្ភៈ!C46</f>
        <v>ស្រេង គីមឡេង</v>
      </c>
      <c r="CF18" s="2" t="str">
        <f>ចំ.កុម្ភៈ!D46</f>
        <v>ស្រី</v>
      </c>
      <c r="CG18" s="2">
        <f>ចំ.កុម្ភៈ!H46</f>
        <v>0</v>
      </c>
      <c r="CH18" s="2" t="str">
        <f>ចំ.កុម្ភៈ!I46</f>
        <v xml:space="preserve">មិនចាត់ថ្នាក់ </v>
      </c>
      <c r="CI18" s="2" t="str">
        <f>ចំ.កុម្ភៈ!K46</f>
        <v xml:space="preserve"> </v>
      </c>
      <c r="CJ18" s="2">
        <f>ចំ.កុម្ភៈ!L46</f>
        <v>2</v>
      </c>
      <c r="CK18" s="2">
        <f>ចំ.កុម្ភៈ!M46</f>
        <v>2</v>
      </c>
      <c r="CL18" s="2">
        <f>ចំ.កុម្ភៈ!N46</f>
        <v>2</v>
      </c>
      <c r="CM18" s="2">
        <f>ចំ.កុម្ភៈ!O46</f>
        <v>6</v>
      </c>
      <c r="CO18" s="2">
        <v>11</v>
      </c>
      <c r="CP18" s="2">
        <f>'ប្រឡ ឆ.១'!B21</f>
        <v>7858</v>
      </c>
      <c r="CQ18" s="2" t="str">
        <f>'ប្រឡ ឆ.១'!C21</f>
        <v>ឈាង សុវណ្ណរា</v>
      </c>
      <c r="CR18" s="2" t="str">
        <f>'ប្រឡ ឆ.១'!D21</f>
        <v>ប្រុស</v>
      </c>
      <c r="CS18" s="2">
        <f>'ប្រឡ ឆ.១'!H21</f>
        <v>0</v>
      </c>
      <c r="CT18" s="2" t="str">
        <f>'ប្រឡ ឆ.១'!I21</f>
        <v xml:space="preserve">មិនចាត់ថ្នាក់ </v>
      </c>
      <c r="CU18" s="2" t="str">
        <f>'ប្រឡ ឆ.១'!K21</f>
        <v xml:space="preserve"> </v>
      </c>
      <c r="CV18" s="2">
        <f>'ប្រឡ ឆ.១'!L21</f>
        <v>2</v>
      </c>
      <c r="CW18" s="2">
        <f>'ប្រឡ ឆ.១'!M21</f>
        <v>2</v>
      </c>
      <c r="CX18" s="2">
        <f>'ប្រឡ ឆ.១'!N21</f>
        <v>2</v>
      </c>
      <c r="CY18" s="2">
        <f>'ប្រឡ ឆ.១'!O21</f>
        <v>6</v>
      </c>
      <c r="CZ18" s="2">
        <v>36</v>
      </c>
      <c r="DA18" s="2">
        <f>'ប្រឡ ឆ.១'!B46</f>
        <v>7932</v>
      </c>
      <c r="DB18" s="2" t="str">
        <f>'ប្រឡ ឆ.១'!C46</f>
        <v>ស្រេង គីមឡេង</v>
      </c>
      <c r="DC18" s="2" t="str">
        <f>'ប្រឡ ឆ.១'!D46</f>
        <v>ស្រី</v>
      </c>
      <c r="DD18" s="2">
        <f>'ប្រឡ ឆ.១'!H46</f>
        <v>0</v>
      </c>
      <c r="DE18" s="2" t="str">
        <f>'ប្រឡ ឆ.១'!I46</f>
        <v xml:space="preserve">មិនចាត់ថ្នាក់ </v>
      </c>
      <c r="DF18" s="2" t="str">
        <f>'ប្រឡ ឆ.១'!K46</f>
        <v xml:space="preserve"> </v>
      </c>
      <c r="DG18" s="2">
        <f>'ប្រឡ ឆ.១'!L46</f>
        <v>2</v>
      </c>
      <c r="DH18" s="2">
        <f>'ប្រឡ ឆ.១'!M46</f>
        <v>2</v>
      </c>
      <c r="DI18" s="2">
        <f>'ប្រឡ ឆ.១'!N46</f>
        <v>2</v>
      </c>
      <c r="DJ18" s="2">
        <f>'ប្រឡ ឆ.១'!O46</f>
        <v>6</v>
      </c>
      <c r="DL18" s="2">
        <v>11</v>
      </c>
      <c r="DM18" s="2">
        <f>ប្រចាំឆ.ទី១!B21</f>
        <v>7858</v>
      </c>
      <c r="DN18" s="2" t="str">
        <f>ប្រចាំឆ.ទី១!C21</f>
        <v>ឈាង សុវណ្ណរា</v>
      </c>
      <c r="DO18" s="2" t="str">
        <f>ប្រចាំឆ.ទី១!D21</f>
        <v>ប្រុស</v>
      </c>
      <c r="DP18" s="75">
        <f>ប្រចាំឆ.ទី១!G21</f>
        <v>5.6315789473684212</v>
      </c>
      <c r="DQ18" s="75">
        <f>ប្រចាំឆ.ទី១!H21</f>
        <v>0</v>
      </c>
      <c r="DR18" s="75">
        <f>ប្រចាំឆ.ទី១!I21</f>
        <v>2.8157894736842106</v>
      </c>
      <c r="DS18" s="75" t="str">
        <f>ប្រចាំឆ.ទី១!J21</f>
        <v>F</v>
      </c>
      <c r="DT18" s="75" t="str">
        <f>ប្រចាំឆ.ទី១!K21</f>
        <v>ខ្សោយ</v>
      </c>
      <c r="DU18" s="76" t="e">
        <f>ប្រចាំឆ.ទី១!L21</f>
        <v>#N/A</v>
      </c>
      <c r="DV18" s="76">
        <f>ប្រចាំឆ.ទី១!M21</f>
        <v>4</v>
      </c>
      <c r="DW18" s="76">
        <f>ប្រចាំឆ.ទី១!N21</f>
        <v>4</v>
      </c>
      <c r="DX18" s="76">
        <f>ប្រចាំឆ.ទី១!O21</f>
        <v>4</v>
      </c>
      <c r="DY18" s="76">
        <f>ប្រចាំឆ.ទី១!P21</f>
        <v>12</v>
      </c>
      <c r="DZ18" s="2">
        <v>36</v>
      </c>
      <c r="EA18" s="2">
        <f>ប្រចាំឆ.ទី១!B46</f>
        <v>7932</v>
      </c>
      <c r="EB18" s="2" t="str">
        <f>ប្រចាំឆ.ទី១!C46</f>
        <v>ស្រេង គីមឡេង</v>
      </c>
      <c r="EC18" s="2" t="str">
        <f>ប្រចាំឆ.ទី១!D46</f>
        <v>ស្រី</v>
      </c>
      <c r="ED18" s="75">
        <f>ប្រចាំឆ.ទី១!G46</f>
        <v>7.1578947368421053</v>
      </c>
      <c r="EE18" s="75">
        <f>ប្រចាំឆ.ទី១!H46</f>
        <v>0</v>
      </c>
      <c r="EF18" s="75">
        <f>ប្រចាំឆ.ទី១!I46</f>
        <v>3.5789473684210527</v>
      </c>
      <c r="EG18" s="75" t="str">
        <f>ប្រចាំឆ.ទី១!J46</f>
        <v>F</v>
      </c>
      <c r="EH18" s="75" t="str">
        <f>ប្រចាំឆ.ទី១!K46</f>
        <v>ខ្សោយ</v>
      </c>
      <c r="EI18" s="76" t="e">
        <f>ប្រចាំឆ.ទី១!L46</f>
        <v>#N/A</v>
      </c>
      <c r="EJ18" s="76">
        <f>ប្រចាំឆ.ទី១!M46</f>
        <v>4</v>
      </c>
      <c r="EK18" s="76">
        <f>ប្រចាំឆ.ទី១!N46</f>
        <v>4</v>
      </c>
      <c r="EL18" s="76">
        <f>ប្រចាំឆ.ទី១!O46</f>
        <v>4</v>
      </c>
      <c r="EM18" s="76">
        <f>ប្រចាំឆ.ទី១!P46</f>
        <v>12</v>
      </c>
    </row>
    <row r="19" spans="1:143" ht="25.2">
      <c r="A19" s="2">
        <v>12</v>
      </c>
      <c r="B19" s="8">
        <f>ចំ.វិច្ឆិកា!B22</f>
        <v>7470</v>
      </c>
      <c r="C19" s="2" t="str">
        <f>ចំ.វិច្ឆិកា!C22</f>
        <v>ពុធ សុខឡេង</v>
      </c>
      <c r="D19" s="2" t="str">
        <f>ចំ.វិច្ឆិកា!D22</f>
        <v>ស្រី</v>
      </c>
      <c r="E19" s="8">
        <f>ចំ.វិច្ឆិកា!H22</f>
        <v>29.473684210526315</v>
      </c>
      <c r="F19" s="8" t="str">
        <f>ចំ.វិច្ឆិកា!I22</f>
        <v>E</v>
      </c>
      <c r="G19" s="8">
        <f>ចំ.វិច្ឆិកា!K22</f>
        <v>12</v>
      </c>
      <c r="H19" s="8">
        <f>ចំ.វិច្ឆិកា!L22</f>
        <v>0</v>
      </c>
      <c r="I19" s="8">
        <f>ចំ.វិច្ឆិកា!M22</f>
        <v>0</v>
      </c>
      <c r="J19" s="8">
        <f>ចំ.វិច្ឆិកា!N22</f>
        <v>0</v>
      </c>
      <c r="K19" s="8">
        <f>ចំ.វិច្ឆិកា!O22</f>
        <v>0</v>
      </c>
      <c r="L19" s="8">
        <v>37</v>
      </c>
      <c r="M19" s="8">
        <f>ចំ.វិច្ឆិកា!B47</f>
        <v>7451</v>
      </c>
      <c r="N19" s="2" t="str">
        <f>ចំ.វិច្ឆិកា!C47</f>
        <v>ជា សេងហៃ</v>
      </c>
      <c r="O19" s="2" t="str">
        <f>ចំ.វិច្ឆិកា!D47</f>
        <v>ប្រុស</v>
      </c>
      <c r="P19" s="8">
        <f>ចំ.វិច្ឆិកា!H47</f>
        <v>23.894736842105264</v>
      </c>
      <c r="Q19" s="8" t="str">
        <f>ចំ.វិច្ឆិកា!I47</f>
        <v>F</v>
      </c>
      <c r="R19" s="8">
        <f>ចំ.វិច្ឆិកា!K47</f>
        <v>37</v>
      </c>
      <c r="S19" s="8">
        <f>ចំ.វិច្ឆិកា!L47</f>
        <v>0</v>
      </c>
      <c r="T19" s="8">
        <f>ចំ.វិច្ឆិកា!M47</f>
        <v>0</v>
      </c>
      <c r="U19" s="8">
        <f>ចំ.វិច្ឆិកា!N47</f>
        <v>0</v>
      </c>
      <c r="V19" s="8">
        <f>ចំ.វិច្ឆិកា!O47</f>
        <v>0</v>
      </c>
      <c r="W19" s="37"/>
      <c r="X19" s="2">
        <v>12</v>
      </c>
      <c r="Y19" s="2">
        <f>ចំ.ធ្នូ!B22</f>
        <v>7455</v>
      </c>
      <c r="Z19" s="2" t="str">
        <f>ចំ.ធ្នូ!C22</f>
        <v>តង់ សារ៉េន</v>
      </c>
      <c r="AA19" s="2" t="str">
        <f>ចំ.ធ្នូ!D22</f>
        <v>ស្រី</v>
      </c>
      <c r="AB19" s="2">
        <f>ចំ.ធ្នូ!H22</f>
        <v>0</v>
      </c>
      <c r="AC19" s="2" t="str">
        <f>ចំ.ធ្នូ!I22</f>
        <v xml:space="preserve">មិនចាត់ថ្នាក់ </v>
      </c>
      <c r="AD19" s="2" t="str">
        <f>ចំ.ធ្នូ!K22</f>
        <v xml:space="preserve"> </v>
      </c>
      <c r="AE19" s="2">
        <f>ចំ.ធ្នូ!L22</f>
        <v>0</v>
      </c>
      <c r="AF19" s="2">
        <f>ចំ.ធ្នូ!M22</f>
        <v>0</v>
      </c>
      <c r="AG19" s="2">
        <f>ចំ.ធ្នូ!N22</f>
        <v>0</v>
      </c>
      <c r="AH19" s="2">
        <f>ចំ.ធ្នូ!O22</f>
        <v>0</v>
      </c>
      <c r="AI19" s="2">
        <v>37</v>
      </c>
      <c r="AJ19" s="8">
        <f>ចំ.ធ្នូ!B47</f>
        <v>7933</v>
      </c>
      <c r="AK19" s="2" t="str">
        <f>ចំ.ធ្នូ!C47</f>
        <v>សំបូរ រ័ត្នណៈ</v>
      </c>
      <c r="AL19" s="2" t="str">
        <f>ចំ.ធ្នូ!D47</f>
        <v>ប្រុស</v>
      </c>
      <c r="AM19" s="2">
        <f>ចំ.ធ្នូ!H47</f>
        <v>0</v>
      </c>
      <c r="AN19" s="2" t="str">
        <f>ចំ.ធ្នូ!I47</f>
        <v xml:space="preserve">មិនចាត់ថ្នាក់ </v>
      </c>
      <c r="AO19" s="2" t="str">
        <f>ចំ.ធ្នូ!K47</f>
        <v xml:space="preserve"> </v>
      </c>
      <c r="AP19" s="2">
        <f>ចំ.ធ្នូ!L47</f>
        <v>0</v>
      </c>
      <c r="AQ19" s="2">
        <f>ចំ.ធ្នូ!M47</f>
        <v>0</v>
      </c>
      <c r="AR19" s="2">
        <f>ចំ.ធ្នូ!N47</f>
        <v>0</v>
      </c>
      <c r="AS19" s="2">
        <f>ចំ.ធ្នូ!O47</f>
        <v>0</v>
      </c>
      <c r="AU19" s="2">
        <v>12</v>
      </c>
      <c r="AV19" s="2">
        <f>ចំ.មករា!B22</f>
        <v>7455</v>
      </c>
      <c r="AW19" s="2" t="str">
        <f>ចំ.មករា!C22</f>
        <v>តង់ សារ៉េន</v>
      </c>
      <c r="AX19" s="2" t="str">
        <f>ចំ.មករា!D22</f>
        <v>ស្រី</v>
      </c>
      <c r="AY19" s="2">
        <f>ចំ.មករា!H22</f>
        <v>0</v>
      </c>
      <c r="AZ19" s="2" t="str">
        <f>ចំ.មករា!I22</f>
        <v xml:space="preserve">មិនចាត់ថ្នាក់ </v>
      </c>
      <c r="BA19" s="2" t="str">
        <f>ចំ.មករា!K22</f>
        <v xml:space="preserve"> </v>
      </c>
      <c r="BB19" s="2">
        <f>ចំ.មករា!L22</f>
        <v>0</v>
      </c>
      <c r="BC19" s="2">
        <f>ចំ.មករា!M22</f>
        <v>0</v>
      </c>
      <c r="BD19" s="2">
        <f>ចំ.មករា!N22</f>
        <v>0</v>
      </c>
      <c r="BE19" s="2">
        <f>ចំ.មករា!O22</f>
        <v>0</v>
      </c>
      <c r="BF19" s="2">
        <v>37</v>
      </c>
      <c r="BG19" s="2">
        <f>ចំ.មករា!B47</f>
        <v>7933</v>
      </c>
      <c r="BH19" s="2" t="str">
        <f>ចំ.មករា!C47</f>
        <v>សំបូរ រ័ត្នណៈ</v>
      </c>
      <c r="BI19" s="2" t="str">
        <f>ចំ.មករា!D47</f>
        <v>ប្រុស</v>
      </c>
      <c r="BJ19" s="2">
        <f>ចំ.មករា!H47</f>
        <v>0</v>
      </c>
      <c r="BK19" s="2" t="str">
        <f>ចំ.មករា!I47</f>
        <v xml:space="preserve">មិនចាត់ថ្នាក់ </v>
      </c>
      <c r="BL19" s="2" t="str">
        <f>ចំ.មករា!K47</f>
        <v xml:space="preserve"> </v>
      </c>
      <c r="BM19" s="2">
        <f>ចំ.មករា!L47</f>
        <v>0</v>
      </c>
      <c r="BN19" s="2">
        <f>ចំ.មករា!M47</f>
        <v>0</v>
      </c>
      <c r="BO19" s="2">
        <f>ចំ.មករា!N47</f>
        <v>0</v>
      </c>
      <c r="BP19" s="2">
        <f>ចំ.មករា!O47</f>
        <v>0</v>
      </c>
      <c r="BR19" s="2">
        <v>12</v>
      </c>
      <c r="BS19" s="2">
        <f>ចំ.កុម្ភៈ!B22</f>
        <v>7455</v>
      </c>
      <c r="BT19" s="2" t="str">
        <f>ចំ.កុម្ភៈ!C22</f>
        <v>តង់ សារ៉េន</v>
      </c>
      <c r="BU19" s="2" t="str">
        <f>ចំ.កុម្ភៈ!D22</f>
        <v>ស្រី</v>
      </c>
      <c r="BV19" s="2">
        <f>ចំ.កុម្ភៈ!H22</f>
        <v>0</v>
      </c>
      <c r="BW19" s="2" t="str">
        <f>ចំ.កុម្ភៈ!I22</f>
        <v xml:space="preserve">មិនចាត់ថ្នាក់ </v>
      </c>
      <c r="BX19" s="2" t="str">
        <f>ចំ.កុម្ភៈ!K22</f>
        <v xml:space="preserve"> </v>
      </c>
      <c r="BY19" s="2">
        <f>ចំ.កុម្ភៈ!L22</f>
        <v>2</v>
      </c>
      <c r="BZ19" s="2">
        <f>ចំ.កុម្ភៈ!M22</f>
        <v>2</v>
      </c>
      <c r="CA19" s="2">
        <f>ចំ.កុម្ភៈ!N22</f>
        <v>2</v>
      </c>
      <c r="CB19" s="2">
        <f>ចំ.កុម្ភៈ!O22</f>
        <v>6</v>
      </c>
      <c r="CC19" s="2">
        <v>37</v>
      </c>
      <c r="CD19" s="2">
        <f>ចំ.កុម្ភៈ!B47</f>
        <v>7933</v>
      </c>
      <c r="CE19" s="2" t="str">
        <f>ចំ.កុម្ភៈ!C47</f>
        <v>សំបូរ រ័ត្នណៈ</v>
      </c>
      <c r="CF19" s="2" t="str">
        <f>ចំ.កុម្ភៈ!D47</f>
        <v>ប្រុស</v>
      </c>
      <c r="CG19" s="2">
        <f>ចំ.កុម្ភៈ!H47</f>
        <v>0</v>
      </c>
      <c r="CH19" s="2" t="str">
        <f>ចំ.កុម្ភៈ!I47</f>
        <v xml:space="preserve">មិនចាត់ថ្នាក់ </v>
      </c>
      <c r="CI19" s="2" t="str">
        <f>ចំ.កុម្ភៈ!K47</f>
        <v xml:space="preserve"> </v>
      </c>
      <c r="CJ19" s="2">
        <f>ចំ.កុម្ភៈ!L47</f>
        <v>2</v>
      </c>
      <c r="CK19" s="2">
        <f>ចំ.កុម្ភៈ!M47</f>
        <v>2</v>
      </c>
      <c r="CL19" s="2">
        <f>ចំ.កុម្ភៈ!N47</f>
        <v>2</v>
      </c>
      <c r="CM19" s="2">
        <f>ចំ.កុម្ភៈ!O47</f>
        <v>6</v>
      </c>
      <c r="CO19" s="2">
        <v>12</v>
      </c>
      <c r="CP19" s="2">
        <f>'ប្រឡ ឆ.១'!B22</f>
        <v>7455</v>
      </c>
      <c r="CQ19" s="2" t="str">
        <f>'ប្រឡ ឆ.១'!C22</f>
        <v>តង់ សារ៉េន</v>
      </c>
      <c r="CR19" s="2" t="str">
        <f>'ប្រឡ ឆ.១'!D22</f>
        <v>ស្រី</v>
      </c>
      <c r="CS19" s="2">
        <f>'ប្រឡ ឆ.១'!H22</f>
        <v>0</v>
      </c>
      <c r="CT19" s="2" t="str">
        <f>'ប្រឡ ឆ.១'!I22</f>
        <v xml:space="preserve">មិនចាត់ថ្នាក់ </v>
      </c>
      <c r="CU19" s="2" t="str">
        <f>'ប្រឡ ឆ.១'!K22</f>
        <v xml:space="preserve"> </v>
      </c>
      <c r="CV19" s="2">
        <f>'ប្រឡ ឆ.១'!L22</f>
        <v>2</v>
      </c>
      <c r="CW19" s="2">
        <f>'ប្រឡ ឆ.១'!M22</f>
        <v>2</v>
      </c>
      <c r="CX19" s="2">
        <f>'ប្រឡ ឆ.១'!N22</f>
        <v>2</v>
      </c>
      <c r="CY19" s="2">
        <f>'ប្រឡ ឆ.១'!O22</f>
        <v>6</v>
      </c>
      <c r="CZ19" s="2">
        <v>37</v>
      </c>
      <c r="DA19" s="2">
        <f>'ប្រឡ ឆ.១'!B47</f>
        <v>7933</v>
      </c>
      <c r="DB19" s="2" t="str">
        <f>'ប្រឡ ឆ.១'!C47</f>
        <v>សំបូរ រ័ត្នណៈ</v>
      </c>
      <c r="DC19" s="2" t="str">
        <f>'ប្រឡ ឆ.១'!D47</f>
        <v>ប្រុស</v>
      </c>
      <c r="DD19" s="2">
        <f>'ប្រឡ ឆ.១'!H47</f>
        <v>0</v>
      </c>
      <c r="DE19" s="2" t="str">
        <f>'ប្រឡ ឆ.១'!I47</f>
        <v xml:space="preserve">មិនចាត់ថ្នាក់ </v>
      </c>
      <c r="DF19" s="2" t="str">
        <f>'ប្រឡ ឆ.១'!K47</f>
        <v xml:space="preserve"> </v>
      </c>
      <c r="DG19" s="2">
        <f>'ប្រឡ ឆ.១'!L47</f>
        <v>2</v>
      </c>
      <c r="DH19" s="2">
        <f>'ប្រឡ ឆ.១'!M47</f>
        <v>2</v>
      </c>
      <c r="DI19" s="2">
        <f>'ប្រឡ ឆ.១'!N47</f>
        <v>2</v>
      </c>
      <c r="DJ19" s="2">
        <f>'ប្រឡ ឆ.១'!O47</f>
        <v>6</v>
      </c>
      <c r="DL19" s="2">
        <v>12</v>
      </c>
      <c r="DM19" s="2">
        <f>ប្រចាំឆ.ទី១!B22</f>
        <v>7455</v>
      </c>
      <c r="DN19" s="2" t="str">
        <f>ប្រចាំឆ.ទី១!C22</f>
        <v>តង់ សារ៉េន</v>
      </c>
      <c r="DO19" s="2" t="str">
        <f>ប្រចាំឆ.ទី១!D22</f>
        <v>ស្រី</v>
      </c>
      <c r="DP19" s="75">
        <f>ប្រចាំឆ.ទី១!G22</f>
        <v>6.6842105263157894</v>
      </c>
      <c r="DQ19" s="75">
        <f>ប្រចាំឆ.ទី១!H22</f>
        <v>0</v>
      </c>
      <c r="DR19" s="75">
        <f>ប្រចាំឆ.ទី១!I22</f>
        <v>3.3421052631578947</v>
      </c>
      <c r="DS19" s="75" t="str">
        <f>ប្រចាំឆ.ទី១!J22</f>
        <v>F</v>
      </c>
      <c r="DT19" s="75" t="str">
        <f>ប្រចាំឆ.ទី១!K22</f>
        <v>ខ្សោយ</v>
      </c>
      <c r="DU19" s="76" t="e">
        <f>ប្រចាំឆ.ទី១!L22</f>
        <v>#N/A</v>
      </c>
      <c r="DV19" s="76">
        <f>ប្រចាំឆ.ទី១!M22</f>
        <v>4</v>
      </c>
      <c r="DW19" s="76">
        <f>ប្រចាំឆ.ទី១!N22</f>
        <v>4</v>
      </c>
      <c r="DX19" s="76">
        <f>ប្រចាំឆ.ទី១!O22</f>
        <v>4</v>
      </c>
      <c r="DY19" s="76">
        <f>ប្រចាំឆ.ទី១!P22</f>
        <v>12</v>
      </c>
      <c r="DZ19" s="2">
        <v>37</v>
      </c>
      <c r="EA19" s="2">
        <f>ប្រចាំឆ.ទី១!B47</f>
        <v>7933</v>
      </c>
      <c r="EB19" s="2" t="str">
        <f>ប្រចាំឆ.ទី១!C47</f>
        <v>សំបូរ រ័ត្នណៈ</v>
      </c>
      <c r="EC19" s="2" t="str">
        <f>ប្រចាំឆ.ទី១!D47</f>
        <v>ប្រុស</v>
      </c>
      <c r="ED19" s="75">
        <f>ប្រចាំឆ.ទី១!G47</f>
        <v>7.7368421052631575</v>
      </c>
      <c r="EE19" s="75">
        <f>ប្រចាំឆ.ទី១!H47</f>
        <v>0</v>
      </c>
      <c r="EF19" s="75">
        <f>ប្រចាំឆ.ទី១!I47</f>
        <v>3.8684210526315788</v>
      </c>
      <c r="EG19" s="75" t="str">
        <f>ប្រចាំឆ.ទី១!J47</f>
        <v>F</v>
      </c>
      <c r="EH19" s="75" t="str">
        <f>ប្រចាំឆ.ទី១!K47</f>
        <v>ខ្សោយ</v>
      </c>
      <c r="EI19" s="76" t="e">
        <f>ប្រចាំឆ.ទី១!L47</f>
        <v>#N/A</v>
      </c>
      <c r="EJ19" s="76">
        <f>ប្រចាំឆ.ទី១!M47</f>
        <v>4</v>
      </c>
      <c r="EK19" s="76">
        <f>ប្រចាំឆ.ទី១!N47</f>
        <v>4</v>
      </c>
      <c r="EL19" s="76">
        <f>ប្រចាំឆ.ទី១!O47</f>
        <v>4</v>
      </c>
      <c r="EM19" s="76">
        <f>ប្រចាំឆ.ទី១!P47</f>
        <v>12</v>
      </c>
    </row>
    <row r="20" spans="1:143" ht="25.2">
      <c r="A20" s="2">
        <v>13</v>
      </c>
      <c r="B20" s="8">
        <f>ចំ.វិច្ឆិកា!B23</f>
        <v>7518</v>
      </c>
      <c r="C20" s="2" t="str">
        <f>ចំ.វិច្ឆិកា!C23</f>
        <v>ហុង លីណា</v>
      </c>
      <c r="D20" s="2" t="str">
        <f>ចំ.វិច្ឆិកា!D23</f>
        <v>ប្រុស</v>
      </c>
      <c r="E20" s="8">
        <f>ចំ.វិច្ឆិកា!H23</f>
        <v>29.368421052631579</v>
      </c>
      <c r="F20" s="8" t="str">
        <f>ចំ.វិច្ឆិកា!I23</f>
        <v>E</v>
      </c>
      <c r="G20" s="8">
        <f>ចំ.វិច្ឆិកា!K23</f>
        <v>13</v>
      </c>
      <c r="H20" s="8">
        <f>ចំ.វិច្ឆិកា!L23</f>
        <v>0</v>
      </c>
      <c r="I20" s="8">
        <f>ចំ.វិច្ឆិកា!M23</f>
        <v>0</v>
      </c>
      <c r="J20" s="8">
        <f>ចំ.វិច្ឆិកា!N23</f>
        <v>0</v>
      </c>
      <c r="K20" s="8">
        <f>ចំ.វិច្ឆិកា!O23</f>
        <v>0</v>
      </c>
      <c r="L20" s="8">
        <v>38</v>
      </c>
      <c r="M20" s="8">
        <f>ចំ.វិច្ឆិកា!B48</f>
        <v>7489</v>
      </c>
      <c r="N20" s="2" t="str">
        <f>ចំ.វិច្ឆិកា!C48</f>
        <v>រឿន សីហា</v>
      </c>
      <c r="O20" s="2" t="str">
        <f>ចំ.វិច្ឆិកា!D48</f>
        <v>ប្រុស</v>
      </c>
      <c r="P20" s="8">
        <f>ចំ.វិច្ឆិកា!H48</f>
        <v>22.842105263157894</v>
      </c>
      <c r="Q20" s="8" t="str">
        <f>ចំ.វិច្ឆិកា!I48</f>
        <v>F</v>
      </c>
      <c r="R20" s="8">
        <f>ចំ.វិច្ឆិកា!K48</f>
        <v>38</v>
      </c>
      <c r="S20" s="8">
        <f>ចំ.វិច្ឆិកា!L48</f>
        <v>0</v>
      </c>
      <c r="T20" s="8">
        <f>ចំ.វិច្ឆិកា!M48</f>
        <v>0</v>
      </c>
      <c r="U20" s="8">
        <f>ចំ.វិច្ឆិកា!N48</f>
        <v>0</v>
      </c>
      <c r="V20" s="8">
        <f>ចំ.វិច្ឆិកា!O48</f>
        <v>0</v>
      </c>
      <c r="W20" s="37"/>
      <c r="X20" s="2">
        <v>13</v>
      </c>
      <c r="Y20" s="2">
        <f>ចំ.ធ្នូ!B23</f>
        <v>7873</v>
      </c>
      <c r="Z20" s="2" t="str">
        <f>ចំ.ធ្នូ!C23</f>
        <v>និម្មិត សច្ចៈ</v>
      </c>
      <c r="AA20" s="2" t="str">
        <f>ចំ.ធ្នូ!D23</f>
        <v>ស្រី</v>
      </c>
      <c r="AB20" s="2">
        <f>ចំ.ធ្នូ!H23</f>
        <v>0</v>
      </c>
      <c r="AC20" s="2" t="str">
        <f>ចំ.ធ្នូ!I23</f>
        <v xml:space="preserve">មិនចាត់ថ្នាក់ </v>
      </c>
      <c r="AD20" s="2" t="str">
        <f>ចំ.ធ្នូ!K23</f>
        <v xml:space="preserve"> </v>
      </c>
      <c r="AE20" s="2">
        <f>ចំ.ធ្នូ!L23</f>
        <v>0</v>
      </c>
      <c r="AF20" s="2">
        <f>ចំ.ធ្នូ!M23</f>
        <v>0</v>
      </c>
      <c r="AG20" s="2">
        <f>ចំ.ធ្នូ!N23</f>
        <v>0</v>
      </c>
      <c r="AH20" s="2">
        <f>ចំ.ធ្នូ!O23</f>
        <v>0</v>
      </c>
      <c r="AI20" s="2">
        <v>38</v>
      </c>
      <c r="AJ20" s="8">
        <f>ចំ.ធ្នូ!B48</f>
        <v>7518</v>
      </c>
      <c r="AK20" s="2" t="str">
        <f>ចំ.ធ្នូ!C48</f>
        <v>ហុង លីណា</v>
      </c>
      <c r="AL20" s="2" t="str">
        <f>ចំ.ធ្នូ!D48</f>
        <v>ប្រុស</v>
      </c>
      <c r="AM20" s="2">
        <f>ចំ.ធ្នូ!H48</f>
        <v>0</v>
      </c>
      <c r="AN20" s="2" t="str">
        <f>ចំ.ធ្នូ!I48</f>
        <v xml:space="preserve">មិនចាត់ថ្នាក់ </v>
      </c>
      <c r="AO20" s="2" t="str">
        <f>ចំ.ធ្នូ!K48</f>
        <v xml:space="preserve"> </v>
      </c>
      <c r="AP20" s="2">
        <f>ចំ.ធ្នូ!L48</f>
        <v>0</v>
      </c>
      <c r="AQ20" s="2">
        <f>ចំ.ធ្នូ!M48</f>
        <v>0</v>
      </c>
      <c r="AR20" s="2">
        <f>ចំ.ធ្នូ!N48</f>
        <v>0</v>
      </c>
      <c r="AS20" s="2">
        <f>ចំ.ធ្នូ!O48</f>
        <v>0</v>
      </c>
      <c r="AU20" s="2">
        <v>13</v>
      </c>
      <c r="AV20" s="2">
        <f>ចំ.មករា!B23</f>
        <v>7873</v>
      </c>
      <c r="AW20" s="2" t="str">
        <f>ចំ.មករា!C23</f>
        <v>និម្មិត សច្ចៈ</v>
      </c>
      <c r="AX20" s="2" t="str">
        <f>ចំ.មករា!D23</f>
        <v>ស្រី</v>
      </c>
      <c r="AY20" s="2">
        <f>ចំ.មករា!H23</f>
        <v>0</v>
      </c>
      <c r="AZ20" s="2" t="str">
        <f>ចំ.មករា!I23</f>
        <v xml:space="preserve">មិនចាត់ថ្នាក់ </v>
      </c>
      <c r="BA20" s="2" t="str">
        <f>ចំ.មករា!K23</f>
        <v xml:space="preserve"> </v>
      </c>
      <c r="BB20" s="2">
        <f>ចំ.មករា!L23</f>
        <v>0</v>
      </c>
      <c r="BC20" s="2">
        <f>ចំ.មករា!M23</f>
        <v>0</v>
      </c>
      <c r="BD20" s="2">
        <f>ចំ.មករា!N23</f>
        <v>0</v>
      </c>
      <c r="BE20" s="2">
        <f>ចំ.មករា!O23</f>
        <v>0</v>
      </c>
      <c r="BF20" s="2">
        <v>38</v>
      </c>
      <c r="BG20" s="2">
        <f>ចំ.មករា!B48</f>
        <v>7518</v>
      </c>
      <c r="BH20" s="2" t="str">
        <f>ចំ.មករា!C48</f>
        <v>ហុង លីណា</v>
      </c>
      <c r="BI20" s="2" t="str">
        <f>ចំ.មករា!D48</f>
        <v>ប្រុស</v>
      </c>
      <c r="BJ20" s="2">
        <f>ចំ.មករា!H48</f>
        <v>0</v>
      </c>
      <c r="BK20" s="2" t="str">
        <f>ចំ.មករា!I48</f>
        <v xml:space="preserve">មិនចាត់ថ្នាក់ </v>
      </c>
      <c r="BL20" s="2" t="str">
        <f>ចំ.មករា!K48</f>
        <v xml:space="preserve"> </v>
      </c>
      <c r="BM20" s="2">
        <f>ចំ.មករា!L48</f>
        <v>0</v>
      </c>
      <c r="BN20" s="2">
        <f>ចំ.មករា!M48</f>
        <v>0</v>
      </c>
      <c r="BO20" s="2">
        <f>ចំ.មករា!N48</f>
        <v>0</v>
      </c>
      <c r="BP20" s="2">
        <f>ចំ.មករា!O48</f>
        <v>0</v>
      </c>
      <c r="BR20" s="2">
        <v>13</v>
      </c>
      <c r="BS20" s="2">
        <f>ចំ.កុម្ភៈ!B23</f>
        <v>7873</v>
      </c>
      <c r="BT20" s="2" t="str">
        <f>ចំ.កុម្ភៈ!C23</f>
        <v>និម្មិត សច្ចៈ</v>
      </c>
      <c r="BU20" s="2" t="str">
        <f>ចំ.កុម្ភៈ!D23</f>
        <v>ស្រី</v>
      </c>
      <c r="BV20" s="2">
        <f>ចំ.កុម្ភៈ!H23</f>
        <v>0</v>
      </c>
      <c r="BW20" s="2" t="str">
        <f>ចំ.កុម្ភៈ!I23</f>
        <v xml:space="preserve">មិនចាត់ថ្នាក់ </v>
      </c>
      <c r="BX20" s="2" t="str">
        <f>ចំ.កុម្ភៈ!K23</f>
        <v xml:space="preserve"> </v>
      </c>
      <c r="BY20" s="2">
        <f>ចំ.កុម្ភៈ!L23</f>
        <v>2</v>
      </c>
      <c r="BZ20" s="2">
        <f>ចំ.កុម្ភៈ!M23</f>
        <v>2</v>
      </c>
      <c r="CA20" s="2">
        <f>ចំ.កុម្ភៈ!N23</f>
        <v>2</v>
      </c>
      <c r="CB20" s="2">
        <f>ចំ.កុម្ភៈ!O23</f>
        <v>6</v>
      </c>
      <c r="CC20" s="2">
        <v>38</v>
      </c>
      <c r="CD20" s="2">
        <f>ចំ.កុម្ភៈ!B48</f>
        <v>7518</v>
      </c>
      <c r="CE20" s="2" t="str">
        <f>ចំ.កុម្ភៈ!C48</f>
        <v>ហុង លីណា</v>
      </c>
      <c r="CF20" s="2" t="str">
        <f>ចំ.កុម្ភៈ!D48</f>
        <v>ប្រុស</v>
      </c>
      <c r="CG20" s="2">
        <f>ចំ.កុម្ភៈ!H48</f>
        <v>0</v>
      </c>
      <c r="CH20" s="2" t="str">
        <f>ចំ.កុម្ភៈ!I48</f>
        <v xml:space="preserve">មិនចាត់ថ្នាក់ </v>
      </c>
      <c r="CI20" s="2" t="str">
        <f>ចំ.កុម្ភៈ!K48</f>
        <v xml:space="preserve"> </v>
      </c>
      <c r="CJ20" s="2">
        <f>ចំ.កុម្ភៈ!L48</f>
        <v>2</v>
      </c>
      <c r="CK20" s="2">
        <f>ចំ.កុម្ភៈ!M48</f>
        <v>2</v>
      </c>
      <c r="CL20" s="2">
        <f>ចំ.កុម្ភៈ!N48</f>
        <v>2</v>
      </c>
      <c r="CM20" s="2">
        <f>ចំ.កុម្ភៈ!O48</f>
        <v>6</v>
      </c>
      <c r="CO20" s="2">
        <v>13</v>
      </c>
      <c r="CP20" s="2">
        <f>'ប្រឡ ឆ.១'!B23</f>
        <v>7873</v>
      </c>
      <c r="CQ20" s="2" t="str">
        <f>'ប្រឡ ឆ.១'!C23</f>
        <v>និម្មិត សច្ចៈ</v>
      </c>
      <c r="CR20" s="2" t="str">
        <f>'ប្រឡ ឆ.១'!D23</f>
        <v>ស្រី</v>
      </c>
      <c r="CS20" s="2">
        <f>'ប្រឡ ឆ.១'!H23</f>
        <v>0</v>
      </c>
      <c r="CT20" s="2" t="str">
        <f>'ប្រឡ ឆ.១'!I23</f>
        <v xml:space="preserve">មិនចាត់ថ្នាក់ </v>
      </c>
      <c r="CU20" s="2" t="str">
        <f>'ប្រឡ ឆ.១'!K23</f>
        <v xml:space="preserve"> </v>
      </c>
      <c r="CV20" s="2">
        <f>'ប្រឡ ឆ.១'!L23</f>
        <v>2</v>
      </c>
      <c r="CW20" s="2">
        <f>'ប្រឡ ឆ.១'!M23</f>
        <v>2</v>
      </c>
      <c r="CX20" s="2">
        <f>'ប្រឡ ឆ.១'!N23</f>
        <v>2</v>
      </c>
      <c r="CY20" s="2">
        <f>'ប្រឡ ឆ.១'!O23</f>
        <v>6</v>
      </c>
      <c r="CZ20" s="2">
        <v>38</v>
      </c>
      <c r="DA20" s="2">
        <f>'ប្រឡ ឆ.១'!B48</f>
        <v>7518</v>
      </c>
      <c r="DB20" s="2" t="str">
        <f>'ប្រឡ ឆ.១'!C48</f>
        <v>ហុង លីណា</v>
      </c>
      <c r="DC20" s="2" t="str">
        <f>'ប្រឡ ឆ.១'!D48</f>
        <v>ប្រុស</v>
      </c>
      <c r="DD20" s="2">
        <f>'ប្រឡ ឆ.១'!H48</f>
        <v>0</v>
      </c>
      <c r="DE20" s="2" t="str">
        <f>'ប្រឡ ឆ.១'!I48</f>
        <v xml:space="preserve">មិនចាត់ថ្នាក់ </v>
      </c>
      <c r="DF20" s="2" t="str">
        <f>'ប្រឡ ឆ.១'!K48</f>
        <v xml:space="preserve"> </v>
      </c>
      <c r="DG20" s="2">
        <f>'ប្រឡ ឆ.១'!L48</f>
        <v>2</v>
      </c>
      <c r="DH20" s="2">
        <f>'ប្រឡ ឆ.១'!M48</f>
        <v>2</v>
      </c>
      <c r="DI20" s="2">
        <f>'ប្រឡ ឆ.១'!N48</f>
        <v>2</v>
      </c>
      <c r="DJ20" s="2">
        <f>'ប្រឡ ឆ.១'!O48</f>
        <v>6</v>
      </c>
      <c r="DL20" s="2">
        <v>13</v>
      </c>
      <c r="DM20" s="2">
        <f>ប្រចាំឆ.ទី១!B23</f>
        <v>7873</v>
      </c>
      <c r="DN20" s="2" t="str">
        <f>ប្រចាំឆ.ទី១!C23</f>
        <v>និម្មិត សច្ចៈ</v>
      </c>
      <c r="DO20" s="2" t="str">
        <f>ប្រចាំឆ.ទី១!D23</f>
        <v>ស្រី</v>
      </c>
      <c r="DP20" s="75">
        <f>ប្រចាំឆ.ទី១!G23</f>
        <v>7</v>
      </c>
      <c r="DQ20" s="75">
        <f>ប្រចាំឆ.ទី១!H23</f>
        <v>0</v>
      </c>
      <c r="DR20" s="75">
        <f>ប្រចាំឆ.ទី១!I23</f>
        <v>3.5</v>
      </c>
      <c r="DS20" s="75" t="str">
        <f>ប្រចាំឆ.ទី១!J23</f>
        <v>F</v>
      </c>
      <c r="DT20" s="75" t="str">
        <f>ប្រចាំឆ.ទី១!K23</f>
        <v>ខ្សោយ</v>
      </c>
      <c r="DU20" s="76" t="e">
        <f>ប្រចាំឆ.ទី១!L23</f>
        <v>#N/A</v>
      </c>
      <c r="DV20" s="76">
        <f>ប្រចាំឆ.ទី១!M23</f>
        <v>4</v>
      </c>
      <c r="DW20" s="76">
        <f>ប្រចាំឆ.ទី១!N23</f>
        <v>4</v>
      </c>
      <c r="DX20" s="76">
        <f>ប្រចាំឆ.ទី១!O23</f>
        <v>4</v>
      </c>
      <c r="DY20" s="76">
        <f>ប្រចាំឆ.ទី១!P23</f>
        <v>12</v>
      </c>
      <c r="DZ20" s="2">
        <v>38</v>
      </c>
      <c r="EA20" s="2">
        <f>ប្រចាំឆ.ទី១!B48</f>
        <v>7518</v>
      </c>
      <c r="EB20" s="2" t="str">
        <f>ប្រចាំឆ.ទី១!C48</f>
        <v>ហុង លីណា</v>
      </c>
      <c r="EC20" s="2" t="str">
        <f>ប្រចាំឆ.ទី១!D48</f>
        <v>ប្រុស</v>
      </c>
      <c r="ED20" s="75">
        <f>ប្រចាំឆ.ទី១!G48</f>
        <v>7.3421052631578947</v>
      </c>
      <c r="EE20" s="75">
        <f>ប្រចាំឆ.ទី១!H48</f>
        <v>0</v>
      </c>
      <c r="EF20" s="75">
        <f>ប្រចាំឆ.ទី១!I48</f>
        <v>3.6710526315789473</v>
      </c>
      <c r="EG20" s="75" t="str">
        <f>ប្រចាំឆ.ទី១!J48</f>
        <v>F</v>
      </c>
      <c r="EH20" s="75" t="str">
        <f>ប្រចាំឆ.ទី១!K48</f>
        <v>ខ្សោយ</v>
      </c>
      <c r="EI20" s="76" t="e">
        <f>ប្រចាំឆ.ទី១!L48</f>
        <v>#N/A</v>
      </c>
      <c r="EJ20" s="76">
        <f>ប្រចាំឆ.ទី១!M48</f>
        <v>4</v>
      </c>
      <c r="EK20" s="76">
        <f>ប្រចាំឆ.ទី១!N48</f>
        <v>4</v>
      </c>
      <c r="EL20" s="76">
        <f>ប្រចាំឆ.ទី១!O48</f>
        <v>4</v>
      </c>
      <c r="EM20" s="76">
        <f>ប្រចាំឆ.ទី១!P48</f>
        <v>12</v>
      </c>
    </row>
    <row r="21" spans="1:143" ht="25.2">
      <c r="A21" s="2">
        <v>14</v>
      </c>
      <c r="B21" s="8">
        <f>ចំ.វិច្ឆិកា!B24</f>
        <v>7525</v>
      </c>
      <c r="C21" s="2" t="str">
        <f>ចំ.វិច្ឆិកា!C24</f>
        <v>អាត សុភា</v>
      </c>
      <c r="D21" s="2" t="str">
        <f>ចំ.វិច្ឆិកា!D24</f>
        <v>ស្រី</v>
      </c>
      <c r="E21" s="8">
        <f>ចំ.វិច្ឆិកា!H24</f>
        <v>29.157894736842106</v>
      </c>
      <c r="F21" s="8" t="str">
        <f>ចំ.វិច្ឆិកា!I24</f>
        <v>E</v>
      </c>
      <c r="G21" s="8">
        <f>ចំ.វិច្ឆិកា!K24</f>
        <v>14</v>
      </c>
      <c r="H21" s="8">
        <f>ចំ.វិច្ឆិកា!L24</f>
        <v>0</v>
      </c>
      <c r="I21" s="8">
        <f>ចំ.វិច្ឆិកា!M24</f>
        <v>0</v>
      </c>
      <c r="J21" s="8">
        <f>ចំ.វិច្ឆិកា!N24</f>
        <v>0</v>
      </c>
      <c r="K21" s="8">
        <f>ចំ.វិច្ឆិកា!O24</f>
        <v>0</v>
      </c>
      <c r="L21" s="8">
        <v>39</v>
      </c>
      <c r="M21" s="8">
        <f>ចំ.វិច្ឆិកា!B49</f>
        <v>7441</v>
      </c>
      <c r="N21" s="2" t="str">
        <f>ចំ.វិច្ឆិកា!C49</f>
        <v>កន ឡាវីល</v>
      </c>
      <c r="O21" s="2" t="str">
        <f>ចំ.វិច្ឆិកា!D49</f>
        <v>ប្រុស</v>
      </c>
      <c r="P21" s="8">
        <f>ចំ.វិច្ឆិកា!H49</f>
        <v>22.631578947368421</v>
      </c>
      <c r="Q21" s="8" t="str">
        <f>ចំ.វិច្ឆិកា!I49</f>
        <v>F</v>
      </c>
      <c r="R21" s="8">
        <f>ចំ.វិច្ឆិកា!K49</f>
        <v>39</v>
      </c>
      <c r="S21" s="8">
        <f>ចំ.វិច្ឆិកា!L49</f>
        <v>0</v>
      </c>
      <c r="T21" s="8">
        <f>ចំ.វិច្ឆិកា!M49</f>
        <v>0</v>
      </c>
      <c r="U21" s="8">
        <f>ចំ.វិច្ឆិកា!N49</f>
        <v>0</v>
      </c>
      <c r="V21" s="8">
        <f>ចំ.វិច្ឆិកា!O49</f>
        <v>0</v>
      </c>
      <c r="W21" s="37"/>
      <c r="X21" s="2">
        <v>14</v>
      </c>
      <c r="Y21" s="2">
        <f>ចំ.ធ្នូ!B24</f>
        <v>7875</v>
      </c>
      <c r="Z21" s="2" t="str">
        <f>ចំ.ធ្នូ!C24</f>
        <v>ប៉ុន ស្រីទូច</v>
      </c>
      <c r="AA21" s="2" t="str">
        <f>ចំ.ធ្នូ!D24</f>
        <v>ស្រី</v>
      </c>
      <c r="AB21" s="2">
        <f>ចំ.ធ្នូ!H24</f>
        <v>0</v>
      </c>
      <c r="AC21" s="2" t="str">
        <f>ចំ.ធ្នូ!I24</f>
        <v xml:space="preserve">មិនចាត់ថ្នាក់ </v>
      </c>
      <c r="AD21" s="2" t="str">
        <f>ចំ.ធ្នូ!K24</f>
        <v xml:space="preserve"> </v>
      </c>
      <c r="AE21" s="2">
        <f>ចំ.ធ្នូ!L24</f>
        <v>0</v>
      </c>
      <c r="AF21" s="2">
        <f>ចំ.ធ្នូ!M24</f>
        <v>0</v>
      </c>
      <c r="AG21" s="2">
        <f>ចំ.ធ្នូ!N24</f>
        <v>0</v>
      </c>
      <c r="AH21" s="2">
        <f>ចំ.ធ្នូ!O24</f>
        <v>0</v>
      </c>
      <c r="AI21" s="2">
        <v>39</v>
      </c>
      <c r="AJ21" s="8">
        <f>ចំ.ធ្នូ!B49</f>
        <v>7941</v>
      </c>
      <c r="AK21" s="2" t="str">
        <f>ចំ.ធ្នូ!C49</f>
        <v>ហួរ ស្រីហួយ</v>
      </c>
      <c r="AL21" s="2" t="str">
        <f>ចំ.ធ្នូ!D49</f>
        <v>ស្រី</v>
      </c>
      <c r="AM21" s="2">
        <f>ចំ.ធ្នូ!H49</f>
        <v>0</v>
      </c>
      <c r="AN21" s="2" t="str">
        <f>ចំ.ធ្នូ!I49</f>
        <v xml:space="preserve">មិនចាត់ថ្នាក់ </v>
      </c>
      <c r="AO21" s="2" t="str">
        <f>ចំ.ធ្នូ!K49</f>
        <v xml:space="preserve"> </v>
      </c>
      <c r="AP21" s="2">
        <f>ចំ.ធ្នូ!L49</f>
        <v>0</v>
      </c>
      <c r="AQ21" s="2">
        <f>ចំ.ធ្នូ!M49</f>
        <v>0</v>
      </c>
      <c r="AR21" s="2">
        <f>ចំ.ធ្នូ!N49</f>
        <v>0</v>
      </c>
      <c r="AS21" s="2">
        <f>ចំ.ធ្នូ!O49</f>
        <v>0</v>
      </c>
      <c r="AU21" s="2">
        <v>14</v>
      </c>
      <c r="AV21" s="2">
        <f>ចំ.មករា!B24</f>
        <v>7875</v>
      </c>
      <c r="AW21" s="2" t="str">
        <f>ចំ.មករា!C24</f>
        <v>ប៉ុន ស្រីទូច</v>
      </c>
      <c r="AX21" s="2" t="str">
        <f>ចំ.មករា!D24</f>
        <v>ស្រី</v>
      </c>
      <c r="AY21" s="2">
        <f>ចំ.មករា!H24</f>
        <v>0</v>
      </c>
      <c r="AZ21" s="2" t="str">
        <f>ចំ.មករា!I24</f>
        <v xml:space="preserve">មិនចាត់ថ្នាក់ </v>
      </c>
      <c r="BA21" s="2" t="str">
        <f>ចំ.មករា!K24</f>
        <v xml:space="preserve"> </v>
      </c>
      <c r="BB21" s="2">
        <f>ចំ.មករា!L24</f>
        <v>0</v>
      </c>
      <c r="BC21" s="2">
        <f>ចំ.មករា!M24</f>
        <v>0</v>
      </c>
      <c r="BD21" s="2">
        <f>ចំ.មករា!N24</f>
        <v>0</v>
      </c>
      <c r="BE21" s="2">
        <f>ចំ.មករា!O24</f>
        <v>0</v>
      </c>
      <c r="BF21" s="2">
        <v>39</v>
      </c>
      <c r="BG21" s="2">
        <f>ចំ.មករា!B49</f>
        <v>7941</v>
      </c>
      <c r="BH21" s="2" t="str">
        <f>ចំ.មករា!C49</f>
        <v>ហួរ ស្រីហួយ</v>
      </c>
      <c r="BI21" s="2" t="str">
        <f>ចំ.មករា!D49</f>
        <v>ស្រី</v>
      </c>
      <c r="BJ21" s="2">
        <f>ចំ.មករា!H49</f>
        <v>0</v>
      </c>
      <c r="BK21" s="2" t="str">
        <f>ចំ.មករា!I49</f>
        <v xml:space="preserve">មិនចាត់ថ្នាក់ </v>
      </c>
      <c r="BL21" s="2" t="str">
        <f>ចំ.មករា!K49</f>
        <v xml:space="preserve"> </v>
      </c>
      <c r="BM21" s="2">
        <f>ចំ.មករា!L49</f>
        <v>0</v>
      </c>
      <c r="BN21" s="2">
        <f>ចំ.មករា!M49</f>
        <v>0</v>
      </c>
      <c r="BO21" s="2">
        <f>ចំ.មករា!N49</f>
        <v>0</v>
      </c>
      <c r="BP21" s="2">
        <f>ចំ.មករា!O49</f>
        <v>0</v>
      </c>
      <c r="BR21" s="2">
        <v>14</v>
      </c>
      <c r="BS21" s="2">
        <f>ចំ.កុម្ភៈ!B24</f>
        <v>7875</v>
      </c>
      <c r="BT21" s="2" t="str">
        <f>ចំ.កុម្ភៈ!C24</f>
        <v>ប៉ុន ស្រីទូច</v>
      </c>
      <c r="BU21" s="2" t="str">
        <f>ចំ.កុម្ភៈ!D24</f>
        <v>ស្រី</v>
      </c>
      <c r="BV21" s="2">
        <f>ចំ.កុម្ភៈ!H24</f>
        <v>0</v>
      </c>
      <c r="BW21" s="2" t="str">
        <f>ចំ.កុម្ភៈ!I24</f>
        <v xml:space="preserve">មិនចាត់ថ្នាក់ </v>
      </c>
      <c r="BX21" s="2" t="str">
        <f>ចំ.កុម្ភៈ!K24</f>
        <v xml:space="preserve"> </v>
      </c>
      <c r="BY21" s="2">
        <f>ចំ.កុម្ភៈ!L24</f>
        <v>2</v>
      </c>
      <c r="BZ21" s="2">
        <f>ចំ.កុម្ភៈ!M24</f>
        <v>2</v>
      </c>
      <c r="CA21" s="2">
        <f>ចំ.កុម្ភៈ!N24</f>
        <v>2</v>
      </c>
      <c r="CB21" s="2">
        <f>ចំ.កុម្ភៈ!O24</f>
        <v>6</v>
      </c>
      <c r="CC21" s="2">
        <v>39</v>
      </c>
      <c r="CD21" s="2">
        <f>ចំ.កុម្ភៈ!B49</f>
        <v>7941</v>
      </c>
      <c r="CE21" s="2" t="str">
        <f>ចំ.កុម្ភៈ!C49</f>
        <v>ហួរ ស្រីហួយ</v>
      </c>
      <c r="CF21" s="2" t="str">
        <f>ចំ.កុម្ភៈ!D49</f>
        <v>ស្រី</v>
      </c>
      <c r="CG21" s="2">
        <f>ចំ.កុម្ភៈ!H49</f>
        <v>0</v>
      </c>
      <c r="CH21" s="2" t="str">
        <f>ចំ.កុម្ភៈ!I49</f>
        <v xml:space="preserve">មិនចាត់ថ្នាក់ </v>
      </c>
      <c r="CI21" s="2" t="str">
        <f>ចំ.កុម្ភៈ!K49</f>
        <v xml:space="preserve"> </v>
      </c>
      <c r="CJ21" s="2">
        <f>ចំ.កុម្ភៈ!L49</f>
        <v>2</v>
      </c>
      <c r="CK21" s="2">
        <f>ចំ.កុម្ភៈ!M49</f>
        <v>2</v>
      </c>
      <c r="CL21" s="2">
        <f>ចំ.កុម្ភៈ!N49</f>
        <v>2</v>
      </c>
      <c r="CM21" s="2">
        <f>ចំ.កុម្ភៈ!O49</f>
        <v>6</v>
      </c>
      <c r="CO21" s="2">
        <v>14</v>
      </c>
      <c r="CP21" s="2">
        <f>'ប្រឡ ឆ.១'!B24</f>
        <v>7875</v>
      </c>
      <c r="CQ21" s="2" t="str">
        <f>'ប្រឡ ឆ.១'!C24</f>
        <v>ប៉ុន ស្រីទូច</v>
      </c>
      <c r="CR21" s="2" t="str">
        <f>'ប្រឡ ឆ.១'!D24</f>
        <v>ស្រី</v>
      </c>
      <c r="CS21" s="2">
        <f>'ប្រឡ ឆ.១'!H24</f>
        <v>0</v>
      </c>
      <c r="CT21" s="2" t="str">
        <f>'ប្រឡ ឆ.១'!I24</f>
        <v xml:space="preserve">មិនចាត់ថ្នាក់ </v>
      </c>
      <c r="CU21" s="2" t="str">
        <f>'ប្រឡ ឆ.១'!K24</f>
        <v xml:space="preserve"> </v>
      </c>
      <c r="CV21" s="2">
        <f>'ប្រឡ ឆ.១'!L24</f>
        <v>2</v>
      </c>
      <c r="CW21" s="2">
        <f>'ប្រឡ ឆ.១'!M24</f>
        <v>2</v>
      </c>
      <c r="CX21" s="2">
        <f>'ប្រឡ ឆ.១'!N24</f>
        <v>2</v>
      </c>
      <c r="CY21" s="2">
        <f>'ប្រឡ ឆ.១'!O24</f>
        <v>6</v>
      </c>
      <c r="CZ21" s="2">
        <v>39</v>
      </c>
      <c r="DA21" s="2">
        <f>'ប្រឡ ឆ.១'!B49</f>
        <v>7941</v>
      </c>
      <c r="DB21" s="2" t="str">
        <f>'ប្រឡ ឆ.១'!C49</f>
        <v>ហួរ ស្រីហួយ</v>
      </c>
      <c r="DC21" s="2" t="str">
        <f>'ប្រឡ ឆ.១'!D49</f>
        <v>ស្រី</v>
      </c>
      <c r="DD21" s="2">
        <f>'ប្រឡ ឆ.១'!H49</f>
        <v>0</v>
      </c>
      <c r="DE21" s="2" t="str">
        <f>'ប្រឡ ឆ.១'!I49</f>
        <v xml:space="preserve">មិនចាត់ថ្នាក់ </v>
      </c>
      <c r="DF21" s="2" t="str">
        <f>'ប្រឡ ឆ.១'!K49</f>
        <v xml:space="preserve"> </v>
      </c>
      <c r="DG21" s="2">
        <f>'ប្រឡ ឆ.១'!L49</f>
        <v>2</v>
      </c>
      <c r="DH21" s="2">
        <f>'ប្រឡ ឆ.១'!M49</f>
        <v>2</v>
      </c>
      <c r="DI21" s="2">
        <f>'ប្រឡ ឆ.១'!N49</f>
        <v>2</v>
      </c>
      <c r="DJ21" s="2">
        <f>'ប្រឡ ឆ.១'!O49</f>
        <v>6</v>
      </c>
      <c r="DL21" s="2">
        <v>14</v>
      </c>
      <c r="DM21" s="2">
        <f>ប្រចាំឆ.ទី១!B24</f>
        <v>7875</v>
      </c>
      <c r="DN21" s="2" t="str">
        <f>ប្រចាំឆ.ទី១!C24</f>
        <v>ប៉ុន ស្រីទូច</v>
      </c>
      <c r="DO21" s="2" t="str">
        <f>ប្រចាំឆ.ទី១!D24</f>
        <v>ស្រី</v>
      </c>
      <c r="DP21" s="75">
        <f>ប្រចាំឆ.ទី១!G24</f>
        <v>7.7631578947368425</v>
      </c>
      <c r="DQ21" s="75">
        <f>ប្រចាំឆ.ទី១!H24</f>
        <v>0</v>
      </c>
      <c r="DR21" s="75">
        <f>ប្រចាំឆ.ទី១!I24</f>
        <v>3.8815789473684212</v>
      </c>
      <c r="DS21" s="75" t="str">
        <f>ប្រចាំឆ.ទី១!J24</f>
        <v>F</v>
      </c>
      <c r="DT21" s="75" t="str">
        <f>ប្រចាំឆ.ទី១!K24</f>
        <v>ខ្សោយ</v>
      </c>
      <c r="DU21" s="76" t="e">
        <f>ប្រចាំឆ.ទី១!L24</f>
        <v>#N/A</v>
      </c>
      <c r="DV21" s="76">
        <f>ប្រចាំឆ.ទី១!M24</f>
        <v>4</v>
      </c>
      <c r="DW21" s="76">
        <f>ប្រចាំឆ.ទី១!N24</f>
        <v>4</v>
      </c>
      <c r="DX21" s="76">
        <f>ប្រចាំឆ.ទី១!O24</f>
        <v>4</v>
      </c>
      <c r="DY21" s="76">
        <f>ប្រចាំឆ.ទី១!P24</f>
        <v>12</v>
      </c>
      <c r="DZ21" s="2">
        <v>39</v>
      </c>
      <c r="EA21" s="2">
        <f>ប្រចាំឆ.ទី១!B49</f>
        <v>7941</v>
      </c>
      <c r="EB21" s="2" t="str">
        <f>ប្រចាំឆ.ទី១!C49</f>
        <v>ហួរ ស្រីហួយ</v>
      </c>
      <c r="EC21" s="2" t="str">
        <f>ប្រចាំឆ.ទី១!D49</f>
        <v>ស្រី</v>
      </c>
      <c r="ED21" s="75">
        <f>ប្រចាំឆ.ទី១!G49</f>
        <v>6.6315789473684212</v>
      </c>
      <c r="EE21" s="75">
        <f>ប្រចាំឆ.ទី១!H49</f>
        <v>0</v>
      </c>
      <c r="EF21" s="75">
        <f>ប្រចាំឆ.ទី១!I49</f>
        <v>3.3157894736842106</v>
      </c>
      <c r="EG21" s="75" t="str">
        <f>ប្រចាំឆ.ទី១!J49</f>
        <v>F</v>
      </c>
      <c r="EH21" s="75" t="str">
        <f>ប្រចាំឆ.ទី១!K49</f>
        <v>ខ្សោយ</v>
      </c>
      <c r="EI21" s="76" t="e">
        <f>ប្រចាំឆ.ទី១!L49</f>
        <v>#N/A</v>
      </c>
      <c r="EJ21" s="76">
        <f>ប្រចាំឆ.ទី១!M49</f>
        <v>4</v>
      </c>
      <c r="EK21" s="76">
        <f>ប្រចាំឆ.ទី១!N49</f>
        <v>4</v>
      </c>
      <c r="EL21" s="76">
        <f>ប្រចាំឆ.ទី១!O49</f>
        <v>4</v>
      </c>
      <c r="EM21" s="76">
        <f>ប្រចាំឆ.ទី១!P49</f>
        <v>12</v>
      </c>
    </row>
    <row r="22" spans="1:143" ht="25.2">
      <c r="A22" s="2">
        <v>15</v>
      </c>
      <c r="B22" s="8">
        <f>ចំ.វិច្ឆិកា!B25</f>
        <v>7484</v>
      </c>
      <c r="C22" s="2" t="str">
        <f>ចំ.វិច្ឆិកា!C25</f>
        <v>រ៉ាវី ជីវ័ន្ត</v>
      </c>
      <c r="D22" s="2" t="str">
        <f>ចំ.វិច្ឆិកា!D25</f>
        <v>ប្រុស</v>
      </c>
      <c r="E22" s="8">
        <f>ចំ.វិច្ឆិកា!H25</f>
        <v>28.736842105263158</v>
      </c>
      <c r="F22" s="8" t="str">
        <f>ចំ.វិច្ឆិកា!I25</f>
        <v>E</v>
      </c>
      <c r="G22" s="8">
        <f>ចំ.វិច្ឆិកា!K25</f>
        <v>15</v>
      </c>
      <c r="H22" s="8">
        <f>ចំ.វិច្ឆិកា!L25</f>
        <v>0</v>
      </c>
      <c r="I22" s="8">
        <f>ចំ.វិច្ឆិកា!M25</f>
        <v>0</v>
      </c>
      <c r="J22" s="8">
        <f>ចំ.វិច្ឆិកា!N25</f>
        <v>0</v>
      </c>
      <c r="K22" s="8">
        <f>ចំ.វិច្ឆិកា!O25</f>
        <v>0</v>
      </c>
      <c r="L22" s="8">
        <v>40</v>
      </c>
      <c r="M22" s="8">
        <f>ចំ.វិច្ឆិកា!B50</f>
        <v>7858</v>
      </c>
      <c r="N22" s="2" t="str">
        <f>ចំ.វិច្ឆិកា!C50</f>
        <v>ឈាង សុវណ្ណរា</v>
      </c>
      <c r="O22" s="2" t="str">
        <f>ចំ.វិច្ឆិកា!D50</f>
        <v>ប្រុស</v>
      </c>
      <c r="P22" s="8">
        <f>ចំ.វិច្ឆិកា!H50</f>
        <v>22.526315789473685</v>
      </c>
      <c r="Q22" s="8" t="str">
        <f>ចំ.វិច្ឆិកា!I50</f>
        <v>F</v>
      </c>
      <c r="R22" s="8">
        <f>ចំ.វិច្ឆិកា!K50</f>
        <v>40</v>
      </c>
      <c r="S22" s="8">
        <f>ចំ.វិច្ឆិកា!L50</f>
        <v>0</v>
      </c>
      <c r="T22" s="8">
        <f>ចំ.វិច្ឆិកា!M50</f>
        <v>0</v>
      </c>
      <c r="U22" s="8">
        <f>ចំ.វិច្ឆិកា!N50</f>
        <v>0</v>
      </c>
      <c r="V22" s="8">
        <f>ចំ.វិច្ឆិកា!O50</f>
        <v>0</v>
      </c>
      <c r="W22" s="37"/>
      <c r="X22" s="2">
        <v>15</v>
      </c>
      <c r="Y22" s="2">
        <f>ចំ.ធ្នូ!B25</f>
        <v>7877</v>
      </c>
      <c r="Z22" s="2" t="str">
        <f>ចំ.ធ្នូ!C25</f>
        <v>ផន​ សុភ័ក្ត</v>
      </c>
      <c r="AA22" s="2" t="str">
        <f>ចំ.ធ្នូ!D25</f>
        <v>ប្រុស</v>
      </c>
      <c r="AB22" s="2">
        <f>ចំ.ធ្នូ!H25</f>
        <v>0</v>
      </c>
      <c r="AC22" s="2" t="str">
        <f>ចំ.ធ្នូ!I25</f>
        <v xml:space="preserve">មិនចាត់ថ្នាក់ </v>
      </c>
      <c r="AD22" s="2" t="str">
        <f>ចំ.ធ្នូ!K25</f>
        <v xml:space="preserve"> </v>
      </c>
      <c r="AE22" s="2">
        <f>ចំ.ធ្នូ!L25</f>
        <v>0</v>
      </c>
      <c r="AF22" s="2">
        <f>ចំ.ធ្នូ!M25</f>
        <v>0</v>
      </c>
      <c r="AG22" s="2">
        <f>ចំ.ធ្នូ!N25</f>
        <v>0</v>
      </c>
      <c r="AH22" s="2">
        <f>ចំ.ធ្នូ!O25</f>
        <v>0</v>
      </c>
      <c r="AI22" s="2">
        <v>40</v>
      </c>
      <c r="AJ22" s="8">
        <f>ចំ.ធ្នូ!B50</f>
        <v>7519</v>
      </c>
      <c r="AK22" s="2" t="str">
        <f>ចំ.ធ្នូ!C50</f>
        <v>ហេង ហូលីន</v>
      </c>
      <c r="AL22" s="2" t="str">
        <f>ចំ.ធ្នូ!D50</f>
        <v>ស្រី</v>
      </c>
      <c r="AM22" s="2">
        <f>ចំ.ធ្នូ!H50</f>
        <v>0</v>
      </c>
      <c r="AN22" s="2" t="str">
        <f>ចំ.ធ្នូ!I50</f>
        <v xml:space="preserve">មិនចាត់ថ្នាក់ </v>
      </c>
      <c r="AO22" s="2" t="str">
        <f>ចំ.ធ្នូ!K50</f>
        <v xml:space="preserve"> </v>
      </c>
      <c r="AP22" s="2">
        <f>ចំ.ធ្នូ!L50</f>
        <v>0</v>
      </c>
      <c r="AQ22" s="2">
        <f>ចំ.ធ្នូ!M50</f>
        <v>0</v>
      </c>
      <c r="AR22" s="2">
        <f>ចំ.ធ្នូ!N50</f>
        <v>0</v>
      </c>
      <c r="AS22" s="2">
        <f>ចំ.ធ្នូ!O50</f>
        <v>0</v>
      </c>
      <c r="AU22" s="2">
        <v>15</v>
      </c>
      <c r="AV22" s="2">
        <f>ចំ.មករា!B25</f>
        <v>7877</v>
      </c>
      <c r="AW22" s="2" t="str">
        <f>ចំ.មករា!C25</f>
        <v>ផន​ សុភ័ក្ត</v>
      </c>
      <c r="AX22" s="2" t="str">
        <f>ចំ.មករា!D25</f>
        <v>ប្រុស</v>
      </c>
      <c r="AY22" s="2">
        <f>ចំ.មករា!H25</f>
        <v>0</v>
      </c>
      <c r="AZ22" s="2" t="str">
        <f>ចំ.មករា!I25</f>
        <v xml:space="preserve">មិនចាត់ថ្នាក់ </v>
      </c>
      <c r="BA22" s="2" t="str">
        <f>ចំ.មករា!K25</f>
        <v xml:space="preserve"> </v>
      </c>
      <c r="BB22" s="2">
        <f>ចំ.មករា!L25</f>
        <v>0</v>
      </c>
      <c r="BC22" s="2">
        <f>ចំ.មករា!M25</f>
        <v>0</v>
      </c>
      <c r="BD22" s="2">
        <f>ចំ.មករា!N25</f>
        <v>0</v>
      </c>
      <c r="BE22" s="2">
        <f>ចំ.មករា!O25</f>
        <v>0</v>
      </c>
      <c r="BF22" s="2">
        <v>40</v>
      </c>
      <c r="BG22" s="2">
        <f>ចំ.មករា!B50</f>
        <v>7519</v>
      </c>
      <c r="BH22" s="2" t="str">
        <f>ចំ.មករា!C50</f>
        <v>ហេង ហូលីន</v>
      </c>
      <c r="BI22" s="2" t="str">
        <f>ចំ.មករា!D50</f>
        <v>ស្រី</v>
      </c>
      <c r="BJ22" s="2">
        <f>ចំ.មករា!H50</f>
        <v>0</v>
      </c>
      <c r="BK22" s="2" t="str">
        <f>ចំ.មករា!I50</f>
        <v xml:space="preserve">មិនចាត់ថ្នាក់ </v>
      </c>
      <c r="BL22" s="2" t="str">
        <f>ចំ.មករា!K50</f>
        <v xml:space="preserve"> </v>
      </c>
      <c r="BM22" s="2">
        <f>ចំ.មករា!L50</f>
        <v>0</v>
      </c>
      <c r="BN22" s="2">
        <f>ចំ.មករា!M50</f>
        <v>0</v>
      </c>
      <c r="BO22" s="2">
        <f>ចំ.មករា!N50</f>
        <v>0</v>
      </c>
      <c r="BP22" s="2">
        <f>ចំ.មករា!O50</f>
        <v>0</v>
      </c>
      <c r="BR22" s="2">
        <v>15</v>
      </c>
      <c r="BS22" s="2">
        <f>ចំ.កុម្ភៈ!B25</f>
        <v>7877</v>
      </c>
      <c r="BT22" s="2" t="str">
        <f>ចំ.កុម្ភៈ!C25</f>
        <v>ផន​ សុភ័ក្ត</v>
      </c>
      <c r="BU22" s="2" t="str">
        <f>ចំ.កុម្ភៈ!D25</f>
        <v>ប្រុស</v>
      </c>
      <c r="BV22" s="2">
        <f>ចំ.កុម្ភៈ!H25</f>
        <v>0</v>
      </c>
      <c r="BW22" s="2" t="str">
        <f>ចំ.កុម្ភៈ!I25</f>
        <v xml:space="preserve">មិនចាត់ថ្នាក់ </v>
      </c>
      <c r="BX22" s="2" t="str">
        <f>ចំ.កុម្ភៈ!K25</f>
        <v xml:space="preserve"> </v>
      </c>
      <c r="BY22" s="2">
        <f>ចំ.កុម្ភៈ!L25</f>
        <v>2</v>
      </c>
      <c r="BZ22" s="2">
        <f>ចំ.កុម្ភៈ!M25</f>
        <v>2</v>
      </c>
      <c r="CA22" s="2">
        <f>ចំ.កុម្ភៈ!N25</f>
        <v>2</v>
      </c>
      <c r="CB22" s="2">
        <f>ចំ.កុម្ភៈ!O25</f>
        <v>6</v>
      </c>
      <c r="CC22" s="2">
        <v>40</v>
      </c>
      <c r="CD22" s="2">
        <f>ចំ.កុម្ភៈ!B50</f>
        <v>7519</v>
      </c>
      <c r="CE22" s="2" t="str">
        <f>ចំ.កុម្ភៈ!C50</f>
        <v>ហេង ហូលីន</v>
      </c>
      <c r="CF22" s="2" t="str">
        <f>ចំ.កុម្ភៈ!D50</f>
        <v>ស្រី</v>
      </c>
      <c r="CG22" s="2">
        <f>ចំ.កុម្ភៈ!H50</f>
        <v>0</v>
      </c>
      <c r="CH22" s="2" t="str">
        <f>ចំ.កុម្ភៈ!I50</f>
        <v xml:space="preserve">មិនចាត់ថ្នាក់ </v>
      </c>
      <c r="CI22" s="2" t="str">
        <f>ចំ.កុម្ភៈ!K50</f>
        <v xml:space="preserve"> </v>
      </c>
      <c r="CJ22" s="2">
        <f>ចំ.កុម្ភៈ!L50</f>
        <v>2</v>
      </c>
      <c r="CK22" s="2">
        <f>ចំ.កុម្ភៈ!M50</f>
        <v>2</v>
      </c>
      <c r="CL22" s="2">
        <f>ចំ.កុម្ភៈ!N50</f>
        <v>2</v>
      </c>
      <c r="CM22" s="2">
        <f>ចំ.កុម្ភៈ!O50</f>
        <v>6</v>
      </c>
      <c r="CO22" s="2">
        <v>15</v>
      </c>
      <c r="CP22" s="2">
        <f>'ប្រឡ ឆ.១'!B25</f>
        <v>7877</v>
      </c>
      <c r="CQ22" s="2" t="str">
        <f>'ប្រឡ ឆ.១'!C25</f>
        <v>ផន​ សុភ័ក្ត</v>
      </c>
      <c r="CR22" s="2" t="str">
        <f>'ប្រឡ ឆ.១'!D25</f>
        <v>ប្រុស</v>
      </c>
      <c r="CS22" s="2">
        <f>'ប្រឡ ឆ.១'!H25</f>
        <v>0</v>
      </c>
      <c r="CT22" s="2" t="str">
        <f>'ប្រឡ ឆ.១'!I25</f>
        <v xml:space="preserve">មិនចាត់ថ្នាក់ </v>
      </c>
      <c r="CU22" s="2" t="str">
        <f>'ប្រឡ ឆ.១'!K25</f>
        <v xml:space="preserve"> </v>
      </c>
      <c r="CV22" s="2">
        <f>'ប្រឡ ឆ.១'!L25</f>
        <v>2</v>
      </c>
      <c r="CW22" s="2">
        <f>'ប្រឡ ឆ.១'!M25</f>
        <v>2</v>
      </c>
      <c r="CX22" s="2">
        <f>'ប្រឡ ឆ.១'!N25</f>
        <v>2</v>
      </c>
      <c r="CY22" s="2">
        <f>'ប្រឡ ឆ.១'!O25</f>
        <v>6</v>
      </c>
      <c r="CZ22" s="2">
        <v>40</v>
      </c>
      <c r="DA22" s="2">
        <f>'ប្រឡ ឆ.១'!B50</f>
        <v>7519</v>
      </c>
      <c r="DB22" s="2" t="str">
        <f>'ប្រឡ ឆ.១'!C50</f>
        <v>ហេង ហូលីន</v>
      </c>
      <c r="DC22" s="2" t="str">
        <f>'ប្រឡ ឆ.១'!D50</f>
        <v>ស្រី</v>
      </c>
      <c r="DD22" s="2">
        <f>'ប្រឡ ឆ.១'!H50</f>
        <v>0</v>
      </c>
      <c r="DE22" s="2" t="str">
        <f>'ប្រឡ ឆ.១'!I50</f>
        <v xml:space="preserve">មិនចាត់ថ្នាក់ </v>
      </c>
      <c r="DF22" s="2" t="str">
        <f>'ប្រឡ ឆ.១'!K50</f>
        <v xml:space="preserve"> </v>
      </c>
      <c r="DG22" s="2">
        <f>'ប្រឡ ឆ.១'!L50</f>
        <v>2</v>
      </c>
      <c r="DH22" s="2">
        <f>'ប្រឡ ឆ.១'!M50</f>
        <v>2</v>
      </c>
      <c r="DI22" s="2">
        <f>'ប្រឡ ឆ.១'!N50</f>
        <v>2</v>
      </c>
      <c r="DJ22" s="2">
        <f>'ប្រឡ ឆ.១'!O50</f>
        <v>6</v>
      </c>
      <c r="DL22" s="2">
        <v>15</v>
      </c>
      <c r="DM22" s="2">
        <f>ប្រចាំឆ.ទី១!B25</f>
        <v>7877</v>
      </c>
      <c r="DN22" s="2" t="str">
        <f>ប្រចាំឆ.ទី១!C25</f>
        <v>ផន​ សុភ័ក្ត</v>
      </c>
      <c r="DO22" s="2" t="str">
        <f>ប្រចាំឆ.ទី១!D25</f>
        <v>ប្រុស</v>
      </c>
      <c r="DP22" s="75">
        <f>ប្រចាំឆ.ទី១!G25</f>
        <v>2.5526315789473686</v>
      </c>
      <c r="DQ22" s="75">
        <f>ប្រចាំឆ.ទី១!H25</f>
        <v>0</v>
      </c>
      <c r="DR22" s="75">
        <f>ប្រចាំឆ.ទី១!I25</f>
        <v>1.2763157894736843</v>
      </c>
      <c r="DS22" s="75" t="str">
        <f>ប្រចាំឆ.ទី១!J25</f>
        <v>F</v>
      </c>
      <c r="DT22" s="75" t="str">
        <f>ប្រចាំឆ.ទី១!K25</f>
        <v>ខ្សោយ</v>
      </c>
      <c r="DU22" s="76" t="e">
        <f>ប្រចាំឆ.ទី១!L25</f>
        <v>#N/A</v>
      </c>
      <c r="DV22" s="76">
        <f>ប្រចាំឆ.ទី១!M25</f>
        <v>4</v>
      </c>
      <c r="DW22" s="76">
        <f>ប្រចាំឆ.ទី១!N25</f>
        <v>4</v>
      </c>
      <c r="DX22" s="76">
        <f>ប្រចាំឆ.ទី១!O25</f>
        <v>4</v>
      </c>
      <c r="DY22" s="76">
        <f>ប្រចាំឆ.ទី១!P25</f>
        <v>12</v>
      </c>
      <c r="DZ22" s="2">
        <v>40</v>
      </c>
      <c r="EA22" s="2">
        <f>ប្រចាំឆ.ទី១!B50</f>
        <v>7519</v>
      </c>
      <c r="EB22" s="2" t="str">
        <f>ប្រចាំឆ.ទី១!C50</f>
        <v>ហេង ហូលីន</v>
      </c>
      <c r="EC22" s="2" t="str">
        <f>ប្រចាំឆ.ទី១!D50</f>
        <v>ស្រី</v>
      </c>
      <c r="ED22" s="75">
        <f>ប្រចាំឆ.ទី១!G50</f>
        <v>7.1578947368421053</v>
      </c>
      <c r="EE22" s="75">
        <f>ប្រចាំឆ.ទី១!H50</f>
        <v>0</v>
      </c>
      <c r="EF22" s="75">
        <f>ប្រចាំឆ.ទី១!I50</f>
        <v>3.5789473684210527</v>
      </c>
      <c r="EG22" s="75" t="str">
        <f>ប្រចាំឆ.ទី១!J50</f>
        <v>F</v>
      </c>
      <c r="EH22" s="75" t="str">
        <f>ប្រចាំឆ.ទី១!K50</f>
        <v>ខ្សោយ</v>
      </c>
      <c r="EI22" s="76" t="e">
        <f>ប្រចាំឆ.ទី១!L50</f>
        <v>#N/A</v>
      </c>
      <c r="EJ22" s="76">
        <f>ប្រចាំឆ.ទី១!M50</f>
        <v>4</v>
      </c>
      <c r="EK22" s="76">
        <f>ប្រចាំឆ.ទី១!N50</f>
        <v>4</v>
      </c>
      <c r="EL22" s="76">
        <f>ប្រចាំឆ.ទី១!O50</f>
        <v>4</v>
      </c>
      <c r="EM22" s="76">
        <f>ប្រចាំឆ.ទី១!P50</f>
        <v>12</v>
      </c>
    </row>
    <row r="23" spans="1:143" ht="25.2">
      <c r="A23" s="2">
        <v>16</v>
      </c>
      <c r="B23" s="8">
        <f>ចំ.វិច្ឆិកា!B26</f>
        <v>7507</v>
      </c>
      <c r="C23" s="2" t="str">
        <f>ចំ.វិច្ឆិកា!C26</f>
        <v>សុក សុទ្ធា</v>
      </c>
      <c r="D23" s="2" t="str">
        <f>ចំ.វិច្ឆិកា!D26</f>
        <v>ស្រី</v>
      </c>
      <c r="E23" s="8">
        <f>ចំ.វិច្ឆិកា!H26</f>
        <v>28.736842105263158</v>
      </c>
      <c r="F23" s="8" t="str">
        <f>ចំ.វិច្ឆិកា!I26</f>
        <v>E</v>
      </c>
      <c r="G23" s="8">
        <f>ចំ.វិច្ឆិកា!K26</f>
        <v>15</v>
      </c>
      <c r="H23" s="8">
        <f>ចំ.វិច្ឆិកា!L26</f>
        <v>0</v>
      </c>
      <c r="I23" s="8">
        <f>ចំ.វិច្ឆិកា!M26</f>
        <v>0</v>
      </c>
      <c r="J23" s="8">
        <f>ចំ.វិច្ឆិកា!N26</f>
        <v>0</v>
      </c>
      <c r="K23" s="8">
        <f>ចំ.វិច្ឆិកា!O26</f>
        <v>0</v>
      </c>
      <c r="L23" s="8">
        <v>41</v>
      </c>
      <c r="M23" s="8">
        <f>ចំ.វិច្ឆិកា!B51</f>
        <v>7878</v>
      </c>
      <c r="N23" s="2" t="str">
        <f>ចំ.វិច្ឆិកា!C51</f>
        <v>ផល ឃុនណារី</v>
      </c>
      <c r="O23" s="2" t="str">
        <f>ចំ.វិច្ឆិកា!D51</f>
        <v>ស្រី</v>
      </c>
      <c r="P23" s="8">
        <f>ចំ.វិច្ឆិកា!H51</f>
        <v>22.421052631578949</v>
      </c>
      <c r="Q23" s="8" t="str">
        <f>ចំ.វិច្ឆិកា!I51</f>
        <v>F</v>
      </c>
      <c r="R23" s="8">
        <f>ចំ.វិច្ឆិកា!K51</f>
        <v>41</v>
      </c>
      <c r="S23" s="8">
        <f>ចំ.វិច្ឆិកា!L51</f>
        <v>0</v>
      </c>
      <c r="T23" s="8">
        <f>ចំ.វិច្ឆិកា!M51</f>
        <v>0</v>
      </c>
      <c r="U23" s="8">
        <f>ចំ.វិច្ឆិកា!N51</f>
        <v>0</v>
      </c>
      <c r="V23" s="8">
        <f>ចំ.វិច្ឆិកា!O51</f>
        <v>0</v>
      </c>
      <c r="W23" s="37"/>
      <c r="X23" s="2">
        <v>16</v>
      </c>
      <c r="Y23" s="2">
        <f>ចំ.ធ្នូ!B26</f>
        <v>7878</v>
      </c>
      <c r="Z23" s="2" t="str">
        <f>ចំ.ធ្នូ!C26</f>
        <v>ផល ឃុនណារី</v>
      </c>
      <c r="AA23" s="2" t="str">
        <f>ចំ.ធ្នូ!D26</f>
        <v>ស្រី</v>
      </c>
      <c r="AB23" s="2">
        <f>ចំ.ធ្នូ!H26</f>
        <v>0</v>
      </c>
      <c r="AC23" s="2" t="str">
        <f>ចំ.ធ្នូ!I26</f>
        <v xml:space="preserve">មិនចាត់ថ្នាក់ </v>
      </c>
      <c r="AD23" s="2" t="str">
        <f>ចំ.ធ្នូ!K26</f>
        <v xml:space="preserve"> </v>
      </c>
      <c r="AE23" s="2">
        <f>ចំ.ធ្នូ!L26</f>
        <v>0</v>
      </c>
      <c r="AF23" s="2">
        <f>ចំ.ធ្នូ!M26</f>
        <v>0</v>
      </c>
      <c r="AG23" s="2">
        <f>ចំ.ធ្នូ!N26</f>
        <v>0</v>
      </c>
      <c r="AH23" s="2">
        <f>ចំ.ធ្នូ!O26</f>
        <v>0</v>
      </c>
      <c r="AI23" s="2">
        <v>41</v>
      </c>
      <c r="AJ23" s="8">
        <f>ចំ.ធ្នូ!B51</f>
        <v>7943</v>
      </c>
      <c r="AK23" s="2" t="str">
        <f>ចំ.ធ្នូ!C51</f>
        <v>ហៃ នរៈបុត្រ</v>
      </c>
      <c r="AL23" s="2" t="str">
        <f>ចំ.ធ្នូ!D51</f>
        <v>ប្រុស</v>
      </c>
      <c r="AM23" s="2">
        <f>ចំ.ធ្នូ!H51</f>
        <v>0</v>
      </c>
      <c r="AN23" s="2" t="str">
        <f>ចំ.ធ្នូ!I51</f>
        <v xml:space="preserve">មិនចាត់ថ្នាក់ </v>
      </c>
      <c r="AO23" s="2" t="str">
        <f>ចំ.ធ្នូ!K51</f>
        <v xml:space="preserve"> </v>
      </c>
      <c r="AP23" s="2">
        <f>ចំ.ធ្នូ!L51</f>
        <v>0</v>
      </c>
      <c r="AQ23" s="2">
        <f>ចំ.ធ្នូ!M51</f>
        <v>0</v>
      </c>
      <c r="AR23" s="2">
        <f>ចំ.ធ្នូ!N51</f>
        <v>0</v>
      </c>
      <c r="AS23" s="2">
        <f>ចំ.ធ្នូ!O51</f>
        <v>0</v>
      </c>
      <c r="AU23" s="2">
        <v>16</v>
      </c>
      <c r="AV23" s="2">
        <f>ចំ.មករា!B26</f>
        <v>7878</v>
      </c>
      <c r="AW23" s="2" t="str">
        <f>ចំ.មករា!C26</f>
        <v>ផល ឃុនណារី</v>
      </c>
      <c r="AX23" s="2" t="str">
        <f>ចំ.មករា!D26</f>
        <v>ស្រី</v>
      </c>
      <c r="AY23" s="2">
        <f>ចំ.មករា!H26</f>
        <v>0</v>
      </c>
      <c r="AZ23" s="2" t="str">
        <f>ចំ.មករា!I26</f>
        <v xml:space="preserve">មិនចាត់ថ្នាក់ </v>
      </c>
      <c r="BA23" s="2" t="str">
        <f>ចំ.មករា!K26</f>
        <v xml:space="preserve"> </v>
      </c>
      <c r="BB23" s="2">
        <f>ចំ.មករា!L26</f>
        <v>0</v>
      </c>
      <c r="BC23" s="2">
        <f>ចំ.មករា!M26</f>
        <v>0</v>
      </c>
      <c r="BD23" s="2">
        <f>ចំ.មករា!N26</f>
        <v>0</v>
      </c>
      <c r="BE23" s="2">
        <f>ចំ.មករា!O26</f>
        <v>0</v>
      </c>
      <c r="BF23" s="2">
        <v>41</v>
      </c>
      <c r="BG23" s="2">
        <f>ចំ.មករា!B51</f>
        <v>7943</v>
      </c>
      <c r="BH23" s="2" t="str">
        <f>ចំ.មករា!C51</f>
        <v>ហៃ នរៈបុត្រ</v>
      </c>
      <c r="BI23" s="2" t="str">
        <f>ចំ.មករា!D51</f>
        <v>ប្រុស</v>
      </c>
      <c r="BJ23" s="2">
        <f>ចំ.មករា!H51</f>
        <v>0</v>
      </c>
      <c r="BK23" s="2" t="str">
        <f>ចំ.មករា!I51</f>
        <v xml:space="preserve">មិនចាត់ថ្នាក់ </v>
      </c>
      <c r="BL23" s="2" t="str">
        <f>ចំ.មករា!K51</f>
        <v xml:space="preserve"> </v>
      </c>
      <c r="BM23" s="2">
        <f>ចំ.មករា!L51</f>
        <v>0</v>
      </c>
      <c r="BN23" s="2">
        <f>ចំ.មករា!M51</f>
        <v>0</v>
      </c>
      <c r="BO23" s="2">
        <f>ចំ.មករា!N51</f>
        <v>0</v>
      </c>
      <c r="BP23" s="2">
        <f>ចំ.មករា!O51</f>
        <v>0</v>
      </c>
      <c r="BR23" s="2">
        <v>16</v>
      </c>
      <c r="BS23" s="2">
        <f>ចំ.កុម្ភៈ!B26</f>
        <v>7878</v>
      </c>
      <c r="BT23" s="2" t="str">
        <f>ចំ.កុម្ភៈ!C26</f>
        <v>ផល ឃុនណារី</v>
      </c>
      <c r="BU23" s="2" t="str">
        <f>ចំ.កុម្ភៈ!D26</f>
        <v>ស្រី</v>
      </c>
      <c r="BV23" s="2">
        <f>ចំ.កុម្ភៈ!H26</f>
        <v>0</v>
      </c>
      <c r="BW23" s="2" t="str">
        <f>ចំ.កុម្ភៈ!I26</f>
        <v xml:space="preserve">មិនចាត់ថ្នាក់ </v>
      </c>
      <c r="BX23" s="2" t="str">
        <f>ចំ.កុម្ភៈ!K26</f>
        <v xml:space="preserve"> </v>
      </c>
      <c r="BY23" s="2">
        <f>ចំ.កុម្ភៈ!L26</f>
        <v>2</v>
      </c>
      <c r="BZ23" s="2">
        <f>ចំ.កុម្ភៈ!M26</f>
        <v>2</v>
      </c>
      <c r="CA23" s="2">
        <f>ចំ.កុម្ភៈ!N26</f>
        <v>2</v>
      </c>
      <c r="CB23" s="2">
        <f>ចំ.កុម្ភៈ!O26</f>
        <v>6</v>
      </c>
      <c r="CC23" s="2">
        <v>41</v>
      </c>
      <c r="CD23" s="2">
        <f>ចំ.កុម្ភៈ!B51</f>
        <v>7943</v>
      </c>
      <c r="CE23" s="2" t="str">
        <f>ចំ.កុម្ភៈ!C51</f>
        <v>ហៃ នរៈបុត្រ</v>
      </c>
      <c r="CF23" s="2" t="str">
        <f>ចំ.កុម្ភៈ!D51</f>
        <v>ប្រុស</v>
      </c>
      <c r="CG23" s="2">
        <f>ចំ.កុម្ភៈ!H51</f>
        <v>0</v>
      </c>
      <c r="CH23" s="2" t="str">
        <f>ចំ.កុម្ភៈ!I51</f>
        <v xml:space="preserve">មិនចាត់ថ្នាក់ </v>
      </c>
      <c r="CI23" s="2" t="str">
        <f>ចំ.កុម្ភៈ!K51</f>
        <v xml:space="preserve"> </v>
      </c>
      <c r="CJ23" s="2">
        <f>ចំ.កុម្ភៈ!L51</f>
        <v>2</v>
      </c>
      <c r="CK23" s="2">
        <f>ចំ.កុម្ភៈ!M51</f>
        <v>2</v>
      </c>
      <c r="CL23" s="2">
        <f>ចំ.កុម្ភៈ!N51</f>
        <v>2</v>
      </c>
      <c r="CM23" s="2">
        <f>ចំ.កុម្ភៈ!O51</f>
        <v>6</v>
      </c>
      <c r="CO23" s="2">
        <v>16</v>
      </c>
      <c r="CP23" s="2">
        <f>'ប្រឡ ឆ.១'!B26</f>
        <v>7878</v>
      </c>
      <c r="CQ23" s="2" t="str">
        <f>'ប្រឡ ឆ.១'!C26</f>
        <v>ផល ឃុនណារី</v>
      </c>
      <c r="CR23" s="2" t="str">
        <f>'ប្រឡ ឆ.១'!D26</f>
        <v>ស្រី</v>
      </c>
      <c r="CS23" s="2">
        <f>'ប្រឡ ឆ.១'!H26</f>
        <v>0</v>
      </c>
      <c r="CT23" s="2" t="str">
        <f>'ប្រឡ ឆ.១'!I26</f>
        <v xml:space="preserve">មិនចាត់ថ្នាក់ </v>
      </c>
      <c r="CU23" s="2" t="str">
        <f>'ប្រឡ ឆ.១'!K26</f>
        <v xml:space="preserve"> </v>
      </c>
      <c r="CV23" s="2">
        <f>'ប្រឡ ឆ.១'!L26</f>
        <v>2</v>
      </c>
      <c r="CW23" s="2">
        <f>'ប្រឡ ឆ.១'!M26</f>
        <v>2</v>
      </c>
      <c r="CX23" s="2">
        <f>'ប្រឡ ឆ.១'!N26</f>
        <v>2</v>
      </c>
      <c r="CY23" s="2">
        <f>'ប្រឡ ឆ.១'!O26</f>
        <v>6</v>
      </c>
      <c r="CZ23" s="2">
        <v>41</v>
      </c>
      <c r="DA23" s="2">
        <f>'ប្រឡ ឆ.១'!B51</f>
        <v>7943</v>
      </c>
      <c r="DB23" s="2" t="str">
        <f>'ប្រឡ ឆ.១'!C51</f>
        <v>ហៃ នរៈបុត្រ</v>
      </c>
      <c r="DC23" s="2" t="str">
        <f>'ប្រឡ ឆ.១'!D51</f>
        <v>ប្រុស</v>
      </c>
      <c r="DD23" s="2">
        <f>'ប្រឡ ឆ.១'!H51</f>
        <v>0</v>
      </c>
      <c r="DE23" s="2" t="str">
        <f>'ប្រឡ ឆ.១'!I51</f>
        <v xml:space="preserve">មិនចាត់ថ្នាក់ </v>
      </c>
      <c r="DF23" s="2" t="str">
        <f>'ប្រឡ ឆ.១'!K51</f>
        <v xml:space="preserve"> </v>
      </c>
      <c r="DG23" s="2">
        <f>'ប្រឡ ឆ.១'!L51</f>
        <v>2</v>
      </c>
      <c r="DH23" s="2">
        <f>'ប្រឡ ឆ.១'!M51</f>
        <v>2</v>
      </c>
      <c r="DI23" s="2">
        <f>'ប្រឡ ឆ.១'!N51</f>
        <v>2</v>
      </c>
      <c r="DJ23" s="2">
        <f>'ប្រឡ ឆ.១'!O51</f>
        <v>6</v>
      </c>
      <c r="DL23" s="2">
        <v>16</v>
      </c>
      <c r="DM23" s="2">
        <f>ប្រចាំឆ.ទី១!B26</f>
        <v>7878</v>
      </c>
      <c r="DN23" s="2" t="str">
        <f>ប្រចាំឆ.ទី១!C26</f>
        <v>ផល ឃុនណារី</v>
      </c>
      <c r="DO23" s="2" t="str">
        <f>ប្រចាំឆ.ទី១!D26</f>
        <v>ស្រី</v>
      </c>
      <c r="DP23" s="75">
        <f>ប្រចាំឆ.ទី១!G26</f>
        <v>5.6052631578947372</v>
      </c>
      <c r="DQ23" s="75">
        <f>ប្រចាំឆ.ទី១!H26</f>
        <v>0</v>
      </c>
      <c r="DR23" s="75">
        <f>ប្រចាំឆ.ទី១!I26</f>
        <v>2.8026315789473686</v>
      </c>
      <c r="DS23" s="75" t="str">
        <f>ប្រចាំឆ.ទី១!J26</f>
        <v>F</v>
      </c>
      <c r="DT23" s="75" t="str">
        <f>ប្រចាំឆ.ទី១!K26</f>
        <v>ខ្សោយ</v>
      </c>
      <c r="DU23" s="76" t="e">
        <f>ប្រចាំឆ.ទី១!L26</f>
        <v>#N/A</v>
      </c>
      <c r="DV23" s="76">
        <f>ប្រចាំឆ.ទី១!M26</f>
        <v>4</v>
      </c>
      <c r="DW23" s="76">
        <f>ប្រចាំឆ.ទី១!N26</f>
        <v>4</v>
      </c>
      <c r="DX23" s="76">
        <f>ប្រចាំឆ.ទី១!O26</f>
        <v>4</v>
      </c>
      <c r="DY23" s="76">
        <f>ប្រចាំឆ.ទី១!P26</f>
        <v>12</v>
      </c>
      <c r="DZ23" s="2">
        <v>41</v>
      </c>
      <c r="EA23" s="2">
        <f>ប្រចាំឆ.ទី១!B51</f>
        <v>7943</v>
      </c>
      <c r="EB23" s="2" t="str">
        <f>ប្រចាំឆ.ទី១!C51</f>
        <v>ហៃ នរៈបុត្រ</v>
      </c>
      <c r="EC23" s="2" t="str">
        <f>ប្រចាំឆ.ទី១!D51</f>
        <v>ប្រុស</v>
      </c>
      <c r="ED23" s="75">
        <f>ប្រចាំឆ.ទី១!G51</f>
        <v>6.3421052631578947</v>
      </c>
      <c r="EE23" s="75">
        <f>ប្រចាំឆ.ទី១!H51</f>
        <v>0</v>
      </c>
      <c r="EF23" s="75">
        <f>ប្រចាំឆ.ទី១!I51</f>
        <v>3.1710526315789473</v>
      </c>
      <c r="EG23" s="75" t="str">
        <f>ប្រចាំឆ.ទី១!J51</f>
        <v>F</v>
      </c>
      <c r="EH23" s="75" t="str">
        <f>ប្រចាំឆ.ទី១!K51</f>
        <v>ខ្សោយ</v>
      </c>
      <c r="EI23" s="76" t="e">
        <f>ប្រចាំឆ.ទី១!L51</f>
        <v>#N/A</v>
      </c>
      <c r="EJ23" s="76">
        <f>ប្រចាំឆ.ទី១!M51</f>
        <v>4</v>
      </c>
      <c r="EK23" s="76">
        <f>ប្រចាំឆ.ទី១!N51</f>
        <v>4</v>
      </c>
      <c r="EL23" s="76">
        <f>ប្រចាំឆ.ទី១!O51</f>
        <v>4</v>
      </c>
      <c r="EM23" s="76">
        <f>ប្រចាំឆ.ទី១!P51</f>
        <v>12</v>
      </c>
    </row>
    <row r="24" spans="1:143" ht="25.2">
      <c r="A24" s="2">
        <v>17</v>
      </c>
      <c r="B24" s="8">
        <f>ចំ.វិច្ឆិកា!B27</f>
        <v>7932</v>
      </c>
      <c r="C24" s="2" t="str">
        <f>ចំ.វិច្ឆិកា!C27</f>
        <v>ស្រេង គីមឡេង</v>
      </c>
      <c r="D24" s="2" t="str">
        <f>ចំ.វិច្ឆិកា!D27</f>
        <v>ស្រី</v>
      </c>
      <c r="E24" s="8">
        <f>ចំ.វិច្ឆិកា!H27</f>
        <v>28.631578947368421</v>
      </c>
      <c r="F24" s="8" t="str">
        <f>ចំ.វិច្ឆិកា!I27</f>
        <v>E</v>
      </c>
      <c r="G24" s="8">
        <f>ចំ.វិច្ឆិកា!K27</f>
        <v>17</v>
      </c>
      <c r="H24" s="8">
        <f>ចំ.វិច្ឆិកា!L27</f>
        <v>0</v>
      </c>
      <c r="I24" s="8">
        <f>ចំ.វិច្ឆិកា!M27</f>
        <v>0</v>
      </c>
      <c r="J24" s="8">
        <f>ចំ.វិច្ឆិកា!N27</f>
        <v>0</v>
      </c>
      <c r="K24" s="8">
        <f>ចំ.វិច្ឆិកា!O27</f>
        <v>0</v>
      </c>
      <c r="L24" s="8">
        <v>42</v>
      </c>
      <c r="M24" s="8">
        <f>ចំ.វិច្ឆិកា!B52</f>
        <v>0</v>
      </c>
      <c r="N24" s="2" t="str">
        <f>ចំ.វិច្ឆិកា!C52</f>
        <v>អូ បូរ៉ា</v>
      </c>
      <c r="O24" s="2" t="str">
        <f>ចំ.វិច្ឆិកា!D52</f>
        <v>ប្រុស</v>
      </c>
      <c r="P24" s="8">
        <f>ចំ.វិច្ឆិកា!H52</f>
        <v>21.473684210526315</v>
      </c>
      <c r="Q24" s="8" t="str">
        <f>ចំ.វិច្ឆិកា!I52</f>
        <v>F</v>
      </c>
      <c r="R24" s="8">
        <f>ចំ.វិច្ឆិកា!K52</f>
        <v>42</v>
      </c>
      <c r="S24" s="8">
        <f>ចំ.វិច្ឆិកា!L52</f>
        <v>0</v>
      </c>
      <c r="T24" s="8">
        <f>ចំ.វិច្ឆិកា!M52</f>
        <v>0</v>
      </c>
      <c r="U24" s="8">
        <f>ចំ.វិច្ឆិកា!N52</f>
        <v>0</v>
      </c>
      <c r="V24" s="8">
        <f>ចំ.វិច្ឆិកា!O52</f>
        <v>0</v>
      </c>
      <c r="W24" s="37"/>
      <c r="X24" s="2">
        <v>17</v>
      </c>
      <c r="Y24" s="2">
        <f>ចំ.ធ្នូ!B27</f>
        <v>7467</v>
      </c>
      <c r="Z24" s="2" t="str">
        <f>ចំ.ធ្នូ!C27</f>
        <v>ផល់ ស្រីនិច</v>
      </c>
      <c r="AA24" s="2" t="str">
        <f>ចំ.ធ្នូ!D27</f>
        <v>ស្រី</v>
      </c>
      <c r="AB24" s="2">
        <f>ចំ.ធ្នូ!H27</f>
        <v>0</v>
      </c>
      <c r="AC24" s="2" t="str">
        <f>ចំ.ធ្នូ!I27</f>
        <v xml:space="preserve">មិនចាត់ថ្នាក់ </v>
      </c>
      <c r="AD24" s="2" t="str">
        <f>ចំ.ធ្នូ!K27</f>
        <v xml:space="preserve"> </v>
      </c>
      <c r="AE24" s="2">
        <f>ចំ.ធ្នូ!L27</f>
        <v>0</v>
      </c>
      <c r="AF24" s="2">
        <f>ចំ.ធ្នូ!M27</f>
        <v>0</v>
      </c>
      <c r="AG24" s="2">
        <f>ចំ.ធ្នូ!N27</f>
        <v>0</v>
      </c>
      <c r="AH24" s="2">
        <f>ចំ.ធ្នូ!O27</f>
        <v>0</v>
      </c>
      <c r="AI24" s="2">
        <v>42</v>
      </c>
      <c r="AJ24" s="8">
        <f>ចំ.ធ្នូ!B52</f>
        <v>7944</v>
      </c>
      <c r="AK24" s="2" t="str">
        <f>ចំ.ធ្នូ!C52</f>
        <v>ហៃ សីហា</v>
      </c>
      <c r="AL24" s="2" t="str">
        <f>ចំ.ធ្នូ!D52</f>
        <v>ប្រុស</v>
      </c>
      <c r="AM24" s="2">
        <f>ចំ.ធ្នូ!H52</f>
        <v>0</v>
      </c>
      <c r="AN24" s="2" t="str">
        <f>ចំ.ធ្នូ!I52</f>
        <v xml:space="preserve">មិនចាត់ថ្នាក់ </v>
      </c>
      <c r="AO24" s="2" t="str">
        <f>ចំ.ធ្នូ!K52</f>
        <v xml:space="preserve"> </v>
      </c>
      <c r="AP24" s="2">
        <f>ចំ.ធ្នូ!L52</f>
        <v>0</v>
      </c>
      <c r="AQ24" s="2">
        <f>ចំ.ធ្នូ!M52</f>
        <v>0</v>
      </c>
      <c r="AR24" s="2">
        <f>ចំ.ធ្នូ!N52</f>
        <v>0</v>
      </c>
      <c r="AS24" s="2">
        <f>ចំ.ធ្នូ!O52</f>
        <v>0</v>
      </c>
      <c r="AU24" s="2">
        <v>17</v>
      </c>
      <c r="AV24" s="2">
        <f>ចំ.មករា!B27</f>
        <v>7467</v>
      </c>
      <c r="AW24" s="2" t="str">
        <f>ចំ.មករា!C27</f>
        <v>ផល់ ស្រីនិច</v>
      </c>
      <c r="AX24" s="2" t="str">
        <f>ចំ.មករា!D27</f>
        <v>ស្រី</v>
      </c>
      <c r="AY24" s="2">
        <f>ចំ.មករា!H27</f>
        <v>0</v>
      </c>
      <c r="AZ24" s="2" t="str">
        <f>ចំ.មករា!I27</f>
        <v xml:space="preserve">មិនចាត់ថ្នាក់ </v>
      </c>
      <c r="BA24" s="2" t="str">
        <f>ចំ.មករា!K27</f>
        <v xml:space="preserve"> </v>
      </c>
      <c r="BB24" s="2">
        <f>ចំ.មករា!L27</f>
        <v>0</v>
      </c>
      <c r="BC24" s="2">
        <f>ចំ.មករា!M27</f>
        <v>0</v>
      </c>
      <c r="BD24" s="2">
        <f>ចំ.មករា!N27</f>
        <v>0</v>
      </c>
      <c r="BE24" s="2">
        <f>ចំ.មករា!O27</f>
        <v>0</v>
      </c>
      <c r="BF24" s="2">
        <v>42</v>
      </c>
      <c r="BG24" s="2">
        <f>ចំ.មករា!B52</f>
        <v>7944</v>
      </c>
      <c r="BH24" s="2" t="str">
        <f>ចំ.មករា!C52</f>
        <v>ហៃ សីហា</v>
      </c>
      <c r="BI24" s="2" t="str">
        <f>ចំ.មករា!D52</f>
        <v>ប្រុស</v>
      </c>
      <c r="BJ24" s="2">
        <f>ចំ.មករា!H52</f>
        <v>0</v>
      </c>
      <c r="BK24" s="2" t="str">
        <f>ចំ.មករា!I52</f>
        <v xml:space="preserve">មិនចាត់ថ្នាក់ </v>
      </c>
      <c r="BL24" s="2" t="str">
        <f>ចំ.មករា!K52</f>
        <v xml:space="preserve"> </v>
      </c>
      <c r="BM24" s="2">
        <f>ចំ.មករា!L52</f>
        <v>0</v>
      </c>
      <c r="BN24" s="2">
        <f>ចំ.មករា!M52</f>
        <v>0</v>
      </c>
      <c r="BO24" s="2">
        <f>ចំ.មករា!N52</f>
        <v>0</v>
      </c>
      <c r="BP24" s="2">
        <f>ចំ.មករា!O52</f>
        <v>0</v>
      </c>
      <c r="BR24" s="2">
        <v>17</v>
      </c>
      <c r="BS24" s="2">
        <f>ចំ.កុម្ភៈ!B27</f>
        <v>7467</v>
      </c>
      <c r="BT24" s="2" t="str">
        <f>ចំ.កុម្ភៈ!C27</f>
        <v>ផល់ ស្រីនិច</v>
      </c>
      <c r="BU24" s="2" t="str">
        <f>ចំ.កុម្ភៈ!D27</f>
        <v>ស្រី</v>
      </c>
      <c r="BV24" s="2">
        <f>ចំ.កុម្ភៈ!H27</f>
        <v>0</v>
      </c>
      <c r="BW24" s="2" t="str">
        <f>ចំ.កុម្ភៈ!I27</f>
        <v xml:space="preserve">មិនចាត់ថ្នាក់ </v>
      </c>
      <c r="BX24" s="2" t="str">
        <f>ចំ.កុម្ភៈ!K27</f>
        <v xml:space="preserve"> </v>
      </c>
      <c r="BY24" s="2">
        <f>ចំ.កុម្ភៈ!L27</f>
        <v>2</v>
      </c>
      <c r="BZ24" s="2">
        <f>ចំ.កុម្ភៈ!M27</f>
        <v>2</v>
      </c>
      <c r="CA24" s="2">
        <f>ចំ.កុម្ភៈ!N27</f>
        <v>2</v>
      </c>
      <c r="CB24" s="2">
        <f>ចំ.កុម្ភៈ!O27</f>
        <v>6</v>
      </c>
      <c r="CC24" s="2">
        <v>42</v>
      </c>
      <c r="CD24" s="2">
        <f>ចំ.កុម្ភៈ!B52</f>
        <v>7944</v>
      </c>
      <c r="CE24" s="2" t="str">
        <f>ចំ.កុម្ភៈ!C52</f>
        <v>ហៃ សីហា</v>
      </c>
      <c r="CF24" s="2" t="str">
        <f>ចំ.កុម្ភៈ!D52</f>
        <v>ប្រុស</v>
      </c>
      <c r="CG24" s="2">
        <f>ចំ.កុម្ភៈ!H52</f>
        <v>0</v>
      </c>
      <c r="CH24" s="2" t="str">
        <f>ចំ.កុម្ភៈ!I52</f>
        <v xml:space="preserve">មិនចាត់ថ្នាក់ </v>
      </c>
      <c r="CI24" s="2" t="str">
        <f>ចំ.កុម្ភៈ!K52</f>
        <v xml:space="preserve"> </v>
      </c>
      <c r="CJ24" s="2">
        <f>ចំ.កុម្ភៈ!L52</f>
        <v>2</v>
      </c>
      <c r="CK24" s="2">
        <f>ចំ.កុម្ភៈ!M52</f>
        <v>2</v>
      </c>
      <c r="CL24" s="2">
        <f>ចំ.កុម្ភៈ!N52</f>
        <v>2</v>
      </c>
      <c r="CM24" s="2">
        <f>ចំ.កុម្ភៈ!O52</f>
        <v>6</v>
      </c>
      <c r="CO24" s="2">
        <v>17</v>
      </c>
      <c r="CP24" s="2">
        <f>'ប្រឡ ឆ.១'!B27</f>
        <v>7467</v>
      </c>
      <c r="CQ24" s="2" t="str">
        <f>'ប្រឡ ឆ.១'!C27</f>
        <v>ផល់ ស្រីនិច</v>
      </c>
      <c r="CR24" s="2" t="str">
        <f>'ប្រឡ ឆ.១'!D27</f>
        <v>ស្រី</v>
      </c>
      <c r="CS24" s="2">
        <f>'ប្រឡ ឆ.១'!H27</f>
        <v>0</v>
      </c>
      <c r="CT24" s="2" t="str">
        <f>'ប្រឡ ឆ.១'!I27</f>
        <v xml:space="preserve">មិនចាត់ថ្នាក់ </v>
      </c>
      <c r="CU24" s="2" t="str">
        <f>'ប្រឡ ឆ.១'!K27</f>
        <v xml:space="preserve"> </v>
      </c>
      <c r="CV24" s="2">
        <f>'ប្រឡ ឆ.១'!L27</f>
        <v>2</v>
      </c>
      <c r="CW24" s="2">
        <f>'ប្រឡ ឆ.១'!M27</f>
        <v>2</v>
      </c>
      <c r="CX24" s="2">
        <f>'ប្រឡ ឆ.១'!N27</f>
        <v>2</v>
      </c>
      <c r="CY24" s="2">
        <f>'ប្រឡ ឆ.១'!O27</f>
        <v>6</v>
      </c>
      <c r="CZ24" s="2">
        <v>42</v>
      </c>
      <c r="DA24" s="2">
        <f>'ប្រឡ ឆ.១'!B52</f>
        <v>7944</v>
      </c>
      <c r="DB24" s="2" t="str">
        <f>'ប្រឡ ឆ.១'!C52</f>
        <v>ហៃ សីហា</v>
      </c>
      <c r="DC24" s="2" t="str">
        <f>'ប្រឡ ឆ.១'!D52</f>
        <v>ប្រុស</v>
      </c>
      <c r="DD24" s="2">
        <f>'ប្រឡ ឆ.១'!H52</f>
        <v>0</v>
      </c>
      <c r="DE24" s="2" t="str">
        <f>'ប្រឡ ឆ.១'!I52</f>
        <v xml:space="preserve">មិនចាត់ថ្នាក់ </v>
      </c>
      <c r="DF24" s="2" t="str">
        <f>'ប្រឡ ឆ.១'!K52</f>
        <v xml:space="preserve"> </v>
      </c>
      <c r="DG24" s="2">
        <f>'ប្រឡ ឆ.១'!L52</f>
        <v>2</v>
      </c>
      <c r="DH24" s="2">
        <f>'ប្រឡ ឆ.១'!M52</f>
        <v>2</v>
      </c>
      <c r="DI24" s="2">
        <f>'ប្រឡ ឆ.១'!N52</f>
        <v>2</v>
      </c>
      <c r="DJ24" s="2">
        <f>'ប្រឡ ឆ.១'!O52</f>
        <v>6</v>
      </c>
      <c r="DL24" s="2">
        <v>17</v>
      </c>
      <c r="DM24" s="2">
        <f>ប្រចាំឆ.ទី១!B27</f>
        <v>7467</v>
      </c>
      <c r="DN24" s="2" t="str">
        <f>ប្រចាំឆ.ទី១!C27</f>
        <v>ផល់ ស្រីនិច</v>
      </c>
      <c r="DO24" s="2" t="str">
        <f>ប្រចាំឆ.ទី១!D27</f>
        <v>ស្រី</v>
      </c>
      <c r="DP24" s="75">
        <f>ប្រចាំឆ.ទី១!G27</f>
        <v>6.3421052631578947</v>
      </c>
      <c r="DQ24" s="75">
        <f>ប្រចាំឆ.ទី១!H27</f>
        <v>0</v>
      </c>
      <c r="DR24" s="75">
        <f>ប្រចាំឆ.ទី១!I27</f>
        <v>3.1710526315789473</v>
      </c>
      <c r="DS24" s="75" t="str">
        <f>ប្រចាំឆ.ទី១!J27</f>
        <v>F</v>
      </c>
      <c r="DT24" s="75" t="str">
        <f>ប្រចាំឆ.ទី១!K27</f>
        <v>ខ្សោយ</v>
      </c>
      <c r="DU24" s="76" t="e">
        <f>ប្រចាំឆ.ទី១!L27</f>
        <v>#N/A</v>
      </c>
      <c r="DV24" s="76">
        <f>ប្រចាំឆ.ទី១!M27</f>
        <v>4</v>
      </c>
      <c r="DW24" s="76">
        <f>ប្រចាំឆ.ទី១!N27</f>
        <v>4</v>
      </c>
      <c r="DX24" s="76">
        <f>ប្រចាំឆ.ទី១!O27</f>
        <v>4</v>
      </c>
      <c r="DY24" s="76">
        <f>ប្រចាំឆ.ទី១!P27</f>
        <v>12</v>
      </c>
      <c r="DZ24" s="2">
        <v>42</v>
      </c>
      <c r="EA24" s="2">
        <f>ប្រចាំឆ.ទី១!B52</f>
        <v>7944</v>
      </c>
      <c r="EB24" s="2" t="str">
        <f>ប្រចាំឆ.ទី១!C52</f>
        <v>ហៃ សីហា</v>
      </c>
      <c r="EC24" s="2" t="str">
        <f>ប្រចាំឆ.ទី១!D52</f>
        <v>ប្រុស</v>
      </c>
      <c r="ED24" s="75">
        <f>ប្រចាំឆ.ទី១!G52</f>
        <v>7.5526315789473681</v>
      </c>
      <c r="EE24" s="75">
        <f>ប្រចាំឆ.ទី១!H52</f>
        <v>0</v>
      </c>
      <c r="EF24" s="75">
        <f>ប្រចាំឆ.ទី១!I52</f>
        <v>3.7763157894736841</v>
      </c>
      <c r="EG24" s="75" t="str">
        <f>ប្រចាំឆ.ទី១!J52</f>
        <v>F</v>
      </c>
      <c r="EH24" s="75" t="str">
        <f>ប្រចាំឆ.ទី១!K52</f>
        <v>ខ្សោយ</v>
      </c>
      <c r="EI24" s="76" t="e">
        <f>ប្រចាំឆ.ទី១!L52</f>
        <v>#N/A</v>
      </c>
      <c r="EJ24" s="76">
        <f>ប្រចាំឆ.ទី១!M52</f>
        <v>4</v>
      </c>
      <c r="EK24" s="76">
        <f>ប្រចាំឆ.ទី១!N52</f>
        <v>4</v>
      </c>
      <c r="EL24" s="76">
        <f>ប្រចាំឆ.ទី១!O52</f>
        <v>4</v>
      </c>
      <c r="EM24" s="76">
        <f>ប្រចាំឆ.ទី១!P52</f>
        <v>12</v>
      </c>
    </row>
    <row r="25" spans="1:143" ht="25.2">
      <c r="A25" s="2">
        <v>18</v>
      </c>
      <c r="B25" s="8">
        <f>ចំ.វិច្ឆិកា!B28</f>
        <v>7519</v>
      </c>
      <c r="C25" s="2" t="str">
        <f>ចំ.វិច្ឆិកា!C28</f>
        <v>ហេង ហូលីន</v>
      </c>
      <c r="D25" s="2" t="str">
        <f>ចំ.វិច្ឆិកា!D28</f>
        <v>ស្រី</v>
      </c>
      <c r="E25" s="8">
        <f>ចំ.វិច្ឆិកា!H28</f>
        <v>28.631578947368421</v>
      </c>
      <c r="F25" s="8" t="str">
        <f>ចំ.វិច្ឆិកា!I28</f>
        <v>E</v>
      </c>
      <c r="G25" s="8">
        <f>ចំ.វិច្ឆិកា!K28</f>
        <v>17</v>
      </c>
      <c r="H25" s="8">
        <f>ចំ.វិច្ឆិកា!L28</f>
        <v>0</v>
      </c>
      <c r="I25" s="8">
        <f>ចំ.វិច្ឆិកា!M28</f>
        <v>0</v>
      </c>
      <c r="J25" s="8">
        <f>ចំ.វិច្ឆិកា!N28</f>
        <v>0</v>
      </c>
      <c r="K25" s="8">
        <f>ចំ.វិច្ឆិកា!O28</f>
        <v>0</v>
      </c>
      <c r="L25" s="8">
        <v>43</v>
      </c>
      <c r="M25" s="8">
        <f>ចំ.វិច្ឆិកា!B53</f>
        <v>7925</v>
      </c>
      <c r="N25" s="2" t="str">
        <f>ចំ.វិច្ឆិកា!C53</f>
        <v>សុធា បញ្ចពណ៌</v>
      </c>
      <c r="O25" s="2" t="str">
        <f>ចំ.វិច្ឆិកា!D53</f>
        <v>ស្រី</v>
      </c>
      <c r="P25" s="8">
        <f>ចំ.វិច្ឆិកា!H53</f>
        <v>20.94736842105263</v>
      </c>
      <c r="Q25" s="8" t="str">
        <f>ចំ.វិច្ឆិកា!I53</f>
        <v>F</v>
      </c>
      <c r="R25" s="8">
        <f>ចំ.វិច្ឆិកា!K53</f>
        <v>43</v>
      </c>
      <c r="S25" s="8">
        <f>ចំ.វិច្ឆិកា!L53</f>
        <v>0</v>
      </c>
      <c r="T25" s="8">
        <f>ចំ.វិច្ឆិកា!M53</f>
        <v>0</v>
      </c>
      <c r="U25" s="8">
        <f>ចំ.វិច្ឆិកា!N53</f>
        <v>0</v>
      </c>
      <c r="V25" s="8">
        <f>ចំ.វិច្ឆិកា!O53</f>
        <v>0</v>
      </c>
      <c r="W25" s="37"/>
      <c r="X25" s="2">
        <v>18</v>
      </c>
      <c r="Y25" s="2">
        <f>ចំ.ធ្នូ!B28</f>
        <v>7468</v>
      </c>
      <c r="Z25" s="2" t="str">
        <f>ចំ.ធ្នូ!C28</f>
        <v>ផែន ថាណាក់</v>
      </c>
      <c r="AA25" s="2" t="str">
        <f>ចំ.ធ្នូ!D28</f>
        <v>ប្រុស</v>
      </c>
      <c r="AB25" s="2">
        <f>ចំ.ធ្នូ!H28</f>
        <v>0</v>
      </c>
      <c r="AC25" s="2" t="str">
        <f>ចំ.ធ្នូ!I28</f>
        <v xml:space="preserve">មិនចាត់ថ្នាក់ </v>
      </c>
      <c r="AD25" s="2" t="str">
        <f>ចំ.ធ្នូ!K28</f>
        <v xml:space="preserve"> </v>
      </c>
      <c r="AE25" s="2">
        <f>ចំ.ធ្នូ!L28</f>
        <v>0</v>
      </c>
      <c r="AF25" s="2">
        <f>ចំ.ធ្នូ!M28</f>
        <v>0</v>
      </c>
      <c r="AG25" s="2">
        <f>ចំ.ធ្នូ!N28</f>
        <v>0</v>
      </c>
      <c r="AH25" s="2">
        <f>ចំ.ធ្នូ!O28</f>
        <v>0</v>
      </c>
      <c r="AI25" s="2">
        <v>43</v>
      </c>
      <c r="AJ25" s="8">
        <f>ចំ.ធ្នូ!B53</f>
        <v>7520</v>
      </c>
      <c r="AK25" s="2" t="str">
        <f>ចំ.ធ្នូ!C53</f>
        <v>ឡាយ រចនា</v>
      </c>
      <c r="AL25" s="2" t="str">
        <f>ចំ.ធ្នូ!D53</f>
        <v>ស្រី</v>
      </c>
      <c r="AM25" s="2">
        <f>ចំ.ធ្នូ!H53</f>
        <v>0</v>
      </c>
      <c r="AN25" s="2" t="str">
        <f>ចំ.ធ្នូ!I53</f>
        <v xml:space="preserve">មិនចាត់ថ្នាក់ </v>
      </c>
      <c r="AO25" s="2" t="str">
        <f>ចំ.ធ្នូ!K53</f>
        <v xml:space="preserve"> </v>
      </c>
      <c r="AP25" s="2">
        <f>ចំ.ធ្នូ!L53</f>
        <v>0</v>
      </c>
      <c r="AQ25" s="2">
        <f>ចំ.ធ្នូ!M53</f>
        <v>0</v>
      </c>
      <c r="AR25" s="2">
        <f>ចំ.ធ្នូ!N53</f>
        <v>0</v>
      </c>
      <c r="AS25" s="2">
        <f>ចំ.ធ្នូ!O53</f>
        <v>0</v>
      </c>
      <c r="AU25" s="2">
        <v>18</v>
      </c>
      <c r="AV25" s="2">
        <f>ចំ.មករា!B28</f>
        <v>7468</v>
      </c>
      <c r="AW25" s="2" t="str">
        <f>ចំ.មករា!C28</f>
        <v>ផែន ថាណាក់</v>
      </c>
      <c r="AX25" s="2" t="str">
        <f>ចំ.មករា!D28</f>
        <v>ប្រុស</v>
      </c>
      <c r="AY25" s="2">
        <f>ចំ.មករា!H28</f>
        <v>0</v>
      </c>
      <c r="AZ25" s="2" t="str">
        <f>ចំ.មករា!I28</f>
        <v xml:space="preserve">មិនចាត់ថ្នាក់ </v>
      </c>
      <c r="BA25" s="2" t="str">
        <f>ចំ.មករា!K28</f>
        <v xml:space="preserve"> </v>
      </c>
      <c r="BB25" s="2">
        <f>ចំ.មករា!L28</f>
        <v>0</v>
      </c>
      <c r="BC25" s="2">
        <f>ចំ.មករា!M28</f>
        <v>0</v>
      </c>
      <c r="BD25" s="2">
        <f>ចំ.មករា!N28</f>
        <v>0</v>
      </c>
      <c r="BE25" s="2">
        <f>ចំ.មករា!O28</f>
        <v>0</v>
      </c>
      <c r="BF25" s="2">
        <v>43</v>
      </c>
      <c r="BG25" s="2">
        <f>ចំ.មករា!B53</f>
        <v>7520</v>
      </c>
      <c r="BH25" s="2" t="str">
        <f>ចំ.មករា!C53</f>
        <v>ឡាយ រចនា</v>
      </c>
      <c r="BI25" s="2" t="str">
        <f>ចំ.មករា!D53</f>
        <v>ស្រី</v>
      </c>
      <c r="BJ25" s="2">
        <f>ចំ.មករា!H53</f>
        <v>0</v>
      </c>
      <c r="BK25" s="2" t="str">
        <f>ចំ.មករា!I53</f>
        <v xml:space="preserve">មិនចាត់ថ្នាក់ </v>
      </c>
      <c r="BL25" s="2" t="str">
        <f>ចំ.មករា!K53</f>
        <v xml:space="preserve"> </v>
      </c>
      <c r="BM25" s="2">
        <f>ចំ.មករា!L53</f>
        <v>0</v>
      </c>
      <c r="BN25" s="2">
        <f>ចំ.មករា!M53</f>
        <v>0</v>
      </c>
      <c r="BO25" s="2">
        <f>ចំ.មករា!N53</f>
        <v>0</v>
      </c>
      <c r="BP25" s="2">
        <f>ចំ.មករា!O53</f>
        <v>0</v>
      </c>
      <c r="BR25" s="2">
        <v>18</v>
      </c>
      <c r="BS25" s="2">
        <f>ចំ.កុម្ភៈ!B28</f>
        <v>7468</v>
      </c>
      <c r="BT25" s="2" t="str">
        <f>ចំ.កុម្ភៈ!C28</f>
        <v>ផែន ថាណាក់</v>
      </c>
      <c r="BU25" s="2" t="str">
        <f>ចំ.កុម្ភៈ!D28</f>
        <v>ប្រុស</v>
      </c>
      <c r="BV25" s="2">
        <f>ចំ.កុម្ភៈ!H28</f>
        <v>0</v>
      </c>
      <c r="BW25" s="2" t="str">
        <f>ចំ.កុម្ភៈ!I28</f>
        <v xml:space="preserve">មិនចាត់ថ្នាក់ </v>
      </c>
      <c r="BX25" s="2" t="str">
        <f>ចំ.កុម្ភៈ!K28</f>
        <v xml:space="preserve"> </v>
      </c>
      <c r="BY25" s="2">
        <f>ចំ.កុម្ភៈ!L28</f>
        <v>2</v>
      </c>
      <c r="BZ25" s="2">
        <f>ចំ.កុម្ភៈ!M28</f>
        <v>2</v>
      </c>
      <c r="CA25" s="2">
        <f>ចំ.កុម្ភៈ!N28</f>
        <v>2</v>
      </c>
      <c r="CB25" s="2">
        <f>ចំ.កុម្ភៈ!O28</f>
        <v>6</v>
      </c>
      <c r="CC25" s="2">
        <v>43</v>
      </c>
      <c r="CD25" s="2">
        <f>ចំ.កុម្ភៈ!B53</f>
        <v>7520</v>
      </c>
      <c r="CE25" s="2" t="str">
        <f>ចំ.កុម្ភៈ!C53</f>
        <v>ឡាយ រចនា</v>
      </c>
      <c r="CF25" s="2" t="str">
        <f>ចំ.កុម្ភៈ!D53</f>
        <v>ស្រី</v>
      </c>
      <c r="CG25" s="2">
        <f>ចំ.កុម្ភៈ!H53</f>
        <v>0</v>
      </c>
      <c r="CH25" s="2" t="str">
        <f>ចំ.កុម្ភៈ!I53</f>
        <v xml:space="preserve">មិនចាត់ថ្នាក់ </v>
      </c>
      <c r="CI25" s="2" t="str">
        <f>ចំ.កុម្ភៈ!K53</f>
        <v xml:space="preserve"> </v>
      </c>
      <c r="CJ25" s="2">
        <f>ចំ.កុម្ភៈ!L53</f>
        <v>2</v>
      </c>
      <c r="CK25" s="2">
        <f>ចំ.កុម្ភៈ!M53</f>
        <v>2</v>
      </c>
      <c r="CL25" s="2">
        <f>ចំ.កុម្ភៈ!N53</f>
        <v>2</v>
      </c>
      <c r="CM25" s="2">
        <f>ចំ.កុម្ភៈ!O53</f>
        <v>6</v>
      </c>
      <c r="CO25" s="2">
        <v>18</v>
      </c>
      <c r="CP25" s="2">
        <f>'ប្រឡ ឆ.១'!B28</f>
        <v>7468</v>
      </c>
      <c r="CQ25" s="2" t="str">
        <f>'ប្រឡ ឆ.១'!C28</f>
        <v>ផែន ថាណាក់</v>
      </c>
      <c r="CR25" s="2" t="str">
        <f>'ប្រឡ ឆ.១'!D28</f>
        <v>ប្រុស</v>
      </c>
      <c r="CS25" s="2">
        <f>'ប្រឡ ឆ.១'!H28</f>
        <v>0</v>
      </c>
      <c r="CT25" s="2" t="str">
        <f>'ប្រឡ ឆ.១'!I28</f>
        <v xml:space="preserve">មិនចាត់ថ្នាក់ </v>
      </c>
      <c r="CU25" s="2" t="str">
        <f>'ប្រឡ ឆ.១'!K28</f>
        <v xml:space="preserve"> </v>
      </c>
      <c r="CV25" s="2">
        <f>'ប្រឡ ឆ.១'!L28</f>
        <v>2</v>
      </c>
      <c r="CW25" s="2">
        <f>'ប្រឡ ឆ.១'!M28</f>
        <v>2</v>
      </c>
      <c r="CX25" s="2">
        <f>'ប្រឡ ឆ.១'!N28</f>
        <v>2</v>
      </c>
      <c r="CY25" s="2">
        <f>'ប្រឡ ឆ.១'!O28</f>
        <v>6</v>
      </c>
      <c r="CZ25" s="2">
        <v>43</v>
      </c>
      <c r="DA25" s="2">
        <f>'ប្រឡ ឆ.១'!B53</f>
        <v>7520</v>
      </c>
      <c r="DB25" s="2" t="str">
        <f>'ប្រឡ ឆ.១'!C53</f>
        <v>ឡាយ រចនា</v>
      </c>
      <c r="DC25" s="2" t="str">
        <f>'ប្រឡ ឆ.១'!D53</f>
        <v>ស្រី</v>
      </c>
      <c r="DD25" s="2">
        <f>'ប្រឡ ឆ.១'!H53</f>
        <v>0</v>
      </c>
      <c r="DE25" s="2" t="str">
        <f>'ប្រឡ ឆ.១'!I53</f>
        <v xml:space="preserve">មិនចាត់ថ្នាក់ </v>
      </c>
      <c r="DF25" s="2" t="str">
        <f>'ប្រឡ ឆ.១'!K53</f>
        <v xml:space="preserve"> </v>
      </c>
      <c r="DG25" s="2">
        <f>'ប្រឡ ឆ.១'!L53</f>
        <v>2</v>
      </c>
      <c r="DH25" s="2">
        <f>'ប្រឡ ឆ.១'!M53</f>
        <v>2</v>
      </c>
      <c r="DI25" s="2">
        <f>'ប្រឡ ឆ.១'!N53</f>
        <v>2</v>
      </c>
      <c r="DJ25" s="2">
        <f>'ប្រឡ ឆ.១'!O53</f>
        <v>6</v>
      </c>
      <c r="DL25" s="2">
        <v>18</v>
      </c>
      <c r="DM25" s="2">
        <f>ប្រចាំឆ.ទី១!B28</f>
        <v>7468</v>
      </c>
      <c r="DN25" s="2" t="str">
        <f>ប្រចាំឆ.ទី១!C28</f>
        <v>ផែន ថាណាក់</v>
      </c>
      <c r="DO25" s="2" t="str">
        <f>ប្រចាំឆ.ទី១!D28</f>
        <v>ប្រុស</v>
      </c>
      <c r="DP25" s="75">
        <f>ប្រចាំឆ.ទី១!G28</f>
        <v>7.9473684210526319</v>
      </c>
      <c r="DQ25" s="75">
        <f>ប្រចាំឆ.ទី១!H28</f>
        <v>0</v>
      </c>
      <c r="DR25" s="75">
        <f>ប្រចាំឆ.ទី១!I28</f>
        <v>3.9736842105263159</v>
      </c>
      <c r="DS25" s="75" t="str">
        <f>ប្រចាំឆ.ទី១!J28</f>
        <v>F</v>
      </c>
      <c r="DT25" s="75" t="str">
        <f>ប្រចាំឆ.ទី១!K28</f>
        <v>ខ្សោយ</v>
      </c>
      <c r="DU25" s="76" t="e">
        <f>ប្រចាំឆ.ទី១!L28</f>
        <v>#N/A</v>
      </c>
      <c r="DV25" s="76">
        <f>ប្រចាំឆ.ទី១!M28</f>
        <v>4</v>
      </c>
      <c r="DW25" s="76">
        <f>ប្រចាំឆ.ទី១!N28</f>
        <v>4</v>
      </c>
      <c r="DX25" s="76">
        <f>ប្រចាំឆ.ទី១!O28</f>
        <v>4</v>
      </c>
      <c r="DY25" s="76">
        <f>ប្រចាំឆ.ទី១!P28</f>
        <v>12</v>
      </c>
      <c r="DZ25" s="2">
        <v>43</v>
      </c>
      <c r="EA25" s="2">
        <f>ប្រចាំឆ.ទី១!B53</f>
        <v>7520</v>
      </c>
      <c r="EB25" s="2" t="str">
        <f>ប្រចាំឆ.ទី១!C53</f>
        <v>ឡាយ រចនា</v>
      </c>
      <c r="EC25" s="2" t="str">
        <f>ប្រចាំឆ.ទី១!D53</f>
        <v>ស្រី</v>
      </c>
      <c r="ED25" s="75">
        <f>ប្រចាំឆ.ទី១!G53</f>
        <v>7.1315789473684212</v>
      </c>
      <c r="EE25" s="75">
        <f>ប្រចាំឆ.ទី១!H53</f>
        <v>0</v>
      </c>
      <c r="EF25" s="75">
        <f>ប្រចាំឆ.ទី១!I53</f>
        <v>3.5657894736842106</v>
      </c>
      <c r="EG25" s="75" t="str">
        <f>ប្រចាំឆ.ទី១!J53</f>
        <v>F</v>
      </c>
      <c r="EH25" s="75" t="str">
        <f>ប្រចាំឆ.ទី១!K53</f>
        <v>ខ្សោយ</v>
      </c>
      <c r="EI25" s="76" t="e">
        <f>ប្រចាំឆ.ទី១!L53</f>
        <v>#N/A</v>
      </c>
      <c r="EJ25" s="76">
        <f>ប្រចាំឆ.ទី១!M53</f>
        <v>4</v>
      </c>
      <c r="EK25" s="76">
        <f>ប្រចាំឆ.ទី១!N53</f>
        <v>4</v>
      </c>
      <c r="EL25" s="76">
        <f>ប្រចាំឆ.ទី១!O53</f>
        <v>4</v>
      </c>
      <c r="EM25" s="76">
        <f>ប្រចាំឆ.ទី១!P53</f>
        <v>12</v>
      </c>
    </row>
    <row r="26" spans="1:143" ht="25.2">
      <c r="A26" s="2">
        <v>19</v>
      </c>
      <c r="B26" s="8">
        <f>ចំ.វិច្ឆិកា!B29</f>
        <v>7520</v>
      </c>
      <c r="C26" s="2" t="str">
        <f>ចំ.វិច្ឆិកា!C29</f>
        <v>ឡាយ រចនា</v>
      </c>
      <c r="D26" s="2" t="str">
        <f>ចំ.វិច្ឆិកា!D29</f>
        <v>ស្រី</v>
      </c>
      <c r="E26" s="8">
        <f>ចំ.វិច្ឆិកា!H29</f>
        <v>28.526315789473685</v>
      </c>
      <c r="F26" s="8" t="str">
        <f>ចំ.វិច្ឆិកា!I29</f>
        <v>E</v>
      </c>
      <c r="G26" s="8">
        <f>ចំ.វិច្ឆិកា!K29</f>
        <v>19</v>
      </c>
      <c r="H26" s="8">
        <f>ចំ.វិច្ឆិកា!L29</f>
        <v>0</v>
      </c>
      <c r="I26" s="8">
        <f>ចំ.វិច្ឆិកា!M29</f>
        <v>0</v>
      </c>
      <c r="J26" s="8">
        <f>ចំ.វិច្ឆិកា!N29</f>
        <v>0</v>
      </c>
      <c r="K26" s="8">
        <f>ចំ.វិច្ឆិកា!O29</f>
        <v>0</v>
      </c>
      <c r="L26" s="8">
        <v>44</v>
      </c>
      <c r="M26" s="8">
        <f>ចំ.វិច្ឆិកា!B54</f>
        <v>7496</v>
      </c>
      <c r="N26" s="2" t="str">
        <f>ចំ.វិច្ឆិកា!C54</f>
        <v>វិសាល សារ៉ាត់</v>
      </c>
      <c r="O26" s="2" t="str">
        <f>ចំ.វិច្ឆិកា!D54</f>
        <v>ប្រុស</v>
      </c>
      <c r="P26" s="8">
        <f>ចំ.វិច្ឆិកា!H54</f>
        <v>20.105263157894736</v>
      </c>
      <c r="Q26" s="8" t="str">
        <f>ចំ.វិច្ឆិកា!I54</f>
        <v>F</v>
      </c>
      <c r="R26" s="8">
        <f>ចំ.វិច្ឆិកា!K54</f>
        <v>44</v>
      </c>
      <c r="S26" s="8">
        <f>ចំ.វិច្ឆិកា!L54</f>
        <v>0</v>
      </c>
      <c r="T26" s="8">
        <f>ចំ.វិច្ឆិកា!M54</f>
        <v>0</v>
      </c>
      <c r="U26" s="8">
        <f>ចំ.វិច្ឆិកា!N54</f>
        <v>0</v>
      </c>
      <c r="V26" s="8">
        <f>ចំ.វិច្ឆិកា!O54</f>
        <v>0</v>
      </c>
      <c r="W26" s="37"/>
      <c r="X26" s="2">
        <v>19</v>
      </c>
      <c r="Y26" s="2">
        <f>ចំ.ធ្នូ!B29</f>
        <v>7470</v>
      </c>
      <c r="Z26" s="2" t="str">
        <f>ចំ.ធ្នូ!C29</f>
        <v>ពុធ សុខឡេង</v>
      </c>
      <c r="AA26" s="2" t="str">
        <f>ចំ.ធ្នូ!D29</f>
        <v>ស្រី</v>
      </c>
      <c r="AB26" s="2">
        <f>ចំ.ធ្នូ!H29</f>
        <v>0</v>
      </c>
      <c r="AC26" s="2" t="str">
        <f>ចំ.ធ្នូ!I29</f>
        <v xml:space="preserve">មិនចាត់ថ្នាក់ </v>
      </c>
      <c r="AD26" s="2" t="str">
        <f>ចំ.ធ្នូ!K29</f>
        <v xml:space="preserve"> </v>
      </c>
      <c r="AE26" s="2">
        <f>ចំ.ធ្នូ!L29</f>
        <v>0</v>
      </c>
      <c r="AF26" s="2">
        <f>ចំ.ធ្នូ!M29</f>
        <v>0</v>
      </c>
      <c r="AG26" s="2">
        <f>ចំ.ធ្នូ!N29</f>
        <v>0</v>
      </c>
      <c r="AH26" s="2">
        <f>ចំ.ធ្នូ!O29</f>
        <v>0</v>
      </c>
      <c r="AI26" s="2">
        <v>44</v>
      </c>
      <c r="AJ26" s="8">
        <f>ចំ.ធ្នូ!B54</f>
        <v>7525</v>
      </c>
      <c r="AK26" s="2" t="str">
        <f>ចំ.ធ្នូ!C54</f>
        <v>អាត សុភា</v>
      </c>
      <c r="AL26" s="2" t="str">
        <f>ចំ.ធ្នូ!D54</f>
        <v>ស្រី</v>
      </c>
      <c r="AM26" s="2">
        <f>ចំ.ធ្នូ!H54</f>
        <v>0</v>
      </c>
      <c r="AN26" s="2" t="str">
        <f>ចំ.ធ្នូ!I54</f>
        <v xml:space="preserve">មិនចាត់ថ្នាក់ </v>
      </c>
      <c r="AO26" s="2" t="str">
        <f>ចំ.ធ្នូ!K54</f>
        <v xml:space="preserve"> </v>
      </c>
      <c r="AP26" s="2">
        <f>ចំ.ធ្នូ!L54</f>
        <v>0</v>
      </c>
      <c r="AQ26" s="2">
        <f>ចំ.ធ្នូ!M54</f>
        <v>0</v>
      </c>
      <c r="AR26" s="2">
        <f>ចំ.ធ្នូ!N54</f>
        <v>0</v>
      </c>
      <c r="AS26" s="2">
        <f>ចំ.ធ្នូ!O54</f>
        <v>0</v>
      </c>
      <c r="AU26" s="2">
        <v>19</v>
      </c>
      <c r="AV26" s="2">
        <f>ចំ.មករា!B29</f>
        <v>7470</v>
      </c>
      <c r="AW26" s="2" t="str">
        <f>ចំ.មករា!C29</f>
        <v>ពុធ សុខឡេង</v>
      </c>
      <c r="AX26" s="2" t="str">
        <f>ចំ.មករា!D29</f>
        <v>ស្រី</v>
      </c>
      <c r="AY26" s="2">
        <f>ចំ.មករា!H29</f>
        <v>0</v>
      </c>
      <c r="AZ26" s="2" t="str">
        <f>ចំ.មករា!I29</f>
        <v xml:space="preserve">មិនចាត់ថ្នាក់ </v>
      </c>
      <c r="BA26" s="2" t="str">
        <f>ចំ.មករា!K29</f>
        <v xml:space="preserve"> </v>
      </c>
      <c r="BB26" s="2">
        <f>ចំ.មករា!L29</f>
        <v>0</v>
      </c>
      <c r="BC26" s="2">
        <f>ចំ.មករា!M29</f>
        <v>0</v>
      </c>
      <c r="BD26" s="2">
        <f>ចំ.មករា!N29</f>
        <v>0</v>
      </c>
      <c r="BE26" s="2">
        <f>ចំ.មករា!O29</f>
        <v>0</v>
      </c>
      <c r="BF26" s="2">
        <v>44</v>
      </c>
      <c r="BG26" s="2">
        <f>ចំ.មករា!B54</f>
        <v>7525</v>
      </c>
      <c r="BH26" s="2" t="str">
        <f>ចំ.មករា!C54</f>
        <v>អាត សុភា</v>
      </c>
      <c r="BI26" s="2" t="str">
        <f>ចំ.មករា!D54</f>
        <v>ស្រី</v>
      </c>
      <c r="BJ26" s="2">
        <f>ចំ.មករា!H54</f>
        <v>0</v>
      </c>
      <c r="BK26" s="2" t="str">
        <f>ចំ.មករា!I54</f>
        <v xml:space="preserve">មិនចាត់ថ្នាក់ </v>
      </c>
      <c r="BL26" s="2" t="str">
        <f>ចំ.មករា!K54</f>
        <v xml:space="preserve"> </v>
      </c>
      <c r="BM26" s="2">
        <f>ចំ.មករា!L54</f>
        <v>0</v>
      </c>
      <c r="BN26" s="2">
        <f>ចំ.មករា!M54</f>
        <v>0</v>
      </c>
      <c r="BO26" s="2">
        <f>ចំ.មករា!N54</f>
        <v>0</v>
      </c>
      <c r="BP26" s="2">
        <f>ចំ.មករា!O54</f>
        <v>0</v>
      </c>
      <c r="BR26" s="2">
        <v>19</v>
      </c>
      <c r="BS26" s="2">
        <f>ចំ.កុម្ភៈ!B29</f>
        <v>7470</v>
      </c>
      <c r="BT26" s="2" t="str">
        <f>ចំ.កុម្ភៈ!C29</f>
        <v>ពុធ សុខឡេង</v>
      </c>
      <c r="BU26" s="2" t="str">
        <f>ចំ.កុម្ភៈ!D29</f>
        <v>ស្រី</v>
      </c>
      <c r="BV26" s="2">
        <f>ចំ.កុម្ភៈ!H29</f>
        <v>0</v>
      </c>
      <c r="BW26" s="2" t="str">
        <f>ចំ.កុម្ភៈ!I29</f>
        <v xml:space="preserve">មិនចាត់ថ្នាក់ </v>
      </c>
      <c r="BX26" s="2" t="str">
        <f>ចំ.កុម្ភៈ!K29</f>
        <v xml:space="preserve"> </v>
      </c>
      <c r="BY26" s="2">
        <f>ចំ.កុម្ភៈ!L29</f>
        <v>2</v>
      </c>
      <c r="BZ26" s="2">
        <f>ចំ.កុម្ភៈ!M29</f>
        <v>2</v>
      </c>
      <c r="CA26" s="2">
        <f>ចំ.កុម្ភៈ!N29</f>
        <v>2</v>
      </c>
      <c r="CB26" s="2">
        <f>ចំ.កុម្ភៈ!O29</f>
        <v>6</v>
      </c>
      <c r="CC26" s="2">
        <v>44</v>
      </c>
      <c r="CD26" s="2">
        <f>ចំ.កុម្ភៈ!B54</f>
        <v>7525</v>
      </c>
      <c r="CE26" s="2" t="str">
        <f>ចំ.កុម្ភៈ!C54</f>
        <v>អាត សុភា</v>
      </c>
      <c r="CF26" s="2" t="str">
        <f>ចំ.កុម្ភៈ!D54</f>
        <v>ស្រី</v>
      </c>
      <c r="CG26" s="2">
        <f>ចំ.កុម្ភៈ!H54</f>
        <v>0</v>
      </c>
      <c r="CH26" s="2" t="str">
        <f>ចំ.កុម្ភៈ!I54</f>
        <v xml:space="preserve">មិនចាត់ថ្នាក់ </v>
      </c>
      <c r="CI26" s="2" t="str">
        <f>ចំ.កុម្ភៈ!K54</f>
        <v xml:space="preserve"> </v>
      </c>
      <c r="CJ26" s="2">
        <f>ចំ.កុម្ភៈ!L54</f>
        <v>2</v>
      </c>
      <c r="CK26" s="2">
        <f>ចំ.កុម្ភៈ!M54</f>
        <v>2</v>
      </c>
      <c r="CL26" s="2">
        <f>ចំ.កុម្ភៈ!N54</f>
        <v>2</v>
      </c>
      <c r="CM26" s="2">
        <f>ចំ.កុម្ភៈ!O54</f>
        <v>6</v>
      </c>
      <c r="CO26" s="2">
        <v>19</v>
      </c>
      <c r="CP26" s="2">
        <f>'ប្រឡ ឆ.១'!B29</f>
        <v>7470</v>
      </c>
      <c r="CQ26" s="2" t="str">
        <f>'ប្រឡ ឆ.១'!C29</f>
        <v>ពុធ សុខឡេង</v>
      </c>
      <c r="CR26" s="2" t="str">
        <f>'ប្រឡ ឆ.១'!D29</f>
        <v>ស្រី</v>
      </c>
      <c r="CS26" s="2">
        <f>'ប្រឡ ឆ.១'!H29</f>
        <v>0</v>
      </c>
      <c r="CT26" s="2" t="str">
        <f>'ប្រឡ ឆ.១'!I29</f>
        <v xml:space="preserve">មិនចាត់ថ្នាក់ </v>
      </c>
      <c r="CU26" s="2" t="str">
        <f>'ប្រឡ ឆ.១'!K29</f>
        <v xml:space="preserve"> </v>
      </c>
      <c r="CV26" s="2">
        <f>'ប្រឡ ឆ.១'!L29</f>
        <v>2</v>
      </c>
      <c r="CW26" s="2">
        <f>'ប្រឡ ឆ.១'!M29</f>
        <v>2</v>
      </c>
      <c r="CX26" s="2">
        <f>'ប្រឡ ឆ.១'!N29</f>
        <v>2</v>
      </c>
      <c r="CY26" s="2">
        <f>'ប្រឡ ឆ.១'!O29</f>
        <v>6</v>
      </c>
      <c r="CZ26" s="2">
        <v>44</v>
      </c>
      <c r="DA26" s="2">
        <f>'ប្រឡ ឆ.១'!B54</f>
        <v>7525</v>
      </c>
      <c r="DB26" s="2" t="str">
        <f>'ប្រឡ ឆ.១'!C54</f>
        <v>អាត សុភា</v>
      </c>
      <c r="DC26" s="2" t="str">
        <f>'ប្រឡ ឆ.១'!D54</f>
        <v>ស្រី</v>
      </c>
      <c r="DD26" s="2">
        <f>'ប្រឡ ឆ.១'!H54</f>
        <v>0</v>
      </c>
      <c r="DE26" s="2" t="str">
        <f>'ប្រឡ ឆ.១'!I54</f>
        <v xml:space="preserve">មិនចាត់ថ្នាក់ </v>
      </c>
      <c r="DF26" s="2" t="str">
        <f>'ប្រឡ ឆ.១'!K54</f>
        <v xml:space="preserve"> </v>
      </c>
      <c r="DG26" s="2">
        <f>'ប្រឡ ឆ.១'!L54</f>
        <v>2</v>
      </c>
      <c r="DH26" s="2">
        <f>'ប្រឡ ឆ.១'!M54</f>
        <v>2</v>
      </c>
      <c r="DI26" s="2">
        <f>'ប្រឡ ឆ.១'!N54</f>
        <v>2</v>
      </c>
      <c r="DJ26" s="2">
        <f>'ប្រឡ ឆ.១'!O54</f>
        <v>6</v>
      </c>
      <c r="DL26" s="2">
        <v>19</v>
      </c>
      <c r="DM26" s="2">
        <f>ប្រចាំឆ.ទី១!B29</f>
        <v>7470</v>
      </c>
      <c r="DN26" s="2" t="str">
        <f>ប្រចាំឆ.ទី១!C29</f>
        <v>ពុធ សុខឡេង</v>
      </c>
      <c r="DO26" s="2" t="str">
        <f>ប្រចាំឆ.ទី១!D29</f>
        <v>ស្រី</v>
      </c>
      <c r="DP26" s="75">
        <f>ប្រចាំឆ.ទី១!G29</f>
        <v>7.3684210526315788</v>
      </c>
      <c r="DQ26" s="75">
        <f>ប្រចាំឆ.ទី១!H29</f>
        <v>0</v>
      </c>
      <c r="DR26" s="75">
        <f>ប្រចាំឆ.ទី១!I29</f>
        <v>3.6842105263157894</v>
      </c>
      <c r="DS26" s="75" t="str">
        <f>ប្រចាំឆ.ទី១!J29</f>
        <v>F</v>
      </c>
      <c r="DT26" s="75" t="str">
        <f>ប្រចាំឆ.ទី១!K29</f>
        <v>ខ្សោយ</v>
      </c>
      <c r="DU26" s="76" t="e">
        <f>ប្រចាំឆ.ទី១!L29</f>
        <v>#N/A</v>
      </c>
      <c r="DV26" s="76">
        <f>ប្រចាំឆ.ទី១!M29</f>
        <v>4</v>
      </c>
      <c r="DW26" s="76">
        <f>ប្រចាំឆ.ទី១!N29</f>
        <v>4</v>
      </c>
      <c r="DX26" s="76">
        <f>ប្រចាំឆ.ទី១!O29</f>
        <v>4</v>
      </c>
      <c r="DY26" s="76">
        <f>ប្រចាំឆ.ទី១!P29</f>
        <v>12</v>
      </c>
      <c r="DZ26" s="2">
        <v>44</v>
      </c>
      <c r="EA26" s="2">
        <f>ប្រចាំឆ.ទី១!B54</f>
        <v>7525</v>
      </c>
      <c r="EB26" s="2" t="str">
        <f>ប្រចាំឆ.ទី១!C54</f>
        <v>អាត សុភា</v>
      </c>
      <c r="EC26" s="2" t="str">
        <f>ប្រចាំឆ.ទី១!D54</f>
        <v>ស្រី</v>
      </c>
      <c r="ED26" s="75">
        <f>ប្រចាំឆ.ទី១!G54</f>
        <v>7.2894736842105265</v>
      </c>
      <c r="EE26" s="75">
        <f>ប្រចាំឆ.ទី១!H54</f>
        <v>0</v>
      </c>
      <c r="EF26" s="75">
        <f>ប្រចាំឆ.ទី១!I54</f>
        <v>3.6447368421052633</v>
      </c>
      <c r="EG26" s="75" t="str">
        <f>ប្រចាំឆ.ទី១!J54</f>
        <v>F</v>
      </c>
      <c r="EH26" s="75" t="str">
        <f>ប្រចាំឆ.ទី១!K54</f>
        <v>ខ្សោយ</v>
      </c>
      <c r="EI26" s="76" t="e">
        <f>ប្រចាំឆ.ទី១!L54</f>
        <v>#N/A</v>
      </c>
      <c r="EJ26" s="76">
        <f>ប្រចាំឆ.ទី១!M54</f>
        <v>4</v>
      </c>
      <c r="EK26" s="76">
        <f>ប្រចាំឆ.ទី១!N54</f>
        <v>4</v>
      </c>
      <c r="EL26" s="76">
        <f>ប្រចាំឆ.ទី១!O54</f>
        <v>4</v>
      </c>
      <c r="EM26" s="76">
        <f>ប្រចាំឆ.ទី១!P54</f>
        <v>12</v>
      </c>
    </row>
    <row r="27" spans="1:143" ht="25.2">
      <c r="A27" s="2">
        <v>20</v>
      </c>
      <c r="B27" s="8">
        <f>ចំ.វិច្ឆិកា!B30</f>
        <v>0</v>
      </c>
      <c r="C27" s="2" t="str">
        <f>ចំ.វិច្ឆិកា!C30</f>
        <v>អឿន ចន្នី</v>
      </c>
      <c r="D27" s="2" t="str">
        <f>ចំ.វិច្ឆិកា!D30</f>
        <v>ប្រុស</v>
      </c>
      <c r="E27" s="8">
        <f>ចំ.វិច្ឆិកា!H30</f>
        <v>28.526315789473685</v>
      </c>
      <c r="F27" s="8" t="str">
        <f>ចំ.វិច្ឆិកា!I30</f>
        <v>E</v>
      </c>
      <c r="G27" s="8">
        <f>ចំ.វិច្ឆិកា!K30</f>
        <v>19</v>
      </c>
      <c r="H27" s="8">
        <f>ចំ.វិច្ឆិកា!L30</f>
        <v>0</v>
      </c>
      <c r="I27" s="8">
        <f>ចំ.វិច្ឆិកា!M30</f>
        <v>0</v>
      </c>
      <c r="J27" s="8">
        <f>ចំ.វិច្ឆិកា!N30</f>
        <v>0</v>
      </c>
      <c r="K27" s="8">
        <f>ចំ.វិច្ឆិកា!O30</f>
        <v>0</v>
      </c>
      <c r="L27" s="8">
        <v>45</v>
      </c>
      <c r="M27" s="8">
        <f>ចំ.វិច្ឆិកា!B55</f>
        <v>7900</v>
      </c>
      <c r="N27" s="2" t="str">
        <f>ចំ.វិច្ឆិកា!C55</f>
        <v>រុន ឆានុន</v>
      </c>
      <c r="O27" s="2" t="str">
        <f>ចំ.វិច្ឆិកា!D55</f>
        <v>ប្រុស</v>
      </c>
      <c r="P27" s="8">
        <f>ចំ.វិច្ឆិកា!H55</f>
        <v>19.894736842105264</v>
      </c>
      <c r="Q27" s="8" t="str">
        <f>ចំ.វិច្ឆិកា!I55</f>
        <v>F</v>
      </c>
      <c r="R27" s="8">
        <f>ចំ.វិច្ឆិកា!K55</f>
        <v>45</v>
      </c>
      <c r="S27" s="8">
        <f>ចំ.វិច្ឆិកា!L55</f>
        <v>0</v>
      </c>
      <c r="T27" s="8">
        <f>ចំ.វិច្ឆិកា!M55</f>
        <v>0</v>
      </c>
      <c r="U27" s="8">
        <f>ចំ.វិច្ឆិកា!N55</f>
        <v>0</v>
      </c>
      <c r="V27" s="8">
        <f>ចំ.វិច្ឆិកា!O55</f>
        <v>0</v>
      </c>
      <c r="W27" s="37"/>
      <c r="X27" s="2">
        <v>20</v>
      </c>
      <c r="Y27" s="2">
        <f>ចំ.ធ្នូ!B30</f>
        <v>7472</v>
      </c>
      <c r="Z27" s="2" t="str">
        <f>ចំ.ធ្នូ!C30</f>
        <v>ភក្ដី សុគន្ធា</v>
      </c>
      <c r="AA27" s="2" t="str">
        <f>ចំ.ធ្នូ!D30</f>
        <v>ស្រី</v>
      </c>
      <c r="AB27" s="2">
        <f>ចំ.ធ្នូ!H30</f>
        <v>0</v>
      </c>
      <c r="AC27" s="2" t="str">
        <f>ចំ.ធ្នូ!I30</f>
        <v xml:space="preserve">មិនចាត់ថ្នាក់ </v>
      </c>
      <c r="AD27" s="2" t="str">
        <f>ចំ.ធ្នូ!K30</f>
        <v xml:space="preserve"> </v>
      </c>
      <c r="AE27" s="2">
        <f>ចំ.ធ្នូ!L30</f>
        <v>0</v>
      </c>
      <c r="AF27" s="2">
        <f>ចំ.ធ្នូ!M30</f>
        <v>0</v>
      </c>
      <c r="AG27" s="2">
        <f>ចំ.ធ្នូ!N30</f>
        <v>0</v>
      </c>
      <c r="AH27" s="2">
        <f>ចំ.ធ្នូ!O30</f>
        <v>0</v>
      </c>
      <c r="AI27" s="2">
        <v>45</v>
      </c>
      <c r="AJ27" s="8">
        <f>ចំ.ធ្នូ!B55</f>
        <v>0</v>
      </c>
      <c r="AK27" s="2" t="str">
        <f>ចំ.ធ្នូ!C55</f>
        <v>អូ បូរ៉ា</v>
      </c>
      <c r="AL27" s="2" t="str">
        <f>ចំ.ធ្នូ!D55</f>
        <v>ប្រុស</v>
      </c>
      <c r="AM27" s="2">
        <f>ចំ.ធ្នូ!H55</f>
        <v>0</v>
      </c>
      <c r="AN27" s="2" t="str">
        <f>ចំ.ធ្នូ!I55</f>
        <v xml:space="preserve">មិនចាត់ថ្នាក់ </v>
      </c>
      <c r="AO27" s="2" t="str">
        <f>ចំ.ធ្នូ!K55</f>
        <v xml:space="preserve"> </v>
      </c>
      <c r="AP27" s="2">
        <f>ចំ.ធ្នូ!L55</f>
        <v>0</v>
      </c>
      <c r="AQ27" s="2">
        <f>ចំ.ធ្នូ!M55</f>
        <v>0</v>
      </c>
      <c r="AR27" s="2">
        <f>ចំ.ធ្នូ!N55</f>
        <v>0</v>
      </c>
      <c r="AS27" s="2">
        <f>ចំ.ធ្នូ!O55</f>
        <v>0</v>
      </c>
      <c r="AU27" s="2">
        <v>20</v>
      </c>
      <c r="AV27" s="2">
        <f>ចំ.មករា!B30</f>
        <v>7472</v>
      </c>
      <c r="AW27" s="2" t="str">
        <f>ចំ.មករា!C30</f>
        <v>ភក្ដី សុគន្ធា</v>
      </c>
      <c r="AX27" s="2" t="str">
        <f>ចំ.មករា!D30</f>
        <v>ស្រី</v>
      </c>
      <c r="AY27" s="2">
        <f>ចំ.មករា!H30</f>
        <v>0</v>
      </c>
      <c r="AZ27" s="2" t="str">
        <f>ចំ.មករា!I30</f>
        <v xml:space="preserve">មិនចាត់ថ្នាក់ </v>
      </c>
      <c r="BA27" s="2" t="str">
        <f>ចំ.មករា!K30</f>
        <v xml:space="preserve"> </v>
      </c>
      <c r="BB27" s="2">
        <f>ចំ.មករា!L30</f>
        <v>0</v>
      </c>
      <c r="BC27" s="2">
        <f>ចំ.មករា!M30</f>
        <v>0</v>
      </c>
      <c r="BD27" s="2">
        <f>ចំ.មករា!N30</f>
        <v>0</v>
      </c>
      <c r="BE27" s="2">
        <f>ចំ.មករា!O30</f>
        <v>0</v>
      </c>
      <c r="BF27" s="2">
        <v>45</v>
      </c>
      <c r="BG27" s="2">
        <f>ចំ.មករា!B55</f>
        <v>0</v>
      </c>
      <c r="BH27" s="2" t="str">
        <f>ចំ.មករា!C55</f>
        <v>អូ បូរ៉ា</v>
      </c>
      <c r="BI27" s="2" t="str">
        <f>ចំ.មករា!D55</f>
        <v>ប្រុស</v>
      </c>
      <c r="BJ27" s="2">
        <f>ចំ.មករា!H55</f>
        <v>0</v>
      </c>
      <c r="BK27" s="2" t="str">
        <f>ចំ.មករា!I55</f>
        <v xml:space="preserve">មិនចាត់ថ្នាក់ </v>
      </c>
      <c r="BL27" s="2" t="str">
        <f>ចំ.មករា!K55</f>
        <v xml:space="preserve"> </v>
      </c>
      <c r="BM27" s="2">
        <f>ចំ.មករា!L55</f>
        <v>0</v>
      </c>
      <c r="BN27" s="2">
        <f>ចំ.មករា!M55</f>
        <v>0</v>
      </c>
      <c r="BO27" s="2">
        <f>ចំ.មករា!N55</f>
        <v>0</v>
      </c>
      <c r="BP27" s="2">
        <f>ចំ.មករា!O55</f>
        <v>0</v>
      </c>
      <c r="BR27" s="2">
        <v>20</v>
      </c>
      <c r="BS27" s="2">
        <f>ចំ.កុម្ភៈ!B30</f>
        <v>7472</v>
      </c>
      <c r="BT27" s="2" t="str">
        <f>ចំ.កុម្ភៈ!C30</f>
        <v>ភក្ដី សុគន្ធា</v>
      </c>
      <c r="BU27" s="2" t="str">
        <f>ចំ.កុម្ភៈ!D30</f>
        <v>ស្រី</v>
      </c>
      <c r="BV27" s="2">
        <f>ចំ.កុម្ភៈ!H30</f>
        <v>0</v>
      </c>
      <c r="BW27" s="2" t="str">
        <f>ចំ.កុម្ភៈ!I30</f>
        <v xml:space="preserve">មិនចាត់ថ្នាក់ </v>
      </c>
      <c r="BX27" s="2" t="str">
        <f>ចំ.កុម្ភៈ!K30</f>
        <v xml:space="preserve"> </v>
      </c>
      <c r="BY27" s="2">
        <f>ចំ.កុម្ភៈ!L30</f>
        <v>2</v>
      </c>
      <c r="BZ27" s="2">
        <f>ចំ.កុម្ភៈ!M30</f>
        <v>2</v>
      </c>
      <c r="CA27" s="2">
        <f>ចំ.កុម្ភៈ!N30</f>
        <v>2</v>
      </c>
      <c r="CB27" s="2">
        <f>ចំ.កុម្ភៈ!O30</f>
        <v>6</v>
      </c>
      <c r="CC27" s="2">
        <v>45</v>
      </c>
      <c r="CD27" s="2">
        <f>ចំ.កុម្ភៈ!B55</f>
        <v>0</v>
      </c>
      <c r="CE27" s="2" t="str">
        <f>ចំ.កុម្ភៈ!C55</f>
        <v>អូ បូរ៉ា</v>
      </c>
      <c r="CF27" s="2" t="str">
        <f>ចំ.កុម្ភៈ!D55</f>
        <v>ប្រុស</v>
      </c>
      <c r="CG27" s="2">
        <f>ចំ.កុម្ភៈ!H55</f>
        <v>0</v>
      </c>
      <c r="CH27" s="2" t="str">
        <f>ចំ.កុម្ភៈ!I55</f>
        <v xml:space="preserve">មិនចាត់ថ្នាក់ </v>
      </c>
      <c r="CI27" s="2" t="str">
        <f>ចំ.កុម្ភៈ!K55</f>
        <v xml:space="preserve"> </v>
      </c>
      <c r="CJ27" s="2">
        <f>ចំ.កុម្ភៈ!L55</f>
        <v>2</v>
      </c>
      <c r="CK27" s="2">
        <f>ចំ.កុម្ភៈ!M55</f>
        <v>2</v>
      </c>
      <c r="CL27" s="2">
        <f>ចំ.កុម្ភៈ!N55</f>
        <v>2</v>
      </c>
      <c r="CM27" s="2">
        <f>ចំ.កុម្ភៈ!O55</f>
        <v>6</v>
      </c>
      <c r="CO27" s="2">
        <v>20</v>
      </c>
      <c r="CP27" s="2">
        <f>'ប្រឡ ឆ.១'!B30</f>
        <v>7472</v>
      </c>
      <c r="CQ27" s="2" t="str">
        <f>'ប្រឡ ឆ.១'!C30</f>
        <v>ភក្ដី សុគន្ធា</v>
      </c>
      <c r="CR27" s="2" t="str">
        <f>'ប្រឡ ឆ.១'!D30</f>
        <v>ស្រី</v>
      </c>
      <c r="CS27" s="2">
        <f>'ប្រឡ ឆ.១'!H30</f>
        <v>0</v>
      </c>
      <c r="CT27" s="2" t="str">
        <f>'ប្រឡ ឆ.១'!I30</f>
        <v xml:space="preserve">មិនចាត់ថ្នាក់ </v>
      </c>
      <c r="CU27" s="2" t="str">
        <f>'ប្រឡ ឆ.១'!K30</f>
        <v xml:space="preserve"> </v>
      </c>
      <c r="CV27" s="2">
        <f>'ប្រឡ ឆ.១'!L30</f>
        <v>2</v>
      </c>
      <c r="CW27" s="2">
        <f>'ប្រឡ ឆ.១'!M30</f>
        <v>2</v>
      </c>
      <c r="CX27" s="2">
        <f>'ប្រឡ ឆ.១'!N30</f>
        <v>2</v>
      </c>
      <c r="CY27" s="2">
        <f>'ប្រឡ ឆ.១'!O30</f>
        <v>6</v>
      </c>
      <c r="CZ27" s="2">
        <v>45</v>
      </c>
      <c r="DA27" s="2">
        <f>'ប្រឡ ឆ.១'!B55</f>
        <v>0</v>
      </c>
      <c r="DB27" s="2" t="str">
        <f>'ប្រឡ ឆ.១'!C55</f>
        <v>អូ បូរ៉ា</v>
      </c>
      <c r="DC27" s="2" t="str">
        <f>'ប្រឡ ឆ.១'!D55</f>
        <v>ប្រុស</v>
      </c>
      <c r="DD27" s="2">
        <f>'ប្រឡ ឆ.១'!H55</f>
        <v>0</v>
      </c>
      <c r="DE27" s="2" t="str">
        <f>'ប្រឡ ឆ.១'!I55</f>
        <v xml:space="preserve">មិនចាត់ថ្នាក់ </v>
      </c>
      <c r="DF27" s="2" t="str">
        <f>'ប្រឡ ឆ.១'!K55</f>
        <v xml:space="preserve"> </v>
      </c>
      <c r="DG27" s="2">
        <f>'ប្រឡ ឆ.១'!L55</f>
        <v>2</v>
      </c>
      <c r="DH27" s="2">
        <f>'ប្រឡ ឆ.១'!M55</f>
        <v>2</v>
      </c>
      <c r="DI27" s="2">
        <f>'ប្រឡ ឆ.១'!N55</f>
        <v>2</v>
      </c>
      <c r="DJ27" s="2">
        <f>'ប្រឡ ឆ.១'!O55</f>
        <v>6</v>
      </c>
      <c r="DL27" s="2">
        <v>20</v>
      </c>
      <c r="DM27" s="2">
        <f>ប្រចាំឆ.ទី១!B30</f>
        <v>7472</v>
      </c>
      <c r="DN27" s="2" t="str">
        <f>ប្រចាំឆ.ទី១!C30</f>
        <v>ភក្ដី សុគន្ធា</v>
      </c>
      <c r="DO27" s="2" t="str">
        <f>ប្រចាំឆ.ទី១!D30</f>
        <v>ស្រី</v>
      </c>
      <c r="DP27" s="75">
        <f>ប្រចាំឆ.ទី១!G30</f>
        <v>8</v>
      </c>
      <c r="DQ27" s="75">
        <f>ប្រចាំឆ.ទី១!H30</f>
        <v>0</v>
      </c>
      <c r="DR27" s="75">
        <f>ប្រចាំឆ.ទី១!I30</f>
        <v>4</v>
      </c>
      <c r="DS27" s="75" t="str">
        <f>ប្រចាំឆ.ទី១!J30</f>
        <v>F</v>
      </c>
      <c r="DT27" s="75" t="str">
        <f>ប្រចាំឆ.ទី១!K30</f>
        <v>ខ្សោយ</v>
      </c>
      <c r="DU27" s="76" t="e">
        <f>ប្រចាំឆ.ទី១!L30</f>
        <v>#N/A</v>
      </c>
      <c r="DV27" s="76">
        <f>ប្រចាំឆ.ទី១!M30</f>
        <v>4</v>
      </c>
      <c r="DW27" s="76">
        <f>ប្រចាំឆ.ទី១!N30</f>
        <v>4</v>
      </c>
      <c r="DX27" s="76">
        <f>ប្រចាំឆ.ទី១!O30</f>
        <v>4</v>
      </c>
      <c r="DY27" s="76">
        <f>ប្រចាំឆ.ទី១!P30</f>
        <v>12</v>
      </c>
      <c r="DZ27" s="2">
        <v>45</v>
      </c>
      <c r="EA27" s="2">
        <f>ប្រចាំឆ.ទី១!B55</f>
        <v>0</v>
      </c>
      <c r="EB27" s="2" t="str">
        <f>ប្រចាំឆ.ទី១!C55</f>
        <v>អូ បូរ៉ា</v>
      </c>
      <c r="EC27" s="2" t="str">
        <f>ប្រចាំឆ.ទី១!D55</f>
        <v>ប្រុស</v>
      </c>
      <c r="ED27" s="75">
        <f>ប្រចាំឆ.ទី១!G55</f>
        <v>5.3684210526315788</v>
      </c>
      <c r="EE27" s="75">
        <f>ប្រចាំឆ.ទី១!H55</f>
        <v>0</v>
      </c>
      <c r="EF27" s="75">
        <f>ប្រចាំឆ.ទី១!I55</f>
        <v>2.6842105263157894</v>
      </c>
      <c r="EG27" s="75" t="str">
        <f>ប្រចាំឆ.ទី១!J55</f>
        <v>F</v>
      </c>
      <c r="EH27" s="75" t="str">
        <f>ប្រចាំឆ.ទី១!K55</f>
        <v>ខ្សោយ</v>
      </c>
      <c r="EI27" s="76" t="e">
        <f>ប្រចាំឆ.ទី១!L55</f>
        <v>#N/A</v>
      </c>
      <c r="EJ27" s="76">
        <f>ប្រចាំឆ.ទី១!M55</f>
        <v>4</v>
      </c>
      <c r="EK27" s="76">
        <f>ប្រចាំឆ.ទី១!N55</f>
        <v>4</v>
      </c>
      <c r="EL27" s="76">
        <f>ប្រចាំឆ.ទី១!O55</f>
        <v>4</v>
      </c>
      <c r="EM27" s="76">
        <f>ប្រចាំឆ.ទី១!P55</f>
        <v>12</v>
      </c>
    </row>
    <row r="28" spans="1:143" ht="25.2">
      <c r="A28" s="2">
        <v>21</v>
      </c>
      <c r="B28" s="8">
        <f>ចំ.វិច្ឆិកា!B31</f>
        <v>7873</v>
      </c>
      <c r="C28" s="2" t="str">
        <f>ចំ.វិច្ឆិកា!C31</f>
        <v>និម្មិត សច្ចៈ</v>
      </c>
      <c r="D28" s="2" t="str">
        <f>ចំ.វិច្ឆិកា!D31</f>
        <v>ស្រី</v>
      </c>
      <c r="E28" s="8">
        <f>ចំ.វិច្ឆិកា!H31</f>
        <v>28</v>
      </c>
      <c r="F28" s="8" t="str">
        <f>ចំ.វិច្ឆិកា!I31</f>
        <v>E</v>
      </c>
      <c r="G28" s="8">
        <f>ចំ.វិច្ឆិកា!K31</f>
        <v>21</v>
      </c>
      <c r="H28" s="8">
        <f>ចំ.វិច្ឆិកា!L31</f>
        <v>0</v>
      </c>
      <c r="I28" s="8">
        <f>ចំ.វិច្ឆិកា!M31</f>
        <v>0</v>
      </c>
      <c r="J28" s="8">
        <f>ចំ.វិច្ឆិកា!N31</f>
        <v>0</v>
      </c>
      <c r="K28" s="8">
        <f>ចំ.វិច្ឆិកា!O31</f>
        <v>0</v>
      </c>
      <c r="L28" s="8">
        <v>46</v>
      </c>
      <c r="M28" s="8">
        <f>ចំ.វិច្ឆិកា!B56</f>
        <v>7877</v>
      </c>
      <c r="N28" s="2" t="str">
        <f>ចំ.វិច្ឆិកា!C56</f>
        <v>ផន​ សុភ័ក្ត</v>
      </c>
      <c r="O28" s="2" t="str">
        <f>ចំ.វិច្ឆិកា!D56</f>
        <v>ប្រុស</v>
      </c>
      <c r="P28" s="8">
        <f>ចំ.វិច្ឆិកា!H56</f>
        <v>10.210526315789474</v>
      </c>
      <c r="Q28" s="8" t="str">
        <f>ចំ.វិច្ឆិកា!I56</f>
        <v>F</v>
      </c>
      <c r="R28" s="8">
        <f>ចំ.វិច្ឆិកា!K56</f>
        <v>46</v>
      </c>
      <c r="S28" s="8">
        <f>ចំ.វិច្ឆិកា!L56</f>
        <v>0</v>
      </c>
      <c r="T28" s="8">
        <f>ចំ.វិច្ឆិកា!M56</f>
        <v>0</v>
      </c>
      <c r="U28" s="8">
        <f>ចំ.វិច្ឆិកា!N56</f>
        <v>0</v>
      </c>
      <c r="V28" s="8">
        <f>ចំ.វិច្ឆិកា!O56</f>
        <v>0</v>
      </c>
      <c r="W28" s="37"/>
      <c r="X28" s="2">
        <v>21</v>
      </c>
      <c r="Y28" s="2">
        <f>ចំ.ធ្នូ!B31</f>
        <v>7886</v>
      </c>
      <c r="Z28" s="2" t="str">
        <f>ចំ.ធ្នូ!C31</f>
        <v>ភោគ សារ៉ាយ</v>
      </c>
      <c r="AA28" s="2" t="str">
        <f>ចំ.ធ្នូ!D31</f>
        <v>ប្រុស</v>
      </c>
      <c r="AB28" s="2">
        <f>ចំ.ធ្នូ!H31</f>
        <v>0</v>
      </c>
      <c r="AC28" s="2" t="str">
        <f>ចំ.ធ្នូ!I31</f>
        <v xml:space="preserve">មិនចាត់ថ្នាក់ </v>
      </c>
      <c r="AD28" s="2" t="str">
        <f>ចំ.ធ្នូ!K31</f>
        <v xml:space="preserve"> </v>
      </c>
      <c r="AE28" s="2">
        <f>ចំ.ធ្នូ!L31</f>
        <v>0</v>
      </c>
      <c r="AF28" s="2">
        <f>ចំ.ធ្នូ!M31</f>
        <v>0</v>
      </c>
      <c r="AG28" s="2">
        <f>ចំ.ធ្នូ!N31</f>
        <v>0</v>
      </c>
      <c r="AH28" s="2">
        <f>ចំ.ធ្នូ!O31</f>
        <v>0</v>
      </c>
      <c r="AI28" s="2">
        <v>46</v>
      </c>
      <c r="AJ28" s="8">
        <f>ចំ.ធ្នូ!B56</f>
        <v>0</v>
      </c>
      <c r="AK28" s="2" t="str">
        <f>ចំ.ធ្នូ!C56</f>
        <v>អឿន ចន្នី</v>
      </c>
      <c r="AL28" s="2" t="str">
        <f>ចំ.ធ្នូ!D56</f>
        <v>ប្រុស</v>
      </c>
      <c r="AM28" s="2">
        <f>ចំ.ធ្នូ!H56</f>
        <v>0</v>
      </c>
      <c r="AN28" s="2" t="str">
        <f>ចំ.ធ្នូ!I56</f>
        <v xml:space="preserve">មិនចាត់ថ្នាក់ </v>
      </c>
      <c r="AO28" s="2" t="str">
        <f>ចំ.ធ្នូ!K56</f>
        <v xml:space="preserve"> </v>
      </c>
      <c r="AP28" s="2">
        <f>ចំ.ធ្នូ!L56</f>
        <v>0</v>
      </c>
      <c r="AQ28" s="2">
        <f>ចំ.ធ្នូ!M56</f>
        <v>0</v>
      </c>
      <c r="AR28" s="2">
        <f>ចំ.ធ្នូ!N56</f>
        <v>0</v>
      </c>
      <c r="AS28" s="2">
        <f>ចំ.ធ្នូ!O56</f>
        <v>0</v>
      </c>
      <c r="AU28" s="2">
        <v>21</v>
      </c>
      <c r="AV28" s="2">
        <f>ចំ.មករា!B31</f>
        <v>7886</v>
      </c>
      <c r="AW28" s="2" t="str">
        <f>ចំ.មករា!C31</f>
        <v>ភោគ សារ៉ាយ</v>
      </c>
      <c r="AX28" s="2" t="str">
        <f>ចំ.មករា!D31</f>
        <v>ប្រុស</v>
      </c>
      <c r="AY28" s="2">
        <f>ចំ.មករា!H31</f>
        <v>0</v>
      </c>
      <c r="AZ28" s="2" t="str">
        <f>ចំ.មករា!I31</f>
        <v xml:space="preserve">មិនចាត់ថ្នាក់ </v>
      </c>
      <c r="BA28" s="2" t="str">
        <f>ចំ.មករា!K31</f>
        <v xml:space="preserve"> </v>
      </c>
      <c r="BB28" s="2">
        <f>ចំ.មករា!L31</f>
        <v>0</v>
      </c>
      <c r="BC28" s="2">
        <f>ចំ.មករា!M31</f>
        <v>0</v>
      </c>
      <c r="BD28" s="2">
        <f>ចំ.មករា!N31</f>
        <v>0</v>
      </c>
      <c r="BE28" s="2">
        <f>ចំ.មករា!O31</f>
        <v>0</v>
      </c>
      <c r="BF28" s="2">
        <v>46</v>
      </c>
      <c r="BG28" s="2">
        <f>ចំ.មករា!B56</f>
        <v>0</v>
      </c>
      <c r="BH28" s="2" t="str">
        <f>ចំ.មករា!C56</f>
        <v>អឿន ចន្នី</v>
      </c>
      <c r="BI28" s="2" t="str">
        <f>ចំ.មករា!D56</f>
        <v>ប្រុស</v>
      </c>
      <c r="BJ28" s="2">
        <f>ចំ.មករា!H56</f>
        <v>0</v>
      </c>
      <c r="BK28" s="2" t="str">
        <f>ចំ.មករា!I56</f>
        <v xml:space="preserve">មិនចាត់ថ្នាក់ </v>
      </c>
      <c r="BL28" s="2" t="str">
        <f>ចំ.មករា!K56</f>
        <v xml:space="preserve"> </v>
      </c>
      <c r="BM28" s="2">
        <f>ចំ.មករា!L56</f>
        <v>0</v>
      </c>
      <c r="BN28" s="2">
        <f>ចំ.មករា!M56</f>
        <v>0</v>
      </c>
      <c r="BO28" s="2">
        <f>ចំ.មករា!N56</f>
        <v>0</v>
      </c>
      <c r="BP28" s="2">
        <f>ចំ.មករា!O56</f>
        <v>0</v>
      </c>
      <c r="BR28" s="2">
        <v>21</v>
      </c>
      <c r="BS28" s="2">
        <f>ចំ.កុម្ភៈ!B31</f>
        <v>7886</v>
      </c>
      <c r="BT28" s="2" t="str">
        <f>ចំ.កុម្ភៈ!C31</f>
        <v>ភោគ សារ៉ាយ</v>
      </c>
      <c r="BU28" s="2" t="str">
        <f>ចំ.កុម្ភៈ!D31</f>
        <v>ប្រុស</v>
      </c>
      <c r="BV28" s="2">
        <f>ចំ.កុម្ភៈ!H31</f>
        <v>0</v>
      </c>
      <c r="BW28" s="2" t="str">
        <f>ចំ.កុម្ភៈ!I31</f>
        <v xml:space="preserve">មិនចាត់ថ្នាក់ </v>
      </c>
      <c r="BX28" s="2" t="str">
        <f>ចំ.កុម្ភៈ!K31</f>
        <v xml:space="preserve"> </v>
      </c>
      <c r="BY28" s="2">
        <f>ចំ.កុម្ភៈ!L31</f>
        <v>2</v>
      </c>
      <c r="BZ28" s="2">
        <f>ចំ.កុម្ភៈ!M31</f>
        <v>2</v>
      </c>
      <c r="CA28" s="2">
        <f>ចំ.កុម្ភៈ!N31</f>
        <v>2</v>
      </c>
      <c r="CB28" s="2">
        <f>ចំ.កុម្ភៈ!O31</f>
        <v>6</v>
      </c>
      <c r="CC28" s="2">
        <v>46</v>
      </c>
      <c r="CD28" s="2">
        <f>ចំ.កុម្ភៈ!B56</f>
        <v>0</v>
      </c>
      <c r="CE28" s="2" t="str">
        <f>ចំ.កុម្ភៈ!C56</f>
        <v>អឿន ចន្នី</v>
      </c>
      <c r="CF28" s="2" t="str">
        <f>ចំ.កុម្ភៈ!D56</f>
        <v>ប្រុស</v>
      </c>
      <c r="CG28" s="2">
        <f>ចំ.កុម្ភៈ!H56</f>
        <v>0</v>
      </c>
      <c r="CH28" s="2" t="str">
        <f>ចំ.កុម្ភៈ!I56</f>
        <v xml:space="preserve">មិនចាត់ថ្នាក់ </v>
      </c>
      <c r="CI28" s="2" t="str">
        <f>ចំ.កុម្ភៈ!K56</f>
        <v xml:space="preserve"> </v>
      </c>
      <c r="CJ28" s="2">
        <f>ចំ.កុម្ភៈ!L56</f>
        <v>0</v>
      </c>
      <c r="CK28" s="2">
        <f>ចំ.កុម្ភៈ!M56</f>
        <v>0</v>
      </c>
      <c r="CL28" s="2">
        <f>ចំ.កុម្ភៈ!N56</f>
        <v>0</v>
      </c>
      <c r="CM28" s="2">
        <f>ចំ.កុម្ភៈ!O56</f>
        <v>0</v>
      </c>
      <c r="CO28" s="2">
        <v>21</v>
      </c>
      <c r="CP28" s="2">
        <f>'ប្រឡ ឆ.១'!B31</f>
        <v>7886</v>
      </c>
      <c r="CQ28" s="2" t="str">
        <f>'ប្រឡ ឆ.១'!C31</f>
        <v>ភោគ សារ៉ាយ</v>
      </c>
      <c r="CR28" s="2" t="str">
        <f>'ប្រឡ ឆ.១'!D31</f>
        <v>ប្រុស</v>
      </c>
      <c r="CS28" s="2">
        <f>'ប្រឡ ឆ.១'!H31</f>
        <v>0</v>
      </c>
      <c r="CT28" s="2" t="str">
        <f>'ប្រឡ ឆ.១'!I31</f>
        <v xml:space="preserve">មិនចាត់ថ្នាក់ </v>
      </c>
      <c r="CU28" s="2" t="str">
        <f>'ប្រឡ ឆ.១'!K31</f>
        <v xml:space="preserve"> </v>
      </c>
      <c r="CV28" s="2">
        <f>'ប្រឡ ឆ.១'!L31</f>
        <v>2</v>
      </c>
      <c r="CW28" s="2">
        <f>'ប្រឡ ឆ.១'!M31</f>
        <v>2</v>
      </c>
      <c r="CX28" s="2">
        <f>'ប្រឡ ឆ.១'!N31</f>
        <v>2</v>
      </c>
      <c r="CY28" s="2">
        <f>'ប្រឡ ឆ.១'!O31</f>
        <v>6</v>
      </c>
      <c r="CZ28" s="2">
        <v>46</v>
      </c>
      <c r="DA28" s="2">
        <f>'ប្រឡ ឆ.១'!B56</f>
        <v>0</v>
      </c>
      <c r="DB28" s="2" t="str">
        <f>'ប្រឡ ឆ.១'!C56</f>
        <v>អឿន ចន្នី</v>
      </c>
      <c r="DC28" s="2" t="str">
        <f>'ប្រឡ ឆ.១'!D56</f>
        <v>ប្រុស</v>
      </c>
      <c r="DD28" s="2">
        <f>'ប្រឡ ឆ.១'!H56</f>
        <v>0</v>
      </c>
      <c r="DE28" s="2" t="str">
        <f>'ប្រឡ ឆ.១'!I56</f>
        <v xml:space="preserve">មិនចាត់ថ្នាក់ </v>
      </c>
      <c r="DF28" s="2" t="str">
        <f>'ប្រឡ ឆ.១'!K56</f>
        <v xml:space="preserve"> </v>
      </c>
      <c r="DG28" s="2">
        <f>'ប្រឡ ឆ.១'!L56</f>
        <v>0</v>
      </c>
      <c r="DH28" s="2">
        <f>'ប្រឡ ឆ.១'!M56</f>
        <v>0</v>
      </c>
      <c r="DI28" s="2">
        <f>'ប្រឡ ឆ.១'!N56</f>
        <v>0</v>
      </c>
      <c r="DJ28" s="2">
        <f>'ប្រឡ ឆ.១'!O56</f>
        <v>0</v>
      </c>
      <c r="DL28" s="2">
        <v>21</v>
      </c>
      <c r="DM28" s="2">
        <f>ប្រចាំឆ.ទី១!B31</f>
        <v>7886</v>
      </c>
      <c r="DN28" s="2" t="str">
        <f>ប្រចាំឆ.ទី១!C31</f>
        <v>ភោគ សារ៉ាយ</v>
      </c>
      <c r="DO28" s="2" t="str">
        <f>ប្រចាំឆ.ទី១!D31</f>
        <v>ប្រុស</v>
      </c>
      <c r="DP28" s="75">
        <f>ប្រចាំឆ.ទី១!G31</f>
        <v>6.5</v>
      </c>
      <c r="DQ28" s="75">
        <f>ប្រចាំឆ.ទី១!H31</f>
        <v>0</v>
      </c>
      <c r="DR28" s="75">
        <f>ប្រចាំឆ.ទី១!I31</f>
        <v>3.25</v>
      </c>
      <c r="DS28" s="75" t="str">
        <f>ប្រចាំឆ.ទី១!J31</f>
        <v>F</v>
      </c>
      <c r="DT28" s="75" t="str">
        <f>ប្រចាំឆ.ទី១!K31</f>
        <v>ខ្សោយ</v>
      </c>
      <c r="DU28" s="76" t="e">
        <f>ប្រចាំឆ.ទី១!L31</f>
        <v>#N/A</v>
      </c>
      <c r="DV28" s="76">
        <f>ប្រចាំឆ.ទី១!M31</f>
        <v>4</v>
      </c>
      <c r="DW28" s="76">
        <f>ប្រចាំឆ.ទី១!N31</f>
        <v>4</v>
      </c>
      <c r="DX28" s="76">
        <f>ប្រចាំឆ.ទី១!O31</f>
        <v>4</v>
      </c>
      <c r="DY28" s="76">
        <f>ប្រចាំឆ.ទី១!P31</f>
        <v>12</v>
      </c>
      <c r="DZ28" s="2">
        <v>46</v>
      </c>
      <c r="EA28" s="2">
        <f>ប្រចាំឆ.ទី១!B56</f>
        <v>0</v>
      </c>
      <c r="EB28" s="2" t="str">
        <f>ប្រចាំឆ.ទី១!C56</f>
        <v>អឿន ចន្នី</v>
      </c>
      <c r="EC28" s="2" t="str">
        <f>ប្រចាំឆ.ទី១!D56</f>
        <v>ប្រុស</v>
      </c>
      <c r="ED28" s="75">
        <f>ប្រចាំឆ.ទី១!G56</f>
        <v>7.1315789473684212</v>
      </c>
      <c r="EE28" s="75">
        <f>ប្រចាំឆ.ទី១!H56</f>
        <v>0</v>
      </c>
      <c r="EF28" s="75">
        <f>ប្រចាំឆ.ទី១!I56</f>
        <v>3.5657894736842106</v>
      </c>
      <c r="EG28" s="75" t="str">
        <f>ប្រចាំឆ.ទី១!J56</f>
        <v>F</v>
      </c>
      <c r="EH28" s="75" t="str">
        <f>ប្រចាំឆ.ទី១!K56</f>
        <v>ខ្សោយ</v>
      </c>
      <c r="EI28" s="76" t="e">
        <f>ប្រចាំឆ.ទី១!L56</f>
        <v>#N/A</v>
      </c>
      <c r="EJ28" s="76">
        <f>ប្រចាំឆ.ទី១!M56</f>
        <v>0</v>
      </c>
      <c r="EK28" s="76">
        <f>ប្រចាំឆ.ទី១!N56</f>
        <v>0</v>
      </c>
      <c r="EL28" s="76">
        <f>ប្រចាំឆ.ទី១!O56</f>
        <v>0</v>
      </c>
      <c r="EM28" s="76">
        <f>ប្រចាំឆ.ទី១!P56</f>
        <v>0</v>
      </c>
    </row>
    <row r="29" spans="1:143" ht="25.2">
      <c r="A29" s="2">
        <v>22</v>
      </c>
      <c r="B29" s="8">
        <f>ចំ.វិច្ឆិកា!B32</f>
        <v>7904</v>
      </c>
      <c r="C29" s="2" t="str">
        <f>ចំ.វិច្ឆិកា!C32</f>
        <v>វន្នី ស្រីណាត់</v>
      </c>
      <c r="D29" s="2" t="str">
        <f>ចំ.វិច្ឆិកា!D32</f>
        <v>ស្រី</v>
      </c>
      <c r="E29" s="8">
        <f>ចំ.វិច្ឆិកា!H32</f>
        <v>27.894736842105264</v>
      </c>
      <c r="F29" s="8" t="str">
        <f>ចំ.វិច្ឆិកា!I32</f>
        <v>E</v>
      </c>
      <c r="G29" s="8">
        <f>ចំ.វិច្ឆិកា!K32</f>
        <v>22</v>
      </c>
      <c r="H29" s="8">
        <f>ចំ.វិច្ឆិកា!L32</f>
        <v>0</v>
      </c>
      <c r="I29" s="8">
        <f>ចំ.វិច្ឆិកា!M32</f>
        <v>0</v>
      </c>
      <c r="J29" s="8">
        <f>ចំ.វិច្ឆិកា!N32</f>
        <v>0</v>
      </c>
      <c r="K29" s="8">
        <f>ចំ.វិច្ឆិកា!O32</f>
        <v>0</v>
      </c>
      <c r="L29" s="8">
        <v>47</v>
      </c>
      <c r="M29" s="8">
        <f>ចំ.វិច្ឆិកា!B57</f>
        <v>7514</v>
      </c>
      <c r="N29" s="2" t="str">
        <f>ចំ.វិច្ឆិកា!C57</f>
        <v>ស្រ៊ុង លាងអ៊ី</v>
      </c>
      <c r="O29" s="2" t="str">
        <f>ចំ.វិច្ឆិកា!D57</f>
        <v>ស្រី</v>
      </c>
      <c r="P29" s="8">
        <f>ចំ.វិច្ឆិកា!H57</f>
        <v>0</v>
      </c>
      <c r="Q29" s="8" t="str">
        <f>ចំ.វិច្ឆិកា!I57</f>
        <v xml:space="preserve">មិនចាត់ថ្នាក់ </v>
      </c>
      <c r="R29" s="8" t="str">
        <f>ចំ.វិច្ឆិកា!K57</f>
        <v xml:space="preserve"> </v>
      </c>
      <c r="S29" s="8">
        <f>ចំ.វិច្ឆិកា!L57</f>
        <v>0</v>
      </c>
      <c r="T29" s="8">
        <f>ចំ.វិច្ឆិកា!M57</f>
        <v>0</v>
      </c>
      <c r="U29" s="8">
        <f>ចំ.វិច្ឆិកា!N57</f>
        <v>0</v>
      </c>
      <c r="V29" s="8">
        <f>ចំ.វិច្ឆិកា!O57</f>
        <v>0</v>
      </c>
      <c r="W29" s="37"/>
      <c r="X29" s="2">
        <v>22</v>
      </c>
      <c r="Y29" s="2">
        <f>ចំ.ធ្នូ!B32</f>
        <v>7484</v>
      </c>
      <c r="Z29" s="2" t="str">
        <f>ចំ.ធ្នូ!C32</f>
        <v>រ៉ាវី ជីវ័ន្ត</v>
      </c>
      <c r="AA29" s="2" t="str">
        <f>ចំ.ធ្នូ!D32</f>
        <v>ប្រុស</v>
      </c>
      <c r="AB29" s="2">
        <f>ចំ.ធ្នូ!H32</f>
        <v>0</v>
      </c>
      <c r="AC29" s="2" t="str">
        <f>ចំ.ធ្នូ!I32</f>
        <v xml:space="preserve">មិនចាត់ថ្នាក់ </v>
      </c>
      <c r="AD29" s="2" t="str">
        <f>ចំ.ធ្នូ!K32</f>
        <v xml:space="preserve"> </v>
      </c>
      <c r="AE29" s="2">
        <f>ចំ.ធ្នូ!L32</f>
        <v>0</v>
      </c>
      <c r="AF29" s="2">
        <f>ចំ.ធ្នូ!M32</f>
        <v>0</v>
      </c>
      <c r="AG29" s="2">
        <f>ចំ.ធ្នូ!N32</f>
        <v>0</v>
      </c>
      <c r="AH29" s="2">
        <f>ចំ.ធ្នូ!O32</f>
        <v>0</v>
      </c>
      <c r="AI29" s="2">
        <v>47</v>
      </c>
      <c r="AJ29" s="8">
        <f>ចំ.ធ្នូ!B57</f>
        <v>0</v>
      </c>
      <c r="AK29" s="2" t="str">
        <f>ចំ.ធ្នូ!C57</f>
        <v>អឿន សុខជាតា</v>
      </c>
      <c r="AL29" s="2" t="str">
        <f>ចំ.ធ្នូ!D57</f>
        <v>ស្រី</v>
      </c>
      <c r="AM29" s="2">
        <f>ចំ.ធ្នូ!H57</f>
        <v>0</v>
      </c>
      <c r="AN29" s="2" t="str">
        <f>ចំ.ធ្នូ!I57</f>
        <v xml:space="preserve">មិនចាត់ថ្នាក់ </v>
      </c>
      <c r="AO29" s="2" t="str">
        <f>ចំ.ធ្នូ!K57</f>
        <v xml:space="preserve"> </v>
      </c>
      <c r="AP29" s="2">
        <f>ចំ.ធ្នូ!L57</f>
        <v>0</v>
      </c>
      <c r="AQ29" s="2">
        <f>ចំ.ធ្នូ!M57</f>
        <v>0</v>
      </c>
      <c r="AR29" s="2">
        <f>ចំ.ធ្នូ!N57</f>
        <v>0</v>
      </c>
      <c r="AS29" s="2">
        <f>ចំ.ធ្នូ!O57</f>
        <v>0</v>
      </c>
      <c r="AU29" s="2">
        <v>22</v>
      </c>
      <c r="AV29" s="2">
        <f>ចំ.មករា!B32</f>
        <v>7484</v>
      </c>
      <c r="AW29" s="2" t="str">
        <f>ចំ.មករា!C32</f>
        <v>រ៉ាវី ជីវ័ន្ត</v>
      </c>
      <c r="AX29" s="2" t="str">
        <f>ចំ.មករា!D32</f>
        <v>ប្រុស</v>
      </c>
      <c r="AY29" s="2">
        <f>ចំ.មករា!H32</f>
        <v>0</v>
      </c>
      <c r="AZ29" s="2" t="str">
        <f>ចំ.មករា!I32</f>
        <v xml:space="preserve">មិនចាត់ថ្នាក់ </v>
      </c>
      <c r="BA29" s="2" t="str">
        <f>ចំ.មករា!K32</f>
        <v xml:space="preserve"> </v>
      </c>
      <c r="BB29" s="2">
        <f>ចំ.មករា!L32</f>
        <v>0</v>
      </c>
      <c r="BC29" s="2">
        <f>ចំ.មករា!M32</f>
        <v>0</v>
      </c>
      <c r="BD29" s="2">
        <f>ចំ.មករា!N32</f>
        <v>0</v>
      </c>
      <c r="BE29" s="2">
        <f>ចំ.មករា!O32</f>
        <v>0</v>
      </c>
      <c r="BF29" s="2">
        <v>47</v>
      </c>
      <c r="BG29" s="2">
        <f>ចំ.មករា!B57</f>
        <v>0</v>
      </c>
      <c r="BH29" s="2" t="str">
        <f>ចំ.មករា!C57</f>
        <v>អឿន សុខជាតា</v>
      </c>
      <c r="BI29" s="2" t="str">
        <f>ចំ.មករា!D57</f>
        <v>ស្រី</v>
      </c>
      <c r="BJ29" s="2">
        <f>ចំ.មករា!H57</f>
        <v>0</v>
      </c>
      <c r="BK29" s="2" t="str">
        <f>ចំ.មករា!I57</f>
        <v xml:space="preserve">មិនចាត់ថ្នាក់ </v>
      </c>
      <c r="BL29" s="2" t="str">
        <f>ចំ.មករា!K57</f>
        <v xml:space="preserve"> </v>
      </c>
      <c r="BM29" s="2">
        <f>ចំ.មករា!L57</f>
        <v>0</v>
      </c>
      <c r="BN29" s="2">
        <f>ចំ.មករា!M57</f>
        <v>0</v>
      </c>
      <c r="BO29" s="2">
        <f>ចំ.មករា!N57</f>
        <v>0</v>
      </c>
      <c r="BP29" s="2">
        <f>ចំ.មករា!O57</f>
        <v>0</v>
      </c>
      <c r="BR29" s="2">
        <v>22</v>
      </c>
      <c r="BS29" s="2">
        <f>ចំ.កុម្ភៈ!B32</f>
        <v>7484</v>
      </c>
      <c r="BT29" s="2" t="str">
        <f>ចំ.កុម្ភៈ!C32</f>
        <v>រ៉ាវី ជីវ័ន្ត</v>
      </c>
      <c r="BU29" s="2" t="str">
        <f>ចំ.កុម្ភៈ!D32</f>
        <v>ប្រុស</v>
      </c>
      <c r="BV29" s="2">
        <f>ចំ.កុម្ភៈ!H32</f>
        <v>0</v>
      </c>
      <c r="BW29" s="2" t="str">
        <f>ចំ.កុម្ភៈ!I32</f>
        <v xml:space="preserve">មិនចាត់ថ្នាក់ </v>
      </c>
      <c r="BX29" s="2" t="str">
        <f>ចំ.កុម្ភៈ!K32</f>
        <v xml:space="preserve"> </v>
      </c>
      <c r="BY29" s="2">
        <f>ចំ.កុម្ភៈ!L32</f>
        <v>2</v>
      </c>
      <c r="BZ29" s="2">
        <f>ចំ.កុម្ភៈ!M32</f>
        <v>2</v>
      </c>
      <c r="CA29" s="2">
        <f>ចំ.កុម្ភៈ!N32</f>
        <v>2</v>
      </c>
      <c r="CB29" s="2">
        <f>ចំ.កុម្ភៈ!O32</f>
        <v>6</v>
      </c>
      <c r="CC29" s="2">
        <v>47</v>
      </c>
      <c r="CD29" s="2">
        <f>ចំ.កុម្ភៈ!B57</f>
        <v>0</v>
      </c>
      <c r="CE29" s="2" t="str">
        <f>ចំ.កុម្ភៈ!C57</f>
        <v>អឿន សុខជាតា</v>
      </c>
      <c r="CF29" s="2" t="str">
        <f>ចំ.កុម្ភៈ!D57</f>
        <v>ស្រី</v>
      </c>
      <c r="CG29" s="2">
        <f>ចំ.កុម្ភៈ!H57</f>
        <v>0</v>
      </c>
      <c r="CH29" s="2" t="str">
        <f>ចំ.កុម្ភៈ!I57</f>
        <v xml:space="preserve">មិនចាត់ថ្នាក់ </v>
      </c>
      <c r="CI29" s="2" t="str">
        <f>ចំ.កុម្ភៈ!K57</f>
        <v xml:space="preserve"> </v>
      </c>
      <c r="CJ29" s="2">
        <f>ចំ.កុម្ភៈ!L57</f>
        <v>0</v>
      </c>
      <c r="CK29" s="2">
        <f>ចំ.កុម្ភៈ!M57</f>
        <v>0</v>
      </c>
      <c r="CL29" s="2">
        <f>ចំ.កុម្ភៈ!N57</f>
        <v>0</v>
      </c>
      <c r="CM29" s="2">
        <f>ចំ.កុម្ភៈ!O57</f>
        <v>0</v>
      </c>
      <c r="CO29" s="2">
        <v>22</v>
      </c>
      <c r="CP29" s="2">
        <f>'ប្រឡ ឆ.១'!B32</f>
        <v>7484</v>
      </c>
      <c r="CQ29" s="2" t="str">
        <f>'ប្រឡ ឆ.១'!C32</f>
        <v>រ៉ាវី ជីវ័ន្ត</v>
      </c>
      <c r="CR29" s="2" t="str">
        <f>'ប្រឡ ឆ.១'!D32</f>
        <v>ប្រុស</v>
      </c>
      <c r="CS29" s="2">
        <f>'ប្រឡ ឆ.១'!H32</f>
        <v>0</v>
      </c>
      <c r="CT29" s="2" t="str">
        <f>'ប្រឡ ឆ.១'!I32</f>
        <v xml:space="preserve">មិនចាត់ថ្នាក់ </v>
      </c>
      <c r="CU29" s="2" t="str">
        <f>'ប្រឡ ឆ.១'!K32</f>
        <v xml:space="preserve"> </v>
      </c>
      <c r="CV29" s="2">
        <f>'ប្រឡ ឆ.១'!L32</f>
        <v>2</v>
      </c>
      <c r="CW29" s="2">
        <f>'ប្រឡ ឆ.១'!M32</f>
        <v>2</v>
      </c>
      <c r="CX29" s="2">
        <f>'ប្រឡ ឆ.១'!N32</f>
        <v>2</v>
      </c>
      <c r="CY29" s="2">
        <f>'ប្រឡ ឆ.១'!O32</f>
        <v>6</v>
      </c>
      <c r="CZ29" s="2">
        <v>47</v>
      </c>
      <c r="DA29" s="2">
        <f>'ប្រឡ ឆ.១'!B57</f>
        <v>0</v>
      </c>
      <c r="DB29" s="2" t="str">
        <f>'ប្រឡ ឆ.១'!C57</f>
        <v>អឿន សុខជាតា</v>
      </c>
      <c r="DC29" s="2" t="str">
        <f>'ប្រឡ ឆ.១'!D57</f>
        <v>ស្រី</v>
      </c>
      <c r="DD29" s="2">
        <f>'ប្រឡ ឆ.១'!H57</f>
        <v>0</v>
      </c>
      <c r="DE29" s="2" t="str">
        <f>'ប្រឡ ឆ.១'!I57</f>
        <v xml:space="preserve">មិនចាត់ថ្នាក់ </v>
      </c>
      <c r="DF29" s="2" t="str">
        <f>'ប្រឡ ឆ.១'!K57</f>
        <v xml:space="preserve"> </v>
      </c>
      <c r="DG29" s="2">
        <f>'ប្រឡ ឆ.១'!L57</f>
        <v>0</v>
      </c>
      <c r="DH29" s="2">
        <f>'ប្រឡ ឆ.១'!M57</f>
        <v>0</v>
      </c>
      <c r="DI29" s="2">
        <f>'ប្រឡ ឆ.១'!N57</f>
        <v>0</v>
      </c>
      <c r="DJ29" s="2">
        <f>'ប្រឡ ឆ.១'!O57</f>
        <v>0</v>
      </c>
      <c r="DL29" s="2">
        <v>22</v>
      </c>
      <c r="DM29" s="2">
        <f>ប្រចាំឆ.ទី១!B32</f>
        <v>7484</v>
      </c>
      <c r="DN29" s="2" t="str">
        <f>ប្រចាំឆ.ទី១!C32</f>
        <v>រ៉ាវី ជីវ័ន្ត</v>
      </c>
      <c r="DO29" s="2" t="str">
        <f>ប្រចាំឆ.ទី១!D32</f>
        <v>ប្រុស</v>
      </c>
      <c r="DP29" s="75">
        <f>ប្រចាំឆ.ទី១!G32</f>
        <v>7.1842105263157894</v>
      </c>
      <c r="DQ29" s="75">
        <f>ប្រចាំឆ.ទី១!H32</f>
        <v>0</v>
      </c>
      <c r="DR29" s="75">
        <f>ប្រចាំឆ.ទី១!I32</f>
        <v>3.5921052631578947</v>
      </c>
      <c r="DS29" s="75" t="str">
        <f>ប្រចាំឆ.ទី១!J32</f>
        <v>F</v>
      </c>
      <c r="DT29" s="75" t="str">
        <f>ប្រចាំឆ.ទី១!K32</f>
        <v>ខ្សោយ</v>
      </c>
      <c r="DU29" s="76" t="e">
        <f>ប្រចាំឆ.ទី១!L32</f>
        <v>#N/A</v>
      </c>
      <c r="DV29" s="76">
        <f>ប្រចាំឆ.ទី១!M32</f>
        <v>4</v>
      </c>
      <c r="DW29" s="76">
        <f>ប្រចាំឆ.ទី១!N32</f>
        <v>4</v>
      </c>
      <c r="DX29" s="76">
        <f>ប្រចាំឆ.ទី១!O32</f>
        <v>4</v>
      </c>
      <c r="DY29" s="76">
        <f>ប្រចាំឆ.ទី១!P32</f>
        <v>12</v>
      </c>
      <c r="DZ29" s="2">
        <v>47</v>
      </c>
      <c r="EA29" s="2">
        <f>ប្រចាំឆ.ទី១!B57</f>
        <v>0</v>
      </c>
      <c r="EB29" s="2" t="str">
        <f>ប្រចាំឆ.ទី១!C57</f>
        <v>អឿន សុខជាតា</v>
      </c>
      <c r="EC29" s="2" t="str">
        <f>ប្រចាំឆ.ទី១!D57</f>
        <v>ស្រី</v>
      </c>
      <c r="ED29" s="75">
        <f>ប្រចាំឆ.ទី១!G57</f>
        <v>9</v>
      </c>
      <c r="EE29" s="75">
        <f>ប្រចាំឆ.ទី១!H57</f>
        <v>0</v>
      </c>
      <c r="EF29" s="75">
        <f>ប្រចាំឆ.ទី១!I57</f>
        <v>4.5</v>
      </c>
      <c r="EG29" s="75" t="str">
        <f>ប្រចាំឆ.ទី១!J57</f>
        <v>F</v>
      </c>
      <c r="EH29" s="75" t="str">
        <f>ប្រចាំឆ.ទី១!K57</f>
        <v>ខ្សោយ</v>
      </c>
      <c r="EI29" s="76" t="e">
        <f>ប្រចាំឆ.ទី១!L57</f>
        <v>#N/A</v>
      </c>
      <c r="EJ29" s="76">
        <f>ប្រចាំឆ.ទី១!M57</f>
        <v>0</v>
      </c>
      <c r="EK29" s="76">
        <f>ប្រចាំឆ.ទី១!N57</f>
        <v>0</v>
      </c>
      <c r="EL29" s="76">
        <f>ប្រចាំឆ.ទី១!O57</f>
        <v>0</v>
      </c>
      <c r="EM29" s="76">
        <f>ប្រចាំឆ.ទី១!P57</f>
        <v>0</v>
      </c>
    </row>
    <row r="30" spans="1:143" ht="25.2">
      <c r="A30" s="2">
        <v>23</v>
      </c>
      <c r="B30" s="8">
        <f>ចំ.វិច្ឆិកា!B33</f>
        <v>7447</v>
      </c>
      <c r="C30" s="2" t="str">
        <f>ចំ.វិច្ឆិកា!C33</f>
        <v>ចក់ ណេត</v>
      </c>
      <c r="D30" s="2" t="str">
        <f>ចំ.វិច្ឆិកា!D33</f>
        <v>ប្រុស</v>
      </c>
      <c r="E30" s="8">
        <f>ចំ.វិច្ឆិកា!H33</f>
        <v>27.05263157894737</v>
      </c>
      <c r="F30" s="8" t="str">
        <f>ចំ.វិច្ឆិកា!I33</f>
        <v>E</v>
      </c>
      <c r="G30" s="8">
        <f>ចំ.វិច្ឆិកា!K33</f>
        <v>23</v>
      </c>
      <c r="H30" s="8">
        <f>ចំ.វិច្ឆិកា!L33</f>
        <v>0</v>
      </c>
      <c r="I30" s="8">
        <f>ចំ.វិច្ឆិកា!M33</f>
        <v>0</v>
      </c>
      <c r="J30" s="8">
        <f>ចំ.វិច្ឆិកា!N33</f>
        <v>0</v>
      </c>
      <c r="K30" s="8">
        <f>ចំ.វិច្ឆិកា!O33</f>
        <v>0</v>
      </c>
      <c r="L30" s="8">
        <v>48</v>
      </c>
      <c r="M30" s="8">
        <f>ចំ.វិច្ឆិកា!B58</f>
        <v>0</v>
      </c>
      <c r="N30" s="2"/>
      <c r="O30" s="2"/>
      <c r="P30" s="8"/>
      <c r="Q30" s="8"/>
      <c r="R30" s="8"/>
      <c r="S30" s="8"/>
      <c r="T30" s="8"/>
      <c r="U30" s="8"/>
      <c r="V30" s="8"/>
      <c r="W30" s="37"/>
      <c r="X30" s="2">
        <v>23</v>
      </c>
      <c r="Y30" s="2">
        <f>ចំ.ធ្នូ!B33</f>
        <v>7487</v>
      </c>
      <c r="Z30" s="2" t="str">
        <f>ចំ.ធ្នូ!C33</f>
        <v>រឹម ចាន់ភិរុណ</v>
      </c>
      <c r="AA30" s="2" t="str">
        <f>ចំ.ធ្នូ!D33</f>
        <v>ប្រុស</v>
      </c>
      <c r="AB30" s="2">
        <f>ចំ.ធ្នូ!H33</f>
        <v>0</v>
      </c>
      <c r="AC30" s="2" t="str">
        <f>ចំ.ធ្នូ!I33</f>
        <v xml:space="preserve">មិនចាត់ថ្នាក់ </v>
      </c>
      <c r="AD30" s="2" t="str">
        <f>ចំ.ធ្នូ!K33</f>
        <v xml:space="preserve"> </v>
      </c>
      <c r="AE30" s="2">
        <f>ចំ.ធ្នូ!L33</f>
        <v>0</v>
      </c>
      <c r="AF30" s="2">
        <f>ចំ.ធ្នូ!M33</f>
        <v>0</v>
      </c>
      <c r="AG30" s="2">
        <f>ចំ.ធ្នូ!N33</f>
        <v>0</v>
      </c>
      <c r="AH30" s="2">
        <f>ចំ.ធ្នូ!O33</f>
        <v>0</v>
      </c>
      <c r="AI30" s="2">
        <v>48</v>
      </c>
      <c r="AJ30" s="8">
        <f>ចំ.ធ្នូ!B58</f>
        <v>0</v>
      </c>
      <c r="AK30" s="2">
        <f>ចំ.ធ្នូ!C58</f>
        <v>0</v>
      </c>
      <c r="AL30" s="2">
        <f>ចំ.ធ្នូ!D58</f>
        <v>0</v>
      </c>
      <c r="AM30" s="2">
        <f>ចំ.ធ្នូ!H58</f>
        <v>0</v>
      </c>
      <c r="AN30" s="2" t="str">
        <f>ចំ.ធ្នូ!I58</f>
        <v xml:space="preserve">មិនចាត់ថ្នាក់ </v>
      </c>
      <c r="AO30" s="2" t="str">
        <f>ចំ.ធ្នូ!K58</f>
        <v xml:space="preserve"> </v>
      </c>
      <c r="AP30" s="2">
        <f>ចំ.ធ្នូ!L58</f>
        <v>0</v>
      </c>
      <c r="AQ30" s="2">
        <f>ចំ.ធ្នូ!M58</f>
        <v>0</v>
      </c>
      <c r="AR30" s="2">
        <f>ចំ.ធ្នូ!N58</f>
        <v>0</v>
      </c>
      <c r="AS30" s="2">
        <f>ចំ.ធ្នូ!O58</f>
        <v>0</v>
      </c>
      <c r="AU30" s="2">
        <v>23</v>
      </c>
      <c r="AV30" s="2">
        <f>ចំ.មករា!B33</f>
        <v>7487</v>
      </c>
      <c r="AW30" s="2" t="str">
        <f>ចំ.មករា!C33</f>
        <v>រឹម ចាន់ភិរុណ</v>
      </c>
      <c r="AX30" s="2" t="str">
        <f>ចំ.មករា!D33</f>
        <v>ប្រុស</v>
      </c>
      <c r="AY30" s="2">
        <f>ចំ.មករា!H33</f>
        <v>0</v>
      </c>
      <c r="AZ30" s="2" t="str">
        <f>ចំ.មករា!I33</f>
        <v xml:space="preserve">មិនចាត់ថ្នាក់ </v>
      </c>
      <c r="BA30" s="2" t="str">
        <f>ចំ.មករា!K33</f>
        <v xml:space="preserve"> </v>
      </c>
      <c r="BB30" s="2">
        <f>ចំ.មករា!L33</f>
        <v>0</v>
      </c>
      <c r="BC30" s="2">
        <f>ចំ.មករា!M33</f>
        <v>0</v>
      </c>
      <c r="BD30" s="2">
        <f>ចំ.មករា!N33</f>
        <v>0</v>
      </c>
      <c r="BE30" s="2">
        <f>ចំ.មករា!O33</f>
        <v>0</v>
      </c>
      <c r="BF30" s="2">
        <v>48</v>
      </c>
      <c r="BG30" s="2">
        <f>ចំ.មករា!B58</f>
        <v>0</v>
      </c>
      <c r="BH30" s="2">
        <f>ចំ.មករា!C58</f>
        <v>0</v>
      </c>
      <c r="BI30" s="2">
        <f>ចំ.មករា!D58</f>
        <v>0</v>
      </c>
      <c r="BJ30" s="2">
        <f>ចំ.មករា!H58</f>
        <v>0</v>
      </c>
      <c r="BK30" s="2" t="str">
        <f>ចំ.មករា!I58</f>
        <v xml:space="preserve">មិនចាត់ថ្នាក់ </v>
      </c>
      <c r="BL30" s="2" t="str">
        <f>ចំ.មករា!K58</f>
        <v xml:space="preserve"> </v>
      </c>
      <c r="BM30" s="2">
        <f>ចំ.មករា!L58</f>
        <v>0</v>
      </c>
      <c r="BN30" s="2">
        <f>ចំ.មករា!M58</f>
        <v>0</v>
      </c>
      <c r="BO30" s="2">
        <f>ចំ.មករា!N58</f>
        <v>0</v>
      </c>
      <c r="BP30" s="2">
        <f>ចំ.មករា!O58</f>
        <v>0</v>
      </c>
      <c r="BR30" s="2">
        <v>23</v>
      </c>
      <c r="BS30" s="2">
        <f>ចំ.កុម្ភៈ!B33</f>
        <v>7487</v>
      </c>
      <c r="BT30" s="2" t="str">
        <f>ចំ.កុម្ភៈ!C33</f>
        <v>រឹម ចាន់ភិរុណ</v>
      </c>
      <c r="BU30" s="2" t="str">
        <f>ចំ.កុម្ភៈ!D33</f>
        <v>ប្រុស</v>
      </c>
      <c r="BV30" s="2">
        <f>ចំ.កុម្ភៈ!H33</f>
        <v>0</v>
      </c>
      <c r="BW30" s="2" t="str">
        <f>ចំ.កុម្ភៈ!I33</f>
        <v xml:space="preserve">មិនចាត់ថ្នាក់ </v>
      </c>
      <c r="BX30" s="2" t="str">
        <f>ចំ.កុម្ភៈ!K33</f>
        <v xml:space="preserve"> </v>
      </c>
      <c r="BY30" s="2">
        <f>ចំ.កុម្ភៈ!L33</f>
        <v>2</v>
      </c>
      <c r="BZ30" s="2">
        <f>ចំ.កុម្ភៈ!M33</f>
        <v>2</v>
      </c>
      <c r="CA30" s="2">
        <f>ចំ.កុម្ភៈ!N33</f>
        <v>2</v>
      </c>
      <c r="CB30" s="2">
        <f>ចំ.កុម្ភៈ!O33</f>
        <v>6</v>
      </c>
      <c r="CC30" s="2">
        <v>48</v>
      </c>
      <c r="CD30" s="2">
        <f>ចំ.កុម្ភៈ!B58</f>
        <v>0</v>
      </c>
      <c r="CE30" s="2">
        <f>ចំ.កុម្ភៈ!C58</f>
        <v>0</v>
      </c>
      <c r="CF30" s="2">
        <f>ចំ.កុម្ភៈ!D58</f>
        <v>0</v>
      </c>
      <c r="CG30" s="2">
        <f>ចំ.កុម្ភៈ!H58</f>
        <v>0</v>
      </c>
      <c r="CH30" s="2" t="str">
        <f>ចំ.កុម្ភៈ!I58</f>
        <v xml:space="preserve">មិនចាត់ថ្នាក់ </v>
      </c>
      <c r="CI30" s="2" t="str">
        <f>ចំ.កុម្ភៈ!K58</f>
        <v xml:space="preserve"> </v>
      </c>
      <c r="CJ30" s="2">
        <f>ចំ.កុម្ភៈ!L58</f>
        <v>0</v>
      </c>
      <c r="CK30" s="2">
        <f>ចំ.កុម្ភៈ!M58</f>
        <v>0</v>
      </c>
      <c r="CL30" s="2">
        <f>ចំ.កុម្ភៈ!N58</f>
        <v>0</v>
      </c>
      <c r="CM30" s="2">
        <f>ចំ.កុម្ភៈ!O58</f>
        <v>0</v>
      </c>
      <c r="CO30" s="2">
        <v>23</v>
      </c>
      <c r="CP30" s="2">
        <f>'ប្រឡ ឆ.១'!B33</f>
        <v>7487</v>
      </c>
      <c r="CQ30" s="2" t="str">
        <f>'ប្រឡ ឆ.១'!C33</f>
        <v>រឹម ចាន់ភិរុណ</v>
      </c>
      <c r="CR30" s="2" t="str">
        <f>'ប្រឡ ឆ.១'!D33</f>
        <v>ប្រុស</v>
      </c>
      <c r="CS30" s="2">
        <f>'ប្រឡ ឆ.១'!H33</f>
        <v>0</v>
      </c>
      <c r="CT30" s="2" t="str">
        <f>'ប្រឡ ឆ.១'!I33</f>
        <v xml:space="preserve">មិនចាត់ថ្នាក់ </v>
      </c>
      <c r="CU30" s="2" t="str">
        <f>'ប្រឡ ឆ.១'!K33</f>
        <v xml:space="preserve"> </v>
      </c>
      <c r="CV30" s="2">
        <f>'ប្រឡ ឆ.១'!L33</f>
        <v>2</v>
      </c>
      <c r="CW30" s="2">
        <f>'ប្រឡ ឆ.១'!M33</f>
        <v>2</v>
      </c>
      <c r="CX30" s="2">
        <f>'ប្រឡ ឆ.១'!N33</f>
        <v>2</v>
      </c>
      <c r="CY30" s="2">
        <f>'ប្រឡ ឆ.១'!O33</f>
        <v>6</v>
      </c>
      <c r="CZ30" s="2">
        <v>48</v>
      </c>
      <c r="DA30" s="2">
        <f>'ប្រឡ ឆ.១'!B58</f>
        <v>0</v>
      </c>
      <c r="DB30" s="2">
        <f>'ប្រឡ ឆ.១'!C58</f>
        <v>0</v>
      </c>
      <c r="DC30" s="2">
        <f>'ប្រឡ ឆ.១'!D58</f>
        <v>0</v>
      </c>
      <c r="DD30" s="2">
        <f>'ប្រឡ ឆ.១'!H58</f>
        <v>0</v>
      </c>
      <c r="DE30" s="2" t="str">
        <f>'ប្រឡ ឆ.១'!I58</f>
        <v xml:space="preserve">មិនចាត់ថ្នាក់ </v>
      </c>
      <c r="DF30" s="2" t="str">
        <f>'ប្រឡ ឆ.១'!K58</f>
        <v xml:space="preserve"> </v>
      </c>
      <c r="DG30" s="2">
        <f>'ប្រឡ ឆ.១'!L58</f>
        <v>0</v>
      </c>
      <c r="DH30" s="2">
        <f>'ប្រឡ ឆ.១'!M58</f>
        <v>0</v>
      </c>
      <c r="DI30" s="2">
        <f>'ប្រឡ ឆ.១'!N58</f>
        <v>0</v>
      </c>
      <c r="DJ30" s="2">
        <f>'ប្រឡ ឆ.១'!O58</f>
        <v>0</v>
      </c>
      <c r="DL30" s="2">
        <v>23</v>
      </c>
      <c r="DM30" s="2">
        <f>ប្រចាំឆ.ទី១!B33</f>
        <v>7487</v>
      </c>
      <c r="DN30" s="2" t="str">
        <f>ប្រចាំឆ.ទី១!C33</f>
        <v>រឹម ចាន់ភិរុណ</v>
      </c>
      <c r="DO30" s="2" t="str">
        <f>ប្រចាំឆ.ទី១!D33</f>
        <v>ប្រុស</v>
      </c>
      <c r="DP30" s="75">
        <f>ប្រចាំឆ.ទី១!G33</f>
        <v>6.5526315789473681</v>
      </c>
      <c r="DQ30" s="75">
        <f>ប្រចាំឆ.ទី១!H33</f>
        <v>0</v>
      </c>
      <c r="DR30" s="75">
        <f>ប្រចាំឆ.ទី១!I33</f>
        <v>3.2763157894736841</v>
      </c>
      <c r="DS30" s="75" t="str">
        <f>ប្រចាំឆ.ទី១!J33</f>
        <v>F</v>
      </c>
      <c r="DT30" s="75" t="str">
        <f>ប្រចាំឆ.ទី១!K33</f>
        <v>ខ្សោយ</v>
      </c>
      <c r="DU30" s="76" t="e">
        <f>ប្រចាំឆ.ទី១!L33</f>
        <v>#N/A</v>
      </c>
      <c r="DV30" s="76">
        <f>ប្រចាំឆ.ទី១!M33</f>
        <v>4</v>
      </c>
      <c r="DW30" s="76">
        <f>ប្រចាំឆ.ទី១!N33</f>
        <v>4</v>
      </c>
      <c r="DX30" s="76">
        <f>ប្រចាំឆ.ទី១!O33</f>
        <v>4</v>
      </c>
      <c r="DY30" s="76">
        <f>ប្រចាំឆ.ទី១!P33</f>
        <v>12</v>
      </c>
      <c r="DZ30" s="2">
        <v>48</v>
      </c>
      <c r="EA30" s="2">
        <f>ប្រចាំឆ.ទី១!B58</f>
        <v>0</v>
      </c>
      <c r="EB30" s="2">
        <f>ប្រចាំឆ.ទី១!C58</f>
        <v>0</v>
      </c>
      <c r="EC30" s="2">
        <f>ប្រចាំឆ.ទី១!D58</f>
        <v>0</v>
      </c>
      <c r="ED30" s="75">
        <f>ប្រចាំឆ.ទី១!G58</f>
        <v>0</v>
      </c>
      <c r="EE30" s="75">
        <f>ប្រចាំឆ.ទី១!H58</f>
        <v>0</v>
      </c>
      <c r="EF30" s="75">
        <f>ប្រចាំឆ.ទី១!I58</f>
        <v>0</v>
      </c>
      <c r="EG30" s="75" t="str">
        <f>ប្រចាំឆ.ទី១!J58</f>
        <v xml:space="preserve">មិនចាត់ថ្នាក់ </v>
      </c>
      <c r="EH30" s="75" t="str">
        <f>ប្រចាំឆ.ទី១!K58</f>
        <v xml:space="preserve"> មិនចាត់ថ្នាក់</v>
      </c>
      <c r="EI30" s="76" t="str">
        <f>ប្រចាំឆ.ទី១!L58</f>
        <v xml:space="preserve"> </v>
      </c>
      <c r="EJ30" s="76">
        <f>ប្រចាំឆ.ទី១!M58</f>
        <v>0</v>
      </c>
      <c r="EK30" s="76">
        <f>ប្រចាំឆ.ទី១!N58</f>
        <v>0</v>
      </c>
      <c r="EL30" s="76">
        <f>ប្រចាំឆ.ទី១!O58</f>
        <v>0</v>
      </c>
      <c r="EM30" s="76">
        <f>ប្រចាំឆ.ទី១!P58</f>
        <v>0</v>
      </c>
    </row>
    <row r="31" spans="1:143" ht="25.2">
      <c r="A31" s="2">
        <v>24</v>
      </c>
      <c r="B31" s="8">
        <f>ចំ.វិច្ឆិកា!B34</f>
        <v>7455</v>
      </c>
      <c r="C31" s="2" t="str">
        <f>ចំ.វិច្ឆិកា!C34</f>
        <v>តង់ សារ៉េន</v>
      </c>
      <c r="D31" s="2" t="str">
        <f>ចំ.វិច្ឆិកា!D34</f>
        <v>ស្រី</v>
      </c>
      <c r="E31" s="8">
        <f>ចំ.វិច្ឆិកា!H34</f>
        <v>26.736842105263158</v>
      </c>
      <c r="F31" s="8" t="str">
        <f>ចំ.វិច្ឆិកា!I34</f>
        <v>E</v>
      </c>
      <c r="G31" s="8">
        <f>ចំ.វិច្ឆិកា!K34</f>
        <v>24</v>
      </c>
      <c r="H31" s="8">
        <f>ចំ.វិច្ឆិកា!L34</f>
        <v>0</v>
      </c>
      <c r="I31" s="8">
        <f>ចំ.វិច្ឆិកា!M34</f>
        <v>0</v>
      </c>
      <c r="J31" s="8">
        <f>ចំ.វិច្ឆិកា!N34</f>
        <v>0</v>
      </c>
      <c r="K31" s="8">
        <f>ចំ.វិច្ឆិកា!O34</f>
        <v>0</v>
      </c>
      <c r="L31" s="8">
        <v>49</v>
      </c>
      <c r="M31" s="8">
        <f>ចំ.វិច្ឆិកា!B59</f>
        <v>0</v>
      </c>
      <c r="N31" s="2"/>
      <c r="O31" s="2"/>
      <c r="P31" s="8"/>
      <c r="Q31" s="8"/>
      <c r="R31" s="8"/>
      <c r="S31" s="8"/>
      <c r="T31" s="8"/>
      <c r="U31" s="8"/>
      <c r="V31" s="8"/>
      <c r="W31" s="37"/>
      <c r="X31" s="2">
        <v>24</v>
      </c>
      <c r="Y31" s="2">
        <f>ចំ.ធ្នូ!B34</f>
        <v>7900</v>
      </c>
      <c r="Z31" s="2" t="str">
        <f>ចំ.ធ្នូ!C34</f>
        <v>រុន ឆានុន</v>
      </c>
      <c r="AA31" s="2" t="str">
        <f>ចំ.ធ្នូ!D34</f>
        <v>ប្រុស</v>
      </c>
      <c r="AB31" s="2">
        <f>ចំ.ធ្នូ!H34</f>
        <v>0</v>
      </c>
      <c r="AC31" s="2" t="str">
        <f>ចំ.ធ្នូ!I34</f>
        <v xml:space="preserve">មិនចាត់ថ្នាក់ </v>
      </c>
      <c r="AD31" s="2" t="str">
        <f>ចំ.ធ្នូ!K34</f>
        <v xml:space="preserve"> </v>
      </c>
      <c r="AE31" s="2">
        <f>ចំ.ធ្នូ!L34</f>
        <v>0</v>
      </c>
      <c r="AF31" s="2">
        <f>ចំ.ធ្នូ!M34</f>
        <v>0</v>
      </c>
      <c r="AG31" s="2">
        <f>ចំ.ធ្នូ!N34</f>
        <v>0</v>
      </c>
      <c r="AH31" s="2">
        <f>ចំ.ធ្នូ!O34</f>
        <v>0</v>
      </c>
      <c r="AI31" s="2">
        <v>49</v>
      </c>
      <c r="AJ31" s="8">
        <f>ចំ.ធ្នូ!B59</f>
        <v>0</v>
      </c>
      <c r="AK31" s="2">
        <f>ចំ.ធ្នូ!C59</f>
        <v>0</v>
      </c>
      <c r="AL31" s="2">
        <f>ចំ.ធ្នូ!D59</f>
        <v>0</v>
      </c>
      <c r="AM31" s="2">
        <f>ចំ.ធ្នូ!H59</f>
        <v>0</v>
      </c>
      <c r="AN31" s="2" t="str">
        <f>ចំ.ធ្នូ!I59</f>
        <v xml:space="preserve">មិនចាត់ថ្នាក់ </v>
      </c>
      <c r="AO31" s="2" t="str">
        <f>ចំ.ធ្នូ!K59</f>
        <v xml:space="preserve"> </v>
      </c>
      <c r="AP31" s="2">
        <f>ចំ.ធ្នូ!L59</f>
        <v>0</v>
      </c>
      <c r="AQ31" s="2">
        <f>ចំ.ធ្នូ!M59</f>
        <v>0</v>
      </c>
      <c r="AR31" s="2">
        <f>ចំ.ធ្នូ!N59</f>
        <v>0</v>
      </c>
      <c r="AS31" s="2">
        <f>ចំ.ធ្នូ!O59</f>
        <v>0</v>
      </c>
      <c r="AU31" s="2">
        <v>24</v>
      </c>
      <c r="AV31" s="2">
        <f>ចំ.មករា!B34</f>
        <v>7900</v>
      </c>
      <c r="AW31" s="2" t="str">
        <f>ចំ.មករា!C34</f>
        <v>រុន ឆានុន</v>
      </c>
      <c r="AX31" s="2" t="str">
        <f>ចំ.មករា!D34</f>
        <v>ប្រុស</v>
      </c>
      <c r="AY31" s="2">
        <f>ចំ.មករា!H34</f>
        <v>0</v>
      </c>
      <c r="AZ31" s="2" t="str">
        <f>ចំ.មករា!I34</f>
        <v xml:space="preserve">មិនចាត់ថ្នាក់ </v>
      </c>
      <c r="BA31" s="2" t="str">
        <f>ចំ.មករា!K34</f>
        <v xml:space="preserve"> </v>
      </c>
      <c r="BB31" s="2">
        <f>ចំ.មករា!L34</f>
        <v>0</v>
      </c>
      <c r="BC31" s="2">
        <f>ចំ.មករា!M34</f>
        <v>0</v>
      </c>
      <c r="BD31" s="2">
        <f>ចំ.មករា!N34</f>
        <v>0</v>
      </c>
      <c r="BE31" s="2">
        <f>ចំ.មករា!O34</f>
        <v>0</v>
      </c>
      <c r="BF31" s="2">
        <v>49</v>
      </c>
      <c r="BG31" s="2">
        <f>ចំ.មករា!B59</f>
        <v>0</v>
      </c>
      <c r="BH31" s="2">
        <f>ចំ.មករា!C59</f>
        <v>0</v>
      </c>
      <c r="BI31" s="2">
        <f>ចំ.មករា!D59</f>
        <v>0</v>
      </c>
      <c r="BJ31" s="2">
        <f>ចំ.មករា!H59</f>
        <v>0</v>
      </c>
      <c r="BK31" s="2" t="str">
        <f>ចំ.មករា!I59</f>
        <v xml:space="preserve">មិនចាត់ថ្នាក់ </v>
      </c>
      <c r="BL31" s="2" t="str">
        <f>ចំ.មករា!K59</f>
        <v xml:space="preserve"> </v>
      </c>
      <c r="BM31" s="2">
        <f>ចំ.មករា!L59</f>
        <v>0</v>
      </c>
      <c r="BN31" s="2">
        <f>ចំ.មករា!M59</f>
        <v>0</v>
      </c>
      <c r="BO31" s="2">
        <f>ចំ.មករា!N59</f>
        <v>0</v>
      </c>
      <c r="BP31" s="2">
        <f>ចំ.មករា!O59</f>
        <v>0</v>
      </c>
      <c r="BR31" s="2">
        <v>24</v>
      </c>
      <c r="BS31" s="2">
        <f>ចំ.កុម្ភៈ!B34</f>
        <v>7900</v>
      </c>
      <c r="BT31" s="2" t="str">
        <f>ចំ.កុម្ភៈ!C34</f>
        <v>រុន ឆានុន</v>
      </c>
      <c r="BU31" s="2" t="str">
        <f>ចំ.កុម្ភៈ!D34</f>
        <v>ប្រុស</v>
      </c>
      <c r="BV31" s="2">
        <f>ចំ.កុម្ភៈ!H34</f>
        <v>0</v>
      </c>
      <c r="BW31" s="2" t="str">
        <f>ចំ.កុម្ភៈ!I34</f>
        <v xml:space="preserve">មិនចាត់ថ្នាក់ </v>
      </c>
      <c r="BX31" s="2" t="str">
        <f>ចំ.កុម្ភៈ!K34</f>
        <v xml:space="preserve"> </v>
      </c>
      <c r="BY31" s="2">
        <f>ចំ.កុម្ភៈ!L34</f>
        <v>2</v>
      </c>
      <c r="BZ31" s="2">
        <f>ចំ.កុម្ភៈ!M34</f>
        <v>2</v>
      </c>
      <c r="CA31" s="2">
        <f>ចំ.កុម្ភៈ!N34</f>
        <v>2</v>
      </c>
      <c r="CB31" s="2">
        <f>ចំ.កុម្ភៈ!O34</f>
        <v>6</v>
      </c>
      <c r="CC31" s="2">
        <v>49</v>
      </c>
      <c r="CD31" s="2">
        <f>ចំ.កុម្ភៈ!B59</f>
        <v>0</v>
      </c>
      <c r="CE31" s="2">
        <f>ចំ.កុម្ភៈ!C59</f>
        <v>0</v>
      </c>
      <c r="CF31" s="2">
        <f>ចំ.កុម្ភៈ!D59</f>
        <v>0</v>
      </c>
      <c r="CG31" s="2">
        <f>ចំ.កុម្ភៈ!H59</f>
        <v>0</v>
      </c>
      <c r="CH31" s="2" t="str">
        <f>ចំ.កុម្ភៈ!I59</f>
        <v xml:space="preserve">មិនចាត់ថ្នាក់ </v>
      </c>
      <c r="CI31" s="2" t="str">
        <f>ចំ.កុម្ភៈ!K59</f>
        <v xml:space="preserve"> </v>
      </c>
      <c r="CJ31" s="2">
        <f>ចំ.កុម្ភៈ!L59</f>
        <v>0</v>
      </c>
      <c r="CK31" s="2">
        <f>ចំ.កុម្ភៈ!M59</f>
        <v>0</v>
      </c>
      <c r="CL31" s="2">
        <f>ចំ.កុម្ភៈ!N59</f>
        <v>0</v>
      </c>
      <c r="CM31" s="2">
        <f>ចំ.កុម្ភៈ!O59</f>
        <v>0</v>
      </c>
      <c r="CO31" s="2">
        <v>24</v>
      </c>
      <c r="CP31" s="2">
        <f>'ប្រឡ ឆ.១'!B34</f>
        <v>7900</v>
      </c>
      <c r="CQ31" s="2" t="str">
        <f>'ប្រឡ ឆ.១'!C34</f>
        <v>រុន ឆានុន</v>
      </c>
      <c r="CR31" s="2" t="str">
        <f>'ប្រឡ ឆ.១'!D34</f>
        <v>ប្រុស</v>
      </c>
      <c r="CS31" s="2">
        <f>'ប្រឡ ឆ.១'!H34</f>
        <v>0</v>
      </c>
      <c r="CT31" s="2" t="str">
        <f>'ប្រឡ ឆ.១'!I34</f>
        <v xml:space="preserve">មិនចាត់ថ្នាក់ </v>
      </c>
      <c r="CU31" s="2" t="str">
        <f>'ប្រឡ ឆ.១'!K34</f>
        <v xml:space="preserve"> </v>
      </c>
      <c r="CV31" s="2">
        <f>'ប្រឡ ឆ.១'!L34</f>
        <v>2</v>
      </c>
      <c r="CW31" s="2">
        <f>'ប្រឡ ឆ.១'!M34</f>
        <v>2</v>
      </c>
      <c r="CX31" s="2">
        <f>'ប្រឡ ឆ.១'!N34</f>
        <v>2</v>
      </c>
      <c r="CY31" s="2">
        <f>'ប្រឡ ឆ.១'!O34</f>
        <v>6</v>
      </c>
      <c r="CZ31" s="2">
        <v>49</v>
      </c>
      <c r="DA31" s="2">
        <f>'ប្រឡ ឆ.១'!B59</f>
        <v>0</v>
      </c>
      <c r="DB31" s="2">
        <f>'ប្រឡ ឆ.១'!C59</f>
        <v>0</v>
      </c>
      <c r="DC31" s="2">
        <f>'ប្រឡ ឆ.១'!D59</f>
        <v>0</v>
      </c>
      <c r="DD31" s="2">
        <f>'ប្រឡ ឆ.១'!H59</f>
        <v>0</v>
      </c>
      <c r="DE31" s="2" t="str">
        <f>'ប្រឡ ឆ.១'!I59</f>
        <v xml:space="preserve">មិនចាត់ថ្នាក់ </v>
      </c>
      <c r="DF31" s="2" t="str">
        <f>'ប្រឡ ឆ.១'!K59</f>
        <v xml:space="preserve"> </v>
      </c>
      <c r="DG31" s="2">
        <f>'ប្រឡ ឆ.១'!L59</f>
        <v>0</v>
      </c>
      <c r="DH31" s="2">
        <f>'ប្រឡ ឆ.១'!M59</f>
        <v>0</v>
      </c>
      <c r="DI31" s="2">
        <f>'ប្រឡ ឆ.១'!N59</f>
        <v>0</v>
      </c>
      <c r="DJ31" s="2">
        <f>'ប្រឡ ឆ.១'!O59</f>
        <v>0</v>
      </c>
      <c r="DL31" s="2">
        <v>24</v>
      </c>
      <c r="DM31" s="2">
        <f>ប្រចាំឆ.ទី១!B34</f>
        <v>7900</v>
      </c>
      <c r="DN31" s="2" t="str">
        <f>ប្រចាំឆ.ទី១!C34</f>
        <v>រុន ឆានុន</v>
      </c>
      <c r="DO31" s="2" t="str">
        <f>ប្រចាំឆ.ទី១!D34</f>
        <v>ប្រុស</v>
      </c>
      <c r="DP31" s="75">
        <f>ប្រចាំឆ.ទី១!G34</f>
        <v>4.9736842105263159</v>
      </c>
      <c r="DQ31" s="75">
        <f>ប្រចាំឆ.ទី១!H34</f>
        <v>0</v>
      </c>
      <c r="DR31" s="75">
        <f>ប្រចាំឆ.ទី១!I34</f>
        <v>2.486842105263158</v>
      </c>
      <c r="DS31" s="75" t="str">
        <f>ប្រចាំឆ.ទី១!J34</f>
        <v>F</v>
      </c>
      <c r="DT31" s="75" t="str">
        <f>ប្រចាំឆ.ទី១!K34</f>
        <v>ខ្សោយ</v>
      </c>
      <c r="DU31" s="76" t="e">
        <f>ប្រចាំឆ.ទី១!L34</f>
        <v>#N/A</v>
      </c>
      <c r="DV31" s="76">
        <f>ប្រចាំឆ.ទី១!M34</f>
        <v>4</v>
      </c>
      <c r="DW31" s="76">
        <f>ប្រចាំឆ.ទី១!N34</f>
        <v>4</v>
      </c>
      <c r="DX31" s="76">
        <f>ប្រចាំឆ.ទី១!O34</f>
        <v>4</v>
      </c>
      <c r="DY31" s="76">
        <f>ប្រចាំឆ.ទី១!P34</f>
        <v>12</v>
      </c>
      <c r="DZ31" s="2">
        <v>49</v>
      </c>
      <c r="EA31" s="2">
        <f>ប្រចាំឆ.ទី១!B59</f>
        <v>0</v>
      </c>
      <c r="EB31" s="2">
        <f>ប្រចាំឆ.ទី១!C59</f>
        <v>0</v>
      </c>
      <c r="EC31" s="2">
        <f>ប្រចាំឆ.ទី១!D59</f>
        <v>0</v>
      </c>
      <c r="ED31" s="75">
        <f>ប្រចាំឆ.ទី១!G59</f>
        <v>0</v>
      </c>
      <c r="EE31" s="75">
        <f>ប្រចាំឆ.ទី១!H59</f>
        <v>0</v>
      </c>
      <c r="EF31" s="75">
        <f>ប្រចាំឆ.ទី១!I59</f>
        <v>0</v>
      </c>
      <c r="EG31" s="75" t="str">
        <f>ប្រចាំឆ.ទី១!J59</f>
        <v xml:space="preserve">មិនចាត់ថ្នាក់ </v>
      </c>
      <c r="EH31" s="75" t="str">
        <f>ប្រចាំឆ.ទី១!K59</f>
        <v xml:space="preserve"> មិនចាត់ថ្នាក់</v>
      </c>
      <c r="EI31" s="76" t="str">
        <f>ប្រចាំឆ.ទី១!L59</f>
        <v xml:space="preserve"> </v>
      </c>
      <c r="EJ31" s="76">
        <f>ប្រចាំឆ.ទី១!M59</f>
        <v>0</v>
      </c>
      <c r="EK31" s="76">
        <f>ប្រចាំឆ.ទី១!N59</f>
        <v>0</v>
      </c>
      <c r="EL31" s="76">
        <f>ប្រចាំឆ.ទី១!O59</f>
        <v>0</v>
      </c>
      <c r="EM31" s="76">
        <f>ប្រចាំឆ.ទី១!P59</f>
        <v>0</v>
      </c>
    </row>
    <row r="32" spans="1:143" ht="25.2">
      <c r="A32" s="2">
        <v>25</v>
      </c>
      <c r="B32" s="8">
        <f>ចំ.វិច្ឆិកា!B35</f>
        <v>7941</v>
      </c>
      <c r="C32" s="2" t="str">
        <f>ចំ.វិច្ឆិកា!C35</f>
        <v>ហួរ ស្រីហួយ</v>
      </c>
      <c r="D32" s="2" t="str">
        <f>ចំ.វិច្ឆិកា!D35</f>
        <v>ស្រី</v>
      </c>
      <c r="E32" s="8">
        <f>ចំ.វិច្ឆិកា!H35</f>
        <v>26.526315789473685</v>
      </c>
      <c r="F32" s="8" t="str">
        <f>ចំ.វិច្ឆិកា!I35</f>
        <v>E</v>
      </c>
      <c r="G32" s="8">
        <f>ចំ.វិច្ឆិកា!K35</f>
        <v>25</v>
      </c>
      <c r="H32" s="8">
        <f>ចំ.វិច្ឆិកា!L35</f>
        <v>0</v>
      </c>
      <c r="I32" s="8">
        <f>ចំ.វិច្ឆិកា!M35</f>
        <v>0</v>
      </c>
      <c r="J32" s="8">
        <f>ចំ.វិច្ឆិកា!N35</f>
        <v>0</v>
      </c>
      <c r="K32" s="8">
        <f>ចំ.វិច្ឆិកា!O35</f>
        <v>0</v>
      </c>
      <c r="L32" s="8">
        <v>50</v>
      </c>
      <c r="M32" s="8">
        <f>ចំ.វិច្ឆិកា!B60</f>
        <v>0</v>
      </c>
      <c r="N32" s="2"/>
      <c r="O32" s="2"/>
      <c r="P32" s="8"/>
      <c r="Q32" s="8"/>
      <c r="R32" s="8"/>
      <c r="S32" s="8"/>
      <c r="T32" s="8"/>
      <c r="U32" s="8"/>
      <c r="V32" s="8"/>
      <c r="W32" s="37"/>
      <c r="X32" s="2">
        <v>25</v>
      </c>
      <c r="Y32" s="2">
        <f>ចំ.ធ្នូ!B35</f>
        <v>7489</v>
      </c>
      <c r="Z32" s="2" t="str">
        <f>ចំ.ធ្នូ!C35</f>
        <v>រឿន សីហា</v>
      </c>
      <c r="AA32" s="2" t="str">
        <f>ចំ.ធ្នូ!D35</f>
        <v>ប្រុស</v>
      </c>
      <c r="AB32" s="2">
        <f>ចំ.ធ្នូ!H35</f>
        <v>0</v>
      </c>
      <c r="AC32" s="2" t="str">
        <f>ចំ.ធ្នូ!I35</f>
        <v xml:space="preserve">មិនចាត់ថ្នាក់ </v>
      </c>
      <c r="AD32" s="2" t="str">
        <f>ចំ.ធ្នូ!K35</f>
        <v xml:space="preserve"> </v>
      </c>
      <c r="AE32" s="2">
        <f>ចំ.ធ្នូ!L35</f>
        <v>0</v>
      </c>
      <c r="AF32" s="2">
        <f>ចំ.ធ្នូ!M35</f>
        <v>0</v>
      </c>
      <c r="AG32" s="2">
        <f>ចំ.ធ្នូ!N35</f>
        <v>0</v>
      </c>
      <c r="AH32" s="2">
        <f>ចំ.ធ្នូ!O35</f>
        <v>0</v>
      </c>
      <c r="AI32" s="2">
        <v>50</v>
      </c>
      <c r="AJ32" s="8">
        <f>ចំ.ធ្នូ!B60</f>
        <v>0</v>
      </c>
      <c r="AK32" s="2">
        <f>ចំ.ធ្នូ!C60</f>
        <v>0</v>
      </c>
      <c r="AL32" s="2">
        <f>ចំ.ធ្នូ!D60</f>
        <v>0</v>
      </c>
      <c r="AM32" s="2">
        <f>ចំ.ធ្នូ!H60</f>
        <v>0</v>
      </c>
      <c r="AN32" s="2">
        <f>ចំ.ធ្នូ!I60</f>
        <v>0</v>
      </c>
      <c r="AO32" s="2">
        <f>ចំ.ធ្នូ!K60</f>
        <v>0</v>
      </c>
      <c r="AP32" s="2">
        <f>ចំ.ធ្នូ!L60</f>
        <v>0</v>
      </c>
      <c r="AQ32" s="2">
        <f>ចំ.ធ្នូ!M60</f>
        <v>0</v>
      </c>
      <c r="AR32" s="2">
        <f>ចំ.ធ្នូ!N60</f>
        <v>0</v>
      </c>
      <c r="AS32" s="2">
        <f>ចំ.ធ្នូ!O60</f>
        <v>0</v>
      </c>
      <c r="AU32" s="2">
        <v>25</v>
      </c>
      <c r="AV32" s="2">
        <f>ចំ.មករា!B35</f>
        <v>7489</v>
      </c>
      <c r="AW32" s="2" t="str">
        <f>ចំ.មករា!C35</f>
        <v>រឿន សីហា</v>
      </c>
      <c r="AX32" s="2" t="str">
        <f>ចំ.មករា!D35</f>
        <v>ប្រុស</v>
      </c>
      <c r="AY32" s="2">
        <f>ចំ.មករា!H35</f>
        <v>0</v>
      </c>
      <c r="AZ32" s="2" t="str">
        <f>ចំ.មករា!I35</f>
        <v xml:space="preserve">មិនចាត់ថ្នាក់ </v>
      </c>
      <c r="BA32" s="2" t="str">
        <f>ចំ.មករា!K35</f>
        <v xml:space="preserve"> </v>
      </c>
      <c r="BB32" s="2">
        <f>ចំ.មករា!L35</f>
        <v>0</v>
      </c>
      <c r="BC32" s="2">
        <f>ចំ.មករា!M35</f>
        <v>0</v>
      </c>
      <c r="BD32" s="2">
        <f>ចំ.មករា!N35</f>
        <v>0</v>
      </c>
      <c r="BE32" s="2">
        <f>ចំ.មករា!O35</f>
        <v>0</v>
      </c>
      <c r="BF32" s="2">
        <v>50</v>
      </c>
      <c r="BG32" s="2">
        <f>ចំ.មករា!B60</f>
        <v>0</v>
      </c>
      <c r="BH32" s="2">
        <f>ចំ.មករា!C60</f>
        <v>0</v>
      </c>
      <c r="BI32" s="2">
        <f>ចំ.មករា!D60</f>
        <v>0</v>
      </c>
      <c r="BJ32" s="2">
        <f>ចំ.មករា!H60</f>
        <v>0</v>
      </c>
      <c r="BK32" s="2">
        <f>ចំ.មករា!I60</f>
        <v>0</v>
      </c>
      <c r="BL32" s="2">
        <f>ចំ.មករា!K60</f>
        <v>0</v>
      </c>
      <c r="BM32" s="2">
        <f>ចំ.មករា!L60</f>
        <v>0</v>
      </c>
      <c r="BN32" s="2">
        <f>ចំ.មករា!M60</f>
        <v>0</v>
      </c>
      <c r="BO32" s="2">
        <f>ចំ.មករា!N60</f>
        <v>0</v>
      </c>
      <c r="BP32" s="2">
        <f>ចំ.មករា!O60</f>
        <v>0</v>
      </c>
      <c r="BR32" s="2">
        <v>25</v>
      </c>
      <c r="BS32" s="2">
        <f>ចំ.កុម្ភៈ!B35</f>
        <v>7489</v>
      </c>
      <c r="BT32" s="2" t="str">
        <f>ចំ.កុម្ភៈ!C35</f>
        <v>រឿន សីហា</v>
      </c>
      <c r="BU32" s="2" t="str">
        <f>ចំ.កុម្ភៈ!D35</f>
        <v>ប្រុស</v>
      </c>
      <c r="BV32" s="2">
        <f>ចំ.កុម្ភៈ!H35</f>
        <v>0</v>
      </c>
      <c r="BW32" s="2" t="str">
        <f>ចំ.កុម្ភៈ!I35</f>
        <v xml:space="preserve">មិនចាត់ថ្នាក់ </v>
      </c>
      <c r="BX32" s="2" t="str">
        <f>ចំ.កុម្ភៈ!K35</f>
        <v xml:space="preserve"> </v>
      </c>
      <c r="BY32" s="2">
        <f>ចំ.កុម្ភៈ!L35</f>
        <v>2</v>
      </c>
      <c r="BZ32" s="2">
        <f>ចំ.កុម្ភៈ!M35</f>
        <v>2</v>
      </c>
      <c r="CA32" s="2">
        <f>ចំ.កុម្ភៈ!N35</f>
        <v>2</v>
      </c>
      <c r="CB32" s="2">
        <f>ចំ.កុម្ភៈ!O35</f>
        <v>6</v>
      </c>
      <c r="CC32" s="2">
        <v>50</v>
      </c>
      <c r="CD32" s="2">
        <f>ចំ.កុម្ភៈ!B60</f>
        <v>0</v>
      </c>
      <c r="CE32" s="2">
        <f>ចំ.កុម្ភៈ!C60</f>
        <v>0</v>
      </c>
      <c r="CF32" s="2">
        <f>ចំ.កុម្ភៈ!D60</f>
        <v>0</v>
      </c>
      <c r="CG32" s="2">
        <f>ចំ.កុម្ភៈ!H60</f>
        <v>0</v>
      </c>
      <c r="CH32" s="2">
        <f>ចំ.កុម្ភៈ!I60</f>
        <v>0</v>
      </c>
      <c r="CI32" s="2">
        <f>ចំ.កុម្ភៈ!K60</f>
        <v>0</v>
      </c>
      <c r="CJ32" s="2">
        <f>ចំ.កុម្ភៈ!L60</f>
        <v>0</v>
      </c>
      <c r="CK32" s="2">
        <f>ចំ.កុម្ភៈ!M60</f>
        <v>0</v>
      </c>
      <c r="CL32" s="2">
        <f>ចំ.កុម្ភៈ!N60</f>
        <v>0</v>
      </c>
      <c r="CM32" s="2">
        <f>ចំ.កុម្ភៈ!O60</f>
        <v>0</v>
      </c>
      <c r="CO32" s="2">
        <v>25</v>
      </c>
      <c r="CP32" s="2">
        <f>'ប្រឡ ឆ.១'!B35</f>
        <v>7489</v>
      </c>
      <c r="CQ32" s="2" t="str">
        <f>'ប្រឡ ឆ.១'!C35</f>
        <v>រឿន សីហា</v>
      </c>
      <c r="CR32" s="2" t="str">
        <f>'ប្រឡ ឆ.១'!D35</f>
        <v>ប្រុស</v>
      </c>
      <c r="CS32" s="2">
        <f>'ប្រឡ ឆ.១'!H35</f>
        <v>0</v>
      </c>
      <c r="CT32" s="2" t="str">
        <f>'ប្រឡ ឆ.១'!I35</f>
        <v xml:space="preserve">មិនចាត់ថ្នាក់ </v>
      </c>
      <c r="CU32" s="2" t="str">
        <f>'ប្រឡ ឆ.១'!K35</f>
        <v xml:space="preserve"> </v>
      </c>
      <c r="CV32" s="2">
        <f>'ប្រឡ ឆ.១'!L35</f>
        <v>2</v>
      </c>
      <c r="CW32" s="2">
        <f>'ប្រឡ ឆ.១'!M35</f>
        <v>2</v>
      </c>
      <c r="CX32" s="2">
        <f>'ប្រឡ ឆ.១'!N35</f>
        <v>2</v>
      </c>
      <c r="CY32" s="2">
        <f>'ប្រឡ ឆ.១'!O35</f>
        <v>6</v>
      </c>
      <c r="CZ32" s="2">
        <v>50</v>
      </c>
      <c r="DA32" s="2">
        <f>'ប្រឡ ឆ.១'!B60</f>
        <v>0</v>
      </c>
      <c r="DB32" s="2">
        <f>'ប្រឡ ឆ.១'!C60</f>
        <v>0</v>
      </c>
      <c r="DC32" s="2">
        <f>'ប្រឡ ឆ.១'!D60</f>
        <v>0</v>
      </c>
      <c r="DD32" s="2">
        <f>'ប្រឡ ឆ.១'!H60</f>
        <v>0</v>
      </c>
      <c r="DE32" s="2">
        <f>'ប្រឡ ឆ.១'!I60</f>
        <v>0</v>
      </c>
      <c r="DF32" s="2">
        <f>'ប្រឡ ឆ.១'!K60</f>
        <v>0</v>
      </c>
      <c r="DG32" s="2">
        <f>'ប្រឡ ឆ.១'!L60</f>
        <v>0</v>
      </c>
      <c r="DH32" s="2">
        <f>'ប្រឡ ឆ.១'!M60</f>
        <v>0</v>
      </c>
      <c r="DI32" s="2">
        <f>'ប្រឡ ឆ.១'!N60</f>
        <v>0</v>
      </c>
      <c r="DJ32" s="2">
        <f>'ប្រឡ ឆ.១'!O60</f>
        <v>0</v>
      </c>
      <c r="DL32" s="2">
        <v>25</v>
      </c>
      <c r="DM32" s="2">
        <f>ប្រចាំឆ.ទី១!B35</f>
        <v>7489</v>
      </c>
      <c r="DN32" s="2" t="str">
        <f>ប្រចាំឆ.ទី១!C35</f>
        <v>រឿន សីហា</v>
      </c>
      <c r="DO32" s="2" t="str">
        <f>ប្រចាំឆ.ទី១!D35</f>
        <v>ប្រុស</v>
      </c>
      <c r="DP32" s="75">
        <f>ប្រចាំឆ.ទី១!G35</f>
        <v>5.7105263157894735</v>
      </c>
      <c r="DQ32" s="75">
        <f>ប្រចាំឆ.ទី១!H35</f>
        <v>0</v>
      </c>
      <c r="DR32" s="75">
        <f>ប្រចាំឆ.ទី១!I35</f>
        <v>2.8552631578947367</v>
      </c>
      <c r="DS32" s="75" t="str">
        <f>ប្រចាំឆ.ទី១!J35</f>
        <v>F</v>
      </c>
      <c r="DT32" s="75" t="str">
        <f>ប្រចាំឆ.ទី១!K35</f>
        <v>ខ្សោយ</v>
      </c>
      <c r="DU32" s="76" t="e">
        <f>ប្រចាំឆ.ទី១!L35</f>
        <v>#N/A</v>
      </c>
      <c r="DV32" s="76">
        <f>ប្រចាំឆ.ទី១!M35</f>
        <v>4</v>
      </c>
      <c r="DW32" s="76">
        <f>ប្រចាំឆ.ទី១!N35</f>
        <v>4</v>
      </c>
      <c r="DX32" s="76">
        <f>ប្រចាំឆ.ទី១!O35</f>
        <v>4</v>
      </c>
      <c r="DY32" s="76">
        <f>ប្រចាំឆ.ទី១!P35</f>
        <v>12</v>
      </c>
      <c r="DZ32" s="2">
        <v>50</v>
      </c>
      <c r="EA32" s="2">
        <f>ប្រចាំឆ.ទី១!B60</f>
        <v>0</v>
      </c>
      <c r="EB32" s="2">
        <f>ប្រចាំឆ.ទី១!C60</f>
        <v>0</v>
      </c>
      <c r="EC32" s="2">
        <f>ប្រចាំឆ.ទី១!D60</f>
        <v>0</v>
      </c>
      <c r="ED32" s="75">
        <f>ប្រចាំឆ.ទី១!G60</f>
        <v>0</v>
      </c>
      <c r="EE32" s="75">
        <f>ប្រចាំឆ.ទី១!H60</f>
        <v>0</v>
      </c>
      <c r="EF32" s="75">
        <f>ប្រចាំឆ.ទី១!I60</f>
        <v>0</v>
      </c>
      <c r="EG32" s="75">
        <f>ប្រចាំឆ.ទី១!J60</f>
        <v>0</v>
      </c>
      <c r="EH32" s="75">
        <f>ប្រចាំឆ.ទី១!K60</f>
        <v>0</v>
      </c>
      <c r="EI32" s="76">
        <f>ប្រចាំឆ.ទី១!L60</f>
        <v>0</v>
      </c>
      <c r="EJ32" s="76">
        <f>ប្រចាំឆ.ទី១!M60</f>
        <v>0</v>
      </c>
      <c r="EK32" s="76">
        <f>ប្រចាំឆ.ទី១!N60</f>
        <v>0</v>
      </c>
      <c r="EL32" s="76">
        <f>ប្រចាំឆ.ទី១!O60</f>
        <v>0</v>
      </c>
      <c r="EM32" s="76">
        <f>ប្រចាំឆ.ទី១!P60</f>
        <v>0</v>
      </c>
    </row>
    <row r="33" spans="1:140" ht="25.2">
      <c r="A33" s="1"/>
      <c r="B33" s="6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35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66"/>
      <c r="AK33" s="1"/>
      <c r="AL33" s="1"/>
      <c r="AM33" s="1"/>
      <c r="AN33" s="1"/>
      <c r="AO33" s="1"/>
      <c r="AP33" s="1"/>
      <c r="AQ33" s="1"/>
      <c r="AR33" s="1"/>
      <c r="AS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O33" s="1"/>
      <c r="CZ33" s="1"/>
      <c r="DL33" s="1"/>
      <c r="DZ33" s="1"/>
    </row>
    <row r="34" spans="1:140">
      <c r="C34" s="30" t="s">
        <v>65</v>
      </c>
      <c r="D34" s="30">
        <f>SUM(D35:D40)</f>
        <v>46</v>
      </c>
      <c r="E34" s="30" t="s">
        <v>60</v>
      </c>
      <c r="F34" s="30" t="s">
        <v>28</v>
      </c>
      <c r="G34" s="30">
        <f>SUM(G35:G40)</f>
        <v>26</v>
      </c>
      <c r="H34" s="30" t="s">
        <v>60</v>
      </c>
      <c r="Z34" s="30" t="s">
        <v>65</v>
      </c>
      <c r="AA34" s="30">
        <f>SUM(AA35:AA40)</f>
        <v>0</v>
      </c>
      <c r="AB34" s="30" t="s">
        <v>60</v>
      </c>
      <c r="AC34" s="30" t="s">
        <v>28</v>
      </c>
      <c r="AD34" s="30">
        <f>SUM(AD35:AD40)</f>
        <v>0</v>
      </c>
      <c r="AE34" s="30" t="s">
        <v>60</v>
      </c>
      <c r="AW34" s="30" t="s">
        <v>65</v>
      </c>
      <c r="AX34" s="39">
        <f>SUM(AX35:AX40)</f>
        <v>0</v>
      </c>
      <c r="AY34" s="39" t="s">
        <v>60</v>
      </c>
      <c r="AZ34" s="39" t="s">
        <v>28</v>
      </c>
      <c r="BA34" s="39">
        <f>SUM(BA35:BA40)</f>
        <v>0</v>
      </c>
      <c r="BB34" s="39" t="s">
        <v>60</v>
      </c>
      <c r="BT34" s="30" t="s">
        <v>65</v>
      </c>
      <c r="BU34" s="30">
        <f>SUM(BU35:BU40)</f>
        <v>0</v>
      </c>
      <c r="BV34" s="30" t="s">
        <v>60</v>
      </c>
      <c r="BW34" s="30" t="s">
        <v>28</v>
      </c>
      <c r="BX34" s="30">
        <f>SUM(BX35:BX40)</f>
        <v>0</v>
      </c>
      <c r="BY34" s="30" t="s">
        <v>60</v>
      </c>
      <c r="CQ34" s="30" t="s">
        <v>65</v>
      </c>
      <c r="CR34" s="30">
        <f>SUM(CR35:CR40)</f>
        <v>0</v>
      </c>
      <c r="CS34" s="30" t="s">
        <v>60</v>
      </c>
      <c r="CT34" s="30" t="s">
        <v>28</v>
      </c>
      <c r="CU34" s="30">
        <f>SUM(CU35:CU40)</f>
        <v>0</v>
      </c>
      <c r="CV34" s="30" t="s">
        <v>60</v>
      </c>
      <c r="DN34" s="30" t="s">
        <v>65</v>
      </c>
      <c r="DO34" s="39">
        <f>SUM(DO35:DO40)</f>
        <v>46</v>
      </c>
      <c r="DP34" s="30" t="s">
        <v>60</v>
      </c>
      <c r="DQ34" s="30" t="s">
        <v>28</v>
      </c>
      <c r="DR34" s="39">
        <f>SUM(DR35:DR40)</f>
        <v>26</v>
      </c>
      <c r="DS34" s="30" t="s">
        <v>60</v>
      </c>
    </row>
    <row r="35" spans="1:140">
      <c r="C35" s="30" t="s">
        <v>66</v>
      </c>
      <c r="D35" s="30">
        <f>COUNTIFS($F$8:$F$32,"A")+COUNTIF($Q$8:$Q$32,"A")</f>
        <v>0</v>
      </c>
      <c r="E35" s="30" t="s">
        <v>60</v>
      </c>
      <c r="F35" s="30" t="s">
        <v>28</v>
      </c>
      <c r="G35" s="30">
        <f>COUNTIFS($F$8:$F$32,"A",$D$8:$D$32,"ស្រី")+COUNTIFS($Q$8:$Q$32,"A",$O$8:$O$32,"ស្រី")</f>
        <v>0</v>
      </c>
      <c r="H35" s="30" t="s">
        <v>60</v>
      </c>
      <c r="Z35" s="30" t="s">
        <v>66</v>
      </c>
      <c r="AA35" s="30">
        <f>COUNTIFS($AC$8:$AC$32,"A")+COUNTIF($AN$8:$AN$32,"A")</f>
        <v>0</v>
      </c>
      <c r="AB35" s="30" t="s">
        <v>60</v>
      </c>
      <c r="AC35" s="30" t="s">
        <v>28</v>
      </c>
      <c r="AD35" s="30">
        <f>COUNTIFS($AC$8:$AC$32,"A",$AA$8:$AA$32,"ស្រី")+COUNTIFS($AN$8:$AN$32,"A",$AL$8:$AL$32,"ស្រី")</f>
        <v>0</v>
      </c>
      <c r="AE35" s="30" t="s">
        <v>60</v>
      </c>
      <c r="AW35" s="30" t="s">
        <v>66</v>
      </c>
      <c r="AX35" s="39">
        <f>COUNTIFS($AZ$8:$AZ$32,"A")+COUNTIF($BK$8:$BK$32,"A")</f>
        <v>0</v>
      </c>
      <c r="AY35" s="39" t="s">
        <v>60</v>
      </c>
      <c r="AZ35" s="39" t="s">
        <v>28</v>
      </c>
      <c r="BA35" s="39">
        <f>COUNTIFS($AZ$8:$AZ$32,"A",$AX$8:$AX$32,"ស្រី")+COUNTIFS($BK$8:$BK$32,"A",$BI$8:$BI$32,"ស្រី")</f>
        <v>0</v>
      </c>
      <c r="BB35" s="39" t="s">
        <v>60</v>
      </c>
      <c r="BT35" s="30" t="s">
        <v>66</v>
      </c>
      <c r="BU35" s="30">
        <f>COUNTIFS($BW$8:$BW$32,"A")+COUNTIF($CH$8:$CH$32,"A")</f>
        <v>0</v>
      </c>
      <c r="BV35" s="30" t="s">
        <v>60</v>
      </c>
      <c r="BW35" s="30" t="s">
        <v>28</v>
      </c>
      <c r="BX35" s="30">
        <f>COUNTIFS($BW$8:$BW$32,"A",$BU$8:$BU$32,"ស្រី")+COUNTIFS($CH$8:$CH$32,"A",$CF$8:$CF$32,"ស្រី")</f>
        <v>0</v>
      </c>
      <c r="BY35" s="30" t="s">
        <v>60</v>
      </c>
      <c r="CQ35" s="30" t="s">
        <v>66</v>
      </c>
      <c r="CR35" s="30">
        <f>COUNTIFS($CT$8:$CT$32,"A")+COUNTIF($DE$8:$DE$32,"A")</f>
        <v>0</v>
      </c>
      <c r="CS35" s="30" t="s">
        <v>60</v>
      </c>
      <c r="CT35" s="30" t="s">
        <v>28</v>
      </c>
      <c r="CU35" s="30">
        <f>COUNTIFS($CT$8:$CT$32,"A",$CR$8:$CR$32,"ស្រី")+COUNTIFS($DE$8:$DE$32,"A",$DC$8:$DC$32,"ស្រី")</f>
        <v>0</v>
      </c>
      <c r="CV35" s="30" t="s">
        <v>60</v>
      </c>
      <c r="DN35" s="30" t="s">
        <v>66</v>
      </c>
      <c r="DO35" s="78">
        <f>COUNTIFS($DS$8:$DS$32,"A")+COUNTIF($EG$8:$EG$32,"A")</f>
        <v>0</v>
      </c>
      <c r="DP35" s="30" t="s">
        <v>60</v>
      </c>
      <c r="DQ35" s="30" t="s">
        <v>28</v>
      </c>
      <c r="DR35" s="78">
        <f>COUNTIFS($DS$8:$DS$32,"A",$DO$8:$DO$32,"ស្រី")+COUNTIFS($EG$8:$EG$32,"A",$EC$8:$EC$32,"ស្រី")</f>
        <v>0</v>
      </c>
      <c r="DS35" s="30" t="s">
        <v>60</v>
      </c>
    </row>
    <row r="36" spans="1:140">
      <c r="C36" s="30" t="s">
        <v>67</v>
      </c>
      <c r="D36" s="30">
        <f>COUNTIFS($F$8:$F$32,"B")+COUNTIF($Q$8:$Q$32,"B")</f>
        <v>0</v>
      </c>
      <c r="E36" s="30" t="s">
        <v>60</v>
      </c>
      <c r="F36" s="30" t="s">
        <v>28</v>
      </c>
      <c r="G36" s="30">
        <f>COUNTIFS($F$8:$F$32,"B",$D$8:$D$32,"ស្រី")+COUNTIFS($Q$8:$Q$32,"B",$O$8:$O$32,"ស្រី")</f>
        <v>0</v>
      </c>
      <c r="H36" s="30" t="s">
        <v>60</v>
      </c>
      <c r="Z36" s="30" t="s">
        <v>67</v>
      </c>
      <c r="AA36" s="30">
        <f>COUNTIFS($AC$8:$AC$32,"B")+COUNTIF($AN$8:$AN$32,"B")</f>
        <v>0</v>
      </c>
      <c r="AB36" s="30" t="s">
        <v>60</v>
      </c>
      <c r="AC36" s="30" t="s">
        <v>28</v>
      </c>
      <c r="AD36" s="30">
        <f>COUNTIFS($AC$8:$AC$32,"B",$AA$8:$AA$32,"ស្រី")+COUNTIFS($AN$8:$AN$32,"B",$AL$8:$AL$32,"ស្រី")</f>
        <v>0</v>
      </c>
      <c r="AE36" s="30" t="s">
        <v>60</v>
      </c>
      <c r="AW36" s="30" t="s">
        <v>67</v>
      </c>
      <c r="AX36" s="39">
        <f>COUNTIFS($AZ$8:$AZ$32,"B")+COUNTIF($BK$8:$BK$32,"B")</f>
        <v>0</v>
      </c>
      <c r="AY36" s="39" t="s">
        <v>60</v>
      </c>
      <c r="AZ36" s="39" t="s">
        <v>28</v>
      </c>
      <c r="BA36" s="39">
        <f>COUNTIFS($AZ$8:$AZ$32,"B",$AX$8:$AX$32,"ស្រី")+COUNTIFS($BK$8:$BK$32,"B",$BI$8:$BI$32,"ស្រី")</f>
        <v>0</v>
      </c>
      <c r="BB36" s="39" t="s">
        <v>60</v>
      </c>
      <c r="BT36" s="30" t="s">
        <v>67</v>
      </c>
      <c r="BU36" s="30">
        <f>COUNTIFS($BW$8:$BW$32,"B")+COUNTIF($CH$8:$CH$32,"B")</f>
        <v>0</v>
      </c>
      <c r="BV36" s="30" t="s">
        <v>60</v>
      </c>
      <c r="BW36" s="30" t="s">
        <v>28</v>
      </c>
      <c r="BX36" s="30">
        <f>COUNTIFS($BW$8:$BW$32,"B",$BU$8:$BU$32,"ស្រី")+COUNTIFS($CH$8:$CH$32,"B",$CF$8:$CF$32,"ស្រី")</f>
        <v>0</v>
      </c>
      <c r="BY36" s="30" t="s">
        <v>60</v>
      </c>
      <c r="CQ36" s="30" t="s">
        <v>67</v>
      </c>
      <c r="CR36" s="30">
        <f>COUNTIFS($CT$8:$CT$32,"B")+COUNTIF($DE$8:$DE$32,"B")</f>
        <v>0</v>
      </c>
      <c r="CS36" s="30" t="s">
        <v>60</v>
      </c>
      <c r="CT36" s="30" t="s">
        <v>28</v>
      </c>
      <c r="CU36" s="30">
        <f>COUNTIFS($CT$8:$CT$32,"B",$CR$8:$CR$32,"ស្រី")+COUNTIFS($DE$8:$DE$32,"B",$DC$8:$DC$32,"ស្រី")</f>
        <v>0</v>
      </c>
      <c r="CV36" s="30" t="s">
        <v>60</v>
      </c>
      <c r="DN36" s="30" t="s">
        <v>67</v>
      </c>
      <c r="DO36" s="78">
        <f>COUNTIFS($DS$8:$DS$32,"B")+COUNTIF($EG$8:$EG$32,"B")</f>
        <v>0</v>
      </c>
      <c r="DP36" s="30" t="s">
        <v>60</v>
      </c>
      <c r="DQ36" s="30" t="s">
        <v>28</v>
      </c>
      <c r="DR36" s="78">
        <f>COUNTIFS($DS$8:$DS$32,"B",$DO$8:$DO$32,"ស្រី")+COUNTIFS($EG$8:$EG$32,"B",$EC$8:$EC$32,"ស្រី")</f>
        <v>0</v>
      </c>
      <c r="DS36" s="30" t="s">
        <v>60</v>
      </c>
    </row>
    <row r="37" spans="1:140">
      <c r="C37" s="30" t="s">
        <v>68</v>
      </c>
      <c r="D37" s="30">
        <f>COUNTIFS($F$8:$F$32,"C")+COUNTIF($Q$8:$Q$32,"C")</f>
        <v>5</v>
      </c>
      <c r="E37" s="30" t="s">
        <v>60</v>
      </c>
      <c r="F37" s="30" t="s">
        <v>28</v>
      </c>
      <c r="G37" s="30">
        <f>COUNTIFS($F$8:$F$32,"C",$D$8:$D$32,"ស្រី")+COUNTIFS($Q$8:$Q$32,"C",$O$8:$O$32,"ស្រី")</f>
        <v>4</v>
      </c>
      <c r="H37" s="30" t="s">
        <v>60</v>
      </c>
      <c r="Z37" s="30" t="s">
        <v>68</v>
      </c>
      <c r="AA37" s="30">
        <f>COUNTIFS($AC$8:$AC$32,"C")+COUNTIF($AN$8:$AN$32,"C")</f>
        <v>0</v>
      </c>
      <c r="AB37" s="30" t="s">
        <v>60</v>
      </c>
      <c r="AC37" s="30" t="s">
        <v>28</v>
      </c>
      <c r="AD37" s="30">
        <f>COUNTIFS($AC$8:$AC$32,"C",$AA$8:$AA$32,"ស្រី")+COUNTIFS($AN$8:$AN$32,"C",$AL$8:$AL$32,"ស្រី")</f>
        <v>0</v>
      </c>
      <c r="AE37" s="30" t="s">
        <v>60</v>
      </c>
      <c r="AW37" s="30" t="s">
        <v>68</v>
      </c>
      <c r="AX37" s="39">
        <f>COUNTIFS($AZ$8:$AZ$32,"C")+COUNTIF($BK$8:$BK$32,"C")</f>
        <v>0</v>
      </c>
      <c r="AY37" s="39" t="s">
        <v>60</v>
      </c>
      <c r="AZ37" s="39" t="s">
        <v>28</v>
      </c>
      <c r="BA37" s="39">
        <f>COUNTIFS($AZ$8:$AZ$32,"C",$AX$8:$AX$32,"ស្រី")+COUNTIFS($BK$8:$BK$32,"C",$BI$8:$BI$32,"ស្រី")</f>
        <v>0</v>
      </c>
      <c r="BB37" s="39" t="s">
        <v>60</v>
      </c>
      <c r="BT37" s="30" t="s">
        <v>68</v>
      </c>
      <c r="BU37" s="30">
        <f>COUNTIFS($BW$8:$BW$32,"C")+COUNTIF($CH$8:$CH$32,"C")</f>
        <v>0</v>
      </c>
      <c r="BV37" s="30" t="s">
        <v>60</v>
      </c>
      <c r="BW37" s="30" t="s">
        <v>28</v>
      </c>
      <c r="BX37" s="30">
        <f>COUNTIFS($BW$8:$BW$32,"C",$BU$8:$BU$32,"ស្រី")+COUNTIFS($CH$8:$CH$32,"C",$CF$8:$CF$32,"ស្រី")</f>
        <v>0</v>
      </c>
      <c r="BY37" s="30" t="s">
        <v>60</v>
      </c>
      <c r="CQ37" s="30" t="s">
        <v>68</v>
      </c>
      <c r="CR37" s="30">
        <f>COUNTIFS($CT$8:$CT$32,"C")+COUNTIF($DE$8:$DE$32,"C")</f>
        <v>0</v>
      </c>
      <c r="CS37" s="30" t="s">
        <v>60</v>
      </c>
      <c r="CT37" s="30" t="s">
        <v>28</v>
      </c>
      <c r="CU37" s="30">
        <f>COUNTIFS($CT$8:$CT$32,"C",$CR$8:$CR$32,"ស្រី")+COUNTIFS($DE$8:$DE$32,"C",$DC$8:$DC$32,"ស្រី")</f>
        <v>0</v>
      </c>
      <c r="CV37" s="30" t="s">
        <v>60</v>
      </c>
      <c r="DN37" s="30" t="s">
        <v>68</v>
      </c>
      <c r="DO37" s="78">
        <f>COUNTIFS($DS$8:$DS$32,"C")+COUNTIF($EG$8:$EG$32,"C")</f>
        <v>0</v>
      </c>
      <c r="DP37" s="30" t="s">
        <v>60</v>
      </c>
      <c r="DQ37" s="30" t="s">
        <v>28</v>
      </c>
      <c r="DR37" s="78">
        <f>COUNTIFS($DS$8:$DS$32,"C",$DO$8:$DO$32,"ស្រី")+COUNTIFS($EG$8:$EG$32,"C",$EC$8:$EC$32,"ស្រី")</f>
        <v>0</v>
      </c>
      <c r="DS37" s="30" t="s">
        <v>60</v>
      </c>
    </row>
    <row r="38" spans="1:140">
      <c r="C38" s="30" t="s">
        <v>69</v>
      </c>
      <c r="D38" s="30">
        <f>COUNTIFS($F$8:$F$32,"D")+COUNTIF($Q$8:$Q$32,"D")</f>
        <v>6</v>
      </c>
      <c r="E38" s="30" t="s">
        <v>60</v>
      </c>
      <c r="F38" s="30" t="s">
        <v>28</v>
      </c>
      <c r="G38" s="30">
        <f>COUNTIFS($F$8:$F$32,"D",$D$8:$D$32,"ស្រី")+COUNTIFS($Q$8:$Q$32,"D",$O$8:$O$32,"ស្រី")</f>
        <v>3</v>
      </c>
      <c r="H38" s="30" t="s">
        <v>60</v>
      </c>
      <c r="Z38" s="30" t="s">
        <v>69</v>
      </c>
      <c r="AA38" s="30">
        <f>COUNTIFS($AC$8:$AC$32,"D")+COUNTIF($AN$8:$AN$32,"D")</f>
        <v>0</v>
      </c>
      <c r="AB38" s="30" t="s">
        <v>60</v>
      </c>
      <c r="AC38" s="30" t="s">
        <v>28</v>
      </c>
      <c r="AD38" s="30">
        <f>COUNTIFS($AC$8:$AC$32,"D",$AA$8:$AA$32,"ស្រី")+COUNTIFS($AN$8:$AN$32,"D",$AL$8:$AL$32,"ស្រី")</f>
        <v>0</v>
      </c>
      <c r="AE38" s="30" t="s">
        <v>60</v>
      </c>
      <c r="AW38" s="30" t="s">
        <v>69</v>
      </c>
      <c r="AX38" s="39">
        <f>COUNTIFS($AZ$8:$AZ$32,"D")+COUNTIF($BK$8:$BK$32,"D")</f>
        <v>0</v>
      </c>
      <c r="AY38" s="39" t="s">
        <v>60</v>
      </c>
      <c r="AZ38" s="39" t="s">
        <v>28</v>
      </c>
      <c r="BA38" s="39">
        <f>COUNTIFS($AZ$8:$AZ$32,"D",$AX$8:$AX$32,"ស្រី")+COUNTIFS($BK$8:$BK$32,"D",$BI$8:$BI$32,"ស្រី")</f>
        <v>0</v>
      </c>
      <c r="BB38" s="39" t="s">
        <v>60</v>
      </c>
      <c r="BT38" s="30" t="s">
        <v>69</v>
      </c>
      <c r="BU38" s="30">
        <f>COUNTIFS($BW$8:$BW$32,"D")+COUNTIF($CH$8:$CH$32,"D")</f>
        <v>0</v>
      </c>
      <c r="BV38" s="30" t="s">
        <v>60</v>
      </c>
      <c r="BW38" s="30" t="s">
        <v>28</v>
      </c>
      <c r="BX38" s="30">
        <f>COUNTIFS($BW$8:$BW$32,"D",$BU$8:$BU$32,"ស្រី")+COUNTIFS($CH$8:$CH$32,"D",$CF$8:$CF$32,"ស្រី")</f>
        <v>0</v>
      </c>
      <c r="BY38" s="30" t="s">
        <v>60</v>
      </c>
      <c r="CQ38" s="30" t="s">
        <v>69</v>
      </c>
      <c r="CR38" s="30">
        <f>COUNTIFS($CT$8:$CT$32,"D")+COUNTIF($DE$8:$DE$32,"D")</f>
        <v>0</v>
      </c>
      <c r="CS38" s="30" t="s">
        <v>60</v>
      </c>
      <c r="CT38" s="30" t="s">
        <v>28</v>
      </c>
      <c r="CU38" s="30">
        <f>COUNTIFS($CT$8:$CT$32,"D",$CR$8:$CR$32,"ស្រី")+COUNTIFS($DE$8:$DE$32,"D",$DC$8:$DC$32,"ស្រី")</f>
        <v>0</v>
      </c>
      <c r="CV38" s="30" t="s">
        <v>60</v>
      </c>
      <c r="DN38" s="30" t="s">
        <v>69</v>
      </c>
      <c r="DO38" s="78">
        <f>COUNTIFS($DS$8:$DS$32,"D")+COUNTIF($EG$8:$EG$32,"D")</f>
        <v>0</v>
      </c>
      <c r="DP38" s="30" t="s">
        <v>60</v>
      </c>
      <c r="DQ38" s="30" t="s">
        <v>28</v>
      </c>
      <c r="DR38" s="78">
        <f>COUNTIFS($DS$8:$DS$32,"D",$DO$8:$DO$32,"ស្រី")+COUNTIFS($EG$8:$EG$32,"D",$EC$8:$EC$32,"ស្រី")</f>
        <v>0</v>
      </c>
      <c r="DS38" s="30" t="s">
        <v>60</v>
      </c>
    </row>
    <row r="39" spans="1:140">
      <c r="C39" s="30" t="s">
        <v>70</v>
      </c>
      <c r="D39" s="30">
        <f>COUNTIFS($F$8:$F$32,"E")+COUNTIF($Q$8:$Q$32,"E")</f>
        <v>23</v>
      </c>
      <c r="E39" s="30" t="s">
        <v>60</v>
      </c>
      <c r="F39" s="30" t="s">
        <v>28</v>
      </c>
      <c r="G39" s="30">
        <f>COUNTIFS($F$8:$F$32,"E",$D$8:$D$32,"ស្រី")+COUNTIFS($Q$8:$Q$32,"E",$O$8:$O$32,"ស្រី")</f>
        <v>15</v>
      </c>
      <c r="H39" s="30" t="s">
        <v>60</v>
      </c>
      <c r="Z39" s="30" t="s">
        <v>70</v>
      </c>
      <c r="AA39" s="30">
        <f>COUNTIFS($AC$8:$AC$32,"E")+COUNTIF($AN$8:$AN$32,"E")</f>
        <v>0</v>
      </c>
      <c r="AB39" s="30" t="s">
        <v>60</v>
      </c>
      <c r="AC39" s="30" t="s">
        <v>28</v>
      </c>
      <c r="AD39" s="30">
        <f>COUNTIFS($AC$8:$AC$32,"E",$AA$8:$AA$32,"ស្រី")+COUNTIFS($AN$8:$AN$32,"E",$AL$8:$AL$32,"ស្រី")</f>
        <v>0</v>
      </c>
      <c r="AE39" s="30" t="s">
        <v>60</v>
      </c>
      <c r="AW39" s="30" t="s">
        <v>70</v>
      </c>
      <c r="AX39" s="39">
        <f>COUNTIFS($AZ$8:$AZ$32,"E")+COUNTIF($BK$8:$BK$32,"E")</f>
        <v>0</v>
      </c>
      <c r="AY39" s="39" t="s">
        <v>60</v>
      </c>
      <c r="AZ39" s="39" t="s">
        <v>28</v>
      </c>
      <c r="BA39" s="39">
        <f>COUNTIFS($AZ$8:$AZ$32,"E",$AX$8:$AX$32,"ស្រី")+COUNTIFS($BK$8:$BK$32,"E",$BI$8:$BI$32,"ស្រី")</f>
        <v>0</v>
      </c>
      <c r="BB39" s="39" t="s">
        <v>60</v>
      </c>
      <c r="BT39" s="30" t="s">
        <v>70</v>
      </c>
      <c r="BU39" s="30">
        <f>COUNTIFS($BW$8:$BW$32,"E")+COUNTIF($CH$8:$CH$32,"E")</f>
        <v>0</v>
      </c>
      <c r="BV39" s="30" t="s">
        <v>60</v>
      </c>
      <c r="BW39" s="30" t="s">
        <v>28</v>
      </c>
      <c r="BX39" s="30">
        <f>COUNTIFS($BW$8:$BW$32,"E",$BU$8:$BU$32,"ស្រី")+COUNTIFS($CH$8:$CH$32,"E",$CF$8:$CF$32,"ស្រី")</f>
        <v>0</v>
      </c>
      <c r="BY39" s="30" t="s">
        <v>60</v>
      </c>
      <c r="CQ39" s="30" t="s">
        <v>70</v>
      </c>
      <c r="CR39" s="30">
        <f>COUNTIFS($CT$8:$CT$32,"E")+COUNTIF($DE$8:$DE$32,"E")</f>
        <v>0</v>
      </c>
      <c r="CS39" s="30" t="s">
        <v>60</v>
      </c>
      <c r="CT39" s="30" t="s">
        <v>28</v>
      </c>
      <c r="CU39" s="30">
        <f>COUNTIFS($CT$8:$CT$32,"E",$CR$8:$CR$32,"ស្រី")+COUNTIFS($DE$8:$DE$32,"E",$DC$8:$DC$32,"ស្រី")</f>
        <v>0</v>
      </c>
      <c r="CV39" s="30" t="s">
        <v>60</v>
      </c>
      <c r="DN39" s="30" t="s">
        <v>70</v>
      </c>
      <c r="DO39" s="78">
        <f>COUNTIFS($DS$8:$DS$32,"E")+COUNTIF($EG$8:$EG$32,"E")</f>
        <v>0</v>
      </c>
      <c r="DP39" s="30" t="s">
        <v>60</v>
      </c>
      <c r="DQ39" s="30" t="s">
        <v>28</v>
      </c>
      <c r="DR39" s="78">
        <f>COUNTIFS($DS$8:$DS$32,"E",$DO$8:$DO$32,"ស្រី")+COUNTIFS($EG$8:$EG$32,"E",$EC$8:$EC$32,"ស្រី")</f>
        <v>0</v>
      </c>
      <c r="DS39" s="30" t="s">
        <v>60</v>
      </c>
    </row>
    <row r="40" spans="1:140">
      <c r="C40" s="30" t="s">
        <v>71</v>
      </c>
      <c r="D40" s="30">
        <f>COUNTIFS($F$8:$F$32,"F")+COUNTIF($Q$8:$Q$32,"F")</f>
        <v>12</v>
      </c>
      <c r="E40" s="30" t="s">
        <v>60</v>
      </c>
      <c r="F40" s="30" t="s">
        <v>28</v>
      </c>
      <c r="G40" s="30">
        <f>COUNTIFS($F$8:$F$32,"F",$D$8:$D$32,"ស្រី")+COUNTIFS($Q$8:$Q$32,"F",$O$8:$O$32,"ស្រី")</f>
        <v>4</v>
      </c>
      <c r="H40" s="30" t="s">
        <v>60</v>
      </c>
      <c r="Z40" s="30" t="s">
        <v>71</v>
      </c>
      <c r="AA40" s="30">
        <f>COUNTIFS($AC$8:$AC$32,"F")+COUNTIF($AN$8:$AN$32,"F")</f>
        <v>0</v>
      </c>
      <c r="AB40" s="30" t="s">
        <v>60</v>
      </c>
      <c r="AC40" s="30" t="s">
        <v>28</v>
      </c>
      <c r="AD40" s="30">
        <f>COUNTIFS($AC$8:$AC$32,"F",$AA$8:$AA$32,"ស្រី")+COUNTIFS($AN$8:$AN$32,"F",$AL$8:$AL$32,"ស្រី")</f>
        <v>0</v>
      </c>
      <c r="AE40" s="30" t="s">
        <v>60</v>
      </c>
      <c r="AW40" s="30" t="s">
        <v>71</v>
      </c>
      <c r="AX40" s="39">
        <f>COUNTIFS($AZ$8:$AZ$32,"F")+COUNTIF($BK$8:$BK$32,"F")</f>
        <v>0</v>
      </c>
      <c r="AY40" s="39" t="s">
        <v>60</v>
      </c>
      <c r="AZ40" s="39" t="s">
        <v>28</v>
      </c>
      <c r="BA40" s="39">
        <f>COUNTIFS($AZ$8:$AZ$32,"F",$AX$8:$AX$32,"ស្រី")+COUNTIFS($BK$8:$BK$32,"F",$BI$8:$BI$32,"ស្រី")</f>
        <v>0</v>
      </c>
      <c r="BB40" s="39" t="s">
        <v>60</v>
      </c>
      <c r="BT40" s="30" t="s">
        <v>71</v>
      </c>
      <c r="BU40" s="30">
        <f>COUNTIFS($BW$8:$BW$32,"F")+COUNTIF($CH$8:$CH$32,"F")</f>
        <v>0</v>
      </c>
      <c r="BV40" s="30" t="s">
        <v>60</v>
      </c>
      <c r="BW40" s="30" t="s">
        <v>28</v>
      </c>
      <c r="BX40" s="30">
        <f>COUNTIFS($BW$8:$BW$32,"F",$BU$8:$BU$32,"ស្រី")+COUNTIFS($CH$8:$CH$32,"F",$CF$8:$CF$32,"ស្រី")</f>
        <v>0</v>
      </c>
      <c r="BY40" s="30" t="s">
        <v>60</v>
      </c>
      <c r="CQ40" s="30" t="s">
        <v>71</v>
      </c>
      <c r="CR40" s="30">
        <f>COUNTIFS($CT$8:$CT$32,"F")+COUNTIF($DE$8:$DE$32,"F")</f>
        <v>0</v>
      </c>
      <c r="CS40" s="30" t="s">
        <v>60</v>
      </c>
      <c r="CT40" s="30" t="s">
        <v>28</v>
      </c>
      <c r="CU40" s="30">
        <f>COUNTIFS($CT$8:$CT$32,"F",$CR$8:$CR$32,"ស្រី")+COUNTIFS($DE$8:$DE$32,"F",$DC$8:$DC$32,"ស្រី")</f>
        <v>0</v>
      </c>
      <c r="CV40" s="30" t="s">
        <v>60</v>
      </c>
      <c r="DN40" s="30" t="s">
        <v>71</v>
      </c>
      <c r="DO40" s="78">
        <f>COUNTIFS($DS$8:$DS$32,"F")+COUNTIF($EG$8:$EG$32,"F")</f>
        <v>46</v>
      </c>
      <c r="DP40" s="30" t="s">
        <v>60</v>
      </c>
      <c r="DQ40" s="30" t="s">
        <v>28</v>
      </c>
      <c r="DR40" s="78">
        <f>COUNTIFS($DS$8:$DS$32,"F",$DO$8:$DO$32,"ស្រី")+COUNTIFS($EG$8:$EG$32,"F",$EC$8:$EC$32,"ស្រី")</f>
        <v>26</v>
      </c>
      <c r="DS40" s="30" t="s">
        <v>60</v>
      </c>
    </row>
    <row r="47" spans="1:140" s="31" customFormat="1">
      <c r="W47" s="33"/>
      <c r="AT47" s="33"/>
      <c r="BQ47" s="33"/>
      <c r="CN47" s="33"/>
      <c r="DK47" s="33"/>
    </row>
    <row r="48" spans="1:140" ht="27.6">
      <c r="A48" s="12"/>
      <c r="B48" s="12"/>
      <c r="C48" s="12"/>
      <c r="D48" s="1"/>
      <c r="E48" s="1"/>
      <c r="F48" s="1"/>
      <c r="G48" s="1"/>
      <c r="H48" s="12"/>
      <c r="I48" s="12"/>
      <c r="J48" s="12"/>
      <c r="K48" s="12"/>
      <c r="L48" s="1"/>
      <c r="M48" s="1"/>
      <c r="N48" s="1"/>
      <c r="O48" s="1"/>
      <c r="P48" s="1"/>
      <c r="Q48" s="28"/>
      <c r="R48" s="26"/>
      <c r="S48" s="27" t="s">
        <v>51</v>
      </c>
      <c r="T48" s="27"/>
      <c r="U48" s="26"/>
      <c r="V48" s="1"/>
      <c r="W48" s="35"/>
      <c r="X48" s="12"/>
      <c r="Y48" s="12"/>
      <c r="Z48" s="12"/>
      <c r="AA48" s="1"/>
      <c r="AB48" s="1"/>
      <c r="AC48" s="1"/>
      <c r="AD48" s="1"/>
      <c r="AE48" s="12"/>
      <c r="AF48" s="12"/>
      <c r="AG48" s="12"/>
      <c r="AH48" s="12"/>
      <c r="AI48" s="1"/>
      <c r="AJ48" s="1"/>
      <c r="AK48" s="1"/>
      <c r="AL48" s="1"/>
      <c r="AM48" s="1"/>
      <c r="AN48" s="28"/>
      <c r="AO48" s="26"/>
      <c r="AP48" s="27" t="s">
        <v>51</v>
      </c>
      <c r="AQ48" s="27"/>
      <c r="AR48" s="26"/>
      <c r="AS48" s="1"/>
      <c r="AU48" s="12"/>
      <c r="AV48" s="12"/>
      <c r="AW48" s="12"/>
      <c r="AX48" s="1"/>
      <c r="AY48" s="1"/>
      <c r="AZ48" s="1"/>
      <c r="BA48" s="1"/>
      <c r="BB48" s="12"/>
      <c r="BC48" s="12"/>
      <c r="BD48" s="12"/>
      <c r="BE48" s="12"/>
      <c r="BF48" s="1"/>
      <c r="BG48" s="1"/>
      <c r="BH48" s="1"/>
      <c r="BI48" s="1"/>
      <c r="BJ48" s="1"/>
      <c r="BK48" s="28"/>
      <c r="BL48" s="26"/>
      <c r="BM48" s="27" t="s">
        <v>51</v>
      </c>
      <c r="BN48" s="27"/>
      <c r="BO48" s="26"/>
      <c r="BP48" s="1"/>
      <c r="BR48" s="12"/>
      <c r="BS48" s="12"/>
      <c r="BT48" s="12"/>
      <c r="BU48" s="1"/>
      <c r="BV48" s="1"/>
      <c r="BW48" s="1"/>
      <c r="BX48" s="1"/>
      <c r="BY48" s="12"/>
      <c r="BZ48" s="12"/>
      <c r="CA48" s="12"/>
      <c r="CB48" s="12"/>
      <c r="CC48" s="1"/>
      <c r="CD48" s="1"/>
      <c r="CE48" s="1"/>
      <c r="CF48" s="1"/>
      <c r="CG48" s="1"/>
      <c r="CH48" s="28"/>
      <c r="CI48" s="26"/>
      <c r="CJ48" s="27" t="s">
        <v>51</v>
      </c>
      <c r="CK48" s="27"/>
      <c r="CL48" s="26"/>
      <c r="CM48" s="1"/>
      <c r="CO48" s="12"/>
      <c r="CP48" s="12"/>
      <c r="CQ48" s="12"/>
      <c r="CR48" s="1"/>
      <c r="CS48" s="1"/>
      <c r="CT48" s="1"/>
      <c r="CU48" s="1"/>
      <c r="CV48" s="12"/>
      <c r="CW48" s="12"/>
      <c r="CX48" s="12"/>
      <c r="CY48" s="12"/>
      <c r="CZ48" s="1"/>
      <c r="DA48" s="1"/>
      <c r="DB48" s="1"/>
      <c r="DC48" s="1"/>
      <c r="DD48" s="1"/>
      <c r="DE48" s="28"/>
      <c r="DF48" s="26"/>
      <c r="DG48" s="27" t="s">
        <v>51</v>
      </c>
      <c r="DH48" s="27"/>
      <c r="DI48" s="26"/>
      <c r="DJ48" s="1"/>
      <c r="DL48" s="12"/>
      <c r="DM48" s="12"/>
      <c r="DN48" s="12"/>
      <c r="DO48" s="1"/>
      <c r="DP48" s="1"/>
      <c r="DQ48" s="1"/>
      <c r="DR48" s="1"/>
      <c r="DS48" s="12"/>
      <c r="DT48" s="12"/>
      <c r="DU48" s="12"/>
      <c r="DV48" s="12"/>
      <c r="DW48" s="12"/>
      <c r="DX48" s="12"/>
      <c r="DY48" s="12"/>
      <c r="DZ48" s="1"/>
      <c r="EA48" s="1"/>
      <c r="EB48" s="1"/>
      <c r="EC48" s="1"/>
      <c r="ED48" s="1"/>
      <c r="EE48" s="28"/>
      <c r="EF48" s="26"/>
      <c r="EG48" s="27" t="s">
        <v>51</v>
      </c>
      <c r="EH48" s="27"/>
      <c r="EI48" s="26"/>
      <c r="EJ48" s="1"/>
    </row>
    <row r="49" spans="1:143" ht="27.6">
      <c r="A49" s="26" t="s">
        <v>48</v>
      </c>
      <c r="B49" s="26"/>
      <c r="C49" s="26"/>
      <c r="D49" s="25"/>
      <c r="E49" s="25"/>
      <c r="F49" s="25"/>
      <c r="G49" s="25"/>
      <c r="H49" s="26"/>
      <c r="I49" s="26"/>
      <c r="J49" s="26"/>
      <c r="K49" s="26"/>
      <c r="L49" s="25"/>
      <c r="M49" s="25"/>
      <c r="N49" s="1"/>
      <c r="O49" s="1"/>
      <c r="P49" s="1"/>
      <c r="Q49" s="28"/>
      <c r="R49" s="26"/>
      <c r="S49" s="27" t="s">
        <v>52</v>
      </c>
      <c r="T49" s="27"/>
      <c r="U49" s="26"/>
      <c r="V49" s="1"/>
      <c r="W49" s="35"/>
      <c r="X49" s="26" t="s">
        <v>48</v>
      </c>
      <c r="Y49" s="26"/>
      <c r="Z49" s="26"/>
      <c r="AA49" s="25"/>
      <c r="AB49" s="25"/>
      <c r="AC49" s="25"/>
      <c r="AD49" s="25"/>
      <c r="AE49" s="26"/>
      <c r="AF49" s="26"/>
      <c r="AG49" s="26"/>
      <c r="AH49" s="26"/>
      <c r="AI49" s="25"/>
      <c r="AJ49" s="25"/>
      <c r="AK49" s="1"/>
      <c r="AL49" s="1"/>
      <c r="AM49" s="1"/>
      <c r="AN49" s="28"/>
      <c r="AO49" s="26"/>
      <c r="AP49" s="27" t="s">
        <v>52</v>
      </c>
      <c r="AQ49" s="27"/>
      <c r="AR49" s="26"/>
      <c r="AS49" s="1"/>
      <c r="AU49" s="26" t="s">
        <v>48</v>
      </c>
      <c r="AV49" s="26"/>
      <c r="AW49" s="26"/>
      <c r="AX49" s="25"/>
      <c r="AY49" s="25"/>
      <c r="AZ49" s="25"/>
      <c r="BA49" s="25"/>
      <c r="BB49" s="26"/>
      <c r="BC49" s="26"/>
      <c r="BD49" s="26"/>
      <c r="BE49" s="26"/>
      <c r="BF49" s="25"/>
      <c r="BG49" s="25"/>
      <c r="BH49" s="1"/>
      <c r="BI49" s="1"/>
      <c r="BJ49" s="1"/>
      <c r="BK49" s="28"/>
      <c r="BL49" s="26"/>
      <c r="BM49" s="27" t="s">
        <v>52</v>
      </c>
      <c r="BN49" s="27"/>
      <c r="BO49" s="26"/>
      <c r="BP49" s="1"/>
      <c r="BR49" s="26" t="s">
        <v>48</v>
      </c>
      <c r="BS49" s="26"/>
      <c r="BT49" s="26"/>
      <c r="BU49" s="25"/>
      <c r="BV49" s="25"/>
      <c r="BW49" s="25"/>
      <c r="BX49" s="25"/>
      <c r="BY49" s="26"/>
      <c r="BZ49" s="26"/>
      <c r="CA49" s="26"/>
      <c r="CB49" s="26"/>
      <c r="CC49" s="25"/>
      <c r="CD49" s="25"/>
      <c r="CE49" s="1"/>
      <c r="CF49" s="1"/>
      <c r="CG49" s="1"/>
      <c r="CH49" s="28"/>
      <c r="CI49" s="26"/>
      <c r="CJ49" s="27" t="s">
        <v>52</v>
      </c>
      <c r="CK49" s="27"/>
      <c r="CL49" s="26"/>
      <c r="CM49" s="1"/>
      <c r="CO49" s="26" t="s">
        <v>48</v>
      </c>
      <c r="CP49" s="26"/>
      <c r="CQ49" s="26"/>
      <c r="CR49" s="25"/>
      <c r="CS49" s="25"/>
      <c r="CT49" s="25"/>
      <c r="CU49" s="25"/>
      <c r="CV49" s="26"/>
      <c r="CW49" s="26"/>
      <c r="CX49" s="26"/>
      <c r="CY49" s="26"/>
      <c r="CZ49" s="25"/>
      <c r="DA49" s="25"/>
      <c r="DB49" s="1"/>
      <c r="DC49" s="1"/>
      <c r="DD49" s="1"/>
      <c r="DE49" s="28"/>
      <c r="DF49" s="26"/>
      <c r="DG49" s="27" t="s">
        <v>52</v>
      </c>
      <c r="DH49" s="27"/>
      <c r="DI49" s="26"/>
      <c r="DJ49" s="1"/>
      <c r="DL49" s="26" t="s">
        <v>48</v>
      </c>
      <c r="DM49" s="26"/>
      <c r="DN49" s="26"/>
      <c r="DO49" s="25"/>
      <c r="DP49" s="25"/>
      <c r="DQ49" s="25"/>
      <c r="DR49" s="25"/>
      <c r="DS49" s="26"/>
      <c r="DT49" s="26"/>
      <c r="DU49" s="26"/>
      <c r="DV49" s="26"/>
      <c r="DW49" s="26"/>
      <c r="DX49" s="26"/>
      <c r="DY49" s="26"/>
      <c r="DZ49" s="25"/>
      <c r="EA49" s="25"/>
      <c r="EB49" s="1"/>
      <c r="EC49" s="1"/>
      <c r="ED49" s="1"/>
      <c r="EE49" s="28"/>
      <c r="EF49" s="26"/>
      <c r="EG49" s="27" t="s">
        <v>52</v>
      </c>
      <c r="EH49" s="27"/>
      <c r="EI49" s="26"/>
      <c r="EJ49" s="1"/>
    </row>
    <row r="50" spans="1:143" ht="27.6">
      <c r="A50" s="26" t="s">
        <v>49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5"/>
      <c r="M50" s="25"/>
      <c r="N50" s="1"/>
      <c r="O50" s="1"/>
      <c r="P50" s="1"/>
      <c r="Q50" s="1"/>
      <c r="R50" s="1"/>
      <c r="S50" s="1"/>
      <c r="T50" s="1"/>
      <c r="U50" s="1"/>
      <c r="V50" s="1"/>
      <c r="W50" s="35"/>
      <c r="X50" s="26" t="s">
        <v>49</v>
      </c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5"/>
      <c r="AJ50" s="25"/>
      <c r="AK50" s="1"/>
      <c r="AL50" s="1"/>
      <c r="AM50" s="1"/>
      <c r="AN50" s="1"/>
      <c r="AO50" s="1"/>
      <c r="AP50" s="1"/>
      <c r="AQ50" s="1"/>
      <c r="AR50" s="1"/>
      <c r="AS50" s="1"/>
      <c r="AU50" s="26" t="s">
        <v>49</v>
      </c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5"/>
      <c r="BG50" s="25"/>
      <c r="BH50" s="1"/>
      <c r="BI50" s="1"/>
      <c r="BJ50" s="1"/>
      <c r="BK50" s="1"/>
      <c r="BL50" s="1"/>
      <c r="BM50" s="1"/>
      <c r="BN50" s="1"/>
      <c r="BO50" s="1"/>
      <c r="BP50" s="1"/>
      <c r="BR50" s="26" t="s">
        <v>49</v>
      </c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5"/>
      <c r="CD50" s="25"/>
      <c r="CE50" s="1"/>
      <c r="CF50" s="1"/>
      <c r="CG50" s="1"/>
      <c r="CH50" s="1"/>
      <c r="CI50" s="1"/>
      <c r="CJ50" s="1"/>
      <c r="CK50" s="1"/>
      <c r="CL50" s="1"/>
      <c r="CM50" s="1"/>
      <c r="CO50" s="26" t="s">
        <v>49</v>
      </c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5"/>
      <c r="DA50" s="25"/>
      <c r="DB50" s="1"/>
      <c r="DC50" s="1"/>
      <c r="DD50" s="1"/>
      <c r="DE50" s="1"/>
      <c r="DF50" s="1"/>
      <c r="DG50" s="1"/>
      <c r="DH50" s="1"/>
      <c r="DI50" s="1"/>
      <c r="DJ50" s="1"/>
      <c r="DL50" s="26" t="s">
        <v>49</v>
      </c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5"/>
      <c r="EA50" s="25"/>
      <c r="EB50" s="1"/>
      <c r="EC50" s="1"/>
      <c r="ED50" s="1"/>
      <c r="EE50" s="1"/>
      <c r="EF50" s="1"/>
      <c r="EG50" s="1"/>
      <c r="EH50" s="1"/>
      <c r="EI50" s="1"/>
      <c r="EJ50" s="1"/>
    </row>
    <row r="51" spans="1:143" ht="27.6">
      <c r="A51" s="26" t="s">
        <v>50</v>
      </c>
      <c r="B51" s="26"/>
      <c r="C51" s="26"/>
      <c r="D51" s="25"/>
      <c r="E51" s="25"/>
      <c r="F51" s="25"/>
      <c r="G51" s="25"/>
      <c r="H51" s="26"/>
      <c r="I51" s="26"/>
      <c r="J51" s="26"/>
      <c r="K51" s="27" t="s">
        <v>53</v>
      </c>
      <c r="L51" s="27"/>
      <c r="M51" s="27"/>
      <c r="N51" s="20"/>
      <c r="O51" s="20"/>
      <c r="P51" s="1"/>
      <c r="Q51" s="1"/>
      <c r="R51" s="1"/>
      <c r="S51" s="1"/>
      <c r="T51" s="1"/>
      <c r="U51" s="1"/>
      <c r="V51" s="1"/>
      <c r="W51" s="35"/>
      <c r="X51" s="26" t="s">
        <v>50</v>
      </c>
      <c r="Y51" s="26"/>
      <c r="Z51" s="26"/>
      <c r="AA51" s="25"/>
      <c r="AB51" s="25"/>
      <c r="AC51" s="25"/>
      <c r="AD51" s="25"/>
      <c r="AE51" s="26"/>
      <c r="AF51" s="26"/>
      <c r="AG51" s="26"/>
      <c r="AH51" s="27" t="s">
        <v>79</v>
      </c>
      <c r="AI51" s="27"/>
      <c r="AJ51" s="27"/>
      <c r="AK51" s="20"/>
      <c r="AL51" s="20"/>
      <c r="AM51" s="1"/>
      <c r="AN51" s="1"/>
      <c r="AO51" s="1"/>
      <c r="AP51" s="1"/>
      <c r="AQ51" s="1"/>
      <c r="AR51" s="1"/>
      <c r="AS51" s="1"/>
      <c r="AU51" s="26" t="s">
        <v>50</v>
      </c>
      <c r="AV51" s="26"/>
      <c r="AW51" s="26"/>
      <c r="AX51" s="25"/>
      <c r="AY51" s="25"/>
      <c r="AZ51" s="25"/>
      <c r="BA51" s="25"/>
      <c r="BB51" s="26"/>
      <c r="BC51" s="26"/>
      <c r="BD51" s="26"/>
      <c r="BE51" s="27" t="s">
        <v>86</v>
      </c>
      <c r="BF51" s="27"/>
      <c r="BG51" s="27"/>
      <c r="BH51" s="20"/>
      <c r="BI51" s="20"/>
      <c r="BJ51" s="1"/>
      <c r="BK51" s="1"/>
      <c r="BL51" s="1"/>
      <c r="BM51" s="1"/>
      <c r="BN51" s="1"/>
      <c r="BO51" s="1"/>
      <c r="BP51" s="1"/>
      <c r="BR51" s="26" t="s">
        <v>50</v>
      </c>
      <c r="BS51" s="26"/>
      <c r="BT51" s="26"/>
      <c r="BU51" s="25"/>
      <c r="BV51" s="25"/>
      <c r="BW51" s="25"/>
      <c r="BX51" s="25"/>
      <c r="BY51" s="26"/>
      <c r="BZ51" s="26"/>
      <c r="CA51" s="26"/>
      <c r="CB51" s="27" t="s">
        <v>87</v>
      </c>
      <c r="CC51" s="27"/>
      <c r="CD51" s="27"/>
      <c r="CE51" s="20"/>
      <c r="CF51" s="20"/>
      <c r="CG51" s="1"/>
      <c r="CH51" s="1"/>
      <c r="CI51" s="1"/>
      <c r="CJ51" s="1"/>
      <c r="CK51" s="1"/>
      <c r="CL51" s="1"/>
      <c r="CM51" s="1"/>
      <c r="CO51" s="26" t="s">
        <v>50</v>
      </c>
      <c r="CP51" s="26"/>
      <c r="CQ51" s="26"/>
      <c r="CR51" s="25"/>
      <c r="CS51" s="25"/>
      <c r="CT51" s="25"/>
      <c r="CU51" s="25"/>
      <c r="CV51" s="26"/>
      <c r="CW51" s="26"/>
      <c r="CX51" s="26"/>
      <c r="CY51" s="27" t="s">
        <v>97</v>
      </c>
      <c r="CZ51" s="27"/>
      <c r="DA51" s="27"/>
      <c r="DB51" s="20"/>
      <c r="DC51" s="20"/>
      <c r="DD51" s="1"/>
      <c r="DE51" s="1"/>
      <c r="DF51" s="1"/>
      <c r="DG51" s="1"/>
      <c r="DH51" s="1"/>
      <c r="DI51" s="1"/>
      <c r="DJ51" s="1"/>
      <c r="DL51" s="26" t="s">
        <v>50</v>
      </c>
      <c r="DM51" s="26"/>
      <c r="DN51" s="26"/>
      <c r="DO51" s="25"/>
      <c r="DP51" s="25"/>
      <c r="DQ51" s="25"/>
      <c r="DR51" s="25"/>
      <c r="DS51" s="26"/>
      <c r="DT51" s="26"/>
      <c r="DU51" s="26"/>
      <c r="DV51" s="26"/>
      <c r="DW51" s="26"/>
      <c r="DX51" s="26"/>
      <c r="DY51" s="27" t="s">
        <v>101</v>
      </c>
      <c r="DZ51" s="27"/>
      <c r="EA51" s="27"/>
      <c r="EB51" s="20"/>
      <c r="EC51" s="20"/>
      <c r="ED51" s="1"/>
      <c r="EE51" s="1"/>
      <c r="EF51" s="1"/>
      <c r="EG51" s="1"/>
      <c r="EH51" s="1"/>
      <c r="EI51" s="1"/>
      <c r="EJ51" s="1"/>
    </row>
    <row r="52" spans="1:143" ht="27.6">
      <c r="A52" s="26" t="s">
        <v>3</v>
      </c>
      <c r="B52" s="26"/>
      <c r="C52" s="28" t="s">
        <v>246</v>
      </c>
      <c r="D52" s="25"/>
      <c r="E52" s="25"/>
      <c r="F52" s="25"/>
      <c r="G52" s="25"/>
      <c r="H52" s="27"/>
      <c r="I52" s="27"/>
      <c r="J52" s="27"/>
      <c r="K52" s="27" t="s">
        <v>54</v>
      </c>
      <c r="L52" s="27"/>
      <c r="M52" s="27"/>
      <c r="N52" s="20"/>
      <c r="O52" s="20"/>
      <c r="P52" s="1"/>
      <c r="Q52" s="1"/>
      <c r="R52" s="1"/>
      <c r="S52" s="1"/>
      <c r="T52" s="1"/>
      <c r="U52" s="1"/>
      <c r="V52" s="1"/>
      <c r="W52" s="35"/>
      <c r="X52" s="26" t="s">
        <v>3</v>
      </c>
      <c r="Y52" s="26"/>
      <c r="Z52" s="28" t="s">
        <v>140</v>
      </c>
      <c r="AA52" s="25"/>
      <c r="AB52" s="25"/>
      <c r="AC52" s="25"/>
      <c r="AD52" s="25"/>
      <c r="AE52" s="27"/>
      <c r="AF52" s="27"/>
      <c r="AG52" s="27"/>
      <c r="AH52" s="27" t="s">
        <v>54</v>
      </c>
      <c r="AI52" s="27"/>
      <c r="AJ52" s="27"/>
      <c r="AK52" s="20"/>
      <c r="AL52" s="20"/>
      <c r="AM52" s="1"/>
      <c r="AN52" s="1"/>
      <c r="AO52" s="1"/>
      <c r="AP52" s="1"/>
      <c r="AQ52" s="1"/>
      <c r="AR52" s="1"/>
      <c r="AS52" s="1"/>
      <c r="AU52" s="26" t="s">
        <v>3</v>
      </c>
      <c r="AV52" s="26"/>
      <c r="AW52" s="28" t="s">
        <v>140</v>
      </c>
      <c r="AX52" s="25"/>
      <c r="AY52" s="25"/>
      <c r="AZ52" s="25"/>
      <c r="BA52" s="25"/>
      <c r="BB52" s="27"/>
      <c r="BC52" s="27"/>
      <c r="BD52" s="27"/>
      <c r="BE52" s="27" t="s">
        <v>54</v>
      </c>
      <c r="BF52" s="27"/>
      <c r="BG52" s="27"/>
      <c r="BH52" s="20"/>
      <c r="BI52" s="20"/>
      <c r="BJ52" s="1"/>
      <c r="BK52" s="1"/>
      <c r="BL52" s="1"/>
      <c r="BM52" s="1"/>
      <c r="BN52" s="1"/>
      <c r="BO52" s="1"/>
      <c r="BP52" s="1"/>
      <c r="BR52" s="26" t="s">
        <v>3</v>
      </c>
      <c r="BS52" s="26"/>
      <c r="BT52" s="28" t="s">
        <v>140</v>
      </c>
      <c r="BU52" s="25"/>
      <c r="BV52" s="25"/>
      <c r="BW52" s="25"/>
      <c r="BX52" s="25"/>
      <c r="BY52" s="27"/>
      <c r="BZ52" s="27"/>
      <c r="CA52" s="27"/>
      <c r="CB52" s="27" t="s">
        <v>54</v>
      </c>
      <c r="CC52" s="27"/>
      <c r="CD52" s="27"/>
      <c r="CE52" s="20"/>
      <c r="CF52" s="20"/>
      <c r="CG52" s="1"/>
      <c r="CH52" s="1"/>
      <c r="CI52" s="1"/>
      <c r="CJ52" s="1"/>
      <c r="CK52" s="1"/>
      <c r="CL52" s="1"/>
      <c r="CM52" s="1"/>
      <c r="CO52" s="26" t="s">
        <v>3</v>
      </c>
      <c r="CP52" s="26"/>
      <c r="CQ52" s="28" t="s">
        <v>140</v>
      </c>
      <c r="CR52" s="25"/>
      <c r="CS52" s="25"/>
      <c r="CT52" s="25"/>
      <c r="CU52" s="25"/>
      <c r="CV52" s="27"/>
      <c r="CW52" s="27"/>
      <c r="CX52" s="27"/>
      <c r="CY52" s="27" t="s">
        <v>54</v>
      </c>
      <c r="CZ52" s="27"/>
      <c r="DA52" s="27"/>
      <c r="DB52" s="20"/>
      <c r="DC52" s="20"/>
      <c r="DD52" s="1"/>
      <c r="DE52" s="1"/>
      <c r="DF52" s="1"/>
      <c r="DG52" s="1"/>
      <c r="DH52" s="1"/>
      <c r="DI52" s="1"/>
      <c r="DJ52" s="1"/>
      <c r="DL52" s="26" t="s">
        <v>3</v>
      </c>
      <c r="DM52" s="26"/>
      <c r="DN52" s="28" t="s">
        <v>140</v>
      </c>
      <c r="DO52" s="25"/>
      <c r="DP52" s="25"/>
      <c r="DQ52" s="25"/>
      <c r="DR52" s="25"/>
      <c r="DS52" s="27"/>
      <c r="DT52" s="27"/>
      <c r="DU52" s="27"/>
      <c r="DV52" s="27"/>
      <c r="DW52" s="27"/>
      <c r="DX52" s="27"/>
      <c r="DY52" s="27" t="s">
        <v>54</v>
      </c>
      <c r="DZ52" s="27"/>
      <c r="EA52" s="27"/>
      <c r="EB52" s="20"/>
      <c r="EC52" s="20"/>
      <c r="ED52" s="1"/>
      <c r="EE52" s="1"/>
      <c r="EF52" s="1"/>
      <c r="EG52" s="1"/>
      <c r="EH52" s="1"/>
      <c r="EI52" s="1"/>
      <c r="EJ52" s="1"/>
    </row>
    <row r="53" spans="1:143" ht="24">
      <c r="A53" s="13" t="s">
        <v>4</v>
      </c>
      <c r="B53" s="13" t="s">
        <v>27</v>
      </c>
      <c r="C53" s="13" t="s">
        <v>5</v>
      </c>
      <c r="D53" s="13" t="s">
        <v>6</v>
      </c>
      <c r="E53" s="4" t="s">
        <v>62</v>
      </c>
      <c r="F53" s="4" t="s">
        <v>21</v>
      </c>
      <c r="G53" s="4" t="s">
        <v>37</v>
      </c>
      <c r="H53" s="4" t="s">
        <v>58</v>
      </c>
      <c r="I53" s="24" t="s">
        <v>63</v>
      </c>
      <c r="J53" s="24" t="s">
        <v>64</v>
      </c>
      <c r="K53" s="4" t="s">
        <v>57</v>
      </c>
      <c r="L53" s="13" t="s">
        <v>4</v>
      </c>
      <c r="M53" s="13" t="s">
        <v>27</v>
      </c>
      <c r="N53" s="13" t="s">
        <v>5</v>
      </c>
      <c r="O53" s="13" t="s">
        <v>6</v>
      </c>
      <c r="P53" s="4" t="s">
        <v>62</v>
      </c>
      <c r="Q53" s="4" t="s">
        <v>21</v>
      </c>
      <c r="R53" s="4" t="s">
        <v>37</v>
      </c>
      <c r="S53" s="4" t="s">
        <v>58</v>
      </c>
      <c r="T53" s="24" t="s">
        <v>63</v>
      </c>
      <c r="U53" s="24" t="s">
        <v>64</v>
      </c>
      <c r="V53" s="4" t="s">
        <v>57</v>
      </c>
      <c r="W53" s="36"/>
      <c r="X53" s="13" t="s">
        <v>4</v>
      </c>
      <c r="Y53" s="13" t="s">
        <v>27</v>
      </c>
      <c r="Z53" s="13" t="s">
        <v>5</v>
      </c>
      <c r="AA53" s="13" t="s">
        <v>6</v>
      </c>
      <c r="AB53" s="4" t="s">
        <v>62</v>
      </c>
      <c r="AC53" s="4" t="s">
        <v>21</v>
      </c>
      <c r="AD53" s="4" t="s">
        <v>37</v>
      </c>
      <c r="AE53" s="4" t="s">
        <v>58</v>
      </c>
      <c r="AF53" s="24" t="s">
        <v>63</v>
      </c>
      <c r="AG53" s="24" t="s">
        <v>64</v>
      </c>
      <c r="AH53" s="4" t="s">
        <v>57</v>
      </c>
      <c r="AI53" s="13" t="s">
        <v>4</v>
      </c>
      <c r="AJ53" s="13" t="s">
        <v>27</v>
      </c>
      <c r="AK53" s="13" t="s">
        <v>5</v>
      </c>
      <c r="AL53" s="13" t="s">
        <v>6</v>
      </c>
      <c r="AM53" s="4" t="s">
        <v>62</v>
      </c>
      <c r="AN53" s="4" t="s">
        <v>21</v>
      </c>
      <c r="AO53" s="4" t="s">
        <v>37</v>
      </c>
      <c r="AP53" s="4" t="s">
        <v>58</v>
      </c>
      <c r="AQ53" s="24" t="s">
        <v>63</v>
      </c>
      <c r="AR53" s="24" t="s">
        <v>64</v>
      </c>
      <c r="AS53" s="4" t="s">
        <v>57</v>
      </c>
      <c r="AU53" s="13" t="s">
        <v>4</v>
      </c>
      <c r="AV53" s="13" t="s">
        <v>27</v>
      </c>
      <c r="AW53" s="13" t="s">
        <v>5</v>
      </c>
      <c r="AX53" s="13" t="s">
        <v>6</v>
      </c>
      <c r="AY53" s="4" t="s">
        <v>62</v>
      </c>
      <c r="AZ53" s="4" t="s">
        <v>21</v>
      </c>
      <c r="BA53" s="4" t="s">
        <v>37</v>
      </c>
      <c r="BB53" s="4" t="s">
        <v>58</v>
      </c>
      <c r="BC53" s="24" t="s">
        <v>63</v>
      </c>
      <c r="BD53" s="24" t="s">
        <v>64</v>
      </c>
      <c r="BE53" s="4" t="s">
        <v>57</v>
      </c>
      <c r="BF53" s="13" t="s">
        <v>4</v>
      </c>
      <c r="BG53" s="13" t="s">
        <v>27</v>
      </c>
      <c r="BH53" s="13" t="s">
        <v>5</v>
      </c>
      <c r="BI53" s="13" t="s">
        <v>6</v>
      </c>
      <c r="BJ53" s="4" t="s">
        <v>62</v>
      </c>
      <c r="BK53" s="4" t="s">
        <v>21</v>
      </c>
      <c r="BL53" s="4" t="s">
        <v>37</v>
      </c>
      <c r="BM53" s="4" t="s">
        <v>58</v>
      </c>
      <c r="BN53" s="24" t="s">
        <v>63</v>
      </c>
      <c r="BO53" s="24" t="s">
        <v>64</v>
      </c>
      <c r="BP53" s="4" t="s">
        <v>57</v>
      </c>
      <c r="BR53" s="13" t="s">
        <v>4</v>
      </c>
      <c r="BS53" s="13" t="s">
        <v>27</v>
      </c>
      <c r="BT53" s="13" t="s">
        <v>5</v>
      </c>
      <c r="BU53" s="13" t="s">
        <v>6</v>
      </c>
      <c r="BV53" s="4" t="s">
        <v>62</v>
      </c>
      <c r="BW53" s="4" t="s">
        <v>21</v>
      </c>
      <c r="BX53" s="4" t="s">
        <v>37</v>
      </c>
      <c r="BY53" s="4" t="s">
        <v>58</v>
      </c>
      <c r="BZ53" s="24" t="s">
        <v>63</v>
      </c>
      <c r="CA53" s="24" t="s">
        <v>64</v>
      </c>
      <c r="CB53" s="4" t="s">
        <v>57</v>
      </c>
      <c r="CC53" s="13" t="s">
        <v>4</v>
      </c>
      <c r="CD53" s="13" t="s">
        <v>27</v>
      </c>
      <c r="CE53" s="13" t="s">
        <v>5</v>
      </c>
      <c r="CF53" s="13" t="s">
        <v>6</v>
      </c>
      <c r="CG53" s="4" t="s">
        <v>62</v>
      </c>
      <c r="CH53" s="4" t="s">
        <v>21</v>
      </c>
      <c r="CI53" s="4" t="s">
        <v>37</v>
      </c>
      <c r="CJ53" s="4" t="s">
        <v>58</v>
      </c>
      <c r="CK53" s="24" t="s">
        <v>63</v>
      </c>
      <c r="CL53" s="24" t="s">
        <v>64</v>
      </c>
      <c r="CM53" s="4" t="s">
        <v>57</v>
      </c>
      <c r="CO53" s="13" t="s">
        <v>4</v>
      </c>
      <c r="CP53" s="13" t="s">
        <v>27</v>
      </c>
      <c r="CQ53" s="13" t="s">
        <v>5</v>
      </c>
      <c r="CR53" s="13" t="s">
        <v>6</v>
      </c>
      <c r="CS53" s="4" t="s">
        <v>62</v>
      </c>
      <c r="CT53" s="4" t="s">
        <v>21</v>
      </c>
      <c r="CU53" s="4" t="s">
        <v>37</v>
      </c>
      <c r="CV53" s="4" t="s">
        <v>58</v>
      </c>
      <c r="CW53" s="24" t="s">
        <v>63</v>
      </c>
      <c r="CX53" s="24" t="s">
        <v>64</v>
      </c>
      <c r="CY53" s="4" t="s">
        <v>57</v>
      </c>
      <c r="CZ53" s="13" t="s">
        <v>4</v>
      </c>
      <c r="DA53" s="13" t="s">
        <v>27</v>
      </c>
      <c r="DB53" s="13" t="s">
        <v>5</v>
      </c>
      <c r="DC53" s="13" t="s">
        <v>6</v>
      </c>
      <c r="DD53" s="4" t="s">
        <v>62</v>
      </c>
      <c r="DE53" s="4" t="s">
        <v>21</v>
      </c>
      <c r="DF53" s="4" t="s">
        <v>37</v>
      </c>
      <c r="DG53" s="4" t="s">
        <v>58</v>
      </c>
      <c r="DH53" s="24" t="s">
        <v>63</v>
      </c>
      <c r="DI53" s="24" t="s">
        <v>64</v>
      </c>
      <c r="DJ53" s="4" t="s">
        <v>57</v>
      </c>
      <c r="DL53" s="13" t="s">
        <v>4</v>
      </c>
      <c r="DM53" s="13" t="s">
        <v>27</v>
      </c>
      <c r="DN53" s="13" t="s">
        <v>5</v>
      </c>
      <c r="DO53" s="13" t="s">
        <v>6</v>
      </c>
      <c r="DP53" s="4" t="s">
        <v>102</v>
      </c>
      <c r="DQ53" s="4" t="s">
        <v>107</v>
      </c>
      <c r="DR53" s="4" t="s">
        <v>106</v>
      </c>
      <c r="DS53" s="4" t="s">
        <v>21</v>
      </c>
      <c r="DT53" s="24" t="s">
        <v>103</v>
      </c>
      <c r="DU53" s="24" t="s">
        <v>37</v>
      </c>
      <c r="DV53" s="24" t="s">
        <v>104</v>
      </c>
      <c r="DW53" s="24" t="s">
        <v>105</v>
      </c>
      <c r="DX53" s="24" t="s">
        <v>64</v>
      </c>
      <c r="DY53" s="4" t="s">
        <v>57</v>
      </c>
      <c r="DZ53" s="13" t="s">
        <v>4</v>
      </c>
      <c r="EA53" s="13" t="s">
        <v>27</v>
      </c>
      <c r="EB53" s="13" t="s">
        <v>5</v>
      </c>
      <c r="EC53" s="13" t="s">
        <v>6</v>
      </c>
      <c r="ED53" s="4" t="s">
        <v>102</v>
      </c>
      <c r="EE53" s="4" t="s">
        <v>107</v>
      </c>
      <c r="EF53" s="4" t="s">
        <v>106</v>
      </c>
      <c r="EG53" s="4" t="s">
        <v>21</v>
      </c>
      <c r="EH53" s="24" t="s">
        <v>103</v>
      </c>
      <c r="EI53" s="24" t="s">
        <v>37</v>
      </c>
      <c r="EJ53" s="24" t="s">
        <v>104</v>
      </c>
      <c r="EK53" s="24" t="s">
        <v>105</v>
      </c>
      <c r="EL53" s="24" t="s">
        <v>64</v>
      </c>
      <c r="EM53" s="4" t="s">
        <v>57</v>
      </c>
    </row>
    <row r="54" spans="1:143" ht="25.2">
      <c r="A54" s="2">
        <v>1</v>
      </c>
      <c r="B54" s="8">
        <f>ចំ.វិច្ឆិកា!B61</f>
        <v>7880</v>
      </c>
      <c r="C54" s="2" t="str">
        <f>ចំ.វិច្ឆិកា!C61</f>
        <v>ផុន លក្ខិណា</v>
      </c>
      <c r="D54" s="2" t="str">
        <f>ចំ.វិច្ឆិកា!D61</f>
        <v>ស្រី</v>
      </c>
      <c r="E54" s="2">
        <f>ចំ.វិច្ឆិកា!H61</f>
        <v>37.89473684210526</v>
      </c>
      <c r="F54" s="2" t="str">
        <f>ចំ.វិច្ឆិកា!I61</f>
        <v>C</v>
      </c>
      <c r="G54" s="2">
        <f>ចំ.វិច្ឆិកា!K61</f>
        <v>1</v>
      </c>
      <c r="H54" s="2">
        <f>ចំ.វិច្ឆិកា!L61</f>
        <v>0</v>
      </c>
      <c r="I54" s="2">
        <f>ចំ.វិច្ឆិកា!M61</f>
        <v>0</v>
      </c>
      <c r="J54" s="2">
        <f>ចំ.វិច្ឆិកា!N61</f>
        <v>0</v>
      </c>
      <c r="K54" s="2">
        <f>ចំ.វិច្ឆិកា!O61</f>
        <v>0</v>
      </c>
      <c r="L54" s="2">
        <v>26</v>
      </c>
      <c r="M54" s="8">
        <f>ចំ.វិច្ឆិកា!B86</f>
        <v>7950</v>
      </c>
      <c r="N54" s="2" t="str">
        <f>ចំ.វិច្ឆិកា!C86</f>
        <v>អឿ សុចិត្រា</v>
      </c>
      <c r="O54" s="2" t="str">
        <f>ចំ.វិច្ឆិកា!D86</f>
        <v>ប្រុស</v>
      </c>
      <c r="P54" s="2">
        <f>ចំ.វិច្ឆិកា!H86</f>
        <v>28</v>
      </c>
      <c r="Q54" s="2" t="str">
        <f>ចំ.វិច្ឆិកា!I86</f>
        <v>E</v>
      </c>
      <c r="R54" s="2">
        <f>ចំ.វិច្ឆិកា!K86</f>
        <v>26</v>
      </c>
      <c r="S54" s="2">
        <f>ចំ.វិច្ឆិកា!L86</f>
        <v>0</v>
      </c>
      <c r="T54" s="2">
        <f>ចំ.វិច្ឆិកា!M86</f>
        <v>0</v>
      </c>
      <c r="U54" s="2">
        <f>ចំ.វិច្ឆិកា!N86</f>
        <v>0</v>
      </c>
      <c r="V54" s="2">
        <f>ចំ.វិច្ឆិកា!O86</f>
        <v>0</v>
      </c>
      <c r="W54" s="37"/>
      <c r="X54" s="8">
        <v>1</v>
      </c>
      <c r="Y54" s="8">
        <f>ចំ.ធ្នូ!B61</f>
        <v>7440</v>
      </c>
      <c r="Z54" s="2" t="str">
        <f>ចំ.ធ្នូ!C61</f>
        <v>កន ស្រីនីត</v>
      </c>
      <c r="AA54" s="2" t="str">
        <f>ចំ.ធ្នូ!D61</f>
        <v>ស្រី</v>
      </c>
      <c r="AB54" s="2">
        <f>ចំ.ធ្នូ!H61</f>
        <v>0</v>
      </c>
      <c r="AC54" s="2" t="str">
        <f>ចំ.ធ្នូ!I61</f>
        <v xml:space="preserve">មិនចាត់ថ្នាក់ </v>
      </c>
      <c r="AD54" s="2" t="str">
        <f>ចំ.ធ្នូ!K61</f>
        <v xml:space="preserve"> </v>
      </c>
      <c r="AE54" s="2">
        <f>ចំ.ធ្នូ!L61</f>
        <v>0</v>
      </c>
      <c r="AF54" s="2">
        <f>ចំ.ធ្នូ!M61</f>
        <v>0</v>
      </c>
      <c r="AG54" s="2">
        <f>ចំ.ធ្នូ!N61</f>
        <v>0</v>
      </c>
      <c r="AH54" s="2">
        <f>ចំ.ធ្នូ!O61</f>
        <v>0</v>
      </c>
      <c r="AI54" s="8">
        <v>26</v>
      </c>
      <c r="AJ54" s="8">
        <f>ចំ.ធ្នូ!B86</f>
        <v>7478</v>
      </c>
      <c r="AK54" s="2" t="str">
        <f>ចំ.ធ្នូ!C86</f>
        <v>ម៉ុន នរៀ</v>
      </c>
      <c r="AL54" s="2" t="str">
        <f>ចំ.ធ្នូ!D86</f>
        <v>ប្រុស</v>
      </c>
      <c r="AM54" s="2">
        <f>ចំ.ធ្នូ!H86</f>
        <v>0</v>
      </c>
      <c r="AN54" s="2" t="str">
        <f>ចំ.ធ្នូ!I86</f>
        <v xml:space="preserve">មិនចាត់ថ្នាក់ </v>
      </c>
      <c r="AO54" s="2" t="str">
        <f>ចំ.ធ្នូ!K86</f>
        <v xml:space="preserve"> </v>
      </c>
      <c r="AP54" s="2">
        <f>ចំ.ធ្នូ!L86</f>
        <v>0</v>
      </c>
      <c r="AQ54" s="2">
        <f>ចំ.ធ្នូ!M86</f>
        <v>0</v>
      </c>
      <c r="AR54" s="2">
        <f>ចំ.ធ្នូ!N86</f>
        <v>0</v>
      </c>
      <c r="AS54" s="2">
        <f>ចំ.ធ្នូ!O86</f>
        <v>0</v>
      </c>
      <c r="AU54" s="2">
        <v>1</v>
      </c>
      <c r="AV54" s="2">
        <f>ចំ.មករា!B61</f>
        <v>7440</v>
      </c>
      <c r="AW54" s="2" t="str">
        <f>ចំ.មករា!C61</f>
        <v>កន ស្រីនីត</v>
      </c>
      <c r="AX54" s="2" t="str">
        <f>ចំ.មករា!D61</f>
        <v>ស្រី</v>
      </c>
      <c r="AY54" s="2">
        <f>ចំ.មករា!H61</f>
        <v>0</v>
      </c>
      <c r="AZ54" s="2" t="str">
        <f>ចំ.មករា!I61</f>
        <v xml:space="preserve">មិនចាត់ថ្នាក់ </v>
      </c>
      <c r="BA54" s="2" t="str">
        <f>ចំ.មករា!K61</f>
        <v xml:space="preserve"> </v>
      </c>
      <c r="BB54" s="2">
        <f>ចំ.មករា!L61</f>
        <v>0</v>
      </c>
      <c r="BC54" s="2">
        <f>ចំ.មករា!M61</f>
        <v>0</v>
      </c>
      <c r="BD54" s="2">
        <f>ចំ.មករា!N61</f>
        <v>0</v>
      </c>
      <c r="BE54" s="2">
        <f>ចំ.មករា!O61</f>
        <v>0</v>
      </c>
      <c r="BF54" s="2">
        <v>26</v>
      </c>
      <c r="BG54" s="2">
        <f>ចំ.មករា!B86</f>
        <v>7478</v>
      </c>
      <c r="BH54" s="2" t="str">
        <f>ចំ.មករា!C86</f>
        <v>ម៉ុន នរៀ</v>
      </c>
      <c r="BI54" s="2" t="str">
        <f>ចំ.មករា!D86</f>
        <v>ប្រុស</v>
      </c>
      <c r="BJ54" s="2">
        <f>ចំ.មករា!H86</f>
        <v>0</v>
      </c>
      <c r="BK54" s="2" t="str">
        <f>ចំ.មករា!I86</f>
        <v xml:space="preserve">មិនចាត់ថ្នាក់ </v>
      </c>
      <c r="BL54" s="2" t="str">
        <f>ចំ.មករា!K86</f>
        <v xml:space="preserve"> </v>
      </c>
      <c r="BM54" s="2">
        <f>ចំ.មករា!L86</f>
        <v>0</v>
      </c>
      <c r="BN54" s="2">
        <f>ចំ.មករា!M86</f>
        <v>0</v>
      </c>
      <c r="BO54" s="2">
        <f>ចំ.មករា!N86</f>
        <v>0</v>
      </c>
      <c r="BP54" s="2">
        <f>ចំ.មករា!O86</f>
        <v>0</v>
      </c>
      <c r="BR54" s="2">
        <v>1</v>
      </c>
      <c r="BS54" s="2">
        <f>ចំ.កុម្ភៈ!B61</f>
        <v>7440</v>
      </c>
      <c r="BT54" s="2" t="str">
        <f>ចំ.កុម្ភៈ!C61</f>
        <v>កន ស្រីនីត</v>
      </c>
      <c r="BU54" s="2" t="str">
        <f>ចំ.កុម្ភៈ!D61</f>
        <v>ស្រី</v>
      </c>
      <c r="BV54" s="2">
        <f>ចំ.កុម្ភៈ!H61</f>
        <v>0</v>
      </c>
      <c r="BW54" s="2" t="str">
        <f>ចំ.កុម្ភៈ!I61</f>
        <v xml:space="preserve">មិនចាត់ថ្នាក់ </v>
      </c>
      <c r="BX54" s="2" t="str">
        <f>ចំ.កុម្ភៈ!K61</f>
        <v xml:space="preserve"> </v>
      </c>
      <c r="BY54" s="2">
        <f>ចំ.កុម្ភៈ!L61</f>
        <v>2</v>
      </c>
      <c r="BZ54" s="2">
        <f>ចំ.កុម្ភៈ!M61</f>
        <v>2</v>
      </c>
      <c r="CA54" s="2">
        <f>ចំ.កុម្ភៈ!N61</f>
        <v>2</v>
      </c>
      <c r="CB54" s="2">
        <f>ចំ.កុម្ភៈ!O61</f>
        <v>6</v>
      </c>
      <c r="CC54" s="2">
        <v>26</v>
      </c>
      <c r="CD54" s="2">
        <f>ចំ.កុម្ភៈ!B86</f>
        <v>7478</v>
      </c>
      <c r="CE54" s="2" t="str">
        <f>ចំ.កុម្ភៈ!C86</f>
        <v>ម៉ុន នរៀ</v>
      </c>
      <c r="CF54" s="2" t="str">
        <f>ចំ.កុម្ភៈ!D86</f>
        <v>ប្រុស</v>
      </c>
      <c r="CG54" s="2">
        <f>ចំ.កុម្ភៈ!H86</f>
        <v>0</v>
      </c>
      <c r="CH54" s="2" t="str">
        <f>ចំ.កុម្ភៈ!I86</f>
        <v xml:space="preserve">មិនចាត់ថ្នាក់ </v>
      </c>
      <c r="CI54" s="2" t="str">
        <f>ចំ.កុម្ភៈ!K86</f>
        <v xml:space="preserve"> </v>
      </c>
      <c r="CJ54" s="2">
        <f>ចំ.កុម្ភៈ!L86</f>
        <v>2</v>
      </c>
      <c r="CK54" s="2">
        <f>ចំ.កុម្ភៈ!M86</f>
        <v>2</v>
      </c>
      <c r="CL54" s="2">
        <f>ចំ.កុម្ភៈ!N86</f>
        <v>2</v>
      </c>
      <c r="CM54" s="2">
        <f>ចំ.កុម្ភៈ!O86</f>
        <v>6</v>
      </c>
      <c r="CO54" s="2">
        <v>1</v>
      </c>
      <c r="CP54" s="2">
        <f>'ប្រឡ ឆ.១'!B61</f>
        <v>7440</v>
      </c>
      <c r="CQ54" s="2" t="str">
        <f>'ប្រឡ ឆ.១'!C61</f>
        <v>កន ស្រីនីត</v>
      </c>
      <c r="CR54" s="2" t="str">
        <f>'ប្រឡ ឆ.១'!D61</f>
        <v>ស្រី</v>
      </c>
      <c r="CS54" s="2">
        <f>'ប្រឡ ឆ.១'!H61</f>
        <v>0</v>
      </c>
      <c r="CT54" s="2" t="str">
        <f>'ប្រឡ ឆ.១'!I61</f>
        <v xml:space="preserve">មិនចាត់ថ្នាក់ </v>
      </c>
      <c r="CU54" s="2" t="str">
        <f>'ប្រឡ ឆ.១'!K61</f>
        <v xml:space="preserve"> </v>
      </c>
      <c r="CV54" s="2">
        <f>'ប្រឡ ឆ.១'!L61</f>
        <v>2</v>
      </c>
      <c r="CW54" s="2">
        <f>'ប្រឡ ឆ.១'!M61</f>
        <v>2</v>
      </c>
      <c r="CX54" s="2">
        <f>'ប្រឡ ឆ.១'!N61</f>
        <v>2</v>
      </c>
      <c r="CY54" s="2">
        <f>'ប្រឡ ឆ.១'!O61</f>
        <v>6</v>
      </c>
      <c r="CZ54" s="2">
        <v>26</v>
      </c>
      <c r="DA54" s="2">
        <f>'ប្រឡ ឆ.១'!B86</f>
        <v>7478</v>
      </c>
      <c r="DB54" s="2" t="str">
        <f>'ប្រឡ ឆ.១'!C86</f>
        <v>ម៉ុន នរៀ</v>
      </c>
      <c r="DC54" s="2" t="str">
        <f>'ប្រឡ ឆ.១'!D86</f>
        <v>ប្រុស</v>
      </c>
      <c r="DD54" s="2">
        <f>'ប្រឡ ឆ.១'!H86</f>
        <v>0</v>
      </c>
      <c r="DE54" s="2" t="str">
        <f>'ប្រឡ ឆ.១'!I86</f>
        <v xml:space="preserve">មិនចាត់ថ្នាក់ </v>
      </c>
      <c r="DF54" s="2" t="str">
        <f>'ប្រឡ ឆ.១'!K86</f>
        <v xml:space="preserve"> </v>
      </c>
      <c r="DG54" s="2">
        <f>'ប្រឡ ឆ.១'!L86</f>
        <v>2</v>
      </c>
      <c r="DH54" s="2">
        <f>'ប្រឡ ឆ.១'!M86</f>
        <v>2</v>
      </c>
      <c r="DI54" s="2">
        <f>'ប្រឡ ឆ.១'!N86</f>
        <v>2</v>
      </c>
      <c r="DJ54" s="2">
        <f>'ប្រឡ ឆ.១'!O86</f>
        <v>6</v>
      </c>
      <c r="DL54" s="2">
        <v>1</v>
      </c>
      <c r="DM54" s="2">
        <f>ប្រចាំឆ.ទី១!B61</f>
        <v>7440</v>
      </c>
      <c r="DN54" s="2" t="str">
        <f>ប្រចាំឆ.ទី១!C61</f>
        <v>កន ស្រីនីត</v>
      </c>
      <c r="DO54" s="2" t="str">
        <f>ប្រចាំឆ.ទី១!D61</f>
        <v>ស្រី</v>
      </c>
      <c r="DP54" s="75">
        <f>ប្រចាំឆ.ទី១!G61</f>
        <v>6.5526315789473681</v>
      </c>
      <c r="DQ54" s="75">
        <f>ប្រចាំឆ.ទី១!H61</f>
        <v>0</v>
      </c>
      <c r="DR54" s="75">
        <f>ប្រចាំឆ.ទី១!I61</f>
        <v>3.2763157894736841</v>
      </c>
      <c r="DS54" s="75" t="str">
        <f>ប្រចាំឆ.ទី១!J61</f>
        <v>F</v>
      </c>
      <c r="DT54" s="75" t="str">
        <f>ប្រចាំឆ.ទី១!K61</f>
        <v>ខ្សោយ</v>
      </c>
      <c r="DU54" s="76" t="e">
        <f>ប្រចាំឆ.ទី១!L61</f>
        <v>#N/A</v>
      </c>
      <c r="DV54" s="76">
        <f>ប្រចាំឆ.ទី១!M61</f>
        <v>4</v>
      </c>
      <c r="DW54" s="76">
        <f>ប្រចាំឆ.ទី១!N61</f>
        <v>4</v>
      </c>
      <c r="DX54" s="76">
        <f>ប្រចាំឆ.ទី១!O61</f>
        <v>4</v>
      </c>
      <c r="DY54" s="76">
        <f>ប្រចាំឆ.ទី១!P61</f>
        <v>12</v>
      </c>
      <c r="DZ54" s="2">
        <v>26</v>
      </c>
      <c r="EA54" s="2">
        <f>ប្រចាំឆ.ទី១!B86</f>
        <v>7478</v>
      </c>
      <c r="EB54" s="2" t="str">
        <f>ប្រចាំឆ.ទី១!C86</f>
        <v>ម៉ុន នរៀ</v>
      </c>
      <c r="EC54" s="2" t="str">
        <f>ប្រចាំឆ.ទី១!D86</f>
        <v>ប្រុស</v>
      </c>
      <c r="ED54" s="75">
        <f>ប្រចាំឆ.ទី១!G86</f>
        <v>8.3157894736842106</v>
      </c>
      <c r="EE54" s="75">
        <f>ប្រចាំឆ.ទី១!H86</f>
        <v>0</v>
      </c>
      <c r="EF54" s="75">
        <f>ប្រចាំឆ.ទី១!I86</f>
        <v>4.1578947368421053</v>
      </c>
      <c r="EG54" s="75" t="str">
        <f>ប្រចាំឆ.ទី១!J86</f>
        <v>F</v>
      </c>
      <c r="EH54" s="75" t="str">
        <f>ប្រចាំឆ.ទី១!K86</f>
        <v>ខ្សោយ</v>
      </c>
      <c r="EI54" s="76" t="e">
        <f>ប្រចាំឆ.ទី១!L86</f>
        <v>#N/A</v>
      </c>
      <c r="EJ54" s="76">
        <f>ប្រចាំឆ.ទី១!M86</f>
        <v>4</v>
      </c>
      <c r="EK54" s="76">
        <f>ប្រចាំឆ.ទី១!N86</f>
        <v>4</v>
      </c>
      <c r="EL54" s="76">
        <f>ប្រចាំឆ.ទី១!O86</f>
        <v>4</v>
      </c>
      <c r="EM54" s="76">
        <f>ប្រចាំឆ.ទី១!P86</f>
        <v>12</v>
      </c>
    </row>
    <row r="55" spans="1:143" ht="25.2">
      <c r="A55" s="2">
        <v>2</v>
      </c>
      <c r="B55" s="8">
        <f>ចំ.វិច្ឆិកា!B62</f>
        <v>7881</v>
      </c>
      <c r="C55" s="2" t="str">
        <f>ចំ.វិច្ឆិកា!C62</f>
        <v>ផេន ចាន់ប៊ុណ្ណា</v>
      </c>
      <c r="D55" s="2" t="str">
        <f>ចំ.វិច្ឆិកា!D62</f>
        <v>ប្រុស</v>
      </c>
      <c r="E55" s="2">
        <f>ចំ.វិច្ឆិកា!H62</f>
        <v>36.421052631578945</v>
      </c>
      <c r="F55" s="2" t="str">
        <f>ចំ.វិច្ឆិកា!I62</f>
        <v>C</v>
      </c>
      <c r="G55" s="2">
        <f>ចំ.វិច្ឆិកា!K62</f>
        <v>2</v>
      </c>
      <c r="H55" s="2">
        <f>ចំ.វិច្ឆិកា!L62</f>
        <v>0</v>
      </c>
      <c r="I55" s="2">
        <f>ចំ.វិច្ឆិកា!M62</f>
        <v>0</v>
      </c>
      <c r="J55" s="2">
        <f>ចំ.វិច្ឆិកា!N62</f>
        <v>0</v>
      </c>
      <c r="K55" s="2">
        <f>ចំ.វិច្ឆិកា!O62</f>
        <v>0</v>
      </c>
      <c r="L55" s="2">
        <v>27</v>
      </c>
      <c r="M55" s="8">
        <f>ចំ.វិច្ឆិកា!B87</f>
        <v>7908</v>
      </c>
      <c r="N55" s="2" t="str">
        <f>ចំ.វិច្ឆិកា!C87</f>
        <v>សម្បត្តិ ជូអ៊ី</v>
      </c>
      <c r="O55" s="2" t="str">
        <f>ចំ.វិច្ឆិកា!D87</f>
        <v>ស្រី</v>
      </c>
      <c r="P55" s="2">
        <f>ចំ.វិច្ឆិកា!H87</f>
        <v>26.94736842105263</v>
      </c>
      <c r="Q55" s="2" t="str">
        <f>ចំ.វិច្ឆិកា!I87</f>
        <v>E</v>
      </c>
      <c r="R55" s="2">
        <f>ចំ.វិច្ឆិកា!K87</f>
        <v>27</v>
      </c>
      <c r="S55" s="2">
        <f>ចំ.វិច្ឆិកា!L87</f>
        <v>0</v>
      </c>
      <c r="T55" s="2">
        <f>ចំ.វិច្ឆិកា!M87</f>
        <v>0</v>
      </c>
      <c r="U55" s="2">
        <f>ចំ.វិច្ឆិកា!N87</f>
        <v>0</v>
      </c>
      <c r="V55" s="2">
        <f>ចំ.វិច្ឆិកា!O87</f>
        <v>0</v>
      </c>
      <c r="W55" s="37"/>
      <c r="X55" s="8">
        <v>2</v>
      </c>
      <c r="Y55" s="8">
        <f>ចំ.ធ្នូ!B62</f>
        <v>7840</v>
      </c>
      <c r="Z55" s="2" t="str">
        <f>ចំ.ធ្នូ!C62</f>
        <v>កុសល់ មូនិកា</v>
      </c>
      <c r="AA55" s="2" t="str">
        <f>ចំ.ធ្នូ!D62</f>
        <v>ស្រី</v>
      </c>
      <c r="AB55" s="2">
        <f>ចំ.ធ្នូ!H62</f>
        <v>0</v>
      </c>
      <c r="AC55" s="2" t="str">
        <f>ចំ.ធ្នូ!I62</f>
        <v xml:space="preserve">មិនចាត់ថ្នាក់ </v>
      </c>
      <c r="AD55" s="2" t="str">
        <f>ចំ.ធ្នូ!K62</f>
        <v xml:space="preserve"> </v>
      </c>
      <c r="AE55" s="2">
        <f>ចំ.ធ្នូ!L62</f>
        <v>0</v>
      </c>
      <c r="AF55" s="2">
        <f>ចំ.ធ្នូ!M62</f>
        <v>0</v>
      </c>
      <c r="AG55" s="2">
        <f>ចំ.ធ្នូ!N62</f>
        <v>0</v>
      </c>
      <c r="AH55" s="2">
        <f>ចំ.ធ្នូ!O62</f>
        <v>0</v>
      </c>
      <c r="AI55" s="8">
        <v>27</v>
      </c>
      <c r="AJ55" s="8">
        <f>ចំ.ធ្នូ!B87</f>
        <v>7887</v>
      </c>
      <c r="AK55" s="2" t="str">
        <f>ចំ.ធ្នូ!C87</f>
        <v>ម៉េង សាវម៉ៃ</v>
      </c>
      <c r="AL55" s="2" t="str">
        <f>ចំ.ធ្នូ!D87</f>
        <v>ប្រុស</v>
      </c>
      <c r="AM55" s="2">
        <f>ចំ.ធ្នូ!H87</f>
        <v>0</v>
      </c>
      <c r="AN55" s="2" t="str">
        <f>ចំ.ធ្នូ!I87</f>
        <v xml:space="preserve">មិនចាត់ថ្នាក់ </v>
      </c>
      <c r="AO55" s="2" t="str">
        <f>ចំ.ធ្នូ!K87</f>
        <v xml:space="preserve"> </v>
      </c>
      <c r="AP55" s="2">
        <f>ចំ.ធ្នូ!L87</f>
        <v>0</v>
      </c>
      <c r="AQ55" s="2">
        <f>ចំ.ធ្នូ!M87</f>
        <v>0</v>
      </c>
      <c r="AR55" s="2">
        <f>ចំ.ធ្នូ!N87</f>
        <v>0</v>
      </c>
      <c r="AS55" s="2">
        <f>ចំ.ធ្នូ!O87</f>
        <v>0</v>
      </c>
      <c r="AU55" s="2">
        <v>2</v>
      </c>
      <c r="AV55" s="2">
        <f>ចំ.មករា!B62</f>
        <v>7840</v>
      </c>
      <c r="AW55" s="2" t="str">
        <f>ចំ.មករា!C62</f>
        <v>កុសល់ មូនិកា</v>
      </c>
      <c r="AX55" s="2" t="str">
        <f>ចំ.មករា!D62</f>
        <v>ស្រី</v>
      </c>
      <c r="AY55" s="2">
        <f>ចំ.មករា!H62</f>
        <v>0</v>
      </c>
      <c r="AZ55" s="2" t="str">
        <f>ចំ.មករា!I62</f>
        <v xml:space="preserve">មិនចាត់ថ្នាក់ </v>
      </c>
      <c r="BA55" s="2" t="str">
        <f>ចំ.មករា!K62</f>
        <v xml:space="preserve"> </v>
      </c>
      <c r="BB55" s="2">
        <f>ចំ.មករា!L62</f>
        <v>0</v>
      </c>
      <c r="BC55" s="2">
        <f>ចំ.មករា!M62</f>
        <v>0</v>
      </c>
      <c r="BD55" s="2">
        <f>ចំ.មករា!N62</f>
        <v>0</v>
      </c>
      <c r="BE55" s="2">
        <f>ចំ.មករា!O62</f>
        <v>0</v>
      </c>
      <c r="BF55" s="2">
        <v>27</v>
      </c>
      <c r="BG55" s="2">
        <f>ចំ.មករា!B87</f>
        <v>7887</v>
      </c>
      <c r="BH55" s="2" t="str">
        <f>ចំ.មករា!C87</f>
        <v>ម៉េង សាវម៉ៃ</v>
      </c>
      <c r="BI55" s="2" t="str">
        <f>ចំ.មករា!D87</f>
        <v>ប្រុស</v>
      </c>
      <c r="BJ55" s="2">
        <f>ចំ.មករា!H87</f>
        <v>0</v>
      </c>
      <c r="BK55" s="2" t="str">
        <f>ចំ.មករា!I87</f>
        <v xml:space="preserve">មិនចាត់ថ្នាក់ </v>
      </c>
      <c r="BL55" s="2" t="str">
        <f>ចំ.មករា!K87</f>
        <v xml:space="preserve"> </v>
      </c>
      <c r="BM55" s="2">
        <f>ចំ.មករា!L87</f>
        <v>0</v>
      </c>
      <c r="BN55" s="2">
        <f>ចំ.មករា!M87</f>
        <v>0</v>
      </c>
      <c r="BO55" s="2">
        <f>ចំ.មករា!N87</f>
        <v>0</v>
      </c>
      <c r="BP55" s="2">
        <f>ចំ.មករា!O87</f>
        <v>0</v>
      </c>
      <c r="BR55" s="2">
        <v>2</v>
      </c>
      <c r="BS55" s="2">
        <f>ចំ.កុម្ភៈ!B62</f>
        <v>7840</v>
      </c>
      <c r="BT55" s="2" t="str">
        <f>ចំ.កុម្ភៈ!C62</f>
        <v>កុសល់ មូនិកា</v>
      </c>
      <c r="BU55" s="2" t="str">
        <f>ចំ.កុម្ភៈ!D62</f>
        <v>ស្រី</v>
      </c>
      <c r="BV55" s="2">
        <f>ចំ.កុម្ភៈ!H62</f>
        <v>0</v>
      </c>
      <c r="BW55" s="2" t="str">
        <f>ចំ.កុម្ភៈ!I62</f>
        <v xml:space="preserve">មិនចាត់ថ្នាក់ </v>
      </c>
      <c r="BX55" s="2" t="str">
        <f>ចំ.កុម្ភៈ!K62</f>
        <v xml:space="preserve"> </v>
      </c>
      <c r="BY55" s="2">
        <f>ចំ.កុម្ភៈ!L62</f>
        <v>2</v>
      </c>
      <c r="BZ55" s="2">
        <f>ចំ.កុម្ភៈ!M62</f>
        <v>2</v>
      </c>
      <c r="CA55" s="2">
        <f>ចំ.កុម្ភៈ!N62</f>
        <v>2</v>
      </c>
      <c r="CB55" s="2">
        <f>ចំ.កុម្ភៈ!O62</f>
        <v>6</v>
      </c>
      <c r="CC55" s="2">
        <v>27</v>
      </c>
      <c r="CD55" s="2">
        <f>ចំ.កុម្ភៈ!B87</f>
        <v>7887</v>
      </c>
      <c r="CE55" s="2" t="str">
        <f>ចំ.កុម្ភៈ!C87</f>
        <v>ម៉េង សាវម៉ៃ</v>
      </c>
      <c r="CF55" s="2" t="str">
        <f>ចំ.កុម្ភៈ!D87</f>
        <v>ប្រុស</v>
      </c>
      <c r="CG55" s="2">
        <f>ចំ.កុម្ភៈ!H87</f>
        <v>0</v>
      </c>
      <c r="CH55" s="2" t="str">
        <f>ចំ.កុម្ភៈ!I87</f>
        <v xml:space="preserve">មិនចាត់ថ្នាក់ </v>
      </c>
      <c r="CI55" s="2" t="str">
        <f>ចំ.កុម្ភៈ!K87</f>
        <v xml:space="preserve"> </v>
      </c>
      <c r="CJ55" s="2">
        <f>ចំ.កុម្ភៈ!L87</f>
        <v>2</v>
      </c>
      <c r="CK55" s="2">
        <f>ចំ.កុម្ភៈ!M87</f>
        <v>2</v>
      </c>
      <c r="CL55" s="2">
        <f>ចំ.កុម្ភៈ!N87</f>
        <v>2</v>
      </c>
      <c r="CM55" s="2">
        <f>ចំ.កុម្ភៈ!O87</f>
        <v>6</v>
      </c>
      <c r="CO55" s="2">
        <v>2</v>
      </c>
      <c r="CP55" s="2">
        <f>'ប្រឡ ឆ.១'!B62</f>
        <v>7840</v>
      </c>
      <c r="CQ55" s="2" t="str">
        <f>'ប្រឡ ឆ.១'!C62</f>
        <v>កុសល់ មូនិកា</v>
      </c>
      <c r="CR55" s="2" t="str">
        <f>'ប្រឡ ឆ.១'!D62</f>
        <v>ស្រី</v>
      </c>
      <c r="CS55" s="2">
        <f>'ប្រឡ ឆ.១'!H62</f>
        <v>0</v>
      </c>
      <c r="CT55" s="2" t="str">
        <f>'ប្រឡ ឆ.១'!I62</f>
        <v xml:space="preserve">មិនចាត់ថ្នាក់ </v>
      </c>
      <c r="CU55" s="2" t="str">
        <f>'ប្រឡ ឆ.១'!K62</f>
        <v xml:space="preserve"> </v>
      </c>
      <c r="CV55" s="2">
        <f>'ប្រឡ ឆ.១'!L62</f>
        <v>2</v>
      </c>
      <c r="CW55" s="2">
        <f>'ប្រឡ ឆ.១'!M62</f>
        <v>2</v>
      </c>
      <c r="CX55" s="2">
        <f>'ប្រឡ ឆ.១'!N62</f>
        <v>2</v>
      </c>
      <c r="CY55" s="2">
        <f>'ប្រឡ ឆ.១'!O62</f>
        <v>6</v>
      </c>
      <c r="CZ55" s="2">
        <v>27</v>
      </c>
      <c r="DA55" s="2">
        <f>'ប្រឡ ឆ.១'!B87</f>
        <v>7887</v>
      </c>
      <c r="DB55" s="2" t="str">
        <f>'ប្រឡ ឆ.១'!C87</f>
        <v>ម៉េង សាវម៉ៃ</v>
      </c>
      <c r="DC55" s="2" t="str">
        <f>'ប្រឡ ឆ.១'!D87</f>
        <v>ប្រុស</v>
      </c>
      <c r="DD55" s="2">
        <f>'ប្រឡ ឆ.១'!H87</f>
        <v>0</v>
      </c>
      <c r="DE55" s="2" t="str">
        <f>'ប្រឡ ឆ.១'!I87</f>
        <v xml:space="preserve">មិនចាត់ថ្នាក់ </v>
      </c>
      <c r="DF55" s="2" t="str">
        <f>'ប្រឡ ឆ.១'!K87</f>
        <v xml:space="preserve"> </v>
      </c>
      <c r="DG55" s="2">
        <f>'ប្រឡ ឆ.១'!L87</f>
        <v>2</v>
      </c>
      <c r="DH55" s="2">
        <f>'ប្រឡ ឆ.១'!M87</f>
        <v>2</v>
      </c>
      <c r="DI55" s="2">
        <f>'ប្រឡ ឆ.១'!N87</f>
        <v>2</v>
      </c>
      <c r="DJ55" s="2">
        <f>'ប្រឡ ឆ.១'!O87</f>
        <v>6</v>
      </c>
      <c r="DL55" s="2">
        <v>2</v>
      </c>
      <c r="DM55" s="2">
        <f>ប្រចាំឆ.ទី១!B62</f>
        <v>7840</v>
      </c>
      <c r="DN55" s="2" t="str">
        <f>ប្រចាំឆ.ទី១!C62</f>
        <v>កុសល់ មូនិកា</v>
      </c>
      <c r="DO55" s="2" t="str">
        <f>ប្រចាំឆ.ទី១!D62</f>
        <v>ស្រី</v>
      </c>
      <c r="DP55" s="75">
        <f>ប្រចាំឆ.ទី១!G62</f>
        <v>6.5526315789473681</v>
      </c>
      <c r="DQ55" s="75">
        <f>ប្រចាំឆ.ទី១!H62</f>
        <v>0</v>
      </c>
      <c r="DR55" s="75">
        <f>ប្រចាំឆ.ទី១!I62</f>
        <v>3.2763157894736841</v>
      </c>
      <c r="DS55" s="75" t="str">
        <f>ប្រចាំឆ.ទី១!J62</f>
        <v>F</v>
      </c>
      <c r="DT55" s="75" t="str">
        <f>ប្រចាំឆ.ទី១!K62</f>
        <v>ខ្សោយ</v>
      </c>
      <c r="DU55" s="76" t="e">
        <f>ប្រចាំឆ.ទី១!L62</f>
        <v>#N/A</v>
      </c>
      <c r="DV55" s="76">
        <f>ប្រចាំឆ.ទី១!M62</f>
        <v>4</v>
      </c>
      <c r="DW55" s="76">
        <f>ប្រចាំឆ.ទី១!N62</f>
        <v>4</v>
      </c>
      <c r="DX55" s="76">
        <f>ប្រចាំឆ.ទី១!O62</f>
        <v>4</v>
      </c>
      <c r="DY55" s="76">
        <f>ប្រចាំឆ.ទី១!P62</f>
        <v>12</v>
      </c>
      <c r="DZ55" s="2">
        <v>27</v>
      </c>
      <c r="EA55" s="2">
        <f>ប្រចាំឆ.ទី១!B87</f>
        <v>7887</v>
      </c>
      <c r="EB55" s="2" t="str">
        <f>ប្រចាំឆ.ទី១!C87</f>
        <v>ម៉េង សាវម៉ៃ</v>
      </c>
      <c r="EC55" s="2" t="str">
        <f>ប្រចាំឆ.ទី១!D87</f>
        <v>ប្រុស</v>
      </c>
      <c r="ED55" s="75">
        <f>ប្រចាំឆ.ទី១!G87</f>
        <v>5.8157894736842106</v>
      </c>
      <c r="EE55" s="75">
        <f>ប្រចាំឆ.ទី១!H87</f>
        <v>0</v>
      </c>
      <c r="EF55" s="75">
        <f>ប្រចាំឆ.ទី១!I87</f>
        <v>2.9078947368421053</v>
      </c>
      <c r="EG55" s="75" t="str">
        <f>ប្រចាំឆ.ទី១!J87</f>
        <v>F</v>
      </c>
      <c r="EH55" s="75" t="str">
        <f>ប្រចាំឆ.ទី១!K87</f>
        <v>ខ្សោយ</v>
      </c>
      <c r="EI55" s="76" t="e">
        <f>ប្រចាំឆ.ទី១!L87</f>
        <v>#N/A</v>
      </c>
      <c r="EJ55" s="76">
        <f>ប្រចាំឆ.ទី១!M87</f>
        <v>4</v>
      </c>
      <c r="EK55" s="76">
        <f>ប្រចាំឆ.ទី១!N87</f>
        <v>4</v>
      </c>
      <c r="EL55" s="76">
        <f>ប្រចាំឆ.ទី១!O87</f>
        <v>4</v>
      </c>
      <c r="EM55" s="76">
        <f>ប្រចាំឆ.ទី១!P87</f>
        <v>12</v>
      </c>
    </row>
    <row r="56" spans="1:143" ht="25.2">
      <c r="A56" s="2">
        <v>3</v>
      </c>
      <c r="B56" s="8">
        <f>ចំ.វិច្ឆិកា!B63</f>
        <v>7473</v>
      </c>
      <c r="C56" s="2" t="str">
        <f>ចំ.វិច្ឆិកា!C63</f>
        <v>ភក្រ័ ស្រីណុច</v>
      </c>
      <c r="D56" s="2" t="str">
        <f>ចំ.វិច្ឆិកា!D63</f>
        <v>ស្រី</v>
      </c>
      <c r="E56" s="2">
        <f>ចំ.វិច្ឆិកា!H63</f>
        <v>36.10526315789474</v>
      </c>
      <c r="F56" s="2" t="str">
        <f>ចំ.វិច្ឆិកា!I63</f>
        <v>C</v>
      </c>
      <c r="G56" s="2">
        <f>ចំ.វិច្ឆិកា!K63</f>
        <v>3</v>
      </c>
      <c r="H56" s="2">
        <f>ចំ.វិច្ឆិកា!L63</f>
        <v>0</v>
      </c>
      <c r="I56" s="2">
        <f>ចំ.វិច្ឆិកា!M63</f>
        <v>0</v>
      </c>
      <c r="J56" s="2">
        <f>ចំ.វិច្ឆិកា!N63</f>
        <v>0</v>
      </c>
      <c r="K56" s="2">
        <f>ចំ.វិច្ឆិកា!O63</f>
        <v>0</v>
      </c>
      <c r="L56" s="2">
        <v>28</v>
      </c>
      <c r="M56" s="8">
        <f>ចំ.វិច្ឆិកា!B88</f>
        <v>7440</v>
      </c>
      <c r="N56" s="2" t="str">
        <f>ចំ.វិច្ឆិកា!C88</f>
        <v>កន ស្រីនីត</v>
      </c>
      <c r="O56" s="2" t="str">
        <f>ចំ.វិច្ឆិកា!D88</f>
        <v>ស្រី</v>
      </c>
      <c r="P56" s="2">
        <f>ចំ.វិច្ឆិកា!H88</f>
        <v>26.210526315789473</v>
      </c>
      <c r="Q56" s="2" t="str">
        <f>ចំ.វិច្ឆិកា!I88</f>
        <v>E</v>
      </c>
      <c r="R56" s="2">
        <f>ចំ.វិច្ឆិកា!K88</f>
        <v>28</v>
      </c>
      <c r="S56" s="2">
        <f>ចំ.វិច្ឆិកា!L88</f>
        <v>0</v>
      </c>
      <c r="T56" s="2">
        <f>ចំ.វិច្ឆិកា!M88</f>
        <v>0</v>
      </c>
      <c r="U56" s="2">
        <f>ចំ.វិច្ឆិកា!N88</f>
        <v>0</v>
      </c>
      <c r="V56" s="2">
        <f>ចំ.វិច្ឆិកា!O88</f>
        <v>0</v>
      </c>
      <c r="W56" s="37"/>
      <c r="X56" s="8">
        <v>3</v>
      </c>
      <c r="Y56" s="8">
        <f>ចំ.ធ្នូ!B63</f>
        <v>7841</v>
      </c>
      <c r="Z56" s="2" t="str">
        <f>ចំ.ធ្នូ!C63</f>
        <v>កេង និរតី</v>
      </c>
      <c r="AA56" s="2" t="str">
        <f>ចំ.ធ្នូ!D63</f>
        <v>ស្រី</v>
      </c>
      <c r="AB56" s="2">
        <f>ចំ.ធ្នូ!H63</f>
        <v>0</v>
      </c>
      <c r="AC56" s="2" t="str">
        <f>ចំ.ធ្នូ!I63</f>
        <v xml:space="preserve">មិនចាត់ថ្នាក់ </v>
      </c>
      <c r="AD56" s="2" t="str">
        <f>ចំ.ធ្នូ!K63</f>
        <v xml:space="preserve"> </v>
      </c>
      <c r="AE56" s="2">
        <f>ចំ.ធ្នូ!L63</f>
        <v>0</v>
      </c>
      <c r="AF56" s="2">
        <f>ចំ.ធ្នូ!M63</f>
        <v>0</v>
      </c>
      <c r="AG56" s="2">
        <f>ចំ.ធ្នូ!N63</f>
        <v>0</v>
      </c>
      <c r="AH56" s="2">
        <f>ចំ.ធ្នូ!O63</f>
        <v>0</v>
      </c>
      <c r="AI56" s="8">
        <v>28</v>
      </c>
      <c r="AJ56" s="8">
        <f>ចំ.ធ្នូ!B88</f>
        <v>7888</v>
      </c>
      <c r="AK56" s="2" t="str">
        <f>ចំ.ធ្នូ!C88</f>
        <v>មាស សុជេម</v>
      </c>
      <c r="AL56" s="2" t="str">
        <f>ចំ.ធ្នូ!D88</f>
        <v>ប្រុស</v>
      </c>
      <c r="AM56" s="2">
        <f>ចំ.ធ្នូ!H88</f>
        <v>0</v>
      </c>
      <c r="AN56" s="2" t="str">
        <f>ចំ.ធ្នូ!I88</f>
        <v xml:space="preserve">មិនចាត់ថ្នាក់ </v>
      </c>
      <c r="AO56" s="2" t="str">
        <f>ចំ.ធ្នូ!K88</f>
        <v xml:space="preserve"> </v>
      </c>
      <c r="AP56" s="2">
        <f>ចំ.ធ្នូ!L88</f>
        <v>0</v>
      </c>
      <c r="AQ56" s="2">
        <f>ចំ.ធ្នូ!M88</f>
        <v>0</v>
      </c>
      <c r="AR56" s="2">
        <f>ចំ.ធ្នូ!N88</f>
        <v>0</v>
      </c>
      <c r="AS56" s="2">
        <f>ចំ.ធ្នូ!O88</f>
        <v>0</v>
      </c>
      <c r="AU56" s="2">
        <v>3</v>
      </c>
      <c r="AV56" s="2">
        <f>ចំ.មករា!B63</f>
        <v>7841</v>
      </c>
      <c r="AW56" s="2" t="str">
        <f>ចំ.មករា!C63</f>
        <v>កេង និរតី</v>
      </c>
      <c r="AX56" s="2" t="str">
        <f>ចំ.មករា!D63</f>
        <v>ស្រី</v>
      </c>
      <c r="AY56" s="2">
        <f>ចំ.មករា!H63</f>
        <v>0</v>
      </c>
      <c r="AZ56" s="2" t="str">
        <f>ចំ.មករា!I63</f>
        <v xml:space="preserve">មិនចាត់ថ្នាក់ </v>
      </c>
      <c r="BA56" s="2" t="str">
        <f>ចំ.មករា!K63</f>
        <v xml:space="preserve"> </v>
      </c>
      <c r="BB56" s="2">
        <f>ចំ.មករា!L63</f>
        <v>0</v>
      </c>
      <c r="BC56" s="2">
        <f>ចំ.មករា!M63</f>
        <v>0</v>
      </c>
      <c r="BD56" s="2">
        <f>ចំ.មករា!N63</f>
        <v>0</v>
      </c>
      <c r="BE56" s="2">
        <f>ចំ.មករា!O63</f>
        <v>0</v>
      </c>
      <c r="BF56" s="2">
        <v>28</v>
      </c>
      <c r="BG56" s="2">
        <f>ចំ.មករា!B88</f>
        <v>7888</v>
      </c>
      <c r="BH56" s="2" t="str">
        <f>ចំ.មករា!C88</f>
        <v>មាស សុជេម</v>
      </c>
      <c r="BI56" s="2" t="str">
        <f>ចំ.មករា!D88</f>
        <v>ប្រុស</v>
      </c>
      <c r="BJ56" s="2">
        <f>ចំ.មករា!H88</f>
        <v>0</v>
      </c>
      <c r="BK56" s="2" t="str">
        <f>ចំ.មករា!I88</f>
        <v xml:space="preserve">មិនចាត់ថ្នាក់ </v>
      </c>
      <c r="BL56" s="2" t="str">
        <f>ចំ.មករា!K88</f>
        <v xml:space="preserve"> </v>
      </c>
      <c r="BM56" s="2">
        <f>ចំ.មករា!L88</f>
        <v>0</v>
      </c>
      <c r="BN56" s="2">
        <f>ចំ.មករា!M88</f>
        <v>0</v>
      </c>
      <c r="BO56" s="2">
        <f>ចំ.មករា!N88</f>
        <v>0</v>
      </c>
      <c r="BP56" s="2">
        <f>ចំ.មករា!O88</f>
        <v>0</v>
      </c>
      <c r="BR56" s="2">
        <v>3</v>
      </c>
      <c r="BS56" s="2">
        <f>ចំ.កុម្ភៈ!B63</f>
        <v>7841</v>
      </c>
      <c r="BT56" s="2" t="str">
        <f>ចំ.កុម្ភៈ!C63</f>
        <v>កេង និរតី</v>
      </c>
      <c r="BU56" s="2" t="str">
        <f>ចំ.កុម្ភៈ!D63</f>
        <v>ស្រី</v>
      </c>
      <c r="BV56" s="2">
        <f>ចំ.កុម្ភៈ!H63</f>
        <v>0</v>
      </c>
      <c r="BW56" s="2" t="str">
        <f>ចំ.កុម្ភៈ!I63</f>
        <v xml:space="preserve">មិនចាត់ថ្នាក់ </v>
      </c>
      <c r="BX56" s="2" t="str">
        <f>ចំ.កុម្ភៈ!K63</f>
        <v xml:space="preserve"> </v>
      </c>
      <c r="BY56" s="2">
        <f>ចំ.កុម្ភៈ!L63</f>
        <v>2</v>
      </c>
      <c r="BZ56" s="2">
        <f>ចំ.កុម្ភៈ!M63</f>
        <v>2</v>
      </c>
      <c r="CA56" s="2">
        <f>ចំ.កុម្ភៈ!N63</f>
        <v>2</v>
      </c>
      <c r="CB56" s="2">
        <f>ចំ.កុម្ភៈ!O63</f>
        <v>6</v>
      </c>
      <c r="CC56" s="2">
        <v>28</v>
      </c>
      <c r="CD56" s="2">
        <f>ចំ.កុម្ភៈ!B88</f>
        <v>7888</v>
      </c>
      <c r="CE56" s="2" t="str">
        <f>ចំ.កុម្ភៈ!C88</f>
        <v>មាស សុជេម</v>
      </c>
      <c r="CF56" s="2" t="str">
        <f>ចំ.កុម្ភៈ!D88</f>
        <v>ប្រុស</v>
      </c>
      <c r="CG56" s="2">
        <f>ចំ.កុម្ភៈ!H88</f>
        <v>0</v>
      </c>
      <c r="CH56" s="2" t="str">
        <f>ចំ.កុម្ភៈ!I88</f>
        <v xml:space="preserve">មិនចាត់ថ្នាក់ </v>
      </c>
      <c r="CI56" s="2" t="str">
        <f>ចំ.កុម្ភៈ!K88</f>
        <v xml:space="preserve"> </v>
      </c>
      <c r="CJ56" s="2">
        <f>ចំ.កុម្ភៈ!L88</f>
        <v>2</v>
      </c>
      <c r="CK56" s="2">
        <f>ចំ.កុម្ភៈ!M88</f>
        <v>2</v>
      </c>
      <c r="CL56" s="2">
        <f>ចំ.កុម្ភៈ!N88</f>
        <v>2</v>
      </c>
      <c r="CM56" s="2">
        <f>ចំ.កុម្ភៈ!O88</f>
        <v>6</v>
      </c>
      <c r="CO56" s="2">
        <v>3</v>
      </c>
      <c r="CP56" s="2">
        <f>'ប្រឡ ឆ.១'!B63</f>
        <v>7841</v>
      </c>
      <c r="CQ56" s="2" t="str">
        <f>'ប្រឡ ឆ.១'!C63</f>
        <v>កេង និរតី</v>
      </c>
      <c r="CR56" s="2" t="str">
        <f>'ប្រឡ ឆ.១'!D63</f>
        <v>ស្រី</v>
      </c>
      <c r="CS56" s="2">
        <f>'ប្រឡ ឆ.១'!H63</f>
        <v>0</v>
      </c>
      <c r="CT56" s="2" t="str">
        <f>'ប្រឡ ឆ.១'!I63</f>
        <v xml:space="preserve">មិនចាត់ថ្នាក់ </v>
      </c>
      <c r="CU56" s="2" t="str">
        <f>'ប្រឡ ឆ.១'!K63</f>
        <v xml:space="preserve"> </v>
      </c>
      <c r="CV56" s="2">
        <f>'ប្រឡ ឆ.១'!L63</f>
        <v>2</v>
      </c>
      <c r="CW56" s="2">
        <f>'ប្រឡ ឆ.១'!M63</f>
        <v>2</v>
      </c>
      <c r="CX56" s="2">
        <f>'ប្រឡ ឆ.១'!N63</f>
        <v>2</v>
      </c>
      <c r="CY56" s="2">
        <f>'ប្រឡ ឆ.១'!O63</f>
        <v>6</v>
      </c>
      <c r="CZ56" s="2">
        <v>28</v>
      </c>
      <c r="DA56" s="2">
        <f>'ប្រឡ ឆ.១'!B88</f>
        <v>7888</v>
      </c>
      <c r="DB56" s="2" t="str">
        <f>'ប្រឡ ឆ.១'!C88</f>
        <v>មាស សុជេម</v>
      </c>
      <c r="DC56" s="2" t="str">
        <f>'ប្រឡ ឆ.១'!D88</f>
        <v>ប្រុស</v>
      </c>
      <c r="DD56" s="2">
        <f>'ប្រឡ ឆ.១'!H88</f>
        <v>0</v>
      </c>
      <c r="DE56" s="2" t="str">
        <f>'ប្រឡ ឆ.១'!I88</f>
        <v xml:space="preserve">មិនចាត់ថ្នាក់ </v>
      </c>
      <c r="DF56" s="2" t="str">
        <f>'ប្រឡ ឆ.១'!K88</f>
        <v xml:space="preserve"> </v>
      </c>
      <c r="DG56" s="2">
        <f>'ប្រឡ ឆ.១'!L88</f>
        <v>2</v>
      </c>
      <c r="DH56" s="2">
        <f>'ប្រឡ ឆ.១'!M88</f>
        <v>2</v>
      </c>
      <c r="DI56" s="2">
        <f>'ប្រឡ ឆ.១'!N88</f>
        <v>2</v>
      </c>
      <c r="DJ56" s="2">
        <f>'ប្រឡ ឆ.១'!O88</f>
        <v>6</v>
      </c>
      <c r="DL56" s="2">
        <v>3</v>
      </c>
      <c r="DM56" s="2">
        <f>ប្រចាំឆ.ទី១!B63</f>
        <v>7841</v>
      </c>
      <c r="DN56" s="2" t="str">
        <f>ប្រចាំឆ.ទី១!C63</f>
        <v>កេង និរតី</v>
      </c>
      <c r="DO56" s="2" t="str">
        <f>ប្រចាំឆ.ទី១!D63</f>
        <v>ស្រី</v>
      </c>
      <c r="DP56" s="75">
        <f>ប្រចាំឆ.ទី១!G63</f>
        <v>8.2631578947368425</v>
      </c>
      <c r="DQ56" s="75">
        <f>ប្រចាំឆ.ទី១!H63</f>
        <v>0</v>
      </c>
      <c r="DR56" s="75">
        <f>ប្រចាំឆ.ទី១!I63</f>
        <v>4.1315789473684212</v>
      </c>
      <c r="DS56" s="75" t="str">
        <f>ប្រចាំឆ.ទី១!J63</f>
        <v>F</v>
      </c>
      <c r="DT56" s="75" t="str">
        <f>ប្រចាំឆ.ទី១!K63</f>
        <v>ខ្សោយ</v>
      </c>
      <c r="DU56" s="76" t="e">
        <f>ប្រចាំឆ.ទី១!L63</f>
        <v>#N/A</v>
      </c>
      <c r="DV56" s="76">
        <f>ប្រចាំឆ.ទី១!M63</f>
        <v>4</v>
      </c>
      <c r="DW56" s="76">
        <f>ប្រចាំឆ.ទី១!N63</f>
        <v>4</v>
      </c>
      <c r="DX56" s="76">
        <f>ប្រចាំឆ.ទី១!O63</f>
        <v>4</v>
      </c>
      <c r="DY56" s="76">
        <f>ប្រចាំឆ.ទី១!P63</f>
        <v>12</v>
      </c>
      <c r="DZ56" s="2">
        <v>28</v>
      </c>
      <c r="EA56" s="2">
        <f>ប្រចាំឆ.ទី១!B88</f>
        <v>7888</v>
      </c>
      <c r="EB56" s="2" t="str">
        <f>ប្រចាំឆ.ទី១!C88</f>
        <v>មាស សុជេម</v>
      </c>
      <c r="EC56" s="2" t="str">
        <f>ប្រចាំឆ.ទី១!D88</f>
        <v>ប្រុស</v>
      </c>
      <c r="ED56" s="75">
        <f>ប្រចាំឆ.ទី១!G88</f>
        <v>5.8421052631578947</v>
      </c>
      <c r="EE56" s="75">
        <f>ប្រចាំឆ.ទី១!H88</f>
        <v>0</v>
      </c>
      <c r="EF56" s="75">
        <f>ប្រចាំឆ.ទី១!I88</f>
        <v>2.9210526315789473</v>
      </c>
      <c r="EG56" s="75" t="str">
        <f>ប្រចាំឆ.ទី១!J88</f>
        <v>F</v>
      </c>
      <c r="EH56" s="75" t="str">
        <f>ប្រចាំឆ.ទី១!K88</f>
        <v>ខ្សោយ</v>
      </c>
      <c r="EI56" s="76" t="e">
        <f>ប្រចាំឆ.ទី១!L88</f>
        <v>#N/A</v>
      </c>
      <c r="EJ56" s="76">
        <f>ប្រចាំឆ.ទី១!M88</f>
        <v>4</v>
      </c>
      <c r="EK56" s="76">
        <f>ប្រចាំឆ.ទី១!N88</f>
        <v>4</v>
      </c>
      <c r="EL56" s="76">
        <f>ប្រចាំឆ.ទី១!O88</f>
        <v>4</v>
      </c>
      <c r="EM56" s="76">
        <f>ប្រចាំឆ.ទី១!P88</f>
        <v>12</v>
      </c>
    </row>
    <row r="57" spans="1:143" ht="25.2">
      <c r="A57" s="2">
        <v>4</v>
      </c>
      <c r="B57" s="8">
        <f>ចំ.វិច្ឆិកា!B64</f>
        <v>7461</v>
      </c>
      <c r="C57" s="2" t="str">
        <f>ចំ.វិច្ឆិកា!C64</f>
        <v>ប៉ុ​ក ណារីន</v>
      </c>
      <c r="D57" s="2" t="str">
        <f>ចំ.វិច្ឆិកា!D64</f>
        <v>ស្រី</v>
      </c>
      <c r="E57" s="2">
        <f>ចំ.វិច្ឆិកា!H64</f>
        <v>35.157894736842103</v>
      </c>
      <c r="F57" s="2" t="str">
        <f>ចំ.វិច្ឆិកា!I64</f>
        <v>C</v>
      </c>
      <c r="G57" s="2">
        <f>ចំ.វិច្ឆិកា!K64</f>
        <v>4</v>
      </c>
      <c r="H57" s="2">
        <f>ចំ.វិច្ឆិកា!L64</f>
        <v>0</v>
      </c>
      <c r="I57" s="2">
        <f>ចំ.វិច្ឆិកា!M64</f>
        <v>0</v>
      </c>
      <c r="J57" s="2">
        <f>ចំ.វិច្ឆិកា!N64</f>
        <v>0</v>
      </c>
      <c r="K57" s="2">
        <f>ចំ.វិច្ឆិកា!O64</f>
        <v>0</v>
      </c>
      <c r="L57" s="2">
        <v>29</v>
      </c>
      <c r="M57" s="8">
        <f>ចំ.វិច្ឆិកា!B89</f>
        <v>7840</v>
      </c>
      <c r="N57" s="2" t="str">
        <f>ចំ.វិច្ឆិកា!C89</f>
        <v>កុសល់ មូនិកា</v>
      </c>
      <c r="O57" s="2" t="str">
        <f>ចំ.វិច្ឆិកា!D89</f>
        <v>ស្រី</v>
      </c>
      <c r="P57" s="2">
        <f>ចំ.វិច្ឆិកា!H89</f>
        <v>26.210526315789473</v>
      </c>
      <c r="Q57" s="2" t="str">
        <f>ចំ.វិច្ឆិកា!I89</f>
        <v>E</v>
      </c>
      <c r="R57" s="2">
        <f>ចំ.វិច្ឆិកា!K89</f>
        <v>28</v>
      </c>
      <c r="S57" s="2">
        <f>ចំ.វិច្ឆិកា!L89</f>
        <v>0</v>
      </c>
      <c r="T57" s="2">
        <f>ចំ.វិច្ឆិកា!M89</f>
        <v>0</v>
      </c>
      <c r="U57" s="2">
        <f>ចំ.វិច្ឆិកា!N89</f>
        <v>0</v>
      </c>
      <c r="V57" s="2">
        <f>ចំ.វិច្ឆិកា!O89</f>
        <v>0</v>
      </c>
      <c r="W57" s="37"/>
      <c r="X57" s="8">
        <v>4</v>
      </c>
      <c r="Y57" s="8">
        <f>ចំ.ធ្នូ!B64</f>
        <v>7842</v>
      </c>
      <c r="Z57" s="2" t="str">
        <f>ចំ.ធ្នូ!C64</f>
        <v>កែវ មួយវិច្ឆិកា</v>
      </c>
      <c r="AA57" s="2" t="str">
        <f>ចំ.ធ្នូ!D64</f>
        <v>ស្រី</v>
      </c>
      <c r="AB57" s="2">
        <f>ចំ.ធ្នូ!H64</f>
        <v>0</v>
      </c>
      <c r="AC57" s="2" t="str">
        <f>ចំ.ធ្នូ!I64</f>
        <v xml:space="preserve">មិនចាត់ថ្នាក់ </v>
      </c>
      <c r="AD57" s="2" t="str">
        <f>ចំ.ធ្នូ!K64</f>
        <v xml:space="preserve"> </v>
      </c>
      <c r="AE57" s="2">
        <f>ចំ.ធ្នូ!L64</f>
        <v>0</v>
      </c>
      <c r="AF57" s="2">
        <f>ចំ.ធ្នូ!M64</f>
        <v>0</v>
      </c>
      <c r="AG57" s="2">
        <f>ចំ.ធ្នូ!N64</f>
        <v>0</v>
      </c>
      <c r="AH57" s="2">
        <f>ចំ.ធ្នូ!O64</f>
        <v>0</v>
      </c>
      <c r="AI57" s="8">
        <v>29</v>
      </c>
      <c r="AJ57" s="8">
        <f>ចំ.ធ្នូ!B89</f>
        <v>7889</v>
      </c>
      <c r="AK57" s="2" t="str">
        <f>ចំ.ធ្នូ!C89</f>
        <v>យន បញ្ញាស័ក</v>
      </c>
      <c r="AL57" s="2" t="str">
        <f>ចំ.ធ្នូ!D89</f>
        <v>ប្រុស</v>
      </c>
      <c r="AM57" s="2">
        <f>ចំ.ធ្នូ!H89</f>
        <v>0</v>
      </c>
      <c r="AN57" s="2" t="str">
        <f>ចំ.ធ្នូ!I89</f>
        <v xml:space="preserve">មិនចាត់ថ្នាក់ </v>
      </c>
      <c r="AO57" s="2" t="str">
        <f>ចំ.ធ្នូ!K89</f>
        <v xml:space="preserve"> </v>
      </c>
      <c r="AP57" s="2">
        <f>ចំ.ធ្នូ!L89</f>
        <v>0</v>
      </c>
      <c r="AQ57" s="2">
        <f>ចំ.ធ្នូ!M89</f>
        <v>0</v>
      </c>
      <c r="AR57" s="2">
        <f>ចំ.ធ្នូ!N89</f>
        <v>0</v>
      </c>
      <c r="AS57" s="2">
        <f>ចំ.ធ្នូ!O89</f>
        <v>0</v>
      </c>
      <c r="AU57" s="2">
        <v>4</v>
      </c>
      <c r="AV57" s="2">
        <f>ចំ.មករា!B64</f>
        <v>7842</v>
      </c>
      <c r="AW57" s="2" t="str">
        <f>ចំ.មករា!C64</f>
        <v>កែវ មួយវិច្ឆិកា</v>
      </c>
      <c r="AX57" s="2" t="str">
        <f>ចំ.មករា!D64</f>
        <v>ស្រី</v>
      </c>
      <c r="AY57" s="2">
        <f>ចំ.មករា!H64</f>
        <v>0</v>
      </c>
      <c r="AZ57" s="2" t="str">
        <f>ចំ.មករា!I64</f>
        <v xml:space="preserve">មិនចាត់ថ្នាក់ </v>
      </c>
      <c r="BA57" s="2" t="str">
        <f>ចំ.មករា!K64</f>
        <v xml:space="preserve"> </v>
      </c>
      <c r="BB57" s="2">
        <f>ចំ.មករា!L64</f>
        <v>0</v>
      </c>
      <c r="BC57" s="2">
        <f>ចំ.មករា!M64</f>
        <v>0</v>
      </c>
      <c r="BD57" s="2">
        <f>ចំ.មករា!N64</f>
        <v>0</v>
      </c>
      <c r="BE57" s="2">
        <f>ចំ.មករា!O64</f>
        <v>0</v>
      </c>
      <c r="BF57" s="2">
        <v>29</v>
      </c>
      <c r="BG57" s="2">
        <f>ចំ.មករា!B89</f>
        <v>7889</v>
      </c>
      <c r="BH57" s="2" t="str">
        <f>ចំ.មករា!C89</f>
        <v>យន បញ្ញាស័ក</v>
      </c>
      <c r="BI57" s="2" t="str">
        <f>ចំ.មករា!D89</f>
        <v>ប្រុស</v>
      </c>
      <c r="BJ57" s="2">
        <f>ចំ.មករា!H89</f>
        <v>0</v>
      </c>
      <c r="BK57" s="2" t="str">
        <f>ចំ.មករា!I89</f>
        <v xml:space="preserve">មិនចាត់ថ្នាក់ </v>
      </c>
      <c r="BL57" s="2" t="str">
        <f>ចំ.មករា!K89</f>
        <v xml:space="preserve"> </v>
      </c>
      <c r="BM57" s="2">
        <f>ចំ.មករា!L89</f>
        <v>0</v>
      </c>
      <c r="BN57" s="2">
        <f>ចំ.មករា!M89</f>
        <v>0</v>
      </c>
      <c r="BO57" s="2">
        <f>ចំ.មករា!N89</f>
        <v>0</v>
      </c>
      <c r="BP57" s="2">
        <f>ចំ.មករា!O89</f>
        <v>0</v>
      </c>
      <c r="BR57" s="2">
        <v>4</v>
      </c>
      <c r="BS57" s="2">
        <f>ចំ.កុម្ភៈ!B64</f>
        <v>7842</v>
      </c>
      <c r="BT57" s="2" t="str">
        <f>ចំ.កុម្ភៈ!C64</f>
        <v>កែវ មួយវិច្ឆិកា</v>
      </c>
      <c r="BU57" s="2" t="str">
        <f>ចំ.កុម្ភៈ!D64</f>
        <v>ស្រី</v>
      </c>
      <c r="BV57" s="2">
        <f>ចំ.កុម្ភៈ!H64</f>
        <v>0</v>
      </c>
      <c r="BW57" s="2" t="str">
        <f>ចំ.កុម្ភៈ!I64</f>
        <v xml:space="preserve">មិនចាត់ថ្នាក់ </v>
      </c>
      <c r="BX57" s="2" t="str">
        <f>ចំ.កុម្ភៈ!K64</f>
        <v xml:space="preserve"> </v>
      </c>
      <c r="BY57" s="2">
        <f>ចំ.កុម្ភៈ!L64</f>
        <v>2</v>
      </c>
      <c r="BZ57" s="2">
        <f>ចំ.កុម្ភៈ!M64</f>
        <v>2</v>
      </c>
      <c r="CA57" s="2">
        <f>ចំ.កុម្ភៈ!N64</f>
        <v>2</v>
      </c>
      <c r="CB57" s="2">
        <f>ចំ.កុម្ភៈ!O64</f>
        <v>6</v>
      </c>
      <c r="CC57" s="2">
        <v>29</v>
      </c>
      <c r="CD57" s="2">
        <f>ចំ.កុម្ភៈ!B89</f>
        <v>7889</v>
      </c>
      <c r="CE57" s="2" t="str">
        <f>ចំ.កុម្ភៈ!C89</f>
        <v>យន បញ្ញាស័ក</v>
      </c>
      <c r="CF57" s="2" t="str">
        <f>ចំ.កុម្ភៈ!D89</f>
        <v>ប្រុស</v>
      </c>
      <c r="CG57" s="2">
        <f>ចំ.កុម្ភៈ!H89</f>
        <v>0</v>
      </c>
      <c r="CH57" s="2" t="str">
        <f>ចំ.កុម្ភៈ!I89</f>
        <v xml:space="preserve">មិនចាត់ថ្នាក់ </v>
      </c>
      <c r="CI57" s="2" t="str">
        <f>ចំ.កុម្ភៈ!K89</f>
        <v xml:space="preserve"> </v>
      </c>
      <c r="CJ57" s="2">
        <f>ចំ.កុម្ភៈ!L89</f>
        <v>2</v>
      </c>
      <c r="CK57" s="2">
        <f>ចំ.កុម្ភៈ!M89</f>
        <v>2</v>
      </c>
      <c r="CL57" s="2">
        <f>ចំ.កុម្ភៈ!N89</f>
        <v>2</v>
      </c>
      <c r="CM57" s="2">
        <f>ចំ.កុម្ភៈ!O89</f>
        <v>6</v>
      </c>
      <c r="CO57" s="2">
        <v>4</v>
      </c>
      <c r="CP57" s="2">
        <f>'ប្រឡ ឆ.១'!B64</f>
        <v>7842</v>
      </c>
      <c r="CQ57" s="2" t="str">
        <f>'ប្រឡ ឆ.១'!C64</f>
        <v>កែវ មួយវិច្ឆិកា</v>
      </c>
      <c r="CR57" s="2" t="str">
        <f>'ប្រឡ ឆ.១'!D64</f>
        <v>ស្រី</v>
      </c>
      <c r="CS57" s="2">
        <f>'ប្រឡ ឆ.១'!H64</f>
        <v>0</v>
      </c>
      <c r="CT57" s="2" t="str">
        <f>'ប្រឡ ឆ.១'!I64</f>
        <v xml:space="preserve">មិនចាត់ថ្នាក់ </v>
      </c>
      <c r="CU57" s="2" t="str">
        <f>'ប្រឡ ឆ.១'!K64</f>
        <v xml:space="preserve"> </v>
      </c>
      <c r="CV57" s="2">
        <f>'ប្រឡ ឆ.១'!L64</f>
        <v>2</v>
      </c>
      <c r="CW57" s="2">
        <f>'ប្រឡ ឆ.១'!M64</f>
        <v>2</v>
      </c>
      <c r="CX57" s="2">
        <f>'ប្រឡ ឆ.១'!N64</f>
        <v>2</v>
      </c>
      <c r="CY57" s="2">
        <f>'ប្រឡ ឆ.១'!O64</f>
        <v>6</v>
      </c>
      <c r="CZ57" s="2">
        <v>29</v>
      </c>
      <c r="DA57" s="2">
        <f>'ប្រឡ ឆ.១'!B89</f>
        <v>7889</v>
      </c>
      <c r="DB57" s="2" t="str">
        <f>'ប្រឡ ឆ.១'!C89</f>
        <v>យន បញ្ញាស័ក</v>
      </c>
      <c r="DC57" s="2" t="str">
        <f>'ប្រឡ ឆ.១'!D89</f>
        <v>ប្រុស</v>
      </c>
      <c r="DD57" s="2">
        <f>'ប្រឡ ឆ.១'!H89</f>
        <v>0</v>
      </c>
      <c r="DE57" s="2" t="str">
        <f>'ប្រឡ ឆ.១'!I89</f>
        <v xml:space="preserve">មិនចាត់ថ្នាក់ </v>
      </c>
      <c r="DF57" s="2" t="str">
        <f>'ប្រឡ ឆ.១'!K89</f>
        <v xml:space="preserve"> </v>
      </c>
      <c r="DG57" s="2">
        <f>'ប្រឡ ឆ.១'!L89</f>
        <v>2</v>
      </c>
      <c r="DH57" s="2">
        <f>'ប្រឡ ឆ.១'!M89</f>
        <v>2</v>
      </c>
      <c r="DI57" s="2">
        <f>'ប្រឡ ឆ.១'!N89</f>
        <v>2</v>
      </c>
      <c r="DJ57" s="2">
        <f>'ប្រឡ ឆ.១'!O89</f>
        <v>6</v>
      </c>
      <c r="DL57" s="2">
        <v>4</v>
      </c>
      <c r="DM57" s="2">
        <f>ប្រចាំឆ.ទី១!B64</f>
        <v>7842</v>
      </c>
      <c r="DN57" s="2" t="str">
        <f>ប្រចាំឆ.ទី១!C64</f>
        <v>កែវ មួយវិច្ឆិកា</v>
      </c>
      <c r="DO57" s="2" t="str">
        <f>ប្រចាំឆ.ទី១!D64</f>
        <v>ស្រី</v>
      </c>
      <c r="DP57" s="75">
        <f>ប្រចាំឆ.ទី១!G64</f>
        <v>6.5</v>
      </c>
      <c r="DQ57" s="75">
        <f>ប្រចាំឆ.ទី១!H64</f>
        <v>0</v>
      </c>
      <c r="DR57" s="75">
        <f>ប្រចាំឆ.ទី១!I64</f>
        <v>3.25</v>
      </c>
      <c r="DS57" s="75" t="str">
        <f>ប្រចាំឆ.ទី១!J64</f>
        <v>F</v>
      </c>
      <c r="DT57" s="75" t="str">
        <f>ប្រចាំឆ.ទី១!K64</f>
        <v>ខ្សោយ</v>
      </c>
      <c r="DU57" s="76" t="e">
        <f>ប្រចាំឆ.ទី១!L64</f>
        <v>#N/A</v>
      </c>
      <c r="DV57" s="76">
        <f>ប្រចាំឆ.ទី១!M64</f>
        <v>4</v>
      </c>
      <c r="DW57" s="76">
        <f>ប្រចាំឆ.ទី១!N64</f>
        <v>4</v>
      </c>
      <c r="DX57" s="76">
        <f>ប្រចាំឆ.ទី១!O64</f>
        <v>4</v>
      </c>
      <c r="DY57" s="76">
        <f>ប្រចាំឆ.ទី១!P64</f>
        <v>12</v>
      </c>
      <c r="DZ57" s="2">
        <v>29</v>
      </c>
      <c r="EA57" s="2">
        <f>ប្រចាំឆ.ទី១!B89</f>
        <v>7889</v>
      </c>
      <c r="EB57" s="2" t="str">
        <f>ប្រចាំឆ.ទី១!C89</f>
        <v>យន បញ្ញាស័ក</v>
      </c>
      <c r="EC57" s="2" t="str">
        <f>ប្រចាំឆ.ទី១!D89</f>
        <v>ប្រុស</v>
      </c>
      <c r="ED57" s="75">
        <f>ប្រចាំឆ.ទី១!G89</f>
        <v>4.9210526315789478</v>
      </c>
      <c r="EE57" s="75">
        <f>ប្រចាំឆ.ទី១!H89</f>
        <v>0</v>
      </c>
      <c r="EF57" s="75">
        <f>ប្រចាំឆ.ទី១!I89</f>
        <v>2.4605263157894739</v>
      </c>
      <c r="EG57" s="75" t="str">
        <f>ប្រចាំឆ.ទី១!J89</f>
        <v>F</v>
      </c>
      <c r="EH57" s="75" t="str">
        <f>ប្រចាំឆ.ទី១!K89</f>
        <v>ខ្សោយ</v>
      </c>
      <c r="EI57" s="76" t="e">
        <f>ប្រចាំឆ.ទី១!L89</f>
        <v>#N/A</v>
      </c>
      <c r="EJ57" s="76">
        <f>ប្រចាំឆ.ទី១!M89</f>
        <v>4</v>
      </c>
      <c r="EK57" s="76">
        <f>ប្រចាំឆ.ទី១!N89</f>
        <v>4</v>
      </c>
      <c r="EL57" s="76">
        <f>ប្រចាំឆ.ទី១!O89</f>
        <v>4</v>
      </c>
      <c r="EM57" s="76">
        <f>ប្រចាំឆ.ទី១!P89</f>
        <v>12</v>
      </c>
    </row>
    <row r="58" spans="1:143" ht="25.2">
      <c r="A58" s="2">
        <v>5</v>
      </c>
      <c r="B58" s="8">
        <f>ចំ.វិច្ឆិកា!B65</f>
        <v>7871</v>
      </c>
      <c r="C58" s="2" t="str">
        <f>ចំ.វិច្ឆិកា!C65</f>
        <v>ធឿន ផាន់ណា</v>
      </c>
      <c r="D58" s="2" t="str">
        <f>ចំ.វិច្ឆិកា!D65</f>
        <v>ស្រី</v>
      </c>
      <c r="E58" s="2">
        <f>ចំ.វិច្ឆិកា!H65</f>
        <v>34.94736842105263</v>
      </c>
      <c r="F58" s="2" t="str">
        <f>ចំ.វិច្ឆិកា!I65</f>
        <v>D</v>
      </c>
      <c r="G58" s="2">
        <f>ចំ.វិច្ឆិកា!K65</f>
        <v>5</v>
      </c>
      <c r="H58" s="2">
        <f>ចំ.វិច្ឆិកា!L65</f>
        <v>0</v>
      </c>
      <c r="I58" s="2">
        <f>ចំ.វិច្ឆិកា!M65</f>
        <v>0</v>
      </c>
      <c r="J58" s="2">
        <f>ចំ.វិច្ឆិកា!N65</f>
        <v>0</v>
      </c>
      <c r="K58" s="2">
        <f>ចំ.វិច្ឆិកា!O65</f>
        <v>0</v>
      </c>
      <c r="L58" s="2">
        <v>30</v>
      </c>
      <c r="M58" s="8">
        <f>ចំ.វិច្ឆិកា!B90</f>
        <v>7898</v>
      </c>
      <c r="N58" s="2" t="str">
        <f>ចំ.វិច្ឆិកា!C90</f>
        <v>រិទ្ធ ចិត្រា</v>
      </c>
      <c r="O58" s="2" t="str">
        <f>ចំ.វិច្ឆិកា!D90</f>
        <v>ប្រុស</v>
      </c>
      <c r="P58" s="2">
        <f>ចំ.វិច្ឆិកា!H90</f>
        <v>26.210526315789473</v>
      </c>
      <c r="Q58" s="2" t="str">
        <f>ចំ.វិច្ឆិកា!I90</f>
        <v>E</v>
      </c>
      <c r="R58" s="2">
        <f>ចំ.វិច្ឆិកា!K90</f>
        <v>28</v>
      </c>
      <c r="S58" s="2">
        <f>ចំ.វិច្ឆិកា!L90</f>
        <v>0</v>
      </c>
      <c r="T58" s="2">
        <f>ចំ.វិច្ឆិកា!M90</f>
        <v>0</v>
      </c>
      <c r="U58" s="2">
        <f>ចំ.វិច្ឆិកា!N90</f>
        <v>0</v>
      </c>
      <c r="V58" s="2">
        <f>ចំ.វិច្ឆិកា!O90</f>
        <v>0</v>
      </c>
      <c r="W58" s="37"/>
      <c r="X58" s="8">
        <v>5</v>
      </c>
      <c r="Y58" s="8">
        <f>ចំ.ធ្នូ!B65</f>
        <v>7442</v>
      </c>
      <c r="Z58" s="2" t="str">
        <f>ចំ.ធ្នូ!C65</f>
        <v>គង់ ឡៃហ៊ាង</v>
      </c>
      <c r="AA58" s="2" t="str">
        <f>ចំ.ធ្នូ!D65</f>
        <v>ស្រី</v>
      </c>
      <c r="AB58" s="2">
        <f>ចំ.ធ្នូ!H65</f>
        <v>0</v>
      </c>
      <c r="AC58" s="2" t="str">
        <f>ចំ.ធ្នូ!I65</f>
        <v xml:space="preserve">មិនចាត់ថ្នាក់ </v>
      </c>
      <c r="AD58" s="2" t="str">
        <f>ចំ.ធ្នូ!K65</f>
        <v xml:space="preserve"> </v>
      </c>
      <c r="AE58" s="2">
        <f>ចំ.ធ្នូ!L65</f>
        <v>0</v>
      </c>
      <c r="AF58" s="2">
        <f>ចំ.ធ្នូ!M65</f>
        <v>0</v>
      </c>
      <c r="AG58" s="2">
        <f>ចំ.ធ្នូ!N65</f>
        <v>0</v>
      </c>
      <c r="AH58" s="2">
        <f>ចំ.ធ្នូ!O65</f>
        <v>0</v>
      </c>
      <c r="AI58" s="8">
        <v>30</v>
      </c>
      <c r="AJ58" s="8">
        <f>ចំ.ធ្នូ!B90</f>
        <v>7482</v>
      </c>
      <c r="AK58" s="2" t="str">
        <f>ចំ.ធ្នូ!C90</f>
        <v>រតនា ធីតា</v>
      </c>
      <c r="AL58" s="2" t="str">
        <f>ចំ.ធ្នូ!D90</f>
        <v>ស្រី</v>
      </c>
      <c r="AM58" s="2">
        <f>ចំ.ធ្នូ!H90</f>
        <v>0</v>
      </c>
      <c r="AN58" s="2" t="str">
        <f>ចំ.ធ្នូ!I90</f>
        <v xml:space="preserve">មិនចាត់ថ្នាក់ </v>
      </c>
      <c r="AO58" s="2" t="str">
        <f>ចំ.ធ្នូ!K90</f>
        <v xml:space="preserve"> </v>
      </c>
      <c r="AP58" s="2">
        <f>ចំ.ធ្នូ!L90</f>
        <v>0</v>
      </c>
      <c r="AQ58" s="2">
        <f>ចំ.ធ្នូ!M90</f>
        <v>0</v>
      </c>
      <c r="AR58" s="2">
        <f>ចំ.ធ្នូ!N90</f>
        <v>0</v>
      </c>
      <c r="AS58" s="2">
        <f>ចំ.ធ្នូ!O90</f>
        <v>0</v>
      </c>
      <c r="AU58" s="2">
        <v>5</v>
      </c>
      <c r="AV58" s="2">
        <f>ចំ.មករា!B65</f>
        <v>7442</v>
      </c>
      <c r="AW58" s="2" t="str">
        <f>ចំ.មករា!C65</f>
        <v>គង់ ឡៃហ៊ាង</v>
      </c>
      <c r="AX58" s="2" t="str">
        <f>ចំ.មករា!D65</f>
        <v>ស្រី</v>
      </c>
      <c r="AY58" s="2">
        <f>ចំ.មករា!H65</f>
        <v>0</v>
      </c>
      <c r="AZ58" s="2" t="str">
        <f>ចំ.មករា!I65</f>
        <v xml:space="preserve">មិនចាត់ថ្នាក់ </v>
      </c>
      <c r="BA58" s="2" t="str">
        <f>ចំ.មករា!K65</f>
        <v xml:space="preserve"> </v>
      </c>
      <c r="BB58" s="2">
        <f>ចំ.មករា!L65</f>
        <v>0</v>
      </c>
      <c r="BC58" s="2">
        <f>ចំ.មករា!M65</f>
        <v>0</v>
      </c>
      <c r="BD58" s="2">
        <f>ចំ.មករា!N65</f>
        <v>0</v>
      </c>
      <c r="BE58" s="2">
        <f>ចំ.មករា!O65</f>
        <v>0</v>
      </c>
      <c r="BF58" s="2">
        <v>30</v>
      </c>
      <c r="BG58" s="2">
        <f>ចំ.មករា!B90</f>
        <v>7482</v>
      </c>
      <c r="BH58" s="2" t="str">
        <f>ចំ.មករា!C90</f>
        <v>រតនា ធីតា</v>
      </c>
      <c r="BI58" s="2" t="str">
        <f>ចំ.មករា!D90</f>
        <v>ស្រី</v>
      </c>
      <c r="BJ58" s="2">
        <f>ចំ.មករា!H90</f>
        <v>0</v>
      </c>
      <c r="BK58" s="2" t="str">
        <f>ចំ.មករា!I90</f>
        <v xml:space="preserve">មិនចាត់ថ្នាក់ </v>
      </c>
      <c r="BL58" s="2" t="str">
        <f>ចំ.មករា!K90</f>
        <v xml:space="preserve"> </v>
      </c>
      <c r="BM58" s="2">
        <f>ចំ.មករា!L90</f>
        <v>0</v>
      </c>
      <c r="BN58" s="2">
        <f>ចំ.មករា!M90</f>
        <v>0</v>
      </c>
      <c r="BO58" s="2">
        <f>ចំ.មករា!N90</f>
        <v>0</v>
      </c>
      <c r="BP58" s="2">
        <f>ចំ.មករា!O90</f>
        <v>0</v>
      </c>
      <c r="BR58" s="2">
        <v>5</v>
      </c>
      <c r="BS58" s="2">
        <f>ចំ.កុម្ភៈ!B65</f>
        <v>7442</v>
      </c>
      <c r="BT58" s="2" t="str">
        <f>ចំ.កុម្ភៈ!C65</f>
        <v>គង់ ឡៃហ៊ាង</v>
      </c>
      <c r="BU58" s="2" t="str">
        <f>ចំ.កុម្ភៈ!D65</f>
        <v>ស្រី</v>
      </c>
      <c r="BV58" s="2">
        <f>ចំ.កុម្ភៈ!H65</f>
        <v>0</v>
      </c>
      <c r="BW58" s="2" t="str">
        <f>ចំ.កុម្ភៈ!I65</f>
        <v xml:space="preserve">មិនចាត់ថ្នាក់ </v>
      </c>
      <c r="BX58" s="2" t="str">
        <f>ចំ.កុម្ភៈ!K65</f>
        <v xml:space="preserve"> </v>
      </c>
      <c r="BY58" s="2">
        <f>ចំ.កុម្ភៈ!L65</f>
        <v>2</v>
      </c>
      <c r="BZ58" s="2">
        <f>ចំ.កុម្ភៈ!M65</f>
        <v>2</v>
      </c>
      <c r="CA58" s="2">
        <f>ចំ.កុម្ភៈ!N65</f>
        <v>2</v>
      </c>
      <c r="CB58" s="2">
        <f>ចំ.កុម្ភៈ!O65</f>
        <v>6</v>
      </c>
      <c r="CC58" s="2">
        <v>30</v>
      </c>
      <c r="CD58" s="2">
        <f>ចំ.កុម្ភៈ!B90</f>
        <v>7482</v>
      </c>
      <c r="CE58" s="2" t="str">
        <f>ចំ.កុម្ភៈ!C90</f>
        <v>រតនា ធីតា</v>
      </c>
      <c r="CF58" s="2" t="str">
        <f>ចំ.កុម្ភៈ!D90</f>
        <v>ស្រី</v>
      </c>
      <c r="CG58" s="2">
        <f>ចំ.កុម្ភៈ!H90</f>
        <v>0</v>
      </c>
      <c r="CH58" s="2" t="str">
        <f>ចំ.កុម្ភៈ!I90</f>
        <v xml:space="preserve">មិនចាត់ថ្នាក់ </v>
      </c>
      <c r="CI58" s="2" t="str">
        <f>ចំ.កុម្ភៈ!K90</f>
        <v xml:space="preserve"> </v>
      </c>
      <c r="CJ58" s="2">
        <f>ចំ.កុម្ភៈ!L90</f>
        <v>2</v>
      </c>
      <c r="CK58" s="2">
        <f>ចំ.កុម្ភៈ!M90</f>
        <v>2</v>
      </c>
      <c r="CL58" s="2">
        <f>ចំ.កុម្ភៈ!N90</f>
        <v>2</v>
      </c>
      <c r="CM58" s="2">
        <f>ចំ.កុម្ភៈ!O90</f>
        <v>6</v>
      </c>
      <c r="CO58" s="2">
        <v>5</v>
      </c>
      <c r="CP58" s="2">
        <f>'ប្រឡ ឆ.១'!B65</f>
        <v>7442</v>
      </c>
      <c r="CQ58" s="2" t="str">
        <f>'ប្រឡ ឆ.១'!C65</f>
        <v>គង់ ឡៃហ៊ាង</v>
      </c>
      <c r="CR58" s="2" t="str">
        <f>'ប្រឡ ឆ.១'!D65</f>
        <v>ស្រី</v>
      </c>
      <c r="CS58" s="2">
        <f>'ប្រឡ ឆ.១'!H65</f>
        <v>0</v>
      </c>
      <c r="CT58" s="2" t="str">
        <f>'ប្រឡ ឆ.១'!I65</f>
        <v xml:space="preserve">មិនចាត់ថ្នាក់ </v>
      </c>
      <c r="CU58" s="2" t="str">
        <f>'ប្រឡ ឆ.១'!K65</f>
        <v xml:space="preserve"> </v>
      </c>
      <c r="CV58" s="2">
        <f>'ប្រឡ ឆ.១'!L65</f>
        <v>2</v>
      </c>
      <c r="CW58" s="2">
        <f>'ប្រឡ ឆ.១'!M65</f>
        <v>2</v>
      </c>
      <c r="CX58" s="2">
        <f>'ប្រឡ ឆ.១'!N65</f>
        <v>2</v>
      </c>
      <c r="CY58" s="2">
        <f>'ប្រឡ ឆ.១'!O65</f>
        <v>6</v>
      </c>
      <c r="CZ58" s="2">
        <v>30</v>
      </c>
      <c r="DA58" s="2">
        <f>'ប្រឡ ឆ.១'!B90</f>
        <v>7482</v>
      </c>
      <c r="DB58" s="2" t="str">
        <f>'ប្រឡ ឆ.១'!C90</f>
        <v>រតនា ធីតា</v>
      </c>
      <c r="DC58" s="2" t="str">
        <f>'ប្រឡ ឆ.១'!D90</f>
        <v>ស្រី</v>
      </c>
      <c r="DD58" s="2">
        <f>'ប្រឡ ឆ.១'!H90</f>
        <v>0</v>
      </c>
      <c r="DE58" s="2" t="str">
        <f>'ប្រឡ ឆ.១'!I90</f>
        <v xml:space="preserve">មិនចាត់ថ្នាក់ </v>
      </c>
      <c r="DF58" s="2" t="str">
        <f>'ប្រឡ ឆ.១'!K90</f>
        <v xml:space="preserve"> </v>
      </c>
      <c r="DG58" s="2">
        <f>'ប្រឡ ឆ.១'!L90</f>
        <v>2</v>
      </c>
      <c r="DH58" s="2">
        <f>'ប្រឡ ឆ.១'!M90</f>
        <v>2</v>
      </c>
      <c r="DI58" s="2">
        <f>'ប្រឡ ឆ.១'!N90</f>
        <v>2</v>
      </c>
      <c r="DJ58" s="2">
        <f>'ប្រឡ ឆ.១'!O90</f>
        <v>6</v>
      </c>
      <c r="DL58" s="2">
        <v>5</v>
      </c>
      <c r="DM58" s="2">
        <f>ប្រចាំឆ.ទី១!B65</f>
        <v>7442</v>
      </c>
      <c r="DN58" s="2" t="str">
        <f>ប្រចាំឆ.ទី១!C65</f>
        <v>គង់ ឡៃហ៊ាង</v>
      </c>
      <c r="DO58" s="2" t="str">
        <f>ប្រចាំឆ.ទី១!D65</f>
        <v>ស្រី</v>
      </c>
      <c r="DP58" s="75">
        <f>ប្រចាំឆ.ទី១!G65</f>
        <v>8.5789473684210531</v>
      </c>
      <c r="DQ58" s="75">
        <f>ប្រចាំឆ.ទី១!H65</f>
        <v>0</v>
      </c>
      <c r="DR58" s="75">
        <f>ប្រចាំឆ.ទី១!I65</f>
        <v>4.2894736842105265</v>
      </c>
      <c r="DS58" s="75" t="str">
        <f>ប្រចាំឆ.ទី១!J65</f>
        <v>F</v>
      </c>
      <c r="DT58" s="75" t="str">
        <f>ប្រចាំឆ.ទី១!K65</f>
        <v>ខ្សោយ</v>
      </c>
      <c r="DU58" s="76" t="e">
        <f>ប្រចាំឆ.ទី១!L65</f>
        <v>#N/A</v>
      </c>
      <c r="DV58" s="76">
        <f>ប្រចាំឆ.ទី១!M65</f>
        <v>4</v>
      </c>
      <c r="DW58" s="76">
        <f>ប្រចាំឆ.ទី១!N65</f>
        <v>4</v>
      </c>
      <c r="DX58" s="76">
        <f>ប្រចាំឆ.ទី១!O65</f>
        <v>4</v>
      </c>
      <c r="DY58" s="76">
        <f>ប្រចាំឆ.ទី១!P65</f>
        <v>12</v>
      </c>
      <c r="DZ58" s="2">
        <v>30</v>
      </c>
      <c r="EA58" s="2">
        <f>ប្រចាំឆ.ទី១!B90</f>
        <v>7482</v>
      </c>
      <c r="EB58" s="2" t="str">
        <f>ប្រចាំឆ.ទី១!C90</f>
        <v>រតនា ធីតា</v>
      </c>
      <c r="EC58" s="2" t="str">
        <f>ប្រចាំឆ.ទី១!D90</f>
        <v>ស្រី</v>
      </c>
      <c r="ED58" s="75">
        <f>ប្រចាំឆ.ទី១!G90</f>
        <v>8.3947368421052637</v>
      </c>
      <c r="EE58" s="75">
        <f>ប្រចាំឆ.ទី១!H90</f>
        <v>0</v>
      </c>
      <c r="EF58" s="75">
        <f>ប្រចាំឆ.ទី១!I90</f>
        <v>4.1973684210526319</v>
      </c>
      <c r="EG58" s="75" t="str">
        <f>ប្រចាំឆ.ទី១!J90</f>
        <v>F</v>
      </c>
      <c r="EH58" s="75" t="str">
        <f>ប្រចាំឆ.ទី១!K90</f>
        <v>ខ្សោយ</v>
      </c>
      <c r="EI58" s="76" t="e">
        <f>ប្រចាំឆ.ទី១!L90</f>
        <v>#N/A</v>
      </c>
      <c r="EJ58" s="76">
        <f>ប្រចាំឆ.ទី១!M90</f>
        <v>4</v>
      </c>
      <c r="EK58" s="76">
        <f>ប្រចាំឆ.ទី១!N90</f>
        <v>4</v>
      </c>
      <c r="EL58" s="76">
        <f>ប្រចាំឆ.ទី១!O90</f>
        <v>4</v>
      </c>
      <c r="EM58" s="76">
        <f>ប្រចាំឆ.ទី១!P90</f>
        <v>12</v>
      </c>
    </row>
    <row r="59" spans="1:143" ht="25.2">
      <c r="A59" s="2">
        <v>6</v>
      </c>
      <c r="B59" s="8">
        <f>ចំ.វិច្ឆិកា!B66</f>
        <v>7442</v>
      </c>
      <c r="C59" s="2" t="str">
        <f>ចំ.វិច្ឆិកា!C66</f>
        <v>គង់ ឡៃហ៊ាង</v>
      </c>
      <c r="D59" s="2" t="str">
        <f>ចំ.វិច្ឆិកា!D66</f>
        <v>ស្រី</v>
      </c>
      <c r="E59" s="2">
        <f>ចំ.វិច្ឆិកា!H66</f>
        <v>34.315789473684212</v>
      </c>
      <c r="F59" s="2" t="str">
        <f>ចំ.វិច្ឆិកា!I66</f>
        <v>D</v>
      </c>
      <c r="G59" s="2">
        <f>ចំ.វិច្ឆិកា!K66</f>
        <v>6</v>
      </c>
      <c r="H59" s="2">
        <f>ចំ.វិច្ឆិកា!L66</f>
        <v>0</v>
      </c>
      <c r="I59" s="2">
        <f>ចំ.វិច្ឆិកា!M66</f>
        <v>0</v>
      </c>
      <c r="J59" s="2">
        <f>ចំ.វិច្ឆិកា!N66</f>
        <v>0</v>
      </c>
      <c r="K59" s="2">
        <f>ចំ.វិច្ឆិកា!O66</f>
        <v>0</v>
      </c>
      <c r="L59" s="2">
        <v>31</v>
      </c>
      <c r="M59" s="8">
        <f>ចំ.វិច្ឆិកា!B91</f>
        <v>7488</v>
      </c>
      <c r="N59" s="2" t="str">
        <f>ចំ.វិច្ឆិកា!C91</f>
        <v>រឿន គីមឡុង</v>
      </c>
      <c r="O59" s="2" t="str">
        <f>ចំ.វិច្ឆិកា!D91</f>
        <v>ប្រុស</v>
      </c>
      <c r="P59" s="2">
        <f>ចំ.វិច្ឆិកា!H91</f>
        <v>26.210526315789473</v>
      </c>
      <c r="Q59" s="2" t="str">
        <f>ចំ.វិច្ឆិកា!I91</f>
        <v>E</v>
      </c>
      <c r="R59" s="2">
        <f>ចំ.វិច្ឆិកា!K91</f>
        <v>28</v>
      </c>
      <c r="S59" s="2">
        <f>ចំ.វិច្ឆិកា!L91</f>
        <v>0</v>
      </c>
      <c r="T59" s="2">
        <f>ចំ.វិច្ឆិកា!M91</f>
        <v>0</v>
      </c>
      <c r="U59" s="2">
        <f>ចំ.វិច្ឆិកា!N91</f>
        <v>0</v>
      </c>
      <c r="V59" s="2">
        <f>ចំ.វិច្ឆិកា!O91</f>
        <v>0</v>
      </c>
      <c r="W59" s="37"/>
      <c r="X59" s="8">
        <v>6</v>
      </c>
      <c r="Y59" s="8">
        <f>ចំ.ធ្នូ!B66</f>
        <v>7845</v>
      </c>
      <c r="Z59" s="2" t="str">
        <f>ចំ.ធ្នូ!C66</f>
        <v>គឹមស៊ី វិច្ឆិកា</v>
      </c>
      <c r="AA59" s="2" t="str">
        <f>ចំ.ធ្នូ!D66</f>
        <v>ប្រុស</v>
      </c>
      <c r="AB59" s="2">
        <f>ចំ.ធ្នូ!H66</f>
        <v>0</v>
      </c>
      <c r="AC59" s="2" t="str">
        <f>ចំ.ធ្នូ!I66</f>
        <v xml:space="preserve">មិនចាត់ថ្នាក់ </v>
      </c>
      <c r="AD59" s="2" t="str">
        <f>ចំ.ធ្នូ!K66</f>
        <v xml:space="preserve"> </v>
      </c>
      <c r="AE59" s="2">
        <f>ចំ.ធ្នូ!L66</f>
        <v>0</v>
      </c>
      <c r="AF59" s="2">
        <f>ចំ.ធ្នូ!M66</f>
        <v>0</v>
      </c>
      <c r="AG59" s="2">
        <f>ចំ.ធ្នូ!N66</f>
        <v>0</v>
      </c>
      <c r="AH59" s="2">
        <f>ចំ.ធ្នូ!O66</f>
        <v>0</v>
      </c>
      <c r="AI59" s="8">
        <v>31</v>
      </c>
      <c r="AJ59" s="8">
        <f>ចំ.ធ្នូ!B91</f>
        <v>7895</v>
      </c>
      <c r="AK59" s="2" t="str">
        <f>ចំ.ធ្នូ!C91</f>
        <v>រ៉ា បញ្ញា</v>
      </c>
      <c r="AL59" s="2" t="str">
        <f>ចំ.ធ្នូ!D91</f>
        <v>ប្រុស</v>
      </c>
      <c r="AM59" s="2">
        <f>ចំ.ធ្នូ!H91</f>
        <v>0</v>
      </c>
      <c r="AN59" s="2" t="str">
        <f>ចំ.ធ្នូ!I91</f>
        <v xml:space="preserve">មិនចាត់ថ្នាក់ </v>
      </c>
      <c r="AO59" s="2" t="str">
        <f>ចំ.ធ្នូ!K91</f>
        <v xml:space="preserve"> </v>
      </c>
      <c r="AP59" s="2">
        <f>ចំ.ធ្នូ!L91</f>
        <v>0</v>
      </c>
      <c r="AQ59" s="2">
        <f>ចំ.ធ្នូ!M91</f>
        <v>0</v>
      </c>
      <c r="AR59" s="2">
        <f>ចំ.ធ្នូ!N91</f>
        <v>0</v>
      </c>
      <c r="AS59" s="2">
        <f>ចំ.ធ្នូ!O91</f>
        <v>0</v>
      </c>
      <c r="AU59" s="2">
        <v>6</v>
      </c>
      <c r="AV59" s="2">
        <f>ចំ.មករា!B66</f>
        <v>7845</v>
      </c>
      <c r="AW59" s="2" t="str">
        <f>ចំ.មករា!C66</f>
        <v>គឹមស៊ី វិច្ឆិកា</v>
      </c>
      <c r="AX59" s="2" t="str">
        <f>ចំ.មករា!D66</f>
        <v>ប្រុស</v>
      </c>
      <c r="AY59" s="2">
        <f>ចំ.មករា!H66</f>
        <v>0</v>
      </c>
      <c r="AZ59" s="2" t="str">
        <f>ចំ.មករា!I66</f>
        <v xml:space="preserve">មិនចាត់ថ្នាក់ </v>
      </c>
      <c r="BA59" s="2" t="str">
        <f>ចំ.មករា!K66</f>
        <v xml:space="preserve"> </v>
      </c>
      <c r="BB59" s="2">
        <f>ចំ.មករា!L66</f>
        <v>0</v>
      </c>
      <c r="BC59" s="2">
        <f>ចំ.មករា!M66</f>
        <v>0</v>
      </c>
      <c r="BD59" s="2">
        <f>ចំ.មករា!N66</f>
        <v>0</v>
      </c>
      <c r="BE59" s="2">
        <f>ចំ.មករា!O66</f>
        <v>0</v>
      </c>
      <c r="BF59" s="2">
        <v>31</v>
      </c>
      <c r="BG59" s="2">
        <f>ចំ.មករា!B91</f>
        <v>7895</v>
      </c>
      <c r="BH59" s="2" t="str">
        <f>ចំ.មករា!C91</f>
        <v>រ៉ា បញ្ញា</v>
      </c>
      <c r="BI59" s="2" t="str">
        <f>ចំ.មករា!D91</f>
        <v>ប្រុស</v>
      </c>
      <c r="BJ59" s="2">
        <f>ចំ.មករា!H91</f>
        <v>0</v>
      </c>
      <c r="BK59" s="2" t="str">
        <f>ចំ.មករា!I91</f>
        <v xml:space="preserve">មិនចាត់ថ្នាក់ </v>
      </c>
      <c r="BL59" s="2" t="str">
        <f>ចំ.មករា!K91</f>
        <v xml:space="preserve"> </v>
      </c>
      <c r="BM59" s="2">
        <f>ចំ.មករា!L91</f>
        <v>0</v>
      </c>
      <c r="BN59" s="2">
        <f>ចំ.មករា!M91</f>
        <v>0</v>
      </c>
      <c r="BO59" s="2">
        <f>ចំ.មករា!N91</f>
        <v>0</v>
      </c>
      <c r="BP59" s="2">
        <f>ចំ.មករា!O91</f>
        <v>0</v>
      </c>
      <c r="BR59" s="2">
        <v>6</v>
      </c>
      <c r="BS59" s="2">
        <f>ចំ.កុម្ភៈ!B66</f>
        <v>7845</v>
      </c>
      <c r="BT59" s="2" t="str">
        <f>ចំ.កុម្ភៈ!C66</f>
        <v>គឹមស៊ី វិច្ឆិកា</v>
      </c>
      <c r="BU59" s="2" t="str">
        <f>ចំ.កុម្ភៈ!D66</f>
        <v>ប្រុស</v>
      </c>
      <c r="BV59" s="2">
        <f>ចំ.កុម្ភៈ!H66</f>
        <v>0</v>
      </c>
      <c r="BW59" s="2" t="str">
        <f>ចំ.កុម្ភៈ!I66</f>
        <v xml:space="preserve">មិនចាត់ថ្នាក់ </v>
      </c>
      <c r="BX59" s="2" t="str">
        <f>ចំ.កុម្ភៈ!K66</f>
        <v xml:space="preserve"> </v>
      </c>
      <c r="BY59" s="2">
        <f>ចំ.កុម្ភៈ!L66</f>
        <v>2</v>
      </c>
      <c r="BZ59" s="2">
        <f>ចំ.កុម្ភៈ!M66</f>
        <v>2</v>
      </c>
      <c r="CA59" s="2">
        <f>ចំ.កុម្ភៈ!N66</f>
        <v>2</v>
      </c>
      <c r="CB59" s="2">
        <f>ចំ.កុម្ភៈ!O66</f>
        <v>6</v>
      </c>
      <c r="CC59" s="2">
        <v>31</v>
      </c>
      <c r="CD59" s="2">
        <f>ចំ.កុម្ភៈ!B91</f>
        <v>7895</v>
      </c>
      <c r="CE59" s="2" t="str">
        <f>ចំ.កុម្ភៈ!C91</f>
        <v>រ៉ា បញ្ញា</v>
      </c>
      <c r="CF59" s="2" t="str">
        <f>ចំ.កុម្ភៈ!D91</f>
        <v>ប្រុស</v>
      </c>
      <c r="CG59" s="2">
        <f>ចំ.កុម្ភៈ!H91</f>
        <v>0</v>
      </c>
      <c r="CH59" s="2" t="str">
        <f>ចំ.កុម្ភៈ!I91</f>
        <v xml:space="preserve">មិនចាត់ថ្នាក់ </v>
      </c>
      <c r="CI59" s="2" t="str">
        <f>ចំ.កុម្ភៈ!K91</f>
        <v xml:space="preserve"> </v>
      </c>
      <c r="CJ59" s="2">
        <f>ចំ.កុម្ភៈ!L91</f>
        <v>2</v>
      </c>
      <c r="CK59" s="2">
        <f>ចំ.កុម្ភៈ!M91</f>
        <v>2</v>
      </c>
      <c r="CL59" s="2">
        <f>ចំ.កុម្ភៈ!N91</f>
        <v>2</v>
      </c>
      <c r="CM59" s="2">
        <f>ចំ.កុម្ភៈ!O91</f>
        <v>6</v>
      </c>
      <c r="CO59" s="2">
        <v>6</v>
      </c>
      <c r="CP59" s="2">
        <f>'ប្រឡ ឆ.១'!B66</f>
        <v>7845</v>
      </c>
      <c r="CQ59" s="2" t="str">
        <f>'ប្រឡ ឆ.១'!C66</f>
        <v>គឹមស៊ី វិច្ឆិកា</v>
      </c>
      <c r="CR59" s="2" t="str">
        <f>'ប្រឡ ឆ.១'!D66</f>
        <v>ប្រុស</v>
      </c>
      <c r="CS59" s="2">
        <f>'ប្រឡ ឆ.១'!H66</f>
        <v>0</v>
      </c>
      <c r="CT59" s="2" t="str">
        <f>'ប្រឡ ឆ.១'!I66</f>
        <v xml:space="preserve">មិនចាត់ថ្នាក់ </v>
      </c>
      <c r="CU59" s="2" t="str">
        <f>'ប្រឡ ឆ.១'!K66</f>
        <v xml:space="preserve"> </v>
      </c>
      <c r="CV59" s="2">
        <f>'ប្រឡ ឆ.១'!L66</f>
        <v>2</v>
      </c>
      <c r="CW59" s="2">
        <f>'ប្រឡ ឆ.១'!M66</f>
        <v>2</v>
      </c>
      <c r="CX59" s="2">
        <f>'ប្រឡ ឆ.១'!N66</f>
        <v>2</v>
      </c>
      <c r="CY59" s="2">
        <f>'ប្រឡ ឆ.១'!O66</f>
        <v>6</v>
      </c>
      <c r="CZ59" s="2">
        <v>31</v>
      </c>
      <c r="DA59" s="2">
        <f>'ប្រឡ ឆ.១'!B91</f>
        <v>7895</v>
      </c>
      <c r="DB59" s="2" t="str">
        <f>'ប្រឡ ឆ.១'!C91</f>
        <v>រ៉ា បញ្ញា</v>
      </c>
      <c r="DC59" s="2" t="str">
        <f>'ប្រឡ ឆ.១'!D91</f>
        <v>ប្រុស</v>
      </c>
      <c r="DD59" s="2">
        <f>'ប្រឡ ឆ.១'!H91</f>
        <v>0</v>
      </c>
      <c r="DE59" s="2" t="str">
        <f>'ប្រឡ ឆ.១'!I91</f>
        <v xml:space="preserve">មិនចាត់ថ្នាក់ </v>
      </c>
      <c r="DF59" s="2" t="str">
        <f>'ប្រឡ ឆ.១'!K91</f>
        <v xml:space="preserve"> </v>
      </c>
      <c r="DG59" s="2">
        <f>'ប្រឡ ឆ.១'!L91</f>
        <v>2</v>
      </c>
      <c r="DH59" s="2">
        <f>'ប្រឡ ឆ.១'!M91</f>
        <v>2</v>
      </c>
      <c r="DI59" s="2">
        <f>'ប្រឡ ឆ.១'!N91</f>
        <v>2</v>
      </c>
      <c r="DJ59" s="2">
        <f>'ប្រឡ ឆ.១'!O91</f>
        <v>6</v>
      </c>
      <c r="DL59" s="2">
        <v>6</v>
      </c>
      <c r="DM59" s="2">
        <f>ប្រចាំឆ.ទី១!B66</f>
        <v>7845</v>
      </c>
      <c r="DN59" s="2" t="str">
        <f>ប្រចាំឆ.ទី១!C66</f>
        <v>គឹមស៊ី វិច្ឆិកា</v>
      </c>
      <c r="DO59" s="2" t="str">
        <f>ប្រចាំឆ.ទី១!D66</f>
        <v>ប្រុស</v>
      </c>
      <c r="DP59" s="75">
        <f>ប្រចាំឆ.ទី១!G66</f>
        <v>6.1842105263157894</v>
      </c>
      <c r="DQ59" s="75">
        <f>ប្រចាំឆ.ទី១!H66</f>
        <v>0</v>
      </c>
      <c r="DR59" s="75">
        <f>ប្រចាំឆ.ទី១!I66</f>
        <v>3.0921052631578947</v>
      </c>
      <c r="DS59" s="75" t="str">
        <f>ប្រចាំឆ.ទី១!J66</f>
        <v>F</v>
      </c>
      <c r="DT59" s="75" t="str">
        <f>ប្រចាំឆ.ទី១!K66</f>
        <v>ខ្សោយ</v>
      </c>
      <c r="DU59" s="76" t="e">
        <f>ប្រចាំឆ.ទី១!L66</f>
        <v>#N/A</v>
      </c>
      <c r="DV59" s="76">
        <f>ប្រចាំឆ.ទី១!M66</f>
        <v>4</v>
      </c>
      <c r="DW59" s="76">
        <f>ប្រចាំឆ.ទី១!N66</f>
        <v>4</v>
      </c>
      <c r="DX59" s="76">
        <f>ប្រចាំឆ.ទី១!O66</f>
        <v>4</v>
      </c>
      <c r="DY59" s="76">
        <f>ប្រចាំឆ.ទី១!P66</f>
        <v>12</v>
      </c>
      <c r="DZ59" s="2">
        <v>31</v>
      </c>
      <c r="EA59" s="2">
        <f>ប្រចាំឆ.ទី១!B91</f>
        <v>7895</v>
      </c>
      <c r="EB59" s="2" t="str">
        <f>ប្រចាំឆ.ទី១!C91</f>
        <v>រ៉ា បញ្ញា</v>
      </c>
      <c r="EC59" s="2" t="str">
        <f>ប្រចាំឆ.ទី១!D91</f>
        <v>ប្រុស</v>
      </c>
      <c r="ED59" s="75">
        <f>ប្រចាំឆ.ទី១!G91</f>
        <v>7.2631578947368425</v>
      </c>
      <c r="EE59" s="75">
        <f>ប្រចាំឆ.ទី១!H91</f>
        <v>0</v>
      </c>
      <c r="EF59" s="75">
        <f>ប្រចាំឆ.ទី១!I91</f>
        <v>3.6315789473684212</v>
      </c>
      <c r="EG59" s="75" t="str">
        <f>ប្រចាំឆ.ទី១!J91</f>
        <v>F</v>
      </c>
      <c r="EH59" s="75" t="str">
        <f>ប្រចាំឆ.ទី១!K91</f>
        <v>ខ្សោយ</v>
      </c>
      <c r="EI59" s="76" t="e">
        <f>ប្រចាំឆ.ទី១!L91</f>
        <v>#N/A</v>
      </c>
      <c r="EJ59" s="76">
        <f>ប្រចាំឆ.ទី១!M91</f>
        <v>4</v>
      </c>
      <c r="EK59" s="76">
        <f>ប្រចាំឆ.ទី១!N91</f>
        <v>4</v>
      </c>
      <c r="EL59" s="76">
        <f>ប្រចាំឆ.ទី១!O91</f>
        <v>4</v>
      </c>
      <c r="EM59" s="76">
        <f>ប្រចាំឆ.ទី១!P91</f>
        <v>12</v>
      </c>
    </row>
    <row r="60" spans="1:143" ht="25.2">
      <c r="A60" s="2">
        <v>7</v>
      </c>
      <c r="B60" s="8">
        <f>ចំ.វិច្ឆិកា!B67</f>
        <v>7482</v>
      </c>
      <c r="C60" s="2" t="str">
        <f>ចំ.វិច្ឆិកា!C67</f>
        <v>រតនា ធីតា</v>
      </c>
      <c r="D60" s="2" t="str">
        <f>ចំ.វិច្ឆិកា!D67</f>
        <v>ស្រី</v>
      </c>
      <c r="E60" s="2">
        <f>ចំ.វិច្ឆិកា!H67</f>
        <v>33.578947368421055</v>
      </c>
      <c r="F60" s="2" t="str">
        <f>ចំ.វិច្ឆិកា!I67</f>
        <v>D</v>
      </c>
      <c r="G60" s="2">
        <f>ចំ.វិច្ឆិកា!K67</f>
        <v>7</v>
      </c>
      <c r="H60" s="2">
        <f>ចំ.វិច្ឆិកា!L67</f>
        <v>0</v>
      </c>
      <c r="I60" s="2">
        <f>ចំ.វិច្ឆិកា!M67</f>
        <v>0</v>
      </c>
      <c r="J60" s="2">
        <f>ចំ.វិច្ឆិកា!N67</f>
        <v>0</v>
      </c>
      <c r="K60" s="2">
        <f>ចំ.វិច្ឆិកា!O67</f>
        <v>0</v>
      </c>
      <c r="L60" s="2">
        <v>32</v>
      </c>
      <c r="M60" s="8">
        <f>ចំ.វិច្ឆិកា!B92</f>
        <v>7842</v>
      </c>
      <c r="N60" s="2" t="str">
        <f>ចំ.វិច្ឆិកា!C92</f>
        <v>កែវ មួយវិច្ឆិកា</v>
      </c>
      <c r="O60" s="2" t="str">
        <f>ចំ.វិច្ឆិកា!D92</f>
        <v>ស្រី</v>
      </c>
      <c r="P60" s="2">
        <f>ចំ.វិច្ឆិកា!H92</f>
        <v>26</v>
      </c>
      <c r="Q60" s="2" t="str">
        <f>ចំ.វិច្ឆិកា!I92</f>
        <v>E</v>
      </c>
      <c r="R60" s="2">
        <f>ចំ.វិច្ឆិកា!K92</f>
        <v>32</v>
      </c>
      <c r="S60" s="2">
        <f>ចំ.វិច្ឆិកា!L92</f>
        <v>0</v>
      </c>
      <c r="T60" s="2">
        <f>ចំ.វិច្ឆិកា!M92</f>
        <v>0</v>
      </c>
      <c r="U60" s="2">
        <f>ចំ.វិច្ឆិកា!N92</f>
        <v>0</v>
      </c>
      <c r="V60" s="2">
        <f>ចំ.វិច្ឆិកា!O92</f>
        <v>0</v>
      </c>
      <c r="W60" s="37"/>
      <c r="X60" s="8">
        <v>7</v>
      </c>
      <c r="Y60" s="8">
        <f>ចំ.ធ្នូ!B67</f>
        <v>7852</v>
      </c>
      <c r="Z60" s="2" t="str">
        <f>ចំ.ធ្នូ!C67</f>
        <v>ឃ្លី ស្រីនិច</v>
      </c>
      <c r="AA60" s="2" t="str">
        <f>ចំ.ធ្នូ!D67</f>
        <v>ស្រី</v>
      </c>
      <c r="AB60" s="2">
        <f>ចំ.ធ្នូ!H67</f>
        <v>0</v>
      </c>
      <c r="AC60" s="2" t="str">
        <f>ចំ.ធ្នូ!I67</f>
        <v xml:space="preserve">មិនចាត់ថ្នាក់ </v>
      </c>
      <c r="AD60" s="2" t="str">
        <f>ចំ.ធ្នូ!K67</f>
        <v xml:space="preserve"> </v>
      </c>
      <c r="AE60" s="2">
        <f>ចំ.ធ្នូ!L67</f>
        <v>0</v>
      </c>
      <c r="AF60" s="2">
        <f>ចំ.ធ្នូ!M67</f>
        <v>0</v>
      </c>
      <c r="AG60" s="2">
        <f>ចំ.ធ្នូ!N67</f>
        <v>0</v>
      </c>
      <c r="AH60" s="2">
        <f>ចំ.ធ្នូ!O67</f>
        <v>0</v>
      </c>
      <c r="AI60" s="8">
        <v>32</v>
      </c>
      <c r="AJ60" s="8">
        <f>ចំ.ធ្នូ!B92</f>
        <v>7485</v>
      </c>
      <c r="AK60" s="2" t="str">
        <f>ចំ.ធ្នូ!C92</f>
        <v>រ៉ុង សុខណា</v>
      </c>
      <c r="AL60" s="2" t="str">
        <f>ចំ.ធ្នូ!D92</f>
        <v>ស្រី</v>
      </c>
      <c r="AM60" s="2">
        <f>ចំ.ធ្នូ!H92</f>
        <v>0</v>
      </c>
      <c r="AN60" s="2" t="str">
        <f>ចំ.ធ្នូ!I92</f>
        <v xml:space="preserve">មិនចាត់ថ្នាក់ </v>
      </c>
      <c r="AO60" s="2" t="str">
        <f>ចំ.ធ្នូ!K92</f>
        <v xml:space="preserve"> </v>
      </c>
      <c r="AP60" s="2">
        <f>ចំ.ធ្នូ!L92</f>
        <v>0</v>
      </c>
      <c r="AQ60" s="2">
        <f>ចំ.ធ្នូ!M92</f>
        <v>0</v>
      </c>
      <c r="AR60" s="2">
        <f>ចំ.ធ្នូ!N92</f>
        <v>0</v>
      </c>
      <c r="AS60" s="2">
        <f>ចំ.ធ្នូ!O92</f>
        <v>0</v>
      </c>
      <c r="AU60" s="2">
        <v>7</v>
      </c>
      <c r="AV60" s="2">
        <f>ចំ.មករា!B67</f>
        <v>7852</v>
      </c>
      <c r="AW60" s="2" t="str">
        <f>ចំ.មករា!C67</f>
        <v>ឃ្លី ស្រីនិច</v>
      </c>
      <c r="AX60" s="2" t="str">
        <f>ចំ.មករា!D67</f>
        <v>ស្រី</v>
      </c>
      <c r="AY60" s="2">
        <f>ចំ.មករា!H67</f>
        <v>0</v>
      </c>
      <c r="AZ60" s="2" t="str">
        <f>ចំ.មករា!I67</f>
        <v xml:space="preserve">មិនចាត់ថ្នាក់ </v>
      </c>
      <c r="BA60" s="2" t="str">
        <f>ចំ.មករា!K67</f>
        <v xml:space="preserve"> </v>
      </c>
      <c r="BB60" s="2">
        <f>ចំ.មករា!L67</f>
        <v>0</v>
      </c>
      <c r="BC60" s="2">
        <f>ចំ.មករា!M67</f>
        <v>0</v>
      </c>
      <c r="BD60" s="2">
        <f>ចំ.មករា!N67</f>
        <v>0</v>
      </c>
      <c r="BE60" s="2">
        <f>ចំ.មករា!O67</f>
        <v>0</v>
      </c>
      <c r="BF60" s="2">
        <v>32</v>
      </c>
      <c r="BG60" s="2">
        <f>ចំ.មករា!B92</f>
        <v>7485</v>
      </c>
      <c r="BH60" s="2" t="str">
        <f>ចំ.មករា!C92</f>
        <v>រ៉ុង សុខណា</v>
      </c>
      <c r="BI60" s="2" t="str">
        <f>ចំ.មករា!D92</f>
        <v>ស្រី</v>
      </c>
      <c r="BJ60" s="2">
        <f>ចំ.មករា!H92</f>
        <v>0</v>
      </c>
      <c r="BK60" s="2" t="str">
        <f>ចំ.មករា!I92</f>
        <v xml:space="preserve">មិនចាត់ថ្នាក់ </v>
      </c>
      <c r="BL60" s="2" t="str">
        <f>ចំ.មករា!K92</f>
        <v xml:space="preserve"> </v>
      </c>
      <c r="BM60" s="2">
        <f>ចំ.មករា!L92</f>
        <v>0</v>
      </c>
      <c r="BN60" s="2">
        <f>ចំ.មករា!M92</f>
        <v>0</v>
      </c>
      <c r="BO60" s="2">
        <f>ចំ.មករា!N92</f>
        <v>0</v>
      </c>
      <c r="BP60" s="2">
        <f>ចំ.មករា!O92</f>
        <v>0</v>
      </c>
      <c r="BR60" s="2">
        <v>7</v>
      </c>
      <c r="BS60" s="2">
        <f>ចំ.កុម្ភៈ!B67</f>
        <v>7852</v>
      </c>
      <c r="BT60" s="2" t="str">
        <f>ចំ.កុម្ភៈ!C67</f>
        <v>ឃ្លី ស្រីនិច</v>
      </c>
      <c r="BU60" s="2" t="str">
        <f>ចំ.កុម្ភៈ!D67</f>
        <v>ស្រី</v>
      </c>
      <c r="BV60" s="2">
        <f>ចំ.កុម្ភៈ!H67</f>
        <v>0</v>
      </c>
      <c r="BW60" s="2" t="str">
        <f>ចំ.កុម្ភៈ!I67</f>
        <v xml:space="preserve">មិនចាត់ថ្នាក់ </v>
      </c>
      <c r="BX60" s="2" t="str">
        <f>ចំ.កុម្ភៈ!K67</f>
        <v xml:space="preserve"> </v>
      </c>
      <c r="BY60" s="2">
        <f>ចំ.កុម្ភៈ!L67</f>
        <v>2</v>
      </c>
      <c r="BZ60" s="2">
        <f>ចំ.កុម្ភៈ!M67</f>
        <v>2</v>
      </c>
      <c r="CA60" s="2">
        <f>ចំ.កុម្ភៈ!N67</f>
        <v>2</v>
      </c>
      <c r="CB60" s="2">
        <f>ចំ.កុម្ភៈ!O67</f>
        <v>6</v>
      </c>
      <c r="CC60" s="2">
        <v>32</v>
      </c>
      <c r="CD60" s="2">
        <f>ចំ.កុម្ភៈ!B92</f>
        <v>7485</v>
      </c>
      <c r="CE60" s="2" t="str">
        <f>ចំ.កុម្ភៈ!C92</f>
        <v>រ៉ុង សុខណា</v>
      </c>
      <c r="CF60" s="2" t="str">
        <f>ចំ.កុម្ភៈ!D92</f>
        <v>ស្រី</v>
      </c>
      <c r="CG60" s="2">
        <f>ចំ.កុម្ភៈ!H92</f>
        <v>0</v>
      </c>
      <c r="CH60" s="2" t="str">
        <f>ចំ.កុម្ភៈ!I92</f>
        <v xml:space="preserve">មិនចាត់ថ្នាក់ </v>
      </c>
      <c r="CI60" s="2" t="str">
        <f>ចំ.កុម្ភៈ!K92</f>
        <v xml:space="preserve"> </v>
      </c>
      <c r="CJ60" s="2">
        <f>ចំ.កុម្ភៈ!L92</f>
        <v>2</v>
      </c>
      <c r="CK60" s="2">
        <f>ចំ.កុម្ភៈ!M92</f>
        <v>2</v>
      </c>
      <c r="CL60" s="2">
        <f>ចំ.កុម្ភៈ!N92</f>
        <v>2</v>
      </c>
      <c r="CM60" s="2">
        <f>ចំ.កុម្ភៈ!O92</f>
        <v>6</v>
      </c>
      <c r="CO60" s="2">
        <v>7</v>
      </c>
      <c r="CP60" s="2">
        <f>'ប្រឡ ឆ.១'!B67</f>
        <v>7852</v>
      </c>
      <c r="CQ60" s="2" t="str">
        <f>'ប្រឡ ឆ.១'!C67</f>
        <v>ឃ្លី ស្រីនិច</v>
      </c>
      <c r="CR60" s="2" t="str">
        <f>'ប្រឡ ឆ.១'!D67</f>
        <v>ស្រី</v>
      </c>
      <c r="CS60" s="2">
        <f>'ប្រឡ ឆ.១'!H67</f>
        <v>0</v>
      </c>
      <c r="CT60" s="2" t="str">
        <f>'ប្រឡ ឆ.១'!I67</f>
        <v xml:space="preserve">មិនចាត់ថ្នាក់ </v>
      </c>
      <c r="CU60" s="2" t="str">
        <f>'ប្រឡ ឆ.១'!K67</f>
        <v xml:space="preserve"> </v>
      </c>
      <c r="CV60" s="2">
        <f>'ប្រឡ ឆ.១'!L67</f>
        <v>2</v>
      </c>
      <c r="CW60" s="2">
        <f>'ប្រឡ ឆ.១'!M67</f>
        <v>2</v>
      </c>
      <c r="CX60" s="2">
        <f>'ប្រឡ ឆ.១'!N67</f>
        <v>2</v>
      </c>
      <c r="CY60" s="2">
        <f>'ប្រឡ ឆ.១'!O67</f>
        <v>6</v>
      </c>
      <c r="CZ60" s="2">
        <v>32</v>
      </c>
      <c r="DA60" s="2">
        <f>'ប្រឡ ឆ.១'!B92</f>
        <v>7485</v>
      </c>
      <c r="DB60" s="2" t="str">
        <f>'ប្រឡ ឆ.១'!C92</f>
        <v>រ៉ុង សុខណា</v>
      </c>
      <c r="DC60" s="2" t="str">
        <f>'ប្រឡ ឆ.១'!D92</f>
        <v>ស្រី</v>
      </c>
      <c r="DD60" s="2">
        <f>'ប្រឡ ឆ.១'!H92</f>
        <v>0</v>
      </c>
      <c r="DE60" s="2" t="str">
        <f>'ប្រឡ ឆ.១'!I92</f>
        <v xml:space="preserve">មិនចាត់ថ្នាក់ </v>
      </c>
      <c r="DF60" s="2" t="str">
        <f>'ប្រឡ ឆ.១'!K92</f>
        <v xml:space="preserve"> </v>
      </c>
      <c r="DG60" s="2">
        <f>'ប្រឡ ឆ.១'!L92</f>
        <v>2</v>
      </c>
      <c r="DH60" s="2">
        <f>'ប្រឡ ឆ.១'!M92</f>
        <v>2</v>
      </c>
      <c r="DI60" s="2">
        <f>'ប្រឡ ឆ.១'!N92</f>
        <v>2</v>
      </c>
      <c r="DJ60" s="2">
        <f>'ប្រឡ ឆ.១'!O92</f>
        <v>6</v>
      </c>
      <c r="DL60" s="2">
        <v>7</v>
      </c>
      <c r="DM60" s="2">
        <f>ប្រចាំឆ.ទី១!B67</f>
        <v>7852</v>
      </c>
      <c r="DN60" s="2" t="str">
        <f>ប្រចាំឆ.ទី១!C67</f>
        <v>ឃ្លី ស្រីនិច</v>
      </c>
      <c r="DO60" s="2" t="str">
        <f>ប្រចាំឆ.ទី១!D67</f>
        <v>ស្រី</v>
      </c>
      <c r="DP60" s="75">
        <f>ប្រចាំឆ.ទី១!G67</f>
        <v>5.6315789473684212</v>
      </c>
      <c r="DQ60" s="75">
        <f>ប្រចាំឆ.ទី១!H67</f>
        <v>0</v>
      </c>
      <c r="DR60" s="75">
        <f>ប្រចាំឆ.ទី១!I67</f>
        <v>2.8157894736842106</v>
      </c>
      <c r="DS60" s="75" t="str">
        <f>ប្រចាំឆ.ទី១!J67</f>
        <v>F</v>
      </c>
      <c r="DT60" s="75" t="str">
        <f>ប្រចាំឆ.ទី១!K67</f>
        <v>ខ្សោយ</v>
      </c>
      <c r="DU60" s="76" t="e">
        <f>ប្រចាំឆ.ទី១!L67</f>
        <v>#N/A</v>
      </c>
      <c r="DV60" s="76">
        <f>ប្រចាំឆ.ទី១!M67</f>
        <v>4</v>
      </c>
      <c r="DW60" s="76">
        <f>ប្រចាំឆ.ទី១!N67</f>
        <v>4</v>
      </c>
      <c r="DX60" s="76">
        <f>ប្រចាំឆ.ទី១!O67</f>
        <v>4</v>
      </c>
      <c r="DY60" s="76">
        <f>ប្រចាំឆ.ទី១!P67</f>
        <v>12</v>
      </c>
      <c r="DZ60" s="2">
        <v>32</v>
      </c>
      <c r="EA60" s="2">
        <f>ប្រចាំឆ.ទី១!B92</f>
        <v>7485</v>
      </c>
      <c r="EB60" s="2" t="str">
        <f>ប្រចាំឆ.ទី១!C92</f>
        <v>រ៉ុង សុខណា</v>
      </c>
      <c r="EC60" s="2" t="str">
        <f>ប្រចាំឆ.ទី១!D92</f>
        <v>ស្រី</v>
      </c>
      <c r="ED60" s="75">
        <f>ប្រចាំឆ.ទី១!G92</f>
        <v>7.8947368421052628</v>
      </c>
      <c r="EE60" s="75">
        <f>ប្រចាំឆ.ទី១!H92</f>
        <v>0</v>
      </c>
      <c r="EF60" s="75">
        <f>ប្រចាំឆ.ទី១!I92</f>
        <v>3.9473684210526314</v>
      </c>
      <c r="EG60" s="75" t="str">
        <f>ប្រចាំឆ.ទី១!J92</f>
        <v>F</v>
      </c>
      <c r="EH60" s="75" t="str">
        <f>ប្រចាំឆ.ទី១!K92</f>
        <v>ខ្សោយ</v>
      </c>
      <c r="EI60" s="76" t="e">
        <f>ប្រចាំឆ.ទី១!L92</f>
        <v>#N/A</v>
      </c>
      <c r="EJ60" s="76">
        <f>ប្រចាំឆ.ទី១!M92</f>
        <v>4</v>
      </c>
      <c r="EK60" s="76">
        <f>ប្រចាំឆ.ទី១!N92</f>
        <v>4</v>
      </c>
      <c r="EL60" s="76">
        <f>ប្រចាំឆ.ទី១!O92</f>
        <v>4</v>
      </c>
      <c r="EM60" s="76">
        <f>ប្រចាំឆ.ទី១!P92</f>
        <v>12</v>
      </c>
    </row>
    <row r="61" spans="1:143" ht="25.2">
      <c r="A61" s="2">
        <v>8</v>
      </c>
      <c r="B61" s="8">
        <f>ចំ.វិច្ឆិកា!B68</f>
        <v>7453</v>
      </c>
      <c r="C61" s="2" t="str">
        <f>ចំ.វិច្ឆិកា!C68</f>
        <v>ឈាង ស្រីឡែន</v>
      </c>
      <c r="D61" s="2" t="str">
        <f>ចំ.វិច្ឆិកា!D68</f>
        <v>ស្រី</v>
      </c>
      <c r="E61" s="2">
        <f>ចំ.វិច្ឆិកា!H68</f>
        <v>33.473684210526315</v>
      </c>
      <c r="F61" s="2" t="str">
        <f>ចំ.វិច្ឆិកា!I68</f>
        <v>D</v>
      </c>
      <c r="G61" s="2">
        <f>ចំ.វិច្ឆិកា!K68</f>
        <v>8</v>
      </c>
      <c r="H61" s="2">
        <f>ចំ.វិច្ឆិកា!L68</f>
        <v>0</v>
      </c>
      <c r="I61" s="2">
        <f>ចំ.វិច្ឆិកា!M68</f>
        <v>0</v>
      </c>
      <c r="J61" s="2">
        <f>ចំ.វិច្ឆិកា!N68</f>
        <v>0</v>
      </c>
      <c r="K61" s="2">
        <f>ចំ.វិច្ឆិកា!O68</f>
        <v>0</v>
      </c>
      <c r="L61" s="2">
        <v>33</v>
      </c>
      <c r="M61" s="8">
        <f>ចំ.វិច្ឆិកា!B93</f>
        <v>7857</v>
      </c>
      <c r="N61" s="2" t="str">
        <f>ចំ.វិច្ឆិកា!C93</f>
        <v>ឈន សុជាតិ</v>
      </c>
      <c r="O61" s="2" t="str">
        <f>ចំ.វិច្ឆិកា!D93</f>
        <v>ស្រី</v>
      </c>
      <c r="P61" s="2">
        <f>ចំ.វិច្ឆិកា!H93</f>
        <v>25.368421052631579</v>
      </c>
      <c r="Q61" s="2" t="str">
        <f>ចំ.វិច្ឆិកា!I93</f>
        <v>E</v>
      </c>
      <c r="R61" s="2">
        <f>ចំ.វិច្ឆិកា!K93</f>
        <v>33</v>
      </c>
      <c r="S61" s="2">
        <f>ចំ.វិច្ឆិកា!L93</f>
        <v>0</v>
      </c>
      <c r="T61" s="2">
        <f>ចំ.វិច្ឆិកា!M93</f>
        <v>0</v>
      </c>
      <c r="U61" s="2">
        <f>ចំ.វិច្ឆិកា!N93</f>
        <v>0</v>
      </c>
      <c r="V61" s="2">
        <f>ចំ.វិច្ឆិកា!O93</f>
        <v>0</v>
      </c>
      <c r="W61" s="37"/>
      <c r="X61" s="8">
        <v>8</v>
      </c>
      <c r="Y61" s="8">
        <f>ចំ.ធ្នូ!B68</f>
        <v>7854</v>
      </c>
      <c r="Z61" s="2" t="str">
        <f>ចំ.ធ្នូ!C68</f>
        <v>ឆៃលី គន្ធា</v>
      </c>
      <c r="AA61" s="2" t="str">
        <f>ចំ.ធ្នូ!D68</f>
        <v>ស្រី</v>
      </c>
      <c r="AB61" s="2">
        <f>ចំ.ធ្នូ!H68</f>
        <v>0</v>
      </c>
      <c r="AC61" s="2" t="str">
        <f>ចំ.ធ្នូ!I68</f>
        <v xml:space="preserve">មិនចាត់ថ្នាក់ </v>
      </c>
      <c r="AD61" s="2" t="str">
        <f>ចំ.ធ្នូ!K68</f>
        <v xml:space="preserve"> </v>
      </c>
      <c r="AE61" s="2">
        <f>ចំ.ធ្នូ!L68</f>
        <v>0</v>
      </c>
      <c r="AF61" s="2">
        <f>ចំ.ធ្នូ!M68</f>
        <v>0</v>
      </c>
      <c r="AG61" s="2">
        <f>ចំ.ធ្នូ!N68</f>
        <v>0</v>
      </c>
      <c r="AH61" s="2">
        <f>ចំ.ធ្នូ!O68</f>
        <v>0</v>
      </c>
      <c r="AI61" s="8">
        <v>33</v>
      </c>
      <c r="AJ61" s="8">
        <f>ចំ.ធ្នូ!B93</f>
        <v>7898</v>
      </c>
      <c r="AK61" s="2" t="str">
        <f>ចំ.ធ្នូ!C93</f>
        <v>រិទ្ធ ចិត្រា</v>
      </c>
      <c r="AL61" s="2" t="str">
        <f>ចំ.ធ្នូ!D93</f>
        <v>ប្រុស</v>
      </c>
      <c r="AM61" s="2">
        <f>ចំ.ធ្នូ!H93</f>
        <v>0</v>
      </c>
      <c r="AN61" s="2" t="str">
        <f>ចំ.ធ្នូ!I93</f>
        <v xml:space="preserve">មិនចាត់ថ្នាក់ </v>
      </c>
      <c r="AO61" s="2" t="str">
        <f>ចំ.ធ្នូ!K93</f>
        <v xml:space="preserve"> </v>
      </c>
      <c r="AP61" s="2">
        <f>ចំ.ធ្នូ!L93</f>
        <v>0</v>
      </c>
      <c r="AQ61" s="2">
        <f>ចំ.ធ្នូ!M93</f>
        <v>0</v>
      </c>
      <c r="AR61" s="2">
        <f>ចំ.ធ្នូ!N93</f>
        <v>0</v>
      </c>
      <c r="AS61" s="2">
        <f>ចំ.ធ្នូ!O93</f>
        <v>0</v>
      </c>
      <c r="AU61" s="2">
        <v>8</v>
      </c>
      <c r="AV61" s="2">
        <f>ចំ.មករា!B68</f>
        <v>7854</v>
      </c>
      <c r="AW61" s="2" t="str">
        <f>ចំ.មករា!C68</f>
        <v>ឆៃលី គន្ធា</v>
      </c>
      <c r="AX61" s="2" t="str">
        <f>ចំ.មករា!D68</f>
        <v>ស្រី</v>
      </c>
      <c r="AY61" s="2">
        <f>ចំ.មករា!H68</f>
        <v>0</v>
      </c>
      <c r="AZ61" s="2" t="str">
        <f>ចំ.មករា!I68</f>
        <v xml:space="preserve">មិនចាត់ថ្នាក់ </v>
      </c>
      <c r="BA61" s="2" t="str">
        <f>ចំ.មករា!K68</f>
        <v xml:space="preserve"> </v>
      </c>
      <c r="BB61" s="2">
        <f>ចំ.មករា!L68</f>
        <v>0</v>
      </c>
      <c r="BC61" s="2">
        <f>ចំ.មករា!M68</f>
        <v>0</v>
      </c>
      <c r="BD61" s="2">
        <f>ចំ.មករា!N68</f>
        <v>0</v>
      </c>
      <c r="BE61" s="2">
        <f>ចំ.មករា!O68</f>
        <v>0</v>
      </c>
      <c r="BF61" s="2">
        <v>33</v>
      </c>
      <c r="BG61" s="2">
        <f>ចំ.មករា!B93</f>
        <v>7898</v>
      </c>
      <c r="BH61" s="2" t="str">
        <f>ចំ.មករា!C93</f>
        <v>រិទ្ធ ចិត្រា</v>
      </c>
      <c r="BI61" s="2" t="str">
        <f>ចំ.មករា!D93</f>
        <v>ប្រុស</v>
      </c>
      <c r="BJ61" s="2">
        <f>ចំ.មករា!H93</f>
        <v>0</v>
      </c>
      <c r="BK61" s="2" t="str">
        <f>ចំ.មករា!I93</f>
        <v xml:space="preserve">មិនចាត់ថ្នាក់ </v>
      </c>
      <c r="BL61" s="2" t="str">
        <f>ចំ.មករា!K93</f>
        <v xml:space="preserve"> </v>
      </c>
      <c r="BM61" s="2">
        <f>ចំ.មករា!L93</f>
        <v>0</v>
      </c>
      <c r="BN61" s="2">
        <f>ចំ.មករា!M93</f>
        <v>0</v>
      </c>
      <c r="BO61" s="2">
        <f>ចំ.មករា!N93</f>
        <v>0</v>
      </c>
      <c r="BP61" s="2">
        <f>ចំ.មករា!O93</f>
        <v>0</v>
      </c>
      <c r="BR61" s="2">
        <v>8</v>
      </c>
      <c r="BS61" s="2">
        <f>ចំ.កុម្ភៈ!B68</f>
        <v>7854</v>
      </c>
      <c r="BT61" s="2" t="str">
        <f>ចំ.កុម្ភៈ!C68</f>
        <v>ឆៃលី គន្ធា</v>
      </c>
      <c r="BU61" s="2" t="str">
        <f>ចំ.កុម្ភៈ!D68</f>
        <v>ស្រី</v>
      </c>
      <c r="BV61" s="2">
        <f>ចំ.កុម្ភៈ!H68</f>
        <v>0</v>
      </c>
      <c r="BW61" s="2" t="str">
        <f>ចំ.កុម្ភៈ!I68</f>
        <v xml:space="preserve">មិនចាត់ថ្នាក់ </v>
      </c>
      <c r="BX61" s="2" t="str">
        <f>ចំ.កុម្ភៈ!K68</f>
        <v xml:space="preserve"> </v>
      </c>
      <c r="BY61" s="2">
        <f>ចំ.កុម្ភៈ!L68</f>
        <v>2</v>
      </c>
      <c r="BZ61" s="2">
        <f>ចំ.កុម្ភៈ!M68</f>
        <v>2</v>
      </c>
      <c r="CA61" s="2">
        <f>ចំ.កុម្ភៈ!N68</f>
        <v>2</v>
      </c>
      <c r="CB61" s="2">
        <f>ចំ.កុម្ភៈ!O68</f>
        <v>6</v>
      </c>
      <c r="CC61" s="2">
        <v>33</v>
      </c>
      <c r="CD61" s="2">
        <f>ចំ.កុម្ភៈ!B93</f>
        <v>7898</v>
      </c>
      <c r="CE61" s="2" t="str">
        <f>ចំ.កុម្ភៈ!C93</f>
        <v>រិទ្ធ ចិត្រា</v>
      </c>
      <c r="CF61" s="2" t="str">
        <f>ចំ.កុម្ភៈ!D93</f>
        <v>ប្រុស</v>
      </c>
      <c r="CG61" s="2">
        <f>ចំ.កុម្ភៈ!H93</f>
        <v>0</v>
      </c>
      <c r="CH61" s="2" t="str">
        <f>ចំ.កុម្ភៈ!I93</f>
        <v xml:space="preserve">មិនចាត់ថ្នាក់ </v>
      </c>
      <c r="CI61" s="2" t="str">
        <f>ចំ.កុម្ភៈ!K93</f>
        <v xml:space="preserve"> </v>
      </c>
      <c r="CJ61" s="2">
        <f>ចំ.កុម្ភៈ!L93</f>
        <v>2</v>
      </c>
      <c r="CK61" s="2">
        <f>ចំ.កុម្ភៈ!M93</f>
        <v>2</v>
      </c>
      <c r="CL61" s="2">
        <f>ចំ.កុម្ភៈ!N93</f>
        <v>2</v>
      </c>
      <c r="CM61" s="2">
        <f>ចំ.កុម្ភៈ!O93</f>
        <v>6</v>
      </c>
      <c r="CO61" s="2">
        <v>8</v>
      </c>
      <c r="CP61" s="2">
        <f>'ប្រឡ ឆ.១'!B68</f>
        <v>7854</v>
      </c>
      <c r="CQ61" s="2" t="str">
        <f>'ប្រឡ ឆ.១'!C68</f>
        <v>ឆៃលី គន្ធា</v>
      </c>
      <c r="CR61" s="2" t="str">
        <f>'ប្រឡ ឆ.១'!D68</f>
        <v>ស្រី</v>
      </c>
      <c r="CS61" s="2">
        <f>'ប្រឡ ឆ.១'!H68</f>
        <v>0</v>
      </c>
      <c r="CT61" s="2" t="str">
        <f>'ប្រឡ ឆ.១'!I68</f>
        <v xml:space="preserve">មិនចាត់ថ្នាក់ </v>
      </c>
      <c r="CU61" s="2" t="str">
        <f>'ប្រឡ ឆ.១'!K68</f>
        <v xml:space="preserve"> </v>
      </c>
      <c r="CV61" s="2">
        <f>'ប្រឡ ឆ.១'!L68</f>
        <v>2</v>
      </c>
      <c r="CW61" s="2">
        <f>'ប្រឡ ឆ.១'!M68</f>
        <v>2</v>
      </c>
      <c r="CX61" s="2">
        <f>'ប្រឡ ឆ.១'!N68</f>
        <v>2</v>
      </c>
      <c r="CY61" s="2">
        <f>'ប្រឡ ឆ.១'!O68</f>
        <v>6</v>
      </c>
      <c r="CZ61" s="2">
        <v>33</v>
      </c>
      <c r="DA61" s="2">
        <f>'ប្រឡ ឆ.១'!B93</f>
        <v>7898</v>
      </c>
      <c r="DB61" s="2" t="str">
        <f>'ប្រឡ ឆ.១'!C93</f>
        <v>រិទ្ធ ចិត្រា</v>
      </c>
      <c r="DC61" s="2" t="str">
        <f>'ប្រឡ ឆ.១'!D93</f>
        <v>ប្រុស</v>
      </c>
      <c r="DD61" s="2">
        <f>'ប្រឡ ឆ.១'!H93</f>
        <v>0</v>
      </c>
      <c r="DE61" s="2" t="str">
        <f>'ប្រឡ ឆ.១'!I93</f>
        <v xml:space="preserve">មិនចាត់ថ្នាក់ </v>
      </c>
      <c r="DF61" s="2" t="str">
        <f>'ប្រឡ ឆ.១'!K93</f>
        <v xml:space="preserve"> </v>
      </c>
      <c r="DG61" s="2">
        <f>'ប្រឡ ឆ.១'!L93</f>
        <v>2</v>
      </c>
      <c r="DH61" s="2">
        <f>'ប្រឡ ឆ.១'!M93</f>
        <v>2</v>
      </c>
      <c r="DI61" s="2">
        <f>'ប្រឡ ឆ.១'!N93</f>
        <v>2</v>
      </c>
      <c r="DJ61" s="2">
        <f>'ប្រឡ ឆ.១'!O93</f>
        <v>6</v>
      </c>
      <c r="DL61" s="2">
        <v>8</v>
      </c>
      <c r="DM61" s="2">
        <f>ប្រចាំឆ.ទី១!B68</f>
        <v>7854</v>
      </c>
      <c r="DN61" s="2" t="str">
        <f>ប្រចាំឆ.ទី១!C68</f>
        <v>ឆៃលី គន្ធា</v>
      </c>
      <c r="DO61" s="2" t="str">
        <f>ប្រចាំឆ.ទី១!D68</f>
        <v>ស្រី</v>
      </c>
      <c r="DP61" s="75">
        <f>ប្រចាំឆ.ទី១!G68</f>
        <v>5.4473684210526319</v>
      </c>
      <c r="DQ61" s="75">
        <f>ប្រចាំឆ.ទី១!H68</f>
        <v>0</v>
      </c>
      <c r="DR61" s="75">
        <f>ប្រចាំឆ.ទី១!I68</f>
        <v>2.7236842105263159</v>
      </c>
      <c r="DS61" s="75" t="str">
        <f>ប្រចាំឆ.ទី១!J68</f>
        <v>F</v>
      </c>
      <c r="DT61" s="75" t="str">
        <f>ប្រចាំឆ.ទី១!K68</f>
        <v>ខ្សោយ</v>
      </c>
      <c r="DU61" s="76" t="e">
        <f>ប្រចាំឆ.ទី១!L68</f>
        <v>#N/A</v>
      </c>
      <c r="DV61" s="76">
        <f>ប្រចាំឆ.ទី១!M68</f>
        <v>4</v>
      </c>
      <c r="DW61" s="76">
        <f>ប្រចាំឆ.ទី១!N68</f>
        <v>4</v>
      </c>
      <c r="DX61" s="76">
        <f>ប្រចាំឆ.ទី១!O68</f>
        <v>4</v>
      </c>
      <c r="DY61" s="76">
        <f>ប្រចាំឆ.ទី១!P68</f>
        <v>12</v>
      </c>
      <c r="DZ61" s="2">
        <v>33</v>
      </c>
      <c r="EA61" s="2">
        <f>ប្រចាំឆ.ទី១!B93</f>
        <v>7898</v>
      </c>
      <c r="EB61" s="2" t="str">
        <f>ប្រចាំឆ.ទី១!C93</f>
        <v>រិទ្ធ ចិត្រា</v>
      </c>
      <c r="EC61" s="2" t="str">
        <f>ប្រចាំឆ.ទី១!D93</f>
        <v>ប្រុស</v>
      </c>
      <c r="ED61" s="75">
        <f>ប្រចាំឆ.ទី១!G93</f>
        <v>6.5526315789473681</v>
      </c>
      <c r="EE61" s="75">
        <f>ប្រចាំឆ.ទី១!H93</f>
        <v>0</v>
      </c>
      <c r="EF61" s="75">
        <f>ប្រចាំឆ.ទី១!I93</f>
        <v>3.2763157894736841</v>
      </c>
      <c r="EG61" s="75" t="str">
        <f>ប្រចាំឆ.ទី១!J93</f>
        <v>F</v>
      </c>
      <c r="EH61" s="75" t="str">
        <f>ប្រចាំឆ.ទី១!K93</f>
        <v>ខ្សោយ</v>
      </c>
      <c r="EI61" s="76" t="e">
        <f>ប្រចាំឆ.ទី១!L93</f>
        <v>#N/A</v>
      </c>
      <c r="EJ61" s="76">
        <f>ប្រចាំឆ.ទី១!M93</f>
        <v>4</v>
      </c>
      <c r="EK61" s="76">
        <f>ប្រចាំឆ.ទី១!N93</f>
        <v>4</v>
      </c>
      <c r="EL61" s="76">
        <f>ប្រចាំឆ.ទី១!O93</f>
        <v>4</v>
      </c>
      <c r="EM61" s="76">
        <f>ប្រចាំឆ.ទី១!P93</f>
        <v>12</v>
      </c>
    </row>
    <row r="62" spans="1:143" ht="25.2">
      <c r="A62" s="2">
        <v>9</v>
      </c>
      <c r="B62" s="8">
        <f>ចំ.វិច្ឆិកា!B69</f>
        <v>7879</v>
      </c>
      <c r="C62" s="2" t="str">
        <f>ចំ.វិច្ឆិកា!C69</f>
        <v>ផាន វិច្ឆិកា</v>
      </c>
      <c r="D62" s="2" t="str">
        <f>ចំ.វិច្ឆិកា!D69</f>
        <v>ប្រុស</v>
      </c>
      <c r="E62" s="2">
        <f>ចំ.វិច្ឆិកា!H69</f>
        <v>33.368421052631582</v>
      </c>
      <c r="F62" s="2" t="str">
        <f>ចំ.វិច្ឆិកា!I69</f>
        <v>D</v>
      </c>
      <c r="G62" s="2">
        <f>ចំ.វិច្ឆិកា!K69</f>
        <v>9</v>
      </c>
      <c r="H62" s="2">
        <f>ចំ.វិច្ឆិកា!L69</f>
        <v>0</v>
      </c>
      <c r="I62" s="2">
        <f>ចំ.វិច្ឆិកា!M69</f>
        <v>0</v>
      </c>
      <c r="J62" s="2">
        <f>ចំ.វិច្ឆិកា!N69</f>
        <v>0</v>
      </c>
      <c r="K62" s="2">
        <f>ចំ.វិច្ឆិកា!O69</f>
        <v>0</v>
      </c>
      <c r="L62" s="2">
        <v>34</v>
      </c>
      <c r="M62" s="8">
        <f>ចំ.វិច្ឆិកា!B94</f>
        <v>7845</v>
      </c>
      <c r="N62" s="2" t="str">
        <f>ចំ.វិច្ឆិកា!C94</f>
        <v>គឹមស៊ី វិច្ឆិកា</v>
      </c>
      <c r="O62" s="2" t="str">
        <f>ចំ.វិច្ឆិកា!D94</f>
        <v>ប្រុស</v>
      </c>
      <c r="P62" s="2">
        <f>ចំ.វិច្ឆិកា!H94</f>
        <v>24.736842105263158</v>
      </c>
      <c r="Q62" s="2" t="str">
        <f>ចំ.វិច្ឆិកា!I94</f>
        <v>F</v>
      </c>
      <c r="R62" s="2">
        <f>ចំ.វិច្ឆិកា!K94</f>
        <v>34</v>
      </c>
      <c r="S62" s="2">
        <f>ចំ.វិច្ឆិកា!L94</f>
        <v>0</v>
      </c>
      <c r="T62" s="2">
        <f>ចំ.វិច្ឆិកា!M94</f>
        <v>0</v>
      </c>
      <c r="U62" s="2">
        <f>ចំ.វិច្ឆិកា!N94</f>
        <v>0</v>
      </c>
      <c r="V62" s="2">
        <f>ចំ.វិច្ឆិកា!O94</f>
        <v>0</v>
      </c>
      <c r="W62" s="37"/>
      <c r="X62" s="8">
        <v>9</v>
      </c>
      <c r="Y62" s="8">
        <f>ចំ.ធ្នូ!B69</f>
        <v>7857</v>
      </c>
      <c r="Z62" s="2" t="str">
        <f>ចំ.ធ្នូ!C69</f>
        <v>ឈន សុជាតិ</v>
      </c>
      <c r="AA62" s="2" t="str">
        <f>ចំ.ធ្នូ!D69</f>
        <v>ស្រី</v>
      </c>
      <c r="AB62" s="2">
        <f>ចំ.ធ្នូ!H69</f>
        <v>0</v>
      </c>
      <c r="AC62" s="2" t="str">
        <f>ចំ.ធ្នូ!I69</f>
        <v xml:space="preserve">មិនចាត់ថ្នាក់ </v>
      </c>
      <c r="AD62" s="2" t="str">
        <f>ចំ.ធ្នូ!K69</f>
        <v xml:space="preserve"> </v>
      </c>
      <c r="AE62" s="2">
        <f>ចំ.ធ្នូ!L69</f>
        <v>0</v>
      </c>
      <c r="AF62" s="2">
        <f>ចំ.ធ្នូ!M69</f>
        <v>0</v>
      </c>
      <c r="AG62" s="2">
        <f>ចំ.ធ្នូ!N69</f>
        <v>0</v>
      </c>
      <c r="AH62" s="2">
        <f>ចំ.ធ្នូ!O69</f>
        <v>0</v>
      </c>
      <c r="AI62" s="8">
        <v>34</v>
      </c>
      <c r="AJ62" s="8">
        <f>ចំ.ធ្នូ!B94</f>
        <v>7488</v>
      </c>
      <c r="AK62" s="2" t="str">
        <f>ចំ.ធ្នូ!C94</f>
        <v>រឿន គីមឡុង</v>
      </c>
      <c r="AL62" s="2" t="str">
        <f>ចំ.ធ្នូ!D94</f>
        <v>ប្រុស</v>
      </c>
      <c r="AM62" s="2">
        <f>ចំ.ធ្នូ!H94</f>
        <v>0</v>
      </c>
      <c r="AN62" s="2" t="str">
        <f>ចំ.ធ្នូ!I94</f>
        <v xml:space="preserve">មិនចាត់ថ្នាក់ </v>
      </c>
      <c r="AO62" s="2" t="str">
        <f>ចំ.ធ្នូ!K94</f>
        <v xml:space="preserve"> </v>
      </c>
      <c r="AP62" s="2">
        <f>ចំ.ធ្នូ!L94</f>
        <v>0</v>
      </c>
      <c r="AQ62" s="2">
        <f>ចំ.ធ្នូ!M94</f>
        <v>0</v>
      </c>
      <c r="AR62" s="2">
        <f>ចំ.ធ្នូ!N94</f>
        <v>0</v>
      </c>
      <c r="AS62" s="2">
        <f>ចំ.ធ្នូ!O94</f>
        <v>0</v>
      </c>
      <c r="AU62" s="2">
        <v>9</v>
      </c>
      <c r="AV62" s="2">
        <f>ចំ.មករា!B69</f>
        <v>7857</v>
      </c>
      <c r="AW62" s="2" t="str">
        <f>ចំ.មករា!C69</f>
        <v>ឈន សុជាតិ</v>
      </c>
      <c r="AX62" s="2" t="str">
        <f>ចំ.មករា!D69</f>
        <v>ស្រី</v>
      </c>
      <c r="AY62" s="2">
        <f>ចំ.មករា!H69</f>
        <v>0</v>
      </c>
      <c r="AZ62" s="2" t="str">
        <f>ចំ.មករា!I69</f>
        <v xml:space="preserve">មិនចាត់ថ្នាក់ </v>
      </c>
      <c r="BA62" s="2" t="str">
        <f>ចំ.មករា!K69</f>
        <v xml:space="preserve"> </v>
      </c>
      <c r="BB62" s="2">
        <f>ចំ.មករា!L69</f>
        <v>0</v>
      </c>
      <c r="BC62" s="2">
        <f>ចំ.មករា!M69</f>
        <v>0</v>
      </c>
      <c r="BD62" s="2">
        <f>ចំ.មករា!N69</f>
        <v>0</v>
      </c>
      <c r="BE62" s="2">
        <f>ចំ.មករា!O69</f>
        <v>0</v>
      </c>
      <c r="BF62" s="2">
        <v>34</v>
      </c>
      <c r="BG62" s="2">
        <f>ចំ.មករា!B94</f>
        <v>7488</v>
      </c>
      <c r="BH62" s="2" t="str">
        <f>ចំ.មករា!C94</f>
        <v>រឿន គីមឡុង</v>
      </c>
      <c r="BI62" s="2" t="str">
        <f>ចំ.មករា!D94</f>
        <v>ប្រុស</v>
      </c>
      <c r="BJ62" s="2">
        <f>ចំ.មករា!H94</f>
        <v>0</v>
      </c>
      <c r="BK62" s="2" t="str">
        <f>ចំ.មករា!I94</f>
        <v xml:space="preserve">មិនចាត់ថ្នាក់ </v>
      </c>
      <c r="BL62" s="2" t="str">
        <f>ចំ.មករា!K94</f>
        <v xml:space="preserve"> </v>
      </c>
      <c r="BM62" s="2">
        <f>ចំ.មករា!L94</f>
        <v>0</v>
      </c>
      <c r="BN62" s="2">
        <f>ចំ.មករា!M94</f>
        <v>0</v>
      </c>
      <c r="BO62" s="2">
        <f>ចំ.មករា!N94</f>
        <v>0</v>
      </c>
      <c r="BP62" s="2">
        <f>ចំ.មករា!O94</f>
        <v>0</v>
      </c>
      <c r="BR62" s="2">
        <v>9</v>
      </c>
      <c r="BS62" s="2">
        <f>ចំ.កុម្ភៈ!B69</f>
        <v>7857</v>
      </c>
      <c r="BT62" s="2" t="str">
        <f>ចំ.កុម្ភៈ!C69</f>
        <v>ឈន សុជាតិ</v>
      </c>
      <c r="BU62" s="2" t="str">
        <f>ចំ.កុម្ភៈ!D69</f>
        <v>ស្រី</v>
      </c>
      <c r="BV62" s="2">
        <f>ចំ.កុម្ភៈ!H69</f>
        <v>0</v>
      </c>
      <c r="BW62" s="2" t="str">
        <f>ចំ.កុម្ភៈ!I69</f>
        <v xml:space="preserve">មិនចាត់ថ្នាក់ </v>
      </c>
      <c r="BX62" s="2" t="str">
        <f>ចំ.កុម្ភៈ!K69</f>
        <v xml:space="preserve"> </v>
      </c>
      <c r="BY62" s="2">
        <f>ចំ.កុម្ភៈ!L69</f>
        <v>2</v>
      </c>
      <c r="BZ62" s="2">
        <f>ចំ.កុម្ភៈ!M69</f>
        <v>2</v>
      </c>
      <c r="CA62" s="2">
        <f>ចំ.កុម្ភៈ!N69</f>
        <v>2</v>
      </c>
      <c r="CB62" s="2">
        <f>ចំ.កុម្ភៈ!O69</f>
        <v>6</v>
      </c>
      <c r="CC62" s="2">
        <v>34</v>
      </c>
      <c r="CD62" s="2">
        <f>ចំ.កុម្ភៈ!B94</f>
        <v>7488</v>
      </c>
      <c r="CE62" s="2" t="str">
        <f>ចំ.កុម្ភៈ!C94</f>
        <v>រឿន គីមឡុង</v>
      </c>
      <c r="CF62" s="2" t="str">
        <f>ចំ.កុម្ភៈ!D94</f>
        <v>ប្រុស</v>
      </c>
      <c r="CG62" s="2">
        <f>ចំ.កុម្ភៈ!H94</f>
        <v>0</v>
      </c>
      <c r="CH62" s="2" t="str">
        <f>ចំ.កុម្ភៈ!I94</f>
        <v xml:space="preserve">មិនចាត់ថ្នាក់ </v>
      </c>
      <c r="CI62" s="2" t="str">
        <f>ចំ.កុម្ភៈ!K94</f>
        <v xml:space="preserve"> </v>
      </c>
      <c r="CJ62" s="2">
        <f>ចំ.កុម្ភៈ!L94</f>
        <v>2</v>
      </c>
      <c r="CK62" s="2">
        <f>ចំ.កុម្ភៈ!M94</f>
        <v>2</v>
      </c>
      <c r="CL62" s="2">
        <f>ចំ.កុម្ភៈ!N94</f>
        <v>2</v>
      </c>
      <c r="CM62" s="2">
        <f>ចំ.កុម្ភៈ!O94</f>
        <v>6</v>
      </c>
      <c r="CO62" s="2">
        <v>9</v>
      </c>
      <c r="CP62" s="2">
        <f>'ប្រឡ ឆ.១'!B69</f>
        <v>7857</v>
      </c>
      <c r="CQ62" s="2" t="str">
        <f>'ប្រឡ ឆ.១'!C69</f>
        <v>ឈន សុជាតិ</v>
      </c>
      <c r="CR62" s="2" t="str">
        <f>'ប្រឡ ឆ.១'!D69</f>
        <v>ស្រី</v>
      </c>
      <c r="CS62" s="2">
        <f>'ប្រឡ ឆ.១'!H69</f>
        <v>0</v>
      </c>
      <c r="CT62" s="2" t="str">
        <f>'ប្រឡ ឆ.១'!I69</f>
        <v xml:space="preserve">មិនចាត់ថ្នាក់ </v>
      </c>
      <c r="CU62" s="2" t="str">
        <f>'ប្រឡ ឆ.១'!K69</f>
        <v xml:space="preserve"> </v>
      </c>
      <c r="CV62" s="2">
        <f>'ប្រឡ ឆ.១'!L69</f>
        <v>2</v>
      </c>
      <c r="CW62" s="2">
        <f>'ប្រឡ ឆ.១'!M69</f>
        <v>2</v>
      </c>
      <c r="CX62" s="2">
        <f>'ប្រឡ ឆ.១'!N69</f>
        <v>2</v>
      </c>
      <c r="CY62" s="2">
        <f>'ប្រឡ ឆ.១'!O69</f>
        <v>6</v>
      </c>
      <c r="CZ62" s="2">
        <v>34</v>
      </c>
      <c r="DA62" s="2">
        <f>'ប្រឡ ឆ.១'!B94</f>
        <v>7488</v>
      </c>
      <c r="DB62" s="2" t="str">
        <f>'ប្រឡ ឆ.១'!C94</f>
        <v>រឿន គីមឡុង</v>
      </c>
      <c r="DC62" s="2" t="str">
        <f>'ប្រឡ ឆ.១'!D94</f>
        <v>ប្រុស</v>
      </c>
      <c r="DD62" s="2">
        <f>'ប្រឡ ឆ.១'!H94</f>
        <v>0</v>
      </c>
      <c r="DE62" s="2" t="str">
        <f>'ប្រឡ ឆ.១'!I94</f>
        <v xml:space="preserve">មិនចាត់ថ្នាក់ </v>
      </c>
      <c r="DF62" s="2" t="str">
        <f>'ប្រឡ ឆ.១'!K94</f>
        <v xml:space="preserve"> </v>
      </c>
      <c r="DG62" s="2">
        <f>'ប្រឡ ឆ.១'!L94</f>
        <v>2</v>
      </c>
      <c r="DH62" s="2">
        <f>'ប្រឡ ឆ.១'!M94</f>
        <v>2</v>
      </c>
      <c r="DI62" s="2">
        <f>'ប្រឡ ឆ.១'!N94</f>
        <v>2</v>
      </c>
      <c r="DJ62" s="2">
        <f>'ប្រឡ ឆ.១'!O94</f>
        <v>6</v>
      </c>
      <c r="DL62" s="2">
        <v>9</v>
      </c>
      <c r="DM62" s="2">
        <f>ប្រចាំឆ.ទី១!B69</f>
        <v>7857</v>
      </c>
      <c r="DN62" s="2" t="str">
        <f>ប្រចាំឆ.ទី១!C69</f>
        <v>ឈន សុជាតិ</v>
      </c>
      <c r="DO62" s="2" t="str">
        <f>ប្រចាំឆ.ទី១!D69</f>
        <v>ស្រី</v>
      </c>
      <c r="DP62" s="75">
        <f>ប្រចាំឆ.ទី១!G69</f>
        <v>6.3421052631578947</v>
      </c>
      <c r="DQ62" s="75">
        <f>ប្រចាំឆ.ទី១!H69</f>
        <v>0</v>
      </c>
      <c r="DR62" s="75">
        <f>ប្រចាំឆ.ទី១!I69</f>
        <v>3.1710526315789473</v>
      </c>
      <c r="DS62" s="75" t="str">
        <f>ប្រចាំឆ.ទី១!J69</f>
        <v>F</v>
      </c>
      <c r="DT62" s="75" t="str">
        <f>ប្រចាំឆ.ទី១!K69</f>
        <v>ខ្សោយ</v>
      </c>
      <c r="DU62" s="76" t="e">
        <f>ប្រចាំឆ.ទី១!L69</f>
        <v>#N/A</v>
      </c>
      <c r="DV62" s="76">
        <f>ប្រចាំឆ.ទី១!M69</f>
        <v>4</v>
      </c>
      <c r="DW62" s="76">
        <f>ប្រចាំឆ.ទី១!N69</f>
        <v>4</v>
      </c>
      <c r="DX62" s="76">
        <f>ប្រចាំឆ.ទី១!O69</f>
        <v>4</v>
      </c>
      <c r="DY62" s="76">
        <f>ប្រចាំឆ.ទី១!P69</f>
        <v>12</v>
      </c>
      <c r="DZ62" s="2">
        <v>34</v>
      </c>
      <c r="EA62" s="2">
        <f>ប្រចាំឆ.ទី១!B94</f>
        <v>7488</v>
      </c>
      <c r="EB62" s="2" t="str">
        <f>ប្រចាំឆ.ទី១!C94</f>
        <v>រឿន គីមឡុង</v>
      </c>
      <c r="EC62" s="2" t="str">
        <f>ប្រចាំឆ.ទី១!D94</f>
        <v>ប្រុស</v>
      </c>
      <c r="ED62" s="75">
        <f>ប្រចាំឆ.ទី១!G94</f>
        <v>6.5526315789473681</v>
      </c>
      <c r="EE62" s="75">
        <f>ប្រចាំឆ.ទី១!H94</f>
        <v>0</v>
      </c>
      <c r="EF62" s="75">
        <f>ប្រចាំឆ.ទី១!I94</f>
        <v>3.2763157894736841</v>
      </c>
      <c r="EG62" s="75" t="str">
        <f>ប្រចាំឆ.ទី១!J94</f>
        <v>F</v>
      </c>
      <c r="EH62" s="75" t="str">
        <f>ប្រចាំឆ.ទី១!K94</f>
        <v>ខ្សោយ</v>
      </c>
      <c r="EI62" s="76" t="e">
        <f>ប្រចាំឆ.ទី១!L94</f>
        <v>#N/A</v>
      </c>
      <c r="EJ62" s="76">
        <f>ប្រចាំឆ.ទី១!M94</f>
        <v>4</v>
      </c>
      <c r="EK62" s="76">
        <f>ប្រចាំឆ.ទី១!N94</f>
        <v>4</v>
      </c>
      <c r="EL62" s="76">
        <f>ប្រចាំឆ.ទី១!O94</f>
        <v>4</v>
      </c>
      <c r="EM62" s="76">
        <f>ប្រចាំឆ.ទី១!P94</f>
        <v>12</v>
      </c>
    </row>
    <row r="63" spans="1:143" ht="25.2">
      <c r="A63" s="2">
        <v>10</v>
      </c>
      <c r="B63" s="8">
        <f>ចំ.វិច្ឆិកា!B70</f>
        <v>7909</v>
      </c>
      <c r="C63" s="2" t="str">
        <f>ចំ.វិច្ឆិកា!C70</f>
        <v>សល់ ម៉ាន់សា</v>
      </c>
      <c r="D63" s="2" t="str">
        <f>ចំ.វិច្ឆិកា!D70</f>
        <v>ស្រី</v>
      </c>
      <c r="E63" s="2">
        <f>ចំ.វិច្ឆិកា!H70</f>
        <v>33.368421052631582</v>
      </c>
      <c r="F63" s="2" t="str">
        <f>ចំ.វិច្ឆិកា!I70</f>
        <v>D</v>
      </c>
      <c r="G63" s="2">
        <f>ចំ.វិច្ឆិកា!K70</f>
        <v>9</v>
      </c>
      <c r="H63" s="2">
        <f>ចំ.វិច្ឆិកា!L70</f>
        <v>0</v>
      </c>
      <c r="I63" s="2">
        <f>ចំ.វិច្ឆិកា!M70</f>
        <v>0</v>
      </c>
      <c r="J63" s="2">
        <f>ចំ.វិច្ឆិកា!N70</f>
        <v>0</v>
      </c>
      <c r="K63" s="2">
        <f>ចំ.វិច្ឆិកា!O70</f>
        <v>0</v>
      </c>
      <c r="L63" s="2">
        <v>35</v>
      </c>
      <c r="M63" s="8">
        <f>ចំ.វិច្ឆិកា!B95</f>
        <v>7884</v>
      </c>
      <c r="N63" s="2" t="str">
        <f>ចំ.វិច្ឆិកា!C95</f>
        <v>ភក្តី ស្រីគីម</v>
      </c>
      <c r="O63" s="2" t="str">
        <f>ចំ.វិច្ឆិកា!D95</f>
        <v>ស្រី</v>
      </c>
      <c r="P63" s="2">
        <f>ចំ.វិច្ឆិកា!H95</f>
        <v>23.578947368421051</v>
      </c>
      <c r="Q63" s="2" t="str">
        <f>ចំ.វិច្ឆិកា!I95</f>
        <v>F</v>
      </c>
      <c r="R63" s="2">
        <f>ចំ.វិច្ឆិកា!K95</f>
        <v>35</v>
      </c>
      <c r="S63" s="2">
        <f>ចំ.វិច្ឆិកា!L95</f>
        <v>0</v>
      </c>
      <c r="T63" s="2">
        <f>ចំ.វិច្ឆិកា!M95</f>
        <v>0</v>
      </c>
      <c r="U63" s="2">
        <f>ចំ.វិច្ឆិកា!N95</f>
        <v>0</v>
      </c>
      <c r="V63" s="2">
        <f>ចំ.វិច្ឆិកា!O95</f>
        <v>0</v>
      </c>
      <c r="W63" s="37"/>
      <c r="X63" s="8">
        <v>10</v>
      </c>
      <c r="Y63" s="8">
        <f>ចំ.ធ្នូ!B70</f>
        <v>7453</v>
      </c>
      <c r="Z63" s="2" t="str">
        <f>ចំ.ធ្នូ!C70</f>
        <v>ឈាង ស្រីឡែន</v>
      </c>
      <c r="AA63" s="2" t="str">
        <f>ចំ.ធ្នូ!D70</f>
        <v>ស្រី</v>
      </c>
      <c r="AB63" s="2">
        <f>ចំ.ធ្នូ!H70</f>
        <v>0</v>
      </c>
      <c r="AC63" s="2" t="str">
        <f>ចំ.ធ្នូ!I70</f>
        <v xml:space="preserve">មិនចាត់ថ្នាក់ </v>
      </c>
      <c r="AD63" s="2" t="str">
        <f>ចំ.ធ្នូ!K70</f>
        <v xml:space="preserve"> </v>
      </c>
      <c r="AE63" s="2">
        <f>ចំ.ធ្នូ!L70</f>
        <v>0</v>
      </c>
      <c r="AF63" s="2">
        <f>ចំ.ធ្នូ!M70</f>
        <v>0</v>
      </c>
      <c r="AG63" s="2">
        <f>ចំ.ធ្នូ!N70</f>
        <v>0</v>
      </c>
      <c r="AH63" s="2">
        <f>ចំ.ធ្នូ!O70</f>
        <v>0</v>
      </c>
      <c r="AI63" s="8">
        <v>35</v>
      </c>
      <c r="AJ63" s="8">
        <f>ចំ.ធ្នូ!B95</f>
        <v>7902</v>
      </c>
      <c r="AK63" s="2" t="str">
        <f>ចំ.ធ្នូ!C95</f>
        <v>លីម ម៉ាឡែន</v>
      </c>
      <c r="AL63" s="2" t="str">
        <f>ចំ.ធ្នូ!D95</f>
        <v>ស្រី</v>
      </c>
      <c r="AM63" s="2">
        <f>ចំ.ធ្នូ!H95</f>
        <v>0</v>
      </c>
      <c r="AN63" s="2" t="str">
        <f>ចំ.ធ្នូ!I95</f>
        <v xml:space="preserve">មិនចាត់ថ្នាក់ </v>
      </c>
      <c r="AO63" s="2" t="str">
        <f>ចំ.ធ្នូ!K95</f>
        <v xml:space="preserve"> </v>
      </c>
      <c r="AP63" s="2">
        <f>ចំ.ធ្នូ!L95</f>
        <v>0</v>
      </c>
      <c r="AQ63" s="2">
        <f>ចំ.ធ្នូ!M95</f>
        <v>0</v>
      </c>
      <c r="AR63" s="2">
        <f>ចំ.ធ្នូ!N95</f>
        <v>0</v>
      </c>
      <c r="AS63" s="2">
        <f>ចំ.ធ្នូ!O95</f>
        <v>0</v>
      </c>
      <c r="AU63" s="2">
        <v>10</v>
      </c>
      <c r="AV63" s="2">
        <f>ចំ.មករា!B70</f>
        <v>7453</v>
      </c>
      <c r="AW63" s="2" t="str">
        <f>ចំ.មករា!C70</f>
        <v>ឈាង ស្រីឡែន</v>
      </c>
      <c r="AX63" s="2" t="str">
        <f>ចំ.មករា!D70</f>
        <v>ស្រី</v>
      </c>
      <c r="AY63" s="2">
        <f>ចំ.មករា!H70</f>
        <v>0</v>
      </c>
      <c r="AZ63" s="2" t="str">
        <f>ចំ.មករា!I70</f>
        <v xml:space="preserve">មិនចាត់ថ្នាក់ </v>
      </c>
      <c r="BA63" s="2" t="str">
        <f>ចំ.មករា!K70</f>
        <v xml:space="preserve"> </v>
      </c>
      <c r="BB63" s="2">
        <f>ចំ.មករា!L70</f>
        <v>0</v>
      </c>
      <c r="BC63" s="2">
        <f>ចំ.មករា!M70</f>
        <v>0</v>
      </c>
      <c r="BD63" s="2">
        <f>ចំ.មករា!N70</f>
        <v>0</v>
      </c>
      <c r="BE63" s="2">
        <f>ចំ.មករា!O70</f>
        <v>0</v>
      </c>
      <c r="BF63" s="2">
        <v>35</v>
      </c>
      <c r="BG63" s="2">
        <f>ចំ.មករា!B95</f>
        <v>7902</v>
      </c>
      <c r="BH63" s="2" t="str">
        <f>ចំ.មករា!C95</f>
        <v>លីម ម៉ាឡែន</v>
      </c>
      <c r="BI63" s="2" t="str">
        <f>ចំ.មករា!D95</f>
        <v>ស្រី</v>
      </c>
      <c r="BJ63" s="2">
        <f>ចំ.មករា!H95</f>
        <v>0</v>
      </c>
      <c r="BK63" s="2" t="str">
        <f>ចំ.មករា!I95</f>
        <v xml:space="preserve">មិនចាត់ថ្នាក់ </v>
      </c>
      <c r="BL63" s="2" t="str">
        <f>ចំ.មករា!K95</f>
        <v xml:space="preserve"> </v>
      </c>
      <c r="BM63" s="2">
        <f>ចំ.មករា!L95</f>
        <v>0</v>
      </c>
      <c r="BN63" s="2">
        <f>ចំ.មករា!M95</f>
        <v>0</v>
      </c>
      <c r="BO63" s="2">
        <f>ចំ.មករា!N95</f>
        <v>0</v>
      </c>
      <c r="BP63" s="2">
        <f>ចំ.មករា!O95</f>
        <v>0</v>
      </c>
      <c r="BR63" s="2">
        <v>10</v>
      </c>
      <c r="BS63" s="2">
        <f>ចំ.កុម្ភៈ!B70</f>
        <v>7453</v>
      </c>
      <c r="BT63" s="2" t="str">
        <f>ចំ.កុម្ភៈ!C70</f>
        <v>ឈាង ស្រីឡែន</v>
      </c>
      <c r="BU63" s="2" t="str">
        <f>ចំ.កុម្ភៈ!D70</f>
        <v>ស្រី</v>
      </c>
      <c r="BV63" s="2">
        <f>ចំ.កុម្ភៈ!H70</f>
        <v>0</v>
      </c>
      <c r="BW63" s="2" t="str">
        <f>ចំ.កុម្ភៈ!I70</f>
        <v xml:space="preserve">មិនចាត់ថ្នាក់ </v>
      </c>
      <c r="BX63" s="2" t="str">
        <f>ចំ.កុម្ភៈ!K70</f>
        <v xml:space="preserve"> </v>
      </c>
      <c r="BY63" s="2">
        <f>ចំ.កុម្ភៈ!L70</f>
        <v>2</v>
      </c>
      <c r="BZ63" s="2">
        <f>ចំ.កុម្ភៈ!M70</f>
        <v>2</v>
      </c>
      <c r="CA63" s="2">
        <f>ចំ.កុម្ភៈ!N70</f>
        <v>2</v>
      </c>
      <c r="CB63" s="2">
        <f>ចំ.កុម្ភៈ!O70</f>
        <v>6</v>
      </c>
      <c r="CC63" s="2">
        <v>35</v>
      </c>
      <c r="CD63" s="2">
        <f>ចំ.កុម្ភៈ!B95</f>
        <v>7902</v>
      </c>
      <c r="CE63" s="2" t="str">
        <f>ចំ.កុម្ភៈ!C95</f>
        <v>លីម ម៉ាឡែន</v>
      </c>
      <c r="CF63" s="2" t="str">
        <f>ចំ.កុម្ភៈ!D95</f>
        <v>ស្រី</v>
      </c>
      <c r="CG63" s="2">
        <f>ចំ.កុម្ភៈ!H95</f>
        <v>0</v>
      </c>
      <c r="CH63" s="2" t="str">
        <f>ចំ.កុម្ភៈ!I95</f>
        <v xml:space="preserve">មិនចាត់ថ្នាក់ </v>
      </c>
      <c r="CI63" s="2" t="str">
        <f>ចំ.កុម្ភៈ!K95</f>
        <v xml:space="preserve"> </v>
      </c>
      <c r="CJ63" s="2">
        <f>ចំ.កុម្ភៈ!L95</f>
        <v>2</v>
      </c>
      <c r="CK63" s="2">
        <f>ចំ.កុម្ភៈ!M95</f>
        <v>2</v>
      </c>
      <c r="CL63" s="2">
        <f>ចំ.កុម្ភៈ!N95</f>
        <v>2</v>
      </c>
      <c r="CM63" s="2">
        <f>ចំ.កុម្ភៈ!O95</f>
        <v>6</v>
      </c>
      <c r="CO63" s="2">
        <v>10</v>
      </c>
      <c r="CP63" s="2">
        <f>'ប្រឡ ឆ.១'!B70</f>
        <v>7453</v>
      </c>
      <c r="CQ63" s="2" t="str">
        <f>'ប្រឡ ឆ.១'!C70</f>
        <v>ឈាង ស្រីឡែន</v>
      </c>
      <c r="CR63" s="2" t="str">
        <f>'ប្រឡ ឆ.១'!D70</f>
        <v>ស្រី</v>
      </c>
      <c r="CS63" s="2">
        <f>'ប្រឡ ឆ.១'!H70</f>
        <v>0</v>
      </c>
      <c r="CT63" s="2" t="str">
        <f>'ប្រឡ ឆ.១'!I70</f>
        <v xml:space="preserve">មិនចាត់ថ្នាក់ </v>
      </c>
      <c r="CU63" s="2" t="str">
        <f>'ប្រឡ ឆ.១'!K70</f>
        <v xml:space="preserve"> </v>
      </c>
      <c r="CV63" s="2">
        <f>'ប្រឡ ឆ.១'!L70</f>
        <v>2</v>
      </c>
      <c r="CW63" s="2">
        <f>'ប្រឡ ឆ.១'!M70</f>
        <v>2</v>
      </c>
      <c r="CX63" s="2">
        <f>'ប្រឡ ឆ.១'!N70</f>
        <v>2</v>
      </c>
      <c r="CY63" s="2">
        <f>'ប្រឡ ឆ.១'!O70</f>
        <v>6</v>
      </c>
      <c r="CZ63" s="2">
        <v>35</v>
      </c>
      <c r="DA63" s="2">
        <f>'ប្រឡ ឆ.១'!B95</f>
        <v>7902</v>
      </c>
      <c r="DB63" s="2" t="str">
        <f>'ប្រឡ ឆ.១'!C95</f>
        <v>លីម ម៉ាឡែន</v>
      </c>
      <c r="DC63" s="2" t="str">
        <f>'ប្រឡ ឆ.១'!D95</f>
        <v>ស្រី</v>
      </c>
      <c r="DD63" s="2">
        <f>'ប្រឡ ឆ.១'!H95</f>
        <v>0</v>
      </c>
      <c r="DE63" s="2" t="str">
        <f>'ប្រឡ ឆ.១'!I95</f>
        <v xml:space="preserve">មិនចាត់ថ្នាក់ </v>
      </c>
      <c r="DF63" s="2" t="str">
        <f>'ប្រឡ ឆ.១'!K95</f>
        <v xml:space="preserve"> </v>
      </c>
      <c r="DG63" s="2">
        <f>'ប្រឡ ឆ.១'!L95</f>
        <v>2</v>
      </c>
      <c r="DH63" s="2">
        <f>'ប្រឡ ឆ.១'!M95</f>
        <v>2</v>
      </c>
      <c r="DI63" s="2">
        <f>'ប្រឡ ឆ.១'!N95</f>
        <v>2</v>
      </c>
      <c r="DJ63" s="2">
        <f>'ប្រឡ ឆ.១'!O95</f>
        <v>6</v>
      </c>
      <c r="DL63" s="2">
        <v>10</v>
      </c>
      <c r="DM63" s="2">
        <f>ប្រចាំឆ.ទី១!B70</f>
        <v>7453</v>
      </c>
      <c r="DN63" s="2" t="str">
        <f>ប្រចាំឆ.ទី១!C70</f>
        <v>ឈាង ស្រីឡែន</v>
      </c>
      <c r="DO63" s="2" t="str">
        <f>ប្រចាំឆ.ទី១!D70</f>
        <v>ស្រី</v>
      </c>
      <c r="DP63" s="75">
        <f>ប្រចាំឆ.ទី១!G70</f>
        <v>8.3684210526315788</v>
      </c>
      <c r="DQ63" s="75">
        <f>ប្រចាំឆ.ទី១!H70</f>
        <v>0</v>
      </c>
      <c r="DR63" s="75">
        <f>ប្រចាំឆ.ទី១!I70</f>
        <v>4.1842105263157894</v>
      </c>
      <c r="DS63" s="75" t="str">
        <f>ប្រចាំឆ.ទី១!J70</f>
        <v>F</v>
      </c>
      <c r="DT63" s="75" t="str">
        <f>ប្រចាំឆ.ទី១!K70</f>
        <v>ខ្សោយ</v>
      </c>
      <c r="DU63" s="76" t="e">
        <f>ប្រចាំឆ.ទី១!L70</f>
        <v>#N/A</v>
      </c>
      <c r="DV63" s="76">
        <f>ប្រចាំឆ.ទី១!M70</f>
        <v>4</v>
      </c>
      <c r="DW63" s="76">
        <f>ប្រចាំឆ.ទី១!N70</f>
        <v>4</v>
      </c>
      <c r="DX63" s="76">
        <f>ប្រចាំឆ.ទី១!O70</f>
        <v>4</v>
      </c>
      <c r="DY63" s="76">
        <f>ប្រចាំឆ.ទី១!P70</f>
        <v>12</v>
      </c>
      <c r="DZ63" s="2">
        <v>35</v>
      </c>
      <c r="EA63" s="2">
        <f>ប្រចាំឆ.ទី១!B95</f>
        <v>7902</v>
      </c>
      <c r="EB63" s="2" t="str">
        <f>ប្រចាំឆ.ទី១!C95</f>
        <v>លីម ម៉ាឡែន</v>
      </c>
      <c r="EC63" s="2" t="str">
        <f>ប្រចាំឆ.ទី១!D95</f>
        <v>ស្រី</v>
      </c>
      <c r="ED63" s="75">
        <f>ប្រចាំឆ.ទី១!G95</f>
        <v>7.7368421052631575</v>
      </c>
      <c r="EE63" s="75">
        <f>ប្រចាំឆ.ទី១!H95</f>
        <v>0</v>
      </c>
      <c r="EF63" s="75">
        <f>ប្រចាំឆ.ទី១!I95</f>
        <v>3.8684210526315788</v>
      </c>
      <c r="EG63" s="75" t="str">
        <f>ប្រចាំឆ.ទី១!J95</f>
        <v>F</v>
      </c>
      <c r="EH63" s="75" t="str">
        <f>ប្រចាំឆ.ទី១!K95</f>
        <v>ខ្សោយ</v>
      </c>
      <c r="EI63" s="76" t="e">
        <f>ប្រចាំឆ.ទី១!L95</f>
        <v>#N/A</v>
      </c>
      <c r="EJ63" s="76">
        <f>ប្រចាំឆ.ទី១!M95</f>
        <v>4</v>
      </c>
      <c r="EK63" s="76">
        <f>ប្រចាំឆ.ទី១!N95</f>
        <v>4</v>
      </c>
      <c r="EL63" s="76">
        <f>ប្រចាំឆ.ទី១!O95</f>
        <v>4</v>
      </c>
      <c r="EM63" s="76">
        <f>ប្រចាំឆ.ទី១!P95</f>
        <v>12</v>
      </c>
    </row>
    <row r="64" spans="1:143" ht="25.2">
      <c r="A64" s="2">
        <v>11</v>
      </c>
      <c r="B64" s="8">
        <f>ចំ.វិច្ឆិកា!B71</f>
        <v>7478</v>
      </c>
      <c r="C64" s="2" t="str">
        <f>ចំ.វិច្ឆិកា!C71</f>
        <v>ម៉ុន នរៀ</v>
      </c>
      <c r="D64" s="2" t="str">
        <f>ចំ.វិច្ឆិកា!D71</f>
        <v>ប្រុស</v>
      </c>
      <c r="E64" s="2">
        <f>ចំ.វិច្ឆិកា!H71</f>
        <v>33.263157894736842</v>
      </c>
      <c r="F64" s="2" t="str">
        <f>ចំ.វិច្ឆិកា!I71</f>
        <v>D</v>
      </c>
      <c r="G64" s="2">
        <f>ចំ.វិច្ឆិកា!K71</f>
        <v>11</v>
      </c>
      <c r="H64" s="2">
        <f>ចំ.វិច្ឆិកា!L71</f>
        <v>0</v>
      </c>
      <c r="I64" s="2">
        <f>ចំ.វិច្ឆិកា!M71</f>
        <v>0</v>
      </c>
      <c r="J64" s="2">
        <f>ចំ.វិច្ឆិកា!N71</f>
        <v>0</v>
      </c>
      <c r="K64" s="2">
        <f>ចំ.វិច្ឆិកា!O71</f>
        <v>0</v>
      </c>
      <c r="L64" s="2">
        <v>36</v>
      </c>
      <c r="M64" s="8">
        <f>ចំ.វិច្ឆិកា!B96</f>
        <v>7912</v>
      </c>
      <c r="N64" s="2" t="str">
        <f>ចំ.វិច្ឆិកា!C96</f>
        <v>សារ៉ន ស្រីចំរើន</v>
      </c>
      <c r="O64" s="2" t="str">
        <f>ចំ.វិច្ឆិកា!D96</f>
        <v>ស្រី</v>
      </c>
      <c r="P64" s="2">
        <f>ចំ.វិច្ឆិកា!H96</f>
        <v>23.473684210526315</v>
      </c>
      <c r="Q64" s="2" t="str">
        <f>ចំ.វិច្ឆិកា!I96</f>
        <v>F</v>
      </c>
      <c r="R64" s="2">
        <f>ចំ.វិច្ឆិកា!K96</f>
        <v>36</v>
      </c>
      <c r="S64" s="2">
        <f>ចំ.វិច្ឆិកា!L96</f>
        <v>0</v>
      </c>
      <c r="T64" s="2">
        <f>ចំ.វិច្ឆិកា!M96</f>
        <v>0</v>
      </c>
      <c r="U64" s="2">
        <f>ចំ.វិច្ឆិកា!N96</f>
        <v>0</v>
      </c>
      <c r="V64" s="2">
        <f>ចំ.វិច្ឆិកា!O96</f>
        <v>0</v>
      </c>
      <c r="W64" s="37"/>
      <c r="X64" s="8">
        <v>11</v>
      </c>
      <c r="Y64" s="8">
        <f>ចំ.ធ្នូ!B71</f>
        <v>7457</v>
      </c>
      <c r="Z64" s="2" t="str">
        <f>ចំ.ធ្នូ!C71</f>
        <v>ទី តាំងហេង</v>
      </c>
      <c r="AA64" s="2" t="str">
        <f>ចំ.ធ្នូ!D71</f>
        <v>ប្រុស</v>
      </c>
      <c r="AB64" s="2">
        <f>ចំ.ធ្នូ!H71</f>
        <v>0</v>
      </c>
      <c r="AC64" s="2" t="str">
        <f>ចំ.ធ្នូ!I71</f>
        <v xml:space="preserve">មិនចាត់ថ្នាក់ </v>
      </c>
      <c r="AD64" s="2" t="str">
        <f>ចំ.ធ្នូ!K71</f>
        <v xml:space="preserve"> </v>
      </c>
      <c r="AE64" s="2">
        <f>ចំ.ធ្នូ!L71</f>
        <v>0</v>
      </c>
      <c r="AF64" s="2">
        <f>ចំ.ធ្នូ!M71</f>
        <v>0</v>
      </c>
      <c r="AG64" s="2">
        <f>ចំ.ធ្នូ!N71</f>
        <v>0</v>
      </c>
      <c r="AH64" s="2">
        <f>ចំ.ធ្នូ!O71</f>
        <v>0</v>
      </c>
      <c r="AI64" s="8">
        <v>36</v>
      </c>
      <c r="AJ64" s="8">
        <f>ចំ.ធ្នូ!B96</f>
        <v>7908</v>
      </c>
      <c r="AK64" s="2" t="str">
        <f>ចំ.ធ្នូ!C96</f>
        <v>សម្បត្តិ ជូអ៊ី</v>
      </c>
      <c r="AL64" s="2" t="str">
        <f>ចំ.ធ្នូ!D96</f>
        <v>ស្រី</v>
      </c>
      <c r="AM64" s="2">
        <f>ចំ.ធ្នូ!H96</f>
        <v>0</v>
      </c>
      <c r="AN64" s="2" t="str">
        <f>ចំ.ធ្នូ!I96</f>
        <v xml:space="preserve">មិនចាត់ថ្នាក់ </v>
      </c>
      <c r="AO64" s="2" t="str">
        <f>ចំ.ធ្នូ!K96</f>
        <v xml:space="preserve"> </v>
      </c>
      <c r="AP64" s="2">
        <f>ចំ.ធ្នូ!L96</f>
        <v>0</v>
      </c>
      <c r="AQ64" s="2">
        <f>ចំ.ធ្នូ!M96</f>
        <v>0</v>
      </c>
      <c r="AR64" s="2">
        <f>ចំ.ធ្នូ!N96</f>
        <v>0</v>
      </c>
      <c r="AS64" s="2">
        <f>ចំ.ធ្នូ!O96</f>
        <v>0</v>
      </c>
      <c r="AU64" s="2">
        <v>11</v>
      </c>
      <c r="AV64" s="2">
        <f>ចំ.មករា!B71</f>
        <v>7457</v>
      </c>
      <c r="AW64" s="2" t="str">
        <f>ចំ.មករា!C71</f>
        <v>ទី តាំងហេង</v>
      </c>
      <c r="AX64" s="2" t="str">
        <f>ចំ.មករា!D71</f>
        <v>ប្រុស</v>
      </c>
      <c r="AY64" s="2">
        <f>ចំ.មករា!H71</f>
        <v>0</v>
      </c>
      <c r="AZ64" s="2" t="str">
        <f>ចំ.មករា!I71</f>
        <v xml:space="preserve">មិនចាត់ថ្នាក់ </v>
      </c>
      <c r="BA64" s="2" t="str">
        <f>ចំ.មករា!K71</f>
        <v xml:space="preserve"> </v>
      </c>
      <c r="BB64" s="2">
        <f>ចំ.មករា!L71</f>
        <v>0</v>
      </c>
      <c r="BC64" s="2">
        <f>ចំ.មករា!M71</f>
        <v>0</v>
      </c>
      <c r="BD64" s="2">
        <f>ចំ.មករា!N71</f>
        <v>0</v>
      </c>
      <c r="BE64" s="2">
        <f>ចំ.មករា!O71</f>
        <v>0</v>
      </c>
      <c r="BF64" s="2">
        <v>36</v>
      </c>
      <c r="BG64" s="2">
        <f>ចំ.មករា!B96</f>
        <v>7908</v>
      </c>
      <c r="BH64" s="2" t="str">
        <f>ចំ.មករា!C96</f>
        <v>សម្បត្តិ ជូអ៊ី</v>
      </c>
      <c r="BI64" s="2" t="str">
        <f>ចំ.មករា!D96</f>
        <v>ស្រី</v>
      </c>
      <c r="BJ64" s="2">
        <f>ចំ.មករា!H96</f>
        <v>0</v>
      </c>
      <c r="BK64" s="2" t="str">
        <f>ចំ.មករា!I96</f>
        <v xml:space="preserve">មិនចាត់ថ្នាក់ </v>
      </c>
      <c r="BL64" s="2" t="str">
        <f>ចំ.មករា!K96</f>
        <v xml:space="preserve"> </v>
      </c>
      <c r="BM64" s="2">
        <f>ចំ.មករា!L96</f>
        <v>0</v>
      </c>
      <c r="BN64" s="2">
        <f>ចំ.មករា!M96</f>
        <v>0</v>
      </c>
      <c r="BO64" s="2">
        <f>ចំ.មករា!N96</f>
        <v>0</v>
      </c>
      <c r="BP64" s="2">
        <f>ចំ.មករា!O96</f>
        <v>0</v>
      </c>
      <c r="BR64" s="2">
        <v>11</v>
      </c>
      <c r="BS64" s="2">
        <f>ចំ.កុម្ភៈ!B71</f>
        <v>7457</v>
      </c>
      <c r="BT64" s="2" t="str">
        <f>ចំ.កុម្ភៈ!C71</f>
        <v>ទី តាំងហេង</v>
      </c>
      <c r="BU64" s="2" t="str">
        <f>ចំ.កុម្ភៈ!D71</f>
        <v>ប្រុស</v>
      </c>
      <c r="BV64" s="2">
        <f>ចំ.កុម្ភៈ!H71</f>
        <v>0</v>
      </c>
      <c r="BW64" s="2" t="str">
        <f>ចំ.កុម្ភៈ!I71</f>
        <v xml:space="preserve">មិនចាត់ថ្នាក់ </v>
      </c>
      <c r="BX64" s="2" t="str">
        <f>ចំ.កុម្ភៈ!K71</f>
        <v xml:space="preserve"> </v>
      </c>
      <c r="BY64" s="2">
        <f>ចំ.កុម្ភៈ!L71</f>
        <v>2</v>
      </c>
      <c r="BZ64" s="2">
        <f>ចំ.កុម្ភៈ!M71</f>
        <v>2</v>
      </c>
      <c r="CA64" s="2">
        <f>ចំ.កុម្ភៈ!N71</f>
        <v>2</v>
      </c>
      <c r="CB64" s="2">
        <f>ចំ.កុម្ភៈ!O71</f>
        <v>6</v>
      </c>
      <c r="CC64" s="2">
        <v>36</v>
      </c>
      <c r="CD64" s="2">
        <f>ចំ.កុម្ភៈ!B96</f>
        <v>7908</v>
      </c>
      <c r="CE64" s="2" t="str">
        <f>ចំ.កុម្ភៈ!C96</f>
        <v>សម្បត្តិ ជូអ៊ី</v>
      </c>
      <c r="CF64" s="2" t="str">
        <f>ចំ.កុម្ភៈ!D96</f>
        <v>ស្រី</v>
      </c>
      <c r="CG64" s="2">
        <f>ចំ.កុម្ភៈ!H96</f>
        <v>0</v>
      </c>
      <c r="CH64" s="2" t="str">
        <f>ចំ.កុម្ភៈ!I96</f>
        <v xml:space="preserve">មិនចាត់ថ្នាក់ </v>
      </c>
      <c r="CI64" s="2" t="str">
        <f>ចំ.កុម្ភៈ!K96</f>
        <v xml:space="preserve"> </v>
      </c>
      <c r="CJ64" s="2">
        <f>ចំ.កុម្ភៈ!L96</f>
        <v>2</v>
      </c>
      <c r="CK64" s="2">
        <f>ចំ.កុម្ភៈ!M96</f>
        <v>2</v>
      </c>
      <c r="CL64" s="2">
        <f>ចំ.កុម្ភៈ!N96</f>
        <v>2</v>
      </c>
      <c r="CM64" s="2">
        <f>ចំ.កុម្ភៈ!O96</f>
        <v>6</v>
      </c>
      <c r="CO64" s="2">
        <v>11</v>
      </c>
      <c r="CP64" s="2">
        <f>'ប្រឡ ឆ.១'!B71</f>
        <v>7457</v>
      </c>
      <c r="CQ64" s="2" t="str">
        <f>'ប្រឡ ឆ.១'!C71</f>
        <v>ទី តាំងហេង</v>
      </c>
      <c r="CR64" s="2" t="str">
        <f>'ប្រឡ ឆ.១'!D71</f>
        <v>ប្រុស</v>
      </c>
      <c r="CS64" s="2">
        <f>'ប្រឡ ឆ.១'!H71</f>
        <v>0</v>
      </c>
      <c r="CT64" s="2" t="str">
        <f>'ប្រឡ ឆ.១'!I71</f>
        <v xml:space="preserve">មិនចាត់ថ្នាក់ </v>
      </c>
      <c r="CU64" s="2" t="str">
        <f>'ប្រឡ ឆ.១'!K71</f>
        <v xml:space="preserve"> </v>
      </c>
      <c r="CV64" s="2">
        <f>'ប្រឡ ឆ.១'!L71</f>
        <v>2</v>
      </c>
      <c r="CW64" s="2">
        <f>'ប្រឡ ឆ.១'!M71</f>
        <v>2</v>
      </c>
      <c r="CX64" s="2">
        <f>'ប្រឡ ឆ.១'!N71</f>
        <v>2</v>
      </c>
      <c r="CY64" s="2">
        <f>'ប្រឡ ឆ.១'!O71</f>
        <v>6</v>
      </c>
      <c r="CZ64" s="2">
        <v>36</v>
      </c>
      <c r="DA64" s="2">
        <f>'ប្រឡ ឆ.១'!B96</f>
        <v>7908</v>
      </c>
      <c r="DB64" s="2" t="str">
        <f>'ប្រឡ ឆ.១'!C96</f>
        <v>សម្បត្តិ ជូអ៊ី</v>
      </c>
      <c r="DC64" s="2" t="str">
        <f>'ប្រឡ ឆ.១'!D96</f>
        <v>ស្រី</v>
      </c>
      <c r="DD64" s="2">
        <f>'ប្រឡ ឆ.១'!H96</f>
        <v>0</v>
      </c>
      <c r="DE64" s="2" t="str">
        <f>'ប្រឡ ឆ.១'!I96</f>
        <v xml:space="preserve">មិនចាត់ថ្នាក់ </v>
      </c>
      <c r="DF64" s="2" t="str">
        <f>'ប្រឡ ឆ.១'!K96</f>
        <v xml:space="preserve"> </v>
      </c>
      <c r="DG64" s="2">
        <f>'ប្រឡ ឆ.១'!L96</f>
        <v>2</v>
      </c>
      <c r="DH64" s="2">
        <f>'ប្រឡ ឆ.១'!M96</f>
        <v>2</v>
      </c>
      <c r="DI64" s="2">
        <f>'ប្រឡ ឆ.១'!N96</f>
        <v>2</v>
      </c>
      <c r="DJ64" s="2">
        <f>'ប្រឡ ឆ.១'!O96</f>
        <v>6</v>
      </c>
      <c r="DL64" s="2">
        <v>11</v>
      </c>
      <c r="DM64" s="2">
        <f>ប្រចាំឆ.ទី១!B71</f>
        <v>7457</v>
      </c>
      <c r="DN64" s="2" t="str">
        <f>ប្រចាំឆ.ទី១!C71</f>
        <v>ទី តាំងហេង</v>
      </c>
      <c r="DO64" s="2" t="str">
        <f>ប្រចាំឆ.ទី១!D71</f>
        <v>ប្រុស</v>
      </c>
      <c r="DP64" s="75">
        <f>ប្រចាំឆ.ទី១!G71</f>
        <v>7.1315789473684212</v>
      </c>
      <c r="DQ64" s="75">
        <f>ប្រចាំឆ.ទី១!H71</f>
        <v>0</v>
      </c>
      <c r="DR64" s="75">
        <f>ប្រចាំឆ.ទី១!I71</f>
        <v>3.5657894736842106</v>
      </c>
      <c r="DS64" s="75" t="str">
        <f>ប្រចាំឆ.ទី១!J71</f>
        <v>F</v>
      </c>
      <c r="DT64" s="75" t="str">
        <f>ប្រចាំឆ.ទី១!K71</f>
        <v>ខ្សោយ</v>
      </c>
      <c r="DU64" s="76" t="e">
        <f>ប្រចាំឆ.ទី១!L71</f>
        <v>#N/A</v>
      </c>
      <c r="DV64" s="76">
        <f>ប្រចាំឆ.ទី១!M71</f>
        <v>4</v>
      </c>
      <c r="DW64" s="76">
        <f>ប្រចាំឆ.ទី១!N71</f>
        <v>4</v>
      </c>
      <c r="DX64" s="76">
        <f>ប្រចាំឆ.ទី១!O71</f>
        <v>4</v>
      </c>
      <c r="DY64" s="76">
        <f>ប្រចាំឆ.ទី១!P71</f>
        <v>12</v>
      </c>
      <c r="DZ64" s="2">
        <v>36</v>
      </c>
      <c r="EA64" s="2">
        <f>ប្រចាំឆ.ទី១!B96</f>
        <v>7908</v>
      </c>
      <c r="EB64" s="2" t="str">
        <f>ប្រចាំឆ.ទី១!C96</f>
        <v>សម្បត្តិ ជូអ៊ី</v>
      </c>
      <c r="EC64" s="2" t="str">
        <f>ប្រចាំឆ.ទី១!D96</f>
        <v>ស្រី</v>
      </c>
      <c r="ED64" s="75">
        <f>ប្រចាំឆ.ទី១!G96</f>
        <v>6.7368421052631575</v>
      </c>
      <c r="EE64" s="75">
        <f>ប្រចាំឆ.ទី១!H96</f>
        <v>0</v>
      </c>
      <c r="EF64" s="75">
        <f>ប្រចាំឆ.ទី១!I96</f>
        <v>3.3684210526315788</v>
      </c>
      <c r="EG64" s="75" t="str">
        <f>ប្រចាំឆ.ទី១!J96</f>
        <v>F</v>
      </c>
      <c r="EH64" s="75" t="str">
        <f>ប្រចាំឆ.ទី១!K96</f>
        <v>ខ្សោយ</v>
      </c>
      <c r="EI64" s="76" t="e">
        <f>ប្រចាំឆ.ទី១!L96</f>
        <v>#N/A</v>
      </c>
      <c r="EJ64" s="76">
        <f>ប្រចាំឆ.ទី១!M96</f>
        <v>4</v>
      </c>
      <c r="EK64" s="76">
        <f>ប្រចាំឆ.ទី១!N96</f>
        <v>4</v>
      </c>
      <c r="EL64" s="76">
        <f>ប្រចាំឆ.ទី១!O96</f>
        <v>4</v>
      </c>
      <c r="EM64" s="76">
        <f>ប្រចាំឆ.ទី១!P96</f>
        <v>12</v>
      </c>
    </row>
    <row r="65" spans="1:143" ht="25.2">
      <c r="A65" s="2">
        <v>12</v>
      </c>
      <c r="B65" s="8">
        <f>ចំ.វិច្ឆិកា!B72</f>
        <v>7841</v>
      </c>
      <c r="C65" s="2" t="str">
        <f>ចំ.វិច្ឆិកា!C72</f>
        <v>កេង និរតី</v>
      </c>
      <c r="D65" s="2" t="str">
        <f>ចំ.វិច្ឆិកា!D72</f>
        <v>ស្រី</v>
      </c>
      <c r="E65" s="2">
        <f>ចំ.វិច្ឆិកា!H72</f>
        <v>33.05263157894737</v>
      </c>
      <c r="F65" s="2" t="str">
        <f>ចំ.វិច្ឆិកា!I72</f>
        <v>D</v>
      </c>
      <c r="G65" s="2">
        <f>ចំ.វិច្ឆិកា!K72</f>
        <v>12</v>
      </c>
      <c r="H65" s="2">
        <f>ចំ.វិច្ឆិកា!L72</f>
        <v>0</v>
      </c>
      <c r="I65" s="2">
        <f>ចំ.វិច្ឆិកា!M72</f>
        <v>0</v>
      </c>
      <c r="J65" s="2">
        <f>ចំ.វិច្ឆិកា!N72</f>
        <v>0</v>
      </c>
      <c r="K65" s="2">
        <f>ចំ.វិច្ឆិកា!O72</f>
        <v>0</v>
      </c>
      <c r="L65" s="2">
        <v>37</v>
      </c>
      <c r="M65" s="8">
        <f>ចំ.វិច្ឆិកា!B97</f>
        <v>7888</v>
      </c>
      <c r="N65" s="2" t="str">
        <f>ចំ.វិច្ឆិកា!C97</f>
        <v>មាស សុជេម</v>
      </c>
      <c r="O65" s="2" t="str">
        <f>ចំ.វិច្ឆិកា!D97</f>
        <v>ប្រុស</v>
      </c>
      <c r="P65" s="2">
        <f>ចំ.វិច្ឆិកា!H97</f>
        <v>23.368421052631579</v>
      </c>
      <c r="Q65" s="2" t="str">
        <f>ចំ.វិច្ឆិកា!I97</f>
        <v>F</v>
      </c>
      <c r="R65" s="2">
        <f>ចំ.វិច្ឆិកា!K97</f>
        <v>37</v>
      </c>
      <c r="S65" s="2">
        <f>ចំ.វិច្ឆិកា!L97</f>
        <v>0</v>
      </c>
      <c r="T65" s="2">
        <f>ចំ.វិច្ឆិកា!M97</f>
        <v>0</v>
      </c>
      <c r="U65" s="2">
        <f>ចំ.វិច្ឆិកា!N97</f>
        <v>0</v>
      </c>
      <c r="V65" s="2">
        <f>ចំ.វិច្ឆិកា!O97</f>
        <v>0</v>
      </c>
      <c r="W65" s="37"/>
      <c r="X65" s="8">
        <v>12</v>
      </c>
      <c r="Y65" s="8">
        <f>ចំ.ធ្នូ!B72</f>
        <v>7870</v>
      </c>
      <c r="Z65" s="2" t="str">
        <f>ចំ.ធ្នូ!C72</f>
        <v>ធី លីហ៊ាង</v>
      </c>
      <c r="AA65" s="2" t="str">
        <f>ចំ.ធ្នូ!D72</f>
        <v>ប្រុស</v>
      </c>
      <c r="AB65" s="2">
        <f>ចំ.ធ្នូ!H72</f>
        <v>0</v>
      </c>
      <c r="AC65" s="2" t="str">
        <f>ចំ.ធ្នូ!I72</f>
        <v xml:space="preserve">មិនចាត់ថ្នាក់ </v>
      </c>
      <c r="AD65" s="2" t="str">
        <f>ចំ.ធ្នូ!K72</f>
        <v xml:space="preserve"> </v>
      </c>
      <c r="AE65" s="2">
        <f>ចំ.ធ្នូ!L72</f>
        <v>0</v>
      </c>
      <c r="AF65" s="2">
        <f>ចំ.ធ្នូ!M72</f>
        <v>0</v>
      </c>
      <c r="AG65" s="2">
        <f>ចំ.ធ្នូ!N72</f>
        <v>0</v>
      </c>
      <c r="AH65" s="2">
        <f>ចំ.ធ្នូ!O72</f>
        <v>0</v>
      </c>
      <c r="AI65" s="8">
        <v>37</v>
      </c>
      <c r="AJ65" s="8">
        <f>ចំ.ធ្នូ!B97</f>
        <v>7909</v>
      </c>
      <c r="AK65" s="2" t="str">
        <f>ចំ.ធ្នូ!C97</f>
        <v>សល់ ម៉ាន់សា</v>
      </c>
      <c r="AL65" s="2" t="str">
        <f>ចំ.ធ្នូ!D97</f>
        <v>ស្រី</v>
      </c>
      <c r="AM65" s="2">
        <f>ចំ.ធ្នូ!H97</f>
        <v>0</v>
      </c>
      <c r="AN65" s="2" t="str">
        <f>ចំ.ធ្នូ!I97</f>
        <v xml:space="preserve">មិនចាត់ថ្នាក់ </v>
      </c>
      <c r="AO65" s="2" t="str">
        <f>ចំ.ធ្នូ!K97</f>
        <v xml:space="preserve"> </v>
      </c>
      <c r="AP65" s="2">
        <f>ចំ.ធ្នូ!L97</f>
        <v>0</v>
      </c>
      <c r="AQ65" s="2">
        <f>ចំ.ធ្នូ!M97</f>
        <v>0</v>
      </c>
      <c r="AR65" s="2">
        <f>ចំ.ធ្នូ!N97</f>
        <v>0</v>
      </c>
      <c r="AS65" s="2">
        <f>ចំ.ធ្នូ!O97</f>
        <v>0</v>
      </c>
      <c r="AU65" s="2">
        <v>12</v>
      </c>
      <c r="AV65" s="2">
        <f>ចំ.មករា!B72</f>
        <v>7870</v>
      </c>
      <c r="AW65" s="2" t="str">
        <f>ចំ.មករា!C72</f>
        <v>ធី លីហ៊ាង</v>
      </c>
      <c r="AX65" s="2" t="str">
        <f>ចំ.មករា!D72</f>
        <v>ប្រុស</v>
      </c>
      <c r="AY65" s="2">
        <f>ចំ.មករា!H72</f>
        <v>0</v>
      </c>
      <c r="AZ65" s="2" t="str">
        <f>ចំ.មករា!I72</f>
        <v xml:space="preserve">មិនចាត់ថ្នាក់ </v>
      </c>
      <c r="BA65" s="2" t="str">
        <f>ចំ.មករា!K72</f>
        <v xml:space="preserve"> </v>
      </c>
      <c r="BB65" s="2">
        <f>ចំ.មករា!L72</f>
        <v>0</v>
      </c>
      <c r="BC65" s="2">
        <f>ចំ.មករា!M72</f>
        <v>0</v>
      </c>
      <c r="BD65" s="2">
        <f>ចំ.មករា!N72</f>
        <v>0</v>
      </c>
      <c r="BE65" s="2">
        <f>ចំ.មករា!O72</f>
        <v>0</v>
      </c>
      <c r="BF65" s="2">
        <v>37</v>
      </c>
      <c r="BG65" s="2">
        <f>ចំ.មករា!B97</f>
        <v>7909</v>
      </c>
      <c r="BH65" s="2" t="str">
        <f>ចំ.មករា!C97</f>
        <v>សល់ ម៉ាន់សា</v>
      </c>
      <c r="BI65" s="2" t="str">
        <f>ចំ.មករា!D97</f>
        <v>ស្រី</v>
      </c>
      <c r="BJ65" s="2">
        <f>ចំ.មករា!H97</f>
        <v>0</v>
      </c>
      <c r="BK65" s="2" t="str">
        <f>ចំ.មករា!I97</f>
        <v xml:space="preserve">មិនចាត់ថ្នាក់ </v>
      </c>
      <c r="BL65" s="2" t="str">
        <f>ចំ.មករា!K97</f>
        <v xml:space="preserve"> </v>
      </c>
      <c r="BM65" s="2">
        <f>ចំ.មករា!L97</f>
        <v>0</v>
      </c>
      <c r="BN65" s="2">
        <f>ចំ.មករា!M97</f>
        <v>0</v>
      </c>
      <c r="BO65" s="2">
        <f>ចំ.មករា!N97</f>
        <v>0</v>
      </c>
      <c r="BP65" s="2">
        <f>ចំ.មករា!O97</f>
        <v>0</v>
      </c>
      <c r="BR65" s="2">
        <v>12</v>
      </c>
      <c r="BS65" s="2">
        <f>ចំ.កុម្ភៈ!B72</f>
        <v>7870</v>
      </c>
      <c r="BT65" s="2" t="str">
        <f>ចំ.កុម្ភៈ!C72</f>
        <v>ធី លីហ៊ាង</v>
      </c>
      <c r="BU65" s="2" t="str">
        <f>ចំ.កុម្ភៈ!D72</f>
        <v>ប្រុស</v>
      </c>
      <c r="BV65" s="2">
        <f>ចំ.កុម្ភៈ!H72</f>
        <v>0</v>
      </c>
      <c r="BW65" s="2" t="str">
        <f>ចំ.កុម្ភៈ!I72</f>
        <v xml:space="preserve">មិនចាត់ថ្នាក់ </v>
      </c>
      <c r="BX65" s="2" t="str">
        <f>ចំ.កុម្ភៈ!K72</f>
        <v xml:space="preserve"> </v>
      </c>
      <c r="BY65" s="2">
        <f>ចំ.កុម្ភៈ!L72</f>
        <v>2</v>
      </c>
      <c r="BZ65" s="2">
        <f>ចំ.កុម្ភៈ!M72</f>
        <v>2</v>
      </c>
      <c r="CA65" s="2">
        <f>ចំ.កុម្ភៈ!N72</f>
        <v>2</v>
      </c>
      <c r="CB65" s="2">
        <f>ចំ.កុម្ភៈ!O72</f>
        <v>6</v>
      </c>
      <c r="CC65" s="2">
        <v>37</v>
      </c>
      <c r="CD65" s="2">
        <f>ចំ.កុម្ភៈ!B97</f>
        <v>7909</v>
      </c>
      <c r="CE65" s="2" t="str">
        <f>ចំ.កុម្ភៈ!C97</f>
        <v>សល់ ម៉ាន់សា</v>
      </c>
      <c r="CF65" s="2" t="str">
        <f>ចំ.កុម្ភៈ!D97</f>
        <v>ស្រី</v>
      </c>
      <c r="CG65" s="2">
        <f>ចំ.កុម្ភៈ!H97</f>
        <v>0</v>
      </c>
      <c r="CH65" s="2" t="str">
        <f>ចំ.កុម្ភៈ!I97</f>
        <v xml:space="preserve">មិនចាត់ថ្នាក់ </v>
      </c>
      <c r="CI65" s="2" t="str">
        <f>ចំ.កុម្ភៈ!K97</f>
        <v xml:space="preserve"> </v>
      </c>
      <c r="CJ65" s="2">
        <f>ចំ.កុម្ភៈ!L97</f>
        <v>2</v>
      </c>
      <c r="CK65" s="2">
        <f>ចំ.កុម្ភៈ!M97</f>
        <v>2</v>
      </c>
      <c r="CL65" s="2">
        <f>ចំ.កុម្ភៈ!N97</f>
        <v>2</v>
      </c>
      <c r="CM65" s="2">
        <f>ចំ.កុម្ភៈ!O97</f>
        <v>6</v>
      </c>
      <c r="CO65" s="2">
        <v>12</v>
      </c>
      <c r="CP65" s="2">
        <f>'ប្រឡ ឆ.១'!B72</f>
        <v>7870</v>
      </c>
      <c r="CQ65" s="2" t="str">
        <f>'ប្រឡ ឆ.១'!C72</f>
        <v>ធី លីហ៊ាង</v>
      </c>
      <c r="CR65" s="2" t="str">
        <f>'ប្រឡ ឆ.១'!D72</f>
        <v>ប្រុស</v>
      </c>
      <c r="CS65" s="2">
        <f>'ប្រឡ ឆ.១'!H72</f>
        <v>0</v>
      </c>
      <c r="CT65" s="2" t="str">
        <f>'ប្រឡ ឆ.១'!I72</f>
        <v xml:space="preserve">មិនចាត់ថ្នាក់ </v>
      </c>
      <c r="CU65" s="2" t="str">
        <f>'ប្រឡ ឆ.១'!K72</f>
        <v xml:space="preserve"> </v>
      </c>
      <c r="CV65" s="2">
        <f>'ប្រឡ ឆ.១'!L72</f>
        <v>2</v>
      </c>
      <c r="CW65" s="2">
        <f>'ប្រឡ ឆ.១'!M72</f>
        <v>2</v>
      </c>
      <c r="CX65" s="2">
        <f>'ប្រឡ ឆ.១'!N72</f>
        <v>2</v>
      </c>
      <c r="CY65" s="2">
        <f>'ប្រឡ ឆ.១'!O72</f>
        <v>6</v>
      </c>
      <c r="CZ65" s="2">
        <v>37</v>
      </c>
      <c r="DA65" s="2">
        <f>'ប្រឡ ឆ.១'!B97</f>
        <v>7909</v>
      </c>
      <c r="DB65" s="2" t="str">
        <f>'ប្រឡ ឆ.១'!C97</f>
        <v>សល់ ម៉ាន់សា</v>
      </c>
      <c r="DC65" s="2" t="str">
        <f>'ប្រឡ ឆ.១'!D97</f>
        <v>ស្រី</v>
      </c>
      <c r="DD65" s="2">
        <f>'ប្រឡ ឆ.១'!H97</f>
        <v>0</v>
      </c>
      <c r="DE65" s="2" t="str">
        <f>'ប្រឡ ឆ.១'!I97</f>
        <v xml:space="preserve">មិនចាត់ថ្នាក់ </v>
      </c>
      <c r="DF65" s="2" t="str">
        <f>'ប្រឡ ឆ.១'!K97</f>
        <v xml:space="preserve"> </v>
      </c>
      <c r="DG65" s="2">
        <f>'ប្រឡ ឆ.១'!L97</f>
        <v>2</v>
      </c>
      <c r="DH65" s="2">
        <f>'ប្រឡ ឆ.១'!M97</f>
        <v>2</v>
      </c>
      <c r="DI65" s="2">
        <f>'ប្រឡ ឆ.១'!N97</f>
        <v>2</v>
      </c>
      <c r="DJ65" s="2">
        <f>'ប្រឡ ឆ.១'!O97</f>
        <v>6</v>
      </c>
      <c r="DL65" s="2">
        <v>12</v>
      </c>
      <c r="DM65" s="2">
        <f>ប្រចាំឆ.ទី១!B72</f>
        <v>7870</v>
      </c>
      <c r="DN65" s="2" t="str">
        <f>ប្រចាំឆ.ទី១!C72</f>
        <v>ធី លីហ៊ាង</v>
      </c>
      <c r="DO65" s="2" t="str">
        <f>ប្រចាំឆ.ទី១!D72</f>
        <v>ប្រុស</v>
      </c>
      <c r="DP65" s="75">
        <f>ប្រចាំឆ.ទី១!G72</f>
        <v>8</v>
      </c>
      <c r="DQ65" s="75">
        <f>ប្រចាំឆ.ទី១!H72</f>
        <v>0</v>
      </c>
      <c r="DR65" s="75">
        <f>ប្រចាំឆ.ទី១!I72</f>
        <v>4</v>
      </c>
      <c r="DS65" s="75" t="str">
        <f>ប្រចាំឆ.ទី១!J72</f>
        <v>F</v>
      </c>
      <c r="DT65" s="75" t="str">
        <f>ប្រចាំឆ.ទី១!K72</f>
        <v>ខ្សោយ</v>
      </c>
      <c r="DU65" s="76" t="e">
        <f>ប្រចាំឆ.ទី១!L72</f>
        <v>#N/A</v>
      </c>
      <c r="DV65" s="76">
        <f>ប្រចាំឆ.ទី១!M72</f>
        <v>4</v>
      </c>
      <c r="DW65" s="76">
        <f>ប្រចាំឆ.ទី១!N72</f>
        <v>4</v>
      </c>
      <c r="DX65" s="76">
        <f>ប្រចាំឆ.ទី១!O72</f>
        <v>4</v>
      </c>
      <c r="DY65" s="76">
        <f>ប្រចាំឆ.ទី១!P72</f>
        <v>12</v>
      </c>
      <c r="DZ65" s="2">
        <v>37</v>
      </c>
      <c r="EA65" s="2">
        <f>ប្រចាំឆ.ទី១!B97</f>
        <v>7909</v>
      </c>
      <c r="EB65" s="2" t="str">
        <f>ប្រចាំឆ.ទី១!C97</f>
        <v>សល់ ម៉ាន់សា</v>
      </c>
      <c r="EC65" s="2" t="str">
        <f>ប្រចាំឆ.ទី១!D97</f>
        <v>ស្រី</v>
      </c>
      <c r="ED65" s="75">
        <f>ប្រចាំឆ.ទី១!G97</f>
        <v>8.3421052631578956</v>
      </c>
      <c r="EE65" s="75">
        <f>ប្រចាំឆ.ទី១!H97</f>
        <v>0</v>
      </c>
      <c r="EF65" s="75">
        <f>ប្រចាំឆ.ទី១!I97</f>
        <v>4.1710526315789478</v>
      </c>
      <c r="EG65" s="75" t="str">
        <f>ប្រចាំឆ.ទី១!J97</f>
        <v>F</v>
      </c>
      <c r="EH65" s="75" t="str">
        <f>ប្រចាំឆ.ទី១!K97</f>
        <v>ខ្សោយ</v>
      </c>
      <c r="EI65" s="76" t="e">
        <f>ប្រចាំឆ.ទី១!L97</f>
        <v>#N/A</v>
      </c>
      <c r="EJ65" s="76">
        <f>ប្រចាំឆ.ទី១!M97</f>
        <v>4</v>
      </c>
      <c r="EK65" s="76">
        <f>ប្រចាំឆ.ទី១!N97</f>
        <v>4</v>
      </c>
      <c r="EL65" s="76">
        <f>ប្រចាំឆ.ទី១!O97</f>
        <v>4</v>
      </c>
      <c r="EM65" s="76">
        <f>ប្រចាំឆ.ទី១!P97</f>
        <v>12</v>
      </c>
    </row>
    <row r="66" spans="1:143" ht="25.2">
      <c r="A66" s="2">
        <v>13</v>
      </c>
      <c r="B66" s="8">
        <f>ចំ.វិច្ឆិកា!B73</f>
        <v>7460</v>
      </c>
      <c r="C66" s="2" t="str">
        <f>ចំ.វិច្ឆិកា!C73</f>
        <v>ធឿន សុឃឿន</v>
      </c>
      <c r="D66" s="2" t="str">
        <f>ចំ.វិច្ឆិកា!D73</f>
        <v>ស្រី</v>
      </c>
      <c r="E66" s="2">
        <f>ចំ.វិច្ឆិកា!H73</f>
        <v>32.421052631578945</v>
      </c>
      <c r="F66" s="2" t="str">
        <f>ចំ.វិច្ឆិកា!I73</f>
        <v>D</v>
      </c>
      <c r="G66" s="2">
        <f>ចំ.វិច្ឆិកា!K73</f>
        <v>13</v>
      </c>
      <c r="H66" s="2">
        <f>ចំ.វិច្ឆិកា!L73</f>
        <v>0</v>
      </c>
      <c r="I66" s="2">
        <f>ចំ.វិច្ឆិកា!M73</f>
        <v>0</v>
      </c>
      <c r="J66" s="2">
        <f>ចំ.វិច្ឆិកា!N73</f>
        <v>0</v>
      </c>
      <c r="K66" s="2">
        <f>ចំ.វិច្ឆិកា!O73</f>
        <v>0</v>
      </c>
      <c r="L66" s="2">
        <v>38</v>
      </c>
      <c r="M66" s="8">
        <f>ចំ.វិច្ឆិកា!B98</f>
        <v>7887</v>
      </c>
      <c r="N66" s="2" t="str">
        <f>ចំ.វិច្ឆិកា!C98</f>
        <v>ម៉េង សាវម៉ៃ</v>
      </c>
      <c r="O66" s="2" t="str">
        <f>ចំ.វិច្ឆិកា!D98</f>
        <v>ប្រុស</v>
      </c>
      <c r="P66" s="2">
        <f>ចំ.វិច្ឆិកា!H98</f>
        <v>23.263157894736842</v>
      </c>
      <c r="Q66" s="2" t="str">
        <f>ចំ.វិច្ឆិកា!I98</f>
        <v>F</v>
      </c>
      <c r="R66" s="2">
        <f>ចំ.វិច្ឆិកា!K98</f>
        <v>38</v>
      </c>
      <c r="S66" s="2">
        <f>ចំ.វិច្ឆិកា!L98</f>
        <v>0</v>
      </c>
      <c r="T66" s="2">
        <f>ចំ.វិច្ឆិកា!M98</f>
        <v>0</v>
      </c>
      <c r="U66" s="2">
        <f>ចំ.វិច្ឆិកា!N98</f>
        <v>0</v>
      </c>
      <c r="V66" s="2">
        <f>ចំ.វិច្ឆិកា!O98</f>
        <v>0</v>
      </c>
      <c r="W66" s="37"/>
      <c r="X66" s="8">
        <v>13</v>
      </c>
      <c r="Y66" s="8">
        <f>ចំ.ធ្នូ!B73</f>
        <v>7871</v>
      </c>
      <c r="Z66" s="2" t="str">
        <f>ចំ.ធ្នូ!C73</f>
        <v>ធឿន ផាន់ណា</v>
      </c>
      <c r="AA66" s="2" t="str">
        <f>ចំ.ធ្នូ!D73</f>
        <v>ស្រី</v>
      </c>
      <c r="AB66" s="2">
        <f>ចំ.ធ្នូ!H73</f>
        <v>0</v>
      </c>
      <c r="AC66" s="2" t="str">
        <f>ចំ.ធ្នូ!I73</f>
        <v xml:space="preserve">មិនចាត់ថ្នាក់ </v>
      </c>
      <c r="AD66" s="2" t="str">
        <f>ចំ.ធ្នូ!K73</f>
        <v xml:space="preserve"> </v>
      </c>
      <c r="AE66" s="2">
        <f>ចំ.ធ្នូ!L73</f>
        <v>0</v>
      </c>
      <c r="AF66" s="2">
        <f>ចំ.ធ្នូ!M73</f>
        <v>0</v>
      </c>
      <c r="AG66" s="2">
        <f>ចំ.ធ្នូ!N73</f>
        <v>0</v>
      </c>
      <c r="AH66" s="2">
        <f>ចំ.ធ្នូ!O73</f>
        <v>0</v>
      </c>
      <c r="AI66" s="8">
        <v>38</v>
      </c>
      <c r="AJ66" s="8">
        <f>ចំ.ធ្នូ!B98</f>
        <v>7499</v>
      </c>
      <c r="AK66" s="2" t="str">
        <f>ចំ.ធ្នូ!C98</f>
        <v>សាមឿន ដាវិន</v>
      </c>
      <c r="AL66" s="2" t="str">
        <f>ចំ.ធ្នូ!D98</f>
        <v>ប្រុស</v>
      </c>
      <c r="AM66" s="2">
        <f>ចំ.ធ្នូ!H98</f>
        <v>0</v>
      </c>
      <c r="AN66" s="2" t="str">
        <f>ចំ.ធ្នូ!I98</f>
        <v xml:space="preserve">មិនចាត់ថ្នាក់ </v>
      </c>
      <c r="AO66" s="2" t="str">
        <f>ចំ.ធ្នូ!K98</f>
        <v xml:space="preserve"> </v>
      </c>
      <c r="AP66" s="2">
        <f>ចំ.ធ្នូ!L98</f>
        <v>0</v>
      </c>
      <c r="AQ66" s="2">
        <f>ចំ.ធ្នូ!M98</f>
        <v>0</v>
      </c>
      <c r="AR66" s="2">
        <f>ចំ.ធ្នូ!N98</f>
        <v>0</v>
      </c>
      <c r="AS66" s="2">
        <f>ចំ.ធ្នូ!O98</f>
        <v>0</v>
      </c>
      <c r="AU66" s="2">
        <v>13</v>
      </c>
      <c r="AV66" s="2">
        <f>ចំ.មករា!B73</f>
        <v>7871</v>
      </c>
      <c r="AW66" s="2" t="str">
        <f>ចំ.មករា!C73</f>
        <v>ធឿន ផាន់ណា</v>
      </c>
      <c r="AX66" s="2" t="str">
        <f>ចំ.មករា!D73</f>
        <v>ស្រី</v>
      </c>
      <c r="AY66" s="2">
        <f>ចំ.មករា!H73</f>
        <v>0</v>
      </c>
      <c r="AZ66" s="2" t="str">
        <f>ចំ.មករា!I73</f>
        <v xml:space="preserve">មិនចាត់ថ្នាក់ </v>
      </c>
      <c r="BA66" s="2" t="str">
        <f>ចំ.មករា!K73</f>
        <v xml:space="preserve"> </v>
      </c>
      <c r="BB66" s="2">
        <f>ចំ.មករា!L73</f>
        <v>0</v>
      </c>
      <c r="BC66" s="2">
        <f>ចំ.មករា!M73</f>
        <v>0</v>
      </c>
      <c r="BD66" s="2">
        <f>ចំ.មករា!N73</f>
        <v>0</v>
      </c>
      <c r="BE66" s="2">
        <f>ចំ.មករា!O73</f>
        <v>0</v>
      </c>
      <c r="BF66" s="2">
        <v>38</v>
      </c>
      <c r="BG66" s="2">
        <f>ចំ.មករា!B98</f>
        <v>7499</v>
      </c>
      <c r="BH66" s="2" t="str">
        <f>ចំ.មករា!C98</f>
        <v>សាមឿន ដាវិន</v>
      </c>
      <c r="BI66" s="2" t="str">
        <f>ចំ.មករា!D98</f>
        <v>ប្រុស</v>
      </c>
      <c r="BJ66" s="2">
        <f>ចំ.មករា!H98</f>
        <v>0</v>
      </c>
      <c r="BK66" s="2" t="str">
        <f>ចំ.មករា!I98</f>
        <v xml:space="preserve">មិនចាត់ថ្នាក់ </v>
      </c>
      <c r="BL66" s="2" t="str">
        <f>ចំ.មករា!K98</f>
        <v xml:space="preserve"> </v>
      </c>
      <c r="BM66" s="2">
        <f>ចំ.មករា!L98</f>
        <v>0</v>
      </c>
      <c r="BN66" s="2">
        <f>ចំ.មករា!M98</f>
        <v>0</v>
      </c>
      <c r="BO66" s="2">
        <f>ចំ.មករា!N98</f>
        <v>0</v>
      </c>
      <c r="BP66" s="2">
        <f>ចំ.មករា!O98</f>
        <v>0</v>
      </c>
      <c r="BR66" s="2">
        <v>13</v>
      </c>
      <c r="BS66" s="2">
        <f>ចំ.កុម្ភៈ!B73</f>
        <v>7871</v>
      </c>
      <c r="BT66" s="2" t="str">
        <f>ចំ.កុម្ភៈ!C73</f>
        <v>ធឿន ផាន់ណា</v>
      </c>
      <c r="BU66" s="2" t="str">
        <f>ចំ.កុម្ភៈ!D73</f>
        <v>ស្រី</v>
      </c>
      <c r="BV66" s="2">
        <f>ចំ.កុម្ភៈ!H73</f>
        <v>0</v>
      </c>
      <c r="BW66" s="2" t="str">
        <f>ចំ.កុម្ភៈ!I73</f>
        <v xml:space="preserve">មិនចាត់ថ្នាក់ </v>
      </c>
      <c r="BX66" s="2" t="str">
        <f>ចំ.កុម្ភៈ!K73</f>
        <v xml:space="preserve"> </v>
      </c>
      <c r="BY66" s="2">
        <f>ចំ.កុម្ភៈ!L73</f>
        <v>2</v>
      </c>
      <c r="BZ66" s="2">
        <f>ចំ.កុម្ភៈ!M73</f>
        <v>2</v>
      </c>
      <c r="CA66" s="2">
        <f>ចំ.កុម្ភៈ!N73</f>
        <v>2</v>
      </c>
      <c r="CB66" s="2">
        <f>ចំ.កុម្ភៈ!O73</f>
        <v>6</v>
      </c>
      <c r="CC66" s="2">
        <v>38</v>
      </c>
      <c r="CD66" s="2">
        <f>ចំ.កុម្ភៈ!B98</f>
        <v>7499</v>
      </c>
      <c r="CE66" s="2" t="str">
        <f>ចំ.កុម្ភៈ!C98</f>
        <v>សាមឿន ដាវិន</v>
      </c>
      <c r="CF66" s="2" t="str">
        <f>ចំ.កុម្ភៈ!D98</f>
        <v>ប្រុស</v>
      </c>
      <c r="CG66" s="2">
        <f>ចំ.កុម្ភៈ!H98</f>
        <v>0</v>
      </c>
      <c r="CH66" s="2" t="str">
        <f>ចំ.កុម្ភៈ!I98</f>
        <v xml:space="preserve">មិនចាត់ថ្នាក់ </v>
      </c>
      <c r="CI66" s="2" t="str">
        <f>ចំ.កុម្ភៈ!K98</f>
        <v xml:space="preserve"> </v>
      </c>
      <c r="CJ66" s="2">
        <f>ចំ.កុម្ភៈ!L98</f>
        <v>2</v>
      </c>
      <c r="CK66" s="2">
        <f>ចំ.កុម្ភៈ!M98</f>
        <v>2</v>
      </c>
      <c r="CL66" s="2">
        <f>ចំ.កុម្ភៈ!N98</f>
        <v>2</v>
      </c>
      <c r="CM66" s="2">
        <f>ចំ.កុម្ភៈ!O98</f>
        <v>6</v>
      </c>
      <c r="CO66" s="2">
        <v>13</v>
      </c>
      <c r="CP66" s="2">
        <f>'ប្រឡ ឆ.១'!B73</f>
        <v>7871</v>
      </c>
      <c r="CQ66" s="2" t="str">
        <f>'ប្រឡ ឆ.១'!C73</f>
        <v>ធឿន ផាន់ណា</v>
      </c>
      <c r="CR66" s="2" t="str">
        <f>'ប្រឡ ឆ.១'!D73</f>
        <v>ស្រី</v>
      </c>
      <c r="CS66" s="2">
        <f>'ប្រឡ ឆ.១'!H73</f>
        <v>0</v>
      </c>
      <c r="CT66" s="2" t="str">
        <f>'ប្រឡ ឆ.១'!I73</f>
        <v xml:space="preserve">មិនចាត់ថ្នាក់ </v>
      </c>
      <c r="CU66" s="2" t="str">
        <f>'ប្រឡ ឆ.១'!K73</f>
        <v xml:space="preserve"> </v>
      </c>
      <c r="CV66" s="2">
        <f>'ប្រឡ ឆ.១'!L73</f>
        <v>2</v>
      </c>
      <c r="CW66" s="2">
        <f>'ប្រឡ ឆ.១'!M73</f>
        <v>2</v>
      </c>
      <c r="CX66" s="2">
        <f>'ប្រឡ ឆ.១'!N73</f>
        <v>2</v>
      </c>
      <c r="CY66" s="2">
        <f>'ប្រឡ ឆ.១'!O73</f>
        <v>6</v>
      </c>
      <c r="CZ66" s="2">
        <v>38</v>
      </c>
      <c r="DA66" s="2">
        <f>'ប្រឡ ឆ.១'!B98</f>
        <v>7499</v>
      </c>
      <c r="DB66" s="2" t="str">
        <f>'ប្រឡ ឆ.១'!C98</f>
        <v>សាមឿន ដាវិន</v>
      </c>
      <c r="DC66" s="2" t="str">
        <f>'ប្រឡ ឆ.១'!D98</f>
        <v>ប្រុស</v>
      </c>
      <c r="DD66" s="2">
        <f>'ប្រឡ ឆ.១'!H98</f>
        <v>0</v>
      </c>
      <c r="DE66" s="2" t="str">
        <f>'ប្រឡ ឆ.១'!I98</f>
        <v xml:space="preserve">មិនចាត់ថ្នាក់ </v>
      </c>
      <c r="DF66" s="2" t="str">
        <f>'ប្រឡ ឆ.១'!K98</f>
        <v xml:space="preserve"> </v>
      </c>
      <c r="DG66" s="2">
        <f>'ប្រឡ ឆ.១'!L98</f>
        <v>2</v>
      </c>
      <c r="DH66" s="2">
        <f>'ប្រឡ ឆ.១'!M98</f>
        <v>2</v>
      </c>
      <c r="DI66" s="2">
        <f>'ប្រឡ ឆ.១'!N98</f>
        <v>2</v>
      </c>
      <c r="DJ66" s="2">
        <f>'ប្រឡ ឆ.១'!O98</f>
        <v>6</v>
      </c>
      <c r="DL66" s="2">
        <v>13</v>
      </c>
      <c r="DM66" s="2">
        <f>ប្រចាំឆ.ទី១!B73</f>
        <v>7871</v>
      </c>
      <c r="DN66" s="2" t="str">
        <f>ប្រចាំឆ.ទី១!C73</f>
        <v>ធឿន ផាន់ណា</v>
      </c>
      <c r="DO66" s="2" t="str">
        <f>ប្រចាំឆ.ទី១!D73</f>
        <v>ស្រី</v>
      </c>
      <c r="DP66" s="75">
        <f>ប្រចាំឆ.ទី១!G73</f>
        <v>8.7368421052631575</v>
      </c>
      <c r="DQ66" s="75">
        <f>ប្រចាំឆ.ទី១!H73</f>
        <v>0</v>
      </c>
      <c r="DR66" s="75">
        <f>ប្រចាំឆ.ទី១!I73</f>
        <v>4.3684210526315788</v>
      </c>
      <c r="DS66" s="75" t="str">
        <f>ប្រចាំឆ.ទី១!J73</f>
        <v>F</v>
      </c>
      <c r="DT66" s="75" t="str">
        <f>ប្រចាំឆ.ទី១!K73</f>
        <v>ខ្សោយ</v>
      </c>
      <c r="DU66" s="76" t="e">
        <f>ប្រចាំឆ.ទី១!L73</f>
        <v>#N/A</v>
      </c>
      <c r="DV66" s="76">
        <f>ប្រចាំឆ.ទី១!M73</f>
        <v>4</v>
      </c>
      <c r="DW66" s="76">
        <f>ប្រចាំឆ.ទី១!N73</f>
        <v>4</v>
      </c>
      <c r="DX66" s="76">
        <f>ប្រចាំឆ.ទី១!O73</f>
        <v>4</v>
      </c>
      <c r="DY66" s="76">
        <f>ប្រចាំឆ.ទី១!P73</f>
        <v>12</v>
      </c>
      <c r="DZ66" s="2">
        <v>38</v>
      </c>
      <c r="EA66" s="2">
        <f>ប្រចាំឆ.ទី១!B98</f>
        <v>7499</v>
      </c>
      <c r="EB66" s="2" t="str">
        <f>ប្រចាំឆ.ទី១!C98</f>
        <v>សាមឿន ដាវិន</v>
      </c>
      <c r="EC66" s="2" t="str">
        <f>ប្រចាំឆ.ទី១!D98</f>
        <v>ប្រុស</v>
      </c>
      <c r="ED66" s="75">
        <f>ប្រចាំឆ.ទី១!G98</f>
        <v>5.6842105263157894</v>
      </c>
      <c r="EE66" s="75">
        <f>ប្រចាំឆ.ទី១!H98</f>
        <v>0</v>
      </c>
      <c r="EF66" s="75">
        <f>ប្រចាំឆ.ទី១!I98</f>
        <v>2.8421052631578947</v>
      </c>
      <c r="EG66" s="75" t="str">
        <f>ប្រចាំឆ.ទី១!J98</f>
        <v>F</v>
      </c>
      <c r="EH66" s="75" t="str">
        <f>ប្រចាំឆ.ទី១!K98</f>
        <v>ខ្សោយ</v>
      </c>
      <c r="EI66" s="76" t="e">
        <f>ប្រចាំឆ.ទី១!L98</f>
        <v>#N/A</v>
      </c>
      <c r="EJ66" s="76">
        <f>ប្រចាំឆ.ទី១!M98</f>
        <v>4</v>
      </c>
      <c r="EK66" s="76">
        <f>ប្រចាំឆ.ទី១!N98</f>
        <v>4</v>
      </c>
      <c r="EL66" s="76">
        <f>ប្រចាំឆ.ទី១!O98</f>
        <v>4</v>
      </c>
      <c r="EM66" s="76">
        <f>ប្រចាំឆ.ទី១!P98</f>
        <v>12</v>
      </c>
    </row>
    <row r="67" spans="1:143" ht="25.2">
      <c r="A67" s="2">
        <v>14</v>
      </c>
      <c r="B67" s="8">
        <f>ចំ.វិច្ឆិកា!B74</f>
        <v>7463</v>
      </c>
      <c r="C67" s="2" t="str">
        <f>ចំ.វិច្ឆិកា!C74</f>
        <v>បាង ស្រីការ</v>
      </c>
      <c r="D67" s="2" t="str">
        <f>ចំ.វិច្ឆិកា!D74</f>
        <v>ស្រី</v>
      </c>
      <c r="E67" s="2">
        <f>ចំ.វិច្ឆិកា!H74</f>
        <v>32.210526315789473</v>
      </c>
      <c r="F67" s="2" t="str">
        <f>ចំ.វិច្ឆិកា!I74</f>
        <v>D</v>
      </c>
      <c r="G67" s="2">
        <f>ចំ.វិច្ឆិកា!K74</f>
        <v>14</v>
      </c>
      <c r="H67" s="2">
        <f>ចំ.វិច្ឆិកា!L74</f>
        <v>0</v>
      </c>
      <c r="I67" s="2">
        <f>ចំ.វិច្ឆិកា!M74</f>
        <v>0</v>
      </c>
      <c r="J67" s="2">
        <f>ចំ.វិច្ឆិកា!N74</f>
        <v>0</v>
      </c>
      <c r="K67" s="2">
        <f>ចំ.វិច្ឆិកា!O74</f>
        <v>0</v>
      </c>
      <c r="L67" s="2">
        <v>39</v>
      </c>
      <c r="M67" s="8">
        <f>ចំ.វិច្ឆិកា!B99</f>
        <v>7499</v>
      </c>
      <c r="N67" s="2" t="str">
        <f>ចំ.វិច្ឆិកា!C99</f>
        <v>សាមឿន ដាវិន</v>
      </c>
      <c r="O67" s="2" t="str">
        <f>ចំ.វិច្ឆិកា!D99</f>
        <v>ប្រុស</v>
      </c>
      <c r="P67" s="2">
        <f>ចំ.វិច្ឆិកា!H99</f>
        <v>22.736842105263158</v>
      </c>
      <c r="Q67" s="2" t="str">
        <f>ចំ.វិច្ឆិកា!I99</f>
        <v>F</v>
      </c>
      <c r="R67" s="2">
        <f>ចំ.វិច្ឆិកា!K99</f>
        <v>39</v>
      </c>
      <c r="S67" s="2">
        <f>ចំ.វិច្ឆិកា!L99</f>
        <v>0</v>
      </c>
      <c r="T67" s="2">
        <f>ចំ.វិច្ឆិកា!M99</f>
        <v>0</v>
      </c>
      <c r="U67" s="2">
        <f>ចំ.វិច្ឆិកា!N99</f>
        <v>0</v>
      </c>
      <c r="V67" s="2">
        <f>ចំ.វិច្ឆិកា!O99</f>
        <v>0</v>
      </c>
      <c r="W67" s="37"/>
      <c r="X67" s="8">
        <v>14</v>
      </c>
      <c r="Y67" s="8">
        <f>ចំ.ធ្នូ!B74</f>
        <v>7460</v>
      </c>
      <c r="Z67" s="2" t="str">
        <f>ចំ.ធ្នូ!C74</f>
        <v>ធឿន សុឃឿន</v>
      </c>
      <c r="AA67" s="2" t="str">
        <f>ចំ.ធ្នូ!D74</f>
        <v>ស្រី</v>
      </c>
      <c r="AB67" s="2">
        <f>ចំ.ធ្នូ!H74</f>
        <v>0</v>
      </c>
      <c r="AC67" s="2" t="str">
        <f>ចំ.ធ្នូ!I74</f>
        <v xml:space="preserve">មិនចាត់ថ្នាក់ </v>
      </c>
      <c r="AD67" s="2" t="str">
        <f>ចំ.ធ្នូ!K74</f>
        <v xml:space="preserve"> </v>
      </c>
      <c r="AE67" s="2">
        <f>ចំ.ធ្នូ!L74</f>
        <v>0</v>
      </c>
      <c r="AF67" s="2">
        <f>ចំ.ធ្នូ!M74</f>
        <v>0</v>
      </c>
      <c r="AG67" s="2">
        <f>ចំ.ធ្នូ!N74</f>
        <v>0</v>
      </c>
      <c r="AH67" s="2">
        <f>ចំ.ធ្នូ!O74</f>
        <v>0</v>
      </c>
      <c r="AI67" s="8">
        <v>39</v>
      </c>
      <c r="AJ67" s="8">
        <f>ចំ.ធ្នូ!B99</f>
        <v>7912</v>
      </c>
      <c r="AK67" s="2" t="str">
        <f>ចំ.ធ្នូ!C99</f>
        <v>សារ៉ន ស្រីចំរើន</v>
      </c>
      <c r="AL67" s="2" t="str">
        <f>ចំ.ធ្នូ!D99</f>
        <v>ស្រី</v>
      </c>
      <c r="AM67" s="2">
        <f>ចំ.ធ្នូ!H99</f>
        <v>0</v>
      </c>
      <c r="AN67" s="2" t="str">
        <f>ចំ.ធ្នូ!I99</f>
        <v xml:space="preserve">មិនចាត់ថ្នាក់ </v>
      </c>
      <c r="AO67" s="2" t="str">
        <f>ចំ.ធ្នូ!K99</f>
        <v xml:space="preserve"> </v>
      </c>
      <c r="AP67" s="2">
        <f>ចំ.ធ្នូ!L99</f>
        <v>0</v>
      </c>
      <c r="AQ67" s="2">
        <f>ចំ.ធ្នូ!M99</f>
        <v>0</v>
      </c>
      <c r="AR67" s="2">
        <f>ចំ.ធ្នូ!N99</f>
        <v>0</v>
      </c>
      <c r="AS67" s="2">
        <f>ចំ.ធ្នូ!O99</f>
        <v>0</v>
      </c>
      <c r="AU67" s="2">
        <v>14</v>
      </c>
      <c r="AV67" s="2">
        <f>ចំ.មករា!B74</f>
        <v>7460</v>
      </c>
      <c r="AW67" s="2" t="str">
        <f>ចំ.មករា!C74</f>
        <v>ធឿន សុឃឿន</v>
      </c>
      <c r="AX67" s="2" t="str">
        <f>ចំ.មករា!D74</f>
        <v>ស្រី</v>
      </c>
      <c r="AY67" s="2">
        <f>ចំ.មករា!H74</f>
        <v>0</v>
      </c>
      <c r="AZ67" s="2" t="str">
        <f>ចំ.មករា!I74</f>
        <v xml:space="preserve">មិនចាត់ថ្នាក់ </v>
      </c>
      <c r="BA67" s="2" t="str">
        <f>ចំ.មករា!K74</f>
        <v xml:space="preserve"> </v>
      </c>
      <c r="BB67" s="2">
        <f>ចំ.មករា!L74</f>
        <v>0</v>
      </c>
      <c r="BC67" s="2">
        <f>ចំ.មករា!M74</f>
        <v>0</v>
      </c>
      <c r="BD67" s="2">
        <f>ចំ.មករា!N74</f>
        <v>0</v>
      </c>
      <c r="BE67" s="2">
        <f>ចំ.មករា!O74</f>
        <v>0</v>
      </c>
      <c r="BF67" s="2">
        <v>39</v>
      </c>
      <c r="BG67" s="2">
        <f>ចំ.មករា!B99</f>
        <v>7912</v>
      </c>
      <c r="BH67" s="2" t="str">
        <f>ចំ.មករា!C99</f>
        <v>សារ៉ន ស្រីចំរើន</v>
      </c>
      <c r="BI67" s="2" t="str">
        <f>ចំ.មករា!D99</f>
        <v>ស្រី</v>
      </c>
      <c r="BJ67" s="2">
        <f>ចំ.មករា!H99</f>
        <v>0</v>
      </c>
      <c r="BK67" s="2" t="str">
        <f>ចំ.មករា!I99</f>
        <v xml:space="preserve">មិនចាត់ថ្នាក់ </v>
      </c>
      <c r="BL67" s="2" t="str">
        <f>ចំ.មករា!K99</f>
        <v xml:space="preserve"> </v>
      </c>
      <c r="BM67" s="2">
        <f>ចំ.មករា!L99</f>
        <v>0</v>
      </c>
      <c r="BN67" s="2">
        <f>ចំ.មករា!M99</f>
        <v>0</v>
      </c>
      <c r="BO67" s="2">
        <f>ចំ.មករា!N99</f>
        <v>0</v>
      </c>
      <c r="BP67" s="2">
        <f>ចំ.មករា!O99</f>
        <v>0</v>
      </c>
      <c r="BR67" s="2">
        <v>14</v>
      </c>
      <c r="BS67" s="2">
        <f>ចំ.កុម្ភៈ!B74</f>
        <v>7460</v>
      </c>
      <c r="BT67" s="2" t="str">
        <f>ចំ.កុម្ភៈ!C74</f>
        <v>ធឿន សុឃឿន</v>
      </c>
      <c r="BU67" s="2" t="str">
        <f>ចំ.កុម្ភៈ!D74</f>
        <v>ស្រី</v>
      </c>
      <c r="BV67" s="2">
        <f>ចំ.កុម្ភៈ!H74</f>
        <v>0</v>
      </c>
      <c r="BW67" s="2" t="str">
        <f>ចំ.កុម្ភៈ!I74</f>
        <v xml:space="preserve">មិនចាត់ថ្នាក់ </v>
      </c>
      <c r="BX67" s="2" t="str">
        <f>ចំ.កុម្ភៈ!K74</f>
        <v xml:space="preserve"> </v>
      </c>
      <c r="BY67" s="2">
        <f>ចំ.កុម្ភៈ!L74</f>
        <v>2</v>
      </c>
      <c r="BZ67" s="2">
        <f>ចំ.កុម្ភៈ!M74</f>
        <v>2</v>
      </c>
      <c r="CA67" s="2">
        <f>ចំ.កុម្ភៈ!N74</f>
        <v>2</v>
      </c>
      <c r="CB67" s="2">
        <f>ចំ.កុម្ភៈ!O74</f>
        <v>6</v>
      </c>
      <c r="CC67" s="2">
        <v>39</v>
      </c>
      <c r="CD67" s="2">
        <f>ចំ.កុម្ភៈ!B99</f>
        <v>7912</v>
      </c>
      <c r="CE67" s="2" t="str">
        <f>ចំ.កុម្ភៈ!C99</f>
        <v>សារ៉ន ស្រីចំរើន</v>
      </c>
      <c r="CF67" s="2" t="str">
        <f>ចំ.កុម្ភៈ!D99</f>
        <v>ស្រី</v>
      </c>
      <c r="CG67" s="2">
        <f>ចំ.កុម្ភៈ!H99</f>
        <v>0</v>
      </c>
      <c r="CH67" s="2" t="str">
        <f>ចំ.កុម្ភៈ!I99</f>
        <v xml:space="preserve">មិនចាត់ថ្នាក់ </v>
      </c>
      <c r="CI67" s="2" t="str">
        <f>ចំ.កុម្ភៈ!K99</f>
        <v xml:space="preserve"> </v>
      </c>
      <c r="CJ67" s="2">
        <f>ចំ.កុម្ភៈ!L99</f>
        <v>2</v>
      </c>
      <c r="CK67" s="2">
        <f>ចំ.កុម្ភៈ!M99</f>
        <v>2</v>
      </c>
      <c r="CL67" s="2">
        <f>ចំ.កុម្ភៈ!N99</f>
        <v>2</v>
      </c>
      <c r="CM67" s="2">
        <f>ចំ.កុម្ភៈ!O99</f>
        <v>6</v>
      </c>
      <c r="CO67" s="2">
        <v>14</v>
      </c>
      <c r="CP67" s="2">
        <f>'ប្រឡ ឆ.១'!B74</f>
        <v>7460</v>
      </c>
      <c r="CQ67" s="2" t="str">
        <f>'ប្រឡ ឆ.១'!C74</f>
        <v>ធឿន សុឃឿន</v>
      </c>
      <c r="CR67" s="2" t="str">
        <f>'ប្រឡ ឆ.១'!D74</f>
        <v>ស្រី</v>
      </c>
      <c r="CS67" s="2">
        <f>'ប្រឡ ឆ.១'!H74</f>
        <v>0</v>
      </c>
      <c r="CT67" s="2" t="str">
        <f>'ប្រឡ ឆ.១'!I74</f>
        <v xml:space="preserve">មិនចាត់ថ្នាក់ </v>
      </c>
      <c r="CU67" s="2" t="str">
        <f>'ប្រឡ ឆ.១'!K74</f>
        <v xml:space="preserve"> </v>
      </c>
      <c r="CV67" s="2">
        <f>'ប្រឡ ឆ.១'!L74</f>
        <v>2</v>
      </c>
      <c r="CW67" s="2">
        <f>'ប្រឡ ឆ.១'!M74</f>
        <v>2</v>
      </c>
      <c r="CX67" s="2">
        <f>'ប្រឡ ឆ.១'!N74</f>
        <v>2</v>
      </c>
      <c r="CY67" s="2">
        <f>'ប្រឡ ឆ.១'!O74</f>
        <v>6</v>
      </c>
      <c r="CZ67" s="2">
        <v>39</v>
      </c>
      <c r="DA67" s="2">
        <f>'ប្រឡ ឆ.១'!B99</f>
        <v>7912</v>
      </c>
      <c r="DB67" s="2" t="str">
        <f>'ប្រឡ ឆ.១'!C99</f>
        <v>សារ៉ន ស្រីចំរើន</v>
      </c>
      <c r="DC67" s="2" t="str">
        <f>'ប្រឡ ឆ.១'!D99</f>
        <v>ស្រី</v>
      </c>
      <c r="DD67" s="2">
        <f>'ប្រឡ ឆ.១'!H99</f>
        <v>0</v>
      </c>
      <c r="DE67" s="2" t="str">
        <f>'ប្រឡ ឆ.១'!I99</f>
        <v xml:space="preserve">មិនចាត់ថ្នាក់ </v>
      </c>
      <c r="DF67" s="2" t="str">
        <f>'ប្រឡ ឆ.១'!K99</f>
        <v xml:space="preserve"> </v>
      </c>
      <c r="DG67" s="2">
        <f>'ប្រឡ ឆ.១'!L99</f>
        <v>2</v>
      </c>
      <c r="DH67" s="2">
        <f>'ប្រឡ ឆ.១'!M99</f>
        <v>2</v>
      </c>
      <c r="DI67" s="2">
        <f>'ប្រឡ ឆ.១'!N99</f>
        <v>2</v>
      </c>
      <c r="DJ67" s="2">
        <f>'ប្រឡ ឆ.១'!O99</f>
        <v>6</v>
      </c>
      <c r="DL67" s="2">
        <v>14</v>
      </c>
      <c r="DM67" s="2">
        <f>ប្រចាំឆ.ទី១!B74</f>
        <v>7460</v>
      </c>
      <c r="DN67" s="2" t="str">
        <f>ប្រចាំឆ.ទី១!C74</f>
        <v>ធឿន សុឃឿន</v>
      </c>
      <c r="DO67" s="2" t="str">
        <f>ប្រចាំឆ.ទី១!D74</f>
        <v>ស្រី</v>
      </c>
      <c r="DP67" s="75">
        <f>ប្រចាំឆ.ទី១!G74</f>
        <v>8.1052631578947363</v>
      </c>
      <c r="DQ67" s="75">
        <f>ប្រចាំឆ.ទី១!H74</f>
        <v>0</v>
      </c>
      <c r="DR67" s="75">
        <f>ប្រចាំឆ.ទី១!I74</f>
        <v>4.0526315789473681</v>
      </c>
      <c r="DS67" s="75" t="str">
        <f>ប្រចាំឆ.ទី១!J74</f>
        <v>F</v>
      </c>
      <c r="DT67" s="75" t="str">
        <f>ប្រចាំឆ.ទី១!K74</f>
        <v>ខ្សោយ</v>
      </c>
      <c r="DU67" s="76" t="e">
        <f>ប្រចាំឆ.ទី១!L74</f>
        <v>#N/A</v>
      </c>
      <c r="DV67" s="76">
        <f>ប្រចាំឆ.ទី១!M74</f>
        <v>4</v>
      </c>
      <c r="DW67" s="76">
        <f>ប្រចាំឆ.ទី១!N74</f>
        <v>4</v>
      </c>
      <c r="DX67" s="76">
        <f>ប្រចាំឆ.ទី១!O74</f>
        <v>4</v>
      </c>
      <c r="DY67" s="76">
        <f>ប្រចាំឆ.ទី១!P74</f>
        <v>12</v>
      </c>
      <c r="DZ67" s="2">
        <v>39</v>
      </c>
      <c r="EA67" s="2">
        <f>ប្រចាំឆ.ទី១!B99</f>
        <v>7912</v>
      </c>
      <c r="EB67" s="2" t="str">
        <f>ប្រចាំឆ.ទី១!C99</f>
        <v>សារ៉ន ស្រីចំរើន</v>
      </c>
      <c r="EC67" s="2" t="str">
        <f>ប្រចាំឆ.ទី១!D99</f>
        <v>ស្រី</v>
      </c>
      <c r="ED67" s="75">
        <f>ប្រចាំឆ.ទី១!G99</f>
        <v>5.8684210526315788</v>
      </c>
      <c r="EE67" s="75">
        <f>ប្រចាំឆ.ទី១!H99</f>
        <v>0</v>
      </c>
      <c r="EF67" s="75">
        <f>ប្រចាំឆ.ទី១!I99</f>
        <v>2.9342105263157894</v>
      </c>
      <c r="EG67" s="75" t="str">
        <f>ប្រចាំឆ.ទី១!J99</f>
        <v>F</v>
      </c>
      <c r="EH67" s="75" t="str">
        <f>ប្រចាំឆ.ទី១!K99</f>
        <v>ខ្សោយ</v>
      </c>
      <c r="EI67" s="76" t="e">
        <f>ប្រចាំឆ.ទី១!L99</f>
        <v>#N/A</v>
      </c>
      <c r="EJ67" s="76">
        <f>ប្រចាំឆ.ទី១!M99</f>
        <v>4</v>
      </c>
      <c r="EK67" s="76">
        <f>ប្រចាំឆ.ទី១!N99</f>
        <v>4</v>
      </c>
      <c r="EL67" s="76">
        <f>ប្រចាំឆ.ទី១!O99</f>
        <v>4</v>
      </c>
      <c r="EM67" s="76">
        <f>ប្រចាំឆ.ទី១!P99</f>
        <v>12</v>
      </c>
    </row>
    <row r="68" spans="1:143" ht="25.2">
      <c r="A68" s="2">
        <v>15</v>
      </c>
      <c r="B68" s="8">
        <f>ចំ.វិច្ឆិកា!B75</f>
        <v>7935</v>
      </c>
      <c r="C68" s="2" t="str">
        <f>ចំ.វិច្ឆិកា!C75</f>
        <v>ហ៊ាង យាងហ៊ី</v>
      </c>
      <c r="D68" s="2" t="str">
        <f>ចំ.វិច្ឆិកា!D75</f>
        <v>ស្រី</v>
      </c>
      <c r="E68" s="2">
        <f>ចំ.វិច្ឆិកា!H75</f>
        <v>32.210526315789473</v>
      </c>
      <c r="F68" s="2" t="str">
        <f>ចំ.វិច្ឆិកា!I75</f>
        <v>D</v>
      </c>
      <c r="G68" s="2">
        <f>ចំ.វិច្ឆិកា!K75</f>
        <v>14</v>
      </c>
      <c r="H68" s="2">
        <f>ចំ.វិច្ឆិកា!L75</f>
        <v>0</v>
      </c>
      <c r="I68" s="2">
        <f>ចំ.វិច្ឆិកា!M75</f>
        <v>0</v>
      </c>
      <c r="J68" s="2">
        <f>ចំ.វិច្ឆិកា!N75</f>
        <v>0</v>
      </c>
      <c r="K68" s="2">
        <f>ចំ.វិច្ឆិកា!O75</f>
        <v>0</v>
      </c>
      <c r="L68" s="2">
        <v>40</v>
      </c>
      <c r="M68" s="8">
        <f>ចំ.វិច្ឆិកា!B100</f>
        <v>7852</v>
      </c>
      <c r="N68" s="2" t="str">
        <f>ចំ.វិច្ឆិកា!C100</f>
        <v>ឃ្លី ស្រីនិច</v>
      </c>
      <c r="O68" s="2" t="str">
        <f>ចំ.វិច្ឆិកា!D100</f>
        <v>ស្រី</v>
      </c>
      <c r="P68" s="2">
        <f>ចំ.វិច្ឆិកា!H100</f>
        <v>22.526315789473685</v>
      </c>
      <c r="Q68" s="2" t="str">
        <f>ចំ.វិច្ឆិកា!I100</f>
        <v>F</v>
      </c>
      <c r="R68" s="2">
        <f>ចំ.វិច្ឆិកា!K100</f>
        <v>40</v>
      </c>
      <c r="S68" s="2">
        <f>ចំ.វិច្ឆិកា!L100</f>
        <v>0</v>
      </c>
      <c r="T68" s="2">
        <f>ចំ.វិច្ឆិកា!M100</f>
        <v>0</v>
      </c>
      <c r="U68" s="2">
        <f>ចំ.វិច្ឆិកា!N100</f>
        <v>0</v>
      </c>
      <c r="V68" s="2">
        <f>ចំ.វិច្ឆិកា!O100</f>
        <v>0</v>
      </c>
      <c r="W68" s="37"/>
      <c r="X68" s="8">
        <v>15</v>
      </c>
      <c r="Y68" s="8">
        <f>ចំ.ធ្នូ!B75</f>
        <v>7461</v>
      </c>
      <c r="Z68" s="2" t="str">
        <f>ចំ.ធ្នូ!C75</f>
        <v>ប៉ុ​ក ណារីន</v>
      </c>
      <c r="AA68" s="2" t="str">
        <f>ចំ.ធ្នូ!D75</f>
        <v>ស្រី</v>
      </c>
      <c r="AB68" s="2">
        <f>ចំ.ធ្នូ!H75</f>
        <v>0</v>
      </c>
      <c r="AC68" s="2" t="str">
        <f>ចំ.ធ្នូ!I75</f>
        <v xml:space="preserve">មិនចាត់ថ្នាក់ </v>
      </c>
      <c r="AD68" s="2" t="str">
        <f>ចំ.ធ្នូ!K75</f>
        <v xml:space="preserve"> </v>
      </c>
      <c r="AE68" s="2">
        <f>ចំ.ធ្នូ!L75</f>
        <v>0</v>
      </c>
      <c r="AF68" s="2">
        <f>ចំ.ធ្នូ!M75</f>
        <v>0</v>
      </c>
      <c r="AG68" s="2">
        <f>ចំ.ធ្នូ!N75</f>
        <v>0</v>
      </c>
      <c r="AH68" s="2">
        <f>ចំ.ធ្នូ!O75</f>
        <v>0</v>
      </c>
      <c r="AI68" s="8">
        <v>40</v>
      </c>
      <c r="AJ68" s="8">
        <f>ចំ.ធ្នូ!B100</f>
        <v>7500</v>
      </c>
      <c r="AK68" s="2" t="str">
        <f>ចំ.ធ្នូ!C100</f>
        <v>សារ៉េត វាសនា</v>
      </c>
      <c r="AL68" s="2" t="str">
        <f>ចំ.ធ្នូ!D100</f>
        <v>ប្រុស</v>
      </c>
      <c r="AM68" s="2">
        <f>ចំ.ធ្នូ!H100</f>
        <v>0</v>
      </c>
      <c r="AN68" s="2" t="str">
        <f>ចំ.ធ្នូ!I100</f>
        <v xml:space="preserve">មិនចាត់ថ្នាក់ </v>
      </c>
      <c r="AO68" s="2" t="str">
        <f>ចំ.ធ្នូ!K100</f>
        <v xml:space="preserve"> </v>
      </c>
      <c r="AP68" s="2">
        <f>ចំ.ធ្នូ!L100</f>
        <v>0</v>
      </c>
      <c r="AQ68" s="2">
        <f>ចំ.ធ្នូ!M100</f>
        <v>0</v>
      </c>
      <c r="AR68" s="2">
        <f>ចំ.ធ្នូ!N100</f>
        <v>0</v>
      </c>
      <c r="AS68" s="2">
        <f>ចំ.ធ្នូ!O100</f>
        <v>0</v>
      </c>
      <c r="AU68" s="2">
        <v>15</v>
      </c>
      <c r="AV68" s="2">
        <f>ចំ.មករា!B75</f>
        <v>7461</v>
      </c>
      <c r="AW68" s="2" t="str">
        <f>ចំ.មករា!C75</f>
        <v>ប៉ុ​ក ណារីន</v>
      </c>
      <c r="AX68" s="2" t="str">
        <f>ចំ.មករា!D75</f>
        <v>ស្រី</v>
      </c>
      <c r="AY68" s="2">
        <f>ចំ.មករា!H75</f>
        <v>0</v>
      </c>
      <c r="AZ68" s="2" t="str">
        <f>ចំ.មករា!I75</f>
        <v xml:space="preserve">មិនចាត់ថ្នាក់ </v>
      </c>
      <c r="BA68" s="2" t="str">
        <f>ចំ.មករា!K75</f>
        <v xml:space="preserve"> </v>
      </c>
      <c r="BB68" s="2">
        <f>ចំ.មករា!L75</f>
        <v>0</v>
      </c>
      <c r="BC68" s="2">
        <f>ចំ.មករា!M75</f>
        <v>0</v>
      </c>
      <c r="BD68" s="2">
        <f>ចំ.មករា!N75</f>
        <v>0</v>
      </c>
      <c r="BE68" s="2">
        <f>ចំ.មករា!O75</f>
        <v>0</v>
      </c>
      <c r="BF68" s="2">
        <v>40</v>
      </c>
      <c r="BG68" s="2">
        <f>ចំ.មករា!B100</f>
        <v>7500</v>
      </c>
      <c r="BH68" s="2" t="str">
        <f>ចំ.មករា!C100</f>
        <v>សារ៉េត វាសនា</v>
      </c>
      <c r="BI68" s="2" t="str">
        <f>ចំ.មករា!D100</f>
        <v>ប្រុស</v>
      </c>
      <c r="BJ68" s="2">
        <f>ចំ.មករា!H100</f>
        <v>0</v>
      </c>
      <c r="BK68" s="2" t="str">
        <f>ចំ.មករា!I100</f>
        <v xml:space="preserve">មិនចាត់ថ្នាក់ </v>
      </c>
      <c r="BL68" s="2" t="str">
        <f>ចំ.មករា!K100</f>
        <v xml:space="preserve"> </v>
      </c>
      <c r="BM68" s="2">
        <f>ចំ.មករា!L100</f>
        <v>0</v>
      </c>
      <c r="BN68" s="2">
        <f>ចំ.មករា!M100</f>
        <v>0</v>
      </c>
      <c r="BO68" s="2">
        <f>ចំ.មករា!N100</f>
        <v>0</v>
      </c>
      <c r="BP68" s="2">
        <f>ចំ.មករា!O100</f>
        <v>0</v>
      </c>
      <c r="BR68" s="2">
        <v>15</v>
      </c>
      <c r="BS68" s="2">
        <f>ចំ.កុម្ភៈ!B75</f>
        <v>7461</v>
      </c>
      <c r="BT68" s="2" t="str">
        <f>ចំ.កុម្ភៈ!C75</f>
        <v>ប៉ុ​ក ណារីន</v>
      </c>
      <c r="BU68" s="2" t="str">
        <f>ចំ.កុម្ភៈ!D75</f>
        <v>ស្រី</v>
      </c>
      <c r="BV68" s="2">
        <f>ចំ.កុម្ភៈ!H75</f>
        <v>0</v>
      </c>
      <c r="BW68" s="2" t="str">
        <f>ចំ.កុម្ភៈ!I75</f>
        <v xml:space="preserve">មិនចាត់ថ្នាក់ </v>
      </c>
      <c r="BX68" s="2" t="str">
        <f>ចំ.កុម្ភៈ!K75</f>
        <v xml:space="preserve"> </v>
      </c>
      <c r="BY68" s="2">
        <f>ចំ.កុម្ភៈ!L75</f>
        <v>2</v>
      </c>
      <c r="BZ68" s="2">
        <f>ចំ.កុម្ភៈ!M75</f>
        <v>2</v>
      </c>
      <c r="CA68" s="2">
        <f>ចំ.កុម្ភៈ!N75</f>
        <v>2</v>
      </c>
      <c r="CB68" s="2">
        <f>ចំ.កុម្ភៈ!O75</f>
        <v>6</v>
      </c>
      <c r="CC68" s="2">
        <v>40</v>
      </c>
      <c r="CD68" s="2">
        <f>ចំ.កុម្ភៈ!B100</f>
        <v>7500</v>
      </c>
      <c r="CE68" s="2" t="str">
        <f>ចំ.កុម្ភៈ!C100</f>
        <v>សារ៉េត វាសនា</v>
      </c>
      <c r="CF68" s="2" t="str">
        <f>ចំ.កុម្ភៈ!D100</f>
        <v>ប្រុស</v>
      </c>
      <c r="CG68" s="2">
        <f>ចំ.កុម្ភៈ!H100</f>
        <v>0</v>
      </c>
      <c r="CH68" s="2" t="str">
        <f>ចំ.កុម្ភៈ!I100</f>
        <v xml:space="preserve">មិនចាត់ថ្នាក់ </v>
      </c>
      <c r="CI68" s="2" t="str">
        <f>ចំ.កុម្ភៈ!K100</f>
        <v xml:space="preserve"> </v>
      </c>
      <c r="CJ68" s="2">
        <f>ចំ.កុម្ភៈ!L100</f>
        <v>2</v>
      </c>
      <c r="CK68" s="2">
        <f>ចំ.កុម្ភៈ!M100</f>
        <v>2</v>
      </c>
      <c r="CL68" s="2">
        <f>ចំ.កុម្ភៈ!N100</f>
        <v>2</v>
      </c>
      <c r="CM68" s="2">
        <f>ចំ.កុម្ភៈ!O100</f>
        <v>6</v>
      </c>
      <c r="CO68" s="2">
        <v>15</v>
      </c>
      <c r="CP68" s="2">
        <f>'ប្រឡ ឆ.១'!B75</f>
        <v>7461</v>
      </c>
      <c r="CQ68" s="2" t="str">
        <f>'ប្រឡ ឆ.១'!C75</f>
        <v>ប៉ុ​ក ណារីន</v>
      </c>
      <c r="CR68" s="2" t="str">
        <f>'ប្រឡ ឆ.១'!D75</f>
        <v>ស្រី</v>
      </c>
      <c r="CS68" s="2">
        <f>'ប្រឡ ឆ.១'!H75</f>
        <v>0</v>
      </c>
      <c r="CT68" s="2" t="str">
        <f>'ប្រឡ ឆ.១'!I75</f>
        <v xml:space="preserve">មិនចាត់ថ្នាក់ </v>
      </c>
      <c r="CU68" s="2" t="str">
        <f>'ប្រឡ ឆ.១'!K75</f>
        <v xml:space="preserve"> </v>
      </c>
      <c r="CV68" s="2">
        <f>'ប្រឡ ឆ.១'!L75</f>
        <v>2</v>
      </c>
      <c r="CW68" s="2">
        <f>'ប្រឡ ឆ.១'!M75</f>
        <v>2</v>
      </c>
      <c r="CX68" s="2">
        <f>'ប្រឡ ឆ.១'!N75</f>
        <v>2</v>
      </c>
      <c r="CY68" s="2">
        <f>'ប្រឡ ឆ.១'!O75</f>
        <v>6</v>
      </c>
      <c r="CZ68" s="2">
        <v>40</v>
      </c>
      <c r="DA68" s="2">
        <f>'ប្រឡ ឆ.១'!B100</f>
        <v>7500</v>
      </c>
      <c r="DB68" s="2" t="str">
        <f>'ប្រឡ ឆ.១'!C100</f>
        <v>សារ៉េត វាសនា</v>
      </c>
      <c r="DC68" s="2" t="str">
        <f>'ប្រឡ ឆ.១'!D100</f>
        <v>ប្រុស</v>
      </c>
      <c r="DD68" s="2">
        <f>'ប្រឡ ឆ.១'!H100</f>
        <v>0</v>
      </c>
      <c r="DE68" s="2" t="str">
        <f>'ប្រឡ ឆ.១'!I100</f>
        <v xml:space="preserve">មិនចាត់ថ្នាក់ </v>
      </c>
      <c r="DF68" s="2" t="str">
        <f>'ប្រឡ ឆ.១'!K100</f>
        <v xml:space="preserve"> </v>
      </c>
      <c r="DG68" s="2">
        <f>'ប្រឡ ឆ.១'!L100</f>
        <v>2</v>
      </c>
      <c r="DH68" s="2">
        <f>'ប្រឡ ឆ.១'!M100</f>
        <v>2</v>
      </c>
      <c r="DI68" s="2">
        <f>'ប្រឡ ឆ.១'!N100</f>
        <v>2</v>
      </c>
      <c r="DJ68" s="2">
        <f>'ប្រឡ ឆ.១'!O100</f>
        <v>6</v>
      </c>
      <c r="DL68" s="2">
        <v>15</v>
      </c>
      <c r="DM68" s="2">
        <f>ប្រចាំឆ.ទី១!B75</f>
        <v>7461</v>
      </c>
      <c r="DN68" s="2" t="str">
        <f>ប្រចាំឆ.ទី១!C75</f>
        <v>ប៉ុ​ក ណារីន</v>
      </c>
      <c r="DO68" s="2" t="str">
        <f>ប្រចាំឆ.ទី១!D75</f>
        <v>ស្រី</v>
      </c>
      <c r="DP68" s="75">
        <f>ប្រចាំឆ.ទី១!G75</f>
        <v>8.7894736842105257</v>
      </c>
      <c r="DQ68" s="75">
        <f>ប្រចាំឆ.ទី១!H75</f>
        <v>0</v>
      </c>
      <c r="DR68" s="75">
        <f>ប្រចាំឆ.ទី១!I75</f>
        <v>4.3947368421052628</v>
      </c>
      <c r="DS68" s="75" t="str">
        <f>ប្រចាំឆ.ទី១!J75</f>
        <v>F</v>
      </c>
      <c r="DT68" s="75" t="str">
        <f>ប្រចាំឆ.ទី១!K75</f>
        <v>ខ្សោយ</v>
      </c>
      <c r="DU68" s="76" t="e">
        <f>ប្រចាំឆ.ទី១!L75</f>
        <v>#N/A</v>
      </c>
      <c r="DV68" s="76">
        <f>ប្រចាំឆ.ទី១!M75</f>
        <v>4</v>
      </c>
      <c r="DW68" s="76">
        <f>ប្រចាំឆ.ទី១!N75</f>
        <v>4</v>
      </c>
      <c r="DX68" s="76">
        <f>ប្រចាំឆ.ទី១!O75</f>
        <v>4</v>
      </c>
      <c r="DY68" s="76">
        <f>ប្រចាំឆ.ទី១!P75</f>
        <v>12</v>
      </c>
      <c r="DZ68" s="2">
        <v>40</v>
      </c>
      <c r="EA68" s="2">
        <f>ប្រចាំឆ.ទី១!B100</f>
        <v>7500</v>
      </c>
      <c r="EB68" s="2" t="str">
        <f>ប្រចាំឆ.ទី១!C100</f>
        <v>សារ៉េត វាសនា</v>
      </c>
      <c r="EC68" s="2" t="str">
        <f>ប្រចាំឆ.ទី១!D100</f>
        <v>ប្រុស</v>
      </c>
      <c r="ED68" s="75">
        <f>ប្រចាំឆ.ទី១!G100</f>
        <v>4.8157894736842106</v>
      </c>
      <c r="EE68" s="75">
        <f>ប្រចាំឆ.ទី១!H100</f>
        <v>0</v>
      </c>
      <c r="EF68" s="75">
        <f>ប្រចាំឆ.ទី១!I100</f>
        <v>2.4078947368421053</v>
      </c>
      <c r="EG68" s="75" t="str">
        <f>ប្រចាំឆ.ទី១!J100</f>
        <v>F</v>
      </c>
      <c r="EH68" s="75" t="str">
        <f>ប្រចាំឆ.ទី១!K100</f>
        <v>ខ្សោយ</v>
      </c>
      <c r="EI68" s="76" t="e">
        <f>ប្រចាំឆ.ទី១!L100</f>
        <v>#N/A</v>
      </c>
      <c r="EJ68" s="76">
        <f>ប្រចាំឆ.ទី១!M100</f>
        <v>4</v>
      </c>
      <c r="EK68" s="76">
        <f>ប្រចាំឆ.ទី១!N100</f>
        <v>4</v>
      </c>
      <c r="EL68" s="76">
        <f>ប្រចាំឆ.ទី១!O100</f>
        <v>4</v>
      </c>
      <c r="EM68" s="76">
        <f>ប្រចាំឆ.ទី១!P100</f>
        <v>12</v>
      </c>
    </row>
    <row r="69" spans="1:143" ht="25.2">
      <c r="A69" s="2">
        <v>16</v>
      </c>
      <c r="B69" s="8">
        <f>ចំ.វិច្ឆិកា!B76</f>
        <v>7870</v>
      </c>
      <c r="C69" s="2" t="str">
        <f>ចំ.វិច្ឆិកា!C76</f>
        <v>ធី លីហ៊ាង</v>
      </c>
      <c r="D69" s="2" t="str">
        <f>ចំ.វិច្ឆិកា!D76</f>
        <v>ប្រុស</v>
      </c>
      <c r="E69" s="2">
        <f>ចំ.វិច្ឆិកា!H76</f>
        <v>32</v>
      </c>
      <c r="F69" s="2" t="str">
        <f>ចំ.វិច្ឆិកា!I76</f>
        <v>D</v>
      </c>
      <c r="G69" s="2">
        <f>ចំ.វិច្ឆិកា!K76</f>
        <v>16</v>
      </c>
      <c r="H69" s="2">
        <f>ចំ.វិច្ឆិកា!L76</f>
        <v>0</v>
      </c>
      <c r="I69" s="2">
        <f>ចំ.វិច្ឆិកា!M76</f>
        <v>0</v>
      </c>
      <c r="J69" s="2">
        <f>ចំ.វិច្ឆិកា!N76</f>
        <v>0</v>
      </c>
      <c r="K69" s="2">
        <f>ចំ.វិច្ឆិកា!O76</f>
        <v>0</v>
      </c>
      <c r="L69" s="2">
        <v>41</v>
      </c>
      <c r="M69" s="8">
        <f>ចំ.វិច្ឆិកា!B101</f>
        <v>7927</v>
      </c>
      <c r="N69" s="2" t="str">
        <f>ចំ.វិច្ឆិកា!C101</f>
        <v>សុភ័ក្រ្ត នីតា</v>
      </c>
      <c r="O69" s="2" t="str">
        <f>ចំ.វិច្ឆិកា!D101</f>
        <v>ស្រី</v>
      </c>
      <c r="P69" s="2">
        <f>ចំ.វិច្ឆិកា!H101</f>
        <v>22.526315789473685</v>
      </c>
      <c r="Q69" s="2" t="str">
        <f>ចំ.វិច្ឆិកា!I101</f>
        <v>F</v>
      </c>
      <c r="R69" s="2">
        <f>ចំ.វិច្ឆិកា!K101</f>
        <v>40</v>
      </c>
      <c r="S69" s="2">
        <f>ចំ.វិច្ឆិកា!L101</f>
        <v>0</v>
      </c>
      <c r="T69" s="2">
        <f>ចំ.វិច្ឆិកា!M101</f>
        <v>0</v>
      </c>
      <c r="U69" s="2">
        <f>ចំ.វិច្ឆិកា!N101</f>
        <v>0</v>
      </c>
      <c r="V69" s="2">
        <f>ចំ.វិច្ឆិកា!O101</f>
        <v>0</v>
      </c>
      <c r="W69" s="37"/>
      <c r="X69" s="8">
        <v>16</v>
      </c>
      <c r="Y69" s="8">
        <f>ចំ.ធ្នូ!B76</f>
        <v>7463</v>
      </c>
      <c r="Z69" s="2" t="str">
        <f>ចំ.ធ្នូ!C76</f>
        <v>បាង ស្រីការ</v>
      </c>
      <c r="AA69" s="2" t="str">
        <f>ចំ.ធ្នូ!D76</f>
        <v>ស្រី</v>
      </c>
      <c r="AB69" s="2">
        <f>ចំ.ធ្នូ!H76</f>
        <v>0</v>
      </c>
      <c r="AC69" s="2" t="str">
        <f>ចំ.ធ្នូ!I76</f>
        <v xml:space="preserve">មិនចាត់ថ្នាក់ </v>
      </c>
      <c r="AD69" s="2" t="str">
        <f>ចំ.ធ្នូ!K76</f>
        <v xml:space="preserve"> </v>
      </c>
      <c r="AE69" s="2">
        <f>ចំ.ធ្នូ!L76</f>
        <v>0</v>
      </c>
      <c r="AF69" s="2">
        <f>ចំ.ធ្នូ!M76</f>
        <v>0</v>
      </c>
      <c r="AG69" s="2">
        <f>ចំ.ធ្នូ!N76</f>
        <v>0</v>
      </c>
      <c r="AH69" s="2">
        <f>ចំ.ធ្នូ!O76</f>
        <v>0</v>
      </c>
      <c r="AI69" s="8">
        <v>41</v>
      </c>
      <c r="AJ69" s="8">
        <f>ចំ.ធ្នូ!B101</f>
        <v>7506</v>
      </c>
      <c r="AK69" s="2" t="str">
        <f>ចំ.ធ្នូ!C101</f>
        <v>សិត ស៊ីណាត</v>
      </c>
      <c r="AL69" s="2" t="str">
        <f>ចំ.ធ្នូ!D101</f>
        <v>ប្រុស</v>
      </c>
      <c r="AM69" s="2">
        <f>ចំ.ធ្នូ!H101</f>
        <v>0</v>
      </c>
      <c r="AN69" s="2" t="str">
        <f>ចំ.ធ្នូ!I101</f>
        <v xml:space="preserve">មិនចាត់ថ្នាក់ </v>
      </c>
      <c r="AO69" s="2" t="str">
        <f>ចំ.ធ្នូ!K101</f>
        <v xml:space="preserve"> </v>
      </c>
      <c r="AP69" s="2">
        <f>ចំ.ធ្នូ!L101</f>
        <v>0</v>
      </c>
      <c r="AQ69" s="2">
        <f>ចំ.ធ្នូ!M101</f>
        <v>0</v>
      </c>
      <c r="AR69" s="2">
        <f>ចំ.ធ្នូ!N101</f>
        <v>0</v>
      </c>
      <c r="AS69" s="2">
        <f>ចំ.ធ្នូ!O101</f>
        <v>0</v>
      </c>
      <c r="AU69" s="2">
        <v>16</v>
      </c>
      <c r="AV69" s="2">
        <f>ចំ.មករា!B76</f>
        <v>7463</v>
      </c>
      <c r="AW69" s="2" t="str">
        <f>ចំ.មករា!C76</f>
        <v>បាង ស្រីការ</v>
      </c>
      <c r="AX69" s="2" t="str">
        <f>ចំ.មករា!D76</f>
        <v>ស្រី</v>
      </c>
      <c r="AY69" s="2">
        <f>ចំ.មករា!H76</f>
        <v>0</v>
      </c>
      <c r="AZ69" s="2" t="str">
        <f>ចំ.មករា!I76</f>
        <v xml:space="preserve">មិនចាត់ថ្នាក់ </v>
      </c>
      <c r="BA69" s="2" t="str">
        <f>ចំ.មករា!K76</f>
        <v xml:space="preserve"> </v>
      </c>
      <c r="BB69" s="2">
        <f>ចំ.មករា!L76</f>
        <v>0</v>
      </c>
      <c r="BC69" s="2">
        <f>ចំ.មករា!M76</f>
        <v>0</v>
      </c>
      <c r="BD69" s="2">
        <f>ចំ.មករា!N76</f>
        <v>0</v>
      </c>
      <c r="BE69" s="2">
        <f>ចំ.មករា!O76</f>
        <v>0</v>
      </c>
      <c r="BF69" s="2">
        <v>41</v>
      </c>
      <c r="BG69" s="2">
        <f>ចំ.មករា!B101</f>
        <v>7506</v>
      </c>
      <c r="BH69" s="2" t="str">
        <f>ចំ.មករា!C101</f>
        <v>សិត ស៊ីណាត</v>
      </c>
      <c r="BI69" s="2" t="str">
        <f>ចំ.មករា!D101</f>
        <v>ប្រុស</v>
      </c>
      <c r="BJ69" s="2">
        <f>ចំ.មករា!H101</f>
        <v>0</v>
      </c>
      <c r="BK69" s="2" t="str">
        <f>ចំ.មករា!I101</f>
        <v xml:space="preserve">មិនចាត់ថ្នាក់ </v>
      </c>
      <c r="BL69" s="2" t="str">
        <f>ចំ.មករា!K101</f>
        <v xml:space="preserve"> </v>
      </c>
      <c r="BM69" s="2">
        <f>ចំ.មករា!L101</f>
        <v>0</v>
      </c>
      <c r="BN69" s="2">
        <f>ចំ.មករា!M101</f>
        <v>0</v>
      </c>
      <c r="BO69" s="2">
        <f>ចំ.មករា!N101</f>
        <v>0</v>
      </c>
      <c r="BP69" s="2">
        <f>ចំ.មករា!O101</f>
        <v>0</v>
      </c>
      <c r="BR69" s="2">
        <v>16</v>
      </c>
      <c r="BS69" s="2">
        <f>ចំ.កុម្ភៈ!B76</f>
        <v>7463</v>
      </c>
      <c r="BT69" s="2" t="str">
        <f>ចំ.កុម្ភៈ!C76</f>
        <v>បាង ស្រីការ</v>
      </c>
      <c r="BU69" s="2" t="str">
        <f>ចំ.កុម្ភៈ!D76</f>
        <v>ស្រី</v>
      </c>
      <c r="BV69" s="2">
        <f>ចំ.កុម្ភៈ!H76</f>
        <v>0</v>
      </c>
      <c r="BW69" s="2" t="str">
        <f>ចំ.កុម្ភៈ!I76</f>
        <v xml:space="preserve">មិនចាត់ថ្នាក់ </v>
      </c>
      <c r="BX69" s="2" t="str">
        <f>ចំ.កុម្ភៈ!K76</f>
        <v xml:space="preserve"> </v>
      </c>
      <c r="BY69" s="2">
        <f>ចំ.កុម្ភៈ!L76</f>
        <v>2</v>
      </c>
      <c r="BZ69" s="2">
        <f>ចំ.កុម្ភៈ!M76</f>
        <v>2</v>
      </c>
      <c r="CA69" s="2">
        <f>ចំ.កុម្ភៈ!N76</f>
        <v>2</v>
      </c>
      <c r="CB69" s="2">
        <f>ចំ.កុម្ភៈ!O76</f>
        <v>6</v>
      </c>
      <c r="CC69" s="2">
        <v>41</v>
      </c>
      <c r="CD69" s="2">
        <f>ចំ.កុម្ភៈ!B101</f>
        <v>7506</v>
      </c>
      <c r="CE69" s="2" t="str">
        <f>ចំ.កុម្ភៈ!C101</f>
        <v>សិត ស៊ីណាត</v>
      </c>
      <c r="CF69" s="2" t="str">
        <f>ចំ.កុម្ភៈ!D101</f>
        <v>ប្រុស</v>
      </c>
      <c r="CG69" s="2">
        <f>ចំ.កុម្ភៈ!H101</f>
        <v>0</v>
      </c>
      <c r="CH69" s="2" t="str">
        <f>ចំ.កុម្ភៈ!I101</f>
        <v xml:space="preserve">មិនចាត់ថ្នាក់ </v>
      </c>
      <c r="CI69" s="2" t="str">
        <f>ចំ.កុម្ភៈ!K101</f>
        <v xml:space="preserve"> </v>
      </c>
      <c r="CJ69" s="2">
        <f>ចំ.កុម្ភៈ!L101</f>
        <v>2</v>
      </c>
      <c r="CK69" s="2">
        <f>ចំ.កុម្ភៈ!M101</f>
        <v>2</v>
      </c>
      <c r="CL69" s="2">
        <f>ចំ.កុម្ភៈ!N101</f>
        <v>2</v>
      </c>
      <c r="CM69" s="2">
        <f>ចំ.កុម្ភៈ!O101</f>
        <v>6</v>
      </c>
      <c r="CO69" s="2">
        <v>16</v>
      </c>
      <c r="CP69" s="2">
        <f>'ប្រឡ ឆ.១'!B76</f>
        <v>7463</v>
      </c>
      <c r="CQ69" s="2" t="str">
        <f>'ប្រឡ ឆ.១'!C76</f>
        <v>បាង ស្រីការ</v>
      </c>
      <c r="CR69" s="2" t="str">
        <f>'ប្រឡ ឆ.១'!D76</f>
        <v>ស្រី</v>
      </c>
      <c r="CS69" s="2">
        <f>'ប្រឡ ឆ.១'!H76</f>
        <v>0</v>
      </c>
      <c r="CT69" s="2" t="str">
        <f>'ប្រឡ ឆ.១'!I76</f>
        <v xml:space="preserve">មិនចាត់ថ្នាក់ </v>
      </c>
      <c r="CU69" s="2" t="str">
        <f>'ប្រឡ ឆ.១'!K76</f>
        <v xml:space="preserve"> </v>
      </c>
      <c r="CV69" s="2">
        <f>'ប្រឡ ឆ.១'!L76</f>
        <v>2</v>
      </c>
      <c r="CW69" s="2">
        <f>'ប្រឡ ឆ.១'!M76</f>
        <v>2</v>
      </c>
      <c r="CX69" s="2">
        <f>'ប្រឡ ឆ.១'!N76</f>
        <v>2</v>
      </c>
      <c r="CY69" s="2">
        <f>'ប្រឡ ឆ.១'!O76</f>
        <v>6</v>
      </c>
      <c r="CZ69" s="2">
        <v>41</v>
      </c>
      <c r="DA69" s="2">
        <f>'ប្រឡ ឆ.១'!B101</f>
        <v>7506</v>
      </c>
      <c r="DB69" s="2" t="str">
        <f>'ប្រឡ ឆ.១'!C101</f>
        <v>សិត ស៊ីណាត</v>
      </c>
      <c r="DC69" s="2" t="str">
        <f>'ប្រឡ ឆ.១'!D101</f>
        <v>ប្រុស</v>
      </c>
      <c r="DD69" s="2">
        <f>'ប្រឡ ឆ.១'!H101</f>
        <v>0</v>
      </c>
      <c r="DE69" s="2" t="str">
        <f>'ប្រឡ ឆ.១'!I101</f>
        <v xml:space="preserve">មិនចាត់ថ្នាក់ </v>
      </c>
      <c r="DF69" s="2" t="str">
        <f>'ប្រឡ ឆ.១'!K101</f>
        <v xml:space="preserve"> </v>
      </c>
      <c r="DG69" s="2">
        <f>'ប្រឡ ឆ.១'!L101</f>
        <v>2</v>
      </c>
      <c r="DH69" s="2">
        <f>'ប្រឡ ឆ.១'!M101</f>
        <v>2</v>
      </c>
      <c r="DI69" s="2">
        <f>'ប្រឡ ឆ.១'!N101</f>
        <v>2</v>
      </c>
      <c r="DJ69" s="2">
        <f>'ប្រឡ ឆ.១'!O101</f>
        <v>6</v>
      </c>
      <c r="DL69" s="2">
        <v>16</v>
      </c>
      <c r="DM69" s="2">
        <f>ប្រចាំឆ.ទី១!B76</f>
        <v>7463</v>
      </c>
      <c r="DN69" s="2" t="str">
        <f>ប្រចាំឆ.ទី១!C76</f>
        <v>បាង ស្រីការ</v>
      </c>
      <c r="DO69" s="2" t="str">
        <f>ប្រចាំឆ.ទី១!D76</f>
        <v>ស្រី</v>
      </c>
      <c r="DP69" s="75">
        <f>ប្រចាំឆ.ទី១!G76</f>
        <v>8.0526315789473681</v>
      </c>
      <c r="DQ69" s="75">
        <f>ប្រចាំឆ.ទី១!H76</f>
        <v>0</v>
      </c>
      <c r="DR69" s="75">
        <f>ប្រចាំឆ.ទី១!I76</f>
        <v>4.0263157894736841</v>
      </c>
      <c r="DS69" s="75" t="str">
        <f>ប្រចាំឆ.ទី១!J76</f>
        <v>F</v>
      </c>
      <c r="DT69" s="75" t="str">
        <f>ប្រចាំឆ.ទី១!K76</f>
        <v>ខ្សោយ</v>
      </c>
      <c r="DU69" s="76" t="e">
        <f>ប្រចាំឆ.ទី១!L76</f>
        <v>#N/A</v>
      </c>
      <c r="DV69" s="76">
        <f>ប្រចាំឆ.ទី១!M76</f>
        <v>4</v>
      </c>
      <c r="DW69" s="76">
        <f>ប្រចាំឆ.ទី១!N76</f>
        <v>4</v>
      </c>
      <c r="DX69" s="76">
        <f>ប្រចាំឆ.ទី១!O76</f>
        <v>4</v>
      </c>
      <c r="DY69" s="76">
        <f>ប្រចាំឆ.ទី១!P76</f>
        <v>12</v>
      </c>
      <c r="DZ69" s="2">
        <v>41</v>
      </c>
      <c r="EA69" s="2">
        <f>ប្រចាំឆ.ទី១!B101</f>
        <v>7506</v>
      </c>
      <c r="EB69" s="2" t="str">
        <f>ប្រចាំឆ.ទី១!C101</f>
        <v>សិត ស៊ីណាត</v>
      </c>
      <c r="EC69" s="2" t="str">
        <f>ប្រចាំឆ.ទី១!D101</f>
        <v>ប្រុស</v>
      </c>
      <c r="ED69" s="75">
        <f>ប្រចាំឆ.ទី១!G101</f>
        <v>7.0789473684210522</v>
      </c>
      <c r="EE69" s="75">
        <f>ប្រចាំឆ.ទី១!H101</f>
        <v>0</v>
      </c>
      <c r="EF69" s="75">
        <f>ប្រចាំឆ.ទី១!I101</f>
        <v>3.5394736842105261</v>
      </c>
      <c r="EG69" s="75" t="str">
        <f>ប្រចាំឆ.ទី១!J101</f>
        <v>F</v>
      </c>
      <c r="EH69" s="75" t="str">
        <f>ប្រចាំឆ.ទី១!K101</f>
        <v>ខ្សោយ</v>
      </c>
      <c r="EI69" s="76" t="e">
        <f>ប្រចាំឆ.ទី១!L101</f>
        <v>#N/A</v>
      </c>
      <c r="EJ69" s="76">
        <f>ប្រចាំឆ.ទី១!M101</f>
        <v>4</v>
      </c>
      <c r="EK69" s="76">
        <f>ប្រចាំឆ.ទី១!N101</f>
        <v>4</v>
      </c>
      <c r="EL69" s="76">
        <f>ប្រចាំឆ.ទី១!O101</f>
        <v>4</v>
      </c>
      <c r="EM69" s="76">
        <f>ប្រចាំឆ.ទី១!P101</f>
        <v>12</v>
      </c>
    </row>
    <row r="70" spans="1:143" ht="25.2">
      <c r="A70" s="2">
        <v>17</v>
      </c>
      <c r="B70" s="8">
        <f>ចំ.វិច្ឆិកា!B77</f>
        <v>7471</v>
      </c>
      <c r="C70" s="2" t="str">
        <f>ចំ.វិច្ឆិកា!C77</f>
        <v>ពៅ ពិសី</v>
      </c>
      <c r="D70" s="2" t="str">
        <f>ចំ.វិច្ឆិកា!D77</f>
        <v>ស្រី</v>
      </c>
      <c r="E70" s="2">
        <f>ចំ.វិច្ឆិកា!H77</f>
        <v>31.578947368421051</v>
      </c>
      <c r="F70" s="2" t="str">
        <f>ចំ.វិច្ឆិកា!I77</f>
        <v>D</v>
      </c>
      <c r="G70" s="2">
        <f>ចំ.វិច្ឆិកា!K77</f>
        <v>17</v>
      </c>
      <c r="H70" s="2">
        <f>ចំ.វិច្ឆិកា!L77</f>
        <v>0</v>
      </c>
      <c r="I70" s="2">
        <f>ចំ.វិច្ឆិកា!M77</f>
        <v>0</v>
      </c>
      <c r="J70" s="2">
        <f>ចំ.វិច្ឆិកា!N77</f>
        <v>0</v>
      </c>
      <c r="K70" s="2">
        <f>ចំ.វិច្ឆិកា!O77</f>
        <v>0</v>
      </c>
      <c r="L70" s="2">
        <v>42</v>
      </c>
      <c r="M70" s="8">
        <f>ចំ.វិច្ឆិកា!B102</f>
        <v>7854</v>
      </c>
      <c r="N70" s="2" t="str">
        <f>ចំ.វិច្ឆិកា!C102</f>
        <v>ឆៃលី គន្ធា</v>
      </c>
      <c r="O70" s="2" t="str">
        <f>ចំ.វិច្ឆិកា!D102</f>
        <v>ស្រី</v>
      </c>
      <c r="P70" s="2">
        <f>ចំ.វិច្ឆិកា!H102</f>
        <v>21.789473684210527</v>
      </c>
      <c r="Q70" s="2" t="str">
        <f>ចំ.វិច្ឆិកា!I102</f>
        <v>F</v>
      </c>
      <c r="R70" s="2">
        <f>ចំ.វិច្ឆិកា!K102</f>
        <v>42</v>
      </c>
      <c r="S70" s="2">
        <f>ចំ.វិច្ឆិកា!L102</f>
        <v>0</v>
      </c>
      <c r="T70" s="2">
        <f>ចំ.វិច្ឆិកា!M102</f>
        <v>0</v>
      </c>
      <c r="U70" s="2">
        <f>ចំ.វិច្ឆិកា!N102</f>
        <v>0</v>
      </c>
      <c r="V70" s="2">
        <f>ចំ.វិច្ឆិកា!O102</f>
        <v>0</v>
      </c>
      <c r="W70" s="37"/>
      <c r="X70" s="8">
        <v>17</v>
      </c>
      <c r="Y70" s="8">
        <f>ចំ.ធ្នូ!B77</f>
        <v>7876</v>
      </c>
      <c r="Z70" s="2" t="str">
        <f>ចំ.ធ្នូ!C77</f>
        <v>ប្រុស មិនា</v>
      </c>
      <c r="AA70" s="2" t="str">
        <f>ចំ.ធ្នូ!D77</f>
        <v>ប្រុស</v>
      </c>
      <c r="AB70" s="2">
        <f>ចំ.ធ្នូ!H77</f>
        <v>0</v>
      </c>
      <c r="AC70" s="2" t="str">
        <f>ចំ.ធ្នូ!I77</f>
        <v xml:space="preserve">មិនចាត់ថ្នាក់ </v>
      </c>
      <c r="AD70" s="2" t="str">
        <f>ចំ.ធ្នូ!K77</f>
        <v xml:space="preserve"> </v>
      </c>
      <c r="AE70" s="2">
        <f>ចំ.ធ្នូ!L77</f>
        <v>0</v>
      </c>
      <c r="AF70" s="2">
        <f>ចំ.ធ្នូ!M77</f>
        <v>0</v>
      </c>
      <c r="AG70" s="2">
        <f>ចំ.ធ្នូ!N77</f>
        <v>0</v>
      </c>
      <c r="AH70" s="2">
        <f>ចំ.ធ្នូ!O77</f>
        <v>0</v>
      </c>
      <c r="AI70" s="8">
        <v>42</v>
      </c>
      <c r="AJ70" s="8">
        <f>ចំ.ធ្នូ!B102</f>
        <v>7916</v>
      </c>
      <c r="AK70" s="2" t="str">
        <f>ចំ.ធ្នូ!C102</f>
        <v>សុខ ពិសី</v>
      </c>
      <c r="AL70" s="2" t="str">
        <f>ចំ.ធ្នូ!D102</f>
        <v>ស្រី</v>
      </c>
      <c r="AM70" s="2">
        <f>ចំ.ធ្នូ!H102</f>
        <v>0</v>
      </c>
      <c r="AN70" s="2" t="str">
        <f>ចំ.ធ្នូ!I102</f>
        <v xml:space="preserve">មិនចាត់ថ្នាក់ </v>
      </c>
      <c r="AO70" s="2" t="str">
        <f>ចំ.ធ្នូ!K102</f>
        <v xml:space="preserve"> </v>
      </c>
      <c r="AP70" s="2">
        <f>ចំ.ធ្នូ!L102</f>
        <v>0</v>
      </c>
      <c r="AQ70" s="2">
        <f>ចំ.ធ្នូ!M102</f>
        <v>0</v>
      </c>
      <c r="AR70" s="2">
        <f>ចំ.ធ្នូ!N102</f>
        <v>0</v>
      </c>
      <c r="AS70" s="2">
        <f>ចំ.ធ្នូ!O102</f>
        <v>0</v>
      </c>
      <c r="AU70" s="2">
        <v>17</v>
      </c>
      <c r="AV70" s="2">
        <f>ចំ.មករា!B77</f>
        <v>7876</v>
      </c>
      <c r="AW70" s="2" t="str">
        <f>ចំ.មករា!C77</f>
        <v>ប្រុស មិនា</v>
      </c>
      <c r="AX70" s="2" t="str">
        <f>ចំ.មករា!D77</f>
        <v>ប្រុស</v>
      </c>
      <c r="AY70" s="2">
        <f>ចំ.មករា!H77</f>
        <v>0</v>
      </c>
      <c r="AZ70" s="2" t="str">
        <f>ចំ.មករា!I77</f>
        <v xml:space="preserve">មិនចាត់ថ្នាក់ </v>
      </c>
      <c r="BA70" s="2" t="str">
        <f>ចំ.មករា!K77</f>
        <v xml:space="preserve"> </v>
      </c>
      <c r="BB70" s="2">
        <f>ចំ.មករា!L77</f>
        <v>0</v>
      </c>
      <c r="BC70" s="2">
        <f>ចំ.មករា!M77</f>
        <v>0</v>
      </c>
      <c r="BD70" s="2">
        <f>ចំ.មករា!N77</f>
        <v>0</v>
      </c>
      <c r="BE70" s="2">
        <f>ចំ.មករា!O77</f>
        <v>0</v>
      </c>
      <c r="BF70" s="2">
        <v>42</v>
      </c>
      <c r="BG70" s="2">
        <f>ចំ.មករា!B102</f>
        <v>7916</v>
      </c>
      <c r="BH70" s="2" t="str">
        <f>ចំ.មករា!C102</f>
        <v>សុខ ពិសី</v>
      </c>
      <c r="BI70" s="2" t="str">
        <f>ចំ.មករា!D102</f>
        <v>ស្រី</v>
      </c>
      <c r="BJ70" s="2">
        <f>ចំ.មករា!H102</f>
        <v>0</v>
      </c>
      <c r="BK70" s="2" t="str">
        <f>ចំ.មករា!I102</f>
        <v xml:space="preserve">មិនចាត់ថ្នាក់ </v>
      </c>
      <c r="BL70" s="2" t="str">
        <f>ចំ.មករា!K102</f>
        <v xml:space="preserve"> </v>
      </c>
      <c r="BM70" s="2">
        <f>ចំ.មករា!L102</f>
        <v>0</v>
      </c>
      <c r="BN70" s="2">
        <f>ចំ.មករា!M102</f>
        <v>0</v>
      </c>
      <c r="BO70" s="2">
        <f>ចំ.មករា!N102</f>
        <v>0</v>
      </c>
      <c r="BP70" s="2">
        <f>ចំ.មករា!O102</f>
        <v>0</v>
      </c>
      <c r="BR70" s="2">
        <v>17</v>
      </c>
      <c r="BS70" s="2">
        <f>ចំ.កុម្ភៈ!B77</f>
        <v>7876</v>
      </c>
      <c r="BT70" s="2" t="str">
        <f>ចំ.កុម្ភៈ!C77</f>
        <v>ប្រុស មិនា</v>
      </c>
      <c r="BU70" s="2" t="str">
        <f>ចំ.កុម្ភៈ!D77</f>
        <v>ប្រុស</v>
      </c>
      <c r="BV70" s="2">
        <f>ចំ.កុម្ភៈ!H77</f>
        <v>0</v>
      </c>
      <c r="BW70" s="2" t="str">
        <f>ចំ.កុម្ភៈ!I77</f>
        <v xml:space="preserve">មិនចាត់ថ្នាក់ </v>
      </c>
      <c r="BX70" s="2" t="str">
        <f>ចំ.កុម្ភៈ!K77</f>
        <v xml:space="preserve"> </v>
      </c>
      <c r="BY70" s="2">
        <f>ចំ.កុម្ភៈ!L77</f>
        <v>2</v>
      </c>
      <c r="BZ70" s="2">
        <f>ចំ.កុម្ភៈ!M77</f>
        <v>2</v>
      </c>
      <c r="CA70" s="2">
        <f>ចំ.កុម្ភៈ!N77</f>
        <v>2</v>
      </c>
      <c r="CB70" s="2">
        <f>ចំ.កុម្ភៈ!O77</f>
        <v>6</v>
      </c>
      <c r="CC70" s="2">
        <v>42</v>
      </c>
      <c r="CD70" s="2">
        <f>ចំ.កុម្ភៈ!B102</f>
        <v>7916</v>
      </c>
      <c r="CE70" s="2" t="str">
        <f>ចំ.កុម្ភៈ!C102</f>
        <v>សុខ ពិសី</v>
      </c>
      <c r="CF70" s="2" t="str">
        <f>ចំ.កុម្ភៈ!D102</f>
        <v>ស្រី</v>
      </c>
      <c r="CG70" s="2">
        <f>ចំ.កុម្ភៈ!H102</f>
        <v>0</v>
      </c>
      <c r="CH70" s="2" t="str">
        <f>ចំ.កុម្ភៈ!I102</f>
        <v xml:space="preserve">មិនចាត់ថ្នាក់ </v>
      </c>
      <c r="CI70" s="2" t="str">
        <f>ចំ.កុម្ភៈ!K102</f>
        <v xml:space="preserve"> </v>
      </c>
      <c r="CJ70" s="2">
        <f>ចំ.កុម្ភៈ!L102</f>
        <v>2</v>
      </c>
      <c r="CK70" s="2">
        <f>ចំ.កុម្ភៈ!M102</f>
        <v>2</v>
      </c>
      <c r="CL70" s="2">
        <f>ចំ.កុម្ភៈ!N102</f>
        <v>2</v>
      </c>
      <c r="CM70" s="2">
        <f>ចំ.កុម្ភៈ!O102</f>
        <v>6</v>
      </c>
      <c r="CO70" s="2">
        <v>17</v>
      </c>
      <c r="CP70" s="2">
        <f>'ប្រឡ ឆ.១'!B77</f>
        <v>7876</v>
      </c>
      <c r="CQ70" s="2" t="str">
        <f>'ប្រឡ ឆ.១'!C77</f>
        <v>ប្រុស មិនា</v>
      </c>
      <c r="CR70" s="2" t="str">
        <f>'ប្រឡ ឆ.១'!D77</f>
        <v>ប្រុស</v>
      </c>
      <c r="CS70" s="2">
        <f>'ប្រឡ ឆ.១'!H77</f>
        <v>0</v>
      </c>
      <c r="CT70" s="2" t="str">
        <f>'ប្រឡ ឆ.១'!I77</f>
        <v xml:space="preserve">មិនចាត់ថ្នាក់ </v>
      </c>
      <c r="CU70" s="2" t="str">
        <f>'ប្រឡ ឆ.១'!K77</f>
        <v xml:space="preserve"> </v>
      </c>
      <c r="CV70" s="2">
        <f>'ប្រឡ ឆ.១'!L77</f>
        <v>2</v>
      </c>
      <c r="CW70" s="2">
        <f>'ប្រឡ ឆ.១'!M77</f>
        <v>2</v>
      </c>
      <c r="CX70" s="2">
        <f>'ប្រឡ ឆ.១'!N77</f>
        <v>2</v>
      </c>
      <c r="CY70" s="2">
        <f>'ប្រឡ ឆ.១'!O77</f>
        <v>6</v>
      </c>
      <c r="CZ70" s="2">
        <v>42</v>
      </c>
      <c r="DA70" s="2">
        <f>'ប្រឡ ឆ.១'!B102</f>
        <v>7916</v>
      </c>
      <c r="DB70" s="2" t="str">
        <f>'ប្រឡ ឆ.១'!C102</f>
        <v>សុខ ពិសី</v>
      </c>
      <c r="DC70" s="2" t="str">
        <f>'ប្រឡ ឆ.១'!D102</f>
        <v>ស្រី</v>
      </c>
      <c r="DD70" s="2">
        <f>'ប្រឡ ឆ.១'!H102</f>
        <v>0</v>
      </c>
      <c r="DE70" s="2" t="str">
        <f>'ប្រឡ ឆ.១'!I102</f>
        <v xml:space="preserve">មិនចាត់ថ្នាក់ </v>
      </c>
      <c r="DF70" s="2" t="str">
        <f>'ប្រឡ ឆ.១'!K102</f>
        <v xml:space="preserve"> </v>
      </c>
      <c r="DG70" s="2">
        <f>'ប្រឡ ឆ.១'!L102</f>
        <v>2</v>
      </c>
      <c r="DH70" s="2">
        <f>'ប្រឡ ឆ.១'!M102</f>
        <v>2</v>
      </c>
      <c r="DI70" s="2">
        <f>'ប្រឡ ឆ.១'!N102</f>
        <v>2</v>
      </c>
      <c r="DJ70" s="2">
        <f>'ប្រឡ ឆ.១'!O102</f>
        <v>6</v>
      </c>
      <c r="DL70" s="2">
        <v>17</v>
      </c>
      <c r="DM70" s="2">
        <f>ប្រចាំឆ.ទី១!B77</f>
        <v>7876</v>
      </c>
      <c r="DN70" s="2" t="str">
        <f>ប្រចាំឆ.ទី១!C77</f>
        <v>ប្រុស មិនា</v>
      </c>
      <c r="DO70" s="2" t="str">
        <f>ប្រចាំឆ.ទី១!D77</f>
        <v>ប្រុស</v>
      </c>
      <c r="DP70" s="75">
        <f>ប្រចាំឆ.ទី១!G77</f>
        <v>4.8421052631578947</v>
      </c>
      <c r="DQ70" s="75">
        <f>ប្រចាំឆ.ទី១!H77</f>
        <v>0</v>
      </c>
      <c r="DR70" s="75">
        <f>ប្រចាំឆ.ទី១!I77</f>
        <v>2.4210526315789473</v>
      </c>
      <c r="DS70" s="75" t="str">
        <f>ប្រចាំឆ.ទី១!J77</f>
        <v>F</v>
      </c>
      <c r="DT70" s="75" t="str">
        <f>ប្រចាំឆ.ទី១!K77</f>
        <v>ខ្សោយ</v>
      </c>
      <c r="DU70" s="76" t="e">
        <f>ប្រចាំឆ.ទី១!L77</f>
        <v>#N/A</v>
      </c>
      <c r="DV70" s="76">
        <f>ប្រចាំឆ.ទី១!M77</f>
        <v>4</v>
      </c>
      <c r="DW70" s="76">
        <f>ប្រចាំឆ.ទី១!N77</f>
        <v>4</v>
      </c>
      <c r="DX70" s="76">
        <f>ប្រចាំឆ.ទី១!O77</f>
        <v>4</v>
      </c>
      <c r="DY70" s="76">
        <f>ប្រចាំឆ.ទី១!P77</f>
        <v>12</v>
      </c>
      <c r="DZ70" s="2">
        <v>42</v>
      </c>
      <c r="EA70" s="2">
        <f>ប្រចាំឆ.ទី១!B102</f>
        <v>7916</v>
      </c>
      <c r="EB70" s="2" t="str">
        <f>ប្រចាំឆ.ទី១!C102</f>
        <v>សុខ ពិសី</v>
      </c>
      <c r="EC70" s="2" t="str">
        <f>ប្រចាំឆ.ទី១!D102</f>
        <v>ស្រី</v>
      </c>
      <c r="ED70" s="75">
        <f>ប្រចាំឆ.ទី១!G102</f>
        <v>1.868421052631579</v>
      </c>
      <c r="EE70" s="75">
        <f>ប្រចាំឆ.ទី១!H102</f>
        <v>0</v>
      </c>
      <c r="EF70" s="75">
        <f>ប្រចាំឆ.ទី១!I102</f>
        <v>0.93421052631578949</v>
      </c>
      <c r="EG70" s="75" t="str">
        <f>ប្រចាំឆ.ទី១!J102</f>
        <v>F</v>
      </c>
      <c r="EH70" s="75" t="str">
        <f>ប្រចាំឆ.ទី១!K102</f>
        <v>ខ្សោយ</v>
      </c>
      <c r="EI70" s="76" t="e">
        <f>ប្រចាំឆ.ទី១!L102</f>
        <v>#N/A</v>
      </c>
      <c r="EJ70" s="76">
        <f>ប្រចាំឆ.ទី១!M102</f>
        <v>4</v>
      </c>
      <c r="EK70" s="76">
        <f>ប្រចាំឆ.ទី១!N102</f>
        <v>4</v>
      </c>
      <c r="EL70" s="76">
        <f>ប្រចាំឆ.ទី១!O102</f>
        <v>4</v>
      </c>
      <c r="EM70" s="76">
        <f>ប្រចាំឆ.ទី១!P102</f>
        <v>12</v>
      </c>
    </row>
    <row r="71" spans="1:143" ht="25.2">
      <c r="A71" s="2">
        <v>18</v>
      </c>
      <c r="B71" s="8">
        <f>ចំ.វិច្ឆិកា!B78</f>
        <v>7485</v>
      </c>
      <c r="C71" s="2" t="str">
        <f>ចំ.វិច្ឆិកា!C78</f>
        <v>រ៉ុង សុខណា</v>
      </c>
      <c r="D71" s="2" t="str">
        <f>ចំ.វិច្ឆិកា!D78</f>
        <v>ស្រី</v>
      </c>
      <c r="E71" s="2">
        <f>ចំ.វិច្ឆិកា!H78</f>
        <v>31.578947368421051</v>
      </c>
      <c r="F71" s="2" t="str">
        <f>ចំ.វិច្ឆិកា!I78</f>
        <v>D</v>
      </c>
      <c r="G71" s="2">
        <f>ចំ.វិច្ឆិកា!K78</f>
        <v>17</v>
      </c>
      <c r="H71" s="2">
        <f>ចំ.វិច្ឆិកា!L78</f>
        <v>0</v>
      </c>
      <c r="I71" s="2">
        <f>ចំ.វិច្ឆិកា!M78</f>
        <v>0</v>
      </c>
      <c r="J71" s="2">
        <f>ចំ.វិច្ឆិកា!N78</f>
        <v>0</v>
      </c>
      <c r="K71" s="2">
        <f>ចំ.វិច្ឆិកា!O78</f>
        <v>0</v>
      </c>
      <c r="L71" s="2">
        <v>43</v>
      </c>
      <c r="M71" s="8">
        <f>ចំ.វិច្ឆិកា!B103</f>
        <v>7889</v>
      </c>
      <c r="N71" s="2" t="str">
        <f>ចំ.វិច្ឆិកា!C103</f>
        <v>យន បញ្ញាស័ក</v>
      </c>
      <c r="O71" s="2" t="str">
        <f>ចំ.វិច្ឆិកា!D103</f>
        <v>ប្រុស</v>
      </c>
      <c r="P71" s="2">
        <f>ចំ.វិច្ឆិកា!H103</f>
        <v>19.684210526315791</v>
      </c>
      <c r="Q71" s="2" t="str">
        <f>ចំ.វិច្ឆិកា!I103</f>
        <v>F</v>
      </c>
      <c r="R71" s="2">
        <f>ចំ.វិច្ឆិកា!K103</f>
        <v>43</v>
      </c>
      <c r="S71" s="2">
        <f>ចំ.វិច្ឆិកា!L103</f>
        <v>0</v>
      </c>
      <c r="T71" s="2">
        <f>ចំ.វិច្ឆិកា!M103</f>
        <v>0</v>
      </c>
      <c r="U71" s="2">
        <f>ចំ.វិច្ឆិកា!N103</f>
        <v>0</v>
      </c>
      <c r="V71" s="2">
        <f>ចំ.វិច្ឆិកា!O103</f>
        <v>0</v>
      </c>
      <c r="W71" s="37"/>
      <c r="X71" s="8">
        <v>18</v>
      </c>
      <c r="Y71" s="8">
        <f>ចំ.ធ្នូ!B78</f>
        <v>7879</v>
      </c>
      <c r="Z71" s="2" t="str">
        <f>ចំ.ធ្នូ!C78</f>
        <v>ផាន វិច្ឆិកា</v>
      </c>
      <c r="AA71" s="2" t="str">
        <f>ចំ.ធ្នូ!D78</f>
        <v>ប្រុស</v>
      </c>
      <c r="AB71" s="2">
        <f>ចំ.ធ្នូ!H78</f>
        <v>0</v>
      </c>
      <c r="AC71" s="2" t="str">
        <f>ចំ.ធ្នូ!I78</f>
        <v xml:space="preserve">មិនចាត់ថ្នាក់ </v>
      </c>
      <c r="AD71" s="2" t="str">
        <f>ចំ.ធ្នូ!K78</f>
        <v xml:space="preserve"> </v>
      </c>
      <c r="AE71" s="2">
        <f>ចំ.ធ្នូ!L78</f>
        <v>0</v>
      </c>
      <c r="AF71" s="2">
        <f>ចំ.ធ្នូ!M78</f>
        <v>0</v>
      </c>
      <c r="AG71" s="2">
        <f>ចំ.ធ្នូ!N78</f>
        <v>0</v>
      </c>
      <c r="AH71" s="2">
        <f>ចំ.ធ្នូ!O78</f>
        <v>0</v>
      </c>
      <c r="AI71" s="8">
        <v>43</v>
      </c>
      <c r="AJ71" s="8">
        <f>ចំ.ធ្នូ!B103</f>
        <v>7922</v>
      </c>
      <c r="AK71" s="2" t="str">
        <f>ចំ.ធ្នូ!C103</f>
        <v>សុខា សារ៉ាយុទ្ធ</v>
      </c>
      <c r="AL71" s="2" t="str">
        <f>ចំ.ធ្នូ!D103</f>
        <v>ប្រុស</v>
      </c>
      <c r="AM71" s="2">
        <f>ចំ.ធ្នូ!H103</f>
        <v>0</v>
      </c>
      <c r="AN71" s="2" t="str">
        <f>ចំ.ធ្នូ!I103</f>
        <v xml:space="preserve">មិនចាត់ថ្នាក់ </v>
      </c>
      <c r="AO71" s="2" t="str">
        <f>ចំ.ធ្នូ!K103</f>
        <v xml:space="preserve"> </v>
      </c>
      <c r="AP71" s="2">
        <f>ចំ.ធ្នូ!L103</f>
        <v>0</v>
      </c>
      <c r="AQ71" s="2">
        <f>ចំ.ធ្នូ!M103</f>
        <v>0</v>
      </c>
      <c r="AR71" s="2">
        <f>ចំ.ធ្នូ!N103</f>
        <v>0</v>
      </c>
      <c r="AS71" s="2">
        <f>ចំ.ធ្នូ!O103</f>
        <v>0</v>
      </c>
      <c r="AU71" s="2">
        <v>18</v>
      </c>
      <c r="AV71" s="2">
        <f>ចំ.មករា!B78</f>
        <v>7879</v>
      </c>
      <c r="AW71" s="2" t="str">
        <f>ចំ.មករា!C78</f>
        <v>ផាន វិច្ឆិកា</v>
      </c>
      <c r="AX71" s="2" t="str">
        <f>ចំ.មករា!D78</f>
        <v>ប្រុស</v>
      </c>
      <c r="AY71" s="2">
        <f>ចំ.មករា!H78</f>
        <v>0</v>
      </c>
      <c r="AZ71" s="2" t="str">
        <f>ចំ.មករា!I78</f>
        <v xml:space="preserve">មិនចាត់ថ្នាក់ </v>
      </c>
      <c r="BA71" s="2" t="str">
        <f>ចំ.មករា!K78</f>
        <v xml:space="preserve"> </v>
      </c>
      <c r="BB71" s="2">
        <f>ចំ.មករា!L78</f>
        <v>0</v>
      </c>
      <c r="BC71" s="2">
        <f>ចំ.មករា!M78</f>
        <v>0</v>
      </c>
      <c r="BD71" s="2">
        <f>ចំ.មករា!N78</f>
        <v>0</v>
      </c>
      <c r="BE71" s="2">
        <f>ចំ.មករា!O78</f>
        <v>0</v>
      </c>
      <c r="BF71" s="2">
        <v>43</v>
      </c>
      <c r="BG71" s="2">
        <f>ចំ.មករា!B103</f>
        <v>7922</v>
      </c>
      <c r="BH71" s="2" t="str">
        <f>ចំ.មករា!C103</f>
        <v>សុខា សារ៉ាយុទ្ធ</v>
      </c>
      <c r="BI71" s="2" t="str">
        <f>ចំ.មករា!D103</f>
        <v>ប្រុស</v>
      </c>
      <c r="BJ71" s="2">
        <f>ចំ.មករា!H103</f>
        <v>0</v>
      </c>
      <c r="BK71" s="2" t="str">
        <f>ចំ.មករា!I103</f>
        <v xml:space="preserve">មិនចាត់ថ្នាក់ </v>
      </c>
      <c r="BL71" s="2" t="str">
        <f>ចំ.មករា!K103</f>
        <v xml:space="preserve"> </v>
      </c>
      <c r="BM71" s="2">
        <f>ចំ.មករា!L103</f>
        <v>0</v>
      </c>
      <c r="BN71" s="2">
        <f>ចំ.មករា!M103</f>
        <v>0</v>
      </c>
      <c r="BO71" s="2">
        <f>ចំ.មករា!N103</f>
        <v>0</v>
      </c>
      <c r="BP71" s="2">
        <f>ចំ.មករា!O103</f>
        <v>0</v>
      </c>
      <c r="BR71" s="2">
        <v>18</v>
      </c>
      <c r="BS71" s="2">
        <f>ចំ.កុម្ភៈ!B78</f>
        <v>7879</v>
      </c>
      <c r="BT71" s="2" t="str">
        <f>ចំ.កុម្ភៈ!C78</f>
        <v>ផាន វិច្ឆិកា</v>
      </c>
      <c r="BU71" s="2" t="str">
        <f>ចំ.កុម្ភៈ!D78</f>
        <v>ប្រុស</v>
      </c>
      <c r="BV71" s="2">
        <f>ចំ.កុម្ភៈ!H78</f>
        <v>0</v>
      </c>
      <c r="BW71" s="2" t="str">
        <f>ចំ.កុម្ភៈ!I78</f>
        <v xml:space="preserve">មិនចាត់ថ្នាក់ </v>
      </c>
      <c r="BX71" s="2" t="str">
        <f>ចំ.កុម្ភៈ!K78</f>
        <v xml:space="preserve"> </v>
      </c>
      <c r="BY71" s="2">
        <f>ចំ.កុម្ភៈ!L78</f>
        <v>2</v>
      </c>
      <c r="BZ71" s="2">
        <f>ចំ.កុម្ភៈ!M78</f>
        <v>2</v>
      </c>
      <c r="CA71" s="2">
        <f>ចំ.កុម្ភៈ!N78</f>
        <v>2</v>
      </c>
      <c r="CB71" s="2">
        <f>ចំ.កុម្ភៈ!O78</f>
        <v>6</v>
      </c>
      <c r="CC71" s="2">
        <v>43</v>
      </c>
      <c r="CD71" s="2">
        <f>ចំ.កុម្ភៈ!B103</f>
        <v>7922</v>
      </c>
      <c r="CE71" s="2" t="str">
        <f>ចំ.កុម្ភៈ!C103</f>
        <v>សុខា សារ៉ាយុទ្ធ</v>
      </c>
      <c r="CF71" s="2" t="str">
        <f>ចំ.កុម្ភៈ!D103</f>
        <v>ប្រុស</v>
      </c>
      <c r="CG71" s="2">
        <f>ចំ.កុម្ភៈ!H103</f>
        <v>0</v>
      </c>
      <c r="CH71" s="2" t="str">
        <f>ចំ.កុម្ភៈ!I103</f>
        <v xml:space="preserve">មិនចាត់ថ្នាក់ </v>
      </c>
      <c r="CI71" s="2" t="str">
        <f>ចំ.កុម្ភៈ!K103</f>
        <v xml:space="preserve"> </v>
      </c>
      <c r="CJ71" s="2">
        <f>ចំ.កុម្ភៈ!L103</f>
        <v>2</v>
      </c>
      <c r="CK71" s="2">
        <f>ចំ.កុម្ភៈ!M103</f>
        <v>2</v>
      </c>
      <c r="CL71" s="2">
        <f>ចំ.កុម្ភៈ!N103</f>
        <v>2</v>
      </c>
      <c r="CM71" s="2">
        <f>ចំ.កុម្ភៈ!O103</f>
        <v>6</v>
      </c>
      <c r="CO71" s="2">
        <v>18</v>
      </c>
      <c r="CP71" s="2">
        <f>'ប្រឡ ឆ.១'!B78</f>
        <v>7879</v>
      </c>
      <c r="CQ71" s="2" t="str">
        <f>'ប្រឡ ឆ.១'!C78</f>
        <v>ផាន វិច្ឆិកា</v>
      </c>
      <c r="CR71" s="2" t="str">
        <f>'ប្រឡ ឆ.១'!D78</f>
        <v>ប្រុស</v>
      </c>
      <c r="CS71" s="2">
        <f>'ប្រឡ ឆ.១'!H78</f>
        <v>0</v>
      </c>
      <c r="CT71" s="2" t="str">
        <f>'ប្រឡ ឆ.១'!I78</f>
        <v xml:space="preserve">មិនចាត់ថ្នាក់ </v>
      </c>
      <c r="CU71" s="2" t="str">
        <f>'ប្រឡ ឆ.១'!K78</f>
        <v xml:space="preserve"> </v>
      </c>
      <c r="CV71" s="2">
        <f>'ប្រឡ ឆ.១'!L78</f>
        <v>2</v>
      </c>
      <c r="CW71" s="2">
        <f>'ប្រឡ ឆ.១'!M78</f>
        <v>2</v>
      </c>
      <c r="CX71" s="2">
        <f>'ប្រឡ ឆ.១'!N78</f>
        <v>2</v>
      </c>
      <c r="CY71" s="2">
        <f>'ប្រឡ ឆ.១'!O78</f>
        <v>6</v>
      </c>
      <c r="CZ71" s="2">
        <v>43</v>
      </c>
      <c r="DA71" s="2">
        <f>'ប្រឡ ឆ.១'!B103</f>
        <v>7922</v>
      </c>
      <c r="DB71" s="2" t="str">
        <f>'ប្រឡ ឆ.១'!C103</f>
        <v>សុខា សារ៉ាយុទ្ធ</v>
      </c>
      <c r="DC71" s="2" t="str">
        <f>'ប្រឡ ឆ.១'!D103</f>
        <v>ប្រុស</v>
      </c>
      <c r="DD71" s="2">
        <f>'ប្រឡ ឆ.១'!H103</f>
        <v>0</v>
      </c>
      <c r="DE71" s="2" t="str">
        <f>'ប្រឡ ឆ.១'!I103</f>
        <v xml:space="preserve">មិនចាត់ថ្នាក់ </v>
      </c>
      <c r="DF71" s="2" t="str">
        <f>'ប្រឡ ឆ.១'!K103</f>
        <v xml:space="preserve"> </v>
      </c>
      <c r="DG71" s="2">
        <f>'ប្រឡ ឆ.១'!L103</f>
        <v>2</v>
      </c>
      <c r="DH71" s="2">
        <f>'ប្រឡ ឆ.១'!M103</f>
        <v>2</v>
      </c>
      <c r="DI71" s="2">
        <f>'ប្រឡ ឆ.១'!N103</f>
        <v>2</v>
      </c>
      <c r="DJ71" s="2">
        <f>'ប្រឡ ឆ.១'!O103</f>
        <v>6</v>
      </c>
      <c r="DL71" s="2">
        <v>18</v>
      </c>
      <c r="DM71" s="2">
        <f>ប្រចាំឆ.ទី១!B78</f>
        <v>7879</v>
      </c>
      <c r="DN71" s="2" t="str">
        <f>ប្រចាំឆ.ទី១!C78</f>
        <v>ផាន វិច្ឆិកា</v>
      </c>
      <c r="DO71" s="2" t="str">
        <f>ប្រចាំឆ.ទី១!D78</f>
        <v>ប្រុស</v>
      </c>
      <c r="DP71" s="75">
        <f>ប្រចាំឆ.ទី១!G78</f>
        <v>8.3421052631578956</v>
      </c>
      <c r="DQ71" s="75">
        <f>ប្រចាំឆ.ទី១!H78</f>
        <v>0</v>
      </c>
      <c r="DR71" s="75">
        <f>ប្រចាំឆ.ទី១!I78</f>
        <v>4.1710526315789478</v>
      </c>
      <c r="DS71" s="75" t="str">
        <f>ប្រចាំឆ.ទី១!J78</f>
        <v>F</v>
      </c>
      <c r="DT71" s="75" t="str">
        <f>ប្រចាំឆ.ទី១!K78</f>
        <v>ខ្សោយ</v>
      </c>
      <c r="DU71" s="76" t="e">
        <f>ប្រចាំឆ.ទី១!L78</f>
        <v>#N/A</v>
      </c>
      <c r="DV71" s="76">
        <f>ប្រចាំឆ.ទី១!M78</f>
        <v>4</v>
      </c>
      <c r="DW71" s="76">
        <f>ប្រចាំឆ.ទី១!N78</f>
        <v>4</v>
      </c>
      <c r="DX71" s="76">
        <f>ប្រចាំឆ.ទី១!O78</f>
        <v>4</v>
      </c>
      <c r="DY71" s="76">
        <f>ប្រចាំឆ.ទី១!P78</f>
        <v>12</v>
      </c>
      <c r="DZ71" s="2">
        <v>43</v>
      </c>
      <c r="EA71" s="2">
        <f>ប្រចាំឆ.ទី១!B103</f>
        <v>7922</v>
      </c>
      <c r="EB71" s="2" t="str">
        <f>ប្រចាំឆ.ទី១!C103</f>
        <v>សុខា សារ៉ាយុទ្ធ</v>
      </c>
      <c r="EC71" s="2" t="str">
        <f>ប្រចាំឆ.ទី១!D103</f>
        <v>ប្រុស</v>
      </c>
      <c r="ED71" s="75">
        <f>ប្រចាំឆ.ទី១!G103</f>
        <v>7.0526315789473681</v>
      </c>
      <c r="EE71" s="75">
        <f>ប្រចាំឆ.ទី១!H103</f>
        <v>0</v>
      </c>
      <c r="EF71" s="75">
        <f>ប្រចាំឆ.ទី១!I103</f>
        <v>3.5263157894736841</v>
      </c>
      <c r="EG71" s="75" t="str">
        <f>ប្រចាំឆ.ទី១!J103</f>
        <v>F</v>
      </c>
      <c r="EH71" s="75" t="str">
        <f>ប្រចាំឆ.ទី១!K103</f>
        <v>ខ្សោយ</v>
      </c>
      <c r="EI71" s="76" t="e">
        <f>ប្រចាំឆ.ទី១!L103</f>
        <v>#N/A</v>
      </c>
      <c r="EJ71" s="76">
        <f>ប្រចាំឆ.ទី១!M103</f>
        <v>4</v>
      </c>
      <c r="EK71" s="76">
        <f>ប្រចាំឆ.ទី១!N103</f>
        <v>4</v>
      </c>
      <c r="EL71" s="76">
        <f>ប្រចាំឆ.ទី១!O103</f>
        <v>4</v>
      </c>
      <c r="EM71" s="76">
        <f>ប្រចាំឆ.ទី១!P103</f>
        <v>12</v>
      </c>
    </row>
    <row r="72" spans="1:143" ht="25.2">
      <c r="A72" s="2">
        <v>19</v>
      </c>
      <c r="B72" s="8">
        <f>ចំ.វិច្ឆិកា!B79</f>
        <v>7930</v>
      </c>
      <c r="C72" s="2" t="str">
        <f>ចំ.វិច្ឆិកា!C79</f>
        <v>ស្រូយ ឆេងអ៊ី</v>
      </c>
      <c r="D72" s="2" t="str">
        <f>ចំ.វិច្ឆិកា!D79</f>
        <v>ស្រី</v>
      </c>
      <c r="E72" s="2">
        <f>ចំ.វិច្ឆិកា!H79</f>
        <v>31.263157894736842</v>
      </c>
      <c r="F72" s="2" t="str">
        <f>ចំ.វិច្ឆិកា!I79</f>
        <v>D</v>
      </c>
      <c r="G72" s="2">
        <f>ចំ.វិច្ឆិកា!K79</f>
        <v>19</v>
      </c>
      <c r="H72" s="2">
        <f>ចំ.វិច្ឆិកា!L79</f>
        <v>0</v>
      </c>
      <c r="I72" s="2">
        <f>ចំ.វិច្ឆិកា!M79</f>
        <v>0</v>
      </c>
      <c r="J72" s="2">
        <f>ចំ.វិច្ឆិកា!N79</f>
        <v>0</v>
      </c>
      <c r="K72" s="2">
        <f>ចំ.វិច្ឆិកា!O79</f>
        <v>0</v>
      </c>
      <c r="L72" s="2">
        <v>44</v>
      </c>
      <c r="M72" s="8">
        <f>ចំ.វិច្ឆិកា!B104</f>
        <v>7876</v>
      </c>
      <c r="N72" s="2" t="str">
        <f>ចំ.វិច្ឆិកា!C104</f>
        <v>ប្រុស មិនា</v>
      </c>
      <c r="O72" s="2" t="str">
        <f>ចំ.វិច្ឆិកា!D104</f>
        <v>ប្រុស</v>
      </c>
      <c r="P72" s="2">
        <f>ចំ.វិច្ឆិកា!H104</f>
        <v>19.368421052631579</v>
      </c>
      <c r="Q72" s="2" t="str">
        <f>ចំ.វិច្ឆិកា!I104</f>
        <v>F</v>
      </c>
      <c r="R72" s="2">
        <f>ចំ.វិច្ឆិកា!K104</f>
        <v>44</v>
      </c>
      <c r="S72" s="2">
        <f>ចំ.វិច្ឆិកា!L104</f>
        <v>0</v>
      </c>
      <c r="T72" s="2">
        <f>ចំ.វិច្ឆិកា!M104</f>
        <v>0</v>
      </c>
      <c r="U72" s="2">
        <f>ចំ.វិច្ឆិកា!N104</f>
        <v>0</v>
      </c>
      <c r="V72" s="2">
        <f>ចំ.វិច្ឆិកា!O104</f>
        <v>0</v>
      </c>
      <c r="W72" s="37"/>
      <c r="X72" s="8">
        <v>19</v>
      </c>
      <c r="Y72" s="8">
        <f>ចំ.ធ្នូ!B79</f>
        <v>7880</v>
      </c>
      <c r="Z72" s="2" t="str">
        <f>ចំ.ធ្នូ!C79</f>
        <v>ផុន លក្ខិណា</v>
      </c>
      <c r="AA72" s="2" t="str">
        <f>ចំ.ធ្នូ!D79</f>
        <v>ស្រី</v>
      </c>
      <c r="AB72" s="2">
        <f>ចំ.ធ្នូ!H79</f>
        <v>0</v>
      </c>
      <c r="AC72" s="2" t="str">
        <f>ចំ.ធ្នូ!I79</f>
        <v xml:space="preserve">មិនចាត់ថ្នាក់ </v>
      </c>
      <c r="AD72" s="2" t="str">
        <f>ចំ.ធ្នូ!K79</f>
        <v xml:space="preserve"> </v>
      </c>
      <c r="AE72" s="2">
        <f>ចំ.ធ្នូ!L79</f>
        <v>0</v>
      </c>
      <c r="AF72" s="2">
        <f>ចំ.ធ្នូ!M79</f>
        <v>0</v>
      </c>
      <c r="AG72" s="2">
        <f>ចំ.ធ្នូ!N79</f>
        <v>0</v>
      </c>
      <c r="AH72" s="2">
        <f>ចំ.ធ្នូ!O79</f>
        <v>0</v>
      </c>
      <c r="AI72" s="8">
        <v>44</v>
      </c>
      <c r="AJ72" s="8">
        <f>ចំ.ធ្នូ!B104</f>
        <v>7924</v>
      </c>
      <c r="AK72" s="2" t="str">
        <f>ចំ.ធ្នូ!C104</f>
        <v>សុទ្ធ វ៉ាន់ស៊ុយ</v>
      </c>
      <c r="AL72" s="2" t="str">
        <f>ចំ.ធ្នូ!D104</f>
        <v>ប្រុស</v>
      </c>
      <c r="AM72" s="2">
        <f>ចំ.ធ្នូ!H104</f>
        <v>0</v>
      </c>
      <c r="AN72" s="2" t="str">
        <f>ចំ.ធ្នូ!I104</f>
        <v xml:space="preserve">មិនចាត់ថ្នាក់ </v>
      </c>
      <c r="AO72" s="2" t="str">
        <f>ចំ.ធ្នូ!K104</f>
        <v xml:space="preserve"> </v>
      </c>
      <c r="AP72" s="2">
        <f>ចំ.ធ្នូ!L104</f>
        <v>0</v>
      </c>
      <c r="AQ72" s="2">
        <f>ចំ.ធ្នូ!M104</f>
        <v>0</v>
      </c>
      <c r="AR72" s="2">
        <f>ចំ.ធ្នូ!N104</f>
        <v>0</v>
      </c>
      <c r="AS72" s="2">
        <f>ចំ.ធ្នូ!O104</f>
        <v>0</v>
      </c>
      <c r="AU72" s="2">
        <v>19</v>
      </c>
      <c r="AV72" s="2">
        <f>ចំ.មករា!B79</f>
        <v>7880</v>
      </c>
      <c r="AW72" s="2" t="str">
        <f>ចំ.មករា!C79</f>
        <v>ផុន លក្ខិណា</v>
      </c>
      <c r="AX72" s="2" t="str">
        <f>ចំ.មករា!D79</f>
        <v>ស្រី</v>
      </c>
      <c r="AY72" s="2">
        <f>ចំ.មករា!H79</f>
        <v>0</v>
      </c>
      <c r="AZ72" s="2" t="str">
        <f>ចំ.មករា!I79</f>
        <v xml:space="preserve">មិនចាត់ថ្នាក់ </v>
      </c>
      <c r="BA72" s="2" t="str">
        <f>ចំ.មករា!K79</f>
        <v xml:space="preserve"> </v>
      </c>
      <c r="BB72" s="2">
        <f>ចំ.មករា!L79</f>
        <v>0</v>
      </c>
      <c r="BC72" s="2">
        <f>ចំ.មករា!M79</f>
        <v>0</v>
      </c>
      <c r="BD72" s="2">
        <f>ចំ.មករា!N79</f>
        <v>0</v>
      </c>
      <c r="BE72" s="2">
        <f>ចំ.មករា!O79</f>
        <v>0</v>
      </c>
      <c r="BF72" s="2">
        <v>44</v>
      </c>
      <c r="BG72" s="2">
        <f>ចំ.មករា!B104</f>
        <v>7924</v>
      </c>
      <c r="BH72" s="2" t="str">
        <f>ចំ.មករា!C104</f>
        <v>សុទ្ធ វ៉ាន់ស៊ុយ</v>
      </c>
      <c r="BI72" s="2" t="str">
        <f>ចំ.មករា!D104</f>
        <v>ប្រុស</v>
      </c>
      <c r="BJ72" s="2">
        <f>ចំ.មករា!H104</f>
        <v>0</v>
      </c>
      <c r="BK72" s="2" t="str">
        <f>ចំ.មករា!I104</f>
        <v xml:space="preserve">មិនចាត់ថ្នាក់ </v>
      </c>
      <c r="BL72" s="2" t="str">
        <f>ចំ.មករា!K104</f>
        <v xml:space="preserve"> </v>
      </c>
      <c r="BM72" s="2">
        <f>ចំ.មករា!L104</f>
        <v>0</v>
      </c>
      <c r="BN72" s="2">
        <f>ចំ.មករា!M104</f>
        <v>0</v>
      </c>
      <c r="BO72" s="2">
        <f>ចំ.មករា!N104</f>
        <v>0</v>
      </c>
      <c r="BP72" s="2">
        <f>ចំ.មករា!O104</f>
        <v>0</v>
      </c>
      <c r="BR72" s="2">
        <v>19</v>
      </c>
      <c r="BS72" s="2">
        <f>ចំ.កុម្ភៈ!B79</f>
        <v>7880</v>
      </c>
      <c r="BT72" s="2" t="str">
        <f>ចំ.កុម្ភៈ!C79</f>
        <v>ផុន លក្ខិណា</v>
      </c>
      <c r="BU72" s="2" t="str">
        <f>ចំ.កុម្ភៈ!D79</f>
        <v>ស្រី</v>
      </c>
      <c r="BV72" s="2">
        <f>ចំ.កុម្ភៈ!H79</f>
        <v>0</v>
      </c>
      <c r="BW72" s="2" t="str">
        <f>ចំ.កុម្ភៈ!I79</f>
        <v xml:space="preserve">មិនចាត់ថ្នាក់ </v>
      </c>
      <c r="BX72" s="2" t="str">
        <f>ចំ.កុម្ភៈ!K79</f>
        <v xml:space="preserve"> </v>
      </c>
      <c r="BY72" s="2">
        <f>ចំ.កុម្ភៈ!L79</f>
        <v>2</v>
      </c>
      <c r="BZ72" s="2">
        <f>ចំ.កុម្ភៈ!M79</f>
        <v>2</v>
      </c>
      <c r="CA72" s="2">
        <f>ចំ.កុម្ភៈ!N79</f>
        <v>2</v>
      </c>
      <c r="CB72" s="2">
        <f>ចំ.កុម្ភៈ!O79</f>
        <v>6</v>
      </c>
      <c r="CC72" s="2">
        <v>44</v>
      </c>
      <c r="CD72" s="2">
        <f>ចំ.កុម្ភៈ!B104</f>
        <v>7924</v>
      </c>
      <c r="CE72" s="2" t="str">
        <f>ចំ.កុម្ភៈ!C104</f>
        <v>សុទ្ធ វ៉ាន់ស៊ុយ</v>
      </c>
      <c r="CF72" s="2" t="str">
        <f>ចំ.កុម្ភៈ!D104</f>
        <v>ប្រុស</v>
      </c>
      <c r="CG72" s="2">
        <f>ចំ.កុម្ភៈ!H104</f>
        <v>0</v>
      </c>
      <c r="CH72" s="2" t="str">
        <f>ចំ.កុម្ភៈ!I104</f>
        <v xml:space="preserve">មិនចាត់ថ្នាក់ </v>
      </c>
      <c r="CI72" s="2" t="str">
        <f>ចំ.កុម្ភៈ!K104</f>
        <v xml:space="preserve"> </v>
      </c>
      <c r="CJ72" s="2">
        <f>ចំ.កុម្ភៈ!L104</f>
        <v>2</v>
      </c>
      <c r="CK72" s="2">
        <f>ចំ.កុម្ភៈ!M104</f>
        <v>2</v>
      </c>
      <c r="CL72" s="2">
        <f>ចំ.កុម្ភៈ!N104</f>
        <v>2</v>
      </c>
      <c r="CM72" s="2">
        <f>ចំ.កុម្ភៈ!O104</f>
        <v>6</v>
      </c>
      <c r="CO72" s="2">
        <v>19</v>
      </c>
      <c r="CP72" s="2">
        <f>'ប្រឡ ឆ.១'!B79</f>
        <v>7880</v>
      </c>
      <c r="CQ72" s="2" t="str">
        <f>'ប្រឡ ឆ.១'!C79</f>
        <v>ផុន លក្ខិណា</v>
      </c>
      <c r="CR72" s="2" t="str">
        <f>'ប្រឡ ឆ.១'!D79</f>
        <v>ស្រី</v>
      </c>
      <c r="CS72" s="2">
        <f>'ប្រឡ ឆ.១'!H79</f>
        <v>0</v>
      </c>
      <c r="CT72" s="2" t="str">
        <f>'ប្រឡ ឆ.១'!I79</f>
        <v xml:space="preserve">មិនចាត់ថ្នាក់ </v>
      </c>
      <c r="CU72" s="2" t="str">
        <f>'ប្រឡ ឆ.១'!K79</f>
        <v xml:space="preserve"> </v>
      </c>
      <c r="CV72" s="2">
        <f>'ប្រឡ ឆ.១'!L79</f>
        <v>2</v>
      </c>
      <c r="CW72" s="2">
        <f>'ប្រឡ ឆ.១'!M79</f>
        <v>2</v>
      </c>
      <c r="CX72" s="2">
        <f>'ប្រឡ ឆ.១'!N79</f>
        <v>2</v>
      </c>
      <c r="CY72" s="2">
        <f>'ប្រឡ ឆ.១'!O79</f>
        <v>6</v>
      </c>
      <c r="CZ72" s="2">
        <v>44</v>
      </c>
      <c r="DA72" s="2">
        <f>'ប្រឡ ឆ.១'!B104</f>
        <v>7924</v>
      </c>
      <c r="DB72" s="2" t="str">
        <f>'ប្រឡ ឆ.១'!C104</f>
        <v>សុទ្ធ វ៉ាន់ស៊ុយ</v>
      </c>
      <c r="DC72" s="2" t="str">
        <f>'ប្រឡ ឆ.១'!D104</f>
        <v>ប្រុស</v>
      </c>
      <c r="DD72" s="2">
        <f>'ប្រឡ ឆ.១'!H104</f>
        <v>0</v>
      </c>
      <c r="DE72" s="2" t="str">
        <f>'ប្រឡ ឆ.១'!I104</f>
        <v xml:space="preserve">មិនចាត់ថ្នាក់ </v>
      </c>
      <c r="DF72" s="2" t="str">
        <f>'ប្រឡ ឆ.១'!K104</f>
        <v xml:space="preserve"> </v>
      </c>
      <c r="DG72" s="2">
        <f>'ប្រឡ ឆ.១'!L104</f>
        <v>2</v>
      </c>
      <c r="DH72" s="2">
        <f>'ប្រឡ ឆ.១'!M104</f>
        <v>2</v>
      </c>
      <c r="DI72" s="2">
        <f>'ប្រឡ ឆ.១'!N104</f>
        <v>2</v>
      </c>
      <c r="DJ72" s="2">
        <f>'ប្រឡ ឆ.១'!O104</f>
        <v>6</v>
      </c>
      <c r="DL72" s="2">
        <v>19</v>
      </c>
      <c r="DM72" s="2">
        <f>ប្រចាំឆ.ទី១!B79</f>
        <v>7880</v>
      </c>
      <c r="DN72" s="2" t="str">
        <f>ប្រចាំឆ.ទី១!C79</f>
        <v>ផុន លក្ខិណា</v>
      </c>
      <c r="DO72" s="2" t="str">
        <f>ប្រចាំឆ.ទី១!D79</f>
        <v>ស្រី</v>
      </c>
      <c r="DP72" s="75">
        <f>ប្រចាំឆ.ទី១!G79</f>
        <v>9.473684210526315</v>
      </c>
      <c r="DQ72" s="75">
        <f>ប្រចាំឆ.ទី១!H79</f>
        <v>0</v>
      </c>
      <c r="DR72" s="75">
        <f>ប្រចាំឆ.ទី១!I79</f>
        <v>4.7368421052631575</v>
      </c>
      <c r="DS72" s="75" t="str">
        <f>ប្រចាំឆ.ទី១!J79</f>
        <v>F</v>
      </c>
      <c r="DT72" s="75" t="str">
        <f>ប្រចាំឆ.ទី១!K79</f>
        <v>ខ្សោយ</v>
      </c>
      <c r="DU72" s="76" t="e">
        <f>ប្រចាំឆ.ទី១!L79</f>
        <v>#N/A</v>
      </c>
      <c r="DV72" s="76">
        <f>ប្រចាំឆ.ទី១!M79</f>
        <v>4</v>
      </c>
      <c r="DW72" s="76">
        <f>ប្រចាំឆ.ទី១!N79</f>
        <v>4</v>
      </c>
      <c r="DX72" s="76">
        <f>ប្រចាំឆ.ទី១!O79</f>
        <v>4</v>
      </c>
      <c r="DY72" s="76">
        <f>ប្រចាំឆ.ទី១!P79</f>
        <v>12</v>
      </c>
      <c r="DZ72" s="2">
        <v>44</v>
      </c>
      <c r="EA72" s="2">
        <f>ប្រចាំឆ.ទី១!B104</f>
        <v>7924</v>
      </c>
      <c r="EB72" s="2" t="str">
        <f>ប្រចាំឆ.ទី១!C104</f>
        <v>សុទ្ធ វ៉ាន់ស៊ុយ</v>
      </c>
      <c r="EC72" s="2" t="str">
        <f>ប្រចាំឆ.ទី១!D104</f>
        <v>ប្រុស</v>
      </c>
      <c r="ED72" s="75">
        <f>ប្រចាំឆ.ទី១!G104</f>
        <v>3.0263157894736841</v>
      </c>
      <c r="EE72" s="75">
        <f>ប្រចាំឆ.ទី១!H104</f>
        <v>0</v>
      </c>
      <c r="EF72" s="75">
        <f>ប្រចាំឆ.ទី១!I104</f>
        <v>1.513157894736842</v>
      </c>
      <c r="EG72" s="75" t="str">
        <f>ប្រចាំឆ.ទី១!J104</f>
        <v>F</v>
      </c>
      <c r="EH72" s="75" t="str">
        <f>ប្រចាំឆ.ទី១!K104</f>
        <v>ខ្សោយ</v>
      </c>
      <c r="EI72" s="76" t="e">
        <f>ប្រចាំឆ.ទី១!L104</f>
        <v>#N/A</v>
      </c>
      <c r="EJ72" s="76">
        <f>ប្រចាំឆ.ទី១!M104</f>
        <v>4</v>
      </c>
      <c r="EK72" s="76">
        <f>ប្រចាំឆ.ទី១!N104</f>
        <v>4</v>
      </c>
      <c r="EL72" s="76">
        <f>ប្រចាំឆ.ទី១!O104</f>
        <v>4</v>
      </c>
      <c r="EM72" s="76">
        <f>ប្រចាំឆ.ទី១!P104</f>
        <v>12</v>
      </c>
    </row>
    <row r="73" spans="1:143" ht="25.2">
      <c r="A73" s="2">
        <v>20</v>
      </c>
      <c r="B73" s="8">
        <f>ចំ.វិច្ឆិកា!B80</f>
        <v>7902</v>
      </c>
      <c r="C73" s="2" t="str">
        <f>ចំ.វិច្ឆិកា!C80</f>
        <v>លីម ម៉ាឡែន</v>
      </c>
      <c r="D73" s="2" t="str">
        <f>ចំ.វិច្ឆិកា!D80</f>
        <v>ស្រី</v>
      </c>
      <c r="E73" s="2">
        <f>ចំ.វិច្ឆិកា!H80</f>
        <v>30.94736842105263</v>
      </c>
      <c r="F73" s="2" t="str">
        <f>ចំ.វិច្ឆិកា!I80</f>
        <v>D</v>
      </c>
      <c r="G73" s="2">
        <f>ចំ.វិច្ឆិកា!K80</f>
        <v>20</v>
      </c>
      <c r="H73" s="2">
        <f>ចំ.វិច្ឆិកា!L80</f>
        <v>0</v>
      </c>
      <c r="I73" s="2">
        <f>ចំ.វិច្ឆិកា!M80</f>
        <v>0</v>
      </c>
      <c r="J73" s="2">
        <f>ចំ.វិច្ឆិកា!N80</f>
        <v>0</v>
      </c>
      <c r="K73" s="2">
        <f>ចំ.វិច្ឆិកា!O80</f>
        <v>0</v>
      </c>
      <c r="L73" s="2">
        <v>45</v>
      </c>
      <c r="M73" s="8">
        <f>ចំ.វិច្ឆិកា!B105</f>
        <v>7500</v>
      </c>
      <c r="N73" s="2" t="str">
        <f>ចំ.វិច្ឆិកា!C105</f>
        <v>សារ៉េត វាសនា</v>
      </c>
      <c r="O73" s="2" t="str">
        <f>ចំ.វិច្ឆិកា!D105</f>
        <v>ប្រុស</v>
      </c>
      <c r="P73" s="2">
        <f>ចំ.វិច្ឆិកា!H105</f>
        <v>19.263157894736842</v>
      </c>
      <c r="Q73" s="2" t="str">
        <f>ចំ.វិច្ឆិកា!I105</f>
        <v>F</v>
      </c>
      <c r="R73" s="2">
        <f>ចំ.វិច្ឆិកា!K105</f>
        <v>45</v>
      </c>
      <c r="S73" s="2">
        <f>ចំ.វិច្ឆិកា!L105</f>
        <v>0</v>
      </c>
      <c r="T73" s="2">
        <f>ចំ.វិច្ឆិកា!M105</f>
        <v>0</v>
      </c>
      <c r="U73" s="2">
        <f>ចំ.វិច្ឆិកា!N105</f>
        <v>0</v>
      </c>
      <c r="V73" s="2">
        <f>ចំ.វិច្ឆិកា!O105</f>
        <v>0</v>
      </c>
      <c r="W73" s="37"/>
      <c r="X73" s="8">
        <v>20</v>
      </c>
      <c r="Y73" s="8">
        <f>ចំ.ធ្នូ!B80</f>
        <v>7881</v>
      </c>
      <c r="Z73" s="2" t="str">
        <f>ចំ.ធ្នូ!C80</f>
        <v>ផេន ចាន់ប៊ុណ្ណា</v>
      </c>
      <c r="AA73" s="2" t="str">
        <f>ចំ.ធ្នូ!D80</f>
        <v>ប្រុស</v>
      </c>
      <c r="AB73" s="2">
        <f>ចំ.ធ្នូ!H80</f>
        <v>0</v>
      </c>
      <c r="AC73" s="2" t="str">
        <f>ចំ.ធ្នូ!I80</f>
        <v xml:space="preserve">មិនចាត់ថ្នាក់ </v>
      </c>
      <c r="AD73" s="2" t="str">
        <f>ចំ.ធ្នូ!K80</f>
        <v xml:space="preserve"> </v>
      </c>
      <c r="AE73" s="2">
        <f>ចំ.ធ្នូ!L80</f>
        <v>0</v>
      </c>
      <c r="AF73" s="2">
        <f>ចំ.ធ្នូ!M80</f>
        <v>0</v>
      </c>
      <c r="AG73" s="2">
        <f>ចំ.ធ្នូ!N80</f>
        <v>0</v>
      </c>
      <c r="AH73" s="2">
        <f>ចំ.ធ្នូ!O80</f>
        <v>0</v>
      </c>
      <c r="AI73" s="8">
        <v>45</v>
      </c>
      <c r="AJ73" s="8">
        <f>ចំ.ធ្នូ!B105</f>
        <v>7927</v>
      </c>
      <c r="AK73" s="2" t="str">
        <f>ចំ.ធ្នូ!C105</f>
        <v>សុភ័ក្រ្ត នីតា</v>
      </c>
      <c r="AL73" s="2" t="str">
        <f>ចំ.ធ្នូ!D105</f>
        <v>ស្រី</v>
      </c>
      <c r="AM73" s="2">
        <f>ចំ.ធ្នូ!H105</f>
        <v>0</v>
      </c>
      <c r="AN73" s="2" t="str">
        <f>ចំ.ធ្នូ!I105</f>
        <v xml:space="preserve">មិនចាត់ថ្នាក់ </v>
      </c>
      <c r="AO73" s="2" t="str">
        <f>ចំ.ធ្នូ!K105</f>
        <v xml:space="preserve"> </v>
      </c>
      <c r="AP73" s="2">
        <f>ចំ.ធ្នូ!L105</f>
        <v>0</v>
      </c>
      <c r="AQ73" s="2">
        <f>ចំ.ធ្នូ!M105</f>
        <v>0</v>
      </c>
      <c r="AR73" s="2">
        <f>ចំ.ធ្នូ!N105</f>
        <v>0</v>
      </c>
      <c r="AS73" s="2">
        <f>ចំ.ធ្នូ!O105</f>
        <v>0</v>
      </c>
      <c r="AU73" s="2">
        <v>20</v>
      </c>
      <c r="AV73" s="2">
        <f>ចំ.មករា!B80</f>
        <v>7881</v>
      </c>
      <c r="AW73" s="2" t="str">
        <f>ចំ.មករា!C80</f>
        <v>ផេន ចាន់ប៊ុណ្ណា</v>
      </c>
      <c r="AX73" s="2" t="str">
        <f>ចំ.មករា!D80</f>
        <v>ប្រុស</v>
      </c>
      <c r="AY73" s="2">
        <f>ចំ.មករា!H80</f>
        <v>0</v>
      </c>
      <c r="AZ73" s="2" t="str">
        <f>ចំ.មករា!I80</f>
        <v xml:space="preserve">មិនចាត់ថ្នាក់ </v>
      </c>
      <c r="BA73" s="2" t="str">
        <f>ចំ.មករា!K80</f>
        <v xml:space="preserve"> </v>
      </c>
      <c r="BB73" s="2">
        <f>ចំ.មករា!L80</f>
        <v>0</v>
      </c>
      <c r="BC73" s="2">
        <f>ចំ.មករា!M80</f>
        <v>0</v>
      </c>
      <c r="BD73" s="2">
        <f>ចំ.មករា!N80</f>
        <v>0</v>
      </c>
      <c r="BE73" s="2">
        <f>ចំ.មករា!O80</f>
        <v>0</v>
      </c>
      <c r="BF73" s="2">
        <v>45</v>
      </c>
      <c r="BG73" s="2">
        <f>ចំ.មករា!B105</f>
        <v>7927</v>
      </c>
      <c r="BH73" s="2" t="str">
        <f>ចំ.មករា!C105</f>
        <v>សុភ័ក្រ្ត នីតា</v>
      </c>
      <c r="BI73" s="2" t="str">
        <f>ចំ.មករា!D105</f>
        <v>ស្រី</v>
      </c>
      <c r="BJ73" s="2">
        <f>ចំ.មករា!H105</f>
        <v>0</v>
      </c>
      <c r="BK73" s="2" t="str">
        <f>ចំ.មករា!I105</f>
        <v xml:space="preserve">មិនចាត់ថ្នាក់ </v>
      </c>
      <c r="BL73" s="2" t="str">
        <f>ចំ.មករា!K105</f>
        <v xml:space="preserve"> </v>
      </c>
      <c r="BM73" s="2">
        <f>ចំ.មករា!L105</f>
        <v>0</v>
      </c>
      <c r="BN73" s="2">
        <f>ចំ.មករា!M105</f>
        <v>0</v>
      </c>
      <c r="BO73" s="2">
        <f>ចំ.មករា!N105</f>
        <v>0</v>
      </c>
      <c r="BP73" s="2">
        <f>ចំ.មករា!O105</f>
        <v>0</v>
      </c>
      <c r="BR73" s="2">
        <v>20</v>
      </c>
      <c r="BS73" s="2">
        <f>ចំ.កុម្ភៈ!B80</f>
        <v>7881</v>
      </c>
      <c r="BT73" s="2" t="str">
        <f>ចំ.កុម្ភៈ!C80</f>
        <v>ផេន ចាន់ប៊ុណ្ណា</v>
      </c>
      <c r="BU73" s="2" t="str">
        <f>ចំ.កុម្ភៈ!D80</f>
        <v>ប្រុស</v>
      </c>
      <c r="BV73" s="2">
        <f>ចំ.កុម្ភៈ!H80</f>
        <v>0</v>
      </c>
      <c r="BW73" s="2" t="str">
        <f>ចំ.កុម្ភៈ!I80</f>
        <v xml:space="preserve">មិនចាត់ថ្នាក់ </v>
      </c>
      <c r="BX73" s="2" t="str">
        <f>ចំ.កុម្ភៈ!K80</f>
        <v xml:space="preserve"> </v>
      </c>
      <c r="BY73" s="2">
        <f>ចំ.កុម្ភៈ!L80</f>
        <v>2</v>
      </c>
      <c r="BZ73" s="2">
        <f>ចំ.កុម្ភៈ!M80</f>
        <v>2</v>
      </c>
      <c r="CA73" s="2">
        <f>ចំ.កុម្ភៈ!N80</f>
        <v>2</v>
      </c>
      <c r="CB73" s="2">
        <f>ចំ.កុម្ភៈ!O80</f>
        <v>6</v>
      </c>
      <c r="CC73" s="2">
        <v>45</v>
      </c>
      <c r="CD73" s="2">
        <f>ចំ.កុម្ភៈ!B105</f>
        <v>7927</v>
      </c>
      <c r="CE73" s="2" t="str">
        <f>ចំ.កុម្ភៈ!C105</f>
        <v>សុភ័ក្រ្ត នីតា</v>
      </c>
      <c r="CF73" s="2" t="str">
        <f>ចំ.កុម្ភៈ!D105</f>
        <v>ស្រី</v>
      </c>
      <c r="CG73" s="2">
        <f>ចំ.កុម្ភៈ!H105</f>
        <v>0</v>
      </c>
      <c r="CH73" s="2" t="str">
        <f>ចំ.កុម្ភៈ!I105</f>
        <v xml:space="preserve">មិនចាត់ថ្នាក់ </v>
      </c>
      <c r="CI73" s="2" t="str">
        <f>ចំ.កុម្ភៈ!K105</f>
        <v xml:space="preserve"> </v>
      </c>
      <c r="CJ73" s="2">
        <f>ចំ.កុម្ភៈ!L105</f>
        <v>2</v>
      </c>
      <c r="CK73" s="2">
        <f>ចំ.កុម្ភៈ!M105</f>
        <v>2</v>
      </c>
      <c r="CL73" s="2">
        <f>ចំ.កុម្ភៈ!N105</f>
        <v>2</v>
      </c>
      <c r="CM73" s="2">
        <f>ចំ.កុម្ភៈ!O105</f>
        <v>6</v>
      </c>
      <c r="CO73" s="2">
        <v>20</v>
      </c>
      <c r="CP73" s="2">
        <f>'ប្រឡ ឆ.១'!B80</f>
        <v>7881</v>
      </c>
      <c r="CQ73" s="2" t="str">
        <f>'ប្រឡ ឆ.១'!C80</f>
        <v>ផេន ចាន់ប៊ុណ្ណា</v>
      </c>
      <c r="CR73" s="2" t="str">
        <f>'ប្រឡ ឆ.១'!D80</f>
        <v>ប្រុស</v>
      </c>
      <c r="CS73" s="2">
        <f>'ប្រឡ ឆ.១'!H80</f>
        <v>0</v>
      </c>
      <c r="CT73" s="2" t="str">
        <f>'ប្រឡ ឆ.១'!I80</f>
        <v xml:space="preserve">មិនចាត់ថ្នាក់ </v>
      </c>
      <c r="CU73" s="2" t="str">
        <f>'ប្រឡ ឆ.១'!K80</f>
        <v xml:space="preserve"> </v>
      </c>
      <c r="CV73" s="2">
        <f>'ប្រឡ ឆ.១'!L80</f>
        <v>2</v>
      </c>
      <c r="CW73" s="2">
        <f>'ប្រឡ ឆ.១'!M80</f>
        <v>2</v>
      </c>
      <c r="CX73" s="2">
        <f>'ប្រឡ ឆ.១'!N80</f>
        <v>2</v>
      </c>
      <c r="CY73" s="2">
        <f>'ប្រឡ ឆ.១'!O80</f>
        <v>6</v>
      </c>
      <c r="CZ73" s="2">
        <v>45</v>
      </c>
      <c r="DA73" s="2">
        <f>'ប្រឡ ឆ.១'!B105</f>
        <v>7927</v>
      </c>
      <c r="DB73" s="2" t="str">
        <f>'ប្រឡ ឆ.១'!C105</f>
        <v>សុភ័ក្រ្ត នីតា</v>
      </c>
      <c r="DC73" s="2" t="str">
        <f>'ប្រឡ ឆ.១'!D105</f>
        <v>ស្រី</v>
      </c>
      <c r="DD73" s="2">
        <f>'ប្រឡ ឆ.១'!H105</f>
        <v>0</v>
      </c>
      <c r="DE73" s="2" t="str">
        <f>'ប្រឡ ឆ.១'!I105</f>
        <v xml:space="preserve">មិនចាត់ថ្នាក់ </v>
      </c>
      <c r="DF73" s="2" t="str">
        <f>'ប្រឡ ឆ.១'!K105</f>
        <v xml:space="preserve"> </v>
      </c>
      <c r="DG73" s="2">
        <f>'ប្រឡ ឆ.១'!L105</f>
        <v>2</v>
      </c>
      <c r="DH73" s="2">
        <f>'ប្រឡ ឆ.១'!M105</f>
        <v>2</v>
      </c>
      <c r="DI73" s="2">
        <f>'ប្រឡ ឆ.១'!N105</f>
        <v>2</v>
      </c>
      <c r="DJ73" s="2">
        <f>'ប្រឡ ឆ.១'!O105</f>
        <v>6</v>
      </c>
      <c r="DL73" s="2">
        <v>20</v>
      </c>
      <c r="DM73" s="2">
        <f>ប្រចាំឆ.ទី១!B80</f>
        <v>7881</v>
      </c>
      <c r="DN73" s="2" t="str">
        <f>ប្រចាំឆ.ទី១!C80</f>
        <v>ផេន ចាន់ប៊ុណ្ណា</v>
      </c>
      <c r="DO73" s="2" t="str">
        <f>ប្រចាំឆ.ទី១!D80</f>
        <v>ប្រុស</v>
      </c>
      <c r="DP73" s="75">
        <f>ប្រចាំឆ.ទី១!G80</f>
        <v>9.1052631578947363</v>
      </c>
      <c r="DQ73" s="75">
        <f>ប្រចាំឆ.ទី១!H80</f>
        <v>0</v>
      </c>
      <c r="DR73" s="75">
        <f>ប្រចាំឆ.ទី១!I80</f>
        <v>4.5526315789473681</v>
      </c>
      <c r="DS73" s="75" t="str">
        <f>ប្រចាំឆ.ទី១!J80</f>
        <v>F</v>
      </c>
      <c r="DT73" s="75" t="str">
        <f>ប្រចាំឆ.ទី១!K80</f>
        <v>ខ្សោយ</v>
      </c>
      <c r="DU73" s="76" t="e">
        <f>ប្រចាំឆ.ទី១!L80</f>
        <v>#N/A</v>
      </c>
      <c r="DV73" s="76">
        <f>ប្រចាំឆ.ទី១!M80</f>
        <v>4</v>
      </c>
      <c r="DW73" s="76">
        <f>ប្រចាំឆ.ទី១!N80</f>
        <v>4</v>
      </c>
      <c r="DX73" s="76">
        <f>ប្រចាំឆ.ទី១!O80</f>
        <v>4</v>
      </c>
      <c r="DY73" s="76">
        <f>ប្រចាំឆ.ទី១!P80</f>
        <v>12</v>
      </c>
      <c r="DZ73" s="2">
        <v>45</v>
      </c>
      <c r="EA73" s="2">
        <f>ប្រចាំឆ.ទី១!B105</f>
        <v>7927</v>
      </c>
      <c r="EB73" s="2" t="str">
        <f>ប្រចាំឆ.ទី១!C105</f>
        <v>សុភ័ក្រ្ត នីតា</v>
      </c>
      <c r="EC73" s="2" t="str">
        <f>ប្រចាំឆ.ទី១!D105</f>
        <v>ស្រី</v>
      </c>
      <c r="ED73" s="75">
        <f>ប្រចាំឆ.ទី១!G105</f>
        <v>5.6315789473684212</v>
      </c>
      <c r="EE73" s="75">
        <f>ប្រចាំឆ.ទី១!H105</f>
        <v>0</v>
      </c>
      <c r="EF73" s="75">
        <f>ប្រចាំឆ.ទី១!I105</f>
        <v>2.8157894736842106</v>
      </c>
      <c r="EG73" s="75" t="str">
        <f>ប្រចាំឆ.ទី១!J105</f>
        <v>F</v>
      </c>
      <c r="EH73" s="75" t="str">
        <f>ប្រចាំឆ.ទី១!K105</f>
        <v>ខ្សោយ</v>
      </c>
      <c r="EI73" s="76" t="e">
        <f>ប្រចាំឆ.ទី១!L105</f>
        <v>#N/A</v>
      </c>
      <c r="EJ73" s="76">
        <f>ប្រចាំឆ.ទី១!M105</f>
        <v>4</v>
      </c>
      <c r="EK73" s="76">
        <f>ប្រចាំឆ.ទី១!N105</f>
        <v>4</v>
      </c>
      <c r="EL73" s="76">
        <f>ប្រចាំឆ.ទី១!O105</f>
        <v>4</v>
      </c>
      <c r="EM73" s="76">
        <f>ប្រចាំឆ.ទី១!P105</f>
        <v>12</v>
      </c>
    </row>
    <row r="74" spans="1:143" ht="25.2">
      <c r="A74" s="2">
        <v>21</v>
      </c>
      <c r="B74" s="8">
        <f>ចំ.វិច្ឆិកា!B81</f>
        <v>7885</v>
      </c>
      <c r="C74" s="2" t="str">
        <f>ចំ.វិច្ឆិកា!C81</f>
        <v>ភាព បូរី</v>
      </c>
      <c r="D74" s="2" t="str">
        <f>ចំ.វិច្ឆិកា!D81</f>
        <v>ប្រុស</v>
      </c>
      <c r="E74" s="2">
        <f>ចំ.វិច្ឆិកា!H81</f>
        <v>29.894736842105264</v>
      </c>
      <c r="F74" s="2" t="str">
        <f>ចំ.វិច្ឆិកា!I81</f>
        <v>E</v>
      </c>
      <c r="G74" s="2">
        <f>ចំ.វិច្ឆិកា!K81</f>
        <v>21</v>
      </c>
      <c r="H74" s="2">
        <f>ចំ.វិច្ឆិកា!L81</f>
        <v>0</v>
      </c>
      <c r="I74" s="2">
        <f>ចំ.វិច្ឆិកា!M81</f>
        <v>0</v>
      </c>
      <c r="J74" s="2">
        <f>ចំ.វិច្ឆិកា!N81</f>
        <v>0</v>
      </c>
      <c r="K74" s="2">
        <f>ចំ.វិច្ឆិកា!O81</f>
        <v>0</v>
      </c>
      <c r="L74" s="2">
        <v>46</v>
      </c>
      <c r="M74" s="8">
        <f>ចំ.វិច្ឆិកា!B106</f>
        <v>7924</v>
      </c>
      <c r="N74" s="2" t="str">
        <f>ចំ.វិច្ឆិកា!C106</f>
        <v>សុទ្ធ វ៉ាន់ស៊ុយ</v>
      </c>
      <c r="O74" s="2" t="str">
        <f>ចំ.វិច្ឆិកា!D106</f>
        <v>ប្រុស</v>
      </c>
      <c r="P74" s="2">
        <f>ចំ.វិច្ឆិកា!H106</f>
        <v>12.105263157894736</v>
      </c>
      <c r="Q74" s="2" t="str">
        <f>ចំ.វិច្ឆិកា!I106</f>
        <v>F</v>
      </c>
      <c r="R74" s="2">
        <f>ចំ.វិច្ឆិកា!K106</f>
        <v>46</v>
      </c>
      <c r="S74" s="2">
        <f>ចំ.វិច្ឆិកា!L106</f>
        <v>0</v>
      </c>
      <c r="T74" s="2">
        <f>ចំ.វិច្ឆិកា!M106</f>
        <v>0</v>
      </c>
      <c r="U74" s="2">
        <f>ចំ.វិច្ឆិកា!N106</f>
        <v>0</v>
      </c>
      <c r="V74" s="2">
        <f>ចំ.វិច្ឆិកា!O106</f>
        <v>0</v>
      </c>
      <c r="W74" s="37"/>
      <c r="X74" s="8">
        <v>21</v>
      </c>
      <c r="Y74" s="8">
        <f>ចំ.ធ្នូ!B81</f>
        <v>7471</v>
      </c>
      <c r="Z74" s="2" t="str">
        <f>ចំ.ធ្នូ!C81</f>
        <v>ពៅ ពិសី</v>
      </c>
      <c r="AA74" s="2" t="str">
        <f>ចំ.ធ្នូ!D81</f>
        <v>ស្រី</v>
      </c>
      <c r="AB74" s="2">
        <f>ចំ.ធ្នូ!H81</f>
        <v>0</v>
      </c>
      <c r="AC74" s="2" t="str">
        <f>ចំ.ធ្នូ!I81</f>
        <v xml:space="preserve">មិនចាត់ថ្នាក់ </v>
      </c>
      <c r="AD74" s="2" t="str">
        <f>ចំ.ធ្នូ!K81</f>
        <v xml:space="preserve"> </v>
      </c>
      <c r="AE74" s="2">
        <f>ចំ.ធ្នូ!L81</f>
        <v>0</v>
      </c>
      <c r="AF74" s="2">
        <f>ចំ.ធ្នូ!M81</f>
        <v>0</v>
      </c>
      <c r="AG74" s="2">
        <f>ចំ.ធ្នូ!N81</f>
        <v>0</v>
      </c>
      <c r="AH74" s="2">
        <f>ចំ.ធ្នូ!O81</f>
        <v>0</v>
      </c>
      <c r="AI74" s="8">
        <v>46</v>
      </c>
      <c r="AJ74" s="8">
        <f>ចំ.ធ្នូ!B106</f>
        <v>7930</v>
      </c>
      <c r="AK74" s="2" t="str">
        <f>ចំ.ធ្នូ!C106</f>
        <v>ស្រូយ ឆេងអ៊ី</v>
      </c>
      <c r="AL74" s="2" t="str">
        <f>ចំ.ធ្នូ!D106</f>
        <v>ស្រី</v>
      </c>
      <c r="AM74" s="2">
        <f>ចំ.ធ្នូ!H106</f>
        <v>0</v>
      </c>
      <c r="AN74" s="2" t="str">
        <f>ចំ.ធ្នូ!I106</f>
        <v xml:space="preserve">មិនចាត់ថ្នាក់ </v>
      </c>
      <c r="AO74" s="2" t="str">
        <f>ចំ.ធ្នូ!K106</f>
        <v xml:space="preserve"> </v>
      </c>
      <c r="AP74" s="2">
        <f>ចំ.ធ្នូ!L106</f>
        <v>0</v>
      </c>
      <c r="AQ74" s="2">
        <f>ចំ.ធ្នូ!M106</f>
        <v>0</v>
      </c>
      <c r="AR74" s="2">
        <f>ចំ.ធ្នូ!N106</f>
        <v>0</v>
      </c>
      <c r="AS74" s="2">
        <f>ចំ.ធ្នូ!O106</f>
        <v>0</v>
      </c>
      <c r="AU74" s="2">
        <v>21</v>
      </c>
      <c r="AV74" s="2">
        <f>ចំ.មករា!B81</f>
        <v>7471</v>
      </c>
      <c r="AW74" s="2" t="str">
        <f>ចំ.មករា!C81</f>
        <v>ពៅ ពិសី</v>
      </c>
      <c r="AX74" s="2" t="str">
        <f>ចំ.មករា!D81</f>
        <v>ស្រី</v>
      </c>
      <c r="AY74" s="2">
        <f>ចំ.មករា!H81</f>
        <v>0</v>
      </c>
      <c r="AZ74" s="2" t="str">
        <f>ចំ.មករា!I81</f>
        <v xml:space="preserve">មិនចាត់ថ្នាក់ </v>
      </c>
      <c r="BA74" s="2" t="str">
        <f>ចំ.មករា!K81</f>
        <v xml:space="preserve"> </v>
      </c>
      <c r="BB74" s="2">
        <f>ចំ.មករា!L81</f>
        <v>0</v>
      </c>
      <c r="BC74" s="2">
        <f>ចំ.មករា!M81</f>
        <v>0</v>
      </c>
      <c r="BD74" s="2">
        <f>ចំ.មករា!N81</f>
        <v>0</v>
      </c>
      <c r="BE74" s="2">
        <f>ចំ.មករា!O81</f>
        <v>0</v>
      </c>
      <c r="BF74" s="2">
        <v>46</v>
      </c>
      <c r="BG74" s="2">
        <f>ចំ.មករា!B106</f>
        <v>7930</v>
      </c>
      <c r="BH74" s="2" t="str">
        <f>ចំ.មករា!C106</f>
        <v>ស្រូយ ឆេងអ៊ី</v>
      </c>
      <c r="BI74" s="2" t="str">
        <f>ចំ.មករា!D106</f>
        <v>ស្រី</v>
      </c>
      <c r="BJ74" s="2">
        <f>ចំ.មករា!H106</f>
        <v>0</v>
      </c>
      <c r="BK74" s="2" t="str">
        <f>ចំ.មករា!I106</f>
        <v xml:space="preserve">មិនចាត់ថ្នាក់ </v>
      </c>
      <c r="BL74" s="2" t="str">
        <f>ចំ.មករា!K106</f>
        <v xml:space="preserve"> </v>
      </c>
      <c r="BM74" s="2">
        <f>ចំ.មករា!L106</f>
        <v>0</v>
      </c>
      <c r="BN74" s="2">
        <f>ចំ.មករា!M106</f>
        <v>0</v>
      </c>
      <c r="BO74" s="2">
        <f>ចំ.មករា!N106</f>
        <v>0</v>
      </c>
      <c r="BP74" s="2">
        <f>ចំ.មករា!O106</f>
        <v>0</v>
      </c>
      <c r="BR74" s="2">
        <v>21</v>
      </c>
      <c r="BS74" s="2">
        <f>ចំ.កុម្ភៈ!B81</f>
        <v>7471</v>
      </c>
      <c r="BT74" s="2" t="str">
        <f>ចំ.កុម្ភៈ!C81</f>
        <v>ពៅ ពិសី</v>
      </c>
      <c r="BU74" s="2" t="str">
        <f>ចំ.កុម្ភៈ!D81</f>
        <v>ស្រី</v>
      </c>
      <c r="BV74" s="2">
        <f>ចំ.កុម្ភៈ!H81</f>
        <v>0</v>
      </c>
      <c r="BW74" s="2" t="str">
        <f>ចំ.កុម្ភៈ!I81</f>
        <v xml:space="preserve">មិនចាត់ថ្នាក់ </v>
      </c>
      <c r="BX74" s="2" t="str">
        <f>ចំ.កុម្ភៈ!K81</f>
        <v xml:space="preserve"> </v>
      </c>
      <c r="BY74" s="2">
        <f>ចំ.កុម្ភៈ!L81</f>
        <v>2</v>
      </c>
      <c r="BZ74" s="2">
        <f>ចំ.កុម្ភៈ!M81</f>
        <v>2</v>
      </c>
      <c r="CA74" s="2">
        <f>ចំ.កុម្ភៈ!N81</f>
        <v>2</v>
      </c>
      <c r="CB74" s="2">
        <f>ចំ.កុម្ភៈ!O81</f>
        <v>6</v>
      </c>
      <c r="CC74" s="2">
        <v>46</v>
      </c>
      <c r="CD74" s="2">
        <f>ចំ.កុម្ភៈ!B106</f>
        <v>7930</v>
      </c>
      <c r="CE74" s="2" t="str">
        <f>ចំ.កុម្ភៈ!C106</f>
        <v>ស្រូយ ឆេងអ៊ី</v>
      </c>
      <c r="CF74" s="2" t="str">
        <f>ចំ.កុម្ភៈ!D106</f>
        <v>ស្រី</v>
      </c>
      <c r="CG74" s="2">
        <f>ចំ.កុម្ភៈ!H106</f>
        <v>0</v>
      </c>
      <c r="CH74" s="2" t="str">
        <f>ចំ.កុម្ភៈ!I106</f>
        <v xml:space="preserve">មិនចាត់ថ្នាក់ </v>
      </c>
      <c r="CI74" s="2" t="str">
        <f>ចំ.កុម្ភៈ!K106</f>
        <v xml:space="preserve"> </v>
      </c>
      <c r="CJ74" s="2">
        <f>ចំ.កុម្ភៈ!L106</f>
        <v>2</v>
      </c>
      <c r="CK74" s="2">
        <f>ចំ.កុម្ភៈ!M106</f>
        <v>2</v>
      </c>
      <c r="CL74" s="2">
        <f>ចំ.កុម្ភៈ!N106</f>
        <v>2</v>
      </c>
      <c r="CM74" s="2">
        <f>ចំ.កុម្ភៈ!O106</f>
        <v>6</v>
      </c>
      <c r="CO74" s="2">
        <v>21</v>
      </c>
      <c r="CP74" s="2">
        <f>'ប្រឡ ឆ.១'!B81</f>
        <v>7471</v>
      </c>
      <c r="CQ74" s="2" t="str">
        <f>'ប្រឡ ឆ.១'!C81</f>
        <v>ពៅ ពិសី</v>
      </c>
      <c r="CR74" s="2" t="str">
        <f>'ប្រឡ ឆ.១'!D81</f>
        <v>ស្រី</v>
      </c>
      <c r="CS74" s="2">
        <f>'ប្រឡ ឆ.១'!H81</f>
        <v>0</v>
      </c>
      <c r="CT74" s="2" t="str">
        <f>'ប្រឡ ឆ.១'!I81</f>
        <v xml:space="preserve">មិនចាត់ថ្នាក់ </v>
      </c>
      <c r="CU74" s="2" t="str">
        <f>'ប្រឡ ឆ.១'!K81</f>
        <v xml:space="preserve"> </v>
      </c>
      <c r="CV74" s="2">
        <f>'ប្រឡ ឆ.១'!L81</f>
        <v>2</v>
      </c>
      <c r="CW74" s="2">
        <f>'ប្រឡ ឆ.១'!M81</f>
        <v>2</v>
      </c>
      <c r="CX74" s="2">
        <f>'ប្រឡ ឆ.១'!N81</f>
        <v>2</v>
      </c>
      <c r="CY74" s="2">
        <f>'ប្រឡ ឆ.១'!O81</f>
        <v>6</v>
      </c>
      <c r="CZ74" s="2">
        <v>46</v>
      </c>
      <c r="DA74" s="2">
        <f>'ប្រឡ ឆ.១'!B106</f>
        <v>7930</v>
      </c>
      <c r="DB74" s="2" t="str">
        <f>'ប្រឡ ឆ.១'!C106</f>
        <v>ស្រូយ ឆេងអ៊ី</v>
      </c>
      <c r="DC74" s="2" t="str">
        <f>'ប្រឡ ឆ.១'!D106</f>
        <v>ស្រី</v>
      </c>
      <c r="DD74" s="2">
        <f>'ប្រឡ ឆ.១'!H106</f>
        <v>0</v>
      </c>
      <c r="DE74" s="2" t="str">
        <f>'ប្រឡ ឆ.១'!I106</f>
        <v xml:space="preserve">មិនចាត់ថ្នាក់ </v>
      </c>
      <c r="DF74" s="2" t="str">
        <f>'ប្រឡ ឆ.១'!K106</f>
        <v xml:space="preserve"> </v>
      </c>
      <c r="DG74" s="2">
        <f>'ប្រឡ ឆ.១'!L106</f>
        <v>2</v>
      </c>
      <c r="DH74" s="2">
        <f>'ប្រឡ ឆ.១'!M106</f>
        <v>2</v>
      </c>
      <c r="DI74" s="2">
        <f>'ប្រឡ ឆ.១'!N106</f>
        <v>2</v>
      </c>
      <c r="DJ74" s="2">
        <f>'ប្រឡ ឆ.១'!O106</f>
        <v>6</v>
      </c>
      <c r="DL74" s="2">
        <v>21</v>
      </c>
      <c r="DM74" s="2">
        <f>ប្រចាំឆ.ទី១!B81</f>
        <v>7471</v>
      </c>
      <c r="DN74" s="2" t="str">
        <f>ប្រចាំឆ.ទី១!C81</f>
        <v>ពៅ ពិសី</v>
      </c>
      <c r="DO74" s="2" t="str">
        <f>ប្រចាំឆ.ទី១!D81</f>
        <v>ស្រី</v>
      </c>
      <c r="DP74" s="75">
        <f>ប្រចាំឆ.ទី១!G81</f>
        <v>7.8947368421052628</v>
      </c>
      <c r="DQ74" s="75">
        <f>ប្រចាំឆ.ទី១!H81</f>
        <v>0</v>
      </c>
      <c r="DR74" s="75">
        <f>ប្រចាំឆ.ទី១!I81</f>
        <v>3.9473684210526314</v>
      </c>
      <c r="DS74" s="75" t="str">
        <f>ប្រចាំឆ.ទី១!J81</f>
        <v>F</v>
      </c>
      <c r="DT74" s="75" t="str">
        <f>ប្រចាំឆ.ទី១!K81</f>
        <v>ខ្សោយ</v>
      </c>
      <c r="DU74" s="76" t="e">
        <f>ប្រចាំឆ.ទី១!L81</f>
        <v>#N/A</v>
      </c>
      <c r="DV74" s="76">
        <f>ប្រចាំឆ.ទី១!M81</f>
        <v>4</v>
      </c>
      <c r="DW74" s="76">
        <f>ប្រចាំឆ.ទី១!N81</f>
        <v>4</v>
      </c>
      <c r="DX74" s="76">
        <f>ប្រចាំឆ.ទី១!O81</f>
        <v>4</v>
      </c>
      <c r="DY74" s="76">
        <f>ប្រចាំឆ.ទី១!P81</f>
        <v>12</v>
      </c>
      <c r="DZ74" s="2">
        <v>46</v>
      </c>
      <c r="EA74" s="2">
        <f>ប្រចាំឆ.ទី១!B106</f>
        <v>7930</v>
      </c>
      <c r="EB74" s="2" t="str">
        <f>ប្រចាំឆ.ទី១!C106</f>
        <v>ស្រូយ ឆេងអ៊ី</v>
      </c>
      <c r="EC74" s="2" t="str">
        <f>ប្រចាំឆ.ទី១!D106</f>
        <v>ស្រី</v>
      </c>
      <c r="ED74" s="75">
        <f>ប្រចាំឆ.ទី១!G106</f>
        <v>7.8157894736842106</v>
      </c>
      <c r="EE74" s="75">
        <f>ប្រចាំឆ.ទី១!H106</f>
        <v>0</v>
      </c>
      <c r="EF74" s="75">
        <f>ប្រចាំឆ.ទី១!I106</f>
        <v>3.9078947368421053</v>
      </c>
      <c r="EG74" s="75" t="str">
        <f>ប្រចាំឆ.ទី១!J106</f>
        <v>F</v>
      </c>
      <c r="EH74" s="75" t="str">
        <f>ប្រចាំឆ.ទី១!K106</f>
        <v>ខ្សោយ</v>
      </c>
      <c r="EI74" s="76" t="e">
        <f>ប្រចាំឆ.ទី១!L106</f>
        <v>#N/A</v>
      </c>
      <c r="EJ74" s="76">
        <f>ប្រចាំឆ.ទី១!M106</f>
        <v>4</v>
      </c>
      <c r="EK74" s="76">
        <f>ប្រចាំឆ.ទី១!N106</f>
        <v>4</v>
      </c>
      <c r="EL74" s="76">
        <f>ប្រចាំឆ.ទី១!O106</f>
        <v>4</v>
      </c>
      <c r="EM74" s="76">
        <f>ប្រចាំឆ.ទី១!P106</f>
        <v>12</v>
      </c>
    </row>
    <row r="75" spans="1:143" ht="25.2">
      <c r="A75" s="2">
        <v>22</v>
      </c>
      <c r="B75" s="8">
        <f>ចំ.វិច្ឆិកា!B82</f>
        <v>7895</v>
      </c>
      <c r="C75" s="2" t="str">
        <f>ចំ.វិច្ឆិកា!C82</f>
        <v>រ៉ា បញ្ញា</v>
      </c>
      <c r="D75" s="2" t="str">
        <f>ចំ.វិច្ឆិកា!D82</f>
        <v>ប្រុស</v>
      </c>
      <c r="E75" s="2">
        <f>ចំ.វិច្ឆិកា!H82</f>
        <v>29.05263157894737</v>
      </c>
      <c r="F75" s="2" t="str">
        <f>ចំ.វិច្ឆិកា!I82</f>
        <v>E</v>
      </c>
      <c r="G75" s="2">
        <f>ចំ.វិច្ឆិកា!K82</f>
        <v>22</v>
      </c>
      <c r="H75" s="2">
        <f>ចំ.វិច្ឆិកា!L82</f>
        <v>0</v>
      </c>
      <c r="I75" s="2">
        <f>ចំ.វិច្ឆិកា!M82</f>
        <v>0</v>
      </c>
      <c r="J75" s="2">
        <f>ចំ.វិច្ឆិកា!N82</f>
        <v>0</v>
      </c>
      <c r="K75" s="2">
        <f>ចំ.វិច្ឆិកា!O82</f>
        <v>0</v>
      </c>
      <c r="L75" s="2">
        <v>47</v>
      </c>
      <c r="M75" s="8">
        <f>ចំ.វិច្ឆិកា!B107</f>
        <v>7916</v>
      </c>
      <c r="N75" s="2" t="str">
        <f>ចំ.វិច្ឆិកា!C107</f>
        <v>សុខ ពិសី</v>
      </c>
      <c r="O75" s="2" t="str">
        <f>ចំ.វិច្ឆិកា!D107</f>
        <v>ស្រី</v>
      </c>
      <c r="P75" s="2">
        <f>ចំ.វិច្ឆិកា!H107</f>
        <v>7.4736842105263159</v>
      </c>
      <c r="Q75" s="2" t="str">
        <f>ចំ.វិច្ឆិកា!I107</f>
        <v>F</v>
      </c>
      <c r="R75" s="2">
        <f>ចំ.វិច្ឆិកា!K107</f>
        <v>47</v>
      </c>
      <c r="S75" s="2">
        <f>ចំ.វិច្ឆិកា!L107</f>
        <v>0</v>
      </c>
      <c r="T75" s="2">
        <f>ចំ.វិច្ឆិកា!M107</f>
        <v>0</v>
      </c>
      <c r="U75" s="2">
        <f>ចំ.វិច្ឆិកា!N107</f>
        <v>0</v>
      </c>
      <c r="V75" s="2">
        <f>ចំ.វិច្ឆិកា!O107</f>
        <v>0</v>
      </c>
      <c r="W75" s="37"/>
      <c r="X75" s="8">
        <v>22</v>
      </c>
      <c r="Y75" s="8">
        <f>ចំ.ធ្នូ!B82</f>
        <v>7884</v>
      </c>
      <c r="Z75" s="2" t="str">
        <f>ចំ.ធ្នូ!C82</f>
        <v>ភក្តី ស្រីគីម</v>
      </c>
      <c r="AA75" s="2" t="str">
        <f>ចំ.ធ្នូ!D82</f>
        <v>ស្រី</v>
      </c>
      <c r="AB75" s="2">
        <f>ចំ.ធ្នូ!H82</f>
        <v>0</v>
      </c>
      <c r="AC75" s="2" t="str">
        <f>ចំ.ធ្នូ!I82</f>
        <v xml:space="preserve">មិនចាត់ថ្នាក់ </v>
      </c>
      <c r="AD75" s="2" t="str">
        <f>ចំ.ធ្នូ!K82</f>
        <v xml:space="preserve"> </v>
      </c>
      <c r="AE75" s="2">
        <f>ចំ.ធ្នូ!L82</f>
        <v>0</v>
      </c>
      <c r="AF75" s="2">
        <f>ចំ.ធ្នូ!M82</f>
        <v>0</v>
      </c>
      <c r="AG75" s="2">
        <f>ចំ.ធ្នូ!N82</f>
        <v>0</v>
      </c>
      <c r="AH75" s="2">
        <f>ចំ.ធ្នូ!O82</f>
        <v>0</v>
      </c>
      <c r="AI75" s="8">
        <v>47</v>
      </c>
      <c r="AJ75" s="8">
        <f>ចំ.ធ្នូ!B107</f>
        <v>7935</v>
      </c>
      <c r="AK75" s="2" t="str">
        <f>ចំ.ធ្នូ!C107</f>
        <v>ហ៊ាង យាងហ៊ី</v>
      </c>
      <c r="AL75" s="2" t="str">
        <f>ចំ.ធ្នូ!D107</f>
        <v>ស្រី</v>
      </c>
      <c r="AM75" s="2">
        <f>ចំ.ធ្នូ!H107</f>
        <v>0</v>
      </c>
      <c r="AN75" s="2" t="str">
        <f>ចំ.ធ្នូ!I107</f>
        <v xml:space="preserve">មិនចាត់ថ្នាក់ </v>
      </c>
      <c r="AO75" s="2" t="str">
        <f>ចំ.ធ្នូ!K107</f>
        <v xml:space="preserve"> </v>
      </c>
      <c r="AP75" s="2">
        <f>ចំ.ធ្នូ!L107</f>
        <v>0</v>
      </c>
      <c r="AQ75" s="2">
        <f>ចំ.ធ្នូ!M107</f>
        <v>0</v>
      </c>
      <c r="AR75" s="2">
        <f>ចំ.ធ្នូ!N107</f>
        <v>0</v>
      </c>
      <c r="AS75" s="2">
        <f>ចំ.ធ្នូ!O107</f>
        <v>0</v>
      </c>
      <c r="AU75" s="2">
        <v>22</v>
      </c>
      <c r="AV75" s="2">
        <f>ចំ.មករា!B82</f>
        <v>7884</v>
      </c>
      <c r="AW75" s="2" t="str">
        <f>ចំ.មករា!C82</f>
        <v>ភក្តី ស្រីគីម</v>
      </c>
      <c r="AX75" s="2" t="str">
        <f>ចំ.មករា!D82</f>
        <v>ស្រី</v>
      </c>
      <c r="AY75" s="2">
        <f>ចំ.មករា!H82</f>
        <v>0</v>
      </c>
      <c r="AZ75" s="2" t="str">
        <f>ចំ.មករា!I82</f>
        <v xml:space="preserve">មិនចាត់ថ្នាក់ </v>
      </c>
      <c r="BA75" s="2" t="str">
        <f>ចំ.មករា!K82</f>
        <v xml:space="preserve"> </v>
      </c>
      <c r="BB75" s="2">
        <f>ចំ.មករា!L82</f>
        <v>0</v>
      </c>
      <c r="BC75" s="2">
        <f>ចំ.មករា!M82</f>
        <v>0</v>
      </c>
      <c r="BD75" s="2">
        <f>ចំ.មករា!N82</f>
        <v>0</v>
      </c>
      <c r="BE75" s="2">
        <f>ចំ.មករា!O82</f>
        <v>0</v>
      </c>
      <c r="BF75" s="2">
        <v>47</v>
      </c>
      <c r="BG75" s="2">
        <f>ចំ.មករា!B107</f>
        <v>7935</v>
      </c>
      <c r="BH75" s="2" t="str">
        <f>ចំ.មករា!C107</f>
        <v>ហ៊ាង យាងហ៊ី</v>
      </c>
      <c r="BI75" s="2" t="str">
        <f>ចំ.មករា!D107</f>
        <v>ស្រី</v>
      </c>
      <c r="BJ75" s="2">
        <f>ចំ.មករា!H107</f>
        <v>0</v>
      </c>
      <c r="BK75" s="2" t="str">
        <f>ចំ.មករា!I107</f>
        <v xml:space="preserve">មិនចាត់ថ្នាក់ </v>
      </c>
      <c r="BL75" s="2" t="str">
        <f>ចំ.មករា!K107</f>
        <v xml:space="preserve"> </v>
      </c>
      <c r="BM75" s="2">
        <f>ចំ.មករា!L107</f>
        <v>0</v>
      </c>
      <c r="BN75" s="2">
        <f>ចំ.មករា!M107</f>
        <v>0</v>
      </c>
      <c r="BO75" s="2">
        <f>ចំ.មករា!N107</f>
        <v>0</v>
      </c>
      <c r="BP75" s="2">
        <f>ចំ.មករា!O107</f>
        <v>0</v>
      </c>
      <c r="BR75" s="2">
        <v>22</v>
      </c>
      <c r="BS75" s="2">
        <f>ចំ.កុម្ភៈ!B82</f>
        <v>7884</v>
      </c>
      <c r="BT75" s="2" t="str">
        <f>ចំ.កុម្ភៈ!C82</f>
        <v>ភក្តី ស្រីគីម</v>
      </c>
      <c r="BU75" s="2" t="str">
        <f>ចំ.កុម្ភៈ!D82</f>
        <v>ស្រី</v>
      </c>
      <c r="BV75" s="2">
        <f>ចំ.កុម្ភៈ!H82</f>
        <v>0</v>
      </c>
      <c r="BW75" s="2" t="str">
        <f>ចំ.កុម្ភៈ!I82</f>
        <v xml:space="preserve">មិនចាត់ថ្នាក់ </v>
      </c>
      <c r="BX75" s="2" t="str">
        <f>ចំ.កុម្ភៈ!K82</f>
        <v xml:space="preserve"> </v>
      </c>
      <c r="BY75" s="2">
        <f>ចំ.កុម្ភៈ!L82</f>
        <v>2</v>
      </c>
      <c r="BZ75" s="2">
        <f>ចំ.កុម្ភៈ!M82</f>
        <v>2</v>
      </c>
      <c r="CA75" s="2">
        <f>ចំ.កុម្ភៈ!N82</f>
        <v>2</v>
      </c>
      <c r="CB75" s="2">
        <f>ចំ.កុម្ភៈ!O82</f>
        <v>6</v>
      </c>
      <c r="CC75" s="2">
        <v>47</v>
      </c>
      <c r="CD75" s="2">
        <f>ចំ.កុម្ភៈ!B107</f>
        <v>7935</v>
      </c>
      <c r="CE75" s="2" t="str">
        <f>ចំ.កុម្ភៈ!C107</f>
        <v>ហ៊ាង យាងហ៊ី</v>
      </c>
      <c r="CF75" s="2" t="str">
        <f>ចំ.កុម្ភៈ!D107</f>
        <v>ស្រី</v>
      </c>
      <c r="CG75" s="2">
        <f>ចំ.កុម្ភៈ!H107</f>
        <v>0</v>
      </c>
      <c r="CH75" s="2" t="str">
        <f>ចំ.កុម្ភៈ!I107</f>
        <v xml:space="preserve">មិនចាត់ថ្នាក់ </v>
      </c>
      <c r="CI75" s="2" t="str">
        <f>ចំ.កុម្ភៈ!K107</f>
        <v xml:space="preserve"> </v>
      </c>
      <c r="CJ75" s="2">
        <f>ចំ.កុម្ភៈ!L107</f>
        <v>2</v>
      </c>
      <c r="CK75" s="2">
        <f>ចំ.កុម្ភៈ!M107</f>
        <v>2</v>
      </c>
      <c r="CL75" s="2">
        <f>ចំ.កុម្ភៈ!N107</f>
        <v>2</v>
      </c>
      <c r="CM75" s="2">
        <f>ចំ.កុម្ភៈ!O107</f>
        <v>6</v>
      </c>
      <c r="CO75" s="2">
        <v>22</v>
      </c>
      <c r="CP75" s="2">
        <f>'ប្រឡ ឆ.១'!B82</f>
        <v>7884</v>
      </c>
      <c r="CQ75" s="2" t="str">
        <f>'ប្រឡ ឆ.១'!C82</f>
        <v>ភក្តី ស្រីគីម</v>
      </c>
      <c r="CR75" s="2" t="str">
        <f>'ប្រឡ ឆ.១'!D82</f>
        <v>ស្រី</v>
      </c>
      <c r="CS75" s="2">
        <f>'ប្រឡ ឆ.១'!H82</f>
        <v>0</v>
      </c>
      <c r="CT75" s="2" t="str">
        <f>'ប្រឡ ឆ.១'!I82</f>
        <v xml:space="preserve">មិនចាត់ថ្នាក់ </v>
      </c>
      <c r="CU75" s="2" t="str">
        <f>'ប្រឡ ឆ.១'!K82</f>
        <v xml:space="preserve"> </v>
      </c>
      <c r="CV75" s="2">
        <f>'ប្រឡ ឆ.១'!L82</f>
        <v>2</v>
      </c>
      <c r="CW75" s="2">
        <f>'ប្រឡ ឆ.១'!M82</f>
        <v>2</v>
      </c>
      <c r="CX75" s="2">
        <f>'ប្រឡ ឆ.១'!N82</f>
        <v>2</v>
      </c>
      <c r="CY75" s="2">
        <f>'ប្រឡ ឆ.១'!O82</f>
        <v>6</v>
      </c>
      <c r="CZ75" s="2">
        <v>47</v>
      </c>
      <c r="DA75" s="2">
        <f>'ប្រឡ ឆ.១'!B107</f>
        <v>7935</v>
      </c>
      <c r="DB75" s="2" t="str">
        <f>'ប្រឡ ឆ.១'!C107</f>
        <v>ហ៊ាង យាងហ៊ី</v>
      </c>
      <c r="DC75" s="2" t="str">
        <f>'ប្រឡ ឆ.១'!D107</f>
        <v>ស្រី</v>
      </c>
      <c r="DD75" s="2">
        <f>'ប្រឡ ឆ.១'!H107</f>
        <v>0</v>
      </c>
      <c r="DE75" s="2" t="str">
        <f>'ប្រឡ ឆ.១'!I107</f>
        <v xml:space="preserve">មិនចាត់ថ្នាក់ </v>
      </c>
      <c r="DF75" s="2" t="str">
        <f>'ប្រឡ ឆ.១'!K107</f>
        <v xml:space="preserve"> </v>
      </c>
      <c r="DG75" s="2">
        <f>'ប្រឡ ឆ.១'!L107</f>
        <v>2</v>
      </c>
      <c r="DH75" s="2">
        <f>'ប្រឡ ឆ.១'!M107</f>
        <v>2</v>
      </c>
      <c r="DI75" s="2">
        <f>'ប្រឡ ឆ.១'!N107</f>
        <v>2</v>
      </c>
      <c r="DJ75" s="2">
        <f>'ប្រឡ ឆ.១'!O107</f>
        <v>6</v>
      </c>
      <c r="DL75" s="2">
        <v>22</v>
      </c>
      <c r="DM75" s="2">
        <f>ប្រចាំឆ.ទី១!B82</f>
        <v>7884</v>
      </c>
      <c r="DN75" s="2" t="str">
        <f>ប្រចាំឆ.ទី១!C82</f>
        <v>ភក្តី ស្រីគីម</v>
      </c>
      <c r="DO75" s="2" t="str">
        <f>ប្រចាំឆ.ទី១!D82</f>
        <v>ស្រី</v>
      </c>
      <c r="DP75" s="75">
        <f>ប្រចាំឆ.ទី១!G82</f>
        <v>5.8947368421052628</v>
      </c>
      <c r="DQ75" s="75">
        <f>ប្រចាំឆ.ទី១!H82</f>
        <v>0</v>
      </c>
      <c r="DR75" s="75">
        <f>ប្រចាំឆ.ទី១!I82</f>
        <v>2.9473684210526314</v>
      </c>
      <c r="DS75" s="75" t="str">
        <f>ប្រចាំឆ.ទី១!J82</f>
        <v>F</v>
      </c>
      <c r="DT75" s="75" t="str">
        <f>ប្រចាំឆ.ទី១!K82</f>
        <v>ខ្សោយ</v>
      </c>
      <c r="DU75" s="76" t="e">
        <f>ប្រចាំឆ.ទី១!L82</f>
        <v>#N/A</v>
      </c>
      <c r="DV75" s="76">
        <f>ប្រចាំឆ.ទី១!M82</f>
        <v>4</v>
      </c>
      <c r="DW75" s="76">
        <f>ប្រចាំឆ.ទី១!N82</f>
        <v>4</v>
      </c>
      <c r="DX75" s="76">
        <f>ប្រចាំឆ.ទី១!O82</f>
        <v>4</v>
      </c>
      <c r="DY75" s="76">
        <f>ប្រចាំឆ.ទី១!P82</f>
        <v>12</v>
      </c>
      <c r="DZ75" s="2">
        <v>47</v>
      </c>
      <c r="EA75" s="2">
        <f>ប្រចាំឆ.ទី១!B107</f>
        <v>7935</v>
      </c>
      <c r="EB75" s="2" t="str">
        <f>ប្រចាំឆ.ទី១!C107</f>
        <v>ហ៊ាង យាងហ៊ី</v>
      </c>
      <c r="EC75" s="2" t="str">
        <f>ប្រចាំឆ.ទី១!D107</f>
        <v>ស្រី</v>
      </c>
      <c r="ED75" s="75">
        <f>ប្រចាំឆ.ទី១!G107</f>
        <v>8.0526315789473681</v>
      </c>
      <c r="EE75" s="75">
        <f>ប្រចាំឆ.ទី១!H107</f>
        <v>0</v>
      </c>
      <c r="EF75" s="75">
        <f>ប្រចាំឆ.ទី១!I107</f>
        <v>4.0263157894736841</v>
      </c>
      <c r="EG75" s="75" t="str">
        <f>ប្រចាំឆ.ទី១!J107</f>
        <v>F</v>
      </c>
      <c r="EH75" s="75" t="str">
        <f>ប្រចាំឆ.ទី១!K107</f>
        <v>ខ្សោយ</v>
      </c>
      <c r="EI75" s="76" t="e">
        <f>ប្រចាំឆ.ទី១!L107</f>
        <v>#N/A</v>
      </c>
      <c r="EJ75" s="76">
        <f>ប្រចាំឆ.ទី១!M107</f>
        <v>4</v>
      </c>
      <c r="EK75" s="76">
        <f>ប្រចាំឆ.ទី១!N107</f>
        <v>4</v>
      </c>
      <c r="EL75" s="76">
        <f>ប្រចាំឆ.ទី១!O107</f>
        <v>4</v>
      </c>
      <c r="EM75" s="76">
        <f>ប្រចាំឆ.ទី១!P107</f>
        <v>12</v>
      </c>
    </row>
    <row r="76" spans="1:143" ht="25.2">
      <c r="A76" s="2">
        <v>23</v>
      </c>
      <c r="B76" s="8">
        <f>ចំ.វិច្ឆិកា!B83</f>
        <v>7457</v>
      </c>
      <c r="C76" s="2" t="str">
        <f>ចំ.វិច្ឆិកា!C83</f>
        <v>ទី តាំងហេង</v>
      </c>
      <c r="D76" s="2" t="str">
        <f>ចំ.វិច្ឆិកា!D83</f>
        <v>ប្រុស</v>
      </c>
      <c r="E76" s="2">
        <f>ចំ.វិច្ឆិកា!H83</f>
        <v>28.526315789473685</v>
      </c>
      <c r="F76" s="2" t="str">
        <f>ចំ.វិច្ឆិកា!I83</f>
        <v>E</v>
      </c>
      <c r="G76" s="2">
        <f>ចំ.វិច្ឆិកា!K83</f>
        <v>23</v>
      </c>
      <c r="H76" s="2">
        <f>ចំ.វិច្ឆិកា!L83</f>
        <v>0</v>
      </c>
      <c r="I76" s="2">
        <f>ចំ.វិច្ឆិកា!M83</f>
        <v>0</v>
      </c>
      <c r="J76" s="2">
        <f>ចំ.វិច្ឆិកា!N83</f>
        <v>0</v>
      </c>
      <c r="K76" s="2">
        <f>ចំ.វិច្ឆិកា!O83</f>
        <v>0</v>
      </c>
      <c r="L76" s="2">
        <v>48</v>
      </c>
      <c r="M76" s="8">
        <f>ចំ.វិច្ឆិកា!B108</f>
        <v>0</v>
      </c>
      <c r="N76" s="2" t="str">
        <f>ចំ.វិច្ឆិកា!C108</f>
        <v>ម៉ាប់ ស៊ីមាន</v>
      </c>
      <c r="O76" s="2" t="str">
        <f>ចំ.វិច្ឆិកា!D108</f>
        <v>ប្រុស</v>
      </c>
      <c r="P76" s="2">
        <f>ចំ.វិច្ឆិកា!H108</f>
        <v>0</v>
      </c>
      <c r="Q76" s="2" t="str">
        <f>ចំ.វិច្ឆិកា!I108</f>
        <v xml:space="preserve">មិនចាត់ថ្នាក់ </v>
      </c>
      <c r="R76" s="2" t="str">
        <f>ចំ.វិច្ឆិកា!K108</f>
        <v xml:space="preserve"> </v>
      </c>
      <c r="S76" s="2">
        <f>ចំ.វិច្ឆិកា!L108</f>
        <v>0</v>
      </c>
      <c r="T76" s="2">
        <f>ចំ.វិច្ឆិកា!M108</f>
        <v>0</v>
      </c>
      <c r="U76" s="2">
        <f>ចំ.វិច្ឆិកា!N108</f>
        <v>0</v>
      </c>
      <c r="V76" s="2">
        <f>ចំ.វិច្ឆិកា!O108</f>
        <v>0</v>
      </c>
      <c r="W76" s="37"/>
      <c r="X76" s="8">
        <v>23</v>
      </c>
      <c r="Y76" s="8">
        <f>ចំ.ធ្នូ!B83</f>
        <v>7473</v>
      </c>
      <c r="Z76" s="2" t="str">
        <f>ចំ.ធ្នូ!C83</f>
        <v>ភក្រ័ ស្រីណុច</v>
      </c>
      <c r="AA76" s="2" t="str">
        <f>ចំ.ធ្នូ!D83</f>
        <v>ស្រី</v>
      </c>
      <c r="AB76" s="2">
        <f>ចំ.ធ្នូ!H83</f>
        <v>0</v>
      </c>
      <c r="AC76" s="2" t="str">
        <f>ចំ.ធ្នូ!I83</f>
        <v xml:space="preserve">មិនចាត់ថ្នាក់ </v>
      </c>
      <c r="AD76" s="2" t="str">
        <f>ចំ.ធ្នូ!K83</f>
        <v xml:space="preserve"> </v>
      </c>
      <c r="AE76" s="2">
        <f>ចំ.ធ្នូ!L83</f>
        <v>0</v>
      </c>
      <c r="AF76" s="2">
        <f>ចំ.ធ្នូ!M83</f>
        <v>0</v>
      </c>
      <c r="AG76" s="2">
        <f>ចំ.ធ្នូ!N83</f>
        <v>0</v>
      </c>
      <c r="AH76" s="2">
        <f>ចំ.ធ្នូ!O83</f>
        <v>0</v>
      </c>
      <c r="AI76" s="8">
        <v>48</v>
      </c>
      <c r="AJ76" s="8">
        <f>ចំ.ធ្នូ!B108</f>
        <v>7950</v>
      </c>
      <c r="AK76" s="2" t="str">
        <f>ចំ.ធ្នូ!C108</f>
        <v>អឿ សុចិត្រា</v>
      </c>
      <c r="AL76" s="2" t="str">
        <f>ចំ.ធ្នូ!D108</f>
        <v>ប្រុស</v>
      </c>
      <c r="AM76" s="2">
        <f>ចំ.ធ្នូ!H108</f>
        <v>0</v>
      </c>
      <c r="AN76" s="2" t="str">
        <f>ចំ.ធ្នូ!I108</f>
        <v xml:space="preserve">មិនចាត់ថ្នាក់ </v>
      </c>
      <c r="AO76" s="2" t="str">
        <f>ចំ.ធ្នូ!K108</f>
        <v xml:space="preserve"> </v>
      </c>
      <c r="AP76" s="2">
        <f>ចំ.ធ្នូ!L108</f>
        <v>0</v>
      </c>
      <c r="AQ76" s="2">
        <f>ចំ.ធ្នូ!M108</f>
        <v>0</v>
      </c>
      <c r="AR76" s="2">
        <f>ចំ.ធ្នូ!N108</f>
        <v>0</v>
      </c>
      <c r="AS76" s="2">
        <f>ចំ.ធ្នូ!O108</f>
        <v>0</v>
      </c>
      <c r="AU76" s="2">
        <v>23</v>
      </c>
      <c r="AV76" s="2">
        <f>ចំ.មករា!B83</f>
        <v>7473</v>
      </c>
      <c r="AW76" s="2" t="str">
        <f>ចំ.មករា!C83</f>
        <v>ភក្រ័ ស្រីណុច</v>
      </c>
      <c r="AX76" s="2" t="str">
        <f>ចំ.មករា!D83</f>
        <v>ស្រី</v>
      </c>
      <c r="AY76" s="2">
        <f>ចំ.មករា!H83</f>
        <v>0</v>
      </c>
      <c r="AZ76" s="2" t="str">
        <f>ចំ.មករា!I83</f>
        <v xml:space="preserve">មិនចាត់ថ្នាក់ </v>
      </c>
      <c r="BA76" s="2" t="str">
        <f>ចំ.មករា!K83</f>
        <v xml:space="preserve"> </v>
      </c>
      <c r="BB76" s="2">
        <f>ចំ.មករា!L83</f>
        <v>0</v>
      </c>
      <c r="BC76" s="2">
        <f>ចំ.មករា!M83</f>
        <v>0</v>
      </c>
      <c r="BD76" s="2">
        <f>ចំ.មករា!N83</f>
        <v>0</v>
      </c>
      <c r="BE76" s="2">
        <f>ចំ.មករា!O83</f>
        <v>0</v>
      </c>
      <c r="BF76" s="2">
        <v>48</v>
      </c>
      <c r="BG76" s="2">
        <f>ចំ.មករា!B108</f>
        <v>7950</v>
      </c>
      <c r="BH76" s="2" t="str">
        <f>ចំ.មករា!C108</f>
        <v>អឿ សុចិត្រា</v>
      </c>
      <c r="BI76" s="2" t="str">
        <f>ចំ.មករា!D108</f>
        <v>ប្រុស</v>
      </c>
      <c r="BJ76" s="2">
        <f>ចំ.មករា!H108</f>
        <v>0</v>
      </c>
      <c r="BK76" s="2" t="str">
        <f>ចំ.មករា!I108</f>
        <v xml:space="preserve">មិនចាត់ថ្នាក់ </v>
      </c>
      <c r="BL76" s="2" t="str">
        <f>ចំ.មករា!K108</f>
        <v xml:space="preserve"> </v>
      </c>
      <c r="BM76" s="2">
        <f>ចំ.មករា!L108</f>
        <v>0</v>
      </c>
      <c r="BN76" s="2">
        <f>ចំ.មករា!M108</f>
        <v>0</v>
      </c>
      <c r="BO76" s="2">
        <f>ចំ.មករា!N108</f>
        <v>0</v>
      </c>
      <c r="BP76" s="2">
        <f>ចំ.មករា!O108</f>
        <v>0</v>
      </c>
      <c r="BR76" s="2">
        <v>23</v>
      </c>
      <c r="BS76" s="2">
        <f>ចំ.កុម្ភៈ!B83</f>
        <v>7473</v>
      </c>
      <c r="BT76" s="2" t="str">
        <f>ចំ.កុម្ភៈ!C83</f>
        <v>ភក្រ័ ស្រីណុច</v>
      </c>
      <c r="BU76" s="2" t="str">
        <f>ចំ.កុម្ភៈ!D83</f>
        <v>ស្រី</v>
      </c>
      <c r="BV76" s="2">
        <f>ចំ.កុម្ភៈ!H83</f>
        <v>0</v>
      </c>
      <c r="BW76" s="2" t="str">
        <f>ចំ.កុម្ភៈ!I83</f>
        <v xml:space="preserve">មិនចាត់ថ្នាក់ </v>
      </c>
      <c r="BX76" s="2" t="str">
        <f>ចំ.កុម្ភៈ!K83</f>
        <v xml:space="preserve"> </v>
      </c>
      <c r="BY76" s="2">
        <f>ចំ.កុម្ភៈ!L83</f>
        <v>2</v>
      </c>
      <c r="BZ76" s="2">
        <f>ចំ.កុម្ភៈ!M83</f>
        <v>2</v>
      </c>
      <c r="CA76" s="2">
        <f>ចំ.កុម្ភៈ!N83</f>
        <v>2</v>
      </c>
      <c r="CB76" s="2">
        <f>ចំ.កុម្ភៈ!O83</f>
        <v>6</v>
      </c>
      <c r="CC76" s="2">
        <v>48</v>
      </c>
      <c r="CD76" s="2">
        <f>ចំ.កុម្ភៈ!B108</f>
        <v>7950</v>
      </c>
      <c r="CE76" s="2" t="str">
        <f>ចំ.កុម្ភៈ!C108</f>
        <v>អឿ សុចិត្រា</v>
      </c>
      <c r="CF76" s="2" t="str">
        <f>ចំ.កុម្ភៈ!D108</f>
        <v>ប្រុស</v>
      </c>
      <c r="CG76" s="2">
        <f>ចំ.កុម្ភៈ!H108</f>
        <v>0</v>
      </c>
      <c r="CH76" s="2" t="str">
        <f>ចំ.កុម្ភៈ!I108</f>
        <v xml:space="preserve">មិនចាត់ថ្នាក់ </v>
      </c>
      <c r="CI76" s="2" t="str">
        <f>ចំ.កុម្ភៈ!K108</f>
        <v xml:space="preserve"> </v>
      </c>
      <c r="CJ76" s="2">
        <f>ចំ.កុម្ភៈ!L108</f>
        <v>2</v>
      </c>
      <c r="CK76" s="2">
        <f>ចំ.កុម្ភៈ!M108</f>
        <v>2</v>
      </c>
      <c r="CL76" s="2">
        <f>ចំ.កុម្ភៈ!N108</f>
        <v>2</v>
      </c>
      <c r="CM76" s="2">
        <f>ចំ.កុម្ភៈ!O108</f>
        <v>6</v>
      </c>
      <c r="CO76" s="2">
        <v>23</v>
      </c>
      <c r="CP76" s="2">
        <f>'ប្រឡ ឆ.១'!B83</f>
        <v>7473</v>
      </c>
      <c r="CQ76" s="2" t="str">
        <f>'ប្រឡ ឆ.១'!C83</f>
        <v>ភក្រ័ ស្រីណុច</v>
      </c>
      <c r="CR76" s="2" t="str">
        <f>'ប្រឡ ឆ.១'!D83</f>
        <v>ស្រី</v>
      </c>
      <c r="CS76" s="2">
        <f>'ប្រឡ ឆ.១'!H83</f>
        <v>0</v>
      </c>
      <c r="CT76" s="2" t="str">
        <f>'ប្រឡ ឆ.១'!I83</f>
        <v xml:space="preserve">មិនចាត់ថ្នាក់ </v>
      </c>
      <c r="CU76" s="2" t="str">
        <f>'ប្រឡ ឆ.១'!K83</f>
        <v xml:space="preserve"> </v>
      </c>
      <c r="CV76" s="2">
        <f>'ប្រឡ ឆ.១'!L83</f>
        <v>2</v>
      </c>
      <c r="CW76" s="2">
        <f>'ប្រឡ ឆ.១'!M83</f>
        <v>2</v>
      </c>
      <c r="CX76" s="2">
        <f>'ប្រឡ ឆ.១'!N83</f>
        <v>2</v>
      </c>
      <c r="CY76" s="2">
        <f>'ប្រឡ ឆ.១'!O83</f>
        <v>6</v>
      </c>
      <c r="CZ76" s="2">
        <v>48</v>
      </c>
      <c r="DA76" s="2">
        <f>'ប្រឡ ឆ.១'!B108</f>
        <v>7950</v>
      </c>
      <c r="DB76" s="2" t="str">
        <f>'ប្រឡ ឆ.១'!C108</f>
        <v>អឿ សុចិត្រា</v>
      </c>
      <c r="DC76" s="2" t="str">
        <f>'ប្រឡ ឆ.១'!D108</f>
        <v>ប្រុស</v>
      </c>
      <c r="DD76" s="2">
        <f>'ប្រឡ ឆ.១'!H108</f>
        <v>0</v>
      </c>
      <c r="DE76" s="2" t="str">
        <f>'ប្រឡ ឆ.១'!I108</f>
        <v xml:space="preserve">មិនចាត់ថ្នាក់ </v>
      </c>
      <c r="DF76" s="2" t="str">
        <f>'ប្រឡ ឆ.១'!K108</f>
        <v xml:space="preserve"> </v>
      </c>
      <c r="DG76" s="2">
        <f>'ប្រឡ ឆ.១'!L108</f>
        <v>2</v>
      </c>
      <c r="DH76" s="2">
        <f>'ប្រឡ ឆ.១'!M108</f>
        <v>2</v>
      </c>
      <c r="DI76" s="2">
        <f>'ប្រឡ ឆ.១'!N108</f>
        <v>2</v>
      </c>
      <c r="DJ76" s="2">
        <f>'ប្រឡ ឆ.១'!O108</f>
        <v>6</v>
      </c>
      <c r="DL76" s="2">
        <v>23</v>
      </c>
      <c r="DM76" s="2">
        <f>ប្រចាំឆ.ទី១!B83</f>
        <v>7473</v>
      </c>
      <c r="DN76" s="2" t="str">
        <f>ប្រចាំឆ.ទី១!C83</f>
        <v>ភក្រ័ ស្រីណុច</v>
      </c>
      <c r="DO76" s="2" t="str">
        <f>ប្រចាំឆ.ទី១!D83</f>
        <v>ស្រី</v>
      </c>
      <c r="DP76" s="75">
        <f>ប្រចាំឆ.ទី១!G83</f>
        <v>9.026315789473685</v>
      </c>
      <c r="DQ76" s="75">
        <f>ប្រចាំឆ.ទី១!H83</f>
        <v>0</v>
      </c>
      <c r="DR76" s="75">
        <f>ប្រចាំឆ.ទី១!I83</f>
        <v>4.5131578947368425</v>
      </c>
      <c r="DS76" s="75" t="str">
        <f>ប្រចាំឆ.ទី១!J83</f>
        <v>F</v>
      </c>
      <c r="DT76" s="75" t="str">
        <f>ប្រចាំឆ.ទី១!K83</f>
        <v>ខ្សោយ</v>
      </c>
      <c r="DU76" s="76" t="e">
        <f>ប្រចាំឆ.ទី១!L83</f>
        <v>#N/A</v>
      </c>
      <c r="DV76" s="76">
        <f>ប្រចាំឆ.ទី១!M83</f>
        <v>4</v>
      </c>
      <c r="DW76" s="76">
        <f>ប្រចាំឆ.ទី១!N83</f>
        <v>4</v>
      </c>
      <c r="DX76" s="76">
        <f>ប្រចាំឆ.ទី១!O83</f>
        <v>4</v>
      </c>
      <c r="DY76" s="76">
        <f>ប្រចាំឆ.ទី១!P83</f>
        <v>12</v>
      </c>
      <c r="DZ76" s="2">
        <v>48</v>
      </c>
      <c r="EA76" s="2">
        <f>ប្រចាំឆ.ទី១!B108</f>
        <v>7950</v>
      </c>
      <c r="EB76" s="2" t="str">
        <f>ប្រចាំឆ.ទី១!C108</f>
        <v>អឿ សុចិត្រា</v>
      </c>
      <c r="EC76" s="2" t="str">
        <f>ប្រចាំឆ.ទី១!D108</f>
        <v>ប្រុស</v>
      </c>
      <c r="ED76" s="75">
        <f>ប្រចាំឆ.ទី១!G108</f>
        <v>7</v>
      </c>
      <c r="EE76" s="75">
        <f>ប្រចាំឆ.ទី១!H108</f>
        <v>0</v>
      </c>
      <c r="EF76" s="75">
        <f>ប្រចាំឆ.ទី១!I108</f>
        <v>3.5</v>
      </c>
      <c r="EG76" s="75" t="str">
        <f>ប្រចាំឆ.ទី១!J108</f>
        <v>F</v>
      </c>
      <c r="EH76" s="75" t="str">
        <f>ប្រចាំឆ.ទី១!K108</f>
        <v>ខ្សោយ</v>
      </c>
      <c r="EI76" s="76" t="e">
        <f>ប្រចាំឆ.ទី១!L108</f>
        <v>#N/A</v>
      </c>
      <c r="EJ76" s="76">
        <f>ប្រចាំឆ.ទី១!M108</f>
        <v>4</v>
      </c>
      <c r="EK76" s="76">
        <f>ប្រចាំឆ.ទី១!N108</f>
        <v>4</v>
      </c>
      <c r="EL76" s="76">
        <f>ប្រចាំឆ.ទី១!O108</f>
        <v>4</v>
      </c>
      <c r="EM76" s="76">
        <f>ប្រចាំឆ.ទី១!P108</f>
        <v>12</v>
      </c>
    </row>
    <row r="77" spans="1:143" ht="25.2">
      <c r="A77" s="2">
        <v>24</v>
      </c>
      <c r="B77" s="8">
        <f>ចំ.វិច្ឆិកា!B84</f>
        <v>7506</v>
      </c>
      <c r="C77" s="2" t="str">
        <f>ចំ.វិច្ឆិកា!C84</f>
        <v>សិត ស៊ីណាត</v>
      </c>
      <c r="D77" s="2" t="str">
        <f>ចំ.វិច្ឆិកា!D84</f>
        <v>ប្រុស</v>
      </c>
      <c r="E77" s="2">
        <f>ចំ.វិច្ឆិកា!H84</f>
        <v>28.315789473684209</v>
      </c>
      <c r="F77" s="2" t="str">
        <f>ចំ.វិច្ឆិកា!I84</f>
        <v>E</v>
      </c>
      <c r="G77" s="2">
        <f>ចំ.វិច្ឆិកា!K84</f>
        <v>24</v>
      </c>
      <c r="H77" s="2">
        <f>ចំ.វិច្ឆិកា!L84</f>
        <v>0</v>
      </c>
      <c r="I77" s="2">
        <f>ចំ.វិច្ឆិកា!M84</f>
        <v>0</v>
      </c>
      <c r="J77" s="2">
        <f>ចំ.វិច្ឆិកា!N84</f>
        <v>0</v>
      </c>
      <c r="K77" s="2">
        <f>ចំ.វិច្ឆិកា!O84</f>
        <v>0</v>
      </c>
      <c r="L77" s="2">
        <v>49</v>
      </c>
      <c r="M77" s="8">
        <f>ចំ.វិច្ឆិកា!B109</f>
        <v>0</v>
      </c>
      <c r="N77" s="2">
        <f>ចំ.វិច្ឆិកា!C109</f>
        <v>0</v>
      </c>
      <c r="O77" s="2">
        <f>ចំ.វិច្ឆិកា!D109</f>
        <v>0</v>
      </c>
      <c r="P77" s="2">
        <f>ចំ.វិច្ឆិកា!H109</f>
        <v>0</v>
      </c>
      <c r="Q77" s="2">
        <f>ចំ.វិច្ឆិកា!I109</f>
        <v>0</v>
      </c>
      <c r="R77" s="2">
        <f>ចំ.វិច្ឆិកា!K109</f>
        <v>0</v>
      </c>
      <c r="S77" s="2">
        <f>ចំ.វិច្ឆិកា!L109</f>
        <v>0</v>
      </c>
      <c r="T77" s="2">
        <f>ចំ.វិច្ឆិកា!M109</f>
        <v>0</v>
      </c>
      <c r="U77" s="2">
        <f>ចំ.វិច្ឆិកា!N109</f>
        <v>0</v>
      </c>
      <c r="V77" s="2">
        <f>ចំ.វិច្ឆិកា!O109</f>
        <v>0</v>
      </c>
      <c r="W77" s="37"/>
      <c r="X77" s="8">
        <v>24</v>
      </c>
      <c r="Y77" s="8">
        <f>ចំ.ធ្នូ!B84</f>
        <v>7885</v>
      </c>
      <c r="Z77" s="2" t="str">
        <f>ចំ.ធ្នូ!C84</f>
        <v>ភាព បូរី</v>
      </c>
      <c r="AA77" s="2" t="str">
        <f>ចំ.ធ្នូ!D84</f>
        <v>ប្រុស</v>
      </c>
      <c r="AB77" s="2">
        <f>ចំ.ធ្នូ!H84</f>
        <v>0</v>
      </c>
      <c r="AC77" s="2" t="str">
        <f>ចំ.ធ្នូ!I84</f>
        <v xml:space="preserve">មិនចាត់ថ្នាក់ </v>
      </c>
      <c r="AD77" s="2" t="str">
        <f>ចំ.ធ្នូ!K84</f>
        <v xml:space="preserve"> </v>
      </c>
      <c r="AE77" s="2">
        <f>ចំ.ធ្នូ!L84</f>
        <v>0</v>
      </c>
      <c r="AF77" s="2">
        <f>ចំ.ធ្នូ!M84</f>
        <v>0</v>
      </c>
      <c r="AG77" s="2">
        <f>ចំ.ធ្នូ!N84</f>
        <v>0</v>
      </c>
      <c r="AH77" s="2">
        <f>ចំ.ធ្នូ!O84</f>
        <v>0</v>
      </c>
      <c r="AI77" s="8">
        <v>49</v>
      </c>
      <c r="AJ77" s="8">
        <f>ចំ.ធ្នូ!B109</f>
        <v>0</v>
      </c>
      <c r="AK77" s="2">
        <f>ចំ.ធ្នូ!C109</f>
        <v>0</v>
      </c>
      <c r="AL77" s="2">
        <f>ចំ.ធ្នូ!D109</f>
        <v>0</v>
      </c>
      <c r="AM77" s="2">
        <f>ចំ.ធ្នូ!H109</f>
        <v>0</v>
      </c>
      <c r="AN77" s="2" t="str">
        <f>ចំ.ធ្នូ!I109</f>
        <v xml:space="preserve">មិនចាត់ថ្នាក់ </v>
      </c>
      <c r="AO77" s="2" t="str">
        <f>ចំ.ធ្នូ!K109</f>
        <v xml:space="preserve"> </v>
      </c>
      <c r="AP77" s="2">
        <f>ចំ.ធ្នូ!L109</f>
        <v>0</v>
      </c>
      <c r="AQ77" s="2">
        <f>ចំ.ធ្នូ!M109</f>
        <v>0</v>
      </c>
      <c r="AR77" s="2">
        <f>ចំ.ធ្នូ!N109</f>
        <v>0</v>
      </c>
      <c r="AS77" s="2">
        <f>ចំ.ធ្នូ!O109</f>
        <v>0</v>
      </c>
      <c r="AU77" s="2">
        <v>24</v>
      </c>
      <c r="AV77" s="2">
        <f>ចំ.មករា!B84</f>
        <v>7885</v>
      </c>
      <c r="AW77" s="2" t="str">
        <f>ចំ.មករា!C84</f>
        <v>ភាព បូរី</v>
      </c>
      <c r="AX77" s="2" t="str">
        <f>ចំ.មករា!D84</f>
        <v>ប្រុស</v>
      </c>
      <c r="AY77" s="2">
        <f>ចំ.មករា!H84</f>
        <v>0</v>
      </c>
      <c r="AZ77" s="2" t="str">
        <f>ចំ.មករា!I84</f>
        <v xml:space="preserve">មិនចាត់ថ្នាក់ </v>
      </c>
      <c r="BA77" s="2" t="str">
        <f>ចំ.មករា!K84</f>
        <v xml:space="preserve"> </v>
      </c>
      <c r="BB77" s="2">
        <f>ចំ.មករា!L84</f>
        <v>0</v>
      </c>
      <c r="BC77" s="2">
        <f>ចំ.មករា!M84</f>
        <v>0</v>
      </c>
      <c r="BD77" s="2">
        <f>ចំ.មករា!N84</f>
        <v>0</v>
      </c>
      <c r="BE77" s="2">
        <f>ចំ.មករា!O84</f>
        <v>0</v>
      </c>
      <c r="BF77" s="2">
        <v>49</v>
      </c>
      <c r="BG77" s="2">
        <f>ចំ.មករា!B109</f>
        <v>0</v>
      </c>
      <c r="BH77" s="2">
        <f>ចំ.មករា!C109</f>
        <v>0</v>
      </c>
      <c r="BI77" s="2">
        <f>ចំ.មករា!D109</f>
        <v>0</v>
      </c>
      <c r="BJ77" s="2">
        <f>ចំ.មករា!H109</f>
        <v>0</v>
      </c>
      <c r="BK77" s="2" t="str">
        <f>ចំ.មករា!I109</f>
        <v xml:space="preserve">មិនចាត់ថ្នាក់ </v>
      </c>
      <c r="BL77" s="2" t="str">
        <f>ចំ.មករា!K109</f>
        <v xml:space="preserve"> </v>
      </c>
      <c r="BM77" s="2">
        <f>ចំ.មករា!L109</f>
        <v>0</v>
      </c>
      <c r="BN77" s="2">
        <f>ចំ.មករា!M109</f>
        <v>0</v>
      </c>
      <c r="BO77" s="2">
        <f>ចំ.មករា!N109</f>
        <v>0</v>
      </c>
      <c r="BP77" s="2">
        <f>ចំ.មករា!O109</f>
        <v>0</v>
      </c>
      <c r="BR77" s="2">
        <v>24</v>
      </c>
      <c r="BS77" s="2">
        <f>ចំ.កុម្ភៈ!B84</f>
        <v>7885</v>
      </c>
      <c r="BT77" s="2" t="str">
        <f>ចំ.កុម្ភៈ!C84</f>
        <v>ភាព បូរី</v>
      </c>
      <c r="BU77" s="2" t="str">
        <f>ចំ.កុម្ភៈ!D84</f>
        <v>ប្រុស</v>
      </c>
      <c r="BV77" s="2">
        <f>ចំ.កុម្ភៈ!H84</f>
        <v>0</v>
      </c>
      <c r="BW77" s="2" t="str">
        <f>ចំ.កុម្ភៈ!I84</f>
        <v xml:space="preserve">មិនចាត់ថ្នាក់ </v>
      </c>
      <c r="BX77" s="2" t="str">
        <f>ចំ.កុម្ភៈ!K84</f>
        <v xml:space="preserve"> </v>
      </c>
      <c r="BY77" s="2">
        <f>ចំ.កុម្ភៈ!L84</f>
        <v>2</v>
      </c>
      <c r="BZ77" s="2">
        <f>ចំ.កុម្ភៈ!M84</f>
        <v>2</v>
      </c>
      <c r="CA77" s="2">
        <f>ចំ.កុម្ភៈ!N84</f>
        <v>2</v>
      </c>
      <c r="CB77" s="2">
        <f>ចំ.កុម្ភៈ!O84</f>
        <v>6</v>
      </c>
      <c r="CC77" s="2">
        <v>49</v>
      </c>
      <c r="CD77" s="2">
        <f>ចំ.កុម្ភៈ!B109</f>
        <v>0</v>
      </c>
      <c r="CE77" s="2">
        <f>ចំ.កុម្ភៈ!C109</f>
        <v>0</v>
      </c>
      <c r="CF77" s="2">
        <f>ចំ.កុម្ភៈ!D109</f>
        <v>0</v>
      </c>
      <c r="CG77" s="2">
        <f>ចំ.កុម្ភៈ!H109</f>
        <v>0</v>
      </c>
      <c r="CH77" s="2" t="str">
        <f>ចំ.កុម្ភៈ!I109</f>
        <v xml:space="preserve">មិនចាត់ថ្នាក់ </v>
      </c>
      <c r="CI77" s="2" t="str">
        <f>ចំ.កុម្ភៈ!K109</f>
        <v xml:space="preserve"> </v>
      </c>
      <c r="CJ77" s="2">
        <f>ចំ.កុម្ភៈ!L109</f>
        <v>2</v>
      </c>
      <c r="CK77" s="2">
        <f>ចំ.កុម្ភៈ!M109</f>
        <v>2</v>
      </c>
      <c r="CL77" s="2">
        <f>ចំ.កុម្ភៈ!N109</f>
        <v>2</v>
      </c>
      <c r="CM77" s="2">
        <f>ចំ.កុម្ភៈ!O109</f>
        <v>6</v>
      </c>
      <c r="CO77" s="2">
        <v>24</v>
      </c>
      <c r="CP77" s="2">
        <f>'ប្រឡ ឆ.១'!B84</f>
        <v>7885</v>
      </c>
      <c r="CQ77" s="2" t="str">
        <f>'ប្រឡ ឆ.១'!C84</f>
        <v>ភាព បូរី</v>
      </c>
      <c r="CR77" s="2" t="str">
        <f>'ប្រឡ ឆ.១'!D84</f>
        <v>ប្រុស</v>
      </c>
      <c r="CS77" s="2">
        <f>'ប្រឡ ឆ.១'!H84</f>
        <v>0</v>
      </c>
      <c r="CT77" s="2" t="str">
        <f>'ប្រឡ ឆ.១'!I84</f>
        <v xml:space="preserve">មិនចាត់ថ្នាក់ </v>
      </c>
      <c r="CU77" s="2" t="str">
        <f>'ប្រឡ ឆ.១'!K84</f>
        <v xml:space="preserve"> </v>
      </c>
      <c r="CV77" s="2">
        <f>'ប្រឡ ឆ.១'!L84</f>
        <v>2</v>
      </c>
      <c r="CW77" s="2">
        <f>'ប្រឡ ឆ.១'!M84</f>
        <v>2</v>
      </c>
      <c r="CX77" s="2">
        <f>'ប្រឡ ឆ.១'!N84</f>
        <v>2</v>
      </c>
      <c r="CY77" s="2">
        <f>'ប្រឡ ឆ.១'!O84</f>
        <v>6</v>
      </c>
      <c r="CZ77" s="2">
        <v>49</v>
      </c>
      <c r="DA77" s="2">
        <f>'ប្រឡ ឆ.១'!B109</f>
        <v>0</v>
      </c>
      <c r="DB77" s="2">
        <f>'ប្រឡ ឆ.១'!C109</f>
        <v>0</v>
      </c>
      <c r="DC77" s="2">
        <f>'ប្រឡ ឆ.១'!D109</f>
        <v>0</v>
      </c>
      <c r="DD77" s="2">
        <f>'ប្រឡ ឆ.១'!H109</f>
        <v>0</v>
      </c>
      <c r="DE77" s="2" t="str">
        <f>'ប្រឡ ឆ.១'!I109</f>
        <v xml:space="preserve">មិនចាត់ថ្នាក់ </v>
      </c>
      <c r="DF77" s="2" t="str">
        <f>'ប្រឡ ឆ.១'!K109</f>
        <v xml:space="preserve"> </v>
      </c>
      <c r="DG77" s="2">
        <f>'ប្រឡ ឆ.១'!L109</f>
        <v>2</v>
      </c>
      <c r="DH77" s="2">
        <f>'ប្រឡ ឆ.១'!M109</f>
        <v>2</v>
      </c>
      <c r="DI77" s="2">
        <f>'ប្រឡ ឆ.១'!N109</f>
        <v>2</v>
      </c>
      <c r="DJ77" s="2">
        <f>'ប្រឡ ឆ.១'!O109</f>
        <v>6</v>
      </c>
      <c r="DL77" s="2">
        <v>24</v>
      </c>
      <c r="DM77" s="2">
        <f>ប្រចាំឆ.ទី១!B84</f>
        <v>7885</v>
      </c>
      <c r="DN77" s="2" t="str">
        <f>ប្រចាំឆ.ទី១!C84</f>
        <v>ភាព បូរី</v>
      </c>
      <c r="DO77" s="2" t="str">
        <f>ប្រចាំឆ.ទី១!D84</f>
        <v>ប្រុស</v>
      </c>
      <c r="DP77" s="75">
        <f>ប្រចាំឆ.ទី១!G84</f>
        <v>7.4736842105263159</v>
      </c>
      <c r="DQ77" s="75">
        <f>ប្រចាំឆ.ទី១!H84</f>
        <v>0</v>
      </c>
      <c r="DR77" s="75">
        <f>ប្រចាំឆ.ទី១!I84</f>
        <v>3.736842105263158</v>
      </c>
      <c r="DS77" s="75" t="str">
        <f>ប្រចាំឆ.ទី១!J84</f>
        <v>F</v>
      </c>
      <c r="DT77" s="75" t="str">
        <f>ប្រចាំឆ.ទី១!K84</f>
        <v>ខ្សោយ</v>
      </c>
      <c r="DU77" s="76" t="e">
        <f>ប្រចាំឆ.ទី១!L84</f>
        <v>#N/A</v>
      </c>
      <c r="DV77" s="76">
        <f>ប្រចាំឆ.ទី១!M84</f>
        <v>4</v>
      </c>
      <c r="DW77" s="76">
        <f>ប្រចាំឆ.ទី១!N84</f>
        <v>4</v>
      </c>
      <c r="DX77" s="76">
        <f>ប្រចាំឆ.ទី១!O84</f>
        <v>4</v>
      </c>
      <c r="DY77" s="76">
        <f>ប្រចាំឆ.ទី១!P84</f>
        <v>12</v>
      </c>
      <c r="DZ77" s="2">
        <v>49</v>
      </c>
      <c r="EA77" s="2">
        <f>ប្រចាំឆ.ទី១!B109</f>
        <v>0</v>
      </c>
      <c r="EB77" s="2">
        <f>ប្រចាំឆ.ទី១!C109</f>
        <v>0</v>
      </c>
      <c r="EC77" s="2">
        <f>ប្រចាំឆ.ទី១!D109</f>
        <v>0</v>
      </c>
      <c r="ED77" s="75">
        <f>ប្រចាំឆ.ទី១!G109</f>
        <v>0</v>
      </c>
      <c r="EE77" s="75">
        <f>ប្រចាំឆ.ទី១!H109</f>
        <v>0</v>
      </c>
      <c r="EF77" s="75">
        <f>ប្រចាំឆ.ទី១!I109</f>
        <v>0</v>
      </c>
      <c r="EG77" s="75" t="str">
        <f>ប្រចាំឆ.ទី១!J109</f>
        <v xml:space="preserve">មិនចាត់ថ្នាក់ </v>
      </c>
      <c r="EH77" s="75" t="str">
        <f>ប្រចាំឆ.ទី១!K109</f>
        <v xml:space="preserve"> មិនចាត់ថ្នាក់</v>
      </c>
      <c r="EI77" s="76" t="str">
        <f>ប្រចាំឆ.ទី១!L109</f>
        <v xml:space="preserve"> </v>
      </c>
      <c r="EJ77" s="76">
        <f>ប្រចាំឆ.ទី១!M109</f>
        <v>4</v>
      </c>
      <c r="EK77" s="76">
        <f>ប្រចាំឆ.ទី១!N109</f>
        <v>4</v>
      </c>
      <c r="EL77" s="76">
        <f>ប្រចាំឆ.ទី១!O109</f>
        <v>4</v>
      </c>
      <c r="EM77" s="76">
        <f>ប្រចាំឆ.ទី១!P109</f>
        <v>12</v>
      </c>
    </row>
    <row r="78" spans="1:143" ht="25.2">
      <c r="A78" s="2">
        <v>25</v>
      </c>
      <c r="B78" s="8">
        <f>ចំ.វិច្ឆិកា!B85</f>
        <v>7922</v>
      </c>
      <c r="C78" s="2" t="str">
        <f>ចំ.វិច្ឆិកា!C85</f>
        <v>សុខា សារ៉ាយុទ្ធ</v>
      </c>
      <c r="D78" s="2" t="str">
        <f>ចំ.វិច្ឆិកា!D85</f>
        <v>ប្រុស</v>
      </c>
      <c r="E78" s="2">
        <f>ចំ.វិច្ឆិកា!H85</f>
        <v>28.210526315789473</v>
      </c>
      <c r="F78" s="2" t="str">
        <f>ចំ.វិច្ឆិកា!I85</f>
        <v>E</v>
      </c>
      <c r="G78" s="2">
        <f>ចំ.វិច្ឆិកា!K85</f>
        <v>25</v>
      </c>
      <c r="H78" s="2">
        <f>ចំ.វិច្ឆិកា!L85</f>
        <v>0</v>
      </c>
      <c r="I78" s="2">
        <f>ចំ.វិច្ឆិកា!M85</f>
        <v>0</v>
      </c>
      <c r="J78" s="2">
        <f>ចំ.វិច្ឆិកា!N85</f>
        <v>0</v>
      </c>
      <c r="K78" s="2">
        <f>ចំ.វិច្ឆិកា!O85</f>
        <v>0</v>
      </c>
      <c r="L78" s="2">
        <v>50</v>
      </c>
      <c r="M78" s="8">
        <f>ចំ.វិច្ឆិកា!B110</f>
        <v>0</v>
      </c>
      <c r="N78" s="2">
        <f>ចំ.វិច្ឆិកា!C110</f>
        <v>0</v>
      </c>
      <c r="O78" s="2">
        <f>ចំ.វិច្ឆិកា!D110</f>
        <v>0</v>
      </c>
      <c r="P78" s="2">
        <f>ចំ.វិច្ឆិកា!H110</f>
        <v>0</v>
      </c>
      <c r="Q78" s="2">
        <f>ចំ.វិច្ឆិកា!I110</f>
        <v>0</v>
      </c>
      <c r="R78" s="2">
        <f>ចំ.វិច្ឆិកា!K110</f>
        <v>0</v>
      </c>
      <c r="S78" s="2">
        <f>ចំ.វិច្ឆិកា!L110</f>
        <v>0</v>
      </c>
      <c r="T78" s="2">
        <f>ចំ.វិច្ឆិកា!M110</f>
        <v>0</v>
      </c>
      <c r="U78" s="2">
        <f>ចំ.វិច្ឆិកា!N110</f>
        <v>0</v>
      </c>
      <c r="V78" s="2">
        <f>ចំ.វិច្ឆិកា!O110</f>
        <v>0</v>
      </c>
      <c r="W78" s="37"/>
      <c r="X78" s="8">
        <v>25</v>
      </c>
      <c r="Y78" s="8">
        <f>ចំ.ធ្នូ!B85</f>
        <v>0</v>
      </c>
      <c r="Z78" s="2" t="str">
        <f>ចំ.ធ្នូ!C85</f>
        <v>ម៉ាប់ ស៊ីមាន</v>
      </c>
      <c r="AA78" s="2" t="str">
        <f>ចំ.ធ្នូ!D85</f>
        <v>ប្រុស</v>
      </c>
      <c r="AB78" s="2">
        <f>ចំ.ធ្នូ!H85</f>
        <v>0</v>
      </c>
      <c r="AC78" s="2" t="str">
        <f>ចំ.ធ្នូ!I85</f>
        <v xml:space="preserve">មិនចាត់ថ្នាក់ </v>
      </c>
      <c r="AD78" s="2" t="str">
        <f>ចំ.ធ្នូ!K85</f>
        <v xml:space="preserve"> </v>
      </c>
      <c r="AE78" s="2">
        <f>ចំ.ធ្នូ!L85</f>
        <v>0</v>
      </c>
      <c r="AF78" s="2">
        <f>ចំ.ធ្នូ!M85</f>
        <v>0</v>
      </c>
      <c r="AG78" s="2">
        <f>ចំ.ធ្នូ!N85</f>
        <v>0</v>
      </c>
      <c r="AH78" s="2">
        <f>ចំ.ធ្នូ!O85</f>
        <v>0</v>
      </c>
      <c r="AI78" s="8">
        <v>50</v>
      </c>
      <c r="AJ78" s="8">
        <f>ចំ.ធ្នូ!B110</f>
        <v>0</v>
      </c>
      <c r="AK78" s="2">
        <f>ចំ.ធ្នូ!C110</f>
        <v>0</v>
      </c>
      <c r="AL78" s="2">
        <f>ចំ.ធ្នូ!D110</f>
        <v>0</v>
      </c>
      <c r="AM78" s="2">
        <f>ចំ.ធ្នូ!H110</f>
        <v>0</v>
      </c>
      <c r="AN78" s="2">
        <f>ចំ.ធ្នូ!I110</f>
        <v>0</v>
      </c>
      <c r="AO78" s="2">
        <f>ចំ.ធ្នូ!K110</f>
        <v>0</v>
      </c>
      <c r="AP78" s="2">
        <f>ចំ.ធ្នូ!L110</f>
        <v>0</v>
      </c>
      <c r="AQ78" s="2">
        <f>ចំ.ធ្នូ!M110</f>
        <v>0</v>
      </c>
      <c r="AR78" s="2">
        <f>ចំ.ធ្នូ!N110</f>
        <v>0</v>
      </c>
      <c r="AS78" s="2">
        <f>ចំ.ធ្នូ!O110</f>
        <v>0</v>
      </c>
      <c r="AU78" s="2">
        <v>25</v>
      </c>
      <c r="AV78" s="2">
        <f>ចំ.មករា!B85</f>
        <v>0</v>
      </c>
      <c r="AW78" s="2" t="str">
        <f>ចំ.មករា!C85</f>
        <v>ម៉ាប់ ស៊ីមាន</v>
      </c>
      <c r="AX78" s="2" t="str">
        <f>ចំ.មករា!D85</f>
        <v>ប្រុស</v>
      </c>
      <c r="AY78" s="2">
        <f>ចំ.មករា!H85</f>
        <v>0</v>
      </c>
      <c r="AZ78" s="2" t="str">
        <f>ចំ.មករា!I85</f>
        <v xml:space="preserve">មិនចាត់ថ្នាក់ </v>
      </c>
      <c r="BA78" s="2" t="str">
        <f>ចំ.មករា!K85</f>
        <v xml:space="preserve"> </v>
      </c>
      <c r="BB78" s="2">
        <f>ចំ.មករា!L85</f>
        <v>0</v>
      </c>
      <c r="BC78" s="2">
        <f>ចំ.មករា!M85</f>
        <v>0</v>
      </c>
      <c r="BD78" s="2">
        <f>ចំ.មករា!N85</f>
        <v>0</v>
      </c>
      <c r="BE78" s="2">
        <f>ចំ.មករា!O85</f>
        <v>0</v>
      </c>
      <c r="BF78" s="2">
        <v>50</v>
      </c>
      <c r="BG78" s="2">
        <f>ចំ.មករា!B110</f>
        <v>0</v>
      </c>
      <c r="BH78" s="2">
        <f>ចំ.មករា!C110</f>
        <v>0</v>
      </c>
      <c r="BI78" s="2">
        <f>ចំ.មករា!D110</f>
        <v>0</v>
      </c>
      <c r="BJ78" s="2">
        <f>ចំ.មករា!H110</f>
        <v>0</v>
      </c>
      <c r="BK78" s="2">
        <f>ចំ.មករា!I110</f>
        <v>0</v>
      </c>
      <c r="BL78" s="2">
        <f>ចំ.មករា!K110</f>
        <v>0</v>
      </c>
      <c r="BM78" s="2">
        <f>ចំ.មករា!L110</f>
        <v>0</v>
      </c>
      <c r="BN78" s="2">
        <f>ចំ.មករា!M110</f>
        <v>0</v>
      </c>
      <c r="BO78" s="2">
        <f>ចំ.មករា!N110</f>
        <v>0</v>
      </c>
      <c r="BP78" s="2">
        <f>ចំ.មករា!O110</f>
        <v>0</v>
      </c>
      <c r="BR78" s="2">
        <v>25</v>
      </c>
      <c r="BS78" s="2">
        <f>ចំ.កុម្ភៈ!B85</f>
        <v>0</v>
      </c>
      <c r="BT78" s="2" t="str">
        <f>ចំ.កុម្ភៈ!C85</f>
        <v>ម៉ាប់ ស៊ីមាន</v>
      </c>
      <c r="BU78" s="2" t="str">
        <f>ចំ.កុម្ភៈ!D85</f>
        <v>ប្រុស</v>
      </c>
      <c r="BV78" s="2">
        <f>ចំ.កុម្ភៈ!H85</f>
        <v>0</v>
      </c>
      <c r="BW78" s="2" t="str">
        <f>ចំ.កុម្ភៈ!I85</f>
        <v xml:space="preserve">មិនចាត់ថ្នាក់ </v>
      </c>
      <c r="BX78" s="2" t="str">
        <f>ចំ.កុម្ភៈ!K85</f>
        <v xml:space="preserve"> </v>
      </c>
      <c r="BY78" s="2">
        <f>ចំ.កុម្ភៈ!L85</f>
        <v>2</v>
      </c>
      <c r="BZ78" s="2">
        <f>ចំ.កុម្ភៈ!M85</f>
        <v>2</v>
      </c>
      <c r="CA78" s="2">
        <f>ចំ.កុម្ភៈ!N85</f>
        <v>2</v>
      </c>
      <c r="CB78" s="2">
        <f>ចំ.កុម្ភៈ!O85</f>
        <v>6</v>
      </c>
      <c r="CC78" s="2">
        <v>50</v>
      </c>
      <c r="CD78" s="2">
        <f>ចំ.កុម្ភៈ!B110</f>
        <v>0</v>
      </c>
      <c r="CE78" s="2">
        <f>ចំ.កុម្ភៈ!C110</f>
        <v>0</v>
      </c>
      <c r="CF78" s="2">
        <f>ចំ.កុម្ភៈ!D110</f>
        <v>0</v>
      </c>
      <c r="CG78" s="2">
        <f>ចំ.កុម្ភៈ!H110</f>
        <v>0</v>
      </c>
      <c r="CH78" s="2">
        <f>ចំ.កុម្ភៈ!I110</f>
        <v>0</v>
      </c>
      <c r="CI78" s="2">
        <f>ចំ.កុម្ភៈ!K110</f>
        <v>0</v>
      </c>
      <c r="CJ78" s="2">
        <f>ចំ.កុម្ភៈ!L110</f>
        <v>0</v>
      </c>
      <c r="CK78" s="2">
        <f>ចំ.កុម្ភៈ!M110</f>
        <v>0</v>
      </c>
      <c r="CL78" s="2">
        <f>ចំ.កុម្ភៈ!N110</f>
        <v>0</v>
      </c>
      <c r="CM78" s="2">
        <f>ចំ.កុម្ភៈ!O110</f>
        <v>0</v>
      </c>
      <c r="CO78" s="2">
        <v>25</v>
      </c>
      <c r="CP78" s="2">
        <f>'ប្រឡ ឆ.១'!B85</f>
        <v>0</v>
      </c>
      <c r="CQ78" s="2" t="str">
        <f>'ប្រឡ ឆ.១'!C85</f>
        <v>ម៉ាប់ ស៊ីមាន</v>
      </c>
      <c r="CR78" s="2" t="str">
        <f>'ប្រឡ ឆ.១'!D85</f>
        <v>ប្រុស</v>
      </c>
      <c r="CS78" s="2">
        <f>'ប្រឡ ឆ.១'!H85</f>
        <v>0</v>
      </c>
      <c r="CT78" s="2" t="str">
        <f>'ប្រឡ ឆ.១'!I85</f>
        <v xml:space="preserve">មិនចាត់ថ្នាក់ </v>
      </c>
      <c r="CU78" s="2" t="str">
        <f>'ប្រឡ ឆ.១'!K85</f>
        <v xml:space="preserve"> </v>
      </c>
      <c r="CV78" s="2">
        <f>'ប្រឡ ឆ.១'!L85</f>
        <v>2</v>
      </c>
      <c r="CW78" s="2">
        <f>'ប្រឡ ឆ.១'!M85</f>
        <v>2</v>
      </c>
      <c r="CX78" s="2">
        <f>'ប្រឡ ឆ.១'!N85</f>
        <v>2</v>
      </c>
      <c r="CY78" s="2">
        <f>'ប្រឡ ឆ.១'!O85</f>
        <v>6</v>
      </c>
      <c r="CZ78" s="2">
        <v>50</v>
      </c>
      <c r="DA78" s="2">
        <f>'ប្រឡ ឆ.១'!B110</f>
        <v>0</v>
      </c>
      <c r="DB78" s="2">
        <f>'ប្រឡ ឆ.១'!C110</f>
        <v>0</v>
      </c>
      <c r="DC78" s="2">
        <f>'ប្រឡ ឆ.១'!D110</f>
        <v>0</v>
      </c>
      <c r="DD78" s="2">
        <f>'ប្រឡ ឆ.១'!H110</f>
        <v>0</v>
      </c>
      <c r="DE78" s="2">
        <f>'ប្រឡ ឆ.១'!I110</f>
        <v>0</v>
      </c>
      <c r="DF78" s="2">
        <f>'ប្រឡ ឆ.១'!K110</f>
        <v>0</v>
      </c>
      <c r="DG78" s="2">
        <f>'ប្រឡ ឆ.១'!L110</f>
        <v>0</v>
      </c>
      <c r="DH78" s="2">
        <f>'ប្រឡ ឆ.១'!M110</f>
        <v>0</v>
      </c>
      <c r="DI78" s="2">
        <f>'ប្រឡ ឆ.១'!N110</f>
        <v>0</v>
      </c>
      <c r="DJ78" s="2">
        <f>'ប្រឡ ឆ.១'!O110</f>
        <v>0</v>
      </c>
      <c r="DL78" s="2">
        <v>25</v>
      </c>
      <c r="DM78" s="2">
        <f>ប្រចាំឆ.ទី១!B85</f>
        <v>0</v>
      </c>
      <c r="DN78" s="2" t="str">
        <f>ប្រចាំឆ.ទី១!C85</f>
        <v>ម៉ាប់ ស៊ីមាន</v>
      </c>
      <c r="DO78" s="2" t="str">
        <f>ប្រចាំឆ.ទី១!D85</f>
        <v>ប្រុស</v>
      </c>
      <c r="DP78" s="75">
        <f>ប្រចាំឆ.ទី១!G85</f>
        <v>0</v>
      </c>
      <c r="DQ78" s="75">
        <f>ប្រចាំឆ.ទី១!H85</f>
        <v>0</v>
      </c>
      <c r="DR78" s="75">
        <f>ប្រចាំឆ.ទី១!I85</f>
        <v>0</v>
      </c>
      <c r="DS78" s="75" t="str">
        <f>ប្រចាំឆ.ទី១!J85</f>
        <v xml:space="preserve">មិនចាត់ថ្នាក់ </v>
      </c>
      <c r="DT78" s="75" t="str">
        <f>ប្រចាំឆ.ទី១!K85</f>
        <v xml:space="preserve"> មិនចាត់ថ្នាក់</v>
      </c>
      <c r="DU78" s="76" t="str">
        <f>ប្រចាំឆ.ទី១!L85</f>
        <v xml:space="preserve"> </v>
      </c>
      <c r="DV78" s="76">
        <f>ប្រចាំឆ.ទី១!M85</f>
        <v>4</v>
      </c>
      <c r="DW78" s="76">
        <f>ប្រចាំឆ.ទី១!N85</f>
        <v>4</v>
      </c>
      <c r="DX78" s="76">
        <f>ប្រចាំឆ.ទី១!O85</f>
        <v>4</v>
      </c>
      <c r="DY78" s="76">
        <f>ប្រចាំឆ.ទី១!P85</f>
        <v>12</v>
      </c>
      <c r="DZ78" s="2">
        <v>50</v>
      </c>
      <c r="EA78" s="2">
        <f>ប្រចាំឆ.ទី១!B110</f>
        <v>0</v>
      </c>
      <c r="EB78" s="2">
        <f>ប្រចាំឆ.ទី១!C110</f>
        <v>0</v>
      </c>
      <c r="EC78" s="2">
        <f>ប្រចាំឆ.ទី១!D110</f>
        <v>0</v>
      </c>
      <c r="ED78" s="75">
        <f>ប្រចាំឆ.ទី១!G110</f>
        <v>0</v>
      </c>
      <c r="EE78" s="75">
        <f>ប្រចាំឆ.ទី១!H110</f>
        <v>0</v>
      </c>
      <c r="EF78" s="75">
        <f>ប្រចាំឆ.ទី១!I110</f>
        <v>0</v>
      </c>
      <c r="EG78" s="75">
        <f>ប្រចាំឆ.ទី១!J110</f>
        <v>0</v>
      </c>
      <c r="EH78" s="75">
        <f>ប្រចាំឆ.ទី១!K110</f>
        <v>0</v>
      </c>
      <c r="EI78" s="76">
        <f>ប្រចាំឆ.ទី១!L110</f>
        <v>0</v>
      </c>
      <c r="EJ78" s="76">
        <f>ប្រចាំឆ.ទី១!M110</f>
        <v>0</v>
      </c>
      <c r="EK78" s="76">
        <f>ប្រចាំឆ.ទី១!N110</f>
        <v>0</v>
      </c>
      <c r="EL78" s="76">
        <f>ប្រចាំឆ.ទី១!O110</f>
        <v>0</v>
      </c>
      <c r="EM78" s="76">
        <f>ប្រចាំឆ.ទី១!P110</f>
        <v>0</v>
      </c>
    </row>
    <row r="79" spans="1:143" ht="25.2">
      <c r="A79" s="1"/>
      <c r="L79" s="1"/>
      <c r="W79" s="35"/>
      <c r="X79" s="66"/>
      <c r="AI79" s="66"/>
      <c r="AU79" s="1"/>
      <c r="BF79" s="1"/>
      <c r="BR79" s="1"/>
      <c r="CC79" s="1"/>
      <c r="CO79" s="1"/>
      <c r="CZ79" s="1"/>
      <c r="DL79" s="1"/>
      <c r="DZ79" s="1"/>
    </row>
    <row r="80" spans="1:143">
      <c r="C80" s="30" t="s">
        <v>65</v>
      </c>
      <c r="D80" s="30">
        <f>SUM(D81:D86)</f>
        <v>47</v>
      </c>
      <c r="E80" s="30" t="s">
        <v>60</v>
      </c>
      <c r="F80" s="30" t="s">
        <v>28</v>
      </c>
      <c r="G80" s="30">
        <f>SUM(G81:G86)</f>
        <v>27</v>
      </c>
      <c r="H80" s="30" t="s">
        <v>60</v>
      </c>
      <c r="Z80" s="30" t="s">
        <v>65</v>
      </c>
      <c r="AA80" s="30">
        <f>SUM(AA81:AA86)</f>
        <v>0</v>
      </c>
      <c r="AB80" s="30" t="s">
        <v>60</v>
      </c>
      <c r="AC80" s="30" t="s">
        <v>28</v>
      </c>
      <c r="AD80" s="30">
        <f>SUM(AD81:AD86)</f>
        <v>0</v>
      </c>
      <c r="AE80" s="30" t="s">
        <v>60</v>
      </c>
      <c r="AW80" s="30" t="s">
        <v>65</v>
      </c>
      <c r="AX80" s="30">
        <f>SUM(AX81:AX86)</f>
        <v>0</v>
      </c>
      <c r="AY80" s="30" t="s">
        <v>60</v>
      </c>
      <c r="AZ80" s="30" t="s">
        <v>28</v>
      </c>
      <c r="BA80" s="30">
        <f>SUM(BA81:BA86)</f>
        <v>0</v>
      </c>
      <c r="BB80" s="30" t="s">
        <v>60</v>
      </c>
      <c r="BT80" s="30" t="s">
        <v>65</v>
      </c>
      <c r="BU80" s="30">
        <f>SUM(BU81:BU86)</f>
        <v>0</v>
      </c>
      <c r="BV80" s="30" t="s">
        <v>60</v>
      </c>
      <c r="BW80" s="30" t="s">
        <v>28</v>
      </c>
      <c r="BX80" s="30">
        <f>SUM(BX81:BX86)</f>
        <v>0</v>
      </c>
      <c r="BY80" s="30" t="s">
        <v>60</v>
      </c>
      <c r="CQ80" s="30" t="s">
        <v>65</v>
      </c>
      <c r="CR80" s="30">
        <f>SUM(CR81:CR86)</f>
        <v>0</v>
      </c>
      <c r="CS80" s="30" t="s">
        <v>60</v>
      </c>
      <c r="CT80" s="30" t="s">
        <v>28</v>
      </c>
      <c r="CU80" s="30">
        <f>SUM(CU81:CU86)</f>
        <v>0</v>
      </c>
      <c r="CV80" s="30" t="s">
        <v>60</v>
      </c>
      <c r="DN80" s="30" t="s">
        <v>65</v>
      </c>
      <c r="DO80" s="30">
        <f>SUM(DO81:DO86)</f>
        <v>47</v>
      </c>
      <c r="DP80" s="30" t="s">
        <v>60</v>
      </c>
      <c r="DQ80" s="30" t="s">
        <v>28</v>
      </c>
      <c r="DR80" s="30">
        <f>SUM(DR81:DR86)</f>
        <v>27</v>
      </c>
      <c r="DS80" s="30" t="s">
        <v>60</v>
      </c>
    </row>
    <row r="81" spans="1:140">
      <c r="C81" s="30" t="s">
        <v>66</v>
      </c>
      <c r="D81" s="30">
        <f>COUNTIFS($F$54:$F$78,"A")+COUNTIF($Q$54:$Q$78,"A")</f>
        <v>0</v>
      </c>
      <c r="E81" s="30" t="s">
        <v>60</v>
      </c>
      <c r="F81" s="30" t="s">
        <v>28</v>
      </c>
      <c r="G81" s="30">
        <f>COUNTIFS($F$54:$F$78,"A",$D$54:$D$78,"ស្រី")+COUNTIFS($Q$54:$Q$78,"A",$O$54:$O$78,"ស្រី")</f>
        <v>0</v>
      </c>
      <c r="H81" s="30" t="s">
        <v>60</v>
      </c>
      <c r="Z81" s="30" t="s">
        <v>66</v>
      </c>
      <c r="AA81" s="30">
        <f>COUNTIFS($AC$54:$AC$78,"A")+COUNTIF($AL$54:$AL$78,"A")</f>
        <v>0</v>
      </c>
      <c r="AB81" s="30" t="s">
        <v>60</v>
      </c>
      <c r="AC81" s="30" t="s">
        <v>28</v>
      </c>
      <c r="AD81" s="30">
        <f t="shared" ref="AD81:AD86" si="0">COUNTIFS($AC$54:$AC$78,"A",$AA$54:$AA$78,"ស្រី")+COUNTIFS($AN$54:$AN$78,"A",$AL$54:$AL$78,"ស្រី")</f>
        <v>0</v>
      </c>
      <c r="AE81" s="30" t="s">
        <v>60</v>
      </c>
      <c r="AW81" s="30" t="s">
        <v>66</v>
      </c>
      <c r="AX81" s="39">
        <f>COUNTIFS($AZ$54:$AZ$78,"A")+COUNTIF($BK$54:$BK$78,"A")</f>
        <v>0</v>
      </c>
      <c r="AY81" s="39" t="s">
        <v>60</v>
      </c>
      <c r="AZ81" s="39" t="s">
        <v>28</v>
      </c>
      <c r="BA81" s="39">
        <f>COUNTIFS($AZ$54:$AZ$78,"A",$AX$54:$AX$78,"ស្រី")+COUNTIFS($BK$54:$BK$78,"A",$BI$54:$BI$78,"ស្រី")</f>
        <v>0</v>
      </c>
      <c r="BB81" s="39" t="s">
        <v>60</v>
      </c>
      <c r="BT81" s="30" t="s">
        <v>66</v>
      </c>
      <c r="BU81" s="30">
        <f>COUNTIFS($BW$54:$BW$78,"A")+COUNTIF($CH$54:$CH$78,"A")</f>
        <v>0</v>
      </c>
      <c r="BV81" s="30" t="s">
        <v>60</v>
      </c>
      <c r="BW81" s="30" t="s">
        <v>28</v>
      </c>
      <c r="BX81" s="30">
        <f>COUNTIFS($BW$54:$BW$78,"A",$BU$54:$BU$78,"ស្រី")+COUNTIFS($CH$54:$CH$78,"A",$CF$54:$CF$78,"ស្រី")</f>
        <v>0</v>
      </c>
      <c r="BY81" s="30" t="s">
        <v>60</v>
      </c>
      <c r="CQ81" s="30" t="s">
        <v>66</v>
      </c>
      <c r="CR81" s="30">
        <f>COUNTIFS($CT$54:$CT$78,"A")+COUNTIF($DE$54:$DE$78,"A")</f>
        <v>0</v>
      </c>
      <c r="CS81" s="30" t="s">
        <v>60</v>
      </c>
      <c r="CT81" s="30" t="s">
        <v>28</v>
      </c>
      <c r="CU81" s="30">
        <f>COUNTIFS($CT$54:$CT$78,"A",$CR$54:$CR$78,"ស្រី")+COUNTIFS($DE$54:$DE$78,"A",$DC$54:$DC$78,"ស្រី")</f>
        <v>0</v>
      </c>
      <c r="CV81" s="30" t="s">
        <v>60</v>
      </c>
      <c r="DN81" s="30" t="s">
        <v>66</v>
      </c>
      <c r="DO81" s="78">
        <f>COUNTIFS($DS$54:$DS$78,"A")+COUNTIF($EG$54:$EG$78,"A")</f>
        <v>0</v>
      </c>
      <c r="DP81" s="30" t="s">
        <v>60</v>
      </c>
      <c r="DQ81" s="30" t="s">
        <v>28</v>
      </c>
      <c r="DR81" s="78">
        <f>COUNTIFS($DS$54:$DS$78,"A",$DO$54:$DO$78,"ស្រី")+COUNTIFS($EG$54:$EG$78,"A",$EC$54:$EC$78,"ស្រី")</f>
        <v>0</v>
      </c>
      <c r="DS81" s="30" t="s">
        <v>60</v>
      </c>
    </row>
    <row r="82" spans="1:140">
      <c r="C82" s="30" t="s">
        <v>67</v>
      </c>
      <c r="D82" s="30">
        <f>COUNTIFS($F$54:$F$78,"B")+COUNTIF($Q$54:$Q$78,"B")</f>
        <v>0</v>
      </c>
      <c r="E82" s="30" t="s">
        <v>60</v>
      </c>
      <c r="F82" s="30" t="s">
        <v>28</v>
      </c>
      <c r="G82" s="30">
        <f>COUNTIFS($F$54:$F$78,"B",$D$54:$D$78,"ស្រី")+COUNTIFS($Q$54:$Q$78,"B",$O$54:$O$78,"ស្រី")</f>
        <v>0</v>
      </c>
      <c r="H82" s="30" t="s">
        <v>60</v>
      </c>
      <c r="Z82" s="30" t="s">
        <v>67</v>
      </c>
      <c r="AA82" s="30">
        <f>COUNTIFS($AC$54:$AC$78,"B")+COUNTIF($AL$54:$AL$78,"B")</f>
        <v>0</v>
      </c>
      <c r="AB82" s="30" t="s">
        <v>60</v>
      </c>
      <c r="AC82" s="30" t="s">
        <v>28</v>
      </c>
      <c r="AD82" s="30">
        <f t="shared" si="0"/>
        <v>0</v>
      </c>
      <c r="AE82" s="30" t="s">
        <v>60</v>
      </c>
      <c r="AW82" s="30" t="s">
        <v>67</v>
      </c>
      <c r="AX82" s="39">
        <f>COUNTIFS($AZ$54:$AZ$78,"B")+COUNTIF($BK$54:$BK$78,"B")</f>
        <v>0</v>
      </c>
      <c r="AY82" s="39" t="s">
        <v>60</v>
      </c>
      <c r="AZ82" s="39" t="s">
        <v>28</v>
      </c>
      <c r="BA82" s="39">
        <f>COUNTIFS($AZ$54:$AZ$78,"B",$AX$54:$AX$78,"ស្រី")+COUNTIFS($BK$54:$BK$78,"B",$BI$54:$BI$78,"ស្រី")</f>
        <v>0</v>
      </c>
      <c r="BB82" s="39" t="s">
        <v>60</v>
      </c>
      <c r="BT82" s="30" t="s">
        <v>67</v>
      </c>
      <c r="BU82" s="30">
        <f>COUNTIFS($BW$54:$BW$78,"B")+COUNTIF($CH$54:$CH$78,"B")</f>
        <v>0</v>
      </c>
      <c r="BV82" s="30" t="s">
        <v>60</v>
      </c>
      <c r="BW82" s="30" t="s">
        <v>28</v>
      </c>
      <c r="BX82" s="30">
        <f>COUNTIFS($BW$54:$BW$78,"B",$BU$54:$BU$78,"ស្រី")+COUNTIFS($CH$54:$CH$78,"B",$CF$54:$CF$78,"ស្រី")</f>
        <v>0</v>
      </c>
      <c r="BY82" s="30" t="s">
        <v>60</v>
      </c>
      <c r="CQ82" s="30" t="s">
        <v>67</v>
      </c>
      <c r="CR82" s="30">
        <f>COUNTIFS($CT$54:$CT$78,"B")+COUNTIF($DE$54:$DE$78,"B")</f>
        <v>0</v>
      </c>
      <c r="CS82" s="30" t="s">
        <v>60</v>
      </c>
      <c r="CT82" s="30" t="s">
        <v>28</v>
      </c>
      <c r="CU82" s="30">
        <f>COUNTIFS($CT$54:$CT$78,"B",$CR$54:$CR$78,"ស្រី")+COUNTIFS($DE$54:$DE$78,"B",$DC$54:$DC$78,"ស្រី")</f>
        <v>0</v>
      </c>
      <c r="CV82" s="30" t="s">
        <v>60</v>
      </c>
      <c r="DN82" s="30" t="s">
        <v>67</v>
      </c>
      <c r="DO82" s="78">
        <f>COUNTIFS($DS$54:$DS$78,"B")+COUNTIF($EG$54:$EG$78,"B")</f>
        <v>0</v>
      </c>
      <c r="DP82" s="30" t="s">
        <v>60</v>
      </c>
      <c r="DQ82" s="30" t="s">
        <v>28</v>
      </c>
      <c r="DR82" s="78">
        <f>COUNTIFS($DS$54:$DS$78,"B",$DO$54:$DO$78,"ស្រី")+COUNTIFS($EG$54:$EG$78,"B",$EC$54:$EC$78,"ស្រី")</f>
        <v>0</v>
      </c>
      <c r="DS82" s="30" t="s">
        <v>60</v>
      </c>
    </row>
    <row r="83" spans="1:140">
      <c r="C83" s="30" t="s">
        <v>68</v>
      </c>
      <c r="D83" s="30">
        <f>COUNTIFS($F$54:$F$78,"C")+COUNTIF($Q$54:$Q$78,"C")</f>
        <v>4</v>
      </c>
      <c r="E83" s="30" t="s">
        <v>60</v>
      </c>
      <c r="F83" s="30" t="s">
        <v>28</v>
      </c>
      <c r="G83" s="30">
        <f>COUNTIFS($F$54:$F$78,"C",$D$54:$D$78,"ស្រី")+COUNTIFS($Q$54:$Q$78,"C",$O$54:$O$78,"ស្រី")</f>
        <v>3</v>
      </c>
      <c r="H83" s="30" t="s">
        <v>60</v>
      </c>
      <c r="Z83" s="30" t="s">
        <v>68</v>
      </c>
      <c r="AA83" s="30">
        <f>COUNTIFS($AC$54:$AC$78,"C")+COUNTIF($AL$54:$AL$78,"C")</f>
        <v>0</v>
      </c>
      <c r="AB83" s="30" t="s">
        <v>60</v>
      </c>
      <c r="AC83" s="30" t="s">
        <v>28</v>
      </c>
      <c r="AD83" s="30">
        <f t="shared" si="0"/>
        <v>0</v>
      </c>
      <c r="AE83" s="30" t="s">
        <v>60</v>
      </c>
      <c r="AW83" s="30" t="s">
        <v>68</v>
      </c>
      <c r="AX83" s="39">
        <f>COUNTIFS($AZ$54:$AZ$78,"C")+COUNTIF($BK$54:$BK$78,"C")</f>
        <v>0</v>
      </c>
      <c r="AY83" s="39" t="s">
        <v>60</v>
      </c>
      <c r="AZ83" s="39" t="s">
        <v>28</v>
      </c>
      <c r="BA83" s="39">
        <f>COUNTIFS($AZ$54:$AZ$78,"C",$AX$54:$AX$78,"ស្រី")+COUNTIFS($BK$54:$BK$78,"C",$BI$54:$BI$78,"ស្រី")</f>
        <v>0</v>
      </c>
      <c r="BB83" s="39" t="s">
        <v>60</v>
      </c>
      <c r="BT83" s="30" t="s">
        <v>68</v>
      </c>
      <c r="BU83" s="30">
        <f>COUNTIFS($BW$54:$BW$78,"C")+COUNTIF($CH$54:$CH$78,"C")</f>
        <v>0</v>
      </c>
      <c r="BV83" s="30" t="s">
        <v>60</v>
      </c>
      <c r="BW83" s="30" t="s">
        <v>28</v>
      </c>
      <c r="BX83" s="30">
        <f>COUNTIFS($BW$54:$BW$78,"C",$BU$54:$BU$78,"ស្រី")+COUNTIFS($CH$54:$CH$78,"C",$CF$54:$CF$78,"ស្រី")</f>
        <v>0</v>
      </c>
      <c r="BY83" s="30" t="s">
        <v>60</v>
      </c>
      <c r="CQ83" s="30" t="s">
        <v>68</v>
      </c>
      <c r="CR83" s="30">
        <f>COUNTIFS($CT$54:$CT$78,"C")+COUNTIF($DE$54:$DE$78,"C")</f>
        <v>0</v>
      </c>
      <c r="CS83" s="30" t="s">
        <v>60</v>
      </c>
      <c r="CT83" s="30" t="s">
        <v>28</v>
      </c>
      <c r="CU83" s="30">
        <f>COUNTIFS($CT$54:$CT$78,"C",$CR$54:$CR$78,"ស្រី")+COUNTIFS($DE$54:$DE$78,"C",$DC$54:$DC$78,"ស្រី")</f>
        <v>0</v>
      </c>
      <c r="CV83" s="30" t="s">
        <v>60</v>
      </c>
      <c r="DN83" s="30" t="s">
        <v>68</v>
      </c>
      <c r="DO83" s="78">
        <f>COUNTIFS($DS$54:$DS$78,"C")+COUNTIF($EG$54:$EG$78,"C")</f>
        <v>0</v>
      </c>
      <c r="DP83" s="30" t="s">
        <v>60</v>
      </c>
      <c r="DQ83" s="30" t="s">
        <v>28</v>
      </c>
      <c r="DR83" s="78">
        <f>COUNTIFS($DS$54:$DS$78,"C",$DO$54:$DO$78,"ស្រី")+COUNTIFS($EG$54:$EG$78,"C",$EC$54:$EC$78,"ស្រី")</f>
        <v>0</v>
      </c>
      <c r="DS83" s="30" t="s">
        <v>60</v>
      </c>
    </row>
    <row r="84" spans="1:140">
      <c r="C84" s="30" t="s">
        <v>69</v>
      </c>
      <c r="D84" s="30">
        <f>COUNTIFS($F$54:$F$78,"D")+COUNTIF($Q$54:$Q$78,"D")</f>
        <v>16</v>
      </c>
      <c r="E84" s="30" t="s">
        <v>60</v>
      </c>
      <c r="F84" s="30" t="s">
        <v>28</v>
      </c>
      <c r="G84" s="30">
        <f>COUNTIFS($F$54:$F$78,"D",$D$54:$D$78,"ស្រី")+COUNTIFS($Q$54:$Q$78,"D",$O$54:$O$78,"ស្រី")</f>
        <v>13</v>
      </c>
      <c r="H84" s="30" t="s">
        <v>60</v>
      </c>
      <c r="Z84" s="30" t="s">
        <v>69</v>
      </c>
      <c r="AA84" s="30">
        <f>COUNTIFS($AC$54:$AC$78,"D")+COUNTIF($AL$54:$AL$78,"D")</f>
        <v>0</v>
      </c>
      <c r="AB84" s="30" t="s">
        <v>60</v>
      </c>
      <c r="AC84" s="30" t="s">
        <v>28</v>
      </c>
      <c r="AD84" s="30">
        <f t="shared" si="0"/>
        <v>0</v>
      </c>
      <c r="AE84" s="30" t="s">
        <v>60</v>
      </c>
      <c r="AW84" s="30" t="s">
        <v>69</v>
      </c>
      <c r="AX84" s="39">
        <f>COUNTIFS($AZ$54:$AZ$78,"D")+COUNTIF($BK$54:$BK$78,"D")</f>
        <v>0</v>
      </c>
      <c r="AY84" s="39" t="s">
        <v>60</v>
      </c>
      <c r="AZ84" s="39" t="s">
        <v>28</v>
      </c>
      <c r="BA84" s="39">
        <f>COUNTIFS($AZ$54:$AZ$78,"D",$AX$54:$AX$78,"ស្រី")+COUNTIFS($BK$54:$BK$78,"D",$BI$54:$BI$78,"ស្រី")</f>
        <v>0</v>
      </c>
      <c r="BB84" s="39" t="s">
        <v>60</v>
      </c>
      <c r="BT84" s="30" t="s">
        <v>69</v>
      </c>
      <c r="BU84" s="30">
        <f>COUNTIFS($BW$54:$BW$78,"D")+COUNTIF($CH$54:$CH$78,"D")</f>
        <v>0</v>
      </c>
      <c r="BV84" s="30" t="s">
        <v>60</v>
      </c>
      <c r="BW84" s="30" t="s">
        <v>28</v>
      </c>
      <c r="BX84" s="30">
        <f>COUNTIFS($BW$54:$BW$78,"D",$BU$54:$BU$78,"ស្រី")+COUNTIFS($CH$54:$CH$78,"D",$CF$54:$CF$78,"ស្រី")</f>
        <v>0</v>
      </c>
      <c r="BY84" s="30" t="s">
        <v>60</v>
      </c>
      <c r="CQ84" s="30" t="s">
        <v>69</v>
      </c>
      <c r="CR84" s="30">
        <f>COUNTIFS($CT$54:$CT$78,"D")+COUNTIF($DE$54:$DE$78,"D")</f>
        <v>0</v>
      </c>
      <c r="CS84" s="30" t="s">
        <v>60</v>
      </c>
      <c r="CT84" s="30" t="s">
        <v>28</v>
      </c>
      <c r="CU84" s="30">
        <f>COUNTIFS($CT$54:$CT$78,"D",$CR$54:$CR$78,"ស្រី")+COUNTIFS($DE$54:$DE$78,"D",$DC$54:$DC$78,"ស្រី")</f>
        <v>0</v>
      </c>
      <c r="CV84" s="30" t="s">
        <v>60</v>
      </c>
      <c r="DN84" s="30" t="s">
        <v>69</v>
      </c>
      <c r="DO84" s="78">
        <f>COUNTIFS($DS$54:$DS$78,"D")+COUNTIF($EG$54:$EG$78,"D")</f>
        <v>0</v>
      </c>
      <c r="DP84" s="30" t="s">
        <v>60</v>
      </c>
      <c r="DQ84" s="30" t="s">
        <v>28</v>
      </c>
      <c r="DR84" s="78">
        <f>COUNTIFS($DS$54:$DS$78,"D",$DO$54:$DO$78,"ស្រី")+COUNTIFS($EG$54:$EG$78,"D",$EC$54:$EC$78,"ស្រី")</f>
        <v>0</v>
      </c>
      <c r="DS84" s="30" t="s">
        <v>60</v>
      </c>
    </row>
    <row r="85" spans="1:140">
      <c r="C85" s="30" t="s">
        <v>70</v>
      </c>
      <c r="D85" s="30">
        <f>COUNTIFS($F$54:$F$78,"E")+COUNTIF($Q$54:$Q$78,"E")</f>
        <v>13</v>
      </c>
      <c r="E85" s="30" t="s">
        <v>60</v>
      </c>
      <c r="F85" s="30" t="s">
        <v>28</v>
      </c>
      <c r="G85" s="30">
        <f>COUNTIFS($F$54:$F$78,"E",$D$54:$D$78,"ស្រី")+COUNTIFS($Q$54:$Q$78,"E",$O$54:$O$78,"ស្រី")</f>
        <v>5</v>
      </c>
      <c r="H85" s="30" t="s">
        <v>60</v>
      </c>
      <c r="Z85" s="30" t="s">
        <v>70</v>
      </c>
      <c r="AA85" s="30">
        <f>COUNTIFS($AC$54:$AC$78,"E")+COUNTIF($AL$54:$AL$78,"E")</f>
        <v>0</v>
      </c>
      <c r="AB85" s="30" t="s">
        <v>60</v>
      </c>
      <c r="AC85" s="30" t="s">
        <v>28</v>
      </c>
      <c r="AD85" s="30">
        <f t="shared" si="0"/>
        <v>0</v>
      </c>
      <c r="AE85" s="30" t="s">
        <v>60</v>
      </c>
      <c r="AW85" s="30" t="s">
        <v>70</v>
      </c>
      <c r="AX85" s="39">
        <f>COUNTIFS($AZ$54:$AZ$78,"E")+COUNTIF($BK$54:$BK$78,"E")</f>
        <v>0</v>
      </c>
      <c r="AY85" s="39" t="s">
        <v>60</v>
      </c>
      <c r="AZ85" s="39" t="s">
        <v>28</v>
      </c>
      <c r="BA85" s="39">
        <f>COUNTIFS($AZ$54:$AZ$78,"E",$AX$54:$AX$78,"ស្រី")+COUNTIFS($BK$54:$BK$78,"E",$BI$54:$BI$78,"ស្រី")</f>
        <v>0</v>
      </c>
      <c r="BB85" s="39" t="s">
        <v>60</v>
      </c>
      <c r="BT85" s="30" t="s">
        <v>70</v>
      </c>
      <c r="BU85" s="30">
        <f>COUNTIFS($BW$54:$BW$78,"E")+COUNTIF($CH$54:$CH$78,"E")</f>
        <v>0</v>
      </c>
      <c r="BV85" s="30" t="s">
        <v>60</v>
      </c>
      <c r="BW85" s="30" t="s">
        <v>28</v>
      </c>
      <c r="BX85" s="30">
        <f>COUNTIFS($BW$54:$BW$78,"E",$BU$54:$BU$78,"ស្រី")+COUNTIFS($CH$54:$CH$78,"E",$CF$54:$CF$78,"ស្រី")</f>
        <v>0</v>
      </c>
      <c r="BY85" s="30" t="s">
        <v>60</v>
      </c>
      <c r="CQ85" s="30" t="s">
        <v>70</v>
      </c>
      <c r="CR85" s="30">
        <f>COUNTIFS($CT$54:$CT$78,"E")+COUNTIF($DE$54:$DE$78,"E")</f>
        <v>0</v>
      </c>
      <c r="CS85" s="30" t="s">
        <v>60</v>
      </c>
      <c r="CT85" s="30" t="s">
        <v>28</v>
      </c>
      <c r="CU85" s="30">
        <f>COUNTIFS($CT$54:$CT$78,"E",$CR$54:$CR$78,"ស្រី")+COUNTIFS($DE$54:$DE$78,"E",$DC$54:$DC$78,"ស្រី")</f>
        <v>0</v>
      </c>
      <c r="CV85" s="30" t="s">
        <v>60</v>
      </c>
      <c r="DN85" s="30" t="s">
        <v>70</v>
      </c>
      <c r="DO85" s="78">
        <f>COUNTIFS($DS$54:$DS$78,"E")+COUNTIF($EG$54:$EG$78,"E")</f>
        <v>0</v>
      </c>
      <c r="DP85" s="30" t="s">
        <v>60</v>
      </c>
      <c r="DQ85" s="30" t="s">
        <v>28</v>
      </c>
      <c r="DR85" s="78">
        <f>COUNTIFS($DS$54:$DS$78,"E",$DO$54:$DO$78,"ស្រី")+COUNTIFS($EG$54:$EG$78,"E",$EC$54:$EC$78,"ស្រី")</f>
        <v>0</v>
      </c>
      <c r="DS85" s="30" t="s">
        <v>60</v>
      </c>
    </row>
    <row r="86" spans="1:140">
      <c r="C86" s="30" t="s">
        <v>71</v>
      </c>
      <c r="D86" s="30">
        <f>COUNTIFS($F$54:$F$78,"F")+COUNTIF($Q$54:$Q$78,"F")</f>
        <v>14</v>
      </c>
      <c r="E86" s="30" t="s">
        <v>60</v>
      </c>
      <c r="F86" s="30" t="s">
        <v>28</v>
      </c>
      <c r="G86" s="30">
        <f>COUNTIFS($F$54:$F$78,"F",$D$54:$D$78,"ស្រី")+COUNTIFS($Q$54:$Q$78,"F",$O$54:$O$78,"ស្រី")</f>
        <v>6</v>
      </c>
      <c r="H86" s="30" t="s">
        <v>60</v>
      </c>
      <c r="Z86" s="30" t="s">
        <v>71</v>
      </c>
      <c r="AA86" s="30">
        <f>COUNTIFS($AC$54:$AC$78,"F")+COUNTIF($AL$54:$AL$78,"F")</f>
        <v>0</v>
      </c>
      <c r="AB86" s="30" t="s">
        <v>60</v>
      </c>
      <c r="AC86" s="30" t="s">
        <v>28</v>
      </c>
      <c r="AD86" s="30">
        <f t="shared" si="0"/>
        <v>0</v>
      </c>
      <c r="AE86" s="30" t="s">
        <v>60</v>
      </c>
      <c r="AW86" s="30" t="s">
        <v>71</v>
      </c>
      <c r="AX86" s="39">
        <f>COUNTIFS($AZ$54:$AZ$78,"F")+COUNTIF($BK$54:$BK$78,"F")</f>
        <v>0</v>
      </c>
      <c r="AY86" s="39" t="s">
        <v>60</v>
      </c>
      <c r="AZ86" s="39" t="s">
        <v>28</v>
      </c>
      <c r="BA86" s="39">
        <f>COUNTIFS($AZ$54:$AZ$78,"F",$AX$54:$AX$78,"ស្រី")+COUNTIFS($BK$54:$BK$78,"F",$BI$54:$BI$78,"ស្រី")</f>
        <v>0</v>
      </c>
      <c r="BB86" s="39" t="s">
        <v>60</v>
      </c>
      <c r="BT86" s="30" t="s">
        <v>71</v>
      </c>
      <c r="BU86" s="30">
        <f>COUNTIFS($BW$54:$BW$78,"F")+COUNTIF($CH$54:$CH$78,"F")</f>
        <v>0</v>
      </c>
      <c r="BV86" s="30" t="s">
        <v>60</v>
      </c>
      <c r="BW86" s="30" t="s">
        <v>28</v>
      </c>
      <c r="BX86" s="30">
        <f>COUNTIFS($BW$54:$BW$78,"F",$BU$54:$BU$78,"ស្រី")+COUNTIFS($CH$54:$CH$78,"F",$CF$54:$CF$78,"ស្រី")</f>
        <v>0</v>
      </c>
      <c r="BY86" s="30" t="s">
        <v>60</v>
      </c>
      <c r="CQ86" s="30" t="s">
        <v>71</v>
      </c>
      <c r="CR86" s="30">
        <f>COUNTIFS($CT$54:$CT$78,"F")+COUNTIF($DE$54:$DE$78,"F")</f>
        <v>0</v>
      </c>
      <c r="CS86" s="30" t="s">
        <v>60</v>
      </c>
      <c r="CT86" s="30" t="s">
        <v>28</v>
      </c>
      <c r="CU86" s="30">
        <f>COUNTIFS($CT$54:$CT$78,"F",$CR$54:$CR$78,"ស្រី")+COUNTIFS($DE$54:$DE$78,"F",$DC$54:$DC$78,"ស្រី")</f>
        <v>0</v>
      </c>
      <c r="CV86" s="30" t="s">
        <v>60</v>
      </c>
      <c r="DN86" s="30" t="s">
        <v>71</v>
      </c>
      <c r="DO86" s="78">
        <f>COUNTIFS($DS$54:$DS$78,"F")+COUNTIF($EG$54:$EG$78,"F")</f>
        <v>47</v>
      </c>
      <c r="DP86" s="30" t="s">
        <v>60</v>
      </c>
      <c r="DQ86" s="30" t="s">
        <v>28</v>
      </c>
      <c r="DR86" s="78">
        <f>COUNTIFS($DS$54:$DS$78,"F",$DO$54:$DO$78,"ស្រី")+COUNTIFS($EG$54:$EG$78,"F",$EC$54:$EC$78,"ស្រី")</f>
        <v>27</v>
      </c>
      <c r="DS86" s="30" t="s">
        <v>60</v>
      </c>
    </row>
    <row r="93" spans="1:140" s="31" customFormat="1">
      <c r="W93" s="33"/>
      <c r="AT93" s="33"/>
      <c r="BQ93" s="33"/>
      <c r="CN93" s="33"/>
      <c r="DK93" s="33"/>
    </row>
    <row r="94" spans="1:140" ht="27.6">
      <c r="A94" s="12"/>
      <c r="B94" s="12"/>
      <c r="C94" s="12"/>
      <c r="D94" s="1"/>
      <c r="E94" s="1"/>
      <c r="F94" s="1"/>
      <c r="G94" s="1"/>
      <c r="H94" s="12"/>
      <c r="I94" s="12"/>
      <c r="J94" s="12"/>
      <c r="K94" s="12"/>
      <c r="L94" s="1"/>
      <c r="M94" s="1"/>
      <c r="N94" s="1"/>
      <c r="O94" s="1"/>
      <c r="P94" s="1"/>
      <c r="Q94" s="28"/>
      <c r="R94" s="26"/>
      <c r="S94" s="27" t="s">
        <v>51</v>
      </c>
      <c r="T94" s="27"/>
      <c r="U94" s="26"/>
      <c r="V94" s="1"/>
      <c r="W94" s="35"/>
      <c r="X94" s="12"/>
      <c r="Y94" s="12"/>
      <c r="Z94" s="12"/>
      <c r="AA94" s="1"/>
      <c r="AB94" s="1"/>
      <c r="AC94" s="1"/>
      <c r="AD94" s="1"/>
      <c r="AE94" s="12"/>
      <c r="AF94" s="12"/>
      <c r="AG94" s="12"/>
      <c r="AH94" s="12"/>
      <c r="AI94" s="1"/>
      <c r="AJ94" s="1"/>
      <c r="AK94" s="1"/>
      <c r="AL94" s="1"/>
      <c r="AM94" s="1"/>
      <c r="AN94" s="28"/>
      <c r="AO94" s="26"/>
      <c r="AP94" s="27" t="s">
        <v>51</v>
      </c>
      <c r="AQ94" s="27"/>
      <c r="AR94" s="26"/>
      <c r="AS94" s="1"/>
      <c r="AU94" s="12"/>
      <c r="AV94" s="12"/>
      <c r="AW94" s="12"/>
      <c r="AX94" s="1"/>
      <c r="AY94" s="1"/>
      <c r="AZ94" s="1"/>
      <c r="BA94" s="1"/>
      <c r="BB94" s="12"/>
      <c r="BC94" s="12"/>
      <c r="BD94" s="12"/>
      <c r="BE94" s="12"/>
      <c r="BF94" s="1"/>
      <c r="BG94" s="1"/>
      <c r="BH94" s="1"/>
      <c r="BI94" s="1"/>
      <c r="BJ94" s="1"/>
      <c r="BK94" s="28"/>
      <c r="BL94" s="26"/>
      <c r="BM94" s="27" t="s">
        <v>51</v>
      </c>
      <c r="BN94" s="27"/>
      <c r="BO94" s="26"/>
      <c r="BP94" s="1"/>
      <c r="BR94" s="12"/>
      <c r="BS94" s="12"/>
      <c r="BT94" s="12"/>
      <c r="BU94" s="1"/>
      <c r="BV94" s="1"/>
      <c r="BW94" s="1"/>
      <c r="BX94" s="1"/>
      <c r="BY94" s="12"/>
      <c r="BZ94" s="12"/>
      <c r="CA94" s="12"/>
      <c r="CB94" s="12"/>
      <c r="CC94" s="1"/>
      <c r="CD94" s="1"/>
      <c r="CE94" s="1"/>
      <c r="CF94" s="1"/>
      <c r="CG94" s="1"/>
      <c r="CH94" s="28"/>
      <c r="CI94" s="26"/>
      <c r="CJ94" s="27" t="s">
        <v>51</v>
      </c>
      <c r="CK94" s="27"/>
      <c r="CL94" s="26"/>
      <c r="CM94" s="1"/>
      <c r="CO94" s="12"/>
      <c r="CP94" s="12"/>
      <c r="CQ94" s="12"/>
      <c r="CR94" s="1"/>
      <c r="CS94" s="1"/>
      <c r="CT94" s="1"/>
      <c r="CU94" s="1"/>
      <c r="CV94" s="12"/>
      <c r="CW94" s="12"/>
      <c r="CX94" s="12"/>
      <c r="CY94" s="12"/>
      <c r="CZ94" s="1"/>
      <c r="DA94" s="1"/>
      <c r="DB94" s="1"/>
      <c r="DC94" s="1"/>
      <c r="DD94" s="1"/>
      <c r="DE94" s="28"/>
      <c r="DF94" s="26"/>
      <c r="DG94" s="27" t="s">
        <v>51</v>
      </c>
      <c r="DH94" s="27"/>
      <c r="DI94" s="26"/>
      <c r="DJ94" s="1"/>
      <c r="DL94" s="12"/>
      <c r="DM94" s="12"/>
      <c r="DN94" s="12"/>
      <c r="DO94" s="1"/>
      <c r="DP94" s="1"/>
      <c r="DQ94" s="1"/>
      <c r="DR94" s="1"/>
      <c r="DS94" s="12"/>
      <c r="DT94" s="12"/>
      <c r="DU94" s="12"/>
      <c r="DV94" s="12"/>
      <c r="DW94" s="12"/>
      <c r="DX94" s="12"/>
      <c r="DY94" s="12"/>
      <c r="DZ94" s="1"/>
      <c r="EA94" s="1"/>
      <c r="EB94" s="1"/>
      <c r="EC94" s="1"/>
      <c r="ED94" s="1"/>
      <c r="EE94" s="28"/>
      <c r="EF94" s="26"/>
      <c r="EG94" s="27" t="s">
        <v>51</v>
      </c>
      <c r="EH94" s="27"/>
      <c r="EI94" s="26"/>
      <c r="EJ94" s="1"/>
    </row>
    <row r="95" spans="1:140" ht="27.6">
      <c r="A95" s="26" t="s">
        <v>48</v>
      </c>
      <c r="B95" s="26"/>
      <c r="C95" s="26"/>
      <c r="D95" s="25"/>
      <c r="E95" s="25"/>
      <c r="F95" s="25"/>
      <c r="G95" s="25"/>
      <c r="H95" s="26"/>
      <c r="I95" s="26"/>
      <c r="J95" s="26"/>
      <c r="K95" s="26"/>
      <c r="L95" s="25"/>
      <c r="M95" s="25"/>
      <c r="N95" s="1"/>
      <c r="O95" s="1"/>
      <c r="P95" s="1"/>
      <c r="Q95" s="28"/>
      <c r="R95" s="26"/>
      <c r="S95" s="27" t="s">
        <v>52</v>
      </c>
      <c r="T95" s="27"/>
      <c r="U95" s="26"/>
      <c r="V95" s="1"/>
      <c r="W95" s="35"/>
      <c r="X95" s="26" t="s">
        <v>48</v>
      </c>
      <c r="Y95" s="26"/>
      <c r="Z95" s="26"/>
      <c r="AA95" s="25"/>
      <c r="AB95" s="25"/>
      <c r="AC95" s="25"/>
      <c r="AD95" s="25"/>
      <c r="AE95" s="26"/>
      <c r="AF95" s="26"/>
      <c r="AG95" s="26"/>
      <c r="AH95" s="26"/>
      <c r="AI95" s="25"/>
      <c r="AJ95" s="25"/>
      <c r="AK95" s="1"/>
      <c r="AL95" s="1"/>
      <c r="AM95" s="1"/>
      <c r="AN95" s="28"/>
      <c r="AO95" s="26"/>
      <c r="AP95" s="27" t="s">
        <v>52</v>
      </c>
      <c r="AQ95" s="27"/>
      <c r="AR95" s="26"/>
      <c r="AS95" s="1"/>
      <c r="AU95" s="26" t="s">
        <v>48</v>
      </c>
      <c r="AV95" s="26"/>
      <c r="AW95" s="26"/>
      <c r="AX95" s="25"/>
      <c r="AY95" s="25"/>
      <c r="AZ95" s="25"/>
      <c r="BA95" s="25"/>
      <c r="BB95" s="26"/>
      <c r="BC95" s="26"/>
      <c r="BD95" s="26"/>
      <c r="BE95" s="26"/>
      <c r="BF95" s="25"/>
      <c r="BG95" s="25"/>
      <c r="BH95" s="1"/>
      <c r="BI95" s="1"/>
      <c r="BJ95" s="1"/>
      <c r="BK95" s="28"/>
      <c r="BL95" s="26"/>
      <c r="BM95" s="27" t="s">
        <v>52</v>
      </c>
      <c r="BN95" s="27"/>
      <c r="BO95" s="26"/>
      <c r="BP95" s="1"/>
      <c r="BR95" s="26" t="s">
        <v>48</v>
      </c>
      <c r="BS95" s="26"/>
      <c r="BT95" s="26"/>
      <c r="BU95" s="25"/>
      <c r="BV95" s="25"/>
      <c r="BW95" s="25"/>
      <c r="BX95" s="25"/>
      <c r="BY95" s="26"/>
      <c r="BZ95" s="26"/>
      <c r="CA95" s="26"/>
      <c r="CB95" s="26"/>
      <c r="CC95" s="25"/>
      <c r="CD95" s="25"/>
      <c r="CE95" s="1"/>
      <c r="CF95" s="1"/>
      <c r="CG95" s="1"/>
      <c r="CH95" s="28"/>
      <c r="CI95" s="26"/>
      <c r="CJ95" s="27" t="s">
        <v>52</v>
      </c>
      <c r="CK95" s="27"/>
      <c r="CL95" s="26"/>
      <c r="CM95" s="1"/>
      <c r="CO95" s="26" t="s">
        <v>48</v>
      </c>
      <c r="CP95" s="26"/>
      <c r="CQ95" s="26"/>
      <c r="CR95" s="25"/>
      <c r="CS95" s="25"/>
      <c r="CT95" s="25"/>
      <c r="CU95" s="25"/>
      <c r="CV95" s="26"/>
      <c r="CW95" s="26"/>
      <c r="CX95" s="26"/>
      <c r="CY95" s="26"/>
      <c r="CZ95" s="25"/>
      <c r="DA95" s="25"/>
      <c r="DB95" s="1"/>
      <c r="DC95" s="1"/>
      <c r="DD95" s="1"/>
      <c r="DE95" s="28"/>
      <c r="DF95" s="26"/>
      <c r="DG95" s="27" t="s">
        <v>52</v>
      </c>
      <c r="DH95" s="27"/>
      <c r="DI95" s="26"/>
      <c r="DJ95" s="1"/>
      <c r="DL95" s="26" t="s">
        <v>48</v>
      </c>
      <c r="DM95" s="26"/>
      <c r="DN95" s="26"/>
      <c r="DO95" s="25"/>
      <c r="DP95" s="25"/>
      <c r="DQ95" s="25"/>
      <c r="DR95" s="25"/>
      <c r="DS95" s="26"/>
      <c r="DT95" s="26"/>
      <c r="DU95" s="26"/>
      <c r="DV95" s="26"/>
      <c r="DW95" s="26"/>
      <c r="DX95" s="26"/>
      <c r="DY95" s="26"/>
      <c r="DZ95" s="25"/>
      <c r="EA95" s="25"/>
      <c r="EB95" s="1"/>
      <c r="EC95" s="1"/>
      <c r="ED95" s="1"/>
      <c r="EE95" s="28"/>
      <c r="EF95" s="26"/>
      <c r="EG95" s="27" t="s">
        <v>52</v>
      </c>
      <c r="EH95" s="27"/>
      <c r="EI95" s="26"/>
      <c r="EJ95" s="1"/>
    </row>
    <row r="96" spans="1:140" ht="27.6">
      <c r="A96" s="26" t="s">
        <v>49</v>
      </c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5"/>
      <c r="M96" s="25"/>
      <c r="N96" s="1"/>
      <c r="O96" s="1"/>
      <c r="P96" s="1"/>
      <c r="Q96" s="1"/>
      <c r="R96" s="1"/>
      <c r="S96" s="1"/>
      <c r="T96" s="1"/>
      <c r="U96" s="1"/>
      <c r="V96" s="1"/>
      <c r="W96" s="35"/>
      <c r="X96" s="26" t="s">
        <v>49</v>
      </c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5"/>
      <c r="AJ96" s="25"/>
      <c r="AK96" s="1"/>
      <c r="AL96" s="1"/>
      <c r="AM96" s="1"/>
      <c r="AN96" s="1"/>
      <c r="AO96" s="1"/>
      <c r="AP96" s="1"/>
      <c r="AQ96" s="1"/>
      <c r="AR96" s="1"/>
      <c r="AS96" s="1"/>
      <c r="AU96" s="26" t="s">
        <v>49</v>
      </c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5"/>
      <c r="BG96" s="25"/>
      <c r="BH96" s="1"/>
      <c r="BI96" s="1"/>
      <c r="BJ96" s="1"/>
      <c r="BK96" s="1"/>
      <c r="BL96" s="1"/>
      <c r="BM96" s="1"/>
      <c r="BN96" s="1"/>
      <c r="BO96" s="1"/>
      <c r="BP96" s="1"/>
      <c r="BR96" s="26" t="s">
        <v>49</v>
      </c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5"/>
      <c r="CD96" s="25"/>
      <c r="CE96" s="1"/>
      <c r="CF96" s="1"/>
      <c r="CG96" s="1"/>
      <c r="CH96" s="1"/>
      <c r="CI96" s="1"/>
      <c r="CJ96" s="1"/>
      <c r="CK96" s="1"/>
      <c r="CL96" s="1"/>
      <c r="CM96" s="1"/>
      <c r="CO96" s="26" t="s">
        <v>49</v>
      </c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5"/>
      <c r="DA96" s="25"/>
      <c r="DB96" s="1"/>
      <c r="DC96" s="1"/>
      <c r="DD96" s="1"/>
      <c r="DE96" s="1"/>
      <c r="DF96" s="1"/>
      <c r="DG96" s="1"/>
      <c r="DH96" s="1"/>
      <c r="DI96" s="1"/>
      <c r="DJ96" s="1"/>
      <c r="DL96" s="26" t="s">
        <v>49</v>
      </c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5"/>
      <c r="EA96" s="25"/>
      <c r="EB96" s="1"/>
      <c r="EC96" s="1"/>
      <c r="ED96" s="1"/>
      <c r="EE96" s="1"/>
      <c r="EF96" s="1"/>
      <c r="EG96" s="1"/>
      <c r="EH96" s="1"/>
      <c r="EI96" s="1"/>
      <c r="EJ96" s="1"/>
    </row>
    <row r="97" spans="1:143" ht="27.6">
      <c r="A97" s="26" t="s">
        <v>50</v>
      </c>
      <c r="B97" s="26"/>
      <c r="C97" s="26"/>
      <c r="D97" s="25"/>
      <c r="E97" s="25"/>
      <c r="F97" s="25"/>
      <c r="G97" s="25"/>
      <c r="H97" s="26"/>
      <c r="I97" s="26"/>
      <c r="J97" s="26"/>
      <c r="K97" s="27" t="s">
        <v>53</v>
      </c>
      <c r="L97" s="27"/>
      <c r="M97" s="27"/>
      <c r="N97" s="20"/>
      <c r="O97" s="20"/>
      <c r="P97" s="1"/>
      <c r="Q97" s="1"/>
      <c r="R97" s="1"/>
      <c r="S97" s="1"/>
      <c r="T97" s="1"/>
      <c r="U97" s="1"/>
      <c r="V97" s="1"/>
      <c r="W97" s="35"/>
      <c r="X97" s="26" t="s">
        <v>50</v>
      </c>
      <c r="Y97" s="26"/>
      <c r="Z97" s="26"/>
      <c r="AA97" s="25"/>
      <c r="AB97" s="25"/>
      <c r="AC97" s="25"/>
      <c r="AD97" s="25"/>
      <c r="AE97" s="26"/>
      <c r="AF97" s="26"/>
      <c r="AG97" s="26"/>
      <c r="AH97" s="27" t="s">
        <v>79</v>
      </c>
      <c r="AI97" s="27"/>
      <c r="AJ97" s="27"/>
      <c r="AK97" s="20"/>
      <c r="AL97" s="20"/>
      <c r="AM97" s="1"/>
      <c r="AN97" s="1"/>
      <c r="AO97" s="1"/>
      <c r="AP97" s="1"/>
      <c r="AQ97" s="1"/>
      <c r="AR97" s="1"/>
      <c r="AS97" s="1"/>
      <c r="AU97" s="26" t="s">
        <v>50</v>
      </c>
      <c r="AV97" s="26"/>
      <c r="AW97" s="26"/>
      <c r="AX97" s="25"/>
      <c r="AY97" s="25"/>
      <c r="AZ97" s="25"/>
      <c r="BA97" s="25"/>
      <c r="BB97" s="26"/>
      <c r="BC97" s="26"/>
      <c r="BD97" s="26"/>
      <c r="BE97" s="27" t="s">
        <v>86</v>
      </c>
      <c r="BF97" s="27"/>
      <c r="BG97" s="27"/>
      <c r="BH97" s="20"/>
      <c r="BI97" s="20"/>
      <c r="BJ97" s="1"/>
      <c r="BK97" s="1"/>
      <c r="BL97" s="1"/>
      <c r="BM97" s="1"/>
      <c r="BN97" s="1"/>
      <c r="BO97" s="1"/>
      <c r="BP97" s="1"/>
      <c r="BR97" s="26" t="s">
        <v>50</v>
      </c>
      <c r="BS97" s="26"/>
      <c r="BT97" s="26"/>
      <c r="BU97" s="25"/>
      <c r="BV97" s="25"/>
      <c r="BW97" s="25"/>
      <c r="BX97" s="25"/>
      <c r="BY97" s="26"/>
      <c r="BZ97" s="26"/>
      <c r="CA97" s="26"/>
      <c r="CB97" s="27" t="s">
        <v>87</v>
      </c>
      <c r="CC97" s="27"/>
      <c r="CD97" s="27"/>
      <c r="CE97" s="20"/>
      <c r="CF97" s="20"/>
      <c r="CG97" s="1"/>
      <c r="CH97" s="1"/>
      <c r="CI97" s="1"/>
      <c r="CJ97" s="1"/>
      <c r="CK97" s="1"/>
      <c r="CL97" s="1"/>
      <c r="CM97" s="1"/>
      <c r="CO97" s="26" t="s">
        <v>50</v>
      </c>
      <c r="CP97" s="26"/>
      <c r="CQ97" s="26"/>
      <c r="CR97" s="25"/>
      <c r="CS97" s="25"/>
      <c r="CT97" s="25"/>
      <c r="CU97" s="25"/>
      <c r="CV97" s="26"/>
      <c r="CW97" s="26"/>
      <c r="CX97" s="26"/>
      <c r="CY97" s="27" t="s">
        <v>97</v>
      </c>
      <c r="CZ97" s="27"/>
      <c r="DA97" s="27"/>
      <c r="DB97" s="20"/>
      <c r="DC97" s="20"/>
      <c r="DD97" s="1"/>
      <c r="DE97" s="1"/>
      <c r="DF97" s="1"/>
      <c r="DG97" s="1"/>
      <c r="DH97" s="1"/>
      <c r="DI97" s="1"/>
      <c r="DJ97" s="1"/>
      <c r="DL97" s="26" t="s">
        <v>50</v>
      </c>
      <c r="DM97" s="26"/>
      <c r="DN97" s="26"/>
      <c r="DO97" s="25"/>
      <c r="DP97" s="25"/>
      <c r="DQ97" s="25"/>
      <c r="DR97" s="25"/>
      <c r="DS97" s="26"/>
      <c r="DT97" s="26"/>
      <c r="DU97" s="26"/>
      <c r="DV97" s="26"/>
      <c r="DW97" s="26"/>
      <c r="DX97" s="26"/>
      <c r="DY97" s="27" t="s">
        <v>101</v>
      </c>
      <c r="DZ97" s="27"/>
      <c r="EA97" s="27"/>
      <c r="EB97" s="20"/>
      <c r="EC97" s="20"/>
      <c r="ED97" s="1"/>
      <c r="EE97" s="1"/>
      <c r="EF97" s="1"/>
      <c r="EG97" s="1"/>
      <c r="EH97" s="1"/>
      <c r="EI97" s="1"/>
      <c r="EJ97" s="1"/>
    </row>
    <row r="98" spans="1:143" ht="27.6">
      <c r="A98" s="26" t="s">
        <v>3</v>
      </c>
      <c r="B98" s="26"/>
      <c r="C98" s="28" t="s">
        <v>247</v>
      </c>
      <c r="D98" s="25"/>
      <c r="E98" s="25"/>
      <c r="F98" s="25"/>
      <c r="G98" s="25"/>
      <c r="H98" s="27"/>
      <c r="I98" s="27"/>
      <c r="J98" s="27"/>
      <c r="K98" s="27" t="s">
        <v>54</v>
      </c>
      <c r="L98" s="27"/>
      <c r="M98" s="27"/>
      <c r="N98" s="20"/>
      <c r="O98" s="20"/>
      <c r="P98" s="1"/>
      <c r="Q98" s="1"/>
      <c r="R98" s="1"/>
      <c r="S98" s="1"/>
      <c r="T98" s="1"/>
      <c r="U98" s="1"/>
      <c r="V98" s="1"/>
      <c r="W98" s="35"/>
      <c r="X98" s="26" t="s">
        <v>3</v>
      </c>
      <c r="Y98" s="26"/>
      <c r="Z98" s="28" t="s">
        <v>141</v>
      </c>
      <c r="AA98" s="25"/>
      <c r="AB98" s="25"/>
      <c r="AC98" s="25"/>
      <c r="AD98" s="25"/>
      <c r="AE98" s="27"/>
      <c r="AF98" s="27"/>
      <c r="AG98" s="27"/>
      <c r="AH98" s="27" t="s">
        <v>54</v>
      </c>
      <c r="AI98" s="27"/>
      <c r="AJ98" s="27"/>
      <c r="AK98" s="20"/>
      <c r="AL98" s="20"/>
      <c r="AM98" s="1"/>
      <c r="AN98" s="1"/>
      <c r="AO98" s="1"/>
      <c r="AP98" s="1"/>
      <c r="AQ98" s="1"/>
      <c r="AR98" s="1"/>
      <c r="AS98" s="1"/>
      <c r="AU98" s="26" t="s">
        <v>3</v>
      </c>
      <c r="AV98" s="26"/>
      <c r="AW98" s="28" t="s">
        <v>141</v>
      </c>
      <c r="AX98" s="25"/>
      <c r="AY98" s="25"/>
      <c r="AZ98" s="25"/>
      <c r="BA98" s="25"/>
      <c r="BB98" s="27"/>
      <c r="BC98" s="27"/>
      <c r="BD98" s="27"/>
      <c r="BE98" s="27" t="s">
        <v>54</v>
      </c>
      <c r="BF98" s="27"/>
      <c r="BG98" s="27"/>
      <c r="BH98" s="20"/>
      <c r="BI98" s="20"/>
      <c r="BJ98" s="1"/>
      <c r="BK98" s="1"/>
      <c r="BL98" s="1"/>
      <c r="BM98" s="1"/>
      <c r="BN98" s="1"/>
      <c r="BO98" s="1"/>
      <c r="BP98" s="1"/>
      <c r="BR98" s="26" t="s">
        <v>3</v>
      </c>
      <c r="BS98" s="26"/>
      <c r="BT98" s="28" t="s">
        <v>141</v>
      </c>
      <c r="BU98" s="25"/>
      <c r="BV98" s="25"/>
      <c r="BW98" s="25"/>
      <c r="BX98" s="25"/>
      <c r="BY98" s="27"/>
      <c r="BZ98" s="27"/>
      <c r="CA98" s="27"/>
      <c r="CB98" s="27" t="s">
        <v>54</v>
      </c>
      <c r="CC98" s="27"/>
      <c r="CD98" s="27"/>
      <c r="CE98" s="20"/>
      <c r="CF98" s="20"/>
      <c r="CG98" s="1"/>
      <c r="CH98" s="1"/>
      <c r="CI98" s="1"/>
      <c r="CJ98" s="1"/>
      <c r="CK98" s="1"/>
      <c r="CL98" s="1"/>
      <c r="CM98" s="1"/>
      <c r="CO98" s="26" t="s">
        <v>3</v>
      </c>
      <c r="CP98" s="26"/>
      <c r="CQ98" s="28" t="s">
        <v>141</v>
      </c>
      <c r="CR98" s="25"/>
      <c r="CS98" s="25"/>
      <c r="CT98" s="25"/>
      <c r="CU98" s="25"/>
      <c r="CV98" s="27"/>
      <c r="CW98" s="27"/>
      <c r="CX98" s="27"/>
      <c r="CY98" s="27" t="s">
        <v>54</v>
      </c>
      <c r="CZ98" s="27"/>
      <c r="DA98" s="27"/>
      <c r="DB98" s="20"/>
      <c r="DC98" s="20"/>
      <c r="DD98" s="1"/>
      <c r="DE98" s="1"/>
      <c r="DF98" s="1"/>
      <c r="DG98" s="1"/>
      <c r="DH98" s="1"/>
      <c r="DI98" s="1"/>
      <c r="DJ98" s="1"/>
      <c r="DL98" s="26" t="s">
        <v>3</v>
      </c>
      <c r="DM98" s="26"/>
      <c r="DN98" s="28" t="s">
        <v>141</v>
      </c>
      <c r="DO98" s="25"/>
      <c r="DP98" s="25"/>
      <c r="DQ98" s="25"/>
      <c r="DR98" s="25"/>
      <c r="DS98" s="27"/>
      <c r="DT98" s="27"/>
      <c r="DU98" s="27"/>
      <c r="DV98" s="27"/>
      <c r="DW98" s="27"/>
      <c r="DX98" s="27"/>
      <c r="DY98" s="27" t="s">
        <v>54</v>
      </c>
      <c r="DZ98" s="27"/>
      <c r="EA98" s="27"/>
      <c r="EB98" s="20"/>
      <c r="EC98" s="20"/>
      <c r="ED98" s="1"/>
      <c r="EE98" s="1"/>
      <c r="EF98" s="1"/>
      <c r="EG98" s="1"/>
      <c r="EH98" s="1"/>
      <c r="EI98" s="1"/>
      <c r="EJ98" s="1"/>
    </row>
    <row r="99" spans="1:143" ht="24">
      <c r="A99" s="13" t="s">
        <v>4</v>
      </c>
      <c r="B99" s="13" t="s">
        <v>27</v>
      </c>
      <c r="C99" s="13" t="s">
        <v>5</v>
      </c>
      <c r="D99" s="13" t="s">
        <v>6</v>
      </c>
      <c r="E99" s="4" t="s">
        <v>62</v>
      </c>
      <c r="F99" s="4" t="s">
        <v>21</v>
      </c>
      <c r="G99" s="4" t="s">
        <v>37</v>
      </c>
      <c r="H99" s="4" t="s">
        <v>58</v>
      </c>
      <c r="I99" s="24" t="s">
        <v>63</v>
      </c>
      <c r="J99" s="24" t="s">
        <v>64</v>
      </c>
      <c r="K99" s="4" t="s">
        <v>57</v>
      </c>
      <c r="L99" s="13" t="s">
        <v>4</v>
      </c>
      <c r="M99" s="13" t="s">
        <v>27</v>
      </c>
      <c r="N99" s="13" t="s">
        <v>5</v>
      </c>
      <c r="O99" s="13" t="s">
        <v>6</v>
      </c>
      <c r="P99" s="4" t="s">
        <v>62</v>
      </c>
      <c r="Q99" s="4" t="s">
        <v>21</v>
      </c>
      <c r="R99" s="4" t="s">
        <v>37</v>
      </c>
      <c r="S99" s="4" t="s">
        <v>58</v>
      </c>
      <c r="T99" s="24" t="s">
        <v>63</v>
      </c>
      <c r="U99" s="24" t="s">
        <v>64</v>
      </c>
      <c r="V99" s="4" t="s">
        <v>57</v>
      </c>
      <c r="W99" s="36"/>
      <c r="X99" s="13" t="s">
        <v>4</v>
      </c>
      <c r="Y99" s="13" t="s">
        <v>27</v>
      </c>
      <c r="Z99" s="13" t="s">
        <v>5</v>
      </c>
      <c r="AA99" s="13" t="s">
        <v>6</v>
      </c>
      <c r="AB99" s="4" t="s">
        <v>62</v>
      </c>
      <c r="AC99" s="4" t="s">
        <v>21</v>
      </c>
      <c r="AD99" s="4" t="s">
        <v>37</v>
      </c>
      <c r="AE99" s="4" t="s">
        <v>58</v>
      </c>
      <c r="AF99" s="24" t="s">
        <v>63</v>
      </c>
      <c r="AG99" s="24" t="s">
        <v>64</v>
      </c>
      <c r="AH99" s="4" t="s">
        <v>57</v>
      </c>
      <c r="AI99" s="13" t="s">
        <v>4</v>
      </c>
      <c r="AJ99" s="13" t="s">
        <v>27</v>
      </c>
      <c r="AK99" s="13" t="s">
        <v>5</v>
      </c>
      <c r="AL99" s="13" t="s">
        <v>6</v>
      </c>
      <c r="AM99" s="4" t="s">
        <v>62</v>
      </c>
      <c r="AN99" s="4" t="s">
        <v>21</v>
      </c>
      <c r="AO99" s="4" t="s">
        <v>37</v>
      </c>
      <c r="AP99" s="4" t="s">
        <v>58</v>
      </c>
      <c r="AQ99" s="24" t="s">
        <v>63</v>
      </c>
      <c r="AR99" s="24" t="s">
        <v>64</v>
      </c>
      <c r="AS99" s="4" t="s">
        <v>57</v>
      </c>
      <c r="AU99" s="13" t="s">
        <v>4</v>
      </c>
      <c r="AV99" s="13" t="s">
        <v>27</v>
      </c>
      <c r="AW99" s="13" t="s">
        <v>5</v>
      </c>
      <c r="AX99" s="13" t="s">
        <v>6</v>
      </c>
      <c r="AY99" s="4" t="s">
        <v>62</v>
      </c>
      <c r="AZ99" s="4" t="s">
        <v>21</v>
      </c>
      <c r="BA99" s="4" t="s">
        <v>37</v>
      </c>
      <c r="BB99" s="4" t="s">
        <v>58</v>
      </c>
      <c r="BC99" s="24" t="s">
        <v>63</v>
      </c>
      <c r="BD99" s="24" t="s">
        <v>64</v>
      </c>
      <c r="BE99" s="4" t="s">
        <v>57</v>
      </c>
      <c r="BF99" s="13" t="s">
        <v>4</v>
      </c>
      <c r="BG99" s="13" t="s">
        <v>27</v>
      </c>
      <c r="BH99" s="13" t="s">
        <v>5</v>
      </c>
      <c r="BI99" s="13" t="s">
        <v>6</v>
      </c>
      <c r="BJ99" s="4" t="s">
        <v>62</v>
      </c>
      <c r="BK99" s="4" t="s">
        <v>21</v>
      </c>
      <c r="BL99" s="4" t="s">
        <v>37</v>
      </c>
      <c r="BM99" s="4" t="s">
        <v>58</v>
      </c>
      <c r="BN99" s="24" t="s">
        <v>63</v>
      </c>
      <c r="BO99" s="24" t="s">
        <v>64</v>
      </c>
      <c r="BP99" s="4" t="s">
        <v>57</v>
      </c>
      <c r="BR99" s="13" t="s">
        <v>4</v>
      </c>
      <c r="BS99" s="13" t="s">
        <v>27</v>
      </c>
      <c r="BT99" s="13" t="s">
        <v>5</v>
      </c>
      <c r="BU99" s="13" t="s">
        <v>6</v>
      </c>
      <c r="BV99" s="4" t="s">
        <v>62</v>
      </c>
      <c r="BW99" s="4" t="s">
        <v>21</v>
      </c>
      <c r="BX99" s="4" t="s">
        <v>37</v>
      </c>
      <c r="BY99" s="4" t="s">
        <v>58</v>
      </c>
      <c r="BZ99" s="24" t="s">
        <v>63</v>
      </c>
      <c r="CA99" s="24" t="s">
        <v>64</v>
      </c>
      <c r="CB99" s="4" t="s">
        <v>57</v>
      </c>
      <c r="CC99" s="13" t="s">
        <v>4</v>
      </c>
      <c r="CD99" s="13" t="s">
        <v>27</v>
      </c>
      <c r="CE99" s="13" t="s">
        <v>5</v>
      </c>
      <c r="CF99" s="13" t="s">
        <v>6</v>
      </c>
      <c r="CG99" s="4" t="s">
        <v>62</v>
      </c>
      <c r="CH99" s="4" t="s">
        <v>21</v>
      </c>
      <c r="CI99" s="4" t="s">
        <v>37</v>
      </c>
      <c r="CJ99" s="4" t="s">
        <v>58</v>
      </c>
      <c r="CK99" s="24" t="s">
        <v>63</v>
      </c>
      <c r="CL99" s="24" t="s">
        <v>64</v>
      </c>
      <c r="CM99" s="4" t="s">
        <v>57</v>
      </c>
      <c r="CO99" s="13" t="s">
        <v>4</v>
      </c>
      <c r="CP99" s="13" t="s">
        <v>27</v>
      </c>
      <c r="CQ99" s="13" t="s">
        <v>5</v>
      </c>
      <c r="CR99" s="13" t="s">
        <v>6</v>
      </c>
      <c r="CS99" s="4" t="s">
        <v>62</v>
      </c>
      <c r="CT99" s="4" t="s">
        <v>21</v>
      </c>
      <c r="CU99" s="4" t="s">
        <v>37</v>
      </c>
      <c r="CV99" s="4" t="s">
        <v>58</v>
      </c>
      <c r="CW99" s="24" t="s">
        <v>63</v>
      </c>
      <c r="CX99" s="24" t="s">
        <v>64</v>
      </c>
      <c r="CY99" s="4" t="s">
        <v>57</v>
      </c>
      <c r="CZ99" s="13" t="s">
        <v>4</v>
      </c>
      <c r="DA99" s="13" t="s">
        <v>27</v>
      </c>
      <c r="DB99" s="13" t="s">
        <v>5</v>
      </c>
      <c r="DC99" s="13" t="s">
        <v>6</v>
      </c>
      <c r="DD99" s="4" t="s">
        <v>62</v>
      </c>
      <c r="DE99" s="4" t="s">
        <v>21</v>
      </c>
      <c r="DF99" s="4" t="s">
        <v>37</v>
      </c>
      <c r="DG99" s="4" t="s">
        <v>58</v>
      </c>
      <c r="DH99" s="24" t="s">
        <v>63</v>
      </c>
      <c r="DI99" s="24" t="s">
        <v>64</v>
      </c>
      <c r="DJ99" s="4" t="s">
        <v>57</v>
      </c>
      <c r="DL99" s="13" t="s">
        <v>4</v>
      </c>
      <c r="DM99" s="13" t="s">
        <v>27</v>
      </c>
      <c r="DN99" s="13" t="s">
        <v>5</v>
      </c>
      <c r="DO99" s="13" t="s">
        <v>6</v>
      </c>
      <c r="DP99" s="4" t="s">
        <v>102</v>
      </c>
      <c r="DQ99" s="4" t="s">
        <v>107</v>
      </c>
      <c r="DR99" s="4" t="s">
        <v>106</v>
      </c>
      <c r="DS99" s="4" t="s">
        <v>21</v>
      </c>
      <c r="DT99" s="24" t="s">
        <v>103</v>
      </c>
      <c r="DU99" s="24" t="s">
        <v>37</v>
      </c>
      <c r="DV99" s="24" t="s">
        <v>104</v>
      </c>
      <c r="DW99" s="24" t="s">
        <v>105</v>
      </c>
      <c r="DX99" s="24" t="s">
        <v>64</v>
      </c>
      <c r="DY99" s="4" t="s">
        <v>57</v>
      </c>
      <c r="DZ99" s="13" t="s">
        <v>4</v>
      </c>
      <c r="EA99" s="13" t="s">
        <v>27</v>
      </c>
      <c r="EB99" s="13" t="s">
        <v>5</v>
      </c>
      <c r="EC99" s="13" t="s">
        <v>6</v>
      </c>
      <c r="ED99" s="4" t="s">
        <v>102</v>
      </c>
      <c r="EE99" s="4" t="s">
        <v>107</v>
      </c>
      <c r="EF99" s="4" t="s">
        <v>106</v>
      </c>
      <c r="EG99" s="4" t="s">
        <v>21</v>
      </c>
      <c r="EH99" s="24" t="s">
        <v>103</v>
      </c>
      <c r="EI99" s="24" t="s">
        <v>37</v>
      </c>
      <c r="EJ99" s="24" t="s">
        <v>104</v>
      </c>
      <c r="EK99" s="24" t="s">
        <v>105</v>
      </c>
      <c r="EL99" s="24" t="s">
        <v>64</v>
      </c>
      <c r="EM99" s="4" t="s">
        <v>57</v>
      </c>
    </row>
    <row r="100" spans="1:143" ht="25.2">
      <c r="A100" s="2">
        <v>1</v>
      </c>
      <c r="B100" s="8">
        <f>ចំ.វិច្ឆិកា!B111</f>
        <v>7469</v>
      </c>
      <c r="C100" s="2" t="str">
        <f>ចំ.វិច្ឆិកា!C111</f>
        <v>ពិសេស សុវណ្ណណេត</v>
      </c>
      <c r="D100" s="2" t="str">
        <f>ចំ.វិច្ឆិកា!D111</f>
        <v>ស្រី</v>
      </c>
      <c r="E100" s="2">
        <f>ចំ.វិច្ឆិកា!H111</f>
        <v>36.421052631578945</v>
      </c>
      <c r="F100" s="2" t="str">
        <f>ចំ.វិច្ឆិកា!I111</f>
        <v>C</v>
      </c>
      <c r="G100" s="2">
        <f>ចំ.វិច្ឆិកា!K111</f>
        <v>1</v>
      </c>
      <c r="H100" s="2">
        <f>ចំ.វិច្ឆិកា!L111</f>
        <v>0</v>
      </c>
      <c r="I100" s="2">
        <f>ចំ.វិច្ឆិកា!M111</f>
        <v>0</v>
      </c>
      <c r="J100" s="2">
        <f>ចំ.វិច្ឆិកា!N111</f>
        <v>0</v>
      </c>
      <c r="K100" s="2">
        <f>ចំ.វិច្ឆិកា!O111</f>
        <v>0</v>
      </c>
      <c r="L100" s="2">
        <v>26</v>
      </c>
      <c r="M100" s="8">
        <f>ចំ.វិច្ឆិកា!B136</f>
        <v>7921</v>
      </c>
      <c r="N100" s="2" t="str">
        <f>ចំ.វិច្ឆិកា!C136</f>
        <v>សុខឡេង ស្រីណុច</v>
      </c>
      <c r="O100" s="2" t="str">
        <f>ចំ.វិច្ឆិកា!D136</f>
        <v>ស្រី</v>
      </c>
      <c r="P100" s="2">
        <f>ចំ.វិច្ឆិកា!H136</f>
        <v>26.842105263157894</v>
      </c>
      <c r="Q100" s="2" t="str">
        <f>ចំ.វិច្ឆិកា!I136</f>
        <v>E</v>
      </c>
      <c r="R100" s="2">
        <f>ចំ.វិច្ឆិកា!K136</f>
        <v>26</v>
      </c>
      <c r="S100" s="2">
        <f>ចំ.វិច្ឆិកា!L136</f>
        <v>0</v>
      </c>
      <c r="T100" s="2">
        <f>ចំ.វិច្ឆិកា!M136</f>
        <v>0</v>
      </c>
      <c r="U100" s="2">
        <f>ចំ.វិច្ឆិកា!N136</f>
        <v>0</v>
      </c>
      <c r="V100" s="2">
        <f>ចំ.វិច្ឆិកា!O136</f>
        <v>0</v>
      </c>
      <c r="W100" s="37"/>
      <c r="X100" s="2">
        <v>1</v>
      </c>
      <c r="Y100" s="8">
        <f>ចំ.ធ្នូ!B111</f>
        <v>7843</v>
      </c>
      <c r="Z100" s="2" t="str">
        <f>ចំ.ធ្នូ!C111</f>
        <v>គង់ បញ្ញា</v>
      </c>
      <c r="AA100" s="2" t="str">
        <f>ចំ.ធ្នូ!D111</f>
        <v>ស្រី</v>
      </c>
      <c r="AB100" s="2">
        <f>ចំ.ធ្នូ!H111</f>
        <v>0</v>
      </c>
      <c r="AC100" s="2" t="str">
        <f>ចំ.ធ្នូ!I111</f>
        <v xml:space="preserve">មិនចាត់ថ្នាក់ </v>
      </c>
      <c r="AD100" s="2" t="str">
        <f>ចំ.ធ្នូ!K111</f>
        <v xml:space="preserve"> </v>
      </c>
      <c r="AE100" s="2">
        <f>ចំ.ធ្នូ!L111</f>
        <v>0</v>
      </c>
      <c r="AF100" s="2">
        <f>ចំ.ធ្នូ!M111</f>
        <v>0</v>
      </c>
      <c r="AG100" s="2">
        <f>ចំ.ធ្នូ!N111</f>
        <v>0</v>
      </c>
      <c r="AH100" s="2">
        <f>ចំ.ធ្នូ!O111</f>
        <v>0</v>
      </c>
      <c r="AI100" s="8">
        <v>26</v>
      </c>
      <c r="AJ100" s="8">
        <f>ចំ.ធ្នូ!B136</f>
        <v>7907</v>
      </c>
      <c r="AK100" s="2" t="str">
        <f>ចំ.ធ្នូ!C136</f>
        <v>វុទ្ធី ហុកលី</v>
      </c>
      <c r="AL100" s="2" t="str">
        <f>ចំ.ធ្នូ!D136</f>
        <v>ប្រុស</v>
      </c>
      <c r="AM100" s="2">
        <f>ចំ.ធ្នូ!H136</f>
        <v>0</v>
      </c>
      <c r="AN100" s="2" t="str">
        <f>ចំ.ធ្នូ!I136</f>
        <v xml:space="preserve">មិនចាត់ថ្នាក់ </v>
      </c>
      <c r="AO100" s="2" t="str">
        <f>ចំ.ធ្នូ!K136</f>
        <v xml:space="preserve"> </v>
      </c>
      <c r="AP100" s="2">
        <f>ចំ.ធ្នូ!L136</f>
        <v>0</v>
      </c>
      <c r="AQ100" s="2">
        <f>ចំ.ធ្នូ!M136</f>
        <v>0</v>
      </c>
      <c r="AR100" s="2">
        <f>ចំ.ធ្នូ!N136</f>
        <v>0</v>
      </c>
      <c r="AS100" s="2">
        <f>ចំ.ធ្នូ!O136</f>
        <v>0</v>
      </c>
      <c r="AU100" s="2">
        <v>1</v>
      </c>
      <c r="AV100" s="2">
        <f>ចំ.មករា!B111</f>
        <v>7843</v>
      </c>
      <c r="AW100" s="2" t="str">
        <f>ចំ.មករា!C111</f>
        <v>គង់ បញ្ញា</v>
      </c>
      <c r="AX100" s="2" t="str">
        <f>ចំ.មករា!D111</f>
        <v>ស្រី</v>
      </c>
      <c r="AY100" s="2">
        <f>ចំ.មករា!H111</f>
        <v>0</v>
      </c>
      <c r="AZ100" s="2" t="str">
        <f>ចំ.មករា!I111</f>
        <v xml:space="preserve">មិនចាត់ថ្នាក់ </v>
      </c>
      <c r="BA100" s="2" t="str">
        <f>ចំ.មករា!K111</f>
        <v xml:space="preserve"> </v>
      </c>
      <c r="BB100" s="2">
        <f>ចំ.មករា!L111</f>
        <v>0</v>
      </c>
      <c r="BC100" s="2">
        <f>ចំ.មករា!M111</f>
        <v>0</v>
      </c>
      <c r="BD100" s="2">
        <f>ចំ.មករា!N111</f>
        <v>0</v>
      </c>
      <c r="BE100" s="2">
        <f>ចំ.មករា!O111</f>
        <v>0</v>
      </c>
      <c r="BF100" s="2">
        <v>26</v>
      </c>
      <c r="BG100" s="2">
        <f>ចំ.មករា!B136</f>
        <v>7907</v>
      </c>
      <c r="BH100" s="2" t="str">
        <f>ចំ.មករា!C136</f>
        <v>វុទ្ធី ហុកលី</v>
      </c>
      <c r="BI100" s="2" t="str">
        <f>ចំ.មករា!D136</f>
        <v>ប្រុស</v>
      </c>
      <c r="BJ100" s="2">
        <f>ចំ.មករា!H136</f>
        <v>0</v>
      </c>
      <c r="BK100" s="2" t="str">
        <f>ចំ.មករា!I136</f>
        <v xml:space="preserve">មិនចាត់ថ្នាក់ </v>
      </c>
      <c r="BL100" s="2" t="str">
        <f>ចំ.មករា!K136</f>
        <v xml:space="preserve"> </v>
      </c>
      <c r="BM100" s="2">
        <f>ចំ.មករា!L136</f>
        <v>0</v>
      </c>
      <c r="BN100" s="2">
        <f>ចំ.មករា!M136</f>
        <v>0</v>
      </c>
      <c r="BO100" s="2">
        <f>ចំ.មករា!N136</f>
        <v>0</v>
      </c>
      <c r="BP100" s="2">
        <f>ចំ.មករា!O136</f>
        <v>0</v>
      </c>
      <c r="BR100" s="2">
        <v>1</v>
      </c>
      <c r="BS100" s="2">
        <f>ចំ.កុម្ភៈ!B111</f>
        <v>7843</v>
      </c>
      <c r="BT100" s="2" t="str">
        <f>ចំ.កុម្ភៈ!C111</f>
        <v>គង់ បញ្ញា</v>
      </c>
      <c r="BU100" s="2" t="str">
        <f>ចំ.កុម្ភៈ!D111</f>
        <v>ស្រី</v>
      </c>
      <c r="BV100" s="2">
        <f>ចំ.កុម្ភៈ!H111</f>
        <v>0</v>
      </c>
      <c r="BW100" s="2" t="str">
        <f>ចំ.កុម្ភៈ!I111</f>
        <v xml:space="preserve">មិនចាត់ថ្នាក់ </v>
      </c>
      <c r="BX100" s="2" t="str">
        <f>ចំ.កុម្ភៈ!K111</f>
        <v xml:space="preserve"> </v>
      </c>
      <c r="BY100" s="2">
        <f>ចំ.កុម្ភៈ!L111</f>
        <v>2</v>
      </c>
      <c r="BZ100" s="2">
        <f>ចំ.កុម្ភៈ!M111</f>
        <v>2</v>
      </c>
      <c r="CA100" s="2">
        <f>ចំ.កុម្ភៈ!N111</f>
        <v>2</v>
      </c>
      <c r="CB100" s="2">
        <f>ចំ.កុម្ភៈ!O111</f>
        <v>6</v>
      </c>
      <c r="CC100" s="2">
        <v>26</v>
      </c>
      <c r="CD100" s="2">
        <f>ចំ.កុម្ភៈ!B136</f>
        <v>7907</v>
      </c>
      <c r="CE100" s="2" t="str">
        <f>ចំ.កុម្ភៈ!C136</f>
        <v>វុទ្ធី ហុកលី</v>
      </c>
      <c r="CF100" s="2" t="str">
        <f>ចំ.កុម្ភៈ!D136</f>
        <v>ប្រុស</v>
      </c>
      <c r="CG100" s="2">
        <f>ចំ.កុម្ភៈ!H136</f>
        <v>0</v>
      </c>
      <c r="CH100" s="2" t="str">
        <f>ចំ.កុម្ភៈ!I136</f>
        <v xml:space="preserve">មិនចាត់ថ្នាក់ </v>
      </c>
      <c r="CI100" s="2" t="str">
        <f>ចំ.កុម្ភៈ!K136</f>
        <v xml:space="preserve"> </v>
      </c>
      <c r="CJ100" s="2">
        <f>ចំ.កុម្ភៈ!L136</f>
        <v>2</v>
      </c>
      <c r="CK100" s="2">
        <f>ចំ.កុម្ភៈ!M136</f>
        <v>2</v>
      </c>
      <c r="CL100" s="2">
        <f>ចំ.កុម្ភៈ!N136</f>
        <v>2</v>
      </c>
      <c r="CM100" s="2">
        <f>ចំ.កុម្ភៈ!O136</f>
        <v>6</v>
      </c>
      <c r="CO100" s="2">
        <v>1</v>
      </c>
      <c r="CP100" s="2">
        <f>'ប្រឡ ឆ.១'!B111</f>
        <v>7843</v>
      </c>
      <c r="CQ100" s="2" t="str">
        <f>'ប្រឡ ឆ.១'!C111</f>
        <v>គង់ បញ្ញា</v>
      </c>
      <c r="CR100" s="2" t="str">
        <f>'ប្រឡ ឆ.១'!D111</f>
        <v>ស្រី</v>
      </c>
      <c r="CS100" s="2">
        <f>'ប្រឡ ឆ.១'!H111</f>
        <v>0</v>
      </c>
      <c r="CT100" s="2" t="str">
        <f>'ប្រឡ ឆ.១'!I111</f>
        <v xml:space="preserve">មិនចាត់ថ្នាក់ </v>
      </c>
      <c r="CU100" s="2" t="str">
        <f>'ប្រឡ ឆ.១'!K111</f>
        <v xml:space="preserve"> </v>
      </c>
      <c r="CV100" s="2">
        <f>'ប្រឡ ឆ.១'!L111</f>
        <v>2</v>
      </c>
      <c r="CW100" s="2">
        <f>'ប្រឡ ឆ.១'!M111</f>
        <v>2</v>
      </c>
      <c r="CX100" s="2">
        <f>'ប្រឡ ឆ.១'!N111</f>
        <v>2</v>
      </c>
      <c r="CY100" s="2">
        <f>'ប្រឡ ឆ.១'!O111</f>
        <v>6</v>
      </c>
      <c r="CZ100" s="2">
        <v>26</v>
      </c>
      <c r="DA100" s="2">
        <f>'ប្រឡ ឆ.១'!B136</f>
        <v>7907</v>
      </c>
      <c r="DB100" s="2" t="str">
        <f>'ប្រឡ ឆ.១'!C136</f>
        <v>វុទ្ធី ហុកលី</v>
      </c>
      <c r="DC100" s="2" t="str">
        <f>'ប្រឡ ឆ.១'!D136</f>
        <v>ប្រុស</v>
      </c>
      <c r="DD100" s="2">
        <f>'ប្រឡ ឆ.១'!H136</f>
        <v>0</v>
      </c>
      <c r="DE100" s="2" t="str">
        <f>'ប្រឡ ឆ.១'!I136</f>
        <v xml:space="preserve">មិនចាត់ថ្នាក់ </v>
      </c>
      <c r="DF100" s="2" t="str">
        <f>'ប្រឡ ឆ.១'!K136</f>
        <v xml:space="preserve"> </v>
      </c>
      <c r="DG100" s="2">
        <f>'ប្រឡ ឆ.១'!L136</f>
        <v>2</v>
      </c>
      <c r="DH100" s="2">
        <f>'ប្រឡ ឆ.១'!M136</f>
        <v>2</v>
      </c>
      <c r="DI100" s="2">
        <f>'ប្រឡ ឆ.១'!N136</f>
        <v>2</v>
      </c>
      <c r="DJ100" s="2">
        <f>'ប្រឡ ឆ.១'!O136</f>
        <v>6</v>
      </c>
      <c r="DL100" s="2">
        <v>1</v>
      </c>
      <c r="DM100" s="2">
        <f>ប្រចាំឆ.ទី១!B111</f>
        <v>7843</v>
      </c>
      <c r="DN100" s="2" t="str">
        <f>ប្រចាំឆ.ទី១!C111</f>
        <v>គង់ បញ្ញា</v>
      </c>
      <c r="DO100" s="2" t="str">
        <f>ប្រចាំឆ.ទី១!D111</f>
        <v>ស្រី</v>
      </c>
      <c r="DP100" s="75">
        <f>ប្រចាំឆ.ទី១!G111</f>
        <v>7.2368421052631575</v>
      </c>
      <c r="DQ100" s="75">
        <f>ប្រចាំឆ.ទី១!H111</f>
        <v>0</v>
      </c>
      <c r="DR100" s="75">
        <f>ប្រចាំឆ.ទី១!I111</f>
        <v>3.6184210526315788</v>
      </c>
      <c r="DS100" s="75" t="str">
        <f>ប្រចាំឆ.ទី១!J111</f>
        <v>F</v>
      </c>
      <c r="DT100" s="75" t="str">
        <f>ប្រចាំឆ.ទី១!K111</f>
        <v>ខ្សោយ</v>
      </c>
      <c r="DU100" s="76" t="e">
        <f>ប្រចាំឆ.ទី១!L111</f>
        <v>#N/A</v>
      </c>
      <c r="DV100" s="76">
        <f>ប្រចាំឆ.ទី១!M111</f>
        <v>4</v>
      </c>
      <c r="DW100" s="76">
        <f>ប្រចាំឆ.ទី១!N111</f>
        <v>4</v>
      </c>
      <c r="DX100" s="76">
        <f>ប្រចាំឆ.ទី១!O111</f>
        <v>4</v>
      </c>
      <c r="DY100" s="76">
        <f>ប្រចាំឆ.ទី១!P111</f>
        <v>12</v>
      </c>
      <c r="DZ100" s="2">
        <v>26</v>
      </c>
      <c r="EA100" s="2">
        <f>ប្រចាំឆ.ទី១!B136</f>
        <v>7907</v>
      </c>
      <c r="EB100" s="2" t="str">
        <f>ប្រចាំឆ.ទី១!C136</f>
        <v>វុទ្ធី ហុកលី</v>
      </c>
      <c r="EC100" s="2" t="str">
        <f>ប្រចាំឆ.ទី១!D136</f>
        <v>ប្រុស</v>
      </c>
      <c r="ED100" s="75">
        <f>ប្រចាំឆ.ទី១!G136</f>
        <v>0</v>
      </c>
      <c r="EE100" s="75">
        <f>ប្រចាំឆ.ទី១!H136</f>
        <v>0</v>
      </c>
      <c r="EF100" s="75">
        <f>ប្រចាំឆ.ទី១!I136</f>
        <v>0</v>
      </c>
      <c r="EG100" s="75" t="str">
        <f>ប្រចាំឆ.ទី១!J136</f>
        <v xml:space="preserve">មិនចាត់ថ្នាក់ </v>
      </c>
      <c r="EH100" s="75" t="str">
        <f>ប្រចាំឆ.ទី១!K136</f>
        <v xml:space="preserve"> មិនចាត់ថ្នាក់</v>
      </c>
      <c r="EI100" s="76" t="str">
        <f>ប្រចាំឆ.ទី១!L136</f>
        <v xml:space="preserve"> </v>
      </c>
      <c r="EJ100" s="76">
        <f>ប្រចាំឆ.ទី១!M136</f>
        <v>4</v>
      </c>
      <c r="EK100" s="76">
        <f>ប្រចាំឆ.ទី១!N136</f>
        <v>4</v>
      </c>
      <c r="EL100" s="76">
        <f>ប្រចាំឆ.ទី១!O136</f>
        <v>4</v>
      </c>
      <c r="EM100" s="76">
        <f>ប្រចាំឆ.ទី១!P136</f>
        <v>12</v>
      </c>
    </row>
    <row r="101" spans="1:143" ht="25.2">
      <c r="A101" s="2">
        <v>2</v>
      </c>
      <c r="B101" s="8">
        <f>ចំ.វិច្ឆិកា!B112</f>
        <v>7945</v>
      </c>
      <c r="C101" s="2" t="str">
        <f>ចំ.វិច្ឆិកា!C112</f>
        <v>ឡា សុវណ្ណរិទ្ធ</v>
      </c>
      <c r="D101" s="2" t="str">
        <f>ចំ.វិច្ឆិកា!D112</f>
        <v>ប្រុស</v>
      </c>
      <c r="E101" s="2">
        <f>ចំ.វិច្ឆិកា!H112</f>
        <v>35.157894736842103</v>
      </c>
      <c r="F101" s="2" t="str">
        <f>ចំ.វិច្ឆិកា!I112</f>
        <v>C</v>
      </c>
      <c r="G101" s="2">
        <f>ចំ.វិច្ឆិកា!K112</f>
        <v>2</v>
      </c>
      <c r="H101" s="2">
        <f>ចំ.វិច្ឆិកា!L112</f>
        <v>0</v>
      </c>
      <c r="I101" s="2">
        <f>ចំ.វិច្ឆិកា!M112</f>
        <v>0</v>
      </c>
      <c r="J101" s="2">
        <f>ចំ.វិច្ឆិកា!N112</f>
        <v>0</v>
      </c>
      <c r="K101" s="2">
        <f>ចំ.វិច្ឆិកា!O112</f>
        <v>0</v>
      </c>
      <c r="L101" s="2">
        <v>27</v>
      </c>
      <c r="M101" s="8">
        <f>ចំ.វិច្ឆិកា!B137</f>
        <v>7872</v>
      </c>
      <c r="N101" s="2" t="str">
        <f>ចំ.វិច្ឆិកា!C137</f>
        <v>ធឿន សូរិយា</v>
      </c>
      <c r="O101" s="2" t="str">
        <f>ចំ.វិច្ឆិកា!D137</f>
        <v>ប្រុស</v>
      </c>
      <c r="P101" s="2">
        <f>ចំ.វិច្ឆិកា!H137</f>
        <v>26.421052631578949</v>
      </c>
      <c r="Q101" s="2" t="str">
        <f>ចំ.វិច្ឆិកា!I137</f>
        <v>E</v>
      </c>
      <c r="R101" s="2">
        <f>ចំ.វិច្ឆិកា!K137</f>
        <v>27</v>
      </c>
      <c r="S101" s="2">
        <f>ចំ.វិច្ឆិកា!L137</f>
        <v>0</v>
      </c>
      <c r="T101" s="2">
        <f>ចំ.វិច្ឆិកា!M137</f>
        <v>0</v>
      </c>
      <c r="U101" s="2">
        <f>ចំ.វិច្ឆិកា!N137</f>
        <v>0</v>
      </c>
      <c r="V101" s="2">
        <f>ចំ.វិច្ឆិកា!O137</f>
        <v>0</v>
      </c>
      <c r="W101" s="37"/>
      <c r="X101" s="2">
        <v>2</v>
      </c>
      <c r="Y101" s="8">
        <f>ចំ.ធ្នូ!B112</f>
        <v>7844</v>
      </c>
      <c r="Z101" s="2" t="str">
        <f>ចំ.ធ្នូ!C112</f>
        <v>គា ពិសី</v>
      </c>
      <c r="AA101" s="2" t="str">
        <f>ចំ.ធ្នូ!D112</f>
        <v>ស្រី</v>
      </c>
      <c r="AB101" s="2">
        <f>ចំ.ធ្នូ!H112</f>
        <v>0</v>
      </c>
      <c r="AC101" s="2" t="str">
        <f>ចំ.ធ្នូ!I112</f>
        <v xml:space="preserve">មិនចាត់ថ្នាក់ </v>
      </c>
      <c r="AD101" s="2" t="str">
        <f>ចំ.ធ្នូ!K112</f>
        <v xml:space="preserve"> </v>
      </c>
      <c r="AE101" s="2">
        <f>ចំ.ធ្នូ!L112</f>
        <v>0</v>
      </c>
      <c r="AF101" s="2">
        <f>ចំ.ធ្នូ!M112</f>
        <v>0</v>
      </c>
      <c r="AG101" s="2">
        <f>ចំ.ធ្នូ!N112</f>
        <v>0</v>
      </c>
      <c r="AH101" s="2">
        <f>ចំ.ធ្នូ!O112</f>
        <v>0</v>
      </c>
      <c r="AI101" s="8">
        <v>27</v>
      </c>
      <c r="AJ101" s="8">
        <f>ចំ.ធ្នូ!B137</f>
        <v>7911</v>
      </c>
      <c r="AK101" s="2" t="str">
        <f>ចំ.ធ្នូ!C137</f>
        <v>ស៊ីថា ស្រីណុច</v>
      </c>
      <c r="AL101" s="2" t="str">
        <f>ចំ.ធ្នូ!D137</f>
        <v>ស្រី</v>
      </c>
      <c r="AM101" s="2">
        <f>ចំ.ធ្នូ!H137</f>
        <v>0</v>
      </c>
      <c r="AN101" s="2" t="str">
        <f>ចំ.ធ្នូ!I137</f>
        <v xml:space="preserve">មិនចាត់ថ្នាក់ </v>
      </c>
      <c r="AO101" s="2" t="str">
        <f>ចំ.ធ្នូ!K137</f>
        <v xml:space="preserve"> </v>
      </c>
      <c r="AP101" s="2">
        <f>ចំ.ធ្នូ!L137</f>
        <v>0</v>
      </c>
      <c r="AQ101" s="2">
        <f>ចំ.ធ្នូ!M137</f>
        <v>0</v>
      </c>
      <c r="AR101" s="2">
        <f>ចំ.ធ្នូ!N137</f>
        <v>0</v>
      </c>
      <c r="AS101" s="2">
        <f>ចំ.ធ្នូ!O137</f>
        <v>0</v>
      </c>
      <c r="AU101" s="2">
        <v>2</v>
      </c>
      <c r="AV101" s="2">
        <f>ចំ.មករា!B112</f>
        <v>7844</v>
      </c>
      <c r="AW101" s="2" t="str">
        <f>ចំ.មករា!C112</f>
        <v>គា ពិសី</v>
      </c>
      <c r="AX101" s="2" t="str">
        <f>ចំ.មករា!D112</f>
        <v>ស្រី</v>
      </c>
      <c r="AY101" s="2">
        <f>ចំ.មករា!H112</f>
        <v>0</v>
      </c>
      <c r="AZ101" s="2" t="str">
        <f>ចំ.មករា!I112</f>
        <v xml:space="preserve">មិនចាត់ថ្នាក់ </v>
      </c>
      <c r="BA101" s="2" t="str">
        <f>ចំ.មករា!K112</f>
        <v xml:space="preserve"> </v>
      </c>
      <c r="BB101" s="2">
        <f>ចំ.មករា!L112</f>
        <v>0</v>
      </c>
      <c r="BC101" s="2">
        <f>ចំ.មករា!M112</f>
        <v>0</v>
      </c>
      <c r="BD101" s="2">
        <f>ចំ.មករា!N112</f>
        <v>0</v>
      </c>
      <c r="BE101" s="2">
        <f>ចំ.មករា!O112</f>
        <v>0</v>
      </c>
      <c r="BF101" s="2">
        <v>27</v>
      </c>
      <c r="BG101" s="2">
        <f>ចំ.មករា!B137</f>
        <v>7911</v>
      </c>
      <c r="BH101" s="2" t="str">
        <f>ចំ.មករា!C137</f>
        <v>ស៊ីថា ស្រីណុច</v>
      </c>
      <c r="BI101" s="2" t="str">
        <f>ចំ.មករា!D137</f>
        <v>ស្រី</v>
      </c>
      <c r="BJ101" s="2">
        <f>ចំ.មករា!H137</f>
        <v>0</v>
      </c>
      <c r="BK101" s="2" t="str">
        <f>ចំ.មករា!I137</f>
        <v xml:space="preserve">មិនចាត់ថ្នាក់ </v>
      </c>
      <c r="BL101" s="2" t="str">
        <f>ចំ.មករា!K137</f>
        <v xml:space="preserve"> </v>
      </c>
      <c r="BM101" s="2">
        <f>ចំ.មករា!L137</f>
        <v>0</v>
      </c>
      <c r="BN101" s="2">
        <f>ចំ.មករា!M137</f>
        <v>0</v>
      </c>
      <c r="BO101" s="2">
        <f>ចំ.មករា!N137</f>
        <v>0</v>
      </c>
      <c r="BP101" s="2">
        <f>ចំ.មករា!O137</f>
        <v>0</v>
      </c>
      <c r="BR101" s="2">
        <v>2</v>
      </c>
      <c r="BS101" s="2">
        <f>ចំ.កុម្ភៈ!B112</f>
        <v>7844</v>
      </c>
      <c r="BT101" s="2" t="str">
        <f>ចំ.កុម្ភៈ!C112</f>
        <v>គា ពិសី</v>
      </c>
      <c r="BU101" s="2" t="str">
        <f>ចំ.កុម្ភៈ!D112</f>
        <v>ស្រី</v>
      </c>
      <c r="BV101" s="2">
        <f>ចំ.កុម្ភៈ!H112</f>
        <v>0</v>
      </c>
      <c r="BW101" s="2" t="str">
        <f>ចំ.កុម្ភៈ!I112</f>
        <v xml:space="preserve">មិនចាត់ថ្នាក់ </v>
      </c>
      <c r="BX101" s="2" t="str">
        <f>ចំ.កុម្ភៈ!K112</f>
        <v xml:space="preserve"> </v>
      </c>
      <c r="BY101" s="2">
        <f>ចំ.កុម្ភៈ!L112</f>
        <v>2</v>
      </c>
      <c r="BZ101" s="2">
        <f>ចំ.កុម្ភៈ!M112</f>
        <v>2</v>
      </c>
      <c r="CA101" s="2">
        <f>ចំ.កុម្ភៈ!N112</f>
        <v>2</v>
      </c>
      <c r="CB101" s="2">
        <f>ចំ.កុម្ភៈ!O112</f>
        <v>6</v>
      </c>
      <c r="CC101" s="2">
        <v>27</v>
      </c>
      <c r="CD101" s="2">
        <f>ចំ.កុម្ភៈ!B137</f>
        <v>7911</v>
      </c>
      <c r="CE101" s="2" t="str">
        <f>ចំ.កុម្ភៈ!C137</f>
        <v>ស៊ីថា ស្រីណុច</v>
      </c>
      <c r="CF101" s="2" t="str">
        <f>ចំ.កុម្ភៈ!D137</f>
        <v>ស្រី</v>
      </c>
      <c r="CG101" s="2">
        <f>ចំ.កុម្ភៈ!H137</f>
        <v>0</v>
      </c>
      <c r="CH101" s="2" t="str">
        <f>ចំ.កុម្ភៈ!I137</f>
        <v xml:space="preserve">មិនចាត់ថ្នាក់ </v>
      </c>
      <c r="CI101" s="2" t="str">
        <f>ចំ.កុម្ភៈ!K137</f>
        <v xml:space="preserve"> </v>
      </c>
      <c r="CJ101" s="2">
        <f>ចំ.កុម្ភៈ!L137</f>
        <v>2</v>
      </c>
      <c r="CK101" s="2">
        <f>ចំ.កុម្ភៈ!M137</f>
        <v>2</v>
      </c>
      <c r="CL101" s="2">
        <f>ចំ.កុម្ភៈ!N137</f>
        <v>2</v>
      </c>
      <c r="CM101" s="2">
        <f>ចំ.កុម្ភៈ!O137</f>
        <v>6</v>
      </c>
      <c r="CO101" s="2">
        <v>2</v>
      </c>
      <c r="CP101" s="2">
        <f>'ប្រឡ ឆ.១'!B112</f>
        <v>7844</v>
      </c>
      <c r="CQ101" s="2" t="str">
        <f>'ប្រឡ ឆ.១'!C112</f>
        <v>គា ពិសី</v>
      </c>
      <c r="CR101" s="2" t="str">
        <f>'ប្រឡ ឆ.១'!D112</f>
        <v>ស្រី</v>
      </c>
      <c r="CS101" s="2">
        <f>'ប្រឡ ឆ.១'!H112</f>
        <v>0</v>
      </c>
      <c r="CT101" s="2" t="str">
        <f>'ប្រឡ ឆ.១'!I112</f>
        <v xml:space="preserve">មិនចាត់ថ្នាក់ </v>
      </c>
      <c r="CU101" s="2" t="str">
        <f>'ប្រឡ ឆ.១'!K112</f>
        <v xml:space="preserve"> </v>
      </c>
      <c r="CV101" s="2">
        <f>'ប្រឡ ឆ.១'!L112</f>
        <v>2</v>
      </c>
      <c r="CW101" s="2">
        <f>'ប្រឡ ឆ.១'!M112</f>
        <v>2</v>
      </c>
      <c r="CX101" s="2">
        <f>'ប្រឡ ឆ.១'!N112</f>
        <v>2</v>
      </c>
      <c r="CY101" s="2">
        <f>'ប្រឡ ឆ.១'!O112</f>
        <v>6</v>
      </c>
      <c r="CZ101" s="2">
        <v>27</v>
      </c>
      <c r="DA101" s="2">
        <f>'ប្រឡ ឆ.១'!B137</f>
        <v>7911</v>
      </c>
      <c r="DB101" s="2" t="str">
        <f>'ប្រឡ ឆ.១'!C137</f>
        <v>ស៊ីថា ស្រីណុច</v>
      </c>
      <c r="DC101" s="2" t="str">
        <f>'ប្រឡ ឆ.១'!D137</f>
        <v>ស្រី</v>
      </c>
      <c r="DD101" s="2">
        <f>'ប្រឡ ឆ.១'!H137</f>
        <v>0</v>
      </c>
      <c r="DE101" s="2" t="str">
        <f>'ប្រឡ ឆ.១'!I137</f>
        <v xml:space="preserve">មិនចាត់ថ្នាក់ </v>
      </c>
      <c r="DF101" s="2" t="str">
        <f>'ប្រឡ ឆ.១'!K137</f>
        <v xml:space="preserve"> </v>
      </c>
      <c r="DG101" s="2">
        <f>'ប្រឡ ឆ.១'!L137</f>
        <v>2</v>
      </c>
      <c r="DH101" s="2">
        <f>'ប្រឡ ឆ.១'!M137</f>
        <v>2</v>
      </c>
      <c r="DI101" s="2">
        <f>'ប្រឡ ឆ.១'!N137</f>
        <v>2</v>
      </c>
      <c r="DJ101" s="2">
        <f>'ប្រឡ ឆ.១'!O137</f>
        <v>6</v>
      </c>
      <c r="DL101" s="2">
        <v>2</v>
      </c>
      <c r="DM101" s="2">
        <f>ប្រចាំឆ.ទី១!B112</f>
        <v>7844</v>
      </c>
      <c r="DN101" s="2" t="str">
        <f>ប្រចាំឆ.ទី១!C112</f>
        <v>គា ពិសី</v>
      </c>
      <c r="DO101" s="2" t="str">
        <f>ប្រចាំឆ.ទី១!D112</f>
        <v>ស្រី</v>
      </c>
      <c r="DP101" s="75">
        <f>ប្រចាំឆ.ទី១!G112</f>
        <v>7.0526315789473681</v>
      </c>
      <c r="DQ101" s="75">
        <f>ប្រចាំឆ.ទី១!H112</f>
        <v>0</v>
      </c>
      <c r="DR101" s="75">
        <f>ប្រចាំឆ.ទី១!I112</f>
        <v>3.5263157894736841</v>
      </c>
      <c r="DS101" s="75" t="str">
        <f>ប្រចាំឆ.ទី១!J112</f>
        <v>F</v>
      </c>
      <c r="DT101" s="75" t="str">
        <f>ប្រចាំឆ.ទី១!K112</f>
        <v>ខ្សោយ</v>
      </c>
      <c r="DU101" s="76" t="e">
        <f>ប្រចាំឆ.ទី១!L112</f>
        <v>#N/A</v>
      </c>
      <c r="DV101" s="76">
        <f>ប្រចាំឆ.ទី១!M112</f>
        <v>4</v>
      </c>
      <c r="DW101" s="76">
        <f>ប្រចាំឆ.ទី១!N112</f>
        <v>4</v>
      </c>
      <c r="DX101" s="76">
        <f>ប្រចាំឆ.ទី១!O112</f>
        <v>4</v>
      </c>
      <c r="DY101" s="76">
        <f>ប្រចាំឆ.ទី១!P112</f>
        <v>12</v>
      </c>
      <c r="DZ101" s="2">
        <v>27</v>
      </c>
      <c r="EA101" s="2">
        <f>ប្រចាំឆ.ទី១!B137</f>
        <v>7911</v>
      </c>
      <c r="EB101" s="2" t="str">
        <f>ប្រចាំឆ.ទី១!C137</f>
        <v>ស៊ីថា ស្រីណុច</v>
      </c>
      <c r="EC101" s="2" t="str">
        <f>ប្រចាំឆ.ទី១!D137</f>
        <v>ស្រី</v>
      </c>
      <c r="ED101" s="75">
        <f>ប្រចាំឆ.ទី១!G137</f>
        <v>8.7105263157894743</v>
      </c>
      <c r="EE101" s="75">
        <f>ប្រចាំឆ.ទី១!H137</f>
        <v>0</v>
      </c>
      <c r="EF101" s="75">
        <f>ប្រចាំឆ.ទី១!I137</f>
        <v>4.3552631578947372</v>
      </c>
      <c r="EG101" s="75" t="str">
        <f>ប្រចាំឆ.ទី១!J137</f>
        <v>F</v>
      </c>
      <c r="EH101" s="75" t="str">
        <f>ប្រចាំឆ.ទី១!K137</f>
        <v>ខ្សោយ</v>
      </c>
      <c r="EI101" s="76" t="e">
        <f>ប្រចាំឆ.ទី១!L137</f>
        <v>#N/A</v>
      </c>
      <c r="EJ101" s="76">
        <f>ប្រចាំឆ.ទី១!M137</f>
        <v>4</v>
      </c>
      <c r="EK101" s="76">
        <f>ប្រចាំឆ.ទី១!N137</f>
        <v>4</v>
      </c>
      <c r="EL101" s="76">
        <f>ប្រចាំឆ.ទី១!O137</f>
        <v>4</v>
      </c>
      <c r="EM101" s="76">
        <f>ប្រចាំឆ.ទី១!P137</f>
        <v>12</v>
      </c>
    </row>
    <row r="102" spans="1:143" ht="25.2">
      <c r="A102" s="2">
        <v>3</v>
      </c>
      <c r="B102" s="8">
        <f>ចំ.វិច្ឆិកា!B113</f>
        <v>7911</v>
      </c>
      <c r="C102" s="2" t="str">
        <f>ចំ.វិច្ឆិកា!C113</f>
        <v>ស៊ីថា ស្រីណុច</v>
      </c>
      <c r="D102" s="2" t="str">
        <f>ចំ.វិច្ឆិកា!D113</f>
        <v>ស្រី</v>
      </c>
      <c r="E102" s="2">
        <f>ចំ.វិច្ឆិកា!H113</f>
        <v>34.842105263157897</v>
      </c>
      <c r="F102" s="2" t="str">
        <f>ចំ.វិច្ឆិកា!I113</f>
        <v>D</v>
      </c>
      <c r="G102" s="2">
        <f>ចំ.វិច្ឆិកា!K113</f>
        <v>3</v>
      </c>
      <c r="H102" s="2">
        <f>ចំ.វិច្ឆិកា!L113</f>
        <v>0</v>
      </c>
      <c r="I102" s="2">
        <f>ចំ.វិច្ឆិកា!M113</f>
        <v>0</v>
      </c>
      <c r="J102" s="2">
        <f>ចំ.វិច្ឆិកា!N113</f>
        <v>0</v>
      </c>
      <c r="K102" s="2">
        <f>ចំ.វិច្ឆិកា!O113</f>
        <v>0</v>
      </c>
      <c r="L102" s="2">
        <v>28</v>
      </c>
      <c r="M102" s="8">
        <f>ចំ.វិច្ឆិកា!B138</f>
        <v>7914</v>
      </c>
      <c r="N102" s="2" t="str">
        <f>ចំ.វិច្ឆិកា!C138</f>
        <v>សាវុធ ឡាដា</v>
      </c>
      <c r="O102" s="2" t="str">
        <f>ចំ.វិច្ឆិកា!D138</f>
        <v>ស្រី</v>
      </c>
      <c r="P102" s="2">
        <f>ចំ.វិច្ឆិកា!H138</f>
        <v>26.421052631578949</v>
      </c>
      <c r="Q102" s="2" t="str">
        <f>ចំ.វិច្ឆិកា!I138</f>
        <v>E</v>
      </c>
      <c r="R102" s="2">
        <f>ចំ.វិច្ឆិកា!K138</f>
        <v>27</v>
      </c>
      <c r="S102" s="2">
        <f>ចំ.វិច្ឆិកា!L138</f>
        <v>0</v>
      </c>
      <c r="T102" s="2">
        <f>ចំ.វិច្ឆិកា!M138</f>
        <v>0</v>
      </c>
      <c r="U102" s="2">
        <f>ចំ.វិច្ឆិកា!N138</f>
        <v>0</v>
      </c>
      <c r="V102" s="2">
        <f>ចំ.វិច្ឆិកា!O138</f>
        <v>0</v>
      </c>
      <c r="W102" s="37"/>
      <c r="X102" s="2">
        <v>3</v>
      </c>
      <c r="Y102" s="8">
        <f>ចំ.ធ្នូ!B113</f>
        <v>7850</v>
      </c>
      <c r="Z102" s="2" t="str">
        <f>ចំ.ធ្នូ!C113</f>
        <v>ឃួន សុវណ្ណរ៉ា</v>
      </c>
      <c r="AA102" s="2" t="str">
        <f>ចំ.ធ្នូ!D113</f>
        <v>ស្រី</v>
      </c>
      <c r="AB102" s="2">
        <f>ចំ.ធ្នូ!H113</f>
        <v>0</v>
      </c>
      <c r="AC102" s="2" t="str">
        <f>ចំ.ធ្នូ!I113</f>
        <v xml:space="preserve">មិនចាត់ថ្នាក់ </v>
      </c>
      <c r="AD102" s="2" t="str">
        <f>ចំ.ធ្នូ!K113</f>
        <v xml:space="preserve"> </v>
      </c>
      <c r="AE102" s="2">
        <f>ចំ.ធ្នូ!L113</f>
        <v>0</v>
      </c>
      <c r="AF102" s="2">
        <f>ចំ.ធ្នូ!M113</f>
        <v>0</v>
      </c>
      <c r="AG102" s="2">
        <f>ចំ.ធ្នូ!N113</f>
        <v>0</v>
      </c>
      <c r="AH102" s="2">
        <f>ចំ.ធ្នូ!O113</f>
        <v>0</v>
      </c>
      <c r="AI102" s="8">
        <v>28</v>
      </c>
      <c r="AJ102" s="8">
        <f>ចំ.ធ្នូ!B138</f>
        <v>0</v>
      </c>
      <c r="AK102" s="2" t="str">
        <f>ចំ.ធ្នូ!C138</f>
        <v>សាន ម៉ី</v>
      </c>
      <c r="AL102" s="2" t="str">
        <f>ចំ.ធ្នូ!D138</f>
        <v>ប្រុស</v>
      </c>
      <c r="AM102" s="2">
        <f>ចំ.ធ្នូ!H138</f>
        <v>0</v>
      </c>
      <c r="AN102" s="2" t="str">
        <f>ចំ.ធ្នូ!I138</f>
        <v xml:space="preserve">មិនចាត់ថ្នាក់ </v>
      </c>
      <c r="AO102" s="2" t="str">
        <f>ចំ.ធ្នូ!K138</f>
        <v xml:space="preserve"> </v>
      </c>
      <c r="AP102" s="2">
        <f>ចំ.ធ្នូ!L138</f>
        <v>0</v>
      </c>
      <c r="AQ102" s="2">
        <f>ចំ.ធ្នូ!M138</f>
        <v>0</v>
      </c>
      <c r="AR102" s="2">
        <f>ចំ.ធ្នូ!N138</f>
        <v>0</v>
      </c>
      <c r="AS102" s="2">
        <f>ចំ.ធ្នូ!O138</f>
        <v>0</v>
      </c>
      <c r="AU102" s="2">
        <v>3</v>
      </c>
      <c r="AV102" s="2">
        <f>ចំ.មករា!B113</f>
        <v>7850</v>
      </c>
      <c r="AW102" s="2" t="str">
        <f>ចំ.មករា!C113</f>
        <v>ឃួន សុវណ្ណរ៉ា</v>
      </c>
      <c r="AX102" s="2" t="str">
        <f>ចំ.មករា!D113</f>
        <v>ស្រី</v>
      </c>
      <c r="AY102" s="2">
        <f>ចំ.មករា!H113</f>
        <v>0</v>
      </c>
      <c r="AZ102" s="2" t="str">
        <f>ចំ.មករា!I113</f>
        <v xml:space="preserve">មិនចាត់ថ្នាក់ </v>
      </c>
      <c r="BA102" s="2" t="str">
        <f>ចំ.មករា!K113</f>
        <v xml:space="preserve"> </v>
      </c>
      <c r="BB102" s="2">
        <f>ចំ.មករា!L113</f>
        <v>0</v>
      </c>
      <c r="BC102" s="2">
        <f>ចំ.មករា!M113</f>
        <v>0</v>
      </c>
      <c r="BD102" s="2">
        <f>ចំ.មករា!N113</f>
        <v>0</v>
      </c>
      <c r="BE102" s="2">
        <f>ចំ.មករា!O113</f>
        <v>0</v>
      </c>
      <c r="BF102" s="2">
        <v>28</v>
      </c>
      <c r="BG102" s="2">
        <f>ចំ.មករា!B138</f>
        <v>0</v>
      </c>
      <c r="BH102" s="2" t="str">
        <f>ចំ.មករា!C138</f>
        <v>សាន ម៉ី</v>
      </c>
      <c r="BI102" s="2" t="str">
        <f>ចំ.មករា!D138</f>
        <v>ប្រុស</v>
      </c>
      <c r="BJ102" s="2">
        <f>ចំ.មករា!H138</f>
        <v>0</v>
      </c>
      <c r="BK102" s="2" t="str">
        <f>ចំ.មករា!I138</f>
        <v xml:space="preserve">មិនចាត់ថ្នាក់ </v>
      </c>
      <c r="BL102" s="2" t="str">
        <f>ចំ.មករា!K138</f>
        <v xml:space="preserve"> </v>
      </c>
      <c r="BM102" s="2">
        <f>ចំ.មករា!L138</f>
        <v>0</v>
      </c>
      <c r="BN102" s="2">
        <f>ចំ.មករា!M138</f>
        <v>0</v>
      </c>
      <c r="BO102" s="2">
        <f>ចំ.មករា!N138</f>
        <v>0</v>
      </c>
      <c r="BP102" s="2">
        <f>ចំ.មករា!O138</f>
        <v>0</v>
      </c>
      <c r="BR102" s="2">
        <v>3</v>
      </c>
      <c r="BS102" s="2">
        <f>ចំ.កុម្ភៈ!B113</f>
        <v>7850</v>
      </c>
      <c r="BT102" s="2" t="str">
        <f>ចំ.កុម្ភៈ!C113</f>
        <v>ឃួន សុវណ្ណរ៉ា</v>
      </c>
      <c r="BU102" s="2" t="str">
        <f>ចំ.កុម្ភៈ!D113</f>
        <v>ស្រី</v>
      </c>
      <c r="BV102" s="2">
        <f>ចំ.កុម្ភៈ!H113</f>
        <v>0</v>
      </c>
      <c r="BW102" s="2" t="str">
        <f>ចំ.កុម្ភៈ!I113</f>
        <v xml:space="preserve">មិនចាត់ថ្នាក់ </v>
      </c>
      <c r="BX102" s="2" t="str">
        <f>ចំ.កុម្ភៈ!K113</f>
        <v xml:space="preserve"> </v>
      </c>
      <c r="BY102" s="2">
        <f>ចំ.កុម្ភៈ!L113</f>
        <v>2</v>
      </c>
      <c r="BZ102" s="2">
        <f>ចំ.កុម្ភៈ!M113</f>
        <v>2</v>
      </c>
      <c r="CA102" s="2">
        <f>ចំ.កុម្ភៈ!N113</f>
        <v>2</v>
      </c>
      <c r="CB102" s="2">
        <f>ចំ.កុម្ភៈ!O113</f>
        <v>6</v>
      </c>
      <c r="CC102" s="2">
        <v>28</v>
      </c>
      <c r="CD102" s="2">
        <f>ចំ.កុម្ភៈ!B138</f>
        <v>0</v>
      </c>
      <c r="CE102" s="2" t="str">
        <f>ចំ.កុម្ភៈ!C138</f>
        <v>សាន ម៉ី</v>
      </c>
      <c r="CF102" s="2" t="str">
        <f>ចំ.កុម្ភៈ!D138</f>
        <v>ប្រុស</v>
      </c>
      <c r="CG102" s="2">
        <f>ចំ.កុម្ភៈ!H138</f>
        <v>0</v>
      </c>
      <c r="CH102" s="2" t="str">
        <f>ចំ.កុម្ភៈ!I138</f>
        <v xml:space="preserve">មិនចាត់ថ្នាក់ </v>
      </c>
      <c r="CI102" s="2" t="str">
        <f>ចំ.កុម្ភៈ!K138</f>
        <v xml:space="preserve"> </v>
      </c>
      <c r="CJ102" s="2">
        <f>ចំ.កុម្ភៈ!L138</f>
        <v>2</v>
      </c>
      <c r="CK102" s="2">
        <f>ចំ.កុម្ភៈ!M138</f>
        <v>2</v>
      </c>
      <c r="CL102" s="2">
        <f>ចំ.កុម្ភៈ!N138</f>
        <v>2</v>
      </c>
      <c r="CM102" s="2">
        <f>ចំ.កុម្ភៈ!O138</f>
        <v>6</v>
      </c>
      <c r="CO102" s="2">
        <v>3</v>
      </c>
      <c r="CP102" s="2">
        <f>'ប្រឡ ឆ.១'!B113</f>
        <v>7850</v>
      </c>
      <c r="CQ102" s="2" t="str">
        <f>'ប្រឡ ឆ.១'!C113</f>
        <v>ឃួន សុវណ្ណរ៉ា</v>
      </c>
      <c r="CR102" s="2" t="str">
        <f>'ប្រឡ ឆ.១'!D113</f>
        <v>ស្រី</v>
      </c>
      <c r="CS102" s="2">
        <f>'ប្រឡ ឆ.១'!H113</f>
        <v>0</v>
      </c>
      <c r="CT102" s="2" t="str">
        <f>'ប្រឡ ឆ.១'!I113</f>
        <v xml:space="preserve">មិនចាត់ថ្នាក់ </v>
      </c>
      <c r="CU102" s="2" t="str">
        <f>'ប្រឡ ឆ.១'!K113</f>
        <v xml:space="preserve"> </v>
      </c>
      <c r="CV102" s="2">
        <f>'ប្រឡ ឆ.១'!L113</f>
        <v>2</v>
      </c>
      <c r="CW102" s="2">
        <f>'ប្រឡ ឆ.១'!M113</f>
        <v>2</v>
      </c>
      <c r="CX102" s="2">
        <f>'ប្រឡ ឆ.១'!N113</f>
        <v>2</v>
      </c>
      <c r="CY102" s="2">
        <f>'ប្រឡ ឆ.១'!O113</f>
        <v>6</v>
      </c>
      <c r="CZ102" s="2">
        <v>28</v>
      </c>
      <c r="DA102" s="2">
        <f>'ប្រឡ ឆ.១'!B138</f>
        <v>0</v>
      </c>
      <c r="DB102" s="2" t="str">
        <f>'ប្រឡ ឆ.១'!C138</f>
        <v>សាន ម៉ី</v>
      </c>
      <c r="DC102" s="2" t="str">
        <f>'ប្រឡ ឆ.១'!D138</f>
        <v>ប្រុស</v>
      </c>
      <c r="DD102" s="2">
        <f>'ប្រឡ ឆ.១'!H138</f>
        <v>0</v>
      </c>
      <c r="DE102" s="2" t="str">
        <f>'ប្រឡ ឆ.១'!I138</f>
        <v xml:space="preserve">មិនចាត់ថ្នាក់ </v>
      </c>
      <c r="DF102" s="2" t="str">
        <f>'ប្រឡ ឆ.១'!K138</f>
        <v xml:space="preserve"> </v>
      </c>
      <c r="DG102" s="2">
        <f>'ប្រឡ ឆ.១'!L138</f>
        <v>2</v>
      </c>
      <c r="DH102" s="2">
        <f>'ប្រឡ ឆ.១'!M138</f>
        <v>2</v>
      </c>
      <c r="DI102" s="2">
        <f>'ប្រឡ ឆ.១'!N138</f>
        <v>2</v>
      </c>
      <c r="DJ102" s="2">
        <f>'ប្រឡ ឆ.១'!O138</f>
        <v>6</v>
      </c>
      <c r="DL102" s="2">
        <v>3</v>
      </c>
      <c r="DM102" s="2">
        <f>ប្រចាំឆ.ទី១!B113</f>
        <v>7850</v>
      </c>
      <c r="DN102" s="2" t="str">
        <f>ប្រចាំឆ.ទី១!C113</f>
        <v>ឃួន សុវណ្ណរ៉ា</v>
      </c>
      <c r="DO102" s="2" t="str">
        <f>ប្រចាំឆ.ទី១!D113</f>
        <v>ស្រី</v>
      </c>
      <c r="DP102" s="75">
        <f>ប្រចាំឆ.ទី១!G113</f>
        <v>6.1052631578947372</v>
      </c>
      <c r="DQ102" s="75">
        <f>ប្រចាំឆ.ទី១!H113</f>
        <v>0</v>
      </c>
      <c r="DR102" s="75">
        <f>ប្រចាំឆ.ទី១!I113</f>
        <v>3.0526315789473686</v>
      </c>
      <c r="DS102" s="75" t="str">
        <f>ប្រចាំឆ.ទី១!J113</f>
        <v>F</v>
      </c>
      <c r="DT102" s="75" t="str">
        <f>ប្រចាំឆ.ទី១!K113</f>
        <v>ខ្សោយ</v>
      </c>
      <c r="DU102" s="76" t="e">
        <f>ប្រចាំឆ.ទី១!L113</f>
        <v>#N/A</v>
      </c>
      <c r="DV102" s="76">
        <f>ប្រចាំឆ.ទី១!M113</f>
        <v>4</v>
      </c>
      <c r="DW102" s="76">
        <f>ប្រចាំឆ.ទី១!N113</f>
        <v>4</v>
      </c>
      <c r="DX102" s="76">
        <f>ប្រចាំឆ.ទី១!O113</f>
        <v>4</v>
      </c>
      <c r="DY102" s="76">
        <f>ប្រចាំឆ.ទី១!P113</f>
        <v>12</v>
      </c>
      <c r="DZ102" s="2">
        <v>28</v>
      </c>
      <c r="EA102" s="2">
        <f>ប្រចាំឆ.ទី១!B138</f>
        <v>0</v>
      </c>
      <c r="EB102" s="2" t="str">
        <f>ប្រចាំឆ.ទី១!C138</f>
        <v>សាន ម៉ី</v>
      </c>
      <c r="EC102" s="2" t="str">
        <f>ប្រចាំឆ.ទី១!D138</f>
        <v>ប្រុស</v>
      </c>
      <c r="ED102" s="75">
        <f>ប្រចាំឆ.ទី១!G138</f>
        <v>0</v>
      </c>
      <c r="EE102" s="75">
        <f>ប្រចាំឆ.ទី១!H138</f>
        <v>0</v>
      </c>
      <c r="EF102" s="75">
        <f>ប្រចាំឆ.ទី១!I138</f>
        <v>0</v>
      </c>
      <c r="EG102" s="75" t="str">
        <f>ប្រចាំឆ.ទី១!J138</f>
        <v xml:space="preserve">មិនចាត់ថ្នាក់ </v>
      </c>
      <c r="EH102" s="75" t="str">
        <f>ប្រចាំឆ.ទី១!K138</f>
        <v xml:space="preserve"> មិនចាត់ថ្នាក់</v>
      </c>
      <c r="EI102" s="76" t="str">
        <f>ប្រចាំឆ.ទី១!L138</f>
        <v xml:space="preserve"> </v>
      </c>
      <c r="EJ102" s="76">
        <f>ប្រចាំឆ.ទី១!M138</f>
        <v>4</v>
      </c>
      <c r="EK102" s="76">
        <f>ប្រចាំឆ.ទី១!N138</f>
        <v>4</v>
      </c>
      <c r="EL102" s="76">
        <f>ប្រចាំឆ.ទី១!O138</f>
        <v>4</v>
      </c>
      <c r="EM102" s="76">
        <f>ប្រចាំឆ.ទី១!P138</f>
        <v>12</v>
      </c>
    </row>
    <row r="103" spans="1:143" ht="25.2">
      <c r="A103" s="2">
        <v>4</v>
      </c>
      <c r="B103" s="8">
        <f>ចំ.វិច្ឆិកា!B114</f>
        <v>7474</v>
      </c>
      <c r="C103" s="2" t="str">
        <f>ចំ.វិច្ឆិកា!C114</f>
        <v>ភា ស្រីណេត</v>
      </c>
      <c r="D103" s="2" t="str">
        <f>ចំ.វិច្ឆិកា!D114</f>
        <v>ស្រី</v>
      </c>
      <c r="E103" s="2">
        <f>ចំ.វិច្ឆិកា!H114</f>
        <v>34.736842105263158</v>
      </c>
      <c r="F103" s="2" t="str">
        <f>ចំ.វិច្ឆិកា!I114</f>
        <v>D</v>
      </c>
      <c r="G103" s="2">
        <f>ចំ.វិច្ឆិកា!K114</f>
        <v>4</v>
      </c>
      <c r="H103" s="2">
        <f>ចំ.វិច្ឆិកា!L114</f>
        <v>0</v>
      </c>
      <c r="I103" s="2">
        <f>ចំ.វិច្ឆិកា!M114</f>
        <v>0</v>
      </c>
      <c r="J103" s="2">
        <f>ចំ.វិច្ឆិកា!N114</f>
        <v>0</v>
      </c>
      <c r="K103" s="2">
        <f>ចំ.វិច្ឆិកា!O114</f>
        <v>0</v>
      </c>
      <c r="L103" s="2">
        <v>29</v>
      </c>
      <c r="M103" s="8">
        <f>ចំ.វិច្ឆិកា!B139</f>
        <v>7504</v>
      </c>
      <c r="N103" s="2" t="str">
        <f>ចំ.វិច្ឆិកា!C139</f>
        <v>សារឿន បញ្ញា</v>
      </c>
      <c r="O103" s="2" t="str">
        <f>ចំ.វិច្ឆិកា!D139</f>
        <v>ប្រុស</v>
      </c>
      <c r="P103" s="2">
        <f>ចំ.វិច្ឆិកា!H139</f>
        <v>26.315789473684209</v>
      </c>
      <c r="Q103" s="2" t="str">
        <f>ចំ.វិច្ឆិកា!I139</f>
        <v>E</v>
      </c>
      <c r="R103" s="2">
        <f>ចំ.វិច្ឆិកា!K139</f>
        <v>29</v>
      </c>
      <c r="S103" s="2">
        <f>ចំ.វិច្ឆិកា!L139</f>
        <v>0</v>
      </c>
      <c r="T103" s="2">
        <f>ចំ.វិច្ឆិកា!M139</f>
        <v>0</v>
      </c>
      <c r="U103" s="2">
        <f>ចំ.វិច្ឆិកា!N139</f>
        <v>0</v>
      </c>
      <c r="V103" s="2">
        <f>ចំ.វិច្ឆិកា!O139</f>
        <v>0</v>
      </c>
      <c r="W103" s="37"/>
      <c r="X103" s="2">
        <v>4</v>
      </c>
      <c r="Y103" s="8">
        <f>ចំ.ធ្នូ!B114</f>
        <v>7446</v>
      </c>
      <c r="Z103" s="2" t="str">
        <f>ចំ.ធ្នូ!C114</f>
        <v>ឃឿន មករា</v>
      </c>
      <c r="AA103" s="2" t="str">
        <f>ចំ.ធ្នូ!D114</f>
        <v>ប្រុស</v>
      </c>
      <c r="AB103" s="2">
        <f>ចំ.ធ្នូ!H114</f>
        <v>0</v>
      </c>
      <c r="AC103" s="2" t="str">
        <f>ចំ.ធ្នូ!I114</f>
        <v xml:space="preserve">មិនចាត់ថ្នាក់ </v>
      </c>
      <c r="AD103" s="2" t="str">
        <f>ចំ.ធ្នូ!K114</f>
        <v xml:space="preserve"> </v>
      </c>
      <c r="AE103" s="2">
        <f>ចំ.ធ្នូ!L114</f>
        <v>0</v>
      </c>
      <c r="AF103" s="2">
        <f>ចំ.ធ្នូ!M114</f>
        <v>0</v>
      </c>
      <c r="AG103" s="2">
        <f>ចំ.ធ្នូ!N114</f>
        <v>0</v>
      </c>
      <c r="AH103" s="2">
        <f>ចំ.ធ្នូ!O114</f>
        <v>0</v>
      </c>
      <c r="AI103" s="8">
        <v>29</v>
      </c>
      <c r="AJ103" s="8">
        <f>ចំ.ធ្នូ!B139</f>
        <v>7501</v>
      </c>
      <c r="AK103" s="2" t="str">
        <f>ចំ.ធ្នូ!C139</f>
        <v>សារិទ្ធ ប៊ុនលាប</v>
      </c>
      <c r="AL103" s="2" t="str">
        <f>ចំ.ធ្នូ!D139</f>
        <v>ប្រុស</v>
      </c>
      <c r="AM103" s="2">
        <f>ចំ.ធ្នូ!H139</f>
        <v>0</v>
      </c>
      <c r="AN103" s="2" t="str">
        <f>ចំ.ធ្នូ!I139</f>
        <v xml:space="preserve">មិនចាត់ថ្នាក់ </v>
      </c>
      <c r="AO103" s="2" t="str">
        <f>ចំ.ធ្នូ!K139</f>
        <v xml:space="preserve"> </v>
      </c>
      <c r="AP103" s="2">
        <f>ចំ.ធ្នូ!L139</f>
        <v>0</v>
      </c>
      <c r="AQ103" s="2">
        <f>ចំ.ធ្នូ!M139</f>
        <v>0</v>
      </c>
      <c r="AR103" s="2">
        <f>ចំ.ធ្នូ!N139</f>
        <v>0</v>
      </c>
      <c r="AS103" s="2">
        <f>ចំ.ធ្នូ!O139</f>
        <v>0</v>
      </c>
      <c r="AU103" s="2">
        <v>4</v>
      </c>
      <c r="AV103" s="2">
        <f>ចំ.មករា!B114</f>
        <v>7446</v>
      </c>
      <c r="AW103" s="2" t="str">
        <f>ចំ.មករា!C114</f>
        <v>ឃឿន មករា</v>
      </c>
      <c r="AX103" s="2" t="str">
        <f>ចំ.មករា!D114</f>
        <v>ប្រុស</v>
      </c>
      <c r="AY103" s="2">
        <f>ចំ.មករា!H114</f>
        <v>0</v>
      </c>
      <c r="AZ103" s="2" t="str">
        <f>ចំ.មករា!I114</f>
        <v xml:space="preserve">មិនចាត់ថ្នាក់ </v>
      </c>
      <c r="BA103" s="2" t="str">
        <f>ចំ.មករា!K114</f>
        <v xml:space="preserve"> </v>
      </c>
      <c r="BB103" s="2">
        <f>ចំ.មករា!L114</f>
        <v>0</v>
      </c>
      <c r="BC103" s="2">
        <f>ចំ.មករា!M114</f>
        <v>0</v>
      </c>
      <c r="BD103" s="2">
        <f>ចំ.មករា!N114</f>
        <v>0</v>
      </c>
      <c r="BE103" s="2">
        <f>ចំ.មករា!O114</f>
        <v>0</v>
      </c>
      <c r="BF103" s="2">
        <v>29</v>
      </c>
      <c r="BG103" s="2">
        <f>ចំ.មករា!B139</f>
        <v>7501</v>
      </c>
      <c r="BH103" s="2" t="str">
        <f>ចំ.មករា!C139</f>
        <v>សារិទ្ធ ប៊ុនលាប</v>
      </c>
      <c r="BI103" s="2" t="str">
        <f>ចំ.មករា!D139</f>
        <v>ប្រុស</v>
      </c>
      <c r="BJ103" s="2">
        <f>ចំ.មករា!H139</f>
        <v>0</v>
      </c>
      <c r="BK103" s="2" t="str">
        <f>ចំ.មករា!I139</f>
        <v xml:space="preserve">មិនចាត់ថ្នាក់ </v>
      </c>
      <c r="BL103" s="2" t="str">
        <f>ចំ.មករា!K139</f>
        <v xml:space="preserve"> </v>
      </c>
      <c r="BM103" s="2">
        <f>ចំ.មករា!L139</f>
        <v>0</v>
      </c>
      <c r="BN103" s="2">
        <f>ចំ.មករា!M139</f>
        <v>0</v>
      </c>
      <c r="BO103" s="2">
        <f>ចំ.មករា!N139</f>
        <v>0</v>
      </c>
      <c r="BP103" s="2">
        <f>ចំ.មករា!O139</f>
        <v>0</v>
      </c>
      <c r="BR103" s="2">
        <v>4</v>
      </c>
      <c r="BS103" s="2">
        <f>ចំ.កុម្ភៈ!B114</f>
        <v>7446</v>
      </c>
      <c r="BT103" s="2" t="str">
        <f>ចំ.កុម្ភៈ!C114</f>
        <v>ឃឿន មករា</v>
      </c>
      <c r="BU103" s="2" t="str">
        <f>ចំ.កុម្ភៈ!D114</f>
        <v>ប្រុស</v>
      </c>
      <c r="BV103" s="2">
        <f>ចំ.កុម្ភៈ!H114</f>
        <v>0</v>
      </c>
      <c r="BW103" s="2" t="str">
        <f>ចំ.កុម្ភៈ!I114</f>
        <v xml:space="preserve">មិនចាត់ថ្នាក់ </v>
      </c>
      <c r="BX103" s="2" t="str">
        <f>ចំ.កុម្ភៈ!K114</f>
        <v xml:space="preserve"> </v>
      </c>
      <c r="BY103" s="2">
        <f>ចំ.កុម្ភៈ!L114</f>
        <v>2</v>
      </c>
      <c r="BZ103" s="2">
        <f>ចំ.កុម្ភៈ!M114</f>
        <v>2</v>
      </c>
      <c r="CA103" s="2">
        <f>ចំ.កុម្ភៈ!N114</f>
        <v>2</v>
      </c>
      <c r="CB103" s="2">
        <f>ចំ.កុម្ភៈ!O114</f>
        <v>6</v>
      </c>
      <c r="CC103" s="2">
        <v>29</v>
      </c>
      <c r="CD103" s="2">
        <f>ចំ.កុម្ភៈ!B139</f>
        <v>7501</v>
      </c>
      <c r="CE103" s="2" t="str">
        <f>ចំ.កុម្ភៈ!C139</f>
        <v>សារិទ្ធ ប៊ុនលាប</v>
      </c>
      <c r="CF103" s="2" t="str">
        <f>ចំ.កុម្ភៈ!D139</f>
        <v>ប្រុស</v>
      </c>
      <c r="CG103" s="2">
        <f>ចំ.កុម្ភៈ!H139</f>
        <v>0</v>
      </c>
      <c r="CH103" s="2" t="str">
        <f>ចំ.កុម្ភៈ!I139</f>
        <v xml:space="preserve">មិនចាត់ថ្នាក់ </v>
      </c>
      <c r="CI103" s="2" t="str">
        <f>ចំ.កុម្ភៈ!K139</f>
        <v xml:space="preserve"> </v>
      </c>
      <c r="CJ103" s="2">
        <f>ចំ.កុម្ភៈ!L139</f>
        <v>2</v>
      </c>
      <c r="CK103" s="2">
        <f>ចំ.កុម្ភៈ!M139</f>
        <v>2</v>
      </c>
      <c r="CL103" s="2">
        <f>ចំ.កុម្ភៈ!N139</f>
        <v>2</v>
      </c>
      <c r="CM103" s="2">
        <f>ចំ.កុម្ភៈ!O139</f>
        <v>6</v>
      </c>
      <c r="CO103" s="2">
        <v>4</v>
      </c>
      <c r="CP103" s="2">
        <f>'ប្រឡ ឆ.១'!B114</f>
        <v>7446</v>
      </c>
      <c r="CQ103" s="2" t="str">
        <f>'ប្រឡ ឆ.១'!C114</f>
        <v>ឃឿន មករា</v>
      </c>
      <c r="CR103" s="2" t="str">
        <f>'ប្រឡ ឆ.១'!D114</f>
        <v>ប្រុស</v>
      </c>
      <c r="CS103" s="2">
        <f>'ប្រឡ ឆ.១'!H114</f>
        <v>0</v>
      </c>
      <c r="CT103" s="2" t="str">
        <f>'ប្រឡ ឆ.១'!I114</f>
        <v xml:space="preserve">មិនចាត់ថ្នាក់ </v>
      </c>
      <c r="CU103" s="2" t="str">
        <f>'ប្រឡ ឆ.១'!K114</f>
        <v xml:space="preserve"> </v>
      </c>
      <c r="CV103" s="2">
        <f>'ប្រឡ ឆ.១'!L114</f>
        <v>2</v>
      </c>
      <c r="CW103" s="2">
        <f>'ប្រឡ ឆ.១'!M114</f>
        <v>2</v>
      </c>
      <c r="CX103" s="2">
        <f>'ប្រឡ ឆ.១'!N114</f>
        <v>2</v>
      </c>
      <c r="CY103" s="2">
        <f>'ប្រឡ ឆ.១'!O114</f>
        <v>6</v>
      </c>
      <c r="CZ103" s="2">
        <v>29</v>
      </c>
      <c r="DA103" s="2">
        <f>'ប្រឡ ឆ.១'!B139</f>
        <v>7501</v>
      </c>
      <c r="DB103" s="2" t="str">
        <f>'ប្រឡ ឆ.១'!C139</f>
        <v>សារិទ្ធ ប៊ុនលាប</v>
      </c>
      <c r="DC103" s="2" t="str">
        <f>'ប្រឡ ឆ.១'!D139</f>
        <v>ប្រុស</v>
      </c>
      <c r="DD103" s="2">
        <f>'ប្រឡ ឆ.១'!H139</f>
        <v>0</v>
      </c>
      <c r="DE103" s="2" t="str">
        <f>'ប្រឡ ឆ.១'!I139</f>
        <v xml:space="preserve">មិនចាត់ថ្នាក់ </v>
      </c>
      <c r="DF103" s="2" t="str">
        <f>'ប្រឡ ឆ.១'!K139</f>
        <v xml:space="preserve"> </v>
      </c>
      <c r="DG103" s="2">
        <f>'ប្រឡ ឆ.១'!L139</f>
        <v>2</v>
      </c>
      <c r="DH103" s="2">
        <f>'ប្រឡ ឆ.១'!M139</f>
        <v>2</v>
      </c>
      <c r="DI103" s="2">
        <f>'ប្រឡ ឆ.១'!N139</f>
        <v>2</v>
      </c>
      <c r="DJ103" s="2">
        <f>'ប្រឡ ឆ.១'!O139</f>
        <v>6</v>
      </c>
      <c r="DL103" s="2">
        <v>4</v>
      </c>
      <c r="DM103" s="2">
        <f>ប្រចាំឆ.ទី១!B114</f>
        <v>7446</v>
      </c>
      <c r="DN103" s="2" t="str">
        <f>ប្រចាំឆ.ទី១!C114</f>
        <v>ឃឿន មករា</v>
      </c>
      <c r="DO103" s="2" t="str">
        <f>ប្រចាំឆ.ទី១!D114</f>
        <v>ប្រុស</v>
      </c>
      <c r="DP103" s="75">
        <f>ប្រចាំឆ.ទី១!G114</f>
        <v>7.7368421052631575</v>
      </c>
      <c r="DQ103" s="75">
        <f>ប្រចាំឆ.ទី១!H114</f>
        <v>0</v>
      </c>
      <c r="DR103" s="75">
        <f>ប្រចាំឆ.ទី១!I114</f>
        <v>3.8684210526315788</v>
      </c>
      <c r="DS103" s="75" t="str">
        <f>ប្រចាំឆ.ទី១!J114</f>
        <v>F</v>
      </c>
      <c r="DT103" s="75" t="str">
        <f>ប្រចាំឆ.ទី១!K114</f>
        <v>ខ្សោយ</v>
      </c>
      <c r="DU103" s="76" t="e">
        <f>ប្រចាំឆ.ទី១!L114</f>
        <v>#N/A</v>
      </c>
      <c r="DV103" s="76">
        <f>ប្រចាំឆ.ទី១!M114</f>
        <v>4</v>
      </c>
      <c r="DW103" s="76">
        <f>ប្រចាំឆ.ទី១!N114</f>
        <v>4</v>
      </c>
      <c r="DX103" s="76">
        <f>ប្រចាំឆ.ទី១!O114</f>
        <v>4</v>
      </c>
      <c r="DY103" s="76">
        <f>ប្រចាំឆ.ទី១!P114</f>
        <v>12</v>
      </c>
      <c r="DZ103" s="2">
        <v>29</v>
      </c>
      <c r="EA103" s="2">
        <f>ប្រចាំឆ.ទី១!B139</f>
        <v>7501</v>
      </c>
      <c r="EB103" s="2" t="str">
        <f>ប្រចាំឆ.ទី១!C139</f>
        <v>សារិទ្ធ ប៊ុនលាប</v>
      </c>
      <c r="EC103" s="2" t="str">
        <f>ប្រចាំឆ.ទី១!D139</f>
        <v>ប្រុស</v>
      </c>
      <c r="ED103" s="75">
        <f>ប្រចាំឆ.ទី១!G139</f>
        <v>8.0526315789473681</v>
      </c>
      <c r="EE103" s="75">
        <f>ប្រចាំឆ.ទី១!H139</f>
        <v>0</v>
      </c>
      <c r="EF103" s="75">
        <f>ប្រចាំឆ.ទី១!I139</f>
        <v>4.0263157894736841</v>
      </c>
      <c r="EG103" s="75" t="str">
        <f>ប្រចាំឆ.ទី១!J139</f>
        <v>F</v>
      </c>
      <c r="EH103" s="75" t="str">
        <f>ប្រចាំឆ.ទី១!K139</f>
        <v>ខ្សោយ</v>
      </c>
      <c r="EI103" s="76" t="e">
        <f>ប្រចាំឆ.ទី១!L139</f>
        <v>#N/A</v>
      </c>
      <c r="EJ103" s="76">
        <f>ប្រចាំឆ.ទី១!M139</f>
        <v>4</v>
      </c>
      <c r="EK103" s="76">
        <f>ប្រចាំឆ.ទី១!N139</f>
        <v>4</v>
      </c>
      <c r="EL103" s="76">
        <f>ប្រចាំឆ.ទី១!O139</f>
        <v>4</v>
      </c>
      <c r="EM103" s="76">
        <f>ប្រចាំឆ.ទី១!P139</f>
        <v>12</v>
      </c>
    </row>
    <row r="104" spans="1:143" ht="25.2">
      <c r="A104" s="2">
        <v>5</v>
      </c>
      <c r="B104" s="8">
        <f>ចំ.វិច្ឆិកា!B115</f>
        <v>7940</v>
      </c>
      <c r="C104" s="2" t="str">
        <f>ចំ.វិច្ឆិកា!C115</f>
        <v>ហុង កញ្ចនា</v>
      </c>
      <c r="D104" s="2" t="str">
        <f>ចំ.វិច្ឆិកា!D115</f>
        <v>ស្រី</v>
      </c>
      <c r="E104" s="2">
        <f>ចំ.វិច្ឆិកា!H115</f>
        <v>33.789473684210527</v>
      </c>
      <c r="F104" s="2" t="str">
        <f>ចំ.វិច្ឆិកា!I115</f>
        <v>D</v>
      </c>
      <c r="G104" s="2">
        <f>ចំ.វិច្ឆិកា!K115</f>
        <v>5</v>
      </c>
      <c r="H104" s="2">
        <f>ចំ.វិច្ឆិកា!L115</f>
        <v>0</v>
      </c>
      <c r="I104" s="2">
        <f>ចំ.វិច្ឆិកា!M115</f>
        <v>0</v>
      </c>
      <c r="J104" s="2">
        <f>ចំ.វិច្ឆិកា!N115</f>
        <v>0</v>
      </c>
      <c r="K104" s="2">
        <f>ចំ.វិច្ឆិកា!O115</f>
        <v>0</v>
      </c>
      <c r="L104" s="2">
        <v>30</v>
      </c>
      <c r="M104" s="8">
        <f>ចំ.វិច្ឆិកា!B140</f>
        <v>7929</v>
      </c>
      <c r="N104" s="2" t="str">
        <f>ចំ.វិច្ឆិកា!C140</f>
        <v>សឿន សូនីតា</v>
      </c>
      <c r="O104" s="2" t="str">
        <f>ចំ.វិច្ឆិកា!D140</f>
        <v>ស្រី</v>
      </c>
      <c r="P104" s="2">
        <f>ចំ.វិច្ឆិកា!H140</f>
        <v>26.315789473684209</v>
      </c>
      <c r="Q104" s="2" t="str">
        <f>ចំ.វិច្ឆិកា!I140</f>
        <v>E</v>
      </c>
      <c r="R104" s="2">
        <f>ចំ.វិច្ឆិកា!K140</f>
        <v>29</v>
      </c>
      <c r="S104" s="2">
        <f>ចំ.វិច្ឆិកា!L140</f>
        <v>0</v>
      </c>
      <c r="T104" s="2">
        <f>ចំ.វិច្ឆិកា!M140</f>
        <v>0</v>
      </c>
      <c r="U104" s="2">
        <f>ចំ.វិច្ឆិកា!N140</f>
        <v>0</v>
      </c>
      <c r="V104" s="2">
        <f>ចំ.វិច្ឆិកា!O140</f>
        <v>0</v>
      </c>
      <c r="W104" s="37"/>
      <c r="X104" s="2">
        <v>5</v>
      </c>
      <c r="Y104" s="8">
        <f>ចំ.ធ្នូ!B115</f>
        <v>7456</v>
      </c>
      <c r="Z104" s="2" t="str">
        <f>ចំ.ធ្នូ!C115</f>
        <v>តាំងពិសិដ្ឋរដ្ឋា ​បញ្ញាសក្តិ</v>
      </c>
      <c r="AA104" s="2" t="str">
        <f>ចំ.ធ្នូ!D115</f>
        <v>ប្រុស</v>
      </c>
      <c r="AB104" s="2">
        <f>ចំ.ធ្នូ!H115</f>
        <v>0</v>
      </c>
      <c r="AC104" s="2" t="str">
        <f>ចំ.ធ្នូ!I115</f>
        <v xml:space="preserve">មិនចាត់ថ្នាក់ </v>
      </c>
      <c r="AD104" s="2" t="str">
        <f>ចំ.ធ្នូ!K115</f>
        <v xml:space="preserve"> </v>
      </c>
      <c r="AE104" s="2">
        <f>ចំ.ធ្នូ!L115</f>
        <v>0</v>
      </c>
      <c r="AF104" s="2">
        <f>ចំ.ធ្នូ!M115</f>
        <v>0</v>
      </c>
      <c r="AG104" s="2">
        <f>ចំ.ធ្នូ!N115</f>
        <v>0</v>
      </c>
      <c r="AH104" s="2">
        <f>ចំ.ធ្នូ!O115</f>
        <v>0</v>
      </c>
      <c r="AI104" s="8">
        <v>30</v>
      </c>
      <c r="AJ104" s="8">
        <f>ចំ.ធ្នូ!B140</f>
        <v>7504</v>
      </c>
      <c r="AK104" s="2" t="str">
        <f>ចំ.ធ្នូ!C140</f>
        <v>សារឿន បញ្ញា</v>
      </c>
      <c r="AL104" s="2" t="str">
        <f>ចំ.ធ្នូ!D140</f>
        <v>ប្រុស</v>
      </c>
      <c r="AM104" s="2">
        <f>ចំ.ធ្នូ!H140</f>
        <v>0</v>
      </c>
      <c r="AN104" s="2" t="str">
        <f>ចំ.ធ្នូ!I140</f>
        <v xml:space="preserve">មិនចាត់ថ្នាក់ </v>
      </c>
      <c r="AO104" s="2" t="str">
        <f>ចំ.ធ្នូ!K140</f>
        <v xml:space="preserve"> </v>
      </c>
      <c r="AP104" s="2">
        <f>ចំ.ធ្នូ!L140</f>
        <v>0</v>
      </c>
      <c r="AQ104" s="2">
        <f>ចំ.ធ្នូ!M140</f>
        <v>0</v>
      </c>
      <c r="AR104" s="2">
        <f>ចំ.ធ្នូ!N140</f>
        <v>0</v>
      </c>
      <c r="AS104" s="2">
        <f>ចំ.ធ្នូ!O140</f>
        <v>0</v>
      </c>
      <c r="AU104" s="2">
        <v>5</v>
      </c>
      <c r="AV104" s="2">
        <f>ចំ.មករា!B115</f>
        <v>7456</v>
      </c>
      <c r="AW104" s="2" t="str">
        <f>ចំ.មករា!C115</f>
        <v>តាំងពិសិដ្ឋរដ្ឋា ​បញ្ញាសក្តិ</v>
      </c>
      <c r="AX104" s="2" t="str">
        <f>ចំ.មករា!D115</f>
        <v>ប្រុស</v>
      </c>
      <c r="AY104" s="2">
        <f>ចំ.មករា!H115</f>
        <v>0</v>
      </c>
      <c r="AZ104" s="2" t="str">
        <f>ចំ.មករា!I115</f>
        <v xml:space="preserve">មិនចាត់ថ្នាក់ </v>
      </c>
      <c r="BA104" s="2" t="str">
        <f>ចំ.មករា!K115</f>
        <v xml:space="preserve"> </v>
      </c>
      <c r="BB104" s="2">
        <f>ចំ.មករា!L115</f>
        <v>0</v>
      </c>
      <c r="BC104" s="2">
        <f>ចំ.មករា!M115</f>
        <v>0</v>
      </c>
      <c r="BD104" s="2">
        <f>ចំ.មករា!N115</f>
        <v>0</v>
      </c>
      <c r="BE104" s="2">
        <f>ចំ.មករា!O115</f>
        <v>0</v>
      </c>
      <c r="BF104" s="2">
        <v>30</v>
      </c>
      <c r="BG104" s="2">
        <f>ចំ.មករា!B140</f>
        <v>7504</v>
      </c>
      <c r="BH104" s="2" t="str">
        <f>ចំ.មករា!C140</f>
        <v>សារឿន បញ្ញា</v>
      </c>
      <c r="BI104" s="2" t="str">
        <f>ចំ.មករា!D140</f>
        <v>ប្រុស</v>
      </c>
      <c r="BJ104" s="2">
        <f>ចំ.មករា!H140</f>
        <v>0</v>
      </c>
      <c r="BK104" s="2" t="str">
        <f>ចំ.មករា!I140</f>
        <v xml:space="preserve">មិនចាត់ថ្នាក់ </v>
      </c>
      <c r="BL104" s="2" t="str">
        <f>ចំ.មករា!K140</f>
        <v xml:space="preserve"> </v>
      </c>
      <c r="BM104" s="2">
        <f>ចំ.មករា!L140</f>
        <v>0</v>
      </c>
      <c r="BN104" s="2">
        <f>ចំ.មករា!M140</f>
        <v>0</v>
      </c>
      <c r="BO104" s="2">
        <f>ចំ.មករា!N140</f>
        <v>0</v>
      </c>
      <c r="BP104" s="2">
        <f>ចំ.មករា!O140</f>
        <v>0</v>
      </c>
      <c r="BR104" s="2">
        <v>5</v>
      </c>
      <c r="BS104" s="2">
        <f>ចំ.កុម្ភៈ!B115</f>
        <v>7456</v>
      </c>
      <c r="BT104" s="2" t="str">
        <f>ចំ.កុម្ភៈ!C115</f>
        <v>តាំងពិសិដ្ឋរដ្ឋា ​បញ្ញាសក្តិ</v>
      </c>
      <c r="BU104" s="2" t="str">
        <f>ចំ.កុម្ភៈ!D115</f>
        <v>ប្រុស</v>
      </c>
      <c r="BV104" s="2">
        <f>ចំ.កុម្ភៈ!H115</f>
        <v>0</v>
      </c>
      <c r="BW104" s="2" t="str">
        <f>ចំ.កុម្ភៈ!I115</f>
        <v xml:space="preserve">មិនចាត់ថ្នាក់ </v>
      </c>
      <c r="BX104" s="2" t="str">
        <f>ចំ.កុម្ភៈ!K115</f>
        <v xml:space="preserve"> </v>
      </c>
      <c r="BY104" s="2">
        <f>ចំ.កុម្ភៈ!L115</f>
        <v>2</v>
      </c>
      <c r="BZ104" s="2">
        <f>ចំ.កុម្ភៈ!M115</f>
        <v>2</v>
      </c>
      <c r="CA104" s="2">
        <f>ចំ.កុម្ភៈ!N115</f>
        <v>2</v>
      </c>
      <c r="CB104" s="2">
        <f>ចំ.កុម្ភៈ!O115</f>
        <v>6</v>
      </c>
      <c r="CC104" s="2">
        <v>30</v>
      </c>
      <c r="CD104" s="2">
        <f>ចំ.កុម្ភៈ!B140</f>
        <v>7504</v>
      </c>
      <c r="CE104" s="2" t="str">
        <f>ចំ.កុម្ភៈ!C140</f>
        <v>សារឿន បញ្ញា</v>
      </c>
      <c r="CF104" s="2" t="str">
        <f>ចំ.កុម្ភៈ!D140</f>
        <v>ប្រុស</v>
      </c>
      <c r="CG104" s="2">
        <f>ចំ.កុម្ភៈ!H140</f>
        <v>0</v>
      </c>
      <c r="CH104" s="2" t="str">
        <f>ចំ.កុម្ភៈ!I140</f>
        <v xml:space="preserve">មិនចាត់ថ្នាក់ </v>
      </c>
      <c r="CI104" s="2" t="str">
        <f>ចំ.កុម្ភៈ!K140</f>
        <v xml:space="preserve"> </v>
      </c>
      <c r="CJ104" s="2">
        <f>ចំ.កុម្ភៈ!L140</f>
        <v>2</v>
      </c>
      <c r="CK104" s="2">
        <f>ចំ.កុម្ភៈ!M140</f>
        <v>2</v>
      </c>
      <c r="CL104" s="2">
        <f>ចំ.កុម្ភៈ!N140</f>
        <v>2</v>
      </c>
      <c r="CM104" s="2">
        <f>ចំ.កុម្ភៈ!O140</f>
        <v>6</v>
      </c>
      <c r="CO104" s="2">
        <v>5</v>
      </c>
      <c r="CP104" s="2">
        <f>'ប្រឡ ឆ.១'!B115</f>
        <v>7456</v>
      </c>
      <c r="CQ104" s="2" t="str">
        <f>'ប្រឡ ឆ.១'!C115</f>
        <v>តាំងពិសិដ្ឋរដ្ឋា ​បញ្ញាសក្តិ</v>
      </c>
      <c r="CR104" s="2" t="str">
        <f>'ប្រឡ ឆ.១'!D115</f>
        <v>ប្រុស</v>
      </c>
      <c r="CS104" s="2">
        <f>'ប្រឡ ឆ.១'!H115</f>
        <v>0</v>
      </c>
      <c r="CT104" s="2" t="str">
        <f>'ប្រឡ ឆ.១'!I115</f>
        <v xml:space="preserve">មិនចាត់ថ្នាក់ </v>
      </c>
      <c r="CU104" s="2" t="str">
        <f>'ប្រឡ ឆ.១'!K115</f>
        <v xml:space="preserve"> </v>
      </c>
      <c r="CV104" s="2">
        <f>'ប្រឡ ឆ.១'!L115</f>
        <v>2</v>
      </c>
      <c r="CW104" s="2">
        <f>'ប្រឡ ឆ.១'!M115</f>
        <v>2</v>
      </c>
      <c r="CX104" s="2">
        <f>'ប្រឡ ឆ.១'!N115</f>
        <v>2</v>
      </c>
      <c r="CY104" s="2">
        <f>'ប្រឡ ឆ.១'!O115</f>
        <v>6</v>
      </c>
      <c r="CZ104" s="2">
        <v>30</v>
      </c>
      <c r="DA104" s="2">
        <f>'ប្រឡ ឆ.១'!B140</f>
        <v>7504</v>
      </c>
      <c r="DB104" s="2" t="str">
        <f>'ប្រឡ ឆ.១'!C140</f>
        <v>សារឿន បញ្ញា</v>
      </c>
      <c r="DC104" s="2" t="str">
        <f>'ប្រឡ ឆ.១'!D140</f>
        <v>ប្រុស</v>
      </c>
      <c r="DD104" s="2">
        <f>'ប្រឡ ឆ.១'!H140</f>
        <v>0</v>
      </c>
      <c r="DE104" s="2" t="str">
        <f>'ប្រឡ ឆ.១'!I140</f>
        <v xml:space="preserve">មិនចាត់ថ្នាក់ </v>
      </c>
      <c r="DF104" s="2" t="str">
        <f>'ប្រឡ ឆ.១'!K140</f>
        <v xml:space="preserve"> </v>
      </c>
      <c r="DG104" s="2">
        <f>'ប្រឡ ឆ.១'!L140</f>
        <v>2</v>
      </c>
      <c r="DH104" s="2">
        <f>'ប្រឡ ឆ.១'!M140</f>
        <v>2</v>
      </c>
      <c r="DI104" s="2">
        <f>'ប្រឡ ឆ.១'!N140</f>
        <v>2</v>
      </c>
      <c r="DJ104" s="2">
        <f>'ប្រឡ ឆ.១'!O140</f>
        <v>6</v>
      </c>
      <c r="DL104" s="2">
        <v>5</v>
      </c>
      <c r="DM104" s="2">
        <f>ប្រចាំឆ.ទី១!B115</f>
        <v>7456</v>
      </c>
      <c r="DN104" s="2" t="str">
        <f>ប្រចាំឆ.ទី១!C115</f>
        <v>តាំងពិសិដ្ឋរដ្ឋា ​បញ្ញាសក្តិ</v>
      </c>
      <c r="DO104" s="2" t="str">
        <f>ប្រចាំឆ.ទី១!D115</f>
        <v>ប្រុស</v>
      </c>
      <c r="DP104" s="75">
        <f>ប្រចាំឆ.ទី១!G115</f>
        <v>7.0526315789473681</v>
      </c>
      <c r="DQ104" s="75">
        <f>ប្រចាំឆ.ទី១!H115</f>
        <v>0</v>
      </c>
      <c r="DR104" s="75">
        <f>ប្រចាំឆ.ទី១!I115</f>
        <v>3.5263157894736841</v>
      </c>
      <c r="DS104" s="75" t="str">
        <f>ប្រចាំឆ.ទី១!J115</f>
        <v>F</v>
      </c>
      <c r="DT104" s="75" t="str">
        <f>ប្រចាំឆ.ទី១!K115</f>
        <v>ខ្សោយ</v>
      </c>
      <c r="DU104" s="76" t="e">
        <f>ប្រចាំឆ.ទី១!L115</f>
        <v>#N/A</v>
      </c>
      <c r="DV104" s="76">
        <f>ប្រចាំឆ.ទី១!M115</f>
        <v>4</v>
      </c>
      <c r="DW104" s="76">
        <f>ប្រចាំឆ.ទី១!N115</f>
        <v>4</v>
      </c>
      <c r="DX104" s="76">
        <f>ប្រចាំឆ.ទី១!O115</f>
        <v>4</v>
      </c>
      <c r="DY104" s="76">
        <f>ប្រចាំឆ.ទី១!P115</f>
        <v>12</v>
      </c>
      <c r="DZ104" s="2">
        <v>30</v>
      </c>
      <c r="EA104" s="2">
        <f>ប្រចាំឆ.ទី១!B140</f>
        <v>7504</v>
      </c>
      <c r="EB104" s="2" t="str">
        <f>ប្រចាំឆ.ទី១!C140</f>
        <v>សារឿន បញ្ញា</v>
      </c>
      <c r="EC104" s="2" t="str">
        <f>ប្រចាំឆ.ទី១!D140</f>
        <v>ប្រុស</v>
      </c>
      <c r="ED104" s="75">
        <f>ប្រចាំឆ.ទី១!G140</f>
        <v>6.5789473684210522</v>
      </c>
      <c r="EE104" s="75">
        <f>ប្រចាំឆ.ទី១!H140</f>
        <v>0</v>
      </c>
      <c r="EF104" s="75">
        <f>ប្រចាំឆ.ទី១!I140</f>
        <v>3.2894736842105261</v>
      </c>
      <c r="EG104" s="75" t="str">
        <f>ប្រចាំឆ.ទី១!J140</f>
        <v>F</v>
      </c>
      <c r="EH104" s="75" t="str">
        <f>ប្រចាំឆ.ទី១!K140</f>
        <v>ខ្សោយ</v>
      </c>
      <c r="EI104" s="76" t="e">
        <f>ប្រចាំឆ.ទី១!L140</f>
        <v>#N/A</v>
      </c>
      <c r="EJ104" s="76">
        <f>ប្រចាំឆ.ទី១!M140</f>
        <v>4</v>
      </c>
      <c r="EK104" s="76">
        <f>ប្រចាំឆ.ទី១!N140</f>
        <v>4</v>
      </c>
      <c r="EL104" s="76">
        <f>ប្រចាំឆ.ទី១!O140</f>
        <v>4</v>
      </c>
      <c r="EM104" s="76">
        <f>ប្រចាំឆ.ទី១!P140</f>
        <v>12</v>
      </c>
    </row>
    <row r="105" spans="1:143" ht="25.2">
      <c r="A105" s="2">
        <v>6</v>
      </c>
      <c r="B105" s="8">
        <f>ចំ.វិច្ឆិកា!B116</f>
        <v>7466</v>
      </c>
      <c r="C105" s="2" t="str">
        <f>ចំ.វិច្ឆិកា!C116</f>
        <v>ផល្លា ដាណែត</v>
      </c>
      <c r="D105" s="2" t="str">
        <f>ចំ.វិច្ឆិកា!D116</f>
        <v>ស្រី</v>
      </c>
      <c r="E105" s="2">
        <f>ចំ.វិច្ឆិកា!H116</f>
        <v>32.631578947368418</v>
      </c>
      <c r="F105" s="2" t="str">
        <f>ចំ.វិច្ឆិកា!I116</f>
        <v>D</v>
      </c>
      <c r="G105" s="2">
        <f>ចំ.វិច្ឆិកា!K116</f>
        <v>6</v>
      </c>
      <c r="H105" s="2">
        <f>ចំ.វិច្ឆិកា!L116</f>
        <v>0</v>
      </c>
      <c r="I105" s="2">
        <f>ចំ.វិច្ឆិកា!M116</f>
        <v>0</v>
      </c>
      <c r="J105" s="2">
        <f>ចំ.វិច្ឆិកា!N116</f>
        <v>0</v>
      </c>
      <c r="K105" s="2">
        <f>ចំ.វិច្ឆិកា!O116</f>
        <v>0</v>
      </c>
      <c r="L105" s="2">
        <v>31</v>
      </c>
      <c r="M105" s="8">
        <f>ចំ.វិច្ឆិកា!B141</f>
        <v>7948</v>
      </c>
      <c r="N105" s="2" t="str">
        <f>ចំ.វិច្ឆិកា!C141</f>
        <v>អាត ម៉ារី</v>
      </c>
      <c r="O105" s="2" t="str">
        <f>ចំ.វិច្ឆិកា!D141</f>
        <v>ស្រី</v>
      </c>
      <c r="P105" s="2">
        <f>ចំ.វិច្ឆិកា!H141</f>
        <v>26.210526315789473</v>
      </c>
      <c r="Q105" s="2" t="str">
        <f>ចំ.វិច្ឆិកា!I141</f>
        <v>E</v>
      </c>
      <c r="R105" s="2">
        <f>ចំ.វិច្ឆិកា!K141</f>
        <v>31</v>
      </c>
      <c r="S105" s="2">
        <f>ចំ.វិច្ឆិកា!L141</f>
        <v>0</v>
      </c>
      <c r="T105" s="2">
        <f>ចំ.វិច្ឆិកា!M141</f>
        <v>0</v>
      </c>
      <c r="U105" s="2">
        <f>ចំ.វិច្ឆិកា!N141</f>
        <v>0</v>
      </c>
      <c r="V105" s="2">
        <f>ចំ.វិច្ឆិកា!O141</f>
        <v>0</v>
      </c>
      <c r="W105" s="37"/>
      <c r="X105" s="2">
        <v>6</v>
      </c>
      <c r="Y105" s="8">
        <f>ចំ.ធ្នូ!B116</f>
        <v>7866</v>
      </c>
      <c r="Z105" s="2" t="str">
        <f>ចំ.ធ្នូ!C116</f>
        <v>ទិត សក្ខណា</v>
      </c>
      <c r="AA105" s="2" t="str">
        <f>ចំ.ធ្នូ!D116</f>
        <v>ស្រី</v>
      </c>
      <c r="AB105" s="2">
        <f>ចំ.ធ្នូ!H116</f>
        <v>0</v>
      </c>
      <c r="AC105" s="2" t="str">
        <f>ចំ.ធ្នូ!I116</f>
        <v xml:space="preserve">មិនចាត់ថ្នាក់ </v>
      </c>
      <c r="AD105" s="2" t="str">
        <f>ចំ.ធ្នូ!K116</f>
        <v xml:space="preserve"> </v>
      </c>
      <c r="AE105" s="2">
        <f>ចំ.ធ្នូ!L116</f>
        <v>0</v>
      </c>
      <c r="AF105" s="2">
        <f>ចំ.ធ្នូ!M116</f>
        <v>0</v>
      </c>
      <c r="AG105" s="2">
        <f>ចំ.ធ្នូ!N116</f>
        <v>0</v>
      </c>
      <c r="AH105" s="2">
        <f>ចំ.ធ្នូ!O116</f>
        <v>0</v>
      </c>
      <c r="AI105" s="8">
        <v>31</v>
      </c>
      <c r="AJ105" s="8">
        <f>ចំ.ធ្នូ!B141</f>
        <v>7914</v>
      </c>
      <c r="AK105" s="2" t="str">
        <f>ចំ.ធ្នូ!C141</f>
        <v>សាវុធ ឡាដា</v>
      </c>
      <c r="AL105" s="2" t="str">
        <f>ចំ.ធ្នូ!D141</f>
        <v>ស្រី</v>
      </c>
      <c r="AM105" s="2">
        <f>ចំ.ធ្នូ!H141</f>
        <v>0</v>
      </c>
      <c r="AN105" s="2" t="str">
        <f>ចំ.ធ្នូ!I141</f>
        <v xml:space="preserve">មិនចាត់ថ្នាក់ </v>
      </c>
      <c r="AO105" s="2" t="str">
        <f>ចំ.ធ្នូ!K141</f>
        <v xml:space="preserve"> </v>
      </c>
      <c r="AP105" s="2">
        <f>ចំ.ធ្នូ!L141</f>
        <v>0</v>
      </c>
      <c r="AQ105" s="2">
        <f>ចំ.ធ្នូ!M141</f>
        <v>0</v>
      </c>
      <c r="AR105" s="2">
        <f>ចំ.ធ្នូ!N141</f>
        <v>0</v>
      </c>
      <c r="AS105" s="2">
        <f>ចំ.ធ្នូ!O141</f>
        <v>0</v>
      </c>
      <c r="AU105" s="2">
        <v>6</v>
      </c>
      <c r="AV105" s="2">
        <f>ចំ.មករា!B116</f>
        <v>7866</v>
      </c>
      <c r="AW105" s="2" t="str">
        <f>ចំ.មករា!C116</f>
        <v>ទិត សក្ខណា</v>
      </c>
      <c r="AX105" s="2" t="str">
        <f>ចំ.មករា!D116</f>
        <v>ស្រី</v>
      </c>
      <c r="AY105" s="2">
        <f>ចំ.មករា!H116</f>
        <v>0</v>
      </c>
      <c r="AZ105" s="2" t="str">
        <f>ចំ.មករា!I116</f>
        <v xml:space="preserve">មិនចាត់ថ្នាក់ </v>
      </c>
      <c r="BA105" s="2" t="str">
        <f>ចំ.មករា!K116</f>
        <v xml:space="preserve"> </v>
      </c>
      <c r="BB105" s="2">
        <f>ចំ.មករា!L116</f>
        <v>0</v>
      </c>
      <c r="BC105" s="2">
        <f>ចំ.មករា!M116</f>
        <v>0</v>
      </c>
      <c r="BD105" s="2">
        <f>ចំ.មករា!N116</f>
        <v>0</v>
      </c>
      <c r="BE105" s="2">
        <f>ចំ.មករា!O116</f>
        <v>0</v>
      </c>
      <c r="BF105" s="2">
        <v>31</v>
      </c>
      <c r="BG105" s="2">
        <f>ចំ.មករា!B141</f>
        <v>7914</v>
      </c>
      <c r="BH105" s="2" t="str">
        <f>ចំ.មករា!C141</f>
        <v>សាវុធ ឡាដា</v>
      </c>
      <c r="BI105" s="2" t="str">
        <f>ចំ.មករា!D141</f>
        <v>ស្រី</v>
      </c>
      <c r="BJ105" s="2">
        <f>ចំ.មករា!H141</f>
        <v>0</v>
      </c>
      <c r="BK105" s="2" t="str">
        <f>ចំ.មករា!I141</f>
        <v xml:space="preserve">មិនចាត់ថ្នាក់ </v>
      </c>
      <c r="BL105" s="2" t="str">
        <f>ចំ.មករា!K141</f>
        <v xml:space="preserve"> </v>
      </c>
      <c r="BM105" s="2">
        <f>ចំ.មករា!L141</f>
        <v>0</v>
      </c>
      <c r="BN105" s="2">
        <f>ចំ.មករា!M141</f>
        <v>0</v>
      </c>
      <c r="BO105" s="2">
        <f>ចំ.មករា!N141</f>
        <v>0</v>
      </c>
      <c r="BP105" s="2">
        <f>ចំ.មករា!O141</f>
        <v>0</v>
      </c>
      <c r="BR105" s="2">
        <v>6</v>
      </c>
      <c r="BS105" s="2">
        <f>ចំ.កុម្ភៈ!B116</f>
        <v>7866</v>
      </c>
      <c r="BT105" s="2" t="str">
        <f>ចំ.កុម្ភៈ!C116</f>
        <v>ទិត សក្ខណា</v>
      </c>
      <c r="BU105" s="2" t="str">
        <f>ចំ.កុម្ភៈ!D116</f>
        <v>ស្រី</v>
      </c>
      <c r="BV105" s="2">
        <f>ចំ.កុម្ភៈ!H116</f>
        <v>0</v>
      </c>
      <c r="BW105" s="2" t="str">
        <f>ចំ.កុម្ភៈ!I116</f>
        <v xml:space="preserve">មិនចាត់ថ្នាក់ </v>
      </c>
      <c r="BX105" s="2" t="str">
        <f>ចំ.កុម្ភៈ!K116</f>
        <v xml:space="preserve"> </v>
      </c>
      <c r="BY105" s="2">
        <f>ចំ.កុម្ភៈ!L116</f>
        <v>2</v>
      </c>
      <c r="BZ105" s="2">
        <f>ចំ.កុម្ភៈ!M116</f>
        <v>2</v>
      </c>
      <c r="CA105" s="2">
        <f>ចំ.កុម្ភៈ!N116</f>
        <v>2</v>
      </c>
      <c r="CB105" s="2">
        <f>ចំ.កុម្ភៈ!O116</f>
        <v>6</v>
      </c>
      <c r="CC105" s="2">
        <v>31</v>
      </c>
      <c r="CD105" s="2">
        <f>ចំ.កុម្ភៈ!B141</f>
        <v>7914</v>
      </c>
      <c r="CE105" s="2" t="str">
        <f>ចំ.កុម្ភៈ!C141</f>
        <v>សាវុធ ឡាដា</v>
      </c>
      <c r="CF105" s="2" t="str">
        <f>ចំ.កុម្ភៈ!D141</f>
        <v>ស្រី</v>
      </c>
      <c r="CG105" s="2">
        <f>ចំ.កុម្ភៈ!H141</f>
        <v>0</v>
      </c>
      <c r="CH105" s="2" t="str">
        <f>ចំ.កុម្ភៈ!I141</f>
        <v xml:space="preserve">មិនចាត់ថ្នាក់ </v>
      </c>
      <c r="CI105" s="2" t="str">
        <f>ចំ.កុម្ភៈ!K141</f>
        <v xml:space="preserve"> </v>
      </c>
      <c r="CJ105" s="2">
        <f>ចំ.កុម្ភៈ!L141</f>
        <v>2</v>
      </c>
      <c r="CK105" s="2">
        <f>ចំ.កុម្ភៈ!M141</f>
        <v>2</v>
      </c>
      <c r="CL105" s="2">
        <f>ចំ.កុម្ភៈ!N141</f>
        <v>2</v>
      </c>
      <c r="CM105" s="2">
        <f>ចំ.កុម្ភៈ!O141</f>
        <v>6</v>
      </c>
      <c r="CO105" s="2">
        <v>6</v>
      </c>
      <c r="CP105" s="2">
        <f>'ប្រឡ ឆ.១'!B116</f>
        <v>7866</v>
      </c>
      <c r="CQ105" s="2" t="str">
        <f>'ប្រឡ ឆ.១'!C116</f>
        <v>ទិត សក្ខណា</v>
      </c>
      <c r="CR105" s="2" t="str">
        <f>'ប្រឡ ឆ.១'!D116</f>
        <v>ស្រី</v>
      </c>
      <c r="CS105" s="2">
        <f>'ប្រឡ ឆ.១'!H116</f>
        <v>0</v>
      </c>
      <c r="CT105" s="2" t="str">
        <f>'ប្រឡ ឆ.១'!I116</f>
        <v xml:space="preserve">មិនចាត់ថ្នាក់ </v>
      </c>
      <c r="CU105" s="2" t="str">
        <f>'ប្រឡ ឆ.១'!K116</f>
        <v xml:space="preserve"> </v>
      </c>
      <c r="CV105" s="2">
        <f>'ប្រឡ ឆ.១'!L116</f>
        <v>2</v>
      </c>
      <c r="CW105" s="2">
        <f>'ប្រឡ ឆ.១'!M116</f>
        <v>2</v>
      </c>
      <c r="CX105" s="2">
        <f>'ប្រឡ ឆ.១'!N116</f>
        <v>2</v>
      </c>
      <c r="CY105" s="2">
        <f>'ប្រឡ ឆ.១'!O116</f>
        <v>6</v>
      </c>
      <c r="CZ105" s="2">
        <v>31</v>
      </c>
      <c r="DA105" s="2">
        <f>'ប្រឡ ឆ.១'!B141</f>
        <v>7914</v>
      </c>
      <c r="DB105" s="2" t="str">
        <f>'ប្រឡ ឆ.១'!C141</f>
        <v>សាវុធ ឡាដា</v>
      </c>
      <c r="DC105" s="2" t="str">
        <f>'ប្រឡ ឆ.១'!D141</f>
        <v>ស្រី</v>
      </c>
      <c r="DD105" s="2">
        <f>'ប្រឡ ឆ.១'!H141</f>
        <v>0</v>
      </c>
      <c r="DE105" s="2" t="str">
        <f>'ប្រឡ ឆ.១'!I141</f>
        <v xml:space="preserve">មិនចាត់ថ្នាក់ </v>
      </c>
      <c r="DF105" s="2" t="str">
        <f>'ប្រឡ ឆ.១'!K141</f>
        <v xml:space="preserve"> </v>
      </c>
      <c r="DG105" s="2">
        <f>'ប្រឡ ឆ.១'!L141</f>
        <v>2</v>
      </c>
      <c r="DH105" s="2">
        <f>'ប្រឡ ឆ.១'!M141</f>
        <v>2</v>
      </c>
      <c r="DI105" s="2">
        <f>'ប្រឡ ឆ.១'!N141</f>
        <v>2</v>
      </c>
      <c r="DJ105" s="2">
        <f>'ប្រឡ ឆ.១'!O141</f>
        <v>6</v>
      </c>
      <c r="DL105" s="2">
        <v>6</v>
      </c>
      <c r="DM105" s="2">
        <f>ប្រចាំឆ.ទី១!B116</f>
        <v>7866</v>
      </c>
      <c r="DN105" s="2" t="str">
        <f>ប្រចាំឆ.ទី១!C116</f>
        <v>ទិត សក្ខណា</v>
      </c>
      <c r="DO105" s="2" t="str">
        <f>ប្រចាំឆ.ទី១!D116</f>
        <v>ស្រី</v>
      </c>
      <c r="DP105" s="75">
        <f>ប្រចាំឆ.ទី១!G116</f>
        <v>7.6578947368421053</v>
      </c>
      <c r="DQ105" s="75">
        <f>ប្រចាំឆ.ទី១!H116</f>
        <v>0</v>
      </c>
      <c r="DR105" s="75">
        <f>ប្រចាំឆ.ទី១!I116</f>
        <v>3.8289473684210527</v>
      </c>
      <c r="DS105" s="75" t="str">
        <f>ប្រចាំឆ.ទី១!J116</f>
        <v>F</v>
      </c>
      <c r="DT105" s="75" t="str">
        <f>ប្រចាំឆ.ទី១!K116</f>
        <v>ខ្សោយ</v>
      </c>
      <c r="DU105" s="76" t="e">
        <f>ប្រចាំឆ.ទី១!L116</f>
        <v>#N/A</v>
      </c>
      <c r="DV105" s="76">
        <f>ប្រចាំឆ.ទី១!M116</f>
        <v>4</v>
      </c>
      <c r="DW105" s="76">
        <f>ប្រចាំឆ.ទី១!N116</f>
        <v>4</v>
      </c>
      <c r="DX105" s="76">
        <f>ប្រចាំឆ.ទី១!O116</f>
        <v>4</v>
      </c>
      <c r="DY105" s="76">
        <f>ប្រចាំឆ.ទី១!P116</f>
        <v>12</v>
      </c>
      <c r="DZ105" s="2">
        <v>31</v>
      </c>
      <c r="EA105" s="2">
        <f>ប្រចាំឆ.ទី១!B141</f>
        <v>7914</v>
      </c>
      <c r="EB105" s="2" t="str">
        <f>ប្រចាំឆ.ទី១!C141</f>
        <v>សាវុធ ឡាដា</v>
      </c>
      <c r="EC105" s="2" t="str">
        <f>ប្រចាំឆ.ទី១!D141</f>
        <v>ស្រី</v>
      </c>
      <c r="ED105" s="75">
        <f>ប្រចាំឆ.ទី១!G141</f>
        <v>6.6052631578947372</v>
      </c>
      <c r="EE105" s="75">
        <f>ប្រចាំឆ.ទី១!H141</f>
        <v>0</v>
      </c>
      <c r="EF105" s="75">
        <f>ប្រចាំឆ.ទី១!I141</f>
        <v>3.3026315789473686</v>
      </c>
      <c r="EG105" s="75" t="str">
        <f>ប្រចាំឆ.ទី១!J141</f>
        <v>F</v>
      </c>
      <c r="EH105" s="75" t="str">
        <f>ប្រចាំឆ.ទី១!K141</f>
        <v>ខ្សោយ</v>
      </c>
      <c r="EI105" s="76" t="e">
        <f>ប្រចាំឆ.ទី១!L141</f>
        <v>#N/A</v>
      </c>
      <c r="EJ105" s="76">
        <f>ប្រចាំឆ.ទី១!M141</f>
        <v>4</v>
      </c>
      <c r="EK105" s="76">
        <f>ប្រចាំឆ.ទី១!N141</f>
        <v>4</v>
      </c>
      <c r="EL105" s="76">
        <f>ប្រចាំឆ.ទី១!O141</f>
        <v>4</v>
      </c>
      <c r="EM105" s="76">
        <f>ប្រចាំឆ.ទី១!P141</f>
        <v>12</v>
      </c>
    </row>
    <row r="106" spans="1:143" ht="25.2">
      <c r="A106" s="2">
        <v>7</v>
      </c>
      <c r="B106" s="8">
        <f>ចំ.វិច្ឆិកា!B117</f>
        <v>7931</v>
      </c>
      <c r="C106" s="2" t="str">
        <f>ចំ.វិច្ឆិកា!C117</f>
        <v>ស្រឿន ណារិទ្ធ</v>
      </c>
      <c r="D106" s="2" t="str">
        <f>ចំ.វិច្ឆិកា!D117</f>
        <v>ប្រុស</v>
      </c>
      <c r="E106" s="2">
        <f>ចំ.វិច្ឆិកា!H117</f>
        <v>32.315789473684212</v>
      </c>
      <c r="F106" s="2" t="str">
        <f>ចំ.វិច្ឆិកា!I117</f>
        <v>D</v>
      </c>
      <c r="G106" s="2">
        <f>ចំ.វិច្ឆិកា!K117</f>
        <v>7</v>
      </c>
      <c r="H106" s="2">
        <f>ចំ.វិច្ឆិកា!L117</f>
        <v>0</v>
      </c>
      <c r="I106" s="2">
        <f>ចំ.វិច្ឆិកា!M117</f>
        <v>0</v>
      </c>
      <c r="J106" s="2">
        <f>ចំ.វិច្ឆិកា!N117</f>
        <v>0</v>
      </c>
      <c r="K106" s="2">
        <f>ចំ.វិច្ឆិកា!O117</f>
        <v>0</v>
      </c>
      <c r="L106" s="2">
        <v>32</v>
      </c>
      <c r="M106" s="8">
        <f>ចំ.វិច្ឆិកា!B142</f>
        <v>7515</v>
      </c>
      <c r="N106" s="2" t="str">
        <f>ចំ.វិច្ឆិកា!C142</f>
        <v>សំបូរ ប៊ុន​លាភ</v>
      </c>
      <c r="O106" s="2" t="str">
        <f>ចំ.វិច្ឆិកា!D142</f>
        <v>ប្រុស</v>
      </c>
      <c r="P106" s="2">
        <f>ចំ.វិច្ឆិកា!H142</f>
        <v>25.894736842105264</v>
      </c>
      <c r="Q106" s="2" t="str">
        <f>ចំ.វិច្ឆិកា!I142</f>
        <v>E</v>
      </c>
      <c r="R106" s="2">
        <f>ចំ.វិច្ឆិកា!K142</f>
        <v>32</v>
      </c>
      <c r="S106" s="2">
        <f>ចំ.វិច្ឆិកា!L142</f>
        <v>0</v>
      </c>
      <c r="T106" s="2">
        <f>ចំ.វិច្ឆិកា!M142</f>
        <v>0</v>
      </c>
      <c r="U106" s="2">
        <f>ចំ.វិច្ឆិកា!N142</f>
        <v>0</v>
      </c>
      <c r="V106" s="2">
        <f>ចំ.វិច្ឆិកា!O142</f>
        <v>0</v>
      </c>
      <c r="W106" s="37"/>
      <c r="X106" s="2">
        <v>7</v>
      </c>
      <c r="Y106" s="8">
        <f>ចំ.ធ្នូ!B117</f>
        <v>7458</v>
      </c>
      <c r="Z106" s="2" t="str">
        <f>ចំ.ធ្នូ!C117</f>
        <v>ទី ម៉េងជូ</v>
      </c>
      <c r="AA106" s="2" t="str">
        <f>ចំ.ធ្នូ!D117</f>
        <v>ប្រុស</v>
      </c>
      <c r="AB106" s="2">
        <f>ចំ.ធ្នូ!H117</f>
        <v>0</v>
      </c>
      <c r="AC106" s="2" t="str">
        <f>ចំ.ធ្នូ!I117</f>
        <v xml:space="preserve">មិនចាត់ថ្នាក់ </v>
      </c>
      <c r="AD106" s="2" t="str">
        <f>ចំ.ធ្នូ!K117</f>
        <v xml:space="preserve"> </v>
      </c>
      <c r="AE106" s="2">
        <f>ចំ.ធ្នូ!L117</f>
        <v>0</v>
      </c>
      <c r="AF106" s="2">
        <f>ចំ.ធ្នូ!M117</f>
        <v>0</v>
      </c>
      <c r="AG106" s="2">
        <f>ចំ.ធ្នូ!N117</f>
        <v>0</v>
      </c>
      <c r="AH106" s="2">
        <f>ចំ.ធ្នូ!O117</f>
        <v>0</v>
      </c>
      <c r="AI106" s="8">
        <v>32</v>
      </c>
      <c r="AJ106" s="8">
        <f>ចំ.ធ្នូ!B142</f>
        <v>7915</v>
      </c>
      <c r="AK106" s="2" t="str">
        <f>ចំ.ធ្នូ!C142</f>
        <v>សិទ្ធ សូនីតា</v>
      </c>
      <c r="AL106" s="2" t="str">
        <f>ចំ.ធ្នូ!D142</f>
        <v>ស្រី</v>
      </c>
      <c r="AM106" s="2">
        <f>ចំ.ធ្នូ!H142</f>
        <v>0</v>
      </c>
      <c r="AN106" s="2" t="str">
        <f>ចំ.ធ្នូ!I142</f>
        <v xml:space="preserve">មិនចាត់ថ្នាក់ </v>
      </c>
      <c r="AO106" s="2" t="str">
        <f>ចំ.ធ្នូ!K142</f>
        <v xml:space="preserve"> </v>
      </c>
      <c r="AP106" s="2">
        <f>ចំ.ធ្នូ!L142</f>
        <v>0</v>
      </c>
      <c r="AQ106" s="2">
        <f>ចំ.ធ្នូ!M142</f>
        <v>0</v>
      </c>
      <c r="AR106" s="2">
        <f>ចំ.ធ្នូ!N142</f>
        <v>0</v>
      </c>
      <c r="AS106" s="2">
        <f>ចំ.ធ្នូ!O142</f>
        <v>0</v>
      </c>
      <c r="AU106" s="2">
        <v>7</v>
      </c>
      <c r="AV106" s="2">
        <f>ចំ.មករា!B117</f>
        <v>7458</v>
      </c>
      <c r="AW106" s="2" t="str">
        <f>ចំ.មករា!C117</f>
        <v>ទី ម៉េងជូ</v>
      </c>
      <c r="AX106" s="2" t="str">
        <f>ចំ.មករា!D117</f>
        <v>ប្រុស</v>
      </c>
      <c r="AY106" s="2">
        <f>ចំ.មករា!H117</f>
        <v>0</v>
      </c>
      <c r="AZ106" s="2" t="str">
        <f>ចំ.មករា!I117</f>
        <v xml:space="preserve">មិនចាត់ថ្នាក់ </v>
      </c>
      <c r="BA106" s="2" t="str">
        <f>ចំ.មករា!K117</f>
        <v xml:space="preserve"> </v>
      </c>
      <c r="BB106" s="2">
        <f>ចំ.មករា!L117</f>
        <v>0</v>
      </c>
      <c r="BC106" s="2">
        <f>ចំ.មករា!M117</f>
        <v>0</v>
      </c>
      <c r="BD106" s="2">
        <f>ចំ.មករា!N117</f>
        <v>0</v>
      </c>
      <c r="BE106" s="2">
        <f>ចំ.មករា!O117</f>
        <v>0</v>
      </c>
      <c r="BF106" s="2">
        <v>32</v>
      </c>
      <c r="BG106" s="2">
        <f>ចំ.មករា!B142</f>
        <v>7915</v>
      </c>
      <c r="BH106" s="2" t="str">
        <f>ចំ.មករា!C142</f>
        <v>សិទ្ធ សូនីតា</v>
      </c>
      <c r="BI106" s="2" t="str">
        <f>ចំ.មករា!D142</f>
        <v>ស្រី</v>
      </c>
      <c r="BJ106" s="2">
        <f>ចំ.មករា!H142</f>
        <v>0</v>
      </c>
      <c r="BK106" s="2" t="str">
        <f>ចំ.មករា!I142</f>
        <v xml:space="preserve">មិនចាត់ថ្នាក់ </v>
      </c>
      <c r="BL106" s="2" t="str">
        <f>ចំ.មករា!K142</f>
        <v xml:space="preserve"> </v>
      </c>
      <c r="BM106" s="2">
        <f>ចំ.មករា!L142</f>
        <v>0</v>
      </c>
      <c r="BN106" s="2">
        <f>ចំ.មករា!M142</f>
        <v>0</v>
      </c>
      <c r="BO106" s="2">
        <f>ចំ.មករា!N142</f>
        <v>0</v>
      </c>
      <c r="BP106" s="2">
        <f>ចំ.មករា!O142</f>
        <v>0</v>
      </c>
      <c r="BR106" s="2">
        <v>7</v>
      </c>
      <c r="BS106" s="2">
        <f>ចំ.កុម្ភៈ!B117</f>
        <v>7458</v>
      </c>
      <c r="BT106" s="2" t="str">
        <f>ចំ.កុម្ភៈ!C117</f>
        <v>ទី ម៉េងជូ</v>
      </c>
      <c r="BU106" s="2" t="str">
        <f>ចំ.កុម្ភៈ!D117</f>
        <v>ប្រុស</v>
      </c>
      <c r="BV106" s="2">
        <f>ចំ.កុម្ភៈ!H117</f>
        <v>0</v>
      </c>
      <c r="BW106" s="2" t="str">
        <f>ចំ.កុម្ភៈ!I117</f>
        <v xml:space="preserve">មិនចាត់ថ្នាក់ </v>
      </c>
      <c r="BX106" s="2" t="str">
        <f>ចំ.កុម្ភៈ!K117</f>
        <v xml:space="preserve"> </v>
      </c>
      <c r="BY106" s="2">
        <f>ចំ.កុម្ភៈ!L117</f>
        <v>2</v>
      </c>
      <c r="BZ106" s="2">
        <f>ចំ.កុម្ភៈ!M117</f>
        <v>2</v>
      </c>
      <c r="CA106" s="2">
        <f>ចំ.កុម្ភៈ!N117</f>
        <v>2</v>
      </c>
      <c r="CB106" s="2">
        <f>ចំ.កុម្ភៈ!O117</f>
        <v>6</v>
      </c>
      <c r="CC106" s="2">
        <v>32</v>
      </c>
      <c r="CD106" s="2">
        <f>ចំ.កុម្ភៈ!B142</f>
        <v>7915</v>
      </c>
      <c r="CE106" s="2" t="str">
        <f>ចំ.កុម្ភៈ!C142</f>
        <v>សិទ្ធ សូនីតា</v>
      </c>
      <c r="CF106" s="2" t="str">
        <f>ចំ.កុម្ភៈ!D142</f>
        <v>ស្រី</v>
      </c>
      <c r="CG106" s="2">
        <f>ចំ.កុម្ភៈ!H142</f>
        <v>0</v>
      </c>
      <c r="CH106" s="2" t="str">
        <f>ចំ.កុម្ភៈ!I142</f>
        <v xml:space="preserve">មិនចាត់ថ្នាក់ </v>
      </c>
      <c r="CI106" s="2" t="str">
        <f>ចំ.កុម្ភៈ!K142</f>
        <v xml:space="preserve"> </v>
      </c>
      <c r="CJ106" s="2">
        <f>ចំ.កុម្ភៈ!L142</f>
        <v>2</v>
      </c>
      <c r="CK106" s="2">
        <f>ចំ.កុម្ភៈ!M142</f>
        <v>2</v>
      </c>
      <c r="CL106" s="2">
        <f>ចំ.កុម្ភៈ!N142</f>
        <v>2</v>
      </c>
      <c r="CM106" s="2">
        <f>ចំ.កុម្ភៈ!O142</f>
        <v>6</v>
      </c>
      <c r="CO106" s="2">
        <v>7</v>
      </c>
      <c r="CP106" s="2">
        <f>'ប្រឡ ឆ.១'!B117</f>
        <v>7458</v>
      </c>
      <c r="CQ106" s="2" t="str">
        <f>'ប្រឡ ឆ.១'!C117</f>
        <v>ទី ម៉េងជូ</v>
      </c>
      <c r="CR106" s="2" t="str">
        <f>'ប្រឡ ឆ.១'!D117</f>
        <v>ប្រុស</v>
      </c>
      <c r="CS106" s="2">
        <f>'ប្រឡ ឆ.១'!H117</f>
        <v>0</v>
      </c>
      <c r="CT106" s="2" t="str">
        <f>'ប្រឡ ឆ.១'!I117</f>
        <v xml:space="preserve">មិនចាត់ថ្នាក់ </v>
      </c>
      <c r="CU106" s="2" t="str">
        <f>'ប្រឡ ឆ.១'!K117</f>
        <v xml:space="preserve"> </v>
      </c>
      <c r="CV106" s="2">
        <f>'ប្រឡ ឆ.១'!L117</f>
        <v>2</v>
      </c>
      <c r="CW106" s="2">
        <f>'ប្រឡ ឆ.១'!M117</f>
        <v>2</v>
      </c>
      <c r="CX106" s="2">
        <f>'ប្រឡ ឆ.១'!N117</f>
        <v>2</v>
      </c>
      <c r="CY106" s="2">
        <f>'ប្រឡ ឆ.១'!O117</f>
        <v>6</v>
      </c>
      <c r="CZ106" s="2">
        <v>32</v>
      </c>
      <c r="DA106" s="2">
        <f>'ប្រឡ ឆ.១'!B142</f>
        <v>7915</v>
      </c>
      <c r="DB106" s="2" t="str">
        <f>'ប្រឡ ឆ.១'!C142</f>
        <v>សិទ្ធ សូនីតា</v>
      </c>
      <c r="DC106" s="2" t="str">
        <f>'ប្រឡ ឆ.១'!D142</f>
        <v>ស្រី</v>
      </c>
      <c r="DD106" s="2">
        <f>'ប្រឡ ឆ.១'!H142</f>
        <v>0</v>
      </c>
      <c r="DE106" s="2" t="str">
        <f>'ប្រឡ ឆ.១'!I142</f>
        <v xml:space="preserve">មិនចាត់ថ្នាក់ </v>
      </c>
      <c r="DF106" s="2" t="str">
        <f>'ប្រឡ ឆ.១'!K142</f>
        <v xml:space="preserve"> </v>
      </c>
      <c r="DG106" s="2">
        <f>'ប្រឡ ឆ.១'!L142</f>
        <v>2</v>
      </c>
      <c r="DH106" s="2">
        <f>'ប្រឡ ឆ.១'!M142</f>
        <v>2</v>
      </c>
      <c r="DI106" s="2">
        <f>'ប្រឡ ឆ.១'!N142</f>
        <v>2</v>
      </c>
      <c r="DJ106" s="2">
        <f>'ប្រឡ ឆ.១'!O142</f>
        <v>6</v>
      </c>
      <c r="DL106" s="2">
        <v>7</v>
      </c>
      <c r="DM106" s="2">
        <f>ប្រចាំឆ.ទី១!B117</f>
        <v>7458</v>
      </c>
      <c r="DN106" s="2" t="str">
        <f>ប្រចាំឆ.ទី១!C117</f>
        <v>ទី ម៉េងជូ</v>
      </c>
      <c r="DO106" s="2" t="str">
        <f>ប្រចាំឆ.ទី១!D117</f>
        <v>ប្រុស</v>
      </c>
      <c r="DP106" s="75">
        <f>ប្រចាំឆ.ទី១!G117</f>
        <v>6.3947368421052628</v>
      </c>
      <c r="DQ106" s="75">
        <f>ប្រចាំឆ.ទី១!H117</f>
        <v>0</v>
      </c>
      <c r="DR106" s="75">
        <f>ប្រចាំឆ.ទី១!I117</f>
        <v>3.1973684210526314</v>
      </c>
      <c r="DS106" s="75" t="str">
        <f>ប្រចាំឆ.ទី១!J117</f>
        <v>F</v>
      </c>
      <c r="DT106" s="75" t="str">
        <f>ប្រចាំឆ.ទី១!K117</f>
        <v>ខ្សោយ</v>
      </c>
      <c r="DU106" s="76" t="e">
        <f>ប្រចាំឆ.ទី១!L117</f>
        <v>#N/A</v>
      </c>
      <c r="DV106" s="76">
        <f>ប្រចាំឆ.ទី១!M117</f>
        <v>4</v>
      </c>
      <c r="DW106" s="76">
        <f>ប្រចាំឆ.ទី១!N117</f>
        <v>4</v>
      </c>
      <c r="DX106" s="76">
        <f>ប្រចាំឆ.ទី១!O117</f>
        <v>4</v>
      </c>
      <c r="DY106" s="76">
        <f>ប្រចាំឆ.ទី១!P117</f>
        <v>12</v>
      </c>
      <c r="DZ106" s="2">
        <v>32</v>
      </c>
      <c r="EA106" s="2">
        <f>ប្រចាំឆ.ទី១!B142</f>
        <v>7915</v>
      </c>
      <c r="EB106" s="2" t="str">
        <f>ប្រចាំឆ.ទី១!C142</f>
        <v>សិទ្ធ សូនីតា</v>
      </c>
      <c r="EC106" s="2" t="str">
        <f>ប្រចាំឆ.ទី១!D142</f>
        <v>ស្រី</v>
      </c>
      <c r="ED106" s="75">
        <f>ប្រចាំឆ.ទី១!G142</f>
        <v>7.1842105263157894</v>
      </c>
      <c r="EE106" s="75">
        <f>ប្រចាំឆ.ទី១!H142</f>
        <v>0</v>
      </c>
      <c r="EF106" s="75">
        <f>ប្រចាំឆ.ទី១!I142</f>
        <v>3.5921052631578947</v>
      </c>
      <c r="EG106" s="75" t="str">
        <f>ប្រចាំឆ.ទី១!J142</f>
        <v>F</v>
      </c>
      <c r="EH106" s="75" t="str">
        <f>ប្រចាំឆ.ទី១!K142</f>
        <v>ខ្សោយ</v>
      </c>
      <c r="EI106" s="76" t="e">
        <f>ប្រចាំឆ.ទី១!L142</f>
        <v>#N/A</v>
      </c>
      <c r="EJ106" s="76">
        <f>ប្រចាំឆ.ទី១!M142</f>
        <v>4</v>
      </c>
      <c r="EK106" s="76">
        <f>ប្រចាំឆ.ទី១!N142</f>
        <v>4</v>
      </c>
      <c r="EL106" s="76">
        <f>ប្រចាំឆ.ទី១!O142</f>
        <v>4</v>
      </c>
      <c r="EM106" s="76">
        <f>ប្រចាំឆ.ទី១!P142</f>
        <v>12</v>
      </c>
    </row>
    <row r="107" spans="1:143" ht="25.2">
      <c r="A107" s="2">
        <v>8</v>
      </c>
      <c r="B107" s="8">
        <f>ចំ.វិច្ឆិកា!B118</f>
        <v>7501</v>
      </c>
      <c r="C107" s="2" t="str">
        <f>ចំ.វិច្ឆិកា!C118</f>
        <v>សារិទ្ធ ប៊ុនលាប</v>
      </c>
      <c r="D107" s="2" t="str">
        <f>ចំ.វិច្ឆិកា!D118</f>
        <v>ប្រុស</v>
      </c>
      <c r="E107" s="2">
        <f>ចំ.វិច្ឆិកា!H118</f>
        <v>32.210526315789473</v>
      </c>
      <c r="F107" s="2" t="str">
        <f>ចំ.វិច្ឆិកា!I118</f>
        <v>D</v>
      </c>
      <c r="G107" s="2">
        <f>ចំ.វិច្ឆិកា!K118</f>
        <v>8</v>
      </c>
      <c r="H107" s="2">
        <f>ចំ.វិច្ឆិកា!L118</f>
        <v>0</v>
      </c>
      <c r="I107" s="2">
        <f>ចំ.វិច្ឆិកា!M118</f>
        <v>0</v>
      </c>
      <c r="J107" s="2">
        <f>ចំ.វិច្ឆិកា!N118</f>
        <v>0</v>
      </c>
      <c r="K107" s="2">
        <f>ចំ.វិច្ឆិកា!O118</f>
        <v>0</v>
      </c>
      <c r="L107" s="2">
        <v>33</v>
      </c>
      <c r="M107" s="8">
        <f>ចំ.វិច្ឆិកា!B143</f>
        <v>7512</v>
      </c>
      <c r="N107" s="2" t="str">
        <f>ចំ.វិច្ឆិកា!C143</f>
        <v>សូវៀត សាវ៉ាត់</v>
      </c>
      <c r="O107" s="2" t="str">
        <f>ចំ.វិច្ឆិកា!D143</f>
        <v>ប្រុស</v>
      </c>
      <c r="P107" s="2">
        <f>ចំ.វិច្ឆិកា!H143</f>
        <v>25.789473684210527</v>
      </c>
      <c r="Q107" s="2" t="str">
        <f>ចំ.វិច្ឆិកា!I143</f>
        <v>E</v>
      </c>
      <c r="R107" s="2">
        <f>ចំ.វិច្ឆិកា!K143</f>
        <v>33</v>
      </c>
      <c r="S107" s="2">
        <f>ចំ.វិច្ឆិកា!L143</f>
        <v>0</v>
      </c>
      <c r="T107" s="2">
        <f>ចំ.វិច្ឆិកា!M143</f>
        <v>0</v>
      </c>
      <c r="U107" s="2">
        <f>ចំ.វិច្ឆិកា!N143</f>
        <v>0</v>
      </c>
      <c r="V107" s="2">
        <f>ចំ.វិច្ឆិកា!O143</f>
        <v>0</v>
      </c>
      <c r="W107" s="37"/>
      <c r="X107" s="2">
        <v>8</v>
      </c>
      <c r="Y107" s="8">
        <f>ចំ.ធ្នូ!B118</f>
        <v>7872</v>
      </c>
      <c r="Z107" s="2" t="str">
        <f>ចំ.ធ្នូ!C118</f>
        <v>ធឿន សូរិយា</v>
      </c>
      <c r="AA107" s="2" t="str">
        <f>ចំ.ធ្នូ!D118</f>
        <v>ប្រុស</v>
      </c>
      <c r="AB107" s="2">
        <f>ចំ.ធ្នូ!H118</f>
        <v>0</v>
      </c>
      <c r="AC107" s="2" t="str">
        <f>ចំ.ធ្នូ!I118</f>
        <v xml:space="preserve">មិនចាត់ថ្នាក់ </v>
      </c>
      <c r="AD107" s="2" t="str">
        <f>ចំ.ធ្នូ!K118</f>
        <v xml:space="preserve"> </v>
      </c>
      <c r="AE107" s="2">
        <f>ចំ.ធ្នូ!L118</f>
        <v>0</v>
      </c>
      <c r="AF107" s="2">
        <f>ចំ.ធ្នូ!M118</f>
        <v>0</v>
      </c>
      <c r="AG107" s="2">
        <f>ចំ.ធ្នូ!N118</f>
        <v>0</v>
      </c>
      <c r="AH107" s="2">
        <f>ចំ.ធ្នូ!O118</f>
        <v>0</v>
      </c>
      <c r="AI107" s="8">
        <v>33</v>
      </c>
      <c r="AJ107" s="8">
        <f>ចំ.ធ្នូ!B143</f>
        <v>7921</v>
      </c>
      <c r="AK107" s="2" t="str">
        <f>ចំ.ធ្នូ!C143</f>
        <v>សុខឡេង ស្រីណុច</v>
      </c>
      <c r="AL107" s="2" t="str">
        <f>ចំ.ធ្នូ!D143</f>
        <v>ស្រី</v>
      </c>
      <c r="AM107" s="2">
        <f>ចំ.ធ្នូ!H143</f>
        <v>0</v>
      </c>
      <c r="AN107" s="2" t="str">
        <f>ចំ.ធ្នូ!I143</f>
        <v xml:space="preserve">មិនចាត់ថ្នាក់ </v>
      </c>
      <c r="AO107" s="2" t="str">
        <f>ចំ.ធ្នូ!K143</f>
        <v xml:space="preserve"> </v>
      </c>
      <c r="AP107" s="2">
        <f>ចំ.ធ្នូ!L143</f>
        <v>0</v>
      </c>
      <c r="AQ107" s="2">
        <f>ចំ.ធ្នូ!M143</f>
        <v>0</v>
      </c>
      <c r="AR107" s="2">
        <f>ចំ.ធ្នូ!N143</f>
        <v>0</v>
      </c>
      <c r="AS107" s="2">
        <f>ចំ.ធ្នូ!O143</f>
        <v>0</v>
      </c>
      <c r="AU107" s="2">
        <v>8</v>
      </c>
      <c r="AV107" s="2">
        <f>ចំ.មករា!B118</f>
        <v>7872</v>
      </c>
      <c r="AW107" s="2" t="str">
        <f>ចំ.មករា!C118</f>
        <v>ធឿន សូរិយា</v>
      </c>
      <c r="AX107" s="2" t="str">
        <f>ចំ.មករា!D118</f>
        <v>ប្រុស</v>
      </c>
      <c r="AY107" s="2">
        <f>ចំ.មករា!H118</f>
        <v>0</v>
      </c>
      <c r="AZ107" s="2" t="str">
        <f>ចំ.មករា!I118</f>
        <v xml:space="preserve">មិនចាត់ថ្នាក់ </v>
      </c>
      <c r="BA107" s="2" t="str">
        <f>ចំ.មករា!K118</f>
        <v xml:space="preserve"> </v>
      </c>
      <c r="BB107" s="2">
        <f>ចំ.មករា!L118</f>
        <v>0</v>
      </c>
      <c r="BC107" s="2">
        <f>ចំ.មករា!M118</f>
        <v>0</v>
      </c>
      <c r="BD107" s="2">
        <f>ចំ.មករា!N118</f>
        <v>0</v>
      </c>
      <c r="BE107" s="2">
        <f>ចំ.មករា!O118</f>
        <v>0</v>
      </c>
      <c r="BF107" s="2">
        <v>33</v>
      </c>
      <c r="BG107" s="2">
        <f>ចំ.មករា!B143</f>
        <v>7921</v>
      </c>
      <c r="BH107" s="2" t="str">
        <f>ចំ.មករា!C143</f>
        <v>សុខឡេង ស្រីណុច</v>
      </c>
      <c r="BI107" s="2" t="str">
        <f>ចំ.មករា!D143</f>
        <v>ស្រី</v>
      </c>
      <c r="BJ107" s="2">
        <f>ចំ.មករា!H143</f>
        <v>0</v>
      </c>
      <c r="BK107" s="2" t="str">
        <f>ចំ.មករា!I143</f>
        <v xml:space="preserve">មិនចាត់ថ្នាក់ </v>
      </c>
      <c r="BL107" s="2" t="str">
        <f>ចំ.មករា!K143</f>
        <v xml:space="preserve"> </v>
      </c>
      <c r="BM107" s="2">
        <f>ចំ.មករា!L143</f>
        <v>0</v>
      </c>
      <c r="BN107" s="2">
        <f>ចំ.មករា!M143</f>
        <v>0</v>
      </c>
      <c r="BO107" s="2">
        <f>ចំ.មករា!N143</f>
        <v>0</v>
      </c>
      <c r="BP107" s="2">
        <f>ចំ.មករា!O143</f>
        <v>0</v>
      </c>
      <c r="BR107" s="2">
        <v>8</v>
      </c>
      <c r="BS107" s="2">
        <f>ចំ.កុម្ភៈ!B118</f>
        <v>7872</v>
      </c>
      <c r="BT107" s="2" t="str">
        <f>ចំ.កុម្ភៈ!C118</f>
        <v>ធឿន សូរិយា</v>
      </c>
      <c r="BU107" s="2" t="str">
        <f>ចំ.កុម្ភៈ!D118</f>
        <v>ប្រុស</v>
      </c>
      <c r="BV107" s="2">
        <f>ចំ.កុម្ភៈ!H118</f>
        <v>0</v>
      </c>
      <c r="BW107" s="2" t="str">
        <f>ចំ.កុម្ភៈ!I118</f>
        <v xml:space="preserve">មិនចាត់ថ្នាក់ </v>
      </c>
      <c r="BX107" s="2" t="str">
        <f>ចំ.កុម្ភៈ!K118</f>
        <v xml:space="preserve"> </v>
      </c>
      <c r="BY107" s="2">
        <f>ចំ.កុម្ភៈ!L118</f>
        <v>2</v>
      </c>
      <c r="BZ107" s="2">
        <f>ចំ.កុម្ភៈ!M118</f>
        <v>2</v>
      </c>
      <c r="CA107" s="2">
        <f>ចំ.កុម្ភៈ!N118</f>
        <v>2</v>
      </c>
      <c r="CB107" s="2">
        <f>ចំ.កុម្ភៈ!O118</f>
        <v>6</v>
      </c>
      <c r="CC107" s="2">
        <v>33</v>
      </c>
      <c r="CD107" s="2">
        <f>ចំ.កុម្ភៈ!B143</f>
        <v>7921</v>
      </c>
      <c r="CE107" s="2" t="str">
        <f>ចំ.កុម្ភៈ!C143</f>
        <v>សុខឡេង ស្រីណុច</v>
      </c>
      <c r="CF107" s="2" t="str">
        <f>ចំ.កុម្ភៈ!D143</f>
        <v>ស្រី</v>
      </c>
      <c r="CG107" s="2">
        <f>ចំ.កុម្ភៈ!H143</f>
        <v>0</v>
      </c>
      <c r="CH107" s="2" t="str">
        <f>ចំ.កុម្ភៈ!I143</f>
        <v xml:space="preserve">មិនចាត់ថ្នាក់ </v>
      </c>
      <c r="CI107" s="2" t="str">
        <f>ចំ.កុម្ភៈ!K143</f>
        <v xml:space="preserve"> </v>
      </c>
      <c r="CJ107" s="2">
        <f>ចំ.កុម្ភៈ!L143</f>
        <v>2</v>
      </c>
      <c r="CK107" s="2">
        <f>ចំ.កុម្ភៈ!M143</f>
        <v>2</v>
      </c>
      <c r="CL107" s="2">
        <f>ចំ.កុម្ភៈ!N143</f>
        <v>2</v>
      </c>
      <c r="CM107" s="2">
        <f>ចំ.កុម្ភៈ!O143</f>
        <v>6</v>
      </c>
      <c r="CO107" s="2">
        <v>8</v>
      </c>
      <c r="CP107" s="2">
        <f>'ប្រឡ ឆ.១'!B118</f>
        <v>7872</v>
      </c>
      <c r="CQ107" s="2" t="str">
        <f>'ប្រឡ ឆ.១'!C118</f>
        <v>ធឿន សូរិយា</v>
      </c>
      <c r="CR107" s="2" t="str">
        <f>'ប្រឡ ឆ.១'!D118</f>
        <v>ប្រុស</v>
      </c>
      <c r="CS107" s="2">
        <f>'ប្រឡ ឆ.១'!H118</f>
        <v>0</v>
      </c>
      <c r="CT107" s="2" t="str">
        <f>'ប្រឡ ឆ.១'!I118</f>
        <v xml:space="preserve">មិនចាត់ថ្នាក់ </v>
      </c>
      <c r="CU107" s="2" t="str">
        <f>'ប្រឡ ឆ.១'!K118</f>
        <v xml:space="preserve"> </v>
      </c>
      <c r="CV107" s="2">
        <f>'ប្រឡ ឆ.១'!L118</f>
        <v>2</v>
      </c>
      <c r="CW107" s="2">
        <f>'ប្រឡ ឆ.១'!M118</f>
        <v>2</v>
      </c>
      <c r="CX107" s="2">
        <f>'ប្រឡ ឆ.១'!N118</f>
        <v>2</v>
      </c>
      <c r="CY107" s="2">
        <f>'ប្រឡ ឆ.១'!O118</f>
        <v>6</v>
      </c>
      <c r="CZ107" s="2">
        <v>33</v>
      </c>
      <c r="DA107" s="2">
        <f>'ប្រឡ ឆ.១'!B143</f>
        <v>7921</v>
      </c>
      <c r="DB107" s="2" t="str">
        <f>'ប្រឡ ឆ.១'!C143</f>
        <v>សុខឡេង ស្រីណុច</v>
      </c>
      <c r="DC107" s="2" t="str">
        <f>'ប្រឡ ឆ.១'!D143</f>
        <v>ស្រី</v>
      </c>
      <c r="DD107" s="2">
        <f>'ប្រឡ ឆ.១'!H143</f>
        <v>0</v>
      </c>
      <c r="DE107" s="2" t="str">
        <f>'ប្រឡ ឆ.១'!I143</f>
        <v xml:space="preserve">មិនចាត់ថ្នាក់ </v>
      </c>
      <c r="DF107" s="2" t="str">
        <f>'ប្រឡ ឆ.១'!K143</f>
        <v xml:space="preserve"> </v>
      </c>
      <c r="DG107" s="2">
        <f>'ប្រឡ ឆ.១'!L143</f>
        <v>2</v>
      </c>
      <c r="DH107" s="2">
        <f>'ប្រឡ ឆ.១'!M143</f>
        <v>2</v>
      </c>
      <c r="DI107" s="2">
        <f>'ប្រឡ ឆ.១'!N143</f>
        <v>2</v>
      </c>
      <c r="DJ107" s="2">
        <f>'ប្រឡ ឆ.១'!O143</f>
        <v>6</v>
      </c>
      <c r="DL107" s="2">
        <v>8</v>
      </c>
      <c r="DM107" s="2">
        <f>ប្រចាំឆ.ទី១!B118</f>
        <v>7872</v>
      </c>
      <c r="DN107" s="2" t="str">
        <f>ប្រចាំឆ.ទី១!C118</f>
        <v>ធឿន សូរិយា</v>
      </c>
      <c r="DO107" s="2" t="str">
        <f>ប្រចាំឆ.ទី១!D118</f>
        <v>ប្រុស</v>
      </c>
      <c r="DP107" s="75">
        <f>ប្រចាំឆ.ទី១!G118</f>
        <v>6.6052631578947372</v>
      </c>
      <c r="DQ107" s="75">
        <f>ប្រចាំឆ.ទី១!H118</f>
        <v>0</v>
      </c>
      <c r="DR107" s="75">
        <f>ប្រចាំឆ.ទី១!I118</f>
        <v>3.3026315789473686</v>
      </c>
      <c r="DS107" s="75" t="str">
        <f>ប្រចាំឆ.ទី១!J118</f>
        <v>F</v>
      </c>
      <c r="DT107" s="75" t="str">
        <f>ប្រចាំឆ.ទី១!K118</f>
        <v>ខ្សោយ</v>
      </c>
      <c r="DU107" s="76" t="e">
        <f>ប្រចាំឆ.ទី១!L118</f>
        <v>#N/A</v>
      </c>
      <c r="DV107" s="76">
        <f>ប្រចាំឆ.ទី១!M118</f>
        <v>4</v>
      </c>
      <c r="DW107" s="76">
        <f>ប្រចាំឆ.ទី១!N118</f>
        <v>4</v>
      </c>
      <c r="DX107" s="76">
        <f>ប្រចាំឆ.ទី១!O118</f>
        <v>4</v>
      </c>
      <c r="DY107" s="76">
        <f>ប្រចាំឆ.ទី១!P118</f>
        <v>12</v>
      </c>
      <c r="DZ107" s="2">
        <v>33</v>
      </c>
      <c r="EA107" s="2">
        <f>ប្រចាំឆ.ទី១!B143</f>
        <v>7921</v>
      </c>
      <c r="EB107" s="2" t="str">
        <f>ប្រចាំឆ.ទី១!C143</f>
        <v>សុខឡេង ស្រីណុច</v>
      </c>
      <c r="EC107" s="2" t="str">
        <f>ប្រចាំឆ.ទី១!D143</f>
        <v>ស្រី</v>
      </c>
      <c r="ED107" s="75">
        <f>ប្រចាំឆ.ទី១!G143</f>
        <v>6.7105263157894735</v>
      </c>
      <c r="EE107" s="75">
        <f>ប្រចាំឆ.ទី១!H143</f>
        <v>0</v>
      </c>
      <c r="EF107" s="75">
        <f>ប្រចាំឆ.ទី១!I143</f>
        <v>3.3552631578947367</v>
      </c>
      <c r="EG107" s="75" t="str">
        <f>ប្រចាំឆ.ទី១!J143</f>
        <v>F</v>
      </c>
      <c r="EH107" s="75" t="str">
        <f>ប្រចាំឆ.ទី១!K143</f>
        <v>ខ្សោយ</v>
      </c>
      <c r="EI107" s="76" t="e">
        <f>ប្រចាំឆ.ទី១!L143</f>
        <v>#N/A</v>
      </c>
      <c r="EJ107" s="76">
        <f>ប្រចាំឆ.ទី១!M143</f>
        <v>4</v>
      </c>
      <c r="EK107" s="76">
        <f>ប្រចាំឆ.ទី១!N143</f>
        <v>4</v>
      </c>
      <c r="EL107" s="76">
        <f>ប្រចាំឆ.ទី១!O143</f>
        <v>4</v>
      </c>
      <c r="EM107" s="76">
        <f>ប្រចាំឆ.ទី១!P143</f>
        <v>12</v>
      </c>
    </row>
    <row r="108" spans="1:143" ht="25.2">
      <c r="A108" s="2">
        <v>9</v>
      </c>
      <c r="B108" s="8">
        <f>ចំ.វិច្ឆិកា!B119</f>
        <v>7517</v>
      </c>
      <c r="C108" s="2" t="str">
        <f>ចំ.វិច្ឆិកា!C119</f>
        <v>ហ៊ែង ម៉េង​ហុង</v>
      </c>
      <c r="D108" s="2" t="str">
        <f>ចំ.វិច្ឆិកា!D119</f>
        <v>ប្រុស</v>
      </c>
      <c r="E108" s="2">
        <f>ចំ.វិច្ឆិកា!H119</f>
        <v>32.10526315789474</v>
      </c>
      <c r="F108" s="2" t="str">
        <f>ចំ.វិច្ឆិកា!I119</f>
        <v>D</v>
      </c>
      <c r="G108" s="2">
        <f>ចំ.វិច្ឆិកា!K119</f>
        <v>9</v>
      </c>
      <c r="H108" s="2">
        <f>ចំ.វិច្ឆិកា!L119</f>
        <v>0</v>
      </c>
      <c r="I108" s="2">
        <f>ចំ.វិច្ឆិកា!M119</f>
        <v>0</v>
      </c>
      <c r="J108" s="2">
        <f>ចំ.វិច្ឆិកា!N119</f>
        <v>0</v>
      </c>
      <c r="K108" s="2">
        <f>ចំ.វិច្ឆិកា!O119</f>
        <v>0</v>
      </c>
      <c r="L108" s="2">
        <v>34</v>
      </c>
      <c r="M108" s="8">
        <f>ចំ.វិច្ឆិកា!B144</f>
        <v>7458</v>
      </c>
      <c r="N108" s="2" t="str">
        <f>ចំ.វិច្ឆិកា!C144</f>
        <v>ទី ម៉េងជូ</v>
      </c>
      <c r="O108" s="2" t="str">
        <f>ចំ.វិច្ឆិកា!D144</f>
        <v>ប្រុស</v>
      </c>
      <c r="P108" s="2">
        <f>ចំ.វិច្ឆិកា!H144</f>
        <v>25.578947368421051</v>
      </c>
      <c r="Q108" s="2" t="str">
        <f>ចំ.វិច្ឆិកា!I144</f>
        <v>E</v>
      </c>
      <c r="R108" s="2">
        <f>ចំ.វិច្ឆិកា!K144</f>
        <v>34</v>
      </c>
      <c r="S108" s="2">
        <f>ចំ.វិច្ឆិកា!L144</f>
        <v>0</v>
      </c>
      <c r="T108" s="2">
        <f>ចំ.វិច្ឆិកា!M144</f>
        <v>0</v>
      </c>
      <c r="U108" s="2">
        <f>ចំ.វិច្ឆិកា!N144</f>
        <v>0</v>
      </c>
      <c r="V108" s="2">
        <f>ចំ.វិច្ឆិកា!O144</f>
        <v>0</v>
      </c>
      <c r="W108" s="37"/>
      <c r="X108" s="2">
        <v>9</v>
      </c>
      <c r="Y108" s="8">
        <f>ចំ.ធ្នូ!B119</f>
        <v>7462</v>
      </c>
      <c r="Z108" s="2" t="str">
        <f>ចំ.ធ្នូ!C119</f>
        <v>ប៊ីត ស៊ីណេត</v>
      </c>
      <c r="AA108" s="2" t="str">
        <f>ចំ.ធ្នូ!D119</f>
        <v>ស្រី</v>
      </c>
      <c r="AB108" s="2">
        <f>ចំ.ធ្នូ!H119</f>
        <v>0</v>
      </c>
      <c r="AC108" s="2" t="str">
        <f>ចំ.ធ្នូ!I119</f>
        <v xml:space="preserve">មិនចាត់ថ្នាក់ </v>
      </c>
      <c r="AD108" s="2" t="str">
        <f>ចំ.ធ្នូ!K119</f>
        <v xml:space="preserve"> </v>
      </c>
      <c r="AE108" s="2">
        <f>ចំ.ធ្នូ!L119</f>
        <v>0</v>
      </c>
      <c r="AF108" s="2">
        <f>ចំ.ធ្នូ!M119</f>
        <v>0</v>
      </c>
      <c r="AG108" s="2">
        <f>ចំ.ធ្នូ!N119</f>
        <v>0</v>
      </c>
      <c r="AH108" s="2">
        <f>ចំ.ធ្នូ!O119</f>
        <v>0</v>
      </c>
      <c r="AI108" s="8">
        <v>34</v>
      </c>
      <c r="AJ108" s="8">
        <f>ចំ.ធ្នូ!B144</f>
        <v>7926</v>
      </c>
      <c r="AK108" s="2" t="str">
        <f>ចំ.ធ្នូ!C144</f>
        <v>សុផាត់ គីមឡុង</v>
      </c>
      <c r="AL108" s="2" t="str">
        <f>ចំ.ធ្នូ!D144</f>
        <v>ប្រុស</v>
      </c>
      <c r="AM108" s="2">
        <f>ចំ.ធ្នូ!H144</f>
        <v>0</v>
      </c>
      <c r="AN108" s="2" t="str">
        <f>ចំ.ធ្នូ!I144</f>
        <v xml:space="preserve">មិនចាត់ថ្នាក់ </v>
      </c>
      <c r="AO108" s="2" t="str">
        <f>ចំ.ធ្នូ!K144</f>
        <v xml:space="preserve"> </v>
      </c>
      <c r="AP108" s="2">
        <f>ចំ.ធ្នូ!L144</f>
        <v>0</v>
      </c>
      <c r="AQ108" s="2">
        <f>ចំ.ធ្នូ!M144</f>
        <v>0</v>
      </c>
      <c r="AR108" s="2">
        <f>ចំ.ធ្នូ!N144</f>
        <v>0</v>
      </c>
      <c r="AS108" s="2">
        <f>ចំ.ធ្នូ!O144</f>
        <v>0</v>
      </c>
      <c r="AU108" s="2">
        <v>9</v>
      </c>
      <c r="AV108" s="2">
        <f>ចំ.មករា!B119</f>
        <v>7462</v>
      </c>
      <c r="AW108" s="2" t="str">
        <f>ចំ.មករា!C119</f>
        <v>ប៊ីត ស៊ីណេត</v>
      </c>
      <c r="AX108" s="2" t="str">
        <f>ចំ.មករា!D119</f>
        <v>ស្រី</v>
      </c>
      <c r="AY108" s="2">
        <f>ចំ.មករា!H119</f>
        <v>0</v>
      </c>
      <c r="AZ108" s="2" t="str">
        <f>ចំ.មករា!I119</f>
        <v xml:space="preserve">មិនចាត់ថ្នាក់ </v>
      </c>
      <c r="BA108" s="2" t="str">
        <f>ចំ.មករា!K119</f>
        <v xml:space="preserve"> </v>
      </c>
      <c r="BB108" s="2">
        <f>ចំ.មករា!L119</f>
        <v>0</v>
      </c>
      <c r="BC108" s="2">
        <f>ចំ.មករា!M119</f>
        <v>0</v>
      </c>
      <c r="BD108" s="2">
        <f>ចំ.មករា!N119</f>
        <v>0</v>
      </c>
      <c r="BE108" s="2">
        <f>ចំ.មករា!O119</f>
        <v>0</v>
      </c>
      <c r="BF108" s="2">
        <v>34</v>
      </c>
      <c r="BG108" s="2">
        <f>ចំ.មករា!B144</f>
        <v>7926</v>
      </c>
      <c r="BH108" s="2" t="str">
        <f>ចំ.មករា!C144</f>
        <v>សុផាត់ គីមឡុង</v>
      </c>
      <c r="BI108" s="2" t="str">
        <f>ចំ.មករា!D144</f>
        <v>ប្រុស</v>
      </c>
      <c r="BJ108" s="2">
        <f>ចំ.មករា!H144</f>
        <v>0</v>
      </c>
      <c r="BK108" s="2" t="str">
        <f>ចំ.មករា!I144</f>
        <v xml:space="preserve">មិនចាត់ថ្នាក់ </v>
      </c>
      <c r="BL108" s="2" t="str">
        <f>ចំ.មករា!K144</f>
        <v xml:space="preserve"> </v>
      </c>
      <c r="BM108" s="2">
        <f>ចំ.មករា!L144</f>
        <v>0</v>
      </c>
      <c r="BN108" s="2">
        <f>ចំ.មករា!M144</f>
        <v>0</v>
      </c>
      <c r="BO108" s="2">
        <f>ចំ.មករា!N144</f>
        <v>0</v>
      </c>
      <c r="BP108" s="2">
        <f>ចំ.មករា!O144</f>
        <v>0</v>
      </c>
      <c r="BR108" s="2">
        <v>9</v>
      </c>
      <c r="BS108" s="2">
        <f>ចំ.កុម្ភៈ!B119</f>
        <v>7462</v>
      </c>
      <c r="BT108" s="2" t="str">
        <f>ចំ.កុម្ភៈ!C119</f>
        <v>ប៊ីត ស៊ីណេត</v>
      </c>
      <c r="BU108" s="2" t="str">
        <f>ចំ.កុម្ភៈ!D119</f>
        <v>ស្រី</v>
      </c>
      <c r="BV108" s="2">
        <f>ចំ.កុម្ភៈ!H119</f>
        <v>0</v>
      </c>
      <c r="BW108" s="2" t="str">
        <f>ចំ.កុម្ភៈ!I119</f>
        <v xml:space="preserve">មិនចាត់ថ្នាក់ </v>
      </c>
      <c r="BX108" s="2" t="str">
        <f>ចំ.កុម្ភៈ!K119</f>
        <v xml:space="preserve"> </v>
      </c>
      <c r="BY108" s="2">
        <f>ចំ.កុម្ភៈ!L119</f>
        <v>2</v>
      </c>
      <c r="BZ108" s="2">
        <f>ចំ.កុម្ភៈ!M119</f>
        <v>2</v>
      </c>
      <c r="CA108" s="2">
        <f>ចំ.កុម្ភៈ!N119</f>
        <v>2</v>
      </c>
      <c r="CB108" s="2">
        <f>ចំ.កុម្ភៈ!O119</f>
        <v>6</v>
      </c>
      <c r="CC108" s="2">
        <v>34</v>
      </c>
      <c r="CD108" s="2">
        <f>ចំ.កុម្ភៈ!B144</f>
        <v>7926</v>
      </c>
      <c r="CE108" s="2" t="str">
        <f>ចំ.កុម្ភៈ!C144</f>
        <v>សុផាត់ គីមឡុង</v>
      </c>
      <c r="CF108" s="2" t="str">
        <f>ចំ.កុម្ភៈ!D144</f>
        <v>ប្រុស</v>
      </c>
      <c r="CG108" s="2">
        <f>ចំ.កុម្ភៈ!H144</f>
        <v>0</v>
      </c>
      <c r="CH108" s="2" t="str">
        <f>ចំ.កុម្ភៈ!I144</f>
        <v xml:space="preserve">មិនចាត់ថ្នាក់ </v>
      </c>
      <c r="CI108" s="2" t="str">
        <f>ចំ.កុម្ភៈ!K144</f>
        <v xml:space="preserve"> </v>
      </c>
      <c r="CJ108" s="2">
        <f>ចំ.កុម្ភៈ!L144</f>
        <v>2</v>
      </c>
      <c r="CK108" s="2">
        <f>ចំ.កុម្ភៈ!M144</f>
        <v>2</v>
      </c>
      <c r="CL108" s="2">
        <f>ចំ.កុម្ភៈ!N144</f>
        <v>2</v>
      </c>
      <c r="CM108" s="2">
        <f>ចំ.កុម្ភៈ!O144</f>
        <v>6</v>
      </c>
      <c r="CO108" s="2">
        <v>9</v>
      </c>
      <c r="CP108" s="2">
        <f>'ប្រឡ ឆ.១'!B119</f>
        <v>7462</v>
      </c>
      <c r="CQ108" s="2" t="str">
        <f>'ប្រឡ ឆ.១'!C119</f>
        <v>ប៊ីត ស៊ីណេត</v>
      </c>
      <c r="CR108" s="2" t="str">
        <f>'ប្រឡ ឆ.១'!D119</f>
        <v>ស្រី</v>
      </c>
      <c r="CS108" s="2">
        <f>'ប្រឡ ឆ.១'!H119</f>
        <v>0</v>
      </c>
      <c r="CT108" s="2" t="str">
        <f>'ប្រឡ ឆ.១'!I119</f>
        <v xml:space="preserve">មិនចាត់ថ្នាក់ </v>
      </c>
      <c r="CU108" s="2" t="str">
        <f>'ប្រឡ ឆ.១'!K119</f>
        <v xml:space="preserve"> </v>
      </c>
      <c r="CV108" s="2">
        <f>'ប្រឡ ឆ.១'!L119</f>
        <v>2</v>
      </c>
      <c r="CW108" s="2">
        <f>'ប្រឡ ឆ.១'!M119</f>
        <v>2</v>
      </c>
      <c r="CX108" s="2">
        <f>'ប្រឡ ឆ.១'!N119</f>
        <v>2</v>
      </c>
      <c r="CY108" s="2">
        <f>'ប្រឡ ឆ.១'!O119</f>
        <v>6</v>
      </c>
      <c r="CZ108" s="2">
        <v>34</v>
      </c>
      <c r="DA108" s="2">
        <f>'ប្រឡ ឆ.១'!B144</f>
        <v>7926</v>
      </c>
      <c r="DB108" s="2" t="str">
        <f>'ប្រឡ ឆ.១'!C144</f>
        <v>សុផាត់ គីមឡុង</v>
      </c>
      <c r="DC108" s="2" t="str">
        <f>'ប្រឡ ឆ.១'!D144</f>
        <v>ប្រុស</v>
      </c>
      <c r="DD108" s="2">
        <f>'ប្រឡ ឆ.១'!H144</f>
        <v>0</v>
      </c>
      <c r="DE108" s="2" t="str">
        <f>'ប្រឡ ឆ.១'!I144</f>
        <v xml:space="preserve">មិនចាត់ថ្នាក់ </v>
      </c>
      <c r="DF108" s="2" t="str">
        <f>'ប្រឡ ឆ.១'!K144</f>
        <v xml:space="preserve"> </v>
      </c>
      <c r="DG108" s="2">
        <f>'ប្រឡ ឆ.១'!L144</f>
        <v>2</v>
      </c>
      <c r="DH108" s="2">
        <f>'ប្រឡ ឆ.១'!M144</f>
        <v>2</v>
      </c>
      <c r="DI108" s="2">
        <f>'ប្រឡ ឆ.១'!N144</f>
        <v>2</v>
      </c>
      <c r="DJ108" s="2">
        <f>'ប្រឡ ឆ.១'!O144</f>
        <v>6</v>
      </c>
      <c r="DL108" s="2">
        <v>9</v>
      </c>
      <c r="DM108" s="2">
        <f>ប្រចាំឆ.ទី១!B119</f>
        <v>7462</v>
      </c>
      <c r="DN108" s="2" t="str">
        <f>ប្រចាំឆ.ទី១!C119</f>
        <v>ប៊ីត ស៊ីណេត</v>
      </c>
      <c r="DO108" s="2" t="str">
        <f>ប្រចាំឆ.ទី១!D119</f>
        <v>ស្រី</v>
      </c>
      <c r="DP108" s="75">
        <f>ប្រចាំឆ.ទី១!G119</f>
        <v>7.5</v>
      </c>
      <c r="DQ108" s="75">
        <f>ប្រចាំឆ.ទី១!H119</f>
        <v>0</v>
      </c>
      <c r="DR108" s="75">
        <f>ប្រចាំឆ.ទី១!I119</f>
        <v>3.75</v>
      </c>
      <c r="DS108" s="75" t="str">
        <f>ប្រចាំឆ.ទី១!J119</f>
        <v>F</v>
      </c>
      <c r="DT108" s="75" t="str">
        <f>ប្រចាំឆ.ទី១!K119</f>
        <v>ខ្សោយ</v>
      </c>
      <c r="DU108" s="76" t="e">
        <f>ប្រចាំឆ.ទី១!L119</f>
        <v>#N/A</v>
      </c>
      <c r="DV108" s="76">
        <f>ប្រចាំឆ.ទី១!M119</f>
        <v>4</v>
      </c>
      <c r="DW108" s="76">
        <f>ប្រចាំឆ.ទី១!N119</f>
        <v>4</v>
      </c>
      <c r="DX108" s="76">
        <f>ប្រចាំឆ.ទី១!O119</f>
        <v>4</v>
      </c>
      <c r="DY108" s="76">
        <f>ប្រចាំឆ.ទី១!P119</f>
        <v>12</v>
      </c>
      <c r="DZ108" s="2">
        <v>34</v>
      </c>
      <c r="EA108" s="2">
        <f>ប្រចាំឆ.ទី១!B144</f>
        <v>7926</v>
      </c>
      <c r="EB108" s="2" t="str">
        <f>ប្រចាំឆ.ទី១!C144</f>
        <v>សុផាត់ គីមឡុង</v>
      </c>
      <c r="EC108" s="2" t="str">
        <f>ប្រចាំឆ.ទី១!D144</f>
        <v>ប្រុស</v>
      </c>
      <c r="ED108" s="75">
        <f>ប្រចាំឆ.ទី១!G144</f>
        <v>5.3421052631578947</v>
      </c>
      <c r="EE108" s="75">
        <f>ប្រចាំឆ.ទី១!H144</f>
        <v>0</v>
      </c>
      <c r="EF108" s="75">
        <f>ប្រចាំឆ.ទី១!I144</f>
        <v>2.6710526315789473</v>
      </c>
      <c r="EG108" s="75" t="str">
        <f>ប្រចាំឆ.ទី១!J144</f>
        <v>F</v>
      </c>
      <c r="EH108" s="75" t="str">
        <f>ប្រចាំឆ.ទី១!K144</f>
        <v>ខ្សោយ</v>
      </c>
      <c r="EI108" s="76" t="e">
        <f>ប្រចាំឆ.ទី១!L144</f>
        <v>#N/A</v>
      </c>
      <c r="EJ108" s="76">
        <f>ប្រចាំឆ.ទី១!M144</f>
        <v>4</v>
      </c>
      <c r="EK108" s="76">
        <f>ប្រចាំឆ.ទី១!N144</f>
        <v>4</v>
      </c>
      <c r="EL108" s="76">
        <f>ប្រចាំឆ.ទី១!O144</f>
        <v>4</v>
      </c>
      <c r="EM108" s="76">
        <f>ប្រចាំឆ.ទី១!P144</f>
        <v>12</v>
      </c>
    </row>
    <row r="109" spans="1:143" ht="25.2">
      <c r="A109" s="2">
        <v>10</v>
      </c>
      <c r="B109" s="8">
        <f>ចំ.វិច្ឆិកា!B120</f>
        <v>7479</v>
      </c>
      <c r="C109" s="2" t="str">
        <f>ចំ.វិច្ឆិកា!C120</f>
        <v>ម៉ៃម៉ុន ទេពី</v>
      </c>
      <c r="D109" s="2" t="str">
        <f>ចំ.វិច្ឆិកា!D120</f>
        <v>ស្រី</v>
      </c>
      <c r="E109" s="2">
        <f>ចំ.វិច្ឆិកា!H120</f>
        <v>31.894736842105264</v>
      </c>
      <c r="F109" s="2" t="str">
        <f>ចំ.វិច្ឆិកា!I120</f>
        <v>D</v>
      </c>
      <c r="G109" s="2">
        <f>ចំ.វិច្ឆិកា!K120</f>
        <v>10</v>
      </c>
      <c r="H109" s="2">
        <f>ចំ.វិច្ឆិកា!L120</f>
        <v>0</v>
      </c>
      <c r="I109" s="2">
        <f>ចំ.វិច្ឆិកា!M120</f>
        <v>0</v>
      </c>
      <c r="J109" s="2">
        <f>ចំ.វិច្ឆិកា!N120</f>
        <v>0</v>
      </c>
      <c r="K109" s="2">
        <f>ចំ.វិច្ឆិកា!O120</f>
        <v>0</v>
      </c>
      <c r="L109" s="2">
        <v>35</v>
      </c>
      <c r="M109" s="8">
        <f>ចំ.វិច្ឆិកា!B145</f>
        <v>7893</v>
      </c>
      <c r="N109" s="2" t="str">
        <f>ចំ.វិច្ឆិកា!C145</f>
        <v>រដ្ឋា​ វ៉ាន់ថេត</v>
      </c>
      <c r="O109" s="2" t="str">
        <f>ចំ.វិច្ឆិកា!D145</f>
        <v>ប្រុស</v>
      </c>
      <c r="P109" s="2">
        <f>ចំ.វិច្ឆិកា!H145</f>
        <v>25.578947368421051</v>
      </c>
      <c r="Q109" s="2" t="str">
        <f>ចំ.វិច្ឆិកា!I145</f>
        <v>E</v>
      </c>
      <c r="R109" s="2">
        <f>ចំ.វិច្ឆិកា!K145</f>
        <v>34</v>
      </c>
      <c r="S109" s="2">
        <f>ចំ.វិច្ឆិកា!L145</f>
        <v>0</v>
      </c>
      <c r="T109" s="2">
        <f>ចំ.វិច្ឆិកា!M145</f>
        <v>0</v>
      </c>
      <c r="U109" s="2">
        <f>ចំ.វិច្ឆិកា!N145</f>
        <v>0</v>
      </c>
      <c r="V109" s="2">
        <f>ចំ.វិច្ឆិកា!O145</f>
        <v>0</v>
      </c>
      <c r="W109" s="37"/>
      <c r="X109" s="2">
        <v>10</v>
      </c>
      <c r="Y109" s="8">
        <f>ចំ.ធ្នូ!B120</f>
        <v>7464</v>
      </c>
      <c r="Z109" s="2" t="str">
        <f>ចំ.ធ្នូ!C120</f>
        <v>បាន ដាណែត</v>
      </c>
      <c r="AA109" s="2" t="str">
        <f>ចំ.ធ្នូ!D120</f>
        <v>ស្រី</v>
      </c>
      <c r="AB109" s="2">
        <f>ចំ.ធ្នូ!H120</f>
        <v>0</v>
      </c>
      <c r="AC109" s="2" t="str">
        <f>ចំ.ធ្នូ!I120</f>
        <v xml:space="preserve">មិនចាត់ថ្នាក់ </v>
      </c>
      <c r="AD109" s="2" t="str">
        <f>ចំ.ធ្នូ!K120</f>
        <v xml:space="preserve"> </v>
      </c>
      <c r="AE109" s="2">
        <f>ចំ.ធ្នូ!L120</f>
        <v>0</v>
      </c>
      <c r="AF109" s="2">
        <f>ចំ.ធ្នូ!M120</f>
        <v>0</v>
      </c>
      <c r="AG109" s="2">
        <f>ចំ.ធ្នូ!N120</f>
        <v>0</v>
      </c>
      <c r="AH109" s="2">
        <f>ចំ.ធ្នូ!O120</f>
        <v>0</v>
      </c>
      <c r="AI109" s="8">
        <v>35</v>
      </c>
      <c r="AJ109" s="8">
        <f>ចំ.ធ្នូ!B145</f>
        <v>7510</v>
      </c>
      <c r="AK109" s="2" t="str">
        <f>ចំ.ធ្នូ!C145</f>
        <v>សុភ័ក្រ សុចាន់</v>
      </c>
      <c r="AL109" s="2" t="str">
        <f>ចំ.ធ្នូ!D145</f>
        <v>ប្រុស</v>
      </c>
      <c r="AM109" s="2">
        <f>ចំ.ធ្នូ!H145</f>
        <v>0</v>
      </c>
      <c r="AN109" s="2" t="str">
        <f>ចំ.ធ្នូ!I145</f>
        <v xml:space="preserve">មិនចាត់ថ្នាក់ </v>
      </c>
      <c r="AO109" s="2" t="str">
        <f>ចំ.ធ្នូ!K145</f>
        <v xml:space="preserve"> </v>
      </c>
      <c r="AP109" s="2">
        <f>ចំ.ធ្នូ!L145</f>
        <v>0</v>
      </c>
      <c r="AQ109" s="2">
        <f>ចំ.ធ្នូ!M145</f>
        <v>0</v>
      </c>
      <c r="AR109" s="2">
        <f>ចំ.ធ្នូ!N145</f>
        <v>0</v>
      </c>
      <c r="AS109" s="2">
        <f>ចំ.ធ្នូ!O145</f>
        <v>0</v>
      </c>
      <c r="AU109" s="2">
        <v>10</v>
      </c>
      <c r="AV109" s="2">
        <f>ចំ.មករា!B120</f>
        <v>7464</v>
      </c>
      <c r="AW109" s="2" t="str">
        <f>ចំ.មករា!C120</f>
        <v>បាន ដាណែត</v>
      </c>
      <c r="AX109" s="2" t="str">
        <f>ចំ.មករា!D120</f>
        <v>ស្រី</v>
      </c>
      <c r="AY109" s="2">
        <f>ចំ.មករា!H120</f>
        <v>0</v>
      </c>
      <c r="AZ109" s="2" t="str">
        <f>ចំ.មករា!I120</f>
        <v xml:space="preserve">មិនចាត់ថ្នាក់ </v>
      </c>
      <c r="BA109" s="2" t="str">
        <f>ចំ.មករា!K120</f>
        <v xml:space="preserve"> </v>
      </c>
      <c r="BB109" s="2">
        <f>ចំ.មករា!L120</f>
        <v>0</v>
      </c>
      <c r="BC109" s="2">
        <f>ចំ.មករា!M120</f>
        <v>0</v>
      </c>
      <c r="BD109" s="2">
        <f>ចំ.មករា!N120</f>
        <v>0</v>
      </c>
      <c r="BE109" s="2">
        <f>ចំ.មករា!O120</f>
        <v>0</v>
      </c>
      <c r="BF109" s="2">
        <v>35</v>
      </c>
      <c r="BG109" s="2">
        <f>ចំ.មករា!B145</f>
        <v>7510</v>
      </c>
      <c r="BH109" s="2" t="str">
        <f>ចំ.មករា!C145</f>
        <v>សុភ័ក្រ សុចាន់</v>
      </c>
      <c r="BI109" s="2" t="str">
        <f>ចំ.មករា!D145</f>
        <v>ប្រុស</v>
      </c>
      <c r="BJ109" s="2">
        <f>ចំ.មករា!H145</f>
        <v>0</v>
      </c>
      <c r="BK109" s="2" t="str">
        <f>ចំ.មករា!I145</f>
        <v xml:space="preserve">មិនចាត់ថ្នាក់ </v>
      </c>
      <c r="BL109" s="2" t="str">
        <f>ចំ.មករា!K145</f>
        <v xml:space="preserve"> </v>
      </c>
      <c r="BM109" s="2">
        <f>ចំ.មករា!L145</f>
        <v>0</v>
      </c>
      <c r="BN109" s="2">
        <f>ចំ.មករា!M145</f>
        <v>0</v>
      </c>
      <c r="BO109" s="2">
        <f>ចំ.មករា!N145</f>
        <v>0</v>
      </c>
      <c r="BP109" s="2">
        <f>ចំ.មករា!O145</f>
        <v>0</v>
      </c>
      <c r="BR109" s="2">
        <v>10</v>
      </c>
      <c r="BS109" s="2">
        <f>ចំ.កុម្ភៈ!B120</f>
        <v>7464</v>
      </c>
      <c r="BT109" s="2" t="str">
        <f>ចំ.កុម្ភៈ!C120</f>
        <v>បាន ដាណែត</v>
      </c>
      <c r="BU109" s="2" t="str">
        <f>ចំ.កុម្ភៈ!D120</f>
        <v>ស្រី</v>
      </c>
      <c r="BV109" s="2">
        <f>ចំ.កុម្ភៈ!H120</f>
        <v>0</v>
      </c>
      <c r="BW109" s="2" t="str">
        <f>ចំ.កុម្ភៈ!I120</f>
        <v xml:space="preserve">មិនចាត់ថ្នាក់ </v>
      </c>
      <c r="BX109" s="2" t="str">
        <f>ចំ.កុម្ភៈ!K120</f>
        <v xml:space="preserve"> </v>
      </c>
      <c r="BY109" s="2">
        <f>ចំ.កុម្ភៈ!L120</f>
        <v>2</v>
      </c>
      <c r="BZ109" s="2">
        <f>ចំ.កុម្ភៈ!M120</f>
        <v>2</v>
      </c>
      <c r="CA109" s="2">
        <f>ចំ.កុម្ភៈ!N120</f>
        <v>2</v>
      </c>
      <c r="CB109" s="2">
        <f>ចំ.កុម្ភៈ!O120</f>
        <v>6</v>
      </c>
      <c r="CC109" s="2">
        <v>35</v>
      </c>
      <c r="CD109" s="2">
        <f>ចំ.កុម្ភៈ!B145</f>
        <v>7510</v>
      </c>
      <c r="CE109" s="2" t="str">
        <f>ចំ.កុម្ភៈ!C145</f>
        <v>សុភ័ក្រ សុចាន់</v>
      </c>
      <c r="CF109" s="2" t="str">
        <f>ចំ.កុម្ភៈ!D145</f>
        <v>ប្រុស</v>
      </c>
      <c r="CG109" s="2">
        <f>ចំ.កុម្ភៈ!H145</f>
        <v>0</v>
      </c>
      <c r="CH109" s="2" t="str">
        <f>ចំ.កុម្ភៈ!I145</f>
        <v xml:space="preserve">មិនចាត់ថ្នាក់ </v>
      </c>
      <c r="CI109" s="2" t="str">
        <f>ចំ.កុម្ភៈ!K145</f>
        <v xml:space="preserve"> </v>
      </c>
      <c r="CJ109" s="2">
        <f>ចំ.កុម្ភៈ!L145</f>
        <v>2</v>
      </c>
      <c r="CK109" s="2">
        <f>ចំ.កុម្ភៈ!M145</f>
        <v>2</v>
      </c>
      <c r="CL109" s="2">
        <f>ចំ.កុម្ភៈ!N145</f>
        <v>2</v>
      </c>
      <c r="CM109" s="2">
        <f>ចំ.កុម្ភៈ!O145</f>
        <v>6</v>
      </c>
      <c r="CO109" s="2">
        <v>10</v>
      </c>
      <c r="CP109" s="2">
        <f>'ប្រឡ ឆ.១'!B120</f>
        <v>7464</v>
      </c>
      <c r="CQ109" s="2" t="str">
        <f>'ប្រឡ ឆ.១'!C120</f>
        <v>បាន ដាណែត</v>
      </c>
      <c r="CR109" s="2" t="str">
        <f>'ប្រឡ ឆ.១'!D120</f>
        <v>ស្រី</v>
      </c>
      <c r="CS109" s="2">
        <f>'ប្រឡ ឆ.១'!H120</f>
        <v>0</v>
      </c>
      <c r="CT109" s="2" t="str">
        <f>'ប្រឡ ឆ.១'!I120</f>
        <v xml:space="preserve">មិនចាត់ថ្នាក់ </v>
      </c>
      <c r="CU109" s="2" t="str">
        <f>'ប្រឡ ឆ.១'!K120</f>
        <v xml:space="preserve"> </v>
      </c>
      <c r="CV109" s="2">
        <f>'ប្រឡ ឆ.១'!L120</f>
        <v>2</v>
      </c>
      <c r="CW109" s="2">
        <f>'ប្រឡ ឆ.១'!M120</f>
        <v>2</v>
      </c>
      <c r="CX109" s="2">
        <f>'ប្រឡ ឆ.១'!N120</f>
        <v>2</v>
      </c>
      <c r="CY109" s="2">
        <f>'ប្រឡ ឆ.១'!O120</f>
        <v>6</v>
      </c>
      <c r="CZ109" s="2">
        <v>35</v>
      </c>
      <c r="DA109" s="2">
        <f>'ប្រឡ ឆ.១'!B145</f>
        <v>7510</v>
      </c>
      <c r="DB109" s="2" t="str">
        <f>'ប្រឡ ឆ.១'!C145</f>
        <v>សុភ័ក្រ សុចាន់</v>
      </c>
      <c r="DC109" s="2" t="str">
        <f>'ប្រឡ ឆ.១'!D145</f>
        <v>ប្រុស</v>
      </c>
      <c r="DD109" s="2">
        <f>'ប្រឡ ឆ.១'!H145</f>
        <v>0</v>
      </c>
      <c r="DE109" s="2" t="str">
        <f>'ប្រឡ ឆ.១'!I145</f>
        <v xml:space="preserve">មិនចាត់ថ្នាក់ </v>
      </c>
      <c r="DF109" s="2" t="str">
        <f>'ប្រឡ ឆ.១'!K145</f>
        <v xml:space="preserve"> </v>
      </c>
      <c r="DG109" s="2">
        <f>'ប្រឡ ឆ.១'!L145</f>
        <v>2</v>
      </c>
      <c r="DH109" s="2">
        <f>'ប្រឡ ឆ.១'!M145</f>
        <v>2</v>
      </c>
      <c r="DI109" s="2">
        <f>'ប្រឡ ឆ.១'!N145</f>
        <v>2</v>
      </c>
      <c r="DJ109" s="2">
        <f>'ប្រឡ ឆ.១'!O145</f>
        <v>6</v>
      </c>
      <c r="DL109" s="2">
        <v>10</v>
      </c>
      <c r="DM109" s="2">
        <f>ប្រចាំឆ.ទី១!B120</f>
        <v>7464</v>
      </c>
      <c r="DN109" s="2" t="str">
        <f>ប្រចាំឆ.ទី១!C120</f>
        <v>បាន ដាណែត</v>
      </c>
      <c r="DO109" s="2" t="str">
        <f>ប្រចាំឆ.ទី១!D120</f>
        <v>ស្រី</v>
      </c>
      <c r="DP109" s="75">
        <f>ប្រចាំឆ.ទី១!G120</f>
        <v>6.8947368421052628</v>
      </c>
      <c r="DQ109" s="75">
        <f>ប្រចាំឆ.ទី១!H120</f>
        <v>0</v>
      </c>
      <c r="DR109" s="75">
        <f>ប្រចាំឆ.ទី១!I120</f>
        <v>3.4473684210526314</v>
      </c>
      <c r="DS109" s="75" t="str">
        <f>ប្រចាំឆ.ទី១!J120</f>
        <v>F</v>
      </c>
      <c r="DT109" s="75" t="str">
        <f>ប្រចាំឆ.ទី១!K120</f>
        <v>ខ្សោយ</v>
      </c>
      <c r="DU109" s="76" t="e">
        <f>ប្រចាំឆ.ទី១!L120</f>
        <v>#N/A</v>
      </c>
      <c r="DV109" s="76">
        <f>ប្រចាំឆ.ទី១!M120</f>
        <v>4</v>
      </c>
      <c r="DW109" s="76">
        <f>ប្រចាំឆ.ទី១!N120</f>
        <v>4</v>
      </c>
      <c r="DX109" s="76">
        <f>ប្រចាំឆ.ទី១!O120</f>
        <v>4</v>
      </c>
      <c r="DY109" s="76">
        <f>ប្រចាំឆ.ទី១!P120</f>
        <v>12</v>
      </c>
      <c r="DZ109" s="2">
        <v>35</v>
      </c>
      <c r="EA109" s="2">
        <f>ប្រចាំឆ.ទី១!B145</f>
        <v>7510</v>
      </c>
      <c r="EB109" s="2" t="str">
        <f>ប្រចាំឆ.ទី១!C145</f>
        <v>សុភ័ក្រ សុចាន់</v>
      </c>
      <c r="EC109" s="2" t="str">
        <f>ប្រចាំឆ.ទី១!D145</f>
        <v>ប្រុស</v>
      </c>
      <c r="ED109" s="75">
        <f>ប្រចាំឆ.ទី១!G145</f>
        <v>7.2894736842105265</v>
      </c>
      <c r="EE109" s="75">
        <f>ប្រចាំឆ.ទី១!H145</f>
        <v>0</v>
      </c>
      <c r="EF109" s="75">
        <f>ប្រចាំឆ.ទី១!I145</f>
        <v>3.6447368421052633</v>
      </c>
      <c r="EG109" s="75" t="str">
        <f>ប្រចាំឆ.ទី១!J145</f>
        <v>F</v>
      </c>
      <c r="EH109" s="75" t="str">
        <f>ប្រចាំឆ.ទី១!K145</f>
        <v>ខ្សោយ</v>
      </c>
      <c r="EI109" s="76" t="e">
        <f>ប្រចាំឆ.ទី១!L145</f>
        <v>#N/A</v>
      </c>
      <c r="EJ109" s="76">
        <f>ប្រចាំឆ.ទី១!M145</f>
        <v>4</v>
      </c>
      <c r="EK109" s="76">
        <f>ប្រចាំឆ.ទី១!N145</f>
        <v>4</v>
      </c>
      <c r="EL109" s="76">
        <f>ប្រចាំឆ.ទី១!O145</f>
        <v>4</v>
      </c>
      <c r="EM109" s="76">
        <f>ប្រចាំឆ.ទី១!P145</f>
        <v>12</v>
      </c>
    </row>
    <row r="110" spans="1:143" ht="25.2">
      <c r="A110" s="2">
        <v>11</v>
      </c>
      <c r="B110" s="8">
        <f>ចំ.វិច្ឆិកា!B121</f>
        <v>7446</v>
      </c>
      <c r="C110" s="2" t="str">
        <f>ចំ.វិច្ឆិកា!C121</f>
        <v>ឃឿន មករា</v>
      </c>
      <c r="D110" s="2" t="str">
        <f>ចំ.វិច្ឆិកា!D121</f>
        <v>ប្រុស</v>
      </c>
      <c r="E110" s="2">
        <f>ចំ.វិច្ឆិកា!H121</f>
        <v>30.94736842105263</v>
      </c>
      <c r="F110" s="2" t="str">
        <f>ចំ.វិច្ឆិកា!I121</f>
        <v>D</v>
      </c>
      <c r="G110" s="2">
        <f>ចំ.វិច្ឆិកា!K121</f>
        <v>11</v>
      </c>
      <c r="H110" s="2">
        <f>ចំ.វិច្ឆិកា!L121</f>
        <v>0</v>
      </c>
      <c r="I110" s="2">
        <f>ចំ.វិច្ឆិកា!M121</f>
        <v>0</v>
      </c>
      <c r="J110" s="2">
        <f>ចំ.វិច្ឆិកា!N121</f>
        <v>0</v>
      </c>
      <c r="K110" s="2">
        <f>ចំ.វិច្ឆិកា!O121</f>
        <v>0</v>
      </c>
      <c r="L110" s="2">
        <v>36</v>
      </c>
      <c r="M110" s="8">
        <f>ចំ.វិច្ឆិកា!B146</f>
        <v>7905</v>
      </c>
      <c r="N110" s="2" t="str">
        <f>ចំ.វិច្ឆិកា!C146</f>
        <v>វ៉ាន វុទ្ធី</v>
      </c>
      <c r="O110" s="2" t="str">
        <f>ចំ.វិច្ឆិកា!D146</f>
        <v>ប្រុស</v>
      </c>
      <c r="P110" s="2">
        <f>ចំ.វិច្ឆិកា!H146</f>
        <v>25.157894736842106</v>
      </c>
      <c r="Q110" s="2" t="str">
        <f>ចំ.វិច្ឆិកា!I146</f>
        <v>E</v>
      </c>
      <c r="R110" s="2">
        <f>ចំ.វិច្ឆិកា!K146</f>
        <v>36</v>
      </c>
      <c r="S110" s="2">
        <f>ចំ.វិច្ឆិកា!L146</f>
        <v>0</v>
      </c>
      <c r="T110" s="2">
        <f>ចំ.វិច្ឆិកា!M146</f>
        <v>0</v>
      </c>
      <c r="U110" s="2">
        <f>ចំ.វិច្ឆិកា!N146</f>
        <v>0</v>
      </c>
      <c r="V110" s="2">
        <f>ចំ.វិច្ឆិកា!O146</f>
        <v>0</v>
      </c>
      <c r="W110" s="37"/>
      <c r="X110" s="2">
        <v>11</v>
      </c>
      <c r="Y110" s="8">
        <f>ចំ.ធ្នូ!B121</f>
        <v>7466</v>
      </c>
      <c r="Z110" s="2" t="str">
        <f>ចំ.ធ្នូ!C121</f>
        <v>ផល្លា ដាណែត</v>
      </c>
      <c r="AA110" s="2" t="str">
        <f>ចំ.ធ្នូ!D121</f>
        <v>ស្រី</v>
      </c>
      <c r="AB110" s="2">
        <f>ចំ.ធ្នូ!H121</f>
        <v>0</v>
      </c>
      <c r="AC110" s="2" t="str">
        <f>ចំ.ធ្នូ!I121</f>
        <v xml:space="preserve">មិនចាត់ថ្នាក់ </v>
      </c>
      <c r="AD110" s="2" t="str">
        <f>ចំ.ធ្នូ!K121</f>
        <v xml:space="preserve"> </v>
      </c>
      <c r="AE110" s="2">
        <f>ចំ.ធ្នូ!L121</f>
        <v>0</v>
      </c>
      <c r="AF110" s="2">
        <f>ចំ.ធ្នូ!M121</f>
        <v>0</v>
      </c>
      <c r="AG110" s="2">
        <f>ចំ.ធ្នូ!N121</f>
        <v>0</v>
      </c>
      <c r="AH110" s="2">
        <f>ចំ.ធ្នូ!O121</f>
        <v>0</v>
      </c>
      <c r="AI110" s="8">
        <v>36</v>
      </c>
      <c r="AJ110" s="8">
        <f>ចំ.ធ្នូ!B146</f>
        <v>7512</v>
      </c>
      <c r="AK110" s="2" t="str">
        <f>ចំ.ធ្នូ!C146</f>
        <v>សូវៀត សាវ៉ាត់</v>
      </c>
      <c r="AL110" s="2" t="str">
        <f>ចំ.ធ្នូ!D146</f>
        <v>ប្រុស</v>
      </c>
      <c r="AM110" s="2">
        <f>ចំ.ធ្នូ!H146</f>
        <v>0</v>
      </c>
      <c r="AN110" s="2" t="str">
        <f>ចំ.ធ្នូ!I146</f>
        <v xml:space="preserve">មិនចាត់ថ្នាក់ </v>
      </c>
      <c r="AO110" s="2" t="str">
        <f>ចំ.ធ្នូ!K146</f>
        <v xml:space="preserve"> </v>
      </c>
      <c r="AP110" s="2">
        <f>ចំ.ធ្នូ!L146</f>
        <v>0</v>
      </c>
      <c r="AQ110" s="2">
        <f>ចំ.ធ្នូ!M146</f>
        <v>0</v>
      </c>
      <c r="AR110" s="2">
        <f>ចំ.ធ្នូ!N146</f>
        <v>0</v>
      </c>
      <c r="AS110" s="2">
        <f>ចំ.ធ្នូ!O146</f>
        <v>0</v>
      </c>
      <c r="AU110" s="2">
        <v>11</v>
      </c>
      <c r="AV110" s="2">
        <f>ចំ.មករា!B121</f>
        <v>7466</v>
      </c>
      <c r="AW110" s="2" t="str">
        <f>ចំ.មករា!C121</f>
        <v>ផល្លា ដាណែត</v>
      </c>
      <c r="AX110" s="2" t="str">
        <f>ចំ.មករា!D121</f>
        <v>ស្រី</v>
      </c>
      <c r="AY110" s="2">
        <f>ចំ.មករា!H121</f>
        <v>0</v>
      </c>
      <c r="AZ110" s="2" t="str">
        <f>ចំ.មករា!I121</f>
        <v xml:space="preserve">មិនចាត់ថ្នាក់ </v>
      </c>
      <c r="BA110" s="2" t="str">
        <f>ចំ.មករា!K121</f>
        <v xml:space="preserve"> </v>
      </c>
      <c r="BB110" s="2">
        <f>ចំ.មករា!L121</f>
        <v>0</v>
      </c>
      <c r="BC110" s="2">
        <f>ចំ.មករា!M121</f>
        <v>0</v>
      </c>
      <c r="BD110" s="2">
        <f>ចំ.មករា!N121</f>
        <v>0</v>
      </c>
      <c r="BE110" s="2">
        <f>ចំ.មករា!O121</f>
        <v>0</v>
      </c>
      <c r="BF110" s="2">
        <v>36</v>
      </c>
      <c r="BG110" s="2">
        <f>ចំ.មករា!B146</f>
        <v>7512</v>
      </c>
      <c r="BH110" s="2" t="str">
        <f>ចំ.មករា!C146</f>
        <v>សូវៀត សាវ៉ាត់</v>
      </c>
      <c r="BI110" s="2" t="str">
        <f>ចំ.មករា!D146</f>
        <v>ប្រុស</v>
      </c>
      <c r="BJ110" s="2">
        <f>ចំ.មករា!H146</f>
        <v>0</v>
      </c>
      <c r="BK110" s="2" t="str">
        <f>ចំ.មករា!I146</f>
        <v xml:space="preserve">មិនចាត់ថ្នាក់ </v>
      </c>
      <c r="BL110" s="2" t="str">
        <f>ចំ.មករា!K146</f>
        <v xml:space="preserve"> </v>
      </c>
      <c r="BM110" s="2">
        <f>ចំ.មករា!L146</f>
        <v>0</v>
      </c>
      <c r="BN110" s="2">
        <f>ចំ.មករា!M146</f>
        <v>0</v>
      </c>
      <c r="BO110" s="2">
        <f>ចំ.មករា!N146</f>
        <v>0</v>
      </c>
      <c r="BP110" s="2">
        <f>ចំ.មករា!O146</f>
        <v>0</v>
      </c>
      <c r="BR110" s="2">
        <v>11</v>
      </c>
      <c r="BS110" s="2">
        <f>ចំ.កុម្ភៈ!B121</f>
        <v>7466</v>
      </c>
      <c r="BT110" s="2" t="str">
        <f>ចំ.កុម្ភៈ!C121</f>
        <v>ផល្លា ដាណែត</v>
      </c>
      <c r="BU110" s="2" t="str">
        <f>ចំ.កុម្ភៈ!D121</f>
        <v>ស្រី</v>
      </c>
      <c r="BV110" s="2">
        <f>ចំ.កុម្ភៈ!H121</f>
        <v>0</v>
      </c>
      <c r="BW110" s="2" t="str">
        <f>ចំ.កុម្ភៈ!I121</f>
        <v xml:space="preserve">មិនចាត់ថ្នាក់ </v>
      </c>
      <c r="BX110" s="2" t="str">
        <f>ចំ.កុម្ភៈ!K121</f>
        <v xml:space="preserve"> </v>
      </c>
      <c r="BY110" s="2">
        <f>ចំ.កុម្ភៈ!L121</f>
        <v>2</v>
      </c>
      <c r="BZ110" s="2">
        <f>ចំ.កុម្ភៈ!M121</f>
        <v>2</v>
      </c>
      <c r="CA110" s="2">
        <f>ចំ.កុម្ភៈ!N121</f>
        <v>2</v>
      </c>
      <c r="CB110" s="2">
        <f>ចំ.កុម្ភៈ!O121</f>
        <v>6</v>
      </c>
      <c r="CC110" s="2">
        <v>36</v>
      </c>
      <c r="CD110" s="2">
        <f>ចំ.កុម្ភៈ!B146</f>
        <v>7512</v>
      </c>
      <c r="CE110" s="2" t="str">
        <f>ចំ.កុម្ភៈ!C146</f>
        <v>សូវៀត សាវ៉ាត់</v>
      </c>
      <c r="CF110" s="2" t="str">
        <f>ចំ.កុម្ភៈ!D146</f>
        <v>ប្រុស</v>
      </c>
      <c r="CG110" s="2">
        <f>ចំ.កុម្ភៈ!H146</f>
        <v>0</v>
      </c>
      <c r="CH110" s="2" t="str">
        <f>ចំ.កុម្ភៈ!I146</f>
        <v xml:space="preserve">មិនចាត់ថ្នាក់ </v>
      </c>
      <c r="CI110" s="2" t="str">
        <f>ចំ.កុម្ភៈ!K146</f>
        <v xml:space="preserve"> </v>
      </c>
      <c r="CJ110" s="2">
        <f>ចំ.កុម្ភៈ!L146</f>
        <v>2</v>
      </c>
      <c r="CK110" s="2">
        <f>ចំ.កុម្ភៈ!M146</f>
        <v>2</v>
      </c>
      <c r="CL110" s="2">
        <f>ចំ.កុម្ភៈ!N146</f>
        <v>2</v>
      </c>
      <c r="CM110" s="2">
        <f>ចំ.កុម្ភៈ!O146</f>
        <v>6</v>
      </c>
      <c r="CO110" s="2">
        <v>11</v>
      </c>
      <c r="CP110" s="2">
        <f>'ប្រឡ ឆ.១'!B121</f>
        <v>7466</v>
      </c>
      <c r="CQ110" s="2" t="str">
        <f>'ប្រឡ ឆ.១'!C121</f>
        <v>ផល្លា ដាណែត</v>
      </c>
      <c r="CR110" s="2" t="str">
        <f>'ប្រឡ ឆ.១'!D121</f>
        <v>ស្រី</v>
      </c>
      <c r="CS110" s="2">
        <f>'ប្រឡ ឆ.១'!H121</f>
        <v>0</v>
      </c>
      <c r="CT110" s="2" t="str">
        <f>'ប្រឡ ឆ.១'!I121</f>
        <v xml:space="preserve">មិនចាត់ថ្នាក់ </v>
      </c>
      <c r="CU110" s="2" t="str">
        <f>'ប្រឡ ឆ.១'!K121</f>
        <v xml:space="preserve"> </v>
      </c>
      <c r="CV110" s="2">
        <f>'ប្រឡ ឆ.១'!L121</f>
        <v>2</v>
      </c>
      <c r="CW110" s="2">
        <f>'ប្រឡ ឆ.១'!M121</f>
        <v>2</v>
      </c>
      <c r="CX110" s="2">
        <f>'ប្រឡ ឆ.១'!N121</f>
        <v>2</v>
      </c>
      <c r="CY110" s="2">
        <f>'ប្រឡ ឆ.១'!O121</f>
        <v>6</v>
      </c>
      <c r="CZ110" s="2">
        <v>36</v>
      </c>
      <c r="DA110" s="2">
        <f>'ប្រឡ ឆ.១'!B146</f>
        <v>7512</v>
      </c>
      <c r="DB110" s="2" t="str">
        <f>'ប្រឡ ឆ.១'!C146</f>
        <v>សូវៀត សាវ៉ាត់</v>
      </c>
      <c r="DC110" s="2" t="str">
        <f>'ប្រឡ ឆ.១'!D146</f>
        <v>ប្រុស</v>
      </c>
      <c r="DD110" s="2">
        <f>'ប្រឡ ឆ.១'!H146</f>
        <v>0</v>
      </c>
      <c r="DE110" s="2" t="str">
        <f>'ប្រឡ ឆ.១'!I146</f>
        <v xml:space="preserve">មិនចាត់ថ្នាក់ </v>
      </c>
      <c r="DF110" s="2" t="str">
        <f>'ប្រឡ ឆ.១'!K146</f>
        <v xml:space="preserve"> </v>
      </c>
      <c r="DG110" s="2">
        <f>'ប្រឡ ឆ.១'!L146</f>
        <v>2</v>
      </c>
      <c r="DH110" s="2">
        <f>'ប្រឡ ឆ.១'!M146</f>
        <v>2</v>
      </c>
      <c r="DI110" s="2">
        <f>'ប្រឡ ឆ.១'!N146</f>
        <v>2</v>
      </c>
      <c r="DJ110" s="2">
        <f>'ប្រឡ ឆ.១'!O146</f>
        <v>6</v>
      </c>
      <c r="DL110" s="2">
        <v>11</v>
      </c>
      <c r="DM110" s="2">
        <f>ប្រចាំឆ.ទី១!B121</f>
        <v>7466</v>
      </c>
      <c r="DN110" s="2" t="str">
        <f>ប្រចាំឆ.ទី១!C121</f>
        <v>ផល្លា ដាណែត</v>
      </c>
      <c r="DO110" s="2" t="str">
        <f>ប្រចាំឆ.ទី១!D121</f>
        <v>ស្រី</v>
      </c>
      <c r="DP110" s="75">
        <f>ប្រចាំឆ.ទី១!G121</f>
        <v>8.1578947368421044</v>
      </c>
      <c r="DQ110" s="75">
        <f>ប្រចាំឆ.ទី១!H121</f>
        <v>0</v>
      </c>
      <c r="DR110" s="75">
        <f>ប្រចាំឆ.ទី១!I121</f>
        <v>4.0789473684210522</v>
      </c>
      <c r="DS110" s="75" t="str">
        <f>ប្រចាំឆ.ទី១!J121</f>
        <v>F</v>
      </c>
      <c r="DT110" s="75" t="str">
        <f>ប្រចាំឆ.ទី១!K121</f>
        <v>ខ្សោយ</v>
      </c>
      <c r="DU110" s="76" t="e">
        <f>ប្រចាំឆ.ទី១!L121</f>
        <v>#N/A</v>
      </c>
      <c r="DV110" s="76">
        <f>ប្រចាំឆ.ទី១!M121</f>
        <v>4</v>
      </c>
      <c r="DW110" s="76">
        <f>ប្រចាំឆ.ទី១!N121</f>
        <v>4</v>
      </c>
      <c r="DX110" s="76">
        <f>ប្រចាំឆ.ទី១!O121</f>
        <v>4</v>
      </c>
      <c r="DY110" s="76">
        <f>ប្រចាំឆ.ទី១!P121</f>
        <v>12</v>
      </c>
      <c r="DZ110" s="2">
        <v>36</v>
      </c>
      <c r="EA110" s="2">
        <f>ប្រចាំឆ.ទី១!B146</f>
        <v>7512</v>
      </c>
      <c r="EB110" s="2" t="str">
        <f>ប្រចាំឆ.ទី១!C146</f>
        <v>សូវៀត សាវ៉ាត់</v>
      </c>
      <c r="EC110" s="2" t="str">
        <f>ប្រចាំឆ.ទី១!D146</f>
        <v>ប្រុស</v>
      </c>
      <c r="ED110" s="75">
        <f>ប្រចាំឆ.ទី១!G146</f>
        <v>6.4473684210526319</v>
      </c>
      <c r="EE110" s="75">
        <f>ប្រចាំឆ.ទី១!H146</f>
        <v>0</v>
      </c>
      <c r="EF110" s="75">
        <f>ប្រចាំឆ.ទី១!I146</f>
        <v>3.2236842105263159</v>
      </c>
      <c r="EG110" s="75" t="str">
        <f>ប្រចាំឆ.ទី១!J146</f>
        <v>F</v>
      </c>
      <c r="EH110" s="75" t="str">
        <f>ប្រចាំឆ.ទី១!K146</f>
        <v>ខ្សោយ</v>
      </c>
      <c r="EI110" s="76" t="e">
        <f>ប្រចាំឆ.ទី១!L146</f>
        <v>#N/A</v>
      </c>
      <c r="EJ110" s="76">
        <f>ប្រចាំឆ.ទី១!M146</f>
        <v>4</v>
      </c>
      <c r="EK110" s="76">
        <f>ប្រចាំឆ.ទី១!N146</f>
        <v>4</v>
      </c>
      <c r="EL110" s="76">
        <f>ប្រចាំឆ.ទី១!O146</f>
        <v>4</v>
      </c>
      <c r="EM110" s="76">
        <f>ប្រចាំឆ.ទី១!P146</f>
        <v>12</v>
      </c>
    </row>
    <row r="111" spans="1:143" ht="25.2">
      <c r="A111" s="2">
        <v>12</v>
      </c>
      <c r="B111" s="8">
        <f>ចំ.វិច្ឆិកា!B122</f>
        <v>7866</v>
      </c>
      <c r="C111" s="2" t="str">
        <f>ចំ.វិច្ឆិកា!C122</f>
        <v>ទិត សក្ខណា</v>
      </c>
      <c r="D111" s="2" t="str">
        <f>ចំ.វិច្ឆិកា!D122</f>
        <v>ស្រី</v>
      </c>
      <c r="E111" s="2">
        <f>ចំ.វិច្ឆិកា!H122</f>
        <v>30.631578947368421</v>
      </c>
      <c r="F111" s="2" t="str">
        <f>ចំ.វិច្ឆិកា!I122</f>
        <v>D</v>
      </c>
      <c r="G111" s="2">
        <f>ចំ.វិច្ឆិកា!K122</f>
        <v>12</v>
      </c>
      <c r="H111" s="2">
        <f>ចំ.វិច្ឆិកា!L122</f>
        <v>0</v>
      </c>
      <c r="I111" s="2">
        <f>ចំ.វិច្ឆិកា!M122</f>
        <v>0</v>
      </c>
      <c r="J111" s="2">
        <f>ចំ.វិច្ឆិកា!N122</f>
        <v>0</v>
      </c>
      <c r="K111" s="2">
        <f>ចំ.វិច្ឆិកា!O122</f>
        <v>0</v>
      </c>
      <c r="L111" s="2">
        <v>37</v>
      </c>
      <c r="M111" s="8">
        <f>ចំ.វិច្ឆិកា!B147</f>
        <v>7495</v>
      </c>
      <c r="N111" s="2" t="str">
        <f>ចំ.វិច្ឆិកា!C147</f>
        <v>វ៉ែន សុវត្ថិ</v>
      </c>
      <c r="O111" s="2" t="str">
        <f>ចំ.វិច្ឆិកា!D147</f>
        <v>ប្រុស</v>
      </c>
      <c r="P111" s="2">
        <f>ចំ.វិច្ឆិកា!H147</f>
        <v>24.94736842105263</v>
      </c>
      <c r="Q111" s="2" t="str">
        <f>ចំ.វិច្ឆិកា!I147</f>
        <v>F</v>
      </c>
      <c r="R111" s="2">
        <f>ចំ.វិច្ឆិកា!K147</f>
        <v>37</v>
      </c>
      <c r="S111" s="2">
        <f>ចំ.វិច្ឆិកា!L147</f>
        <v>0</v>
      </c>
      <c r="T111" s="2">
        <f>ចំ.វិច្ឆិកា!M147</f>
        <v>0</v>
      </c>
      <c r="U111" s="2">
        <f>ចំ.វិច្ឆិកា!N147</f>
        <v>0</v>
      </c>
      <c r="V111" s="2">
        <f>ចំ.វិច្ឆិកា!O147</f>
        <v>0</v>
      </c>
      <c r="W111" s="37"/>
      <c r="X111" s="2">
        <v>12</v>
      </c>
      <c r="Y111" s="8">
        <f>ចំ.ធ្នូ!B122</f>
        <v>7469</v>
      </c>
      <c r="Z111" s="2" t="str">
        <f>ចំ.ធ្នូ!C122</f>
        <v>ពិសេស សុវណ្ណណេត</v>
      </c>
      <c r="AA111" s="2" t="str">
        <f>ចំ.ធ្នូ!D122</f>
        <v>ស្រី</v>
      </c>
      <c r="AB111" s="2">
        <f>ចំ.ធ្នូ!H122</f>
        <v>0</v>
      </c>
      <c r="AC111" s="2" t="str">
        <f>ចំ.ធ្នូ!I122</f>
        <v xml:space="preserve">មិនចាត់ថ្នាក់ </v>
      </c>
      <c r="AD111" s="2" t="str">
        <f>ចំ.ធ្នូ!K122</f>
        <v xml:space="preserve"> </v>
      </c>
      <c r="AE111" s="2">
        <f>ចំ.ធ្នូ!L122</f>
        <v>0</v>
      </c>
      <c r="AF111" s="2">
        <f>ចំ.ធ្នូ!M122</f>
        <v>0</v>
      </c>
      <c r="AG111" s="2">
        <f>ចំ.ធ្នូ!N122</f>
        <v>0</v>
      </c>
      <c r="AH111" s="2">
        <f>ចំ.ធ្នូ!O122</f>
        <v>0</v>
      </c>
      <c r="AI111" s="8">
        <v>37</v>
      </c>
      <c r="AJ111" s="8">
        <f>ចំ.ធ្នូ!B147</f>
        <v>7929</v>
      </c>
      <c r="AK111" s="2" t="str">
        <f>ចំ.ធ្នូ!C147</f>
        <v>សឿន សូនីតា</v>
      </c>
      <c r="AL111" s="2" t="str">
        <f>ចំ.ធ្នូ!D147</f>
        <v>ស្រី</v>
      </c>
      <c r="AM111" s="2">
        <f>ចំ.ធ្នូ!H147</f>
        <v>0</v>
      </c>
      <c r="AN111" s="2" t="str">
        <f>ចំ.ធ្នូ!I147</f>
        <v xml:space="preserve">មិនចាត់ថ្នាក់ </v>
      </c>
      <c r="AO111" s="2" t="str">
        <f>ចំ.ធ្នូ!K147</f>
        <v xml:space="preserve"> </v>
      </c>
      <c r="AP111" s="2">
        <f>ចំ.ធ្នូ!L147</f>
        <v>0</v>
      </c>
      <c r="AQ111" s="2">
        <f>ចំ.ធ្នូ!M147</f>
        <v>0</v>
      </c>
      <c r="AR111" s="2">
        <f>ចំ.ធ្នូ!N147</f>
        <v>0</v>
      </c>
      <c r="AS111" s="2">
        <f>ចំ.ធ្នូ!O147</f>
        <v>0</v>
      </c>
      <c r="AU111" s="2">
        <v>12</v>
      </c>
      <c r="AV111" s="2">
        <f>ចំ.មករា!B122</f>
        <v>7469</v>
      </c>
      <c r="AW111" s="2" t="str">
        <f>ចំ.មករា!C122</f>
        <v>ពិសេស សុវណ្ណណេត</v>
      </c>
      <c r="AX111" s="2" t="str">
        <f>ចំ.មករា!D122</f>
        <v>ស្រី</v>
      </c>
      <c r="AY111" s="2">
        <f>ចំ.មករា!H122</f>
        <v>0</v>
      </c>
      <c r="AZ111" s="2" t="str">
        <f>ចំ.មករា!I122</f>
        <v xml:space="preserve">មិនចាត់ថ្នាក់ </v>
      </c>
      <c r="BA111" s="2" t="str">
        <f>ចំ.មករា!K122</f>
        <v xml:space="preserve"> </v>
      </c>
      <c r="BB111" s="2">
        <f>ចំ.មករា!L122</f>
        <v>0</v>
      </c>
      <c r="BC111" s="2">
        <f>ចំ.មករា!M122</f>
        <v>0</v>
      </c>
      <c r="BD111" s="2">
        <f>ចំ.មករា!N122</f>
        <v>0</v>
      </c>
      <c r="BE111" s="2">
        <f>ចំ.មករា!O122</f>
        <v>0</v>
      </c>
      <c r="BF111" s="2">
        <v>37</v>
      </c>
      <c r="BG111" s="2">
        <f>ចំ.មករា!B147</f>
        <v>7929</v>
      </c>
      <c r="BH111" s="2" t="str">
        <f>ចំ.មករា!C147</f>
        <v>សឿន សូនីតា</v>
      </c>
      <c r="BI111" s="2" t="str">
        <f>ចំ.មករា!D147</f>
        <v>ស្រី</v>
      </c>
      <c r="BJ111" s="2">
        <f>ចំ.មករា!H147</f>
        <v>0</v>
      </c>
      <c r="BK111" s="2" t="str">
        <f>ចំ.មករា!I147</f>
        <v xml:space="preserve">មិនចាត់ថ្នាក់ </v>
      </c>
      <c r="BL111" s="2" t="str">
        <f>ចំ.មករា!K147</f>
        <v xml:space="preserve"> </v>
      </c>
      <c r="BM111" s="2">
        <f>ចំ.មករា!L147</f>
        <v>0</v>
      </c>
      <c r="BN111" s="2">
        <f>ចំ.មករា!M147</f>
        <v>0</v>
      </c>
      <c r="BO111" s="2">
        <f>ចំ.មករា!N147</f>
        <v>0</v>
      </c>
      <c r="BP111" s="2">
        <f>ចំ.មករា!O147</f>
        <v>0</v>
      </c>
      <c r="BR111" s="2">
        <v>12</v>
      </c>
      <c r="BS111" s="2">
        <f>ចំ.កុម្ភៈ!B122</f>
        <v>7469</v>
      </c>
      <c r="BT111" s="2" t="str">
        <f>ចំ.កុម្ភៈ!C122</f>
        <v>ពិសេស សុវណ្ណណេត</v>
      </c>
      <c r="BU111" s="2" t="str">
        <f>ចំ.កុម្ភៈ!D122</f>
        <v>ស្រី</v>
      </c>
      <c r="BV111" s="2">
        <f>ចំ.កុម្ភៈ!H122</f>
        <v>0</v>
      </c>
      <c r="BW111" s="2" t="str">
        <f>ចំ.កុម្ភៈ!I122</f>
        <v xml:space="preserve">មិនចាត់ថ្នាក់ </v>
      </c>
      <c r="BX111" s="2" t="str">
        <f>ចំ.កុម្ភៈ!K122</f>
        <v xml:space="preserve"> </v>
      </c>
      <c r="BY111" s="2">
        <f>ចំ.កុម្ភៈ!L122</f>
        <v>2</v>
      </c>
      <c r="BZ111" s="2">
        <f>ចំ.កុម្ភៈ!M122</f>
        <v>2</v>
      </c>
      <c r="CA111" s="2">
        <f>ចំ.កុម្ភៈ!N122</f>
        <v>2</v>
      </c>
      <c r="CB111" s="2">
        <f>ចំ.កុម្ភៈ!O122</f>
        <v>6</v>
      </c>
      <c r="CC111" s="2">
        <v>37</v>
      </c>
      <c r="CD111" s="2">
        <f>ចំ.កុម្ភៈ!B147</f>
        <v>7929</v>
      </c>
      <c r="CE111" s="2" t="str">
        <f>ចំ.កុម្ភៈ!C147</f>
        <v>សឿន សូនីតា</v>
      </c>
      <c r="CF111" s="2" t="str">
        <f>ចំ.កុម្ភៈ!D147</f>
        <v>ស្រី</v>
      </c>
      <c r="CG111" s="2">
        <f>ចំ.កុម្ភៈ!H147</f>
        <v>0</v>
      </c>
      <c r="CH111" s="2" t="str">
        <f>ចំ.កុម្ភៈ!I147</f>
        <v xml:space="preserve">មិនចាត់ថ្នាក់ </v>
      </c>
      <c r="CI111" s="2" t="str">
        <f>ចំ.កុម្ភៈ!K147</f>
        <v xml:space="preserve"> </v>
      </c>
      <c r="CJ111" s="2">
        <f>ចំ.កុម្ភៈ!L147</f>
        <v>2</v>
      </c>
      <c r="CK111" s="2">
        <f>ចំ.កុម្ភៈ!M147</f>
        <v>2</v>
      </c>
      <c r="CL111" s="2">
        <f>ចំ.កុម្ភៈ!N147</f>
        <v>2</v>
      </c>
      <c r="CM111" s="2">
        <f>ចំ.កុម្ភៈ!O147</f>
        <v>6</v>
      </c>
      <c r="CO111" s="2">
        <v>12</v>
      </c>
      <c r="CP111" s="2">
        <f>'ប្រឡ ឆ.១'!B122</f>
        <v>7469</v>
      </c>
      <c r="CQ111" s="2" t="str">
        <f>'ប្រឡ ឆ.១'!C122</f>
        <v>ពិសេស សុវណ្ណណេត</v>
      </c>
      <c r="CR111" s="2" t="str">
        <f>'ប្រឡ ឆ.១'!D122</f>
        <v>ស្រី</v>
      </c>
      <c r="CS111" s="2">
        <f>'ប្រឡ ឆ.១'!H122</f>
        <v>0</v>
      </c>
      <c r="CT111" s="2" t="str">
        <f>'ប្រឡ ឆ.១'!I122</f>
        <v xml:space="preserve">មិនចាត់ថ្នាក់ </v>
      </c>
      <c r="CU111" s="2" t="str">
        <f>'ប្រឡ ឆ.១'!K122</f>
        <v xml:space="preserve"> </v>
      </c>
      <c r="CV111" s="2">
        <f>'ប្រឡ ឆ.១'!L122</f>
        <v>2</v>
      </c>
      <c r="CW111" s="2">
        <f>'ប្រឡ ឆ.១'!M122</f>
        <v>2</v>
      </c>
      <c r="CX111" s="2">
        <f>'ប្រឡ ឆ.១'!N122</f>
        <v>2</v>
      </c>
      <c r="CY111" s="2">
        <f>'ប្រឡ ឆ.១'!O122</f>
        <v>6</v>
      </c>
      <c r="CZ111" s="2">
        <v>37</v>
      </c>
      <c r="DA111" s="2">
        <f>'ប្រឡ ឆ.១'!B147</f>
        <v>7929</v>
      </c>
      <c r="DB111" s="2" t="str">
        <f>'ប្រឡ ឆ.១'!C147</f>
        <v>សឿន សូនីតា</v>
      </c>
      <c r="DC111" s="2" t="str">
        <f>'ប្រឡ ឆ.១'!D147</f>
        <v>ស្រី</v>
      </c>
      <c r="DD111" s="2">
        <f>'ប្រឡ ឆ.១'!H147</f>
        <v>0</v>
      </c>
      <c r="DE111" s="2" t="str">
        <f>'ប្រឡ ឆ.១'!I147</f>
        <v xml:space="preserve">មិនចាត់ថ្នាក់ </v>
      </c>
      <c r="DF111" s="2" t="str">
        <f>'ប្រឡ ឆ.១'!K147</f>
        <v xml:space="preserve"> </v>
      </c>
      <c r="DG111" s="2">
        <f>'ប្រឡ ឆ.១'!L147</f>
        <v>2</v>
      </c>
      <c r="DH111" s="2">
        <f>'ប្រឡ ឆ.១'!M147</f>
        <v>2</v>
      </c>
      <c r="DI111" s="2">
        <f>'ប្រឡ ឆ.១'!N147</f>
        <v>2</v>
      </c>
      <c r="DJ111" s="2">
        <f>'ប្រឡ ឆ.១'!O147</f>
        <v>6</v>
      </c>
      <c r="DL111" s="2">
        <v>12</v>
      </c>
      <c r="DM111" s="2">
        <f>ប្រចាំឆ.ទី១!B122</f>
        <v>7469</v>
      </c>
      <c r="DN111" s="2" t="str">
        <f>ប្រចាំឆ.ទី១!C122</f>
        <v>ពិសេស សុវណ្ណណេត</v>
      </c>
      <c r="DO111" s="2" t="str">
        <f>ប្រចាំឆ.ទី១!D122</f>
        <v>ស្រី</v>
      </c>
      <c r="DP111" s="75">
        <f>ប្រចាំឆ.ទី១!G122</f>
        <v>9.1052631578947363</v>
      </c>
      <c r="DQ111" s="75">
        <f>ប្រចាំឆ.ទី១!H122</f>
        <v>0</v>
      </c>
      <c r="DR111" s="75">
        <f>ប្រចាំឆ.ទី១!I122</f>
        <v>4.5526315789473681</v>
      </c>
      <c r="DS111" s="75" t="str">
        <f>ប្រចាំឆ.ទី១!J122</f>
        <v>F</v>
      </c>
      <c r="DT111" s="75" t="str">
        <f>ប្រចាំឆ.ទី១!K122</f>
        <v>ខ្សោយ</v>
      </c>
      <c r="DU111" s="76" t="e">
        <f>ប្រចាំឆ.ទី១!L122</f>
        <v>#N/A</v>
      </c>
      <c r="DV111" s="76">
        <f>ប្រចាំឆ.ទី១!M122</f>
        <v>4</v>
      </c>
      <c r="DW111" s="76">
        <f>ប្រចាំឆ.ទី១!N122</f>
        <v>4</v>
      </c>
      <c r="DX111" s="76">
        <f>ប្រចាំឆ.ទី១!O122</f>
        <v>4</v>
      </c>
      <c r="DY111" s="76">
        <f>ប្រចាំឆ.ទី១!P122</f>
        <v>12</v>
      </c>
      <c r="DZ111" s="2">
        <v>37</v>
      </c>
      <c r="EA111" s="2">
        <f>ប្រចាំឆ.ទី១!B147</f>
        <v>7929</v>
      </c>
      <c r="EB111" s="2" t="str">
        <f>ប្រចាំឆ.ទី១!C147</f>
        <v>សឿន សូនីតា</v>
      </c>
      <c r="EC111" s="2" t="str">
        <f>ប្រចាំឆ.ទី១!D147</f>
        <v>ស្រី</v>
      </c>
      <c r="ED111" s="75">
        <f>ប្រចាំឆ.ទី១!G147</f>
        <v>6.5789473684210522</v>
      </c>
      <c r="EE111" s="75">
        <f>ប្រចាំឆ.ទី១!H147</f>
        <v>0</v>
      </c>
      <c r="EF111" s="75">
        <f>ប្រចាំឆ.ទី១!I147</f>
        <v>3.2894736842105261</v>
      </c>
      <c r="EG111" s="75" t="str">
        <f>ប្រចាំឆ.ទី១!J147</f>
        <v>F</v>
      </c>
      <c r="EH111" s="75" t="str">
        <f>ប្រចាំឆ.ទី១!K147</f>
        <v>ខ្សោយ</v>
      </c>
      <c r="EI111" s="76" t="e">
        <f>ប្រចាំឆ.ទី១!L147</f>
        <v>#N/A</v>
      </c>
      <c r="EJ111" s="76">
        <f>ប្រចាំឆ.ទី១!M147</f>
        <v>4</v>
      </c>
      <c r="EK111" s="76">
        <f>ប្រចាំឆ.ទី១!N147</f>
        <v>4</v>
      </c>
      <c r="EL111" s="76">
        <f>ប្រចាំឆ.ទី១!O147</f>
        <v>4</v>
      </c>
      <c r="EM111" s="76">
        <f>ប្រចាំឆ.ទី១!P147</f>
        <v>12</v>
      </c>
    </row>
    <row r="112" spans="1:143" ht="25.2">
      <c r="A112" s="2">
        <v>13</v>
      </c>
      <c r="B112" s="8">
        <f>ចំ.វិច្ឆិកា!B123</f>
        <v>7947</v>
      </c>
      <c r="C112" s="2" t="str">
        <f>ចំ.វិច្ឆិកា!C123</f>
        <v>អ៊ួង ប្រាជ្ញា</v>
      </c>
      <c r="D112" s="2" t="str">
        <f>ចំ.វិច្ឆិកា!D123</f>
        <v>ប្រុស</v>
      </c>
      <c r="E112" s="2">
        <f>ចំ.វិច្ឆិកា!H123</f>
        <v>30.421052631578949</v>
      </c>
      <c r="F112" s="2" t="str">
        <f>ចំ.វិច្ឆិកា!I123</f>
        <v>D</v>
      </c>
      <c r="G112" s="2">
        <f>ចំ.វិច្ឆិកា!K123</f>
        <v>13</v>
      </c>
      <c r="H112" s="2">
        <f>ចំ.វិច្ឆិកា!L123</f>
        <v>0</v>
      </c>
      <c r="I112" s="2">
        <f>ចំ.វិច្ឆិកា!M123</f>
        <v>0</v>
      </c>
      <c r="J112" s="2">
        <f>ចំ.វិច្ឆិកា!N123</f>
        <v>0</v>
      </c>
      <c r="K112" s="2">
        <f>ចំ.វិច្ឆិកា!O123</f>
        <v>0</v>
      </c>
      <c r="L112" s="2">
        <v>38</v>
      </c>
      <c r="M112" s="8">
        <f>ចំ.វិច្ឆិកា!B148</f>
        <v>7850</v>
      </c>
      <c r="N112" s="2" t="str">
        <f>ចំ.វិច្ឆិកា!C148</f>
        <v>ឃួន សុវណ្ណរ៉ា</v>
      </c>
      <c r="O112" s="2" t="str">
        <f>ចំ.វិច្ឆិកា!D148</f>
        <v>ស្រី</v>
      </c>
      <c r="P112" s="2">
        <f>ចំ.វិច្ឆិកា!H148</f>
        <v>24.421052631578949</v>
      </c>
      <c r="Q112" s="2" t="str">
        <f>ចំ.វិច្ឆិកា!I148</f>
        <v>F</v>
      </c>
      <c r="R112" s="2">
        <f>ចំ.វិច្ឆិកា!K148</f>
        <v>38</v>
      </c>
      <c r="S112" s="2">
        <f>ចំ.វិច្ឆិកា!L148</f>
        <v>0</v>
      </c>
      <c r="T112" s="2">
        <f>ចំ.វិច្ឆិកា!M148</f>
        <v>0</v>
      </c>
      <c r="U112" s="2">
        <f>ចំ.វិច្ឆិកា!N148</f>
        <v>0</v>
      </c>
      <c r="V112" s="2">
        <f>ចំ.វិច្ឆិកា!O148</f>
        <v>0</v>
      </c>
      <c r="W112" s="37"/>
      <c r="X112" s="2">
        <v>13</v>
      </c>
      <c r="Y112" s="8">
        <f>ចំ.ធ្នូ!B123</f>
        <v>7882</v>
      </c>
      <c r="Z112" s="2" t="str">
        <f>ចំ.ធ្នូ!C123</f>
        <v>ពៅ វឌ្ឍនៈ</v>
      </c>
      <c r="AA112" s="2" t="str">
        <f>ចំ.ធ្នូ!D123</f>
        <v>ប្រុស</v>
      </c>
      <c r="AB112" s="2">
        <f>ចំ.ធ្នូ!H123</f>
        <v>0</v>
      </c>
      <c r="AC112" s="2" t="str">
        <f>ចំ.ធ្នូ!I123</f>
        <v xml:space="preserve">មិនចាត់ថ្នាក់ </v>
      </c>
      <c r="AD112" s="2" t="str">
        <f>ចំ.ធ្នូ!K123</f>
        <v xml:space="preserve"> </v>
      </c>
      <c r="AE112" s="2">
        <f>ចំ.ធ្នូ!L123</f>
        <v>0</v>
      </c>
      <c r="AF112" s="2">
        <f>ចំ.ធ្នូ!M123</f>
        <v>0</v>
      </c>
      <c r="AG112" s="2">
        <f>ចំ.ធ្នូ!N123</f>
        <v>0</v>
      </c>
      <c r="AH112" s="2">
        <f>ចំ.ធ្នូ!O123</f>
        <v>0</v>
      </c>
      <c r="AI112" s="8">
        <v>38</v>
      </c>
      <c r="AJ112" s="8">
        <f>ចំ.ធ្នូ!B148</f>
        <v>7931</v>
      </c>
      <c r="AK112" s="2" t="str">
        <f>ចំ.ធ្នូ!C148</f>
        <v>ស្រឿន ណារិទ្ធ</v>
      </c>
      <c r="AL112" s="2" t="str">
        <f>ចំ.ធ្នូ!D148</f>
        <v>ប្រុស</v>
      </c>
      <c r="AM112" s="2">
        <f>ចំ.ធ្នូ!H148</f>
        <v>0</v>
      </c>
      <c r="AN112" s="2" t="str">
        <f>ចំ.ធ្នូ!I148</f>
        <v xml:space="preserve">មិនចាត់ថ្នាក់ </v>
      </c>
      <c r="AO112" s="2" t="str">
        <f>ចំ.ធ្នូ!K148</f>
        <v xml:space="preserve"> </v>
      </c>
      <c r="AP112" s="2">
        <f>ចំ.ធ្នូ!L148</f>
        <v>0</v>
      </c>
      <c r="AQ112" s="2">
        <f>ចំ.ធ្នូ!M148</f>
        <v>0</v>
      </c>
      <c r="AR112" s="2">
        <f>ចំ.ធ្នូ!N148</f>
        <v>0</v>
      </c>
      <c r="AS112" s="2">
        <f>ចំ.ធ្នូ!O148</f>
        <v>0</v>
      </c>
      <c r="AU112" s="2">
        <v>13</v>
      </c>
      <c r="AV112" s="2">
        <f>ចំ.មករា!B123</f>
        <v>7882</v>
      </c>
      <c r="AW112" s="2" t="str">
        <f>ចំ.មករា!C123</f>
        <v>ពៅ វឌ្ឍនៈ</v>
      </c>
      <c r="AX112" s="2" t="str">
        <f>ចំ.មករា!D123</f>
        <v>ប្រុស</v>
      </c>
      <c r="AY112" s="2">
        <f>ចំ.មករា!H123</f>
        <v>0</v>
      </c>
      <c r="AZ112" s="2" t="str">
        <f>ចំ.មករា!I123</f>
        <v xml:space="preserve">មិនចាត់ថ្នាក់ </v>
      </c>
      <c r="BA112" s="2" t="str">
        <f>ចំ.មករា!K123</f>
        <v xml:space="preserve"> </v>
      </c>
      <c r="BB112" s="2">
        <f>ចំ.មករា!L123</f>
        <v>0</v>
      </c>
      <c r="BC112" s="2">
        <f>ចំ.មករា!M123</f>
        <v>0</v>
      </c>
      <c r="BD112" s="2">
        <f>ចំ.មករា!N123</f>
        <v>0</v>
      </c>
      <c r="BE112" s="2">
        <f>ចំ.មករា!O123</f>
        <v>0</v>
      </c>
      <c r="BF112" s="2">
        <v>38</v>
      </c>
      <c r="BG112" s="2">
        <f>ចំ.មករា!B148</f>
        <v>7931</v>
      </c>
      <c r="BH112" s="2" t="str">
        <f>ចំ.មករា!C148</f>
        <v>ស្រឿន ណារិទ្ធ</v>
      </c>
      <c r="BI112" s="2" t="str">
        <f>ចំ.មករា!D148</f>
        <v>ប្រុស</v>
      </c>
      <c r="BJ112" s="2">
        <f>ចំ.មករា!H148</f>
        <v>0</v>
      </c>
      <c r="BK112" s="2" t="str">
        <f>ចំ.មករា!I148</f>
        <v xml:space="preserve">មិនចាត់ថ្នាក់ </v>
      </c>
      <c r="BL112" s="2" t="str">
        <f>ចំ.មករា!K148</f>
        <v xml:space="preserve"> </v>
      </c>
      <c r="BM112" s="2">
        <f>ចំ.មករា!L148</f>
        <v>0</v>
      </c>
      <c r="BN112" s="2">
        <f>ចំ.មករា!M148</f>
        <v>0</v>
      </c>
      <c r="BO112" s="2">
        <f>ចំ.មករា!N148</f>
        <v>0</v>
      </c>
      <c r="BP112" s="2">
        <f>ចំ.មករា!O148</f>
        <v>0</v>
      </c>
      <c r="BR112" s="2">
        <v>13</v>
      </c>
      <c r="BS112" s="2">
        <f>ចំ.កុម្ភៈ!B123</f>
        <v>7882</v>
      </c>
      <c r="BT112" s="2" t="str">
        <f>ចំ.កុម្ភៈ!C123</f>
        <v>ពៅ វឌ្ឍនៈ</v>
      </c>
      <c r="BU112" s="2" t="str">
        <f>ចំ.កុម្ភៈ!D123</f>
        <v>ប្រុស</v>
      </c>
      <c r="BV112" s="2">
        <f>ចំ.កុម្ភៈ!H123</f>
        <v>0</v>
      </c>
      <c r="BW112" s="2" t="str">
        <f>ចំ.កុម្ភៈ!I123</f>
        <v xml:space="preserve">មិនចាត់ថ្នាក់ </v>
      </c>
      <c r="BX112" s="2" t="str">
        <f>ចំ.កុម្ភៈ!K123</f>
        <v xml:space="preserve"> </v>
      </c>
      <c r="BY112" s="2">
        <f>ចំ.កុម្ភៈ!L123</f>
        <v>2</v>
      </c>
      <c r="BZ112" s="2">
        <f>ចំ.កុម្ភៈ!M123</f>
        <v>2</v>
      </c>
      <c r="CA112" s="2">
        <f>ចំ.កុម្ភៈ!N123</f>
        <v>2</v>
      </c>
      <c r="CB112" s="2">
        <f>ចំ.កុម្ភៈ!O123</f>
        <v>6</v>
      </c>
      <c r="CC112" s="2">
        <v>38</v>
      </c>
      <c r="CD112" s="2">
        <f>ចំ.កុម្ភៈ!B148</f>
        <v>7931</v>
      </c>
      <c r="CE112" s="2" t="str">
        <f>ចំ.កុម្ភៈ!C148</f>
        <v>ស្រឿន ណារិទ្ធ</v>
      </c>
      <c r="CF112" s="2" t="str">
        <f>ចំ.កុម្ភៈ!D148</f>
        <v>ប្រុស</v>
      </c>
      <c r="CG112" s="2">
        <f>ចំ.កុម្ភៈ!H148</f>
        <v>0</v>
      </c>
      <c r="CH112" s="2" t="str">
        <f>ចំ.កុម្ភៈ!I148</f>
        <v xml:space="preserve">មិនចាត់ថ្នាក់ </v>
      </c>
      <c r="CI112" s="2" t="str">
        <f>ចំ.កុម្ភៈ!K148</f>
        <v xml:space="preserve"> </v>
      </c>
      <c r="CJ112" s="2">
        <f>ចំ.កុម្ភៈ!L148</f>
        <v>2</v>
      </c>
      <c r="CK112" s="2">
        <f>ចំ.កុម្ភៈ!M148</f>
        <v>2</v>
      </c>
      <c r="CL112" s="2">
        <f>ចំ.កុម្ភៈ!N148</f>
        <v>2</v>
      </c>
      <c r="CM112" s="2">
        <f>ចំ.កុម្ភៈ!O148</f>
        <v>6</v>
      </c>
      <c r="CO112" s="2">
        <v>13</v>
      </c>
      <c r="CP112" s="2">
        <f>'ប្រឡ ឆ.១'!B123</f>
        <v>7882</v>
      </c>
      <c r="CQ112" s="2" t="str">
        <f>'ប្រឡ ឆ.១'!C123</f>
        <v>ពៅ វឌ្ឍនៈ</v>
      </c>
      <c r="CR112" s="2" t="str">
        <f>'ប្រឡ ឆ.១'!D123</f>
        <v>ប្រុស</v>
      </c>
      <c r="CS112" s="2">
        <f>'ប្រឡ ឆ.១'!H123</f>
        <v>0</v>
      </c>
      <c r="CT112" s="2" t="str">
        <f>'ប្រឡ ឆ.១'!I123</f>
        <v xml:space="preserve">មិនចាត់ថ្នាក់ </v>
      </c>
      <c r="CU112" s="2" t="str">
        <f>'ប្រឡ ឆ.១'!K123</f>
        <v xml:space="preserve"> </v>
      </c>
      <c r="CV112" s="2">
        <f>'ប្រឡ ឆ.១'!L123</f>
        <v>2</v>
      </c>
      <c r="CW112" s="2">
        <f>'ប្រឡ ឆ.១'!M123</f>
        <v>2</v>
      </c>
      <c r="CX112" s="2">
        <f>'ប្រឡ ឆ.១'!N123</f>
        <v>2</v>
      </c>
      <c r="CY112" s="2">
        <f>'ប្រឡ ឆ.១'!O123</f>
        <v>6</v>
      </c>
      <c r="CZ112" s="2">
        <v>38</v>
      </c>
      <c r="DA112" s="2">
        <f>'ប្រឡ ឆ.១'!B148</f>
        <v>7931</v>
      </c>
      <c r="DB112" s="2" t="str">
        <f>'ប្រឡ ឆ.១'!C148</f>
        <v>ស្រឿន ណារិទ្ធ</v>
      </c>
      <c r="DC112" s="2" t="str">
        <f>'ប្រឡ ឆ.១'!D148</f>
        <v>ប្រុស</v>
      </c>
      <c r="DD112" s="2">
        <f>'ប្រឡ ឆ.១'!H148</f>
        <v>0</v>
      </c>
      <c r="DE112" s="2" t="str">
        <f>'ប្រឡ ឆ.១'!I148</f>
        <v xml:space="preserve">មិនចាត់ថ្នាក់ </v>
      </c>
      <c r="DF112" s="2" t="str">
        <f>'ប្រឡ ឆ.១'!K148</f>
        <v xml:space="preserve"> </v>
      </c>
      <c r="DG112" s="2">
        <f>'ប្រឡ ឆ.១'!L148</f>
        <v>2</v>
      </c>
      <c r="DH112" s="2">
        <f>'ប្រឡ ឆ.១'!M148</f>
        <v>2</v>
      </c>
      <c r="DI112" s="2">
        <f>'ប្រឡ ឆ.១'!N148</f>
        <v>2</v>
      </c>
      <c r="DJ112" s="2">
        <f>'ប្រឡ ឆ.១'!O148</f>
        <v>6</v>
      </c>
      <c r="DL112" s="2">
        <v>13</v>
      </c>
      <c r="DM112" s="2">
        <f>ប្រចាំឆ.ទី១!B123</f>
        <v>7882</v>
      </c>
      <c r="DN112" s="2" t="str">
        <f>ប្រចាំឆ.ទី១!C123</f>
        <v>ពៅ វឌ្ឍនៈ</v>
      </c>
      <c r="DO112" s="2" t="str">
        <f>ប្រចាំឆ.ទី១!D123</f>
        <v>ប្រុស</v>
      </c>
      <c r="DP112" s="75">
        <f>ប្រចាំឆ.ទី១!G123</f>
        <v>5.7631578947368425</v>
      </c>
      <c r="DQ112" s="75">
        <f>ប្រចាំឆ.ទី១!H123</f>
        <v>0</v>
      </c>
      <c r="DR112" s="75">
        <f>ប្រចាំឆ.ទី១!I123</f>
        <v>2.8815789473684212</v>
      </c>
      <c r="DS112" s="75" t="str">
        <f>ប្រចាំឆ.ទី១!J123</f>
        <v>F</v>
      </c>
      <c r="DT112" s="75" t="str">
        <f>ប្រចាំឆ.ទី១!K123</f>
        <v>ខ្សោយ</v>
      </c>
      <c r="DU112" s="76" t="e">
        <f>ប្រចាំឆ.ទី១!L123</f>
        <v>#N/A</v>
      </c>
      <c r="DV112" s="76">
        <f>ប្រចាំឆ.ទី១!M123</f>
        <v>4</v>
      </c>
      <c r="DW112" s="76">
        <f>ប្រចាំឆ.ទី១!N123</f>
        <v>4</v>
      </c>
      <c r="DX112" s="76">
        <f>ប្រចាំឆ.ទី១!O123</f>
        <v>4</v>
      </c>
      <c r="DY112" s="76">
        <f>ប្រចាំឆ.ទី១!P123</f>
        <v>12</v>
      </c>
      <c r="DZ112" s="2">
        <v>38</v>
      </c>
      <c r="EA112" s="2">
        <f>ប្រចាំឆ.ទី១!B148</f>
        <v>7931</v>
      </c>
      <c r="EB112" s="2" t="str">
        <f>ប្រចាំឆ.ទី១!C148</f>
        <v>ស្រឿន ណារិទ្ធ</v>
      </c>
      <c r="EC112" s="2" t="str">
        <f>ប្រចាំឆ.ទី១!D148</f>
        <v>ប្រុស</v>
      </c>
      <c r="ED112" s="75">
        <f>ប្រចាំឆ.ទី១!G148</f>
        <v>8.0789473684210531</v>
      </c>
      <c r="EE112" s="75">
        <f>ប្រចាំឆ.ទី១!H148</f>
        <v>0</v>
      </c>
      <c r="EF112" s="75">
        <f>ប្រចាំឆ.ទី១!I148</f>
        <v>4.0394736842105265</v>
      </c>
      <c r="EG112" s="75" t="str">
        <f>ប្រចាំឆ.ទី១!J148</f>
        <v>F</v>
      </c>
      <c r="EH112" s="75" t="str">
        <f>ប្រចាំឆ.ទី១!K148</f>
        <v>ខ្សោយ</v>
      </c>
      <c r="EI112" s="76" t="e">
        <f>ប្រចាំឆ.ទី១!L148</f>
        <v>#N/A</v>
      </c>
      <c r="EJ112" s="76">
        <f>ប្រចាំឆ.ទី១!M148</f>
        <v>4</v>
      </c>
      <c r="EK112" s="76">
        <f>ប្រចាំឆ.ទី១!N148</f>
        <v>4</v>
      </c>
      <c r="EL112" s="76">
        <f>ប្រចាំឆ.ទី១!O148</f>
        <v>4</v>
      </c>
      <c r="EM112" s="76">
        <f>ប្រចាំឆ.ទី១!P148</f>
        <v>12</v>
      </c>
    </row>
    <row r="113" spans="1:143" ht="25.2">
      <c r="A113" s="2">
        <v>14</v>
      </c>
      <c r="B113" s="8">
        <f>ចំ.វិច្ឆិកា!B124</f>
        <v>7892</v>
      </c>
      <c r="C113" s="2" t="str">
        <f>ចំ.វិច្ឆិកា!C124</f>
        <v>រដ្ឋ សុភ័ក</v>
      </c>
      <c r="D113" s="2" t="str">
        <f>ចំ.វិច្ឆិកា!D124</f>
        <v>ស្រី</v>
      </c>
      <c r="E113" s="2">
        <f>ចំ.វិច្ឆិកា!H124</f>
        <v>30.315789473684209</v>
      </c>
      <c r="F113" s="2" t="str">
        <f>ចំ.វិច្ឆិកា!I124</f>
        <v>D</v>
      </c>
      <c r="G113" s="2">
        <f>ចំ.វិច្ឆិកា!K124</f>
        <v>14</v>
      </c>
      <c r="H113" s="2">
        <f>ចំ.វិច្ឆិកា!L124</f>
        <v>0</v>
      </c>
      <c r="I113" s="2">
        <f>ចំ.វិច្ឆិកា!M124</f>
        <v>0</v>
      </c>
      <c r="J113" s="2">
        <f>ចំ.វិច្ឆិកា!N124</f>
        <v>0</v>
      </c>
      <c r="K113" s="2">
        <f>ចំ.វិច្ឆិកា!O124</f>
        <v>0</v>
      </c>
      <c r="L113" s="2">
        <v>39</v>
      </c>
      <c r="M113" s="8">
        <f>ចំ.វិច្ឆិកា!B149</f>
        <v>7475</v>
      </c>
      <c r="N113" s="2" t="str">
        <f>ចំ.វិច្ឆិកា!C149</f>
        <v>ភឿន សីហា</v>
      </c>
      <c r="O113" s="2" t="str">
        <f>ចំ.វិច្ឆិកា!D149</f>
        <v>ប្រុស</v>
      </c>
      <c r="P113" s="2">
        <f>ចំ.វិច្ឆិកា!H149</f>
        <v>23.263157894736842</v>
      </c>
      <c r="Q113" s="2" t="str">
        <f>ចំ.វិច្ឆិកា!I149</f>
        <v>F</v>
      </c>
      <c r="R113" s="2">
        <f>ចំ.វិច្ឆិកា!K149</f>
        <v>39</v>
      </c>
      <c r="S113" s="2">
        <f>ចំ.វិច្ឆិកា!L149</f>
        <v>0</v>
      </c>
      <c r="T113" s="2">
        <f>ចំ.វិច្ឆិកា!M149</f>
        <v>0</v>
      </c>
      <c r="U113" s="2">
        <f>ចំ.វិច្ឆិកា!N149</f>
        <v>0</v>
      </c>
      <c r="V113" s="2">
        <f>ចំ.វិច្ឆិកា!O149</f>
        <v>0</v>
      </c>
      <c r="W113" s="37"/>
      <c r="X113" s="2">
        <v>14</v>
      </c>
      <c r="Y113" s="8">
        <f>ចំ.ធ្នូ!B124</f>
        <v>7474</v>
      </c>
      <c r="Z113" s="2" t="str">
        <f>ចំ.ធ្នូ!C124</f>
        <v>ភា ស្រីណេត</v>
      </c>
      <c r="AA113" s="2" t="str">
        <f>ចំ.ធ្នូ!D124</f>
        <v>ស្រី</v>
      </c>
      <c r="AB113" s="2">
        <f>ចំ.ធ្នូ!H124</f>
        <v>0</v>
      </c>
      <c r="AC113" s="2" t="str">
        <f>ចំ.ធ្នូ!I124</f>
        <v xml:space="preserve">មិនចាត់ថ្នាក់ </v>
      </c>
      <c r="AD113" s="2" t="str">
        <f>ចំ.ធ្នូ!K124</f>
        <v xml:space="preserve"> </v>
      </c>
      <c r="AE113" s="2">
        <f>ចំ.ធ្នូ!L124</f>
        <v>0</v>
      </c>
      <c r="AF113" s="2">
        <f>ចំ.ធ្នូ!M124</f>
        <v>0</v>
      </c>
      <c r="AG113" s="2">
        <f>ចំ.ធ្នូ!N124</f>
        <v>0</v>
      </c>
      <c r="AH113" s="2">
        <f>ចំ.ធ្នូ!O124</f>
        <v>0</v>
      </c>
      <c r="AI113" s="8">
        <v>39</v>
      </c>
      <c r="AJ113" s="8">
        <f>ចំ.ធ្នូ!B149</f>
        <v>7515</v>
      </c>
      <c r="AK113" s="2" t="str">
        <f>ចំ.ធ្នូ!C149</f>
        <v>សំបូរ ប៊ុន​លាភ</v>
      </c>
      <c r="AL113" s="2" t="str">
        <f>ចំ.ធ្នូ!D149</f>
        <v>ប្រុស</v>
      </c>
      <c r="AM113" s="2">
        <f>ចំ.ធ្នូ!H149</f>
        <v>0</v>
      </c>
      <c r="AN113" s="2" t="str">
        <f>ចំ.ធ្នូ!I149</f>
        <v xml:space="preserve">មិនចាត់ថ្នាក់ </v>
      </c>
      <c r="AO113" s="2" t="str">
        <f>ចំ.ធ្នូ!K149</f>
        <v xml:space="preserve"> </v>
      </c>
      <c r="AP113" s="2">
        <f>ចំ.ធ្នូ!L149</f>
        <v>0</v>
      </c>
      <c r="AQ113" s="2">
        <f>ចំ.ធ្នូ!M149</f>
        <v>0</v>
      </c>
      <c r="AR113" s="2">
        <f>ចំ.ធ្នូ!N149</f>
        <v>0</v>
      </c>
      <c r="AS113" s="2">
        <f>ចំ.ធ្នូ!O149</f>
        <v>0</v>
      </c>
      <c r="AU113" s="2">
        <v>14</v>
      </c>
      <c r="AV113" s="2">
        <f>ចំ.មករា!B124</f>
        <v>7474</v>
      </c>
      <c r="AW113" s="2" t="str">
        <f>ចំ.មករា!C124</f>
        <v>ភា ស្រីណេត</v>
      </c>
      <c r="AX113" s="2" t="str">
        <f>ចំ.មករា!D124</f>
        <v>ស្រី</v>
      </c>
      <c r="AY113" s="2">
        <f>ចំ.មករា!H124</f>
        <v>0</v>
      </c>
      <c r="AZ113" s="2" t="str">
        <f>ចំ.មករា!I124</f>
        <v xml:space="preserve">មិនចាត់ថ្នាក់ </v>
      </c>
      <c r="BA113" s="2" t="str">
        <f>ចំ.មករា!K124</f>
        <v xml:space="preserve"> </v>
      </c>
      <c r="BB113" s="2">
        <f>ចំ.មករា!L124</f>
        <v>0</v>
      </c>
      <c r="BC113" s="2">
        <f>ចំ.មករា!M124</f>
        <v>0</v>
      </c>
      <c r="BD113" s="2">
        <f>ចំ.មករា!N124</f>
        <v>0</v>
      </c>
      <c r="BE113" s="2">
        <f>ចំ.មករា!O124</f>
        <v>0</v>
      </c>
      <c r="BF113" s="2">
        <v>39</v>
      </c>
      <c r="BG113" s="2">
        <f>ចំ.មករា!B149</f>
        <v>7515</v>
      </c>
      <c r="BH113" s="2" t="str">
        <f>ចំ.មករា!C149</f>
        <v>សំបូរ ប៊ុន​លាភ</v>
      </c>
      <c r="BI113" s="2" t="str">
        <f>ចំ.មករា!D149</f>
        <v>ប្រុស</v>
      </c>
      <c r="BJ113" s="2">
        <f>ចំ.មករា!H149</f>
        <v>0</v>
      </c>
      <c r="BK113" s="2" t="str">
        <f>ចំ.មករា!I149</f>
        <v xml:space="preserve">មិនចាត់ថ្នាក់ </v>
      </c>
      <c r="BL113" s="2" t="str">
        <f>ចំ.មករា!K149</f>
        <v xml:space="preserve"> </v>
      </c>
      <c r="BM113" s="2">
        <f>ចំ.មករា!L149</f>
        <v>0</v>
      </c>
      <c r="BN113" s="2">
        <f>ចំ.មករា!M149</f>
        <v>0</v>
      </c>
      <c r="BO113" s="2">
        <f>ចំ.មករា!N149</f>
        <v>0</v>
      </c>
      <c r="BP113" s="2">
        <f>ចំ.មករា!O149</f>
        <v>0</v>
      </c>
      <c r="BR113" s="2">
        <v>14</v>
      </c>
      <c r="BS113" s="2">
        <f>ចំ.កុម្ភៈ!B124</f>
        <v>7474</v>
      </c>
      <c r="BT113" s="2" t="str">
        <f>ចំ.កុម្ភៈ!C124</f>
        <v>ភា ស្រីណេត</v>
      </c>
      <c r="BU113" s="2" t="str">
        <f>ចំ.កុម្ភៈ!D124</f>
        <v>ស្រី</v>
      </c>
      <c r="BV113" s="2">
        <f>ចំ.កុម្ភៈ!H124</f>
        <v>0</v>
      </c>
      <c r="BW113" s="2" t="str">
        <f>ចំ.កុម្ភៈ!I124</f>
        <v xml:space="preserve">មិនចាត់ថ្នាក់ </v>
      </c>
      <c r="BX113" s="2" t="str">
        <f>ចំ.កុម្ភៈ!K124</f>
        <v xml:space="preserve"> </v>
      </c>
      <c r="BY113" s="2">
        <f>ចំ.កុម្ភៈ!L124</f>
        <v>2</v>
      </c>
      <c r="BZ113" s="2">
        <f>ចំ.កុម្ភៈ!M124</f>
        <v>2</v>
      </c>
      <c r="CA113" s="2">
        <f>ចំ.កុម្ភៈ!N124</f>
        <v>2</v>
      </c>
      <c r="CB113" s="2">
        <f>ចំ.កុម្ភៈ!O124</f>
        <v>6</v>
      </c>
      <c r="CC113" s="2">
        <v>39</v>
      </c>
      <c r="CD113" s="2">
        <f>ចំ.កុម្ភៈ!B149</f>
        <v>7515</v>
      </c>
      <c r="CE113" s="2" t="str">
        <f>ចំ.កុម្ភៈ!C149</f>
        <v>សំបូរ ប៊ុន​លាភ</v>
      </c>
      <c r="CF113" s="2" t="str">
        <f>ចំ.កុម្ភៈ!D149</f>
        <v>ប្រុស</v>
      </c>
      <c r="CG113" s="2">
        <f>ចំ.កុម្ភៈ!H149</f>
        <v>0</v>
      </c>
      <c r="CH113" s="2" t="str">
        <f>ចំ.កុម្ភៈ!I149</f>
        <v xml:space="preserve">មិនចាត់ថ្នាក់ </v>
      </c>
      <c r="CI113" s="2" t="str">
        <f>ចំ.កុម្ភៈ!K149</f>
        <v xml:space="preserve"> </v>
      </c>
      <c r="CJ113" s="2">
        <f>ចំ.កុម្ភៈ!L149</f>
        <v>2</v>
      </c>
      <c r="CK113" s="2">
        <f>ចំ.កុម្ភៈ!M149</f>
        <v>2</v>
      </c>
      <c r="CL113" s="2">
        <f>ចំ.កុម្ភៈ!N149</f>
        <v>2</v>
      </c>
      <c r="CM113" s="2">
        <f>ចំ.កុម្ភៈ!O149</f>
        <v>6</v>
      </c>
      <c r="CO113" s="2">
        <v>14</v>
      </c>
      <c r="CP113" s="2">
        <f>'ប្រឡ ឆ.១'!B124</f>
        <v>7474</v>
      </c>
      <c r="CQ113" s="2" t="str">
        <f>'ប្រឡ ឆ.១'!C124</f>
        <v>ភា ស្រីណេត</v>
      </c>
      <c r="CR113" s="2" t="str">
        <f>'ប្រឡ ឆ.១'!D124</f>
        <v>ស្រី</v>
      </c>
      <c r="CS113" s="2">
        <f>'ប្រឡ ឆ.១'!H124</f>
        <v>0</v>
      </c>
      <c r="CT113" s="2" t="str">
        <f>'ប្រឡ ឆ.១'!I124</f>
        <v xml:space="preserve">មិនចាត់ថ្នាក់ </v>
      </c>
      <c r="CU113" s="2" t="str">
        <f>'ប្រឡ ឆ.១'!K124</f>
        <v xml:space="preserve"> </v>
      </c>
      <c r="CV113" s="2">
        <f>'ប្រឡ ឆ.១'!L124</f>
        <v>2</v>
      </c>
      <c r="CW113" s="2">
        <f>'ប្រឡ ឆ.១'!M124</f>
        <v>2</v>
      </c>
      <c r="CX113" s="2">
        <f>'ប្រឡ ឆ.១'!N124</f>
        <v>2</v>
      </c>
      <c r="CY113" s="2">
        <f>'ប្រឡ ឆ.១'!O124</f>
        <v>6</v>
      </c>
      <c r="CZ113" s="2">
        <v>39</v>
      </c>
      <c r="DA113" s="2">
        <f>'ប្រឡ ឆ.១'!B149</f>
        <v>7515</v>
      </c>
      <c r="DB113" s="2" t="str">
        <f>'ប្រឡ ឆ.១'!C149</f>
        <v>សំបូរ ប៊ុន​លាភ</v>
      </c>
      <c r="DC113" s="2" t="str">
        <f>'ប្រឡ ឆ.១'!D149</f>
        <v>ប្រុស</v>
      </c>
      <c r="DD113" s="2">
        <f>'ប្រឡ ឆ.១'!H149</f>
        <v>0</v>
      </c>
      <c r="DE113" s="2" t="str">
        <f>'ប្រឡ ឆ.១'!I149</f>
        <v xml:space="preserve">មិនចាត់ថ្នាក់ </v>
      </c>
      <c r="DF113" s="2" t="str">
        <f>'ប្រឡ ឆ.១'!K149</f>
        <v xml:space="preserve"> </v>
      </c>
      <c r="DG113" s="2">
        <f>'ប្រឡ ឆ.១'!L149</f>
        <v>2</v>
      </c>
      <c r="DH113" s="2">
        <f>'ប្រឡ ឆ.១'!M149</f>
        <v>2</v>
      </c>
      <c r="DI113" s="2">
        <f>'ប្រឡ ឆ.១'!N149</f>
        <v>2</v>
      </c>
      <c r="DJ113" s="2">
        <f>'ប្រឡ ឆ.១'!O149</f>
        <v>6</v>
      </c>
      <c r="DL113" s="2">
        <v>14</v>
      </c>
      <c r="DM113" s="2">
        <f>ប្រចាំឆ.ទី១!B124</f>
        <v>7474</v>
      </c>
      <c r="DN113" s="2" t="str">
        <f>ប្រចាំឆ.ទី១!C124</f>
        <v>ភា ស្រីណេត</v>
      </c>
      <c r="DO113" s="2" t="str">
        <f>ប្រចាំឆ.ទី១!D124</f>
        <v>ស្រី</v>
      </c>
      <c r="DP113" s="75">
        <f>ប្រចាំឆ.ទី១!G124</f>
        <v>8.6842105263157894</v>
      </c>
      <c r="DQ113" s="75">
        <f>ប្រចាំឆ.ទី១!H124</f>
        <v>0</v>
      </c>
      <c r="DR113" s="75">
        <f>ប្រចាំឆ.ទី១!I124</f>
        <v>4.3421052631578947</v>
      </c>
      <c r="DS113" s="75" t="str">
        <f>ប្រចាំឆ.ទី១!J124</f>
        <v>F</v>
      </c>
      <c r="DT113" s="75" t="str">
        <f>ប្រចាំឆ.ទី១!K124</f>
        <v>ខ្សោយ</v>
      </c>
      <c r="DU113" s="76" t="e">
        <f>ប្រចាំឆ.ទី១!L124</f>
        <v>#N/A</v>
      </c>
      <c r="DV113" s="76">
        <f>ប្រចាំឆ.ទី១!M124</f>
        <v>4</v>
      </c>
      <c r="DW113" s="76">
        <f>ប្រចាំឆ.ទី១!N124</f>
        <v>4</v>
      </c>
      <c r="DX113" s="76">
        <f>ប្រចាំឆ.ទី១!O124</f>
        <v>4</v>
      </c>
      <c r="DY113" s="76">
        <f>ប្រចាំឆ.ទី១!P124</f>
        <v>12</v>
      </c>
      <c r="DZ113" s="2">
        <v>39</v>
      </c>
      <c r="EA113" s="2">
        <f>ប្រចាំឆ.ទី១!B149</f>
        <v>7515</v>
      </c>
      <c r="EB113" s="2" t="str">
        <f>ប្រចាំឆ.ទី១!C149</f>
        <v>សំបូរ ប៊ុន​លាភ</v>
      </c>
      <c r="EC113" s="2" t="str">
        <f>ប្រចាំឆ.ទី១!D149</f>
        <v>ប្រុស</v>
      </c>
      <c r="ED113" s="75">
        <f>ប្រចាំឆ.ទី១!G149</f>
        <v>6.4736842105263159</v>
      </c>
      <c r="EE113" s="75">
        <f>ប្រចាំឆ.ទី១!H149</f>
        <v>0</v>
      </c>
      <c r="EF113" s="75">
        <f>ប្រចាំឆ.ទី១!I149</f>
        <v>3.236842105263158</v>
      </c>
      <c r="EG113" s="75" t="str">
        <f>ប្រចាំឆ.ទី១!J149</f>
        <v>F</v>
      </c>
      <c r="EH113" s="75" t="str">
        <f>ប្រចាំឆ.ទី១!K149</f>
        <v>ខ្សោយ</v>
      </c>
      <c r="EI113" s="76" t="e">
        <f>ប្រចាំឆ.ទី១!L149</f>
        <v>#N/A</v>
      </c>
      <c r="EJ113" s="76">
        <f>ប្រចាំឆ.ទី១!M149</f>
        <v>4</v>
      </c>
      <c r="EK113" s="76">
        <f>ប្រចាំឆ.ទី១!N149</f>
        <v>4</v>
      </c>
      <c r="EL113" s="76">
        <f>ប្រចាំឆ.ទី១!O149</f>
        <v>4</v>
      </c>
      <c r="EM113" s="76">
        <f>ប្រចាំឆ.ទី១!P149</f>
        <v>12</v>
      </c>
    </row>
    <row r="114" spans="1:143" ht="25.2">
      <c r="A114" s="2">
        <v>15</v>
      </c>
      <c r="B114" s="8">
        <f>ចំ.វិច្ឆិកា!B125</f>
        <v>7462</v>
      </c>
      <c r="C114" s="2" t="str">
        <f>ចំ.វិច្ឆិកា!C125</f>
        <v>ប៊ីត ស៊ីណេត</v>
      </c>
      <c r="D114" s="2" t="str">
        <f>ចំ.វិច្ឆិកា!D125</f>
        <v>ស្រី</v>
      </c>
      <c r="E114" s="2">
        <f>ចំ.វិច្ឆិកា!H125</f>
        <v>30</v>
      </c>
      <c r="F114" s="2" t="str">
        <f>ចំ.វិច្ឆិកា!I125</f>
        <v>D</v>
      </c>
      <c r="G114" s="2">
        <f>ចំ.វិច្ឆិកា!K125</f>
        <v>15</v>
      </c>
      <c r="H114" s="2">
        <f>ចំ.វិច្ឆិកា!L125</f>
        <v>0</v>
      </c>
      <c r="I114" s="2">
        <f>ចំ.វិច្ឆិកា!M125</f>
        <v>0</v>
      </c>
      <c r="J114" s="2">
        <f>ចំ.វិច្ឆិកា!N125</f>
        <v>0</v>
      </c>
      <c r="K114" s="2">
        <f>ចំ.វិច្ឆិកា!O125</f>
        <v>0</v>
      </c>
      <c r="L114" s="2">
        <v>40</v>
      </c>
      <c r="M114" s="8">
        <f>ចំ.វិច្ឆិកា!B150</f>
        <v>7934</v>
      </c>
      <c r="N114" s="2" t="str">
        <f>ចំ.វិច្ឆិកា!C150</f>
        <v>ហ៊ន រដ្ឋា</v>
      </c>
      <c r="O114" s="2" t="str">
        <f>ចំ.វិច្ឆិកា!D150</f>
        <v>ប្រុស</v>
      </c>
      <c r="P114" s="2">
        <f>ចំ.វិច្ឆិកា!H150</f>
        <v>23.263157894736842</v>
      </c>
      <c r="Q114" s="2" t="str">
        <f>ចំ.វិច្ឆិកា!I150</f>
        <v>F</v>
      </c>
      <c r="R114" s="2">
        <f>ចំ.វិច្ឆិកា!K150</f>
        <v>39</v>
      </c>
      <c r="S114" s="2">
        <f>ចំ.វិច្ឆិកា!L150</f>
        <v>0</v>
      </c>
      <c r="T114" s="2">
        <f>ចំ.វិច្ឆិកា!M150</f>
        <v>0</v>
      </c>
      <c r="U114" s="2">
        <f>ចំ.វិច្ឆិកា!N150</f>
        <v>0</v>
      </c>
      <c r="V114" s="2">
        <f>ចំ.វិច្ឆិកា!O150</f>
        <v>0</v>
      </c>
      <c r="W114" s="37"/>
      <c r="X114" s="2">
        <v>15</v>
      </c>
      <c r="Y114" s="8">
        <f>ចំ.ធ្នូ!B125</f>
        <v>0</v>
      </c>
      <c r="Z114" s="2" t="str">
        <f>ចំ.ធ្នូ!C125</f>
        <v>ភាព សារ៉ាយ</v>
      </c>
      <c r="AA114" s="2" t="str">
        <f>ចំ.ធ្នូ!D125</f>
        <v>ស្រី</v>
      </c>
      <c r="AB114" s="2">
        <f>ចំ.ធ្នូ!H125</f>
        <v>0</v>
      </c>
      <c r="AC114" s="2" t="str">
        <f>ចំ.ធ្នូ!I125</f>
        <v xml:space="preserve">មិនចាត់ថ្នាក់ </v>
      </c>
      <c r="AD114" s="2" t="str">
        <f>ចំ.ធ្នូ!K125</f>
        <v xml:space="preserve"> </v>
      </c>
      <c r="AE114" s="2">
        <f>ចំ.ធ្នូ!L125</f>
        <v>0</v>
      </c>
      <c r="AF114" s="2">
        <f>ចំ.ធ្នូ!M125</f>
        <v>0</v>
      </c>
      <c r="AG114" s="2">
        <f>ចំ.ធ្នូ!N125</f>
        <v>0</v>
      </c>
      <c r="AH114" s="2">
        <f>ចំ.ធ្នូ!O125</f>
        <v>0</v>
      </c>
      <c r="AI114" s="8">
        <v>40</v>
      </c>
      <c r="AJ114" s="8">
        <f>ចំ.ធ្នូ!B150</f>
        <v>7934</v>
      </c>
      <c r="AK114" s="2" t="str">
        <f>ចំ.ធ្នូ!C150</f>
        <v>ហ៊ន រដ្ឋា</v>
      </c>
      <c r="AL114" s="2" t="str">
        <f>ចំ.ធ្នូ!D150</f>
        <v>ប្រុស</v>
      </c>
      <c r="AM114" s="2">
        <f>ចំ.ធ្នូ!H150</f>
        <v>0</v>
      </c>
      <c r="AN114" s="2" t="str">
        <f>ចំ.ធ្នូ!I150</f>
        <v xml:space="preserve">មិនចាត់ថ្នាក់ </v>
      </c>
      <c r="AO114" s="2" t="str">
        <f>ចំ.ធ្នូ!K150</f>
        <v xml:space="preserve"> </v>
      </c>
      <c r="AP114" s="2">
        <f>ចំ.ធ្នូ!L150</f>
        <v>0</v>
      </c>
      <c r="AQ114" s="2">
        <f>ចំ.ធ្នូ!M150</f>
        <v>0</v>
      </c>
      <c r="AR114" s="2">
        <f>ចំ.ធ្នូ!N150</f>
        <v>0</v>
      </c>
      <c r="AS114" s="2">
        <f>ចំ.ធ្នូ!O150</f>
        <v>0</v>
      </c>
      <c r="AU114" s="2">
        <v>15</v>
      </c>
      <c r="AV114" s="2">
        <f>ចំ.មករា!B125</f>
        <v>0</v>
      </c>
      <c r="AW114" s="2" t="str">
        <f>ចំ.មករា!C125</f>
        <v>ភាព សារ៉ាយ</v>
      </c>
      <c r="AX114" s="2" t="str">
        <f>ចំ.មករា!D125</f>
        <v>ស្រី</v>
      </c>
      <c r="AY114" s="2">
        <f>ចំ.មករា!H125</f>
        <v>0</v>
      </c>
      <c r="AZ114" s="2" t="str">
        <f>ចំ.មករា!I125</f>
        <v xml:space="preserve">មិនចាត់ថ្នាក់ </v>
      </c>
      <c r="BA114" s="2" t="str">
        <f>ចំ.មករា!K125</f>
        <v xml:space="preserve"> </v>
      </c>
      <c r="BB114" s="2">
        <f>ចំ.មករា!L125</f>
        <v>0</v>
      </c>
      <c r="BC114" s="2">
        <f>ចំ.មករា!M125</f>
        <v>0</v>
      </c>
      <c r="BD114" s="2">
        <f>ចំ.មករា!N125</f>
        <v>0</v>
      </c>
      <c r="BE114" s="2">
        <f>ចំ.មករា!O125</f>
        <v>0</v>
      </c>
      <c r="BF114" s="2">
        <v>40</v>
      </c>
      <c r="BG114" s="2">
        <f>ចំ.មករា!B150</f>
        <v>7934</v>
      </c>
      <c r="BH114" s="2" t="str">
        <f>ចំ.មករា!C150</f>
        <v>ហ៊ន រដ្ឋា</v>
      </c>
      <c r="BI114" s="2" t="str">
        <f>ចំ.មករា!D150</f>
        <v>ប្រុស</v>
      </c>
      <c r="BJ114" s="2">
        <f>ចំ.មករា!H150</f>
        <v>0</v>
      </c>
      <c r="BK114" s="2" t="str">
        <f>ចំ.មករា!I150</f>
        <v xml:space="preserve">មិនចាត់ថ្នាក់ </v>
      </c>
      <c r="BL114" s="2" t="str">
        <f>ចំ.មករា!K150</f>
        <v xml:space="preserve"> </v>
      </c>
      <c r="BM114" s="2">
        <f>ចំ.មករា!L150</f>
        <v>0</v>
      </c>
      <c r="BN114" s="2">
        <f>ចំ.មករា!M150</f>
        <v>0</v>
      </c>
      <c r="BO114" s="2">
        <f>ចំ.មករា!N150</f>
        <v>0</v>
      </c>
      <c r="BP114" s="2">
        <f>ចំ.មករា!O150</f>
        <v>0</v>
      </c>
      <c r="BR114" s="2">
        <v>15</v>
      </c>
      <c r="BS114" s="2">
        <f>ចំ.កុម្ភៈ!B125</f>
        <v>0</v>
      </c>
      <c r="BT114" s="2" t="str">
        <f>ចំ.កុម្ភៈ!C125</f>
        <v>ភាព សារ៉ាយ</v>
      </c>
      <c r="BU114" s="2" t="str">
        <f>ចំ.កុម្ភៈ!D125</f>
        <v>ស្រី</v>
      </c>
      <c r="BV114" s="2">
        <f>ចំ.កុម្ភៈ!H125</f>
        <v>0</v>
      </c>
      <c r="BW114" s="2" t="str">
        <f>ចំ.កុម្ភៈ!I125</f>
        <v xml:space="preserve">មិនចាត់ថ្នាក់ </v>
      </c>
      <c r="BX114" s="2" t="str">
        <f>ចំ.កុម្ភៈ!K125</f>
        <v xml:space="preserve"> </v>
      </c>
      <c r="BY114" s="2">
        <f>ចំ.កុម្ភៈ!L125</f>
        <v>2</v>
      </c>
      <c r="BZ114" s="2">
        <f>ចំ.កុម្ភៈ!M125</f>
        <v>2</v>
      </c>
      <c r="CA114" s="2">
        <f>ចំ.កុម្ភៈ!N125</f>
        <v>2</v>
      </c>
      <c r="CB114" s="2">
        <f>ចំ.កុម្ភៈ!O125</f>
        <v>6</v>
      </c>
      <c r="CC114" s="2">
        <v>40</v>
      </c>
      <c r="CD114" s="2">
        <f>ចំ.កុម្ភៈ!B150</f>
        <v>7934</v>
      </c>
      <c r="CE114" s="2" t="str">
        <f>ចំ.កុម្ភៈ!C150</f>
        <v>ហ៊ន រដ្ឋា</v>
      </c>
      <c r="CF114" s="2" t="str">
        <f>ចំ.កុម្ភៈ!D150</f>
        <v>ប្រុស</v>
      </c>
      <c r="CG114" s="2">
        <f>ចំ.កុម្ភៈ!H150</f>
        <v>0</v>
      </c>
      <c r="CH114" s="2" t="str">
        <f>ចំ.កុម្ភៈ!I150</f>
        <v xml:space="preserve">មិនចាត់ថ្នាក់ </v>
      </c>
      <c r="CI114" s="2" t="str">
        <f>ចំ.កុម្ភៈ!K150</f>
        <v xml:space="preserve"> </v>
      </c>
      <c r="CJ114" s="2">
        <f>ចំ.កុម្ភៈ!L150</f>
        <v>2</v>
      </c>
      <c r="CK114" s="2">
        <f>ចំ.កុម្ភៈ!M150</f>
        <v>2</v>
      </c>
      <c r="CL114" s="2">
        <f>ចំ.កុម្ភៈ!N150</f>
        <v>2</v>
      </c>
      <c r="CM114" s="2">
        <f>ចំ.កុម្ភៈ!O150</f>
        <v>6</v>
      </c>
      <c r="CO114" s="2">
        <v>15</v>
      </c>
      <c r="CP114" s="2">
        <f>'ប្រឡ ឆ.១'!B125</f>
        <v>0</v>
      </c>
      <c r="CQ114" s="2" t="str">
        <f>'ប្រឡ ឆ.១'!C125</f>
        <v>ភាព សារ៉ាយ</v>
      </c>
      <c r="CR114" s="2" t="str">
        <f>'ប្រឡ ឆ.១'!D125</f>
        <v>ស្រី</v>
      </c>
      <c r="CS114" s="2">
        <f>'ប្រឡ ឆ.១'!H125</f>
        <v>0</v>
      </c>
      <c r="CT114" s="2" t="str">
        <f>'ប្រឡ ឆ.១'!I125</f>
        <v xml:space="preserve">មិនចាត់ថ្នាក់ </v>
      </c>
      <c r="CU114" s="2" t="str">
        <f>'ប្រឡ ឆ.១'!K125</f>
        <v xml:space="preserve"> </v>
      </c>
      <c r="CV114" s="2">
        <f>'ប្រឡ ឆ.១'!L125</f>
        <v>2</v>
      </c>
      <c r="CW114" s="2">
        <f>'ប្រឡ ឆ.១'!M125</f>
        <v>2</v>
      </c>
      <c r="CX114" s="2">
        <f>'ប្រឡ ឆ.១'!N125</f>
        <v>2</v>
      </c>
      <c r="CY114" s="2">
        <f>'ប្រឡ ឆ.១'!O125</f>
        <v>6</v>
      </c>
      <c r="CZ114" s="2">
        <v>40</v>
      </c>
      <c r="DA114" s="2">
        <f>'ប្រឡ ឆ.១'!B150</f>
        <v>7934</v>
      </c>
      <c r="DB114" s="2" t="str">
        <f>'ប្រឡ ឆ.១'!C150</f>
        <v>ហ៊ន រដ្ឋា</v>
      </c>
      <c r="DC114" s="2" t="str">
        <f>'ប្រឡ ឆ.១'!D150</f>
        <v>ប្រុស</v>
      </c>
      <c r="DD114" s="2">
        <f>'ប្រឡ ឆ.១'!H150</f>
        <v>0</v>
      </c>
      <c r="DE114" s="2" t="str">
        <f>'ប្រឡ ឆ.១'!I150</f>
        <v xml:space="preserve">មិនចាត់ថ្នាក់ </v>
      </c>
      <c r="DF114" s="2" t="str">
        <f>'ប្រឡ ឆ.១'!K150</f>
        <v xml:space="preserve"> </v>
      </c>
      <c r="DG114" s="2">
        <f>'ប្រឡ ឆ.១'!L150</f>
        <v>2</v>
      </c>
      <c r="DH114" s="2">
        <f>'ប្រឡ ឆ.១'!M150</f>
        <v>2</v>
      </c>
      <c r="DI114" s="2">
        <f>'ប្រឡ ឆ.១'!N150</f>
        <v>2</v>
      </c>
      <c r="DJ114" s="2">
        <f>'ប្រឡ ឆ.១'!O150</f>
        <v>6</v>
      </c>
      <c r="DL114" s="2">
        <v>15</v>
      </c>
      <c r="DM114" s="2">
        <f>ប្រចាំឆ.ទី១!B125</f>
        <v>0</v>
      </c>
      <c r="DN114" s="2" t="str">
        <f>ប្រចាំឆ.ទី១!C125</f>
        <v>ភាព សារ៉ាយ</v>
      </c>
      <c r="DO114" s="2" t="str">
        <f>ប្រចាំឆ.ទី១!D125</f>
        <v>ស្រី</v>
      </c>
      <c r="DP114" s="75">
        <f>ប្រចាំឆ.ទី១!G125</f>
        <v>0</v>
      </c>
      <c r="DQ114" s="75">
        <f>ប្រចាំឆ.ទី១!H125</f>
        <v>0</v>
      </c>
      <c r="DR114" s="75">
        <f>ប្រចាំឆ.ទី១!I125</f>
        <v>0</v>
      </c>
      <c r="DS114" s="75" t="str">
        <f>ប្រចាំឆ.ទី១!J125</f>
        <v xml:space="preserve">មិនចាត់ថ្នាក់ </v>
      </c>
      <c r="DT114" s="75" t="str">
        <f>ប្រចាំឆ.ទី១!K125</f>
        <v xml:space="preserve"> មិនចាត់ថ្នាក់</v>
      </c>
      <c r="DU114" s="76" t="str">
        <f>ប្រចាំឆ.ទី១!L125</f>
        <v xml:space="preserve"> </v>
      </c>
      <c r="DV114" s="76">
        <f>ប្រចាំឆ.ទី១!M125</f>
        <v>4</v>
      </c>
      <c r="DW114" s="76">
        <f>ប្រចាំឆ.ទី១!N125</f>
        <v>4</v>
      </c>
      <c r="DX114" s="76">
        <f>ប្រចាំឆ.ទី១!O125</f>
        <v>4</v>
      </c>
      <c r="DY114" s="76">
        <f>ប្រចាំឆ.ទី១!P125</f>
        <v>12</v>
      </c>
      <c r="DZ114" s="2">
        <v>40</v>
      </c>
      <c r="EA114" s="2">
        <f>ប្រចាំឆ.ទី១!B150</f>
        <v>7934</v>
      </c>
      <c r="EB114" s="2" t="str">
        <f>ប្រចាំឆ.ទី១!C150</f>
        <v>ហ៊ន រដ្ឋា</v>
      </c>
      <c r="EC114" s="2" t="str">
        <f>ប្រចាំឆ.ទី១!D150</f>
        <v>ប្រុស</v>
      </c>
      <c r="ED114" s="75">
        <f>ប្រចាំឆ.ទី១!G150</f>
        <v>5.8157894736842106</v>
      </c>
      <c r="EE114" s="75">
        <f>ប្រចាំឆ.ទី១!H150</f>
        <v>0</v>
      </c>
      <c r="EF114" s="75">
        <f>ប្រចាំឆ.ទី១!I150</f>
        <v>2.9078947368421053</v>
      </c>
      <c r="EG114" s="75" t="str">
        <f>ប្រចាំឆ.ទី១!J150</f>
        <v>F</v>
      </c>
      <c r="EH114" s="75" t="str">
        <f>ប្រចាំឆ.ទី១!K150</f>
        <v>ខ្សោយ</v>
      </c>
      <c r="EI114" s="76" t="e">
        <f>ប្រចាំឆ.ទី១!L150</f>
        <v>#N/A</v>
      </c>
      <c r="EJ114" s="76">
        <f>ប្រចាំឆ.ទី១!M150</f>
        <v>4</v>
      </c>
      <c r="EK114" s="76">
        <f>ប្រចាំឆ.ទី១!N150</f>
        <v>4</v>
      </c>
      <c r="EL114" s="76">
        <f>ប្រចាំឆ.ទី១!O150</f>
        <v>4</v>
      </c>
      <c r="EM114" s="76">
        <f>ប្រចាំឆ.ទី១!P150</f>
        <v>12</v>
      </c>
    </row>
    <row r="115" spans="1:143" ht="25.2">
      <c r="A115" s="2">
        <v>16</v>
      </c>
      <c r="B115" s="8">
        <f>ចំ.វិច្ឆិកា!B126</f>
        <v>7906</v>
      </c>
      <c r="C115" s="2" t="str">
        <f>ចំ.វិច្ឆិកា!C126</f>
        <v>វុទ្ធ សាវុន</v>
      </c>
      <c r="D115" s="2" t="str">
        <f>ចំ.វិច្ឆិកា!D126</f>
        <v>ប្រុស</v>
      </c>
      <c r="E115" s="2">
        <f>ចំ.វិច្ឆិកា!H126</f>
        <v>29.473684210526315</v>
      </c>
      <c r="F115" s="2" t="str">
        <f>ចំ.វិច្ឆិកា!I126</f>
        <v>E</v>
      </c>
      <c r="G115" s="2">
        <f>ចំ.វិច្ឆិកា!K126</f>
        <v>16</v>
      </c>
      <c r="H115" s="2">
        <f>ចំ.វិច្ឆិកា!L126</f>
        <v>0</v>
      </c>
      <c r="I115" s="2">
        <f>ចំ.វិច្ឆិកា!M126</f>
        <v>0</v>
      </c>
      <c r="J115" s="2">
        <f>ចំ.វិច្ឆិកា!N126</f>
        <v>0</v>
      </c>
      <c r="K115" s="2">
        <f>ចំ.វិច្ឆិកា!O126</f>
        <v>0</v>
      </c>
      <c r="L115" s="2">
        <v>41</v>
      </c>
      <c r="M115" s="8">
        <f>ចំ.វិច្ឆិកា!B151</f>
        <v>7882</v>
      </c>
      <c r="N115" s="2" t="str">
        <f>ចំ.វិច្ឆិកា!C151</f>
        <v>ពៅ វឌ្ឍនៈ</v>
      </c>
      <c r="O115" s="2" t="str">
        <f>ចំ.វិច្ឆិកា!D151</f>
        <v>ប្រុស</v>
      </c>
      <c r="P115" s="2">
        <f>ចំ.វិច្ឆិកា!H151</f>
        <v>23.05263157894737</v>
      </c>
      <c r="Q115" s="2" t="str">
        <f>ចំ.វិច្ឆិកា!I151</f>
        <v>F</v>
      </c>
      <c r="R115" s="2">
        <f>ចំ.វិច្ឆិកា!K151</f>
        <v>41</v>
      </c>
      <c r="S115" s="2">
        <f>ចំ.វិច្ឆិកា!L151</f>
        <v>0</v>
      </c>
      <c r="T115" s="2">
        <f>ចំ.វិច្ឆិកា!M151</f>
        <v>0</v>
      </c>
      <c r="U115" s="2">
        <f>ចំ.វិច្ឆិកា!N151</f>
        <v>0</v>
      </c>
      <c r="V115" s="2">
        <f>ចំ.វិច្ឆិកា!O151</f>
        <v>0</v>
      </c>
      <c r="W115" s="37"/>
      <c r="X115" s="2">
        <v>16</v>
      </c>
      <c r="Y115" s="8">
        <f>ចំ.ធ្នូ!B126</f>
        <v>7475</v>
      </c>
      <c r="Z115" s="2" t="str">
        <f>ចំ.ធ្នូ!C126</f>
        <v>ភឿន សីហា</v>
      </c>
      <c r="AA115" s="2" t="str">
        <f>ចំ.ធ្នូ!D126</f>
        <v>ប្រុស</v>
      </c>
      <c r="AB115" s="2">
        <f>ចំ.ធ្នូ!H126</f>
        <v>0</v>
      </c>
      <c r="AC115" s="2" t="str">
        <f>ចំ.ធ្នូ!I126</f>
        <v xml:space="preserve">មិនចាត់ថ្នាក់ </v>
      </c>
      <c r="AD115" s="2" t="str">
        <f>ចំ.ធ្នូ!K126</f>
        <v xml:space="preserve"> </v>
      </c>
      <c r="AE115" s="2">
        <f>ចំ.ធ្នូ!L126</f>
        <v>0</v>
      </c>
      <c r="AF115" s="2">
        <f>ចំ.ធ្នូ!M126</f>
        <v>0</v>
      </c>
      <c r="AG115" s="2">
        <f>ចំ.ធ្នូ!N126</f>
        <v>0</v>
      </c>
      <c r="AH115" s="2">
        <f>ចំ.ធ្នូ!O126</f>
        <v>0</v>
      </c>
      <c r="AI115" s="8">
        <v>41</v>
      </c>
      <c r="AJ115" s="8">
        <f>ចំ.ធ្នូ!B151</f>
        <v>7937</v>
      </c>
      <c r="AK115" s="2" t="str">
        <f>ចំ.ធ្នូ!C151</f>
        <v>ហ៊ាន សុខលាង</v>
      </c>
      <c r="AL115" s="2" t="str">
        <f>ចំ.ធ្នូ!D151</f>
        <v>ប្រុស</v>
      </c>
      <c r="AM115" s="2">
        <f>ចំ.ធ្នូ!H151</f>
        <v>0</v>
      </c>
      <c r="AN115" s="2" t="str">
        <f>ចំ.ធ្នូ!I151</f>
        <v xml:space="preserve">មិនចាត់ថ្នាក់ </v>
      </c>
      <c r="AO115" s="2" t="str">
        <f>ចំ.ធ្នូ!K151</f>
        <v xml:space="preserve"> </v>
      </c>
      <c r="AP115" s="2">
        <f>ចំ.ធ្នូ!L151</f>
        <v>0</v>
      </c>
      <c r="AQ115" s="2">
        <f>ចំ.ធ្នូ!M151</f>
        <v>0</v>
      </c>
      <c r="AR115" s="2">
        <f>ចំ.ធ្នូ!N151</f>
        <v>0</v>
      </c>
      <c r="AS115" s="2">
        <f>ចំ.ធ្នូ!O151</f>
        <v>0</v>
      </c>
      <c r="AU115" s="2">
        <v>16</v>
      </c>
      <c r="AV115" s="2">
        <f>ចំ.មករា!B126</f>
        <v>7475</v>
      </c>
      <c r="AW115" s="2" t="str">
        <f>ចំ.មករា!C126</f>
        <v>ភឿន សីហា</v>
      </c>
      <c r="AX115" s="2" t="str">
        <f>ចំ.មករា!D126</f>
        <v>ប្រុស</v>
      </c>
      <c r="AY115" s="2">
        <f>ចំ.មករា!H126</f>
        <v>0</v>
      </c>
      <c r="AZ115" s="2" t="str">
        <f>ចំ.មករា!I126</f>
        <v xml:space="preserve">មិនចាត់ថ្នាក់ </v>
      </c>
      <c r="BA115" s="2" t="str">
        <f>ចំ.មករា!K126</f>
        <v xml:space="preserve"> </v>
      </c>
      <c r="BB115" s="2">
        <f>ចំ.មករា!L126</f>
        <v>0</v>
      </c>
      <c r="BC115" s="2">
        <f>ចំ.មករា!M126</f>
        <v>0</v>
      </c>
      <c r="BD115" s="2">
        <f>ចំ.មករា!N126</f>
        <v>0</v>
      </c>
      <c r="BE115" s="2">
        <f>ចំ.មករា!O126</f>
        <v>0</v>
      </c>
      <c r="BF115" s="2">
        <v>41</v>
      </c>
      <c r="BG115" s="2">
        <f>ចំ.មករា!B151</f>
        <v>7937</v>
      </c>
      <c r="BH115" s="2" t="str">
        <f>ចំ.មករា!C151</f>
        <v>ហ៊ាន សុខលាង</v>
      </c>
      <c r="BI115" s="2" t="str">
        <f>ចំ.មករា!D151</f>
        <v>ប្រុស</v>
      </c>
      <c r="BJ115" s="2">
        <f>ចំ.មករា!H151</f>
        <v>0</v>
      </c>
      <c r="BK115" s="2" t="str">
        <f>ចំ.មករា!I151</f>
        <v xml:space="preserve">មិនចាត់ថ្នាក់ </v>
      </c>
      <c r="BL115" s="2" t="str">
        <f>ចំ.មករា!K151</f>
        <v xml:space="preserve"> </v>
      </c>
      <c r="BM115" s="2">
        <f>ចំ.មករា!L151</f>
        <v>0</v>
      </c>
      <c r="BN115" s="2">
        <f>ចំ.មករា!M151</f>
        <v>0</v>
      </c>
      <c r="BO115" s="2">
        <f>ចំ.មករា!N151</f>
        <v>0</v>
      </c>
      <c r="BP115" s="2">
        <f>ចំ.មករា!O151</f>
        <v>0</v>
      </c>
      <c r="BR115" s="2">
        <v>16</v>
      </c>
      <c r="BS115" s="2">
        <f>ចំ.កុម្ភៈ!B126</f>
        <v>7475</v>
      </c>
      <c r="BT115" s="2" t="str">
        <f>ចំ.កុម្ភៈ!C126</f>
        <v>ភឿន សីហា</v>
      </c>
      <c r="BU115" s="2" t="str">
        <f>ចំ.កុម្ភៈ!D126</f>
        <v>ប្រុស</v>
      </c>
      <c r="BV115" s="2">
        <f>ចំ.កុម្ភៈ!H126</f>
        <v>0</v>
      </c>
      <c r="BW115" s="2" t="str">
        <f>ចំ.កុម្ភៈ!I126</f>
        <v xml:space="preserve">មិនចាត់ថ្នាក់ </v>
      </c>
      <c r="BX115" s="2" t="str">
        <f>ចំ.កុម្ភៈ!K126</f>
        <v xml:space="preserve"> </v>
      </c>
      <c r="BY115" s="2">
        <f>ចំ.កុម្ភៈ!L126</f>
        <v>2</v>
      </c>
      <c r="BZ115" s="2">
        <f>ចំ.កុម្ភៈ!M126</f>
        <v>2</v>
      </c>
      <c r="CA115" s="2">
        <f>ចំ.កុម្ភៈ!N126</f>
        <v>2</v>
      </c>
      <c r="CB115" s="2">
        <f>ចំ.កុម្ភៈ!O126</f>
        <v>6</v>
      </c>
      <c r="CC115" s="2">
        <v>41</v>
      </c>
      <c r="CD115" s="2">
        <f>ចំ.កុម្ភៈ!B151</f>
        <v>7937</v>
      </c>
      <c r="CE115" s="2" t="str">
        <f>ចំ.កុម្ភៈ!C151</f>
        <v>ហ៊ាន សុខលាង</v>
      </c>
      <c r="CF115" s="2" t="str">
        <f>ចំ.កុម្ភៈ!D151</f>
        <v>ប្រុស</v>
      </c>
      <c r="CG115" s="2">
        <f>ចំ.កុម្ភៈ!H151</f>
        <v>0</v>
      </c>
      <c r="CH115" s="2" t="str">
        <f>ចំ.កុម្ភៈ!I151</f>
        <v xml:space="preserve">មិនចាត់ថ្នាក់ </v>
      </c>
      <c r="CI115" s="2" t="str">
        <f>ចំ.កុម្ភៈ!K151</f>
        <v xml:space="preserve"> </v>
      </c>
      <c r="CJ115" s="2">
        <f>ចំ.កុម្ភៈ!L151</f>
        <v>2</v>
      </c>
      <c r="CK115" s="2">
        <f>ចំ.កុម្ភៈ!M151</f>
        <v>2</v>
      </c>
      <c r="CL115" s="2">
        <f>ចំ.កុម្ភៈ!N151</f>
        <v>2</v>
      </c>
      <c r="CM115" s="2">
        <f>ចំ.កុម្ភៈ!O151</f>
        <v>6</v>
      </c>
      <c r="CO115" s="2">
        <v>16</v>
      </c>
      <c r="CP115" s="2">
        <f>'ប្រឡ ឆ.១'!B126</f>
        <v>7475</v>
      </c>
      <c r="CQ115" s="2" t="str">
        <f>'ប្រឡ ឆ.១'!C126</f>
        <v>ភឿន សីហា</v>
      </c>
      <c r="CR115" s="2" t="str">
        <f>'ប្រឡ ឆ.១'!D126</f>
        <v>ប្រុស</v>
      </c>
      <c r="CS115" s="2">
        <f>'ប្រឡ ឆ.១'!H126</f>
        <v>0</v>
      </c>
      <c r="CT115" s="2" t="str">
        <f>'ប្រឡ ឆ.១'!I126</f>
        <v xml:space="preserve">មិនចាត់ថ្នាក់ </v>
      </c>
      <c r="CU115" s="2" t="str">
        <f>'ប្រឡ ឆ.១'!K126</f>
        <v xml:space="preserve"> </v>
      </c>
      <c r="CV115" s="2">
        <f>'ប្រឡ ឆ.១'!L126</f>
        <v>2</v>
      </c>
      <c r="CW115" s="2">
        <f>'ប្រឡ ឆ.១'!M126</f>
        <v>2</v>
      </c>
      <c r="CX115" s="2">
        <f>'ប្រឡ ឆ.១'!N126</f>
        <v>2</v>
      </c>
      <c r="CY115" s="2">
        <f>'ប្រឡ ឆ.១'!O126</f>
        <v>6</v>
      </c>
      <c r="CZ115" s="2">
        <v>41</v>
      </c>
      <c r="DA115" s="2">
        <f>'ប្រឡ ឆ.១'!B151</f>
        <v>7937</v>
      </c>
      <c r="DB115" s="2" t="str">
        <f>'ប្រឡ ឆ.១'!C151</f>
        <v>ហ៊ាន សុខលាង</v>
      </c>
      <c r="DC115" s="2" t="str">
        <f>'ប្រឡ ឆ.១'!D151</f>
        <v>ប្រុស</v>
      </c>
      <c r="DD115" s="2">
        <f>'ប្រឡ ឆ.១'!H151</f>
        <v>0</v>
      </c>
      <c r="DE115" s="2" t="str">
        <f>'ប្រឡ ឆ.១'!I151</f>
        <v xml:space="preserve">មិនចាត់ថ្នាក់ </v>
      </c>
      <c r="DF115" s="2" t="str">
        <f>'ប្រឡ ឆ.១'!K151</f>
        <v xml:space="preserve"> </v>
      </c>
      <c r="DG115" s="2">
        <f>'ប្រឡ ឆ.១'!L151</f>
        <v>2</v>
      </c>
      <c r="DH115" s="2">
        <f>'ប្រឡ ឆ.១'!M151</f>
        <v>2</v>
      </c>
      <c r="DI115" s="2">
        <f>'ប្រឡ ឆ.១'!N151</f>
        <v>2</v>
      </c>
      <c r="DJ115" s="2">
        <f>'ប្រឡ ឆ.១'!O151</f>
        <v>6</v>
      </c>
      <c r="DL115" s="2">
        <v>16</v>
      </c>
      <c r="DM115" s="2">
        <f>ប្រចាំឆ.ទី១!B126</f>
        <v>7475</v>
      </c>
      <c r="DN115" s="2" t="str">
        <f>ប្រចាំឆ.ទី១!C126</f>
        <v>ភឿន សីហា</v>
      </c>
      <c r="DO115" s="2" t="str">
        <f>ប្រចាំឆ.ទី១!D126</f>
        <v>ប្រុស</v>
      </c>
      <c r="DP115" s="75">
        <f>ប្រចាំឆ.ទី១!G126</f>
        <v>5.8157894736842106</v>
      </c>
      <c r="DQ115" s="75">
        <f>ប្រចាំឆ.ទី១!H126</f>
        <v>0</v>
      </c>
      <c r="DR115" s="75">
        <f>ប្រចាំឆ.ទី១!I126</f>
        <v>2.9078947368421053</v>
      </c>
      <c r="DS115" s="75" t="str">
        <f>ប្រចាំឆ.ទី១!J126</f>
        <v>F</v>
      </c>
      <c r="DT115" s="75" t="str">
        <f>ប្រចាំឆ.ទី១!K126</f>
        <v>ខ្សោយ</v>
      </c>
      <c r="DU115" s="76" t="e">
        <f>ប្រចាំឆ.ទី១!L126</f>
        <v>#N/A</v>
      </c>
      <c r="DV115" s="76">
        <f>ប្រចាំឆ.ទី១!M126</f>
        <v>4</v>
      </c>
      <c r="DW115" s="76">
        <f>ប្រចាំឆ.ទី១!N126</f>
        <v>4</v>
      </c>
      <c r="DX115" s="76">
        <f>ប្រចាំឆ.ទី១!O126</f>
        <v>4</v>
      </c>
      <c r="DY115" s="76">
        <f>ប្រចាំឆ.ទី១!P126</f>
        <v>12</v>
      </c>
      <c r="DZ115" s="2">
        <v>41</v>
      </c>
      <c r="EA115" s="2">
        <f>ប្រចាំឆ.ទី១!B151</f>
        <v>7937</v>
      </c>
      <c r="EB115" s="2" t="str">
        <f>ប្រចាំឆ.ទី១!C151</f>
        <v>ហ៊ាន សុខលាង</v>
      </c>
      <c r="EC115" s="2" t="str">
        <f>ប្រចាំឆ.ទី១!D151</f>
        <v>ប្រុស</v>
      </c>
      <c r="ED115" s="75">
        <f>ប្រចាំឆ.ទី១!G151</f>
        <v>7.0263157894736841</v>
      </c>
      <c r="EE115" s="75">
        <f>ប្រចាំឆ.ទី១!H151</f>
        <v>0</v>
      </c>
      <c r="EF115" s="75">
        <f>ប្រចាំឆ.ទី១!I151</f>
        <v>3.513157894736842</v>
      </c>
      <c r="EG115" s="75" t="str">
        <f>ប្រចាំឆ.ទី១!J151</f>
        <v>F</v>
      </c>
      <c r="EH115" s="75" t="str">
        <f>ប្រចាំឆ.ទី១!K151</f>
        <v>ខ្សោយ</v>
      </c>
      <c r="EI115" s="76" t="e">
        <f>ប្រចាំឆ.ទី១!L151</f>
        <v>#N/A</v>
      </c>
      <c r="EJ115" s="76">
        <f>ប្រចាំឆ.ទី១!M151</f>
        <v>4</v>
      </c>
      <c r="EK115" s="76">
        <f>ប្រចាំឆ.ទី១!N151</f>
        <v>4</v>
      </c>
      <c r="EL115" s="76">
        <f>ប្រចាំឆ.ទី១!O151</f>
        <v>4</v>
      </c>
      <c r="EM115" s="76">
        <f>ប្រចាំឆ.ទី១!P151</f>
        <v>12</v>
      </c>
    </row>
    <row r="116" spans="1:143" ht="25.2">
      <c r="A116" s="2">
        <v>17</v>
      </c>
      <c r="B116" s="8">
        <f>ចំ.វិច្ឆិកា!B127</f>
        <v>7510</v>
      </c>
      <c r="C116" s="2" t="str">
        <f>ចំ.វិច្ឆិកា!C127</f>
        <v>សុភ័ក្រ សុចាន់</v>
      </c>
      <c r="D116" s="2" t="str">
        <f>ចំ.វិច្ឆិកា!D127</f>
        <v>ប្រុស</v>
      </c>
      <c r="E116" s="2">
        <f>ចំ.វិច្ឆិកា!H127</f>
        <v>29.157894736842106</v>
      </c>
      <c r="F116" s="2" t="str">
        <f>ចំ.វិច្ឆិកា!I127</f>
        <v>E</v>
      </c>
      <c r="G116" s="2">
        <f>ចំ.វិច្ឆិកា!K127</f>
        <v>17</v>
      </c>
      <c r="H116" s="2">
        <f>ចំ.វិច្ឆិកា!L127</f>
        <v>0</v>
      </c>
      <c r="I116" s="2">
        <f>ចំ.វិច្ឆិកា!M127</f>
        <v>0</v>
      </c>
      <c r="J116" s="2">
        <f>ចំ.វិច្ឆិកា!N127</f>
        <v>0</v>
      </c>
      <c r="K116" s="2">
        <f>ចំ.វិច្ឆិកា!O127</f>
        <v>0</v>
      </c>
      <c r="L116" s="2">
        <v>42</v>
      </c>
      <c r="M116" s="8">
        <f>ចំ.វិច្ឆិកា!B152</f>
        <v>7926</v>
      </c>
      <c r="N116" s="2" t="str">
        <f>ចំ.វិច្ឆិកា!C152</f>
        <v>សុផាត់ គីមឡុង</v>
      </c>
      <c r="O116" s="2" t="str">
        <f>ចំ.វិច្ឆិកា!D152</f>
        <v>ប្រុស</v>
      </c>
      <c r="P116" s="2">
        <f>ចំ.វិច្ឆិកា!H152</f>
        <v>21.368421052631579</v>
      </c>
      <c r="Q116" s="2" t="str">
        <f>ចំ.វិច្ឆិកា!I152</f>
        <v>F</v>
      </c>
      <c r="R116" s="2">
        <f>ចំ.វិច្ឆិកា!K152</f>
        <v>42</v>
      </c>
      <c r="S116" s="2">
        <f>ចំ.វិច្ឆិកា!L152</f>
        <v>0</v>
      </c>
      <c r="T116" s="2">
        <f>ចំ.វិច្ឆិកា!M152</f>
        <v>0</v>
      </c>
      <c r="U116" s="2">
        <f>ចំ.វិច្ឆិកា!N152</f>
        <v>0</v>
      </c>
      <c r="V116" s="2">
        <f>ចំ.វិច្ឆិកា!O152</f>
        <v>0</v>
      </c>
      <c r="W116" s="37"/>
      <c r="X116" s="2">
        <v>17</v>
      </c>
      <c r="Y116" s="8">
        <f>ចំ.ធ្នូ!B127</f>
        <v>7479</v>
      </c>
      <c r="Z116" s="2" t="str">
        <f>ចំ.ធ្នូ!C127</f>
        <v>ម៉ៃម៉ុន ទេពី</v>
      </c>
      <c r="AA116" s="2" t="str">
        <f>ចំ.ធ្នូ!D127</f>
        <v>ស្រី</v>
      </c>
      <c r="AB116" s="2">
        <f>ចំ.ធ្នូ!H127</f>
        <v>0</v>
      </c>
      <c r="AC116" s="2" t="str">
        <f>ចំ.ធ្នូ!I127</f>
        <v xml:space="preserve">មិនចាត់ថ្នាក់ </v>
      </c>
      <c r="AD116" s="2" t="str">
        <f>ចំ.ធ្នូ!K127</f>
        <v xml:space="preserve"> </v>
      </c>
      <c r="AE116" s="2">
        <f>ចំ.ធ្នូ!L127</f>
        <v>0</v>
      </c>
      <c r="AF116" s="2">
        <f>ចំ.ធ្នូ!M127</f>
        <v>0</v>
      </c>
      <c r="AG116" s="2">
        <f>ចំ.ធ្នូ!N127</f>
        <v>0</v>
      </c>
      <c r="AH116" s="2">
        <f>ចំ.ធ្នូ!O127</f>
        <v>0</v>
      </c>
      <c r="AI116" s="8">
        <v>42</v>
      </c>
      <c r="AJ116" s="8">
        <f>ចំ.ធ្នូ!B152</f>
        <v>7517</v>
      </c>
      <c r="AK116" s="2" t="str">
        <f>ចំ.ធ្នូ!C152</f>
        <v>ហ៊ែង ម៉េង​ហុង</v>
      </c>
      <c r="AL116" s="2" t="str">
        <f>ចំ.ធ្នូ!D152</f>
        <v>ប្រុស</v>
      </c>
      <c r="AM116" s="2">
        <f>ចំ.ធ្នូ!H152</f>
        <v>0</v>
      </c>
      <c r="AN116" s="2" t="str">
        <f>ចំ.ធ្នូ!I152</f>
        <v xml:space="preserve">មិនចាត់ថ្នាក់ </v>
      </c>
      <c r="AO116" s="2" t="str">
        <f>ចំ.ធ្នូ!K152</f>
        <v xml:space="preserve"> </v>
      </c>
      <c r="AP116" s="2">
        <f>ចំ.ធ្នូ!L152</f>
        <v>0</v>
      </c>
      <c r="AQ116" s="2">
        <f>ចំ.ធ្នូ!M152</f>
        <v>0</v>
      </c>
      <c r="AR116" s="2">
        <f>ចំ.ធ្នូ!N152</f>
        <v>0</v>
      </c>
      <c r="AS116" s="2">
        <f>ចំ.ធ្នូ!O152</f>
        <v>0</v>
      </c>
      <c r="AU116" s="2">
        <v>17</v>
      </c>
      <c r="AV116" s="2">
        <f>ចំ.មករា!B127</f>
        <v>7479</v>
      </c>
      <c r="AW116" s="2" t="str">
        <f>ចំ.មករា!C127</f>
        <v>ម៉ៃម៉ុន ទេពី</v>
      </c>
      <c r="AX116" s="2" t="str">
        <f>ចំ.មករា!D127</f>
        <v>ស្រី</v>
      </c>
      <c r="AY116" s="2">
        <f>ចំ.មករា!H127</f>
        <v>0</v>
      </c>
      <c r="AZ116" s="2" t="str">
        <f>ចំ.មករា!I127</f>
        <v xml:space="preserve">មិនចាត់ថ្នាក់ </v>
      </c>
      <c r="BA116" s="2" t="str">
        <f>ចំ.មករា!K127</f>
        <v xml:space="preserve"> </v>
      </c>
      <c r="BB116" s="2">
        <f>ចំ.មករា!L127</f>
        <v>0</v>
      </c>
      <c r="BC116" s="2">
        <f>ចំ.មករា!M127</f>
        <v>0</v>
      </c>
      <c r="BD116" s="2">
        <f>ចំ.មករា!N127</f>
        <v>0</v>
      </c>
      <c r="BE116" s="2">
        <f>ចំ.មករា!O127</f>
        <v>0</v>
      </c>
      <c r="BF116" s="2">
        <v>42</v>
      </c>
      <c r="BG116" s="2">
        <f>ចំ.មករា!B152</f>
        <v>7517</v>
      </c>
      <c r="BH116" s="2" t="str">
        <f>ចំ.មករា!C152</f>
        <v>ហ៊ែង ម៉េង​ហុង</v>
      </c>
      <c r="BI116" s="2" t="str">
        <f>ចំ.មករា!D152</f>
        <v>ប្រុស</v>
      </c>
      <c r="BJ116" s="2">
        <f>ចំ.មករា!H152</f>
        <v>0</v>
      </c>
      <c r="BK116" s="2" t="str">
        <f>ចំ.មករា!I152</f>
        <v xml:space="preserve">មិនចាត់ថ្នាក់ </v>
      </c>
      <c r="BL116" s="2" t="str">
        <f>ចំ.មករា!K152</f>
        <v xml:space="preserve"> </v>
      </c>
      <c r="BM116" s="2">
        <f>ចំ.មករា!L152</f>
        <v>0</v>
      </c>
      <c r="BN116" s="2">
        <f>ចំ.មករា!M152</f>
        <v>0</v>
      </c>
      <c r="BO116" s="2">
        <f>ចំ.មករា!N152</f>
        <v>0</v>
      </c>
      <c r="BP116" s="2">
        <f>ចំ.មករា!O152</f>
        <v>0</v>
      </c>
      <c r="BR116" s="2">
        <v>17</v>
      </c>
      <c r="BS116" s="2">
        <f>ចំ.កុម្ភៈ!B127</f>
        <v>7479</v>
      </c>
      <c r="BT116" s="2" t="str">
        <f>ចំ.កុម្ភៈ!C127</f>
        <v>ម៉ៃម៉ុន ទេពី</v>
      </c>
      <c r="BU116" s="2" t="str">
        <f>ចំ.កុម្ភៈ!D127</f>
        <v>ស្រី</v>
      </c>
      <c r="BV116" s="2">
        <f>ចំ.កុម្ភៈ!H127</f>
        <v>0</v>
      </c>
      <c r="BW116" s="2" t="str">
        <f>ចំ.កុម្ភៈ!I127</f>
        <v xml:space="preserve">មិនចាត់ថ្នាក់ </v>
      </c>
      <c r="BX116" s="2" t="str">
        <f>ចំ.កុម្ភៈ!K127</f>
        <v xml:space="preserve"> </v>
      </c>
      <c r="BY116" s="2">
        <f>ចំ.កុម្ភៈ!L127</f>
        <v>2</v>
      </c>
      <c r="BZ116" s="2">
        <f>ចំ.កុម្ភៈ!M127</f>
        <v>2</v>
      </c>
      <c r="CA116" s="2">
        <f>ចំ.កុម្ភៈ!N127</f>
        <v>2</v>
      </c>
      <c r="CB116" s="2">
        <f>ចំ.កុម្ភៈ!O127</f>
        <v>6</v>
      </c>
      <c r="CC116" s="2">
        <v>42</v>
      </c>
      <c r="CD116" s="2">
        <f>ចំ.កុម្ភៈ!B152</f>
        <v>7517</v>
      </c>
      <c r="CE116" s="2" t="str">
        <f>ចំ.កុម្ភៈ!C152</f>
        <v>ហ៊ែង ម៉េង​ហុង</v>
      </c>
      <c r="CF116" s="2" t="str">
        <f>ចំ.កុម្ភៈ!D152</f>
        <v>ប្រុស</v>
      </c>
      <c r="CG116" s="2">
        <f>ចំ.កុម្ភៈ!H152</f>
        <v>0</v>
      </c>
      <c r="CH116" s="2" t="str">
        <f>ចំ.កុម្ភៈ!I152</f>
        <v xml:space="preserve">មិនចាត់ថ្នាក់ </v>
      </c>
      <c r="CI116" s="2" t="str">
        <f>ចំ.កុម្ភៈ!K152</f>
        <v xml:space="preserve"> </v>
      </c>
      <c r="CJ116" s="2">
        <f>ចំ.កុម្ភៈ!L152</f>
        <v>2</v>
      </c>
      <c r="CK116" s="2">
        <f>ចំ.កុម្ភៈ!M152</f>
        <v>2</v>
      </c>
      <c r="CL116" s="2">
        <f>ចំ.កុម្ភៈ!N152</f>
        <v>2</v>
      </c>
      <c r="CM116" s="2">
        <f>ចំ.កុម្ភៈ!O152</f>
        <v>6</v>
      </c>
      <c r="CO116" s="2">
        <v>17</v>
      </c>
      <c r="CP116" s="2">
        <f>'ប្រឡ ឆ.១'!B127</f>
        <v>7479</v>
      </c>
      <c r="CQ116" s="2" t="str">
        <f>'ប្រឡ ឆ.១'!C127</f>
        <v>ម៉ៃម៉ុន ទេពី</v>
      </c>
      <c r="CR116" s="2" t="str">
        <f>'ប្រឡ ឆ.១'!D127</f>
        <v>ស្រី</v>
      </c>
      <c r="CS116" s="2">
        <f>'ប្រឡ ឆ.១'!H127</f>
        <v>0</v>
      </c>
      <c r="CT116" s="2" t="str">
        <f>'ប្រឡ ឆ.១'!I127</f>
        <v xml:space="preserve">មិនចាត់ថ្នាក់ </v>
      </c>
      <c r="CU116" s="2" t="str">
        <f>'ប្រឡ ឆ.១'!K127</f>
        <v xml:space="preserve"> </v>
      </c>
      <c r="CV116" s="2">
        <f>'ប្រឡ ឆ.១'!L127</f>
        <v>2</v>
      </c>
      <c r="CW116" s="2">
        <f>'ប្រឡ ឆ.១'!M127</f>
        <v>2</v>
      </c>
      <c r="CX116" s="2">
        <f>'ប្រឡ ឆ.១'!N127</f>
        <v>2</v>
      </c>
      <c r="CY116" s="2">
        <f>'ប្រឡ ឆ.១'!O127</f>
        <v>6</v>
      </c>
      <c r="CZ116" s="2">
        <v>42</v>
      </c>
      <c r="DA116" s="2">
        <f>'ប្រឡ ឆ.១'!B152</f>
        <v>7517</v>
      </c>
      <c r="DB116" s="2" t="str">
        <f>'ប្រឡ ឆ.១'!C152</f>
        <v>ហ៊ែង ម៉េង​ហុង</v>
      </c>
      <c r="DC116" s="2" t="str">
        <f>'ប្រឡ ឆ.១'!D152</f>
        <v>ប្រុស</v>
      </c>
      <c r="DD116" s="2">
        <f>'ប្រឡ ឆ.១'!H152</f>
        <v>0</v>
      </c>
      <c r="DE116" s="2" t="str">
        <f>'ប្រឡ ឆ.១'!I152</f>
        <v xml:space="preserve">មិនចាត់ថ្នាក់ </v>
      </c>
      <c r="DF116" s="2" t="str">
        <f>'ប្រឡ ឆ.១'!K152</f>
        <v xml:space="preserve"> </v>
      </c>
      <c r="DG116" s="2">
        <f>'ប្រឡ ឆ.១'!L152</f>
        <v>2</v>
      </c>
      <c r="DH116" s="2">
        <f>'ប្រឡ ឆ.១'!M152</f>
        <v>2</v>
      </c>
      <c r="DI116" s="2">
        <f>'ប្រឡ ឆ.១'!N152</f>
        <v>2</v>
      </c>
      <c r="DJ116" s="2">
        <f>'ប្រឡ ឆ.១'!O152</f>
        <v>6</v>
      </c>
      <c r="DL116" s="2">
        <v>17</v>
      </c>
      <c r="DM116" s="2">
        <f>ប្រចាំឆ.ទី១!B127</f>
        <v>7479</v>
      </c>
      <c r="DN116" s="2" t="str">
        <f>ប្រចាំឆ.ទី១!C127</f>
        <v>ម៉ៃម៉ុន ទេពី</v>
      </c>
      <c r="DO116" s="2" t="str">
        <f>ប្រចាំឆ.ទី១!D127</f>
        <v>ស្រី</v>
      </c>
      <c r="DP116" s="75">
        <f>ប្រចាំឆ.ទី១!G127</f>
        <v>7.9736842105263159</v>
      </c>
      <c r="DQ116" s="75">
        <f>ប្រចាំឆ.ទី១!H127</f>
        <v>0</v>
      </c>
      <c r="DR116" s="75">
        <f>ប្រចាំឆ.ទី១!I127</f>
        <v>3.986842105263158</v>
      </c>
      <c r="DS116" s="75" t="str">
        <f>ប្រចាំឆ.ទី១!J127</f>
        <v>F</v>
      </c>
      <c r="DT116" s="75" t="str">
        <f>ប្រចាំឆ.ទី១!K127</f>
        <v>ខ្សោយ</v>
      </c>
      <c r="DU116" s="76" t="e">
        <f>ប្រចាំឆ.ទី១!L127</f>
        <v>#N/A</v>
      </c>
      <c r="DV116" s="76">
        <f>ប្រចាំឆ.ទី១!M127</f>
        <v>4</v>
      </c>
      <c r="DW116" s="76">
        <f>ប្រចាំឆ.ទី១!N127</f>
        <v>4</v>
      </c>
      <c r="DX116" s="76">
        <f>ប្រចាំឆ.ទី១!O127</f>
        <v>4</v>
      </c>
      <c r="DY116" s="76">
        <f>ប្រចាំឆ.ទី១!P127</f>
        <v>12</v>
      </c>
      <c r="DZ116" s="2">
        <v>42</v>
      </c>
      <c r="EA116" s="2">
        <f>ប្រចាំឆ.ទី១!B152</f>
        <v>7517</v>
      </c>
      <c r="EB116" s="2" t="str">
        <f>ប្រចាំឆ.ទី១!C152</f>
        <v>ហ៊ែង ម៉េង​ហុង</v>
      </c>
      <c r="EC116" s="2" t="str">
        <f>ប្រចាំឆ.ទី១!D152</f>
        <v>ប្រុស</v>
      </c>
      <c r="ED116" s="75">
        <f>ប្រចាំឆ.ទី១!G152</f>
        <v>8.026315789473685</v>
      </c>
      <c r="EE116" s="75">
        <f>ប្រចាំឆ.ទី១!H152</f>
        <v>0</v>
      </c>
      <c r="EF116" s="75">
        <f>ប្រចាំឆ.ទី១!I152</f>
        <v>4.0131578947368425</v>
      </c>
      <c r="EG116" s="75" t="str">
        <f>ប្រចាំឆ.ទី១!J152</f>
        <v>F</v>
      </c>
      <c r="EH116" s="75" t="str">
        <f>ប្រចាំឆ.ទី១!K152</f>
        <v>ខ្សោយ</v>
      </c>
      <c r="EI116" s="76" t="e">
        <f>ប្រចាំឆ.ទី១!L152</f>
        <v>#N/A</v>
      </c>
      <c r="EJ116" s="76">
        <f>ប្រចាំឆ.ទី១!M152</f>
        <v>4</v>
      </c>
      <c r="EK116" s="76">
        <f>ប្រចាំឆ.ទី១!N152</f>
        <v>4</v>
      </c>
      <c r="EL116" s="76">
        <f>ប្រចាំឆ.ទី១!O152</f>
        <v>4</v>
      </c>
      <c r="EM116" s="76">
        <f>ប្រចាំឆ.ទី១!P152</f>
        <v>12</v>
      </c>
    </row>
    <row r="117" spans="1:143" ht="25.2">
      <c r="A117" s="2">
        <v>18</v>
      </c>
      <c r="B117" s="8">
        <f>ចំ.វិច្ឆិកា!B128</f>
        <v>7843</v>
      </c>
      <c r="C117" s="2" t="str">
        <f>ចំ.វិច្ឆិកា!C128</f>
        <v>គង់ បញ្ញា</v>
      </c>
      <c r="D117" s="2" t="str">
        <f>ចំ.វិច្ឆិកា!D128</f>
        <v>ស្រី</v>
      </c>
      <c r="E117" s="2">
        <f>ចំ.វិច្ឆិកា!H128</f>
        <v>28.94736842105263</v>
      </c>
      <c r="F117" s="2" t="str">
        <f>ចំ.វិច្ឆិកា!I128</f>
        <v>E</v>
      </c>
      <c r="G117" s="2">
        <f>ចំ.វិច្ឆិកា!K128</f>
        <v>18</v>
      </c>
      <c r="H117" s="2">
        <f>ចំ.វិច្ឆិកា!L128</f>
        <v>0</v>
      </c>
      <c r="I117" s="2">
        <f>ចំ.វិច្ឆិកា!M128</f>
        <v>0</v>
      </c>
      <c r="J117" s="2">
        <f>ចំ.វិច្ឆិកា!N128</f>
        <v>0</v>
      </c>
      <c r="K117" s="2">
        <f>ចំ.វិច្ឆិកា!O128</f>
        <v>0</v>
      </c>
      <c r="L117" s="2">
        <v>43</v>
      </c>
      <c r="M117" s="8">
        <f>ចំ.វិច្ឆិកា!B153</f>
        <v>0</v>
      </c>
      <c r="N117" s="2" t="str">
        <f>ចំ.វិច្ឆិកា!C153</f>
        <v>ភាព សារ៉ាយ</v>
      </c>
      <c r="O117" s="2" t="str">
        <f>ចំ.វិច្ឆិកា!D153</f>
        <v>ស្រី</v>
      </c>
      <c r="P117" s="2">
        <f>ចំ.វិច្ឆិកា!H153</f>
        <v>0</v>
      </c>
      <c r="Q117" s="2" t="str">
        <f>ចំ.វិច្ឆិកា!I153</f>
        <v xml:space="preserve">មិនចាត់ថ្នាក់ </v>
      </c>
      <c r="R117" s="2" t="str">
        <f>ចំ.វិច្ឆិកា!K153</f>
        <v xml:space="preserve"> </v>
      </c>
      <c r="S117" s="2">
        <f>ចំ.វិច្ឆិកា!L153</f>
        <v>0</v>
      </c>
      <c r="T117" s="2">
        <f>ចំ.វិច្ឆិកា!M153</f>
        <v>0</v>
      </c>
      <c r="U117" s="2">
        <f>ចំ.វិច្ឆិកា!N153</f>
        <v>0</v>
      </c>
      <c r="V117" s="2">
        <f>ចំ.វិច្ឆិកា!O153</f>
        <v>0</v>
      </c>
      <c r="W117" s="37"/>
      <c r="X117" s="2">
        <v>18</v>
      </c>
      <c r="Y117" s="8">
        <f>ចំ.ធ្នូ!B128</f>
        <v>7890</v>
      </c>
      <c r="Z117" s="2" t="str">
        <f>ចំ.ធ្នូ!C128</f>
        <v>យូលាង គីមហុង</v>
      </c>
      <c r="AA117" s="2" t="str">
        <f>ចំ.ធ្នូ!D128</f>
        <v>ប្រុស</v>
      </c>
      <c r="AB117" s="2">
        <f>ចំ.ធ្នូ!H128</f>
        <v>0</v>
      </c>
      <c r="AC117" s="2" t="str">
        <f>ចំ.ធ្នូ!I128</f>
        <v xml:space="preserve">មិនចាត់ថ្នាក់ </v>
      </c>
      <c r="AD117" s="2" t="str">
        <f>ចំ.ធ្នូ!K128</f>
        <v xml:space="preserve"> </v>
      </c>
      <c r="AE117" s="2">
        <f>ចំ.ធ្នូ!L128</f>
        <v>0</v>
      </c>
      <c r="AF117" s="2">
        <f>ចំ.ធ្នូ!M128</f>
        <v>0</v>
      </c>
      <c r="AG117" s="2">
        <f>ចំ.ធ្នូ!N128</f>
        <v>0</v>
      </c>
      <c r="AH117" s="2">
        <f>ចំ.ធ្នូ!O128</f>
        <v>0</v>
      </c>
      <c r="AI117" s="8">
        <v>43</v>
      </c>
      <c r="AJ117" s="8">
        <f>ចំ.ធ្នូ!B153</f>
        <v>7940</v>
      </c>
      <c r="AK117" s="2" t="str">
        <f>ចំ.ធ្នូ!C153</f>
        <v>ហុង កញ្ចនា</v>
      </c>
      <c r="AL117" s="2" t="str">
        <f>ចំ.ធ្នូ!D153</f>
        <v>ស្រី</v>
      </c>
      <c r="AM117" s="2">
        <f>ចំ.ធ្នូ!H153</f>
        <v>0</v>
      </c>
      <c r="AN117" s="2" t="str">
        <f>ចំ.ធ្នូ!I153</f>
        <v xml:space="preserve">មិនចាត់ថ្នាក់ </v>
      </c>
      <c r="AO117" s="2" t="str">
        <f>ចំ.ធ្នូ!K153</f>
        <v xml:space="preserve"> </v>
      </c>
      <c r="AP117" s="2">
        <f>ចំ.ធ្នូ!L153</f>
        <v>0</v>
      </c>
      <c r="AQ117" s="2">
        <f>ចំ.ធ្នូ!M153</f>
        <v>0</v>
      </c>
      <c r="AR117" s="2">
        <f>ចំ.ធ្នូ!N153</f>
        <v>0</v>
      </c>
      <c r="AS117" s="2">
        <f>ចំ.ធ្នូ!O153</f>
        <v>0</v>
      </c>
      <c r="AU117" s="2">
        <v>18</v>
      </c>
      <c r="AV117" s="2">
        <f>ចំ.មករា!B128</f>
        <v>7890</v>
      </c>
      <c r="AW117" s="2" t="str">
        <f>ចំ.មករា!C128</f>
        <v>យូលាង គីមហុង</v>
      </c>
      <c r="AX117" s="2" t="str">
        <f>ចំ.មករា!D128</f>
        <v>ប្រុស</v>
      </c>
      <c r="AY117" s="2">
        <f>ចំ.មករា!H128</f>
        <v>0</v>
      </c>
      <c r="AZ117" s="2" t="str">
        <f>ចំ.មករា!I128</f>
        <v xml:space="preserve">មិនចាត់ថ្នាក់ </v>
      </c>
      <c r="BA117" s="2" t="str">
        <f>ចំ.មករា!K128</f>
        <v xml:space="preserve"> </v>
      </c>
      <c r="BB117" s="2">
        <f>ចំ.មករា!L128</f>
        <v>0</v>
      </c>
      <c r="BC117" s="2">
        <f>ចំ.មករា!M128</f>
        <v>0</v>
      </c>
      <c r="BD117" s="2">
        <f>ចំ.មករា!N128</f>
        <v>0</v>
      </c>
      <c r="BE117" s="2">
        <f>ចំ.មករា!O128</f>
        <v>0</v>
      </c>
      <c r="BF117" s="2">
        <v>43</v>
      </c>
      <c r="BG117" s="2">
        <f>ចំ.មករា!B153</f>
        <v>7940</v>
      </c>
      <c r="BH117" s="2" t="str">
        <f>ចំ.មករា!C153</f>
        <v>ហុង កញ្ចនា</v>
      </c>
      <c r="BI117" s="2" t="str">
        <f>ចំ.មករា!D153</f>
        <v>ស្រី</v>
      </c>
      <c r="BJ117" s="2">
        <f>ចំ.មករា!H153</f>
        <v>0</v>
      </c>
      <c r="BK117" s="2" t="str">
        <f>ចំ.មករា!I153</f>
        <v xml:space="preserve">មិនចាត់ថ្នាក់ </v>
      </c>
      <c r="BL117" s="2" t="str">
        <f>ចំ.មករា!K153</f>
        <v xml:space="preserve"> </v>
      </c>
      <c r="BM117" s="2">
        <f>ចំ.មករា!L153</f>
        <v>0</v>
      </c>
      <c r="BN117" s="2">
        <f>ចំ.មករា!M153</f>
        <v>0</v>
      </c>
      <c r="BO117" s="2">
        <f>ចំ.មករា!N153</f>
        <v>0</v>
      </c>
      <c r="BP117" s="2">
        <f>ចំ.មករា!O153</f>
        <v>0</v>
      </c>
      <c r="BR117" s="2">
        <v>18</v>
      </c>
      <c r="BS117" s="2">
        <f>ចំ.កុម្ភៈ!B128</f>
        <v>7890</v>
      </c>
      <c r="BT117" s="2" t="str">
        <f>ចំ.កុម្ភៈ!C128</f>
        <v>យូលាង គីមហុង</v>
      </c>
      <c r="BU117" s="2" t="str">
        <f>ចំ.កុម្ភៈ!D128</f>
        <v>ប្រុស</v>
      </c>
      <c r="BV117" s="2">
        <f>ចំ.កុម្ភៈ!H128</f>
        <v>0</v>
      </c>
      <c r="BW117" s="2" t="str">
        <f>ចំ.កុម្ភៈ!I128</f>
        <v xml:space="preserve">មិនចាត់ថ្នាក់ </v>
      </c>
      <c r="BX117" s="2" t="str">
        <f>ចំ.កុម្ភៈ!K128</f>
        <v xml:space="preserve"> </v>
      </c>
      <c r="BY117" s="2">
        <f>ចំ.កុម្ភៈ!L128</f>
        <v>2</v>
      </c>
      <c r="BZ117" s="2">
        <f>ចំ.កុម្ភៈ!M128</f>
        <v>2</v>
      </c>
      <c r="CA117" s="2">
        <f>ចំ.កុម្ភៈ!N128</f>
        <v>2</v>
      </c>
      <c r="CB117" s="2">
        <f>ចំ.កុម្ភៈ!O128</f>
        <v>6</v>
      </c>
      <c r="CC117" s="2">
        <v>43</v>
      </c>
      <c r="CD117" s="2">
        <f>ចំ.កុម្ភៈ!B153</f>
        <v>7940</v>
      </c>
      <c r="CE117" s="2" t="str">
        <f>ចំ.កុម្ភៈ!C153</f>
        <v>ហុង កញ្ចនា</v>
      </c>
      <c r="CF117" s="2" t="str">
        <f>ចំ.កុម្ភៈ!D153</f>
        <v>ស្រី</v>
      </c>
      <c r="CG117" s="2">
        <f>ចំ.កុម្ភៈ!H153</f>
        <v>0</v>
      </c>
      <c r="CH117" s="2" t="str">
        <f>ចំ.កុម្ភៈ!I153</f>
        <v xml:space="preserve">មិនចាត់ថ្នាក់ </v>
      </c>
      <c r="CI117" s="2" t="str">
        <f>ចំ.កុម្ភៈ!K153</f>
        <v xml:space="preserve"> </v>
      </c>
      <c r="CJ117" s="2">
        <f>ចំ.កុម្ភៈ!L153</f>
        <v>2</v>
      </c>
      <c r="CK117" s="2">
        <f>ចំ.កុម្ភៈ!M153</f>
        <v>2</v>
      </c>
      <c r="CL117" s="2">
        <f>ចំ.កុម្ភៈ!N153</f>
        <v>2</v>
      </c>
      <c r="CM117" s="2">
        <f>ចំ.កុម្ភៈ!O153</f>
        <v>6</v>
      </c>
      <c r="CO117" s="2">
        <v>18</v>
      </c>
      <c r="CP117" s="2">
        <f>'ប្រឡ ឆ.១'!B128</f>
        <v>7890</v>
      </c>
      <c r="CQ117" s="2" t="str">
        <f>'ប្រឡ ឆ.១'!C128</f>
        <v>យូលាង គីមហុង</v>
      </c>
      <c r="CR117" s="2" t="str">
        <f>'ប្រឡ ឆ.១'!D128</f>
        <v>ប្រុស</v>
      </c>
      <c r="CS117" s="2">
        <f>'ប្រឡ ឆ.១'!H128</f>
        <v>0</v>
      </c>
      <c r="CT117" s="2" t="str">
        <f>'ប្រឡ ឆ.១'!I128</f>
        <v xml:space="preserve">មិនចាត់ថ្នាក់ </v>
      </c>
      <c r="CU117" s="2" t="str">
        <f>'ប្រឡ ឆ.១'!K128</f>
        <v xml:space="preserve"> </v>
      </c>
      <c r="CV117" s="2">
        <f>'ប្រឡ ឆ.១'!L128</f>
        <v>2</v>
      </c>
      <c r="CW117" s="2">
        <f>'ប្រឡ ឆ.១'!M128</f>
        <v>2</v>
      </c>
      <c r="CX117" s="2">
        <f>'ប្រឡ ឆ.១'!N128</f>
        <v>2</v>
      </c>
      <c r="CY117" s="2">
        <f>'ប្រឡ ឆ.១'!O128</f>
        <v>6</v>
      </c>
      <c r="CZ117" s="2">
        <v>43</v>
      </c>
      <c r="DA117" s="2">
        <f>'ប្រឡ ឆ.១'!B153</f>
        <v>7940</v>
      </c>
      <c r="DB117" s="2" t="str">
        <f>'ប្រឡ ឆ.១'!C153</f>
        <v>ហុង កញ្ចនា</v>
      </c>
      <c r="DC117" s="2" t="str">
        <f>'ប្រឡ ឆ.១'!D153</f>
        <v>ស្រី</v>
      </c>
      <c r="DD117" s="2">
        <f>'ប្រឡ ឆ.១'!H153</f>
        <v>0</v>
      </c>
      <c r="DE117" s="2" t="str">
        <f>'ប្រឡ ឆ.១'!I153</f>
        <v xml:space="preserve">មិនចាត់ថ្នាក់ </v>
      </c>
      <c r="DF117" s="2" t="str">
        <f>'ប្រឡ ឆ.១'!K153</f>
        <v xml:space="preserve"> </v>
      </c>
      <c r="DG117" s="2">
        <f>'ប្រឡ ឆ.១'!L153</f>
        <v>2</v>
      </c>
      <c r="DH117" s="2">
        <f>'ប្រឡ ឆ.១'!M153</f>
        <v>2</v>
      </c>
      <c r="DI117" s="2">
        <f>'ប្រឡ ឆ.១'!N153</f>
        <v>2</v>
      </c>
      <c r="DJ117" s="2">
        <f>'ប្រឡ ឆ.១'!O153</f>
        <v>6</v>
      </c>
      <c r="DL117" s="2">
        <v>18</v>
      </c>
      <c r="DM117" s="2">
        <f>ប្រចាំឆ.ទី១!B128</f>
        <v>7890</v>
      </c>
      <c r="DN117" s="2" t="str">
        <f>ប្រចាំឆ.ទី១!C128</f>
        <v>យូលាង គីមហុង</v>
      </c>
      <c r="DO117" s="2" t="str">
        <f>ប្រចាំឆ.ទី១!D128</f>
        <v>ប្រុស</v>
      </c>
      <c r="DP117" s="75">
        <f>ប្រចាំឆ.ទី១!G128</f>
        <v>7.2368421052631575</v>
      </c>
      <c r="DQ117" s="75">
        <f>ប្រចាំឆ.ទី១!H128</f>
        <v>0</v>
      </c>
      <c r="DR117" s="75">
        <f>ប្រចាំឆ.ទី១!I128</f>
        <v>3.6184210526315788</v>
      </c>
      <c r="DS117" s="75" t="str">
        <f>ប្រចាំឆ.ទី១!J128</f>
        <v>F</v>
      </c>
      <c r="DT117" s="75" t="str">
        <f>ប្រចាំឆ.ទី១!K128</f>
        <v>ខ្សោយ</v>
      </c>
      <c r="DU117" s="76" t="e">
        <f>ប្រចាំឆ.ទី១!L128</f>
        <v>#N/A</v>
      </c>
      <c r="DV117" s="76">
        <f>ប្រចាំឆ.ទី១!M128</f>
        <v>4</v>
      </c>
      <c r="DW117" s="76">
        <f>ប្រចាំឆ.ទី១!N128</f>
        <v>4</v>
      </c>
      <c r="DX117" s="76">
        <f>ប្រចាំឆ.ទី១!O128</f>
        <v>4</v>
      </c>
      <c r="DY117" s="76">
        <f>ប្រចាំឆ.ទី១!P128</f>
        <v>12</v>
      </c>
      <c r="DZ117" s="2">
        <v>43</v>
      </c>
      <c r="EA117" s="2">
        <f>ប្រចាំឆ.ទី១!B153</f>
        <v>7940</v>
      </c>
      <c r="EB117" s="2" t="str">
        <f>ប្រចាំឆ.ទី១!C153</f>
        <v>ហុង កញ្ចនា</v>
      </c>
      <c r="EC117" s="2" t="str">
        <f>ប្រចាំឆ.ទី១!D153</f>
        <v>ស្រី</v>
      </c>
      <c r="ED117" s="75">
        <f>ប្រចាំឆ.ទី១!G153</f>
        <v>8.4473684210526319</v>
      </c>
      <c r="EE117" s="75">
        <f>ប្រចាំឆ.ទី១!H153</f>
        <v>0</v>
      </c>
      <c r="EF117" s="75">
        <f>ប្រចាំឆ.ទី១!I153</f>
        <v>4.2236842105263159</v>
      </c>
      <c r="EG117" s="75" t="str">
        <f>ប្រចាំឆ.ទី១!J153</f>
        <v>F</v>
      </c>
      <c r="EH117" s="75" t="str">
        <f>ប្រចាំឆ.ទី១!K153</f>
        <v>ខ្សោយ</v>
      </c>
      <c r="EI117" s="76" t="e">
        <f>ប្រចាំឆ.ទី១!L153</f>
        <v>#N/A</v>
      </c>
      <c r="EJ117" s="76">
        <f>ប្រចាំឆ.ទី១!M153</f>
        <v>4</v>
      </c>
      <c r="EK117" s="76">
        <f>ប្រចាំឆ.ទី១!N153</f>
        <v>4</v>
      </c>
      <c r="EL117" s="76">
        <f>ប្រចាំឆ.ទី១!O153</f>
        <v>4</v>
      </c>
      <c r="EM117" s="76">
        <f>ប្រចាំឆ.ទី១!P153</f>
        <v>12</v>
      </c>
    </row>
    <row r="118" spans="1:143" ht="25.2">
      <c r="A118" s="2">
        <v>19</v>
      </c>
      <c r="B118" s="8">
        <f>ចំ.វិច្ឆិកា!B129</f>
        <v>7890</v>
      </c>
      <c r="C118" s="2" t="str">
        <f>ចំ.វិច្ឆិកា!C129</f>
        <v>យូលាង គីមហុង</v>
      </c>
      <c r="D118" s="2" t="str">
        <f>ចំ.វិច្ឆិកា!D129</f>
        <v>ប្រុស</v>
      </c>
      <c r="E118" s="2">
        <f>ចំ.វិច្ឆិកា!H129</f>
        <v>28.94736842105263</v>
      </c>
      <c r="F118" s="2" t="str">
        <f>ចំ.វិច្ឆិកា!I129</f>
        <v>E</v>
      </c>
      <c r="G118" s="2">
        <f>ចំ.វិច្ឆិកា!K129</f>
        <v>18</v>
      </c>
      <c r="H118" s="2">
        <f>ចំ.វិច្ឆិកា!L129</f>
        <v>0</v>
      </c>
      <c r="I118" s="2">
        <f>ចំ.វិច្ឆិកា!M129</f>
        <v>0</v>
      </c>
      <c r="J118" s="2">
        <f>ចំ.វិច្ឆិកា!N129</f>
        <v>0</v>
      </c>
      <c r="K118" s="2">
        <f>ចំ.វិច្ឆិកា!O129</f>
        <v>0</v>
      </c>
      <c r="L118" s="2">
        <v>44</v>
      </c>
      <c r="M118" s="8">
        <f>ចំ.វិច្ឆិកា!B154</f>
        <v>7896</v>
      </c>
      <c r="N118" s="2" t="str">
        <f>ចំ.វិច្ឆិកា!C154</f>
        <v>រ៉ា មេត្តា</v>
      </c>
      <c r="O118" s="2" t="str">
        <f>ចំ.វិច្ឆិកា!D154</f>
        <v>ស្រី</v>
      </c>
      <c r="P118" s="2">
        <f>ចំ.វិច្ឆិកា!H154</f>
        <v>0</v>
      </c>
      <c r="Q118" s="2" t="str">
        <f>ចំ.វិច្ឆិកា!I154</f>
        <v xml:space="preserve">មិនចាត់ថ្នាក់ </v>
      </c>
      <c r="R118" s="2" t="str">
        <f>ចំ.វិច្ឆិកា!K154</f>
        <v xml:space="preserve"> </v>
      </c>
      <c r="S118" s="2">
        <f>ចំ.វិច្ឆិកា!L154</f>
        <v>0</v>
      </c>
      <c r="T118" s="2">
        <f>ចំ.វិច្ឆិកា!M154</f>
        <v>0</v>
      </c>
      <c r="U118" s="2">
        <f>ចំ.វិច្ឆិកា!N154</f>
        <v>0</v>
      </c>
      <c r="V118" s="2">
        <f>ចំ.វិច្ឆិកា!O154</f>
        <v>0</v>
      </c>
      <c r="W118" s="37"/>
      <c r="X118" s="2">
        <v>19</v>
      </c>
      <c r="Y118" s="8">
        <f>ចំ.ធ្នូ!B129</f>
        <v>7892</v>
      </c>
      <c r="Z118" s="2" t="str">
        <f>ចំ.ធ្នូ!C129</f>
        <v>រដ្ឋ សុភ័ក</v>
      </c>
      <c r="AA118" s="2" t="str">
        <f>ចំ.ធ្នូ!D129</f>
        <v>ស្រី</v>
      </c>
      <c r="AB118" s="2">
        <f>ចំ.ធ្នូ!H129</f>
        <v>0</v>
      </c>
      <c r="AC118" s="2" t="str">
        <f>ចំ.ធ្នូ!I129</f>
        <v xml:space="preserve">មិនចាត់ថ្នាក់ </v>
      </c>
      <c r="AD118" s="2" t="str">
        <f>ចំ.ធ្នូ!K129</f>
        <v xml:space="preserve"> </v>
      </c>
      <c r="AE118" s="2">
        <f>ចំ.ធ្នូ!L129</f>
        <v>0</v>
      </c>
      <c r="AF118" s="2">
        <f>ចំ.ធ្នូ!M129</f>
        <v>0</v>
      </c>
      <c r="AG118" s="2">
        <f>ចំ.ធ្នូ!N129</f>
        <v>0</v>
      </c>
      <c r="AH118" s="2">
        <f>ចំ.ធ្នូ!O129</f>
        <v>0</v>
      </c>
      <c r="AI118" s="8">
        <v>44</v>
      </c>
      <c r="AJ118" s="8">
        <f>ចំ.ធ្នូ!B154</f>
        <v>7945</v>
      </c>
      <c r="AK118" s="2" t="str">
        <f>ចំ.ធ្នូ!C154</f>
        <v>ឡា សុវណ្ណរិទ្ធ</v>
      </c>
      <c r="AL118" s="2" t="str">
        <f>ចំ.ធ្នូ!D154</f>
        <v>ប្រុស</v>
      </c>
      <c r="AM118" s="2">
        <f>ចំ.ធ្នូ!H154</f>
        <v>0</v>
      </c>
      <c r="AN118" s="2" t="str">
        <f>ចំ.ធ្នូ!I154</f>
        <v xml:space="preserve">មិនចាត់ថ្នាក់ </v>
      </c>
      <c r="AO118" s="2" t="str">
        <f>ចំ.ធ្នូ!K154</f>
        <v xml:space="preserve"> </v>
      </c>
      <c r="AP118" s="2">
        <f>ចំ.ធ្នូ!L154</f>
        <v>0</v>
      </c>
      <c r="AQ118" s="2">
        <f>ចំ.ធ្នូ!M154</f>
        <v>0</v>
      </c>
      <c r="AR118" s="2">
        <f>ចំ.ធ្នូ!N154</f>
        <v>0</v>
      </c>
      <c r="AS118" s="2">
        <f>ចំ.ធ្នូ!O154</f>
        <v>0</v>
      </c>
      <c r="AU118" s="2">
        <v>19</v>
      </c>
      <c r="AV118" s="2">
        <f>ចំ.មករា!B129</f>
        <v>7892</v>
      </c>
      <c r="AW118" s="2" t="str">
        <f>ចំ.មករា!C129</f>
        <v>រដ្ឋ សុភ័ក</v>
      </c>
      <c r="AX118" s="2" t="str">
        <f>ចំ.មករា!D129</f>
        <v>ស្រី</v>
      </c>
      <c r="AY118" s="2">
        <f>ចំ.មករា!H129</f>
        <v>0</v>
      </c>
      <c r="AZ118" s="2" t="str">
        <f>ចំ.មករា!I129</f>
        <v xml:space="preserve">មិនចាត់ថ្នាក់ </v>
      </c>
      <c r="BA118" s="2" t="str">
        <f>ចំ.មករា!K129</f>
        <v xml:space="preserve"> </v>
      </c>
      <c r="BB118" s="2">
        <f>ចំ.មករា!L129</f>
        <v>0</v>
      </c>
      <c r="BC118" s="2">
        <f>ចំ.មករា!M129</f>
        <v>0</v>
      </c>
      <c r="BD118" s="2">
        <f>ចំ.មករា!N129</f>
        <v>0</v>
      </c>
      <c r="BE118" s="2">
        <f>ចំ.មករា!O129</f>
        <v>0</v>
      </c>
      <c r="BF118" s="2">
        <v>44</v>
      </c>
      <c r="BG118" s="2">
        <f>ចំ.មករា!B154</f>
        <v>7945</v>
      </c>
      <c r="BH118" s="2" t="str">
        <f>ចំ.មករា!C154</f>
        <v>ឡា សុវណ្ណរិទ្ធ</v>
      </c>
      <c r="BI118" s="2" t="str">
        <f>ចំ.មករា!D154</f>
        <v>ប្រុស</v>
      </c>
      <c r="BJ118" s="2">
        <f>ចំ.មករា!H154</f>
        <v>0</v>
      </c>
      <c r="BK118" s="2" t="str">
        <f>ចំ.មករា!I154</f>
        <v xml:space="preserve">មិនចាត់ថ្នាក់ </v>
      </c>
      <c r="BL118" s="2" t="str">
        <f>ចំ.មករា!K154</f>
        <v xml:space="preserve"> </v>
      </c>
      <c r="BM118" s="2">
        <f>ចំ.មករា!L154</f>
        <v>0</v>
      </c>
      <c r="BN118" s="2">
        <f>ចំ.មករា!M154</f>
        <v>0</v>
      </c>
      <c r="BO118" s="2">
        <f>ចំ.មករា!N154</f>
        <v>0</v>
      </c>
      <c r="BP118" s="2">
        <f>ចំ.មករា!O154</f>
        <v>0</v>
      </c>
      <c r="BR118" s="2">
        <v>19</v>
      </c>
      <c r="BS118" s="2">
        <f>ចំ.កុម្ភៈ!B129</f>
        <v>7892</v>
      </c>
      <c r="BT118" s="2" t="str">
        <f>ចំ.កុម្ភៈ!C129</f>
        <v>រដ្ឋ សុភ័ក</v>
      </c>
      <c r="BU118" s="2" t="str">
        <f>ចំ.កុម្ភៈ!D129</f>
        <v>ស្រី</v>
      </c>
      <c r="BV118" s="2">
        <f>ចំ.កុម្ភៈ!H129</f>
        <v>0</v>
      </c>
      <c r="BW118" s="2" t="str">
        <f>ចំ.កុម្ភៈ!I129</f>
        <v xml:space="preserve">មិនចាត់ថ្នាក់ </v>
      </c>
      <c r="BX118" s="2" t="str">
        <f>ចំ.កុម្ភៈ!K129</f>
        <v xml:space="preserve"> </v>
      </c>
      <c r="BY118" s="2">
        <f>ចំ.កុម្ភៈ!L129</f>
        <v>2</v>
      </c>
      <c r="BZ118" s="2">
        <f>ចំ.កុម្ភៈ!M129</f>
        <v>2</v>
      </c>
      <c r="CA118" s="2">
        <f>ចំ.កុម្ភៈ!N129</f>
        <v>2</v>
      </c>
      <c r="CB118" s="2">
        <f>ចំ.កុម្ភៈ!O129</f>
        <v>6</v>
      </c>
      <c r="CC118" s="2">
        <v>44</v>
      </c>
      <c r="CD118" s="2">
        <f>ចំ.កុម្ភៈ!B154</f>
        <v>7945</v>
      </c>
      <c r="CE118" s="2" t="str">
        <f>ចំ.កុម្ភៈ!C154</f>
        <v>ឡា សុវណ្ណរិទ្ធ</v>
      </c>
      <c r="CF118" s="2" t="str">
        <f>ចំ.កុម្ភៈ!D154</f>
        <v>ប្រុស</v>
      </c>
      <c r="CG118" s="2">
        <f>ចំ.កុម្ភៈ!H154</f>
        <v>0</v>
      </c>
      <c r="CH118" s="2" t="str">
        <f>ចំ.កុម្ភៈ!I154</f>
        <v xml:space="preserve">មិនចាត់ថ្នាក់ </v>
      </c>
      <c r="CI118" s="2" t="str">
        <f>ចំ.កុម្ភៈ!K154</f>
        <v xml:space="preserve"> </v>
      </c>
      <c r="CJ118" s="2">
        <f>ចំ.កុម្ភៈ!L154</f>
        <v>2</v>
      </c>
      <c r="CK118" s="2">
        <f>ចំ.កុម្ភៈ!M154</f>
        <v>2</v>
      </c>
      <c r="CL118" s="2">
        <f>ចំ.កុម្ភៈ!N154</f>
        <v>2</v>
      </c>
      <c r="CM118" s="2">
        <f>ចំ.កុម្ភៈ!O154</f>
        <v>6</v>
      </c>
      <c r="CO118" s="2">
        <v>19</v>
      </c>
      <c r="CP118" s="2">
        <f>'ប្រឡ ឆ.១'!B129</f>
        <v>7892</v>
      </c>
      <c r="CQ118" s="2" t="str">
        <f>'ប្រឡ ឆ.១'!C129</f>
        <v>រដ្ឋ សុភ័ក</v>
      </c>
      <c r="CR118" s="2" t="str">
        <f>'ប្រឡ ឆ.១'!D129</f>
        <v>ស្រី</v>
      </c>
      <c r="CS118" s="2">
        <f>'ប្រឡ ឆ.១'!H129</f>
        <v>0</v>
      </c>
      <c r="CT118" s="2" t="str">
        <f>'ប្រឡ ឆ.១'!I129</f>
        <v xml:space="preserve">មិនចាត់ថ្នាក់ </v>
      </c>
      <c r="CU118" s="2" t="str">
        <f>'ប្រឡ ឆ.១'!K129</f>
        <v xml:space="preserve"> </v>
      </c>
      <c r="CV118" s="2">
        <f>'ប្រឡ ឆ.១'!L129</f>
        <v>2</v>
      </c>
      <c r="CW118" s="2">
        <f>'ប្រឡ ឆ.១'!M129</f>
        <v>2</v>
      </c>
      <c r="CX118" s="2">
        <f>'ប្រឡ ឆ.១'!N129</f>
        <v>2</v>
      </c>
      <c r="CY118" s="2">
        <f>'ប្រឡ ឆ.១'!O129</f>
        <v>6</v>
      </c>
      <c r="CZ118" s="2">
        <v>44</v>
      </c>
      <c r="DA118" s="2">
        <f>'ប្រឡ ឆ.១'!B154</f>
        <v>7945</v>
      </c>
      <c r="DB118" s="2" t="str">
        <f>'ប្រឡ ឆ.១'!C154</f>
        <v>ឡា សុវណ្ណរិទ្ធ</v>
      </c>
      <c r="DC118" s="2" t="str">
        <f>'ប្រឡ ឆ.១'!D154</f>
        <v>ប្រុស</v>
      </c>
      <c r="DD118" s="2">
        <f>'ប្រឡ ឆ.១'!H154</f>
        <v>0</v>
      </c>
      <c r="DE118" s="2" t="str">
        <f>'ប្រឡ ឆ.១'!I154</f>
        <v xml:space="preserve">មិនចាត់ថ្នាក់ </v>
      </c>
      <c r="DF118" s="2" t="str">
        <f>'ប្រឡ ឆ.១'!K154</f>
        <v xml:space="preserve"> </v>
      </c>
      <c r="DG118" s="2">
        <f>'ប្រឡ ឆ.១'!L154</f>
        <v>2</v>
      </c>
      <c r="DH118" s="2">
        <f>'ប្រឡ ឆ.១'!M154</f>
        <v>2</v>
      </c>
      <c r="DI118" s="2">
        <f>'ប្រឡ ឆ.១'!N154</f>
        <v>2</v>
      </c>
      <c r="DJ118" s="2">
        <f>'ប្រឡ ឆ.១'!O154</f>
        <v>6</v>
      </c>
      <c r="DL118" s="2">
        <v>19</v>
      </c>
      <c r="DM118" s="2">
        <f>ប្រចាំឆ.ទី១!B129</f>
        <v>7892</v>
      </c>
      <c r="DN118" s="2" t="str">
        <f>ប្រចាំឆ.ទី១!C129</f>
        <v>រដ្ឋ សុភ័ក</v>
      </c>
      <c r="DO118" s="2" t="str">
        <f>ប្រចាំឆ.ទី១!D129</f>
        <v>ស្រី</v>
      </c>
      <c r="DP118" s="75">
        <f>ប្រចាំឆ.ទី១!G129</f>
        <v>7.5789473684210522</v>
      </c>
      <c r="DQ118" s="75">
        <f>ប្រចាំឆ.ទី១!H129</f>
        <v>0</v>
      </c>
      <c r="DR118" s="75">
        <f>ប្រចាំឆ.ទី១!I129</f>
        <v>3.7894736842105261</v>
      </c>
      <c r="DS118" s="75" t="str">
        <f>ប្រចាំឆ.ទី១!J129</f>
        <v>F</v>
      </c>
      <c r="DT118" s="75" t="str">
        <f>ប្រចាំឆ.ទី១!K129</f>
        <v>ខ្សោយ</v>
      </c>
      <c r="DU118" s="76" t="e">
        <f>ប្រចាំឆ.ទី១!L129</f>
        <v>#N/A</v>
      </c>
      <c r="DV118" s="76">
        <f>ប្រចាំឆ.ទី១!M129</f>
        <v>4</v>
      </c>
      <c r="DW118" s="76">
        <f>ប្រចាំឆ.ទី១!N129</f>
        <v>4</v>
      </c>
      <c r="DX118" s="76">
        <f>ប្រចាំឆ.ទី១!O129</f>
        <v>4</v>
      </c>
      <c r="DY118" s="76">
        <f>ប្រចាំឆ.ទី១!P129</f>
        <v>12</v>
      </c>
      <c r="DZ118" s="2">
        <v>44</v>
      </c>
      <c r="EA118" s="2">
        <f>ប្រចាំឆ.ទី១!B154</f>
        <v>7945</v>
      </c>
      <c r="EB118" s="2" t="str">
        <f>ប្រចាំឆ.ទី១!C154</f>
        <v>ឡា សុវណ្ណរិទ្ធ</v>
      </c>
      <c r="EC118" s="2" t="str">
        <f>ប្រចាំឆ.ទី១!D154</f>
        <v>ប្រុស</v>
      </c>
      <c r="ED118" s="75">
        <f>ប្រចាំឆ.ទី១!G154</f>
        <v>8.7894736842105257</v>
      </c>
      <c r="EE118" s="75">
        <f>ប្រចាំឆ.ទី១!H154</f>
        <v>0</v>
      </c>
      <c r="EF118" s="75">
        <f>ប្រចាំឆ.ទី១!I154</f>
        <v>4.3947368421052628</v>
      </c>
      <c r="EG118" s="75" t="str">
        <f>ប្រចាំឆ.ទី១!J154</f>
        <v>F</v>
      </c>
      <c r="EH118" s="75" t="str">
        <f>ប្រចាំឆ.ទី១!K154</f>
        <v>ខ្សោយ</v>
      </c>
      <c r="EI118" s="76" t="e">
        <f>ប្រចាំឆ.ទី១!L154</f>
        <v>#N/A</v>
      </c>
      <c r="EJ118" s="76">
        <f>ប្រចាំឆ.ទី១!M154</f>
        <v>4</v>
      </c>
      <c r="EK118" s="76">
        <f>ប្រចាំឆ.ទី១!N154</f>
        <v>4</v>
      </c>
      <c r="EL118" s="76">
        <f>ប្រចាំឆ.ទី១!O154</f>
        <v>4</v>
      </c>
      <c r="EM118" s="76">
        <f>ប្រចាំឆ.ទី១!P154</f>
        <v>12</v>
      </c>
    </row>
    <row r="119" spans="1:143" ht="25.2">
      <c r="A119" s="2">
        <v>20</v>
      </c>
      <c r="B119" s="8">
        <f>ចំ.វិច្ឆិកា!B130</f>
        <v>7915</v>
      </c>
      <c r="C119" s="2" t="str">
        <f>ចំ.វិច្ឆិកា!C130</f>
        <v>សិទ្ធ សូនីតា</v>
      </c>
      <c r="D119" s="2" t="str">
        <f>ចំ.វិច្ឆិកា!D130</f>
        <v>ស្រី</v>
      </c>
      <c r="E119" s="2">
        <f>ចំ.វិច្ឆិកា!H130</f>
        <v>28.736842105263158</v>
      </c>
      <c r="F119" s="2" t="str">
        <f>ចំ.វិច្ឆិកា!I130</f>
        <v>E</v>
      </c>
      <c r="G119" s="2">
        <f>ចំ.វិច្ឆិកា!K130</f>
        <v>20</v>
      </c>
      <c r="H119" s="2">
        <f>ចំ.វិច្ឆិកា!L130</f>
        <v>0</v>
      </c>
      <c r="I119" s="2">
        <f>ចំ.វិច្ឆិកា!M130</f>
        <v>0</v>
      </c>
      <c r="J119" s="2">
        <f>ចំ.វិច្ឆិកា!N130</f>
        <v>0</v>
      </c>
      <c r="K119" s="2">
        <f>ចំ.វិច្ឆិកា!O130</f>
        <v>0</v>
      </c>
      <c r="L119" s="2">
        <v>45</v>
      </c>
      <c r="M119" s="8">
        <f>ចំ.វិច្ឆិកា!B155</f>
        <v>7907</v>
      </c>
      <c r="N119" s="2" t="str">
        <f>ចំ.វិច្ឆិកា!C155</f>
        <v>វុទ្ធី ហុកលី</v>
      </c>
      <c r="O119" s="2" t="str">
        <f>ចំ.វិច្ឆិកា!D155</f>
        <v>ប្រុស</v>
      </c>
      <c r="P119" s="2">
        <f>ចំ.វិច្ឆិកា!H155</f>
        <v>0</v>
      </c>
      <c r="Q119" s="2" t="str">
        <f>ចំ.វិច្ឆិកា!I155</f>
        <v xml:space="preserve">មិនចាត់ថ្នាក់ </v>
      </c>
      <c r="R119" s="2" t="str">
        <f>ចំ.វិច្ឆិកា!K155</f>
        <v xml:space="preserve"> </v>
      </c>
      <c r="S119" s="2">
        <f>ចំ.វិច្ឆិកា!L155</f>
        <v>0</v>
      </c>
      <c r="T119" s="2">
        <f>ចំ.វិច្ឆិកា!M155</f>
        <v>0</v>
      </c>
      <c r="U119" s="2">
        <f>ចំ.វិច្ឆិកា!N155</f>
        <v>0</v>
      </c>
      <c r="V119" s="2">
        <f>ចំ.វិច្ឆិកា!O155</f>
        <v>0</v>
      </c>
      <c r="W119" s="37"/>
      <c r="X119" s="2">
        <v>20</v>
      </c>
      <c r="Y119" s="8">
        <f>ចំ.ធ្នូ!B130</f>
        <v>7893</v>
      </c>
      <c r="Z119" s="2" t="str">
        <f>ចំ.ធ្នូ!C130</f>
        <v>រដ្ឋា​ វ៉ាន់ថេត</v>
      </c>
      <c r="AA119" s="2" t="str">
        <f>ចំ.ធ្នូ!D130</f>
        <v>ប្រុស</v>
      </c>
      <c r="AB119" s="2">
        <f>ចំ.ធ្នូ!H130</f>
        <v>0</v>
      </c>
      <c r="AC119" s="2" t="str">
        <f>ចំ.ធ្នូ!I130</f>
        <v xml:space="preserve">មិនចាត់ថ្នាក់ </v>
      </c>
      <c r="AD119" s="2" t="str">
        <f>ចំ.ធ្នូ!K130</f>
        <v xml:space="preserve"> </v>
      </c>
      <c r="AE119" s="2">
        <f>ចំ.ធ្នូ!L130</f>
        <v>0</v>
      </c>
      <c r="AF119" s="2">
        <f>ចំ.ធ្នូ!M130</f>
        <v>0</v>
      </c>
      <c r="AG119" s="2">
        <f>ចំ.ធ្នូ!N130</f>
        <v>0</v>
      </c>
      <c r="AH119" s="2">
        <f>ចំ.ធ្នូ!O130</f>
        <v>0</v>
      </c>
      <c r="AI119" s="8">
        <v>45</v>
      </c>
      <c r="AJ119" s="8">
        <f>ចំ.ធ្នូ!B155</f>
        <v>7947</v>
      </c>
      <c r="AK119" s="2" t="str">
        <f>ចំ.ធ្នូ!C155</f>
        <v>អ៊ួង ប្រាជ្ញា</v>
      </c>
      <c r="AL119" s="2" t="str">
        <f>ចំ.ធ្នូ!D155</f>
        <v>ប្រុស</v>
      </c>
      <c r="AM119" s="2">
        <f>ចំ.ធ្នូ!H155</f>
        <v>0</v>
      </c>
      <c r="AN119" s="2" t="str">
        <f>ចំ.ធ្នូ!I155</f>
        <v xml:space="preserve">មិនចាត់ថ្នាក់ </v>
      </c>
      <c r="AO119" s="2" t="str">
        <f>ចំ.ធ្នូ!K155</f>
        <v xml:space="preserve"> </v>
      </c>
      <c r="AP119" s="2">
        <f>ចំ.ធ្នូ!L155</f>
        <v>0</v>
      </c>
      <c r="AQ119" s="2">
        <f>ចំ.ធ្នូ!M155</f>
        <v>0</v>
      </c>
      <c r="AR119" s="2">
        <f>ចំ.ធ្នូ!N155</f>
        <v>0</v>
      </c>
      <c r="AS119" s="2">
        <f>ចំ.ធ្នូ!O155</f>
        <v>0</v>
      </c>
      <c r="AU119" s="2">
        <v>20</v>
      </c>
      <c r="AV119" s="2">
        <f>ចំ.មករា!B130</f>
        <v>7893</v>
      </c>
      <c r="AW119" s="2" t="str">
        <f>ចំ.មករា!C130</f>
        <v>រដ្ឋា​ វ៉ាន់ថេត</v>
      </c>
      <c r="AX119" s="2" t="str">
        <f>ចំ.មករា!D130</f>
        <v>ប្រុស</v>
      </c>
      <c r="AY119" s="2">
        <f>ចំ.មករា!H130</f>
        <v>0</v>
      </c>
      <c r="AZ119" s="2" t="str">
        <f>ចំ.មករា!I130</f>
        <v xml:space="preserve">មិនចាត់ថ្នាក់ </v>
      </c>
      <c r="BA119" s="2" t="str">
        <f>ចំ.មករា!K130</f>
        <v xml:space="preserve"> </v>
      </c>
      <c r="BB119" s="2">
        <f>ចំ.មករា!L130</f>
        <v>0</v>
      </c>
      <c r="BC119" s="2">
        <f>ចំ.មករា!M130</f>
        <v>0</v>
      </c>
      <c r="BD119" s="2">
        <f>ចំ.មករា!N130</f>
        <v>0</v>
      </c>
      <c r="BE119" s="2">
        <f>ចំ.មករា!O130</f>
        <v>0</v>
      </c>
      <c r="BF119" s="2">
        <v>45</v>
      </c>
      <c r="BG119" s="2">
        <f>ចំ.មករា!B155</f>
        <v>7947</v>
      </c>
      <c r="BH119" s="2" t="str">
        <f>ចំ.មករា!C155</f>
        <v>អ៊ួង ប្រាជ្ញា</v>
      </c>
      <c r="BI119" s="2" t="str">
        <f>ចំ.មករា!D155</f>
        <v>ប្រុស</v>
      </c>
      <c r="BJ119" s="2">
        <f>ចំ.មករា!H155</f>
        <v>0</v>
      </c>
      <c r="BK119" s="2" t="str">
        <f>ចំ.មករា!I155</f>
        <v xml:space="preserve">មិនចាត់ថ្នាក់ </v>
      </c>
      <c r="BL119" s="2" t="str">
        <f>ចំ.មករា!K155</f>
        <v xml:space="preserve"> </v>
      </c>
      <c r="BM119" s="2">
        <f>ចំ.មករា!L155</f>
        <v>0</v>
      </c>
      <c r="BN119" s="2">
        <f>ចំ.មករា!M155</f>
        <v>0</v>
      </c>
      <c r="BO119" s="2">
        <f>ចំ.មករា!N155</f>
        <v>0</v>
      </c>
      <c r="BP119" s="2">
        <f>ចំ.មករា!O155</f>
        <v>0</v>
      </c>
      <c r="BR119" s="2">
        <v>20</v>
      </c>
      <c r="BS119" s="2">
        <f>ចំ.កុម្ភៈ!B130</f>
        <v>7893</v>
      </c>
      <c r="BT119" s="2" t="str">
        <f>ចំ.កុម្ភៈ!C130</f>
        <v>រដ្ឋា​ វ៉ាន់ថេត</v>
      </c>
      <c r="BU119" s="2" t="str">
        <f>ចំ.កុម្ភៈ!D130</f>
        <v>ប្រុស</v>
      </c>
      <c r="BV119" s="2">
        <f>ចំ.កុម្ភៈ!H130</f>
        <v>0</v>
      </c>
      <c r="BW119" s="2" t="str">
        <f>ចំ.កុម្ភៈ!I130</f>
        <v xml:space="preserve">មិនចាត់ថ្នាក់ </v>
      </c>
      <c r="BX119" s="2" t="str">
        <f>ចំ.កុម្ភៈ!K130</f>
        <v xml:space="preserve"> </v>
      </c>
      <c r="BY119" s="2">
        <f>ចំ.កុម្ភៈ!L130</f>
        <v>2</v>
      </c>
      <c r="BZ119" s="2">
        <f>ចំ.កុម្ភៈ!M130</f>
        <v>2</v>
      </c>
      <c r="CA119" s="2">
        <f>ចំ.កុម្ភៈ!N130</f>
        <v>2</v>
      </c>
      <c r="CB119" s="2">
        <f>ចំ.កុម្ភៈ!O130</f>
        <v>6</v>
      </c>
      <c r="CC119" s="2">
        <v>45</v>
      </c>
      <c r="CD119" s="2">
        <f>ចំ.កុម្ភៈ!B155</f>
        <v>7947</v>
      </c>
      <c r="CE119" s="2" t="str">
        <f>ចំ.កុម្ភៈ!C155</f>
        <v>អ៊ួង ប្រាជ្ញា</v>
      </c>
      <c r="CF119" s="2" t="str">
        <f>ចំ.កុម្ភៈ!D155</f>
        <v>ប្រុស</v>
      </c>
      <c r="CG119" s="2">
        <f>ចំ.កុម្ភៈ!H155</f>
        <v>0</v>
      </c>
      <c r="CH119" s="2" t="str">
        <f>ចំ.កុម្ភៈ!I155</f>
        <v xml:space="preserve">មិនចាត់ថ្នាក់ </v>
      </c>
      <c r="CI119" s="2" t="str">
        <f>ចំ.កុម្ភៈ!K155</f>
        <v xml:space="preserve"> </v>
      </c>
      <c r="CJ119" s="2">
        <f>ចំ.កុម្ភៈ!L155</f>
        <v>2</v>
      </c>
      <c r="CK119" s="2">
        <f>ចំ.កុម្ភៈ!M155</f>
        <v>2</v>
      </c>
      <c r="CL119" s="2">
        <f>ចំ.កុម្ភៈ!N155</f>
        <v>2</v>
      </c>
      <c r="CM119" s="2">
        <f>ចំ.កុម្ភៈ!O155</f>
        <v>6</v>
      </c>
      <c r="CO119" s="2">
        <v>20</v>
      </c>
      <c r="CP119" s="2">
        <f>'ប្រឡ ឆ.១'!B130</f>
        <v>7893</v>
      </c>
      <c r="CQ119" s="2" t="str">
        <f>'ប្រឡ ឆ.១'!C130</f>
        <v>រដ្ឋា​ វ៉ាន់ថេត</v>
      </c>
      <c r="CR119" s="2" t="str">
        <f>'ប្រឡ ឆ.១'!D130</f>
        <v>ប្រុស</v>
      </c>
      <c r="CS119" s="2">
        <f>'ប្រឡ ឆ.១'!H130</f>
        <v>0</v>
      </c>
      <c r="CT119" s="2" t="str">
        <f>'ប្រឡ ឆ.១'!I130</f>
        <v xml:space="preserve">មិនចាត់ថ្នាក់ </v>
      </c>
      <c r="CU119" s="2" t="str">
        <f>'ប្រឡ ឆ.១'!K130</f>
        <v xml:space="preserve"> </v>
      </c>
      <c r="CV119" s="2">
        <f>'ប្រឡ ឆ.១'!L130</f>
        <v>2</v>
      </c>
      <c r="CW119" s="2">
        <f>'ប្រឡ ឆ.១'!M130</f>
        <v>2</v>
      </c>
      <c r="CX119" s="2">
        <f>'ប្រឡ ឆ.១'!N130</f>
        <v>2</v>
      </c>
      <c r="CY119" s="2">
        <f>'ប្រឡ ឆ.១'!O130</f>
        <v>6</v>
      </c>
      <c r="CZ119" s="2">
        <v>45</v>
      </c>
      <c r="DA119" s="2">
        <f>'ប្រឡ ឆ.១'!B155</f>
        <v>7947</v>
      </c>
      <c r="DB119" s="2" t="str">
        <f>'ប្រឡ ឆ.១'!C155</f>
        <v>អ៊ួង ប្រាជ្ញា</v>
      </c>
      <c r="DC119" s="2" t="str">
        <f>'ប្រឡ ឆ.១'!D155</f>
        <v>ប្រុស</v>
      </c>
      <c r="DD119" s="2">
        <f>'ប្រឡ ឆ.១'!H155</f>
        <v>0</v>
      </c>
      <c r="DE119" s="2" t="str">
        <f>'ប្រឡ ឆ.១'!I155</f>
        <v xml:space="preserve">មិនចាត់ថ្នាក់ </v>
      </c>
      <c r="DF119" s="2" t="str">
        <f>'ប្រឡ ឆ.១'!K155</f>
        <v xml:space="preserve"> </v>
      </c>
      <c r="DG119" s="2">
        <f>'ប្រឡ ឆ.១'!L155</f>
        <v>2</v>
      </c>
      <c r="DH119" s="2">
        <f>'ប្រឡ ឆ.១'!M155</f>
        <v>2</v>
      </c>
      <c r="DI119" s="2">
        <f>'ប្រឡ ឆ.១'!N155</f>
        <v>2</v>
      </c>
      <c r="DJ119" s="2">
        <f>'ប្រឡ ឆ.១'!O155</f>
        <v>6</v>
      </c>
      <c r="DL119" s="2">
        <v>20</v>
      </c>
      <c r="DM119" s="2">
        <f>ប្រចាំឆ.ទី១!B130</f>
        <v>7893</v>
      </c>
      <c r="DN119" s="2" t="str">
        <f>ប្រចាំឆ.ទី១!C130</f>
        <v>រដ្ឋា​ វ៉ាន់ថេត</v>
      </c>
      <c r="DO119" s="2" t="str">
        <f>ប្រចាំឆ.ទី១!D130</f>
        <v>ប្រុស</v>
      </c>
      <c r="DP119" s="75">
        <f>ប្រចាំឆ.ទី១!G130</f>
        <v>6.3947368421052628</v>
      </c>
      <c r="DQ119" s="75">
        <f>ប្រចាំឆ.ទី១!H130</f>
        <v>0</v>
      </c>
      <c r="DR119" s="75">
        <f>ប្រចាំឆ.ទី១!I130</f>
        <v>3.1973684210526314</v>
      </c>
      <c r="DS119" s="75" t="str">
        <f>ប្រចាំឆ.ទី១!J130</f>
        <v>F</v>
      </c>
      <c r="DT119" s="75" t="str">
        <f>ប្រចាំឆ.ទី១!K130</f>
        <v>ខ្សោយ</v>
      </c>
      <c r="DU119" s="76" t="e">
        <f>ប្រចាំឆ.ទី១!L130</f>
        <v>#N/A</v>
      </c>
      <c r="DV119" s="76">
        <f>ប្រចាំឆ.ទី១!M130</f>
        <v>4</v>
      </c>
      <c r="DW119" s="76">
        <f>ប្រចាំឆ.ទី១!N130</f>
        <v>4</v>
      </c>
      <c r="DX119" s="76">
        <f>ប្រចាំឆ.ទី១!O130</f>
        <v>4</v>
      </c>
      <c r="DY119" s="76">
        <f>ប្រចាំឆ.ទី១!P130</f>
        <v>12</v>
      </c>
      <c r="DZ119" s="2">
        <v>45</v>
      </c>
      <c r="EA119" s="2">
        <f>ប្រចាំឆ.ទី១!B155</f>
        <v>7947</v>
      </c>
      <c r="EB119" s="2" t="str">
        <f>ប្រចាំឆ.ទី១!C155</f>
        <v>អ៊ួង ប្រាជ្ញា</v>
      </c>
      <c r="EC119" s="2" t="str">
        <f>ប្រចាំឆ.ទី១!D155</f>
        <v>ប្រុស</v>
      </c>
      <c r="ED119" s="75">
        <f>ប្រចាំឆ.ទី១!G155</f>
        <v>7.6052631578947372</v>
      </c>
      <c r="EE119" s="75">
        <f>ប្រចាំឆ.ទី១!H155</f>
        <v>0</v>
      </c>
      <c r="EF119" s="75">
        <f>ប្រចាំឆ.ទី១!I155</f>
        <v>3.8026315789473686</v>
      </c>
      <c r="EG119" s="75" t="str">
        <f>ប្រចាំឆ.ទី១!J155</f>
        <v>F</v>
      </c>
      <c r="EH119" s="75" t="str">
        <f>ប្រចាំឆ.ទី១!K155</f>
        <v>ខ្សោយ</v>
      </c>
      <c r="EI119" s="76" t="e">
        <f>ប្រចាំឆ.ទី១!L155</f>
        <v>#N/A</v>
      </c>
      <c r="EJ119" s="76">
        <f>ប្រចាំឆ.ទី១!M155</f>
        <v>4</v>
      </c>
      <c r="EK119" s="76">
        <f>ប្រចាំឆ.ទី១!N155</f>
        <v>4</v>
      </c>
      <c r="EL119" s="76">
        <f>ប្រចាំឆ.ទី១!O155</f>
        <v>4</v>
      </c>
      <c r="EM119" s="76">
        <f>ប្រចាំឆ.ទី១!P155</f>
        <v>12</v>
      </c>
    </row>
    <row r="120" spans="1:143" ht="25.2">
      <c r="A120" s="2">
        <v>21</v>
      </c>
      <c r="B120" s="8">
        <f>ចំ.វិច្ឆិកា!B131</f>
        <v>7844</v>
      </c>
      <c r="C120" s="2" t="str">
        <f>ចំ.វិច្ឆិកា!C131</f>
        <v>គា ពិសី</v>
      </c>
      <c r="D120" s="2" t="str">
        <f>ចំ.វិច្ឆិកា!D131</f>
        <v>ស្រី</v>
      </c>
      <c r="E120" s="2">
        <f>ចំ.វិច្ឆិកា!H131</f>
        <v>28.210526315789473</v>
      </c>
      <c r="F120" s="2" t="str">
        <f>ចំ.វិច្ឆិកា!I131</f>
        <v>E</v>
      </c>
      <c r="G120" s="2">
        <f>ចំ.វិច្ឆិកា!K131</f>
        <v>21</v>
      </c>
      <c r="H120" s="2">
        <f>ចំ.វិច្ឆិកា!L131</f>
        <v>0</v>
      </c>
      <c r="I120" s="2">
        <f>ចំ.វិច្ឆិកា!M131</f>
        <v>0</v>
      </c>
      <c r="J120" s="2">
        <f>ចំ.វិច្ឆិកា!N131</f>
        <v>0</v>
      </c>
      <c r="K120" s="2">
        <f>ចំ.វិច្ឆិកា!O131</f>
        <v>0</v>
      </c>
      <c r="L120" s="2">
        <v>46</v>
      </c>
      <c r="M120" s="8">
        <f>ចំ.វិច្ឆិកា!B156</f>
        <v>0</v>
      </c>
      <c r="N120" s="2" t="str">
        <f>ចំ.វិច្ឆិកា!C156</f>
        <v>សាន ម៉ី</v>
      </c>
      <c r="O120" s="2" t="str">
        <f>ចំ.វិច្ឆិកា!D156</f>
        <v>ប្រុស</v>
      </c>
      <c r="P120" s="2">
        <f>ចំ.វិច្ឆិកា!H156</f>
        <v>0</v>
      </c>
      <c r="Q120" s="2" t="str">
        <f>ចំ.វិច្ឆិកា!I156</f>
        <v xml:space="preserve">មិនចាត់ថ្នាក់ </v>
      </c>
      <c r="R120" s="2" t="str">
        <f>ចំ.វិច្ឆិកា!K156</f>
        <v xml:space="preserve"> </v>
      </c>
      <c r="S120" s="2">
        <f>ចំ.វិច្ឆិកា!L156</f>
        <v>0</v>
      </c>
      <c r="T120" s="2">
        <f>ចំ.វិច្ឆិកា!M156</f>
        <v>0</v>
      </c>
      <c r="U120" s="2">
        <f>ចំ.វិច្ឆិកា!N156</f>
        <v>0</v>
      </c>
      <c r="V120" s="2">
        <f>ចំ.វិច្ឆិកា!O156</f>
        <v>0</v>
      </c>
      <c r="W120" s="37"/>
      <c r="X120" s="2">
        <v>21</v>
      </c>
      <c r="Y120" s="8">
        <f>ចំ.ធ្នូ!B131</f>
        <v>7483</v>
      </c>
      <c r="Z120" s="2" t="str">
        <f>ចំ.ធ្នូ!C131</f>
        <v>រ៉ន រច្ចនា</v>
      </c>
      <c r="AA120" s="2" t="str">
        <f>ចំ.ធ្នូ!D131</f>
        <v>ប្រុស</v>
      </c>
      <c r="AB120" s="2">
        <f>ចំ.ធ្នូ!H131</f>
        <v>0</v>
      </c>
      <c r="AC120" s="2" t="str">
        <f>ចំ.ធ្នូ!I131</f>
        <v xml:space="preserve">មិនចាត់ថ្នាក់ </v>
      </c>
      <c r="AD120" s="2" t="str">
        <f>ចំ.ធ្នូ!K131</f>
        <v xml:space="preserve"> </v>
      </c>
      <c r="AE120" s="2">
        <f>ចំ.ធ្នូ!L131</f>
        <v>0</v>
      </c>
      <c r="AF120" s="2">
        <f>ចំ.ធ្នូ!M131</f>
        <v>0</v>
      </c>
      <c r="AG120" s="2">
        <f>ចំ.ធ្នូ!N131</f>
        <v>0</v>
      </c>
      <c r="AH120" s="2">
        <f>ចំ.ធ្នូ!O131</f>
        <v>0</v>
      </c>
      <c r="AI120" s="8">
        <v>46</v>
      </c>
      <c r="AJ120" s="8">
        <f>ចំ.ធ្នូ!B156</f>
        <v>7948</v>
      </c>
      <c r="AK120" s="2" t="str">
        <f>ចំ.ធ្នូ!C156</f>
        <v>អាត ម៉ារី</v>
      </c>
      <c r="AL120" s="2" t="str">
        <f>ចំ.ធ្នូ!D156</f>
        <v>ស្រី</v>
      </c>
      <c r="AM120" s="2">
        <f>ចំ.ធ្នូ!H156</f>
        <v>0</v>
      </c>
      <c r="AN120" s="2" t="str">
        <f>ចំ.ធ្នូ!I156</f>
        <v xml:space="preserve">មិនចាត់ថ្នាក់ </v>
      </c>
      <c r="AO120" s="2" t="str">
        <f>ចំ.ធ្នូ!K156</f>
        <v xml:space="preserve"> </v>
      </c>
      <c r="AP120" s="2">
        <f>ចំ.ធ្នូ!L156</f>
        <v>0</v>
      </c>
      <c r="AQ120" s="2">
        <f>ចំ.ធ្នូ!M156</f>
        <v>0</v>
      </c>
      <c r="AR120" s="2">
        <f>ចំ.ធ្នូ!N156</f>
        <v>0</v>
      </c>
      <c r="AS120" s="2">
        <f>ចំ.ធ្នូ!O156</f>
        <v>0</v>
      </c>
      <c r="AU120" s="2">
        <v>21</v>
      </c>
      <c r="AV120" s="2">
        <f>ចំ.មករា!B131</f>
        <v>7483</v>
      </c>
      <c r="AW120" s="2" t="str">
        <f>ចំ.មករា!C131</f>
        <v>រ៉ន រច្ចនា</v>
      </c>
      <c r="AX120" s="2" t="str">
        <f>ចំ.មករា!D131</f>
        <v>ប្រុស</v>
      </c>
      <c r="AY120" s="2">
        <f>ចំ.មករា!H131</f>
        <v>0</v>
      </c>
      <c r="AZ120" s="2" t="str">
        <f>ចំ.មករា!I131</f>
        <v xml:space="preserve">មិនចាត់ថ្នាក់ </v>
      </c>
      <c r="BA120" s="2" t="str">
        <f>ចំ.មករា!K131</f>
        <v xml:space="preserve"> </v>
      </c>
      <c r="BB120" s="2">
        <f>ចំ.មករា!L131</f>
        <v>0</v>
      </c>
      <c r="BC120" s="2">
        <f>ចំ.មករា!M131</f>
        <v>0</v>
      </c>
      <c r="BD120" s="2">
        <f>ចំ.មករា!N131</f>
        <v>0</v>
      </c>
      <c r="BE120" s="2">
        <f>ចំ.មករា!O131</f>
        <v>0</v>
      </c>
      <c r="BF120" s="2">
        <v>46</v>
      </c>
      <c r="BG120" s="2">
        <f>ចំ.មករា!B156</f>
        <v>7948</v>
      </c>
      <c r="BH120" s="2" t="str">
        <f>ចំ.មករា!C156</f>
        <v>អាត ម៉ារី</v>
      </c>
      <c r="BI120" s="2" t="str">
        <f>ចំ.មករា!D156</f>
        <v>ស្រី</v>
      </c>
      <c r="BJ120" s="2">
        <f>ចំ.មករា!H156</f>
        <v>0</v>
      </c>
      <c r="BK120" s="2" t="str">
        <f>ចំ.មករា!I156</f>
        <v xml:space="preserve">មិនចាត់ថ្នាក់ </v>
      </c>
      <c r="BL120" s="2" t="str">
        <f>ចំ.មករា!K156</f>
        <v xml:space="preserve"> </v>
      </c>
      <c r="BM120" s="2">
        <f>ចំ.មករា!L156</f>
        <v>0</v>
      </c>
      <c r="BN120" s="2">
        <f>ចំ.មករា!M156</f>
        <v>0</v>
      </c>
      <c r="BO120" s="2">
        <f>ចំ.មករា!N156</f>
        <v>0</v>
      </c>
      <c r="BP120" s="2">
        <f>ចំ.មករា!O156</f>
        <v>0</v>
      </c>
      <c r="BR120" s="2">
        <v>21</v>
      </c>
      <c r="BS120" s="2">
        <f>ចំ.កុម្ភៈ!B131</f>
        <v>7483</v>
      </c>
      <c r="BT120" s="2" t="str">
        <f>ចំ.កុម្ភៈ!C131</f>
        <v>រ៉ន រច្ចនា</v>
      </c>
      <c r="BU120" s="2" t="str">
        <f>ចំ.កុម្ភៈ!D131</f>
        <v>ប្រុស</v>
      </c>
      <c r="BV120" s="2">
        <f>ចំ.កុម្ភៈ!H131</f>
        <v>0</v>
      </c>
      <c r="BW120" s="2" t="str">
        <f>ចំ.កុម្ភៈ!I131</f>
        <v xml:space="preserve">មិនចាត់ថ្នាក់ </v>
      </c>
      <c r="BX120" s="2" t="str">
        <f>ចំ.កុម្ភៈ!K131</f>
        <v xml:space="preserve"> </v>
      </c>
      <c r="BY120" s="2">
        <f>ចំ.កុម្ភៈ!L131</f>
        <v>2</v>
      </c>
      <c r="BZ120" s="2">
        <f>ចំ.កុម្ភៈ!M131</f>
        <v>2</v>
      </c>
      <c r="CA120" s="2">
        <f>ចំ.កុម្ភៈ!N131</f>
        <v>2</v>
      </c>
      <c r="CB120" s="2">
        <f>ចំ.កុម្ភៈ!O131</f>
        <v>6</v>
      </c>
      <c r="CC120" s="2">
        <v>46</v>
      </c>
      <c r="CD120" s="2">
        <f>ចំ.កុម្ភៈ!B156</f>
        <v>7948</v>
      </c>
      <c r="CE120" s="2" t="str">
        <f>ចំ.កុម្ភៈ!C156</f>
        <v>អាត ម៉ារី</v>
      </c>
      <c r="CF120" s="2" t="str">
        <f>ចំ.កុម្ភៈ!D156</f>
        <v>ស្រី</v>
      </c>
      <c r="CG120" s="2">
        <f>ចំ.កុម្ភៈ!H156</f>
        <v>0</v>
      </c>
      <c r="CH120" s="2" t="str">
        <f>ចំ.កុម្ភៈ!I156</f>
        <v xml:space="preserve">មិនចាត់ថ្នាក់ </v>
      </c>
      <c r="CI120" s="2" t="str">
        <f>ចំ.កុម្ភៈ!K156</f>
        <v xml:space="preserve"> </v>
      </c>
      <c r="CJ120" s="2">
        <f>ចំ.កុម្ភៈ!L156</f>
        <v>2</v>
      </c>
      <c r="CK120" s="2">
        <f>ចំ.កុម្ភៈ!M156</f>
        <v>2</v>
      </c>
      <c r="CL120" s="2">
        <f>ចំ.កុម្ភៈ!N156</f>
        <v>2</v>
      </c>
      <c r="CM120" s="2">
        <f>ចំ.កុម្ភៈ!O156</f>
        <v>6</v>
      </c>
      <c r="CO120" s="2">
        <v>21</v>
      </c>
      <c r="CP120" s="2">
        <f>'ប្រឡ ឆ.១'!B131</f>
        <v>7483</v>
      </c>
      <c r="CQ120" s="2" t="str">
        <f>'ប្រឡ ឆ.១'!C131</f>
        <v>រ៉ន រច្ចនា</v>
      </c>
      <c r="CR120" s="2" t="str">
        <f>'ប្រឡ ឆ.១'!D131</f>
        <v>ប្រុស</v>
      </c>
      <c r="CS120" s="2">
        <f>'ប្រឡ ឆ.១'!H131</f>
        <v>0</v>
      </c>
      <c r="CT120" s="2" t="str">
        <f>'ប្រឡ ឆ.១'!I131</f>
        <v xml:space="preserve">មិនចាត់ថ្នាក់ </v>
      </c>
      <c r="CU120" s="2" t="str">
        <f>'ប្រឡ ឆ.១'!K131</f>
        <v xml:space="preserve"> </v>
      </c>
      <c r="CV120" s="2">
        <f>'ប្រឡ ឆ.១'!L131</f>
        <v>2</v>
      </c>
      <c r="CW120" s="2">
        <f>'ប្រឡ ឆ.១'!M131</f>
        <v>2</v>
      </c>
      <c r="CX120" s="2">
        <f>'ប្រឡ ឆ.១'!N131</f>
        <v>2</v>
      </c>
      <c r="CY120" s="2">
        <f>'ប្រឡ ឆ.១'!O131</f>
        <v>6</v>
      </c>
      <c r="CZ120" s="2">
        <v>46</v>
      </c>
      <c r="DA120" s="2">
        <f>'ប្រឡ ឆ.១'!B156</f>
        <v>7948</v>
      </c>
      <c r="DB120" s="2" t="str">
        <f>'ប្រឡ ឆ.១'!C156</f>
        <v>អាត ម៉ារី</v>
      </c>
      <c r="DC120" s="2" t="str">
        <f>'ប្រឡ ឆ.១'!D156</f>
        <v>ស្រី</v>
      </c>
      <c r="DD120" s="2">
        <f>'ប្រឡ ឆ.១'!H156</f>
        <v>0</v>
      </c>
      <c r="DE120" s="2" t="str">
        <f>'ប្រឡ ឆ.១'!I156</f>
        <v xml:space="preserve">មិនចាត់ថ្នាក់ </v>
      </c>
      <c r="DF120" s="2" t="str">
        <f>'ប្រឡ ឆ.១'!K156</f>
        <v xml:space="preserve"> </v>
      </c>
      <c r="DG120" s="2">
        <f>'ប្រឡ ឆ.១'!L156</f>
        <v>2</v>
      </c>
      <c r="DH120" s="2">
        <f>'ប្រឡ ឆ.១'!M156</f>
        <v>2</v>
      </c>
      <c r="DI120" s="2">
        <f>'ប្រឡ ឆ.១'!N156</f>
        <v>2</v>
      </c>
      <c r="DJ120" s="2">
        <f>'ប្រឡ ឆ.១'!O156</f>
        <v>6</v>
      </c>
      <c r="DL120" s="2">
        <v>21</v>
      </c>
      <c r="DM120" s="2">
        <f>ប្រចាំឆ.ទី១!B131</f>
        <v>7483</v>
      </c>
      <c r="DN120" s="2" t="str">
        <f>ប្រចាំឆ.ទី១!C131</f>
        <v>រ៉ន រច្ចនា</v>
      </c>
      <c r="DO120" s="2" t="str">
        <f>ប្រចាំឆ.ទី១!D131</f>
        <v>ប្រុស</v>
      </c>
      <c r="DP120" s="75">
        <f>ប្រចាំឆ.ទី១!G131</f>
        <v>6.8157894736842106</v>
      </c>
      <c r="DQ120" s="75">
        <f>ប្រចាំឆ.ទី១!H131</f>
        <v>0</v>
      </c>
      <c r="DR120" s="75">
        <f>ប្រចាំឆ.ទី១!I131</f>
        <v>3.4078947368421053</v>
      </c>
      <c r="DS120" s="75" t="str">
        <f>ប្រចាំឆ.ទី១!J131</f>
        <v>F</v>
      </c>
      <c r="DT120" s="75" t="str">
        <f>ប្រចាំឆ.ទី១!K131</f>
        <v>ខ្សោយ</v>
      </c>
      <c r="DU120" s="76" t="e">
        <f>ប្រចាំឆ.ទី១!L131</f>
        <v>#N/A</v>
      </c>
      <c r="DV120" s="76">
        <f>ប្រចាំឆ.ទី១!M131</f>
        <v>4</v>
      </c>
      <c r="DW120" s="76">
        <f>ប្រចាំឆ.ទី១!N131</f>
        <v>4</v>
      </c>
      <c r="DX120" s="76">
        <f>ប្រចាំឆ.ទី១!O131</f>
        <v>4</v>
      </c>
      <c r="DY120" s="76">
        <f>ប្រចាំឆ.ទី១!P131</f>
        <v>12</v>
      </c>
      <c r="DZ120" s="2">
        <v>46</v>
      </c>
      <c r="EA120" s="2">
        <f>ប្រចាំឆ.ទី១!B156</f>
        <v>7948</v>
      </c>
      <c r="EB120" s="2" t="str">
        <f>ប្រចាំឆ.ទី១!C156</f>
        <v>អាត ម៉ារី</v>
      </c>
      <c r="EC120" s="2" t="str">
        <f>ប្រចាំឆ.ទី១!D156</f>
        <v>ស្រី</v>
      </c>
      <c r="ED120" s="75">
        <f>ប្រចាំឆ.ទី១!G156</f>
        <v>6.5526315789473681</v>
      </c>
      <c r="EE120" s="75">
        <f>ប្រចាំឆ.ទី១!H156</f>
        <v>0</v>
      </c>
      <c r="EF120" s="75">
        <f>ប្រចាំឆ.ទី១!I156</f>
        <v>3.2763157894736841</v>
      </c>
      <c r="EG120" s="75" t="str">
        <f>ប្រចាំឆ.ទី១!J156</f>
        <v>F</v>
      </c>
      <c r="EH120" s="75" t="str">
        <f>ប្រចាំឆ.ទី១!K156</f>
        <v>ខ្សោយ</v>
      </c>
      <c r="EI120" s="76" t="e">
        <f>ប្រចាំឆ.ទី១!L156</f>
        <v>#N/A</v>
      </c>
      <c r="EJ120" s="76">
        <f>ប្រចាំឆ.ទី១!M156</f>
        <v>4</v>
      </c>
      <c r="EK120" s="76">
        <f>ប្រចាំឆ.ទី១!N156</f>
        <v>4</v>
      </c>
      <c r="EL120" s="76">
        <f>ប្រចាំឆ.ទី១!O156</f>
        <v>4</v>
      </c>
      <c r="EM120" s="76">
        <f>ប្រចាំឆ.ទី១!P156</f>
        <v>12</v>
      </c>
    </row>
    <row r="121" spans="1:143" ht="25.2">
      <c r="A121" s="2">
        <v>22</v>
      </c>
      <c r="B121" s="8">
        <f>ចំ.វិច្ឆិកា!B132</f>
        <v>7456</v>
      </c>
      <c r="C121" s="2" t="str">
        <f>ចំ.វិច្ឆិកា!C132</f>
        <v>តាំងពិសិដ្ឋរដ្ឋា ​បញ្ញាសក្តិ</v>
      </c>
      <c r="D121" s="2" t="str">
        <f>ចំ.វិច្ឆិកា!D132</f>
        <v>ប្រុស</v>
      </c>
      <c r="E121" s="2">
        <f>ចំ.វិច្ឆិកា!H132</f>
        <v>28.210526315789473</v>
      </c>
      <c r="F121" s="2" t="str">
        <f>ចំ.វិច្ឆិកា!I132</f>
        <v>E</v>
      </c>
      <c r="G121" s="2">
        <f>ចំ.វិច្ឆិកា!K132</f>
        <v>21</v>
      </c>
      <c r="H121" s="2">
        <f>ចំ.វិច្ឆិកា!L132</f>
        <v>0</v>
      </c>
      <c r="I121" s="2">
        <f>ចំ.វិច្ឆិកា!M132</f>
        <v>0</v>
      </c>
      <c r="J121" s="2">
        <f>ចំ.វិច្ឆិកា!N132</f>
        <v>0</v>
      </c>
      <c r="K121" s="2">
        <f>ចំ.វិច្ឆិកា!O132</f>
        <v>0</v>
      </c>
      <c r="L121" s="2">
        <v>47</v>
      </c>
      <c r="M121" s="8">
        <f>ចំ.វិច្ឆិកា!B157</f>
        <v>0</v>
      </c>
      <c r="N121" s="2">
        <f>ចំ.វិច្ឆិកា!C157</f>
        <v>0</v>
      </c>
      <c r="O121" s="2">
        <f>ចំ.វិច្ឆិកា!D157</f>
        <v>0</v>
      </c>
      <c r="P121" s="2">
        <f>ចំ.វិច្ឆិកា!H157</f>
        <v>0</v>
      </c>
      <c r="Q121" s="2">
        <f>ចំ.វិច្ឆិកា!I157</f>
        <v>0</v>
      </c>
      <c r="R121" s="2">
        <f>ចំ.វិច្ឆិកា!K157</f>
        <v>0</v>
      </c>
      <c r="S121" s="2">
        <f>ចំ.វិច្ឆិកា!L157</f>
        <v>0</v>
      </c>
      <c r="T121" s="2">
        <f>ចំ.វិច្ឆិកា!M157</f>
        <v>0</v>
      </c>
      <c r="U121" s="2">
        <f>ចំ.វិច្ឆិកា!N157</f>
        <v>0</v>
      </c>
      <c r="V121" s="2">
        <f>ចំ.វិច្ឆិកា!O157</f>
        <v>0</v>
      </c>
      <c r="W121" s="37"/>
      <c r="X121" s="2">
        <v>22</v>
      </c>
      <c r="Y121" s="8">
        <f>ចំ.ធ្នូ!B132</f>
        <v>7896</v>
      </c>
      <c r="Z121" s="2" t="str">
        <f>ចំ.ធ្នូ!C132</f>
        <v>រ៉ា មេត្តា</v>
      </c>
      <c r="AA121" s="2" t="str">
        <f>ចំ.ធ្នូ!D132</f>
        <v>ស្រី</v>
      </c>
      <c r="AB121" s="2">
        <f>ចំ.ធ្នូ!H132</f>
        <v>0</v>
      </c>
      <c r="AC121" s="2" t="str">
        <f>ចំ.ធ្នូ!I132</f>
        <v xml:space="preserve">មិនចាត់ថ្នាក់ </v>
      </c>
      <c r="AD121" s="2" t="str">
        <f>ចំ.ធ្នូ!K132</f>
        <v xml:space="preserve"> </v>
      </c>
      <c r="AE121" s="2">
        <f>ចំ.ធ្នូ!L132</f>
        <v>0</v>
      </c>
      <c r="AF121" s="2">
        <f>ចំ.ធ្នូ!M132</f>
        <v>0</v>
      </c>
      <c r="AG121" s="2">
        <f>ចំ.ធ្នូ!N132</f>
        <v>0</v>
      </c>
      <c r="AH121" s="2">
        <f>ចំ.ធ្នូ!O132</f>
        <v>0</v>
      </c>
      <c r="AI121" s="8">
        <v>47</v>
      </c>
      <c r="AJ121" s="8">
        <f>ចំ.ធ្នូ!B157</f>
        <v>0</v>
      </c>
      <c r="AK121" s="2">
        <f>ចំ.ធ្នូ!C157</f>
        <v>0</v>
      </c>
      <c r="AL121" s="2">
        <f>ចំ.ធ្នូ!D157</f>
        <v>0</v>
      </c>
      <c r="AM121" s="2">
        <f>ចំ.ធ្នូ!H157</f>
        <v>0</v>
      </c>
      <c r="AN121" s="2" t="str">
        <f>ចំ.ធ្នូ!I157</f>
        <v xml:space="preserve">មិនចាត់ថ្នាក់ </v>
      </c>
      <c r="AO121" s="2" t="str">
        <f>ចំ.ធ្នូ!K157</f>
        <v xml:space="preserve"> </v>
      </c>
      <c r="AP121" s="2">
        <f>ចំ.ធ្នូ!L157</f>
        <v>0</v>
      </c>
      <c r="AQ121" s="2">
        <f>ចំ.ធ្នូ!M157</f>
        <v>0</v>
      </c>
      <c r="AR121" s="2">
        <f>ចំ.ធ្នូ!N157</f>
        <v>0</v>
      </c>
      <c r="AS121" s="2">
        <f>ចំ.ធ្នូ!O157</f>
        <v>0</v>
      </c>
      <c r="AU121" s="2">
        <v>22</v>
      </c>
      <c r="AV121" s="2">
        <f>ចំ.មករា!B132</f>
        <v>7896</v>
      </c>
      <c r="AW121" s="2" t="str">
        <f>ចំ.មករា!C132</f>
        <v>រ៉ា មេត្តា</v>
      </c>
      <c r="AX121" s="2" t="str">
        <f>ចំ.មករា!D132</f>
        <v>ស្រី</v>
      </c>
      <c r="AY121" s="2">
        <f>ចំ.មករា!H132</f>
        <v>0</v>
      </c>
      <c r="AZ121" s="2" t="str">
        <f>ចំ.មករា!I132</f>
        <v xml:space="preserve">មិនចាត់ថ្នាក់ </v>
      </c>
      <c r="BA121" s="2" t="str">
        <f>ចំ.មករា!K132</f>
        <v xml:space="preserve"> </v>
      </c>
      <c r="BB121" s="2">
        <f>ចំ.មករា!L132</f>
        <v>0</v>
      </c>
      <c r="BC121" s="2">
        <f>ចំ.មករា!M132</f>
        <v>0</v>
      </c>
      <c r="BD121" s="2">
        <f>ចំ.មករា!N132</f>
        <v>0</v>
      </c>
      <c r="BE121" s="2">
        <f>ចំ.មករា!O132</f>
        <v>0</v>
      </c>
      <c r="BF121" s="2">
        <v>47</v>
      </c>
      <c r="BG121" s="2">
        <f>ចំ.មករា!B157</f>
        <v>0</v>
      </c>
      <c r="BH121" s="2">
        <f>ចំ.មករា!C157</f>
        <v>0</v>
      </c>
      <c r="BI121" s="2">
        <f>ចំ.មករា!D157</f>
        <v>0</v>
      </c>
      <c r="BJ121" s="2">
        <f>ចំ.មករា!H157</f>
        <v>0</v>
      </c>
      <c r="BK121" s="2" t="str">
        <f>ចំ.មករា!I157</f>
        <v xml:space="preserve">មិនចាត់ថ្នាក់ </v>
      </c>
      <c r="BL121" s="2" t="str">
        <f>ចំ.មករា!K157</f>
        <v xml:space="preserve"> </v>
      </c>
      <c r="BM121" s="2">
        <f>ចំ.មករា!L157</f>
        <v>0</v>
      </c>
      <c r="BN121" s="2">
        <f>ចំ.មករា!M157</f>
        <v>0</v>
      </c>
      <c r="BO121" s="2">
        <f>ចំ.មករា!N157</f>
        <v>0</v>
      </c>
      <c r="BP121" s="2">
        <f>ចំ.មករា!O157</f>
        <v>0</v>
      </c>
      <c r="BR121" s="2">
        <v>22</v>
      </c>
      <c r="BS121" s="2">
        <f>ចំ.កុម្ភៈ!B132</f>
        <v>7896</v>
      </c>
      <c r="BT121" s="2" t="str">
        <f>ចំ.កុម្ភៈ!C132</f>
        <v>រ៉ា មេត្តា</v>
      </c>
      <c r="BU121" s="2" t="str">
        <f>ចំ.កុម្ភៈ!D132</f>
        <v>ស្រី</v>
      </c>
      <c r="BV121" s="2">
        <f>ចំ.កុម្ភៈ!H132</f>
        <v>0</v>
      </c>
      <c r="BW121" s="2" t="str">
        <f>ចំ.កុម្ភៈ!I132</f>
        <v xml:space="preserve">មិនចាត់ថ្នាក់ </v>
      </c>
      <c r="BX121" s="2" t="str">
        <f>ចំ.កុម្ភៈ!K132</f>
        <v xml:space="preserve"> </v>
      </c>
      <c r="BY121" s="2">
        <f>ចំ.កុម្ភៈ!L132</f>
        <v>2</v>
      </c>
      <c r="BZ121" s="2">
        <f>ចំ.កុម្ភៈ!M132</f>
        <v>2</v>
      </c>
      <c r="CA121" s="2">
        <f>ចំ.កុម្ភៈ!N132</f>
        <v>2</v>
      </c>
      <c r="CB121" s="2">
        <f>ចំ.កុម្ភៈ!O132</f>
        <v>6</v>
      </c>
      <c r="CC121" s="2">
        <v>47</v>
      </c>
      <c r="CD121" s="2">
        <f>ចំ.កុម្ភៈ!B157</f>
        <v>0</v>
      </c>
      <c r="CE121" s="2">
        <f>ចំ.កុម្ភៈ!C157</f>
        <v>0</v>
      </c>
      <c r="CF121" s="2">
        <f>ចំ.កុម្ភៈ!D157</f>
        <v>0</v>
      </c>
      <c r="CG121" s="2">
        <f>ចំ.កុម្ភៈ!H157</f>
        <v>0</v>
      </c>
      <c r="CH121" s="2" t="str">
        <f>ចំ.កុម្ភៈ!I157</f>
        <v xml:space="preserve">មិនចាត់ថ្នាក់ </v>
      </c>
      <c r="CI121" s="2" t="str">
        <f>ចំ.កុម្ភៈ!K157</f>
        <v xml:space="preserve"> </v>
      </c>
      <c r="CJ121" s="2">
        <f>ចំ.កុម្ភៈ!L157</f>
        <v>2</v>
      </c>
      <c r="CK121" s="2">
        <f>ចំ.កុម្ភៈ!M157</f>
        <v>2</v>
      </c>
      <c r="CL121" s="2">
        <f>ចំ.កុម្ភៈ!N157</f>
        <v>2</v>
      </c>
      <c r="CM121" s="2">
        <f>ចំ.កុម្ភៈ!O157</f>
        <v>6</v>
      </c>
      <c r="CO121" s="2">
        <v>22</v>
      </c>
      <c r="CP121" s="2">
        <f>'ប្រឡ ឆ.១'!B132</f>
        <v>7896</v>
      </c>
      <c r="CQ121" s="2" t="str">
        <f>'ប្រឡ ឆ.១'!C132</f>
        <v>រ៉ា មេត្តា</v>
      </c>
      <c r="CR121" s="2" t="str">
        <f>'ប្រឡ ឆ.១'!D132</f>
        <v>ស្រី</v>
      </c>
      <c r="CS121" s="2">
        <f>'ប្រឡ ឆ.១'!H132</f>
        <v>0</v>
      </c>
      <c r="CT121" s="2" t="str">
        <f>'ប្រឡ ឆ.១'!I132</f>
        <v xml:space="preserve">មិនចាត់ថ្នាក់ </v>
      </c>
      <c r="CU121" s="2" t="str">
        <f>'ប្រឡ ឆ.១'!K132</f>
        <v xml:space="preserve"> </v>
      </c>
      <c r="CV121" s="2">
        <f>'ប្រឡ ឆ.១'!L132</f>
        <v>2</v>
      </c>
      <c r="CW121" s="2">
        <f>'ប្រឡ ឆ.១'!M132</f>
        <v>2</v>
      </c>
      <c r="CX121" s="2">
        <f>'ប្រឡ ឆ.១'!N132</f>
        <v>2</v>
      </c>
      <c r="CY121" s="2">
        <f>'ប្រឡ ឆ.១'!O132</f>
        <v>6</v>
      </c>
      <c r="CZ121" s="2">
        <v>47</v>
      </c>
      <c r="DA121" s="2">
        <f>'ប្រឡ ឆ.១'!B157</f>
        <v>0</v>
      </c>
      <c r="DB121" s="2">
        <f>'ប្រឡ ឆ.១'!C157</f>
        <v>0</v>
      </c>
      <c r="DC121" s="2">
        <f>'ប្រឡ ឆ.១'!D157</f>
        <v>0</v>
      </c>
      <c r="DD121" s="2">
        <f>'ប្រឡ ឆ.១'!H157</f>
        <v>0</v>
      </c>
      <c r="DE121" s="2" t="str">
        <f>'ប្រឡ ឆ.១'!I157</f>
        <v xml:space="preserve">មិនចាត់ថ្នាក់ </v>
      </c>
      <c r="DF121" s="2" t="str">
        <f>'ប្រឡ ឆ.១'!K157</f>
        <v xml:space="preserve"> </v>
      </c>
      <c r="DG121" s="2">
        <f>'ប្រឡ ឆ.១'!L157</f>
        <v>2</v>
      </c>
      <c r="DH121" s="2">
        <f>'ប្រឡ ឆ.១'!M157</f>
        <v>2</v>
      </c>
      <c r="DI121" s="2">
        <f>'ប្រឡ ឆ.១'!N157</f>
        <v>2</v>
      </c>
      <c r="DJ121" s="2">
        <f>'ប្រឡ ឆ.១'!O157</f>
        <v>6</v>
      </c>
      <c r="DL121" s="2">
        <v>22</v>
      </c>
      <c r="DM121" s="2">
        <f>ប្រចាំឆ.ទី១!B132</f>
        <v>7896</v>
      </c>
      <c r="DN121" s="2" t="str">
        <f>ប្រចាំឆ.ទី១!C132</f>
        <v>រ៉ា មេត្តា</v>
      </c>
      <c r="DO121" s="2" t="str">
        <f>ប្រចាំឆ.ទី១!D132</f>
        <v>ស្រី</v>
      </c>
      <c r="DP121" s="75">
        <f>ប្រចាំឆ.ទី១!G132</f>
        <v>0</v>
      </c>
      <c r="DQ121" s="75">
        <f>ប្រចាំឆ.ទី១!H132</f>
        <v>0</v>
      </c>
      <c r="DR121" s="75">
        <f>ប្រចាំឆ.ទី១!I132</f>
        <v>0</v>
      </c>
      <c r="DS121" s="75" t="str">
        <f>ប្រចាំឆ.ទី១!J132</f>
        <v xml:space="preserve">មិនចាត់ថ្នាក់ </v>
      </c>
      <c r="DT121" s="75" t="str">
        <f>ប្រចាំឆ.ទី១!K132</f>
        <v xml:space="preserve"> មិនចាត់ថ្នាក់</v>
      </c>
      <c r="DU121" s="76" t="str">
        <f>ប្រចាំឆ.ទី១!L132</f>
        <v xml:space="preserve"> </v>
      </c>
      <c r="DV121" s="76">
        <f>ប្រចាំឆ.ទី១!M132</f>
        <v>4</v>
      </c>
      <c r="DW121" s="76">
        <f>ប្រចាំឆ.ទី១!N132</f>
        <v>4</v>
      </c>
      <c r="DX121" s="76">
        <f>ប្រចាំឆ.ទី១!O132</f>
        <v>4</v>
      </c>
      <c r="DY121" s="76">
        <f>ប្រចាំឆ.ទី១!P132</f>
        <v>12</v>
      </c>
      <c r="DZ121" s="2">
        <v>47</v>
      </c>
      <c r="EA121" s="2">
        <f>ប្រចាំឆ.ទី១!B157</f>
        <v>0</v>
      </c>
      <c r="EB121" s="2">
        <f>ប្រចាំឆ.ទី១!C157</f>
        <v>0</v>
      </c>
      <c r="EC121" s="2">
        <f>ប្រចាំឆ.ទី១!D157</f>
        <v>0</v>
      </c>
      <c r="ED121" s="75">
        <f>ប្រចាំឆ.ទី១!G157</f>
        <v>0</v>
      </c>
      <c r="EE121" s="75">
        <f>ប្រចាំឆ.ទី១!H157</f>
        <v>0</v>
      </c>
      <c r="EF121" s="75">
        <f>ប្រចាំឆ.ទី១!I157</f>
        <v>0</v>
      </c>
      <c r="EG121" s="75" t="str">
        <f>ប្រចាំឆ.ទី១!J157</f>
        <v xml:space="preserve">មិនចាត់ថ្នាក់ </v>
      </c>
      <c r="EH121" s="75" t="str">
        <f>ប្រចាំឆ.ទី១!K157</f>
        <v xml:space="preserve"> មិនចាត់ថ្នាក់</v>
      </c>
      <c r="EI121" s="76" t="str">
        <f>ប្រចាំឆ.ទី១!L157</f>
        <v xml:space="preserve"> </v>
      </c>
      <c r="EJ121" s="76">
        <f>ប្រចាំឆ.ទី១!M157</f>
        <v>4</v>
      </c>
      <c r="EK121" s="76">
        <f>ប្រចាំឆ.ទី១!N157</f>
        <v>4</v>
      </c>
      <c r="EL121" s="76">
        <f>ប្រចាំឆ.ទី១!O157</f>
        <v>4</v>
      </c>
      <c r="EM121" s="76">
        <f>ប្រចាំឆ.ទី១!P157</f>
        <v>12</v>
      </c>
    </row>
    <row r="122" spans="1:143" ht="25.2">
      <c r="A122" s="2">
        <v>23</v>
      </c>
      <c r="B122" s="8">
        <f>ចំ.វិច្ឆិកា!B133</f>
        <v>7937</v>
      </c>
      <c r="C122" s="2" t="str">
        <f>ចំ.វិច្ឆិកា!C133</f>
        <v>ហ៊ាន សុខលាង</v>
      </c>
      <c r="D122" s="2" t="str">
        <f>ចំ.វិច្ឆិកា!D133</f>
        <v>ប្រុស</v>
      </c>
      <c r="E122" s="2">
        <f>ចំ.វិច្ឆិកា!H133</f>
        <v>28.105263157894736</v>
      </c>
      <c r="F122" s="2" t="str">
        <f>ចំ.វិច្ឆិកា!I133</f>
        <v>E</v>
      </c>
      <c r="G122" s="2">
        <f>ចំ.វិច្ឆិកា!K133</f>
        <v>23</v>
      </c>
      <c r="H122" s="2">
        <f>ចំ.វិច្ឆិកា!L133</f>
        <v>0</v>
      </c>
      <c r="I122" s="2">
        <f>ចំ.វិច្ឆិកា!M133</f>
        <v>0</v>
      </c>
      <c r="J122" s="2">
        <f>ចំ.វិច្ឆិកា!N133</f>
        <v>0</v>
      </c>
      <c r="K122" s="2">
        <f>ចំ.វិច្ឆិកា!O133</f>
        <v>0</v>
      </c>
      <c r="L122" s="2">
        <v>48</v>
      </c>
      <c r="M122" s="8">
        <f>ចំ.វិច្ឆិកា!B158</f>
        <v>0</v>
      </c>
      <c r="N122" s="2">
        <f>ចំ.វិច្ឆិកា!C158</f>
        <v>0</v>
      </c>
      <c r="O122" s="2">
        <f>ចំ.វិច្ឆិកា!D158</f>
        <v>0</v>
      </c>
      <c r="P122" s="2">
        <f>ចំ.វិច្ឆិកា!H158</f>
        <v>0</v>
      </c>
      <c r="Q122" s="2">
        <f>ចំ.វិច្ឆិកា!I158</f>
        <v>0</v>
      </c>
      <c r="R122" s="2">
        <f>ចំ.វិច្ឆិកា!K158</f>
        <v>0</v>
      </c>
      <c r="S122" s="2">
        <f>ចំ.វិច្ឆិកា!L158</f>
        <v>0</v>
      </c>
      <c r="T122" s="2">
        <f>ចំ.វិច្ឆិកា!M158</f>
        <v>0</v>
      </c>
      <c r="U122" s="2">
        <f>ចំ.វិច្ឆិកា!N158</f>
        <v>0</v>
      </c>
      <c r="V122" s="2">
        <f>ចំ.វិច្ឆិកា!O158</f>
        <v>0</v>
      </c>
      <c r="W122" s="37"/>
      <c r="X122" s="2">
        <v>23</v>
      </c>
      <c r="Y122" s="8">
        <f>ចំ.ធ្នូ!B133</f>
        <v>7905</v>
      </c>
      <c r="Z122" s="2" t="str">
        <f>ចំ.ធ្នូ!C133</f>
        <v>វ៉ាន វុទ្ធី</v>
      </c>
      <c r="AA122" s="2" t="str">
        <f>ចំ.ធ្នូ!D133</f>
        <v>ប្រុស</v>
      </c>
      <c r="AB122" s="2">
        <f>ចំ.ធ្នូ!H133</f>
        <v>0</v>
      </c>
      <c r="AC122" s="2" t="str">
        <f>ចំ.ធ្នូ!I133</f>
        <v xml:space="preserve">មិនចាត់ថ្នាក់ </v>
      </c>
      <c r="AD122" s="2" t="str">
        <f>ចំ.ធ្នូ!K133</f>
        <v xml:space="preserve"> </v>
      </c>
      <c r="AE122" s="2">
        <f>ចំ.ធ្នូ!L133</f>
        <v>0</v>
      </c>
      <c r="AF122" s="2">
        <f>ចំ.ធ្នូ!M133</f>
        <v>0</v>
      </c>
      <c r="AG122" s="2">
        <f>ចំ.ធ្នូ!N133</f>
        <v>0</v>
      </c>
      <c r="AH122" s="2">
        <f>ចំ.ធ្នូ!O133</f>
        <v>0</v>
      </c>
      <c r="AI122" s="8">
        <v>48</v>
      </c>
      <c r="AJ122" s="8">
        <f>ចំ.ធ្នូ!B158</f>
        <v>0</v>
      </c>
      <c r="AK122" s="2">
        <f>ចំ.ធ្នូ!C158</f>
        <v>0</v>
      </c>
      <c r="AL122" s="2">
        <f>ចំ.ធ្នូ!D158</f>
        <v>0</v>
      </c>
      <c r="AM122" s="2">
        <f>ចំ.ធ្នូ!H158</f>
        <v>0</v>
      </c>
      <c r="AN122" s="2" t="str">
        <f>ចំ.ធ្នូ!I158</f>
        <v xml:space="preserve">មិនចាត់ថ្នាក់ </v>
      </c>
      <c r="AO122" s="2" t="str">
        <f>ចំ.ធ្នូ!K158</f>
        <v xml:space="preserve"> </v>
      </c>
      <c r="AP122" s="2">
        <f>ចំ.ធ្នូ!L158</f>
        <v>0</v>
      </c>
      <c r="AQ122" s="2">
        <f>ចំ.ធ្នូ!M158</f>
        <v>0</v>
      </c>
      <c r="AR122" s="2">
        <f>ចំ.ធ្នូ!N158</f>
        <v>0</v>
      </c>
      <c r="AS122" s="2">
        <f>ចំ.ធ្នូ!O158</f>
        <v>0</v>
      </c>
      <c r="AU122" s="2">
        <v>23</v>
      </c>
      <c r="AV122" s="2">
        <f>ចំ.មករា!B133</f>
        <v>7905</v>
      </c>
      <c r="AW122" s="2" t="str">
        <f>ចំ.មករា!C133</f>
        <v>វ៉ាន វុទ្ធី</v>
      </c>
      <c r="AX122" s="2" t="str">
        <f>ចំ.មករា!D133</f>
        <v>ប្រុស</v>
      </c>
      <c r="AY122" s="2">
        <f>ចំ.មករា!H133</f>
        <v>0</v>
      </c>
      <c r="AZ122" s="2" t="str">
        <f>ចំ.មករា!I133</f>
        <v xml:space="preserve">មិនចាត់ថ្នាក់ </v>
      </c>
      <c r="BA122" s="2" t="str">
        <f>ចំ.មករា!K133</f>
        <v xml:space="preserve"> </v>
      </c>
      <c r="BB122" s="2">
        <f>ចំ.មករា!L133</f>
        <v>0</v>
      </c>
      <c r="BC122" s="2">
        <f>ចំ.មករា!M133</f>
        <v>0</v>
      </c>
      <c r="BD122" s="2">
        <f>ចំ.មករា!N133</f>
        <v>0</v>
      </c>
      <c r="BE122" s="2">
        <f>ចំ.មករា!O133</f>
        <v>0</v>
      </c>
      <c r="BF122" s="2">
        <v>48</v>
      </c>
      <c r="BG122" s="2">
        <f>ចំ.មករា!B158</f>
        <v>0</v>
      </c>
      <c r="BH122" s="2">
        <f>ចំ.មករា!C158</f>
        <v>0</v>
      </c>
      <c r="BI122" s="2">
        <f>ចំ.មករា!D158</f>
        <v>0</v>
      </c>
      <c r="BJ122" s="2">
        <f>ចំ.មករា!H158</f>
        <v>0</v>
      </c>
      <c r="BK122" s="2" t="str">
        <f>ចំ.មករា!I158</f>
        <v xml:space="preserve">មិនចាត់ថ្នាក់ </v>
      </c>
      <c r="BL122" s="2" t="str">
        <f>ចំ.មករា!K158</f>
        <v xml:space="preserve"> </v>
      </c>
      <c r="BM122" s="2">
        <f>ចំ.មករា!L158</f>
        <v>0</v>
      </c>
      <c r="BN122" s="2">
        <f>ចំ.មករា!M158</f>
        <v>0</v>
      </c>
      <c r="BO122" s="2">
        <f>ចំ.មករា!N158</f>
        <v>0</v>
      </c>
      <c r="BP122" s="2">
        <f>ចំ.មករា!O158</f>
        <v>0</v>
      </c>
      <c r="BR122" s="2">
        <v>23</v>
      </c>
      <c r="BS122" s="2">
        <f>ចំ.កុម្ភៈ!B133</f>
        <v>7905</v>
      </c>
      <c r="BT122" s="2" t="str">
        <f>ចំ.កុម្ភៈ!C133</f>
        <v>វ៉ាន វុទ្ធី</v>
      </c>
      <c r="BU122" s="2" t="str">
        <f>ចំ.កុម្ភៈ!D133</f>
        <v>ប្រុស</v>
      </c>
      <c r="BV122" s="2">
        <f>ចំ.កុម្ភៈ!H133</f>
        <v>0</v>
      </c>
      <c r="BW122" s="2" t="str">
        <f>ចំ.កុម្ភៈ!I133</f>
        <v xml:space="preserve">មិនចាត់ថ្នាក់ </v>
      </c>
      <c r="BX122" s="2" t="str">
        <f>ចំ.កុម្ភៈ!K133</f>
        <v xml:space="preserve"> </v>
      </c>
      <c r="BY122" s="2">
        <f>ចំ.កុម្ភៈ!L133</f>
        <v>2</v>
      </c>
      <c r="BZ122" s="2">
        <f>ចំ.កុម្ភៈ!M133</f>
        <v>2</v>
      </c>
      <c r="CA122" s="2">
        <f>ចំ.កុម្ភៈ!N133</f>
        <v>2</v>
      </c>
      <c r="CB122" s="2">
        <f>ចំ.កុម្ភៈ!O133</f>
        <v>6</v>
      </c>
      <c r="CC122" s="2">
        <v>48</v>
      </c>
      <c r="CD122" s="2">
        <f>ចំ.កុម្ភៈ!B158</f>
        <v>0</v>
      </c>
      <c r="CE122" s="2">
        <f>ចំ.កុម្ភៈ!C158</f>
        <v>0</v>
      </c>
      <c r="CF122" s="2">
        <f>ចំ.កុម្ភៈ!D158</f>
        <v>0</v>
      </c>
      <c r="CG122" s="2">
        <f>ចំ.កុម្ភៈ!H158</f>
        <v>0</v>
      </c>
      <c r="CH122" s="2" t="str">
        <f>ចំ.កុម្ភៈ!I158</f>
        <v xml:space="preserve">មិនចាត់ថ្នាក់ </v>
      </c>
      <c r="CI122" s="2" t="str">
        <f>ចំ.កុម្ភៈ!K158</f>
        <v xml:space="preserve"> </v>
      </c>
      <c r="CJ122" s="2">
        <f>ចំ.កុម្ភៈ!L158</f>
        <v>2</v>
      </c>
      <c r="CK122" s="2">
        <f>ចំ.កុម្ភៈ!M158</f>
        <v>2</v>
      </c>
      <c r="CL122" s="2">
        <f>ចំ.កុម្ភៈ!N158</f>
        <v>2</v>
      </c>
      <c r="CM122" s="2">
        <f>ចំ.កុម្ភៈ!O158</f>
        <v>6</v>
      </c>
      <c r="CO122" s="2">
        <v>23</v>
      </c>
      <c r="CP122" s="2">
        <f>'ប្រឡ ឆ.១'!B133</f>
        <v>7905</v>
      </c>
      <c r="CQ122" s="2" t="str">
        <f>'ប្រឡ ឆ.១'!C133</f>
        <v>វ៉ាន វុទ្ធី</v>
      </c>
      <c r="CR122" s="2" t="str">
        <f>'ប្រឡ ឆ.១'!D133</f>
        <v>ប្រុស</v>
      </c>
      <c r="CS122" s="2">
        <f>'ប្រឡ ឆ.១'!H133</f>
        <v>0</v>
      </c>
      <c r="CT122" s="2" t="str">
        <f>'ប្រឡ ឆ.១'!I133</f>
        <v xml:space="preserve">មិនចាត់ថ្នាក់ </v>
      </c>
      <c r="CU122" s="2" t="str">
        <f>'ប្រឡ ឆ.១'!K133</f>
        <v xml:space="preserve"> </v>
      </c>
      <c r="CV122" s="2">
        <f>'ប្រឡ ឆ.១'!L133</f>
        <v>2</v>
      </c>
      <c r="CW122" s="2">
        <f>'ប្រឡ ឆ.១'!M133</f>
        <v>2</v>
      </c>
      <c r="CX122" s="2">
        <f>'ប្រឡ ឆ.១'!N133</f>
        <v>2</v>
      </c>
      <c r="CY122" s="2">
        <f>'ប្រឡ ឆ.១'!O133</f>
        <v>6</v>
      </c>
      <c r="CZ122" s="2">
        <v>48</v>
      </c>
      <c r="DA122" s="2">
        <f>'ប្រឡ ឆ.១'!B158</f>
        <v>0</v>
      </c>
      <c r="DB122" s="2">
        <f>'ប្រឡ ឆ.១'!C158</f>
        <v>0</v>
      </c>
      <c r="DC122" s="2">
        <f>'ប្រឡ ឆ.១'!D158</f>
        <v>0</v>
      </c>
      <c r="DD122" s="2">
        <f>'ប្រឡ ឆ.១'!H158</f>
        <v>0</v>
      </c>
      <c r="DE122" s="2" t="str">
        <f>'ប្រឡ ឆ.១'!I158</f>
        <v xml:space="preserve">មិនចាត់ថ្នាក់ </v>
      </c>
      <c r="DF122" s="2" t="str">
        <f>'ប្រឡ ឆ.១'!K158</f>
        <v xml:space="preserve"> </v>
      </c>
      <c r="DG122" s="2">
        <f>'ប្រឡ ឆ.១'!L158</f>
        <v>2</v>
      </c>
      <c r="DH122" s="2">
        <f>'ប្រឡ ឆ.១'!M158</f>
        <v>2</v>
      </c>
      <c r="DI122" s="2">
        <f>'ប្រឡ ឆ.១'!N158</f>
        <v>2</v>
      </c>
      <c r="DJ122" s="2">
        <f>'ប្រឡ ឆ.១'!O158</f>
        <v>6</v>
      </c>
      <c r="DL122" s="2">
        <v>23</v>
      </c>
      <c r="DM122" s="2">
        <f>ប្រចាំឆ.ទី១!B133</f>
        <v>7905</v>
      </c>
      <c r="DN122" s="2" t="str">
        <f>ប្រចាំឆ.ទី១!C133</f>
        <v>វ៉ាន វុទ្ធី</v>
      </c>
      <c r="DO122" s="2" t="str">
        <f>ប្រចាំឆ.ទី១!D133</f>
        <v>ប្រុស</v>
      </c>
      <c r="DP122" s="75">
        <f>ប្រចាំឆ.ទី១!G133</f>
        <v>6.2894736842105265</v>
      </c>
      <c r="DQ122" s="75">
        <f>ប្រចាំឆ.ទី១!H133</f>
        <v>0</v>
      </c>
      <c r="DR122" s="75">
        <f>ប្រចាំឆ.ទី១!I133</f>
        <v>3.1447368421052633</v>
      </c>
      <c r="DS122" s="75" t="str">
        <f>ប្រចាំឆ.ទី១!J133</f>
        <v>F</v>
      </c>
      <c r="DT122" s="75" t="str">
        <f>ប្រចាំឆ.ទី១!K133</f>
        <v>ខ្សោយ</v>
      </c>
      <c r="DU122" s="76" t="e">
        <f>ប្រចាំឆ.ទី១!L133</f>
        <v>#N/A</v>
      </c>
      <c r="DV122" s="76">
        <f>ប្រចាំឆ.ទី១!M133</f>
        <v>4</v>
      </c>
      <c r="DW122" s="76">
        <f>ប្រចាំឆ.ទី១!N133</f>
        <v>4</v>
      </c>
      <c r="DX122" s="76">
        <f>ប្រចាំឆ.ទី១!O133</f>
        <v>4</v>
      </c>
      <c r="DY122" s="76">
        <f>ប្រចាំឆ.ទី១!P133</f>
        <v>12</v>
      </c>
      <c r="DZ122" s="2">
        <v>48</v>
      </c>
      <c r="EA122" s="2">
        <f>ប្រចាំឆ.ទី១!B158</f>
        <v>0</v>
      </c>
      <c r="EB122" s="2">
        <f>ប្រចាំឆ.ទី១!C158</f>
        <v>0</v>
      </c>
      <c r="EC122" s="2">
        <f>ប្រចាំឆ.ទី១!D158</f>
        <v>0</v>
      </c>
      <c r="ED122" s="75">
        <f>ប្រចាំឆ.ទី១!G158</f>
        <v>0</v>
      </c>
      <c r="EE122" s="75">
        <f>ប្រចាំឆ.ទី១!H158</f>
        <v>0</v>
      </c>
      <c r="EF122" s="75">
        <f>ប្រចាំឆ.ទី១!I158</f>
        <v>0</v>
      </c>
      <c r="EG122" s="75" t="str">
        <f>ប្រចាំឆ.ទី១!J158</f>
        <v xml:space="preserve">មិនចាត់ថ្នាក់ </v>
      </c>
      <c r="EH122" s="75" t="str">
        <f>ប្រចាំឆ.ទី១!K158</f>
        <v xml:space="preserve"> មិនចាត់ថ្នាក់</v>
      </c>
      <c r="EI122" s="76" t="str">
        <f>ប្រចាំឆ.ទី១!L158</f>
        <v xml:space="preserve"> </v>
      </c>
      <c r="EJ122" s="76">
        <f>ប្រចាំឆ.ទី១!M158</f>
        <v>4</v>
      </c>
      <c r="EK122" s="76">
        <f>ប្រចាំឆ.ទី១!N158</f>
        <v>4</v>
      </c>
      <c r="EL122" s="76">
        <f>ប្រចាំឆ.ទី១!O158</f>
        <v>4</v>
      </c>
      <c r="EM122" s="76">
        <f>ប្រចាំឆ.ទី១!P158</f>
        <v>12</v>
      </c>
    </row>
    <row r="123" spans="1:143" ht="25.2">
      <c r="A123" s="2">
        <v>24</v>
      </c>
      <c r="B123" s="8">
        <f>ចំ.វិច្ឆិកា!B134</f>
        <v>7464</v>
      </c>
      <c r="C123" s="2" t="str">
        <f>ចំ.វិច្ឆិកា!C134</f>
        <v>បាន ដាណែត</v>
      </c>
      <c r="D123" s="2" t="str">
        <f>ចំ.វិច្ឆិកា!D134</f>
        <v>ស្រី</v>
      </c>
      <c r="E123" s="2">
        <f>ចំ.វិច្ឆិកា!H134</f>
        <v>27.578947368421051</v>
      </c>
      <c r="F123" s="2" t="str">
        <f>ចំ.វិច្ឆិកា!I134</f>
        <v>E</v>
      </c>
      <c r="G123" s="2">
        <f>ចំ.វិច្ឆិកា!K134</f>
        <v>24</v>
      </c>
      <c r="H123" s="2">
        <f>ចំ.វិច្ឆិកា!L134</f>
        <v>0</v>
      </c>
      <c r="I123" s="2">
        <f>ចំ.វិច្ឆិកា!M134</f>
        <v>0</v>
      </c>
      <c r="J123" s="2">
        <f>ចំ.វិច្ឆិកា!N134</f>
        <v>0</v>
      </c>
      <c r="K123" s="2">
        <f>ចំ.វិច្ឆិកា!O134</f>
        <v>0</v>
      </c>
      <c r="L123" s="2">
        <v>49</v>
      </c>
      <c r="M123" s="8">
        <f>ចំ.វិច្ឆិកា!B159</f>
        <v>0</v>
      </c>
      <c r="N123" s="2">
        <f>ចំ.វិច្ឆិកា!C159</f>
        <v>0</v>
      </c>
      <c r="O123" s="2">
        <f>ចំ.វិច្ឆិកា!D159</f>
        <v>0</v>
      </c>
      <c r="P123" s="2">
        <f>ចំ.វិច្ឆិកា!H159</f>
        <v>0</v>
      </c>
      <c r="Q123" s="2">
        <f>ចំ.វិច្ឆិកា!I159</f>
        <v>0</v>
      </c>
      <c r="R123" s="2">
        <f>ចំ.វិច្ឆិកា!K159</f>
        <v>0</v>
      </c>
      <c r="S123" s="2">
        <f>ចំ.វិច្ឆិកា!L159</f>
        <v>0</v>
      </c>
      <c r="T123" s="2">
        <f>ចំ.វិច្ឆិកា!M159</f>
        <v>0</v>
      </c>
      <c r="U123" s="2">
        <f>ចំ.វិច្ឆិកា!N159</f>
        <v>0</v>
      </c>
      <c r="V123" s="2">
        <f>ចំ.វិច្ឆិកា!O159</f>
        <v>0</v>
      </c>
      <c r="W123" s="37"/>
      <c r="X123" s="2">
        <v>24</v>
      </c>
      <c r="Y123" s="8">
        <f>ចំ.ធ្នូ!B134</f>
        <v>7495</v>
      </c>
      <c r="Z123" s="2" t="str">
        <f>ចំ.ធ្នូ!C134</f>
        <v>វ៉ែន សុវត្ថិ</v>
      </c>
      <c r="AA123" s="2" t="str">
        <f>ចំ.ធ្នូ!D134</f>
        <v>ប្រុស</v>
      </c>
      <c r="AB123" s="2">
        <f>ចំ.ធ្នូ!H134</f>
        <v>0</v>
      </c>
      <c r="AC123" s="2" t="str">
        <f>ចំ.ធ្នូ!I134</f>
        <v xml:space="preserve">មិនចាត់ថ្នាក់ </v>
      </c>
      <c r="AD123" s="2" t="str">
        <f>ចំ.ធ្នូ!K134</f>
        <v xml:space="preserve"> </v>
      </c>
      <c r="AE123" s="2">
        <f>ចំ.ធ្នូ!L134</f>
        <v>0</v>
      </c>
      <c r="AF123" s="2">
        <f>ចំ.ធ្នូ!M134</f>
        <v>0</v>
      </c>
      <c r="AG123" s="2">
        <f>ចំ.ធ្នូ!N134</f>
        <v>0</v>
      </c>
      <c r="AH123" s="2">
        <f>ចំ.ធ្នូ!O134</f>
        <v>0</v>
      </c>
      <c r="AI123" s="8">
        <v>49</v>
      </c>
      <c r="AJ123" s="8">
        <f>ចំ.ធ្នូ!B159</f>
        <v>0</v>
      </c>
      <c r="AK123" s="2">
        <f>ចំ.ធ្នូ!C159</f>
        <v>0</v>
      </c>
      <c r="AL123" s="2">
        <f>ចំ.ធ្នូ!D159</f>
        <v>0</v>
      </c>
      <c r="AM123" s="2">
        <f>ចំ.ធ្នូ!H159</f>
        <v>0</v>
      </c>
      <c r="AN123" s="2" t="str">
        <f>ចំ.ធ្នូ!I159</f>
        <v xml:space="preserve">មិនចាត់ថ្នាក់ </v>
      </c>
      <c r="AO123" s="2" t="str">
        <f>ចំ.ធ្នូ!K159</f>
        <v xml:space="preserve"> </v>
      </c>
      <c r="AP123" s="2">
        <f>ចំ.ធ្នូ!L159</f>
        <v>0</v>
      </c>
      <c r="AQ123" s="2">
        <f>ចំ.ធ្នូ!M159</f>
        <v>0</v>
      </c>
      <c r="AR123" s="2">
        <f>ចំ.ធ្នូ!N159</f>
        <v>0</v>
      </c>
      <c r="AS123" s="2">
        <f>ចំ.ធ្នូ!O159</f>
        <v>0</v>
      </c>
      <c r="AU123" s="2">
        <v>24</v>
      </c>
      <c r="AV123" s="2">
        <f>ចំ.មករា!B134</f>
        <v>7495</v>
      </c>
      <c r="AW123" s="2" t="str">
        <f>ចំ.មករា!C134</f>
        <v>វ៉ែន សុវត្ថិ</v>
      </c>
      <c r="AX123" s="2" t="str">
        <f>ចំ.មករា!D134</f>
        <v>ប្រុស</v>
      </c>
      <c r="AY123" s="2">
        <f>ចំ.មករា!H134</f>
        <v>0</v>
      </c>
      <c r="AZ123" s="2" t="str">
        <f>ចំ.មករា!I134</f>
        <v xml:space="preserve">មិនចាត់ថ្នាក់ </v>
      </c>
      <c r="BA123" s="2" t="str">
        <f>ចំ.មករា!K134</f>
        <v xml:space="preserve"> </v>
      </c>
      <c r="BB123" s="2">
        <f>ចំ.មករា!L134</f>
        <v>0</v>
      </c>
      <c r="BC123" s="2">
        <f>ចំ.មករា!M134</f>
        <v>0</v>
      </c>
      <c r="BD123" s="2">
        <f>ចំ.មករា!N134</f>
        <v>0</v>
      </c>
      <c r="BE123" s="2">
        <f>ចំ.មករា!O134</f>
        <v>0</v>
      </c>
      <c r="BF123" s="2">
        <v>49</v>
      </c>
      <c r="BG123" s="2">
        <f>ចំ.មករា!B159</f>
        <v>0</v>
      </c>
      <c r="BH123" s="2">
        <f>ចំ.មករា!C159</f>
        <v>0</v>
      </c>
      <c r="BI123" s="2">
        <f>ចំ.មករា!D159</f>
        <v>0</v>
      </c>
      <c r="BJ123" s="2">
        <f>ចំ.មករា!H159</f>
        <v>0</v>
      </c>
      <c r="BK123" s="2" t="str">
        <f>ចំ.មករា!I159</f>
        <v xml:space="preserve">មិនចាត់ថ្នាក់ </v>
      </c>
      <c r="BL123" s="2" t="str">
        <f>ចំ.មករា!K159</f>
        <v xml:space="preserve"> </v>
      </c>
      <c r="BM123" s="2">
        <f>ចំ.មករា!L159</f>
        <v>0</v>
      </c>
      <c r="BN123" s="2">
        <f>ចំ.មករា!M159</f>
        <v>0</v>
      </c>
      <c r="BO123" s="2">
        <f>ចំ.មករា!N159</f>
        <v>0</v>
      </c>
      <c r="BP123" s="2">
        <f>ចំ.មករា!O159</f>
        <v>0</v>
      </c>
      <c r="BR123" s="2">
        <v>24</v>
      </c>
      <c r="BS123" s="2">
        <f>ចំ.កុម្ភៈ!B134</f>
        <v>7495</v>
      </c>
      <c r="BT123" s="2" t="str">
        <f>ចំ.កុម្ភៈ!C134</f>
        <v>វ៉ែន សុវត្ថិ</v>
      </c>
      <c r="BU123" s="2" t="str">
        <f>ចំ.កុម្ភៈ!D134</f>
        <v>ប្រុស</v>
      </c>
      <c r="BV123" s="2">
        <f>ចំ.កុម្ភៈ!H134</f>
        <v>0</v>
      </c>
      <c r="BW123" s="2" t="str">
        <f>ចំ.កុម្ភៈ!I134</f>
        <v xml:space="preserve">មិនចាត់ថ្នាក់ </v>
      </c>
      <c r="BX123" s="2" t="str">
        <f>ចំ.កុម្ភៈ!K134</f>
        <v xml:space="preserve"> </v>
      </c>
      <c r="BY123" s="2">
        <f>ចំ.កុម្ភៈ!L134</f>
        <v>2</v>
      </c>
      <c r="BZ123" s="2">
        <f>ចំ.កុម្ភៈ!M134</f>
        <v>2</v>
      </c>
      <c r="CA123" s="2">
        <f>ចំ.កុម្ភៈ!N134</f>
        <v>2</v>
      </c>
      <c r="CB123" s="2">
        <f>ចំ.កុម្ភៈ!O134</f>
        <v>6</v>
      </c>
      <c r="CC123" s="2">
        <v>49</v>
      </c>
      <c r="CD123" s="2">
        <f>ចំ.កុម្ភៈ!B159</f>
        <v>0</v>
      </c>
      <c r="CE123" s="2">
        <f>ចំ.កុម្ភៈ!C159</f>
        <v>0</v>
      </c>
      <c r="CF123" s="2">
        <f>ចំ.កុម្ភៈ!D159</f>
        <v>0</v>
      </c>
      <c r="CG123" s="2">
        <f>ចំ.កុម្ភៈ!H159</f>
        <v>0</v>
      </c>
      <c r="CH123" s="2" t="str">
        <f>ចំ.កុម្ភៈ!I159</f>
        <v xml:space="preserve">មិនចាត់ថ្នាក់ </v>
      </c>
      <c r="CI123" s="2" t="str">
        <f>ចំ.កុម្ភៈ!K159</f>
        <v xml:space="preserve"> </v>
      </c>
      <c r="CJ123" s="2">
        <f>ចំ.កុម្ភៈ!L159</f>
        <v>2</v>
      </c>
      <c r="CK123" s="2">
        <f>ចំ.កុម្ភៈ!M159</f>
        <v>2</v>
      </c>
      <c r="CL123" s="2">
        <f>ចំ.កុម្ភៈ!N159</f>
        <v>2</v>
      </c>
      <c r="CM123" s="2">
        <f>ចំ.កុម្ភៈ!O159</f>
        <v>6</v>
      </c>
      <c r="CO123" s="2">
        <v>24</v>
      </c>
      <c r="CP123" s="2">
        <f>'ប្រឡ ឆ.១'!B134</f>
        <v>7495</v>
      </c>
      <c r="CQ123" s="2" t="str">
        <f>'ប្រឡ ឆ.១'!C134</f>
        <v>វ៉ែន សុវត្ថិ</v>
      </c>
      <c r="CR123" s="2" t="str">
        <f>'ប្រឡ ឆ.១'!D134</f>
        <v>ប្រុស</v>
      </c>
      <c r="CS123" s="2">
        <f>'ប្រឡ ឆ.១'!H134</f>
        <v>0</v>
      </c>
      <c r="CT123" s="2" t="str">
        <f>'ប្រឡ ឆ.១'!I134</f>
        <v xml:space="preserve">មិនចាត់ថ្នាក់ </v>
      </c>
      <c r="CU123" s="2" t="str">
        <f>'ប្រឡ ឆ.១'!K134</f>
        <v xml:space="preserve"> </v>
      </c>
      <c r="CV123" s="2">
        <f>'ប្រឡ ឆ.១'!L134</f>
        <v>2</v>
      </c>
      <c r="CW123" s="2">
        <f>'ប្រឡ ឆ.១'!M134</f>
        <v>2</v>
      </c>
      <c r="CX123" s="2">
        <f>'ប្រឡ ឆ.១'!N134</f>
        <v>2</v>
      </c>
      <c r="CY123" s="2">
        <f>'ប្រឡ ឆ.១'!O134</f>
        <v>6</v>
      </c>
      <c r="CZ123" s="2">
        <v>49</v>
      </c>
      <c r="DA123" s="2">
        <f>'ប្រឡ ឆ.១'!B159</f>
        <v>0</v>
      </c>
      <c r="DB123" s="2">
        <f>'ប្រឡ ឆ.១'!C159</f>
        <v>0</v>
      </c>
      <c r="DC123" s="2">
        <f>'ប្រឡ ឆ.១'!D159</f>
        <v>0</v>
      </c>
      <c r="DD123" s="2">
        <f>'ប្រឡ ឆ.១'!H159</f>
        <v>0</v>
      </c>
      <c r="DE123" s="2" t="str">
        <f>'ប្រឡ ឆ.១'!I159</f>
        <v xml:space="preserve">មិនចាត់ថ្នាក់ </v>
      </c>
      <c r="DF123" s="2" t="str">
        <f>'ប្រឡ ឆ.១'!K159</f>
        <v xml:space="preserve"> </v>
      </c>
      <c r="DG123" s="2">
        <f>'ប្រឡ ឆ.១'!L159</f>
        <v>2</v>
      </c>
      <c r="DH123" s="2">
        <f>'ប្រឡ ឆ.១'!M159</f>
        <v>2</v>
      </c>
      <c r="DI123" s="2">
        <f>'ប្រឡ ឆ.១'!N159</f>
        <v>2</v>
      </c>
      <c r="DJ123" s="2">
        <f>'ប្រឡ ឆ.១'!O159</f>
        <v>6</v>
      </c>
      <c r="DL123" s="2">
        <v>24</v>
      </c>
      <c r="DM123" s="2">
        <f>ប្រចាំឆ.ទី១!B134</f>
        <v>7495</v>
      </c>
      <c r="DN123" s="2" t="str">
        <f>ប្រចាំឆ.ទី១!C134</f>
        <v>វ៉ែន សុវត្ថិ</v>
      </c>
      <c r="DO123" s="2" t="str">
        <f>ប្រចាំឆ.ទី១!D134</f>
        <v>ប្រុស</v>
      </c>
      <c r="DP123" s="75">
        <f>ប្រចាំឆ.ទី១!G134</f>
        <v>6.2368421052631575</v>
      </c>
      <c r="DQ123" s="75">
        <f>ប្រចាំឆ.ទី១!H134</f>
        <v>0</v>
      </c>
      <c r="DR123" s="75">
        <f>ប្រចាំឆ.ទី១!I134</f>
        <v>3.1184210526315788</v>
      </c>
      <c r="DS123" s="75" t="str">
        <f>ប្រចាំឆ.ទី១!J134</f>
        <v>F</v>
      </c>
      <c r="DT123" s="75" t="str">
        <f>ប្រចាំឆ.ទី១!K134</f>
        <v>ខ្សោយ</v>
      </c>
      <c r="DU123" s="76" t="e">
        <f>ប្រចាំឆ.ទី១!L134</f>
        <v>#N/A</v>
      </c>
      <c r="DV123" s="76">
        <f>ប្រចាំឆ.ទី១!M134</f>
        <v>4</v>
      </c>
      <c r="DW123" s="76">
        <f>ប្រចាំឆ.ទី១!N134</f>
        <v>4</v>
      </c>
      <c r="DX123" s="76">
        <f>ប្រចាំឆ.ទី១!O134</f>
        <v>4</v>
      </c>
      <c r="DY123" s="76">
        <f>ប្រចាំឆ.ទី១!P134</f>
        <v>12</v>
      </c>
      <c r="DZ123" s="2">
        <v>49</v>
      </c>
      <c r="EA123" s="2">
        <f>ប្រចាំឆ.ទី១!B159</f>
        <v>0</v>
      </c>
      <c r="EB123" s="2">
        <f>ប្រចាំឆ.ទី១!C159</f>
        <v>0</v>
      </c>
      <c r="EC123" s="2">
        <f>ប្រចាំឆ.ទី១!D159</f>
        <v>0</v>
      </c>
      <c r="ED123" s="75">
        <f>ប្រចាំឆ.ទី១!G159</f>
        <v>0</v>
      </c>
      <c r="EE123" s="75">
        <f>ប្រចាំឆ.ទី១!H159</f>
        <v>0</v>
      </c>
      <c r="EF123" s="75">
        <f>ប្រចាំឆ.ទី១!I159</f>
        <v>0</v>
      </c>
      <c r="EG123" s="75" t="str">
        <f>ប្រចាំឆ.ទី១!J159</f>
        <v xml:space="preserve">មិនចាត់ថ្នាក់ </v>
      </c>
      <c r="EH123" s="75" t="str">
        <f>ប្រចាំឆ.ទី១!K159</f>
        <v xml:space="preserve"> មិនចាត់ថ្នាក់</v>
      </c>
      <c r="EI123" s="76" t="str">
        <f>ប្រចាំឆ.ទី១!L159</f>
        <v xml:space="preserve"> </v>
      </c>
      <c r="EJ123" s="76">
        <f>ប្រចាំឆ.ទី១!M159</f>
        <v>4</v>
      </c>
      <c r="EK123" s="76">
        <f>ប្រចាំឆ.ទី១!N159</f>
        <v>4</v>
      </c>
      <c r="EL123" s="76">
        <f>ប្រចាំឆ.ទី១!O159</f>
        <v>4</v>
      </c>
      <c r="EM123" s="76">
        <f>ប្រចាំឆ.ទី១!P159</f>
        <v>12</v>
      </c>
    </row>
    <row r="124" spans="1:143" ht="25.2">
      <c r="A124" s="2">
        <v>25</v>
      </c>
      <c r="B124" s="8">
        <f>ចំ.វិច្ឆិកា!B135</f>
        <v>7483</v>
      </c>
      <c r="C124" s="2" t="str">
        <f>ចំ.វិច្ឆិកា!C135</f>
        <v>រ៉ន រច្ចនា</v>
      </c>
      <c r="D124" s="2" t="str">
        <f>ចំ.វិច្ឆិកា!D135</f>
        <v>ប្រុស</v>
      </c>
      <c r="E124" s="2">
        <f>ចំ.វិច្ឆិកា!H135</f>
        <v>27.263157894736842</v>
      </c>
      <c r="F124" s="2" t="str">
        <f>ចំ.វិច្ឆិកា!I135</f>
        <v>E</v>
      </c>
      <c r="G124" s="2">
        <f>ចំ.វិច្ឆិកា!K135</f>
        <v>25</v>
      </c>
      <c r="H124" s="2">
        <f>ចំ.វិច្ឆិកា!L135</f>
        <v>0</v>
      </c>
      <c r="I124" s="2">
        <f>ចំ.វិច្ឆិកា!M135</f>
        <v>0</v>
      </c>
      <c r="J124" s="2">
        <f>ចំ.វិច្ឆិកា!N135</f>
        <v>0</v>
      </c>
      <c r="K124" s="2">
        <f>ចំ.វិច្ឆិកា!O135</f>
        <v>0</v>
      </c>
      <c r="L124" s="2">
        <v>50</v>
      </c>
      <c r="M124" s="8">
        <f>ចំ.វិច្ឆិកា!B160</f>
        <v>0</v>
      </c>
      <c r="N124" s="2">
        <f>ចំ.វិច្ឆិកា!C160</f>
        <v>0</v>
      </c>
      <c r="O124" s="2">
        <f>ចំ.វិច្ឆិកា!D160</f>
        <v>0</v>
      </c>
      <c r="P124" s="2">
        <f>ចំ.វិច្ឆិកា!H160</f>
        <v>0</v>
      </c>
      <c r="Q124" s="2">
        <f>ចំ.វិច្ឆិកា!I160</f>
        <v>0</v>
      </c>
      <c r="R124" s="2">
        <f>ចំ.វិច្ឆិកា!K160</f>
        <v>0</v>
      </c>
      <c r="S124" s="2">
        <f>ចំ.វិច្ឆិកា!L160</f>
        <v>0</v>
      </c>
      <c r="T124" s="2">
        <f>ចំ.វិច្ឆិកា!M160</f>
        <v>0</v>
      </c>
      <c r="U124" s="2">
        <f>ចំ.វិច្ឆិកា!N160</f>
        <v>0</v>
      </c>
      <c r="V124" s="2">
        <f>ចំ.វិច្ឆិកា!O160</f>
        <v>0</v>
      </c>
      <c r="W124" s="37"/>
      <c r="X124" s="2">
        <v>25</v>
      </c>
      <c r="Y124" s="8">
        <f>ចំ.ធ្នូ!B135</f>
        <v>7906</v>
      </c>
      <c r="Z124" s="2" t="str">
        <f>ចំ.ធ្នូ!C135</f>
        <v>វុទ្ធ សាវុន</v>
      </c>
      <c r="AA124" s="2" t="str">
        <f>ចំ.ធ្នូ!D135</f>
        <v>ប្រុស</v>
      </c>
      <c r="AB124" s="2">
        <f>ចំ.ធ្នូ!H135</f>
        <v>0</v>
      </c>
      <c r="AC124" s="2" t="str">
        <f>ចំ.ធ្នូ!I135</f>
        <v xml:space="preserve">មិនចាត់ថ្នាក់ </v>
      </c>
      <c r="AD124" s="2" t="str">
        <f>ចំ.ធ្នូ!K135</f>
        <v xml:space="preserve"> </v>
      </c>
      <c r="AE124" s="2">
        <f>ចំ.ធ្នូ!L135</f>
        <v>0</v>
      </c>
      <c r="AF124" s="2">
        <f>ចំ.ធ្នូ!M135</f>
        <v>0</v>
      </c>
      <c r="AG124" s="2">
        <f>ចំ.ធ្នូ!N135</f>
        <v>0</v>
      </c>
      <c r="AH124" s="2">
        <f>ចំ.ធ្នូ!O135</f>
        <v>0</v>
      </c>
      <c r="AI124" s="8">
        <v>50</v>
      </c>
      <c r="AJ124" s="8">
        <f>ចំ.ធ្នូ!B160</f>
        <v>0</v>
      </c>
      <c r="AK124" s="2">
        <f>ចំ.ធ្នូ!C160</f>
        <v>0</v>
      </c>
      <c r="AL124" s="2">
        <f>ចំ.ធ្នូ!D160</f>
        <v>0</v>
      </c>
      <c r="AM124" s="2">
        <f>ចំ.ធ្នូ!H160</f>
        <v>0</v>
      </c>
      <c r="AN124" s="2">
        <f>ចំ.ធ្នូ!I160</f>
        <v>0</v>
      </c>
      <c r="AO124" s="2">
        <f>ចំ.ធ្នូ!K160</f>
        <v>0</v>
      </c>
      <c r="AP124" s="2">
        <f>ចំ.ធ្នូ!L160</f>
        <v>0</v>
      </c>
      <c r="AQ124" s="2">
        <f>ចំ.ធ្នូ!M160</f>
        <v>0</v>
      </c>
      <c r="AR124" s="2">
        <f>ចំ.ធ្នូ!N160</f>
        <v>0</v>
      </c>
      <c r="AS124" s="2">
        <f>ចំ.ធ្នូ!O160</f>
        <v>0</v>
      </c>
      <c r="AU124" s="2">
        <v>25</v>
      </c>
      <c r="AV124" s="2">
        <f>ចំ.មករា!B135</f>
        <v>7906</v>
      </c>
      <c r="AW124" s="2" t="str">
        <f>ចំ.មករា!C135</f>
        <v>វុទ្ធ សាវុន</v>
      </c>
      <c r="AX124" s="2" t="str">
        <f>ចំ.មករា!D135</f>
        <v>ប្រុស</v>
      </c>
      <c r="AY124" s="2">
        <f>ចំ.មករា!H135</f>
        <v>0</v>
      </c>
      <c r="AZ124" s="2" t="str">
        <f>ចំ.មករា!I135</f>
        <v xml:space="preserve">មិនចាត់ថ្នាក់ </v>
      </c>
      <c r="BA124" s="2" t="str">
        <f>ចំ.មករា!K135</f>
        <v xml:space="preserve"> </v>
      </c>
      <c r="BB124" s="2">
        <f>ចំ.មករា!L135</f>
        <v>0</v>
      </c>
      <c r="BC124" s="2">
        <f>ចំ.មករា!M135</f>
        <v>0</v>
      </c>
      <c r="BD124" s="2">
        <f>ចំ.មករា!N135</f>
        <v>0</v>
      </c>
      <c r="BE124" s="2">
        <f>ចំ.មករា!O135</f>
        <v>0</v>
      </c>
      <c r="BF124" s="2">
        <v>50</v>
      </c>
      <c r="BG124" s="2">
        <f>ចំ.មករា!B160</f>
        <v>0</v>
      </c>
      <c r="BH124" s="2">
        <f>ចំ.មករា!C160</f>
        <v>0</v>
      </c>
      <c r="BI124" s="2">
        <f>ចំ.មករា!D160</f>
        <v>0</v>
      </c>
      <c r="BJ124" s="2">
        <f>ចំ.មករា!H160</f>
        <v>0</v>
      </c>
      <c r="BK124" s="2">
        <f>ចំ.មករា!I160</f>
        <v>0</v>
      </c>
      <c r="BL124" s="2">
        <f>ចំ.មករា!K160</f>
        <v>0</v>
      </c>
      <c r="BM124" s="2">
        <f>ចំ.មករា!L160</f>
        <v>0</v>
      </c>
      <c r="BN124" s="2">
        <f>ចំ.មករា!M160</f>
        <v>0</v>
      </c>
      <c r="BO124" s="2">
        <f>ចំ.មករា!N160</f>
        <v>0</v>
      </c>
      <c r="BP124" s="2">
        <f>ចំ.មករា!O160</f>
        <v>0</v>
      </c>
      <c r="BR124" s="2">
        <v>25</v>
      </c>
      <c r="BS124" s="2">
        <f>ចំ.កុម្ភៈ!B135</f>
        <v>7906</v>
      </c>
      <c r="BT124" s="2" t="str">
        <f>ចំ.កុម្ភៈ!C135</f>
        <v>វុទ្ធ សាវុន</v>
      </c>
      <c r="BU124" s="2" t="str">
        <f>ចំ.កុម្ភៈ!D135</f>
        <v>ប្រុស</v>
      </c>
      <c r="BV124" s="2">
        <f>ចំ.កុម្ភៈ!H135</f>
        <v>0</v>
      </c>
      <c r="BW124" s="2" t="str">
        <f>ចំ.កុម្ភៈ!I135</f>
        <v xml:space="preserve">មិនចាត់ថ្នាក់ </v>
      </c>
      <c r="BX124" s="2" t="str">
        <f>ចំ.កុម្ភៈ!K135</f>
        <v xml:space="preserve"> </v>
      </c>
      <c r="BY124" s="2">
        <f>ចំ.កុម្ភៈ!L135</f>
        <v>2</v>
      </c>
      <c r="BZ124" s="2">
        <f>ចំ.កុម្ភៈ!M135</f>
        <v>2</v>
      </c>
      <c r="CA124" s="2">
        <f>ចំ.កុម្ភៈ!N135</f>
        <v>2</v>
      </c>
      <c r="CB124" s="2">
        <f>ចំ.កុម្ភៈ!O135</f>
        <v>6</v>
      </c>
      <c r="CC124" s="2">
        <v>50</v>
      </c>
      <c r="CD124" s="2">
        <f>ចំ.កុម្ភៈ!B160</f>
        <v>0</v>
      </c>
      <c r="CE124" s="2">
        <f>ចំ.កុម្ភៈ!C160</f>
        <v>0</v>
      </c>
      <c r="CF124" s="2">
        <f>ចំ.កុម្ភៈ!D160</f>
        <v>0</v>
      </c>
      <c r="CG124" s="2">
        <f>ចំ.កុម្ភៈ!H160</f>
        <v>0</v>
      </c>
      <c r="CH124" s="2">
        <f>ចំ.កុម្ភៈ!I160</f>
        <v>0</v>
      </c>
      <c r="CI124" s="2">
        <f>ចំ.កុម្ភៈ!K160</f>
        <v>0</v>
      </c>
      <c r="CJ124" s="2">
        <f>ចំ.កុម្ភៈ!L160</f>
        <v>0</v>
      </c>
      <c r="CK124" s="2">
        <f>ចំ.កុម្ភៈ!M160</f>
        <v>0</v>
      </c>
      <c r="CL124" s="2">
        <f>ចំ.កុម្ភៈ!N160</f>
        <v>0</v>
      </c>
      <c r="CM124" s="2">
        <f>ចំ.កុម្ភៈ!O160</f>
        <v>0</v>
      </c>
      <c r="CO124" s="2">
        <v>25</v>
      </c>
      <c r="CP124" s="2">
        <f>'ប្រឡ ឆ.១'!B135</f>
        <v>7906</v>
      </c>
      <c r="CQ124" s="2" t="str">
        <f>'ប្រឡ ឆ.១'!C135</f>
        <v>វុទ្ធ សាវុន</v>
      </c>
      <c r="CR124" s="2" t="str">
        <f>'ប្រឡ ឆ.១'!D135</f>
        <v>ប្រុស</v>
      </c>
      <c r="CS124" s="2">
        <f>'ប្រឡ ឆ.១'!H135</f>
        <v>0</v>
      </c>
      <c r="CT124" s="2" t="str">
        <f>'ប្រឡ ឆ.១'!I135</f>
        <v xml:space="preserve">មិនចាត់ថ្នាក់ </v>
      </c>
      <c r="CU124" s="2" t="str">
        <f>'ប្រឡ ឆ.១'!K135</f>
        <v xml:space="preserve"> </v>
      </c>
      <c r="CV124" s="2">
        <f>'ប្រឡ ឆ.១'!L135</f>
        <v>2</v>
      </c>
      <c r="CW124" s="2">
        <f>'ប្រឡ ឆ.១'!M135</f>
        <v>2</v>
      </c>
      <c r="CX124" s="2">
        <f>'ប្រឡ ឆ.១'!N135</f>
        <v>2</v>
      </c>
      <c r="CY124" s="2">
        <f>'ប្រឡ ឆ.១'!O135</f>
        <v>6</v>
      </c>
      <c r="CZ124" s="2">
        <v>50</v>
      </c>
      <c r="DA124" s="2">
        <f>'ប្រឡ ឆ.១'!B160</f>
        <v>0</v>
      </c>
      <c r="DB124" s="2">
        <f>'ប្រឡ ឆ.១'!C160</f>
        <v>0</v>
      </c>
      <c r="DC124" s="2">
        <f>'ប្រឡ ឆ.១'!D160</f>
        <v>0</v>
      </c>
      <c r="DD124" s="2">
        <f>'ប្រឡ ឆ.១'!H160</f>
        <v>0</v>
      </c>
      <c r="DE124" s="2">
        <f>'ប្រឡ ឆ.១'!I160</f>
        <v>0</v>
      </c>
      <c r="DF124" s="2">
        <f>'ប្រឡ ឆ.១'!K160</f>
        <v>0</v>
      </c>
      <c r="DG124" s="2">
        <f>'ប្រឡ ឆ.១'!L160</f>
        <v>0</v>
      </c>
      <c r="DH124" s="2">
        <f>'ប្រឡ ឆ.១'!M160</f>
        <v>0</v>
      </c>
      <c r="DI124" s="2">
        <f>'ប្រឡ ឆ.១'!N160</f>
        <v>0</v>
      </c>
      <c r="DJ124" s="2">
        <f>'ប្រឡ ឆ.១'!O160</f>
        <v>0</v>
      </c>
      <c r="DL124" s="2">
        <v>25</v>
      </c>
      <c r="DM124" s="2">
        <f>ប្រចាំឆ.ទី១!B135</f>
        <v>7906</v>
      </c>
      <c r="DN124" s="2" t="str">
        <f>ប្រចាំឆ.ទី១!C135</f>
        <v>វុទ្ធ សាវុន</v>
      </c>
      <c r="DO124" s="2" t="str">
        <f>ប្រចាំឆ.ទី១!D135</f>
        <v>ប្រុស</v>
      </c>
      <c r="DP124" s="75">
        <f>ប្រចាំឆ.ទី១!G135</f>
        <v>7.3684210526315788</v>
      </c>
      <c r="DQ124" s="75">
        <f>ប្រចាំឆ.ទី១!H135</f>
        <v>0</v>
      </c>
      <c r="DR124" s="75">
        <f>ប្រចាំឆ.ទី១!I135</f>
        <v>3.6842105263157894</v>
      </c>
      <c r="DS124" s="75" t="str">
        <f>ប្រចាំឆ.ទី១!J135</f>
        <v>F</v>
      </c>
      <c r="DT124" s="75" t="str">
        <f>ប្រចាំឆ.ទី១!K135</f>
        <v>ខ្សោយ</v>
      </c>
      <c r="DU124" s="76" t="e">
        <f>ប្រចាំឆ.ទី១!L135</f>
        <v>#N/A</v>
      </c>
      <c r="DV124" s="76">
        <f>ប្រចាំឆ.ទី១!M135</f>
        <v>4</v>
      </c>
      <c r="DW124" s="76">
        <f>ប្រចាំឆ.ទី១!N135</f>
        <v>4</v>
      </c>
      <c r="DX124" s="76">
        <f>ប្រចាំឆ.ទី១!O135</f>
        <v>4</v>
      </c>
      <c r="DY124" s="76">
        <f>ប្រចាំឆ.ទី១!P135</f>
        <v>12</v>
      </c>
      <c r="DZ124" s="2">
        <v>50</v>
      </c>
      <c r="EA124" s="2">
        <f>ប្រចាំឆ.ទី១!B160</f>
        <v>0</v>
      </c>
      <c r="EB124" s="2">
        <f>ប្រចាំឆ.ទី១!C160</f>
        <v>0</v>
      </c>
      <c r="EC124" s="2">
        <f>ប្រចាំឆ.ទី១!D160</f>
        <v>0</v>
      </c>
      <c r="ED124" s="75">
        <f>ប្រចាំឆ.ទី១!G160</f>
        <v>0</v>
      </c>
      <c r="EE124" s="75">
        <f>ប្រចាំឆ.ទី១!H160</f>
        <v>0</v>
      </c>
      <c r="EF124" s="75">
        <f>ប្រចាំឆ.ទី១!I160</f>
        <v>0</v>
      </c>
      <c r="EG124" s="75">
        <f>ប្រចាំឆ.ទី១!J160</f>
        <v>0</v>
      </c>
      <c r="EH124" s="75">
        <f>ប្រចាំឆ.ទី១!K160</f>
        <v>0</v>
      </c>
      <c r="EI124" s="76">
        <f>ប្រចាំឆ.ទី១!L160</f>
        <v>0</v>
      </c>
      <c r="EJ124" s="76">
        <f>ប្រចាំឆ.ទី១!M160</f>
        <v>0</v>
      </c>
      <c r="EK124" s="76">
        <f>ប្រចាំឆ.ទី១!N160</f>
        <v>0</v>
      </c>
      <c r="EL124" s="76">
        <f>ប្រចាំឆ.ទី១!O160</f>
        <v>0</v>
      </c>
      <c r="EM124" s="76">
        <f>ប្រចាំឆ.ទី១!P160</f>
        <v>0</v>
      </c>
    </row>
    <row r="125" spans="1:143" ht="25.2">
      <c r="A125" s="1"/>
      <c r="L125" s="1"/>
      <c r="W125" s="35"/>
      <c r="X125" s="1"/>
      <c r="AI125" s="66"/>
      <c r="AU125" s="1"/>
      <c r="BF125" s="1"/>
      <c r="BR125" s="1"/>
      <c r="CC125" s="1"/>
      <c r="CO125" s="1"/>
      <c r="CZ125" s="1"/>
      <c r="DL125" s="1"/>
      <c r="DZ125" s="1"/>
    </row>
    <row r="126" spans="1:143">
      <c r="C126" s="30" t="s">
        <v>65</v>
      </c>
      <c r="D126" s="39">
        <f>SUM(D127:D132)</f>
        <v>42</v>
      </c>
      <c r="E126" s="30" t="s">
        <v>60</v>
      </c>
      <c r="F126" s="30" t="s">
        <v>28</v>
      </c>
      <c r="G126" s="39">
        <f>SUM(G127:G132)</f>
        <v>18</v>
      </c>
      <c r="H126" s="30" t="s">
        <v>60</v>
      </c>
      <c r="Z126" s="30" t="s">
        <v>65</v>
      </c>
      <c r="AA126" s="39">
        <f>SUM(AA127:AA132)</f>
        <v>0</v>
      </c>
      <c r="AB126" s="30" t="s">
        <v>60</v>
      </c>
      <c r="AC126" s="30" t="s">
        <v>28</v>
      </c>
      <c r="AD126" s="39">
        <f>SUM(AD127:AD132)</f>
        <v>0</v>
      </c>
      <c r="AE126" s="30" t="s">
        <v>60</v>
      </c>
      <c r="AW126" s="30" t="s">
        <v>65</v>
      </c>
      <c r="AX126" s="39">
        <f>SUM(AX127:AX132)</f>
        <v>0</v>
      </c>
      <c r="AY126" s="30" t="s">
        <v>60</v>
      </c>
      <c r="AZ126" s="30" t="s">
        <v>28</v>
      </c>
      <c r="BA126" s="39">
        <f>SUM(BA127:BA132)</f>
        <v>0</v>
      </c>
      <c r="BB126" s="30" t="s">
        <v>60</v>
      </c>
      <c r="BT126" s="30" t="s">
        <v>65</v>
      </c>
      <c r="BU126" s="39">
        <f>SUM(BU127:BU132)</f>
        <v>0</v>
      </c>
      <c r="BV126" s="30" t="s">
        <v>60</v>
      </c>
      <c r="BW126" s="30" t="s">
        <v>28</v>
      </c>
      <c r="BX126" s="39">
        <f>SUM(BX127:BX132)</f>
        <v>0</v>
      </c>
      <c r="BY126" s="30" t="s">
        <v>60</v>
      </c>
      <c r="CQ126" s="30" t="s">
        <v>65</v>
      </c>
      <c r="CR126" s="39">
        <f>SUM(CR127:CR132)</f>
        <v>0</v>
      </c>
      <c r="CS126" s="30" t="s">
        <v>60</v>
      </c>
      <c r="CT126" s="30" t="s">
        <v>28</v>
      </c>
      <c r="CU126" s="39">
        <f>SUM(CU127:CU132)</f>
        <v>0</v>
      </c>
      <c r="CV126" s="30" t="s">
        <v>60</v>
      </c>
      <c r="DN126" s="30" t="s">
        <v>65</v>
      </c>
      <c r="DO126" s="39">
        <f>SUM(DO127:DO132)</f>
        <v>42</v>
      </c>
      <c r="DP126" s="30" t="s">
        <v>60</v>
      </c>
      <c r="DQ126" s="30" t="s">
        <v>28</v>
      </c>
      <c r="DR126" s="39">
        <f>SUM(DR127:DR132)</f>
        <v>18</v>
      </c>
      <c r="DS126" s="30" t="s">
        <v>60</v>
      </c>
    </row>
    <row r="127" spans="1:143">
      <c r="C127" s="30" t="s">
        <v>66</v>
      </c>
      <c r="D127" s="39">
        <f>COUNTIFS($F$100:$F$124,"A")+COUNTIF($Q$100:$Q$124,"A")</f>
        <v>0</v>
      </c>
      <c r="E127" s="30" t="s">
        <v>60</v>
      </c>
      <c r="F127" s="30" t="s">
        <v>28</v>
      </c>
      <c r="G127" s="39">
        <f>COUNTIFS($F$100:$F$124,"A",$D$100:$D$124,"ស្រី")+COUNTIFS($Q$100:$Q$124,"A",$O$100:$O$124,"ស្រី")</f>
        <v>0</v>
      </c>
      <c r="H127" s="30" t="s">
        <v>60</v>
      </c>
      <c r="Z127" s="30" t="s">
        <v>66</v>
      </c>
      <c r="AA127" s="39">
        <f>COUNTIFS($AC$100:$AC$124,"A")+COUNTIF($AL$100:$AL$124,"A")</f>
        <v>0</v>
      </c>
      <c r="AB127" s="39" t="s">
        <v>60</v>
      </c>
      <c r="AC127" s="39" t="s">
        <v>28</v>
      </c>
      <c r="AD127" s="39">
        <f>COUNTIFS($AC$100:$AC$124,"A",$AA$100:$AA$124,"ស្រី")+COUNTIFS($AN$100:$AN$124,"A",$AL$100:$AL$124,"ស្រី")</f>
        <v>0</v>
      </c>
      <c r="AE127" s="39" t="s">
        <v>60</v>
      </c>
      <c r="AW127" s="30" t="s">
        <v>66</v>
      </c>
      <c r="AX127" s="39">
        <f>COUNTIFS($AZ$100:$AZ$124,"A")+COUNTIF($BK$100:$BK$124,"A")</f>
        <v>0</v>
      </c>
      <c r="AY127" s="39" t="s">
        <v>60</v>
      </c>
      <c r="AZ127" s="39" t="s">
        <v>28</v>
      </c>
      <c r="BA127" s="39">
        <f>COUNTIFS($AZ$100:$AZ$124,"A",$AX$100:$AX$124,"ស្រី")+COUNTIFS($BK$100:$BK$124,"A",$BI$100:$BI$124,"ស្រី")</f>
        <v>0</v>
      </c>
      <c r="BB127" s="39" t="s">
        <v>60</v>
      </c>
      <c r="BT127" s="30" t="s">
        <v>66</v>
      </c>
      <c r="BU127" s="30">
        <f>COUNTIFS($BW$100:$BW$124,"A")+COUNTIF($CH$100:$CH$124,"A")</f>
        <v>0</v>
      </c>
      <c r="BV127" s="30" t="s">
        <v>60</v>
      </c>
      <c r="BW127" s="30" t="s">
        <v>28</v>
      </c>
      <c r="BX127" s="30">
        <f>COUNTIFS($BW$100:$BW$124,"A",$BU$100:$BU$124,"ស្រី")+COUNTIFS($CH$100:$CH$124,"A",$CF$100:$CF$124,"ស្រី")</f>
        <v>0</v>
      </c>
      <c r="BY127" s="30" t="s">
        <v>60</v>
      </c>
      <c r="CQ127" s="30" t="s">
        <v>66</v>
      </c>
      <c r="CR127" s="39">
        <f>COUNTIFS($CT$100:$CT$124,"A")+COUNTIF($DE$100:$DE$124,"A")</f>
        <v>0</v>
      </c>
      <c r="CS127" s="30" t="s">
        <v>60</v>
      </c>
      <c r="CT127" s="30" t="s">
        <v>28</v>
      </c>
      <c r="CU127" s="39">
        <f>COUNTIFS($CT$100:$CT$124,"A",$CR$100:$CR$124,"ស្រី")+COUNTIFS($DE$100:$DE$124,"A",$DC$100:$DC$124,"ស្រី")</f>
        <v>0</v>
      </c>
      <c r="CV127" s="30" t="s">
        <v>60</v>
      </c>
      <c r="DN127" s="30" t="s">
        <v>66</v>
      </c>
      <c r="DO127" s="78">
        <f>COUNTIFS($DS$100:$DS$124,"A")+COUNTIF($EG$100:$EG$124,"A")</f>
        <v>0</v>
      </c>
      <c r="DP127" s="30" t="s">
        <v>60</v>
      </c>
      <c r="DQ127" s="30" t="s">
        <v>28</v>
      </c>
      <c r="DR127" s="78">
        <f>COUNTIFS($DS$100:$DS$124,"A",$DO$100:$DO$124,"ស្រី")+COUNTIFS($EG$100:$EG$124,"A",$EC$100:$EC$124,"ស្រី")</f>
        <v>0</v>
      </c>
      <c r="DS127" s="30" t="s">
        <v>60</v>
      </c>
    </row>
    <row r="128" spans="1:143">
      <c r="C128" s="30" t="s">
        <v>67</v>
      </c>
      <c r="D128" s="39">
        <f>COUNTIFS($F$100:$F$124,"B")+COUNTIF($Q$100:$Q$124,"B")</f>
        <v>0</v>
      </c>
      <c r="E128" s="30" t="s">
        <v>60</v>
      </c>
      <c r="F128" s="30" t="s">
        <v>28</v>
      </c>
      <c r="G128" s="39">
        <f>COUNTIFS($F$100:$F$124,"B",$D$100:$D$124,"ស្រី")+COUNTIFS($Q$100:$Q$124,"B",$O$100:$O$124,"ស្រី")</f>
        <v>0</v>
      </c>
      <c r="H128" s="30" t="s">
        <v>60</v>
      </c>
      <c r="Z128" s="30" t="s">
        <v>67</v>
      </c>
      <c r="AA128" s="39">
        <f>COUNTIFS($AC$100:$AC$124,"B")+COUNTIF($AL$100:$AL$124,"B")</f>
        <v>0</v>
      </c>
      <c r="AB128" s="39" t="s">
        <v>60</v>
      </c>
      <c r="AC128" s="39" t="s">
        <v>28</v>
      </c>
      <c r="AD128" s="39">
        <f>COUNTIFS($AC$100:$AC$124,"B",$AA$100:$AA$124,"ស្រី")+COUNTIFS($AN$100:$AN$124,"B",$AL$100:$AL$124,"ស្រី")</f>
        <v>0</v>
      </c>
      <c r="AE128" s="39" t="s">
        <v>60</v>
      </c>
      <c r="AW128" s="30" t="s">
        <v>67</v>
      </c>
      <c r="AX128" s="39">
        <f>COUNTIFS($AZ$100:$AZ$124,"B")+COUNTIF($BK$100:$BK$124,"B")</f>
        <v>0</v>
      </c>
      <c r="AY128" s="39" t="s">
        <v>60</v>
      </c>
      <c r="AZ128" s="39" t="s">
        <v>28</v>
      </c>
      <c r="BA128" s="39">
        <f>COUNTIFS($AZ$100:$AZ$124,"B",$AX$100:$AX$124,"ស្រី")+COUNTIFS($BK$100:$BK$124,"B",$BI$100:$BI$124,"ស្រី")</f>
        <v>0</v>
      </c>
      <c r="BB128" s="39" t="s">
        <v>60</v>
      </c>
      <c r="BT128" s="30" t="s">
        <v>67</v>
      </c>
      <c r="BU128" s="30">
        <f>COUNTIFS($BW$100:$BW$124,"B")+COUNTIF($CH$100:$CH$124,"B")</f>
        <v>0</v>
      </c>
      <c r="BV128" s="30" t="s">
        <v>60</v>
      </c>
      <c r="BW128" s="30" t="s">
        <v>28</v>
      </c>
      <c r="BX128" s="30">
        <f>COUNTIFS($BW$100:$BW$124,"B",$BU$100:$BU$124,"ស្រី")+COUNTIFS($CH$100:$CH$124,"B",$CF$100:$CF$124,"ស្រី")</f>
        <v>0</v>
      </c>
      <c r="BY128" s="30" t="s">
        <v>60</v>
      </c>
      <c r="CQ128" s="30" t="s">
        <v>67</v>
      </c>
      <c r="CR128" s="39">
        <f>COUNTIFS($CT$100:$CT$124,"B")+COUNTIF($DE$100:$DE$124,"B")</f>
        <v>0</v>
      </c>
      <c r="CS128" s="30" t="s">
        <v>60</v>
      </c>
      <c r="CT128" s="30" t="s">
        <v>28</v>
      </c>
      <c r="CU128" s="39">
        <f>COUNTIFS($CT$100:$CT$124,"B",$CR$100:$CR$124,"ស្រី")+COUNTIFS($DE$100:$DE$124,"B",$DC$100:$DC$124,"ស្រី")</f>
        <v>0</v>
      </c>
      <c r="CV128" s="30" t="s">
        <v>60</v>
      </c>
      <c r="DN128" s="30" t="s">
        <v>67</v>
      </c>
      <c r="DO128" s="78">
        <f>COUNTIFS($DS$100:$DS$124,"B")+COUNTIF($EG$100:$EG$124,"B")</f>
        <v>0</v>
      </c>
      <c r="DP128" s="30" t="s">
        <v>60</v>
      </c>
      <c r="DQ128" s="30" t="s">
        <v>28</v>
      </c>
      <c r="DR128" s="78">
        <f>COUNTIFS($DS$100:$DS$124,"B",$DO$100:$DO$124,"ស្រី")+COUNTIFS($EG$100:$EG$124,"B",$EC$100:$EC$124,"ស្រី")</f>
        <v>0</v>
      </c>
      <c r="DS128" s="30" t="s">
        <v>60</v>
      </c>
    </row>
    <row r="129" spans="1:140">
      <c r="C129" s="30" t="s">
        <v>68</v>
      </c>
      <c r="D129" s="39">
        <f>COUNTIFS($F$100:$F$124,"C")+COUNTIF($Q$100:$Q$124,"C")</f>
        <v>2</v>
      </c>
      <c r="E129" s="30" t="s">
        <v>60</v>
      </c>
      <c r="F129" s="30" t="s">
        <v>28</v>
      </c>
      <c r="G129" s="39">
        <f>COUNTIFS($F$100:$F$124,"C",$D$100:$D$124,"ស្រី")+COUNTIFS($Q$100:$Q$124,"C",$O$100:$O$124,"ស្រី")</f>
        <v>1</v>
      </c>
      <c r="H129" s="30" t="s">
        <v>60</v>
      </c>
      <c r="Z129" s="30" t="s">
        <v>68</v>
      </c>
      <c r="AA129" s="39">
        <f>COUNTIFS($AC$100:$AC$124,"C")+COUNTIF($AL$100:$AL$124,"C")</f>
        <v>0</v>
      </c>
      <c r="AB129" s="39" t="s">
        <v>60</v>
      </c>
      <c r="AC129" s="39" t="s">
        <v>28</v>
      </c>
      <c r="AD129" s="39">
        <f>COUNTIFS($AC$100:$AC$124,"C",$AA$100:$AA$124,"ស្រី")+COUNTIFS($AN$100:$AN$124,"C",$AL$100:$AL$124,"ស្រី")</f>
        <v>0</v>
      </c>
      <c r="AE129" s="39" t="s">
        <v>60</v>
      </c>
      <c r="AW129" s="30" t="s">
        <v>68</v>
      </c>
      <c r="AX129" s="39">
        <f>COUNTIFS($AZ$100:$AZ$124,"C")+COUNTIF($BK$100:$BK$124,"C")</f>
        <v>0</v>
      </c>
      <c r="AY129" s="39" t="s">
        <v>60</v>
      </c>
      <c r="AZ129" s="39" t="s">
        <v>28</v>
      </c>
      <c r="BA129" s="39">
        <f>COUNTIFS($AZ$100:$AZ$124,"C",$AX$100:$AX$124,"ស្រី")+COUNTIFS($BK$100:$BK$124,"C",$BI$100:$BI$124,"ស្រី")</f>
        <v>0</v>
      </c>
      <c r="BB129" s="39" t="s">
        <v>60</v>
      </c>
      <c r="BT129" s="30" t="s">
        <v>68</v>
      </c>
      <c r="BU129" s="30">
        <f>COUNTIFS($BW$100:$BW$124,"C")+COUNTIF($CH$100:$CH$124,"C")</f>
        <v>0</v>
      </c>
      <c r="BV129" s="30" t="s">
        <v>60</v>
      </c>
      <c r="BW129" s="30" t="s">
        <v>28</v>
      </c>
      <c r="BX129" s="30">
        <f>COUNTIFS($BW$100:$BW$124,"C",$BU$100:$BU$124,"ស្រី")+COUNTIFS($CH$100:$CH$124,"C",$CF$100:$CF$124,"ស្រី")</f>
        <v>0</v>
      </c>
      <c r="BY129" s="30" t="s">
        <v>60</v>
      </c>
      <c r="CQ129" s="30" t="s">
        <v>68</v>
      </c>
      <c r="CR129" s="39">
        <f>COUNTIFS($CT$100:$CT$124,"C")+COUNTIF($DE$100:$DE$124,"C")</f>
        <v>0</v>
      </c>
      <c r="CS129" s="30" t="s">
        <v>60</v>
      </c>
      <c r="CT129" s="30" t="s">
        <v>28</v>
      </c>
      <c r="CU129" s="39">
        <f>COUNTIFS($CT$100:$CT$124,"C",$CR$100:$CR$124,"ស្រី")+COUNTIFS($DE$100:$DE$124,"C",$DC$100:$DC$124,"ស្រី")</f>
        <v>0</v>
      </c>
      <c r="CV129" s="30" t="s">
        <v>60</v>
      </c>
      <c r="DN129" s="30" t="s">
        <v>68</v>
      </c>
      <c r="DO129" s="78">
        <f>COUNTIFS($DS$100:$DS$124,"C")+COUNTIF($EG$100:$EG$124,"C")</f>
        <v>0</v>
      </c>
      <c r="DP129" s="30" t="s">
        <v>60</v>
      </c>
      <c r="DQ129" s="30" t="s">
        <v>28</v>
      </c>
      <c r="DR129" s="78">
        <f>COUNTIFS($DS$100:$DS$124,"C",$DO$100:$DO$124,"ស្រី")+COUNTIFS($EG$100:$EG$124,"C",$EC$100:$EC$124,"ស្រី")</f>
        <v>0</v>
      </c>
      <c r="DS129" s="30" t="s">
        <v>60</v>
      </c>
    </row>
    <row r="130" spans="1:140">
      <c r="C130" s="30" t="s">
        <v>69</v>
      </c>
      <c r="D130" s="39">
        <f>COUNTIFS($F$100:$F$124,"D")+COUNTIF($Q$100:$Q$124,"D")</f>
        <v>13</v>
      </c>
      <c r="E130" s="30" t="s">
        <v>60</v>
      </c>
      <c r="F130" s="30" t="s">
        <v>28</v>
      </c>
      <c r="G130" s="39">
        <f>COUNTIFS($F$100:$F$124,"D",$D$100:$D$124,"ស្រី")+COUNTIFS($Q$100:$Q$124,"D",$O$100:$O$124,"ស្រី")</f>
        <v>8</v>
      </c>
      <c r="H130" s="30" t="s">
        <v>60</v>
      </c>
      <c r="Z130" s="30" t="s">
        <v>69</v>
      </c>
      <c r="AA130" s="39">
        <f>COUNTIFS($AC$100:$AC$124,"D")+COUNTIF($AL$100:$AL$124,"D")</f>
        <v>0</v>
      </c>
      <c r="AB130" s="39" t="s">
        <v>60</v>
      </c>
      <c r="AC130" s="39" t="s">
        <v>28</v>
      </c>
      <c r="AD130" s="39">
        <f>COUNTIFS($AC$100:$AC$124,"D",$AA$100:$AA$124,"ស្រី")+COUNTIFS($AN$100:$AN$124,"D",$AL$100:$AL$124,"ស្រី")</f>
        <v>0</v>
      </c>
      <c r="AE130" s="39" t="s">
        <v>60</v>
      </c>
      <c r="AW130" s="30" t="s">
        <v>69</v>
      </c>
      <c r="AX130" s="39">
        <f>COUNTIFS($AZ$100:$AZ$124,"D")+COUNTIF($BK$100:$BK$124,"D")</f>
        <v>0</v>
      </c>
      <c r="AY130" s="39" t="s">
        <v>60</v>
      </c>
      <c r="AZ130" s="39" t="s">
        <v>28</v>
      </c>
      <c r="BA130" s="39">
        <f>COUNTIFS($AZ$100:$AZ$124,"D",$AX$100:$AX$124,"ស្រី")+COUNTIFS($BK$100:$BK$124,"D",$BI$100:$BI$124,"ស្រី")</f>
        <v>0</v>
      </c>
      <c r="BB130" s="39" t="s">
        <v>60</v>
      </c>
      <c r="BT130" s="30" t="s">
        <v>69</v>
      </c>
      <c r="BU130" s="30">
        <f>COUNTIFS($BW$100:$BW$124,"D")+COUNTIF($CH$100:$CH$124,"D")</f>
        <v>0</v>
      </c>
      <c r="BV130" s="30" t="s">
        <v>60</v>
      </c>
      <c r="BW130" s="30" t="s">
        <v>28</v>
      </c>
      <c r="BX130" s="30">
        <f>COUNTIFS($BW$100:$BW$124,"D",$BU$100:$BU$124,"ស្រី")+COUNTIFS($CH$100:$CH$124,"D",$CF$100:$CF$124,"ស្រី")</f>
        <v>0</v>
      </c>
      <c r="BY130" s="30" t="s">
        <v>60</v>
      </c>
      <c r="CQ130" s="30" t="s">
        <v>69</v>
      </c>
      <c r="CR130" s="39">
        <f>COUNTIFS($CT$100:$CT$124,"D")+COUNTIF($DE$100:$DE$124,"D")</f>
        <v>0</v>
      </c>
      <c r="CS130" s="30" t="s">
        <v>60</v>
      </c>
      <c r="CT130" s="30" t="s">
        <v>28</v>
      </c>
      <c r="CU130" s="39">
        <f>COUNTIFS($CT$100:$CT$124,"D",$CR$100:$CR$124,"ស្រី")+COUNTIFS($DE$100:$DE$124,"D",$DC$100:$DC$124,"ស្រី")</f>
        <v>0</v>
      </c>
      <c r="CV130" s="30" t="s">
        <v>60</v>
      </c>
      <c r="DN130" s="30" t="s">
        <v>69</v>
      </c>
      <c r="DO130" s="78">
        <f>COUNTIFS($DS$100:$DS$124,"D")+COUNTIF($EG$100:$EG$124,"D")</f>
        <v>0</v>
      </c>
      <c r="DP130" s="30" t="s">
        <v>60</v>
      </c>
      <c r="DQ130" s="30" t="s">
        <v>28</v>
      </c>
      <c r="DR130" s="78">
        <f>COUNTIFS($DS$100:$DS$124,"D",$DO$100:$DO$124,"ស្រី")+COUNTIFS($EG$100:$EG$124,"D",$EC$100:$EC$124,"ស្រី")</f>
        <v>0</v>
      </c>
      <c r="DS130" s="30" t="s">
        <v>60</v>
      </c>
    </row>
    <row r="131" spans="1:140">
      <c r="C131" s="30" t="s">
        <v>70</v>
      </c>
      <c r="D131" s="39">
        <f>COUNTIFS($F$100:$F$124,"E")+COUNTIF($Q$100:$Q$124,"E")</f>
        <v>21</v>
      </c>
      <c r="E131" s="30" t="s">
        <v>60</v>
      </c>
      <c r="F131" s="30" t="s">
        <v>28</v>
      </c>
      <c r="G131" s="39">
        <f>COUNTIFS($F$100:$F$124,"E",$D$100:$D$124,"ស្រី")+COUNTIFS($Q$100:$Q$124,"E",$O$100:$O$124,"ស្រី")</f>
        <v>8</v>
      </c>
      <c r="H131" s="30" t="s">
        <v>60</v>
      </c>
      <c r="Z131" s="30" t="s">
        <v>70</v>
      </c>
      <c r="AA131" s="39">
        <f>COUNTIFS($AC$100:$AC$124,"E")+COUNTIF($AL$100:$AL$124,"E")</f>
        <v>0</v>
      </c>
      <c r="AB131" s="39" t="s">
        <v>60</v>
      </c>
      <c r="AC131" s="39" t="s">
        <v>28</v>
      </c>
      <c r="AD131" s="39">
        <f>COUNTIFS($AC$100:$AC$124,"E",$AA$100:$AA$124,"ស្រី")+COUNTIFS($AN$100:$AN$124,"E",$AL$100:$AL$124,"ស្រី")</f>
        <v>0</v>
      </c>
      <c r="AE131" s="39" t="s">
        <v>60</v>
      </c>
      <c r="AW131" s="30" t="s">
        <v>70</v>
      </c>
      <c r="AX131" s="39">
        <f>COUNTIFS($AZ$100:$AZ$124,"E")+COUNTIF($BK$100:$BK$124,"E")</f>
        <v>0</v>
      </c>
      <c r="AY131" s="39" t="s">
        <v>60</v>
      </c>
      <c r="AZ131" s="39" t="s">
        <v>28</v>
      </c>
      <c r="BA131" s="39">
        <f>COUNTIFS($AZ$100:$AZ$124,"E",$AX$100:$AX$124,"ស្រី")+COUNTIFS($BK$100:$BK$124,"E",$BI$100:$BI$124,"ស្រី")</f>
        <v>0</v>
      </c>
      <c r="BB131" s="39" t="s">
        <v>60</v>
      </c>
      <c r="BT131" s="30" t="s">
        <v>70</v>
      </c>
      <c r="BU131" s="30">
        <f>COUNTIFS($BW$100:$BW$124,"E")+COUNTIF($CH$100:$CH$124,"E")</f>
        <v>0</v>
      </c>
      <c r="BV131" s="30" t="s">
        <v>60</v>
      </c>
      <c r="BW131" s="30" t="s">
        <v>28</v>
      </c>
      <c r="BX131" s="30">
        <f>COUNTIFS($BW$100:$BW$124,"E",$BU$100:$BU$124,"ស្រី")+COUNTIFS($CH$100:$CH$124,"E",$CF$100:$CF$124,"ស្រី")</f>
        <v>0</v>
      </c>
      <c r="BY131" s="30" t="s">
        <v>60</v>
      </c>
      <c r="CQ131" s="30" t="s">
        <v>70</v>
      </c>
      <c r="CR131" s="39">
        <f>COUNTIFS($CT$100:$CT$124,"E")+COUNTIF($DE$100:$DE$124,"E")</f>
        <v>0</v>
      </c>
      <c r="CS131" s="30" t="s">
        <v>60</v>
      </c>
      <c r="CT131" s="30" t="s">
        <v>28</v>
      </c>
      <c r="CU131" s="39">
        <f>COUNTIFS($CT$100:$CT$124,"E",$CR$100:$CR$124,"ស្រី")+COUNTIFS($DE$100:$DE$124,"E",$DC$100:$DC$124,"ស្រី")</f>
        <v>0</v>
      </c>
      <c r="CV131" s="30" t="s">
        <v>60</v>
      </c>
      <c r="DN131" s="30" t="s">
        <v>70</v>
      </c>
      <c r="DO131" s="78">
        <f>COUNTIFS($DS$100:$DS$124,"E")+COUNTIF($EG$100:$EG$124,"E")</f>
        <v>0</v>
      </c>
      <c r="DP131" s="30" t="s">
        <v>60</v>
      </c>
      <c r="DQ131" s="30" t="s">
        <v>28</v>
      </c>
      <c r="DR131" s="78">
        <f>COUNTIFS($DS$100:$DS$124,"E",$DO$100:$DO$124,"ស្រី")+COUNTIFS($EG$100:$EG$124,"E",$EC$100:$EC$124,"ស្រី")</f>
        <v>0</v>
      </c>
      <c r="DS131" s="30" t="s">
        <v>60</v>
      </c>
    </row>
    <row r="132" spans="1:140">
      <c r="C132" s="30" t="s">
        <v>71</v>
      </c>
      <c r="D132" s="39">
        <f>COUNTIFS($F$100:$F$124,"F")+COUNTIF($Q$100:$Q$124,"F")</f>
        <v>6</v>
      </c>
      <c r="E132" s="30" t="s">
        <v>60</v>
      </c>
      <c r="F132" s="30" t="s">
        <v>28</v>
      </c>
      <c r="G132" s="39">
        <f>COUNTIFS($F$100:$F$124,"F",$D$100:$D$124,"ស្រី")+COUNTIFS($Q$100:$Q$124,"F",$O$100:$O$124,"ស្រី")</f>
        <v>1</v>
      </c>
      <c r="H132" s="30" t="s">
        <v>60</v>
      </c>
      <c r="Z132" s="30" t="s">
        <v>71</v>
      </c>
      <c r="AA132" s="39">
        <f>COUNTIFS($AC$100:$AC$124,"F")+COUNTIF($AL$100:$AL$124,"F")</f>
        <v>0</v>
      </c>
      <c r="AB132" s="39" t="s">
        <v>60</v>
      </c>
      <c r="AC132" s="39" t="s">
        <v>28</v>
      </c>
      <c r="AD132" s="39">
        <f>COUNTIFS($AC$100:$AC$124,"F",$AA$100:$AA$124,"ស្រី")+COUNTIFS($AN$100:$AN$124,"F",$AL$100:$AL$124,"ស្រី")</f>
        <v>0</v>
      </c>
      <c r="AE132" s="39" t="s">
        <v>60</v>
      </c>
      <c r="AW132" s="30" t="s">
        <v>71</v>
      </c>
      <c r="AX132" s="39">
        <f>COUNTIFS($AZ$100:$AZ$124,"F")+COUNTIF($BK$100:$BK$124,"F")</f>
        <v>0</v>
      </c>
      <c r="AY132" s="39" t="s">
        <v>60</v>
      </c>
      <c r="AZ132" s="39" t="s">
        <v>28</v>
      </c>
      <c r="BA132" s="39">
        <f>COUNTIFS($AZ$100:$AZ$124,"F",$AX$100:$AX$124,"ស្រី")+COUNTIFS($BK$100:$BK$124,"F",$BI$100:$BI$124,"ស្រី")</f>
        <v>0</v>
      </c>
      <c r="BB132" s="39" t="s">
        <v>60</v>
      </c>
      <c r="BT132" s="30" t="s">
        <v>71</v>
      </c>
      <c r="BU132" s="30">
        <f>COUNTIFS($BW$100:$BW$124,"F")+COUNTIF($CH$100:$CH$124,"F")</f>
        <v>0</v>
      </c>
      <c r="BV132" s="30" t="s">
        <v>60</v>
      </c>
      <c r="BW132" s="30" t="s">
        <v>28</v>
      </c>
      <c r="BX132" s="30">
        <f>COUNTIFS($BW$100:$BW$124,"F",$BU$100:$BU$124,"ស្រី")+COUNTIFS($CH$100:$CH$124,"F",$CF$100:$CF$124,"ស្រី")</f>
        <v>0</v>
      </c>
      <c r="BY132" s="30" t="s">
        <v>60</v>
      </c>
      <c r="CQ132" s="30" t="s">
        <v>71</v>
      </c>
      <c r="CR132" s="39">
        <f>COUNTIFS($CT$100:$CT$124,"F")+COUNTIF($DE$100:$DE$124,"F")</f>
        <v>0</v>
      </c>
      <c r="CS132" s="30" t="s">
        <v>60</v>
      </c>
      <c r="CT132" s="30" t="s">
        <v>28</v>
      </c>
      <c r="CU132" s="39">
        <f>COUNTIFS($CT$100:$CT$124,"F",$CR$100:$CR$124,"ស្រី")+COUNTIFS($DE$100:$DE$124,"F",$DC$100:$DC$124,"ស្រី")</f>
        <v>0</v>
      </c>
      <c r="CV132" s="30" t="s">
        <v>60</v>
      </c>
      <c r="DN132" s="30" t="s">
        <v>71</v>
      </c>
      <c r="DO132" s="78">
        <f>COUNTIFS($DS$100:$DS$124,"F")+COUNTIF($EG$100:$EG$124,"F")</f>
        <v>42</v>
      </c>
      <c r="DP132" s="30" t="s">
        <v>60</v>
      </c>
      <c r="DQ132" s="30" t="s">
        <v>28</v>
      </c>
      <c r="DR132" s="78">
        <f>COUNTIFS($DS$100:$DS$124,"F",$DO$100:$DO$124,"ស្រី")+COUNTIFS($EG$100:$EG$124,"F",$EC$100:$EC$124,"ស្រី")</f>
        <v>18</v>
      </c>
      <c r="DS132" s="30" t="s">
        <v>60</v>
      </c>
    </row>
    <row r="139" spans="1:140" s="31" customFormat="1">
      <c r="W139" s="33"/>
      <c r="AT139" s="33"/>
      <c r="BQ139" s="33"/>
      <c r="CN139" s="33"/>
      <c r="DK139" s="33"/>
    </row>
    <row r="140" spans="1:140" ht="27.6">
      <c r="A140" s="12"/>
      <c r="B140" s="12"/>
      <c r="C140" s="12"/>
      <c r="D140" s="1"/>
      <c r="E140" s="1"/>
      <c r="F140" s="1"/>
      <c r="G140" s="1"/>
      <c r="H140" s="12"/>
      <c r="I140" s="12"/>
      <c r="J140" s="12"/>
      <c r="K140" s="12"/>
      <c r="L140" s="1"/>
      <c r="M140" s="1"/>
      <c r="N140" s="1"/>
      <c r="O140" s="1"/>
      <c r="P140" s="1"/>
      <c r="Q140" s="28"/>
      <c r="R140" s="26"/>
      <c r="S140" s="27" t="s">
        <v>51</v>
      </c>
      <c r="T140" s="27"/>
      <c r="U140" s="26"/>
      <c r="V140" s="1"/>
      <c r="W140" s="35"/>
      <c r="X140" s="12"/>
      <c r="Y140" s="12"/>
      <c r="Z140" s="12"/>
      <c r="AA140" s="1"/>
      <c r="AB140" s="1"/>
      <c r="AC140" s="1"/>
      <c r="AD140" s="1"/>
      <c r="AE140" s="12"/>
      <c r="AF140" s="12"/>
      <c r="AG140" s="12"/>
      <c r="AH140" s="12"/>
      <c r="AI140" s="1"/>
      <c r="AJ140" s="1"/>
      <c r="AK140" s="1"/>
      <c r="AL140" s="1"/>
      <c r="AM140" s="1"/>
      <c r="AN140" s="28"/>
      <c r="AO140" s="26"/>
      <c r="AP140" s="27" t="s">
        <v>51</v>
      </c>
      <c r="AQ140" s="27"/>
      <c r="AR140" s="26"/>
      <c r="AS140" s="1"/>
      <c r="AU140" s="12"/>
      <c r="AV140" s="12"/>
      <c r="AW140" s="12"/>
      <c r="AX140" s="1"/>
      <c r="AY140" s="1"/>
      <c r="AZ140" s="1"/>
      <c r="BA140" s="1"/>
      <c r="BB140" s="12"/>
      <c r="BC140" s="12"/>
      <c r="BD140" s="12"/>
      <c r="BE140" s="12"/>
      <c r="BF140" s="1"/>
      <c r="BG140" s="1"/>
      <c r="BH140" s="1"/>
      <c r="BI140" s="1"/>
      <c r="BJ140" s="1"/>
      <c r="BK140" s="28"/>
      <c r="BL140" s="26"/>
      <c r="BM140" s="27" t="s">
        <v>51</v>
      </c>
      <c r="BN140" s="27"/>
      <c r="BO140" s="26"/>
      <c r="BP140" s="1"/>
      <c r="BR140" s="12"/>
      <c r="BS140" s="12"/>
      <c r="BT140" s="12"/>
      <c r="BU140" s="1"/>
      <c r="BV140" s="1"/>
      <c r="BW140" s="1"/>
      <c r="BX140" s="1"/>
      <c r="BY140" s="12"/>
      <c r="BZ140" s="12"/>
      <c r="CA140" s="12"/>
      <c r="CB140" s="12"/>
      <c r="CC140" s="1"/>
      <c r="CD140" s="1"/>
      <c r="CE140" s="1"/>
      <c r="CF140" s="1"/>
      <c r="CG140" s="1"/>
      <c r="CH140" s="28"/>
      <c r="CI140" s="26"/>
      <c r="CJ140" s="27" t="s">
        <v>51</v>
      </c>
      <c r="CK140" s="27"/>
      <c r="CL140" s="26"/>
      <c r="CM140" s="1"/>
      <c r="CO140" s="12"/>
      <c r="CP140" s="12"/>
      <c r="CQ140" s="12"/>
      <c r="CR140" s="1"/>
      <c r="CS140" s="1"/>
      <c r="CT140" s="1"/>
      <c r="CU140" s="1"/>
      <c r="CV140" s="12"/>
      <c r="CW140" s="12"/>
      <c r="CX140" s="12"/>
      <c r="CY140" s="12"/>
      <c r="CZ140" s="1"/>
      <c r="DA140" s="1"/>
      <c r="DB140" s="1"/>
      <c r="DC140" s="1"/>
      <c r="DD140" s="1"/>
      <c r="DE140" s="28"/>
      <c r="DF140" s="26"/>
      <c r="DG140" s="27" t="s">
        <v>51</v>
      </c>
      <c r="DH140" s="27"/>
      <c r="DI140" s="26"/>
      <c r="DJ140" s="1"/>
      <c r="DL140" s="12"/>
      <c r="DM140" s="12"/>
      <c r="DN140" s="12"/>
      <c r="DO140" s="1"/>
      <c r="DP140" s="1"/>
      <c r="DQ140" s="1"/>
      <c r="DR140" s="1"/>
      <c r="DS140" s="12"/>
      <c r="DT140" s="12"/>
      <c r="DU140" s="12"/>
      <c r="DV140" s="12"/>
      <c r="DW140" s="12"/>
      <c r="DX140" s="12"/>
      <c r="DY140" s="12"/>
      <c r="DZ140" s="1"/>
      <c r="EA140" s="1"/>
      <c r="EB140" s="1"/>
      <c r="EC140" s="1"/>
      <c r="ED140" s="1"/>
      <c r="EE140" s="28"/>
      <c r="EF140" s="26"/>
      <c r="EG140" s="27" t="s">
        <v>51</v>
      </c>
      <c r="EH140" s="27"/>
      <c r="EI140" s="26"/>
      <c r="EJ140" s="1"/>
    </row>
    <row r="141" spans="1:140" ht="27.6">
      <c r="A141" s="26" t="s">
        <v>48</v>
      </c>
      <c r="B141" s="26"/>
      <c r="C141" s="26"/>
      <c r="D141" s="25"/>
      <c r="E141" s="25"/>
      <c r="F141" s="25"/>
      <c r="G141" s="25"/>
      <c r="H141" s="26"/>
      <c r="I141" s="26"/>
      <c r="J141" s="26"/>
      <c r="K141" s="26"/>
      <c r="L141" s="25"/>
      <c r="M141" s="25"/>
      <c r="N141" s="1"/>
      <c r="O141" s="1"/>
      <c r="P141" s="1"/>
      <c r="Q141" s="28"/>
      <c r="R141" s="26"/>
      <c r="S141" s="27" t="s">
        <v>52</v>
      </c>
      <c r="T141" s="27"/>
      <c r="U141" s="26"/>
      <c r="V141" s="1"/>
      <c r="W141" s="35"/>
      <c r="X141" s="26" t="s">
        <v>48</v>
      </c>
      <c r="Y141" s="26"/>
      <c r="Z141" s="26"/>
      <c r="AA141" s="25"/>
      <c r="AB141" s="25"/>
      <c r="AC141" s="25"/>
      <c r="AD141" s="25"/>
      <c r="AE141" s="26"/>
      <c r="AF141" s="26"/>
      <c r="AG141" s="26"/>
      <c r="AH141" s="26"/>
      <c r="AI141" s="25"/>
      <c r="AJ141" s="25"/>
      <c r="AK141" s="1"/>
      <c r="AL141" s="1"/>
      <c r="AM141" s="1"/>
      <c r="AN141" s="28"/>
      <c r="AO141" s="26"/>
      <c r="AP141" s="27" t="s">
        <v>52</v>
      </c>
      <c r="AQ141" s="27"/>
      <c r="AR141" s="26"/>
      <c r="AS141" s="1"/>
      <c r="AU141" s="26" t="s">
        <v>48</v>
      </c>
      <c r="AV141" s="26"/>
      <c r="AW141" s="26"/>
      <c r="AX141" s="25"/>
      <c r="AY141" s="25"/>
      <c r="AZ141" s="25"/>
      <c r="BA141" s="25"/>
      <c r="BB141" s="26"/>
      <c r="BC141" s="26"/>
      <c r="BD141" s="26"/>
      <c r="BE141" s="26"/>
      <c r="BF141" s="25"/>
      <c r="BG141" s="25"/>
      <c r="BH141" s="1"/>
      <c r="BI141" s="1"/>
      <c r="BJ141" s="1"/>
      <c r="BK141" s="28"/>
      <c r="BL141" s="26"/>
      <c r="BM141" s="27" t="s">
        <v>52</v>
      </c>
      <c r="BN141" s="27"/>
      <c r="BO141" s="26"/>
      <c r="BP141" s="1"/>
      <c r="BR141" s="26" t="s">
        <v>48</v>
      </c>
      <c r="BS141" s="26"/>
      <c r="BT141" s="26"/>
      <c r="BU141" s="25"/>
      <c r="BV141" s="25"/>
      <c r="BW141" s="25"/>
      <c r="BX141" s="25"/>
      <c r="BY141" s="26"/>
      <c r="BZ141" s="26"/>
      <c r="CA141" s="26"/>
      <c r="CB141" s="26"/>
      <c r="CC141" s="25"/>
      <c r="CD141" s="25"/>
      <c r="CE141" s="1"/>
      <c r="CF141" s="1"/>
      <c r="CG141" s="1"/>
      <c r="CH141" s="28"/>
      <c r="CI141" s="26"/>
      <c r="CJ141" s="27" t="s">
        <v>52</v>
      </c>
      <c r="CK141" s="27"/>
      <c r="CL141" s="26"/>
      <c r="CM141" s="1"/>
      <c r="CO141" s="26" t="s">
        <v>48</v>
      </c>
      <c r="CP141" s="26"/>
      <c r="CQ141" s="26"/>
      <c r="CR141" s="25"/>
      <c r="CS141" s="25"/>
      <c r="CT141" s="25"/>
      <c r="CU141" s="25"/>
      <c r="CV141" s="26"/>
      <c r="CW141" s="26"/>
      <c r="CX141" s="26"/>
      <c r="CY141" s="26"/>
      <c r="CZ141" s="25"/>
      <c r="DA141" s="25"/>
      <c r="DB141" s="1"/>
      <c r="DC141" s="1"/>
      <c r="DD141" s="1"/>
      <c r="DE141" s="28"/>
      <c r="DF141" s="26"/>
      <c r="DG141" s="27" t="s">
        <v>52</v>
      </c>
      <c r="DH141" s="27"/>
      <c r="DI141" s="26"/>
      <c r="DJ141" s="1"/>
      <c r="DL141" s="26" t="s">
        <v>48</v>
      </c>
      <c r="DM141" s="26"/>
      <c r="DN141" s="26"/>
      <c r="DO141" s="25"/>
      <c r="DP141" s="25"/>
      <c r="DQ141" s="25"/>
      <c r="DR141" s="25"/>
      <c r="DS141" s="26"/>
      <c r="DT141" s="26"/>
      <c r="DU141" s="26"/>
      <c r="DV141" s="26"/>
      <c r="DW141" s="26"/>
      <c r="DX141" s="26"/>
      <c r="DY141" s="26"/>
      <c r="DZ141" s="25"/>
      <c r="EA141" s="25"/>
      <c r="EB141" s="1"/>
      <c r="EC141" s="1"/>
      <c r="ED141" s="1"/>
      <c r="EE141" s="28"/>
      <c r="EF141" s="26"/>
      <c r="EG141" s="27" t="s">
        <v>52</v>
      </c>
      <c r="EH141" s="27"/>
      <c r="EI141" s="26"/>
      <c r="EJ141" s="1"/>
    </row>
    <row r="142" spans="1:140" ht="27.6">
      <c r="A142" s="26" t="s">
        <v>49</v>
      </c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5"/>
      <c r="M142" s="25"/>
      <c r="N142" s="1"/>
      <c r="O142" s="1"/>
      <c r="P142" s="1"/>
      <c r="Q142" s="1"/>
      <c r="R142" s="1"/>
      <c r="S142" s="1"/>
      <c r="T142" s="1"/>
      <c r="U142" s="1"/>
      <c r="V142" s="1"/>
      <c r="W142" s="35"/>
      <c r="X142" s="26" t="s">
        <v>49</v>
      </c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5"/>
      <c r="AJ142" s="25"/>
      <c r="AK142" s="1"/>
      <c r="AL142" s="1"/>
      <c r="AM142" s="1"/>
      <c r="AN142" s="1"/>
      <c r="AO142" s="1"/>
      <c r="AP142" s="1"/>
      <c r="AQ142" s="1"/>
      <c r="AR142" s="1"/>
      <c r="AS142" s="1"/>
      <c r="AU142" s="26" t="s">
        <v>49</v>
      </c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5"/>
      <c r="BG142" s="25"/>
      <c r="BH142" s="1"/>
      <c r="BI142" s="1"/>
      <c r="BJ142" s="1"/>
      <c r="BK142" s="1"/>
      <c r="BL142" s="1"/>
      <c r="BM142" s="1"/>
      <c r="BN142" s="1"/>
      <c r="BO142" s="1"/>
      <c r="BP142" s="1"/>
      <c r="BR142" s="26" t="s">
        <v>49</v>
      </c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5"/>
      <c r="CD142" s="25"/>
      <c r="CE142" s="1"/>
      <c r="CF142" s="1"/>
      <c r="CG142" s="1"/>
      <c r="CH142" s="1"/>
      <c r="CI142" s="1"/>
      <c r="CJ142" s="1"/>
      <c r="CK142" s="1"/>
      <c r="CL142" s="1"/>
      <c r="CM142" s="1"/>
      <c r="CO142" s="26" t="s">
        <v>49</v>
      </c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5"/>
      <c r="DA142" s="25"/>
      <c r="DB142" s="1"/>
      <c r="DC142" s="1"/>
      <c r="DD142" s="1"/>
      <c r="DE142" s="1"/>
      <c r="DF142" s="1"/>
      <c r="DG142" s="1"/>
      <c r="DH142" s="1"/>
      <c r="DI142" s="1"/>
      <c r="DJ142" s="1"/>
      <c r="DL142" s="26" t="s">
        <v>49</v>
      </c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5"/>
      <c r="EA142" s="25"/>
      <c r="EB142" s="1"/>
      <c r="EC142" s="1"/>
      <c r="ED142" s="1"/>
      <c r="EE142" s="1"/>
      <c r="EF142" s="1"/>
      <c r="EG142" s="1"/>
      <c r="EH142" s="1"/>
      <c r="EI142" s="1"/>
      <c r="EJ142" s="1"/>
    </row>
    <row r="143" spans="1:140" ht="27.6">
      <c r="A143" s="26" t="s">
        <v>50</v>
      </c>
      <c r="B143" s="26"/>
      <c r="C143" s="26"/>
      <c r="D143" s="25"/>
      <c r="E143" s="25"/>
      <c r="F143" s="25"/>
      <c r="G143" s="25"/>
      <c r="H143" s="26"/>
      <c r="I143" s="26"/>
      <c r="J143" s="26"/>
      <c r="K143" s="27" t="s">
        <v>53</v>
      </c>
      <c r="L143" s="27"/>
      <c r="M143" s="27"/>
      <c r="N143" s="20"/>
      <c r="O143" s="20"/>
      <c r="P143" s="1"/>
      <c r="Q143" s="1"/>
      <c r="R143" s="1"/>
      <c r="S143" s="1"/>
      <c r="T143" s="1"/>
      <c r="U143" s="1"/>
      <c r="V143" s="1"/>
      <c r="W143" s="35"/>
      <c r="X143" s="26" t="s">
        <v>50</v>
      </c>
      <c r="Y143" s="26"/>
      <c r="Z143" s="26"/>
      <c r="AA143" s="25"/>
      <c r="AB143" s="25"/>
      <c r="AC143" s="25"/>
      <c r="AD143" s="25"/>
      <c r="AE143" s="26"/>
      <c r="AF143" s="26"/>
      <c r="AG143" s="26"/>
      <c r="AH143" s="27" t="s">
        <v>79</v>
      </c>
      <c r="AI143" s="27"/>
      <c r="AJ143" s="27"/>
      <c r="AK143" s="20"/>
      <c r="AL143" s="20"/>
      <c r="AM143" s="1"/>
      <c r="AN143" s="1"/>
      <c r="AO143" s="1"/>
      <c r="AP143" s="1"/>
      <c r="AQ143" s="1"/>
      <c r="AR143" s="1"/>
      <c r="AS143" s="1"/>
      <c r="AU143" s="26" t="s">
        <v>50</v>
      </c>
      <c r="AV143" s="26"/>
      <c r="AW143" s="26"/>
      <c r="AX143" s="25"/>
      <c r="AY143" s="25"/>
      <c r="AZ143" s="25"/>
      <c r="BA143" s="25"/>
      <c r="BB143" s="26"/>
      <c r="BC143" s="26"/>
      <c r="BD143" s="26"/>
      <c r="BE143" s="27" t="s">
        <v>86</v>
      </c>
      <c r="BF143" s="27"/>
      <c r="BG143" s="27"/>
      <c r="BH143" s="20"/>
      <c r="BI143" s="20"/>
      <c r="BJ143" s="1"/>
      <c r="BK143" s="1"/>
      <c r="BL143" s="1"/>
      <c r="BM143" s="1"/>
      <c r="BN143" s="1"/>
      <c r="BO143" s="1"/>
      <c r="BP143" s="1"/>
      <c r="BR143" s="26" t="s">
        <v>50</v>
      </c>
      <c r="BS143" s="26"/>
      <c r="BT143" s="26"/>
      <c r="BU143" s="25"/>
      <c r="BV143" s="25"/>
      <c r="BW143" s="25"/>
      <c r="BX143" s="25"/>
      <c r="BY143" s="26"/>
      <c r="BZ143" s="26"/>
      <c r="CA143" s="26"/>
      <c r="CB143" s="27" t="s">
        <v>87</v>
      </c>
      <c r="CC143" s="27"/>
      <c r="CD143" s="27"/>
      <c r="CE143" s="20"/>
      <c r="CF143" s="20"/>
      <c r="CG143" s="1"/>
      <c r="CH143" s="1"/>
      <c r="CI143" s="1"/>
      <c r="CJ143" s="1"/>
      <c r="CK143" s="1"/>
      <c r="CL143" s="1"/>
      <c r="CM143" s="1"/>
      <c r="CO143" s="26" t="s">
        <v>50</v>
      </c>
      <c r="CP143" s="26"/>
      <c r="CQ143" s="26"/>
      <c r="CR143" s="25"/>
      <c r="CS143" s="25"/>
      <c r="CT143" s="25"/>
      <c r="CU143" s="25"/>
      <c r="CV143" s="26"/>
      <c r="CW143" s="26"/>
      <c r="CX143" s="26"/>
      <c r="CY143" s="27" t="s">
        <v>97</v>
      </c>
      <c r="CZ143" s="27"/>
      <c r="DA143" s="27"/>
      <c r="DB143" s="20"/>
      <c r="DC143" s="20"/>
      <c r="DD143" s="1"/>
      <c r="DE143" s="1"/>
      <c r="DF143" s="1"/>
      <c r="DG143" s="1"/>
      <c r="DH143" s="1"/>
      <c r="DI143" s="1"/>
      <c r="DJ143" s="1"/>
      <c r="DL143" s="26" t="s">
        <v>50</v>
      </c>
      <c r="DM143" s="26"/>
      <c r="DN143" s="26"/>
      <c r="DO143" s="25"/>
      <c r="DP143" s="25"/>
      <c r="DQ143" s="25"/>
      <c r="DR143" s="25"/>
      <c r="DS143" s="26"/>
      <c r="DT143" s="26"/>
      <c r="DU143" s="26"/>
      <c r="DV143" s="26"/>
      <c r="DW143" s="26"/>
      <c r="DX143" s="26"/>
      <c r="DY143" s="27" t="s">
        <v>101</v>
      </c>
      <c r="DZ143" s="27"/>
      <c r="EA143" s="27"/>
      <c r="EB143" s="20"/>
      <c r="EC143" s="20"/>
      <c r="ED143" s="1"/>
      <c r="EE143" s="1"/>
      <c r="EF143" s="1"/>
      <c r="EG143" s="1"/>
      <c r="EH143" s="1"/>
      <c r="EI143" s="1"/>
      <c r="EJ143" s="1"/>
    </row>
    <row r="144" spans="1:140" ht="27.6">
      <c r="A144" s="26" t="s">
        <v>3</v>
      </c>
      <c r="B144" s="26"/>
      <c r="C144" s="28" t="s">
        <v>142</v>
      </c>
      <c r="D144" s="25"/>
      <c r="E144" s="25"/>
      <c r="F144" s="25"/>
      <c r="G144" s="25"/>
      <c r="H144" s="27"/>
      <c r="I144" s="27"/>
      <c r="J144" s="27"/>
      <c r="K144" s="27" t="s">
        <v>54</v>
      </c>
      <c r="L144" s="27"/>
      <c r="M144" s="27"/>
      <c r="N144" s="20"/>
      <c r="O144" s="20"/>
      <c r="P144" s="1"/>
      <c r="Q144" s="1"/>
      <c r="R144" s="1"/>
      <c r="S144" s="1"/>
      <c r="T144" s="1"/>
      <c r="U144" s="1"/>
      <c r="V144" s="1"/>
      <c r="W144" s="35"/>
      <c r="X144" s="26" t="s">
        <v>3</v>
      </c>
      <c r="Y144" s="26"/>
      <c r="Z144" s="28" t="s">
        <v>142</v>
      </c>
      <c r="AA144" s="25"/>
      <c r="AB144" s="25"/>
      <c r="AC144" s="25"/>
      <c r="AD144" s="25"/>
      <c r="AE144" s="27"/>
      <c r="AF144" s="27"/>
      <c r="AG144" s="27"/>
      <c r="AH144" s="27" t="s">
        <v>54</v>
      </c>
      <c r="AI144" s="27"/>
      <c r="AJ144" s="27"/>
      <c r="AK144" s="20"/>
      <c r="AL144" s="20"/>
      <c r="AM144" s="1"/>
      <c r="AN144" s="1"/>
      <c r="AO144" s="1"/>
      <c r="AP144" s="1"/>
      <c r="AQ144" s="1"/>
      <c r="AR144" s="1"/>
      <c r="AS144" s="1"/>
      <c r="AU144" s="26" t="s">
        <v>3</v>
      </c>
      <c r="AV144" s="26"/>
      <c r="AW144" s="28" t="s">
        <v>142</v>
      </c>
      <c r="AX144" s="25"/>
      <c r="AY144" s="25"/>
      <c r="AZ144" s="25"/>
      <c r="BA144" s="25"/>
      <c r="BB144" s="27"/>
      <c r="BC144" s="27"/>
      <c r="BD144" s="27"/>
      <c r="BE144" s="27" t="s">
        <v>54</v>
      </c>
      <c r="BF144" s="27"/>
      <c r="BG144" s="27"/>
      <c r="BH144" s="20"/>
      <c r="BI144" s="20"/>
      <c r="BJ144" s="1"/>
      <c r="BK144" s="1"/>
      <c r="BL144" s="1"/>
      <c r="BM144" s="1"/>
      <c r="BN144" s="1"/>
      <c r="BO144" s="1"/>
      <c r="BP144" s="1"/>
      <c r="BR144" s="26" t="s">
        <v>3</v>
      </c>
      <c r="BS144" s="26"/>
      <c r="BT144" s="28" t="s">
        <v>142</v>
      </c>
      <c r="BU144" s="25"/>
      <c r="BV144" s="25"/>
      <c r="BW144" s="25"/>
      <c r="BX144" s="25"/>
      <c r="BY144" s="27"/>
      <c r="BZ144" s="27"/>
      <c r="CA144" s="27"/>
      <c r="CB144" s="27" t="s">
        <v>54</v>
      </c>
      <c r="CC144" s="27"/>
      <c r="CD144" s="27"/>
      <c r="CE144" s="20"/>
      <c r="CF144" s="20"/>
      <c r="CG144" s="1"/>
      <c r="CH144" s="1"/>
      <c r="CI144" s="1"/>
      <c r="CJ144" s="1"/>
      <c r="CK144" s="1"/>
      <c r="CL144" s="1"/>
      <c r="CM144" s="1"/>
      <c r="CO144" s="26" t="s">
        <v>3</v>
      </c>
      <c r="CP144" s="26"/>
      <c r="CQ144" s="28" t="s">
        <v>142</v>
      </c>
      <c r="CR144" s="25"/>
      <c r="CS144" s="25"/>
      <c r="CT144" s="25"/>
      <c r="CU144" s="25"/>
      <c r="CV144" s="27"/>
      <c r="CW144" s="27"/>
      <c r="CX144" s="27"/>
      <c r="CY144" s="27" t="s">
        <v>54</v>
      </c>
      <c r="CZ144" s="27"/>
      <c r="DA144" s="27"/>
      <c r="DB144" s="20"/>
      <c r="DC144" s="20"/>
      <c r="DD144" s="1"/>
      <c r="DE144" s="1"/>
      <c r="DF144" s="1"/>
      <c r="DG144" s="1"/>
      <c r="DH144" s="1"/>
      <c r="DI144" s="1"/>
      <c r="DJ144" s="1"/>
      <c r="DL144" s="26" t="s">
        <v>3</v>
      </c>
      <c r="DM144" s="26"/>
      <c r="DN144" s="28" t="s">
        <v>142</v>
      </c>
      <c r="DO144" s="25"/>
      <c r="DP144" s="25"/>
      <c r="DQ144" s="25"/>
      <c r="DR144" s="25"/>
      <c r="DS144" s="27"/>
      <c r="DT144" s="27"/>
      <c r="DU144" s="27"/>
      <c r="DV144" s="27"/>
      <c r="DW144" s="27"/>
      <c r="DX144" s="27"/>
      <c r="DY144" s="27" t="s">
        <v>54</v>
      </c>
      <c r="DZ144" s="27"/>
      <c r="EA144" s="27"/>
      <c r="EB144" s="20"/>
      <c r="EC144" s="20"/>
      <c r="ED144" s="1"/>
      <c r="EE144" s="1"/>
      <c r="EF144" s="1"/>
      <c r="EG144" s="1"/>
      <c r="EH144" s="1"/>
      <c r="EI144" s="1"/>
      <c r="EJ144" s="1"/>
    </row>
    <row r="145" spans="1:144" ht="24">
      <c r="A145" s="13" t="s">
        <v>4</v>
      </c>
      <c r="B145" s="13" t="s">
        <v>27</v>
      </c>
      <c r="C145" s="13" t="s">
        <v>5</v>
      </c>
      <c r="D145" s="13" t="s">
        <v>6</v>
      </c>
      <c r="E145" s="4" t="s">
        <v>62</v>
      </c>
      <c r="F145" s="4" t="s">
        <v>21</v>
      </c>
      <c r="G145" s="4" t="s">
        <v>37</v>
      </c>
      <c r="H145" s="4" t="s">
        <v>58</v>
      </c>
      <c r="I145" s="24" t="s">
        <v>63</v>
      </c>
      <c r="J145" s="24" t="s">
        <v>64</v>
      </c>
      <c r="K145" s="4" t="s">
        <v>57</v>
      </c>
      <c r="L145" s="13" t="s">
        <v>4</v>
      </c>
      <c r="M145" s="13" t="s">
        <v>27</v>
      </c>
      <c r="N145" s="13" t="s">
        <v>5</v>
      </c>
      <c r="O145" s="13" t="s">
        <v>6</v>
      </c>
      <c r="P145" s="4" t="s">
        <v>62</v>
      </c>
      <c r="Q145" s="4" t="s">
        <v>21</v>
      </c>
      <c r="R145" s="4" t="s">
        <v>37</v>
      </c>
      <c r="S145" s="4" t="s">
        <v>58</v>
      </c>
      <c r="T145" s="24" t="s">
        <v>63</v>
      </c>
      <c r="U145" s="24" t="s">
        <v>64</v>
      </c>
      <c r="V145" s="4" t="s">
        <v>57</v>
      </c>
      <c r="W145" s="36"/>
      <c r="X145" s="13" t="s">
        <v>4</v>
      </c>
      <c r="Y145" s="13" t="s">
        <v>27</v>
      </c>
      <c r="Z145" s="13" t="s">
        <v>5</v>
      </c>
      <c r="AA145" s="13" t="s">
        <v>6</v>
      </c>
      <c r="AB145" s="4" t="s">
        <v>62</v>
      </c>
      <c r="AC145" s="4" t="s">
        <v>21</v>
      </c>
      <c r="AD145" s="4" t="s">
        <v>37</v>
      </c>
      <c r="AE145" s="4" t="s">
        <v>58</v>
      </c>
      <c r="AF145" s="24" t="s">
        <v>63</v>
      </c>
      <c r="AG145" s="24" t="s">
        <v>64</v>
      </c>
      <c r="AH145" s="4" t="s">
        <v>57</v>
      </c>
      <c r="AI145" s="13" t="s">
        <v>4</v>
      </c>
      <c r="AJ145" s="13" t="s">
        <v>27</v>
      </c>
      <c r="AK145" s="13" t="s">
        <v>5</v>
      </c>
      <c r="AL145" s="13" t="s">
        <v>6</v>
      </c>
      <c r="AM145" s="4" t="s">
        <v>62</v>
      </c>
      <c r="AN145" s="4" t="s">
        <v>21</v>
      </c>
      <c r="AO145" s="4" t="s">
        <v>37</v>
      </c>
      <c r="AP145" s="4" t="s">
        <v>58</v>
      </c>
      <c r="AQ145" s="24" t="s">
        <v>63</v>
      </c>
      <c r="AR145" s="24" t="s">
        <v>64</v>
      </c>
      <c r="AS145" s="4" t="s">
        <v>57</v>
      </c>
      <c r="AU145" s="13" t="s">
        <v>4</v>
      </c>
      <c r="AV145" s="13" t="s">
        <v>27</v>
      </c>
      <c r="AW145" s="13" t="s">
        <v>5</v>
      </c>
      <c r="AX145" s="13" t="s">
        <v>6</v>
      </c>
      <c r="AY145" s="4" t="s">
        <v>62</v>
      </c>
      <c r="AZ145" s="4" t="s">
        <v>21</v>
      </c>
      <c r="BA145" s="4" t="s">
        <v>37</v>
      </c>
      <c r="BB145" s="4" t="s">
        <v>58</v>
      </c>
      <c r="BC145" s="24" t="s">
        <v>63</v>
      </c>
      <c r="BD145" s="24" t="s">
        <v>64</v>
      </c>
      <c r="BE145" s="4" t="s">
        <v>57</v>
      </c>
      <c r="BF145" s="13" t="s">
        <v>4</v>
      </c>
      <c r="BG145" s="13" t="s">
        <v>27</v>
      </c>
      <c r="BH145" s="13" t="s">
        <v>5</v>
      </c>
      <c r="BI145" s="13" t="s">
        <v>6</v>
      </c>
      <c r="BJ145" s="4" t="s">
        <v>62</v>
      </c>
      <c r="BK145" s="4" t="s">
        <v>21</v>
      </c>
      <c r="BL145" s="4" t="s">
        <v>37</v>
      </c>
      <c r="BM145" s="4" t="s">
        <v>58</v>
      </c>
      <c r="BN145" s="24" t="s">
        <v>63</v>
      </c>
      <c r="BO145" s="24" t="s">
        <v>64</v>
      </c>
      <c r="BP145" s="4" t="s">
        <v>57</v>
      </c>
      <c r="BR145" s="13" t="s">
        <v>4</v>
      </c>
      <c r="BS145" s="13" t="s">
        <v>27</v>
      </c>
      <c r="BT145" s="13" t="s">
        <v>5</v>
      </c>
      <c r="BU145" s="13" t="s">
        <v>6</v>
      </c>
      <c r="BV145" s="4" t="s">
        <v>62</v>
      </c>
      <c r="BW145" s="4" t="s">
        <v>21</v>
      </c>
      <c r="BX145" s="4" t="s">
        <v>37</v>
      </c>
      <c r="BY145" s="4" t="s">
        <v>58</v>
      </c>
      <c r="BZ145" s="24" t="s">
        <v>63</v>
      </c>
      <c r="CA145" s="24" t="s">
        <v>64</v>
      </c>
      <c r="CB145" s="4" t="s">
        <v>57</v>
      </c>
      <c r="CC145" s="13" t="s">
        <v>4</v>
      </c>
      <c r="CD145" s="13" t="s">
        <v>27</v>
      </c>
      <c r="CE145" s="13" t="s">
        <v>5</v>
      </c>
      <c r="CF145" s="13" t="s">
        <v>6</v>
      </c>
      <c r="CG145" s="4" t="s">
        <v>62</v>
      </c>
      <c r="CH145" s="4" t="s">
        <v>21</v>
      </c>
      <c r="CI145" s="4" t="s">
        <v>37</v>
      </c>
      <c r="CJ145" s="4" t="s">
        <v>58</v>
      </c>
      <c r="CK145" s="24" t="s">
        <v>63</v>
      </c>
      <c r="CL145" s="24" t="s">
        <v>64</v>
      </c>
      <c r="CM145" s="4" t="s">
        <v>57</v>
      </c>
      <c r="CO145" s="13" t="s">
        <v>4</v>
      </c>
      <c r="CP145" s="13" t="s">
        <v>27</v>
      </c>
      <c r="CQ145" s="13" t="s">
        <v>5</v>
      </c>
      <c r="CR145" s="13" t="s">
        <v>6</v>
      </c>
      <c r="CS145" s="4" t="s">
        <v>62</v>
      </c>
      <c r="CT145" s="4" t="s">
        <v>21</v>
      </c>
      <c r="CU145" s="4" t="s">
        <v>37</v>
      </c>
      <c r="CV145" s="4" t="s">
        <v>58</v>
      </c>
      <c r="CW145" s="24" t="s">
        <v>63</v>
      </c>
      <c r="CX145" s="24" t="s">
        <v>64</v>
      </c>
      <c r="CY145" s="4" t="s">
        <v>57</v>
      </c>
      <c r="CZ145" s="13" t="s">
        <v>4</v>
      </c>
      <c r="DA145" s="13" t="s">
        <v>27</v>
      </c>
      <c r="DB145" s="13" t="s">
        <v>5</v>
      </c>
      <c r="DC145" s="13" t="s">
        <v>6</v>
      </c>
      <c r="DD145" s="4" t="s">
        <v>62</v>
      </c>
      <c r="DE145" s="4" t="s">
        <v>21</v>
      </c>
      <c r="DF145" s="4" t="s">
        <v>37</v>
      </c>
      <c r="DG145" s="4" t="s">
        <v>58</v>
      </c>
      <c r="DH145" s="24" t="s">
        <v>63</v>
      </c>
      <c r="DI145" s="24" t="s">
        <v>64</v>
      </c>
      <c r="DJ145" s="4" t="s">
        <v>57</v>
      </c>
      <c r="DL145" s="13" t="s">
        <v>4</v>
      </c>
      <c r="DM145" s="13" t="s">
        <v>27</v>
      </c>
      <c r="DN145" s="13" t="s">
        <v>5</v>
      </c>
      <c r="DO145" s="13" t="s">
        <v>6</v>
      </c>
      <c r="DP145" s="4" t="s">
        <v>102</v>
      </c>
      <c r="DQ145" s="4" t="s">
        <v>107</v>
      </c>
      <c r="DR145" s="4" t="s">
        <v>106</v>
      </c>
      <c r="DS145" s="4" t="s">
        <v>21</v>
      </c>
      <c r="DT145" s="24" t="s">
        <v>103</v>
      </c>
      <c r="DU145" s="24" t="s">
        <v>37</v>
      </c>
      <c r="DV145" s="24" t="s">
        <v>104</v>
      </c>
      <c r="DW145" s="24" t="s">
        <v>105</v>
      </c>
      <c r="DX145" s="24" t="s">
        <v>64</v>
      </c>
      <c r="DY145" s="4" t="s">
        <v>57</v>
      </c>
      <c r="DZ145" s="13" t="s">
        <v>4</v>
      </c>
      <c r="EA145" s="13" t="s">
        <v>27</v>
      </c>
      <c r="EB145" s="13" t="s">
        <v>5</v>
      </c>
      <c r="EC145" s="13" t="s">
        <v>6</v>
      </c>
      <c r="ED145" s="4" t="s">
        <v>102</v>
      </c>
      <c r="EE145" s="4" t="s">
        <v>107</v>
      </c>
      <c r="EF145" s="4" t="s">
        <v>106</v>
      </c>
      <c r="EG145" s="4" t="s">
        <v>21</v>
      </c>
      <c r="EH145" s="24" t="s">
        <v>103</v>
      </c>
      <c r="EI145" s="24" t="s">
        <v>37</v>
      </c>
      <c r="EJ145" s="24" t="s">
        <v>104</v>
      </c>
      <c r="EK145" s="24" t="s">
        <v>105</v>
      </c>
      <c r="EL145" s="24" t="s">
        <v>64</v>
      </c>
      <c r="EM145" s="4" t="s">
        <v>57</v>
      </c>
    </row>
    <row r="146" spans="1:144" ht="25.2">
      <c r="A146" s="2">
        <v>1</v>
      </c>
      <c r="B146" s="8">
        <f>ចំ.វិច្ឆិកា!B161</f>
        <v>0</v>
      </c>
      <c r="C146" s="2">
        <f>ចំ.វិច្ឆិកា!C161</f>
        <v>0</v>
      </c>
      <c r="D146" s="2">
        <f>ចំ.វិច្ឆិកា!D161</f>
        <v>0</v>
      </c>
      <c r="E146" s="2">
        <f>ចំ.វិច្ឆិកា!H161</f>
        <v>0</v>
      </c>
      <c r="F146" s="2">
        <f>ចំ.វិច្ឆិកា!I161</f>
        <v>0</v>
      </c>
      <c r="G146" s="2">
        <f>ចំ.វិច្ឆិកា!K161</f>
        <v>0</v>
      </c>
      <c r="H146" s="2">
        <f>ចំ.វិច្ឆិកា!L161</f>
        <v>0</v>
      </c>
      <c r="I146" s="2">
        <f>ចំ.វិច្ឆិកា!M161</f>
        <v>0</v>
      </c>
      <c r="J146" s="2">
        <f>ចំ.វិច្ឆិកា!N161</f>
        <v>0</v>
      </c>
      <c r="K146" s="2">
        <f>ចំ.វិច្ឆិកា!O161</f>
        <v>0</v>
      </c>
      <c r="L146" s="2">
        <v>26</v>
      </c>
      <c r="M146" s="8">
        <f>ចំ.វិច្ឆិកា!B186</f>
        <v>0</v>
      </c>
      <c r="N146" s="2">
        <f>ចំ.វិច្ឆិកា!C186</f>
        <v>0</v>
      </c>
      <c r="O146" s="2">
        <f>ចំ.វិច្ឆិកា!D186</f>
        <v>0</v>
      </c>
      <c r="P146" s="2">
        <f>ចំ.វិច្ឆិកា!H186</f>
        <v>0</v>
      </c>
      <c r="Q146" s="2">
        <f>ចំ.វិច្ឆិកា!I186</f>
        <v>0</v>
      </c>
      <c r="R146" s="2">
        <f>ចំ.វិច្ឆិកា!K186</f>
        <v>0</v>
      </c>
      <c r="S146" s="2">
        <f>ចំ.វិច្ឆិកា!L186</f>
        <v>0</v>
      </c>
      <c r="T146" s="2">
        <f>ចំ.វិច្ឆិកា!M186</f>
        <v>0</v>
      </c>
      <c r="U146" s="2">
        <f>ចំ.វិច្ឆិកា!N186</f>
        <v>0</v>
      </c>
      <c r="V146" s="2">
        <f>ចំ.វិច្ឆិកា!O186</f>
        <v>0</v>
      </c>
      <c r="W146" s="37"/>
      <c r="X146" s="2">
        <v>1</v>
      </c>
      <c r="Y146" s="8">
        <f>ចំ.ធ្នូ!B161</f>
        <v>0</v>
      </c>
      <c r="Z146" s="2">
        <f>ចំ.ធ្នូ!C161</f>
        <v>0</v>
      </c>
      <c r="AA146" s="2">
        <f>ចំ.ធ្នូ!D161</f>
        <v>0</v>
      </c>
      <c r="AB146" s="2">
        <f>ចំ.ធ្នូ!H161</f>
        <v>0</v>
      </c>
      <c r="AC146" s="2" t="str">
        <f>ចំ.ធ្នូ!I161</f>
        <v xml:space="preserve">មិនចាត់ថ្នាក់ </v>
      </c>
      <c r="AD146" s="2" t="str">
        <f>ចំ.ធ្នូ!K161</f>
        <v xml:space="preserve"> </v>
      </c>
      <c r="AE146" s="2">
        <f>ចំ.ធ្នូ!L161</f>
        <v>0</v>
      </c>
      <c r="AF146" s="2">
        <f>ចំ.ធ្នូ!M161</f>
        <v>0</v>
      </c>
      <c r="AG146" s="2">
        <f>ចំ.ធ្នូ!N161</f>
        <v>0</v>
      </c>
      <c r="AH146" s="2">
        <f>ចំ.ធ្នូ!O161</f>
        <v>0</v>
      </c>
      <c r="AI146" s="8">
        <v>26</v>
      </c>
      <c r="AJ146" s="8">
        <f>ចំ.ធ្នូ!B186</f>
        <v>0</v>
      </c>
      <c r="AK146" s="2">
        <f>ចំ.ធ្នូ!C186</f>
        <v>0</v>
      </c>
      <c r="AL146" s="2">
        <f>ចំ.ធ្នូ!D186</f>
        <v>0</v>
      </c>
      <c r="AM146" s="2">
        <f>ចំ.ធ្នូ!H186</f>
        <v>0</v>
      </c>
      <c r="AN146" s="2" t="str">
        <f>ចំ.ធ្នូ!I186</f>
        <v xml:space="preserve">មិនចាត់ថ្នាក់ </v>
      </c>
      <c r="AO146" s="2" t="str">
        <f>ចំ.ធ្នូ!K186</f>
        <v xml:space="preserve"> </v>
      </c>
      <c r="AP146" s="2">
        <f>ចំ.ធ្នូ!L186</f>
        <v>0</v>
      </c>
      <c r="AQ146" s="2">
        <f>ចំ.ធ្នូ!M186</f>
        <v>0</v>
      </c>
      <c r="AR146" s="2">
        <f>ចំ.ធ្នូ!N186</f>
        <v>0</v>
      </c>
      <c r="AS146" s="2">
        <f>ចំ.ធ្នូ!O186</f>
        <v>0</v>
      </c>
      <c r="AT146" s="8"/>
      <c r="AU146" s="2">
        <v>1</v>
      </c>
      <c r="AV146" s="2">
        <f>ចំ.មករា!B161</f>
        <v>0</v>
      </c>
      <c r="AW146" s="2">
        <f>ចំ.មករា!C161</f>
        <v>0</v>
      </c>
      <c r="AX146" s="2">
        <f>ចំ.មករា!D161</f>
        <v>0</v>
      </c>
      <c r="AY146" s="2">
        <f>ចំ.មករា!H161</f>
        <v>0</v>
      </c>
      <c r="AZ146" s="2" t="str">
        <f>ចំ.មករា!I161</f>
        <v xml:space="preserve">មិនចាត់ថ្នាក់ </v>
      </c>
      <c r="BA146" s="2" t="str">
        <f>ចំ.មករា!K161</f>
        <v xml:space="preserve"> </v>
      </c>
      <c r="BB146" s="2">
        <f>ចំ.មករា!L161</f>
        <v>0</v>
      </c>
      <c r="BC146" s="2">
        <f>ចំ.មករា!M161</f>
        <v>0</v>
      </c>
      <c r="BD146" s="2">
        <f>ចំ.មករា!N161</f>
        <v>0</v>
      </c>
      <c r="BE146" s="2">
        <f>ចំ.មករា!O161</f>
        <v>0</v>
      </c>
      <c r="BF146" s="2">
        <v>26</v>
      </c>
      <c r="BG146" s="2">
        <f>ចំ.មករា!B186</f>
        <v>0</v>
      </c>
      <c r="BH146" s="2">
        <f>ចំ.មករា!C186</f>
        <v>0</v>
      </c>
      <c r="BI146" s="2">
        <f>ចំ.មករា!D186</f>
        <v>0</v>
      </c>
      <c r="BJ146" s="2">
        <f>ចំ.មករា!H186</f>
        <v>0</v>
      </c>
      <c r="BK146" s="2" t="str">
        <f>ចំ.មករា!I186</f>
        <v xml:space="preserve">មិនចាត់ថ្នាក់ </v>
      </c>
      <c r="BL146" s="2" t="str">
        <f>ចំ.មករា!K186</f>
        <v xml:space="preserve"> </v>
      </c>
      <c r="BM146" s="2">
        <f>ចំ.មករា!L186</f>
        <v>0</v>
      </c>
      <c r="BN146" s="2">
        <f>ចំ.មករា!M186</f>
        <v>0</v>
      </c>
      <c r="BO146" s="2">
        <f>ចំ.មករា!N186</f>
        <v>0</v>
      </c>
      <c r="BP146" s="2">
        <f>ចំ.មករា!O186</f>
        <v>0</v>
      </c>
      <c r="BQ146" s="2">
        <v>50</v>
      </c>
      <c r="BR146" s="2">
        <v>1</v>
      </c>
      <c r="BS146" s="2">
        <f>ចំ.កុម្ភៈ!B161</f>
        <v>0</v>
      </c>
      <c r="BT146" s="2">
        <f>ចំ.កុម្ភៈ!C161</f>
        <v>0</v>
      </c>
      <c r="BU146" s="2">
        <f>ចំ.កុម្ភៈ!D161</f>
        <v>0</v>
      </c>
      <c r="BV146" s="2">
        <f>ចំ.កុម្ភៈ!H161</f>
        <v>0</v>
      </c>
      <c r="BW146" s="2" t="str">
        <f>ចំ.កុម្ភៈ!I161</f>
        <v xml:space="preserve">មិនចាត់ថ្នាក់ </v>
      </c>
      <c r="BX146" s="2" t="str">
        <f>ចំ.កុម្ភៈ!K161</f>
        <v xml:space="preserve"> </v>
      </c>
      <c r="BY146" s="2">
        <f>ចំ.កុម្ភៈ!L161</f>
        <v>2</v>
      </c>
      <c r="BZ146" s="2">
        <f>ចំ.កុម្ភៈ!M161</f>
        <v>2</v>
      </c>
      <c r="CA146" s="2">
        <f>ចំ.កុម្ភៈ!N161</f>
        <v>2</v>
      </c>
      <c r="CB146" s="2">
        <f>ចំ.កុម្ភៈ!O161</f>
        <v>6</v>
      </c>
      <c r="CC146" s="2">
        <v>26</v>
      </c>
      <c r="CD146" s="2">
        <f>ចំ.កុម្ភៈ!B186</f>
        <v>0</v>
      </c>
      <c r="CE146" s="2">
        <f>ចំ.កុម្ភៈ!C186</f>
        <v>0</v>
      </c>
      <c r="CF146" s="2">
        <f>ចំ.កុម្ភៈ!D186</f>
        <v>0</v>
      </c>
      <c r="CG146" s="2">
        <f>ចំ.កុម្ភៈ!H186</f>
        <v>0</v>
      </c>
      <c r="CH146" s="2" t="str">
        <f>ចំ.កុម្ភៈ!I186</f>
        <v xml:space="preserve">មិនចាត់ថ្នាក់ </v>
      </c>
      <c r="CI146" s="2" t="str">
        <f>ចំ.កុម្ភៈ!K186</f>
        <v xml:space="preserve"> </v>
      </c>
      <c r="CJ146" s="2">
        <f>ចំ.កុម្ភៈ!L186</f>
        <v>2</v>
      </c>
      <c r="CK146" s="2">
        <f>ចំ.កុម្ភៈ!M186</f>
        <v>2</v>
      </c>
      <c r="CL146" s="2">
        <f>ចំ.កុម្ភៈ!N186</f>
        <v>2</v>
      </c>
      <c r="CM146" s="2">
        <f>ចំ.កុម្ភៈ!O186</f>
        <v>6</v>
      </c>
      <c r="CN146" s="2">
        <v>50</v>
      </c>
      <c r="CO146" s="2">
        <v>1</v>
      </c>
      <c r="CP146" s="2">
        <f>'ប្រឡ ឆ.១'!B161</f>
        <v>0</v>
      </c>
      <c r="CQ146" s="2">
        <f>'ប្រឡ ឆ.១'!C161</f>
        <v>0</v>
      </c>
      <c r="CR146" s="2">
        <f>'ប្រឡ ឆ.១'!D161</f>
        <v>0</v>
      </c>
      <c r="CS146" s="2">
        <f>'ប្រឡ ឆ.១'!H161</f>
        <v>0</v>
      </c>
      <c r="CT146" s="2" t="str">
        <f>'ប្រឡ ឆ.១'!I161</f>
        <v xml:space="preserve">មិនចាត់ថ្នាក់ </v>
      </c>
      <c r="CU146" s="2" t="str">
        <f>'ប្រឡ ឆ.១'!K161</f>
        <v xml:space="preserve"> </v>
      </c>
      <c r="CV146" s="2">
        <f>'ប្រឡ ឆ.១'!L161</f>
        <v>2</v>
      </c>
      <c r="CW146" s="2">
        <f>'ប្រឡ ឆ.១'!M161</f>
        <v>2</v>
      </c>
      <c r="CX146" s="2">
        <f>'ប្រឡ ឆ.១'!N161</f>
        <v>2</v>
      </c>
      <c r="CY146" s="2">
        <f>'ប្រឡ ឆ.១'!O161</f>
        <v>6</v>
      </c>
      <c r="CZ146" s="2">
        <v>26</v>
      </c>
      <c r="DA146" s="2">
        <f>'ប្រឡ ឆ.១'!B186</f>
        <v>0</v>
      </c>
      <c r="DB146" s="2">
        <f>'ប្រឡ ឆ.១'!C186</f>
        <v>0</v>
      </c>
      <c r="DC146" s="2">
        <f>'ប្រឡ ឆ.១'!D186</f>
        <v>0</v>
      </c>
      <c r="DD146" s="2">
        <f>'ប្រឡ ឆ.១'!H186</f>
        <v>0</v>
      </c>
      <c r="DE146" s="2" t="str">
        <f>'ប្រឡ ឆ.១'!I186</f>
        <v xml:space="preserve">មិនចាត់ថ្នាក់ </v>
      </c>
      <c r="DF146" s="2" t="str">
        <f>'ប្រឡ ឆ.១'!K186</f>
        <v xml:space="preserve"> </v>
      </c>
      <c r="DG146" s="2">
        <f>'ប្រឡ ឆ.១'!L186</f>
        <v>2</v>
      </c>
      <c r="DH146" s="2">
        <f>'ប្រឡ ឆ.១'!M186</f>
        <v>2</v>
      </c>
      <c r="DI146" s="2">
        <f>'ប្រឡ ឆ.១'!N186</f>
        <v>2</v>
      </c>
      <c r="DJ146" s="2">
        <f>'ប្រឡ ឆ.១'!O186</f>
        <v>6</v>
      </c>
      <c r="DK146" s="2">
        <v>50</v>
      </c>
      <c r="DL146" s="2">
        <v>1</v>
      </c>
      <c r="DM146" s="2">
        <f>ប្រចាំឆ.ទី១!B161</f>
        <v>0</v>
      </c>
      <c r="DN146" s="2">
        <f>ប្រចាំឆ.ទី១!C161</f>
        <v>0</v>
      </c>
      <c r="DO146" s="2">
        <f>ប្រចាំឆ.ទី១!D161</f>
        <v>0</v>
      </c>
      <c r="DP146" s="75">
        <f>ប្រចាំឆ.ទី១!G161</f>
        <v>0</v>
      </c>
      <c r="DQ146" s="75">
        <f>ប្រចាំឆ.ទី១!H161</f>
        <v>0</v>
      </c>
      <c r="DR146" s="75">
        <f>ប្រចាំឆ.ទី១!I161</f>
        <v>0</v>
      </c>
      <c r="DS146" s="75" t="str">
        <f>ប្រចាំឆ.ទី១!J161</f>
        <v xml:space="preserve">មិនចាត់ថ្នាក់ </v>
      </c>
      <c r="DT146" s="75" t="str">
        <f>ប្រចាំឆ.ទី១!K161</f>
        <v xml:space="preserve"> មិនចាត់ថ្នាក់</v>
      </c>
      <c r="DU146" s="76" t="str">
        <f>ប្រចាំឆ.ទី១!L161</f>
        <v xml:space="preserve"> </v>
      </c>
      <c r="DV146" s="76">
        <f>ប្រចាំឆ.ទី១!M161</f>
        <v>4</v>
      </c>
      <c r="DW146" s="76">
        <f>ប្រចាំឆ.ទី១!N161</f>
        <v>4</v>
      </c>
      <c r="DX146" s="76">
        <f>ប្រចាំឆ.ទី១!O161</f>
        <v>4</v>
      </c>
      <c r="DY146" s="76">
        <f>ប្រចាំឆ.ទី១!P161</f>
        <v>12</v>
      </c>
      <c r="DZ146" s="2">
        <v>26</v>
      </c>
      <c r="EA146" s="2">
        <f>ប្រចាំឆ.ទី១!B186</f>
        <v>0</v>
      </c>
      <c r="EB146" s="2">
        <f>ប្រចាំឆ.ទី១!C186</f>
        <v>0</v>
      </c>
      <c r="EC146" s="2">
        <f>ប្រចាំឆ.ទី១!D186</f>
        <v>0</v>
      </c>
      <c r="ED146" s="75">
        <f>ប្រចាំឆ.ទី១!G186</f>
        <v>0</v>
      </c>
      <c r="EE146" s="75">
        <f>ប្រចាំឆ.ទី១!H186</f>
        <v>0</v>
      </c>
      <c r="EF146" s="75">
        <f>ប្រចាំឆ.ទី១!I186</f>
        <v>0</v>
      </c>
      <c r="EG146" s="75" t="str">
        <f>ប្រចាំឆ.ទី១!J186</f>
        <v xml:space="preserve">មិនចាត់ថ្នាក់ </v>
      </c>
      <c r="EH146" s="75" t="str">
        <f>ប្រចាំឆ.ទី១!K186</f>
        <v xml:space="preserve"> មិនចាត់ថ្នាក់</v>
      </c>
      <c r="EI146" s="76" t="str">
        <f>ប្រចាំឆ.ទី១!L186</f>
        <v xml:space="preserve"> </v>
      </c>
      <c r="EJ146" s="76">
        <f>ប្រចាំឆ.ទី១!M186</f>
        <v>4</v>
      </c>
      <c r="EK146" s="76">
        <f>ប្រចាំឆ.ទី១!N186</f>
        <v>4</v>
      </c>
      <c r="EL146" s="76">
        <f>ប្រចាំឆ.ទី១!O186</f>
        <v>4</v>
      </c>
      <c r="EM146" s="76">
        <f>ប្រចាំឆ.ទី១!P186</f>
        <v>12</v>
      </c>
      <c r="EN146" s="1"/>
    </row>
    <row r="147" spans="1:144" ht="25.2">
      <c r="A147" s="2">
        <v>2</v>
      </c>
      <c r="B147" s="8">
        <f>ចំ.វិច្ឆិកា!B162</f>
        <v>0</v>
      </c>
      <c r="C147" s="2">
        <f>ចំ.វិច្ឆិកា!C162</f>
        <v>0</v>
      </c>
      <c r="D147" s="2">
        <f>ចំ.វិច្ឆិកា!D162</f>
        <v>0</v>
      </c>
      <c r="E147" s="2">
        <f>ចំ.វិច្ឆិកា!H162</f>
        <v>0</v>
      </c>
      <c r="F147" s="2">
        <f>ចំ.វិច្ឆិកា!I162</f>
        <v>0</v>
      </c>
      <c r="G147" s="2">
        <f>ចំ.វិច្ឆិកា!K162</f>
        <v>0</v>
      </c>
      <c r="H147" s="2">
        <f>ចំ.វិច្ឆិកា!L162</f>
        <v>0</v>
      </c>
      <c r="I147" s="2">
        <f>ចំ.វិច្ឆិកា!M162</f>
        <v>0</v>
      </c>
      <c r="J147" s="2">
        <f>ចំ.វិច្ឆិកា!N162</f>
        <v>0</v>
      </c>
      <c r="K147" s="2">
        <f>ចំ.វិច្ឆិកា!O162</f>
        <v>0</v>
      </c>
      <c r="L147" s="2">
        <v>27</v>
      </c>
      <c r="M147" s="8">
        <f>ចំ.វិច្ឆិកា!B187</f>
        <v>0</v>
      </c>
      <c r="N147" s="2">
        <f>ចំ.វិច្ឆិកា!C187</f>
        <v>0</v>
      </c>
      <c r="O147" s="2">
        <f>ចំ.វិច្ឆិកា!D187</f>
        <v>0</v>
      </c>
      <c r="P147" s="2">
        <f>ចំ.វិច្ឆិកា!H187</f>
        <v>0</v>
      </c>
      <c r="Q147" s="2">
        <f>ចំ.វិច្ឆិកា!I187</f>
        <v>0</v>
      </c>
      <c r="R147" s="2">
        <f>ចំ.វិច្ឆិកា!K187</f>
        <v>0</v>
      </c>
      <c r="S147" s="2">
        <f>ចំ.វិច្ឆិកា!L187</f>
        <v>0</v>
      </c>
      <c r="T147" s="2">
        <f>ចំ.វិច្ឆិកា!M187</f>
        <v>0</v>
      </c>
      <c r="U147" s="2">
        <f>ចំ.វិច្ឆិកា!N187</f>
        <v>0</v>
      </c>
      <c r="V147" s="2">
        <f>ចំ.វិច្ឆិកា!O187</f>
        <v>0</v>
      </c>
      <c r="W147" s="37"/>
      <c r="X147" s="2">
        <v>2</v>
      </c>
      <c r="Y147" s="8">
        <f>ចំ.ធ្នូ!B162</f>
        <v>0</v>
      </c>
      <c r="Z147" s="2">
        <f>ចំ.ធ្នូ!C162</f>
        <v>0</v>
      </c>
      <c r="AA147" s="2">
        <f>ចំ.ធ្នូ!D162</f>
        <v>0</v>
      </c>
      <c r="AB147" s="2">
        <f>ចំ.ធ្នូ!H162</f>
        <v>0</v>
      </c>
      <c r="AC147" s="2" t="str">
        <f>ចំ.ធ្នូ!I162</f>
        <v xml:space="preserve">មិនចាត់ថ្នាក់ </v>
      </c>
      <c r="AD147" s="2" t="str">
        <f>ចំ.ធ្នូ!K162</f>
        <v xml:space="preserve"> </v>
      </c>
      <c r="AE147" s="2">
        <f>ចំ.ធ្នូ!L162</f>
        <v>0</v>
      </c>
      <c r="AF147" s="2">
        <f>ចំ.ធ្នូ!M162</f>
        <v>0</v>
      </c>
      <c r="AG147" s="2">
        <f>ចំ.ធ្នូ!N162</f>
        <v>0</v>
      </c>
      <c r="AH147" s="2">
        <f>ចំ.ធ្នូ!O162</f>
        <v>0</v>
      </c>
      <c r="AI147" s="8">
        <v>27</v>
      </c>
      <c r="AJ147" s="8">
        <f>ចំ.ធ្នូ!B187</f>
        <v>0</v>
      </c>
      <c r="AK147" s="2">
        <f>ចំ.ធ្នូ!C187</f>
        <v>0</v>
      </c>
      <c r="AL147" s="2">
        <f>ចំ.ធ្នូ!D187</f>
        <v>0</v>
      </c>
      <c r="AM147" s="2">
        <f>ចំ.ធ្នូ!H187</f>
        <v>0</v>
      </c>
      <c r="AN147" s="2" t="str">
        <f>ចំ.ធ្នូ!I187</f>
        <v xml:space="preserve">មិនចាត់ថ្នាក់ </v>
      </c>
      <c r="AO147" s="2" t="str">
        <f>ចំ.ធ្នូ!K187</f>
        <v xml:space="preserve"> </v>
      </c>
      <c r="AP147" s="2">
        <f>ចំ.ធ្នូ!L187</f>
        <v>0</v>
      </c>
      <c r="AQ147" s="2">
        <f>ចំ.ធ្នូ!M187</f>
        <v>0</v>
      </c>
      <c r="AR147" s="2">
        <f>ចំ.ធ្នូ!N187</f>
        <v>0</v>
      </c>
      <c r="AS147" s="2">
        <f>ចំ.ធ្នូ!O187</f>
        <v>0</v>
      </c>
      <c r="AU147" s="2">
        <v>2</v>
      </c>
      <c r="AV147" s="2">
        <f>ចំ.មករា!B162</f>
        <v>0</v>
      </c>
      <c r="AW147" s="2">
        <f>ចំ.មករា!C162</f>
        <v>0</v>
      </c>
      <c r="AX147" s="2">
        <f>ចំ.មករា!D162</f>
        <v>0</v>
      </c>
      <c r="AY147" s="2">
        <f>ចំ.មករា!H162</f>
        <v>0</v>
      </c>
      <c r="AZ147" s="2" t="str">
        <f>ចំ.មករា!I162</f>
        <v xml:space="preserve">មិនចាត់ថ្នាក់ </v>
      </c>
      <c r="BA147" s="2" t="str">
        <f>ចំ.មករា!K162</f>
        <v xml:space="preserve"> </v>
      </c>
      <c r="BB147" s="2">
        <f>ចំ.មករា!L162</f>
        <v>0</v>
      </c>
      <c r="BC147" s="2">
        <f>ចំ.មករា!M162</f>
        <v>0</v>
      </c>
      <c r="BD147" s="2">
        <f>ចំ.មករា!N162</f>
        <v>0</v>
      </c>
      <c r="BE147" s="2">
        <f>ចំ.មករា!O162</f>
        <v>0</v>
      </c>
      <c r="BF147" s="2">
        <v>27</v>
      </c>
      <c r="BG147" s="2">
        <f>ចំ.មករា!B187</f>
        <v>0</v>
      </c>
      <c r="BH147" s="2">
        <f>ចំ.មករា!C187</f>
        <v>0</v>
      </c>
      <c r="BI147" s="2">
        <f>ចំ.មករា!D187</f>
        <v>0</v>
      </c>
      <c r="BJ147" s="2">
        <f>ចំ.មករា!H187</f>
        <v>0</v>
      </c>
      <c r="BK147" s="2" t="str">
        <f>ចំ.មករា!I187</f>
        <v xml:space="preserve">មិនចាត់ថ្នាក់ </v>
      </c>
      <c r="BL147" s="2" t="str">
        <f>ចំ.មករា!K187</f>
        <v xml:space="preserve"> </v>
      </c>
      <c r="BM147" s="2">
        <f>ចំ.មករា!L187</f>
        <v>0</v>
      </c>
      <c r="BN147" s="2">
        <f>ចំ.មករា!M187</f>
        <v>0</v>
      </c>
      <c r="BO147" s="2">
        <f>ចំ.មករា!N187</f>
        <v>0</v>
      </c>
      <c r="BP147" s="2">
        <f>ចំ.មករា!O187</f>
        <v>0</v>
      </c>
      <c r="BR147" s="2">
        <v>2</v>
      </c>
      <c r="BS147" s="2">
        <f>ចំ.កុម្ភៈ!B162</f>
        <v>0</v>
      </c>
      <c r="BT147" s="2">
        <f>ចំ.កុម្ភៈ!C162</f>
        <v>0</v>
      </c>
      <c r="BU147" s="2">
        <f>ចំ.កុម្ភៈ!D162</f>
        <v>0</v>
      </c>
      <c r="BV147" s="2">
        <f>ចំ.កុម្ភៈ!H162</f>
        <v>0</v>
      </c>
      <c r="BW147" s="2" t="str">
        <f>ចំ.កុម្ភៈ!I162</f>
        <v xml:space="preserve">មិនចាត់ថ្នាក់ </v>
      </c>
      <c r="BX147" s="2" t="str">
        <f>ចំ.កុម្ភៈ!K162</f>
        <v xml:space="preserve"> </v>
      </c>
      <c r="BY147" s="2">
        <f>ចំ.កុម្ភៈ!L162</f>
        <v>2</v>
      </c>
      <c r="BZ147" s="2">
        <f>ចំ.កុម្ភៈ!M162</f>
        <v>2</v>
      </c>
      <c r="CA147" s="2">
        <f>ចំ.កុម្ភៈ!N162</f>
        <v>2</v>
      </c>
      <c r="CB147" s="2">
        <f>ចំ.កុម្ភៈ!O162</f>
        <v>6</v>
      </c>
      <c r="CC147" s="2">
        <v>27</v>
      </c>
      <c r="CD147" s="2">
        <f>ចំ.កុម្ភៈ!B187</f>
        <v>0</v>
      </c>
      <c r="CE147" s="2">
        <f>ចំ.កុម្ភៈ!C187</f>
        <v>0</v>
      </c>
      <c r="CF147" s="2">
        <f>ចំ.កុម្ភៈ!D187</f>
        <v>0</v>
      </c>
      <c r="CG147" s="2">
        <f>ចំ.កុម្ភៈ!H187</f>
        <v>0</v>
      </c>
      <c r="CH147" s="2" t="str">
        <f>ចំ.កុម្ភៈ!I187</f>
        <v xml:space="preserve">មិនចាត់ថ្នាក់ </v>
      </c>
      <c r="CI147" s="2" t="str">
        <f>ចំ.កុម្ភៈ!K187</f>
        <v xml:space="preserve"> </v>
      </c>
      <c r="CJ147" s="2">
        <f>ចំ.កុម្ភៈ!L187</f>
        <v>2</v>
      </c>
      <c r="CK147" s="2">
        <f>ចំ.កុម្ភៈ!M187</f>
        <v>2</v>
      </c>
      <c r="CL147" s="2">
        <f>ចំ.កុម្ភៈ!N187</f>
        <v>2</v>
      </c>
      <c r="CM147" s="2">
        <f>ចំ.កុម្ភៈ!O187</f>
        <v>6</v>
      </c>
      <c r="CO147" s="2">
        <v>2</v>
      </c>
      <c r="CP147" s="2">
        <f>'ប្រឡ ឆ.១'!B162</f>
        <v>0</v>
      </c>
      <c r="CQ147" s="2">
        <f>'ប្រឡ ឆ.១'!C162</f>
        <v>0</v>
      </c>
      <c r="CR147" s="2">
        <f>'ប្រឡ ឆ.១'!D162</f>
        <v>0</v>
      </c>
      <c r="CS147" s="2">
        <f>'ប្រឡ ឆ.១'!H162</f>
        <v>0</v>
      </c>
      <c r="CT147" s="2" t="str">
        <f>'ប្រឡ ឆ.១'!I162</f>
        <v xml:space="preserve">មិនចាត់ថ្នាក់ </v>
      </c>
      <c r="CU147" s="2" t="str">
        <f>'ប្រឡ ឆ.១'!K162</f>
        <v xml:space="preserve"> </v>
      </c>
      <c r="CV147" s="2">
        <f>'ប្រឡ ឆ.១'!L162</f>
        <v>2</v>
      </c>
      <c r="CW147" s="2">
        <f>'ប្រឡ ឆ.១'!M162</f>
        <v>2</v>
      </c>
      <c r="CX147" s="2">
        <f>'ប្រឡ ឆ.១'!N162</f>
        <v>2</v>
      </c>
      <c r="CY147" s="2">
        <f>'ប្រឡ ឆ.១'!O162</f>
        <v>6</v>
      </c>
      <c r="CZ147" s="2">
        <v>27</v>
      </c>
      <c r="DA147" s="2">
        <f>'ប្រឡ ឆ.១'!B187</f>
        <v>0</v>
      </c>
      <c r="DB147" s="2">
        <f>'ប្រឡ ឆ.១'!C187</f>
        <v>0</v>
      </c>
      <c r="DC147" s="2">
        <f>'ប្រឡ ឆ.១'!D187</f>
        <v>0</v>
      </c>
      <c r="DD147" s="2">
        <f>'ប្រឡ ឆ.១'!H187</f>
        <v>0</v>
      </c>
      <c r="DE147" s="2" t="str">
        <f>'ប្រឡ ឆ.១'!I187</f>
        <v xml:space="preserve">មិនចាត់ថ្នាក់ </v>
      </c>
      <c r="DF147" s="2" t="str">
        <f>'ប្រឡ ឆ.១'!K187</f>
        <v xml:space="preserve"> </v>
      </c>
      <c r="DG147" s="2">
        <f>'ប្រឡ ឆ.១'!L187</f>
        <v>2</v>
      </c>
      <c r="DH147" s="2">
        <f>'ប្រឡ ឆ.១'!M187</f>
        <v>2</v>
      </c>
      <c r="DI147" s="2">
        <f>'ប្រឡ ឆ.១'!N187</f>
        <v>2</v>
      </c>
      <c r="DJ147" s="2">
        <f>'ប្រឡ ឆ.១'!O187</f>
        <v>6</v>
      </c>
      <c r="DL147" s="2">
        <v>2</v>
      </c>
      <c r="DM147" s="2">
        <f>ប្រចាំឆ.ទី១!B162</f>
        <v>0</v>
      </c>
      <c r="DN147" s="2">
        <f>ប្រចាំឆ.ទី១!C162</f>
        <v>0</v>
      </c>
      <c r="DO147" s="2">
        <f>ប្រចាំឆ.ទី១!D162</f>
        <v>0</v>
      </c>
      <c r="DP147" s="75">
        <f>ប្រចាំឆ.ទី១!G162</f>
        <v>0</v>
      </c>
      <c r="DQ147" s="75">
        <f>ប្រចាំឆ.ទី១!H162</f>
        <v>0</v>
      </c>
      <c r="DR147" s="75">
        <f>ប្រចាំឆ.ទី១!I162</f>
        <v>0</v>
      </c>
      <c r="DS147" s="75" t="str">
        <f>ប្រចាំឆ.ទី១!J162</f>
        <v xml:space="preserve">មិនចាត់ថ្នាក់ </v>
      </c>
      <c r="DT147" s="75" t="str">
        <f>ប្រចាំឆ.ទី១!K162</f>
        <v xml:space="preserve"> មិនចាត់ថ្នាក់</v>
      </c>
      <c r="DU147" s="76" t="str">
        <f>ប្រចាំឆ.ទី១!L162</f>
        <v xml:space="preserve"> </v>
      </c>
      <c r="DV147" s="76">
        <f>ប្រចាំឆ.ទី១!M162</f>
        <v>4</v>
      </c>
      <c r="DW147" s="76">
        <f>ប្រចាំឆ.ទី១!N162</f>
        <v>4</v>
      </c>
      <c r="DX147" s="76">
        <f>ប្រចាំឆ.ទី១!O162</f>
        <v>4</v>
      </c>
      <c r="DY147" s="76">
        <f>ប្រចាំឆ.ទី១!P162</f>
        <v>12</v>
      </c>
      <c r="DZ147" s="2">
        <v>27</v>
      </c>
      <c r="EA147" s="2">
        <f>ប្រចាំឆ.ទី១!B187</f>
        <v>0</v>
      </c>
      <c r="EB147" s="2">
        <f>ប្រចាំឆ.ទី១!C187</f>
        <v>0</v>
      </c>
      <c r="EC147" s="2">
        <f>ប្រចាំឆ.ទី១!D187</f>
        <v>0</v>
      </c>
      <c r="ED147" s="75">
        <f>ប្រចាំឆ.ទី១!G187</f>
        <v>0</v>
      </c>
      <c r="EE147" s="75">
        <f>ប្រចាំឆ.ទី១!H187</f>
        <v>0</v>
      </c>
      <c r="EF147" s="75">
        <f>ប្រចាំឆ.ទី១!I187</f>
        <v>0</v>
      </c>
      <c r="EG147" s="75" t="str">
        <f>ប្រចាំឆ.ទី១!J187</f>
        <v xml:space="preserve">មិនចាត់ថ្នាក់ </v>
      </c>
      <c r="EH147" s="75" t="str">
        <f>ប្រចាំឆ.ទី១!K187</f>
        <v xml:space="preserve"> មិនចាត់ថ្នាក់</v>
      </c>
      <c r="EI147" s="76" t="str">
        <f>ប្រចាំឆ.ទី១!L187</f>
        <v xml:space="preserve"> </v>
      </c>
      <c r="EJ147" s="76">
        <f>ប្រចាំឆ.ទី១!M187</f>
        <v>4</v>
      </c>
      <c r="EK147" s="76">
        <f>ប្រចាំឆ.ទី១!N187</f>
        <v>4</v>
      </c>
      <c r="EL147" s="76">
        <f>ប្រចាំឆ.ទី១!O187</f>
        <v>4</v>
      </c>
      <c r="EM147" s="76">
        <f>ប្រចាំឆ.ទី១!P187</f>
        <v>12</v>
      </c>
    </row>
    <row r="148" spans="1:144" ht="25.2">
      <c r="A148" s="2">
        <v>3</v>
      </c>
      <c r="B148" s="8">
        <f>ចំ.វិច្ឆិកា!B163</f>
        <v>0</v>
      </c>
      <c r="C148" s="2">
        <f>ចំ.វិច្ឆិកា!C163</f>
        <v>0</v>
      </c>
      <c r="D148" s="2">
        <f>ចំ.វិច្ឆិកា!D163</f>
        <v>0</v>
      </c>
      <c r="E148" s="2">
        <f>ចំ.វិច្ឆិកា!H163</f>
        <v>0</v>
      </c>
      <c r="F148" s="2">
        <f>ចំ.វិច្ឆិកា!I163</f>
        <v>0</v>
      </c>
      <c r="G148" s="2">
        <f>ចំ.វិច្ឆិកា!K163</f>
        <v>0</v>
      </c>
      <c r="H148" s="2">
        <f>ចំ.វិច្ឆិកា!L163</f>
        <v>0</v>
      </c>
      <c r="I148" s="2">
        <f>ចំ.វិច្ឆិកា!M163</f>
        <v>0</v>
      </c>
      <c r="J148" s="2">
        <f>ចំ.វិច្ឆិកា!N163</f>
        <v>0</v>
      </c>
      <c r="K148" s="2">
        <f>ចំ.វិច្ឆិកា!O163</f>
        <v>0</v>
      </c>
      <c r="L148" s="2">
        <v>28</v>
      </c>
      <c r="M148" s="8">
        <f>ចំ.វិច្ឆិកា!B188</f>
        <v>0</v>
      </c>
      <c r="N148" s="2">
        <f>ចំ.វិច្ឆិកា!C188</f>
        <v>0</v>
      </c>
      <c r="O148" s="2">
        <f>ចំ.វិច្ឆិកា!D188</f>
        <v>0</v>
      </c>
      <c r="P148" s="2">
        <f>ចំ.វិច្ឆិកា!H188</f>
        <v>0</v>
      </c>
      <c r="Q148" s="2">
        <f>ចំ.វិច្ឆិកា!I188</f>
        <v>0</v>
      </c>
      <c r="R148" s="2">
        <f>ចំ.វិច្ឆិកា!K188</f>
        <v>0</v>
      </c>
      <c r="S148" s="2">
        <f>ចំ.វិច្ឆិកា!L188</f>
        <v>0</v>
      </c>
      <c r="T148" s="2">
        <f>ចំ.វិច្ឆិកា!M188</f>
        <v>0</v>
      </c>
      <c r="U148" s="2">
        <f>ចំ.វិច្ឆិកា!N188</f>
        <v>0</v>
      </c>
      <c r="V148" s="2">
        <f>ចំ.វិច្ឆិកា!O188</f>
        <v>0</v>
      </c>
      <c r="W148" s="37"/>
      <c r="X148" s="2">
        <v>3</v>
      </c>
      <c r="Y148" s="8">
        <f>ចំ.ធ្នូ!B163</f>
        <v>0</v>
      </c>
      <c r="Z148" s="2">
        <f>ចំ.ធ្នូ!C163</f>
        <v>0</v>
      </c>
      <c r="AA148" s="2">
        <f>ចំ.ធ្នូ!D163</f>
        <v>0</v>
      </c>
      <c r="AB148" s="2">
        <f>ចំ.ធ្នូ!H163</f>
        <v>0</v>
      </c>
      <c r="AC148" s="2" t="str">
        <f>ចំ.ធ្នូ!I163</f>
        <v xml:space="preserve">មិនចាត់ថ្នាក់ </v>
      </c>
      <c r="AD148" s="2" t="str">
        <f>ចំ.ធ្នូ!K163</f>
        <v xml:space="preserve"> </v>
      </c>
      <c r="AE148" s="2">
        <f>ចំ.ធ្នូ!L163</f>
        <v>0</v>
      </c>
      <c r="AF148" s="2">
        <f>ចំ.ធ្នូ!M163</f>
        <v>0</v>
      </c>
      <c r="AG148" s="2">
        <f>ចំ.ធ្នូ!N163</f>
        <v>0</v>
      </c>
      <c r="AH148" s="2">
        <f>ចំ.ធ្នូ!O163</f>
        <v>0</v>
      </c>
      <c r="AI148" s="8">
        <v>28</v>
      </c>
      <c r="AJ148" s="8">
        <f>ចំ.ធ្នូ!B188</f>
        <v>0</v>
      </c>
      <c r="AK148" s="2">
        <f>ចំ.ធ្នូ!C188</f>
        <v>0</v>
      </c>
      <c r="AL148" s="2">
        <f>ចំ.ធ្នូ!D188</f>
        <v>0</v>
      </c>
      <c r="AM148" s="2">
        <f>ចំ.ធ្នូ!H188</f>
        <v>0</v>
      </c>
      <c r="AN148" s="2" t="str">
        <f>ចំ.ធ្នូ!I188</f>
        <v xml:space="preserve">មិនចាត់ថ្នាក់ </v>
      </c>
      <c r="AO148" s="2" t="str">
        <f>ចំ.ធ្នូ!K188</f>
        <v xml:space="preserve"> </v>
      </c>
      <c r="AP148" s="2">
        <f>ចំ.ធ្នូ!L188</f>
        <v>0</v>
      </c>
      <c r="AQ148" s="2">
        <f>ចំ.ធ្នូ!M188</f>
        <v>0</v>
      </c>
      <c r="AR148" s="2">
        <f>ចំ.ធ្នូ!N188</f>
        <v>0</v>
      </c>
      <c r="AS148" s="2">
        <f>ចំ.ធ្នូ!O188</f>
        <v>0</v>
      </c>
      <c r="AU148" s="2">
        <v>3</v>
      </c>
      <c r="AV148" s="2">
        <f>ចំ.មករា!B163</f>
        <v>0</v>
      </c>
      <c r="AW148" s="2">
        <f>ចំ.មករា!C163</f>
        <v>0</v>
      </c>
      <c r="AX148" s="2">
        <f>ចំ.មករា!D163</f>
        <v>0</v>
      </c>
      <c r="AY148" s="2">
        <f>ចំ.មករា!H163</f>
        <v>0</v>
      </c>
      <c r="AZ148" s="2" t="str">
        <f>ចំ.មករា!I163</f>
        <v xml:space="preserve">មិនចាត់ថ្នាក់ </v>
      </c>
      <c r="BA148" s="2" t="str">
        <f>ចំ.មករា!K163</f>
        <v xml:space="preserve"> </v>
      </c>
      <c r="BB148" s="2">
        <f>ចំ.មករា!L163</f>
        <v>0</v>
      </c>
      <c r="BC148" s="2">
        <f>ចំ.មករា!M163</f>
        <v>0</v>
      </c>
      <c r="BD148" s="2">
        <f>ចំ.មករា!N163</f>
        <v>0</v>
      </c>
      <c r="BE148" s="2">
        <f>ចំ.មករា!O163</f>
        <v>0</v>
      </c>
      <c r="BF148" s="2">
        <v>28</v>
      </c>
      <c r="BG148" s="2">
        <f>ចំ.មករា!B188</f>
        <v>0</v>
      </c>
      <c r="BH148" s="2">
        <f>ចំ.មករា!C188</f>
        <v>0</v>
      </c>
      <c r="BI148" s="2">
        <f>ចំ.មករា!D188</f>
        <v>0</v>
      </c>
      <c r="BJ148" s="2">
        <f>ចំ.មករា!H188</f>
        <v>0</v>
      </c>
      <c r="BK148" s="2" t="str">
        <f>ចំ.មករា!I188</f>
        <v xml:space="preserve">មិនចាត់ថ្នាក់ </v>
      </c>
      <c r="BL148" s="2" t="str">
        <f>ចំ.មករា!K188</f>
        <v xml:space="preserve"> </v>
      </c>
      <c r="BM148" s="2">
        <f>ចំ.មករា!L188</f>
        <v>0</v>
      </c>
      <c r="BN148" s="2">
        <f>ចំ.មករា!M188</f>
        <v>0</v>
      </c>
      <c r="BO148" s="2">
        <f>ចំ.មករា!N188</f>
        <v>0</v>
      </c>
      <c r="BP148" s="2">
        <f>ចំ.មករា!O188</f>
        <v>0</v>
      </c>
      <c r="BR148" s="2">
        <v>3</v>
      </c>
      <c r="BS148" s="2">
        <f>ចំ.កុម្ភៈ!B163</f>
        <v>0</v>
      </c>
      <c r="BT148" s="2">
        <f>ចំ.កុម្ភៈ!C163</f>
        <v>0</v>
      </c>
      <c r="BU148" s="2">
        <f>ចំ.កុម្ភៈ!D163</f>
        <v>0</v>
      </c>
      <c r="BV148" s="2">
        <f>ចំ.កុម្ភៈ!H163</f>
        <v>0</v>
      </c>
      <c r="BW148" s="2" t="str">
        <f>ចំ.កុម្ភៈ!I163</f>
        <v xml:space="preserve">មិនចាត់ថ្នាក់ </v>
      </c>
      <c r="BX148" s="2" t="str">
        <f>ចំ.កុម្ភៈ!K163</f>
        <v xml:space="preserve"> </v>
      </c>
      <c r="BY148" s="2">
        <f>ចំ.កុម្ភៈ!L163</f>
        <v>2</v>
      </c>
      <c r="BZ148" s="2">
        <f>ចំ.កុម្ភៈ!M163</f>
        <v>2</v>
      </c>
      <c r="CA148" s="2">
        <f>ចំ.កុម្ភៈ!N163</f>
        <v>2</v>
      </c>
      <c r="CB148" s="2">
        <f>ចំ.កុម្ភៈ!O163</f>
        <v>6</v>
      </c>
      <c r="CC148" s="2">
        <v>28</v>
      </c>
      <c r="CD148" s="2">
        <f>ចំ.កុម្ភៈ!B188</f>
        <v>0</v>
      </c>
      <c r="CE148" s="2">
        <f>ចំ.កុម្ភៈ!C188</f>
        <v>0</v>
      </c>
      <c r="CF148" s="2">
        <f>ចំ.កុម្ភៈ!D188</f>
        <v>0</v>
      </c>
      <c r="CG148" s="2">
        <f>ចំ.កុម្ភៈ!H188</f>
        <v>0</v>
      </c>
      <c r="CH148" s="2" t="str">
        <f>ចំ.កុម្ភៈ!I188</f>
        <v xml:space="preserve">មិនចាត់ថ្នាក់ </v>
      </c>
      <c r="CI148" s="2" t="str">
        <f>ចំ.កុម្ភៈ!K188</f>
        <v xml:space="preserve"> </v>
      </c>
      <c r="CJ148" s="2">
        <f>ចំ.កុម្ភៈ!L188</f>
        <v>2</v>
      </c>
      <c r="CK148" s="2">
        <f>ចំ.កុម្ភៈ!M188</f>
        <v>2</v>
      </c>
      <c r="CL148" s="2">
        <f>ចំ.កុម្ភៈ!N188</f>
        <v>2</v>
      </c>
      <c r="CM148" s="2">
        <f>ចំ.កុម្ភៈ!O188</f>
        <v>6</v>
      </c>
      <c r="CO148" s="2">
        <v>3</v>
      </c>
      <c r="CP148" s="2">
        <f>'ប្រឡ ឆ.១'!B163</f>
        <v>0</v>
      </c>
      <c r="CQ148" s="2">
        <f>'ប្រឡ ឆ.១'!C163</f>
        <v>0</v>
      </c>
      <c r="CR148" s="2">
        <f>'ប្រឡ ឆ.១'!D163</f>
        <v>0</v>
      </c>
      <c r="CS148" s="2">
        <f>'ប្រឡ ឆ.១'!H163</f>
        <v>0</v>
      </c>
      <c r="CT148" s="2" t="str">
        <f>'ប្រឡ ឆ.១'!I163</f>
        <v xml:space="preserve">មិនចាត់ថ្នាក់ </v>
      </c>
      <c r="CU148" s="2" t="str">
        <f>'ប្រឡ ឆ.១'!K163</f>
        <v xml:space="preserve"> </v>
      </c>
      <c r="CV148" s="2">
        <f>'ប្រឡ ឆ.១'!L163</f>
        <v>2</v>
      </c>
      <c r="CW148" s="2">
        <f>'ប្រឡ ឆ.១'!M163</f>
        <v>2</v>
      </c>
      <c r="CX148" s="2">
        <f>'ប្រឡ ឆ.១'!N163</f>
        <v>2</v>
      </c>
      <c r="CY148" s="2">
        <f>'ប្រឡ ឆ.១'!O163</f>
        <v>6</v>
      </c>
      <c r="CZ148" s="2">
        <v>28</v>
      </c>
      <c r="DA148" s="2">
        <f>'ប្រឡ ឆ.១'!B188</f>
        <v>0</v>
      </c>
      <c r="DB148" s="2">
        <f>'ប្រឡ ឆ.១'!C188</f>
        <v>0</v>
      </c>
      <c r="DC148" s="2">
        <f>'ប្រឡ ឆ.១'!D188</f>
        <v>0</v>
      </c>
      <c r="DD148" s="2">
        <f>'ប្រឡ ឆ.១'!H188</f>
        <v>0</v>
      </c>
      <c r="DE148" s="2" t="str">
        <f>'ប្រឡ ឆ.១'!I188</f>
        <v xml:space="preserve">មិនចាត់ថ្នាក់ </v>
      </c>
      <c r="DF148" s="2" t="str">
        <f>'ប្រឡ ឆ.១'!K188</f>
        <v xml:space="preserve"> </v>
      </c>
      <c r="DG148" s="2">
        <f>'ប្រឡ ឆ.១'!L188</f>
        <v>2</v>
      </c>
      <c r="DH148" s="2">
        <f>'ប្រឡ ឆ.១'!M188</f>
        <v>2</v>
      </c>
      <c r="DI148" s="2">
        <f>'ប្រឡ ឆ.១'!N188</f>
        <v>2</v>
      </c>
      <c r="DJ148" s="2">
        <f>'ប្រឡ ឆ.១'!O188</f>
        <v>6</v>
      </c>
      <c r="DL148" s="2">
        <v>3</v>
      </c>
      <c r="DM148" s="2">
        <f>ប្រចាំឆ.ទី១!B163</f>
        <v>0</v>
      </c>
      <c r="DN148" s="2">
        <f>ប្រចាំឆ.ទី១!C163</f>
        <v>0</v>
      </c>
      <c r="DO148" s="2">
        <f>ប្រចាំឆ.ទី១!D163</f>
        <v>0</v>
      </c>
      <c r="DP148" s="75">
        <f>ប្រចាំឆ.ទី១!G163</f>
        <v>0</v>
      </c>
      <c r="DQ148" s="75">
        <f>ប្រចាំឆ.ទី១!H163</f>
        <v>0</v>
      </c>
      <c r="DR148" s="75">
        <f>ប្រចាំឆ.ទី១!I163</f>
        <v>0</v>
      </c>
      <c r="DS148" s="75" t="str">
        <f>ប្រចាំឆ.ទី១!J163</f>
        <v xml:space="preserve">មិនចាត់ថ្នាក់ </v>
      </c>
      <c r="DT148" s="75" t="str">
        <f>ប្រចាំឆ.ទី១!K163</f>
        <v xml:space="preserve"> មិនចាត់ថ្នាក់</v>
      </c>
      <c r="DU148" s="76" t="str">
        <f>ប្រចាំឆ.ទី១!L163</f>
        <v xml:space="preserve"> </v>
      </c>
      <c r="DV148" s="76">
        <f>ប្រចាំឆ.ទី១!M163</f>
        <v>4</v>
      </c>
      <c r="DW148" s="76">
        <f>ប្រចាំឆ.ទី១!N163</f>
        <v>4</v>
      </c>
      <c r="DX148" s="76">
        <f>ប្រចាំឆ.ទី១!O163</f>
        <v>4</v>
      </c>
      <c r="DY148" s="76">
        <f>ប្រចាំឆ.ទី១!P163</f>
        <v>12</v>
      </c>
      <c r="DZ148" s="2">
        <v>28</v>
      </c>
      <c r="EA148" s="2">
        <f>ប្រចាំឆ.ទី១!B188</f>
        <v>0</v>
      </c>
      <c r="EB148" s="2">
        <f>ប្រចាំឆ.ទី១!C188</f>
        <v>0</v>
      </c>
      <c r="EC148" s="2">
        <f>ប្រចាំឆ.ទី១!D188</f>
        <v>0</v>
      </c>
      <c r="ED148" s="75">
        <f>ប្រចាំឆ.ទី១!G188</f>
        <v>0</v>
      </c>
      <c r="EE148" s="75">
        <f>ប្រចាំឆ.ទី១!H188</f>
        <v>0</v>
      </c>
      <c r="EF148" s="75">
        <f>ប្រចាំឆ.ទី១!I188</f>
        <v>0</v>
      </c>
      <c r="EG148" s="75" t="str">
        <f>ប្រចាំឆ.ទី១!J188</f>
        <v xml:space="preserve">មិនចាត់ថ្នាក់ </v>
      </c>
      <c r="EH148" s="75" t="str">
        <f>ប្រចាំឆ.ទី១!K188</f>
        <v xml:space="preserve"> មិនចាត់ថ្នាក់</v>
      </c>
      <c r="EI148" s="76" t="str">
        <f>ប្រចាំឆ.ទី១!L188</f>
        <v xml:space="preserve"> </v>
      </c>
      <c r="EJ148" s="76">
        <f>ប្រចាំឆ.ទី១!M188</f>
        <v>4</v>
      </c>
      <c r="EK148" s="76">
        <f>ប្រចាំឆ.ទី១!N188</f>
        <v>4</v>
      </c>
      <c r="EL148" s="76">
        <f>ប្រចាំឆ.ទី១!O188</f>
        <v>4</v>
      </c>
      <c r="EM148" s="76">
        <f>ប្រចាំឆ.ទី១!P188</f>
        <v>12</v>
      </c>
    </row>
    <row r="149" spans="1:144" ht="25.2">
      <c r="A149" s="2">
        <v>4</v>
      </c>
      <c r="B149" s="8">
        <f>ចំ.វិច្ឆិកា!B164</f>
        <v>0</v>
      </c>
      <c r="C149" s="2">
        <f>ចំ.វិច្ឆិកា!C164</f>
        <v>0</v>
      </c>
      <c r="D149" s="2">
        <f>ចំ.វិច្ឆិកា!D164</f>
        <v>0</v>
      </c>
      <c r="E149" s="2">
        <f>ចំ.វិច្ឆិកា!H164</f>
        <v>0</v>
      </c>
      <c r="F149" s="2">
        <f>ចំ.វិច្ឆិកា!I164</f>
        <v>0</v>
      </c>
      <c r="G149" s="2">
        <f>ចំ.វិច្ឆិកា!K164</f>
        <v>0</v>
      </c>
      <c r="H149" s="2">
        <f>ចំ.វិច្ឆិកា!L164</f>
        <v>0</v>
      </c>
      <c r="I149" s="2">
        <f>ចំ.វិច្ឆិកា!M164</f>
        <v>0</v>
      </c>
      <c r="J149" s="2">
        <f>ចំ.វិច្ឆិកា!N164</f>
        <v>0</v>
      </c>
      <c r="K149" s="2">
        <f>ចំ.វិច្ឆិកា!O164</f>
        <v>0</v>
      </c>
      <c r="L149" s="2">
        <v>29</v>
      </c>
      <c r="M149" s="8">
        <f>ចំ.វិច្ឆិកា!B189</f>
        <v>0</v>
      </c>
      <c r="N149" s="2">
        <f>ចំ.វិច្ឆិកា!C189</f>
        <v>0</v>
      </c>
      <c r="O149" s="2">
        <f>ចំ.វិច្ឆិកា!D189</f>
        <v>0</v>
      </c>
      <c r="P149" s="2">
        <f>ចំ.វិច្ឆិកា!H189</f>
        <v>0</v>
      </c>
      <c r="Q149" s="2">
        <f>ចំ.វិច្ឆិកា!I189</f>
        <v>0</v>
      </c>
      <c r="R149" s="2">
        <f>ចំ.វិច្ឆិកា!K189</f>
        <v>0</v>
      </c>
      <c r="S149" s="2">
        <f>ចំ.វិច្ឆិកា!L189</f>
        <v>0</v>
      </c>
      <c r="T149" s="2">
        <f>ចំ.វិច្ឆិកា!M189</f>
        <v>0</v>
      </c>
      <c r="U149" s="2">
        <f>ចំ.វិច្ឆិកា!N189</f>
        <v>0</v>
      </c>
      <c r="V149" s="2">
        <f>ចំ.វិច្ឆិកា!O189</f>
        <v>0</v>
      </c>
      <c r="W149" s="37"/>
      <c r="X149" s="2">
        <v>4</v>
      </c>
      <c r="Y149" s="8">
        <f>ចំ.ធ្នូ!B164</f>
        <v>0</v>
      </c>
      <c r="Z149" s="2">
        <f>ចំ.ធ្នូ!C164</f>
        <v>0</v>
      </c>
      <c r="AA149" s="2">
        <f>ចំ.ធ្នូ!D164</f>
        <v>0</v>
      </c>
      <c r="AB149" s="2">
        <f>ចំ.ធ្នូ!H164</f>
        <v>0</v>
      </c>
      <c r="AC149" s="2" t="str">
        <f>ចំ.ធ្នូ!I164</f>
        <v xml:space="preserve">មិនចាត់ថ្នាក់ </v>
      </c>
      <c r="AD149" s="2" t="str">
        <f>ចំ.ធ្នូ!K164</f>
        <v xml:space="preserve"> </v>
      </c>
      <c r="AE149" s="2">
        <f>ចំ.ធ្នូ!L164</f>
        <v>0</v>
      </c>
      <c r="AF149" s="2">
        <f>ចំ.ធ្នូ!M164</f>
        <v>0</v>
      </c>
      <c r="AG149" s="2">
        <f>ចំ.ធ្នូ!N164</f>
        <v>0</v>
      </c>
      <c r="AH149" s="2">
        <f>ចំ.ធ្នូ!O164</f>
        <v>0</v>
      </c>
      <c r="AI149" s="8">
        <v>29</v>
      </c>
      <c r="AJ149" s="8">
        <f>ចំ.ធ្នូ!B189</f>
        <v>0</v>
      </c>
      <c r="AK149" s="2">
        <f>ចំ.ធ្នូ!C189</f>
        <v>0</v>
      </c>
      <c r="AL149" s="2">
        <f>ចំ.ធ្នូ!D189</f>
        <v>0</v>
      </c>
      <c r="AM149" s="2">
        <f>ចំ.ធ្នូ!H189</f>
        <v>0</v>
      </c>
      <c r="AN149" s="2" t="str">
        <f>ចំ.ធ្នូ!I189</f>
        <v xml:space="preserve">មិនចាត់ថ្នាក់ </v>
      </c>
      <c r="AO149" s="2" t="str">
        <f>ចំ.ធ្នូ!K189</f>
        <v xml:space="preserve"> </v>
      </c>
      <c r="AP149" s="2">
        <f>ចំ.ធ្នូ!L189</f>
        <v>0</v>
      </c>
      <c r="AQ149" s="2">
        <f>ចំ.ធ្នូ!M189</f>
        <v>0</v>
      </c>
      <c r="AR149" s="2">
        <f>ចំ.ធ្នូ!N189</f>
        <v>0</v>
      </c>
      <c r="AS149" s="2">
        <f>ចំ.ធ្នូ!O189</f>
        <v>0</v>
      </c>
      <c r="AU149" s="2">
        <v>4</v>
      </c>
      <c r="AV149" s="2">
        <f>ចំ.មករា!B164</f>
        <v>0</v>
      </c>
      <c r="AW149" s="2">
        <f>ចំ.មករា!C164</f>
        <v>0</v>
      </c>
      <c r="AX149" s="2">
        <f>ចំ.មករា!D164</f>
        <v>0</v>
      </c>
      <c r="AY149" s="2">
        <f>ចំ.មករា!H164</f>
        <v>0</v>
      </c>
      <c r="AZ149" s="2" t="str">
        <f>ចំ.មករា!I164</f>
        <v xml:space="preserve">មិនចាត់ថ្នាក់ </v>
      </c>
      <c r="BA149" s="2" t="str">
        <f>ចំ.មករា!K164</f>
        <v xml:space="preserve"> </v>
      </c>
      <c r="BB149" s="2">
        <f>ចំ.មករា!L164</f>
        <v>0</v>
      </c>
      <c r="BC149" s="2">
        <f>ចំ.មករា!M164</f>
        <v>0</v>
      </c>
      <c r="BD149" s="2">
        <f>ចំ.មករា!N164</f>
        <v>0</v>
      </c>
      <c r="BE149" s="2">
        <f>ចំ.មករា!O164</f>
        <v>0</v>
      </c>
      <c r="BF149" s="2">
        <v>29</v>
      </c>
      <c r="BG149" s="2">
        <f>ចំ.មករា!B189</f>
        <v>0</v>
      </c>
      <c r="BH149" s="2">
        <f>ចំ.មករា!C189</f>
        <v>0</v>
      </c>
      <c r="BI149" s="2">
        <f>ចំ.មករា!D189</f>
        <v>0</v>
      </c>
      <c r="BJ149" s="2">
        <f>ចំ.មករា!H189</f>
        <v>0</v>
      </c>
      <c r="BK149" s="2" t="str">
        <f>ចំ.មករា!I189</f>
        <v xml:space="preserve">មិនចាត់ថ្នាក់ </v>
      </c>
      <c r="BL149" s="2" t="str">
        <f>ចំ.មករា!K189</f>
        <v xml:space="preserve"> </v>
      </c>
      <c r="BM149" s="2">
        <f>ចំ.មករា!L189</f>
        <v>0</v>
      </c>
      <c r="BN149" s="2">
        <f>ចំ.មករា!M189</f>
        <v>0</v>
      </c>
      <c r="BO149" s="2">
        <f>ចំ.មករា!N189</f>
        <v>0</v>
      </c>
      <c r="BP149" s="2">
        <f>ចំ.មករា!O189</f>
        <v>0</v>
      </c>
      <c r="BR149" s="2">
        <v>4</v>
      </c>
      <c r="BS149" s="2">
        <f>ចំ.កុម្ភៈ!B164</f>
        <v>0</v>
      </c>
      <c r="BT149" s="2">
        <f>ចំ.កុម្ភៈ!C164</f>
        <v>0</v>
      </c>
      <c r="BU149" s="2">
        <f>ចំ.កុម្ភៈ!D164</f>
        <v>0</v>
      </c>
      <c r="BV149" s="2">
        <f>ចំ.កុម្ភៈ!H164</f>
        <v>0</v>
      </c>
      <c r="BW149" s="2" t="str">
        <f>ចំ.កុម្ភៈ!I164</f>
        <v xml:space="preserve">មិនចាត់ថ្នាក់ </v>
      </c>
      <c r="BX149" s="2" t="str">
        <f>ចំ.កុម្ភៈ!K164</f>
        <v xml:space="preserve"> </v>
      </c>
      <c r="BY149" s="2">
        <f>ចំ.កុម្ភៈ!L164</f>
        <v>2</v>
      </c>
      <c r="BZ149" s="2">
        <f>ចំ.កុម្ភៈ!M164</f>
        <v>2</v>
      </c>
      <c r="CA149" s="2">
        <f>ចំ.កុម្ភៈ!N164</f>
        <v>2</v>
      </c>
      <c r="CB149" s="2">
        <f>ចំ.កុម្ភៈ!O164</f>
        <v>6</v>
      </c>
      <c r="CC149" s="2">
        <v>29</v>
      </c>
      <c r="CD149" s="2">
        <f>ចំ.កុម្ភៈ!B189</f>
        <v>0</v>
      </c>
      <c r="CE149" s="2">
        <f>ចំ.កុម្ភៈ!C189</f>
        <v>0</v>
      </c>
      <c r="CF149" s="2">
        <f>ចំ.កុម្ភៈ!D189</f>
        <v>0</v>
      </c>
      <c r="CG149" s="2">
        <f>ចំ.កុម្ភៈ!H189</f>
        <v>0</v>
      </c>
      <c r="CH149" s="2" t="str">
        <f>ចំ.កុម្ភៈ!I189</f>
        <v xml:space="preserve">មិនចាត់ថ្នាក់ </v>
      </c>
      <c r="CI149" s="2" t="str">
        <f>ចំ.កុម្ភៈ!K189</f>
        <v xml:space="preserve"> </v>
      </c>
      <c r="CJ149" s="2">
        <f>ចំ.កុម្ភៈ!L189</f>
        <v>2</v>
      </c>
      <c r="CK149" s="2">
        <f>ចំ.កុម្ភៈ!M189</f>
        <v>2</v>
      </c>
      <c r="CL149" s="2">
        <f>ចំ.កុម្ភៈ!N189</f>
        <v>2</v>
      </c>
      <c r="CM149" s="2">
        <f>ចំ.កុម្ភៈ!O189</f>
        <v>6</v>
      </c>
      <c r="CO149" s="2">
        <v>4</v>
      </c>
      <c r="CP149" s="2">
        <f>'ប្រឡ ឆ.១'!B164</f>
        <v>0</v>
      </c>
      <c r="CQ149" s="2">
        <f>'ប្រឡ ឆ.១'!C164</f>
        <v>0</v>
      </c>
      <c r="CR149" s="2">
        <f>'ប្រឡ ឆ.១'!D164</f>
        <v>0</v>
      </c>
      <c r="CS149" s="2">
        <f>'ប្រឡ ឆ.១'!H164</f>
        <v>0</v>
      </c>
      <c r="CT149" s="2" t="str">
        <f>'ប្រឡ ឆ.១'!I164</f>
        <v xml:space="preserve">មិនចាត់ថ្នាក់ </v>
      </c>
      <c r="CU149" s="2" t="str">
        <f>'ប្រឡ ឆ.១'!K164</f>
        <v xml:space="preserve"> </v>
      </c>
      <c r="CV149" s="2">
        <f>'ប្រឡ ឆ.១'!L164</f>
        <v>2</v>
      </c>
      <c r="CW149" s="2">
        <f>'ប្រឡ ឆ.១'!M164</f>
        <v>2</v>
      </c>
      <c r="CX149" s="2">
        <f>'ប្រឡ ឆ.១'!N164</f>
        <v>2</v>
      </c>
      <c r="CY149" s="2">
        <f>'ប្រឡ ឆ.១'!O164</f>
        <v>6</v>
      </c>
      <c r="CZ149" s="2">
        <v>29</v>
      </c>
      <c r="DA149" s="2">
        <f>'ប្រឡ ឆ.១'!B189</f>
        <v>0</v>
      </c>
      <c r="DB149" s="2">
        <f>'ប្រឡ ឆ.១'!C189</f>
        <v>0</v>
      </c>
      <c r="DC149" s="2">
        <f>'ប្រឡ ឆ.១'!D189</f>
        <v>0</v>
      </c>
      <c r="DD149" s="2">
        <f>'ប្រឡ ឆ.១'!H189</f>
        <v>0</v>
      </c>
      <c r="DE149" s="2" t="str">
        <f>'ប្រឡ ឆ.១'!I189</f>
        <v xml:space="preserve">មិនចាត់ថ្នាក់ </v>
      </c>
      <c r="DF149" s="2" t="str">
        <f>'ប្រឡ ឆ.១'!K189</f>
        <v xml:space="preserve"> </v>
      </c>
      <c r="DG149" s="2">
        <f>'ប្រឡ ឆ.១'!L189</f>
        <v>2</v>
      </c>
      <c r="DH149" s="2">
        <f>'ប្រឡ ឆ.១'!M189</f>
        <v>2</v>
      </c>
      <c r="DI149" s="2">
        <f>'ប្រឡ ឆ.១'!N189</f>
        <v>2</v>
      </c>
      <c r="DJ149" s="2">
        <f>'ប្រឡ ឆ.១'!O189</f>
        <v>6</v>
      </c>
      <c r="DL149" s="2">
        <v>4</v>
      </c>
      <c r="DM149" s="2">
        <f>ប្រចាំឆ.ទី១!B164</f>
        <v>0</v>
      </c>
      <c r="DN149" s="2">
        <f>ប្រចាំឆ.ទី១!C164</f>
        <v>0</v>
      </c>
      <c r="DO149" s="2">
        <f>ប្រចាំឆ.ទី១!D164</f>
        <v>0</v>
      </c>
      <c r="DP149" s="75">
        <f>ប្រចាំឆ.ទី១!G164</f>
        <v>0</v>
      </c>
      <c r="DQ149" s="75">
        <f>ប្រចាំឆ.ទី១!H164</f>
        <v>0</v>
      </c>
      <c r="DR149" s="75">
        <f>ប្រចាំឆ.ទី១!I164</f>
        <v>0</v>
      </c>
      <c r="DS149" s="75" t="str">
        <f>ប្រចាំឆ.ទី១!J164</f>
        <v xml:space="preserve">មិនចាត់ថ្នាក់ </v>
      </c>
      <c r="DT149" s="75" t="str">
        <f>ប្រចាំឆ.ទី១!K164</f>
        <v xml:space="preserve"> មិនចាត់ថ្នាក់</v>
      </c>
      <c r="DU149" s="76" t="str">
        <f>ប្រចាំឆ.ទី១!L164</f>
        <v xml:space="preserve"> </v>
      </c>
      <c r="DV149" s="76">
        <f>ប្រចាំឆ.ទី១!M164</f>
        <v>4</v>
      </c>
      <c r="DW149" s="76">
        <f>ប្រចាំឆ.ទី១!N164</f>
        <v>4</v>
      </c>
      <c r="DX149" s="76">
        <f>ប្រចាំឆ.ទី១!O164</f>
        <v>4</v>
      </c>
      <c r="DY149" s="76">
        <f>ប្រចាំឆ.ទី១!P164</f>
        <v>12</v>
      </c>
      <c r="DZ149" s="2">
        <v>29</v>
      </c>
      <c r="EA149" s="2">
        <f>ប្រចាំឆ.ទី១!B189</f>
        <v>0</v>
      </c>
      <c r="EB149" s="2">
        <f>ប្រចាំឆ.ទី១!C189</f>
        <v>0</v>
      </c>
      <c r="EC149" s="2">
        <f>ប្រចាំឆ.ទី១!D189</f>
        <v>0</v>
      </c>
      <c r="ED149" s="75">
        <f>ប្រចាំឆ.ទី១!G189</f>
        <v>0</v>
      </c>
      <c r="EE149" s="75">
        <f>ប្រចាំឆ.ទី១!H189</f>
        <v>0</v>
      </c>
      <c r="EF149" s="75">
        <f>ប្រចាំឆ.ទី១!I189</f>
        <v>0</v>
      </c>
      <c r="EG149" s="75" t="str">
        <f>ប្រចាំឆ.ទី១!J189</f>
        <v xml:space="preserve">មិនចាត់ថ្នាក់ </v>
      </c>
      <c r="EH149" s="75" t="str">
        <f>ប្រចាំឆ.ទី១!K189</f>
        <v xml:space="preserve"> មិនចាត់ថ្នាក់</v>
      </c>
      <c r="EI149" s="76" t="str">
        <f>ប្រចាំឆ.ទី១!L189</f>
        <v xml:space="preserve"> </v>
      </c>
      <c r="EJ149" s="76">
        <f>ប្រចាំឆ.ទី១!M189</f>
        <v>4</v>
      </c>
      <c r="EK149" s="76">
        <f>ប្រចាំឆ.ទី១!N189</f>
        <v>4</v>
      </c>
      <c r="EL149" s="76">
        <f>ប្រចាំឆ.ទី១!O189</f>
        <v>4</v>
      </c>
      <c r="EM149" s="76">
        <f>ប្រចាំឆ.ទី១!P189</f>
        <v>12</v>
      </c>
    </row>
    <row r="150" spans="1:144" ht="25.2">
      <c r="A150" s="2">
        <v>5</v>
      </c>
      <c r="B150" s="8">
        <f>ចំ.វិច្ឆិកា!B165</f>
        <v>0</v>
      </c>
      <c r="C150" s="2">
        <f>ចំ.វិច្ឆិកា!C165</f>
        <v>0</v>
      </c>
      <c r="D150" s="2">
        <f>ចំ.វិច្ឆិកា!D165</f>
        <v>0</v>
      </c>
      <c r="E150" s="2">
        <f>ចំ.វិច្ឆិកា!H165</f>
        <v>0</v>
      </c>
      <c r="F150" s="2">
        <f>ចំ.វិច្ឆិកា!I165</f>
        <v>0</v>
      </c>
      <c r="G150" s="2">
        <f>ចំ.វិច្ឆិកា!K165</f>
        <v>0</v>
      </c>
      <c r="H150" s="2">
        <f>ចំ.វិច្ឆិកា!L165</f>
        <v>0</v>
      </c>
      <c r="I150" s="2">
        <f>ចំ.វិច្ឆិកា!M165</f>
        <v>0</v>
      </c>
      <c r="J150" s="2">
        <f>ចំ.វិច្ឆិកា!N165</f>
        <v>0</v>
      </c>
      <c r="K150" s="2">
        <f>ចំ.វិច្ឆិកា!O165</f>
        <v>0</v>
      </c>
      <c r="L150" s="2">
        <v>30</v>
      </c>
      <c r="M150" s="8">
        <f>ចំ.វិច្ឆិកា!B190</f>
        <v>0</v>
      </c>
      <c r="N150" s="2">
        <f>ចំ.វិច្ឆិកា!C190</f>
        <v>0</v>
      </c>
      <c r="O150" s="2">
        <f>ចំ.វិច្ឆិកា!D190</f>
        <v>0</v>
      </c>
      <c r="P150" s="2">
        <f>ចំ.វិច្ឆិកា!H190</f>
        <v>0</v>
      </c>
      <c r="Q150" s="2">
        <f>ចំ.វិច្ឆិកា!I190</f>
        <v>0</v>
      </c>
      <c r="R150" s="2">
        <f>ចំ.វិច្ឆិកា!K190</f>
        <v>0</v>
      </c>
      <c r="S150" s="2">
        <f>ចំ.វិច្ឆិកា!L190</f>
        <v>0</v>
      </c>
      <c r="T150" s="2">
        <f>ចំ.វិច្ឆិកា!M190</f>
        <v>0</v>
      </c>
      <c r="U150" s="2">
        <f>ចំ.វិច្ឆិកា!N190</f>
        <v>0</v>
      </c>
      <c r="V150" s="2">
        <f>ចំ.វិច្ឆិកា!O190</f>
        <v>0</v>
      </c>
      <c r="W150" s="37"/>
      <c r="X150" s="2">
        <v>5</v>
      </c>
      <c r="Y150" s="8">
        <f>ចំ.ធ្នូ!B165</f>
        <v>0</v>
      </c>
      <c r="Z150" s="2">
        <f>ចំ.ធ្នូ!C165</f>
        <v>0</v>
      </c>
      <c r="AA150" s="2">
        <f>ចំ.ធ្នូ!D165</f>
        <v>0</v>
      </c>
      <c r="AB150" s="2">
        <f>ចំ.ធ្នូ!H165</f>
        <v>0</v>
      </c>
      <c r="AC150" s="2" t="str">
        <f>ចំ.ធ្នូ!I165</f>
        <v xml:space="preserve">មិនចាត់ថ្នាក់ </v>
      </c>
      <c r="AD150" s="2" t="str">
        <f>ចំ.ធ្នូ!K165</f>
        <v xml:space="preserve"> </v>
      </c>
      <c r="AE150" s="2">
        <f>ចំ.ធ្នូ!L165</f>
        <v>0</v>
      </c>
      <c r="AF150" s="2">
        <f>ចំ.ធ្នូ!M165</f>
        <v>0</v>
      </c>
      <c r="AG150" s="2">
        <f>ចំ.ធ្នូ!N165</f>
        <v>0</v>
      </c>
      <c r="AH150" s="2">
        <f>ចំ.ធ្នូ!O165</f>
        <v>0</v>
      </c>
      <c r="AI150" s="8">
        <v>30</v>
      </c>
      <c r="AJ150" s="8">
        <f>ចំ.ធ្នូ!B190</f>
        <v>0</v>
      </c>
      <c r="AK150" s="2">
        <f>ចំ.ធ្នូ!C190</f>
        <v>0</v>
      </c>
      <c r="AL150" s="2">
        <f>ចំ.ធ្នូ!D190</f>
        <v>0</v>
      </c>
      <c r="AM150" s="2">
        <f>ចំ.ធ្នូ!H190</f>
        <v>0</v>
      </c>
      <c r="AN150" s="2" t="str">
        <f>ចំ.ធ្នូ!I190</f>
        <v xml:space="preserve">មិនចាត់ថ្នាក់ </v>
      </c>
      <c r="AO150" s="2" t="str">
        <f>ចំ.ធ្នូ!K190</f>
        <v xml:space="preserve"> </v>
      </c>
      <c r="AP150" s="2">
        <f>ចំ.ធ្នូ!L190</f>
        <v>0</v>
      </c>
      <c r="AQ150" s="2">
        <f>ចំ.ធ្នូ!M190</f>
        <v>0</v>
      </c>
      <c r="AR150" s="2">
        <f>ចំ.ធ្នូ!N190</f>
        <v>0</v>
      </c>
      <c r="AS150" s="2">
        <f>ចំ.ធ្នូ!O190</f>
        <v>0</v>
      </c>
      <c r="AU150" s="2">
        <v>5</v>
      </c>
      <c r="AV150" s="2">
        <f>ចំ.មករា!B165</f>
        <v>0</v>
      </c>
      <c r="AW150" s="2">
        <f>ចំ.មករា!C165</f>
        <v>0</v>
      </c>
      <c r="AX150" s="2">
        <f>ចំ.មករា!D165</f>
        <v>0</v>
      </c>
      <c r="AY150" s="2">
        <f>ចំ.មករា!H165</f>
        <v>0</v>
      </c>
      <c r="AZ150" s="2" t="str">
        <f>ចំ.មករា!I165</f>
        <v xml:space="preserve">មិនចាត់ថ្នាក់ </v>
      </c>
      <c r="BA150" s="2" t="str">
        <f>ចំ.មករា!K165</f>
        <v xml:space="preserve"> </v>
      </c>
      <c r="BB150" s="2">
        <f>ចំ.មករា!L165</f>
        <v>0</v>
      </c>
      <c r="BC150" s="2">
        <f>ចំ.មករា!M165</f>
        <v>0</v>
      </c>
      <c r="BD150" s="2">
        <f>ចំ.មករា!N165</f>
        <v>0</v>
      </c>
      <c r="BE150" s="2">
        <f>ចំ.មករា!O165</f>
        <v>0</v>
      </c>
      <c r="BF150" s="2">
        <v>30</v>
      </c>
      <c r="BG150" s="2">
        <f>ចំ.មករា!B190</f>
        <v>0</v>
      </c>
      <c r="BH150" s="2">
        <f>ចំ.មករា!C190</f>
        <v>0</v>
      </c>
      <c r="BI150" s="2">
        <f>ចំ.មករា!D190</f>
        <v>0</v>
      </c>
      <c r="BJ150" s="2">
        <f>ចំ.មករា!H190</f>
        <v>0</v>
      </c>
      <c r="BK150" s="2" t="str">
        <f>ចំ.មករា!I190</f>
        <v xml:space="preserve">មិនចាត់ថ្នាក់ </v>
      </c>
      <c r="BL150" s="2" t="str">
        <f>ចំ.មករា!K190</f>
        <v xml:space="preserve"> </v>
      </c>
      <c r="BM150" s="2">
        <f>ចំ.មករា!L190</f>
        <v>0</v>
      </c>
      <c r="BN150" s="2">
        <f>ចំ.មករា!M190</f>
        <v>0</v>
      </c>
      <c r="BO150" s="2">
        <f>ចំ.មករា!N190</f>
        <v>0</v>
      </c>
      <c r="BP150" s="2">
        <f>ចំ.មករា!O190</f>
        <v>0</v>
      </c>
      <c r="BR150" s="2">
        <v>5</v>
      </c>
      <c r="BS150" s="2">
        <f>ចំ.កុម្ភៈ!B165</f>
        <v>0</v>
      </c>
      <c r="BT150" s="2">
        <f>ចំ.កុម្ភៈ!C165</f>
        <v>0</v>
      </c>
      <c r="BU150" s="2">
        <f>ចំ.កុម្ភៈ!D165</f>
        <v>0</v>
      </c>
      <c r="BV150" s="2">
        <f>ចំ.កុម្ភៈ!H165</f>
        <v>0</v>
      </c>
      <c r="BW150" s="2" t="str">
        <f>ចំ.កុម្ភៈ!I165</f>
        <v xml:space="preserve">មិនចាត់ថ្នាក់ </v>
      </c>
      <c r="BX150" s="2" t="str">
        <f>ចំ.កុម្ភៈ!K165</f>
        <v xml:space="preserve"> </v>
      </c>
      <c r="BY150" s="2">
        <f>ចំ.កុម្ភៈ!L165</f>
        <v>2</v>
      </c>
      <c r="BZ150" s="2">
        <f>ចំ.កុម្ភៈ!M165</f>
        <v>2</v>
      </c>
      <c r="CA150" s="2">
        <f>ចំ.កុម្ភៈ!N165</f>
        <v>2</v>
      </c>
      <c r="CB150" s="2">
        <f>ចំ.កុម្ភៈ!O165</f>
        <v>6</v>
      </c>
      <c r="CC150" s="2">
        <v>30</v>
      </c>
      <c r="CD150" s="2">
        <f>ចំ.កុម្ភៈ!B190</f>
        <v>0</v>
      </c>
      <c r="CE150" s="2">
        <f>ចំ.កុម្ភៈ!C190</f>
        <v>0</v>
      </c>
      <c r="CF150" s="2">
        <f>ចំ.កុម្ភៈ!D190</f>
        <v>0</v>
      </c>
      <c r="CG150" s="2">
        <f>ចំ.កុម្ភៈ!H190</f>
        <v>0</v>
      </c>
      <c r="CH150" s="2" t="str">
        <f>ចំ.កុម្ភៈ!I190</f>
        <v xml:space="preserve">មិនចាត់ថ្នាក់ </v>
      </c>
      <c r="CI150" s="2" t="str">
        <f>ចំ.កុម្ភៈ!K190</f>
        <v xml:space="preserve"> </v>
      </c>
      <c r="CJ150" s="2">
        <f>ចំ.កុម្ភៈ!L190</f>
        <v>2</v>
      </c>
      <c r="CK150" s="2">
        <f>ចំ.កុម្ភៈ!M190</f>
        <v>2</v>
      </c>
      <c r="CL150" s="2">
        <f>ចំ.កុម្ភៈ!N190</f>
        <v>2</v>
      </c>
      <c r="CM150" s="2">
        <f>ចំ.កុម្ភៈ!O190</f>
        <v>6</v>
      </c>
      <c r="CO150" s="2">
        <v>5</v>
      </c>
      <c r="CP150" s="2">
        <f>'ប្រឡ ឆ.១'!B165</f>
        <v>0</v>
      </c>
      <c r="CQ150" s="2">
        <f>'ប្រឡ ឆ.១'!C165</f>
        <v>0</v>
      </c>
      <c r="CR150" s="2">
        <f>'ប្រឡ ឆ.១'!D165</f>
        <v>0</v>
      </c>
      <c r="CS150" s="2">
        <f>'ប្រឡ ឆ.១'!H165</f>
        <v>0</v>
      </c>
      <c r="CT150" s="2" t="str">
        <f>'ប្រឡ ឆ.១'!I165</f>
        <v xml:space="preserve">មិនចាត់ថ្នាក់ </v>
      </c>
      <c r="CU150" s="2" t="str">
        <f>'ប្រឡ ឆ.១'!K165</f>
        <v xml:space="preserve"> </v>
      </c>
      <c r="CV150" s="2">
        <f>'ប្រឡ ឆ.១'!L165</f>
        <v>2</v>
      </c>
      <c r="CW150" s="2">
        <f>'ប្រឡ ឆ.១'!M165</f>
        <v>2</v>
      </c>
      <c r="CX150" s="2">
        <f>'ប្រឡ ឆ.១'!N165</f>
        <v>2</v>
      </c>
      <c r="CY150" s="2">
        <f>'ប្រឡ ឆ.១'!O165</f>
        <v>6</v>
      </c>
      <c r="CZ150" s="2">
        <v>30</v>
      </c>
      <c r="DA150" s="2">
        <f>'ប្រឡ ឆ.១'!B190</f>
        <v>0</v>
      </c>
      <c r="DB150" s="2">
        <f>'ប្រឡ ឆ.១'!C190</f>
        <v>0</v>
      </c>
      <c r="DC150" s="2">
        <f>'ប្រឡ ឆ.១'!D190</f>
        <v>0</v>
      </c>
      <c r="DD150" s="2">
        <f>'ប្រឡ ឆ.១'!H190</f>
        <v>0</v>
      </c>
      <c r="DE150" s="2" t="str">
        <f>'ប្រឡ ឆ.១'!I190</f>
        <v xml:space="preserve">មិនចាត់ថ្នាក់ </v>
      </c>
      <c r="DF150" s="2" t="str">
        <f>'ប្រឡ ឆ.១'!K190</f>
        <v xml:space="preserve"> </v>
      </c>
      <c r="DG150" s="2">
        <f>'ប្រឡ ឆ.១'!L190</f>
        <v>2</v>
      </c>
      <c r="DH150" s="2">
        <f>'ប្រឡ ឆ.១'!M190</f>
        <v>2</v>
      </c>
      <c r="DI150" s="2">
        <f>'ប្រឡ ឆ.១'!N190</f>
        <v>2</v>
      </c>
      <c r="DJ150" s="2">
        <f>'ប្រឡ ឆ.១'!O190</f>
        <v>6</v>
      </c>
      <c r="DL150" s="2">
        <v>5</v>
      </c>
      <c r="DM150" s="2">
        <f>ប្រចាំឆ.ទី១!B165</f>
        <v>0</v>
      </c>
      <c r="DN150" s="2">
        <f>ប្រចាំឆ.ទី១!C165</f>
        <v>0</v>
      </c>
      <c r="DO150" s="2">
        <f>ប្រចាំឆ.ទី១!D165</f>
        <v>0</v>
      </c>
      <c r="DP150" s="75">
        <f>ប្រចាំឆ.ទី១!G165</f>
        <v>0</v>
      </c>
      <c r="DQ150" s="75">
        <f>ប្រចាំឆ.ទី១!H165</f>
        <v>0</v>
      </c>
      <c r="DR150" s="75">
        <f>ប្រចាំឆ.ទី១!I165</f>
        <v>0</v>
      </c>
      <c r="DS150" s="75" t="str">
        <f>ប្រចាំឆ.ទី១!J165</f>
        <v xml:space="preserve">មិនចាត់ថ្នាក់ </v>
      </c>
      <c r="DT150" s="75" t="str">
        <f>ប្រចាំឆ.ទី១!K165</f>
        <v xml:space="preserve"> មិនចាត់ថ្នាក់</v>
      </c>
      <c r="DU150" s="76" t="str">
        <f>ប្រចាំឆ.ទី១!L165</f>
        <v xml:space="preserve"> </v>
      </c>
      <c r="DV150" s="76">
        <f>ប្រចាំឆ.ទី១!M165</f>
        <v>4</v>
      </c>
      <c r="DW150" s="76">
        <f>ប្រចាំឆ.ទី១!N165</f>
        <v>4</v>
      </c>
      <c r="DX150" s="76">
        <f>ប្រចាំឆ.ទី១!O165</f>
        <v>4</v>
      </c>
      <c r="DY150" s="76">
        <f>ប្រចាំឆ.ទី១!P165</f>
        <v>12</v>
      </c>
      <c r="DZ150" s="2">
        <v>30</v>
      </c>
      <c r="EA150" s="2">
        <f>ប្រចាំឆ.ទី១!B190</f>
        <v>0</v>
      </c>
      <c r="EB150" s="2">
        <f>ប្រចាំឆ.ទី១!C190</f>
        <v>0</v>
      </c>
      <c r="EC150" s="2">
        <f>ប្រចាំឆ.ទី១!D190</f>
        <v>0</v>
      </c>
      <c r="ED150" s="75">
        <f>ប្រចាំឆ.ទី១!G190</f>
        <v>0</v>
      </c>
      <c r="EE150" s="75">
        <f>ប្រចាំឆ.ទី១!H190</f>
        <v>0</v>
      </c>
      <c r="EF150" s="75">
        <f>ប្រចាំឆ.ទី១!I190</f>
        <v>0</v>
      </c>
      <c r="EG150" s="75" t="str">
        <f>ប្រចាំឆ.ទី១!J190</f>
        <v xml:space="preserve">មិនចាត់ថ្នាក់ </v>
      </c>
      <c r="EH150" s="75" t="str">
        <f>ប្រចាំឆ.ទី១!K190</f>
        <v xml:space="preserve"> មិនចាត់ថ្នាក់</v>
      </c>
      <c r="EI150" s="76" t="str">
        <f>ប្រចាំឆ.ទី១!L190</f>
        <v xml:space="preserve"> </v>
      </c>
      <c r="EJ150" s="76">
        <f>ប្រចាំឆ.ទី១!M190</f>
        <v>4</v>
      </c>
      <c r="EK150" s="76">
        <f>ប្រចាំឆ.ទី១!N190</f>
        <v>4</v>
      </c>
      <c r="EL150" s="76">
        <f>ប្រចាំឆ.ទី១!O190</f>
        <v>4</v>
      </c>
      <c r="EM150" s="76">
        <f>ប្រចាំឆ.ទី១!P190</f>
        <v>12</v>
      </c>
    </row>
    <row r="151" spans="1:144" ht="25.2">
      <c r="A151" s="2">
        <v>6</v>
      </c>
      <c r="B151" s="8">
        <f>ចំ.វិច្ឆិកា!B166</f>
        <v>0</v>
      </c>
      <c r="C151" s="2">
        <f>ចំ.វិច្ឆិកា!C166</f>
        <v>0</v>
      </c>
      <c r="D151" s="2">
        <f>ចំ.វិច្ឆិកា!D166</f>
        <v>0</v>
      </c>
      <c r="E151" s="2">
        <f>ចំ.វិច្ឆិកា!H166</f>
        <v>0</v>
      </c>
      <c r="F151" s="2">
        <f>ចំ.វិច្ឆិកា!I166</f>
        <v>0</v>
      </c>
      <c r="G151" s="2">
        <f>ចំ.វិច្ឆិកា!K166</f>
        <v>0</v>
      </c>
      <c r="H151" s="2">
        <f>ចំ.វិច្ឆិកា!L166</f>
        <v>0</v>
      </c>
      <c r="I151" s="2">
        <f>ចំ.វិច្ឆិកា!M166</f>
        <v>0</v>
      </c>
      <c r="J151" s="2">
        <f>ចំ.វិច្ឆិកា!N166</f>
        <v>0</v>
      </c>
      <c r="K151" s="2">
        <f>ចំ.វិច្ឆិកា!O166</f>
        <v>0</v>
      </c>
      <c r="L151" s="2">
        <v>31</v>
      </c>
      <c r="M151" s="8">
        <f>ចំ.វិច្ឆិកា!B191</f>
        <v>0</v>
      </c>
      <c r="N151" s="2">
        <f>ចំ.វិច្ឆិកា!C191</f>
        <v>0</v>
      </c>
      <c r="O151" s="2">
        <f>ចំ.វិច្ឆិកា!D191</f>
        <v>0</v>
      </c>
      <c r="P151" s="2">
        <f>ចំ.វិច្ឆិកា!H191</f>
        <v>0</v>
      </c>
      <c r="Q151" s="2">
        <f>ចំ.វិច្ឆិកា!I191</f>
        <v>0</v>
      </c>
      <c r="R151" s="2">
        <f>ចំ.វិច្ឆិកា!K191</f>
        <v>0</v>
      </c>
      <c r="S151" s="2">
        <f>ចំ.វិច្ឆិកា!L191</f>
        <v>0</v>
      </c>
      <c r="T151" s="2">
        <f>ចំ.វិច្ឆិកា!M191</f>
        <v>0</v>
      </c>
      <c r="U151" s="2">
        <f>ចំ.វិច្ឆិកា!N191</f>
        <v>0</v>
      </c>
      <c r="V151" s="2">
        <f>ចំ.វិច្ឆិកា!O191</f>
        <v>0</v>
      </c>
      <c r="W151" s="37"/>
      <c r="X151" s="2">
        <v>6</v>
      </c>
      <c r="Y151" s="8">
        <f>ចំ.ធ្នូ!B166</f>
        <v>0</v>
      </c>
      <c r="Z151" s="2">
        <f>ចំ.ធ្នូ!C166</f>
        <v>0</v>
      </c>
      <c r="AA151" s="2">
        <f>ចំ.ធ្នូ!D166</f>
        <v>0</v>
      </c>
      <c r="AB151" s="2">
        <f>ចំ.ធ្នូ!H166</f>
        <v>0</v>
      </c>
      <c r="AC151" s="2" t="str">
        <f>ចំ.ធ្នូ!I166</f>
        <v xml:space="preserve">មិនចាត់ថ្នាក់ </v>
      </c>
      <c r="AD151" s="2" t="str">
        <f>ចំ.ធ្នូ!K166</f>
        <v xml:space="preserve"> </v>
      </c>
      <c r="AE151" s="2">
        <f>ចំ.ធ្នូ!L166</f>
        <v>0</v>
      </c>
      <c r="AF151" s="2">
        <f>ចំ.ធ្នូ!M166</f>
        <v>0</v>
      </c>
      <c r="AG151" s="2">
        <f>ចំ.ធ្នូ!N166</f>
        <v>0</v>
      </c>
      <c r="AH151" s="2">
        <f>ចំ.ធ្នូ!O166</f>
        <v>0</v>
      </c>
      <c r="AI151" s="8">
        <v>31</v>
      </c>
      <c r="AJ151" s="8">
        <f>ចំ.ធ្នូ!B191</f>
        <v>0</v>
      </c>
      <c r="AK151" s="2">
        <f>ចំ.ធ្នូ!C191</f>
        <v>0</v>
      </c>
      <c r="AL151" s="2">
        <f>ចំ.ធ្នូ!D191</f>
        <v>0</v>
      </c>
      <c r="AM151" s="2">
        <f>ចំ.ធ្នូ!H191</f>
        <v>0</v>
      </c>
      <c r="AN151" s="2" t="str">
        <f>ចំ.ធ្នូ!I191</f>
        <v xml:space="preserve">មិនចាត់ថ្នាក់ </v>
      </c>
      <c r="AO151" s="2" t="str">
        <f>ចំ.ធ្នូ!K191</f>
        <v xml:space="preserve"> </v>
      </c>
      <c r="AP151" s="2">
        <f>ចំ.ធ្នូ!L191</f>
        <v>0</v>
      </c>
      <c r="AQ151" s="2">
        <f>ចំ.ធ្នូ!M191</f>
        <v>0</v>
      </c>
      <c r="AR151" s="2">
        <f>ចំ.ធ្នូ!N191</f>
        <v>0</v>
      </c>
      <c r="AS151" s="2">
        <f>ចំ.ធ្នូ!O191</f>
        <v>0</v>
      </c>
      <c r="AU151" s="2">
        <v>6</v>
      </c>
      <c r="AV151" s="2">
        <f>ចំ.មករា!B166</f>
        <v>0</v>
      </c>
      <c r="AW151" s="2">
        <f>ចំ.មករា!C166</f>
        <v>0</v>
      </c>
      <c r="AX151" s="2">
        <f>ចំ.មករា!D166</f>
        <v>0</v>
      </c>
      <c r="AY151" s="2">
        <f>ចំ.មករា!H166</f>
        <v>0</v>
      </c>
      <c r="AZ151" s="2" t="str">
        <f>ចំ.មករា!I166</f>
        <v xml:space="preserve">មិនចាត់ថ្នាក់ </v>
      </c>
      <c r="BA151" s="2" t="str">
        <f>ចំ.មករា!K166</f>
        <v xml:space="preserve"> </v>
      </c>
      <c r="BB151" s="2">
        <f>ចំ.មករា!L166</f>
        <v>0</v>
      </c>
      <c r="BC151" s="2">
        <f>ចំ.មករា!M166</f>
        <v>0</v>
      </c>
      <c r="BD151" s="2">
        <f>ចំ.មករា!N166</f>
        <v>0</v>
      </c>
      <c r="BE151" s="2">
        <f>ចំ.មករា!O166</f>
        <v>0</v>
      </c>
      <c r="BF151" s="2">
        <v>31</v>
      </c>
      <c r="BG151" s="2">
        <f>ចំ.មករា!B191</f>
        <v>0</v>
      </c>
      <c r="BH151" s="2">
        <f>ចំ.មករា!C191</f>
        <v>0</v>
      </c>
      <c r="BI151" s="2">
        <f>ចំ.មករា!D191</f>
        <v>0</v>
      </c>
      <c r="BJ151" s="2">
        <f>ចំ.មករា!H191</f>
        <v>0</v>
      </c>
      <c r="BK151" s="2" t="str">
        <f>ចំ.មករា!I191</f>
        <v xml:space="preserve">មិនចាត់ថ្នាក់ </v>
      </c>
      <c r="BL151" s="2" t="str">
        <f>ចំ.មករា!K191</f>
        <v xml:space="preserve"> </v>
      </c>
      <c r="BM151" s="2">
        <f>ចំ.មករា!L191</f>
        <v>0</v>
      </c>
      <c r="BN151" s="2">
        <f>ចំ.មករា!M191</f>
        <v>0</v>
      </c>
      <c r="BO151" s="2">
        <f>ចំ.មករា!N191</f>
        <v>0</v>
      </c>
      <c r="BP151" s="2">
        <f>ចំ.មករា!O191</f>
        <v>0</v>
      </c>
      <c r="BR151" s="2">
        <v>6</v>
      </c>
      <c r="BS151" s="2">
        <f>ចំ.កុម្ភៈ!B166</f>
        <v>0</v>
      </c>
      <c r="BT151" s="2">
        <f>ចំ.កុម្ភៈ!C166</f>
        <v>0</v>
      </c>
      <c r="BU151" s="2">
        <f>ចំ.កុម្ភៈ!D166</f>
        <v>0</v>
      </c>
      <c r="BV151" s="2">
        <f>ចំ.កុម្ភៈ!H166</f>
        <v>0</v>
      </c>
      <c r="BW151" s="2" t="str">
        <f>ចំ.កុម្ភៈ!I166</f>
        <v xml:space="preserve">មិនចាត់ថ្នាក់ </v>
      </c>
      <c r="BX151" s="2" t="str">
        <f>ចំ.កុម្ភៈ!K166</f>
        <v xml:space="preserve"> </v>
      </c>
      <c r="BY151" s="2">
        <f>ចំ.កុម្ភៈ!L166</f>
        <v>2</v>
      </c>
      <c r="BZ151" s="2">
        <f>ចំ.កុម្ភៈ!M166</f>
        <v>2</v>
      </c>
      <c r="CA151" s="2">
        <f>ចំ.កុម្ភៈ!N166</f>
        <v>2</v>
      </c>
      <c r="CB151" s="2">
        <f>ចំ.កុម្ភៈ!O166</f>
        <v>6</v>
      </c>
      <c r="CC151" s="2">
        <v>31</v>
      </c>
      <c r="CD151" s="2">
        <f>ចំ.កុម្ភៈ!B191</f>
        <v>0</v>
      </c>
      <c r="CE151" s="2">
        <f>ចំ.កុម្ភៈ!C191</f>
        <v>0</v>
      </c>
      <c r="CF151" s="2">
        <f>ចំ.កុម្ភៈ!D191</f>
        <v>0</v>
      </c>
      <c r="CG151" s="2">
        <f>ចំ.កុម្ភៈ!H191</f>
        <v>0</v>
      </c>
      <c r="CH151" s="2" t="str">
        <f>ចំ.កុម្ភៈ!I191</f>
        <v xml:space="preserve">មិនចាត់ថ្នាក់ </v>
      </c>
      <c r="CI151" s="2" t="str">
        <f>ចំ.កុម្ភៈ!K191</f>
        <v xml:space="preserve"> </v>
      </c>
      <c r="CJ151" s="2">
        <f>ចំ.កុម្ភៈ!L191</f>
        <v>2</v>
      </c>
      <c r="CK151" s="2">
        <f>ចំ.កុម្ភៈ!M191</f>
        <v>2</v>
      </c>
      <c r="CL151" s="2">
        <f>ចំ.កុម្ភៈ!N191</f>
        <v>2</v>
      </c>
      <c r="CM151" s="2">
        <f>ចំ.កុម្ភៈ!O191</f>
        <v>6</v>
      </c>
      <c r="CO151" s="2">
        <v>6</v>
      </c>
      <c r="CP151" s="2">
        <f>'ប្រឡ ឆ.១'!B166</f>
        <v>0</v>
      </c>
      <c r="CQ151" s="2">
        <f>'ប្រឡ ឆ.១'!C166</f>
        <v>0</v>
      </c>
      <c r="CR151" s="2">
        <f>'ប្រឡ ឆ.១'!D166</f>
        <v>0</v>
      </c>
      <c r="CS151" s="2">
        <f>'ប្រឡ ឆ.១'!H166</f>
        <v>0</v>
      </c>
      <c r="CT151" s="2" t="str">
        <f>'ប្រឡ ឆ.១'!I166</f>
        <v xml:space="preserve">មិនចាត់ថ្នាក់ </v>
      </c>
      <c r="CU151" s="2" t="str">
        <f>'ប្រឡ ឆ.១'!K166</f>
        <v xml:space="preserve"> </v>
      </c>
      <c r="CV151" s="2">
        <f>'ប្រឡ ឆ.១'!L166</f>
        <v>2</v>
      </c>
      <c r="CW151" s="2">
        <f>'ប្រឡ ឆ.១'!M166</f>
        <v>2</v>
      </c>
      <c r="CX151" s="2">
        <f>'ប្រឡ ឆ.១'!N166</f>
        <v>2</v>
      </c>
      <c r="CY151" s="2">
        <f>'ប្រឡ ឆ.១'!O166</f>
        <v>6</v>
      </c>
      <c r="CZ151" s="2">
        <v>31</v>
      </c>
      <c r="DA151" s="2">
        <f>'ប្រឡ ឆ.១'!B191</f>
        <v>0</v>
      </c>
      <c r="DB151" s="2">
        <f>'ប្រឡ ឆ.១'!C191</f>
        <v>0</v>
      </c>
      <c r="DC151" s="2">
        <f>'ប្រឡ ឆ.១'!D191</f>
        <v>0</v>
      </c>
      <c r="DD151" s="2">
        <f>'ប្រឡ ឆ.១'!H191</f>
        <v>0</v>
      </c>
      <c r="DE151" s="2" t="str">
        <f>'ប្រឡ ឆ.១'!I191</f>
        <v xml:space="preserve">មិនចាត់ថ្នាក់ </v>
      </c>
      <c r="DF151" s="2" t="str">
        <f>'ប្រឡ ឆ.១'!K191</f>
        <v xml:space="preserve"> </v>
      </c>
      <c r="DG151" s="2">
        <f>'ប្រឡ ឆ.១'!L191</f>
        <v>2</v>
      </c>
      <c r="DH151" s="2">
        <f>'ប្រឡ ឆ.១'!M191</f>
        <v>2</v>
      </c>
      <c r="DI151" s="2">
        <f>'ប្រឡ ឆ.១'!N191</f>
        <v>2</v>
      </c>
      <c r="DJ151" s="2">
        <f>'ប្រឡ ឆ.១'!O191</f>
        <v>6</v>
      </c>
      <c r="DL151" s="2">
        <v>6</v>
      </c>
      <c r="DM151" s="2">
        <f>ប្រចាំឆ.ទី១!B166</f>
        <v>0</v>
      </c>
      <c r="DN151" s="2">
        <f>ប្រចាំឆ.ទី១!C166</f>
        <v>0</v>
      </c>
      <c r="DO151" s="2">
        <f>ប្រចាំឆ.ទី១!D166</f>
        <v>0</v>
      </c>
      <c r="DP151" s="75">
        <f>ប្រចាំឆ.ទី១!G166</f>
        <v>0</v>
      </c>
      <c r="DQ151" s="75">
        <f>ប្រចាំឆ.ទី១!H166</f>
        <v>0</v>
      </c>
      <c r="DR151" s="75">
        <f>ប្រចាំឆ.ទី១!I166</f>
        <v>0</v>
      </c>
      <c r="DS151" s="75" t="str">
        <f>ប្រចាំឆ.ទី១!J166</f>
        <v xml:space="preserve">មិនចាត់ថ្នាក់ </v>
      </c>
      <c r="DT151" s="75" t="str">
        <f>ប្រចាំឆ.ទី១!K166</f>
        <v xml:space="preserve"> មិនចាត់ថ្នាក់</v>
      </c>
      <c r="DU151" s="76" t="str">
        <f>ប្រចាំឆ.ទី១!L166</f>
        <v xml:space="preserve"> </v>
      </c>
      <c r="DV151" s="76">
        <f>ប្រចាំឆ.ទី១!M166</f>
        <v>4</v>
      </c>
      <c r="DW151" s="76">
        <f>ប្រចាំឆ.ទី១!N166</f>
        <v>4</v>
      </c>
      <c r="DX151" s="76">
        <f>ប្រចាំឆ.ទី១!O166</f>
        <v>4</v>
      </c>
      <c r="DY151" s="76">
        <f>ប្រចាំឆ.ទី១!P166</f>
        <v>12</v>
      </c>
      <c r="DZ151" s="2">
        <v>31</v>
      </c>
      <c r="EA151" s="2">
        <f>ប្រចាំឆ.ទី១!B191</f>
        <v>0</v>
      </c>
      <c r="EB151" s="2">
        <f>ប្រចាំឆ.ទី១!C191</f>
        <v>0</v>
      </c>
      <c r="EC151" s="2">
        <f>ប្រចាំឆ.ទី១!D191</f>
        <v>0</v>
      </c>
      <c r="ED151" s="75">
        <f>ប្រចាំឆ.ទី១!G191</f>
        <v>0</v>
      </c>
      <c r="EE151" s="75">
        <f>ប្រចាំឆ.ទី១!H191</f>
        <v>0</v>
      </c>
      <c r="EF151" s="75">
        <f>ប្រចាំឆ.ទី១!I191</f>
        <v>0</v>
      </c>
      <c r="EG151" s="75" t="str">
        <f>ប្រចាំឆ.ទី១!J191</f>
        <v xml:space="preserve">មិនចាត់ថ្នាក់ </v>
      </c>
      <c r="EH151" s="75" t="str">
        <f>ប្រចាំឆ.ទី១!K191</f>
        <v xml:space="preserve"> មិនចាត់ថ្នាក់</v>
      </c>
      <c r="EI151" s="76" t="str">
        <f>ប្រចាំឆ.ទី១!L191</f>
        <v xml:space="preserve"> </v>
      </c>
      <c r="EJ151" s="76">
        <f>ប្រចាំឆ.ទី១!M191</f>
        <v>4</v>
      </c>
      <c r="EK151" s="76">
        <f>ប្រចាំឆ.ទី១!N191</f>
        <v>4</v>
      </c>
      <c r="EL151" s="76">
        <f>ប្រចាំឆ.ទី១!O191</f>
        <v>4</v>
      </c>
      <c r="EM151" s="76">
        <f>ប្រចាំឆ.ទី១!P191</f>
        <v>12</v>
      </c>
    </row>
    <row r="152" spans="1:144" ht="25.2">
      <c r="A152" s="2">
        <v>7</v>
      </c>
      <c r="B152" s="8">
        <f>ចំ.វិច្ឆិកា!B167</f>
        <v>0</v>
      </c>
      <c r="C152" s="2">
        <f>ចំ.វិច្ឆិកា!C167</f>
        <v>0</v>
      </c>
      <c r="D152" s="2">
        <f>ចំ.វិច្ឆិកា!D167</f>
        <v>0</v>
      </c>
      <c r="E152" s="2">
        <f>ចំ.វិច្ឆិកា!H167</f>
        <v>0</v>
      </c>
      <c r="F152" s="2">
        <f>ចំ.វិច្ឆិកា!I167</f>
        <v>0</v>
      </c>
      <c r="G152" s="2">
        <f>ចំ.វិច្ឆិកា!K167</f>
        <v>0</v>
      </c>
      <c r="H152" s="2">
        <f>ចំ.វិច្ឆិកា!L167</f>
        <v>0</v>
      </c>
      <c r="I152" s="2">
        <f>ចំ.វិច្ឆិកា!M167</f>
        <v>0</v>
      </c>
      <c r="J152" s="2">
        <f>ចំ.វិច្ឆិកា!N167</f>
        <v>0</v>
      </c>
      <c r="K152" s="2">
        <f>ចំ.វិច្ឆិកា!O167</f>
        <v>0</v>
      </c>
      <c r="L152" s="2">
        <v>32</v>
      </c>
      <c r="M152" s="8">
        <f>ចំ.វិច្ឆិកា!B192</f>
        <v>0</v>
      </c>
      <c r="N152" s="2">
        <f>ចំ.វិច្ឆិកា!C192</f>
        <v>0</v>
      </c>
      <c r="O152" s="2">
        <f>ចំ.វិច្ឆិកា!D192</f>
        <v>0</v>
      </c>
      <c r="P152" s="2">
        <f>ចំ.វិច្ឆិកា!H192</f>
        <v>0</v>
      </c>
      <c r="Q152" s="2">
        <f>ចំ.វិច្ឆិកា!I192</f>
        <v>0</v>
      </c>
      <c r="R152" s="2">
        <f>ចំ.វិច្ឆិកា!K192</f>
        <v>0</v>
      </c>
      <c r="S152" s="2">
        <f>ចំ.វិច្ឆិកា!L192</f>
        <v>0</v>
      </c>
      <c r="T152" s="2">
        <f>ចំ.វិច្ឆិកា!M192</f>
        <v>0</v>
      </c>
      <c r="U152" s="2">
        <f>ចំ.វិច្ឆិកា!N192</f>
        <v>0</v>
      </c>
      <c r="V152" s="2">
        <f>ចំ.វិច្ឆិកា!O192</f>
        <v>0</v>
      </c>
      <c r="W152" s="37"/>
      <c r="X152" s="2">
        <v>7</v>
      </c>
      <c r="Y152" s="8">
        <f>ចំ.ធ្នូ!B167</f>
        <v>0</v>
      </c>
      <c r="Z152" s="2">
        <f>ចំ.ធ្នូ!C167</f>
        <v>0</v>
      </c>
      <c r="AA152" s="2">
        <f>ចំ.ធ្នូ!D167</f>
        <v>0</v>
      </c>
      <c r="AB152" s="2">
        <f>ចំ.ធ្នូ!H167</f>
        <v>0</v>
      </c>
      <c r="AC152" s="2" t="str">
        <f>ចំ.ធ្នូ!I167</f>
        <v xml:space="preserve">មិនចាត់ថ្នាក់ </v>
      </c>
      <c r="AD152" s="2" t="str">
        <f>ចំ.ធ្នូ!K167</f>
        <v xml:space="preserve"> </v>
      </c>
      <c r="AE152" s="2">
        <f>ចំ.ធ្នូ!L167</f>
        <v>0</v>
      </c>
      <c r="AF152" s="2">
        <f>ចំ.ធ្នូ!M167</f>
        <v>0</v>
      </c>
      <c r="AG152" s="2">
        <f>ចំ.ធ្នូ!N167</f>
        <v>0</v>
      </c>
      <c r="AH152" s="2">
        <f>ចំ.ធ្នូ!O167</f>
        <v>0</v>
      </c>
      <c r="AI152" s="8">
        <v>32</v>
      </c>
      <c r="AJ152" s="8">
        <f>ចំ.ធ្នូ!B192</f>
        <v>0</v>
      </c>
      <c r="AK152" s="2">
        <f>ចំ.ធ្នូ!C192</f>
        <v>0</v>
      </c>
      <c r="AL152" s="2">
        <f>ចំ.ធ្នូ!D192</f>
        <v>0</v>
      </c>
      <c r="AM152" s="2">
        <f>ចំ.ធ្នូ!H192</f>
        <v>0</v>
      </c>
      <c r="AN152" s="2" t="str">
        <f>ចំ.ធ្នូ!I192</f>
        <v xml:space="preserve">មិនចាត់ថ្នាក់ </v>
      </c>
      <c r="AO152" s="2" t="str">
        <f>ចំ.ធ្នូ!K192</f>
        <v xml:space="preserve"> </v>
      </c>
      <c r="AP152" s="2">
        <f>ចំ.ធ្នូ!L192</f>
        <v>0</v>
      </c>
      <c r="AQ152" s="2">
        <f>ចំ.ធ្នូ!M192</f>
        <v>0</v>
      </c>
      <c r="AR152" s="2">
        <f>ចំ.ធ្នូ!N192</f>
        <v>0</v>
      </c>
      <c r="AS152" s="2">
        <f>ចំ.ធ្នូ!O192</f>
        <v>0</v>
      </c>
      <c r="AU152" s="2">
        <v>7</v>
      </c>
      <c r="AV152" s="2">
        <f>ចំ.មករា!B167</f>
        <v>0</v>
      </c>
      <c r="AW152" s="2">
        <f>ចំ.មករា!C167</f>
        <v>0</v>
      </c>
      <c r="AX152" s="2">
        <f>ចំ.មករា!D167</f>
        <v>0</v>
      </c>
      <c r="AY152" s="2">
        <f>ចំ.មករា!H167</f>
        <v>0</v>
      </c>
      <c r="AZ152" s="2" t="str">
        <f>ចំ.មករា!I167</f>
        <v xml:space="preserve">មិនចាត់ថ្នាក់ </v>
      </c>
      <c r="BA152" s="2" t="str">
        <f>ចំ.មករា!K167</f>
        <v xml:space="preserve"> </v>
      </c>
      <c r="BB152" s="2">
        <f>ចំ.មករា!L167</f>
        <v>0</v>
      </c>
      <c r="BC152" s="2">
        <f>ចំ.មករា!M167</f>
        <v>0</v>
      </c>
      <c r="BD152" s="2">
        <f>ចំ.មករា!N167</f>
        <v>0</v>
      </c>
      <c r="BE152" s="2">
        <f>ចំ.មករា!O167</f>
        <v>0</v>
      </c>
      <c r="BF152" s="2">
        <v>32</v>
      </c>
      <c r="BG152" s="2">
        <f>ចំ.មករា!B192</f>
        <v>0</v>
      </c>
      <c r="BH152" s="2">
        <f>ចំ.មករា!C192</f>
        <v>0</v>
      </c>
      <c r="BI152" s="2">
        <f>ចំ.មករា!D192</f>
        <v>0</v>
      </c>
      <c r="BJ152" s="2">
        <f>ចំ.មករា!H192</f>
        <v>0</v>
      </c>
      <c r="BK152" s="2" t="str">
        <f>ចំ.មករា!I192</f>
        <v xml:space="preserve">មិនចាត់ថ្នាក់ </v>
      </c>
      <c r="BL152" s="2" t="str">
        <f>ចំ.មករា!K192</f>
        <v xml:space="preserve"> </v>
      </c>
      <c r="BM152" s="2">
        <f>ចំ.មករា!L192</f>
        <v>0</v>
      </c>
      <c r="BN152" s="2">
        <f>ចំ.មករា!M192</f>
        <v>0</v>
      </c>
      <c r="BO152" s="2">
        <f>ចំ.មករា!N192</f>
        <v>0</v>
      </c>
      <c r="BP152" s="2">
        <f>ចំ.មករា!O192</f>
        <v>0</v>
      </c>
      <c r="BR152" s="2">
        <v>7</v>
      </c>
      <c r="BS152" s="2">
        <f>ចំ.កុម្ភៈ!B167</f>
        <v>0</v>
      </c>
      <c r="BT152" s="2">
        <f>ចំ.កុម្ភៈ!C167</f>
        <v>0</v>
      </c>
      <c r="BU152" s="2">
        <f>ចំ.កុម្ភៈ!D167</f>
        <v>0</v>
      </c>
      <c r="BV152" s="2">
        <f>ចំ.កុម្ភៈ!H167</f>
        <v>0</v>
      </c>
      <c r="BW152" s="2" t="str">
        <f>ចំ.កុម្ភៈ!I167</f>
        <v xml:space="preserve">មិនចាត់ថ្នាក់ </v>
      </c>
      <c r="BX152" s="2" t="str">
        <f>ចំ.កុម្ភៈ!K167</f>
        <v xml:space="preserve"> </v>
      </c>
      <c r="BY152" s="2">
        <f>ចំ.កុម្ភៈ!L167</f>
        <v>2</v>
      </c>
      <c r="BZ152" s="2">
        <f>ចំ.កុម្ភៈ!M167</f>
        <v>2</v>
      </c>
      <c r="CA152" s="2">
        <f>ចំ.កុម្ភៈ!N167</f>
        <v>2</v>
      </c>
      <c r="CB152" s="2">
        <f>ចំ.កុម្ភៈ!O167</f>
        <v>6</v>
      </c>
      <c r="CC152" s="2">
        <v>32</v>
      </c>
      <c r="CD152" s="2">
        <f>ចំ.កុម្ភៈ!B192</f>
        <v>0</v>
      </c>
      <c r="CE152" s="2">
        <f>ចំ.កុម្ភៈ!C192</f>
        <v>0</v>
      </c>
      <c r="CF152" s="2">
        <f>ចំ.កុម្ភៈ!D192</f>
        <v>0</v>
      </c>
      <c r="CG152" s="2">
        <f>ចំ.កុម្ភៈ!H192</f>
        <v>0</v>
      </c>
      <c r="CH152" s="2" t="str">
        <f>ចំ.កុម្ភៈ!I192</f>
        <v xml:space="preserve">មិនចាត់ថ្នាក់ </v>
      </c>
      <c r="CI152" s="2" t="str">
        <f>ចំ.កុម្ភៈ!K192</f>
        <v xml:space="preserve"> </v>
      </c>
      <c r="CJ152" s="2">
        <f>ចំ.កុម្ភៈ!L192</f>
        <v>2</v>
      </c>
      <c r="CK152" s="2">
        <f>ចំ.កុម្ភៈ!M192</f>
        <v>2</v>
      </c>
      <c r="CL152" s="2">
        <f>ចំ.កុម្ភៈ!N192</f>
        <v>2</v>
      </c>
      <c r="CM152" s="2">
        <f>ចំ.កុម្ភៈ!O192</f>
        <v>6</v>
      </c>
      <c r="CO152" s="2">
        <v>7</v>
      </c>
      <c r="CP152" s="2">
        <f>'ប្រឡ ឆ.១'!B167</f>
        <v>0</v>
      </c>
      <c r="CQ152" s="2">
        <f>'ប្រឡ ឆ.១'!C167</f>
        <v>0</v>
      </c>
      <c r="CR152" s="2">
        <f>'ប្រឡ ឆ.១'!D167</f>
        <v>0</v>
      </c>
      <c r="CS152" s="2">
        <f>'ប្រឡ ឆ.១'!H167</f>
        <v>0</v>
      </c>
      <c r="CT152" s="2" t="str">
        <f>'ប្រឡ ឆ.១'!I167</f>
        <v xml:space="preserve">មិនចាត់ថ្នាក់ </v>
      </c>
      <c r="CU152" s="2" t="str">
        <f>'ប្រឡ ឆ.១'!K167</f>
        <v xml:space="preserve"> </v>
      </c>
      <c r="CV152" s="2">
        <f>'ប្រឡ ឆ.១'!L167</f>
        <v>2</v>
      </c>
      <c r="CW152" s="2">
        <f>'ប្រឡ ឆ.១'!M167</f>
        <v>2</v>
      </c>
      <c r="CX152" s="2">
        <f>'ប្រឡ ឆ.១'!N167</f>
        <v>2</v>
      </c>
      <c r="CY152" s="2">
        <f>'ប្រឡ ឆ.១'!O167</f>
        <v>6</v>
      </c>
      <c r="CZ152" s="2">
        <v>32</v>
      </c>
      <c r="DA152" s="2">
        <f>'ប្រឡ ឆ.១'!B192</f>
        <v>0</v>
      </c>
      <c r="DB152" s="2">
        <f>'ប្រឡ ឆ.១'!C192</f>
        <v>0</v>
      </c>
      <c r="DC152" s="2">
        <f>'ប្រឡ ឆ.១'!D192</f>
        <v>0</v>
      </c>
      <c r="DD152" s="2">
        <f>'ប្រឡ ឆ.១'!H192</f>
        <v>0</v>
      </c>
      <c r="DE152" s="2" t="str">
        <f>'ប្រឡ ឆ.១'!I192</f>
        <v xml:space="preserve">មិនចាត់ថ្នាក់ </v>
      </c>
      <c r="DF152" s="2" t="str">
        <f>'ប្រឡ ឆ.១'!K192</f>
        <v xml:space="preserve"> </v>
      </c>
      <c r="DG152" s="2">
        <f>'ប្រឡ ឆ.១'!L192</f>
        <v>2</v>
      </c>
      <c r="DH152" s="2">
        <f>'ប្រឡ ឆ.១'!M192</f>
        <v>2</v>
      </c>
      <c r="DI152" s="2">
        <f>'ប្រឡ ឆ.១'!N192</f>
        <v>2</v>
      </c>
      <c r="DJ152" s="2">
        <f>'ប្រឡ ឆ.១'!O192</f>
        <v>6</v>
      </c>
      <c r="DL152" s="2">
        <v>7</v>
      </c>
      <c r="DM152" s="2">
        <f>ប្រចាំឆ.ទី១!B167</f>
        <v>0</v>
      </c>
      <c r="DN152" s="2">
        <f>ប្រចាំឆ.ទី១!C167</f>
        <v>0</v>
      </c>
      <c r="DO152" s="2">
        <f>ប្រចាំឆ.ទី១!D167</f>
        <v>0</v>
      </c>
      <c r="DP152" s="75">
        <f>ប្រចាំឆ.ទី១!G167</f>
        <v>0</v>
      </c>
      <c r="DQ152" s="75">
        <f>ប្រចាំឆ.ទី១!H167</f>
        <v>0</v>
      </c>
      <c r="DR152" s="75">
        <f>ប្រចាំឆ.ទី១!I167</f>
        <v>0</v>
      </c>
      <c r="DS152" s="75" t="str">
        <f>ប្រចាំឆ.ទី១!J167</f>
        <v xml:space="preserve">មិនចាត់ថ្នាក់ </v>
      </c>
      <c r="DT152" s="75" t="str">
        <f>ប្រចាំឆ.ទី១!K167</f>
        <v xml:space="preserve"> មិនចាត់ថ្នាក់</v>
      </c>
      <c r="DU152" s="76" t="str">
        <f>ប្រចាំឆ.ទី១!L167</f>
        <v xml:space="preserve"> </v>
      </c>
      <c r="DV152" s="76">
        <f>ប្រចាំឆ.ទី១!M167</f>
        <v>4</v>
      </c>
      <c r="DW152" s="76">
        <f>ប្រចាំឆ.ទី១!N167</f>
        <v>4</v>
      </c>
      <c r="DX152" s="76">
        <f>ប្រចាំឆ.ទី១!O167</f>
        <v>4</v>
      </c>
      <c r="DY152" s="76">
        <f>ប្រចាំឆ.ទី១!P167</f>
        <v>12</v>
      </c>
      <c r="DZ152" s="2">
        <v>32</v>
      </c>
      <c r="EA152" s="2">
        <f>ប្រចាំឆ.ទី១!B192</f>
        <v>0</v>
      </c>
      <c r="EB152" s="2">
        <f>ប្រចាំឆ.ទី១!C192</f>
        <v>0</v>
      </c>
      <c r="EC152" s="2">
        <f>ប្រចាំឆ.ទី១!D192</f>
        <v>0</v>
      </c>
      <c r="ED152" s="75">
        <f>ប្រចាំឆ.ទី១!G192</f>
        <v>0</v>
      </c>
      <c r="EE152" s="75">
        <f>ប្រចាំឆ.ទី១!H192</f>
        <v>0</v>
      </c>
      <c r="EF152" s="75">
        <f>ប្រចាំឆ.ទី១!I192</f>
        <v>0</v>
      </c>
      <c r="EG152" s="75" t="str">
        <f>ប្រចាំឆ.ទី១!J192</f>
        <v xml:space="preserve">មិនចាត់ថ្នាក់ </v>
      </c>
      <c r="EH152" s="75" t="str">
        <f>ប្រចាំឆ.ទី១!K192</f>
        <v xml:space="preserve"> មិនចាត់ថ្នាក់</v>
      </c>
      <c r="EI152" s="76" t="str">
        <f>ប្រចាំឆ.ទី១!L192</f>
        <v xml:space="preserve"> </v>
      </c>
      <c r="EJ152" s="76">
        <f>ប្រចាំឆ.ទី១!M192</f>
        <v>4</v>
      </c>
      <c r="EK152" s="76">
        <f>ប្រចាំឆ.ទី១!N192</f>
        <v>4</v>
      </c>
      <c r="EL152" s="76">
        <f>ប្រចាំឆ.ទី១!O192</f>
        <v>4</v>
      </c>
      <c r="EM152" s="76">
        <f>ប្រចាំឆ.ទី១!P192</f>
        <v>12</v>
      </c>
    </row>
    <row r="153" spans="1:144" ht="25.2">
      <c r="A153" s="2">
        <v>8</v>
      </c>
      <c r="B153" s="8">
        <f>ចំ.វិច្ឆិកា!B168</f>
        <v>0</v>
      </c>
      <c r="C153" s="2">
        <f>ចំ.វិច្ឆិកា!C168</f>
        <v>0</v>
      </c>
      <c r="D153" s="2">
        <f>ចំ.វិច្ឆិកា!D168</f>
        <v>0</v>
      </c>
      <c r="E153" s="2">
        <f>ចំ.វិច្ឆិកា!H168</f>
        <v>0</v>
      </c>
      <c r="F153" s="2">
        <f>ចំ.វិច្ឆិកា!I168</f>
        <v>0</v>
      </c>
      <c r="G153" s="2">
        <f>ចំ.វិច្ឆិកា!K168</f>
        <v>0</v>
      </c>
      <c r="H153" s="2">
        <f>ចំ.វិច្ឆិកា!L168</f>
        <v>0</v>
      </c>
      <c r="I153" s="2">
        <f>ចំ.វិច្ឆិកា!M168</f>
        <v>0</v>
      </c>
      <c r="J153" s="2">
        <f>ចំ.វិច្ឆិកា!N168</f>
        <v>0</v>
      </c>
      <c r="K153" s="2">
        <f>ចំ.វិច្ឆិកា!O168</f>
        <v>0</v>
      </c>
      <c r="L153" s="2">
        <v>33</v>
      </c>
      <c r="M153" s="8">
        <f>ចំ.វិច្ឆិកា!B193</f>
        <v>0</v>
      </c>
      <c r="N153" s="2">
        <f>ចំ.វិច្ឆិកា!C193</f>
        <v>0</v>
      </c>
      <c r="O153" s="2">
        <f>ចំ.វិច្ឆិកា!D193</f>
        <v>0</v>
      </c>
      <c r="P153" s="2">
        <f>ចំ.វិច្ឆិកា!H193</f>
        <v>0</v>
      </c>
      <c r="Q153" s="2">
        <f>ចំ.វិច្ឆិកា!I193</f>
        <v>0</v>
      </c>
      <c r="R153" s="2">
        <f>ចំ.វិច្ឆិកា!K193</f>
        <v>0</v>
      </c>
      <c r="S153" s="2">
        <f>ចំ.វិច្ឆិកា!L193</f>
        <v>0</v>
      </c>
      <c r="T153" s="2">
        <f>ចំ.វិច្ឆិកា!M193</f>
        <v>0</v>
      </c>
      <c r="U153" s="2">
        <f>ចំ.វិច្ឆិកា!N193</f>
        <v>0</v>
      </c>
      <c r="V153" s="2">
        <f>ចំ.វិច្ឆិកា!O193</f>
        <v>0</v>
      </c>
      <c r="W153" s="37"/>
      <c r="X153" s="2">
        <v>8</v>
      </c>
      <c r="Y153" s="8">
        <f>ចំ.ធ្នូ!B168</f>
        <v>0</v>
      </c>
      <c r="Z153" s="2">
        <f>ចំ.ធ្នូ!C168</f>
        <v>0</v>
      </c>
      <c r="AA153" s="2">
        <f>ចំ.ធ្នូ!D168</f>
        <v>0</v>
      </c>
      <c r="AB153" s="2">
        <f>ចំ.ធ្នូ!H168</f>
        <v>0</v>
      </c>
      <c r="AC153" s="2" t="str">
        <f>ចំ.ធ្នូ!I168</f>
        <v xml:space="preserve">មិនចាត់ថ្នាក់ </v>
      </c>
      <c r="AD153" s="2" t="str">
        <f>ចំ.ធ្នូ!K168</f>
        <v xml:space="preserve"> </v>
      </c>
      <c r="AE153" s="2">
        <f>ចំ.ធ្នូ!L168</f>
        <v>0</v>
      </c>
      <c r="AF153" s="2">
        <f>ចំ.ធ្នូ!M168</f>
        <v>0</v>
      </c>
      <c r="AG153" s="2">
        <f>ចំ.ធ្នូ!N168</f>
        <v>0</v>
      </c>
      <c r="AH153" s="2">
        <f>ចំ.ធ្នូ!O168</f>
        <v>0</v>
      </c>
      <c r="AI153" s="8">
        <v>33</v>
      </c>
      <c r="AJ153" s="8">
        <f>ចំ.ធ្នូ!B193</f>
        <v>0</v>
      </c>
      <c r="AK153" s="2">
        <f>ចំ.ធ្នូ!C193</f>
        <v>0</v>
      </c>
      <c r="AL153" s="2">
        <f>ចំ.ធ្នូ!D193</f>
        <v>0</v>
      </c>
      <c r="AM153" s="2">
        <f>ចំ.ធ្នូ!H193</f>
        <v>0</v>
      </c>
      <c r="AN153" s="2" t="str">
        <f>ចំ.ធ្នូ!I193</f>
        <v xml:space="preserve">មិនចាត់ថ្នាក់ </v>
      </c>
      <c r="AO153" s="2" t="str">
        <f>ចំ.ធ្នូ!K193</f>
        <v xml:space="preserve"> </v>
      </c>
      <c r="AP153" s="2">
        <f>ចំ.ធ្នូ!L193</f>
        <v>0</v>
      </c>
      <c r="AQ153" s="2">
        <f>ចំ.ធ្នូ!M193</f>
        <v>0</v>
      </c>
      <c r="AR153" s="2">
        <f>ចំ.ធ្នូ!N193</f>
        <v>0</v>
      </c>
      <c r="AS153" s="2">
        <f>ចំ.ធ្នូ!O193</f>
        <v>0</v>
      </c>
      <c r="AU153" s="2">
        <v>8</v>
      </c>
      <c r="AV153" s="2">
        <f>ចំ.មករា!B168</f>
        <v>0</v>
      </c>
      <c r="AW153" s="2">
        <f>ចំ.មករា!C168</f>
        <v>0</v>
      </c>
      <c r="AX153" s="2">
        <f>ចំ.មករា!D168</f>
        <v>0</v>
      </c>
      <c r="AY153" s="2">
        <f>ចំ.មករា!H168</f>
        <v>0</v>
      </c>
      <c r="AZ153" s="2" t="str">
        <f>ចំ.មករា!I168</f>
        <v xml:space="preserve">មិនចាត់ថ្នាក់ </v>
      </c>
      <c r="BA153" s="2" t="str">
        <f>ចំ.មករា!K168</f>
        <v xml:space="preserve"> </v>
      </c>
      <c r="BB153" s="2">
        <f>ចំ.មករា!L168</f>
        <v>0</v>
      </c>
      <c r="BC153" s="2">
        <f>ចំ.មករា!M168</f>
        <v>0</v>
      </c>
      <c r="BD153" s="2">
        <f>ចំ.មករា!N168</f>
        <v>0</v>
      </c>
      <c r="BE153" s="2">
        <f>ចំ.មករា!O168</f>
        <v>0</v>
      </c>
      <c r="BF153" s="2">
        <v>33</v>
      </c>
      <c r="BG153" s="2">
        <f>ចំ.មករា!B193</f>
        <v>0</v>
      </c>
      <c r="BH153" s="2">
        <f>ចំ.មករា!C193</f>
        <v>0</v>
      </c>
      <c r="BI153" s="2">
        <f>ចំ.មករា!D193</f>
        <v>0</v>
      </c>
      <c r="BJ153" s="2">
        <f>ចំ.មករា!H193</f>
        <v>0</v>
      </c>
      <c r="BK153" s="2" t="str">
        <f>ចំ.មករា!I193</f>
        <v xml:space="preserve">មិនចាត់ថ្នាក់ </v>
      </c>
      <c r="BL153" s="2" t="str">
        <f>ចំ.មករា!K193</f>
        <v xml:space="preserve"> </v>
      </c>
      <c r="BM153" s="2">
        <f>ចំ.មករា!L193</f>
        <v>0</v>
      </c>
      <c r="BN153" s="2">
        <f>ចំ.មករា!M193</f>
        <v>0</v>
      </c>
      <c r="BO153" s="2">
        <f>ចំ.មករា!N193</f>
        <v>0</v>
      </c>
      <c r="BP153" s="2">
        <f>ចំ.មករា!O193</f>
        <v>0</v>
      </c>
      <c r="BR153" s="2">
        <v>8</v>
      </c>
      <c r="BS153" s="2">
        <f>ចំ.កុម្ភៈ!B168</f>
        <v>0</v>
      </c>
      <c r="BT153" s="2">
        <f>ចំ.កុម្ភៈ!C168</f>
        <v>0</v>
      </c>
      <c r="BU153" s="2">
        <f>ចំ.កុម្ភៈ!D168</f>
        <v>0</v>
      </c>
      <c r="BV153" s="2">
        <f>ចំ.កុម្ភៈ!H168</f>
        <v>0</v>
      </c>
      <c r="BW153" s="2" t="str">
        <f>ចំ.កុម្ភៈ!I168</f>
        <v xml:space="preserve">មិនចាត់ថ្នាក់ </v>
      </c>
      <c r="BX153" s="2" t="str">
        <f>ចំ.កុម្ភៈ!K168</f>
        <v xml:space="preserve"> </v>
      </c>
      <c r="BY153" s="2">
        <f>ចំ.កុម្ភៈ!L168</f>
        <v>2</v>
      </c>
      <c r="BZ153" s="2">
        <f>ចំ.កុម្ភៈ!M168</f>
        <v>2</v>
      </c>
      <c r="CA153" s="2">
        <f>ចំ.កុម្ភៈ!N168</f>
        <v>2</v>
      </c>
      <c r="CB153" s="2">
        <f>ចំ.កុម្ភៈ!O168</f>
        <v>6</v>
      </c>
      <c r="CC153" s="2">
        <v>33</v>
      </c>
      <c r="CD153" s="2">
        <f>ចំ.កុម្ភៈ!B193</f>
        <v>0</v>
      </c>
      <c r="CE153" s="2">
        <f>ចំ.កុម្ភៈ!C193</f>
        <v>0</v>
      </c>
      <c r="CF153" s="2">
        <f>ចំ.កុម្ភៈ!D193</f>
        <v>0</v>
      </c>
      <c r="CG153" s="2">
        <f>ចំ.កុម្ភៈ!H193</f>
        <v>0</v>
      </c>
      <c r="CH153" s="2" t="str">
        <f>ចំ.កុម្ភៈ!I193</f>
        <v xml:space="preserve">មិនចាត់ថ្នាក់ </v>
      </c>
      <c r="CI153" s="2" t="str">
        <f>ចំ.កុម្ភៈ!K193</f>
        <v xml:space="preserve"> </v>
      </c>
      <c r="CJ153" s="2">
        <f>ចំ.កុម្ភៈ!L193</f>
        <v>2</v>
      </c>
      <c r="CK153" s="2">
        <f>ចំ.កុម្ភៈ!M193</f>
        <v>2</v>
      </c>
      <c r="CL153" s="2">
        <f>ចំ.កុម្ភៈ!N193</f>
        <v>2</v>
      </c>
      <c r="CM153" s="2">
        <f>ចំ.កុម្ភៈ!O193</f>
        <v>6</v>
      </c>
      <c r="CO153" s="2">
        <v>8</v>
      </c>
      <c r="CP153" s="2">
        <f>'ប្រឡ ឆ.១'!B168</f>
        <v>0</v>
      </c>
      <c r="CQ153" s="2">
        <f>'ប្រឡ ឆ.១'!C168</f>
        <v>0</v>
      </c>
      <c r="CR153" s="2">
        <f>'ប្រឡ ឆ.១'!D168</f>
        <v>0</v>
      </c>
      <c r="CS153" s="2">
        <f>'ប្រឡ ឆ.១'!H168</f>
        <v>0</v>
      </c>
      <c r="CT153" s="2" t="str">
        <f>'ប្រឡ ឆ.១'!I168</f>
        <v xml:space="preserve">មិនចាត់ថ្នាក់ </v>
      </c>
      <c r="CU153" s="2" t="str">
        <f>'ប្រឡ ឆ.១'!K168</f>
        <v xml:space="preserve"> </v>
      </c>
      <c r="CV153" s="2">
        <f>'ប្រឡ ឆ.១'!L168</f>
        <v>2</v>
      </c>
      <c r="CW153" s="2">
        <f>'ប្រឡ ឆ.១'!M168</f>
        <v>2</v>
      </c>
      <c r="CX153" s="2">
        <f>'ប្រឡ ឆ.១'!N168</f>
        <v>2</v>
      </c>
      <c r="CY153" s="2">
        <f>'ប្រឡ ឆ.១'!O168</f>
        <v>6</v>
      </c>
      <c r="CZ153" s="2">
        <v>33</v>
      </c>
      <c r="DA153" s="2">
        <f>'ប្រឡ ឆ.១'!B193</f>
        <v>0</v>
      </c>
      <c r="DB153" s="2">
        <f>'ប្រឡ ឆ.១'!C193</f>
        <v>0</v>
      </c>
      <c r="DC153" s="2">
        <f>'ប្រឡ ឆ.១'!D193</f>
        <v>0</v>
      </c>
      <c r="DD153" s="2">
        <f>'ប្រឡ ឆ.១'!H193</f>
        <v>0</v>
      </c>
      <c r="DE153" s="2" t="str">
        <f>'ប្រឡ ឆ.១'!I193</f>
        <v xml:space="preserve">មិនចាត់ថ្នាក់ </v>
      </c>
      <c r="DF153" s="2" t="str">
        <f>'ប្រឡ ឆ.១'!K193</f>
        <v xml:space="preserve"> </v>
      </c>
      <c r="DG153" s="2">
        <f>'ប្រឡ ឆ.១'!L193</f>
        <v>2</v>
      </c>
      <c r="DH153" s="2">
        <f>'ប្រឡ ឆ.១'!M193</f>
        <v>2</v>
      </c>
      <c r="DI153" s="2">
        <f>'ប្រឡ ឆ.១'!N193</f>
        <v>2</v>
      </c>
      <c r="DJ153" s="2">
        <f>'ប្រឡ ឆ.១'!O193</f>
        <v>6</v>
      </c>
      <c r="DL153" s="2">
        <v>8</v>
      </c>
      <c r="DM153" s="2">
        <f>ប្រចាំឆ.ទី១!B168</f>
        <v>0</v>
      </c>
      <c r="DN153" s="2">
        <f>ប្រចាំឆ.ទី១!C168</f>
        <v>0</v>
      </c>
      <c r="DO153" s="2">
        <f>ប្រចាំឆ.ទី១!D168</f>
        <v>0</v>
      </c>
      <c r="DP153" s="75">
        <f>ប្រចាំឆ.ទី១!G168</f>
        <v>0</v>
      </c>
      <c r="DQ153" s="75">
        <f>ប្រចាំឆ.ទី១!H168</f>
        <v>0</v>
      </c>
      <c r="DR153" s="75">
        <f>ប្រចាំឆ.ទី១!I168</f>
        <v>0</v>
      </c>
      <c r="DS153" s="75" t="str">
        <f>ប្រចាំឆ.ទី១!J168</f>
        <v xml:space="preserve">មិនចាត់ថ្នាក់ </v>
      </c>
      <c r="DT153" s="75" t="str">
        <f>ប្រចាំឆ.ទី១!K168</f>
        <v xml:space="preserve"> មិនចាត់ថ្នាក់</v>
      </c>
      <c r="DU153" s="76" t="str">
        <f>ប្រចាំឆ.ទី១!L168</f>
        <v xml:space="preserve"> </v>
      </c>
      <c r="DV153" s="76">
        <f>ប្រចាំឆ.ទី១!M168</f>
        <v>4</v>
      </c>
      <c r="DW153" s="76">
        <f>ប្រចាំឆ.ទី១!N168</f>
        <v>4</v>
      </c>
      <c r="DX153" s="76">
        <f>ប្រចាំឆ.ទី១!O168</f>
        <v>4</v>
      </c>
      <c r="DY153" s="76">
        <f>ប្រចាំឆ.ទី១!P168</f>
        <v>12</v>
      </c>
      <c r="DZ153" s="2">
        <v>33</v>
      </c>
      <c r="EA153" s="2">
        <f>ប្រចាំឆ.ទី១!B193</f>
        <v>0</v>
      </c>
      <c r="EB153" s="2">
        <f>ប្រចាំឆ.ទី១!C193</f>
        <v>0</v>
      </c>
      <c r="EC153" s="2">
        <f>ប្រចាំឆ.ទី១!D193</f>
        <v>0</v>
      </c>
      <c r="ED153" s="75">
        <f>ប្រចាំឆ.ទី១!G193</f>
        <v>0</v>
      </c>
      <c r="EE153" s="75">
        <f>ប្រចាំឆ.ទី១!H193</f>
        <v>0</v>
      </c>
      <c r="EF153" s="75">
        <f>ប្រចាំឆ.ទី១!I193</f>
        <v>0</v>
      </c>
      <c r="EG153" s="75" t="str">
        <f>ប្រចាំឆ.ទី១!J193</f>
        <v xml:space="preserve">មិនចាត់ថ្នាក់ </v>
      </c>
      <c r="EH153" s="75" t="str">
        <f>ប្រចាំឆ.ទី១!K193</f>
        <v xml:space="preserve"> មិនចាត់ថ្នាក់</v>
      </c>
      <c r="EI153" s="76" t="str">
        <f>ប្រចាំឆ.ទី១!L193</f>
        <v xml:space="preserve"> </v>
      </c>
      <c r="EJ153" s="76">
        <f>ប្រចាំឆ.ទី១!M193</f>
        <v>4</v>
      </c>
      <c r="EK153" s="76">
        <f>ប្រចាំឆ.ទី១!N193</f>
        <v>4</v>
      </c>
      <c r="EL153" s="76">
        <f>ប្រចាំឆ.ទី១!O193</f>
        <v>4</v>
      </c>
      <c r="EM153" s="76">
        <f>ប្រចាំឆ.ទី១!P193</f>
        <v>12</v>
      </c>
    </row>
    <row r="154" spans="1:144" ht="25.2">
      <c r="A154" s="2">
        <v>9</v>
      </c>
      <c r="B154" s="8">
        <f>ចំ.វិច្ឆិកា!B169</f>
        <v>0</v>
      </c>
      <c r="C154" s="2">
        <f>ចំ.វិច្ឆិកា!C169</f>
        <v>0</v>
      </c>
      <c r="D154" s="2">
        <f>ចំ.វិច្ឆិកា!D169</f>
        <v>0</v>
      </c>
      <c r="E154" s="2">
        <f>ចំ.វិច្ឆិកា!H169</f>
        <v>0</v>
      </c>
      <c r="F154" s="2">
        <f>ចំ.វិច្ឆិកា!I169</f>
        <v>0</v>
      </c>
      <c r="G154" s="2">
        <f>ចំ.វិច្ឆិកា!K169</f>
        <v>0</v>
      </c>
      <c r="H154" s="2">
        <f>ចំ.វិច្ឆិកា!L169</f>
        <v>0</v>
      </c>
      <c r="I154" s="2">
        <f>ចំ.វិច្ឆិកា!M169</f>
        <v>0</v>
      </c>
      <c r="J154" s="2">
        <f>ចំ.វិច្ឆិកា!N169</f>
        <v>0</v>
      </c>
      <c r="K154" s="2">
        <f>ចំ.វិច្ឆិកា!O169</f>
        <v>0</v>
      </c>
      <c r="L154" s="2">
        <v>34</v>
      </c>
      <c r="M154" s="8">
        <f>ចំ.វិច្ឆិកា!B194</f>
        <v>0</v>
      </c>
      <c r="N154" s="2">
        <f>ចំ.វិច្ឆិកា!C194</f>
        <v>0</v>
      </c>
      <c r="O154" s="2">
        <f>ចំ.វិច្ឆិកា!D194</f>
        <v>0</v>
      </c>
      <c r="P154" s="2">
        <f>ចំ.វិច្ឆិកា!H194</f>
        <v>0</v>
      </c>
      <c r="Q154" s="2">
        <f>ចំ.វិច្ឆិកា!I194</f>
        <v>0</v>
      </c>
      <c r="R154" s="2">
        <f>ចំ.វិច្ឆិកា!K194</f>
        <v>0</v>
      </c>
      <c r="S154" s="2">
        <f>ចំ.វិច្ឆិកា!L194</f>
        <v>0</v>
      </c>
      <c r="T154" s="2">
        <f>ចំ.វិច្ឆិកា!M194</f>
        <v>0</v>
      </c>
      <c r="U154" s="2">
        <f>ចំ.វិច្ឆិកា!N194</f>
        <v>0</v>
      </c>
      <c r="V154" s="2">
        <f>ចំ.វិច្ឆិកា!O194</f>
        <v>0</v>
      </c>
      <c r="W154" s="37"/>
      <c r="X154" s="2">
        <v>9</v>
      </c>
      <c r="Y154" s="8">
        <f>ចំ.ធ្នូ!B169</f>
        <v>0</v>
      </c>
      <c r="Z154" s="2">
        <f>ចំ.ធ្នូ!C169</f>
        <v>0</v>
      </c>
      <c r="AA154" s="2">
        <f>ចំ.ធ្នូ!D169</f>
        <v>0</v>
      </c>
      <c r="AB154" s="2">
        <f>ចំ.ធ្នូ!H169</f>
        <v>0</v>
      </c>
      <c r="AC154" s="2" t="str">
        <f>ចំ.ធ្នូ!I169</f>
        <v xml:space="preserve">មិនចាត់ថ្នាក់ </v>
      </c>
      <c r="AD154" s="2" t="str">
        <f>ចំ.ធ្នូ!K169</f>
        <v xml:space="preserve"> </v>
      </c>
      <c r="AE154" s="2">
        <f>ចំ.ធ្នូ!L169</f>
        <v>0</v>
      </c>
      <c r="AF154" s="2">
        <f>ចំ.ធ្នូ!M169</f>
        <v>0</v>
      </c>
      <c r="AG154" s="2">
        <f>ចំ.ធ្នូ!N169</f>
        <v>0</v>
      </c>
      <c r="AH154" s="2">
        <f>ចំ.ធ្នូ!O169</f>
        <v>0</v>
      </c>
      <c r="AI154" s="8">
        <v>34</v>
      </c>
      <c r="AJ154" s="8">
        <f>ចំ.ធ្នូ!B194</f>
        <v>0</v>
      </c>
      <c r="AK154" s="2">
        <f>ចំ.ធ្នូ!C194</f>
        <v>0</v>
      </c>
      <c r="AL154" s="2">
        <f>ចំ.ធ្នូ!D194</f>
        <v>0</v>
      </c>
      <c r="AM154" s="2">
        <f>ចំ.ធ្នូ!H194</f>
        <v>0</v>
      </c>
      <c r="AN154" s="2" t="str">
        <f>ចំ.ធ្នូ!I194</f>
        <v xml:space="preserve">មិនចាត់ថ្នាក់ </v>
      </c>
      <c r="AO154" s="2" t="str">
        <f>ចំ.ធ្នូ!K194</f>
        <v xml:space="preserve"> </v>
      </c>
      <c r="AP154" s="2">
        <f>ចំ.ធ្នូ!L194</f>
        <v>0</v>
      </c>
      <c r="AQ154" s="2">
        <f>ចំ.ធ្នូ!M194</f>
        <v>0</v>
      </c>
      <c r="AR154" s="2">
        <f>ចំ.ធ្នូ!N194</f>
        <v>0</v>
      </c>
      <c r="AS154" s="2">
        <f>ចំ.ធ្នូ!O194</f>
        <v>0</v>
      </c>
      <c r="AU154" s="2">
        <v>9</v>
      </c>
      <c r="AV154" s="2">
        <f>ចំ.មករា!B169</f>
        <v>0</v>
      </c>
      <c r="AW154" s="2">
        <f>ចំ.មករា!C169</f>
        <v>0</v>
      </c>
      <c r="AX154" s="2">
        <f>ចំ.មករា!D169</f>
        <v>0</v>
      </c>
      <c r="AY154" s="2">
        <f>ចំ.មករា!H169</f>
        <v>0</v>
      </c>
      <c r="AZ154" s="2" t="str">
        <f>ចំ.មករា!I169</f>
        <v xml:space="preserve">មិនចាត់ថ្នាក់ </v>
      </c>
      <c r="BA154" s="2" t="str">
        <f>ចំ.មករា!K169</f>
        <v xml:space="preserve"> </v>
      </c>
      <c r="BB154" s="2">
        <f>ចំ.មករា!L169</f>
        <v>0</v>
      </c>
      <c r="BC154" s="2">
        <f>ចំ.មករា!M169</f>
        <v>0</v>
      </c>
      <c r="BD154" s="2">
        <f>ចំ.មករា!N169</f>
        <v>0</v>
      </c>
      <c r="BE154" s="2">
        <f>ចំ.មករា!O169</f>
        <v>0</v>
      </c>
      <c r="BF154" s="2">
        <v>34</v>
      </c>
      <c r="BG154" s="2">
        <f>ចំ.មករា!B194</f>
        <v>0</v>
      </c>
      <c r="BH154" s="2">
        <f>ចំ.មករា!C194</f>
        <v>0</v>
      </c>
      <c r="BI154" s="2">
        <f>ចំ.មករា!D194</f>
        <v>0</v>
      </c>
      <c r="BJ154" s="2">
        <f>ចំ.មករា!H194</f>
        <v>0</v>
      </c>
      <c r="BK154" s="2" t="str">
        <f>ចំ.មករា!I194</f>
        <v xml:space="preserve">មិនចាត់ថ្នាក់ </v>
      </c>
      <c r="BL154" s="2" t="str">
        <f>ចំ.មករា!K194</f>
        <v xml:space="preserve"> </v>
      </c>
      <c r="BM154" s="2">
        <f>ចំ.មករា!L194</f>
        <v>0</v>
      </c>
      <c r="BN154" s="2">
        <f>ចំ.មករា!M194</f>
        <v>0</v>
      </c>
      <c r="BO154" s="2">
        <f>ចំ.មករា!N194</f>
        <v>0</v>
      </c>
      <c r="BP154" s="2">
        <f>ចំ.មករា!O194</f>
        <v>0</v>
      </c>
      <c r="BR154" s="2">
        <v>9</v>
      </c>
      <c r="BS154" s="2">
        <f>ចំ.កុម្ភៈ!B169</f>
        <v>0</v>
      </c>
      <c r="BT154" s="2">
        <f>ចំ.កុម្ភៈ!C169</f>
        <v>0</v>
      </c>
      <c r="BU154" s="2">
        <f>ចំ.កុម្ភៈ!D169</f>
        <v>0</v>
      </c>
      <c r="BV154" s="2">
        <f>ចំ.កុម្ភៈ!H169</f>
        <v>0</v>
      </c>
      <c r="BW154" s="2" t="str">
        <f>ចំ.កុម្ភៈ!I169</f>
        <v xml:space="preserve">មិនចាត់ថ្នាក់ </v>
      </c>
      <c r="BX154" s="2" t="str">
        <f>ចំ.កុម្ភៈ!K169</f>
        <v xml:space="preserve"> </v>
      </c>
      <c r="BY154" s="2">
        <f>ចំ.កុម្ភៈ!L169</f>
        <v>2</v>
      </c>
      <c r="BZ154" s="2">
        <f>ចំ.កុម្ភៈ!M169</f>
        <v>2</v>
      </c>
      <c r="CA154" s="2">
        <f>ចំ.កុម្ភៈ!N169</f>
        <v>2</v>
      </c>
      <c r="CB154" s="2">
        <f>ចំ.កុម្ភៈ!O169</f>
        <v>6</v>
      </c>
      <c r="CC154" s="2">
        <v>34</v>
      </c>
      <c r="CD154" s="2">
        <f>ចំ.កុម្ភៈ!B194</f>
        <v>0</v>
      </c>
      <c r="CE154" s="2">
        <f>ចំ.កុម្ភៈ!C194</f>
        <v>0</v>
      </c>
      <c r="CF154" s="2">
        <f>ចំ.កុម្ភៈ!D194</f>
        <v>0</v>
      </c>
      <c r="CG154" s="2">
        <f>ចំ.កុម្ភៈ!H194</f>
        <v>0</v>
      </c>
      <c r="CH154" s="2" t="str">
        <f>ចំ.កុម្ភៈ!I194</f>
        <v xml:space="preserve">មិនចាត់ថ្នាក់ </v>
      </c>
      <c r="CI154" s="2" t="str">
        <f>ចំ.កុម្ភៈ!K194</f>
        <v xml:space="preserve"> </v>
      </c>
      <c r="CJ154" s="2">
        <f>ចំ.កុម្ភៈ!L194</f>
        <v>2</v>
      </c>
      <c r="CK154" s="2">
        <f>ចំ.កុម្ភៈ!M194</f>
        <v>2</v>
      </c>
      <c r="CL154" s="2">
        <f>ចំ.កុម្ភៈ!N194</f>
        <v>2</v>
      </c>
      <c r="CM154" s="2">
        <f>ចំ.កុម្ភៈ!O194</f>
        <v>6</v>
      </c>
      <c r="CO154" s="2">
        <v>9</v>
      </c>
      <c r="CP154" s="2">
        <f>'ប្រឡ ឆ.១'!B169</f>
        <v>0</v>
      </c>
      <c r="CQ154" s="2">
        <f>'ប្រឡ ឆ.១'!C169</f>
        <v>0</v>
      </c>
      <c r="CR154" s="2">
        <f>'ប្រឡ ឆ.១'!D169</f>
        <v>0</v>
      </c>
      <c r="CS154" s="2">
        <f>'ប្រឡ ឆ.១'!H169</f>
        <v>0</v>
      </c>
      <c r="CT154" s="2" t="str">
        <f>'ប្រឡ ឆ.១'!I169</f>
        <v xml:space="preserve">មិនចាត់ថ្នាក់ </v>
      </c>
      <c r="CU154" s="2" t="str">
        <f>'ប្រឡ ឆ.១'!K169</f>
        <v xml:space="preserve"> </v>
      </c>
      <c r="CV154" s="2">
        <f>'ប្រឡ ឆ.១'!L169</f>
        <v>2</v>
      </c>
      <c r="CW154" s="2">
        <f>'ប្រឡ ឆ.១'!M169</f>
        <v>2</v>
      </c>
      <c r="CX154" s="2">
        <f>'ប្រឡ ឆ.១'!N169</f>
        <v>2</v>
      </c>
      <c r="CY154" s="2">
        <f>'ប្រឡ ឆ.១'!O169</f>
        <v>6</v>
      </c>
      <c r="CZ154" s="2">
        <v>34</v>
      </c>
      <c r="DA154" s="2">
        <f>'ប្រឡ ឆ.១'!B194</f>
        <v>0</v>
      </c>
      <c r="DB154" s="2">
        <f>'ប្រឡ ឆ.១'!C194</f>
        <v>0</v>
      </c>
      <c r="DC154" s="2">
        <f>'ប្រឡ ឆ.១'!D194</f>
        <v>0</v>
      </c>
      <c r="DD154" s="2">
        <f>'ប្រឡ ឆ.១'!H194</f>
        <v>0</v>
      </c>
      <c r="DE154" s="2" t="str">
        <f>'ប្រឡ ឆ.១'!I194</f>
        <v xml:space="preserve">មិនចាត់ថ្នាក់ </v>
      </c>
      <c r="DF154" s="2" t="str">
        <f>'ប្រឡ ឆ.១'!K194</f>
        <v xml:space="preserve"> </v>
      </c>
      <c r="DG154" s="2">
        <f>'ប្រឡ ឆ.១'!L194</f>
        <v>2</v>
      </c>
      <c r="DH154" s="2">
        <f>'ប្រឡ ឆ.១'!M194</f>
        <v>2</v>
      </c>
      <c r="DI154" s="2">
        <f>'ប្រឡ ឆ.១'!N194</f>
        <v>2</v>
      </c>
      <c r="DJ154" s="2">
        <f>'ប្រឡ ឆ.១'!O194</f>
        <v>6</v>
      </c>
      <c r="DL154" s="2">
        <v>9</v>
      </c>
      <c r="DM154" s="2">
        <f>ប្រចាំឆ.ទី១!B169</f>
        <v>0</v>
      </c>
      <c r="DN154" s="2">
        <f>ប្រចាំឆ.ទី១!C169</f>
        <v>0</v>
      </c>
      <c r="DO154" s="2">
        <f>ប្រចាំឆ.ទី១!D169</f>
        <v>0</v>
      </c>
      <c r="DP154" s="75">
        <f>ប្រចាំឆ.ទី១!G169</f>
        <v>0</v>
      </c>
      <c r="DQ154" s="75">
        <f>ប្រចាំឆ.ទី១!H169</f>
        <v>0</v>
      </c>
      <c r="DR154" s="75">
        <f>ប្រចាំឆ.ទី១!I169</f>
        <v>0</v>
      </c>
      <c r="DS154" s="75" t="str">
        <f>ប្រចាំឆ.ទី១!J169</f>
        <v xml:space="preserve">មិនចាត់ថ្នាក់ </v>
      </c>
      <c r="DT154" s="75" t="str">
        <f>ប្រចាំឆ.ទី១!K169</f>
        <v xml:space="preserve"> មិនចាត់ថ្នាក់</v>
      </c>
      <c r="DU154" s="76" t="str">
        <f>ប្រចាំឆ.ទី១!L169</f>
        <v xml:space="preserve"> </v>
      </c>
      <c r="DV154" s="76">
        <f>ប្រចាំឆ.ទី១!M169</f>
        <v>4</v>
      </c>
      <c r="DW154" s="76">
        <f>ប្រចាំឆ.ទី១!N169</f>
        <v>4</v>
      </c>
      <c r="DX154" s="76">
        <f>ប្រចាំឆ.ទី១!O169</f>
        <v>4</v>
      </c>
      <c r="DY154" s="76">
        <f>ប្រចាំឆ.ទី១!P169</f>
        <v>12</v>
      </c>
      <c r="DZ154" s="2">
        <v>34</v>
      </c>
      <c r="EA154" s="2">
        <f>ប្រចាំឆ.ទី១!B194</f>
        <v>0</v>
      </c>
      <c r="EB154" s="2">
        <f>ប្រចាំឆ.ទី១!C194</f>
        <v>0</v>
      </c>
      <c r="EC154" s="2">
        <f>ប្រចាំឆ.ទី១!D194</f>
        <v>0</v>
      </c>
      <c r="ED154" s="75">
        <f>ប្រចាំឆ.ទី១!G194</f>
        <v>0</v>
      </c>
      <c r="EE154" s="75">
        <f>ប្រចាំឆ.ទី១!H194</f>
        <v>0</v>
      </c>
      <c r="EF154" s="75">
        <f>ប្រចាំឆ.ទី១!I194</f>
        <v>0</v>
      </c>
      <c r="EG154" s="75" t="str">
        <f>ប្រចាំឆ.ទី១!J194</f>
        <v xml:space="preserve">មិនចាត់ថ្នាក់ </v>
      </c>
      <c r="EH154" s="75" t="str">
        <f>ប្រចាំឆ.ទី១!K194</f>
        <v xml:space="preserve"> មិនចាត់ថ្នាក់</v>
      </c>
      <c r="EI154" s="76" t="str">
        <f>ប្រចាំឆ.ទី១!L194</f>
        <v xml:space="preserve"> </v>
      </c>
      <c r="EJ154" s="76">
        <f>ប្រចាំឆ.ទី១!M194</f>
        <v>4</v>
      </c>
      <c r="EK154" s="76">
        <f>ប្រចាំឆ.ទី១!N194</f>
        <v>4</v>
      </c>
      <c r="EL154" s="76">
        <f>ប្រចាំឆ.ទី១!O194</f>
        <v>4</v>
      </c>
      <c r="EM154" s="76">
        <f>ប្រចាំឆ.ទី១!P194</f>
        <v>12</v>
      </c>
    </row>
    <row r="155" spans="1:144" ht="25.2">
      <c r="A155" s="2">
        <v>10</v>
      </c>
      <c r="B155" s="8">
        <f>ចំ.វិច្ឆិកា!B170</f>
        <v>0</v>
      </c>
      <c r="C155" s="2">
        <f>ចំ.វិច្ឆិកា!C170</f>
        <v>0</v>
      </c>
      <c r="D155" s="2">
        <f>ចំ.វិច្ឆិកា!D170</f>
        <v>0</v>
      </c>
      <c r="E155" s="2">
        <f>ចំ.វិច្ឆិកា!H170</f>
        <v>0</v>
      </c>
      <c r="F155" s="2">
        <f>ចំ.វិច្ឆិកា!I170</f>
        <v>0</v>
      </c>
      <c r="G155" s="2">
        <f>ចំ.វិច្ឆិកា!K170</f>
        <v>0</v>
      </c>
      <c r="H155" s="2">
        <f>ចំ.វិច្ឆិកា!L170</f>
        <v>0</v>
      </c>
      <c r="I155" s="2">
        <f>ចំ.វិច្ឆិកា!M170</f>
        <v>0</v>
      </c>
      <c r="J155" s="2">
        <f>ចំ.វិច្ឆិកា!N170</f>
        <v>0</v>
      </c>
      <c r="K155" s="2">
        <f>ចំ.វិច្ឆិកា!O170</f>
        <v>0</v>
      </c>
      <c r="L155" s="2">
        <v>35</v>
      </c>
      <c r="M155" s="8">
        <f>ចំ.វិច្ឆិកា!B195</f>
        <v>0</v>
      </c>
      <c r="N155" s="2">
        <f>ចំ.វិច្ឆិកា!C195</f>
        <v>0</v>
      </c>
      <c r="O155" s="2">
        <f>ចំ.វិច្ឆិកា!D195</f>
        <v>0</v>
      </c>
      <c r="P155" s="2">
        <f>ចំ.វិច្ឆិកា!H195</f>
        <v>0</v>
      </c>
      <c r="Q155" s="2">
        <f>ចំ.វិច្ឆិកា!I195</f>
        <v>0</v>
      </c>
      <c r="R155" s="2">
        <f>ចំ.វិច្ឆិកា!K195</f>
        <v>0</v>
      </c>
      <c r="S155" s="2">
        <f>ចំ.វិច្ឆិកា!L195</f>
        <v>0</v>
      </c>
      <c r="T155" s="2">
        <f>ចំ.វិច្ឆិកា!M195</f>
        <v>0</v>
      </c>
      <c r="U155" s="2">
        <f>ចំ.វិច្ឆិកា!N195</f>
        <v>0</v>
      </c>
      <c r="V155" s="2">
        <f>ចំ.វិច្ឆិកា!O195</f>
        <v>0</v>
      </c>
      <c r="W155" s="37"/>
      <c r="X155" s="2">
        <v>10</v>
      </c>
      <c r="Y155" s="8">
        <f>ចំ.ធ្នូ!B170</f>
        <v>0</v>
      </c>
      <c r="Z155" s="2">
        <f>ចំ.ធ្នូ!C170</f>
        <v>0</v>
      </c>
      <c r="AA155" s="2">
        <f>ចំ.ធ្នូ!D170</f>
        <v>0</v>
      </c>
      <c r="AB155" s="2">
        <f>ចំ.ធ្នូ!H170</f>
        <v>0</v>
      </c>
      <c r="AC155" s="2" t="str">
        <f>ចំ.ធ្នូ!I170</f>
        <v xml:space="preserve">មិនចាត់ថ្នាក់ </v>
      </c>
      <c r="AD155" s="2" t="str">
        <f>ចំ.ធ្នូ!K170</f>
        <v xml:space="preserve"> </v>
      </c>
      <c r="AE155" s="2">
        <f>ចំ.ធ្នូ!L170</f>
        <v>0</v>
      </c>
      <c r="AF155" s="2">
        <f>ចំ.ធ្នូ!M170</f>
        <v>0</v>
      </c>
      <c r="AG155" s="2">
        <f>ចំ.ធ្នូ!N170</f>
        <v>0</v>
      </c>
      <c r="AH155" s="2">
        <f>ចំ.ធ្នូ!O170</f>
        <v>0</v>
      </c>
      <c r="AI155" s="8">
        <v>35</v>
      </c>
      <c r="AJ155" s="8">
        <f>ចំ.ធ្នូ!B195</f>
        <v>0</v>
      </c>
      <c r="AK155" s="2">
        <f>ចំ.ធ្នូ!C195</f>
        <v>0</v>
      </c>
      <c r="AL155" s="2">
        <f>ចំ.ធ្នូ!D195</f>
        <v>0</v>
      </c>
      <c r="AM155" s="2">
        <f>ចំ.ធ្នូ!H195</f>
        <v>0</v>
      </c>
      <c r="AN155" s="2" t="str">
        <f>ចំ.ធ្នូ!I195</f>
        <v xml:space="preserve">មិនចាត់ថ្នាក់ </v>
      </c>
      <c r="AO155" s="2" t="str">
        <f>ចំ.ធ្នូ!K195</f>
        <v xml:space="preserve"> </v>
      </c>
      <c r="AP155" s="2">
        <f>ចំ.ធ្នូ!L195</f>
        <v>0</v>
      </c>
      <c r="AQ155" s="2">
        <f>ចំ.ធ្នូ!M195</f>
        <v>0</v>
      </c>
      <c r="AR155" s="2">
        <f>ចំ.ធ្នូ!N195</f>
        <v>0</v>
      </c>
      <c r="AS155" s="2">
        <f>ចំ.ធ្នូ!O195</f>
        <v>0</v>
      </c>
      <c r="AU155" s="2">
        <v>10</v>
      </c>
      <c r="AV155" s="2">
        <f>ចំ.មករា!B170</f>
        <v>0</v>
      </c>
      <c r="AW155" s="2">
        <f>ចំ.មករា!C170</f>
        <v>0</v>
      </c>
      <c r="AX155" s="2">
        <f>ចំ.មករា!D170</f>
        <v>0</v>
      </c>
      <c r="AY155" s="2">
        <f>ចំ.មករា!H170</f>
        <v>0</v>
      </c>
      <c r="AZ155" s="2" t="str">
        <f>ចំ.មករា!I170</f>
        <v xml:space="preserve">មិនចាត់ថ្នាក់ </v>
      </c>
      <c r="BA155" s="2" t="str">
        <f>ចំ.មករា!K170</f>
        <v xml:space="preserve"> </v>
      </c>
      <c r="BB155" s="2">
        <f>ចំ.មករា!L170</f>
        <v>0</v>
      </c>
      <c r="BC155" s="2">
        <f>ចំ.មករា!M170</f>
        <v>0</v>
      </c>
      <c r="BD155" s="2">
        <f>ចំ.មករា!N170</f>
        <v>0</v>
      </c>
      <c r="BE155" s="2">
        <f>ចំ.មករា!O170</f>
        <v>0</v>
      </c>
      <c r="BF155" s="2">
        <v>35</v>
      </c>
      <c r="BG155" s="2">
        <f>ចំ.មករា!B195</f>
        <v>0</v>
      </c>
      <c r="BH155" s="2">
        <f>ចំ.មករា!C195</f>
        <v>0</v>
      </c>
      <c r="BI155" s="2">
        <f>ចំ.មករា!D195</f>
        <v>0</v>
      </c>
      <c r="BJ155" s="2">
        <f>ចំ.មករា!H195</f>
        <v>0</v>
      </c>
      <c r="BK155" s="2" t="str">
        <f>ចំ.មករា!I195</f>
        <v xml:space="preserve">មិនចាត់ថ្នាក់ </v>
      </c>
      <c r="BL155" s="2" t="str">
        <f>ចំ.មករា!K195</f>
        <v xml:space="preserve"> </v>
      </c>
      <c r="BM155" s="2">
        <f>ចំ.មករា!L195</f>
        <v>0</v>
      </c>
      <c r="BN155" s="2">
        <f>ចំ.មករា!M195</f>
        <v>0</v>
      </c>
      <c r="BO155" s="2">
        <f>ចំ.មករា!N195</f>
        <v>0</v>
      </c>
      <c r="BP155" s="2">
        <f>ចំ.មករា!O195</f>
        <v>0</v>
      </c>
      <c r="BR155" s="2">
        <v>10</v>
      </c>
      <c r="BS155" s="2">
        <f>ចំ.កុម្ភៈ!B170</f>
        <v>0</v>
      </c>
      <c r="BT155" s="2">
        <f>ចំ.កុម្ភៈ!C170</f>
        <v>0</v>
      </c>
      <c r="BU155" s="2">
        <f>ចំ.កុម្ភៈ!D170</f>
        <v>0</v>
      </c>
      <c r="BV155" s="2">
        <f>ចំ.កុម្ភៈ!H170</f>
        <v>0</v>
      </c>
      <c r="BW155" s="2" t="str">
        <f>ចំ.កុម្ភៈ!I170</f>
        <v xml:space="preserve">មិនចាត់ថ្នាក់ </v>
      </c>
      <c r="BX155" s="2" t="str">
        <f>ចំ.កុម្ភៈ!K170</f>
        <v xml:space="preserve"> </v>
      </c>
      <c r="BY155" s="2">
        <f>ចំ.កុម្ភៈ!L170</f>
        <v>2</v>
      </c>
      <c r="BZ155" s="2">
        <f>ចំ.កុម្ភៈ!M170</f>
        <v>2</v>
      </c>
      <c r="CA155" s="2">
        <f>ចំ.កុម្ភៈ!N170</f>
        <v>2</v>
      </c>
      <c r="CB155" s="2">
        <f>ចំ.កុម្ភៈ!O170</f>
        <v>6</v>
      </c>
      <c r="CC155" s="2">
        <v>35</v>
      </c>
      <c r="CD155" s="2">
        <f>ចំ.កុម្ភៈ!B195</f>
        <v>0</v>
      </c>
      <c r="CE155" s="2">
        <f>ចំ.កុម្ភៈ!C195</f>
        <v>0</v>
      </c>
      <c r="CF155" s="2">
        <f>ចំ.កុម្ភៈ!D195</f>
        <v>0</v>
      </c>
      <c r="CG155" s="2">
        <f>ចំ.កុម្ភៈ!H195</f>
        <v>0</v>
      </c>
      <c r="CH155" s="2" t="str">
        <f>ចំ.កុម្ភៈ!I195</f>
        <v xml:space="preserve">មិនចាត់ថ្នាក់ </v>
      </c>
      <c r="CI155" s="2" t="str">
        <f>ចំ.កុម្ភៈ!K195</f>
        <v xml:space="preserve"> </v>
      </c>
      <c r="CJ155" s="2">
        <f>ចំ.កុម្ភៈ!L195</f>
        <v>2</v>
      </c>
      <c r="CK155" s="2">
        <f>ចំ.កុម្ភៈ!M195</f>
        <v>2</v>
      </c>
      <c r="CL155" s="2">
        <f>ចំ.កុម្ភៈ!N195</f>
        <v>2</v>
      </c>
      <c r="CM155" s="2">
        <f>ចំ.កុម្ភៈ!O195</f>
        <v>6</v>
      </c>
      <c r="CO155" s="2">
        <v>10</v>
      </c>
      <c r="CP155" s="2">
        <f>'ប្រឡ ឆ.១'!B170</f>
        <v>0</v>
      </c>
      <c r="CQ155" s="2">
        <f>'ប្រឡ ឆ.១'!C170</f>
        <v>0</v>
      </c>
      <c r="CR155" s="2">
        <f>'ប្រឡ ឆ.១'!D170</f>
        <v>0</v>
      </c>
      <c r="CS155" s="2">
        <f>'ប្រឡ ឆ.១'!H170</f>
        <v>0</v>
      </c>
      <c r="CT155" s="2" t="str">
        <f>'ប្រឡ ឆ.១'!I170</f>
        <v xml:space="preserve">មិនចាត់ថ្នាក់ </v>
      </c>
      <c r="CU155" s="2" t="str">
        <f>'ប្រឡ ឆ.១'!K170</f>
        <v xml:space="preserve"> </v>
      </c>
      <c r="CV155" s="2">
        <f>'ប្រឡ ឆ.១'!L170</f>
        <v>2</v>
      </c>
      <c r="CW155" s="2">
        <f>'ប្រឡ ឆ.១'!M170</f>
        <v>2</v>
      </c>
      <c r="CX155" s="2">
        <f>'ប្រឡ ឆ.១'!N170</f>
        <v>2</v>
      </c>
      <c r="CY155" s="2">
        <f>'ប្រឡ ឆ.១'!O170</f>
        <v>6</v>
      </c>
      <c r="CZ155" s="2">
        <v>35</v>
      </c>
      <c r="DA155" s="2">
        <f>'ប្រឡ ឆ.១'!B195</f>
        <v>0</v>
      </c>
      <c r="DB155" s="2">
        <f>'ប្រឡ ឆ.១'!C195</f>
        <v>0</v>
      </c>
      <c r="DC155" s="2">
        <f>'ប្រឡ ឆ.១'!D195</f>
        <v>0</v>
      </c>
      <c r="DD155" s="2">
        <f>'ប្រឡ ឆ.១'!H195</f>
        <v>0</v>
      </c>
      <c r="DE155" s="2" t="str">
        <f>'ប្រឡ ឆ.១'!I195</f>
        <v xml:space="preserve">មិនចាត់ថ្នាក់ </v>
      </c>
      <c r="DF155" s="2" t="str">
        <f>'ប្រឡ ឆ.១'!K195</f>
        <v xml:space="preserve"> </v>
      </c>
      <c r="DG155" s="2">
        <f>'ប្រឡ ឆ.១'!L195</f>
        <v>2</v>
      </c>
      <c r="DH155" s="2">
        <f>'ប្រឡ ឆ.១'!M195</f>
        <v>2</v>
      </c>
      <c r="DI155" s="2">
        <f>'ប្រឡ ឆ.១'!N195</f>
        <v>2</v>
      </c>
      <c r="DJ155" s="2">
        <f>'ប្រឡ ឆ.១'!O195</f>
        <v>6</v>
      </c>
      <c r="DL155" s="2">
        <v>10</v>
      </c>
      <c r="DM155" s="2">
        <f>ប្រចាំឆ.ទី១!B170</f>
        <v>0</v>
      </c>
      <c r="DN155" s="2">
        <f>ប្រចាំឆ.ទី១!C170</f>
        <v>0</v>
      </c>
      <c r="DO155" s="2">
        <f>ប្រចាំឆ.ទី១!D170</f>
        <v>0</v>
      </c>
      <c r="DP155" s="75">
        <f>ប្រចាំឆ.ទី១!G170</f>
        <v>0</v>
      </c>
      <c r="DQ155" s="75">
        <f>ប្រចាំឆ.ទី១!H170</f>
        <v>0</v>
      </c>
      <c r="DR155" s="75">
        <f>ប្រចាំឆ.ទី១!I170</f>
        <v>0</v>
      </c>
      <c r="DS155" s="75" t="str">
        <f>ប្រចាំឆ.ទី១!J170</f>
        <v xml:space="preserve">មិនចាត់ថ្នាក់ </v>
      </c>
      <c r="DT155" s="75" t="str">
        <f>ប្រចាំឆ.ទី១!K170</f>
        <v xml:space="preserve"> មិនចាត់ថ្នាក់</v>
      </c>
      <c r="DU155" s="76" t="str">
        <f>ប្រចាំឆ.ទី១!L170</f>
        <v xml:space="preserve"> </v>
      </c>
      <c r="DV155" s="76">
        <f>ប្រចាំឆ.ទី១!M170</f>
        <v>4</v>
      </c>
      <c r="DW155" s="76">
        <f>ប្រចាំឆ.ទី១!N170</f>
        <v>4</v>
      </c>
      <c r="DX155" s="76">
        <f>ប្រចាំឆ.ទី១!O170</f>
        <v>4</v>
      </c>
      <c r="DY155" s="76">
        <f>ប្រចាំឆ.ទី១!P170</f>
        <v>12</v>
      </c>
      <c r="DZ155" s="2">
        <v>35</v>
      </c>
      <c r="EA155" s="2">
        <f>ប្រចាំឆ.ទី១!B195</f>
        <v>0</v>
      </c>
      <c r="EB155" s="2">
        <f>ប្រចាំឆ.ទី១!C195</f>
        <v>0</v>
      </c>
      <c r="EC155" s="2">
        <f>ប្រចាំឆ.ទី១!D195</f>
        <v>0</v>
      </c>
      <c r="ED155" s="75">
        <f>ប្រចាំឆ.ទី១!G195</f>
        <v>0</v>
      </c>
      <c r="EE155" s="75">
        <f>ប្រចាំឆ.ទី១!H195</f>
        <v>0</v>
      </c>
      <c r="EF155" s="75">
        <f>ប្រចាំឆ.ទី១!I195</f>
        <v>0</v>
      </c>
      <c r="EG155" s="75" t="str">
        <f>ប្រចាំឆ.ទី១!J195</f>
        <v xml:space="preserve">មិនចាត់ថ្នាក់ </v>
      </c>
      <c r="EH155" s="75" t="str">
        <f>ប្រចាំឆ.ទី១!K195</f>
        <v xml:space="preserve"> មិនចាត់ថ្នាក់</v>
      </c>
      <c r="EI155" s="76" t="str">
        <f>ប្រចាំឆ.ទី១!L195</f>
        <v xml:space="preserve"> </v>
      </c>
      <c r="EJ155" s="76">
        <f>ប្រចាំឆ.ទី១!M195</f>
        <v>4</v>
      </c>
      <c r="EK155" s="76">
        <f>ប្រចាំឆ.ទី១!N195</f>
        <v>4</v>
      </c>
      <c r="EL155" s="76">
        <f>ប្រចាំឆ.ទី១!O195</f>
        <v>4</v>
      </c>
      <c r="EM155" s="76">
        <f>ប្រចាំឆ.ទី១!P195</f>
        <v>12</v>
      </c>
    </row>
    <row r="156" spans="1:144" ht="25.2">
      <c r="A156" s="2">
        <v>11</v>
      </c>
      <c r="B156" s="8">
        <f>ចំ.វិច្ឆិកា!B171</f>
        <v>0</v>
      </c>
      <c r="C156" s="2">
        <f>ចំ.វិច្ឆិកា!C171</f>
        <v>0</v>
      </c>
      <c r="D156" s="2">
        <f>ចំ.វិច្ឆិកា!D171</f>
        <v>0</v>
      </c>
      <c r="E156" s="2">
        <f>ចំ.វិច្ឆិកា!H171</f>
        <v>0</v>
      </c>
      <c r="F156" s="2">
        <f>ចំ.វិច្ឆិកា!I171</f>
        <v>0</v>
      </c>
      <c r="G156" s="2">
        <f>ចំ.វិច្ឆិកា!K171</f>
        <v>0</v>
      </c>
      <c r="H156" s="2">
        <f>ចំ.វិច្ឆិកា!L171</f>
        <v>0</v>
      </c>
      <c r="I156" s="2">
        <f>ចំ.វិច្ឆិកា!M171</f>
        <v>0</v>
      </c>
      <c r="J156" s="2">
        <f>ចំ.វិច្ឆិកា!N171</f>
        <v>0</v>
      </c>
      <c r="K156" s="2">
        <f>ចំ.វិច្ឆិកា!O171</f>
        <v>0</v>
      </c>
      <c r="L156" s="2">
        <v>36</v>
      </c>
      <c r="M156" s="8">
        <f>ចំ.វិច្ឆិកា!B196</f>
        <v>0</v>
      </c>
      <c r="N156" s="2">
        <f>ចំ.វិច្ឆិកា!C196</f>
        <v>0</v>
      </c>
      <c r="O156" s="2">
        <f>ចំ.វិច្ឆិកា!D196</f>
        <v>0</v>
      </c>
      <c r="P156" s="2">
        <f>ចំ.វិច្ឆិកា!H196</f>
        <v>0</v>
      </c>
      <c r="Q156" s="2">
        <f>ចំ.វិច្ឆិកា!I196</f>
        <v>0</v>
      </c>
      <c r="R156" s="2">
        <f>ចំ.វិច្ឆិកា!K196</f>
        <v>0</v>
      </c>
      <c r="S156" s="2">
        <f>ចំ.វិច្ឆិកា!L196</f>
        <v>0</v>
      </c>
      <c r="T156" s="2">
        <f>ចំ.វិច្ឆិកា!M196</f>
        <v>0</v>
      </c>
      <c r="U156" s="2">
        <f>ចំ.វិច្ឆិកា!N196</f>
        <v>0</v>
      </c>
      <c r="V156" s="2">
        <f>ចំ.វិច្ឆិកា!O196</f>
        <v>0</v>
      </c>
      <c r="W156" s="37"/>
      <c r="X156" s="2">
        <v>11</v>
      </c>
      <c r="Y156" s="8">
        <f>ចំ.ធ្នូ!B171</f>
        <v>0</v>
      </c>
      <c r="Z156" s="2">
        <f>ចំ.ធ្នូ!C171</f>
        <v>0</v>
      </c>
      <c r="AA156" s="2">
        <f>ចំ.ធ្នូ!D171</f>
        <v>0</v>
      </c>
      <c r="AB156" s="2">
        <f>ចំ.ធ្នូ!H171</f>
        <v>0</v>
      </c>
      <c r="AC156" s="2" t="str">
        <f>ចំ.ធ្នូ!I171</f>
        <v xml:space="preserve">មិនចាត់ថ្នាក់ </v>
      </c>
      <c r="AD156" s="2" t="str">
        <f>ចំ.ធ្នូ!K171</f>
        <v xml:space="preserve"> </v>
      </c>
      <c r="AE156" s="2">
        <f>ចំ.ធ្នូ!L171</f>
        <v>0</v>
      </c>
      <c r="AF156" s="2">
        <f>ចំ.ធ្នូ!M171</f>
        <v>0</v>
      </c>
      <c r="AG156" s="2">
        <f>ចំ.ធ្នូ!N171</f>
        <v>0</v>
      </c>
      <c r="AH156" s="2">
        <f>ចំ.ធ្នូ!O171</f>
        <v>0</v>
      </c>
      <c r="AI156" s="8">
        <v>36</v>
      </c>
      <c r="AJ156" s="8">
        <f>ចំ.ធ្នូ!B196</f>
        <v>0</v>
      </c>
      <c r="AK156" s="2">
        <f>ចំ.ធ្នូ!C196</f>
        <v>0</v>
      </c>
      <c r="AL156" s="2">
        <f>ចំ.ធ្នូ!D196</f>
        <v>0</v>
      </c>
      <c r="AM156" s="2">
        <f>ចំ.ធ្នូ!H196</f>
        <v>0</v>
      </c>
      <c r="AN156" s="2" t="str">
        <f>ចំ.ធ្នូ!I196</f>
        <v xml:space="preserve">មិនចាត់ថ្នាក់ </v>
      </c>
      <c r="AO156" s="2" t="str">
        <f>ចំ.ធ្នូ!K196</f>
        <v xml:space="preserve"> </v>
      </c>
      <c r="AP156" s="2">
        <f>ចំ.ធ្នូ!L196</f>
        <v>0</v>
      </c>
      <c r="AQ156" s="2">
        <f>ចំ.ធ្នូ!M196</f>
        <v>0</v>
      </c>
      <c r="AR156" s="2">
        <f>ចំ.ធ្នូ!N196</f>
        <v>0</v>
      </c>
      <c r="AS156" s="2">
        <f>ចំ.ធ្នូ!O196</f>
        <v>0</v>
      </c>
      <c r="AU156" s="2">
        <v>11</v>
      </c>
      <c r="AV156" s="2">
        <f>ចំ.មករា!B171</f>
        <v>0</v>
      </c>
      <c r="AW156" s="2">
        <f>ចំ.មករា!C171</f>
        <v>0</v>
      </c>
      <c r="AX156" s="2">
        <f>ចំ.មករា!D171</f>
        <v>0</v>
      </c>
      <c r="AY156" s="2">
        <f>ចំ.មករា!H171</f>
        <v>0</v>
      </c>
      <c r="AZ156" s="2" t="str">
        <f>ចំ.មករា!I171</f>
        <v xml:space="preserve">មិនចាត់ថ្នាក់ </v>
      </c>
      <c r="BA156" s="2" t="str">
        <f>ចំ.មករា!K171</f>
        <v xml:space="preserve"> </v>
      </c>
      <c r="BB156" s="2">
        <f>ចំ.មករា!L171</f>
        <v>0</v>
      </c>
      <c r="BC156" s="2">
        <f>ចំ.មករា!M171</f>
        <v>0</v>
      </c>
      <c r="BD156" s="2">
        <f>ចំ.មករា!N171</f>
        <v>0</v>
      </c>
      <c r="BE156" s="2">
        <f>ចំ.មករា!O171</f>
        <v>0</v>
      </c>
      <c r="BF156" s="2">
        <v>36</v>
      </c>
      <c r="BG156" s="2">
        <f>ចំ.មករា!B196</f>
        <v>0</v>
      </c>
      <c r="BH156" s="2">
        <f>ចំ.មករា!C196</f>
        <v>0</v>
      </c>
      <c r="BI156" s="2">
        <f>ចំ.មករា!D196</f>
        <v>0</v>
      </c>
      <c r="BJ156" s="2">
        <f>ចំ.មករា!H196</f>
        <v>0</v>
      </c>
      <c r="BK156" s="2" t="str">
        <f>ចំ.មករា!I196</f>
        <v xml:space="preserve">មិនចាត់ថ្នាក់ </v>
      </c>
      <c r="BL156" s="2" t="str">
        <f>ចំ.មករា!K196</f>
        <v xml:space="preserve"> </v>
      </c>
      <c r="BM156" s="2">
        <f>ចំ.មករា!L196</f>
        <v>0</v>
      </c>
      <c r="BN156" s="2">
        <f>ចំ.មករា!M196</f>
        <v>0</v>
      </c>
      <c r="BO156" s="2">
        <f>ចំ.មករា!N196</f>
        <v>0</v>
      </c>
      <c r="BP156" s="2">
        <f>ចំ.មករា!O196</f>
        <v>0</v>
      </c>
      <c r="BR156" s="2">
        <v>11</v>
      </c>
      <c r="BS156" s="2">
        <f>ចំ.កុម្ភៈ!B171</f>
        <v>0</v>
      </c>
      <c r="BT156" s="2">
        <f>ចំ.កុម្ភៈ!C171</f>
        <v>0</v>
      </c>
      <c r="BU156" s="2">
        <f>ចំ.កុម្ភៈ!D171</f>
        <v>0</v>
      </c>
      <c r="BV156" s="2">
        <f>ចំ.កុម្ភៈ!H171</f>
        <v>0</v>
      </c>
      <c r="BW156" s="2" t="str">
        <f>ចំ.កុម្ភៈ!I171</f>
        <v xml:space="preserve">មិនចាត់ថ្នាក់ </v>
      </c>
      <c r="BX156" s="2" t="str">
        <f>ចំ.កុម្ភៈ!K171</f>
        <v xml:space="preserve"> </v>
      </c>
      <c r="BY156" s="2">
        <f>ចំ.កុម្ភៈ!L171</f>
        <v>2</v>
      </c>
      <c r="BZ156" s="2">
        <f>ចំ.កុម្ភៈ!M171</f>
        <v>2</v>
      </c>
      <c r="CA156" s="2">
        <f>ចំ.កុម្ភៈ!N171</f>
        <v>2</v>
      </c>
      <c r="CB156" s="2">
        <f>ចំ.កុម្ភៈ!O171</f>
        <v>6</v>
      </c>
      <c r="CC156" s="2">
        <v>36</v>
      </c>
      <c r="CD156" s="2">
        <f>ចំ.កុម្ភៈ!B196</f>
        <v>0</v>
      </c>
      <c r="CE156" s="2">
        <f>ចំ.កុម្ភៈ!C196</f>
        <v>0</v>
      </c>
      <c r="CF156" s="2">
        <f>ចំ.កុម្ភៈ!D196</f>
        <v>0</v>
      </c>
      <c r="CG156" s="2">
        <f>ចំ.កុម្ភៈ!H196</f>
        <v>0</v>
      </c>
      <c r="CH156" s="2" t="str">
        <f>ចំ.កុម្ភៈ!I196</f>
        <v xml:space="preserve">មិនចាត់ថ្នាក់ </v>
      </c>
      <c r="CI156" s="2" t="str">
        <f>ចំ.កុម្ភៈ!K196</f>
        <v xml:space="preserve"> </v>
      </c>
      <c r="CJ156" s="2">
        <f>ចំ.កុម្ភៈ!L196</f>
        <v>2</v>
      </c>
      <c r="CK156" s="2">
        <f>ចំ.កុម្ភៈ!M196</f>
        <v>2</v>
      </c>
      <c r="CL156" s="2">
        <f>ចំ.កុម្ភៈ!N196</f>
        <v>2</v>
      </c>
      <c r="CM156" s="2">
        <f>ចំ.កុម្ភៈ!O196</f>
        <v>6</v>
      </c>
      <c r="CO156" s="2">
        <v>11</v>
      </c>
      <c r="CP156" s="2">
        <f>'ប្រឡ ឆ.១'!B171</f>
        <v>0</v>
      </c>
      <c r="CQ156" s="2">
        <f>'ប្រឡ ឆ.១'!C171</f>
        <v>0</v>
      </c>
      <c r="CR156" s="2">
        <f>'ប្រឡ ឆ.១'!D171</f>
        <v>0</v>
      </c>
      <c r="CS156" s="2">
        <f>'ប្រឡ ឆ.១'!H171</f>
        <v>0</v>
      </c>
      <c r="CT156" s="2" t="str">
        <f>'ប្រឡ ឆ.១'!I171</f>
        <v xml:space="preserve">មិនចាត់ថ្នាក់ </v>
      </c>
      <c r="CU156" s="2" t="str">
        <f>'ប្រឡ ឆ.១'!K171</f>
        <v xml:space="preserve"> </v>
      </c>
      <c r="CV156" s="2">
        <f>'ប្រឡ ឆ.១'!L171</f>
        <v>2</v>
      </c>
      <c r="CW156" s="2">
        <f>'ប្រឡ ឆ.១'!M171</f>
        <v>2</v>
      </c>
      <c r="CX156" s="2">
        <f>'ប្រឡ ឆ.១'!N171</f>
        <v>2</v>
      </c>
      <c r="CY156" s="2">
        <f>'ប្រឡ ឆ.១'!O171</f>
        <v>6</v>
      </c>
      <c r="CZ156" s="2">
        <v>36</v>
      </c>
      <c r="DA156" s="2">
        <f>'ប្រឡ ឆ.១'!B196</f>
        <v>0</v>
      </c>
      <c r="DB156" s="2">
        <f>'ប្រឡ ឆ.១'!C196</f>
        <v>0</v>
      </c>
      <c r="DC156" s="2">
        <f>'ប្រឡ ឆ.១'!D196</f>
        <v>0</v>
      </c>
      <c r="DD156" s="2">
        <f>'ប្រឡ ឆ.១'!H196</f>
        <v>0</v>
      </c>
      <c r="DE156" s="2" t="str">
        <f>'ប្រឡ ឆ.១'!I196</f>
        <v xml:space="preserve">មិនចាត់ថ្នាក់ </v>
      </c>
      <c r="DF156" s="2" t="str">
        <f>'ប្រឡ ឆ.១'!K196</f>
        <v xml:space="preserve"> </v>
      </c>
      <c r="DG156" s="2">
        <f>'ប្រឡ ឆ.១'!L196</f>
        <v>2</v>
      </c>
      <c r="DH156" s="2">
        <f>'ប្រឡ ឆ.១'!M196</f>
        <v>2</v>
      </c>
      <c r="DI156" s="2">
        <f>'ប្រឡ ឆ.១'!N196</f>
        <v>2</v>
      </c>
      <c r="DJ156" s="2">
        <f>'ប្រឡ ឆ.១'!O196</f>
        <v>6</v>
      </c>
      <c r="DL156" s="2">
        <v>11</v>
      </c>
      <c r="DM156" s="2">
        <f>ប្រចាំឆ.ទី១!B171</f>
        <v>0</v>
      </c>
      <c r="DN156" s="2">
        <f>ប្រចាំឆ.ទី១!C171</f>
        <v>0</v>
      </c>
      <c r="DO156" s="2">
        <f>ប្រចាំឆ.ទី១!D171</f>
        <v>0</v>
      </c>
      <c r="DP156" s="75">
        <f>ប្រចាំឆ.ទី១!G171</f>
        <v>0</v>
      </c>
      <c r="DQ156" s="75">
        <f>ប្រចាំឆ.ទី១!H171</f>
        <v>0</v>
      </c>
      <c r="DR156" s="75">
        <f>ប្រចាំឆ.ទី១!I171</f>
        <v>0</v>
      </c>
      <c r="DS156" s="75" t="str">
        <f>ប្រចាំឆ.ទី១!J171</f>
        <v xml:space="preserve">មិនចាត់ថ្នាក់ </v>
      </c>
      <c r="DT156" s="75" t="str">
        <f>ប្រចាំឆ.ទី១!K171</f>
        <v xml:space="preserve"> មិនចាត់ថ្នាក់</v>
      </c>
      <c r="DU156" s="76" t="str">
        <f>ប្រចាំឆ.ទី១!L171</f>
        <v xml:space="preserve"> </v>
      </c>
      <c r="DV156" s="76">
        <f>ប្រចាំឆ.ទី១!M171</f>
        <v>4</v>
      </c>
      <c r="DW156" s="76">
        <f>ប្រចាំឆ.ទី១!N171</f>
        <v>4</v>
      </c>
      <c r="DX156" s="76">
        <f>ប្រចាំឆ.ទី១!O171</f>
        <v>4</v>
      </c>
      <c r="DY156" s="76">
        <f>ប្រចាំឆ.ទី១!P171</f>
        <v>12</v>
      </c>
      <c r="DZ156" s="2">
        <v>36</v>
      </c>
      <c r="EA156" s="2">
        <f>ប្រចាំឆ.ទី១!B196</f>
        <v>0</v>
      </c>
      <c r="EB156" s="2">
        <f>ប្រចាំឆ.ទី១!C196</f>
        <v>0</v>
      </c>
      <c r="EC156" s="2">
        <f>ប្រចាំឆ.ទី១!D196</f>
        <v>0</v>
      </c>
      <c r="ED156" s="75">
        <f>ប្រចាំឆ.ទី១!G196</f>
        <v>0</v>
      </c>
      <c r="EE156" s="75">
        <f>ប្រចាំឆ.ទី១!H196</f>
        <v>0</v>
      </c>
      <c r="EF156" s="75">
        <f>ប្រចាំឆ.ទី១!I196</f>
        <v>0</v>
      </c>
      <c r="EG156" s="75" t="str">
        <f>ប្រចាំឆ.ទី១!J196</f>
        <v xml:space="preserve">មិនចាត់ថ្នាក់ </v>
      </c>
      <c r="EH156" s="75" t="str">
        <f>ប្រចាំឆ.ទី១!K196</f>
        <v xml:space="preserve"> មិនចាត់ថ្នាក់</v>
      </c>
      <c r="EI156" s="76" t="str">
        <f>ប្រចាំឆ.ទី១!L196</f>
        <v xml:space="preserve"> </v>
      </c>
      <c r="EJ156" s="76">
        <f>ប្រចាំឆ.ទី១!M196</f>
        <v>4</v>
      </c>
      <c r="EK156" s="76">
        <f>ប្រចាំឆ.ទី១!N196</f>
        <v>4</v>
      </c>
      <c r="EL156" s="76">
        <f>ប្រចាំឆ.ទី១!O196</f>
        <v>4</v>
      </c>
      <c r="EM156" s="76">
        <f>ប្រចាំឆ.ទី១!P196</f>
        <v>12</v>
      </c>
    </row>
    <row r="157" spans="1:144" ht="25.2">
      <c r="A157" s="2">
        <v>12</v>
      </c>
      <c r="B157" s="8">
        <f>ចំ.វិច្ឆិកា!B172</f>
        <v>0</v>
      </c>
      <c r="C157" s="2">
        <f>ចំ.វិច្ឆិកា!C172</f>
        <v>0</v>
      </c>
      <c r="D157" s="2">
        <f>ចំ.វិច្ឆិកា!D172</f>
        <v>0</v>
      </c>
      <c r="E157" s="2">
        <f>ចំ.វិច្ឆិកា!H172</f>
        <v>0</v>
      </c>
      <c r="F157" s="2">
        <f>ចំ.វិច្ឆិកា!I172</f>
        <v>0</v>
      </c>
      <c r="G157" s="2">
        <f>ចំ.វិច្ឆិកា!K172</f>
        <v>0</v>
      </c>
      <c r="H157" s="2">
        <f>ចំ.វិច្ឆិកា!L172</f>
        <v>0</v>
      </c>
      <c r="I157" s="2">
        <f>ចំ.វិច្ឆិកា!M172</f>
        <v>0</v>
      </c>
      <c r="J157" s="2">
        <f>ចំ.វិច្ឆិកា!N172</f>
        <v>0</v>
      </c>
      <c r="K157" s="2">
        <f>ចំ.វិច្ឆិកា!O172</f>
        <v>0</v>
      </c>
      <c r="L157" s="2">
        <v>37</v>
      </c>
      <c r="M157" s="8">
        <f>ចំ.វិច្ឆិកា!B197</f>
        <v>0</v>
      </c>
      <c r="N157" s="2">
        <f>ចំ.វិច្ឆិកា!C197</f>
        <v>0</v>
      </c>
      <c r="O157" s="2">
        <f>ចំ.វិច្ឆិកា!D197</f>
        <v>0</v>
      </c>
      <c r="P157" s="2">
        <f>ចំ.វិច្ឆិកា!H197</f>
        <v>0</v>
      </c>
      <c r="Q157" s="2">
        <f>ចំ.វិច្ឆិកា!I197</f>
        <v>0</v>
      </c>
      <c r="R157" s="2">
        <f>ចំ.វិច្ឆិកា!K197</f>
        <v>0</v>
      </c>
      <c r="S157" s="2">
        <f>ចំ.វិច្ឆិកា!L197</f>
        <v>0</v>
      </c>
      <c r="T157" s="2">
        <f>ចំ.វិច្ឆិកា!M197</f>
        <v>0</v>
      </c>
      <c r="U157" s="2">
        <f>ចំ.វិច្ឆិកា!N197</f>
        <v>0</v>
      </c>
      <c r="V157" s="2">
        <f>ចំ.វិច្ឆិកា!O197</f>
        <v>0</v>
      </c>
      <c r="W157" s="37"/>
      <c r="X157" s="2">
        <v>12</v>
      </c>
      <c r="Y157" s="8">
        <f>ចំ.ធ្នូ!B172</f>
        <v>0</v>
      </c>
      <c r="Z157" s="2">
        <f>ចំ.ធ្នូ!C172</f>
        <v>0</v>
      </c>
      <c r="AA157" s="2">
        <f>ចំ.ធ្នូ!D172</f>
        <v>0</v>
      </c>
      <c r="AB157" s="2">
        <f>ចំ.ធ្នូ!H172</f>
        <v>0</v>
      </c>
      <c r="AC157" s="2" t="str">
        <f>ចំ.ធ្នូ!I172</f>
        <v xml:space="preserve">មិនចាត់ថ្នាក់ </v>
      </c>
      <c r="AD157" s="2" t="str">
        <f>ចំ.ធ្នូ!K172</f>
        <v xml:space="preserve"> </v>
      </c>
      <c r="AE157" s="2">
        <f>ចំ.ធ្នូ!L172</f>
        <v>0</v>
      </c>
      <c r="AF157" s="2">
        <f>ចំ.ធ្នូ!M172</f>
        <v>0</v>
      </c>
      <c r="AG157" s="2">
        <f>ចំ.ធ្នូ!N172</f>
        <v>0</v>
      </c>
      <c r="AH157" s="2">
        <f>ចំ.ធ្នូ!O172</f>
        <v>0</v>
      </c>
      <c r="AI157" s="8">
        <v>37</v>
      </c>
      <c r="AJ157" s="8">
        <f>ចំ.ធ្នូ!B197</f>
        <v>0</v>
      </c>
      <c r="AK157" s="2">
        <f>ចំ.ធ្នូ!C197</f>
        <v>0</v>
      </c>
      <c r="AL157" s="2">
        <f>ចំ.ធ្នូ!D197</f>
        <v>0</v>
      </c>
      <c r="AM157" s="2">
        <f>ចំ.ធ្នូ!H197</f>
        <v>0</v>
      </c>
      <c r="AN157" s="2" t="str">
        <f>ចំ.ធ្នូ!I197</f>
        <v xml:space="preserve">មិនចាត់ថ្នាក់ </v>
      </c>
      <c r="AO157" s="2" t="str">
        <f>ចំ.ធ្នូ!K197</f>
        <v xml:space="preserve"> </v>
      </c>
      <c r="AP157" s="2">
        <f>ចំ.ធ្នូ!L197</f>
        <v>0</v>
      </c>
      <c r="AQ157" s="2">
        <f>ចំ.ធ្នូ!M197</f>
        <v>0</v>
      </c>
      <c r="AR157" s="2">
        <f>ចំ.ធ្នូ!N197</f>
        <v>0</v>
      </c>
      <c r="AS157" s="2">
        <f>ចំ.ធ្នូ!O197</f>
        <v>0</v>
      </c>
      <c r="AU157" s="2">
        <v>12</v>
      </c>
      <c r="AV157" s="2">
        <f>ចំ.មករា!B172</f>
        <v>0</v>
      </c>
      <c r="AW157" s="2">
        <f>ចំ.មករា!C172</f>
        <v>0</v>
      </c>
      <c r="AX157" s="2">
        <f>ចំ.មករា!D172</f>
        <v>0</v>
      </c>
      <c r="AY157" s="2">
        <f>ចំ.មករា!H172</f>
        <v>0</v>
      </c>
      <c r="AZ157" s="2" t="str">
        <f>ចំ.មករា!I172</f>
        <v xml:space="preserve">មិនចាត់ថ្នាក់ </v>
      </c>
      <c r="BA157" s="2" t="str">
        <f>ចំ.មករា!K172</f>
        <v xml:space="preserve"> </v>
      </c>
      <c r="BB157" s="2">
        <f>ចំ.មករា!L172</f>
        <v>0</v>
      </c>
      <c r="BC157" s="2">
        <f>ចំ.មករា!M172</f>
        <v>0</v>
      </c>
      <c r="BD157" s="2">
        <f>ចំ.មករា!N172</f>
        <v>0</v>
      </c>
      <c r="BE157" s="2">
        <f>ចំ.មករា!O172</f>
        <v>0</v>
      </c>
      <c r="BF157" s="2">
        <v>37</v>
      </c>
      <c r="BG157" s="2">
        <f>ចំ.មករា!B197</f>
        <v>0</v>
      </c>
      <c r="BH157" s="2">
        <f>ចំ.មករា!C197</f>
        <v>0</v>
      </c>
      <c r="BI157" s="2">
        <f>ចំ.មករា!D197</f>
        <v>0</v>
      </c>
      <c r="BJ157" s="2">
        <f>ចំ.មករា!H197</f>
        <v>0</v>
      </c>
      <c r="BK157" s="2" t="str">
        <f>ចំ.មករា!I197</f>
        <v xml:space="preserve">មិនចាត់ថ្នាក់ </v>
      </c>
      <c r="BL157" s="2" t="str">
        <f>ចំ.មករា!K197</f>
        <v xml:space="preserve"> </v>
      </c>
      <c r="BM157" s="2">
        <f>ចំ.មករា!L197</f>
        <v>0</v>
      </c>
      <c r="BN157" s="2">
        <f>ចំ.មករា!M197</f>
        <v>0</v>
      </c>
      <c r="BO157" s="2">
        <f>ចំ.មករា!N197</f>
        <v>0</v>
      </c>
      <c r="BP157" s="2">
        <f>ចំ.មករា!O197</f>
        <v>0</v>
      </c>
      <c r="BR157" s="2">
        <v>12</v>
      </c>
      <c r="BS157" s="2">
        <f>ចំ.កុម្ភៈ!B172</f>
        <v>0</v>
      </c>
      <c r="BT157" s="2">
        <f>ចំ.កុម្ភៈ!C172</f>
        <v>0</v>
      </c>
      <c r="BU157" s="2">
        <f>ចំ.កុម្ភៈ!D172</f>
        <v>0</v>
      </c>
      <c r="BV157" s="2">
        <f>ចំ.កុម្ភៈ!H172</f>
        <v>0</v>
      </c>
      <c r="BW157" s="2" t="str">
        <f>ចំ.កុម្ភៈ!I172</f>
        <v xml:space="preserve">មិនចាត់ថ្នាក់ </v>
      </c>
      <c r="BX157" s="2" t="str">
        <f>ចំ.កុម្ភៈ!K172</f>
        <v xml:space="preserve"> </v>
      </c>
      <c r="BY157" s="2">
        <f>ចំ.កុម្ភៈ!L172</f>
        <v>2</v>
      </c>
      <c r="BZ157" s="2">
        <f>ចំ.កុម្ភៈ!M172</f>
        <v>2</v>
      </c>
      <c r="CA157" s="2">
        <f>ចំ.កុម្ភៈ!N172</f>
        <v>2</v>
      </c>
      <c r="CB157" s="2">
        <f>ចំ.កុម្ភៈ!O172</f>
        <v>6</v>
      </c>
      <c r="CC157" s="2">
        <v>37</v>
      </c>
      <c r="CD157" s="2">
        <f>ចំ.កុម្ភៈ!B197</f>
        <v>0</v>
      </c>
      <c r="CE157" s="2">
        <f>ចំ.កុម្ភៈ!C197</f>
        <v>0</v>
      </c>
      <c r="CF157" s="2">
        <f>ចំ.កុម្ភៈ!D197</f>
        <v>0</v>
      </c>
      <c r="CG157" s="2">
        <f>ចំ.កុម្ភៈ!H197</f>
        <v>0</v>
      </c>
      <c r="CH157" s="2" t="str">
        <f>ចំ.កុម្ភៈ!I197</f>
        <v xml:space="preserve">មិនចាត់ថ្នាក់ </v>
      </c>
      <c r="CI157" s="2" t="str">
        <f>ចំ.កុម្ភៈ!K197</f>
        <v xml:space="preserve"> </v>
      </c>
      <c r="CJ157" s="2">
        <f>ចំ.កុម្ភៈ!L197</f>
        <v>2</v>
      </c>
      <c r="CK157" s="2">
        <f>ចំ.កុម្ភៈ!M197</f>
        <v>2</v>
      </c>
      <c r="CL157" s="2">
        <f>ចំ.កុម្ភៈ!N197</f>
        <v>2</v>
      </c>
      <c r="CM157" s="2">
        <f>ចំ.កុម្ភៈ!O197</f>
        <v>6</v>
      </c>
      <c r="CO157" s="2">
        <v>12</v>
      </c>
      <c r="CP157" s="2">
        <f>'ប្រឡ ឆ.១'!B172</f>
        <v>0</v>
      </c>
      <c r="CQ157" s="2">
        <f>'ប្រឡ ឆ.១'!C172</f>
        <v>0</v>
      </c>
      <c r="CR157" s="2">
        <f>'ប្រឡ ឆ.១'!D172</f>
        <v>0</v>
      </c>
      <c r="CS157" s="2">
        <f>'ប្រឡ ឆ.១'!H172</f>
        <v>0</v>
      </c>
      <c r="CT157" s="2" t="str">
        <f>'ប្រឡ ឆ.១'!I172</f>
        <v xml:space="preserve">មិនចាត់ថ្នាក់ </v>
      </c>
      <c r="CU157" s="2" t="str">
        <f>'ប្រឡ ឆ.១'!K172</f>
        <v xml:space="preserve"> </v>
      </c>
      <c r="CV157" s="2">
        <f>'ប្រឡ ឆ.១'!L172</f>
        <v>2</v>
      </c>
      <c r="CW157" s="2">
        <f>'ប្រឡ ឆ.១'!M172</f>
        <v>2</v>
      </c>
      <c r="CX157" s="2">
        <f>'ប្រឡ ឆ.១'!N172</f>
        <v>2</v>
      </c>
      <c r="CY157" s="2">
        <f>'ប្រឡ ឆ.១'!O172</f>
        <v>6</v>
      </c>
      <c r="CZ157" s="2">
        <v>37</v>
      </c>
      <c r="DA157" s="2">
        <f>'ប្រឡ ឆ.១'!B197</f>
        <v>0</v>
      </c>
      <c r="DB157" s="2">
        <f>'ប្រឡ ឆ.១'!C197</f>
        <v>0</v>
      </c>
      <c r="DC157" s="2">
        <f>'ប្រឡ ឆ.១'!D197</f>
        <v>0</v>
      </c>
      <c r="DD157" s="2">
        <f>'ប្រឡ ឆ.១'!H197</f>
        <v>0</v>
      </c>
      <c r="DE157" s="2" t="str">
        <f>'ប្រឡ ឆ.១'!I197</f>
        <v xml:space="preserve">មិនចាត់ថ្នាក់ </v>
      </c>
      <c r="DF157" s="2" t="str">
        <f>'ប្រឡ ឆ.១'!K197</f>
        <v xml:space="preserve"> </v>
      </c>
      <c r="DG157" s="2">
        <f>'ប្រឡ ឆ.១'!L197</f>
        <v>2</v>
      </c>
      <c r="DH157" s="2">
        <f>'ប្រឡ ឆ.១'!M197</f>
        <v>2</v>
      </c>
      <c r="DI157" s="2">
        <f>'ប្រឡ ឆ.១'!N197</f>
        <v>2</v>
      </c>
      <c r="DJ157" s="2">
        <f>'ប្រឡ ឆ.១'!O197</f>
        <v>6</v>
      </c>
      <c r="DL157" s="2">
        <v>12</v>
      </c>
      <c r="DM157" s="2">
        <f>ប្រចាំឆ.ទី១!B172</f>
        <v>0</v>
      </c>
      <c r="DN157" s="2">
        <f>ប្រចាំឆ.ទី១!C172</f>
        <v>0</v>
      </c>
      <c r="DO157" s="2">
        <f>ប្រចាំឆ.ទី១!D172</f>
        <v>0</v>
      </c>
      <c r="DP157" s="75">
        <f>ប្រចាំឆ.ទី១!G172</f>
        <v>0</v>
      </c>
      <c r="DQ157" s="75">
        <f>ប្រចាំឆ.ទី១!H172</f>
        <v>0</v>
      </c>
      <c r="DR157" s="75">
        <f>ប្រចាំឆ.ទី១!I172</f>
        <v>0</v>
      </c>
      <c r="DS157" s="75" t="str">
        <f>ប្រចាំឆ.ទី១!J172</f>
        <v xml:space="preserve">មិនចាត់ថ្នាក់ </v>
      </c>
      <c r="DT157" s="75" t="str">
        <f>ប្រចាំឆ.ទី១!K172</f>
        <v xml:space="preserve"> មិនចាត់ថ្នាក់</v>
      </c>
      <c r="DU157" s="76" t="str">
        <f>ប្រចាំឆ.ទី១!L172</f>
        <v xml:space="preserve"> </v>
      </c>
      <c r="DV157" s="76">
        <f>ប្រចាំឆ.ទី១!M172</f>
        <v>4</v>
      </c>
      <c r="DW157" s="76">
        <f>ប្រចាំឆ.ទី១!N172</f>
        <v>4</v>
      </c>
      <c r="DX157" s="76">
        <f>ប្រចាំឆ.ទី១!O172</f>
        <v>4</v>
      </c>
      <c r="DY157" s="76">
        <f>ប្រចាំឆ.ទី១!P172</f>
        <v>12</v>
      </c>
      <c r="DZ157" s="2">
        <v>37</v>
      </c>
      <c r="EA157" s="2">
        <f>ប្រចាំឆ.ទី១!B197</f>
        <v>0</v>
      </c>
      <c r="EB157" s="2">
        <f>ប្រចាំឆ.ទី១!C197</f>
        <v>0</v>
      </c>
      <c r="EC157" s="2">
        <f>ប្រចាំឆ.ទី១!D197</f>
        <v>0</v>
      </c>
      <c r="ED157" s="75">
        <f>ប្រចាំឆ.ទី១!G197</f>
        <v>0</v>
      </c>
      <c r="EE157" s="75">
        <f>ប្រចាំឆ.ទី១!H197</f>
        <v>0</v>
      </c>
      <c r="EF157" s="75">
        <f>ប្រចាំឆ.ទី១!I197</f>
        <v>0</v>
      </c>
      <c r="EG157" s="75" t="str">
        <f>ប្រចាំឆ.ទី១!J197</f>
        <v xml:space="preserve">មិនចាត់ថ្នាក់ </v>
      </c>
      <c r="EH157" s="75" t="str">
        <f>ប្រចាំឆ.ទី១!K197</f>
        <v xml:space="preserve"> មិនចាត់ថ្នាក់</v>
      </c>
      <c r="EI157" s="76" t="str">
        <f>ប្រចាំឆ.ទី១!L197</f>
        <v xml:space="preserve"> </v>
      </c>
      <c r="EJ157" s="76">
        <f>ប្រចាំឆ.ទី១!M197</f>
        <v>4</v>
      </c>
      <c r="EK157" s="76">
        <f>ប្រចាំឆ.ទី១!N197</f>
        <v>4</v>
      </c>
      <c r="EL157" s="76">
        <f>ប្រចាំឆ.ទី១!O197</f>
        <v>4</v>
      </c>
      <c r="EM157" s="76">
        <f>ប្រចាំឆ.ទី១!P197</f>
        <v>12</v>
      </c>
    </row>
    <row r="158" spans="1:144" ht="25.2">
      <c r="A158" s="2">
        <v>13</v>
      </c>
      <c r="B158" s="8">
        <f>ចំ.វិច្ឆិកា!B173</f>
        <v>0</v>
      </c>
      <c r="C158" s="2">
        <f>ចំ.វិច្ឆិកា!C173</f>
        <v>0</v>
      </c>
      <c r="D158" s="2">
        <f>ចំ.វិច្ឆិកា!D173</f>
        <v>0</v>
      </c>
      <c r="E158" s="2">
        <f>ចំ.វិច្ឆិកា!H173</f>
        <v>0</v>
      </c>
      <c r="F158" s="2">
        <f>ចំ.វិច្ឆិកា!I173</f>
        <v>0</v>
      </c>
      <c r="G158" s="2">
        <f>ចំ.វិច្ឆិកា!K173</f>
        <v>0</v>
      </c>
      <c r="H158" s="2">
        <f>ចំ.វិច្ឆិកា!L173</f>
        <v>0</v>
      </c>
      <c r="I158" s="2">
        <f>ចំ.វិច្ឆិកា!M173</f>
        <v>0</v>
      </c>
      <c r="J158" s="2">
        <f>ចំ.វិច្ឆិកា!N173</f>
        <v>0</v>
      </c>
      <c r="K158" s="2">
        <f>ចំ.វិច្ឆិកា!O173</f>
        <v>0</v>
      </c>
      <c r="L158" s="2">
        <v>38</v>
      </c>
      <c r="M158" s="8">
        <f>ចំ.វិច្ឆិកា!B198</f>
        <v>0</v>
      </c>
      <c r="N158" s="2">
        <f>ចំ.វិច្ឆិកា!C198</f>
        <v>0</v>
      </c>
      <c r="O158" s="2">
        <f>ចំ.វិច្ឆិកា!D198</f>
        <v>0</v>
      </c>
      <c r="P158" s="2">
        <f>ចំ.វិច្ឆិកា!H198</f>
        <v>0</v>
      </c>
      <c r="Q158" s="2">
        <f>ចំ.វិច្ឆិកា!I198</f>
        <v>0</v>
      </c>
      <c r="R158" s="2">
        <f>ចំ.វិច្ឆិកា!K198</f>
        <v>0</v>
      </c>
      <c r="S158" s="2">
        <f>ចំ.វិច្ឆិកា!L198</f>
        <v>0</v>
      </c>
      <c r="T158" s="2">
        <f>ចំ.វិច្ឆិកា!M198</f>
        <v>0</v>
      </c>
      <c r="U158" s="2">
        <f>ចំ.វិច្ឆិកា!N198</f>
        <v>0</v>
      </c>
      <c r="V158" s="2">
        <f>ចំ.វិច្ឆិកា!O198</f>
        <v>0</v>
      </c>
      <c r="W158" s="37"/>
      <c r="X158" s="2">
        <v>13</v>
      </c>
      <c r="Y158" s="8">
        <f>ចំ.ធ្នូ!B173</f>
        <v>0</v>
      </c>
      <c r="Z158" s="2">
        <f>ចំ.ធ្នូ!C173</f>
        <v>0</v>
      </c>
      <c r="AA158" s="2">
        <f>ចំ.ធ្នូ!D173</f>
        <v>0</v>
      </c>
      <c r="AB158" s="2">
        <f>ចំ.ធ្នូ!H173</f>
        <v>0</v>
      </c>
      <c r="AC158" s="2" t="str">
        <f>ចំ.ធ្នូ!I173</f>
        <v xml:space="preserve">មិនចាត់ថ្នាក់ </v>
      </c>
      <c r="AD158" s="2" t="str">
        <f>ចំ.ធ្នូ!K173</f>
        <v xml:space="preserve"> </v>
      </c>
      <c r="AE158" s="2">
        <f>ចំ.ធ្នូ!L173</f>
        <v>0</v>
      </c>
      <c r="AF158" s="2">
        <f>ចំ.ធ្នូ!M173</f>
        <v>0</v>
      </c>
      <c r="AG158" s="2">
        <f>ចំ.ធ្នូ!N173</f>
        <v>0</v>
      </c>
      <c r="AH158" s="2">
        <f>ចំ.ធ្នូ!O173</f>
        <v>0</v>
      </c>
      <c r="AI158" s="8">
        <v>38</v>
      </c>
      <c r="AJ158" s="8">
        <f>ចំ.ធ្នូ!B198</f>
        <v>0</v>
      </c>
      <c r="AK158" s="2">
        <f>ចំ.ធ្នូ!C198</f>
        <v>0</v>
      </c>
      <c r="AL158" s="2">
        <f>ចំ.ធ្នូ!D198</f>
        <v>0</v>
      </c>
      <c r="AM158" s="2">
        <f>ចំ.ធ្នូ!H198</f>
        <v>0</v>
      </c>
      <c r="AN158" s="2" t="str">
        <f>ចំ.ធ្នូ!I198</f>
        <v xml:space="preserve">មិនចាត់ថ្នាក់ </v>
      </c>
      <c r="AO158" s="2" t="str">
        <f>ចំ.ធ្នូ!K198</f>
        <v xml:space="preserve"> </v>
      </c>
      <c r="AP158" s="2">
        <f>ចំ.ធ្នូ!L198</f>
        <v>0</v>
      </c>
      <c r="AQ158" s="2">
        <f>ចំ.ធ្នូ!M198</f>
        <v>0</v>
      </c>
      <c r="AR158" s="2">
        <f>ចំ.ធ្នូ!N198</f>
        <v>0</v>
      </c>
      <c r="AS158" s="2">
        <f>ចំ.ធ្នូ!O198</f>
        <v>0</v>
      </c>
      <c r="AU158" s="2">
        <v>13</v>
      </c>
      <c r="AV158" s="2">
        <f>ចំ.មករា!B173</f>
        <v>0</v>
      </c>
      <c r="AW158" s="2">
        <f>ចំ.មករា!C173</f>
        <v>0</v>
      </c>
      <c r="AX158" s="2">
        <f>ចំ.មករា!D173</f>
        <v>0</v>
      </c>
      <c r="AY158" s="2">
        <f>ចំ.មករា!H173</f>
        <v>0</v>
      </c>
      <c r="AZ158" s="2" t="str">
        <f>ចំ.មករា!I173</f>
        <v xml:space="preserve">មិនចាត់ថ្នាក់ </v>
      </c>
      <c r="BA158" s="2" t="str">
        <f>ចំ.មករា!K173</f>
        <v xml:space="preserve"> </v>
      </c>
      <c r="BB158" s="2">
        <f>ចំ.មករា!L173</f>
        <v>0</v>
      </c>
      <c r="BC158" s="2">
        <f>ចំ.មករា!M173</f>
        <v>0</v>
      </c>
      <c r="BD158" s="2">
        <f>ចំ.មករា!N173</f>
        <v>0</v>
      </c>
      <c r="BE158" s="2">
        <f>ចំ.មករា!O173</f>
        <v>0</v>
      </c>
      <c r="BF158" s="2">
        <v>38</v>
      </c>
      <c r="BG158" s="2">
        <f>ចំ.មករា!B198</f>
        <v>0</v>
      </c>
      <c r="BH158" s="2">
        <f>ចំ.មករា!C198</f>
        <v>0</v>
      </c>
      <c r="BI158" s="2">
        <f>ចំ.មករា!D198</f>
        <v>0</v>
      </c>
      <c r="BJ158" s="2">
        <f>ចំ.មករា!H198</f>
        <v>0</v>
      </c>
      <c r="BK158" s="2" t="str">
        <f>ចំ.មករា!I198</f>
        <v xml:space="preserve">មិនចាត់ថ្នាក់ </v>
      </c>
      <c r="BL158" s="2" t="str">
        <f>ចំ.មករា!K198</f>
        <v xml:space="preserve"> </v>
      </c>
      <c r="BM158" s="2">
        <f>ចំ.មករា!L198</f>
        <v>0</v>
      </c>
      <c r="BN158" s="2">
        <f>ចំ.មករា!M198</f>
        <v>0</v>
      </c>
      <c r="BO158" s="2">
        <f>ចំ.មករា!N198</f>
        <v>0</v>
      </c>
      <c r="BP158" s="2">
        <f>ចំ.មករា!O198</f>
        <v>0</v>
      </c>
      <c r="BR158" s="2">
        <v>13</v>
      </c>
      <c r="BS158" s="2">
        <f>ចំ.កុម្ភៈ!B173</f>
        <v>0</v>
      </c>
      <c r="BT158" s="2">
        <f>ចំ.កុម្ភៈ!C173</f>
        <v>0</v>
      </c>
      <c r="BU158" s="2">
        <f>ចំ.កុម្ភៈ!D173</f>
        <v>0</v>
      </c>
      <c r="BV158" s="2">
        <f>ចំ.កុម្ភៈ!H173</f>
        <v>0</v>
      </c>
      <c r="BW158" s="2" t="str">
        <f>ចំ.កុម្ភៈ!I173</f>
        <v xml:space="preserve">មិនចាត់ថ្នាក់ </v>
      </c>
      <c r="BX158" s="2" t="str">
        <f>ចំ.កុម្ភៈ!K173</f>
        <v xml:space="preserve"> </v>
      </c>
      <c r="BY158" s="2">
        <f>ចំ.កុម្ភៈ!L173</f>
        <v>2</v>
      </c>
      <c r="BZ158" s="2">
        <f>ចំ.កុម្ភៈ!M173</f>
        <v>2</v>
      </c>
      <c r="CA158" s="2">
        <f>ចំ.កុម្ភៈ!N173</f>
        <v>2</v>
      </c>
      <c r="CB158" s="2">
        <f>ចំ.កុម្ភៈ!O173</f>
        <v>6</v>
      </c>
      <c r="CC158" s="2">
        <v>38</v>
      </c>
      <c r="CD158" s="2">
        <f>ចំ.កុម្ភៈ!B198</f>
        <v>0</v>
      </c>
      <c r="CE158" s="2">
        <f>ចំ.កុម្ភៈ!C198</f>
        <v>0</v>
      </c>
      <c r="CF158" s="2">
        <f>ចំ.កុម្ភៈ!D198</f>
        <v>0</v>
      </c>
      <c r="CG158" s="2">
        <f>ចំ.កុម្ភៈ!H198</f>
        <v>0</v>
      </c>
      <c r="CH158" s="2" t="str">
        <f>ចំ.កុម្ភៈ!I198</f>
        <v xml:space="preserve">មិនចាត់ថ្នាក់ </v>
      </c>
      <c r="CI158" s="2" t="str">
        <f>ចំ.កុម្ភៈ!K198</f>
        <v xml:space="preserve"> </v>
      </c>
      <c r="CJ158" s="2">
        <f>ចំ.កុម្ភៈ!L198</f>
        <v>2</v>
      </c>
      <c r="CK158" s="2">
        <f>ចំ.កុម្ភៈ!M198</f>
        <v>2</v>
      </c>
      <c r="CL158" s="2">
        <f>ចំ.កុម្ភៈ!N198</f>
        <v>2</v>
      </c>
      <c r="CM158" s="2">
        <f>ចំ.កុម្ភៈ!O198</f>
        <v>6</v>
      </c>
      <c r="CO158" s="2">
        <v>13</v>
      </c>
      <c r="CP158" s="2">
        <f>'ប្រឡ ឆ.១'!B173</f>
        <v>0</v>
      </c>
      <c r="CQ158" s="2">
        <f>'ប្រឡ ឆ.១'!C173</f>
        <v>0</v>
      </c>
      <c r="CR158" s="2">
        <f>'ប្រឡ ឆ.១'!D173</f>
        <v>0</v>
      </c>
      <c r="CS158" s="2">
        <f>'ប្រឡ ឆ.១'!H173</f>
        <v>0</v>
      </c>
      <c r="CT158" s="2" t="str">
        <f>'ប្រឡ ឆ.១'!I173</f>
        <v xml:space="preserve">មិនចាត់ថ្នាក់ </v>
      </c>
      <c r="CU158" s="2" t="str">
        <f>'ប្រឡ ឆ.១'!K173</f>
        <v xml:space="preserve"> </v>
      </c>
      <c r="CV158" s="2">
        <f>'ប្រឡ ឆ.១'!L173</f>
        <v>2</v>
      </c>
      <c r="CW158" s="2">
        <f>'ប្រឡ ឆ.១'!M173</f>
        <v>2</v>
      </c>
      <c r="CX158" s="2">
        <f>'ប្រឡ ឆ.១'!N173</f>
        <v>2</v>
      </c>
      <c r="CY158" s="2">
        <f>'ប្រឡ ឆ.១'!O173</f>
        <v>6</v>
      </c>
      <c r="CZ158" s="2">
        <v>38</v>
      </c>
      <c r="DA158" s="2">
        <f>'ប្រឡ ឆ.១'!B198</f>
        <v>0</v>
      </c>
      <c r="DB158" s="2">
        <f>'ប្រឡ ឆ.១'!C198</f>
        <v>0</v>
      </c>
      <c r="DC158" s="2">
        <f>'ប្រឡ ឆ.១'!D198</f>
        <v>0</v>
      </c>
      <c r="DD158" s="2">
        <f>'ប្រឡ ឆ.១'!H198</f>
        <v>0</v>
      </c>
      <c r="DE158" s="2" t="str">
        <f>'ប្រឡ ឆ.១'!I198</f>
        <v xml:space="preserve">មិនចាត់ថ្នាក់ </v>
      </c>
      <c r="DF158" s="2" t="str">
        <f>'ប្រឡ ឆ.១'!K198</f>
        <v xml:space="preserve"> </v>
      </c>
      <c r="DG158" s="2">
        <f>'ប្រឡ ឆ.១'!L198</f>
        <v>2</v>
      </c>
      <c r="DH158" s="2">
        <f>'ប្រឡ ឆ.១'!M198</f>
        <v>2</v>
      </c>
      <c r="DI158" s="2">
        <f>'ប្រឡ ឆ.១'!N198</f>
        <v>2</v>
      </c>
      <c r="DJ158" s="2">
        <f>'ប្រឡ ឆ.១'!O198</f>
        <v>6</v>
      </c>
      <c r="DL158" s="2">
        <v>13</v>
      </c>
      <c r="DM158" s="2">
        <f>ប្រចាំឆ.ទី១!B173</f>
        <v>0</v>
      </c>
      <c r="DN158" s="2">
        <f>ប្រចាំឆ.ទី១!C173</f>
        <v>0</v>
      </c>
      <c r="DO158" s="2">
        <f>ប្រចាំឆ.ទី១!D173</f>
        <v>0</v>
      </c>
      <c r="DP158" s="75">
        <f>ប្រចាំឆ.ទី១!G173</f>
        <v>0</v>
      </c>
      <c r="DQ158" s="75">
        <f>ប្រចាំឆ.ទី១!H173</f>
        <v>0</v>
      </c>
      <c r="DR158" s="75">
        <f>ប្រចាំឆ.ទី១!I173</f>
        <v>0</v>
      </c>
      <c r="DS158" s="75" t="str">
        <f>ប្រចាំឆ.ទី១!J173</f>
        <v xml:space="preserve">មិនចាត់ថ្នាក់ </v>
      </c>
      <c r="DT158" s="75" t="str">
        <f>ប្រចាំឆ.ទី១!K173</f>
        <v xml:space="preserve"> មិនចាត់ថ្នាក់</v>
      </c>
      <c r="DU158" s="76" t="str">
        <f>ប្រចាំឆ.ទី១!L173</f>
        <v xml:space="preserve"> </v>
      </c>
      <c r="DV158" s="76">
        <f>ប្រចាំឆ.ទី១!M173</f>
        <v>4</v>
      </c>
      <c r="DW158" s="76">
        <f>ប្រចាំឆ.ទី១!N173</f>
        <v>4</v>
      </c>
      <c r="DX158" s="76">
        <f>ប្រចាំឆ.ទី១!O173</f>
        <v>4</v>
      </c>
      <c r="DY158" s="76">
        <f>ប្រចាំឆ.ទី១!P173</f>
        <v>12</v>
      </c>
      <c r="DZ158" s="2">
        <v>38</v>
      </c>
      <c r="EA158" s="2">
        <f>ប្រចាំឆ.ទី១!B198</f>
        <v>0</v>
      </c>
      <c r="EB158" s="2">
        <f>ប្រចាំឆ.ទី១!C198</f>
        <v>0</v>
      </c>
      <c r="EC158" s="2">
        <f>ប្រចាំឆ.ទី១!D198</f>
        <v>0</v>
      </c>
      <c r="ED158" s="75">
        <f>ប្រចាំឆ.ទី១!G198</f>
        <v>0</v>
      </c>
      <c r="EE158" s="75">
        <f>ប្រចាំឆ.ទី១!H198</f>
        <v>0</v>
      </c>
      <c r="EF158" s="75">
        <f>ប្រចាំឆ.ទី១!I198</f>
        <v>0</v>
      </c>
      <c r="EG158" s="75" t="str">
        <f>ប្រចាំឆ.ទី១!J198</f>
        <v xml:space="preserve">មិនចាត់ថ្នាក់ </v>
      </c>
      <c r="EH158" s="75" t="str">
        <f>ប្រចាំឆ.ទី១!K198</f>
        <v xml:space="preserve"> មិនចាត់ថ្នាក់</v>
      </c>
      <c r="EI158" s="76" t="str">
        <f>ប្រចាំឆ.ទី១!L198</f>
        <v xml:space="preserve"> </v>
      </c>
      <c r="EJ158" s="76">
        <f>ប្រចាំឆ.ទី១!M198</f>
        <v>4</v>
      </c>
      <c r="EK158" s="76">
        <f>ប្រចាំឆ.ទី១!N198</f>
        <v>4</v>
      </c>
      <c r="EL158" s="76">
        <f>ប្រចាំឆ.ទី១!O198</f>
        <v>4</v>
      </c>
      <c r="EM158" s="76">
        <f>ប្រចាំឆ.ទី១!P198</f>
        <v>12</v>
      </c>
    </row>
    <row r="159" spans="1:144" ht="25.2">
      <c r="A159" s="2">
        <v>14</v>
      </c>
      <c r="B159" s="8">
        <f>ចំ.វិច្ឆិកា!B174</f>
        <v>0</v>
      </c>
      <c r="C159" s="2">
        <f>ចំ.វិច្ឆិកា!C174</f>
        <v>0</v>
      </c>
      <c r="D159" s="2">
        <f>ចំ.វិច្ឆិកា!D174</f>
        <v>0</v>
      </c>
      <c r="E159" s="2">
        <f>ចំ.វិច្ឆិកា!H174</f>
        <v>0</v>
      </c>
      <c r="F159" s="2">
        <f>ចំ.វិច្ឆិកា!I174</f>
        <v>0</v>
      </c>
      <c r="G159" s="2">
        <f>ចំ.វិច្ឆិកា!K174</f>
        <v>0</v>
      </c>
      <c r="H159" s="2">
        <f>ចំ.វិច្ឆិកា!L174</f>
        <v>0</v>
      </c>
      <c r="I159" s="2">
        <f>ចំ.វិច្ឆិកា!M174</f>
        <v>0</v>
      </c>
      <c r="J159" s="2">
        <f>ចំ.វិច្ឆិកា!N174</f>
        <v>0</v>
      </c>
      <c r="K159" s="2">
        <f>ចំ.វិច្ឆិកា!O174</f>
        <v>0</v>
      </c>
      <c r="L159" s="2">
        <v>39</v>
      </c>
      <c r="M159" s="8">
        <f>ចំ.វិច្ឆិកា!B199</f>
        <v>0</v>
      </c>
      <c r="N159" s="2">
        <f>ចំ.វិច្ឆិកា!C199</f>
        <v>0</v>
      </c>
      <c r="O159" s="2">
        <f>ចំ.វិច្ឆិកា!D199</f>
        <v>0</v>
      </c>
      <c r="P159" s="2">
        <f>ចំ.វិច្ឆិកា!H199</f>
        <v>0</v>
      </c>
      <c r="Q159" s="2">
        <f>ចំ.វិច្ឆិកា!I199</f>
        <v>0</v>
      </c>
      <c r="R159" s="2">
        <f>ចំ.វិច្ឆិកា!K199</f>
        <v>0</v>
      </c>
      <c r="S159" s="2">
        <f>ចំ.វិច្ឆិកា!L199</f>
        <v>0</v>
      </c>
      <c r="T159" s="2">
        <f>ចំ.វិច្ឆិកា!M199</f>
        <v>0</v>
      </c>
      <c r="U159" s="2">
        <f>ចំ.វិច្ឆិកា!N199</f>
        <v>0</v>
      </c>
      <c r="V159" s="2">
        <f>ចំ.វិច្ឆិកា!O199</f>
        <v>0</v>
      </c>
      <c r="W159" s="37"/>
      <c r="X159" s="2">
        <v>14</v>
      </c>
      <c r="Y159" s="8">
        <f>ចំ.ធ្នូ!B174</f>
        <v>0</v>
      </c>
      <c r="Z159" s="2">
        <f>ចំ.ធ្នូ!C174</f>
        <v>0</v>
      </c>
      <c r="AA159" s="2">
        <f>ចំ.ធ្នូ!D174</f>
        <v>0</v>
      </c>
      <c r="AB159" s="2">
        <f>ចំ.ធ្នូ!H174</f>
        <v>0</v>
      </c>
      <c r="AC159" s="2" t="str">
        <f>ចំ.ធ្នូ!I174</f>
        <v xml:space="preserve">មិនចាត់ថ្នាក់ </v>
      </c>
      <c r="AD159" s="2" t="str">
        <f>ចំ.ធ្នូ!K174</f>
        <v xml:space="preserve"> </v>
      </c>
      <c r="AE159" s="2">
        <f>ចំ.ធ្នូ!L174</f>
        <v>0</v>
      </c>
      <c r="AF159" s="2">
        <f>ចំ.ធ្នូ!M174</f>
        <v>0</v>
      </c>
      <c r="AG159" s="2">
        <f>ចំ.ធ្នូ!N174</f>
        <v>0</v>
      </c>
      <c r="AH159" s="2">
        <f>ចំ.ធ្នូ!O174</f>
        <v>0</v>
      </c>
      <c r="AI159" s="8">
        <v>39</v>
      </c>
      <c r="AJ159" s="8">
        <f>ចំ.ធ្នូ!B199</f>
        <v>0</v>
      </c>
      <c r="AK159" s="2">
        <f>ចំ.ធ្នូ!C199</f>
        <v>0</v>
      </c>
      <c r="AL159" s="2">
        <f>ចំ.ធ្នូ!D199</f>
        <v>0</v>
      </c>
      <c r="AM159" s="2">
        <f>ចំ.ធ្នូ!H199</f>
        <v>0</v>
      </c>
      <c r="AN159" s="2" t="str">
        <f>ចំ.ធ្នូ!I199</f>
        <v xml:space="preserve">មិនចាត់ថ្នាក់ </v>
      </c>
      <c r="AO159" s="2" t="str">
        <f>ចំ.ធ្នូ!K199</f>
        <v xml:space="preserve"> </v>
      </c>
      <c r="AP159" s="2">
        <f>ចំ.ធ្នូ!L199</f>
        <v>0</v>
      </c>
      <c r="AQ159" s="2">
        <f>ចំ.ធ្នូ!M199</f>
        <v>0</v>
      </c>
      <c r="AR159" s="2">
        <f>ចំ.ធ្នូ!N199</f>
        <v>0</v>
      </c>
      <c r="AS159" s="2">
        <f>ចំ.ធ្នូ!O199</f>
        <v>0</v>
      </c>
      <c r="AU159" s="2">
        <v>14</v>
      </c>
      <c r="AV159" s="2">
        <f>ចំ.មករា!B174</f>
        <v>0</v>
      </c>
      <c r="AW159" s="2">
        <f>ចំ.មករា!C174</f>
        <v>0</v>
      </c>
      <c r="AX159" s="2">
        <f>ចំ.មករា!D174</f>
        <v>0</v>
      </c>
      <c r="AY159" s="2">
        <f>ចំ.មករា!H174</f>
        <v>0</v>
      </c>
      <c r="AZ159" s="2" t="str">
        <f>ចំ.មករា!I174</f>
        <v xml:space="preserve">មិនចាត់ថ្នាក់ </v>
      </c>
      <c r="BA159" s="2" t="str">
        <f>ចំ.មករា!K174</f>
        <v xml:space="preserve"> </v>
      </c>
      <c r="BB159" s="2">
        <f>ចំ.មករា!L174</f>
        <v>0</v>
      </c>
      <c r="BC159" s="2">
        <f>ចំ.មករា!M174</f>
        <v>0</v>
      </c>
      <c r="BD159" s="2">
        <f>ចំ.មករា!N174</f>
        <v>0</v>
      </c>
      <c r="BE159" s="2">
        <f>ចំ.មករា!O174</f>
        <v>0</v>
      </c>
      <c r="BF159" s="2">
        <v>39</v>
      </c>
      <c r="BG159" s="2">
        <f>ចំ.មករា!B199</f>
        <v>0</v>
      </c>
      <c r="BH159" s="2">
        <f>ចំ.មករា!C199</f>
        <v>0</v>
      </c>
      <c r="BI159" s="2">
        <f>ចំ.មករា!D199</f>
        <v>0</v>
      </c>
      <c r="BJ159" s="2">
        <f>ចំ.មករា!H199</f>
        <v>0</v>
      </c>
      <c r="BK159" s="2" t="str">
        <f>ចំ.មករា!I199</f>
        <v xml:space="preserve">មិនចាត់ថ្នាក់ </v>
      </c>
      <c r="BL159" s="2" t="str">
        <f>ចំ.មករា!K199</f>
        <v xml:space="preserve"> </v>
      </c>
      <c r="BM159" s="2">
        <f>ចំ.មករា!L199</f>
        <v>0</v>
      </c>
      <c r="BN159" s="2">
        <f>ចំ.មករា!M199</f>
        <v>0</v>
      </c>
      <c r="BO159" s="2">
        <f>ចំ.មករា!N199</f>
        <v>0</v>
      </c>
      <c r="BP159" s="2">
        <f>ចំ.មករា!O199</f>
        <v>0</v>
      </c>
      <c r="BR159" s="2">
        <v>14</v>
      </c>
      <c r="BS159" s="2">
        <f>ចំ.កុម្ភៈ!B174</f>
        <v>0</v>
      </c>
      <c r="BT159" s="2">
        <f>ចំ.កុម្ភៈ!C174</f>
        <v>0</v>
      </c>
      <c r="BU159" s="2">
        <f>ចំ.កុម្ភៈ!D174</f>
        <v>0</v>
      </c>
      <c r="BV159" s="2">
        <f>ចំ.កុម្ភៈ!H174</f>
        <v>0</v>
      </c>
      <c r="BW159" s="2" t="str">
        <f>ចំ.កុម្ភៈ!I174</f>
        <v xml:space="preserve">មិនចាត់ថ្នាក់ </v>
      </c>
      <c r="BX159" s="2" t="str">
        <f>ចំ.កុម្ភៈ!K174</f>
        <v xml:space="preserve"> </v>
      </c>
      <c r="BY159" s="2">
        <f>ចំ.កុម្ភៈ!L174</f>
        <v>2</v>
      </c>
      <c r="BZ159" s="2">
        <f>ចំ.កុម្ភៈ!M174</f>
        <v>2</v>
      </c>
      <c r="CA159" s="2">
        <f>ចំ.កុម្ភៈ!N174</f>
        <v>2</v>
      </c>
      <c r="CB159" s="2">
        <f>ចំ.កុម្ភៈ!O174</f>
        <v>6</v>
      </c>
      <c r="CC159" s="2">
        <v>39</v>
      </c>
      <c r="CD159" s="2">
        <f>ចំ.កុម្ភៈ!B199</f>
        <v>0</v>
      </c>
      <c r="CE159" s="2">
        <f>ចំ.កុម្ភៈ!C199</f>
        <v>0</v>
      </c>
      <c r="CF159" s="2">
        <f>ចំ.កុម្ភៈ!D199</f>
        <v>0</v>
      </c>
      <c r="CG159" s="2">
        <f>ចំ.កុម្ភៈ!H199</f>
        <v>0</v>
      </c>
      <c r="CH159" s="2" t="str">
        <f>ចំ.កុម្ភៈ!I199</f>
        <v xml:space="preserve">មិនចាត់ថ្នាក់ </v>
      </c>
      <c r="CI159" s="2" t="str">
        <f>ចំ.កុម្ភៈ!K199</f>
        <v xml:space="preserve"> </v>
      </c>
      <c r="CJ159" s="2">
        <f>ចំ.កុម្ភៈ!L199</f>
        <v>2</v>
      </c>
      <c r="CK159" s="2">
        <f>ចំ.កុម្ភៈ!M199</f>
        <v>2</v>
      </c>
      <c r="CL159" s="2">
        <f>ចំ.កុម្ភៈ!N199</f>
        <v>2</v>
      </c>
      <c r="CM159" s="2">
        <f>ចំ.កុម្ភៈ!O199</f>
        <v>6</v>
      </c>
      <c r="CO159" s="2">
        <v>14</v>
      </c>
      <c r="CP159" s="2">
        <f>'ប្រឡ ឆ.១'!B174</f>
        <v>0</v>
      </c>
      <c r="CQ159" s="2">
        <f>'ប្រឡ ឆ.១'!C174</f>
        <v>0</v>
      </c>
      <c r="CR159" s="2">
        <f>'ប្រឡ ឆ.១'!D174</f>
        <v>0</v>
      </c>
      <c r="CS159" s="2">
        <f>'ប្រឡ ឆ.១'!H174</f>
        <v>0</v>
      </c>
      <c r="CT159" s="2" t="str">
        <f>'ប្រឡ ឆ.១'!I174</f>
        <v xml:space="preserve">មិនចាត់ថ្នាក់ </v>
      </c>
      <c r="CU159" s="2" t="str">
        <f>'ប្រឡ ឆ.១'!K174</f>
        <v xml:space="preserve"> </v>
      </c>
      <c r="CV159" s="2">
        <f>'ប្រឡ ឆ.១'!L174</f>
        <v>2</v>
      </c>
      <c r="CW159" s="2">
        <f>'ប្រឡ ឆ.១'!M174</f>
        <v>2</v>
      </c>
      <c r="CX159" s="2">
        <f>'ប្រឡ ឆ.១'!N174</f>
        <v>2</v>
      </c>
      <c r="CY159" s="2">
        <f>'ប្រឡ ឆ.១'!O174</f>
        <v>6</v>
      </c>
      <c r="CZ159" s="2">
        <v>39</v>
      </c>
      <c r="DA159" s="2">
        <f>'ប្រឡ ឆ.១'!B199</f>
        <v>0</v>
      </c>
      <c r="DB159" s="2">
        <f>'ប្រឡ ឆ.១'!C199</f>
        <v>0</v>
      </c>
      <c r="DC159" s="2">
        <f>'ប្រឡ ឆ.១'!D199</f>
        <v>0</v>
      </c>
      <c r="DD159" s="2">
        <f>'ប្រឡ ឆ.១'!H199</f>
        <v>0</v>
      </c>
      <c r="DE159" s="2" t="str">
        <f>'ប្រឡ ឆ.១'!I199</f>
        <v xml:space="preserve">មិនចាត់ថ្នាក់ </v>
      </c>
      <c r="DF159" s="2" t="str">
        <f>'ប្រឡ ឆ.១'!K199</f>
        <v xml:space="preserve"> </v>
      </c>
      <c r="DG159" s="2">
        <f>'ប្រឡ ឆ.១'!L199</f>
        <v>2</v>
      </c>
      <c r="DH159" s="2">
        <f>'ប្រឡ ឆ.១'!M199</f>
        <v>2</v>
      </c>
      <c r="DI159" s="2">
        <f>'ប្រឡ ឆ.១'!N199</f>
        <v>2</v>
      </c>
      <c r="DJ159" s="2">
        <f>'ប្រឡ ឆ.១'!O199</f>
        <v>6</v>
      </c>
      <c r="DL159" s="2">
        <v>14</v>
      </c>
      <c r="DM159" s="2">
        <f>ប្រចាំឆ.ទី១!B174</f>
        <v>0</v>
      </c>
      <c r="DN159" s="2">
        <f>ប្រចាំឆ.ទី១!C174</f>
        <v>0</v>
      </c>
      <c r="DO159" s="2">
        <f>ប្រចាំឆ.ទី១!D174</f>
        <v>0</v>
      </c>
      <c r="DP159" s="75">
        <f>ប្រចាំឆ.ទី១!G174</f>
        <v>0</v>
      </c>
      <c r="DQ159" s="75">
        <f>ប្រចាំឆ.ទី១!H174</f>
        <v>0</v>
      </c>
      <c r="DR159" s="75">
        <f>ប្រចាំឆ.ទី១!I174</f>
        <v>0</v>
      </c>
      <c r="DS159" s="75" t="str">
        <f>ប្រចាំឆ.ទី១!J174</f>
        <v xml:space="preserve">មិនចាត់ថ្នាក់ </v>
      </c>
      <c r="DT159" s="75" t="str">
        <f>ប្រចាំឆ.ទី១!K174</f>
        <v xml:space="preserve"> មិនចាត់ថ្នាក់</v>
      </c>
      <c r="DU159" s="76" t="str">
        <f>ប្រចាំឆ.ទី១!L174</f>
        <v xml:space="preserve"> </v>
      </c>
      <c r="DV159" s="76">
        <f>ប្រចាំឆ.ទី១!M174</f>
        <v>4</v>
      </c>
      <c r="DW159" s="76">
        <f>ប្រចាំឆ.ទី១!N174</f>
        <v>4</v>
      </c>
      <c r="DX159" s="76">
        <f>ប្រចាំឆ.ទី១!O174</f>
        <v>4</v>
      </c>
      <c r="DY159" s="76">
        <f>ប្រចាំឆ.ទី១!P174</f>
        <v>12</v>
      </c>
      <c r="DZ159" s="2">
        <v>39</v>
      </c>
      <c r="EA159" s="2">
        <f>ប្រចាំឆ.ទី១!B199</f>
        <v>0</v>
      </c>
      <c r="EB159" s="2">
        <f>ប្រចាំឆ.ទី១!C199</f>
        <v>0</v>
      </c>
      <c r="EC159" s="2">
        <f>ប្រចាំឆ.ទី១!D199</f>
        <v>0</v>
      </c>
      <c r="ED159" s="75">
        <f>ប្រចាំឆ.ទី១!G199</f>
        <v>0</v>
      </c>
      <c r="EE159" s="75">
        <f>ប្រចាំឆ.ទី១!H199</f>
        <v>0</v>
      </c>
      <c r="EF159" s="75">
        <f>ប្រចាំឆ.ទី១!I199</f>
        <v>0</v>
      </c>
      <c r="EG159" s="75" t="str">
        <f>ប្រចាំឆ.ទី១!J199</f>
        <v xml:space="preserve">មិនចាត់ថ្នាក់ </v>
      </c>
      <c r="EH159" s="75" t="str">
        <f>ប្រចាំឆ.ទី១!K199</f>
        <v xml:space="preserve"> មិនចាត់ថ្នាក់</v>
      </c>
      <c r="EI159" s="76" t="str">
        <f>ប្រចាំឆ.ទី១!L199</f>
        <v xml:space="preserve"> </v>
      </c>
      <c r="EJ159" s="76">
        <f>ប្រចាំឆ.ទី១!M199</f>
        <v>4</v>
      </c>
      <c r="EK159" s="76">
        <f>ប្រចាំឆ.ទី១!N199</f>
        <v>4</v>
      </c>
      <c r="EL159" s="76">
        <f>ប្រចាំឆ.ទី១!O199</f>
        <v>4</v>
      </c>
      <c r="EM159" s="76">
        <f>ប្រចាំឆ.ទី១!P199</f>
        <v>12</v>
      </c>
    </row>
    <row r="160" spans="1:144" ht="25.2">
      <c r="A160" s="2">
        <v>15</v>
      </c>
      <c r="B160" s="8">
        <f>ចំ.វិច្ឆិកា!B175</f>
        <v>0</v>
      </c>
      <c r="C160" s="2">
        <f>ចំ.វិច្ឆិកា!C175</f>
        <v>0</v>
      </c>
      <c r="D160" s="2">
        <f>ចំ.វិច្ឆិកា!D175</f>
        <v>0</v>
      </c>
      <c r="E160" s="2">
        <f>ចំ.វិច្ឆិកា!H175</f>
        <v>0</v>
      </c>
      <c r="F160" s="2">
        <f>ចំ.វិច្ឆិកា!I175</f>
        <v>0</v>
      </c>
      <c r="G160" s="2">
        <f>ចំ.វិច្ឆិកា!K175</f>
        <v>0</v>
      </c>
      <c r="H160" s="2">
        <f>ចំ.វិច្ឆិកា!L175</f>
        <v>0</v>
      </c>
      <c r="I160" s="2">
        <f>ចំ.វិច្ឆិកា!M175</f>
        <v>0</v>
      </c>
      <c r="J160" s="2">
        <f>ចំ.វិច្ឆិកា!N175</f>
        <v>0</v>
      </c>
      <c r="K160" s="2">
        <f>ចំ.វិច្ឆិកា!O175</f>
        <v>0</v>
      </c>
      <c r="L160" s="2">
        <v>40</v>
      </c>
      <c r="M160" s="8">
        <f>ចំ.វិច្ឆិកា!B200</f>
        <v>0</v>
      </c>
      <c r="N160" s="2">
        <f>ចំ.វិច្ឆិកា!C200</f>
        <v>0</v>
      </c>
      <c r="O160" s="2">
        <f>ចំ.វិច្ឆិកា!D200</f>
        <v>0</v>
      </c>
      <c r="P160" s="2">
        <f>ចំ.វិច្ឆិកា!H200</f>
        <v>0</v>
      </c>
      <c r="Q160" s="2">
        <f>ចំ.វិច្ឆិកា!I200</f>
        <v>0</v>
      </c>
      <c r="R160" s="2">
        <f>ចំ.វិច្ឆិកា!K200</f>
        <v>0</v>
      </c>
      <c r="S160" s="2">
        <f>ចំ.វិច្ឆិកា!L200</f>
        <v>0</v>
      </c>
      <c r="T160" s="2">
        <f>ចំ.វិច្ឆិកា!M200</f>
        <v>0</v>
      </c>
      <c r="U160" s="2">
        <f>ចំ.វិច្ឆិកា!N200</f>
        <v>0</v>
      </c>
      <c r="V160" s="2">
        <f>ចំ.វិច្ឆិកា!O200</f>
        <v>0</v>
      </c>
      <c r="W160" s="37"/>
      <c r="X160" s="2">
        <v>15</v>
      </c>
      <c r="Y160" s="8">
        <f>ចំ.ធ្នូ!B175</f>
        <v>0</v>
      </c>
      <c r="Z160" s="2">
        <f>ចំ.ធ្នូ!C175</f>
        <v>0</v>
      </c>
      <c r="AA160" s="2">
        <f>ចំ.ធ្នូ!D175</f>
        <v>0</v>
      </c>
      <c r="AB160" s="2">
        <f>ចំ.ធ្នូ!H175</f>
        <v>0</v>
      </c>
      <c r="AC160" s="2" t="str">
        <f>ចំ.ធ្នូ!I175</f>
        <v xml:space="preserve">មិនចាត់ថ្នាក់ </v>
      </c>
      <c r="AD160" s="2" t="str">
        <f>ចំ.ធ្នូ!K175</f>
        <v xml:space="preserve"> </v>
      </c>
      <c r="AE160" s="2">
        <f>ចំ.ធ្នូ!L175</f>
        <v>0</v>
      </c>
      <c r="AF160" s="2">
        <f>ចំ.ធ្នូ!M175</f>
        <v>0</v>
      </c>
      <c r="AG160" s="2">
        <f>ចំ.ធ្នូ!N175</f>
        <v>0</v>
      </c>
      <c r="AH160" s="2">
        <f>ចំ.ធ្នូ!O175</f>
        <v>0</v>
      </c>
      <c r="AI160" s="8">
        <v>40</v>
      </c>
      <c r="AJ160" s="8">
        <f>ចំ.ធ្នូ!B200</f>
        <v>0</v>
      </c>
      <c r="AK160" s="2">
        <f>ចំ.ធ្នូ!C200</f>
        <v>0</v>
      </c>
      <c r="AL160" s="2">
        <f>ចំ.ធ្នូ!D200</f>
        <v>0</v>
      </c>
      <c r="AM160" s="2">
        <f>ចំ.ធ្នូ!H200</f>
        <v>0</v>
      </c>
      <c r="AN160" s="2" t="str">
        <f>ចំ.ធ្នូ!I200</f>
        <v xml:space="preserve">មិនចាត់ថ្នាក់ </v>
      </c>
      <c r="AO160" s="2" t="str">
        <f>ចំ.ធ្នូ!K200</f>
        <v xml:space="preserve"> </v>
      </c>
      <c r="AP160" s="2">
        <f>ចំ.ធ្នូ!L200</f>
        <v>0</v>
      </c>
      <c r="AQ160" s="2">
        <f>ចំ.ធ្នូ!M200</f>
        <v>0</v>
      </c>
      <c r="AR160" s="2">
        <f>ចំ.ធ្នូ!N200</f>
        <v>0</v>
      </c>
      <c r="AS160" s="2">
        <f>ចំ.ធ្នូ!O200</f>
        <v>0</v>
      </c>
      <c r="AU160" s="2">
        <v>15</v>
      </c>
      <c r="AV160" s="2">
        <f>ចំ.មករា!B175</f>
        <v>0</v>
      </c>
      <c r="AW160" s="2">
        <f>ចំ.មករា!C175</f>
        <v>0</v>
      </c>
      <c r="AX160" s="2">
        <f>ចំ.មករា!D175</f>
        <v>0</v>
      </c>
      <c r="AY160" s="2">
        <f>ចំ.មករា!H175</f>
        <v>0</v>
      </c>
      <c r="AZ160" s="2" t="str">
        <f>ចំ.មករា!I175</f>
        <v xml:space="preserve">មិនចាត់ថ្នាក់ </v>
      </c>
      <c r="BA160" s="2" t="str">
        <f>ចំ.មករា!K175</f>
        <v xml:space="preserve"> </v>
      </c>
      <c r="BB160" s="2">
        <f>ចំ.មករា!L175</f>
        <v>0</v>
      </c>
      <c r="BC160" s="2">
        <f>ចំ.មករា!M175</f>
        <v>0</v>
      </c>
      <c r="BD160" s="2">
        <f>ចំ.មករា!N175</f>
        <v>0</v>
      </c>
      <c r="BE160" s="2">
        <f>ចំ.មករា!O175</f>
        <v>0</v>
      </c>
      <c r="BF160" s="2">
        <v>40</v>
      </c>
      <c r="BG160" s="2">
        <f>ចំ.មករា!B200</f>
        <v>0</v>
      </c>
      <c r="BH160" s="2">
        <f>ចំ.មករា!C200</f>
        <v>0</v>
      </c>
      <c r="BI160" s="2">
        <f>ចំ.មករា!D200</f>
        <v>0</v>
      </c>
      <c r="BJ160" s="2">
        <f>ចំ.មករា!H200</f>
        <v>0</v>
      </c>
      <c r="BK160" s="2" t="str">
        <f>ចំ.មករា!I200</f>
        <v xml:space="preserve">មិនចាត់ថ្នាក់ </v>
      </c>
      <c r="BL160" s="2" t="str">
        <f>ចំ.មករា!K200</f>
        <v xml:space="preserve"> </v>
      </c>
      <c r="BM160" s="2">
        <f>ចំ.មករា!L200</f>
        <v>0</v>
      </c>
      <c r="BN160" s="2">
        <f>ចំ.មករា!M200</f>
        <v>0</v>
      </c>
      <c r="BO160" s="2">
        <f>ចំ.មករា!N200</f>
        <v>0</v>
      </c>
      <c r="BP160" s="2">
        <f>ចំ.មករា!O200</f>
        <v>0</v>
      </c>
      <c r="BR160" s="2">
        <v>15</v>
      </c>
      <c r="BS160" s="2">
        <f>ចំ.កុម្ភៈ!B175</f>
        <v>0</v>
      </c>
      <c r="BT160" s="2">
        <f>ចំ.កុម្ភៈ!C175</f>
        <v>0</v>
      </c>
      <c r="BU160" s="2">
        <f>ចំ.កុម្ភៈ!D175</f>
        <v>0</v>
      </c>
      <c r="BV160" s="2">
        <f>ចំ.កុម្ភៈ!H175</f>
        <v>0</v>
      </c>
      <c r="BW160" s="2" t="str">
        <f>ចំ.កុម្ភៈ!I175</f>
        <v xml:space="preserve">មិនចាត់ថ្នាក់ </v>
      </c>
      <c r="BX160" s="2" t="str">
        <f>ចំ.កុម្ភៈ!K175</f>
        <v xml:space="preserve"> </v>
      </c>
      <c r="BY160" s="2">
        <f>ចំ.កុម្ភៈ!L175</f>
        <v>2</v>
      </c>
      <c r="BZ160" s="2">
        <f>ចំ.កុម្ភៈ!M175</f>
        <v>2</v>
      </c>
      <c r="CA160" s="2">
        <f>ចំ.កុម្ភៈ!N175</f>
        <v>2</v>
      </c>
      <c r="CB160" s="2">
        <f>ចំ.កុម្ភៈ!O175</f>
        <v>6</v>
      </c>
      <c r="CC160" s="2">
        <v>40</v>
      </c>
      <c r="CD160" s="2">
        <f>ចំ.កុម្ភៈ!B200</f>
        <v>0</v>
      </c>
      <c r="CE160" s="2">
        <f>ចំ.កុម្ភៈ!C200</f>
        <v>0</v>
      </c>
      <c r="CF160" s="2">
        <f>ចំ.កុម្ភៈ!D200</f>
        <v>0</v>
      </c>
      <c r="CG160" s="2">
        <f>ចំ.កុម្ភៈ!H200</f>
        <v>0</v>
      </c>
      <c r="CH160" s="2" t="str">
        <f>ចំ.កុម្ភៈ!I200</f>
        <v xml:space="preserve">មិនចាត់ថ្នាក់ </v>
      </c>
      <c r="CI160" s="2" t="str">
        <f>ចំ.កុម្ភៈ!K200</f>
        <v xml:space="preserve"> </v>
      </c>
      <c r="CJ160" s="2">
        <f>ចំ.កុម្ភៈ!L200</f>
        <v>2</v>
      </c>
      <c r="CK160" s="2">
        <f>ចំ.កុម្ភៈ!M200</f>
        <v>2</v>
      </c>
      <c r="CL160" s="2">
        <f>ចំ.កុម្ភៈ!N200</f>
        <v>2</v>
      </c>
      <c r="CM160" s="2">
        <f>ចំ.កុម្ភៈ!O200</f>
        <v>6</v>
      </c>
      <c r="CO160" s="2">
        <v>15</v>
      </c>
      <c r="CP160" s="2">
        <f>'ប្រឡ ឆ.១'!B175</f>
        <v>0</v>
      </c>
      <c r="CQ160" s="2">
        <f>'ប្រឡ ឆ.១'!C175</f>
        <v>0</v>
      </c>
      <c r="CR160" s="2">
        <f>'ប្រឡ ឆ.១'!D175</f>
        <v>0</v>
      </c>
      <c r="CS160" s="2">
        <f>'ប្រឡ ឆ.១'!H175</f>
        <v>0</v>
      </c>
      <c r="CT160" s="2" t="str">
        <f>'ប្រឡ ឆ.១'!I175</f>
        <v xml:space="preserve">មិនចាត់ថ្នាក់ </v>
      </c>
      <c r="CU160" s="2" t="str">
        <f>'ប្រឡ ឆ.១'!K175</f>
        <v xml:space="preserve"> </v>
      </c>
      <c r="CV160" s="2">
        <f>'ប្រឡ ឆ.១'!L175</f>
        <v>2</v>
      </c>
      <c r="CW160" s="2">
        <f>'ប្រឡ ឆ.១'!M175</f>
        <v>2</v>
      </c>
      <c r="CX160" s="2">
        <f>'ប្រឡ ឆ.១'!N175</f>
        <v>2</v>
      </c>
      <c r="CY160" s="2">
        <f>'ប្រឡ ឆ.១'!O175</f>
        <v>6</v>
      </c>
      <c r="CZ160" s="2">
        <v>40</v>
      </c>
      <c r="DA160" s="2">
        <f>'ប្រឡ ឆ.១'!B200</f>
        <v>0</v>
      </c>
      <c r="DB160" s="2">
        <f>'ប្រឡ ឆ.១'!C200</f>
        <v>0</v>
      </c>
      <c r="DC160" s="2">
        <f>'ប្រឡ ឆ.១'!D200</f>
        <v>0</v>
      </c>
      <c r="DD160" s="2">
        <f>'ប្រឡ ឆ.១'!H200</f>
        <v>0</v>
      </c>
      <c r="DE160" s="2" t="str">
        <f>'ប្រឡ ឆ.១'!I200</f>
        <v xml:space="preserve">មិនចាត់ថ្នាក់ </v>
      </c>
      <c r="DF160" s="2" t="str">
        <f>'ប្រឡ ឆ.១'!K200</f>
        <v xml:space="preserve"> </v>
      </c>
      <c r="DG160" s="2">
        <f>'ប្រឡ ឆ.១'!L200</f>
        <v>2</v>
      </c>
      <c r="DH160" s="2">
        <f>'ប្រឡ ឆ.១'!M200</f>
        <v>2</v>
      </c>
      <c r="DI160" s="2">
        <f>'ប្រឡ ឆ.១'!N200</f>
        <v>2</v>
      </c>
      <c r="DJ160" s="2">
        <f>'ប្រឡ ឆ.១'!O200</f>
        <v>6</v>
      </c>
      <c r="DL160" s="2">
        <v>15</v>
      </c>
      <c r="DM160" s="2">
        <f>ប្រចាំឆ.ទី១!B175</f>
        <v>0</v>
      </c>
      <c r="DN160" s="2">
        <f>ប្រចាំឆ.ទី១!C175</f>
        <v>0</v>
      </c>
      <c r="DO160" s="2">
        <f>ប្រចាំឆ.ទី១!D175</f>
        <v>0</v>
      </c>
      <c r="DP160" s="75">
        <f>ប្រចាំឆ.ទី១!G175</f>
        <v>0</v>
      </c>
      <c r="DQ160" s="75">
        <f>ប្រចាំឆ.ទី១!H175</f>
        <v>0</v>
      </c>
      <c r="DR160" s="75">
        <f>ប្រចាំឆ.ទី១!I175</f>
        <v>0</v>
      </c>
      <c r="DS160" s="75" t="str">
        <f>ប្រចាំឆ.ទី១!J175</f>
        <v xml:space="preserve">មិនចាត់ថ្នាក់ </v>
      </c>
      <c r="DT160" s="75" t="str">
        <f>ប្រចាំឆ.ទី១!K175</f>
        <v xml:space="preserve"> មិនចាត់ថ្នាក់</v>
      </c>
      <c r="DU160" s="76" t="str">
        <f>ប្រចាំឆ.ទី១!L175</f>
        <v xml:space="preserve"> </v>
      </c>
      <c r="DV160" s="76">
        <f>ប្រចាំឆ.ទី១!M175</f>
        <v>4</v>
      </c>
      <c r="DW160" s="76">
        <f>ប្រចាំឆ.ទី១!N175</f>
        <v>4</v>
      </c>
      <c r="DX160" s="76">
        <f>ប្រចាំឆ.ទី១!O175</f>
        <v>4</v>
      </c>
      <c r="DY160" s="76">
        <f>ប្រចាំឆ.ទី១!P175</f>
        <v>12</v>
      </c>
      <c r="DZ160" s="2">
        <v>40</v>
      </c>
      <c r="EA160" s="2">
        <f>ប្រចាំឆ.ទី១!B200</f>
        <v>0</v>
      </c>
      <c r="EB160" s="2">
        <f>ប្រចាំឆ.ទី១!C200</f>
        <v>0</v>
      </c>
      <c r="EC160" s="2">
        <f>ប្រចាំឆ.ទី១!D200</f>
        <v>0</v>
      </c>
      <c r="ED160" s="75">
        <f>ប្រចាំឆ.ទី១!G200</f>
        <v>0</v>
      </c>
      <c r="EE160" s="75">
        <f>ប្រចាំឆ.ទី១!H200</f>
        <v>0</v>
      </c>
      <c r="EF160" s="75">
        <f>ប្រចាំឆ.ទី១!I200</f>
        <v>0</v>
      </c>
      <c r="EG160" s="75" t="str">
        <f>ប្រចាំឆ.ទី១!J200</f>
        <v xml:space="preserve">មិនចាត់ថ្នាក់ </v>
      </c>
      <c r="EH160" s="75" t="str">
        <f>ប្រចាំឆ.ទី១!K200</f>
        <v xml:space="preserve"> មិនចាត់ថ្នាក់</v>
      </c>
      <c r="EI160" s="76" t="str">
        <f>ប្រចាំឆ.ទី១!L200</f>
        <v xml:space="preserve"> </v>
      </c>
      <c r="EJ160" s="76">
        <f>ប្រចាំឆ.ទី១!M200</f>
        <v>4</v>
      </c>
      <c r="EK160" s="76">
        <f>ប្រចាំឆ.ទី១!N200</f>
        <v>4</v>
      </c>
      <c r="EL160" s="76">
        <f>ប្រចាំឆ.ទី១!O200</f>
        <v>4</v>
      </c>
      <c r="EM160" s="76">
        <f>ប្រចាំឆ.ទី១!P200</f>
        <v>12</v>
      </c>
    </row>
    <row r="161" spans="1:143" ht="25.2">
      <c r="A161" s="2">
        <v>16</v>
      </c>
      <c r="B161" s="8">
        <f>ចំ.វិច្ឆិកា!B176</f>
        <v>0</v>
      </c>
      <c r="C161" s="2">
        <f>ចំ.វិច្ឆិកា!C176</f>
        <v>0</v>
      </c>
      <c r="D161" s="2">
        <f>ចំ.វិច្ឆិកា!D176</f>
        <v>0</v>
      </c>
      <c r="E161" s="2">
        <f>ចំ.វិច្ឆិកា!H176</f>
        <v>0</v>
      </c>
      <c r="F161" s="2">
        <f>ចំ.វិច្ឆិកា!I176</f>
        <v>0</v>
      </c>
      <c r="G161" s="2">
        <f>ចំ.វិច្ឆិកា!K176</f>
        <v>0</v>
      </c>
      <c r="H161" s="2">
        <f>ចំ.វិច្ឆិកា!L176</f>
        <v>0</v>
      </c>
      <c r="I161" s="2">
        <f>ចំ.វិច្ឆិកា!M176</f>
        <v>0</v>
      </c>
      <c r="J161" s="2">
        <f>ចំ.វិច្ឆិកា!N176</f>
        <v>0</v>
      </c>
      <c r="K161" s="2">
        <f>ចំ.វិច្ឆិកា!O176</f>
        <v>0</v>
      </c>
      <c r="L161" s="2">
        <v>41</v>
      </c>
      <c r="M161" s="8">
        <f>ចំ.វិច្ឆិកា!B201</f>
        <v>0</v>
      </c>
      <c r="N161" s="2">
        <f>ចំ.វិច្ឆិកា!C201</f>
        <v>0</v>
      </c>
      <c r="O161" s="2">
        <f>ចំ.វិច្ឆិកា!D201</f>
        <v>0</v>
      </c>
      <c r="P161" s="2">
        <f>ចំ.វិច្ឆិកា!H201</f>
        <v>0</v>
      </c>
      <c r="Q161" s="2">
        <f>ចំ.វិច្ឆិកា!I201</f>
        <v>0</v>
      </c>
      <c r="R161" s="2">
        <f>ចំ.វិច្ឆិកា!K201</f>
        <v>0</v>
      </c>
      <c r="S161" s="2">
        <f>ចំ.វិច្ឆិកា!L201</f>
        <v>0</v>
      </c>
      <c r="T161" s="2">
        <f>ចំ.វិច្ឆិកា!M201</f>
        <v>0</v>
      </c>
      <c r="U161" s="2">
        <f>ចំ.វិច្ឆិកា!N201</f>
        <v>0</v>
      </c>
      <c r="V161" s="2">
        <f>ចំ.វិច្ឆិកា!O201</f>
        <v>0</v>
      </c>
      <c r="W161" s="37"/>
      <c r="X161" s="2">
        <v>16</v>
      </c>
      <c r="Y161" s="8">
        <f>ចំ.ធ្នូ!B176</f>
        <v>0</v>
      </c>
      <c r="Z161" s="2">
        <f>ចំ.ធ្នូ!C176</f>
        <v>0</v>
      </c>
      <c r="AA161" s="2">
        <f>ចំ.ធ្នូ!D176</f>
        <v>0</v>
      </c>
      <c r="AB161" s="2">
        <f>ចំ.ធ្នូ!H176</f>
        <v>0</v>
      </c>
      <c r="AC161" s="2" t="str">
        <f>ចំ.ធ្នូ!I176</f>
        <v xml:space="preserve">មិនចាត់ថ្នាក់ </v>
      </c>
      <c r="AD161" s="2" t="str">
        <f>ចំ.ធ្នូ!K176</f>
        <v xml:space="preserve"> </v>
      </c>
      <c r="AE161" s="2">
        <f>ចំ.ធ្នូ!L176</f>
        <v>0</v>
      </c>
      <c r="AF161" s="2">
        <f>ចំ.ធ្នូ!M176</f>
        <v>0</v>
      </c>
      <c r="AG161" s="2">
        <f>ចំ.ធ្នូ!N176</f>
        <v>0</v>
      </c>
      <c r="AH161" s="2">
        <f>ចំ.ធ្នូ!O176</f>
        <v>0</v>
      </c>
      <c r="AI161" s="8">
        <v>41</v>
      </c>
      <c r="AJ161" s="8">
        <f>ចំ.ធ្នូ!B201</f>
        <v>0</v>
      </c>
      <c r="AK161" s="2">
        <f>ចំ.ធ្នូ!C201</f>
        <v>0</v>
      </c>
      <c r="AL161" s="2">
        <f>ចំ.ធ្នូ!D201</f>
        <v>0</v>
      </c>
      <c r="AM161" s="2">
        <f>ចំ.ធ្នូ!H201</f>
        <v>0</v>
      </c>
      <c r="AN161" s="2" t="str">
        <f>ចំ.ធ្នូ!I201</f>
        <v xml:space="preserve">មិនចាត់ថ្នាក់ </v>
      </c>
      <c r="AO161" s="2" t="str">
        <f>ចំ.ធ្នូ!K201</f>
        <v xml:space="preserve"> </v>
      </c>
      <c r="AP161" s="2">
        <f>ចំ.ធ្នូ!L201</f>
        <v>0</v>
      </c>
      <c r="AQ161" s="2">
        <f>ចំ.ធ្នូ!M201</f>
        <v>0</v>
      </c>
      <c r="AR161" s="2">
        <f>ចំ.ធ្នូ!N201</f>
        <v>0</v>
      </c>
      <c r="AS161" s="2">
        <f>ចំ.ធ្នូ!O201</f>
        <v>0</v>
      </c>
      <c r="AU161" s="2">
        <v>16</v>
      </c>
      <c r="AV161" s="2">
        <f>ចំ.មករា!B176</f>
        <v>0</v>
      </c>
      <c r="AW161" s="2">
        <f>ចំ.មករា!C176</f>
        <v>0</v>
      </c>
      <c r="AX161" s="2">
        <f>ចំ.មករា!D176</f>
        <v>0</v>
      </c>
      <c r="AY161" s="2">
        <f>ចំ.មករា!H176</f>
        <v>0</v>
      </c>
      <c r="AZ161" s="2" t="str">
        <f>ចំ.មករា!I176</f>
        <v xml:space="preserve">មិនចាត់ថ្នាក់ </v>
      </c>
      <c r="BA161" s="2" t="str">
        <f>ចំ.មករា!K176</f>
        <v xml:space="preserve"> </v>
      </c>
      <c r="BB161" s="2">
        <f>ចំ.មករា!L176</f>
        <v>0</v>
      </c>
      <c r="BC161" s="2">
        <f>ចំ.មករា!M176</f>
        <v>0</v>
      </c>
      <c r="BD161" s="2">
        <f>ចំ.មករា!N176</f>
        <v>0</v>
      </c>
      <c r="BE161" s="2">
        <f>ចំ.មករា!O176</f>
        <v>0</v>
      </c>
      <c r="BF161" s="2">
        <v>41</v>
      </c>
      <c r="BG161" s="2">
        <f>ចំ.មករា!B201</f>
        <v>0</v>
      </c>
      <c r="BH161" s="2">
        <f>ចំ.មករា!C201</f>
        <v>0</v>
      </c>
      <c r="BI161" s="2">
        <f>ចំ.មករា!D201</f>
        <v>0</v>
      </c>
      <c r="BJ161" s="2">
        <f>ចំ.មករា!H201</f>
        <v>0</v>
      </c>
      <c r="BK161" s="2" t="str">
        <f>ចំ.មករា!I201</f>
        <v xml:space="preserve">មិនចាត់ថ្នាក់ </v>
      </c>
      <c r="BL161" s="2" t="str">
        <f>ចំ.មករា!K201</f>
        <v xml:space="preserve"> </v>
      </c>
      <c r="BM161" s="2">
        <f>ចំ.មករា!L201</f>
        <v>0</v>
      </c>
      <c r="BN161" s="2">
        <f>ចំ.មករា!M201</f>
        <v>0</v>
      </c>
      <c r="BO161" s="2">
        <f>ចំ.មករា!N201</f>
        <v>0</v>
      </c>
      <c r="BP161" s="2">
        <f>ចំ.មករា!O201</f>
        <v>0</v>
      </c>
      <c r="BR161" s="2">
        <v>16</v>
      </c>
      <c r="BS161" s="2">
        <f>ចំ.កុម្ភៈ!B176</f>
        <v>0</v>
      </c>
      <c r="BT161" s="2">
        <f>ចំ.កុម្ភៈ!C176</f>
        <v>0</v>
      </c>
      <c r="BU161" s="2">
        <f>ចំ.កុម្ភៈ!D176</f>
        <v>0</v>
      </c>
      <c r="BV161" s="2">
        <f>ចំ.កុម្ភៈ!H176</f>
        <v>0</v>
      </c>
      <c r="BW161" s="2" t="str">
        <f>ចំ.កុម្ភៈ!I176</f>
        <v xml:space="preserve">មិនចាត់ថ្នាក់ </v>
      </c>
      <c r="BX161" s="2" t="str">
        <f>ចំ.កុម្ភៈ!K176</f>
        <v xml:space="preserve"> </v>
      </c>
      <c r="BY161" s="2">
        <f>ចំ.កុម្ភៈ!L176</f>
        <v>2</v>
      </c>
      <c r="BZ161" s="2">
        <f>ចំ.កុម្ភៈ!M176</f>
        <v>2</v>
      </c>
      <c r="CA161" s="2">
        <f>ចំ.កុម្ភៈ!N176</f>
        <v>2</v>
      </c>
      <c r="CB161" s="2">
        <f>ចំ.កុម្ភៈ!O176</f>
        <v>6</v>
      </c>
      <c r="CC161" s="2">
        <v>41</v>
      </c>
      <c r="CD161" s="2">
        <f>ចំ.កុម្ភៈ!B201</f>
        <v>0</v>
      </c>
      <c r="CE161" s="2">
        <f>ចំ.កុម្ភៈ!C201</f>
        <v>0</v>
      </c>
      <c r="CF161" s="2">
        <f>ចំ.កុម្ភៈ!D201</f>
        <v>0</v>
      </c>
      <c r="CG161" s="2">
        <f>ចំ.កុម្ភៈ!H201</f>
        <v>0</v>
      </c>
      <c r="CH161" s="2" t="str">
        <f>ចំ.កុម្ភៈ!I201</f>
        <v xml:space="preserve">មិនចាត់ថ្នាក់ </v>
      </c>
      <c r="CI161" s="2" t="str">
        <f>ចំ.កុម្ភៈ!K201</f>
        <v xml:space="preserve"> </v>
      </c>
      <c r="CJ161" s="2">
        <f>ចំ.កុម្ភៈ!L201</f>
        <v>2</v>
      </c>
      <c r="CK161" s="2">
        <f>ចំ.កុម្ភៈ!M201</f>
        <v>2</v>
      </c>
      <c r="CL161" s="2">
        <f>ចំ.កុម្ភៈ!N201</f>
        <v>2</v>
      </c>
      <c r="CM161" s="2">
        <f>ចំ.កុម្ភៈ!O201</f>
        <v>6</v>
      </c>
      <c r="CO161" s="2">
        <v>16</v>
      </c>
      <c r="CP161" s="2">
        <f>'ប្រឡ ឆ.១'!B176</f>
        <v>0</v>
      </c>
      <c r="CQ161" s="2">
        <f>'ប្រឡ ឆ.១'!C176</f>
        <v>0</v>
      </c>
      <c r="CR161" s="2">
        <f>'ប្រឡ ឆ.១'!D176</f>
        <v>0</v>
      </c>
      <c r="CS161" s="2">
        <f>'ប្រឡ ឆ.១'!H176</f>
        <v>0</v>
      </c>
      <c r="CT161" s="2" t="str">
        <f>'ប្រឡ ឆ.១'!I176</f>
        <v xml:space="preserve">មិនចាត់ថ្នាក់ </v>
      </c>
      <c r="CU161" s="2" t="str">
        <f>'ប្រឡ ឆ.១'!K176</f>
        <v xml:space="preserve"> </v>
      </c>
      <c r="CV161" s="2">
        <f>'ប្រឡ ឆ.១'!L176</f>
        <v>2</v>
      </c>
      <c r="CW161" s="2">
        <f>'ប្រឡ ឆ.១'!M176</f>
        <v>2</v>
      </c>
      <c r="CX161" s="2">
        <f>'ប្រឡ ឆ.១'!N176</f>
        <v>2</v>
      </c>
      <c r="CY161" s="2">
        <f>'ប្រឡ ឆ.១'!O176</f>
        <v>6</v>
      </c>
      <c r="CZ161" s="2">
        <v>41</v>
      </c>
      <c r="DA161" s="2">
        <f>'ប្រឡ ឆ.១'!B201</f>
        <v>0</v>
      </c>
      <c r="DB161" s="2">
        <f>'ប្រឡ ឆ.១'!C201</f>
        <v>0</v>
      </c>
      <c r="DC161" s="2">
        <f>'ប្រឡ ឆ.១'!D201</f>
        <v>0</v>
      </c>
      <c r="DD161" s="2">
        <f>'ប្រឡ ឆ.១'!H201</f>
        <v>0</v>
      </c>
      <c r="DE161" s="2" t="str">
        <f>'ប្រឡ ឆ.១'!I201</f>
        <v xml:space="preserve">មិនចាត់ថ្នាក់ </v>
      </c>
      <c r="DF161" s="2" t="str">
        <f>'ប្រឡ ឆ.១'!K201</f>
        <v xml:space="preserve"> </v>
      </c>
      <c r="DG161" s="2">
        <f>'ប្រឡ ឆ.១'!L201</f>
        <v>2</v>
      </c>
      <c r="DH161" s="2">
        <f>'ប្រឡ ឆ.១'!M201</f>
        <v>2</v>
      </c>
      <c r="DI161" s="2">
        <f>'ប្រឡ ឆ.១'!N201</f>
        <v>2</v>
      </c>
      <c r="DJ161" s="2">
        <f>'ប្រឡ ឆ.១'!O201</f>
        <v>6</v>
      </c>
      <c r="DL161" s="2">
        <v>16</v>
      </c>
      <c r="DM161" s="2">
        <f>ប្រចាំឆ.ទី១!B176</f>
        <v>0</v>
      </c>
      <c r="DN161" s="2">
        <f>ប្រចាំឆ.ទី១!C176</f>
        <v>0</v>
      </c>
      <c r="DO161" s="2">
        <f>ប្រចាំឆ.ទី១!D176</f>
        <v>0</v>
      </c>
      <c r="DP161" s="75">
        <f>ប្រចាំឆ.ទី១!G176</f>
        <v>0</v>
      </c>
      <c r="DQ161" s="75">
        <f>ប្រចាំឆ.ទី១!H176</f>
        <v>0</v>
      </c>
      <c r="DR161" s="75">
        <f>ប្រចាំឆ.ទី១!I176</f>
        <v>0</v>
      </c>
      <c r="DS161" s="75" t="str">
        <f>ប្រចាំឆ.ទី១!J176</f>
        <v xml:space="preserve">មិនចាត់ថ្នាក់ </v>
      </c>
      <c r="DT161" s="75" t="str">
        <f>ប្រចាំឆ.ទី១!K176</f>
        <v xml:space="preserve"> មិនចាត់ថ្នាក់</v>
      </c>
      <c r="DU161" s="76" t="str">
        <f>ប្រចាំឆ.ទី១!L176</f>
        <v xml:space="preserve"> </v>
      </c>
      <c r="DV161" s="76">
        <f>ប្រចាំឆ.ទី១!M176</f>
        <v>4</v>
      </c>
      <c r="DW161" s="76">
        <f>ប្រចាំឆ.ទី១!N176</f>
        <v>4</v>
      </c>
      <c r="DX161" s="76">
        <f>ប្រចាំឆ.ទី១!O176</f>
        <v>4</v>
      </c>
      <c r="DY161" s="76">
        <f>ប្រចាំឆ.ទី១!P176</f>
        <v>12</v>
      </c>
      <c r="DZ161" s="2">
        <v>41</v>
      </c>
      <c r="EA161" s="2">
        <f>ប្រចាំឆ.ទី១!B201</f>
        <v>0</v>
      </c>
      <c r="EB161" s="2">
        <f>ប្រចាំឆ.ទី១!C201</f>
        <v>0</v>
      </c>
      <c r="EC161" s="2">
        <f>ប្រចាំឆ.ទី១!D201</f>
        <v>0</v>
      </c>
      <c r="ED161" s="75">
        <f>ប្រចាំឆ.ទី១!G201</f>
        <v>0</v>
      </c>
      <c r="EE161" s="75">
        <f>ប្រចាំឆ.ទី១!H201</f>
        <v>0</v>
      </c>
      <c r="EF161" s="75">
        <f>ប្រចាំឆ.ទី១!I201</f>
        <v>0</v>
      </c>
      <c r="EG161" s="75" t="str">
        <f>ប្រចាំឆ.ទី១!J201</f>
        <v xml:space="preserve">មិនចាត់ថ្នាក់ </v>
      </c>
      <c r="EH161" s="75" t="str">
        <f>ប្រចាំឆ.ទី១!K201</f>
        <v xml:space="preserve"> មិនចាត់ថ្នាក់</v>
      </c>
      <c r="EI161" s="76" t="str">
        <f>ប្រចាំឆ.ទី១!L201</f>
        <v xml:space="preserve"> </v>
      </c>
      <c r="EJ161" s="76">
        <f>ប្រចាំឆ.ទី១!M201</f>
        <v>4</v>
      </c>
      <c r="EK161" s="76">
        <f>ប្រចាំឆ.ទី១!N201</f>
        <v>4</v>
      </c>
      <c r="EL161" s="76">
        <f>ប្រចាំឆ.ទី១!O201</f>
        <v>4</v>
      </c>
      <c r="EM161" s="76">
        <f>ប្រចាំឆ.ទី១!P201</f>
        <v>12</v>
      </c>
    </row>
    <row r="162" spans="1:143" ht="25.2">
      <c r="A162" s="2">
        <v>17</v>
      </c>
      <c r="B162" s="8">
        <f>ចំ.វិច្ឆិកា!B177</f>
        <v>0</v>
      </c>
      <c r="C162" s="2">
        <f>ចំ.វិច្ឆិកា!C177</f>
        <v>0</v>
      </c>
      <c r="D162" s="2">
        <f>ចំ.វិច្ឆិកា!D177</f>
        <v>0</v>
      </c>
      <c r="E162" s="2">
        <f>ចំ.វិច្ឆិកា!H177</f>
        <v>0</v>
      </c>
      <c r="F162" s="2">
        <f>ចំ.វិច្ឆិកា!I177</f>
        <v>0</v>
      </c>
      <c r="G162" s="2">
        <f>ចំ.វិច្ឆិកា!K177</f>
        <v>0</v>
      </c>
      <c r="H162" s="2">
        <f>ចំ.វិច្ឆិកា!L177</f>
        <v>0</v>
      </c>
      <c r="I162" s="2">
        <f>ចំ.វិច្ឆិកា!M177</f>
        <v>0</v>
      </c>
      <c r="J162" s="2">
        <f>ចំ.វិច្ឆិកា!N177</f>
        <v>0</v>
      </c>
      <c r="K162" s="2">
        <f>ចំ.វិច្ឆិកា!O177</f>
        <v>0</v>
      </c>
      <c r="L162" s="2">
        <v>42</v>
      </c>
      <c r="M162" s="8">
        <f>ចំ.វិច្ឆិកា!B202</f>
        <v>0</v>
      </c>
      <c r="N162" s="2">
        <f>ចំ.វិច្ឆិកា!C202</f>
        <v>0</v>
      </c>
      <c r="O162" s="2">
        <f>ចំ.វិច្ឆិកា!D202</f>
        <v>0</v>
      </c>
      <c r="P162" s="2">
        <f>ចំ.វិច្ឆិកា!H202</f>
        <v>0</v>
      </c>
      <c r="Q162" s="2">
        <f>ចំ.វិច្ឆិកា!I202</f>
        <v>0</v>
      </c>
      <c r="R162" s="2">
        <f>ចំ.វិច្ឆិកា!K202</f>
        <v>0</v>
      </c>
      <c r="S162" s="2">
        <f>ចំ.វិច្ឆិកា!L202</f>
        <v>0</v>
      </c>
      <c r="T162" s="2">
        <f>ចំ.វិច្ឆិកា!M202</f>
        <v>0</v>
      </c>
      <c r="U162" s="2">
        <f>ចំ.វិច្ឆិកា!N202</f>
        <v>0</v>
      </c>
      <c r="V162" s="2">
        <f>ចំ.វិច្ឆិកា!O202</f>
        <v>0</v>
      </c>
      <c r="W162" s="37"/>
      <c r="X162" s="2">
        <v>17</v>
      </c>
      <c r="Y162" s="8">
        <f>ចំ.ធ្នូ!B177</f>
        <v>0</v>
      </c>
      <c r="Z162" s="2">
        <f>ចំ.ធ្នូ!C177</f>
        <v>0</v>
      </c>
      <c r="AA162" s="2">
        <f>ចំ.ធ្នូ!D177</f>
        <v>0</v>
      </c>
      <c r="AB162" s="2">
        <f>ចំ.ធ្នូ!H177</f>
        <v>0</v>
      </c>
      <c r="AC162" s="2" t="str">
        <f>ចំ.ធ្នូ!I177</f>
        <v xml:space="preserve">មិនចាត់ថ្នាក់ </v>
      </c>
      <c r="AD162" s="2" t="str">
        <f>ចំ.ធ្នូ!K177</f>
        <v xml:space="preserve"> </v>
      </c>
      <c r="AE162" s="2">
        <f>ចំ.ធ្នូ!L177</f>
        <v>0</v>
      </c>
      <c r="AF162" s="2">
        <f>ចំ.ធ្នូ!M177</f>
        <v>0</v>
      </c>
      <c r="AG162" s="2">
        <f>ចំ.ធ្នូ!N177</f>
        <v>0</v>
      </c>
      <c r="AH162" s="2">
        <f>ចំ.ធ្នូ!O177</f>
        <v>0</v>
      </c>
      <c r="AI162" s="8">
        <v>42</v>
      </c>
      <c r="AJ162" s="8">
        <f>ចំ.ធ្នូ!B202</f>
        <v>0</v>
      </c>
      <c r="AK162" s="2">
        <f>ចំ.ធ្នូ!C202</f>
        <v>0</v>
      </c>
      <c r="AL162" s="2">
        <f>ចំ.ធ្នូ!D202</f>
        <v>0</v>
      </c>
      <c r="AM162" s="2">
        <f>ចំ.ធ្នូ!H202</f>
        <v>0</v>
      </c>
      <c r="AN162" s="2" t="str">
        <f>ចំ.ធ្នូ!I202</f>
        <v xml:space="preserve">មិនចាត់ថ្នាក់ </v>
      </c>
      <c r="AO162" s="2" t="str">
        <f>ចំ.ធ្នូ!K202</f>
        <v xml:space="preserve"> </v>
      </c>
      <c r="AP162" s="2">
        <f>ចំ.ធ្នូ!L202</f>
        <v>0</v>
      </c>
      <c r="AQ162" s="2">
        <f>ចំ.ធ្នូ!M202</f>
        <v>0</v>
      </c>
      <c r="AR162" s="2">
        <f>ចំ.ធ្នូ!N202</f>
        <v>0</v>
      </c>
      <c r="AS162" s="2">
        <f>ចំ.ធ្នូ!O202</f>
        <v>0</v>
      </c>
      <c r="AU162" s="2">
        <v>17</v>
      </c>
      <c r="AV162" s="2">
        <f>ចំ.មករា!B177</f>
        <v>0</v>
      </c>
      <c r="AW162" s="2">
        <f>ចំ.មករា!C177</f>
        <v>0</v>
      </c>
      <c r="AX162" s="2">
        <f>ចំ.មករា!D177</f>
        <v>0</v>
      </c>
      <c r="AY162" s="2">
        <f>ចំ.មករា!H177</f>
        <v>0</v>
      </c>
      <c r="AZ162" s="2" t="str">
        <f>ចំ.មករា!I177</f>
        <v xml:space="preserve">មិនចាត់ថ្នាក់ </v>
      </c>
      <c r="BA162" s="2" t="str">
        <f>ចំ.មករា!K177</f>
        <v xml:space="preserve"> </v>
      </c>
      <c r="BB162" s="2">
        <f>ចំ.មករា!L177</f>
        <v>0</v>
      </c>
      <c r="BC162" s="2">
        <f>ចំ.មករា!M177</f>
        <v>0</v>
      </c>
      <c r="BD162" s="2">
        <f>ចំ.មករា!N177</f>
        <v>0</v>
      </c>
      <c r="BE162" s="2">
        <f>ចំ.មករា!O177</f>
        <v>0</v>
      </c>
      <c r="BF162" s="2">
        <v>42</v>
      </c>
      <c r="BG162" s="2">
        <f>ចំ.មករា!B202</f>
        <v>0</v>
      </c>
      <c r="BH162" s="2">
        <f>ចំ.មករា!C202</f>
        <v>0</v>
      </c>
      <c r="BI162" s="2">
        <f>ចំ.មករា!D202</f>
        <v>0</v>
      </c>
      <c r="BJ162" s="2">
        <f>ចំ.មករា!H202</f>
        <v>0</v>
      </c>
      <c r="BK162" s="2" t="str">
        <f>ចំ.មករា!I202</f>
        <v xml:space="preserve">មិនចាត់ថ្នាក់ </v>
      </c>
      <c r="BL162" s="2" t="str">
        <f>ចំ.មករា!K202</f>
        <v xml:space="preserve"> </v>
      </c>
      <c r="BM162" s="2">
        <f>ចំ.មករា!L202</f>
        <v>0</v>
      </c>
      <c r="BN162" s="2">
        <f>ចំ.មករា!M202</f>
        <v>0</v>
      </c>
      <c r="BO162" s="2">
        <f>ចំ.មករា!N202</f>
        <v>0</v>
      </c>
      <c r="BP162" s="2">
        <f>ចំ.មករា!O202</f>
        <v>0</v>
      </c>
      <c r="BR162" s="2">
        <v>17</v>
      </c>
      <c r="BS162" s="2">
        <f>ចំ.កុម្ភៈ!B177</f>
        <v>0</v>
      </c>
      <c r="BT162" s="2">
        <f>ចំ.កុម្ភៈ!C177</f>
        <v>0</v>
      </c>
      <c r="BU162" s="2">
        <f>ចំ.កុម្ភៈ!D177</f>
        <v>0</v>
      </c>
      <c r="BV162" s="2">
        <f>ចំ.កុម្ភៈ!H177</f>
        <v>0</v>
      </c>
      <c r="BW162" s="2" t="str">
        <f>ចំ.កុម្ភៈ!I177</f>
        <v xml:space="preserve">មិនចាត់ថ្នាក់ </v>
      </c>
      <c r="BX162" s="2" t="str">
        <f>ចំ.កុម្ភៈ!K177</f>
        <v xml:space="preserve"> </v>
      </c>
      <c r="BY162" s="2">
        <f>ចំ.កុម្ភៈ!L177</f>
        <v>2</v>
      </c>
      <c r="BZ162" s="2">
        <f>ចំ.កុម្ភៈ!M177</f>
        <v>2</v>
      </c>
      <c r="CA162" s="2">
        <f>ចំ.កុម្ភៈ!N177</f>
        <v>2</v>
      </c>
      <c r="CB162" s="2">
        <f>ចំ.កុម្ភៈ!O177</f>
        <v>6</v>
      </c>
      <c r="CC162" s="2">
        <v>42</v>
      </c>
      <c r="CD162" s="2">
        <f>ចំ.កុម្ភៈ!B202</f>
        <v>0</v>
      </c>
      <c r="CE162" s="2">
        <f>ចំ.កុម្ភៈ!C202</f>
        <v>0</v>
      </c>
      <c r="CF162" s="2">
        <f>ចំ.កុម្ភៈ!D202</f>
        <v>0</v>
      </c>
      <c r="CG162" s="2">
        <f>ចំ.កុម្ភៈ!H202</f>
        <v>0</v>
      </c>
      <c r="CH162" s="2" t="str">
        <f>ចំ.កុម្ភៈ!I202</f>
        <v xml:space="preserve">មិនចាត់ថ្នាក់ </v>
      </c>
      <c r="CI162" s="2" t="str">
        <f>ចំ.កុម្ភៈ!K202</f>
        <v xml:space="preserve"> </v>
      </c>
      <c r="CJ162" s="2">
        <f>ចំ.កុម្ភៈ!L202</f>
        <v>2</v>
      </c>
      <c r="CK162" s="2">
        <f>ចំ.កុម្ភៈ!M202</f>
        <v>2</v>
      </c>
      <c r="CL162" s="2">
        <f>ចំ.កុម្ភៈ!N202</f>
        <v>2</v>
      </c>
      <c r="CM162" s="2">
        <f>ចំ.កុម្ភៈ!O202</f>
        <v>6</v>
      </c>
      <c r="CO162" s="2">
        <v>17</v>
      </c>
      <c r="CP162" s="2">
        <f>'ប្រឡ ឆ.១'!B177</f>
        <v>0</v>
      </c>
      <c r="CQ162" s="2">
        <f>'ប្រឡ ឆ.១'!C177</f>
        <v>0</v>
      </c>
      <c r="CR162" s="2">
        <f>'ប្រឡ ឆ.១'!D177</f>
        <v>0</v>
      </c>
      <c r="CS162" s="2">
        <f>'ប្រឡ ឆ.១'!H177</f>
        <v>0</v>
      </c>
      <c r="CT162" s="2" t="str">
        <f>'ប្រឡ ឆ.១'!I177</f>
        <v xml:space="preserve">មិនចាត់ថ្នាក់ </v>
      </c>
      <c r="CU162" s="2" t="str">
        <f>'ប្រឡ ឆ.១'!K177</f>
        <v xml:space="preserve"> </v>
      </c>
      <c r="CV162" s="2">
        <f>'ប្រឡ ឆ.១'!L177</f>
        <v>2</v>
      </c>
      <c r="CW162" s="2">
        <f>'ប្រឡ ឆ.១'!M177</f>
        <v>2</v>
      </c>
      <c r="CX162" s="2">
        <f>'ប្រឡ ឆ.១'!N177</f>
        <v>2</v>
      </c>
      <c r="CY162" s="2">
        <f>'ប្រឡ ឆ.១'!O177</f>
        <v>6</v>
      </c>
      <c r="CZ162" s="2">
        <v>42</v>
      </c>
      <c r="DA162" s="2">
        <f>'ប្រឡ ឆ.១'!B202</f>
        <v>0</v>
      </c>
      <c r="DB162" s="2">
        <f>'ប្រឡ ឆ.១'!C202</f>
        <v>0</v>
      </c>
      <c r="DC162" s="2">
        <f>'ប្រឡ ឆ.១'!D202</f>
        <v>0</v>
      </c>
      <c r="DD162" s="2">
        <f>'ប្រឡ ឆ.១'!H202</f>
        <v>0</v>
      </c>
      <c r="DE162" s="2" t="str">
        <f>'ប្រឡ ឆ.១'!I202</f>
        <v xml:space="preserve">មិនចាត់ថ្នាក់ </v>
      </c>
      <c r="DF162" s="2" t="str">
        <f>'ប្រឡ ឆ.១'!K202</f>
        <v xml:space="preserve"> </v>
      </c>
      <c r="DG162" s="2">
        <f>'ប្រឡ ឆ.១'!L202</f>
        <v>2</v>
      </c>
      <c r="DH162" s="2">
        <f>'ប្រឡ ឆ.១'!M202</f>
        <v>2</v>
      </c>
      <c r="DI162" s="2">
        <f>'ប្រឡ ឆ.១'!N202</f>
        <v>2</v>
      </c>
      <c r="DJ162" s="2">
        <f>'ប្រឡ ឆ.១'!O202</f>
        <v>6</v>
      </c>
      <c r="DL162" s="2">
        <v>17</v>
      </c>
      <c r="DM162" s="2">
        <f>ប្រចាំឆ.ទី១!B177</f>
        <v>0</v>
      </c>
      <c r="DN162" s="2">
        <f>ប្រចាំឆ.ទី១!C177</f>
        <v>0</v>
      </c>
      <c r="DO162" s="2">
        <f>ប្រចាំឆ.ទី១!D177</f>
        <v>0</v>
      </c>
      <c r="DP162" s="75">
        <f>ប្រចាំឆ.ទី១!G177</f>
        <v>0</v>
      </c>
      <c r="DQ162" s="75">
        <f>ប្រចាំឆ.ទី១!H177</f>
        <v>0</v>
      </c>
      <c r="DR162" s="75">
        <f>ប្រចាំឆ.ទី១!I177</f>
        <v>0</v>
      </c>
      <c r="DS162" s="75" t="str">
        <f>ប្រចាំឆ.ទី១!J177</f>
        <v xml:space="preserve">មិនចាត់ថ្នាក់ </v>
      </c>
      <c r="DT162" s="75" t="str">
        <f>ប្រចាំឆ.ទី១!K177</f>
        <v xml:space="preserve"> មិនចាត់ថ្នាក់</v>
      </c>
      <c r="DU162" s="76" t="str">
        <f>ប្រចាំឆ.ទី១!L177</f>
        <v xml:space="preserve"> </v>
      </c>
      <c r="DV162" s="76">
        <f>ប្រចាំឆ.ទី១!M177</f>
        <v>4</v>
      </c>
      <c r="DW162" s="76">
        <f>ប្រចាំឆ.ទី១!N177</f>
        <v>4</v>
      </c>
      <c r="DX162" s="76">
        <f>ប្រចាំឆ.ទី១!O177</f>
        <v>4</v>
      </c>
      <c r="DY162" s="76">
        <f>ប្រចាំឆ.ទី១!P177</f>
        <v>12</v>
      </c>
      <c r="DZ162" s="2">
        <v>42</v>
      </c>
      <c r="EA162" s="2">
        <f>ប្រចាំឆ.ទី១!B202</f>
        <v>0</v>
      </c>
      <c r="EB162" s="2">
        <f>ប្រចាំឆ.ទី១!C202</f>
        <v>0</v>
      </c>
      <c r="EC162" s="2">
        <f>ប្រចាំឆ.ទី១!D202</f>
        <v>0</v>
      </c>
      <c r="ED162" s="75">
        <f>ប្រចាំឆ.ទី១!G202</f>
        <v>0</v>
      </c>
      <c r="EE162" s="75">
        <f>ប្រចាំឆ.ទី១!H202</f>
        <v>0</v>
      </c>
      <c r="EF162" s="75">
        <f>ប្រចាំឆ.ទី១!I202</f>
        <v>0</v>
      </c>
      <c r="EG162" s="75" t="str">
        <f>ប្រចាំឆ.ទី១!J202</f>
        <v xml:space="preserve">មិនចាត់ថ្នាក់ </v>
      </c>
      <c r="EH162" s="75" t="str">
        <f>ប្រចាំឆ.ទី១!K202</f>
        <v xml:space="preserve"> មិនចាត់ថ្នាក់</v>
      </c>
      <c r="EI162" s="76" t="str">
        <f>ប្រចាំឆ.ទី១!L202</f>
        <v xml:space="preserve"> </v>
      </c>
      <c r="EJ162" s="76">
        <f>ប្រចាំឆ.ទី១!M202</f>
        <v>4</v>
      </c>
      <c r="EK162" s="76">
        <f>ប្រចាំឆ.ទី១!N202</f>
        <v>4</v>
      </c>
      <c r="EL162" s="76">
        <f>ប្រចាំឆ.ទី១!O202</f>
        <v>4</v>
      </c>
      <c r="EM162" s="76">
        <f>ប្រចាំឆ.ទី១!P202</f>
        <v>12</v>
      </c>
    </row>
    <row r="163" spans="1:143" ht="25.2">
      <c r="A163" s="2">
        <v>18</v>
      </c>
      <c r="B163" s="8">
        <f>ចំ.វិច្ឆិកា!B178</f>
        <v>0</v>
      </c>
      <c r="C163" s="2">
        <f>ចំ.វិច្ឆិកា!C178</f>
        <v>0</v>
      </c>
      <c r="D163" s="2">
        <f>ចំ.វិច្ឆិកា!D178</f>
        <v>0</v>
      </c>
      <c r="E163" s="2">
        <f>ចំ.វិច្ឆិកា!H178</f>
        <v>0</v>
      </c>
      <c r="F163" s="2">
        <f>ចំ.វិច្ឆិកា!I178</f>
        <v>0</v>
      </c>
      <c r="G163" s="2">
        <f>ចំ.វិច្ឆិកា!K178</f>
        <v>0</v>
      </c>
      <c r="H163" s="2">
        <f>ចំ.វិច្ឆិកា!L178</f>
        <v>0</v>
      </c>
      <c r="I163" s="2">
        <f>ចំ.វិច្ឆិកា!M178</f>
        <v>0</v>
      </c>
      <c r="J163" s="2">
        <f>ចំ.វិច្ឆិកា!N178</f>
        <v>0</v>
      </c>
      <c r="K163" s="2">
        <f>ចំ.វិច្ឆិកា!O178</f>
        <v>0</v>
      </c>
      <c r="L163" s="2">
        <v>43</v>
      </c>
      <c r="M163" s="8">
        <f>ចំ.វិច្ឆិកា!B203</f>
        <v>0</v>
      </c>
      <c r="N163" s="2">
        <f>ចំ.វិច្ឆិកា!C203</f>
        <v>0</v>
      </c>
      <c r="O163" s="2">
        <f>ចំ.វិច្ឆិកា!D203</f>
        <v>0</v>
      </c>
      <c r="P163" s="2">
        <f>ចំ.វិច្ឆិកា!H203</f>
        <v>0</v>
      </c>
      <c r="Q163" s="2">
        <f>ចំ.វិច្ឆិកា!I203</f>
        <v>0</v>
      </c>
      <c r="R163" s="2">
        <f>ចំ.វិច្ឆិកា!K203</f>
        <v>0</v>
      </c>
      <c r="S163" s="2">
        <f>ចំ.វិច្ឆិកា!L203</f>
        <v>0</v>
      </c>
      <c r="T163" s="2">
        <f>ចំ.វិច្ឆិកា!M203</f>
        <v>0</v>
      </c>
      <c r="U163" s="2">
        <f>ចំ.វិច្ឆិកា!N203</f>
        <v>0</v>
      </c>
      <c r="V163" s="2">
        <f>ចំ.វិច្ឆិកា!O203</f>
        <v>0</v>
      </c>
      <c r="W163" s="37"/>
      <c r="X163" s="2">
        <v>18</v>
      </c>
      <c r="Y163" s="8">
        <f>ចំ.ធ្នូ!B178</f>
        <v>0</v>
      </c>
      <c r="Z163" s="2">
        <f>ចំ.ធ្នូ!C178</f>
        <v>0</v>
      </c>
      <c r="AA163" s="2">
        <f>ចំ.ធ្នូ!D178</f>
        <v>0</v>
      </c>
      <c r="AB163" s="2">
        <f>ចំ.ធ្នូ!H178</f>
        <v>0</v>
      </c>
      <c r="AC163" s="2" t="str">
        <f>ចំ.ធ្នូ!I178</f>
        <v xml:space="preserve">មិនចាត់ថ្នាក់ </v>
      </c>
      <c r="AD163" s="2" t="str">
        <f>ចំ.ធ្នូ!K178</f>
        <v xml:space="preserve"> </v>
      </c>
      <c r="AE163" s="2">
        <f>ចំ.ធ្នូ!L178</f>
        <v>0</v>
      </c>
      <c r="AF163" s="2">
        <f>ចំ.ធ្នូ!M178</f>
        <v>0</v>
      </c>
      <c r="AG163" s="2">
        <f>ចំ.ធ្នូ!N178</f>
        <v>0</v>
      </c>
      <c r="AH163" s="2">
        <f>ចំ.ធ្នូ!O178</f>
        <v>0</v>
      </c>
      <c r="AI163" s="8">
        <v>43</v>
      </c>
      <c r="AJ163" s="8">
        <f>ចំ.ធ្នូ!B203</f>
        <v>0</v>
      </c>
      <c r="AK163" s="2">
        <f>ចំ.ធ្នូ!C203</f>
        <v>0</v>
      </c>
      <c r="AL163" s="2">
        <f>ចំ.ធ្នូ!D203</f>
        <v>0</v>
      </c>
      <c r="AM163" s="2">
        <f>ចំ.ធ្នូ!H203</f>
        <v>0</v>
      </c>
      <c r="AN163" s="2" t="str">
        <f>ចំ.ធ្នូ!I203</f>
        <v xml:space="preserve">មិនចាត់ថ្នាក់ </v>
      </c>
      <c r="AO163" s="2" t="str">
        <f>ចំ.ធ្នូ!K203</f>
        <v xml:space="preserve"> </v>
      </c>
      <c r="AP163" s="2">
        <f>ចំ.ធ្នូ!L203</f>
        <v>0</v>
      </c>
      <c r="AQ163" s="2">
        <f>ចំ.ធ្នូ!M203</f>
        <v>0</v>
      </c>
      <c r="AR163" s="2">
        <f>ចំ.ធ្នូ!N203</f>
        <v>0</v>
      </c>
      <c r="AS163" s="2">
        <f>ចំ.ធ្នូ!O203</f>
        <v>0</v>
      </c>
      <c r="AU163" s="2">
        <v>18</v>
      </c>
      <c r="AV163" s="2">
        <f>ចំ.មករា!B178</f>
        <v>0</v>
      </c>
      <c r="AW163" s="2">
        <f>ចំ.មករា!C178</f>
        <v>0</v>
      </c>
      <c r="AX163" s="2">
        <f>ចំ.មករា!D178</f>
        <v>0</v>
      </c>
      <c r="AY163" s="2">
        <f>ចំ.មករា!H178</f>
        <v>0</v>
      </c>
      <c r="AZ163" s="2" t="str">
        <f>ចំ.មករា!I178</f>
        <v xml:space="preserve">មិនចាត់ថ្នាក់ </v>
      </c>
      <c r="BA163" s="2" t="str">
        <f>ចំ.មករា!K178</f>
        <v xml:space="preserve"> </v>
      </c>
      <c r="BB163" s="2">
        <f>ចំ.មករា!L178</f>
        <v>0</v>
      </c>
      <c r="BC163" s="2">
        <f>ចំ.មករា!M178</f>
        <v>0</v>
      </c>
      <c r="BD163" s="2">
        <f>ចំ.មករា!N178</f>
        <v>0</v>
      </c>
      <c r="BE163" s="2">
        <f>ចំ.មករា!O178</f>
        <v>0</v>
      </c>
      <c r="BF163" s="2">
        <v>43</v>
      </c>
      <c r="BG163" s="2">
        <f>ចំ.មករា!B203</f>
        <v>0</v>
      </c>
      <c r="BH163" s="2">
        <f>ចំ.មករា!C203</f>
        <v>0</v>
      </c>
      <c r="BI163" s="2">
        <f>ចំ.មករា!D203</f>
        <v>0</v>
      </c>
      <c r="BJ163" s="2">
        <f>ចំ.មករា!H203</f>
        <v>0</v>
      </c>
      <c r="BK163" s="2" t="str">
        <f>ចំ.មករា!I203</f>
        <v xml:space="preserve">មិនចាត់ថ្នាក់ </v>
      </c>
      <c r="BL163" s="2" t="str">
        <f>ចំ.មករា!K203</f>
        <v xml:space="preserve"> </v>
      </c>
      <c r="BM163" s="2">
        <f>ចំ.មករា!L203</f>
        <v>0</v>
      </c>
      <c r="BN163" s="2">
        <f>ចំ.មករា!M203</f>
        <v>0</v>
      </c>
      <c r="BO163" s="2">
        <f>ចំ.មករា!N203</f>
        <v>0</v>
      </c>
      <c r="BP163" s="2">
        <f>ចំ.មករា!O203</f>
        <v>0</v>
      </c>
      <c r="BR163" s="2">
        <v>18</v>
      </c>
      <c r="BS163" s="2">
        <f>ចំ.កុម្ភៈ!B178</f>
        <v>0</v>
      </c>
      <c r="BT163" s="2">
        <f>ចំ.កុម្ភៈ!C178</f>
        <v>0</v>
      </c>
      <c r="BU163" s="2">
        <f>ចំ.កុម្ភៈ!D178</f>
        <v>0</v>
      </c>
      <c r="BV163" s="2">
        <f>ចំ.កុម្ភៈ!H178</f>
        <v>0</v>
      </c>
      <c r="BW163" s="2" t="str">
        <f>ចំ.កុម្ភៈ!I178</f>
        <v xml:space="preserve">មិនចាត់ថ្នាក់ </v>
      </c>
      <c r="BX163" s="2" t="str">
        <f>ចំ.កុម្ភៈ!K178</f>
        <v xml:space="preserve"> </v>
      </c>
      <c r="BY163" s="2">
        <f>ចំ.កុម្ភៈ!L178</f>
        <v>2</v>
      </c>
      <c r="BZ163" s="2">
        <f>ចំ.កុម្ភៈ!M178</f>
        <v>2</v>
      </c>
      <c r="CA163" s="2">
        <f>ចំ.កុម្ភៈ!N178</f>
        <v>2</v>
      </c>
      <c r="CB163" s="2">
        <f>ចំ.កុម្ភៈ!O178</f>
        <v>6</v>
      </c>
      <c r="CC163" s="2">
        <v>43</v>
      </c>
      <c r="CD163" s="2">
        <f>ចំ.កុម្ភៈ!B203</f>
        <v>0</v>
      </c>
      <c r="CE163" s="2">
        <f>ចំ.កុម្ភៈ!C203</f>
        <v>0</v>
      </c>
      <c r="CF163" s="2">
        <f>ចំ.កុម្ភៈ!D203</f>
        <v>0</v>
      </c>
      <c r="CG163" s="2">
        <f>ចំ.កុម្ភៈ!H203</f>
        <v>0</v>
      </c>
      <c r="CH163" s="2" t="str">
        <f>ចំ.កុម្ភៈ!I203</f>
        <v xml:space="preserve">មិនចាត់ថ្នាក់ </v>
      </c>
      <c r="CI163" s="2" t="str">
        <f>ចំ.កុម្ភៈ!K203</f>
        <v xml:space="preserve"> </v>
      </c>
      <c r="CJ163" s="2">
        <f>ចំ.កុម្ភៈ!L203</f>
        <v>2</v>
      </c>
      <c r="CK163" s="2">
        <f>ចំ.កុម្ភៈ!M203</f>
        <v>2</v>
      </c>
      <c r="CL163" s="2">
        <f>ចំ.កុម្ភៈ!N203</f>
        <v>2</v>
      </c>
      <c r="CM163" s="2">
        <f>ចំ.កុម្ភៈ!O203</f>
        <v>6</v>
      </c>
      <c r="CO163" s="2">
        <v>18</v>
      </c>
      <c r="CP163" s="2">
        <f>'ប្រឡ ឆ.១'!B178</f>
        <v>0</v>
      </c>
      <c r="CQ163" s="2">
        <f>'ប្រឡ ឆ.១'!C178</f>
        <v>0</v>
      </c>
      <c r="CR163" s="2">
        <f>'ប្រឡ ឆ.១'!D178</f>
        <v>0</v>
      </c>
      <c r="CS163" s="2">
        <f>'ប្រឡ ឆ.១'!H178</f>
        <v>0</v>
      </c>
      <c r="CT163" s="2" t="str">
        <f>'ប្រឡ ឆ.១'!I178</f>
        <v xml:space="preserve">មិនចាត់ថ្នាក់ </v>
      </c>
      <c r="CU163" s="2" t="str">
        <f>'ប្រឡ ឆ.១'!K178</f>
        <v xml:space="preserve"> </v>
      </c>
      <c r="CV163" s="2">
        <f>'ប្រឡ ឆ.១'!L178</f>
        <v>2</v>
      </c>
      <c r="CW163" s="2">
        <f>'ប្រឡ ឆ.១'!M178</f>
        <v>2</v>
      </c>
      <c r="CX163" s="2">
        <f>'ប្រឡ ឆ.១'!N178</f>
        <v>2</v>
      </c>
      <c r="CY163" s="2">
        <f>'ប្រឡ ឆ.១'!O178</f>
        <v>6</v>
      </c>
      <c r="CZ163" s="2">
        <v>43</v>
      </c>
      <c r="DA163" s="2">
        <f>'ប្រឡ ឆ.១'!B203</f>
        <v>0</v>
      </c>
      <c r="DB163" s="2">
        <f>'ប្រឡ ឆ.១'!C203</f>
        <v>0</v>
      </c>
      <c r="DC163" s="2">
        <f>'ប្រឡ ឆ.១'!D203</f>
        <v>0</v>
      </c>
      <c r="DD163" s="2">
        <f>'ប្រឡ ឆ.១'!H203</f>
        <v>0</v>
      </c>
      <c r="DE163" s="2" t="str">
        <f>'ប្រឡ ឆ.១'!I203</f>
        <v xml:space="preserve">មិនចាត់ថ្នាក់ </v>
      </c>
      <c r="DF163" s="2" t="str">
        <f>'ប្រឡ ឆ.១'!K203</f>
        <v xml:space="preserve"> </v>
      </c>
      <c r="DG163" s="2">
        <f>'ប្រឡ ឆ.១'!L203</f>
        <v>2</v>
      </c>
      <c r="DH163" s="2">
        <f>'ប្រឡ ឆ.១'!M203</f>
        <v>2</v>
      </c>
      <c r="DI163" s="2">
        <f>'ប្រឡ ឆ.១'!N203</f>
        <v>2</v>
      </c>
      <c r="DJ163" s="2">
        <f>'ប្រឡ ឆ.១'!O203</f>
        <v>6</v>
      </c>
      <c r="DL163" s="2">
        <v>18</v>
      </c>
      <c r="DM163" s="2">
        <f>ប្រចាំឆ.ទី១!B178</f>
        <v>0</v>
      </c>
      <c r="DN163" s="2">
        <f>ប្រចាំឆ.ទី១!C178</f>
        <v>0</v>
      </c>
      <c r="DO163" s="2">
        <f>ប្រចាំឆ.ទី១!D178</f>
        <v>0</v>
      </c>
      <c r="DP163" s="75">
        <f>ប្រចាំឆ.ទី១!G178</f>
        <v>0</v>
      </c>
      <c r="DQ163" s="75">
        <f>ប្រចាំឆ.ទី១!H178</f>
        <v>0</v>
      </c>
      <c r="DR163" s="75">
        <f>ប្រចាំឆ.ទី១!I178</f>
        <v>0</v>
      </c>
      <c r="DS163" s="75" t="str">
        <f>ប្រចាំឆ.ទី១!J178</f>
        <v xml:space="preserve">មិនចាត់ថ្នាក់ </v>
      </c>
      <c r="DT163" s="75" t="str">
        <f>ប្រចាំឆ.ទី១!K178</f>
        <v xml:space="preserve"> មិនចាត់ថ្នាក់</v>
      </c>
      <c r="DU163" s="76" t="str">
        <f>ប្រចាំឆ.ទី១!L178</f>
        <v xml:space="preserve"> </v>
      </c>
      <c r="DV163" s="76">
        <f>ប្រចាំឆ.ទី១!M178</f>
        <v>4</v>
      </c>
      <c r="DW163" s="76">
        <f>ប្រចាំឆ.ទី១!N178</f>
        <v>4</v>
      </c>
      <c r="DX163" s="76">
        <f>ប្រចាំឆ.ទី១!O178</f>
        <v>4</v>
      </c>
      <c r="DY163" s="76">
        <f>ប្រចាំឆ.ទី១!P178</f>
        <v>12</v>
      </c>
      <c r="DZ163" s="2">
        <v>43</v>
      </c>
      <c r="EA163" s="2">
        <f>ប្រចាំឆ.ទី១!B203</f>
        <v>0</v>
      </c>
      <c r="EB163" s="2">
        <f>ប្រចាំឆ.ទី១!C203</f>
        <v>0</v>
      </c>
      <c r="EC163" s="2">
        <f>ប្រចាំឆ.ទី១!D203</f>
        <v>0</v>
      </c>
      <c r="ED163" s="75">
        <f>ប្រចាំឆ.ទី១!G203</f>
        <v>0</v>
      </c>
      <c r="EE163" s="75">
        <f>ប្រចាំឆ.ទី១!H203</f>
        <v>0</v>
      </c>
      <c r="EF163" s="75">
        <f>ប្រចាំឆ.ទី១!I203</f>
        <v>0</v>
      </c>
      <c r="EG163" s="75" t="str">
        <f>ប្រចាំឆ.ទី១!J203</f>
        <v xml:space="preserve">មិនចាត់ថ្នាក់ </v>
      </c>
      <c r="EH163" s="75" t="str">
        <f>ប្រចាំឆ.ទី១!K203</f>
        <v xml:space="preserve"> មិនចាត់ថ្នាក់</v>
      </c>
      <c r="EI163" s="76" t="str">
        <f>ប្រចាំឆ.ទី១!L203</f>
        <v xml:space="preserve"> </v>
      </c>
      <c r="EJ163" s="76">
        <f>ប្រចាំឆ.ទី១!M203</f>
        <v>4</v>
      </c>
      <c r="EK163" s="76">
        <f>ប្រចាំឆ.ទី១!N203</f>
        <v>4</v>
      </c>
      <c r="EL163" s="76">
        <f>ប្រចាំឆ.ទី១!O203</f>
        <v>4</v>
      </c>
      <c r="EM163" s="76">
        <f>ប្រចាំឆ.ទី១!P203</f>
        <v>12</v>
      </c>
    </row>
    <row r="164" spans="1:143" ht="25.2">
      <c r="A164" s="2">
        <v>19</v>
      </c>
      <c r="B164" s="8">
        <f>ចំ.វិច្ឆិកា!B179</f>
        <v>0</v>
      </c>
      <c r="C164" s="2">
        <f>ចំ.វិច្ឆិកា!C179</f>
        <v>0</v>
      </c>
      <c r="D164" s="2">
        <f>ចំ.វិច្ឆិកា!D179</f>
        <v>0</v>
      </c>
      <c r="E164" s="2">
        <f>ចំ.វិច្ឆិកា!H179</f>
        <v>0</v>
      </c>
      <c r="F164" s="2">
        <f>ចំ.វិច្ឆិកា!I179</f>
        <v>0</v>
      </c>
      <c r="G164" s="2">
        <f>ចំ.វិច្ឆិកា!K179</f>
        <v>0</v>
      </c>
      <c r="H164" s="2">
        <f>ចំ.វិច្ឆិកា!L179</f>
        <v>0</v>
      </c>
      <c r="I164" s="2">
        <f>ចំ.វិច្ឆិកា!M179</f>
        <v>0</v>
      </c>
      <c r="J164" s="2">
        <f>ចំ.វិច្ឆិកា!N179</f>
        <v>0</v>
      </c>
      <c r="K164" s="2">
        <f>ចំ.វិច្ឆិកា!O179</f>
        <v>0</v>
      </c>
      <c r="L164" s="2">
        <v>44</v>
      </c>
      <c r="M164" s="8">
        <f>ចំ.វិច្ឆិកា!B204</f>
        <v>0</v>
      </c>
      <c r="N164" s="2">
        <f>ចំ.វិច្ឆិកា!C204</f>
        <v>0</v>
      </c>
      <c r="O164" s="2">
        <f>ចំ.វិច្ឆិកា!D204</f>
        <v>0</v>
      </c>
      <c r="P164" s="2">
        <f>ចំ.វិច្ឆិកា!H204</f>
        <v>0</v>
      </c>
      <c r="Q164" s="2">
        <f>ចំ.វិច្ឆិកា!I204</f>
        <v>0</v>
      </c>
      <c r="R164" s="2">
        <f>ចំ.វិច្ឆិកា!K204</f>
        <v>0</v>
      </c>
      <c r="S164" s="2">
        <f>ចំ.វិច្ឆិកា!L204</f>
        <v>0</v>
      </c>
      <c r="T164" s="2">
        <f>ចំ.វិច្ឆិកា!M204</f>
        <v>0</v>
      </c>
      <c r="U164" s="2">
        <f>ចំ.វិច្ឆិកា!N204</f>
        <v>0</v>
      </c>
      <c r="V164" s="2">
        <f>ចំ.វិច្ឆិកា!O204</f>
        <v>0</v>
      </c>
      <c r="W164" s="37"/>
      <c r="X164" s="2">
        <v>19</v>
      </c>
      <c r="Y164" s="8">
        <f>ចំ.ធ្នូ!B179</f>
        <v>0</v>
      </c>
      <c r="Z164" s="2">
        <f>ចំ.ធ្នូ!C179</f>
        <v>0</v>
      </c>
      <c r="AA164" s="2">
        <f>ចំ.ធ្នូ!D179</f>
        <v>0</v>
      </c>
      <c r="AB164" s="2">
        <f>ចំ.ធ្នូ!H179</f>
        <v>0</v>
      </c>
      <c r="AC164" s="2" t="str">
        <f>ចំ.ធ្នូ!I179</f>
        <v xml:space="preserve">មិនចាត់ថ្នាក់ </v>
      </c>
      <c r="AD164" s="2" t="str">
        <f>ចំ.ធ្នូ!K179</f>
        <v xml:space="preserve"> </v>
      </c>
      <c r="AE164" s="2">
        <f>ចំ.ធ្នូ!L179</f>
        <v>0</v>
      </c>
      <c r="AF164" s="2">
        <f>ចំ.ធ្នូ!M179</f>
        <v>0</v>
      </c>
      <c r="AG164" s="2">
        <f>ចំ.ធ្នូ!N179</f>
        <v>0</v>
      </c>
      <c r="AH164" s="2">
        <f>ចំ.ធ្នូ!O179</f>
        <v>0</v>
      </c>
      <c r="AI164" s="8">
        <v>44</v>
      </c>
      <c r="AJ164" s="8">
        <f>ចំ.ធ្នូ!B204</f>
        <v>0</v>
      </c>
      <c r="AK164" s="2">
        <f>ចំ.ធ្នូ!C204</f>
        <v>0</v>
      </c>
      <c r="AL164" s="2">
        <f>ចំ.ធ្នូ!D204</f>
        <v>0</v>
      </c>
      <c r="AM164" s="2">
        <f>ចំ.ធ្នូ!H204</f>
        <v>0</v>
      </c>
      <c r="AN164" s="2" t="str">
        <f>ចំ.ធ្នូ!I204</f>
        <v xml:space="preserve">មិនចាត់ថ្នាក់ </v>
      </c>
      <c r="AO164" s="2" t="str">
        <f>ចំ.ធ្នូ!K204</f>
        <v xml:space="preserve"> </v>
      </c>
      <c r="AP164" s="2">
        <f>ចំ.ធ្នូ!L204</f>
        <v>0</v>
      </c>
      <c r="AQ164" s="2">
        <f>ចំ.ធ្នូ!M204</f>
        <v>0</v>
      </c>
      <c r="AR164" s="2">
        <f>ចំ.ធ្នូ!N204</f>
        <v>0</v>
      </c>
      <c r="AS164" s="2">
        <f>ចំ.ធ្នូ!O204</f>
        <v>0</v>
      </c>
      <c r="AU164" s="2">
        <v>19</v>
      </c>
      <c r="AV164" s="2">
        <f>ចំ.មករា!B179</f>
        <v>0</v>
      </c>
      <c r="AW164" s="2">
        <f>ចំ.មករា!C179</f>
        <v>0</v>
      </c>
      <c r="AX164" s="2">
        <f>ចំ.មករា!D179</f>
        <v>0</v>
      </c>
      <c r="AY164" s="2">
        <f>ចំ.មករា!H179</f>
        <v>0</v>
      </c>
      <c r="AZ164" s="2" t="str">
        <f>ចំ.មករា!I179</f>
        <v xml:space="preserve">មិនចាត់ថ្នាក់ </v>
      </c>
      <c r="BA164" s="2" t="str">
        <f>ចំ.មករា!K179</f>
        <v xml:space="preserve"> </v>
      </c>
      <c r="BB164" s="2">
        <f>ចំ.មករា!L179</f>
        <v>0</v>
      </c>
      <c r="BC164" s="2">
        <f>ចំ.មករា!M179</f>
        <v>0</v>
      </c>
      <c r="BD164" s="2">
        <f>ចំ.មករា!N179</f>
        <v>0</v>
      </c>
      <c r="BE164" s="2">
        <f>ចំ.មករា!O179</f>
        <v>0</v>
      </c>
      <c r="BF164" s="2">
        <v>44</v>
      </c>
      <c r="BG164" s="2">
        <f>ចំ.មករា!B204</f>
        <v>0</v>
      </c>
      <c r="BH164" s="2">
        <f>ចំ.មករា!C204</f>
        <v>0</v>
      </c>
      <c r="BI164" s="2">
        <f>ចំ.មករា!D204</f>
        <v>0</v>
      </c>
      <c r="BJ164" s="2">
        <f>ចំ.មករា!H204</f>
        <v>0</v>
      </c>
      <c r="BK164" s="2" t="str">
        <f>ចំ.មករា!I204</f>
        <v xml:space="preserve">មិនចាត់ថ្នាក់ </v>
      </c>
      <c r="BL164" s="2" t="str">
        <f>ចំ.មករា!K204</f>
        <v xml:space="preserve"> </v>
      </c>
      <c r="BM164" s="2">
        <f>ចំ.មករា!L204</f>
        <v>0</v>
      </c>
      <c r="BN164" s="2">
        <f>ចំ.មករា!M204</f>
        <v>0</v>
      </c>
      <c r="BO164" s="2">
        <f>ចំ.មករា!N204</f>
        <v>0</v>
      </c>
      <c r="BP164" s="2">
        <f>ចំ.មករា!O204</f>
        <v>0</v>
      </c>
      <c r="BR164" s="2">
        <v>19</v>
      </c>
      <c r="BS164" s="2">
        <f>ចំ.កុម្ភៈ!B179</f>
        <v>0</v>
      </c>
      <c r="BT164" s="2">
        <f>ចំ.កុម្ភៈ!C179</f>
        <v>0</v>
      </c>
      <c r="BU164" s="2">
        <f>ចំ.កុម្ភៈ!D179</f>
        <v>0</v>
      </c>
      <c r="BV164" s="2">
        <f>ចំ.កុម្ភៈ!H179</f>
        <v>0</v>
      </c>
      <c r="BW164" s="2" t="str">
        <f>ចំ.កុម្ភៈ!I179</f>
        <v xml:space="preserve">មិនចាត់ថ្នាក់ </v>
      </c>
      <c r="BX164" s="2" t="str">
        <f>ចំ.កុម្ភៈ!K179</f>
        <v xml:space="preserve"> </v>
      </c>
      <c r="BY164" s="2">
        <f>ចំ.កុម្ភៈ!L179</f>
        <v>2</v>
      </c>
      <c r="BZ164" s="2">
        <f>ចំ.កុម្ភៈ!M179</f>
        <v>2</v>
      </c>
      <c r="CA164" s="2">
        <f>ចំ.កុម្ភៈ!N179</f>
        <v>2</v>
      </c>
      <c r="CB164" s="2">
        <f>ចំ.កុម្ភៈ!O179</f>
        <v>6</v>
      </c>
      <c r="CC164" s="2">
        <v>44</v>
      </c>
      <c r="CD164" s="2">
        <f>ចំ.កុម្ភៈ!B204</f>
        <v>0</v>
      </c>
      <c r="CE164" s="2">
        <f>ចំ.កុម្ភៈ!C204</f>
        <v>0</v>
      </c>
      <c r="CF164" s="2">
        <f>ចំ.កុម្ភៈ!D204</f>
        <v>0</v>
      </c>
      <c r="CG164" s="2">
        <f>ចំ.កុម្ភៈ!H204</f>
        <v>0</v>
      </c>
      <c r="CH164" s="2" t="str">
        <f>ចំ.កុម្ភៈ!I204</f>
        <v xml:space="preserve">មិនចាត់ថ្នាក់ </v>
      </c>
      <c r="CI164" s="2" t="str">
        <f>ចំ.កុម្ភៈ!K204</f>
        <v xml:space="preserve"> </v>
      </c>
      <c r="CJ164" s="2">
        <f>ចំ.កុម្ភៈ!L204</f>
        <v>2</v>
      </c>
      <c r="CK164" s="2">
        <f>ចំ.កុម្ភៈ!M204</f>
        <v>2</v>
      </c>
      <c r="CL164" s="2">
        <f>ចំ.កុម្ភៈ!N204</f>
        <v>2</v>
      </c>
      <c r="CM164" s="2">
        <f>ចំ.កុម្ភៈ!O204</f>
        <v>6</v>
      </c>
      <c r="CO164" s="2">
        <v>19</v>
      </c>
      <c r="CP164" s="2">
        <f>'ប្រឡ ឆ.១'!B179</f>
        <v>0</v>
      </c>
      <c r="CQ164" s="2">
        <f>'ប្រឡ ឆ.១'!C179</f>
        <v>0</v>
      </c>
      <c r="CR164" s="2">
        <f>'ប្រឡ ឆ.១'!D179</f>
        <v>0</v>
      </c>
      <c r="CS164" s="2">
        <f>'ប្រឡ ឆ.១'!H179</f>
        <v>0</v>
      </c>
      <c r="CT164" s="2" t="str">
        <f>'ប្រឡ ឆ.១'!I179</f>
        <v xml:space="preserve">មិនចាត់ថ្នាក់ </v>
      </c>
      <c r="CU164" s="2" t="str">
        <f>'ប្រឡ ឆ.១'!K179</f>
        <v xml:space="preserve"> </v>
      </c>
      <c r="CV164" s="2">
        <f>'ប្រឡ ឆ.១'!L179</f>
        <v>2</v>
      </c>
      <c r="CW164" s="2">
        <f>'ប្រឡ ឆ.១'!M179</f>
        <v>2</v>
      </c>
      <c r="CX164" s="2">
        <f>'ប្រឡ ឆ.១'!N179</f>
        <v>2</v>
      </c>
      <c r="CY164" s="2">
        <f>'ប្រឡ ឆ.១'!O179</f>
        <v>6</v>
      </c>
      <c r="CZ164" s="2">
        <v>44</v>
      </c>
      <c r="DA164" s="2">
        <f>'ប្រឡ ឆ.១'!B204</f>
        <v>0</v>
      </c>
      <c r="DB164" s="2">
        <f>'ប្រឡ ឆ.១'!C204</f>
        <v>0</v>
      </c>
      <c r="DC164" s="2">
        <f>'ប្រឡ ឆ.១'!D204</f>
        <v>0</v>
      </c>
      <c r="DD164" s="2">
        <f>'ប្រឡ ឆ.១'!H204</f>
        <v>0</v>
      </c>
      <c r="DE164" s="2" t="str">
        <f>'ប្រឡ ឆ.១'!I204</f>
        <v xml:space="preserve">មិនចាត់ថ្នាក់ </v>
      </c>
      <c r="DF164" s="2" t="str">
        <f>'ប្រឡ ឆ.១'!K204</f>
        <v xml:space="preserve"> </v>
      </c>
      <c r="DG164" s="2">
        <f>'ប្រឡ ឆ.១'!L204</f>
        <v>2</v>
      </c>
      <c r="DH164" s="2">
        <f>'ប្រឡ ឆ.១'!M204</f>
        <v>2</v>
      </c>
      <c r="DI164" s="2">
        <f>'ប្រឡ ឆ.១'!N204</f>
        <v>2</v>
      </c>
      <c r="DJ164" s="2">
        <f>'ប្រឡ ឆ.១'!O204</f>
        <v>6</v>
      </c>
      <c r="DL164" s="2">
        <v>19</v>
      </c>
      <c r="DM164" s="2">
        <f>ប្រចាំឆ.ទី១!B179</f>
        <v>0</v>
      </c>
      <c r="DN164" s="2">
        <f>ប្រចាំឆ.ទី១!C179</f>
        <v>0</v>
      </c>
      <c r="DO164" s="2">
        <f>ប្រចាំឆ.ទី១!D179</f>
        <v>0</v>
      </c>
      <c r="DP164" s="75">
        <f>ប្រចាំឆ.ទី១!G179</f>
        <v>0</v>
      </c>
      <c r="DQ164" s="75">
        <f>ប្រចាំឆ.ទី១!H179</f>
        <v>0</v>
      </c>
      <c r="DR164" s="75">
        <f>ប្រចាំឆ.ទី១!I179</f>
        <v>0</v>
      </c>
      <c r="DS164" s="75" t="str">
        <f>ប្រចាំឆ.ទី១!J179</f>
        <v xml:space="preserve">មិនចាត់ថ្នាក់ </v>
      </c>
      <c r="DT164" s="75" t="str">
        <f>ប្រចាំឆ.ទី១!K179</f>
        <v xml:space="preserve"> មិនចាត់ថ្នាក់</v>
      </c>
      <c r="DU164" s="76" t="str">
        <f>ប្រចាំឆ.ទី១!L179</f>
        <v xml:space="preserve"> </v>
      </c>
      <c r="DV164" s="76">
        <f>ប្រចាំឆ.ទី១!M179</f>
        <v>4</v>
      </c>
      <c r="DW164" s="76">
        <f>ប្រចាំឆ.ទី១!N179</f>
        <v>4</v>
      </c>
      <c r="DX164" s="76">
        <f>ប្រចាំឆ.ទី១!O179</f>
        <v>4</v>
      </c>
      <c r="DY164" s="76">
        <f>ប្រចាំឆ.ទី១!P179</f>
        <v>12</v>
      </c>
      <c r="DZ164" s="2">
        <v>44</v>
      </c>
      <c r="EA164" s="2">
        <f>ប្រចាំឆ.ទី១!B204</f>
        <v>0</v>
      </c>
      <c r="EB164" s="2">
        <f>ប្រចាំឆ.ទី១!C204</f>
        <v>0</v>
      </c>
      <c r="EC164" s="2">
        <f>ប្រចាំឆ.ទី១!D204</f>
        <v>0</v>
      </c>
      <c r="ED164" s="75">
        <f>ប្រចាំឆ.ទី១!G204</f>
        <v>0</v>
      </c>
      <c r="EE164" s="75">
        <f>ប្រចាំឆ.ទី១!H204</f>
        <v>0</v>
      </c>
      <c r="EF164" s="75">
        <f>ប្រចាំឆ.ទី១!I204</f>
        <v>0</v>
      </c>
      <c r="EG164" s="75" t="str">
        <f>ប្រចាំឆ.ទី១!J204</f>
        <v xml:space="preserve">មិនចាត់ថ្នាក់ </v>
      </c>
      <c r="EH164" s="75" t="str">
        <f>ប្រចាំឆ.ទី១!K204</f>
        <v xml:space="preserve"> មិនចាត់ថ្នាក់</v>
      </c>
      <c r="EI164" s="76" t="str">
        <f>ប្រចាំឆ.ទី១!L204</f>
        <v xml:space="preserve"> </v>
      </c>
      <c r="EJ164" s="76">
        <f>ប្រចាំឆ.ទី១!M204</f>
        <v>4</v>
      </c>
      <c r="EK164" s="76">
        <f>ប្រចាំឆ.ទី១!N204</f>
        <v>4</v>
      </c>
      <c r="EL164" s="76">
        <f>ប្រចាំឆ.ទី១!O204</f>
        <v>4</v>
      </c>
      <c r="EM164" s="76">
        <f>ប្រចាំឆ.ទី១!P204</f>
        <v>12</v>
      </c>
    </row>
    <row r="165" spans="1:143" ht="25.2">
      <c r="A165" s="2">
        <v>20</v>
      </c>
      <c r="B165" s="8">
        <f>ចំ.វិច្ឆិកា!B180</f>
        <v>0</v>
      </c>
      <c r="C165" s="2">
        <f>ចំ.វិច្ឆិកា!C180</f>
        <v>0</v>
      </c>
      <c r="D165" s="2">
        <f>ចំ.វិច្ឆិកា!D180</f>
        <v>0</v>
      </c>
      <c r="E165" s="2">
        <f>ចំ.វិច្ឆិកា!H180</f>
        <v>0</v>
      </c>
      <c r="F165" s="2">
        <f>ចំ.វិច្ឆិកា!I180</f>
        <v>0</v>
      </c>
      <c r="G165" s="2">
        <f>ចំ.វិច្ឆិកា!K180</f>
        <v>0</v>
      </c>
      <c r="H165" s="2">
        <f>ចំ.វិច្ឆិកា!L180</f>
        <v>0</v>
      </c>
      <c r="I165" s="2">
        <f>ចំ.វិច្ឆិកា!M180</f>
        <v>0</v>
      </c>
      <c r="J165" s="2">
        <f>ចំ.វិច្ឆិកា!N180</f>
        <v>0</v>
      </c>
      <c r="K165" s="2">
        <f>ចំ.វិច្ឆិកា!O180</f>
        <v>0</v>
      </c>
      <c r="L165" s="2">
        <v>45</v>
      </c>
      <c r="M165" s="8">
        <f>ចំ.វិច្ឆិកា!B205</f>
        <v>0</v>
      </c>
      <c r="N165" s="2">
        <f>ចំ.វិច្ឆិកា!C205</f>
        <v>0</v>
      </c>
      <c r="O165" s="2">
        <f>ចំ.វិច្ឆិកា!D205</f>
        <v>0</v>
      </c>
      <c r="P165" s="2">
        <f>ចំ.វិច្ឆិកា!H205</f>
        <v>0</v>
      </c>
      <c r="Q165" s="2">
        <f>ចំ.វិច្ឆិកា!I205</f>
        <v>0</v>
      </c>
      <c r="R165" s="2">
        <f>ចំ.វិច្ឆិកា!K205</f>
        <v>0</v>
      </c>
      <c r="S165" s="2">
        <f>ចំ.វិច្ឆិកា!L205</f>
        <v>0</v>
      </c>
      <c r="T165" s="2">
        <f>ចំ.វិច្ឆិកា!M205</f>
        <v>0</v>
      </c>
      <c r="U165" s="2">
        <f>ចំ.វិច្ឆិកា!N205</f>
        <v>0</v>
      </c>
      <c r="V165" s="2">
        <f>ចំ.វិច្ឆិកា!O205</f>
        <v>0</v>
      </c>
      <c r="W165" s="37"/>
      <c r="X165" s="2">
        <v>20</v>
      </c>
      <c r="Y165" s="8">
        <f>ចំ.ធ្នូ!B180</f>
        <v>0</v>
      </c>
      <c r="Z165" s="2">
        <f>ចំ.ធ្នូ!C180</f>
        <v>0</v>
      </c>
      <c r="AA165" s="2">
        <f>ចំ.ធ្នូ!D180</f>
        <v>0</v>
      </c>
      <c r="AB165" s="2">
        <f>ចំ.ធ្នូ!H180</f>
        <v>0</v>
      </c>
      <c r="AC165" s="2" t="str">
        <f>ចំ.ធ្នូ!I180</f>
        <v xml:space="preserve">មិនចាត់ថ្នាក់ </v>
      </c>
      <c r="AD165" s="2" t="str">
        <f>ចំ.ធ្នូ!K180</f>
        <v xml:space="preserve"> </v>
      </c>
      <c r="AE165" s="2">
        <f>ចំ.ធ្នូ!L180</f>
        <v>0</v>
      </c>
      <c r="AF165" s="2">
        <f>ចំ.ធ្នូ!M180</f>
        <v>0</v>
      </c>
      <c r="AG165" s="2">
        <f>ចំ.ធ្នូ!N180</f>
        <v>0</v>
      </c>
      <c r="AH165" s="2">
        <f>ចំ.ធ្នូ!O180</f>
        <v>0</v>
      </c>
      <c r="AI165" s="8">
        <v>45</v>
      </c>
      <c r="AJ165" s="8">
        <f>ចំ.ធ្នូ!B205</f>
        <v>0</v>
      </c>
      <c r="AK165" s="2">
        <f>ចំ.ធ្នូ!C205</f>
        <v>0</v>
      </c>
      <c r="AL165" s="2">
        <f>ចំ.ធ្នូ!D205</f>
        <v>0</v>
      </c>
      <c r="AM165" s="2">
        <f>ចំ.ធ្នូ!H205</f>
        <v>0</v>
      </c>
      <c r="AN165" s="2" t="str">
        <f>ចំ.ធ្នូ!I205</f>
        <v xml:space="preserve">មិនចាត់ថ្នាក់ </v>
      </c>
      <c r="AO165" s="2" t="str">
        <f>ចំ.ធ្នូ!K205</f>
        <v xml:space="preserve"> </v>
      </c>
      <c r="AP165" s="2">
        <f>ចំ.ធ្នូ!L205</f>
        <v>0</v>
      </c>
      <c r="AQ165" s="2">
        <f>ចំ.ធ្នូ!M205</f>
        <v>0</v>
      </c>
      <c r="AR165" s="2">
        <f>ចំ.ធ្នូ!N205</f>
        <v>0</v>
      </c>
      <c r="AS165" s="2">
        <f>ចំ.ធ្នូ!O205</f>
        <v>0</v>
      </c>
      <c r="AU165" s="2">
        <v>20</v>
      </c>
      <c r="AV165" s="2">
        <f>ចំ.មករា!B180</f>
        <v>0</v>
      </c>
      <c r="AW165" s="2">
        <f>ចំ.មករា!C180</f>
        <v>0</v>
      </c>
      <c r="AX165" s="2">
        <f>ចំ.មករា!D180</f>
        <v>0</v>
      </c>
      <c r="AY165" s="2">
        <f>ចំ.មករា!H180</f>
        <v>0</v>
      </c>
      <c r="AZ165" s="2" t="str">
        <f>ចំ.មករា!I180</f>
        <v xml:space="preserve">មិនចាត់ថ្នាក់ </v>
      </c>
      <c r="BA165" s="2" t="str">
        <f>ចំ.មករា!K180</f>
        <v xml:space="preserve"> </v>
      </c>
      <c r="BB165" s="2">
        <f>ចំ.មករា!L180</f>
        <v>0</v>
      </c>
      <c r="BC165" s="2">
        <f>ចំ.មករា!M180</f>
        <v>0</v>
      </c>
      <c r="BD165" s="2">
        <f>ចំ.មករា!N180</f>
        <v>0</v>
      </c>
      <c r="BE165" s="2">
        <f>ចំ.មករា!O180</f>
        <v>0</v>
      </c>
      <c r="BF165" s="2">
        <v>45</v>
      </c>
      <c r="BG165" s="2">
        <f>ចំ.មករា!B205</f>
        <v>0</v>
      </c>
      <c r="BH165" s="2">
        <f>ចំ.មករា!C205</f>
        <v>0</v>
      </c>
      <c r="BI165" s="2">
        <f>ចំ.មករា!D205</f>
        <v>0</v>
      </c>
      <c r="BJ165" s="2">
        <f>ចំ.មករា!H205</f>
        <v>0</v>
      </c>
      <c r="BK165" s="2" t="str">
        <f>ចំ.មករា!I205</f>
        <v xml:space="preserve">មិនចាត់ថ្នាក់ </v>
      </c>
      <c r="BL165" s="2" t="str">
        <f>ចំ.មករា!K205</f>
        <v xml:space="preserve"> </v>
      </c>
      <c r="BM165" s="2">
        <f>ចំ.មករា!L205</f>
        <v>0</v>
      </c>
      <c r="BN165" s="2">
        <f>ចំ.មករា!M205</f>
        <v>0</v>
      </c>
      <c r="BO165" s="2">
        <f>ចំ.មករា!N205</f>
        <v>0</v>
      </c>
      <c r="BP165" s="2">
        <f>ចំ.មករា!O205</f>
        <v>0</v>
      </c>
      <c r="BR165" s="2">
        <v>20</v>
      </c>
      <c r="BS165" s="2">
        <f>ចំ.កុម្ភៈ!B180</f>
        <v>0</v>
      </c>
      <c r="BT165" s="2">
        <f>ចំ.កុម្ភៈ!C180</f>
        <v>0</v>
      </c>
      <c r="BU165" s="2">
        <f>ចំ.កុម្ភៈ!D180</f>
        <v>0</v>
      </c>
      <c r="BV165" s="2">
        <f>ចំ.កុម្ភៈ!H180</f>
        <v>0</v>
      </c>
      <c r="BW165" s="2" t="str">
        <f>ចំ.កុម្ភៈ!I180</f>
        <v xml:space="preserve">មិនចាត់ថ្នាក់ </v>
      </c>
      <c r="BX165" s="2" t="str">
        <f>ចំ.កុម្ភៈ!K180</f>
        <v xml:space="preserve"> </v>
      </c>
      <c r="BY165" s="2">
        <f>ចំ.កុម្ភៈ!L180</f>
        <v>2</v>
      </c>
      <c r="BZ165" s="2">
        <f>ចំ.កុម្ភៈ!M180</f>
        <v>2</v>
      </c>
      <c r="CA165" s="2">
        <f>ចំ.កុម្ភៈ!N180</f>
        <v>2</v>
      </c>
      <c r="CB165" s="2">
        <f>ចំ.កុម្ភៈ!O180</f>
        <v>6</v>
      </c>
      <c r="CC165" s="2">
        <v>45</v>
      </c>
      <c r="CD165" s="2">
        <f>ចំ.កុម្ភៈ!B205</f>
        <v>0</v>
      </c>
      <c r="CE165" s="2">
        <f>ចំ.កុម្ភៈ!C205</f>
        <v>0</v>
      </c>
      <c r="CF165" s="2">
        <f>ចំ.កុម្ភៈ!D205</f>
        <v>0</v>
      </c>
      <c r="CG165" s="2">
        <f>ចំ.កុម្ភៈ!H205</f>
        <v>0</v>
      </c>
      <c r="CH165" s="2" t="str">
        <f>ចំ.កុម្ភៈ!I205</f>
        <v xml:space="preserve">មិនចាត់ថ្នាក់ </v>
      </c>
      <c r="CI165" s="2" t="str">
        <f>ចំ.កុម្ភៈ!K205</f>
        <v xml:space="preserve"> </v>
      </c>
      <c r="CJ165" s="2">
        <f>ចំ.កុម្ភៈ!L205</f>
        <v>2</v>
      </c>
      <c r="CK165" s="2">
        <f>ចំ.កុម្ភៈ!M205</f>
        <v>2</v>
      </c>
      <c r="CL165" s="2">
        <f>ចំ.កុម្ភៈ!N205</f>
        <v>2</v>
      </c>
      <c r="CM165" s="2">
        <f>ចំ.កុម្ភៈ!O205</f>
        <v>6</v>
      </c>
      <c r="CO165" s="2">
        <v>20</v>
      </c>
      <c r="CP165" s="2">
        <f>'ប្រឡ ឆ.១'!B180</f>
        <v>0</v>
      </c>
      <c r="CQ165" s="2">
        <f>'ប្រឡ ឆ.១'!C180</f>
        <v>0</v>
      </c>
      <c r="CR165" s="2">
        <f>'ប្រឡ ឆ.១'!D180</f>
        <v>0</v>
      </c>
      <c r="CS165" s="2">
        <f>'ប្រឡ ឆ.១'!H180</f>
        <v>0</v>
      </c>
      <c r="CT165" s="2" t="str">
        <f>'ប្រឡ ឆ.១'!I180</f>
        <v xml:space="preserve">មិនចាត់ថ្នាក់ </v>
      </c>
      <c r="CU165" s="2" t="str">
        <f>'ប្រឡ ឆ.១'!K180</f>
        <v xml:space="preserve"> </v>
      </c>
      <c r="CV165" s="2">
        <f>'ប្រឡ ឆ.១'!L180</f>
        <v>2</v>
      </c>
      <c r="CW165" s="2">
        <f>'ប្រឡ ឆ.១'!M180</f>
        <v>2</v>
      </c>
      <c r="CX165" s="2">
        <f>'ប្រឡ ឆ.១'!N180</f>
        <v>2</v>
      </c>
      <c r="CY165" s="2">
        <f>'ប្រឡ ឆ.១'!O180</f>
        <v>6</v>
      </c>
      <c r="CZ165" s="2">
        <v>45</v>
      </c>
      <c r="DA165" s="2">
        <f>'ប្រឡ ឆ.១'!B205</f>
        <v>0</v>
      </c>
      <c r="DB165" s="2">
        <f>'ប្រឡ ឆ.១'!C205</f>
        <v>0</v>
      </c>
      <c r="DC165" s="2">
        <f>'ប្រឡ ឆ.១'!D205</f>
        <v>0</v>
      </c>
      <c r="DD165" s="2">
        <f>'ប្រឡ ឆ.១'!H205</f>
        <v>0</v>
      </c>
      <c r="DE165" s="2" t="str">
        <f>'ប្រឡ ឆ.១'!I205</f>
        <v xml:space="preserve">មិនចាត់ថ្នាក់ </v>
      </c>
      <c r="DF165" s="2" t="str">
        <f>'ប្រឡ ឆ.១'!K205</f>
        <v xml:space="preserve"> </v>
      </c>
      <c r="DG165" s="2">
        <f>'ប្រឡ ឆ.១'!L205</f>
        <v>2</v>
      </c>
      <c r="DH165" s="2">
        <f>'ប្រឡ ឆ.១'!M205</f>
        <v>2</v>
      </c>
      <c r="DI165" s="2">
        <f>'ប្រឡ ឆ.១'!N205</f>
        <v>2</v>
      </c>
      <c r="DJ165" s="2">
        <f>'ប្រឡ ឆ.១'!O205</f>
        <v>6</v>
      </c>
      <c r="DL165" s="2">
        <v>20</v>
      </c>
      <c r="DM165" s="2">
        <f>ប្រចាំឆ.ទី១!B180</f>
        <v>0</v>
      </c>
      <c r="DN165" s="2">
        <f>ប្រចាំឆ.ទី១!C180</f>
        <v>0</v>
      </c>
      <c r="DO165" s="2">
        <f>ប្រចាំឆ.ទី១!D180</f>
        <v>0</v>
      </c>
      <c r="DP165" s="75">
        <f>ប្រចាំឆ.ទី១!G180</f>
        <v>0</v>
      </c>
      <c r="DQ165" s="75">
        <f>ប្រចាំឆ.ទី១!H180</f>
        <v>0</v>
      </c>
      <c r="DR165" s="75">
        <f>ប្រចាំឆ.ទី១!I180</f>
        <v>0</v>
      </c>
      <c r="DS165" s="75" t="str">
        <f>ប្រចាំឆ.ទី១!J180</f>
        <v xml:space="preserve">មិនចាត់ថ្នាក់ </v>
      </c>
      <c r="DT165" s="75" t="str">
        <f>ប្រចាំឆ.ទី១!K180</f>
        <v xml:space="preserve"> មិនចាត់ថ្នាក់</v>
      </c>
      <c r="DU165" s="76" t="str">
        <f>ប្រចាំឆ.ទី១!L180</f>
        <v xml:space="preserve"> </v>
      </c>
      <c r="DV165" s="76">
        <f>ប្រចាំឆ.ទី១!M180</f>
        <v>4</v>
      </c>
      <c r="DW165" s="76">
        <f>ប្រចាំឆ.ទី១!N180</f>
        <v>4</v>
      </c>
      <c r="DX165" s="76">
        <f>ប្រចាំឆ.ទី១!O180</f>
        <v>4</v>
      </c>
      <c r="DY165" s="76">
        <f>ប្រចាំឆ.ទី១!P180</f>
        <v>12</v>
      </c>
      <c r="DZ165" s="2">
        <v>45</v>
      </c>
      <c r="EA165" s="2">
        <f>ប្រចាំឆ.ទី១!B205</f>
        <v>0</v>
      </c>
      <c r="EB165" s="2">
        <f>ប្រចាំឆ.ទី១!C205</f>
        <v>0</v>
      </c>
      <c r="EC165" s="2">
        <f>ប្រចាំឆ.ទី១!D205</f>
        <v>0</v>
      </c>
      <c r="ED165" s="75">
        <f>ប្រចាំឆ.ទី១!G205</f>
        <v>0</v>
      </c>
      <c r="EE165" s="75">
        <f>ប្រចាំឆ.ទី១!H205</f>
        <v>0</v>
      </c>
      <c r="EF165" s="75">
        <f>ប្រចាំឆ.ទី១!I205</f>
        <v>0</v>
      </c>
      <c r="EG165" s="75" t="str">
        <f>ប្រចាំឆ.ទី១!J205</f>
        <v xml:space="preserve">មិនចាត់ថ្នាក់ </v>
      </c>
      <c r="EH165" s="75" t="str">
        <f>ប្រចាំឆ.ទី១!K205</f>
        <v xml:space="preserve"> មិនចាត់ថ្នាក់</v>
      </c>
      <c r="EI165" s="76" t="str">
        <f>ប្រចាំឆ.ទី១!L205</f>
        <v xml:space="preserve"> </v>
      </c>
      <c r="EJ165" s="76">
        <f>ប្រចាំឆ.ទី១!M205</f>
        <v>4</v>
      </c>
      <c r="EK165" s="76">
        <f>ប្រចាំឆ.ទី១!N205</f>
        <v>4</v>
      </c>
      <c r="EL165" s="76">
        <f>ប្រចាំឆ.ទី១!O205</f>
        <v>4</v>
      </c>
      <c r="EM165" s="76">
        <f>ប្រចាំឆ.ទី១!P205</f>
        <v>12</v>
      </c>
    </row>
    <row r="166" spans="1:143" ht="25.2">
      <c r="A166" s="2">
        <v>21</v>
      </c>
      <c r="B166" s="8">
        <f>ចំ.វិច្ឆិកា!B181</f>
        <v>0</v>
      </c>
      <c r="C166" s="2">
        <f>ចំ.វិច្ឆិកា!C181</f>
        <v>0</v>
      </c>
      <c r="D166" s="2">
        <f>ចំ.វិច្ឆិកា!D181</f>
        <v>0</v>
      </c>
      <c r="E166" s="2">
        <f>ចំ.វិច្ឆិកា!H181</f>
        <v>0</v>
      </c>
      <c r="F166" s="2">
        <f>ចំ.វិច្ឆិកា!I181</f>
        <v>0</v>
      </c>
      <c r="G166" s="2">
        <f>ចំ.វិច្ឆិកា!K181</f>
        <v>0</v>
      </c>
      <c r="H166" s="2">
        <f>ចំ.វិច្ឆិកា!L181</f>
        <v>0</v>
      </c>
      <c r="I166" s="2">
        <f>ចំ.វិច្ឆិកា!M181</f>
        <v>0</v>
      </c>
      <c r="J166" s="2">
        <f>ចំ.វិច្ឆិកា!N181</f>
        <v>0</v>
      </c>
      <c r="K166" s="2">
        <f>ចំ.វិច្ឆិកា!O181</f>
        <v>0</v>
      </c>
      <c r="L166" s="2">
        <v>46</v>
      </c>
      <c r="M166" s="8">
        <f>ចំ.វិច្ឆិកា!B206</f>
        <v>0</v>
      </c>
      <c r="N166" s="2">
        <f>ចំ.វិច្ឆិកា!C206</f>
        <v>0</v>
      </c>
      <c r="O166" s="2">
        <f>ចំ.វិច្ឆិកា!D206</f>
        <v>0</v>
      </c>
      <c r="P166" s="2">
        <f>ចំ.វិច្ឆិកា!H206</f>
        <v>0</v>
      </c>
      <c r="Q166" s="2">
        <f>ចំ.វិច្ឆិកា!I206</f>
        <v>0</v>
      </c>
      <c r="R166" s="2">
        <f>ចំ.វិច្ឆិកា!K206</f>
        <v>0</v>
      </c>
      <c r="S166" s="2">
        <f>ចំ.វិច្ឆិកា!L206</f>
        <v>0</v>
      </c>
      <c r="T166" s="2">
        <f>ចំ.វិច្ឆិកា!M206</f>
        <v>0</v>
      </c>
      <c r="U166" s="2">
        <f>ចំ.វិច្ឆិកា!N206</f>
        <v>0</v>
      </c>
      <c r="V166" s="2">
        <f>ចំ.វិច្ឆិកា!O206</f>
        <v>0</v>
      </c>
      <c r="W166" s="37"/>
      <c r="X166" s="2">
        <v>21</v>
      </c>
      <c r="Y166" s="8">
        <f>ចំ.ធ្នូ!B181</f>
        <v>0</v>
      </c>
      <c r="Z166" s="2">
        <f>ចំ.ធ្នូ!C181</f>
        <v>0</v>
      </c>
      <c r="AA166" s="2">
        <f>ចំ.ធ្នូ!D181</f>
        <v>0</v>
      </c>
      <c r="AB166" s="2">
        <f>ចំ.ធ្នូ!H181</f>
        <v>0</v>
      </c>
      <c r="AC166" s="2" t="str">
        <f>ចំ.ធ្នូ!I181</f>
        <v xml:space="preserve">មិនចាត់ថ្នាក់ </v>
      </c>
      <c r="AD166" s="2" t="str">
        <f>ចំ.ធ្នូ!K181</f>
        <v xml:space="preserve"> </v>
      </c>
      <c r="AE166" s="2">
        <f>ចំ.ធ្នូ!L181</f>
        <v>0</v>
      </c>
      <c r="AF166" s="2">
        <f>ចំ.ធ្នូ!M181</f>
        <v>0</v>
      </c>
      <c r="AG166" s="2">
        <f>ចំ.ធ្នូ!N181</f>
        <v>0</v>
      </c>
      <c r="AH166" s="2">
        <f>ចំ.ធ្នូ!O181</f>
        <v>0</v>
      </c>
      <c r="AI166" s="8">
        <v>46</v>
      </c>
      <c r="AJ166" s="8">
        <f>ចំ.ធ្នូ!B206</f>
        <v>0</v>
      </c>
      <c r="AK166" s="2">
        <f>ចំ.ធ្នូ!C206</f>
        <v>0</v>
      </c>
      <c r="AL166" s="2">
        <f>ចំ.ធ្នូ!D206</f>
        <v>0</v>
      </c>
      <c r="AM166" s="2">
        <f>ចំ.ធ្នូ!H206</f>
        <v>0</v>
      </c>
      <c r="AN166" s="2" t="str">
        <f>ចំ.ធ្នូ!I206</f>
        <v xml:space="preserve">មិនចាត់ថ្នាក់ </v>
      </c>
      <c r="AO166" s="2" t="str">
        <f>ចំ.ធ្នូ!K206</f>
        <v xml:space="preserve"> </v>
      </c>
      <c r="AP166" s="2">
        <f>ចំ.ធ្នូ!L206</f>
        <v>0</v>
      </c>
      <c r="AQ166" s="2">
        <f>ចំ.ធ្នូ!M206</f>
        <v>0</v>
      </c>
      <c r="AR166" s="2">
        <f>ចំ.ធ្នូ!N206</f>
        <v>0</v>
      </c>
      <c r="AS166" s="2">
        <f>ចំ.ធ្នូ!O206</f>
        <v>0</v>
      </c>
      <c r="AU166" s="2">
        <v>21</v>
      </c>
      <c r="AV166" s="2">
        <f>ចំ.មករា!B181</f>
        <v>0</v>
      </c>
      <c r="AW166" s="2">
        <f>ចំ.មករា!C181</f>
        <v>0</v>
      </c>
      <c r="AX166" s="2">
        <f>ចំ.មករា!D181</f>
        <v>0</v>
      </c>
      <c r="AY166" s="2">
        <f>ចំ.មករា!H181</f>
        <v>0</v>
      </c>
      <c r="AZ166" s="2" t="str">
        <f>ចំ.មករា!I181</f>
        <v xml:space="preserve">មិនចាត់ថ្នាក់ </v>
      </c>
      <c r="BA166" s="2" t="str">
        <f>ចំ.មករា!K181</f>
        <v xml:space="preserve"> </v>
      </c>
      <c r="BB166" s="2">
        <f>ចំ.មករា!L181</f>
        <v>0</v>
      </c>
      <c r="BC166" s="2">
        <f>ចំ.មករា!M181</f>
        <v>0</v>
      </c>
      <c r="BD166" s="2">
        <f>ចំ.មករា!N181</f>
        <v>0</v>
      </c>
      <c r="BE166" s="2">
        <f>ចំ.មករា!O181</f>
        <v>0</v>
      </c>
      <c r="BF166" s="2">
        <v>46</v>
      </c>
      <c r="BG166" s="2">
        <f>ចំ.មករា!B206</f>
        <v>0</v>
      </c>
      <c r="BH166" s="2">
        <f>ចំ.មករា!C206</f>
        <v>0</v>
      </c>
      <c r="BI166" s="2">
        <f>ចំ.មករា!D206</f>
        <v>0</v>
      </c>
      <c r="BJ166" s="2">
        <f>ចំ.មករា!H206</f>
        <v>0</v>
      </c>
      <c r="BK166" s="2" t="str">
        <f>ចំ.មករា!I206</f>
        <v xml:space="preserve">មិនចាត់ថ្នាក់ </v>
      </c>
      <c r="BL166" s="2" t="str">
        <f>ចំ.មករា!K206</f>
        <v xml:space="preserve"> </v>
      </c>
      <c r="BM166" s="2">
        <f>ចំ.មករា!L206</f>
        <v>0</v>
      </c>
      <c r="BN166" s="2">
        <f>ចំ.មករា!M206</f>
        <v>0</v>
      </c>
      <c r="BO166" s="2">
        <f>ចំ.មករា!N206</f>
        <v>0</v>
      </c>
      <c r="BP166" s="2">
        <f>ចំ.មករា!O206</f>
        <v>0</v>
      </c>
      <c r="BR166" s="2">
        <v>21</v>
      </c>
      <c r="BS166" s="2">
        <f>ចំ.កុម្ភៈ!B181</f>
        <v>0</v>
      </c>
      <c r="BT166" s="2">
        <f>ចំ.កុម្ភៈ!C181</f>
        <v>0</v>
      </c>
      <c r="BU166" s="2">
        <f>ចំ.កុម្ភៈ!D181</f>
        <v>0</v>
      </c>
      <c r="BV166" s="2">
        <f>ចំ.កុម្ភៈ!H181</f>
        <v>0</v>
      </c>
      <c r="BW166" s="2" t="str">
        <f>ចំ.កុម្ភៈ!I181</f>
        <v xml:space="preserve">មិនចាត់ថ្នាក់ </v>
      </c>
      <c r="BX166" s="2" t="str">
        <f>ចំ.កុម្ភៈ!K181</f>
        <v xml:space="preserve"> </v>
      </c>
      <c r="BY166" s="2">
        <f>ចំ.កុម្ភៈ!L181</f>
        <v>2</v>
      </c>
      <c r="BZ166" s="2">
        <f>ចំ.កុម្ភៈ!M181</f>
        <v>2</v>
      </c>
      <c r="CA166" s="2">
        <f>ចំ.កុម្ភៈ!N181</f>
        <v>2</v>
      </c>
      <c r="CB166" s="2">
        <f>ចំ.កុម្ភៈ!O181</f>
        <v>6</v>
      </c>
      <c r="CC166" s="2">
        <v>46</v>
      </c>
      <c r="CD166" s="2">
        <f>ចំ.កុម្ភៈ!B206</f>
        <v>0</v>
      </c>
      <c r="CE166" s="2">
        <f>ចំ.កុម្ភៈ!C206</f>
        <v>0</v>
      </c>
      <c r="CF166" s="2">
        <f>ចំ.កុម្ភៈ!D206</f>
        <v>0</v>
      </c>
      <c r="CG166" s="2">
        <f>ចំ.កុម្ភៈ!H206</f>
        <v>0</v>
      </c>
      <c r="CH166" s="2" t="str">
        <f>ចំ.កុម្ភៈ!I206</f>
        <v xml:space="preserve">មិនចាត់ថ្នាក់ </v>
      </c>
      <c r="CI166" s="2" t="str">
        <f>ចំ.កុម្ភៈ!K206</f>
        <v xml:space="preserve"> </v>
      </c>
      <c r="CJ166" s="2">
        <f>ចំ.កុម្ភៈ!L206</f>
        <v>2</v>
      </c>
      <c r="CK166" s="2">
        <f>ចំ.កុម្ភៈ!M206</f>
        <v>2</v>
      </c>
      <c r="CL166" s="2">
        <f>ចំ.កុម្ភៈ!N206</f>
        <v>2</v>
      </c>
      <c r="CM166" s="2">
        <f>ចំ.កុម្ភៈ!O206</f>
        <v>6</v>
      </c>
      <c r="CO166" s="2">
        <v>21</v>
      </c>
      <c r="CP166" s="2">
        <f>'ប្រឡ ឆ.១'!B181</f>
        <v>0</v>
      </c>
      <c r="CQ166" s="2">
        <f>'ប្រឡ ឆ.១'!C181</f>
        <v>0</v>
      </c>
      <c r="CR166" s="2">
        <f>'ប្រឡ ឆ.១'!D181</f>
        <v>0</v>
      </c>
      <c r="CS166" s="2">
        <f>'ប្រឡ ឆ.១'!H181</f>
        <v>0</v>
      </c>
      <c r="CT166" s="2" t="str">
        <f>'ប្រឡ ឆ.១'!I181</f>
        <v xml:space="preserve">មិនចាត់ថ្នាក់ </v>
      </c>
      <c r="CU166" s="2" t="str">
        <f>'ប្រឡ ឆ.១'!K181</f>
        <v xml:space="preserve"> </v>
      </c>
      <c r="CV166" s="2">
        <f>'ប្រឡ ឆ.១'!L181</f>
        <v>2</v>
      </c>
      <c r="CW166" s="2">
        <f>'ប្រឡ ឆ.១'!M181</f>
        <v>2</v>
      </c>
      <c r="CX166" s="2">
        <f>'ប្រឡ ឆ.១'!N181</f>
        <v>2</v>
      </c>
      <c r="CY166" s="2">
        <f>'ប្រឡ ឆ.១'!O181</f>
        <v>6</v>
      </c>
      <c r="CZ166" s="2">
        <v>46</v>
      </c>
      <c r="DA166" s="2">
        <f>'ប្រឡ ឆ.១'!B206</f>
        <v>0</v>
      </c>
      <c r="DB166" s="2">
        <f>'ប្រឡ ឆ.១'!C206</f>
        <v>0</v>
      </c>
      <c r="DC166" s="2">
        <f>'ប្រឡ ឆ.១'!D206</f>
        <v>0</v>
      </c>
      <c r="DD166" s="2">
        <f>'ប្រឡ ឆ.១'!H206</f>
        <v>0</v>
      </c>
      <c r="DE166" s="2" t="str">
        <f>'ប្រឡ ឆ.១'!I206</f>
        <v xml:space="preserve">មិនចាត់ថ្នាក់ </v>
      </c>
      <c r="DF166" s="2" t="str">
        <f>'ប្រឡ ឆ.១'!K206</f>
        <v xml:space="preserve"> </v>
      </c>
      <c r="DG166" s="2">
        <f>'ប្រឡ ឆ.១'!L206</f>
        <v>2</v>
      </c>
      <c r="DH166" s="2">
        <f>'ប្រឡ ឆ.១'!M206</f>
        <v>2</v>
      </c>
      <c r="DI166" s="2">
        <f>'ប្រឡ ឆ.១'!N206</f>
        <v>2</v>
      </c>
      <c r="DJ166" s="2">
        <f>'ប្រឡ ឆ.១'!O206</f>
        <v>6</v>
      </c>
      <c r="DL166" s="2">
        <v>21</v>
      </c>
      <c r="DM166" s="2">
        <f>ប្រចាំឆ.ទី១!B181</f>
        <v>0</v>
      </c>
      <c r="DN166" s="2">
        <f>ប្រចាំឆ.ទី១!C181</f>
        <v>0</v>
      </c>
      <c r="DO166" s="2">
        <f>ប្រចាំឆ.ទី១!D181</f>
        <v>0</v>
      </c>
      <c r="DP166" s="75">
        <f>ប្រចាំឆ.ទី១!G181</f>
        <v>0</v>
      </c>
      <c r="DQ166" s="75">
        <f>ប្រចាំឆ.ទី១!H181</f>
        <v>0</v>
      </c>
      <c r="DR166" s="75">
        <f>ប្រចាំឆ.ទី១!I181</f>
        <v>0</v>
      </c>
      <c r="DS166" s="75" t="str">
        <f>ប្រចាំឆ.ទី១!J181</f>
        <v xml:space="preserve">មិនចាត់ថ្នាក់ </v>
      </c>
      <c r="DT166" s="75" t="str">
        <f>ប្រចាំឆ.ទី១!K181</f>
        <v xml:space="preserve"> មិនចាត់ថ្នាក់</v>
      </c>
      <c r="DU166" s="76" t="str">
        <f>ប្រចាំឆ.ទី១!L181</f>
        <v xml:space="preserve"> </v>
      </c>
      <c r="DV166" s="76">
        <f>ប្រចាំឆ.ទី១!M181</f>
        <v>4</v>
      </c>
      <c r="DW166" s="76">
        <f>ប្រចាំឆ.ទី១!N181</f>
        <v>4</v>
      </c>
      <c r="DX166" s="76">
        <f>ប្រចាំឆ.ទី១!O181</f>
        <v>4</v>
      </c>
      <c r="DY166" s="76">
        <f>ប្រចាំឆ.ទី១!P181</f>
        <v>12</v>
      </c>
      <c r="DZ166" s="2">
        <v>46</v>
      </c>
      <c r="EA166" s="2">
        <f>ប្រចាំឆ.ទី១!B206</f>
        <v>0</v>
      </c>
      <c r="EB166" s="2">
        <f>ប្រចាំឆ.ទី១!C206</f>
        <v>0</v>
      </c>
      <c r="EC166" s="2">
        <f>ប្រចាំឆ.ទី១!D206</f>
        <v>0</v>
      </c>
      <c r="ED166" s="75">
        <f>ប្រចាំឆ.ទី១!G206</f>
        <v>0</v>
      </c>
      <c r="EE166" s="75">
        <f>ប្រចាំឆ.ទី១!H206</f>
        <v>0</v>
      </c>
      <c r="EF166" s="75">
        <f>ប្រចាំឆ.ទី១!I206</f>
        <v>0</v>
      </c>
      <c r="EG166" s="75" t="str">
        <f>ប្រចាំឆ.ទី១!J206</f>
        <v xml:space="preserve">មិនចាត់ថ្នាក់ </v>
      </c>
      <c r="EH166" s="75" t="str">
        <f>ប្រចាំឆ.ទី១!K206</f>
        <v xml:space="preserve"> មិនចាត់ថ្នាក់</v>
      </c>
      <c r="EI166" s="76" t="str">
        <f>ប្រចាំឆ.ទី១!L206</f>
        <v xml:space="preserve"> </v>
      </c>
      <c r="EJ166" s="76">
        <f>ប្រចាំឆ.ទី១!M206</f>
        <v>4</v>
      </c>
      <c r="EK166" s="76">
        <f>ប្រចាំឆ.ទី១!N206</f>
        <v>4</v>
      </c>
      <c r="EL166" s="76">
        <f>ប្រចាំឆ.ទី១!O206</f>
        <v>4</v>
      </c>
      <c r="EM166" s="76">
        <f>ប្រចាំឆ.ទី១!P206</f>
        <v>12</v>
      </c>
    </row>
    <row r="167" spans="1:143" ht="25.2">
      <c r="A167" s="2">
        <v>22</v>
      </c>
      <c r="B167" s="8">
        <f>ចំ.វិច្ឆិកា!B182</f>
        <v>0</v>
      </c>
      <c r="C167" s="2">
        <f>ចំ.វិច្ឆិកា!C182</f>
        <v>0</v>
      </c>
      <c r="D167" s="2">
        <f>ចំ.វិច្ឆិកា!D182</f>
        <v>0</v>
      </c>
      <c r="E167" s="2">
        <f>ចំ.វិច្ឆិកា!H182</f>
        <v>0</v>
      </c>
      <c r="F167" s="2">
        <f>ចំ.វិច្ឆិកា!I182</f>
        <v>0</v>
      </c>
      <c r="G167" s="2">
        <f>ចំ.វិច្ឆិកា!K182</f>
        <v>0</v>
      </c>
      <c r="H167" s="2">
        <f>ចំ.វិច្ឆិកា!L182</f>
        <v>0</v>
      </c>
      <c r="I167" s="2">
        <f>ចំ.វិច្ឆិកា!M182</f>
        <v>0</v>
      </c>
      <c r="J167" s="2">
        <f>ចំ.វិច្ឆិកា!N182</f>
        <v>0</v>
      </c>
      <c r="K167" s="2">
        <f>ចំ.វិច្ឆិកា!O182</f>
        <v>0</v>
      </c>
      <c r="L167" s="2">
        <v>47</v>
      </c>
      <c r="M167" s="8">
        <f>ចំ.វិច្ឆិកា!B207</f>
        <v>0</v>
      </c>
      <c r="N167" s="2">
        <f>ចំ.វិច្ឆិកា!C207</f>
        <v>0</v>
      </c>
      <c r="O167" s="2">
        <f>ចំ.វិច្ឆិកា!D207</f>
        <v>0</v>
      </c>
      <c r="P167" s="2">
        <f>ចំ.វិច្ឆិកា!H207</f>
        <v>0</v>
      </c>
      <c r="Q167" s="2">
        <f>ចំ.វិច្ឆិកា!I207</f>
        <v>0</v>
      </c>
      <c r="R167" s="2">
        <f>ចំ.វិច្ឆិកា!K207</f>
        <v>0</v>
      </c>
      <c r="S167" s="2">
        <f>ចំ.វិច្ឆិកា!L207</f>
        <v>0</v>
      </c>
      <c r="T167" s="2">
        <f>ចំ.វិច្ឆិកា!M207</f>
        <v>0</v>
      </c>
      <c r="U167" s="2">
        <f>ចំ.វិច្ឆិកា!N207</f>
        <v>0</v>
      </c>
      <c r="V167" s="2">
        <f>ចំ.វិច្ឆិកា!O207</f>
        <v>0</v>
      </c>
      <c r="W167" s="38"/>
      <c r="X167" s="2">
        <v>22</v>
      </c>
      <c r="Y167" s="8">
        <f>ចំ.ធ្នូ!B182</f>
        <v>0</v>
      </c>
      <c r="Z167" s="2">
        <f>ចំ.ធ្នូ!C182</f>
        <v>0</v>
      </c>
      <c r="AA167" s="2">
        <f>ចំ.ធ្នូ!D182</f>
        <v>0</v>
      </c>
      <c r="AB167" s="2">
        <f>ចំ.ធ្នូ!H182</f>
        <v>0</v>
      </c>
      <c r="AC167" s="2" t="str">
        <f>ចំ.ធ្នូ!I182</f>
        <v xml:space="preserve">មិនចាត់ថ្នាក់ </v>
      </c>
      <c r="AD167" s="2" t="str">
        <f>ចំ.ធ្នូ!K182</f>
        <v xml:space="preserve"> </v>
      </c>
      <c r="AE167" s="2">
        <f>ចំ.ធ្នូ!L182</f>
        <v>0</v>
      </c>
      <c r="AF167" s="2">
        <f>ចំ.ធ្នូ!M182</f>
        <v>0</v>
      </c>
      <c r="AG167" s="2">
        <f>ចំ.ធ្នូ!N182</f>
        <v>0</v>
      </c>
      <c r="AH167" s="2">
        <f>ចំ.ធ្នូ!O182</f>
        <v>0</v>
      </c>
      <c r="AI167" s="8">
        <v>47</v>
      </c>
      <c r="AJ167" s="8">
        <f>ចំ.ធ្នូ!B207</f>
        <v>0</v>
      </c>
      <c r="AK167" s="2">
        <f>ចំ.ធ្នូ!C207</f>
        <v>0</v>
      </c>
      <c r="AL167" s="2">
        <f>ចំ.ធ្នូ!D207</f>
        <v>0</v>
      </c>
      <c r="AM167" s="2">
        <f>ចំ.ធ្នូ!H207</f>
        <v>0</v>
      </c>
      <c r="AN167" s="2" t="str">
        <f>ចំ.ធ្នូ!I207</f>
        <v xml:space="preserve">មិនចាត់ថ្នាក់ </v>
      </c>
      <c r="AO167" s="2" t="str">
        <f>ចំ.ធ្នូ!K207</f>
        <v xml:space="preserve"> </v>
      </c>
      <c r="AP167" s="2">
        <f>ចំ.ធ្នូ!L207</f>
        <v>0</v>
      </c>
      <c r="AQ167" s="2">
        <f>ចំ.ធ្នូ!M207</f>
        <v>0</v>
      </c>
      <c r="AR167" s="2">
        <f>ចំ.ធ្នូ!N207</f>
        <v>0</v>
      </c>
      <c r="AS167" s="2">
        <f>ចំ.ធ្នូ!O207</f>
        <v>0</v>
      </c>
      <c r="AU167" s="2">
        <v>22</v>
      </c>
      <c r="AV167" s="2">
        <f>ចំ.មករា!B182</f>
        <v>0</v>
      </c>
      <c r="AW167" s="2">
        <f>ចំ.មករា!C182</f>
        <v>0</v>
      </c>
      <c r="AX167" s="2">
        <f>ចំ.មករា!D182</f>
        <v>0</v>
      </c>
      <c r="AY167" s="2">
        <f>ចំ.មករា!H182</f>
        <v>0</v>
      </c>
      <c r="AZ167" s="2" t="str">
        <f>ចំ.មករា!I182</f>
        <v xml:space="preserve">មិនចាត់ថ្នាក់ </v>
      </c>
      <c r="BA167" s="2" t="str">
        <f>ចំ.មករា!K182</f>
        <v xml:space="preserve"> </v>
      </c>
      <c r="BB167" s="2">
        <f>ចំ.មករា!L182</f>
        <v>0</v>
      </c>
      <c r="BC167" s="2">
        <f>ចំ.មករា!M182</f>
        <v>0</v>
      </c>
      <c r="BD167" s="2">
        <f>ចំ.មករា!N182</f>
        <v>0</v>
      </c>
      <c r="BE167" s="2">
        <f>ចំ.មករា!O182</f>
        <v>0</v>
      </c>
      <c r="BF167" s="2">
        <v>47</v>
      </c>
      <c r="BG167" s="2">
        <f>ចំ.មករា!B207</f>
        <v>0</v>
      </c>
      <c r="BH167" s="2">
        <f>ចំ.មករា!C207</f>
        <v>0</v>
      </c>
      <c r="BI167" s="2">
        <f>ចំ.មករា!D207</f>
        <v>0</v>
      </c>
      <c r="BJ167" s="2">
        <f>ចំ.មករា!H207</f>
        <v>0</v>
      </c>
      <c r="BK167" s="2" t="str">
        <f>ចំ.មករា!I207</f>
        <v xml:space="preserve">មិនចាត់ថ្នាក់ </v>
      </c>
      <c r="BL167" s="2" t="str">
        <f>ចំ.មករា!K207</f>
        <v xml:space="preserve"> </v>
      </c>
      <c r="BM167" s="2">
        <f>ចំ.មករា!L207</f>
        <v>0</v>
      </c>
      <c r="BN167" s="2">
        <f>ចំ.មករា!M207</f>
        <v>0</v>
      </c>
      <c r="BO167" s="2">
        <f>ចំ.មករា!N207</f>
        <v>0</v>
      </c>
      <c r="BP167" s="2">
        <f>ចំ.មករា!O207</f>
        <v>0</v>
      </c>
      <c r="BR167" s="2">
        <v>22</v>
      </c>
      <c r="BS167" s="2">
        <f>ចំ.កុម្ភៈ!B182</f>
        <v>0</v>
      </c>
      <c r="BT167" s="2">
        <f>ចំ.កុម្ភៈ!C182</f>
        <v>0</v>
      </c>
      <c r="BU167" s="2">
        <f>ចំ.កុម្ភៈ!D182</f>
        <v>0</v>
      </c>
      <c r="BV167" s="2">
        <f>ចំ.កុម្ភៈ!H182</f>
        <v>0</v>
      </c>
      <c r="BW167" s="2" t="str">
        <f>ចំ.កុម្ភៈ!I182</f>
        <v xml:space="preserve">មិនចាត់ថ្នាក់ </v>
      </c>
      <c r="BX167" s="2" t="str">
        <f>ចំ.កុម្ភៈ!K182</f>
        <v xml:space="preserve"> </v>
      </c>
      <c r="BY167" s="2">
        <f>ចំ.កុម្ភៈ!L182</f>
        <v>2</v>
      </c>
      <c r="BZ167" s="2">
        <f>ចំ.កុម្ភៈ!M182</f>
        <v>2</v>
      </c>
      <c r="CA167" s="2">
        <f>ចំ.កុម្ភៈ!N182</f>
        <v>2</v>
      </c>
      <c r="CB167" s="2">
        <f>ចំ.កុម្ភៈ!O182</f>
        <v>6</v>
      </c>
      <c r="CC167" s="2">
        <v>47</v>
      </c>
      <c r="CD167" s="2">
        <f>ចំ.កុម្ភៈ!B207</f>
        <v>0</v>
      </c>
      <c r="CE167" s="2">
        <f>ចំ.កុម្ភៈ!C207</f>
        <v>0</v>
      </c>
      <c r="CF167" s="2">
        <f>ចំ.កុម្ភៈ!D207</f>
        <v>0</v>
      </c>
      <c r="CG167" s="2">
        <f>ចំ.កុម្ភៈ!H207</f>
        <v>0</v>
      </c>
      <c r="CH167" s="2" t="str">
        <f>ចំ.កុម្ភៈ!I207</f>
        <v xml:space="preserve">មិនចាត់ថ្នាក់ </v>
      </c>
      <c r="CI167" s="2" t="str">
        <f>ចំ.កុម្ភៈ!K207</f>
        <v xml:space="preserve"> </v>
      </c>
      <c r="CJ167" s="2">
        <f>ចំ.កុម្ភៈ!L207</f>
        <v>2</v>
      </c>
      <c r="CK167" s="2">
        <f>ចំ.កុម្ភៈ!M207</f>
        <v>2</v>
      </c>
      <c r="CL167" s="2">
        <f>ចំ.កុម្ភៈ!N207</f>
        <v>2</v>
      </c>
      <c r="CM167" s="2">
        <f>ចំ.កុម្ភៈ!O207</f>
        <v>6</v>
      </c>
      <c r="CO167" s="2">
        <v>22</v>
      </c>
      <c r="CP167" s="2">
        <f>'ប្រឡ ឆ.១'!B182</f>
        <v>0</v>
      </c>
      <c r="CQ167" s="2">
        <f>'ប្រឡ ឆ.១'!C182</f>
        <v>0</v>
      </c>
      <c r="CR167" s="2">
        <f>'ប្រឡ ឆ.១'!D182</f>
        <v>0</v>
      </c>
      <c r="CS167" s="2">
        <f>'ប្រឡ ឆ.១'!H182</f>
        <v>0</v>
      </c>
      <c r="CT167" s="2" t="str">
        <f>'ប្រឡ ឆ.១'!I182</f>
        <v xml:space="preserve">មិនចាត់ថ្នាក់ </v>
      </c>
      <c r="CU167" s="2" t="str">
        <f>'ប្រឡ ឆ.១'!K182</f>
        <v xml:space="preserve"> </v>
      </c>
      <c r="CV167" s="2">
        <f>'ប្រឡ ឆ.១'!L182</f>
        <v>2</v>
      </c>
      <c r="CW167" s="2">
        <f>'ប្រឡ ឆ.១'!M182</f>
        <v>2</v>
      </c>
      <c r="CX167" s="2">
        <f>'ប្រឡ ឆ.១'!N182</f>
        <v>2</v>
      </c>
      <c r="CY167" s="2">
        <f>'ប្រឡ ឆ.១'!O182</f>
        <v>6</v>
      </c>
      <c r="CZ167" s="2">
        <v>47</v>
      </c>
      <c r="DA167" s="2">
        <f>'ប្រឡ ឆ.១'!B207</f>
        <v>0</v>
      </c>
      <c r="DB167" s="2">
        <f>'ប្រឡ ឆ.១'!C207</f>
        <v>0</v>
      </c>
      <c r="DC167" s="2">
        <f>'ប្រឡ ឆ.១'!D207</f>
        <v>0</v>
      </c>
      <c r="DD167" s="2">
        <f>'ប្រឡ ឆ.១'!H207</f>
        <v>0</v>
      </c>
      <c r="DE167" s="2" t="str">
        <f>'ប្រឡ ឆ.១'!I207</f>
        <v xml:space="preserve">មិនចាត់ថ្នាក់ </v>
      </c>
      <c r="DF167" s="2" t="str">
        <f>'ប្រឡ ឆ.១'!K207</f>
        <v xml:space="preserve"> </v>
      </c>
      <c r="DG167" s="2">
        <f>'ប្រឡ ឆ.១'!L207</f>
        <v>2</v>
      </c>
      <c r="DH167" s="2">
        <f>'ប្រឡ ឆ.១'!M207</f>
        <v>2</v>
      </c>
      <c r="DI167" s="2">
        <f>'ប្រឡ ឆ.១'!N207</f>
        <v>2</v>
      </c>
      <c r="DJ167" s="2">
        <f>'ប្រឡ ឆ.១'!O207</f>
        <v>6</v>
      </c>
      <c r="DL167" s="2">
        <v>22</v>
      </c>
      <c r="DM167" s="2">
        <f>ប្រចាំឆ.ទី១!B182</f>
        <v>0</v>
      </c>
      <c r="DN167" s="2">
        <f>ប្រចាំឆ.ទី១!C182</f>
        <v>0</v>
      </c>
      <c r="DO167" s="2">
        <f>ប្រចាំឆ.ទី១!D182</f>
        <v>0</v>
      </c>
      <c r="DP167" s="75">
        <f>ប្រចាំឆ.ទី១!G182</f>
        <v>0</v>
      </c>
      <c r="DQ167" s="75">
        <f>ប្រចាំឆ.ទី១!H182</f>
        <v>0</v>
      </c>
      <c r="DR167" s="75">
        <f>ប្រចាំឆ.ទី១!I182</f>
        <v>0</v>
      </c>
      <c r="DS167" s="75" t="str">
        <f>ប្រចាំឆ.ទី១!J182</f>
        <v xml:space="preserve">មិនចាត់ថ្នាក់ </v>
      </c>
      <c r="DT167" s="75" t="str">
        <f>ប្រចាំឆ.ទី១!K182</f>
        <v xml:space="preserve"> មិនចាត់ថ្នាក់</v>
      </c>
      <c r="DU167" s="76" t="str">
        <f>ប្រចាំឆ.ទី១!L182</f>
        <v xml:space="preserve"> </v>
      </c>
      <c r="DV167" s="76">
        <f>ប្រចាំឆ.ទី១!M182</f>
        <v>4</v>
      </c>
      <c r="DW167" s="76">
        <f>ប្រចាំឆ.ទី១!N182</f>
        <v>4</v>
      </c>
      <c r="DX167" s="76">
        <f>ប្រចាំឆ.ទី១!O182</f>
        <v>4</v>
      </c>
      <c r="DY167" s="76">
        <f>ប្រចាំឆ.ទី១!P182</f>
        <v>12</v>
      </c>
      <c r="DZ167" s="2">
        <v>47</v>
      </c>
      <c r="EA167" s="2">
        <f>ប្រចាំឆ.ទី១!B207</f>
        <v>0</v>
      </c>
      <c r="EB167" s="2">
        <f>ប្រចាំឆ.ទី១!C207</f>
        <v>0</v>
      </c>
      <c r="EC167" s="2">
        <f>ប្រចាំឆ.ទី១!D207</f>
        <v>0</v>
      </c>
      <c r="ED167" s="75">
        <f>ប្រចាំឆ.ទី១!G207</f>
        <v>0</v>
      </c>
      <c r="EE167" s="75">
        <f>ប្រចាំឆ.ទី១!H207</f>
        <v>0</v>
      </c>
      <c r="EF167" s="75">
        <f>ប្រចាំឆ.ទី១!I207</f>
        <v>0</v>
      </c>
      <c r="EG167" s="75" t="str">
        <f>ប្រចាំឆ.ទី១!J207</f>
        <v xml:space="preserve">មិនចាត់ថ្នាក់ </v>
      </c>
      <c r="EH167" s="75" t="str">
        <f>ប្រចាំឆ.ទី១!K207</f>
        <v xml:space="preserve"> មិនចាត់ថ្នាក់</v>
      </c>
      <c r="EI167" s="76" t="str">
        <f>ប្រចាំឆ.ទី១!L207</f>
        <v xml:space="preserve"> </v>
      </c>
      <c r="EJ167" s="76">
        <f>ប្រចាំឆ.ទី១!M207</f>
        <v>4</v>
      </c>
      <c r="EK167" s="76">
        <f>ប្រចាំឆ.ទី១!N207</f>
        <v>4</v>
      </c>
      <c r="EL167" s="76">
        <f>ប្រចាំឆ.ទី១!O207</f>
        <v>4</v>
      </c>
      <c r="EM167" s="76">
        <f>ប្រចាំឆ.ទី១!P207</f>
        <v>12</v>
      </c>
    </row>
    <row r="168" spans="1:143" ht="25.2">
      <c r="A168" s="2">
        <v>23</v>
      </c>
      <c r="B168" s="8">
        <f>ចំ.វិច្ឆិកា!B183</f>
        <v>0</v>
      </c>
      <c r="C168" s="2">
        <f>ចំ.វិច្ឆិកា!C183</f>
        <v>0</v>
      </c>
      <c r="D168" s="2">
        <f>ចំ.វិច្ឆិកា!D183</f>
        <v>0</v>
      </c>
      <c r="E168" s="2">
        <f>ចំ.វិច្ឆិកា!H183</f>
        <v>0</v>
      </c>
      <c r="F168" s="2">
        <f>ចំ.វិច្ឆិកា!I183</f>
        <v>0</v>
      </c>
      <c r="G168" s="2">
        <f>ចំ.វិច្ឆិកា!K183</f>
        <v>0</v>
      </c>
      <c r="H168" s="2">
        <f>ចំ.វិច្ឆិកា!L183</f>
        <v>0</v>
      </c>
      <c r="I168" s="2">
        <f>ចំ.វិច្ឆិកា!M183</f>
        <v>0</v>
      </c>
      <c r="J168" s="2">
        <f>ចំ.វិច្ឆិកា!N183</f>
        <v>0</v>
      </c>
      <c r="K168" s="2">
        <f>ចំ.វិច្ឆិកា!O183</f>
        <v>0</v>
      </c>
      <c r="L168" s="2">
        <v>48</v>
      </c>
      <c r="M168" s="8">
        <f>ចំ.វិច្ឆិកា!B208</f>
        <v>0</v>
      </c>
      <c r="N168" s="2">
        <f>ចំ.វិច្ឆិកា!C208</f>
        <v>0</v>
      </c>
      <c r="O168" s="2">
        <f>ចំ.វិច្ឆិកា!D208</f>
        <v>0</v>
      </c>
      <c r="P168" s="2">
        <f>ចំ.វិច្ឆិកា!H208</f>
        <v>0</v>
      </c>
      <c r="Q168" s="2">
        <f>ចំ.វិច្ឆិកា!I208</f>
        <v>0</v>
      </c>
      <c r="R168" s="2">
        <f>ចំ.វិច្ឆិកា!K208</f>
        <v>0</v>
      </c>
      <c r="S168" s="2">
        <f>ចំ.វិច្ឆិកា!L208</f>
        <v>0</v>
      </c>
      <c r="T168" s="2">
        <f>ចំ.វិច្ឆិកា!M208</f>
        <v>0</v>
      </c>
      <c r="U168" s="2">
        <f>ចំ.វិច្ឆិកា!N208</f>
        <v>0</v>
      </c>
      <c r="V168" s="2">
        <f>ចំ.វិច្ឆិកា!O208</f>
        <v>0</v>
      </c>
      <c r="W168" s="37"/>
      <c r="X168" s="2">
        <v>23</v>
      </c>
      <c r="Y168" s="8">
        <f>ចំ.ធ្នូ!B183</f>
        <v>0</v>
      </c>
      <c r="Z168" s="2">
        <f>ចំ.ធ្នូ!C183</f>
        <v>0</v>
      </c>
      <c r="AA168" s="2">
        <f>ចំ.ធ្នូ!D183</f>
        <v>0</v>
      </c>
      <c r="AB168" s="2">
        <f>ចំ.ធ្នូ!H183</f>
        <v>0</v>
      </c>
      <c r="AC168" s="2" t="str">
        <f>ចំ.ធ្នូ!I183</f>
        <v xml:space="preserve">មិនចាត់ថ្នាក់ </v>
      </c>
      <c r="AD168" s="2" t="str">
        <f>ចំ.ធ្នូ!K183</f>
        <v xml:space="preserve"> </v>
      </c>
      <c r="AE168" s="2">
        <f>ចំ.ធ្នូ!L183</f>
        <v>0</v>
      </c>
      <c r="AF168" s="2">
        <f>ចំ.ធ្នូ!M183</f>
        <v>0</v>
      </c>
      <c r="AG168" s="2">
        <f>ចំ.ធ្នូ!N183</f>
        <v>0</v>
      </c>
      <c r="AH168" s="2">
        <f>ចំ.ធ្នូ!O183</f>
        <v>0</v>
      </c>
      <c r="AI168" s="8">
        <v>48</v>
      </c>
      <c r="AJ168" s="8">
        <f>ចំ.ធ្នូ!B208</f>
        <v>0</v>
      </c>
      <c r="AK168" s="2">
        <f>ចំ.ធ្នូ!C208</f>
        <v>0</v>
      </c>
      <c r="AL168" s="2">
        <f>ចំ.ធ្នូ!D208</f>
        <v>0</v>
      </c>
      <c r="AM168" s="2">
        <f>ចំ.ធ្នូ!H208</f>
        <v>0</v>
      </c>
      <c r="AN168" s="2" t="str">
        <f>ចំ.ធ្នូ!I208</f>
        <v xml:space="preserve">មិនចាត់ថ្នាក់ </v>
      </c>
      <c r="AO168" s="2" t="str">
        <f>ចំ.ធ្នូ!K208</f>
        <v xml:space="preserve"> </v>
      </c>
      <c r="AP168" s="2">
        <f>ចំ.ធ្នូ!L208</f>
        <v>0</v>
      </c>
      <c r="AQ168" s="2">
        <f>ចំ.ធ្នូ!M208</f>
        <v>0</v>
      </c>
      <c r="AR168" s="2">
        <f>ចំ.ធ្នូ!N208</f>
        <v>0</v>
      </c>
      <c r="AS168" s="2">
        <f>ចំ.ធ្នូ!O208</f>
        <v>0</v>
      </c>
      <c r="AU168" s="2">
        <v>23</v>
      </c>
      <c r="AV168" s="2">
        <f>ចំ.មករា!B183</f>
        <v>0</v>
      </c>
      <c r="AW168" s="2">
        <f>ចំ.មករា!C183</f>
        <v>0</v>
      </c>
      <c r="AX168" s="2">
        <f>ចំ.មករា!D183</f>
        <v>0</v>
      </c>
      <c r="AY168" s="2">
        <f>ចំ.មករា!H183</f>
        <v>0</v>
      </c>
      <c r="AZ168" s="2" t="str">
        <f>ចំ.មករា!I183</f>
        <v xml:space="preserve">មិនចាត់ថ្នាក់ </v>
      </c>
      <c r="BA168" s="2" t="str">
        <f>ចំ.មករា!K183</f>
        <v xml:space="preserve"> </v>
      </c>
      <c r="BB168" s="2">
        <f>ចំ.មករា!L183</f>
        <v>0</v>
      </c>
      <c r="BC168" s="2">
        <f>ចំ.មករា!M183</f>
        <v>0</v>
      </c>
      <c r="BD168" s="2">
        <f>ចំ.មករា!N183</f>
        <v>0</v>
      </c>
      <c r="BE168" s="2">
        <f>ចំ.មករា!O183</f>
        <v>0</v>
      </c>
      <c r="BF168" s="2">
        <v>48</v>
      </c>
      <c r="BG168" s="2">
        <f>ចំ.មករា!B208</f>
        <v>0</v>
      </c>
      <c r="BH168" s="2">
        <f>ចំ.មករា!C208</f>
        <v>0</v>
      </c>
      <c r="BI168" s="2">
        <f>ចំ.មករា!D208</f>
        <v>0</v>
      </c>
      <c r="BJ168" s="2">
        <f>ចំ.មករា!H208</f>
        <v>0</v>
      </c>
      <c r="BK168" s="2" t="str">
        <f>ចំ.មករា!I208</f>
        <v xml:space="preserve">មិនចាត់ថ្នាក់ </v>
      </c>
      <c r="BL168" s="2" t="str">
        <f>ចំ.មករា!K208</f>
        <v xml:space="preserve"> </v>
      </c>
      <c r="BM168" s="2">
        <f>ចំ.មករា!L208</f>
        <v>0</v>
      </c>
      <c r="BN168" s="2">
        <f>ចំ.មករា!M208</f>
        <v>0</v>
      </c>
      <c r="BO168" s="2">
        <f>ចំ.មករា!N208</f>
        <v>0</v>
      </c>
      <c r="BP168" s="2">
        <f>ចំ.មករា!O208</f>
        <v>0</v>
      </c>
      <c r="BR168" s="2">
        <v>23</v>
      </c>
      <c r="BS168" s="2">
        <f>ចំ.កុម្ភៈ!B183</f>
        <v>0</v>
      </c>
      <c r="BT168" s="2">
        <f>ចំ.កុម្ភៈ!C183</f>
        <v>0</v>
      </c>
      <c r="BU168" s="2">
        <f>ចំ.កុម្ភៈ!D183</f>
        <v>0</v>
      </c>
      <c r="BV168" s="2">
        <f>ចំ.កុម្ភៈ!H183</f>
        <v>0</v>
      </c>
      <c r="BW168" s="2" t="str">
        <f>ចំ.កុម្ភៈ!I183</f>
        <v xml:space="preserve">មិនចាត់ថ្នាក់ </v>
      </c>
      <c r="BX168" s="2" t="str">
        <f>ចំ.កុម្ភៈ!K183</f>
        <v xml:space="preserve"> </v>
      </c>
      <c r="BY168" s="2">
        <f>ចំ.កុម្ភៈ!L183</f>
        <v>2</v>
      </c>
      <c r="BZ168" s="2">
        <f>ចំ.កុម្ភៈ!M183</f>
        <v>2</v>
      </c>
      <c r="CA168" s="2">
        <f>ចំ.កុម្ភៈ!N183</f>
        <v>2</v>
      </c>
      <c r="CB168" s="2">
        <f>ចំ.កុម្ភៈ!O183</f>
        <v>6</v>
      </c>
      <c r="CC168" s="2">
        <v>48</v>
      </c>
      <c r="CD168" s="2">
        <f>ចំ.កុម្ភៈ!B208</f>
        <v>0</v>
      </c>
      <c r="CE168" s="2">
        <f>ចំ.កុម្ភៈ!C208</f>
        <v>0</v>
      </c>
      <c r="CF168" s="2">
        <f>ចំ.កុម្ភៈ!D208</f>
        <v>0</v>
      </c>
      <c r="CG168" s="2">
        <f>ចំ.កុម្ភៈ!H208</f>
        <v>0</v>
      </c>
      <c r="CH168" s="2" t="str">
        <f>ចំ.កុម្ភៈ!I208</f>
        <v xml:space="preserve">មិនចាត់ថ្នាក់ </v>
      </c>
      <c r="CI168" s="2" t="str">
        <f>ចំ.កុម្ភៈ!K208</f>
        <v xml:space="preserve"> </v>
      </c>
      <c r="CJ168" s="2">
        <f>ចំ.កុម្ភៈ!L208</f>
        <v>2</v>
      </c>
      <c r="CK168" s="2">
        <f>ចំ.កុម្ភៈ!M208</f>
        <v>2</v>
      </c>
      <c r="CL168" s="2">
        <f>ចំ.កុម្ភៈ!N208</f>
        <v>2</v>
      </c>
      <c r="CM168" s="2">
        <f>ចំ.កុម្ភៈ!O208</f>
        <v>6</v>
      </c>
      <c r="CO168" s="2">
        <v>23</v>
      </c>
      <c r="CP168" s="2">
        <f>'ប្រឡ ឆ.១'!B183</f>
        <v>0</v>
      </c>
      <c r="CQ168" s="2">
        <f>'ប្រឡ ឆ.១'!C183</f>
        <v>0</v>
      </c>
      <c r="CR168" s="2">
        <f>'ប្រឡ ឆ.១'!D183</f>
        <v>0</v>
      </c>
      <c r="CS168" s="2">
        <f>'ប្រឡ ឆ.១'!H183</f>
        <v>0</v>
      </c>
      <c r="CT168" s="2" t="str">
        <f>'ប្រឡ ឆ.១'!I183</f>
        <v xml:space="preserve">មិនចាត់ថ្នាក់ </v>
      </c>
      <c r="CU168" s="2" t="str">
        <f>'ប្រឡ ឆ.១'!K183</f>
        <v xml:space="preserve"> </v>
      </c>
      <c r="CV168" s="2">
        <f>'ប្រឡ ឆ.១'!L183</f>
        <v>2</v>
      </c>
      <c r="CW168" s="2">
        <f>'ប្រឡ ឆ.១'!M183</f>
        <v>2</v>
      </c>
      <c r="CX168" s="2">
        <f>'ប្រឡ ឆ.១'!N183</f>
        <v>2</v>
      </c>
      <c r="CY168" s="2">
        <f>'ប្រឡ ឆ.១'!O183</f>
        <v>6</v>
      </c>
      <c r="CZ168" s="2">
        <v>48</v>
      </c>
      <c r="DA168" s="2">
        <f>'ប្រឡ ឆ.១'!B208</f>
        <v>0</v>
      </c>
      <c r="DB168" s="2">
        <f>'ប្រឡ ឆ.១'!C208</f>
        <v>0</v>
      </c>
      <c r="DC168" s="2">
        <f>'ប្រឡ ឆ.១'!D208</f>
        <v>0</v>
      </c>
      <c r="DD168" s="2">
        <f>'ប្រឡ ឆ.១'!H208</f>
        <v>0</v>
      </c>
      <c r="DE168" s="2" t="str">
        <f>'ប្រឡ ឆ.១'!I208</f>
        <v xml:space="preserve">មិនចាត់ថ្នាក់ </v>
      </c>
      <c r="DF168" s="2" t="str">
        <f>'ប្រឡ ឆ.១'!K208</f>
        <v xml:space="preserve"> </v>
      </c>
      <c r="DG168" s="2">
        <f>'ប្រឡ ឆ.១'!L208</f>
        <v>2</v>
      </c>
      <c r="DH168" s="2">
        <f>'ប្រឡ ឆ.១'!M208</f>
        <v>2</v>
      </c>
      <c r="DI168" s="2">
        <f>'ប្រឡ ឆ.១'!N208</f>
        <v>2</v>
      </c>
      <c r="DJ168" s="2">
        <f>'ប្រឡ ឆ.១'!O208</f>
        <v>6</v>
      </c>
      <c r="DL168" s="2">
        <v>23</v>
      </c>
      <c r="DM168" s="2">
        <f>ប្រចាំឆ.ទី១!B183</f>
        <v>0</v>
      </c>
      <c r="DN168" s="2">
        <f>ប្រចាំឆ.ទី១!C183</f>
        <v>0</v>
      </c>
      <c r="DO168" s="2">
        <f>ប្រចាំឆ.ទី១!D183</f>
        <v>0</v>
      </c>
      <c r="DP168" s="75">
        <f>ប្រចាំឆ.ទី១!G183</f>
        <v>0</v>
      </c>
      <c r="DQ168" s="75">
        <f>ប្រចាំឆ.ទី១!H183</f>
        <v>0</v>
      </c>
      <c r="DR168" s="75">
        <f>ប្រចាំឆ.ទី១!I183</f>
        <v>0</v>
      </c>
      <c r="DS168" s="75" t="str">
        <f>ប្រចាំឆ.ទី១!J183</f>
        <v xml:space="preserve">មិនចាត់ថ្នាក់ </v>
      </c>
      <c r="DT168" s="75" t="str">
        <f>ប្រចាំឆ.ទី១!K183</f>
        <v xml:space="preserve"> មិនចាត់ថ្នាក់</v>
      </c>
      <c r="DU168" s="76" t="str">
        <f>ប្រចាំឆ.ទី១!L183</f>
        <v xml:space="preserve"> </v>
      </c>
      <c r="DV168" s="76">
        <f>ប្រចាំឆ.ទី១!M183</f>
        <v>4</v>
      </c>
      <c r="DW168" s="76">
        <f>ប្រចាំឆ.ទី១!N183</f>
        <v>4</v>
      </c>
      <c r="DX168" s="76">
        <f>ប្រចាំឆ.ទី១!O183</f>
        <v>4</v>
      </c>
      <c r="DY168" s="76">
        <f>ប្រចាំឆ.ទី១!P183</f>
        <v>12</v>
      </c>
      <c r="DZ168" s="2">
        <v>48</v>
      </c>
      <c r="EA168" s="2">
        <f>ប្រចាំឆ.ទី១!B208</f>
        <v>0</v>
      </c>
      <c r="EB168" s="2">
        <f>ប្រចាំឆ.ទី១!C208</f>
        <v>0</v>
      </c>
      <c r="EC168" s="2">
        <f>ប្រចាំឆ.ទី១!D208</f>
        <v>0</v>
      </c>
      <c r="ED168" s="75">
        <f>ប្រចាំឆ.ទី១!G208</f>
        <v>0</v>
      </c>
      <c r="EE168" s="75">
        <f>ប្រចាំឆ.ទី១!H208</f>
        <v>0</v>
      </c>
      <c r="EF168" s="75">
        <f>ប្រចាំឆ.ទី១!I208</f>
        <v>0</v>
      </c>
      <c r="EG168" s="75" t="str">
        <f>ប្រចាំឆ.ទី១!J208</f>
        <v xml:space="preserve">មិនចាត់ថ្នាក់ </v>
      </c>
      <c r="EH168" s="75" t="str">
        <f>ប្រចាំឆ.ទី១!K208</f>
        <v xml:space="preserve"> មិនចាត់ថ្នាក់</v>
      </c>
      <c r="EI168" s="76" t="str">
        <f>ប្រចាំឆ.ទី១!L208</f>
        <v xml:space="preserve"> </v>
      </c>
      <c r="EJ168" s="76">
        <f>ប្រចាំឆ.ទី១!M208</f>
        <v>4</v>
      </c>
      <c r="EK168" s="76">
        <f>ប្រចាំឆ.ទី១!N208</f>
        <v>4</v>
      </c>
      <c r="EL168" s="76">
        <f>ប្រចាំឆ.ទី១!O208</f>
        <v>4</v>
      </c>
      <c r="EM168" s="76">
        <f>ប្រចាំឆ.ទី១!P208</f>
        <v>12</v>
      </c>
    </row>
    <row r="169" spans="1:143" ht="25.2">
      <c r="A169" s="2">
        <v>24</v>
      </c>
      <c r="B169" s="8">
        <f>ចំ.វិច្ឆិកា!B184</f>
        <v>0</v>
      </c>
      <c r="C169" s="2">
        <f>ចំ.វិច្ឆិកា!C184</f>
        <v>0</v>
      </c>
      <c r="D169" s="2">
        <f>ចំ.វិច្ឆិកា!D184</f>
        <v>0</v>
      </c>
      <c r="E169" s="2">
        <f>ចំ.វិច្ឆិកា!H184</f>
        <v>0</v>
      </c>
      <c r="F169" s="2">
        <f>ចំ.វិច្ឆិកា!I184</f>
        <v>0</v>
      </c>
      <c r="G169" s="2">
        <f>ចំ.វិច្ឆិកា!K184</f>
        <v>0</v>
      </c>
      <c r="H169" s="2">
        <f>ចំ.វិច្ឆិកា!L184</f>
        <v>0</v>
      </c>
      <c r="I169" s="2">
        <f>ចំ.វិច្ឆិកា!M184</f>
        <v>0</v>
      </c>
      <c r="J169" s="2">
        <f>ចំ.វិច្ឆិកា!N184</f>
        <v>0</v>
      </c>
      <c r="K169" s="2">
        <f>ចំ.វិច្ឆិកា!O184</f>
        <v>0</v>
      </c>
      <c r="L169" s="2">
        <v>49</v>
      </c>
      <c r="M169" s="8">
        <f>ចំ.វិច្ឆិកា!B209</f>
        <v>0</v>
      </c>
      <c r="N169" s="2">
        <f>ចំ.វិច្ឆិកា!C209</f>
        <v>0</v>
      </c>
      <c r="O169" s="2">
        <f>ចំ.វិច្ឆិកា!D209</f>
        <v>0</v>
      </c>
      <c r="P169" s="2">
        <f>ចំ.វិច្ឆិកា!H209</f>
        <v>0</v>
      </c>
      <c r="Q169" s="2">
        <f>ចំ.វិច្ឆិកា!I209</f>
        <v>0</v>
      </c>
      <c r="R169" s="2">
        <f>ចំ.វិច្ឆិកា!K209</f>
        <v>0</v>
      </c>
      <c r="S169" s="2">
        <f>ចំ.វិច្ឆិកា!L209</f>
        <v>0</v>
      </c>
      <c r="T169" s="2">
        <f>ចំ.វិច្ឆិកា!M209</f>
        <v>0</v>
      </c>
      <c r="U169" s="2">
        <f>ចំ.វិច្ឆិកា!N209</f>
        <v>0</v>
      </c>
      <c r="V169" s="2">
        <f>ចំ.វិច្ឆិកា!O209</f>
        <v>0</v>
      </c>
      <c r="W169" s="37"/>
      <c r="X169" s="2">
        <v>24</v>
      </c>
      <c r="Y169" s="8">
        <f>ចំ.ធ្នូ!B184</f>
        <v>0</v>
      </c>
      <c r="Z169" s="2">
        <f>ចំ.ធ្នូ!C184</f>
        <v>0</v>
      </c>
      <c r="AA169" s="2">
        <f>ចំ.ធ្នូ!D184</f>
        <v>0</v>
      </c>
      <c r="AB169" s="2">
        <f>ចំ.ធ្នូ!H184</f>
        <v>0</v>
      </c>
      <c r="AC169" s="2" t="str">
        <f>ចំ.ធ្នូ!I184</f>
        <v xml:space="preserve">មិនចាត់ថ្នាក់ </v>
      </c>
      <c r="AD169" s="2" t="str">
        <f>ចំ.ធ្នូ!K184</f>
        <v xml:space="preserve"> </v>
      </c>
      <c r="AE169" s="2">
        <f>ចំ.ធ្នូ!L184</f>
        <v>0</v>
      </c>
      <c r="AF169" s="2">
        <f>ចំ.ធ្នូ!M184</f>
        <v>0</v>
      </c>
      <c r="AG169" s="2">
        <f>ចំ.ធ្នូ!N184</f>
        <v>0</v>
      </c>
      <c r="AH169" s="2">
        <f>ចំ.ធ្នូ!O184</f>
        <v>0</v>
      </c>
      <c r="AI169" s="8">
        <v>49</v>
      </c>
      <c r="AJ169" s="8">
        <f>ចំ.ធ្នូ!B209</f>
        <v>0</v>
      </c>
      <c r="AK169" s="2">
        <f>ចំ.ធ្នូ!C209</f>
        <v>0</v>
      </c>
      <c r="AL169" s="2">
        <f>ចំ.ធ្នូ!D209</f>
        <v>0</v>
      </c>
      <c r="AM169" s="2">
        <f>ចំ.ធ្នូ!H209</f>
        <v>0</v>
      </c>
      <c r="AN169" s="2" t="str">
        <f>ចំ.ធ្នូ!I209</f>
        <v xml:space="preserve">មិនចាត់ថ្នាក់ </v>
      </c>
      <c r="AO169" s="2" t="str">
        <f>ចំ.ធ្នូ!K209</f>
        <v xml:space="preserve"> </v>
      </c>
      <c r="AP169" s="2">
        <f>ចំ.ធ្នូ!L209</f>
        <v>0</v>
      </c>
      <c r="AQ169" s="2">
        <f>ចំ.ធ្នូ!M209</f>
        <v>0</v>
      </c>
      <c r="AR169" s="2">
        <f>ចំ.ធ្នូ!N209</f>
        <v>0</v>
      </c>
      <c r="AS169" s="2">
        <f>ចំ.ធ្នូ!O209</f>
        <v>0</v>
      </c>
      <c r="AU169" s="2">
        <v>24</v>
      </c>
      <c r="AV169" s="2">
        <f>ចំ.មករា!B184</f>
        <v>0</v>
      </c>
      <c r="AW169" s="2">
        <f>ចំ.មករា!C184</f>
        <v>0</v>
      </c>
      <c r="AX169" s="2">
        <f>ចំ.មករា!D184</f>
        <v>0</v>
      </c>
      <c r="AY169" s="2">
        <f>ចំ.មករា!H184</f>
        <v>0</v>
      </c>
      <c r="AZ169" s="2" t="str">
        <f>ចំ.មករា!I184</f>
        <v xml:space="preserve">មិនចាត់ថ្នាក់ </v>
      </c>
      <c r="BA169" s="2" t="str">
        <f>ចំ.មករា!K184</f>
        <v xml:space="preserve"> </v>
      </c>
      <c r="BB169" s="2">
        <f>ចំ.មករា!L184</f>
        <v>0</v>
      </c>
      <c r="BC169" s="2">
        <f>ចំ.មករា!M184</f>
        <v>0</v>
      </c>
      <c r="BD169" s="2">
        <f>ចំ.មករា!N184</f>
        <v>0</v>
      </c>
      <c r="BE169" s="2">
        <f>ចំ.មករា!O184</f>
        <v>0</v>
      </c>
      <c r="BF169" s="2">
        <v>49</v>
      </c>
      <c r="BG169" s="2">
        <f>ចំ.មករា!B209</f>
        <v>0</v>
      </c>
      <c r="BH169" s="2">
        <f>ចំ.មករា!C209</f>
        <v>0</v>
      </c>
      <c r="BI169" s="2">
        <f>ចំ.មករា!D209</f>
        <v>0</v>
      </c>
      <c r="BJ169" s="2">
        <f>ចំ.មករា!H209</f>
        <v>0</v>
      </c>
      <c r="BK169" s="2" t="str">
        <f>ចំ.មករា!I209</f>
        <v xml:space="preserve">មិនចាត់ថ្នាក់ </v>
      </c>
      <c r="BL169" s="2" t="str">
        <f>ចំ.មករា!K209</f>
        <v xml:space="preserve"> </v>
      </c>
      <c r="BM169" s="2">
        <f>ចំ.មករា!L209</f>
        <v>0</v>
      </c>
      <c r="BN169" s="2">
        <f>ចំ.មករា!M209</f>
        <v>0</v>
      </c>
      <c r="BO169" s="2">
        <f>ចំ.មករា!N209</f>
        <v>0</v>
      </c>
      <c r="BP169" s="2">
        <f>ចំ.មករា!O209</f>
        <v>0</v>
      </c>
      <c r="BR169" s="2">
        <v>24</v>
      </c>
      <c r="BS169" s="2">
        <f>ចំ.កុម្ភៈ!B184</f>
        <v>0</v>
      </c>
      <c r="BT169" s="2">
        <f>ចំ.កុម្ភៈ!C184</f>
        <v>0</v>
      </c>
      <c r="BU169" s="2">
        <f>ចំ.កុម្ភៈ!D184</f>
        <v>0</v>
      </c>
      <c r="BV169" s="2">
        <f>ចំ.កុម្ភៈ!H184</f>
        <v>0</v>
      </c>
      <c r="BW169" s="2" t="str">
        <f>ចំ.កុម្ភៈ!I184</f>
        <v xml:space="preserve">មិនចាត់ថ្នាក់ </v>
      </c>
      <c r="BX169" s="2" t="str">
        <f>ចំ.កុម្ភៈ!K184</f>
        <v xml:space="preserve"> </v>
      </c>
      <c r="BY169" s="2">
        <f>ចំ.កុម្ភៈ!L184</f>
        <v>2</v>
      </c>
      <c r="BZ169" s="2">
        <f>ចំ.កុម្ភៈ!M184</f>
        <v>2</v>
      </c>
      <c r="CA169" s="2">
        <f>ចំ.កុម្ភៈ!N184</f>
        <v>2</v>
      </c>
      <c r="CB169" s="2">
        <f>ចំ.កុម្ភៈ!O184</f>
        <v>6</v>
      </c>
      <c r="CC169" s="2">
        <v>49</v>
      </c>
      <c r="CD169" s="2">
        <f>ចំ.កុម្ភៈ!B209</f>
        <v>0</v>
      </c>
      <c r="CE169" s="2">
        <f>ចំ.កុម្ភៈ!C209</f>
        <v>0</v>
      </c>
      <c r="CF169" s="2">
        <f>ចំ.កុម្ភៈ!D209</f>
        <v>0</v>
      </c>
      <c r="CG169" s="2">
        <f>ចំ.កុម្ភៈ!H209</f>
        <v>0</v>
      </c>
      <c r="CH169" s="2" t="str">
        <f>ចំ.កុម្ភៈ!I209</f>
        <v xml:space="preserve">មិនចាត់ថ្នាក់ </v>
      </c>
      <c r="CI169" s="2" t="str">
        <f>ចំ.កុម្ភៈ!K209</f>
        <v xml:space="preserve"> </v>
      </c>
      <c r="CJ169" s="2">
        <f>ចំ.កុម្ភៈ!L209</f>
        <v>2</v>
      </c>
      <c r="CK169" s="2">
        <f>ចំ.កុម្ភៈ!M209</f>
        <v>2</v>
      </c>
      <c r="CL169" s="2">
        <f>ចំ.កុម្ភៈ!N209</f>
        <v>2</v>
      </c>
      <c r="CM169" s="2">
        <f>ចំ.កុម្ភៈ!O209</f>
        <v>6</v>
      </c>
      <c r="CO169" s="2">
        <v>24</v>
      </c>
      <c r="CP169" s="2">
        <f>'ប្រឡ ឆ.១'!B184</f>
        <v>0</v>
      </c>
      <c r="CQ169" s="2">
        <f>'ប្រឡ ឆ.១'!C184</f>
        <v>0</v>
      </c>
      <c r="CR169" s="2">
        <f>'ប្រឡ ឆ.១'!D184</f>
        <v>0</v>
      </c>
      <c r="CS169" s="2">
        <f>'ប្រឡ ឆ.១'!H184</f>
        <v>0</v>
      </c>
      <c r="CT169" s="2" t="str">
        <f>'ប្រឡ ឆ.១'!I184</f>
        <v xml:space="preserve">មិនចាត់ថ្នាក់ </v>
      </c>
      <c r="CU169" s="2" t="str">
        <f>'ប្រឡ ឆ.១'!K184</f>
        <v xml:space="preserve"> </v>
      </c>
      <c r="CV169" s="2">
        <f>'ប្រឡ ឆ.១'!L184</f>
        <v>2</v>
      </c>
      <c r="CW169" s="2">
        <f>'ប្រឡ ឆ.១'!M184</f>
        <v>2</v>
      </c>
      <c r="CX169" s="2">
        <f>'ប្រឡ ឆ.១'!N184</f>
        <v>2</v>
      </c>
      <c r="CY169" s="2">
        <f>'ប្រឡ ឆ.១'!O184</f>
        <v>6</v>
      </c>
      <c r="CZ169" s="2">
        <v>49</v>
      </c>
      <c r="DA169" s="2">
        <f>'ប្រឡ ឆ.១'!B209</f>
        <v>0</v>
      </c>
      <c r="DB169" s="2">
        <f>'ប្រឡ ឆ.១'!C209</f>
        <v>0</v>
      </c>
      <c r="DC169" s="2">
        <f>'ប្រឡ ឆ.១'!D209</f>
        <v>0</v>
      </c>
      <c r="DD169" s="2">
        <f>'ប្រឡ ឆ.១'!H209</f>
        <v>0</v>
      </c>
      <c r="DE169" s="2" t="str">
        <f>'ប្រឡ ឆ.១'!I209</f>
        <v xml:space="preserve">មិនចាត់ថ្នាក់ </v>
      </c>
      <c r="DF169" s="2" t="str">
        <f>'ប្រឡ ឆ.១'!K209</f>
        <v xml:space="preserve"> </v>
      </c>
      <c r="DG169" s="2">
        <f>'ប្រឡ ឆ.១'!L209</f>
        <v>2</v>
      </c>
      <c r="DH169" s="2">
        <f>'ប្រឡ ឆ.១'!M209</f>
        <v>2</v>
      </c>
      <c r="DI169" s="2">
        <f>'ប្រឡ ឆ.១'!N209</f>
        <v>2</v>
      </c>
      <c r="DJ169" s="2">
        <f>'ប្រឡ ឆ.១'!O209</f>
        <v>6</v>
      </c>
      <c r="DL169" s="2">
        <v>24</v>
      </c>
      <c r="DM169" s="2">
        <f>ប្រចាំឆ.ទី១!B184</f>
        <v>0</v>
      </c>
      <c r="DN169" s="2">
        <f>ប្រចាំឆ.ទី១!C184</f>
        <v>0</v>
      </c>
      <c r="DO169" s="2">
        <f>ប្រចាំឆ.ទី១!D184</f>
        <v>0</v>
      </c>
      <c r="DP169" s="75">
        <f>ប្រចាំឆ.ទី១!G184</f>
        <v>0</v>
      </c>
      <c r="DQ169" s="75">
        <f>ប្រចាំឆ.ទី១!H184</f>
        <v>0</v>
      </c>
      <c r="DR169" s="75">
        <f>ប្រចាំឆ.ទី១!I184</f>
        <v>0</v>
      </c>
      <c r="DS169" s="75" t="str">
        <f>ប្រចាំឆ.ទី១!J184</f>
        <v xml:space="preserve">មិនចាត់ថ្នាក់ </v>
      </c>
      <c r="DT169" s="75" t="str">
        <f>ប្រចាំឆ.ទី១!K184</f>
        <v xml:space="preserve"> មិនចាត់ថ្នាក់</v>
      </c>
      <c r="DU169" s="76" t="str">
        <f>ប្រចាំឆ.ទី១!L184</f>
        <v xml:space="preserve"> </v>
      </c>
      <c r="DV169" s="76">
        <f>ប្រចាំឆ.ទី១!M184</f>
        <v>4</v>
      </c>
      <c r="DW169" s="76">
        <f>ប្រចាំឆ.ទី១!N184</f>
        <v>4</v>
      </c>
      <c r="DX169" s="76">
        <f>ប្រចាំឆ.ទី១!O184</f>
        <v>4</v>
      </c>
      <c r="DY169" s="76">
        <f>ប្រចាំឆ.ទី១!P184</f>
        <v>12</v>
      </c>
      <c r="DZ169" s="2">
        <v>49</v>
      </c>
      <c r="EA169" s="2">
        <f>ប្រចាំឆ.ទី១!B209</f>
        <v>0</v>
      </c>
      <c r="EB169" s="2">
        <f>ប្រចាំឆ.ទី១!C209</f>
        <v>0</v>
      </c>
      <c r="EC169" s="2">
        <f>ប្រចាំឆ.ទី១!D209</f>
        <v>0</v>
      </c>
      <c r="ED169" s="75">
        <f>ប្រចាំឆ.ទី១!G209</f>
        <v>0</v>
      </c>
      <c r="EE169" s="75">
        <f>ប្រចាំឆ.ទី១!H209</f>
        <v>0</v>
      </c>
      <c r="EF169" s="75">
        <f>ប្រចាំឆ.ទី១!I209</f>
        <v>0</v>
      </c>
      <c r="EG169" s="75" t="str">
        <f>ប្រចាំឆ.ទី១!J209</f>
        <v xml:space="preserve">មិនចាត់ថ្នាក់ </v>
      </c>
      <c r="EH169" s="75" t="str">
        <f>ប្រចាំឆ.ទី១!K209</f>
        <v xml:space="preserve"> មិនចាត់ថ្នាក់</v>
      </c>
      <c r="EI169" s="76" t="str">
        <f>ប្រចាំឆ.ទី១!L209</f>
        <v xml:space="preserve"> </v>
      </c>
      <c r="EJ169" s="76">
        <f>ប្រចាំឆ.ទី១!M209</f>
        <v>4</v>
      </c>
      <c r="EK169" s="76">
        <f>ប្រចាំឆ.ទី១!N209</f>
        <v>4</v>
      </c>
      <c r="EL169" s="76">
        <f>ប្រចាំឆ.ទី១!O209</f>
        <v>4</v>
      </c>
      <c r="EM169" s="76">
        <f>ប្រចាំឆ.ទី១!P209</f>
        <v>12</v>
      </c>
    </row>
    <row r="170" spans="1:143" ht="25.2">
      <c r="A170" s="2">
        <v>25</v>
      </c>
      <c r="B170" s="8">
        <f>ចំ.វិច្ឆិកា!B185</f>
        <v>0</v>
      </c>
      <c r="C170" s="2">
        <f>ចំ.វិច្ឆិកា!C185</f>
        <v>0</v>
      </c>
      <c r="D170" s="2">
        <f>ចំ.វិច្ឆិកា!D185</f>
        <v>0</v>
      </c>
      <c r="E170" s="2">
        <f>ចំ.វិច្ឆិកា!H185</f>
        <v>0</v>
      </c>
      <c r="F170" s="2">
        <f>ចំ.វិច្ឆិកា!I185</f>
        <v>0</v>
      </c>
      <c r="G170" s="2">
        <f>ចំ.វិច្ឆិកា!K185</f>
        <v>0</v>
      </c>
      <c r="H170" s="2">
        <f>ចំ.វិច្ឆិកា!L185</f>
        <v>0</v>
      </c>
      <c r="I170" s="2">
        <f>ចំ.វិច្ឆិកា!M185</f>
        <v>0</v>
      </c>
      <c r="J170" s="2">
        <f>ចំ.វិច្ឆិកា!N185</f>
        <v>0</v>
      </c>
      <c r="K170" s="2">
        <f>ចំ.វិច្ឆិកា!O185</f>
        <v>0</v>
      </c>
      <c r="L170" s="2">
        <v>50</v>
      </c>
      <c r="M170" s="8">
        <f>ចំ.វិច្ឆិកា!B210</f>
        <v>0</v>
      </c>
      <c r="N170" s="2">
        <f>ចំ.វិច្ឆិកា!C210</f>
        <v>0</v>
      </c>
      <c r="O170" s="2">
        <f>ចំ.វិច្ឆិកា!D210</f>
        <v>0</v>
      </c>
      <c r="P170" s="2">
        <f>ចំ.វិច្ឆិកា!H210</f>
        <v>0</v>
      </c>
      <c r="Q170" s="2">
        <f>ចំ.វិច្ឆិកា!I210</f>
        <v>0</v>
      </c>
      <c r="R170" s="2">
        <f>ចំ.វិច្ឆិកា!K210</f>
        <v>0</v>
      </c>
      <c r="S170" s="2">
        <f>ចំ.វិច្ឆិកា!L210</f>
        <v>0</v>
      </c>
      <c r="T170" s="2">
        <f>ចំ.វិច្ឆិកា!M210</f>
        <v>0</v>
      </c>
      <c r="U170" s="2">
        <f>ចំ.វិច្ឆិកា!N210</f>
        <v>0</v>
      </c>
      <c r="V170" s="2">
        <f>ចំ.វិច្ឆិកា!O210</f>
        <v>0</v>
      </c>
      <c r="W170" s="37"/>
      <c r="X170" s="2">
        <v>25</v>
      </c>
      <c r="Y170" s="8">
        <f>ចំ.ធ្នូ!B185</f>
        <v>0</v>
      </c>
      <c r="Z170" s="2">
        <f>ចំ.ធ្នូ!C185</f>
        <v>0</v>
      </c>
      <c r="AA170" s="2">
        <f>ចំ.ធ្នូ!D185</f>
        <v>0</v>
      </c>
      <c r="AB170" s="2">
        <f>ចំ.ធ្នូ!H185</f>
        <v>0</v>
      </c>
      <c r="AC170" s="2" t="str">
        <f>ចំ.ធ្នូ!I185</f>
        <v xml:space="preserve">មិនចាត់ថ្នាក់ </v>
      </c>
      <c r="AD170" s="2" t="str">
        <f>ចំ.ធ្នូ!K185</f>
        <v xml:space="preserve"> </v>
      </c>
      <c r="AE170" s="2">
        <f>ចំ.ធ្នូ!L185</f>
        <v>0</v>
      </c>
      <c r="AF170" s="2">
        <f>ចំ.ធ្នូ!M185</f>
        <v>0</v>
      </c>
      <c r="AG170" s="2">
        <f>ចំ.ធ្នូ!N185</f>
        <v>0</v>
      </c>
      <c r="AH170" s="2">
        <f>ចំ.ធ្នូ!O185</f>
        <v>0</v>
      </c>
      <c r="AI170" s="8">
        <v>50</v>
      </c>
      <c r="AJ170" s="8">
        <f>ចំ.ធ្នូ!B210</f>
        <v>0</v>
      </c>
      <c r="AK170" s="2">
        <f>ចំ.ធ្នូ!C210</f>
        <v>0</v>
      </c>
      <c r="AL170" s="2">
        <f>ចំ.ធ្នូ!D210</f>
        <v>0</v>
      </c>
      <c r="AM170" s="2">
        <f>ចំ.ធ្នូ!H210</f>
        <v>0</v>
      </c>
      <c r="AN170" s="2">
        <f>ចំ.ធ្នូ!I210</f>
        <v>0</v>
      </c>
      <c r="AO170" s="2">
        <f>ចំ.ធ្នូ!K210</f>
        <v>0</v>
      </c>
      <c r="AP170" s="2">
        <f>ចំ.ធ្នូ!L210</f>
        <v>0</v>
      </c>
      <c r="AQ170" s="2">
        <f>ចំ.ធ្នូ!M210</f>
        <v>0</v>
      </c>
      <c r="AR170" s="2">
        <f>ចំ.ធ្នូ!N210</f>
        <v>0</v>
      </c>
      <c r="AS170" s="2">
        <f>ចំ.ធ្នូ!O210</f>
        <v>0</v>
      </c>
      <c r="AU170" s="2">
        <v>25</v>
      </c>
      <c r="AV170" s="2">
        <f>ចំ.មករា!B185</f>
        <v>0</v>
      </c>
      <c r="AW170" s="2">
        <f>ចំ.មករា!C185</f>
        <v>0</v>
      </c>
      <c r="AX170" s="2">
        <f>ចំ.មករា!D185</f>
        <v>0</v>
      </c>
      <c r="AY170" s="2">
        <f>ចំ.មករា!H185</f>
        <v>0</v>
      </c>
      <c r="AZ170" s="2" t="str">
        <f>ចំ.មករា!I185</f>
        <v xml:space="preserve">មិនចាត់ថ្នាក់ </v>
      </c>
      <c r="BA170" s="2" t="str">
        <f>ចំ.មករា!K185</f>
        <v xml:space="preserve"> </v>
      </c>
      <c r="BB170" s="2">
        <f>ចំ.មករា!L185</f>
        <v>0</v>
      </c>
      <c r="BC170" s="2">
        <f>ចំ.មករា!M185</f>
        <v>0</v>
      </c>
      <c r="BD170" s="2">
        <f>ចំ.មករា!N185</f>
        <v>0</v>
      </c>
      <c r="BE170" s="2">
        <f>ចំ.មករា!O185</f>
        <v>0</v>
      </c>
      <c r="BF170" s="2">
        <v>50</v>
      </c>
      <c r="BG170" s="2">
        <f>ចំ.មករា!B210</f>
        <v>0</v>
      </c>
      <c r="BH170" s="2">
        <f>ចំ.មករា!C210</f>
        <v>0</v>
      </c>
      <c r="BI170" s="2">
        <f>ចំ.មករា!D210</f>
        <v>0</v>
      </c>
      <c r="BJ170" s="2">
        <f>ចំ.មករា!H210</f>
        <v>0</v>
      </c>
      <c r="BK170" s="2">
        <f>ចំ.មករា!I210</f>
        <v>0</v>
      </c>
      <c r="BL170" s="2">
        <f>ចំ.មករា!K210</f>
        <v>0</v>
      </c>
      <c r="BM170" s="2">
        <f>ចំ.មករា!L210</f>
        <v>0</v>
      </c>
      <c r="BN170" s="2">
        <f>ចំ.មករា!M210</f>
        <v>0</v>
      </c>
      <c r="BO170" s="2">
        <f>ចំ.មករា!N210</f>
        <v>0</v>
      </c>
      <c r="BP170" s="2">
        <f>ចំ.មករា!O210</f>
        <v>0</v>
      </c>
      <c r="BR170" s="2">
        <v>25</v>
      </c>
      <c r="BS170" s="2">
        <f>ចំ.កុម្ភៈ!B185</f>
        <v>0</v>
      </c>
      <c r="BT170" s="2">
        <f>ចំ.កុម្ភៈ!C185</f>
        <v>0</v>
      </c>
      <c r="BU170" s="2">
        <f>ចំ.កុម្ភៈ!D185</f>
        <v>0</v>
      </c>
      <c r="BV170" s="2">
        <f>ចំ.កុម្ភៈ!H185</f>
        <v>0</v>
      </c>
      <c r="BW170" s="2" t="str">
        <f>ចំ.កុម្ភៈ!I185</f>
        <v xml:space="preserve">មិនចាត់ថ្នាក់ </v>
      </c>
      <c r="BX170" s="2" t="str">
        <f>ចំ.កុម្ភៈ!K185</f>
        <v xml:space="preserve"> </v>
      </c>
      <c r="BY170" s="2">
        <f>ចំ.កុម្ភៈ!L185</f>
        <v>2</v>
      </c>
      <c r="BZ170" s="2">
        <f>ចំ.កុម្ភៈ!M185</f>
        <v>2</v>
      </c>
      <c r="CA170" s="2">
        <f>ចំ.កុម្ភៈ!N185</f>
        <v>2</v>
      </c>
      <c r="CB170" s="2">
        <f>ចំ.កុម្ភៈ!O185</f>
        <v>6</v>
      </c>
      <c r="CC170" s="2">
        <v>50</v>
      </c>
      <c r="CD170" s="2">
        <f>ចំ.កុម្ភៈ!B210</f>
        <v>0</v>
      </c>
      <c r="CE170" s="2">
        <f>ចំ.កុម្ភៈ!C210</f>
        <v>0</v>
      </c>
      <c r="CF170" s="2">
        <f>ចំ.កុម្ភៈ!D210</f>
        <v>0</v>
      </c>
      <c r="CG170" s="2">
        <f>ចំ.កុម្ភៈ!H210</f>
        <v>0</v>
      </c>
      <c r="CH170" s="2">
        <f>ចំ.កុម្ភៈ!I210</f>
        <v>0</v>
      </c>
      <c r="CI170" s="2">
        <f>ចំ.កុម្ភៈ!K210</f>
        <v>0</v>
      </c>
      <c r="CJ170" s="2">
        <f>ចំ.កុម្ភៈ!L210</f>
        <v>0</v>
      </c>
      <c r="CK170" s="2">
        <f>ចំ.កុម្ភៈ!M210</f>
        <v>0</v>
      </c>
      <c r="CL170" s="2">
        <f>ចំ.កុម្ភៈ!N210</f>
        <v>0</v>
      </c>
      <c r="CM170" s="2">
        <f>ចំ.កុម្ភៈ!O210</f>
        <v>0</v>
      </c>
      <c r="CO170" s="2">
        <v>25</v>
      </c>
      <c r="CP170" s="2">
        <f>'ប្រឡ ឆ.១'!B185</f>
        <v>0</v>
      </c>
      <c r="CQ170" s="2">
        <f>'ប្រឡ ឆ.១'!C185</f>
        <v>0</v>
      </c>
      <c r="CR170" s="2">
        <f>'ប្រឡ ឆ.១'!D185</f>
        <v>0</v>
      </c>
      <c r="CS170" s="2">
        <f>'ប្រឡ ឆ.១'!H185</f>
        <v>0</v>
      </c>
      <c r="CT170" s="2" t="str">
        <f>'ប្រឡ ឆ.១'!I185</f>
        <v xml:space="preserve">មិនចាត់ថ្នាក់ </v>
      </c>
      <c r="CU170" s="2" t="str">
        <f>'ប្រឡ ឆ.១'!K185</f>
        <v xml:space="preserve"> </v>
      </c>
      <c r="CV170" s="2">
        <f>'ប្រឡ ឆ.១'!L185</f>
        <v>2</v>
      </c>
      <c r="CW170" s="2">
        <f>'ប្រឡ ឆ.១'!M185</f>
        <v>2</v>
      </c>
      <c r="CX170" s="2">
        <f>'ប្រឡ ឆ.១'!N185</f>
        <v>2</v>
      </c>
      <c r="CY170" s="2">
        <f>'ប្រឡ ឆ.១'!O185</f>
        <v>6</v>
      </c>
      <c r="CZ170" s="2">
        <v>50</v>
      </c>
      <c r="DA170" s="2">
        <f>'ប្រឡ ឆ.១'!B210</f>
        <v>0</v>
      </c>
      <c r="DB170" s="2">
        <f>'ប្រឡ ឆ.១'!C210</f>
        <v>0</v>
      </c>
      <c r="DC170" s="2">
        <f>'ប្រឡ ឆ.១'!D210</f>
        <v>0</v>
      </c>
      <c r="DD170" s="2">
        <f>'ប្រឡ ឆ.១'!H210</f>
        <v>0</v>
      </c>
      <c r="DE170" s="2">
        <f>'ប្រឡ ឆ.១'!I210</f>
        <v>0</v>
      </c>
      <c r="DF170" s="2">
        <f>'ប្រឡ ឆ.១'!K210</f>
        <v>0</v>
      </c>
      <c r="DG170" s="2">
        <f>'ប្រឡ ឆ.១'!L210</f>
        <v>0</v>
      </c>
      <c r="DH170" s="2">
        <f>'ប្រឡ ឆ.១'!M210</f>
        <v>0</v>
      </c>
      <c r="DI170" s="2">
        <f>'ប្រឡ ឆ.១'!N210</f>
        <v>0</v>
      </c>
      <c r="DJ170" s="2">
        <f>'ប្រឡ ឆ.១'!O210</f>
        <v>0</v>
      </c>
      <c r="DL170" s="2">
        <v>25</v>
      </c>
      <c r="DM170" s="2">
        <f>ប្រចាំឆ.ទី១!B185</f>
        <v>0</v>
      </c>
      <c r="DN170" s="2">
        <f>ប្រចាំឆ.ទី១!C185</f>
        <v>0</v>
      </c>
      <c r="DO170" s="2">
        <f>ប្រចាំឆ.ទី១!D185</f>
        <v>0</v>
      </c>
      <c r="DP170" s="75">
        <f>ប្រចាំឆ.ទី១!G185</f>
        <v>0</v>
      </c>
      <c r="DQ170" s="75">
        <f>ប្រចាំឆ.ទី១!H185</f>
        <v>0</v>
      </c>
      <c r="DR170" s="75">
        <f>ប្រចាំឆ.ទី១!I185</f>
        <v>0</v>
      </c>
      <c r="DS170" s="75" t="str">
        <f>ប្រចាំឆ.ទី១!J185</f>
        <v xml:space="preserve">មិនចាត់ថ្នាក់ </v>
      </c>
      <c r="DT170" s="75" t="str">
        <f>ប្រចាំឆ.ទី១!K185</f>
        <v xml:space="preserve"> មិនចាត់ថ្នាក់</v>
      </c>
      <c r="DU170" s="76" t="str">
        <f>ប្រចាំឆ.ទី១!L185</f>
        <v xml:space="preserve"> </v>
      </c>
      <c r="DV170" s="76">
        <f>ប្រចាំឆ.ទី១!M185</f>
        <v>4</v>
      </c>
      <c r="DW170" s="76">
        <f>ប្រចាំឆ.ទី១!N185</f>
        <v>4</v>
      </c>
      <c r="DX170" s="76">
        <f>ប្រចាំឆ.ទី១!O185</f>
        <v>4</v>
      </c>
      <c r="DY170" s="76">
        <f>ប្រចាំឆ.ទី១!P185</f>
        <v>12</v>
      </c>
      <c r="DZ170" s="2">
        <v>50</v>
      </c>
      <c r="EA170" s="2">
        <f>ប្រចាំឆ.ទី១!B210</f>
        <v>0</v>
      </c>
      <c r="EB170" s="2">
        <f>ប្រចាំឆ.ទី១!C210</f>
        <v>0</v>
      </c>
      <c r="EC170" s="2">
        <f>ប្រចាំឆ.ទី១!D210</f>
        <v>0</v>
      </c>
      <c r="ED170" s="75">
        <f>ប្រចាំឆ.ទី១!G210</f>
        <v>0</v>
      </c>
      <c r="EE170" s="75">
        <f>ប្រចាំឆ.ទី១!H210</f>
        <v>0</v>
      </c>
      <c r="EF170" s="75">
        <f>ប្រចាំឆ.ទី១!I210</f>
        <v>0</v>
      </c>
      <c r="EG170" s="75">
        <f>ប្រចាំឆ.ទី១!J210</f>
        <v>0</v>
      </c>
      <c r="EH170" s="75">
        <f>ប្រចាំឆ.ទី១!K210</f>
        <v>0</v>
      </c>
      <c r="EI170" s="76">
        <f>ប្រចាំឆ.ទី១!L210</f>
        <v>0</v>
      </c>
      <c r="EJ170" s="76">
        <f>ប្រចាំឆ.ទី១!M210</f>
        <v>0</v>
      </c>
      <c r="EK170" s="76">
        <f>ប្រចាំឆ.ទី១!N210</f>
        <v>0</v>
      </c>
      <c r="EL170" s="76">
        <f>ប្រចាំឆ.ទី១!O210</f>
        <v>0</v>
      </c>
      <c r="EM170" s="76">
        <f>ប្រចាំឆ.ទី១!P210</f>
        <v>0</v>
      </c>
    </row>
    <row r="171" spans="1:143" ht="25.2">
      <c r="A171" s="1"/>
      <c r="L171" s="1"/>
      <c r="W171" s="35"/>
      <c r="X171" s="1"/>
      <c r="AI171" s="66"/>
      <c r="AU171" s="1"/>
      <c r="BF171" s="1"/>
      <c r="BR171" s="1"/>
      <c r="CC171" s="1"/>
      <c r="CO171" s="1"/>
      <c r="CZ171" s="1"/>
      <c r="DL171" s="1"/>
    </row>
    <row r="172" spans="1:143">
      <c r="C172" s="30" t="s">
        <v>65</v>
      </c>
      <c r="D172" s="30">
        <f>SUM(D173:D178)</f>
        <v>0</v>
      </c>
      <c r="E172" s="30" t="s">
        <v>60</v>
      </c>
      <c r="F172" s="30" t="s">
        <v>28</v>
      </c>
      <c r="G172" s="30">
        <f>SUM(G173:G178)</f>
        <v>0</v>
      </c>
      <c r="H172" s="30" t="s">
        <v>60</v>
      </c>
      <c r="Z172" s="30" t="s">
        <v>65</v>
      </c>
      <c r="AA172" s="39">
        <f>SUM(AA173:AA178)</f>
        <v>0</v>
      </c>
      <c r="AB172" s="39" t="s">
        <v>60</v>
      </c>
      <c r="AC172" s="39" t="s">
        <v>28</v>
      </c>
      <c r="AD172" s="39">
        <f>SUM(AD173:AD178)</f>
        <v>0</v>
      </c>
      <c r="AE172" s="39" t="s">
        <v>60</v>
      </c>
      <c r="AW172" s="30" t="s">
        <v>65</v>
      </c>
      <c r="AX172" s="30">
        <f>SUM(AX173:AX178)</f>
        <v>0</v>
      </c>
      <c r="AY172" s="30" t="s">
        <v>60</v>
      </c>
      <c r="AZ172" s="30" t="s">
        <v>28</v>
      </c>
      <c r="BA172" s="30">
        <f>SUM(BA173:BA178)</f>
        <v>0</v>
      </c>
      <c r="BB172" s="30" t="s">
        <v>60</v>
      </c>
      <c r="BT172" s="30" t="s">
        <v>65</v>
      </c>
      <c r="BU172" s="30">
        <f>SUM(BU173:BU178)</f>
        <v>0</v>
      </c>
      <c r="BV172" s="30" t="s">
        <v>60</v>
      </c>
      <c r="BW172" s="30" t="s">
        <v>28</v>
      </c>
      <c r="BX172" s="30">
        <f>SUM(BX173:BX178)</f>
        <v>0</v>
      </c>
      <c r="BY172" s="30" t="s">
        <v>60</v>
      </c>
      <c r="CQ172" s="30" t="s">
        <v>65</v>
      </c>
      <c r="CR172" s="30">
        <f>SUM(CR173:CR178)</f>
        <v>0</v>
      </c>
      <c r="CS172" s="30" t="s">
        <v>60</v>
      </c>
      <c r="CT172" s="30" t="s">
        <v>28</v>
      </c>
      <c r="CU172" s="30">
        <f>SUM(CU173:CU178)</f>
        <v>0</v>
      </c>
      <c r="CV172" s="30" t="s">
        <v>60</v>
      </c>
      <c r="DN172" s="30" t="s">
        <v>65</v>
      </c>
      <c r="DO172" s="30">
        <f>SUM(DO173:DO178)</f>
        <v>19</v>
      </c>
      <c r="DP172" s="30" t="s">
        <v>60</v>
      </c>
      <c r="DQ172" s="30" t="s">
        <v>28</v>
      </c>
      <c r="DR172" s="30">
        <f>SUM(DR173:DR178)</f>
        <v>0</v>
      </c>
      <c r="DS172" s="30" t="s">
        <v>60</v>
      </c>
    </row>
    <row r="173" spans="1:143">
      <c r="C173" s="30" t="s">
        <v>66</v>
      </c>
      <c r="D173" s="30">
        <f>COUNTIFS($F$146:$F$170,"A")+COUNTIF($Q$146:$Q$170,"A")</f>
        <v>0</v>
      </c>
      <c r="E173" s="30" t="s">
        <v>60</v>
      </c>
      <c r="F173" s="30" t="s">
        <v>28</v>
      </c>
      <c r="G173" s="30">
        <f>COUNTIFS($F$146:$F$170,"A",$D$146:$D$170,"ស្រី")+COUNTIFS($Q$146:$Q$170,"A",$O$146:$O$170,"ស្រី")</f>
        <v>0</v>
      </c>
      <c r="H173" s="30" t="s">
        <v>60</v>
      </c>
      <c r="Z173" s="30" t="s">
        <v>66</v>
      </c>
      <c r="AA173" s="39">
        <f>COUNTIFS($AC$146:$AC$170,"A")+COUNTIF($AL$146:$AL$170,"A")</f>
        <v>0</v>
      </c>
      <c r="AB173" s="39" t="s">
        <v>60</v>
      </c>
      <c r="AC173" s="39" t="s">
        <v>28</v>
      </c>
      <c r="AD173" s="39">
        <f>COUNTIFS($AC$146:$AC$170,"A",$AA$146:$AA$170,"ស្រី")+COUNTIFS($AN$146:$AN$170,"A",$AL$146:$AL$170,"ស្រី")</f>
        <v>0</v>
      </c>
      <c r="AE173" s="39" t="s">
        <v>60</v>
      </c>
      <c r="AW173" s="30" t="s">
        <v>66</v>
      </c>
      <c r="AX173" s="39">
        <f>COUNTIFS(AZ146:$AZ$170,"A")+COUNTIF($BK$146:$BK$170,"A")</f>
        <v>0</v>
      </c>
      <c r="AY173" s="39" t="s">
        <v>60</v>
      </c>
      <c r="AZ173" s="39" t="s">
        <v>28</v>
      </c>
      <c r="BA173" s="39">
        <f>COUNTIFS($AZ$146:$AZ$170,"A",$AX$146:$AX$170,"ស្រី")+COUNTIFS($BK$146:$BK$170,"A",$BI$146:$BI$170,"ស្រី")</f>
        <v>0</v>
      </c>
      <c r="BB173" s="39" t="s">
        <v>60</v>
      </c>
      <c r="BT173" s="30" t="s">
        <v>66</v>
      </c>
      <c r="BU173" s="30">
        <f>COUNTIFS($BW$146:$BW$170,"A")+COUNTIF($CH$146:$CH$170,"A")</f>
        <v>0</v>
      </c>
      <c r="BV173" s="30" t="s">
        <v>60</v>
      </c>
      <c r="BW173" s="30" t="s">
        <v>28</v>
      </c>
      <c r="BX173" s="30">
        <f>COUNTIFS($BW$146:$BW$170,"A",$BU$146:$BU$170,"ស្រី")+COUNTIFS($CH$146:$CH$170,"A",$CF$146:$CF$170,"ស្រី")</f>
        <v>0</v>
      </c>
      <c r="BY173" s="30" t="s">
        <v>60</v>
      </c>
      <c r="CQ173" s="30" t="s">
        <v>66</v>
      </c>
      <c r="CR173" s="39">
        <f>COUNTIFS($CT$146:$CT$170,"A")+COUNTIF($DE$146:$DE$170,"A")</f>
        <v>0</v>
      </c>
      <c r="CS173" s="30" t="s">
        <v>60</v>
      </c>
      <c r="CT173" s="30" t="s">
        <v>28</v>
      </c>
      <c r="CU173" s="39">
        <f>COUNTIFS($CT$146:$CT$170,"A",$CR$146:$CR$170,"ស្រី")+COUNTIFS($DE$146:$DE$170,"A",$DC$146:$DC$170,"ស្រី")</f>
        <v>0</v>
      </c>
      <c r="CV173" s="30" t="s">
        <v>60</v>
      </c>
      <c r="DN173" s="30" t="s">
        <v>66</v>
      </c>
      <c r="DO173" s="78">
        <f>COUNTIFS($DS$146:$DS$170,"A")+COUNTIF($EG$100:$EG$124,"A")</f>
        <v>0</v>
      </c>
      <c r="DP173" s="30" t="s">
        <v>60</v>
      </c>
      <c r="DQ173" s="30" t="s">
        <v>28</v>
      </c>
      <c r="DR173" s="78">
        <f>COUNTIFS($DS$146:$DS$170,"A",$DO$146:$DO$170,"ស្រី")+COUNTIFS($EG$146:$EG$170,"A",$EC$146:$EC$170,"ស្រី")</f>
        <v>0</v>
      </c>
      <c r="DS173" s="30" t="s">
        <v>60</v>
      </c>
    </row>
    <row r="174" spans="1:143">
      <c r="C174" s="30" t="s">
        <v>67</v>
      </c>
      <c r="D174" s="30">
        <f>COUNTIFS($F$146:$F$170,"B")+COUNTIF($Q$146:$Q$170,"B")</f>
        <v>0</v>
      </c>
      <c r="E174" s="30" t="s">
        <v>60</v>
      </c>
      <c r="F174" s="30" t="s">
        <v>28</v>
      </c>
      <c r="G174" s="30">
        <f>COUNTIFS($F$146:$F$170,"B",$D$146:$D$170,"ស្រី")+COUNTIFS($Q$146:$Q$170,"B",$O$146:$O$170,"ស្រី")</f>
        <v>0</v>
      </c>
      <c r="H174" s="30" t="s">
        <v>60</v>
      </c>
      <c r="Z174" s="30" t="s">
        <v>67</v>
      </c>
      <c r="AA174" s="39">
        <f>COUNTIFS($AC$146:$AC$170,"B")+COUNTIF($AL$146:$AL$170,"B")</f>
        <v>0</v>
      </c>
      <c r="AB174" s="39" t="s">
        <v>60</v>
      </c>
      <c r="AC174" s="39" t="s">
        <v>28</v>
      </c>
      <c r="AD174" s="39">
        <f>COUNTIFS($AC$146:$AC$170,"B",$AA$146:$AA$170,"ស្រី")+COUNTIFS($AN$146:$AN$170,"B",$AL$146:$AL$170,"ស្រី")</f>
        <v>0</v>
      </c>
      <c r="AE174" s="39" t="s">
        <v>60</v>
      </c>
      <c r="AW174" s="30" t="s">
        <v>67</v>
      </c>
      <c r="AX174" s="39">
        <f>COUNTIFS($AZ$146:$AZ$170,"B")+COUNTIF($BK$146:$BK$170,"B")</f>
        <v>0</v>
      </c>
      <c r="AY174" s="39" t="s">
        <v>60</v>
      </c>
      <c r="AZ174" s="39" t="s">
        <v>28</v>
      </c>
      <c r="BA174" s="39">
        <f>COUNTIFS($AZ$146:$AZ$170,"B",$AX$146:$AX$170,"ស្រី")+COUNTIFS($BK$146:$BK$170,"B",$BI$146:$BI$170,"ស្រី")</f>
        <v>0</v>
      </c>
      <c r="BB174" s="39" t="s">
        <v>60</v>
      </c>
      <c r="BT174" s="30" t="s">
        <v>67</v>
      </c>
      <c r="BU174" s="30">
        <f>COUNTIFS($BW$146:$BW$170,"B")+COUNTIF($CH$146:$CH$170,"B")</f>
        <v>0</v>
      </c>
      <c r="BV174" s="30" t="s">
        <v>60</v>
      </c>
      <c r="BW174" s="30" t="s">
        <v>28</v>
      </c>
      <c r="BX174" s="30">
        <f>COUNTIFS($BW$146:$BW$170,"B",$BU$146:$BU$170,"ស្រី")+COUNTIFS($CH$146:$CH$170,"B",$CF$146:$CF$170,"ស្រី")</f>
        <v>0</v>
      </c>
      <c r="BY174" s="30" t="s">
        <v>60</v>
      </c>
      <c r="CQ174" s="30" t="s">
        <v>67</v>
      </c>
      <c r="CR174" s="39">
        <f>COUNTIFS($CT$146:$CT$170,"B")+COUNTIF($DE$146:$DE$170,"B")</f>
        <v>0</v>
      </c>
      <c r="CS174" s="30" t="s">
        <v>60</v>
      </c>
      <c r="CT174" s="30" t="s">
        <v>28</v>
      </c>
      <c r="CU174" s="39">
        <f>COUNTIFS($CT$146:$CT$170,"B",$CR$146:$CR$170,"ស្រី")+COUNTIFS($DE$146:$DE$170,"B",$DC$146:$DC$170,"ស្រី")</f>
        <v>0</v>
      </c>
      <c r="CV174" s="30" t="s">
        <v>60</v>
      </c>
      <c r="DN174" s="30" t="s">
        <v>67</v>
      </c>
      <c r="DO174" s="78">
        <f>COUNTIFS($DS$146:$DS$170,"B")+COUNTIF($EG$100:$EG$124,"B")</f>
        <v>0</v>
      </c>
      <c r="DP174" s="30" t="s">
        <v>60</v>
      </c>
      <c r="DQ174" s="30" t="s">
        <v>28</v>
      </c>
      <c r="DR174" s="78">
        <f>COUNTIFS($DS$146:$DS$170,"B",$DO$146:$DO$170,"ស្រី")+COUNTIFS($EG$146:$EG$170,"B",$EC$146:$EC$170,"ស្រី")</f>
        <v>0</v>
      </c>
      <c r="DS174" s="30" t="s">
        <v>60</v>
      </c>
    </row>
    <row r="175" spans="1:143">
      <c r="C175" s="30" t="s">
        <v>68</v>
      </c>
      <c r="D175" s="30">
        <f>COUNTIFS($F$146:$F$170,"C")+COUNTIF($Q$146:$Q$170,"C")</f>
        <v>0</v>
      </c>
      <c r="E175" s="30" t="s">
        <v>60</v>
      </c>
      <c r="F175" s="30" t="s">
        <v>28</v>
      </c>
      <c r="G175" s="30">
        <f>COUNTIFS($F$146:$F$170,"C",$D$146:$D$170,"ស្រី")+COUNTIFS($Q$146:$Q$170,"C",$O$146:$O$170,"ស្រី")</f>
        <v>0</v>
      </c>
      <c r="H175" s="30" t="s">
        <v>60</v>
      </c>
      <c r="Z175" s="30" t="s">
        <v>68</v>
      </c>
      <c r="AA175" s="39">
        <f>COUNTIFS($AC$146:$AC$170,"C")+COUNTIF($AL$146:$AL$170,"C")</f>
        <v>0</v>
      </c>
      <c r="AB175" s="39" t="s">
        <v>60</v>
      </c>
      <c r="AC175" s="39" t="s">
        <v>28</v>
      </c>
      <c r="AD175" s="39">
        <f>COUNTIFS($AC$146:$AC$170,"C",$AA$146:$AA$170,"ស្រី")+COUNTIFS($AN$146:$AN$170,"C",$AL$146:$AL$170,"ស្រី")</f>
        <v>0</v>
      </c>
      <c r="AE175" s="39" t="s">
        <v>60</v>
      </c>
      <c r="AW175" s="30" t="s">
        <v>68</v>
      </c>
      <c r="AX175" s="39">
        <f>COUNTIFS($AZ$146:$AZ$170,"C")+COUNTIF($BK$146:$BK$170,"C")</f>
        <v>0</v>
      </c>
      <c r="AY175" s="39" t="s">
        <v>60</v>
      </c>
      <c r="AZ175" s="39" t="s">
        <v>28</v>
      </c>
      <c r="BA175" s="39">
        <f>COUNTIFS($AZ$146:$AZ$170,"C",$AX$146:$AX$170,"ស្រី")+COUNTIFS($BK$146:$BK$170,"C",$BI$146:$BI$170,"ស្រី")</f>
        <v>0</v>
      </c>
      <c r="BB175" s="39" t="s">
        <v>60</v>
      </c>
      <c r="BT175" s="30" t="s">
        <v>68</v>
      </c>
      <c r="BU175" s="30">
        <f>COUNTIFS($BW$146:$BW$170,"C")+COUNTIF($CH$146:$CH$170,"C")</f>
        <v>0</v>
      </c>
      <c r="BV175" s="30" t="s">
        <v>60</v>
      </c>
      <c r="BW175" s="30" t="s">
        <v>28</v>
      </c>
      <c r="BX175" s="30">
        <f>COUNTIFS($BW$146:$BW$170,"C",$BU$146:$BU$170,"ស្រី")+COUNTIFS($CH$146:$CH$170,"C",$CF$146:$CF$170,"ស្រី")</f>
        <v>0</v>
      </c>
      <c r="BY175" s="30" t="s">
        <v>60</v>
      </c>
      <c r="CQ175" s="30" t="s">
        <v>68</v>
      </c>
      <c r="CR175" s="39">
        <f>COUNTIFS($CT$146:$CT$170,"C")+COUNTIF($DE$146:$DE$170,"C")</f>
        <v>0</v>
      </c>
      <c r="CS175" s="30" t="s">
        <v>60</v>
      </c>
      <c r="CT175" s="30" t="s">
        <v>28</v>
      </c>
      <c r="CU175" s="39">
        <f>COUNTIFS($CT$146:$CT$170,"C",$CR$146:$CR$170,"ស្រី")+COUNTIFS($DE$146:$DE$170,"C",$DC$146:$DC$170,"ស្រី")</f>
        <v>0</v>
      </c>
      <c r="CV175" s="30" t="s">
        <v>60</v>
      </c>
      <c r="DN175" s="30" t="s">
        <v>68</v>
      </c>
      <c r="DO175" s="78">
        <f>COUNTIFS($DS$146:$DS$170,"C")+COUNTIF($EG$100:$EG$124,"C")</f>
        <v>0</v>
      </c>
      <c r="DP175" s="30" t="s">
        <v>60</v>
      </c>
      <c r="DQ175" s="30" t="s">
        <v>28</v>
      </c>
      <c r="DR175" s="78">
        <f>COUNTIFS($DS$146:$DS$170,"C",$DO$146:$DO$170,"ស្រី")+COUNTIFS($EG$146:$EG$170,"C",$EC$146:$EC$170,"ស្រី")</f>
        <v>0</v>
      </c>
      <c r="DS175" s="30" t="s">
        <v>60</v>
      </c>
    </row>
    <row r="176" spans="1:143">
      <c r="C176" s="30" t="s">
        <v>69</v>
      </c>
      <c r="D176" s="30">
        <f>COUNTIFS($F$146:$F$170,"D")+COUNTIF($Q$146:$Q$170,"D")</f>
        <v>0</v>
      </c>
      <c r="E176" s="30" t="s">
        <v>60</v>
      </c>
      <c r="F176" s="30" t="s">
        <v>28</v>
      </c>
      <c r="G176" s="30">
        <f>COUNTIFS($F$146:$F$170,"D",$D$146:$D$170,"ស្រី")+COUNTIFS($Q$146:$Q$170,"D",$O$146:$O$170,"ស្រី")</f>
        <v>0</v>
      </c>
      <c r="H176" s="30" t="s">
        <v>60</v>
      </c>
      <c r="Z176" s="30" t="s">
        <v>69</v>
      </c>
      <c r="AA176" s="39">
        <f>COUNTIFS($AC$146:$AC$170,"D")+COUNTIF($AL$146:$AL$170,"D")</f>
        <v>0</v>
      </c>
      <c r="AB176" s="39" t="s">
        <v>60</v>
      </c>
      <c r="AC176" s="39" t="s">
        <v>28</v>
      </c>
      <c r="AD176" s="39">
        <f>COUNTIFS($AC$146:$AC$170,"D",$AA$146:$AA$170,"ស្រី")+COUNTIFS($AN$146:$AN$170,"D",$AL$146:$AL$170,"ស្រី")</f>
        <v>0</v>
      </c>
      <c r="AE176" s="39" t="s">
        <v>60</v>
      </c>
      <c r="AW176" s="30" t="s">
        <v>69</v>
      </c>
      <c r="AX176" s="39">
        <f>COUNTIFS($AZ$146:$AZ$170,"D")+COUNTIF($BK$146:$BK$170,"D")</f>
        <v>0</v>
      </c>
      <c r="AY176" s="39" t="s">
        <v>60</v>
      </c>
      <c r="AZ176" s="39" t="s">
        <v>28</v>
      </c>
      <c r="BA176" s="39">
        <f>COUNTIFS($AZ$146:$AZ$170,"D",$AX$146:$AX$170,"ស្រី")+COUNTIFS($BK$146:$BK$170,"D",$BI$146:$BI$170,"ស្រី")</f>
        <v>0</v>
      </c>
      <c r="BB176" s="39" t="s">
        <v>60</v>
      </c>
      <c r="BT176" s="30" t="s">
        <v>69</v>
      </c>
      <c r="BU176" s="30">
        <f>COUNTIFS($BW$146:$BW$170,"D")+COUNTIF($CH$146:$CH$170,"D")</f>
        <v>0</v>
      </c>
      <c r="BV176" s="30" t="s">
        <v>60</v>
      </c>
      <c r="BW176" s="30" t="s">
        <v>28</v>
      </c>
      <c r="BX176" s="30">
        <f>COUNTIFS($BW$146:$BW$170,"D",$BU$146:$BU$170,"ស្រី")+COUNTIFS($CH$146:$CH$170,"D",$CF$146:$CF$170,"ស្រី")</f>
        <v>0</v>
      </c>
      <c r="BY176" s="30" t="s">
        <v>60</v>
      </c>
      <c r="CQ176" s="30" t="s">
        <v>69</v>
      </c>
      <c r="CR176" s="39">
        <f>COUNTIFS($CT$146:$CT$170,"D")+COUNTIF($DE$146:$DE$170,"D")</f>
        <v>0</v>
      </c>
      <c r="CS176" s="30" t="s">
        <v>60</v>
      </c>
      <c r="CT176" s="30" t="s">
        <v>28</v>
      </c>
      <c r="CU176" s="39">
        <f>COUNTIFS($CT$146:$CT$170,"D",$CR$146:$CR$170,"ស្រី")+COUNTIFS($DE$146:$DE$170,"D",$DC$146:$DC$170,"ស្រី")</f>
        <v>0</v>
      </c>
      <c r="CV176" s="30" t="s">
        <v>60</v>
      </c>
      <c r="DN176" s="30" t="s">
        <v>69</v>
      </c>
      <c r="DO176" s="78">
        <f>COUNTIFS($DS$146:$DS$170,"D")+COUNTIF($EG$100:$EG$124,"D")</f>
        <v>0</v>
      </c>
      <c r="DP176" s="30" t="s">
        <v>60</v>
      </c>
      <c r="DQ176" s="30" t="s">
        <v>28</v>
      </c>
      <c r="DR176" s="78">
        <f>COUNTIFS($DS$146:$DS$170,"D",$DO$146:$DO$170,"ស្រី")+COUNTIFS($EG$146:$EG$170,"D",$EC$146:$EC$170,"ស្រី")</f>
        <v>0</v>
      </c>
      <c r="DS176" s="30" t="s">
        <v>60</v>
      </c>
    </row>
    <row r="177" spans="1:143">
      <c r="C177" s="30" t="s">
        <v>70</v>
      </c>
      <c r="D177" s="30">
        <f>COUNTIFS($F$146:$F$170,"E")+COUNTIF($Q$146:$Q$170,"E")</f>
        <v>0</v>
      </c>
      <c r="E177" s="30" t="s">
        <v>60</v>
      </c>
      <c r="F177" s="30" t="s">
        <v>28</v>
      </c>
      <c r="G177" s="30">
        <f>COUNTIFS($F$146:$F$170,"E",$D$146:$D$170,"ស្រី")+COUNTIFS($Q$146:$Q$170,"E",$O$146:$O$170,"ស្រី")</f>
        <v>0</v>
      </c>
      <c r="H177" s="30" t="s">
        <v>60</v>
      </c>
      <c r="Z177" s="30" t="s">
        <v>70</v>
      </c>
      <c r="AA177" s="39">
        <f>COUNTIFS($AC$146:$AC$170,"E")+COUNTIF($AL$146:$AL$170,"E")</f>
        <v>0</v>
      </c>
      <c r="AB177" s="39" t="s">
        <v>60</v>
      </c>
      <c r="AC177" s="39" t="s">
        <v>28</v>
      </c>
      <c r="AD177" s="39">
        <f>COUNTIFS($AC$146:$AC$170,"E",$AA$146:$AA$170,"ស្រី")+COUNTIFS($AN$146:$AN$170,"E",$AL$146:$AL$170,"ស្រី")</f>
        <v>0</v>
      </c>
      <c r="AE177" s="39" t="s">
        <v>60</v>
      </c>
      <c r="AW177" s="30" t="s">
        <v>70</v>
      </c>
      <c r="AX177" s="39">
        <f>COUNTIFS($AZ$146:$AZ$170,"E")+COUNTIF($BK$146:$BK$170,"E")</f>
        <v>0</v>
      </c>
      <c r="AY177" s="39" t="s">
        <v>60</v>
      </c>
      <c r="AZ177" s="39" t="s">
        <v>28</v>
      </c>
      <c r="BA177" s="39">
        <f>COUNTIFS($AZ$146:$AZ$170,"E",$AX$146:$AX$170,"ស្រី")+COUNTIFS($BK$146:$BK$170,"E",$BI$146:$BI$170,"ស្រី")</f>
        <v>0</v>
      </c>
      <c r="BB177" s="39" t="s">
        <v>60</v>
      </c>
      <c r="BT177" s="30" t="s">
        <v>70</v>
      </c>
      <c r="BU177" s="30">
        <f>COUNTIFS($BW$146:$BW$170,"E")+COUNTIF($CH$146:$CH$170,"E")</f>
        <v>0</v>
      </c>
      <c r="BV177" s="30" t="s">
        <v>60</v>
      </c>
      <c r="BW177" s="30" t="s">
        <v>28</v>
      </c>
      <c r="BX177" s="30">
        <f>COUNTIFS($BW$146:$BW$170,"E",$BU$146:$BU$170,"ស្រី")+COUNTIFS($CH$146:$CH$170,"E",$CF$146:$CF$170,"ស្រី")</f>
        <v>0</v>
      </c>
      <c r="BY177" s="30" t="s">
        <v>60</v>
      </c>
      <c r="CQ177" s="30" t="s">
        <v>70</v>
      </c>
      <c r="CR177" s="39">
        <f>COUNTIFS($CT$146:$CT$170,"E")+COUNTIF($DE$146:$DE$170,"E")</f>
        <v>0</v>
      </c>
      <c r="CS177" s="30" t="s">
        <v>60</v>
      </c>
      <c r="CT177" s="30" t="s">
        <v>28</v>
      </c>
      <c r="CU177" s="39">
        <f>COUNTIFS($CT$146:$CT$170,"E",$CR$146:$CR$170,"ស្រី")+COUNTIFS($DE$146:$DE$170,"E",$DC$146:$DC$170,"ស្រី")</f>
        <v>0</v>
      </c>
      <c r="CV177" s="30" t="s">
        <v>60</v>
      </c>
      <c r="DN177" s="30" t="s">
        <v>70</v>
      </c>
      <c r="DO177" s="78">
        <f>COUNTIFS($DS$146:$DS$170,"E")+COUNTIF($EG$100:$EG$124,"E")</f>
        <v>0</v>
      </c>
      <c r="DP177" s="30" t="s">
        <v>60</v>
      </c>
      <c r="DQ177" s="30" t="s">
        <v>28</v>
      </c>
      <c r="DR177" s="78">
        <f>COUNTIFS($DS$146:$DS$170,"E",$DO$146:$DO$170,"ស្រី")+COUNTIFS($EG$146:$EG$170,"E",$EC$146:$EC$170,"ស្រី")</f>
        <v>0</v>
      </c>
      <c r="DS177" s="30" t="s">
        <v>60</v>
      </c>
    </row>
    <row r="178" spans="1:143">
      <c r="C178" s="30" t="s">
        <v>71</v>
      </c>
      <c r="D178" s="30">
        <f>COUNTIFS($F$146:$F$170,"F")+COUNTIF($Q$146:$Q$170,"F")</f>
        <v>0</v>
      </c>
      <c r="E178" s="30" t="s">
        <v>60</v>
      </c>
      <c r="F178" s="30" t="s">
        <v>28</v>
      </c>
      <c r="G178" s="30">
        <f>COUNTIFS($F$146:$F$170,"F",$D$146:$D$170,"ស្រី")+COUNTIFS($Q$146:$Q$170,"F",$O$146:$O$170,"ស្រី")</f>
        <v>0</v>
      </c>
      <c r="H178" s="30" t="s">
        <v>60</v>
      </c>
      <c r="Z178" s="30" t="s">
        <v>71</v>
      </c>
      <c r="AA178" s="39">
        <f>COUNTIFS($AC$146:$AC$170,"F")+COUNTIF($AL$146:$AL$170,"F")</f>
        <v>0</v>
      </c>
      <c r="AB178" s="39" t="s">
        <v>60</v>
      </c>
      <c r="AC178" s="39" t="s">
        <v>28</v>
      </c>
      <c r="AD178" s="39">
        <f>COUNTIFS($AC$146:$AC$170,"F",$AA$146:$AA$170,"ស្រី")+COUNTIFS($AN$146:$AN$170,"F",$AL$146:$AL$170,"ស្រី")</f>
        <v>0</v>
      </c>
      <c r="AE178" s="39" t="s">
        <v>60</v>
      </c>
      <c r="AW178" s="30" t="s">
        <v>71</v>
      </c>
      <c r="AX178" s="39">
        <f>COUNTIFS($AZ$146:$AZ$170,"F")+COUNTIF($BK$146:$BK$170,"F")</f>
        <v>0</v>
      </c>
      <c r="AY178" s="39" t="s">
        <v>60</v>
      </c>
      <c r="AZ178" s="39" t="s">
        <v>28</v>
      </c>
      <c r="BA178" s="39">
        <f>COUNTIFS($AZ$146:$AZ$170,"F",$AX$146:$AX$170,"ស្រី")+COUNTIFS($BK$146:$BK$170,"F",$BI$146:$BI$170,"ស្រី")</f>
        <v>0</v>
      </c>
      <c r="BB178" s="39" t="s">
        <v>60</v>
      </c>
      <c r="BT178" s="30" t="s">
        <v>71</v>
      </c>
      <c r="BU178" s="30">
        <f>COUNTIFS($BW$146:$BW$170,"F")+COUNTIF($CH$146:$CH$170,"F")</f>
        <v>0</v>
      </c>
      <c r="BV178" s="30" t="s">
        <v>60</v>
      </c>
      <c r="BW178" s="30" t="s">
        <v>28</v>
      </c>
      <c r="BX178" s="30">
        <f>COUNTIFS($BW$146:$BW$170,"F",$BU$146:$BU$170,"ស្រី")+COUNTIFS($CH$146:$CH$170,"F",$CF$146:$CF$170,"ស្រី")</f>
        <v>0</v>
      </c>
      <c r="BY178" s="30" t="s">
        <v>60</v>
      </c>
      <c r="CQ178" s="30" t="s">
        <v>71</v>
      </c>
      <c r="CR178" s="39">
        <f>COUNTIFS($CT$146:$CT$170,"F")+COUNTIF($DE$146:$DE$170,"F")</f>
        <v>0</v>
      </c>
      <c r="CS178" s="30" t="s">
        <v>60</v>
      </c>
      <c r="CT178" s="30" t="s">
        <v>28</v>
      </c>
      <c r="CU178" s="39">
        <f>COUNTIFS($CT$146:$CT$170,"F",$CR$146:$CR$170,"ស្រី")+COUNTIFS($DE$146:$DE$170,"F",$DC$146:$DC$170,"ស្រី")</f>
        <v>0</v>
      </c>
      <c r="CV178" s="30" t="s">
        <v>60</v>
      </c>
      <c r="DN178" s="30" t="s">
        <v>71</v>
      </c>
      <c r="DO178" s="78">
        <f>COUNTIFS($DS$146:$DS$170,"F")+COUNTIF($EG$100:$EG$124,"F")</f>
        <v>19</v>
      </c>
      <c r="DP178" s="30" t="s">
        <v>60</v>
      </c>
      <c r="DQ178" s="30" t="s">
        <v>28</v>
      </c>
      <c r="DR178" s="78">
        <f>COUNTIFS($DS$146:$DS$170,"F",$DO$146:$DO$170,"ស្រី")+COUNTIFS($EG$146:$EG$170,"F",$EC$146:$EC$170,"ស្រី")</f>
        <v>0</v>
      </c>
      <c r="DS178" s="30" t="s">
        <v>60</v>
      </c>
    </row>
    <row r="186" spans="1:143" ht="27.6">
      <c r="A186" s="12"/>
      <c r="B186" s="12"/>
      <c r="C186" s="12"/>
      <c r="D186" s="1"/>
      <c r="E186" s="1"/>
      <c r="F186" s="1"/>
      <c r="G186" s="1"/>
      <c r="H186" s="12"/>
      <c r="I186" s="12"/>
      <c r="J186" s="12"/>
      <c r="K186" s="12"/>
      <c r="L186" s="1"/>
      <c r="M186" s="1"/>
      <c r="N186" s="1"/>
      <c r="O186" s="1"/>
      <c r="P186" s="1"/>
      <c r="Q186" s="28"/>
      <c r="R186" s="26"/>
      <c r="S186" s="27" t="s">
        <v>51</v>
      </c>
      <c r="T186" s="27"/>
      <c r="U186" s="26"/>
      <c r="X186" s="12"/>
      <c r="Y186" s="12"/>
      <c r="Z186" s="12"/>
      <c r="AA186" s="1"/>
      <c r="AB186" s="1"/>
      <c r="AC186" s="1"/>
      <c r="AD186" s="1"/>
      <c r="AE186" s="12"/>
      <c r="AF186" s="12"/>
      <c r="AG186" s="12"/>
      <c r="AH186" s="12"/>
      <c r="AI186" s="1"/>
      <c r="AJ186" s="1"/>
      <c r="AK186" s="1"/>
      <c r="AL186" s="1"/>
      <c r="AM186" s="1"/>
      <c r="AN186" s="28"/>
      <c r="AO186" s="26"/>
      <c r="AP186" s="27" t="s">
        <v>51</v>
      </c>
      <c r="AQ186" s="27"/>
      <c r="AR186" s="26"/>
      <c r="AS186" s="1"/>
      <c r="AU186" s="12"/>
      <c r="AV186" s="12"/>
      <c r="AW186" s="12"/>
      <c r="AX186" s="1"/>
      <c r="AY186" s="1"/>
      <c r="AZ186" s="1"/>
      <c r="BA186" s="1"/>
      <c r="BB186" s="12"/>
      <c r="BC186" s="12"/>
      <c r="BD186" s="12"/>
      <c r="BE186" s="12"/>
      <c r="BF186" s="1"/>
      <c r="BG186" s="1"/>
      <c r="BH186" s="1"/>
      <c r="BI186" s="1"/>
      <c r="BJ186" s="1"/>
      <c r="BK186" s="28"/>
      <c r="BL186" s="26"/>
      <c r="BM186" s="27" t="s">
        <v>51</v>
      </c>
      <c r="BN186" s="27"/>
      <c r="BO186" s="26"/>
      <c r="BP186" s="1"/>
      <c r="BR186" s="12"/>
      <c r="BS186" s="12"/>
      <c r="BT186" s="12"/>
      <c r="BU186" s="1"/>
      <c r="BV186" s="1"/>
      <c r="BW186" s="1"/>
      <c r="BX186" s="1"/>
      <c r="BY186" s="12"/>
      <c r="BZ186" s="12"/>
      <c r="CA186" s="12"/>
      <c r="CB186" s="12"/>
      <c r="CC186" s="1"/>
      <c r="CD186" s="1"/>
      <c r="CE186" s="1"/>
      <c r="CF186" s="1"/>
      <c r="CG186" s="1"/>
      <c r="CH186" s="28"/>
      <c r="CI186" s="26"/>
      <c r="CJ186" s="27" t="s">
        <v>51</v>
      </c>
      <c r="CK186" s="27"/>
      <c r="CL186" s="26"/>
      <c r="CM186" s="1"/>
      <c r="CO186" s="12"/>
      <c r="CP186" s="12"/>
      <c r="CQ186" s="12"/>
      <c r="CR186" s="1"/>
      <c r="CS186" s="1"/>
      <c r="CT186" s="1"/>
      <c r="CU186" s="1"/>
      <c r="CV186" s="12"/>
      <c r="CW186" s="12"/>
      <c r="CX186" s="12"/>
      <c r="CY186" s="12"/>
      <c r="CZ186" s="1"/>
      <c r="DA186" s="1"/>
      <c r="DB186" s="1"/>
      <c r="DC186" s="1"/>
      <c r="DD186" s="1"/>
      <c r="DE186" s="28"/>
      <c r="DF186" s="26"/>
      <c r="DG186" s="27" t="s">
        <v>51</v>
      </c>
      <c r="DH186" s="27"/>
      <c r="DI186" s="26"/>
      <c r="DJ186" s="1"/>
      <c r="DL186" s="12"/>
      <c r="DM186" s="12"/>
      <c r="DN186" s="12"/>
      <c r="DO186" s="1"/>
      <c r="DP186" s="1"/>
      <c r="DQ186" s="1"/>
      <c r="DR186" s="1"/>
      <c r="DS186" s="12"/>
      <c r="DT186" s="12"/>
      <c r="DU186" s="12"/>
      <c r="DV186" s="12"/>
      <c r="DW186" s="12"/>
      <c r="DX186" s="12"/>
      <c r="DY186" s="12"/>
      <c r="DZ186" s="1"/>
      <c r="EA186" s="1"/>
      <c r="EB186" s="1"/>
      <c r="EC186" s="1"/>
      <c r="ED186" s="1"/>
      <c r="EE186" s="28"/>
      <c r="EF186" s="26"/>
      <c r="EG186" s="27" t="s">
        <v>51</v>
      </c>
      <c r="EH186" s="27"/>
      <c r="EI186" s="26"/>
      <c r="EJ186" s="1"/>
    </row>
    <row r="187" spans="1:143" ht="27.6">
      <c r="A187" s="26" t="s">
        <v>48</v>
      </c>
      <c r="B187" s="26"/>
      <c r="C187" s="26"/>
      <c r="D187" s="25"/>
      <c r="E187" s="25"/>
      <c r="F187" s="25"/>
      <c r="G187" s="25"/>
      <c r="H187" s="26"/>
      <c r="I187" s="26"/>
      <c r="J187" s="26"/>
      <c r="K187" s="26"/>
      <c r="L187" s="25"/>
      <c r="M187" s="25"/>
      <c r="N187" s="1"/>
      <c r="O187" s="1"/>
      <c r="P187" s="1"/>
      <c r="Q187" s="28"/>
      <c r="R187" s="26"/>
      <c r="S187" s="27" t="s">
        <v>52</v>
      </c>
      <c r="T187" s="27"/>
      <c r="U187" s="26"/>
      <c r="X187" s="26" t="s">
        <v>48</v>
      </c>
      <c r="Y187" s="26"/>
      <c r="Z187" s="26"/>
      <c r="AA187" s="25"/>
      <c r="AB187" s="25"/>
      <c r="AC187" s="25"/>
      <c r="AD187" s="25"/>
      <c r="AE187" s="26"/>
      <c r="AF187" s="26"/>
      <c r="AG187" s="26"/>
      <c r="AH187" s="26"/>
      <c r="AI187" s="25"/>
      <c r="AJ187" s="25"/>
      <c r="AK187" s="1"/>
      <c r="AL187" s="1"/>
      <c r="AM187" s="1"/>
      <c r="AN187" s="28"/>
      <c r="AO187" s="26"/>
      <c r="AP187" s="27" t="s">
        <v>52</v>
      </c>
      <c r="AQ187" s="27"/>
      <c r="AR187" s="26"/>
      <c r="AS187" s="1"/>
      <c r="AU187" s="26" t="s">
        <v>48</v>
      </c>
      <c r="AV187" s="26"/>
      <c r="AW187" s="26"/>
      <c r="AX187" s="25"/>
      <c r="AY187" s="25"/>
      <c r="AZ187" s="25"/>
      <c r="BA187" s="25"/>
      <c r="BB187" s="26"/>
      <c r="BC187" s="26"/>
      <c r="BD187" s="26"/>
      <c r="BE187" s="26"/>
      <c r="BF187" s="25"/>
      <c r="BG187" s="25"/>
      <c r="BH187" s="1"/>
      <c r="BI187" s="1"/>
      <c r="BJ187" s="1"/>
      <c r="BK187" s="28"/>
      <c r="BL187" s="26"/>
      <c r="BM187" s="27" t="s">
        <v>52</v>
      </c>
      <c r="BN187" s="27"/>
      <c r="BO187" s="26"/>
      <c r="BP187" s="1"/>
      <c r="BR187" s="26" t="s">
        <v>48</v>
      </c>
      <c r="BS187" s="26"/>
      <c r="BT187" s="26"/>
      <c r="BU187" s="25"/>
      <c r="BV187" s="25"/>
      <c r="BW187" s="25"/>
      <c r="BX187" s="25"/>
      <c r="BY187" s="26"/>
      <c r="BZ187" s="26"/>
      <c r="CA187" s="26"/>
      <c r="CB187" s="26"/>
      <c r="CC187" s="25"/>
      <c r="CD187" s="25"/>
      <c r="CE187" s="1"/>
      <c r="CF187" s="1"/>
      <c r="CG187" s="1"/>
      <c r="CH187" s="28"/>
      <c r="CI187" s="26"/>
      <c r="CJ187" s="27" t="s">
        <v>52</v>
      </c>
      <c r="CK187" s="27"/>
      <c r="CL187" s="26"/>
      <c r="CM187" s="1"/>
      <c r="CO187" s="26" t="s">
        <v>48</v>
      </c>
      <c r="CP187" s="26"/>
      <c r="CQ187" s="26"/>
      <c r="CR187" s="25"/>
      <c r="CS187" s="25"/>
      <c r="CT187" s="25"/>
      <c r="CU187" s="25"/>
      <c r="CV187" s="26"/>
      <c r="CW187" s="26"/>
      <c r="CX187" s="26"/>
      <c r="CY187" s="26"/>
      <c r="CZ187" s="25"/>
      <c r="DA187" s="25"/>
      <c r="DB187" s="1"/>
      <c r="DC187" s="1"/>
      <c r="DD187" s="1"/>
      <c r="DE187" s="28"/>
      <c r="DF187" s="26"/>
      <c r="DG187" s="27" t="s">
        <v>52</v>
      </c>
      <c r="DH187" s="27"/>
      <c r="DI187" s="26"/>
      <c r="DJ187" s="1"/>
      <c r="DL187" s="26" t="s">
        <v>48</v>
      </c>
      <c r="DM187" s="26"/>
      <c r="DN187" s="26"/>
      <c r="DO187" s="25"/>
      <c r="DP187" s="25"/>
      <c r="DQ187" s="25"/>
      <c r="DR187" s="25"/>
      <c r="DS187" s="26"/>
      <c r="DT187" s="26"/>
      <c r="DU187" s="26"/>
      <c r="DV187" s="26"/>
      <c r="DW187" s="26"/>
      <c r="DX187" s="26"/>
      <c r="DY187" s="26"/>
      <c r="DZ187" s="25"/>
      <c r="EA187" s="25"/>
      <c r="EB187" s="1"/>
      <c r="EC187" s="1"/>
      <c r="ED187" s="1"/>
      <c r="EE187" s="28"/>
      <c r="EF187" s="26"/>
      <c r="EG187" s="27" t="s">
        <v>52</v>
      </c>
      <c r="EH187" s="27"/>
      <c r="EI187" s="26"/>
      <c r="EJ187" s="1"/>
    </row>
    <row r="188" spans="1:143" ht="27.6">
      <c r="A188" s="26" t="s">
        <v>49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5"/>
      <c r="M188" s="25"/>
      <c r="N188" s="1"/>
      <c r="O188" s="1"/>
      <c r="P188" s="1"/>
      <c r="Q188" s="1"/>
      <c r="R188" s="1"/>
      <c r="S188" s="1"/>
      <c r="T188" s="1"/>
      <c r="U188" s="1"/>
      <c r="X188" s="26" t="s">
        <v>49</v>
      </c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5"/>
      <c r="AJ188" s="25"/>
      <c r="AK188" s="1"/>
      <c r="AL188" s="1"/>
      <c r="AM188" s="1"/>
      <c r="AN188" s="1"/>
      <c r="AO188" s="1"/>
      <c r="AP188" s="1"/>
      <c r="AQ188" s="1"/>
      <c r="AR188" s="1"/>
      <c r="AS188" s="1"/>
      <c r="AU188" s="26" t="s">
        <v>49</v>
      </c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5"/>
      <c r="BG188" s="25"/>
      <c r="BH188" s="1"/>
      <c r="BI188" s="1"/>
      <c r="BJ188" s="1"/>
      <c r="BK188" s="1"/>
      <c r="BL188" s="1"/>
      <c r="BM188" s="1"/>
      <c r="BN188" s="1"/>
      <c r="BO188" s="1"/>
      <c r="BP188" s="1"/>
      <c r="BR188" s="26" t="s">
        <v>49</v>
      </c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5"/>
      <c r="CD188" s="25"/>
      <c r="CE188" s="1"/>
      <c r="CF188" s="1"/>
      <c r="CG188" s="1"/>
      <c r="CH188" s="1"/>
      <c r="CI188" s="1"/>
      <c r="CJ188" s="1"/>
      <c r="CK188" s="1"/>
      <c r="CL188" s="1"/>
      <c r="CM188" s="1"/>
      <c r="CO188" s="26" t="s">
        <v>49</v>
      </c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5"/>
      <c r="DA188" s="25"/>
      <c r="DB188" s="1"/>
      <c r="DC188" s="1"/>
      <c r="DD188" s="1"/>
      <c r="DE188" s="1"/>
      <c r="DF188" s="1"/>
      <c r="DG188" s="1"/>
      <c r="DH188" s="1"/>
      <c r="DI188" s="1"/>
      <c r="DJ188" s="1"/>
      <c r="DL188" s="26" t="s">
        <v>49</v>
      </c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5"/>
      <c r="EA188" s="25"/>
      <c r="EB188" s="1"/>
      <c r="EC188" s="1"/>
      <c r="ED188" s="1"/>
      <c r="EE188" s="1"/>
      <c r="EF188" s="1"/>
      <c r="EG188" s="1"/>
      <c r="EH188" s="1"/>
      <c r="EI188" s="1"/>
      <c r="EJ188" s="1"/>
    </row>
    <row r="189" spans="1:143" ht="27.6">
      <c r="A189" s="26" t="s">
        <v>50</v>
      </c>
      <c r="B189" s="26"/>
      <c r="C189" s="26"/>
      <c r="D189" s="25"/>
      <c r="E189" s="25"/>
      <c r="F189" s="25"/>
      <c r="G189" s="25"/>
      <c r="H189" s="26"/>
      <c r="I189" s="26"/>
      <c r="J189" s="26"/>
      <c r="K189" s="27" t="s">
        <v>53</v>
      </c>
      <c r="L189" s="27"/>
      <c r="M189" s="27"/>
      <c r="N189" s="20"/>
      <c r="O189" s="20"/>
      <c r="P189" s="1"/>
      <c r="Q189" s="1"/>
      <c r="R189" s="1"/>
      <c r="S189" s="1"/>
      <c r="T189" s="1"/>
      <c r="U189" s="1"/>
      <c r="X189" s="26" t="s">
        <v>50</v>
      </c>
      <c r="Y189" s="26"/>
      <c r="Z189" s="26"/>
      <c r="AA189" s="25"/>
      <c r="AB189" s="25"/>
      <c r="AC189" s="25"/>
      <c r="AD189" s="25"/>
      <c r="AE189" s="26"/>
      <c r="AF189" s="26"/>
      <c r="AG189" s="26"/>
      <c r="AH189" s="27" t="s">
        <v>79</v>
      </c>
      <c r="AI189" s="27"/>
      <c r="AJ189" s="27"/>
      <c r="AK189" s="20"/>
      <c r="AL189" s="20"/>
      <c r="AM189" s="1"/>
      <c r="AN189" s="1"/>
      <c r="AO189" s="1"/>
      <c r="AP189" s="1"/>
      <c r="AQ189" s="1"/>
      <c r="AR189" s="1"/>
      <c r="AS189" s="1"/>
      <c r="AU189" s="26" t="s">
        <v>50</v>
      </c>
      <c r="AV189" s="26"/>
      <c r="AW189" s="26"/>
      <c r="AX189" s="25"/>
      <c r="AY189" s="25"/>
      <c r="AZ189" s="25"/>
      <c r="BA189" s="25"/>
      <c r="BB189" s="26"/>
      <c r="BC189" s="26"/>
      <c r="BD189" s="26"/>
      <c r="BE189" s="27" t="s">
        <v>86</v>
      </c>
      <c r="BF189" s="27"/>
      <c r="BG189" s="27"/>
      <c r="BH189" s="20"/>
      <c r="BI189" s="20"/>
      <c r="BJ189" s="1"/>
      <c r="BK189" s="1"/>
      <c r="BL189" s="1"/>
      <c r="BM189" s="1"/>
      <c r="BN189" s="1"/>
      <c r="BO189" s="1"/>
      <c r="BP189" s="1"/>
      <c r="BR189" s="26" t="s">
        <v>50</v>
      </c>
      <c r="BS189" s="26"/>
      <c r="BT189" s="26"/>
      <c r="BU189" s="25"/>
      <c r="BV189" s="25"/>
      <c r="BW189" s="25"/>
      <c r="BX189" s="25"/>
      <c r="BY189" s="26"/>
      <c r="BZ189" s="26"/>
      <c r="CA189" s="26"/>
      <c r="CB189" s="27" t="s">
        <v>87</v>
      </c>
      <c r="CC189" s="27"/>
      <c r="CD189" s="27"/>
      <c r="CE189" s="20"/>
      <c r="CF189" s="20"/>
      <c r="CG189" s="1"/>
      <c r="CH189" s="1"/>
      <c r="CI189" s="1"/>
      <c r="CJ189" s="1"/>
      <c r="CK189" s="1"/>
      <c r="CL189" s="1"/>
      <c r="CM189" s="1"/>
      <c r="CO189" s="26" t="s">
        <v>50</v>
      </c>
      <c r="CP189" s="26"/>
      <c r="CQ189" s="26"/>
      <c r="CR189" s="25"/>
      <c r="CS189" s="25"/>
      <c r="CT189" s="25"/>
      <c r="CU189" s="25"/>
      <c r="CV189" s="26"/>
      <c r="CW189" s="26"/>
      <c r="CX189" s="26"/>
      <c r="CY189" s="27" t="s">
        <v>97</v>
      </c>
      <c r="CZ189" s="27"/>
      <c r="DA189" s="27"/>
      <c r="DB189" s="20"/>
      <c r="DC189" s="20"/>
      <c r="DD189" s="1"/>
      <c r="DE189" s="1"/>
      <c r="DF189" s="1"/>
      <c r="DG189" s="1"/>
      <c r="DH189" s="1"/>
      <c r="DI189" s="1"/>
      <c r="DJ189" s="1"/>
      <c r="DL189" s="26" t="s">
        <v>50</v>
      </c>
      <c r="DM189" s="26"/>
      <c r="DN189" s="26"/>
      <c r="DO189" s="25"/>
      <c r="DP189" s="25"/>
      <c r="DQ189" s="25"/>
      <c r="DR189" s="25"/>
      <c r="DS189" s="26"/>
      <c r="DT189" s="26"/>
      <c r="DU189" s="26"/>
      <c r="DV189" s="26"/>
      <c r="DW189" s="26"/>
      <c r="DX189" s="26"/>
      <c r="DY189" s="27" t="s">
        <v>101</v>
      </c>
      <c r="DZ189" s="27"/>
      <c r="EA189" s="27"/>
      <c r="EB189" s="20"/>
      <c r="EC189" s="20"/>
      <c r="ED189" s="1"/>
      <c r="EE189" s="1"/>
      <c r="EF189" s="1"/>
      <c r="EG189" s="1"/>
      <c r="EH189" s="1"/>
      <c r="EI189" s="1"/>
      <c r="EJ189" s="1"/>
    </row>
    <row r="190" spans="1:143" ht="27.6">
      <c r="A190" s="26" t="s">
        <v>3</v>
      </c>
      <c r="B190" s="26"/>
      <c r="C190" s="28" t="s">
        <v>143</v>
      </c>
      <c r="D190" s="25"/>
      <c r="E190" s="25"/>
      <c r="F190" s="25"/>
      <c r="G190" s="25"/>
      <c r="H190" s="27"/>
      <c r="I190" s="27"/>
      <c r="J190" s="27"/>
      <c r="K190" s="27" t="s">
        <v>54</v>
      </c>
      <c r="L190" s="27"/>
      <c r="M190" s="27"/>
      <c r="N190" s="20"/>
      <c r="O190" s="20"/>
      <c r="P190" s="1"/>
      <c r="Q190" s="1"/>
      <c r="R190" s="1"/>
      <c r="S190" s="1"/>
      <c r="T190" s="1"/>
      <c r="U190" s="1"/>
      <c r="X190" s="26" t="s">
        <v>3</v>
      </c>
      <c r="Y190" s="26"/>
      <c r="Z190" s="28" t="s">
        <v>143</v>
      </c>
      <c r="AA190" s="25"/>
      <c r="AB190" s="25"/>
      <c r="AC190" s="25"/>
      <c r="AD190" s="25"/>
      <c r="AE190" s="27"/>
      <c r="AF190" s="27"/>
      <c r="AG190" s="27"/>
      <c r="AH190" s="27" t="s">
        <v>54</v>
      </c>
      <c r="AI190" s="27"/>
      <c r="AJ190" s="27"/>
      <c r="AK190" s="20"/>
      <c r="AL190" s="20"/>
      <c r="AM190" s="1"/>
      <c r="AN190" s="1"/>
      <c r="AO190" s="1"/>
      <c r="AP190" s="1"/>
      <c r="AQ190" s="1"/>
      <c r="AR190" s="1"/>
      <c r="AS190" s="1"/>
      <c r="AU190" s="26" t="s">
        <v>3</v>
      </c>
      <c r="AV190" s="26"/>
      <c r="AW190" s="28" t="s">
        <v>143</v>
      </c>
      <c r="AX190" s="25"/>
      <c r="AY190" s="25"/>
      <c r="AZ190" s="25"/>
      <c r="BA190" s="25"/>
      <c r="BB190" s="27"/>
      <c r="BC190" s="27"/>
      <c r="BD190" s="27"/>
      <c r="BE190" s="27" t="s">
        <v>54</v>
      </c>
      <c r="BF190" s="27"/>
      <c r="BG190" s="27"/>
      <c r="BH190" s="20"/>
      <c r="BI190" s="20"/>
      <c r="BJ190" s="1"/>
      <c r="BK190" s="1"/>
      <c r="BL190" s="1"/>
      <c r="BM190" s="1"/>
      <c r="BN190" s="1"/>
      <c r="BO190" s="1"/>
      <c r="BP190" s="1"/>
      <c r="BR190" s="26" t="s">
        <v>3</v>
      </c>
      <c r="BS190" s="26"/>
      <c r="BT190" s="28" t="s">
        <v>143</v>
      </c>
      <c r="BU190" s="25"/>
      <c r="BV190" s="25"/>
      <c r="BW190" s="25"/>
      <c r="BX190" s="25"/>
      <c r="BY190" s="27"/>
      <c r="BZ190" s="27"/>
      <c r="CA190" s="27"/>
      <c r="CB190" s="27" t="s">
        <v>54</v>
      </c>
      <c r="CC190" s="27"/>
      <c r="CD190" s="27"/>
      <c r="CE190" s="20"/>
      <c r="CF190" s="20"/>
      <c r="CG190" s="1"/>
      <c r="CH190" s="1"/>
      <c r="CI190" s="1"/>
      <c r="CJ190" s="1"/>
      <c r="CK190" s="1"/>
      <c r="CL190" s="1"/>
      <c r="CM190" s="1"/>
      <c r="CO190" s="26" t="s">
        <v>3</v>
      </c>
      <c r="CP190" s="26"/>
      <c r="CQ190" s="28" t="s">
        <v>143</v>
      </c>
      <c r="CR190" s="25"/>
      <c r="CS190" s="25"/>
      <c r="CT190" s="25"/>
      <c r="CU190" s="25"/>
      <c r="CV190" s="27"/>
      <c r="CW190" s="27"/>
      <c r="CX190" s="27"/>
      <c r="CY190" s="27" t="s">
        <v>54</v>
      </c>
      <c r="CZ190" s="27"/>
      <c r="DA190" s="27"/>
      <c r="DB190" s="20"/>
      <c r="DC190" s="20"/>
      <c r="DD190" s="1"/>
      <c r="DE190" s="1"/>
      <c r="DF190" s="1"/>
      <c r="DG190" s="1"/>
      <c r="DH190" s="1"/>
      <c r="DI190" s="1"/>
      <c r="DJ190" s="1"/>
      <c r="DL190" s="26" t="s">
        <v>3</v>
      </c>
      <c r="DM190" s="26"/>
      <c r="DN190" s="28" t="s">
        <v>143</v>
      </c>
      <c r="DO190" s="25"/>
      <c r="DP190" s="25"/>
      <c r="DQ190" s="25"/>
      <c r="DR190" s="25"/>
      <c r="DS190" s="27"/>
      <c r="DT190" s="27"/>
      <c r="DU190" s="27"/>
      <c r="DV190" s="27"/>
      <c r="DW190" s="27"/>
      <c r="DX190" s="27"/>
      <c r="DY190" s="27" t="s">
        <v>54</v>
      </c>
      <c r="DZ190" s="27"/>
      <c r="EA190" s="27"/>
      <c r="EB190" s="20"/>
      <c r="EC190" s="20"/>
      <c r="ED190" s="1"/>
      <c r="EE190" s="1"/>
      <c r="EF190" s="1"/>
      <c r="EG190" s="1"/>
      <c r="EH190" s="1"/>
      <c r="EI190" s="1"/>
      <c r="EJ190" s="1"/>
    </row>
    <row r="191" spans="1:143" ht="24">
      <c r="A191" s="13" t="s">
        <v>4</v>
      </c>
      <c r="B191" s="13" t="s">
        <v>27</v>
      </c>
      <c r="C191" s="13" t="s">
        <v>5</v>
      </c>
      <c r="D191" s="13" t="s">
        <v>6</v>
      </c>
      <c r="E191" s="4" t="s">
        <v>62</v>
      </c>
      <c r="F191" s="4" t="s">
        <v>21</v>
      </c>
      <c r="G191" s="4" t="s">
        <v>37</v>
      </c>
      <c r="H191" s="4" t="s">
        <v>58</v>
      </c>
      <c r="I191" s="24" t="s">
        <v>63</v>
      </c>
      <c r="J191" s="24" t="s">
        <v>64</v>
      </c>
      <c r="K191" s="4" t="s">
        <v>57</v>
      </c>
      <c r="L191" s="13" t="s">
        <v>4</v>
      </c>
      <c r="M191" s="13" t="s">
        <v>27</v>
      </c>
      <c r="N191" s="13" t="s">
        <v>5</v>
      </c>
      <c r="O191" s="13" t="s">
        <v>6</v>
      </c>
      <c r="P191" s="4" t="s">
        <v>62</v>
      </c>
      <c r="Q191" s="4" t="s">
        <v>21</v>
      </c>
      <c r="R191" s="4" t="s">
        <v>37</v>
      </c>
      <c r="S191" s="4" t="s">
        <v>58</v>
      </c>
      <c r="T191" s="24" t="s">
        <v>63</v>
      </c>
      <c r="U191" s="24" t="s">
        <v>64</v>
      </c>
      <c r="V191" s="4" t="s">
        <v>57</v>
      </c>
      <c r="X191" s="13" t="s">
        <v>4</v>
      </c>
      <c r="Y191" s="13" t="s">
        <v>27</v>
      </c>
      <c r="Z191" s="13" t="s">
        <v>5</v>
      </c>
      <c r="AA191" s="13" t="s">
        <v>6</v>
      </c>
      <c r="AB191" s="4" t="s">
        <v>62</v>
      </c>
      <c r="AC191" s="4" t="s">
        <v>21</v>
      </c>
      <c r="AD191" s="4" t="s">
        <v>37</v>
      </c>
      <c r="AE191" s="4" t="s">
        <v>58</v>
      </c>
      <c r="AF191" s="24" t="s">
        <v>63</v>
      </c>
      <c r="AG191" s="24" t="s">
        <v>64</v>
      </c>
      <c r="AH191" s="4" t="s">
        <v>57</v>
      </c>
      <c r="AI191" s="13" t="s">
        <v>4</v>
      </c>
      <c r="AJ191" s="13" t="s">
        <v>27</v>
      </c>
      <c r="AK191" s="13" t="s">
        <v>5</v>
      </c>
      <c r="AL191" s="13" t="s">
        <v>6</v>
      </c>
      <c r="AM191" s="4" t="s">
        <v>62</v>
      </c>
      <c r="AN191" s="4" t="s">
        <v>21</v>
      </c>
      <c r="AO191" s="4" t="s">
        <v>37</v>
      </c>
      <c r="AP191" s="4" t="s">
        <v>58</v>
      </c>
      <c r="AQ191" s="24" t="s">
        <v>63</v>
      </c>
      <c r="AR191" s="24" t="s">
        <v>64</v>
      </c>
      <c r="AS191" s="4" t="s">
        <v>57</v>
      </c>
      <c r="AU191" s="13" t="s">
        <v>4</v>
      </c>
      <c r="AV191" s="13" t="s">
        <v>27</v>
      </c>
      <c r="AW191" s="13" t="s">
        <v>5</v>
      </c>
      <c r="AX191" s="13" t="s">
        <v>6</v>
      </c>
      <c r="AY191" s="4" t="s">
        <v>62</v>
      </c>
      <c r="AZ191" s="4" t="s">
        <v>21</v>
      </c>
      <c r="BA191" s="4" t="s">
        <v>37</v>
      </c>
      <c r="BB191" s="4" t="s">
        <v>58</v>
      </c>
      <c r="BC191" s="24" t="s">
        <v>63</v>
      </c>
      <c r="BD191" s="24" t="s">
        <v>64</v>
      </c>
      <c r="BE191" s="4" t="s">
        <v>57</v>
      </c>
      <c r="BF191" s="13" t="s">
        <v>4</v>
      </c>
      <c r="BG191" s="13" t="s">
        <v>27</v>
      </c>
      <c r="BH191" s="13" t="s">
        <v>5</v>
      </c>
      <c r="BI191" s="13" t="s">
        <v>6</v>
      </c>
      <c r="BJ191" s="4" t="s">
        <v>62</v>
      </c>
      <c r="BK191" s="4" t="s">
        <v>21</v>
      </c>
      <c r="BL191" s="4" t="s">
        <v>37</v>
      </c>
      <c r="BM191" s="4" t="s">
        <v>58</v>
      </c>
      <c r="BN191" s="24" t="s">
        <v>63</v>
      </c>
      <c r="BO191" s="24" t="s">
        <v>64</v>
      </c>
      <c r="BP191" s="4" t="s">
        <v>57</v>
      </c>
      <c r="BR191" s="13" t="s">
        <v>4</v>
      </c>
      <c r="BS191" s="13" t="s">
        <v>27</v>
      </c>
      <c r="BT191" s="13" t="s">
        <v>5</v>
      </c>
      <c r="BU191" s="13" t="s">
        <v>6</v>
      </c>
      <c r="BV191" s="4" t="s">
        <v>62</v>
      </c>
      <c r="BW191" s="4" t="s">
        <v>21</v>
      </c>
      <c r="BX191" s="4" t="s">
        <v>37</v>
      </c>
      <c r="BY191" s="4" t="s">
        <v>58</v>
      </c>
      <c r="BZ191" s="24" t="s">
        <v>63</v>
      </c>
      <c r="CA191" s="24" t="s">
        <v>64</v>
      </c>
      <c r="CB191" s="4" t="s">
        <v>57</v>
      </c>
      <c r="CC191" s="13" t="s">
        <v>4</v>
      </c>
      <c r="CD191" s="13" t="s">
        <v>27</v>
      </c>
      <c r="CE191" s="13" t="s">
        <v>5</v>
      </c>
      <c r="CF191" s="13" t="s">
        <v>6</v>
      </c>
      <c r="CG191" s="4" t="s">
        <v>62</v>
      </c>
      <c r="CH191" s="4" t="s">
        <v>21</v>
      </c>
      <c r="CI191" s="4" t="s">
        <v>37</v>
      </c>
      <c r="CJ191" s="4" t="s">
        <v>58</v>
      </c>
      <c r="CK191" s="24" t="s">
        <v>63</v>
      </c>
      <c r="CL191" s="24" t="s">
        <v>64</v>
      </c>
      <c r="CM191" s="4" t="s">
        <v>57</v>
      </c>
      <c r="CO191" s="13" t="s">
        <v>4</v>
      </c>
      <c r="CP191" s="13" t="s">
        <v>27</v>
      </c>
      <c r="CQ191" s="13" t="s">
        <v>5</v>
      </c>
      <c r="CR191" s="13" t="s">
        <v>6</v>
      </c>
      <c r="CS191" s="4" t="s">
        <v>62</v>
      </c>
      <c r="CT191" s="4" t="s">
        <v>21</v>
      </c>
      <c r="CU191" s="4" t="s">
        <v>37</v>
      </c>
      <c r="CV191" s="4" t="s">
        <v>58</v>
      </c>
      <c r="CW191" s="24" t="s">
        <v>63</v>
      </c>
      <c r="CX191" s="24" t="s">
        <v>64</v>
      </c>
      <c r="CY191" s="4" t="s">
        <v>57</v>
      </c>
      <c r="CZ191" s="13" t="s">
        <v>4</v>
      </c>
      <c r="DA191" s="13" t="s">
        <v>27</v>
      </c>
      <c r="DB191" s="13" t="s">
        <v>5</v>
      </c>
      <c r="DC191" s="13" t="s">
        <v>6</v>
      </c>
      <c r="DD191" s="4" t="s">
        <v>62</v>
      </c>
      <c r="DE191" s="4" t="s">
        <v>21</v>
      </c>
      <c r="DF191" s="4" t="s">
        <v>37</v>
      </c>
      <c r="DG191" s="4" t="s">
        <v>58</v>
      </c>
      <c r="DH191" s="24" t="s">
        <v>63</v>
      </c>
      <c r="DI191" s="24" t="s">
        <v>64</v>
      </c>
      <c r="DJ191" s="4" t="s">
        <v>57</v>
      </c>
      <c r="DL191" s="13" t="s">
        <v>4</v>
      </c>
      <c r="DM191" s="13" t="s">
        <v>27</v>
      </c>
      <c r="DN191" s="13" t="s">
        <v>5</v>
      </c>
      <c r="DO191" s="13" t="s">
        <v>6</v>
      </c>
      <c r="DP191" s="4" t="s">
        <v>102</v>
      </c>
      <c r="DQ191" s="4" t="s">
        <v>107</v>
      </c>
      <c r="DR191" s="4" t="s">
        <v>106</v>
      </c>
      <c r="DS191" s="4" t="s">
        <v>21</v>
      </c>
      <c r="DT191" s="24" t="s">
        <v>103</v>
      </c>
      <c r="DU191" s="24" t="s">
        <v>37</v>
      </c>
      <c r="DV191" s="24" t="s">
        <v>104</v>
      </c>
      <c r="DW191" s="24" t="s">
        <v>105</v>
      </c>
      <c r="DX191" s="24" t="s">
        <v>64</v>
      </c>
      <c r="DY191" s="4" t="s">
        <v>57</v>
      </c>
      <c r="DZ191" s="13" t="s">
        <v>4</v>
      </c>
      <c r="EA191" s="13" t="s">
        <v>27</v>
      </c>
      <c r="EB191" s="13" t="s">
        <v>5</v>
      </c>
      <c r="EC191" s="13" t="s">
        <v>6</v>
      </c>
      <c r="ED191" s="4" t="s">
        <v>102</v>
      </c>
      <c r="EE191" s="4" t="s">
        <v>107</v>
      </c>
      <c r="EF191" s="4" t="s">
        <v>106</v>
      </c>
      <c r="EG191" s="4" t="s">
        <v>21</v>
      </c>
      <c r="EH191" s="24" t="s">
        <v>103</v>
      </c>
      <c r="EI191" s="24" t="s">
        <v>37</v>
      </c>
      <c r="EJ191" s="24" t="s">
        <v>104</v>
      </c>
      <c r="EK191" s="24" t="s">
        <v>105</v>
      </c>
      <c r="EL191" s="24" t="s">
        <v>64</v>
      </c>
      <c r="EM191" s="4" t="s">
        <v>57</v>
      </c>
    </row>
    <row r="192" spans="1:143" ht="25.2">
      <c r="A192" s="2">
        <v>1</v>
      </c>
      <c r="B192" s="8">
        <f>ចំ.វិច្ឆិកា!B211</f>
        <v>0</v>
      </c>
      <c r="C192" s="2">
        <f>ចំ.វិច្ឆិកា!C211</f>
        <v>0</v>
      </c>
      <c r="D192" s="2">
        <f>ចំ.វិច្ឆិកា!D211</f>
        <v>0</v>
      </c>
      <c r="E192" s="2">
        <f>ចំ.វិច្ឆិកា!H211</f>
        <v>0</v>
      </c>
      <c r="F192" s="2">
        <f>ចំ.វិច្ឆិកា!I211</f>
        <v>0</v>
      </c>
      <c r="G192" s="2">
        <f>ចំ.វិច្ឆិកា!K211</f>
        <v>0</v>
      </c>
      <c r="H192" s="2">
        <f>ចំ.វិច្ឆិកា!L211</f>
        <v>0</v>
      </c>
      <c r="I192" s="2">
        <f>ចំ.វិច្ឆិកា!M211</f>
        <v>0</v>
      </c>
      <c r="J192" s="2">
        <f>ចំ.វិច្ឆិកា!N211</f>
        <v>0</v>
      </c>
      <c r="K192" s="2">
        <f>ចំ.វិច្ឆិកា!O211</f>
        <v>0</v>
      </c>
      <c r="L192" s="2">
        <v>26</v>
      </c>
      <c r="M192" s="8">
        <f>ចំ.វិច្ឆិកា!B236</f>
        <v>0</v>
      </c>
      <c r="N192" s="2">
        <f>ចំ.វិច្ឆិកា!C236</f>
        <v>0</v>
      </c>
      <c r="O192" s="2">
        <f>ចំ.វិច្ឆិកា!D236</f>
        <v>0</v>
      </c>
      <c r="P192" s="2">
        <f>ចំ.វិច្ឆិកា!H236</f>
        <v>0</v>
      </c>
      <c r="Q192" s="2">
        <f>ចំ.វិច្ឆិកា!I236</f>
        <v>0</v>
      </c>
      <c r="R192" s="2">
        <f>ចំ.វិច្ឆិកា!K236</f>
        <v>0</v>
      </c>
      <c r="S192" s="2">
        <f>ចំ.វិច្ឆិកា!L236</f>
        <v>0</v>
      </c>
      <c r="T192" s="2">
        <f>ចំ.វិច្ឆិកា!M236</f>
        <v>0</v>
      </c>
      <c r="U192" s="2">
        <f>ចំ.វិច្ឆិកា!N236</f>
        <v>0</v>
      </c>
      <c r="V192" s="2">
        <f>ចំ.វិច្ឆិកា!O236</f>
        <v>0</v>
      </c>
      <c r="X192" s="2">
        <v>1</v>
      </c>
      <c r="Y192" s="8">
        <f>ចំ.ធ្នូ!B211</f>
        <v>0</v>
      </c>
      <c r="Z192" s="2">
        <f>ចំ.ធ្នូ!C211</f>
        <v>0</v>
      </c>
      <c r="AA192" s="2">
        <f>ចំ.ធ្នូ!D211</f>
        <v>0</v>
      </c>
      <c r="AB192" s="2">
        <f>ចំ.ធ្នូ!H211</f>
        <v>0</v>
      </c>
      <c r="AC192" s="2" t="str">
        <f>ចំ.ធ្នូ!I211</f>
        <v xml:space="preserve">មិនចាត់ថ្នាក់ </v>
      </c>
      <c r="AD192" s="2" t="str">
        <f>ចំ.ធ្នូ!K211</f>
        <v xml:space="preserve"> </v>
      </c>
      <c r="AE192" s="2">
        <f>ចំ.ធ្នូ!L211</f>
        <v>0</v>
      </c>
      <c r="AF192" s="2">
        <f>ចំ.ធ្នូ!M211</f>
        <v>0</v>
      </c>
      <c r="AG192" s="2">
        <f>ចំ.ធ្នូ!N211</f>
        <v>0</v>
      </c>
      <c r="AH192" s="2">
        <f>ចំ.ធ្នូ!O211</f>
        <v>0</v>
      </c>
      <c r="AI192" s="8">
        <v>26</v>
      </c>
      <c r="AJ192" s="8">
        <f>ចំ.ធ្នូ!B236</f>
        <v>0</v>
      </c>
      <c r="AK192" s="2">
        <f>ចំ.ធ្នូ!C236</f>
        <v>0</v>
      </c>
      <c r="AL192" s="2">
        <f>ចំ.ធ្នូ!D236</f>
        <v>0</v>
      </c>
      <c r="AM192" s="2">
        <f>ចំ.ធ្នូ!H236</f>
        <v>0</v>
      </c>
      <c r="AN192" s="2" t="str">
        <f>ចំ.ធ្នូ!I236</f>
        <v xml:space="preserve">មិនចាត់ថ្នាក់ </v>
      </c>
      <c r="AO192" s="2" t="str">
        <f>ចំ.ធ្នូ!K236</f>
        <v xml:space="preserve"> </v>
      </c>
      <c r="AP192" s="2">
        <f>ចំ.ធ្នូ!L236</f>
        <v>0</v>
      </c>
      <c r="AQ192" s="2">
        <f>ចំ.ធ្នូ!M236</f>
        <v>0</v>
      </c>
      <c r="AR192" s="2">
        <f>ចំ.ធ្នូ!N236</f>
        <v>0</v>
      </c>
      <c r="AS192" s="2">
        <f>ចំ.ធ្នូ!O236</f>
        <v>0</v>
      </c>
      <c r="AU192" s="2">
        <v>1</v>
      </c>
      <c r="AV192" s="2">
        <f>ចំ.មករា!B211</f>
        <v>0</v>
      </c>
      <c r="AW192" s="2">
        <f>ចំ.មករា!C211</f>
        <v>0</v>
      </c>
      <c r="AX192" s="2">
        <f>ចំ.មករា!D211</f>
        <v>0</v>
      </c>
      <c r="AY192" s="2">
        <f>ចំ.មករា!H211</f>
        <v>0</v>
      </c>
      <c r="AZ192" s="2" t="str">
        <f>ចំ.មករា!I211</f>
        <v xml:space="preserve">មិនចាត់ថ្នាក់ </v>
      </c>
      <c r="BA192" s="2" t="str">
        <f>ចំ.មករា!K211</f>
        <v xml:space="preserve"> </v>
      </c>
      <c r="BB192" s="2">
        <f>ចំ.មករា!L211</f>
        <v>0</v>
      </c>
      <c r="BC192" s="2">
        <f>ចំ.មករា!M211</f>
        <v>0</v>
      </c>
      <c r="BD192" s="2">
        <f>ចំ.មករា!N211</f>
        <v>0</v>
      </c>
      <c r="BE192" s="2">
        <f>ចំ.មករា!O211</f>
        <v>0</v>
      </c>
      <c r="BF192" s="2">
        <v>26</v>
      </c>
      <c r="BG192" s="2">
        <f>ចំ.មករា!B236</f>
        <v>0</v>
      </c>
      <c r="BH192" s="2">
        <f>ចំ.មករា!C236</f>
        <v>0</v>
      </c>
      <c r="BI192" s="2">
        <f>ចំ.មករា!D236</f>
        <v>0</v>
      </c>
      <c r="BJ192" s="2">
        <f>ចំ.មករា!H236</f>
        <v>0</v>
      </c>
      <c r="BK192" s="2" t="str">
        <f>ចំ.មករា!I236</f>
        <v xml:space="preserve">មិនចាត់ថ្នាក់ </v>
      </c>
      <c r="BL192" s="2" t="str">
        <f>ចំ.មករា!K236</f>
        <v xml:space="preserve"> </v>
      </c>
      <c r="BM192" s="2">
        <f>ចំ.មករា!L236</f>
        <v>0</v>
      </c>
      <c r="BN192" s="2">
        <f>ចំ.មករា!M236</f>
        <v>0</v>
      </c>
      <c r="BO192" s="2">
        <f>ចំ.មករា!N236</f>
        <v>0</v>
      </c>
      <c r="BP192" s="2">
        <f>ចំ.មករា!O236</f>
        <v>0</v>
      </c>
      <c r="BR192" s="2">
        <v>1</v>
      </c>
      <c r="BS192" s="2">
        <f>ចំ.កុម្ភៈ!B211</f>
        <v>0</v>
      </c>
      <c r="BT192" s="2">
        <f>ចំ.កុម្ភៈ!C211</f>
        <v>0</v>
      </c>
      <c r="BU192" s="2">
        <f>ចំ.កុម្ភៈ!D211</f>
        <v>0</v>
      </c>
      <c r="BV192" s="2">
        <f>ចំ.កុម្ភៈ!H211</f>
        <v>0</v>
      </c>
      <c r="BW192" s="2" t="str">
        <f>ចំ.កុម្ភៈ!I211</f>
        <v xml:space="preserve">មិនចាត់ថ្នាក់ </v>
      </c>
      <c r="BX192" s="2" t="str">
        <f>ចំ.កុម្ភៈ!K211</f>
        <v xml:space="preserve"> </v>
      </c>
      <c r="BY192" s="2">
        <f>ចំ.កុម្ភៈ!L211</f>
        <v>2</v>
      </c>
      <c r="BZ192" s="2">
        <f>ចំ.កុម្ភៈ!M211</f>
        <v>2</v>
      </c>
      <c r="CA192" s="2">
        <f>ចំ.កុម្ភៈ!N211</f>
        <v>2</v>
      </c>
      <c r="CB192" s="2">
        <f>ចំ.កុម្ភៈ!O211</f>
        <v>6</v>
      </c>
      <c r="CC192" s="2">
        <v>26</v>
      </c>
      <c r="CD192" s="2">
        <f>ចំ.កុម្ភៈ!B236</f>
        <v>0</v>
      </c>
      <c r="CE192" s="2">
        <f>ចំ.កុម្ភៈ!C236</f>
        <v>0</v>
      </c>
      <c r="CF192" s="2">
        <f>ចំ.កុម្ភៈ!D236</f>
        <v>0</v>
      </c>
      <c r="CG192" s="2">
        <f>ចំ.កុម្ភៈ!H236</f>
        <v>0</v>
      </c>
      <c r="CH192" s="2" t="str">
        <f>ចំ.កុម្ភៈ!I236</f>
        <v xml:space="preserve">មិនចាត់ថ្នាក់ </v>
      </c>
      <c r="CI192" s="2" t="str">
        <f>ចំ.កុម្ភៈ!K236</f>
        <v xml:space="preserve"> </v>
      </c>
      <c r="CJ192" s="2">
        <f>ចំ.កុម្ភៈ!L236</f>
        <v>2</v>
      </c>
      <c r="CK192" s="2">
        <f>ចំ.កុម្ភៈ!M236</f>
        <v>2</v>
      </c>
      <c r="CL192" s="2">
        <f>ចំ.កុម្ភៈ!N236</f>
        <v>2</v>
      </c>
      <c r="CM192" s="2">
        <f>ចំ.កុម្ភៈ!O236</f>
        <v>6</v>
      </c>
      <c r="CO192" s="2">
        <v>1</v>
      </c>
      <c r="CP192" s="2">
        <f>'ប្រឡ ឆ.១'!B211</f>
        <v>0</v>
      </c>
      <c r="CQ192" s="2">
        <f>'ប្រឡ ឆ.១'!C211</f>
        <v>0</v>
      </c>
      <c r="CR192" s="2">
        <f>'ប្រឡ ឆ.១'!D211</f>
        <v>0</v>
      </c>
      <c r="CS192" s="2">
        <f>'ប្រឡ ឆ.១'!H211</f>
        <v>0</v>
      </c>
      <c r="CT192" s="2" t="str">
        <f>'ប្រឡ ឆ.១'!I211</f>
        <v xml:space="preserve">មិនចាត់ថ្នាក់ </v>
      </c>
      <c r="CU192" s="2" t="str">
        <f>'ប្រឡ ឆ.១'!K211</f>
        <v xml:space="preserve"> </v>
      </c>
      <c r="CV192" s="2">
        <f>'ប្រឡ ឆ.១'!L211</f>
        <v>2</v>
      </c>
      <c r="CW192" s="2">
        <f>'ប្រឡ ឆ.១'!M211</f>
        <v>2</v>
      </c>
      <c r="CX192" s="2">
        <f>'ប្រឡ ឆ.១'!N211</f>
        <v>2</v>
      </c>
      <c r="CY192" s="2">
        <f>'ប្រឡ ឆ.១'!O211</f>
        <v>6</v>
      </c>
      <c r="CZ192" s="2">
        <v>26</v>
      </c>
      <c r="DA192" s="2">
        <f>'ប្រឡ ឆ.១'!B236</f>
        <v>0</v>
      </c>
      <c r="DB192" s="2">
        <f>'ប្រឡ ឆ.១'!C236</f>
        <v>0</v>
      </c>
      <c r="DC192" s="2">
        <f>'ប្រឡ ឆ.១'!D236</f>
        <v>0</v>
      </c>
      <c r="DD192" s="2">
        <f>'ប្រឡ ឆ.១'!H236</f>
        <v>0</v>
      </c>
      <c r="DE192" s="2" t="str">
        <f>'ប្រឡ ឆ.១'!I236</f>
        <v xml:space="preserve">មិនចាត់ថ្នាក់ </v>
      </c>
      <c r="DF192" s="2" t="str">
        <f>'ប្រឡ ឆ.១'!K236</f>
        <v xml:space="preserve"> </v>
      </c>
      <c r="DG192" s="2">
        <f>'ប្រឡ ឆ.១'!L236</f>
        <v>2</v>
      </c>
      <c r="DH192" s="2">
        <f>'ប្រឡ ឆ.១'!M236</f>
        <v>2</v>
      </c>
      <c r="DI192" s="2">
        <f>'ប្រឡ ឆ.១'!N236</f>
        <v>2</v>
      </c>
      <c r="DJ192" s="2">
        <f>'ប្រឡ ឆ.១'!O236</f>
        <v>6</v>
      </c>
      <c r="DL192" s="2">
        <v>1</v>
      </c>
      <c r="DM192" s="2">
        <f>ប្រចាំឆ.ទី១!B211</f>
        <v>0</v>
      </c>
      <c r="DN192" s="2">
        <f>ប្រចាំឆ.ទី១!C211</f>
        <v>0</v>
      </c>
      <c r="DO192" s="2">
        <f>ប្រចាំឆ.ទី១!D211</f>
        <v>0</v>
      </c>
      <c r="DP192" s="75">
        <f>ប្រចាំឆ.ទី១!G211</f>
        <v>0</v>
      </c>
      <c r="DQ192" s="75">
        <f>ប្រចាំឆ.ទី១!H211</f>
        <v>0</v>
      </c>
      <c r="DR192" s="75">
        <f>ប្រចាំឆ.ទី១!I211</f>
        <v>0</v>
      </c>
      <c r="DS192" s="75" t="str">
        <f>ប្រចាំឆ.ទី១!J211</f>
        <v xml:space="preserve">មិនចាត់ថ្នាក់ </v>
      </c>
      <c r="DT192" s="75" t="str">
        <f>ប្រចាំឆ.ទី១!K211</f>
        <v xml:space="preserve"> មិនចាត់ថ្នាក់</v>
      </c>
      <c r="DU192" s="76" t="str">
        <f>ប្រចាំឆ.ទី១!L211</f>
        <v xml:space="preserve"> </v>
      </c>
      <c r="DV192" s="76">
        <f>ប្រចាំឆ.ទី១!M211</f>
        <v>4</v>
      </c>
      <c r="DW192" s="76">
        <f>ប្រចាំឆ.ទី១!N211</f>
        <v>4</v>
      </c>
      <c r="DX192" s="76">
        <f>ប្រចាំឆ.ទី១!O211</f>
        <v>4</v>
      </c>
      <c r="DY192" s="76">
        <f>ប្រចាំឆ.ទី១!P211</f>
        <v>12</v>
      </c>
      <c r="DZ192" s="2">
        <v>26</v>
      </c>
      <c r="EA192" s="2">
        <f>ប្រចាំឆ.ទី១!B236</f>
        <v>0</v>
      </c>
      <c r="EB192" s="2">
        <f>ប្រចាំឆ.ទី១!C236</f>
        <v>0</v>
      </c>
      <c r="EC192" s="2">
        <f>ប្រចាំឆ.ទី១!D236</f>
        <v>0</v>
      </c>
      <c r="ED192" s="75">
        <f>ប្រចាំឆ.ទី១!G236</f>
        <v>0</v>
      </c>
      <c r="EE192" s="75">
        <f>ប្រចាំឆ.ទី១!H236</f>
        <v>0</v>
      </c>
      <c r="EF192" s="75">
        <f>ប្រចាំឆ.ទី១!I236</f>
        <v>0</v>
      </c>
      <c r="EG192" s="75" t="str">
        <f>ប្រចាំឆ.ទី១!J236</f>
        <v xml:space="preserve">មិនចាត់ថ្នាក់ </v>
      </c>
      <c r="EH192" s="75" t="str">
        <f>ប្រចាំឆ.ទី១!K236</f>
        <v xml:space="preserve"> មិនចាត់ថ្នាក់</v>
      </c>
      <c r="EI192" s="76" t="str">
        <f>ប្រចាំឆ.ទី១!L236</f>
        <v xml:space="preserve"> </v>
      </c>
      <c r="EJ192" s="76">
        <f>ប្រចាំឆ.ទី១!M236</f>
        <v>4</v>
      </c>
      <c r="EK192" s="76">
        <f>ប្រចាំឆ.ទី១!N236</f>
        <v>4</v>
      </c>
      <c r="EL192" s="76">
        <f>ប្រចាំឆ.ទី១!O236</f>
        <v>4</v>
      </c>
      <c r="EM192" s="76">
        <f>ប្រចាំឆ.ទី១!P236</f>
        <v>12</v>
      </c>
    </row>
    <row r="193" spans="1:143" ht="25.2">
      <c r="A193" s="2">
        <v>2</v>
      </c>
      <c r="B193" s="8">
        <f>ចំ.វិច្ឆិកា!B212</f>
        <v>0</v>
      </c>
      <c r="C193" s="2">
        <f>ចំ.វិច្ឆិកា!C212</f>
        <v>0</v>
      </c>
      <c r="D193" s="2">
        <f>ចំ.វិច្ឆិកា!D212</f>
        <v>0</v>
      </c>
      <c r="E193" s="2">
        <f>ចំ.វិច្ឆិកា!H212</f>
        <v>0</v>
      </c>
      <c r="F193" s="2">
        <f>ចំ.វិច្ឆិកា!I212</f>
        <v>0</v>
      </c>
      <c r="G193" s="2">
        <f>ចំ.វិច្ឆិកា!K212</f>
        <v>0</v>
      </c>
      <c r="H193" s="2">
        <f>ចំ.វិច្ឆិកា!L212</f>
        <v>0</v>
      </c>
      <c r="I193" s="2">
        <f>ចំ.វិច្ឆិកា!M212</f>
        <v>0</v>
      </c>
      <c r="J193" s="2">
        <f>ចំ.វិច្ឆិកា!N212</f>
        <v>0</v>
      </c>
      <c r="K193" s="2">
        <f>ចំ.វិច្ឆិកា!O212</f>
        <v>0</v>
      </c>
      <c r="L193" s="2">
        <v>27</v>
      </c>
      <c r="M193" s="8">
        <f>ចំ.វិច្ឆិកា!B237</f>
        <v>0</v>
      </c>
      <c r="N193" s="2">
        <f>ចំ.វិច្ឆិកា!C237</f>
        <v>0</v>
      </c>
      <c r="O193" s="2">
        <f>ចំ.វិច្ឆិកា!D237</f>
        <v>0</v>
      </c>
      <c r="P193" s="2">
        <f>ចំ.វិច្ឆិកា!H237</f>
        <v>0</v>
      </c>
      <c r="Q193" s="2">
        <f>ចំ.វិច្ឆិកា!I237</f>
        <v>0</v>
      </c>
      <c r="R193" s="2">
        <f>ចំ.វិច្ឆិកា!K237</f>
        <v>0</v>
      </c>
      <c r="S193" s="2">
        <f>ចំ.វិច្ឆិកា!L237</f>
        <v>0</v>
      </c>
      <c r="T193" s="2">
        <f>ចំ.វិច្ឆិកា!M237</f>
        <v>0</v>
      </c>
      <c r="U193" s="2">
        <f>ចំ.វិច្ឆិកា!N237</f>
        <v>0</v>
      </c>
      <c r="V193" s="2">
        <f>ចំ.វិច្ឆិកា!O237</f>
        <v>0</v>
      </c>
      <c r="X193" s="2">
        <v>2</v>
      </c>
      <c r="Y193" s="8">
        <f>ចំ.ធ្នូ!B212</f>
        <v>0</v>
      </c>
      <c r="Z193" s="2">
        <f>ចំ.ធ្នូ!C212</f>
        <v>0</v>
      </c>
      <c r="AA193" s="2">
        <f>ចំ.ធ្នូ!D212</f>
        <v>0</v>
      </c>
      <c r="AB193" s="2">
        <f>ចំ.ធ្នូ!H212</f>
        <v>0</v>
      </c>
      <c r="AC193" s="2" t="str">
        <f>ចំ.ធ្នូ!I212</f>
        <v xml:space="preserve">មិនចាត់ថ្នាក់ </v>
      </c>
      <c r="AD193" s="2" t="str">
        <f>ចំ.ធ្នូ!K212</f>
        <v xml:space="preserve"> </v>
      </c>
      <c r="AE193" s="2">
        <f>ចំ.ធ្នូ!L212</f>
        <v>0</v>
      </c>
      <c r="AF193" s="2">
        <f>ចំ.ធ្នូ!M212</f>
        <v>0</v>
      </c>
      <c r="AG193" s="2">
        <f>ចំ.ធ្នូ!N212</f>
        <v>0</v>
      </c>
      <c r="AH193" s="2">
        <f>ចំ.ធ្នូ!O212</f>
        <v>0</v>
      </c>
      <c r="AI193" s="8">
        <v>27</v>
      </c>
      <c r="AJ193" s="8">
        <f>ចំ.ធ្នូ!B237</f>
        <v>0</v>
      </c>
      <c r="AK193" s="2">
        <f>ចំ.ធ្នូ!C237</f>
        <v>0</v>
      </c>
      <c r="AL193" s="2">
        <f>ចំ.ធ្នូ!D237</f>
        <v>0</v>
      </c>
      <c r="AM193" s="2">
        <f>ចំ.ធ្នូ!H237</f>
        <v>0</v>
      </c>
      <c r="AN193" s="2" t="str">
        <f>ចំ.ធ្នូ!I237</f>
        <v xml:space="preserve">មិនចាត់ថ្នាក់ </v>
      </c>
      <c r="AO193" s="2" t="str">
        <f>ចំ.ធ្នូ!K237</f>
        <v xml:space="preserve"> </v>
      </c>
      <c r="AP193" s="2">
        <f>ចំ.ធ្នូ!L237</f>
        <v>0</v>
      </c>
      <c r="AQ193" s="2">
        <f>ចំ.ធ្នូ!M237</f>
        <v>0</v>
      </c>
      <c r="AR193" s="2">
        <f>ចំ.ធ្នូ!N237</f>
        <v>0</v>
      </c>
      <c r="AS193" s="2">
        <f>ចំ.ធ្នូ!O237</f>
        <v>0</v>
      </c>
      <c r="AU193" s="2">
        <v>2</v>
      </c>
      <c r="AV193" s="2">
        <f>ចំ.មករា!B212</f>
        <v>0</v>
      </c>
      <c r="AW193" s="2">
        <f>ចំ.មករា!C212</f>
        <v>0</v>
      </c>
      <c r="AX193" s="2">
        <f>ចំ.មករា!D212</f>
        <v>0</v>
      </c>
      <c r="AY193" s="2">
        <f>ចំ.មករា!H212</f>
        <v>0</v>
      </c>
      <c r="AZ193" s="2" t="str">
        <f>ចំ.មករា!I212</f>
        <v xml:space="preserve">មិនចាត់ថ្នាក់ </v>
      </c>
      <c r="BA193" s="2" t="str">
        <f>ចំ.មករា!K212</f>
        <v xml:space="preserve"> </v>
      </c>
      <c r="BB193" s="2">
        <f>ចំ.មករា!L212</f>
        <v>0</v>
      </c>
      <c r="BC193" s="2">
        <f>ចំ.មករា!M212</f>
        <v>0</v>
      </c>
      <c r="BD193" s="2">
        <f>ចំ.មករា!N212</f>
        <v>0</v>
      </c>
      <c r="BE193" s="2">
        <f>ចំ.មករា!O212</f>
        <v>0</v>
      </c>
      <c r="BF193" s="2">
        <v>27</v>
      </c>
      <c r="BG193" s="2">
        <f>ចំ.មករា!B237</f>
        <v>0</v>
      </c>
      <c r="BH193" s="2">
        <f>ចំ.មករា!C237</f>
        <v>0</v>
      </c>
      <c r="BI193" s="2">
        <f>ចំ.មករា!D237</f>
        <v>0</v>
      </c>
      <c r="BJ193" s="2">
        <f>ចំ.មករា!H237</f>
        <v>0</v>
      </c>
      <c r="BK193" s="2" t="str">
        <f>ចំ.មករា!I237</f>
        <v xml:space="preserve">មិនចាត់ថ្នាក់ </v>
      </c>
      <c r="BL193" s="2" t="str">
        <f>ចំ.មករា!K237</f>
        <v xml:space="preserve"> </v>
      </c>
      <c r="BM193" s="2">
        <f>ចំ.មករា!L237</f>
        <v>0</v>
      </c>
      <c r="BN193" s="2">
        <f>ចំ.មករា!M237</f>
        <v>0</v>
      </c>
      <c r="BO193" s="2">
        <f>ចំ.មករា!N237</f>
        <v>0</v>
      </c>
      <c r="BP193" s="2">
        <f>ចំ.មករា!O237</f>
        <v>0</v>
      </c>
      <c r="BR193" s="2">
        <v>2</v>
      </c>
      <c r="BS193" s="2">
        <f>ចំ.កុម្ភៈ!B212</f>
        <v>0</v>
      </c>
      <c r="BT193" s="2">
        <f>ចំ.កុម្ភៈ!C212</f>
        <v>0</v>
      </c>
      <c r="BU193" s="2">
        <f>ចំ.កុម្ភៈ!D212</f>
        <v>0</v>
      </c>
      <c r="BV193" s="2">
        <f>ចំ.កុម្ភៈ!H212</f>
        <v>0</v>
      </c>
      <c r="BW193" s="2" t="str">
        <f>ចំ.កុម្ភៈ!I212</f>
        <v xml:space="preserve">មិនចាត់ថ្នាក់ </v>
      </c>
      <c r="BX193" s="2" t="str">
        <f>ចំ.កុម្ភៈ!K212</f>
        <v xml:space="preserve"> </v>
      </c>
      <c r="BY193" s="2">
        <f>ចំ.កុម្ភៈ!L212</f>
        <v>2</v>
      </c>
      <c r="BZ193" s="2">
        <f>ចំ.កុម្ភៈ!M212</f>
        <v>2</v>
      </c>
      <c r="CA193" s="2">
        <f>ចំ.កុម្ភៈ!N212</f>
        <v>2</v>
      </c>
      <c r="CB193" s="2">
        <f>ចំ.កុម្ភៈ!O212</f>
        <v>6</v>
      </c>
      <c r="CC193" s="2">
        <v>27</v>
      </c>
      <c r="CD193" s="2">
        <f>ចំ.កុម្ភៈ!B237</f>
        <v>0</v>
      </c>
      <c r="CE193" s="2">
        <f>ចំ.កុម្ភៈ!C237</f>
        <v>0</v>
      </c>
      <c r="CF193" s="2">
        <f>ចំ.កុម្ភៈ!D237</f>
        <v>0</v>
      </c>
      <c r="CG193" s="2">
        <f>ចំ.កុម្ភៈ!H237</f>
        <v>0</v>
      </c>
      <c r="CH193" s="2" t="str">
        <f>ចំ.កុម្ភៈ!I237</f>
        <v xml:space="preserve">មិនចាត់ថ្នាក់ </v>
      </c>
      <c r="CI193" s="2" t="str">
        <f>ចំ.កុម្ភៈ!K237</f>
        <v xml:space="preserve"> </v>
      </c>
      <c r="CJ193" s="2">
        <f>ចំ.កុម្ភៈ!L237</f>
        <v>2</v>
      </c>
      <c r="CK193" s="2">
        <f>ចំ.កុម្ភៈ!M237</f>
        <v>2</v>
      </c>
      <c r="CL193" s="2">
        <f>ចំ.កុម្ភៈ!N237</f>
        <v>2</v>
      </c>
      <c r="CM193" s="2">
        <f>ចំ.កុម្ភៈ!O237</f>
        <v>6</v>
      </c>
      <c r="CO193" s="2">
        <v>2</v>
      </c>
      <c r="CP193" s="2">
        <f>'ប្រឡ ឆ.១'!B212</f>
        <v>0</v>
      </c>
      <c r="CQ193" s="2">
        <f>'ប្រឡ ឆ.១'!C212</f>
        <v>0</v>
      </c>
      <c r="CR193" s="2">
        <f>'ប្រឡ ឆ.១'!D212</f>
        <v>0</v>
      </c>
      <c r="CS193" s="2">
        <f>'ប្រឡ ឆ.១'!H212</f>
        <v>0</v>
      </c>
      <c r="CT193" s="2" t="str">
        <f>'ប្រឡ ឆ.១'!I212</f>
        <v xml:space="preserve">មិនចាត់ថ្នាក់ </v>
      </c>
      <c r="CU193" s="2" t="str">
        <f>'ប្រឡ ឆ.១'!K212</f>
        <v xml:space="preserve"> </v>
      </c>
      <c r="CV193" s="2">
        <f>'ប្រឡ ឆ.១'!L212</f>
        <v>2</v>
      </c>
      <c r="CW193" s="2">
        <f>'ប្រឡ ឆ.១'!M212</f>
        <v>2</v>
      </c>
      <c r="CX193" s="2">
        <f>'ប្រឡ ឆ.១'!N212</f>
        <v>2</v>
      </c>
      <c r="CY193" s="2">
        <f>'ប្រឡ ឆ.១'!O212</f>
        <v>6</v>
      </c>
      <c r="CZ193" s="2">
        <v>27</v>
      </c>
      <c r="DA193" s="2">
        <f>'ប្រឡ ឆ.១'!B237</f>
        <v>0</v>
      </c>
      <c r="DB193" s="2">
        <f>'ប្រឡ ឆ.១'!C237</f>
        <v>0</v>
      </c>
      <c r="DC193" s="2">
        <f>'ប្រឡ ឆ.១'!D237</f>
        <v>0</v>
      </c>
      <c r="DD193" s="2">
        <f>'ប្រឡ ឆ.១'!H237</f>
        <v>0</v>
      </c>
      <c r="DE193" s="2" t="str">
        <f>'ប្រឡ ឆ.១'!I237</f>
        <v xml:space="preserve">មិនចាត់ថ្នាក់ </v>
      </c>
      <c r="DF193" s="2" t="str">
        <f>'ប្រឡ ឆ.១'!K237</f>
        <v xml:space="preserve"> </v>
      </c>
      <c r="DG193" s="2">
        <f>'ប្រឡ ឆ.១'!L237</f>
        <v>2</v>
      </c>
      <c r="DH193" s="2">
        <f>'ប្រឡ ឆ.១'!M237</f>
        <v>2</v>
      </c>
      <c r="DI193" s="2">
        <f>'ប្រឡ ឆ.១'!N237</f>
        <v>2</v>
      </c>
      <c r="DJ193" s="2">
        <f>'ប្រឡ ឆ.១'!O237</f>
        <v>6</v>
      </c>
      <c r="DL193" s="2">
        <v>2</v>
      </c>
      <c r="DM193" s="2">
        <f>ប្រចាំឆ.ទី១!B212</f>
        <v>0</v>
      </c>
      <c r="DN193" s="2">
        <f>ប្រចាំឆ.ទី១!C212</f>
        <v>0</v>
      </c>
      <c r="DO193" s="2">
        <f>ប្រចាំឆ.ទី១!D212</f>
        <v>0</v>
      </c>
      <c r="DP193" s="75">
        <f>ប្រចាំឆ.ទី១!G212</f>
        <v>0</v>
      </c>
      <c r="DQ193" s="75">
        <f>ប្រចាំឆ.ទី១!H212</f>
        <v>0</v>
      </c>
      <c r="DR193" s="75">
        <f>ប្រចាំឆ.ទី១!I212</f>
        <v>0</v>
      </c>
      <c r="DS193" s="75" t="str">
        <f>ប្រចាំឆ.ទី១!J212</f>
        <v xml:space="preserve">មិនចាត់ថ្នាក់ </v>
      </c>
      <c r="DT193" s="75" t="str">
        <f>ប្រចាំឆ.ទី១!K212</f>
        <v xml:space="preserve"> មិនចាត់ថ្នាក់</v>
      </c>
      <c r="DU193" s="76" t="str">
        <f>ប្រចាំឆ.ទី១!L212</f>
        <v xml:space="preserve"> </v>
      </c>
      <c r="DV193" s="76">
        <f>ប្រចាំឆ.ទី១!M212</f>
        <v>4</v>
      </c>
      <c r="DW193" s="76">
        <f>ប្រចាំឆ.ទី១!N212</f>
        <v>4</v>
      </c>
      <c r="DX193" s="76">
        <f>ប្រចាំឆ.ទី១!O212</f>
        <v>4</v>
      </c>
      <c r="DY193" s="76">
        <f>ប្រចាំឆ.ទី១!P212</f>
        <v>12</v>
      </c>
      <c r="DZ193" s="2">
        <v>27</v>
      </c>
      <c r="EA193" s="2">
        <f>ប្រចាំឆ.ទី១!B237</f>
        <v>0</v>
      </c>
      <c r="EB193" s="2">
        <f>ប្រចាំឆ.ទី១!C237</f>
        <v>0</v>
      </c>
      <c r="EC193" s="2">
        <f>ប្រចាំឆ.ទី១!D237</f>
        <v>0</v>
      </c>
      <c r="ED193" s="75">
        <f>ប្រចាំឆ.ទី១!G237</f>
        <v>0</v>
      </c>
      <c r="EE193" s="75">
        <f>ប្រចាំឆ.ទី១!H237</f>
        <v>0</v>
      </c>
      <c r="EF193" s="75">
        <f>ប្រចាំឆ.ទី១!I237</f>
        <v>0</v>
      </c>
      <c r="EG193" s="75" t="str">
        <f>ប្រចាំឆ.ទី១!J237</f>
        <v xml:space="preserve">មិនចាត់ថ្នាក់ </v>
      </c>
      <c r="EH193" s="75" t="str">
        <f>ប្រចាំឆ.ទី១!K237</f>
        <v xml:space="preserve"> មិនចាត់ថ្នាក់</v>
      </c>
      <c r="EI193" s="76" t="str">
        <f>ប្រចាំឆ.ទី១!L237</f>
        <v xml:space="preserve"> </v>
      </c>
      <c r="EJ193" s="76">
        <f>ប្រចាំឆ.ទី១!M237</f>
        <v>4</v>
      </c>
      <c r="EK193" s="76">
        <f>ប្រចាំឆ.ទី១!N237</f>
        <v>4</v>
      </c>
      <c r="EL193" s="76">
        <f>ប្រចាំឆ.ទី១!O237</f>
        <v>4</v>
      </c>
      <c r="EM193" s="76">
        <f>ប្រចាំឆ.ទី១!P237</f>
        <v>12</v>
      </c>
    </row>
    <row r="194" spans="1:143" ht="25.2">
      <c r="A194" s="2">
        <v>3</v>
      </c>
      <c r="B194" s="8">
        <f>ចំ.វិច្ឆិកា!B213</f>
        <v>0</v>
      </c>
      <c r="C194" s="2">
        <f>ចំ.វិច្ឆិកា!C213</f>
        <v>0</v>
      </c>
      <c r="D194" s="2">
        <f>ចំ.វិច្ឆិកា!D213</f>
        <v>0</v>
      </c>
      <c r="E194" s="2">
        <f>ចំ.វិច្ឆិកា!H213</f>
        <v>0</v>
      </c>
      <c r="F194" s="2">
        <f>ចំ.វិច្ឆិកា!I213</f>
        <v>0</v>
      </c>
      <c r="G194" s="2">
        <f>ចំ.វិច្ឆិកា!K213</f>
        <v>0</v>
      </c>
      <c r="H194" s="2">
        <f>ចំ.វិច្ឆិកា!L213</f>
        <v>0</v>
      </c>
      <c r="I194" s="2">
        <f>ចំ.វិច្ឆិកា!M213</f>
        <v>0</v>
      </c>
      <c r="J194" s="2">
        <f>ចំ.វិច្ឆិកា!N213</f>
        <v>0</v>
      </c>
      <c r="K194" s="2">
        <f>ចំ.វិច្ឆិកា!O213</f>
        <v>0</v>
      </c>
      <c r="L194" s="2">
        <v>28</v>
      </c>
      <c r="M194" s="8">
        <f>ចំ.វិច្ឆិកា!B238</f>
        <v>0</v>
      </c>
      <c r="N194" s="2">
        <f>ចំ.វិច្ឆិកា!C238</f>
        <v>0</v>
      </c>
      <c r="O194" s="2">
        <f>ចំ.វិច្ឆិកា!D238</f>
        <v>0</v>
      </c>
      <c r="P194" s="2">
        <f>ចំ.វិច្ឆិកា!H238</f>
        <v>0</v>
      </c>
      <c r="Q194" s="2">
        <f>ចំ.វិច្ឆិកា!I238</f>
        <v>0</v>
      </c>
      <c r="R194" s="2">
        <f>ចំ.វិច្ឆិកា!K238</f>
        <v>0</v>
      </c>
      <c r="S194" s="2">
        <f>ចំ.វិច្ឆិកា!L238</f>
        <v>0</v>
      </c>
      <c r="T194" s="2">
        <f>ចំ.វិច្ឆិកា!M238</f>
        <v>0</v>
      </c>
      <c r="U194" s="2">
        <f>ចំ.វិច្ឆិកា!N238</f>
        <v>0</v>
      </c>
      <c r="V194" s="2">
        <f>ចំ.វិច្ឆិកា!O238</f>
        <v>0</v>
      </c>
      <c r="X194" s="2">
        <v>3</v>
      </c>
      <c r="Y194" s="8">
        <f>ចំ.ធ្នូ!B213</f>
        <v>0</v>
      </c>
      <c r="Z194" s="2">
        <f>ចំ.ធ្នូ!C213</f>
        <v>0</v>
      </c>
      <c r="AA194" s="2">
        <f>ចំ.ធ្នូ!D213</f>
        <v>0</v>
      </c>
      <c r="AB194" s="2">
        <f>ចំ.ធ្នូ!H213</f>
        <v>0</v>
      </c>
      <c r="AC194" s="2" t="str">
        <f>ចំ.ធ្នូ!I213</f>
        <v xml:space="preserve">មិនចាត់ថ្នាក់ </v>
      </c>
      <c r="AD194" s="2" t="str">
        <f>ចំ.ធ្នូ!K213</f>
        <v xml:space="preserve"> </v>
      </c>
      <c r="AE194" s="2">
        <f>ចំ.ធ្នូ!L213</f>
        <v>0</v>
      </c>
      <c r="AF194" s="2">
        <f>ចំ.ធ្នូ!M213</f>
        <v>0</v>
      </c>
      <c r="AG194" s="2">
        <f>ចំ.ធ្នូ!N213</f>
        <v>0</v>
      </c>
      <c r="AH194" s="2">
        <f>ចំ.ធ្នូ!O213</f>
        <v>0</v>
      </c>
      <c r="AI194" s="8">
        <v>28</v>
      </c>
      <c r="AJ194" s="8">
        <f>ចំ.ធ្នូ!B238</f>
        <v>0</v>
      </c>
      <c r="AK194" s="2">
        <f>ចំ.ធ្នូ!C238</f>
        <v>0</v>
      </c>
      <c r="AL194" s="2">
        <f>ចំ.ធ្នូ!D238</f>
        <v>0</v>
      </c>
      <c r="AM194" s="2">
        <f>ចំ.ធ្នូ!H238</f>
        <v>0</v>
      </c>
      <c r="AN194" s="2" t="str">
        <f>ចំ.ធ្នូ!I238</f>
        <v xml:space="preserve">មិនចាត់ថ្នាក់ </v>
      </c>
      <c r="AO194" s="2" t="str">
        <f>ចំ.ធ្នូ!K238</f>
        <v xml:space="preserve"> </v>
      </c>
      <c r="AP194" s="2">
        <f>ចំ.ធ្នូ!L238</f>
        <v>0</v>
      </c>
      <c r="AQ194" s="2">
        <f>ចំ.ធ្នូ!M238</f>
        <v>0</v>
      </c>
      <c r="AR194" s="2">
        <f>ចំ.ធ្នូ!N238</f>
        <v>0</v>
      </c>
      <c r="AS194" s="2">
        <f>ចំ.ធ្នូ!O238</f>
        <v>0</v>
      </c>
      <c r="AU194" s="2">
        <v>3</v>
      </c>
      <c r="AV194" s="2">
        <f>ចំ.មករា!B213</f>
        <v>0</v>
      </c>
      <c r="AW194" s="2">
        <f>ចំ.មករា!C213</f>
        <v>0</v>
      </c>
      <c r="AX194" s="2">
        <f>ចំ.មករា!D213</f>
        <v>0</v>
      </c>
      <c r="AY194" s="2">
        <f>ចំ.មករា!H213</f>
        <v>0</v>
      </c>
      <c r="AZ194" s="2" t="str">
        <f>ចំ.មករា!I213</f>
        <v xml:space="preserve">មិនចាត់ថ្នាក់ </v>
      </c>
      <c r="BA194" s="2" t="str">
        <f>ចំ.មករា!K213</f>
        <v xml:space="preserve"> </v>
      </c>
      <c r="BB194" s="2">
        <f>ចំ.មករា!L213</f>
        <v>0</v>
      </c>
      <c r="BC194" s="2">
        <f>ចំ.មករា!M213</f>
        <v>0</v>
      </c>
      <c r="BD194" s="2">
        <f>ចំ.មករា!N213</f>
        <v>0</v>
      </c>
      <c r="BE194" s="2">
        <f>ចំ.មករា!O213</f>
        <v>0</v>
      </c>
      <c r="BF194" s="2">
        <v>28</v>
      </c>
      <c r="BG194" s="2">
        <f>ចំ.មករា!B238</f>
        <v>0</v>
      </c>
      <c r="BH194" s="2">
        <f>ចំ.មករា!C238</f>
        <v>0</v>
      </c>
      <c r="BI194" s="2">
        <f>ចំ.មករា!D238</f>
        <v>0</v>
      </c>
      <c r="BJ194" s="2">
        <f>ចំ.មករា!H238</f>
        <v>0</v>
      </c>
      <c r="BK194" s="2" t="str">
        <f>ចំ.មករា!I238</f>
        <v xml:space="preserve">មិនចាត់ថ្នាក់ </v>
      </c>
      <c r="BL194" s="2" t="str">
        <f>ចំ.មករា!K238</f>
        <v xml:space="preserve"> </v>
      </c>
      <c r="BM194" s="2">
        <f>ចំ.មករា!L238</f>
        <v>0</v>
      </c>
      <c r="BN194" s="2">
        <f>ចំ.មករា!M238</f>
        <v>0</v>
      </c>
      <c r="BO194" s="2">
        <f>ចំ.មករា!N238</f>
        <v>0</v>
      </c>
      <c r="BP194" s="2">
        <f>ចំ.មករា!O238</f>
        <v>0</v>
      </c>
      <c r="BR194" s="2">
        <v>3</v>
      </c>
      <c r="BS194" s="2">
        <f>ចំ.កុម្ភៈ!B213</f>
        <v>0</v>
      </c>
      <c r="BT194" s="2">
        <f>ចំ.កុម្ភៈ!C213</f>
        <v>0</v>
      </c>
      <c r="BU194" s="2">
        <f>ចំ.កុម្ភៈ!D213</f>
        <v>0</v>
      </c>
      <c r="BV194" s="2">
        <f>ចំ.កុម្ភៈ!H213</f>
        <v>0</v>
      </c>
      <c r="BW194" s="2" t="str">
        <f>ចំ.កុម្ភៈ!I213</f>
        <v xml:space="preserve">មិនចាត់ថ្នាក់ </v>
      </c>
      <c r="BX194" s="2" t="str">
        <f>ចំ.កុម្ភៈ!K213</f>
        <v xml:space="preserve"> </v>
      </c>
      <c r="BY194" s="2">
        <f>ចំ.កុម្ភៈ!L213</f>
        <v>2</v>
      </c>
      <c r="BZ194" s="2">
        <f>ចំ.កុម្ភៈ!M213</f>
        <v>2</v>
      </c>
      <c r="CA194" s="2">
        <f>ចំ.កុម្ភៈ!N213</f>
        <v>2</v>
      </c>
      <c r="CB194" s="2">
        <f>ចំ.កុម្ភៈ!O213</f>
        <v>6</v>
      </c>
      <c r="CC194" s="2">
        <v>28</v>
      </c>
      <c r="CD194" s="2">
        <f>ចំ.កុម្ភៈ!B238</f>
        <v>0</v>
      </c>
      <c r="CE194" s="2">
        <f>ចំ.កុម្ភៈ!C238</f>
        <v>0</v>
      </c>
      <c r="CF194" s="2">
        <f>ចំ.កុម្ភៈ!D238</f>
        <v>0</v>
      </c>
      <c r="CG194" s="2">
        <f>ចំ.កុម្ភៈ!H238</f>
        <v>0</v>
      </c>
      <c r="CH194" s="2" t="str">
        <f>ចំ.កុម្ភៈ!I238</f>
        <v xml:space="preserve">មិនចាត់ថ្នាក់ </v>
      </c>
      <c r="CI194" s="2" t="str">
        <f>ចំ.កុម្ភៈ!K238</f>
        <v xml:space="preserve"> </v>
      </c>
      <c r="CJ194" s="2">
        <f>ចំ.កុម្ភៈ!L238</f>
        <v>2</v>
      </c>
      <c r="CK194" s="2">
        <f>ចំ.កុម្ភៈ!M238</f>
        <v>2</v>
      </c>
      <c r="CL194" s="2">
        <f>ចំ.កុម្ភៈ!N238</f>
        <v>2</v>
      </c>
      <c r="CM194" s="2">
        <f>ចំ.កុម្ភៈ!O238</f>
        <v>6</v>
      </c>
      <c r="CO194" s="2">
        <v>3</v>
      </c>
      <c r="CP194" s="2">
        <f>'ប្រឡ ឆ.១'!B213</f>
        <v>0</v>
      </c>
      <c r="CQ194" s="2">
        <f>'ប្រឡ ឆ.១'!C213</f>
        <v>0</v>
      </c>
      <c r="CR194" s="2">
        <f>'ប្រឡ ឆ.១'!D213</f>
        <v>0</v>
      </c>
      <c r="CS194" s="2">
        <f>'ប្រឡ ឆ.១'!H213</f>
        <v>0</v>
      </c>
      <c r="CT194" s="2" t="str">
        <f>'ប្រឡ ឆ.១'!I213</f>
        <v xml:space="preserve">មិនចាត់ថ្នាក់ </v>
      </c>
      <c r="CU194" s="2" t="str">
        <f>'ប្រឡ ឆ.១'!K213</f>
        <v xml:space="preserve"> </v>
      </c>
      <c r="CV194" s="2">
        <f>'ប្រឡ ឆ.១'!L213</f>
        <v>2</v>
      </c>
      <c r="CW194" s="2">
        <f>'ប្រឡ ឆ.១'!M213</f>
        <v>2</v>
      </c>
      <c r="CX194" s="2">
        <f>'ប្រឡ ឆ.១'!N213</f>
        <v>2</v>
      </c>
      <c r="CY194" s="2">
        <f>'ប្រឡ ឆ.១'!O213</f>
        <v>6</v>
      </c>
      <c r="CZ194" s="2">
        <v>28</v>
      </c>
      <c r="DA194" s="2">
        <f>'ប្រឡ ឆ.១'!B238</f>
        <v>0</v>
      </c>
      <c r="DB194" s="2">
        <f>'ប្រឡ ឆ.១'!C238</f>
        <v>0</v>
      </c>
      <c r="DC194" s="2">
        <f>'ប្រឡ ឆ.១'!D238</f>
        <v>0</v>
      </c>
      <c r="DD194" s="2">
        <f>'ប្រឡ ឆ.១'!H238</f>
        <v>0</v>
      </c>
      <c r="DE194" s="2" t="str">
        <f>'ប្រឡ ឆ.១'!I238</f>
        <v xml:space="preserve">មិនចាត់ថ្នាក់ </v>
      </c>
      <c r="DF194" s="2" t="str">
        <f>'ប្រឡ ឆ.១'!K238</f>
        <v xml:space="preserve"> </v>
      </c>
      <c r="DG194" s="2">
        <f>'ប្រឡ ឆ.១'!L238</f>
        <v>2</v>
      </c>
      <c r="DH194" s="2">
        <f>'ប្រឡ ឆ.១'!M238</f>
        <v>2</v>
      </c>
      <c r="DI194" s="2">
        <f>'ប្រឡ ឆ.១'!N238</f>
        <v>2</v>
      </c>
      <c r="DJ194" s="2">
        <f>'ប្រឡ ឆ.១'!O238</f>
        <v>6</v>
      </c>
      <c r="DL194" s="2">
        <v>3</v>
      </c>
      <c r="DM194" s="2">
        <f>ប្រចាំឆ.ទី១!B213</f>
        <v>0</v>
      </c>
      <c r="DN194" s="2">
        <f>ប្រចាំឆ.ទី១!C213</f>
        <v>0</v>
      </c>
      <c r="DO194" s="2">
        <f>ប្រចាំឆ.ទី១!D213</f>
        <v>0</v>
      </c>
      <c r="DP194" s="75">
        <f>ប្រចាំឆ.ទី១!G213</f>
        <v>0</v>
      </c>
      <c r="DQ194" s="75">
        <f>ប្រចាំឆ.ទី១!H213</f>
        <v>0</v>
      </c>
      <c r="DR194" s="75">
        <f>ប្រចាំឆ.ទី១!I213</f>
        <v>0</v>
      </c>
      <c r="DS194" s="75" t="str">
        <f>ប្រចាំឆ.ទី១!J213</f>
        <v xml:space="preserve">មិនចាត់ថ្នាក់ </v>
      </c>
      <c r="DT194" s="75" t="str">
        <f>ប្រចាំឆ.ទី១!K213</f>
        <v xml:space="preserve"> មិនចាត់ថ្នាក់</v>
      </c>
      <c r="DU194" s="76" t="str">
        <f>ប្រចាំឆ.ទី១!L213</f>
        <v xml:space="preserve"> </v>
      </c>
      <c r="DV194" s="76">
        <f>ប្រចាំឆ.ទី១!M213</f>
        <v>4</v>
      </c>
      <c r="DW194" s="76">
        <f>ប្រចាំឆ.ទី១!N213</f>
        <v>4</v>
      </c>
      <c r="DX194" s="76">
        <f>ប្រចាំឆ.ទី១!O213</f>
        <v>4</v>
      </c>
      <c r="DY194" s="76">
        <f>ប្រចាំឆ.ទី១!P213</f>
        <v>12</v>
      </c>
      <c r="DZ194" s="2">
        <v>28</v>
      </c>
      <c r="EA194" s="2">
        <f>ប្រចាំឆ.ទី១!B238</f>
        <v>0</v>
      </c>
      <c r="EB194" s="2">
        <f>ប្រចាំឆ.ទី១!C238</f>
        <v>0</v>
      </c>
      <c r="EC194" s="2">
        <f>ប្រចាំឆ.ទី១!D238</f>
        <v>0</v>
      </c>
      <c r="ED194" s="75">
        <f>ប្រចាំឆ.ទី១!G238</f>
        <v>0</v>
      </c>
      <c r="EE194" s="75">
        <f>ប្រចាំឆ.ទី១!H238</f>
        <v>0</v>
      </c>
      <c r="EF194" s="75">
        <f>ប្រចាំឆ.ទី១!I238</f>
        <v>0</v>
      </c>
      <c r="EG194" s="75" t="str">
        <f>ប្រចាំឆ.ទី១!J238</f>
        <v xml:space="preserve">មិនចាត់ថ្នាក់ </v>
      </c>
      <c r="EH194" s="75" t="str">
        <f>ប្រចាំឆ.ទី១!K238</f>
        <v xml:space="preserve"> មិនចាត់ថ្នាក់</v>
      </c>
      <c r="EI194" s="76" t="str">
        <f>ប្រចាំឆ.ទី១!L238</f>
        <v xml:space="preserve"> </v>
      </c>
      <c r="EJ194" s="76">
        <f>ប្រចាំឆ.ទី១!M238</f>
        <v>4</v>
      </c>
      <c r="EK194" s="76">
        <f>ប្រចាំឆ.ទី១!N238</f>
        <v>4</v>
      </c>
      <c r="EL194" s="76">
        <f>ប្រចាំឆ.ទី១!O238</f>
        <v>4</v>
      </c>
      <c r="EM194" s="76">
        <f>ប្រចាំឆ.ទី១!P238</f>
        <v>12</v>
      </c>
    </row>
    <row r="195" spans="1:143" ht="25.2">
      <c r="A195" s="2">
        <v>4</v>
      </c>
      <c r="B195" s="8">
        <f>ចំ.វិច្ឆិកា!B214</f>
        <v>0</v>
      </c>
      <c r="C195" s="2">
        <f>ចំ.វិច្ឆិកា!C214</f>
        <v>0</v>
      </c>
      <c r="D195" s="2">
        <f>ចំ.វិច្ឆិកា!D214</f>
        <v>0</v>
      </c>
      <c r="E195" s="2">
        <f>ចំ.វិច្ឆិកា!H214</f>
        <v>0</v>
      </c>
      <c r="F195" s="2">
        <f>ចំ.វិច្ឆិកា!I214</f>
        <v>0</v>
      </c>
      <c r="G195" s="2">
        <f>ចំ.វិច្ឆិកា!K214</f>
        <v>0</v>
      </c>
      <c r="H195" s="2">
        <f>ចំ.វិច្ឆិកា!L214</f>
        <v>0</v>
      </c>
      <c r="I195" s="2">
        <f>ចំ.វិច្ឆិកា!M214</f>
        <v>0</v>
      </c>
      <c r="J195" s="2">
        <f>ចំ.វិច្ឆិកា!N214</f>
        <v>0</v>
      </c>
      <c r="K195" s="2">
        <f>ចំ.វិច្ឆិកា!O214</f>
        <v>0</v>
      </c>
      <c r="L195" s="2">
        <v>29</v>
      </c>
      <c r="M195" s="8">
        <f>ចំ.វិច្ឆិកា!B239</f>
        <v>0</v>
      </c>
      <c r="N195" s="2">
        <f>ចំ.វិច្ឆិកា!C239</f>
        <v>0</v>
      </c>
      <c r="O195" s="2">
        <f>ចំ.វិច្ឆិកា!D239</f>
        <v>0</v>
      </c>
      <c r="P195" s="2">
        <f>ចំ.វិច្ឆិកា!H239</f>
        <v>0</v>
      </c>
      <c r="Q195" s="2">
        <f>ចំ.វិច្ឆិកា!I239</f>
        <v>0</v>
      </c>
      <c r="R195" s="2">
        <f>ចំ.វិច្ឆិកា!K239</f>
        <v>0</v>
      </c>
      <c r="S195" s="2">
        <f>ចំ.វិច្ឆិកា!L239</f>
        <v>0</v>
      </c>
      <c r="T195" s="2">
        <f>ចំ.វិច្ឆិកា!M239</f>
        <v>0</v>
      </c>
      <c r="U195" s="2">
        <f>ចំ.វិច្ឆិកា!N239</f>
        <v>0</v>
      </c>
      <c r="V195" s="2">
        <f>ចំ.វិច្ឆិកា!O239</f>
        <v>0</v>
      </c>
      <c r="X195" s="2">
        <v>4</v>
      </c>
      <c r="Y195" s="8">
        <f>ចំ.ធ្នូ!B214</f>
        <v>0</v>
      </c>
      <c r="Z195" s="2">
        <f>ចំ.ធ្នូ!C214</f>
        <v>0</v>
      </c>
      <c r="AA195" s="2">
        <f>ចំ.ធ្នូ!D214</f>
        <v>0</v>
      </c>
      <c r="AB195" s="2">
        <f>ចំ.ធ្នូ!H214</f>
        <v>0</v>
      </c>
      <c r="AC195" s="2" t="str">
        <f>ចំ.ធ្នូ!I214</f>
        <v xml:space="preserve">មិនចាត់ថ្នាក់ </v>
      </c>
      <c r="AD195" s="2" t="str">
        <f>ចំ.ធ្នូ!K214</f>
        <v xml:space="preserve"> </v>
      </c>
      <c r="AE195" s="2">
        <f>ចំ.ធ្នូ!L214</f>
        <v>0</v>
      </c>
      <c r="AF195" s="2">
        <f>ចំ.ធ្នូ!M214</f>
        <v>0</v>
      </c>
      <c r="AG195" s="2">
        <f>ចំ.ធ្នូ!N214</f>
        <v>0</v>
      </c>
      <c r="AH195" s="2">
        <f>ចំ.ធ្នូ!O214</f>
        <v>0</v>
      </c>
      <c r="AI195" s="8">
        <v>29</v>
      </c>
      <c r="AJ195" s="8">
        <f>ចំ.ធ្នូ!B239</f>
        <v>0</v>
      </c>
      <c r="AK195" s="2">
        <f>ចំ.ធ្នូ!C239</f>
        <v>0</v>
      </c>
      <c r="AL195" s="2">
        <f>ចំ.ធ្នូ!D239</f>
        <v>0</v>
      </c>
      <c r="AM195" s="2">
        <f>ចំ.ធ្នូ!H239</f>
        <v>0</v>
      </c>
      <c r="AN195" s="2" t="str">
        <f>ចំ.ធ្នូ!I239</f>
        <v xml:space="preserve">មិនចាត់ថ្នាក់ </v>
      </c>
      <c r="AO195" s="2" t="str">
        <f>ចំ.ធ្នូ!K239</f>
        <v xml:space="preserve"> </v>
      </c>
      <c r="AP195" s="2">
        <f>ចំ.ធ្នូ!L239</f>
        <v>0</v>
      </c>
      <c r="AQ195" s="2">
        <f>ចំ.ធ្នូ!M239</f>
        <v>0</v>
      </c>
      <c r="AR195" s="2">
        <f>ចំ.ធ្នូ!N239</f>
        <v>0</v>
      </c>
      <c r="AS195" s="2">
        <f>ចំ.ធ្នូ!O239</f>
        <v>0</v>
      </c>
      <c r="AU195" s="2">
        <v>4</v>
      </c>
      <c r="AV195" s="2">
        <f>ចំ.មករា!B214</f>
        <v>0</v>
      </c>
      <c r="AW195" s="2">
        <f>ចំ.មករា!C214</f>
        <v>0</v>
      </c>
      <c r="AX195" s="2">
        <f>ចំ.មករា!D214</f>
        <v>0</v>
      </c>
      <c r="AY195" s="2">
        <f>ចំ.មករា!H214</f>
        <v>0</v>
      </c>
      <c r="AZ195" s="2" t="str">
        <f>ចំ.មករា!I214</f>
        <v xml:space="preserve">មិនចាត់ថ្នាក់ </v>
      </c>
      <c r="BA195" s="2" t="str">
        <f>ចំ.មករា!K214</f>
        <v xml:space="preserve"> </v>
      </c>
      <c r="BB195" s="2">
        <f>ចំ.មករា!L214</f>
        <v>0</v>
      </c>
      <c r="BC195" s="2">
        <f>ចំ.មករា!M214</f>
        <v>0</v>
      </c>
      <c r="BD195" s="2">
        <f>ចំ.មករា!N214</f>
        <v>0</v>
      </c>
      <c r="BE195" s="2">
        <f>ចំ.មករា!O214</f>
        <v>0</v>
      </c>
      <c r="BF195" s="2">
        <v>29</v>
      </c>
      <c r="BG195" s="2">
        <f>ចំ.មករា!B239</f>
        <v>0</v>
      </c>
      <c r="BH195" s="2">
        <f>ចំ.មករា!C239</f>
        <v>0</v>
      </c>
      <c r="BI195" s="2">
        <f>ចំ.មករា!D239</f>
        <v>0</v>
      </c>
      <c r="BJ195" s="2">
        <f>ចំ.មករា!H239</f>
        <v>0</v>
      </c>
      <c r="BK195" s="2" t="str">
        <f>ចំ.មករា!I239</f>
        <v xml:space="preserve">មិនចាត់ថ្នាក់ </v>
      </c>
      <c r="BL195" s="2" t="str">
        <f>ចំ.មករា!K239</f>
        <v xml:space="preserve"> </v>
      </c>
      <c r="BM195" s="2">
        <f>ចំ.មករា!L239</f>
        <v>0</v>
      </c>
      <c r="BN195" s="2">
        <f>ចំ.មករា!M239</f>
        <v>0</v>
      </c>
      <c r="BO195" s="2">
        <f>ចំ.មករា!N239</f>
        <v>0</v>
      </c>
      <c r="BP195" s="2">
        <f>ចំ.មករា!O239</f>
        <v>0</v>
      </c>
      <c r="BR195" s="2">
        <v>4</v>
      </c>
      <c r="BS195" s="2">
        <f>ចំ.កុម្ភៈ!B214</f>
        <v>0</v>
      </c>
      <c r="BT195" s="2">
        <f>ចំ.កុម្ភៈ!C214</f>
        <v>0</v>
      </c>
      <c r="BU195" s="2">
        <f>ចំ.កុម្ភៈ!D214</f>
        <v>0</v>
      </c>
      <c r="BV195" s="2">
        <f>ចំ.កុម្ភៈ!H214</f>
        <v>0</v>
      </c>
      <c r="BW195" s="2" t="str">
        <f>ចំ.កុម្ភៈ!I214</f>
        <v xml:space="preserve">មិនចាត់ថ្នាក់ </v>
      </c>
      <c r="BX195" s="2" t="str">
        <f>ចំ.កុម្ភៈ!K214</f>
        <v xml:space="preserve"> </v>
      </c>
      <c r="BY195" s="2">
        <f>ចំ.កុម្ភៈ!L214</f>
        <v>2</v>
      </c>
      <c r="BZ195" s="2">
        <f>ចំ.កុម្ភៈ!M214</f>
        <v>2</v>
      </c>
      <c r="CA195" s="2">
        <f>ចំ.កុម្ភៈ!N214</f>
        <v>2</v>
      </c>
      <c r="CB195" s="2">
        <f>ចំ.កុម្ភៈ!O214</f>
        <v>6</v>
      </c>
      <c r="CC195" s="2">
        <v>29</v>
      </c>
      <c r="CD195" s="2">
        <f>ចំ.កុម្ភៈ!B239</f>
        <v>0</v>
      </c>
      <c r="CE195" s="2">
        <f>ចំ.កុម្ភៈ!C239</f>
        <v>0</v>
      </c>
      <c r="CF195" s="2">
        <f>ចំ.កុម្ភៈ!D239</f>
        <v>0</v>
      </c>
      <c r="CG195" s="2">
        <f>ចំ.កុម្ភៈ!H239</f>
        <v>0</v>
      </c>
      <c r="CH195" s="2" t="str">
        <f>ចំ.កុម្ភៈ!I239</f>
        <v xml:space="preserve">មិនចាត់ថ្នាក់ </v>
      </c>
      <c r="CI195" s="2" t="str">
        <f>ចំ.កុម្ភៈ!K239</f>
        <v xml:space="preserve"> </v>
      </c>
      <c r="CJ195" s="2">
        <f>ចំ.កុម្ភៈ!L239</f>
        <v>2</v>
      </c>
      <c r="CK195" s="2">
        <f>ចំ.កុម្ភៈ!M239</f>
        <v>2</v>
      </c>
      <c r="CL195" s="2">
        <f>ចំ.កុម្ភៈ!N239</f>
        <v>2</v>
      </c>
      <c r="CM195" s="2">
        <f>ចំ.កុម្ភៈ!O239</f>
        <v>6</v>
      </c>
      <c r="CO195" s="2">
        <v>4</v>
      </c>
      <c r="CP195" s="2">
        <f>'ប្រឡ ឆ.១'!B214</f>
        <v>0</v>
      </c>
      <c r="CQ195" s="2">
        <f>'ប្រឡ ឆ.១'!C214</f>
        <v>0</v>
      </c>
      <c r="CR195" s="2">
        <f>'ប្រឡ ឆ.១'!D214</f>
        <v>0</v>
      </c>
      <c r="CS195" s="2">
        <f>'ប្រឡ ឆ.១'!H214</f>
        <v>0</v>
      </c>
      <c r="CT195" s="2" t="str">
        <f>'ប្រឡ ឆ.១'!I214</f>
        <v xml:space="preserve">មិនចាត់ថ្នាក់ </v>
      </c>
      <c r="CU195" s="2" t="str">
        <f>'ប្រឡ ឆ.១'!K214</f>
        <v xml:space="preserve"> </v>
      </c>
      <c r="CV195" s="2">
        <f>'ប្រឡ ឆ.១'!L214</f>
        <v>2</v>
      </c>
      <c r="CW195" s="2">
        <f>'ប្រឡ ឆ.១'!M214</f>
        <v>2</v>
      </c>
      <c r="CX195" s="2">
        <f>'ប្រឡ ឆ.១'!N214</f>
        <v>2</v>
      </c>
      <c r="CY195" s="2">
        <f>'ប្រឡ ឆ.១'!O214</f>
        <v>6</v>
      </c>
      <c r="CZ195" s="2">
        <v>29</v>
      </c>
      <c r="DA195" s="2">
        <f>'ប្រឡ ឆ.១'!B239</f>
        <v>0</v>
      </c>
      <c r="DB195" s="2">
        <f>'ប្រឡ ឆ.១'!C239</f>
        <v>0</v>
      </c>
      <c r="DC195" s="2">
        <f>'ប្រឡ ឆ.១'!D239</f>
        <v>0</v>
      </c>
      <c r="DD195" s="2">
        <f>'ប្រឡ ឆ.១'!H239</f>
        <v>0</v>
      </c>
      <c r="DE195" s="2" t="str">
        <f>'ប្រឡ ឆ.១'!I239</f>
        <v xml:space="preserve">មិនចាត់ថ្នាក់ </v>
      </c>
      <c r="DF195" s="2" t="str">
        <f>'ប្រឡ ឆ.១'!K239</f>
        <v xml:space="preserve"> </v>
      </c>
      <c r="DG195" s="2">
        <f>'ប្រឡ ឆ.១'!L239</f>
        <v>2</v>
      </c>
      <c r="DH195" s="2">
        <f>'ប្រឡ ឆ.១'!M239</f>
        <v>2</v>
      </c>
      <c r="DI195" s="2">
        <f>'ប្រឡ ឆ.១'!N239</f>
        <v>2</v>
      </c>
      <c r="DJ195" s="2">
        <f>'ប្រឡ ឆ.១'!O239</f>
        <v>6</v>
      </c>
      <c r="DL195" s="2">
        <v>4</v>
      </c>
      <c r="DM195" s="2">
        <f>ប្រចាំឆ.ទី១!B214</f>
        <v>0</v>
      </c>
      <c r="DN195" s="2">
        <f>ប្រចាំឆ.ទី១!C214</f>
        <v>0</v>
      </c>
      <c r="DO195" s="2">
        <f>ប្រចាំឆ.ទី១!D214</f>
        <v>0</v>
      </c>
      <c r="DP195" s="75">
        <f>ប្រចាំឆ.ទី១!G214</f>
        <v>0</v>
      </c>
      <c r="DQ195" s="75">
        <f>ប្រចាំឆ.ទី១!H214</f>
        <v>0</v>
      </c>
      <c r="DR195" s="75">
        <f>ប្រចាំឆ.ទី១!I214</f>
        <v>0</v>
      </c>
      <c r="DS195" s="75" t="str">
        <f>ប្រចាំឆ.ទី១!J214</f>
        <v xml:space="preserve">មិនចាត់ថ្នាក់ </v>
      </c>
      <c r="DT195" s="75" t="str">
        <f>ប្រចាំឆ.ទី១!K214</f>
        <v xml:space="preserve"> មិនចាត់ថ្នាក់</v>
      </c>
      <c r="DU195" s="76" t="str">
        <f>ប្រចាំឆ.ទី១!L214</f>
        <v xml:space="preserve"> </v>
      </c>
      <c r="DV195" s="76">
        <f>ប្រចាំឆ.ទី១!M214</f>
        <v>4</v>
      </c>
      <c r="DW195" s="76">
        <f>ប្រចាំឆ.ទី១!N214</f>
        <v>4</v>
      </c>
      <c r="DX195" s="76">
        <f>ប្រចាំឆ.ទី១!O214</f>
        <v>4</v>
      </c>
      <c r="DY195" s="76">
        <f>ប្រចាំឆ.ទី១!P214</f>
        <v>12</v>
      </c>
      <c r="DZ195" s="2">
        <v>29</v>
      </c>
      <c r="EA195" s="2">
        <f>ប្រចាំឆ.ទី១!B239</f>
        <v>0</v>
      </c>
      <c r="EB195" s="2">
        <f>ប្រចាំឆ.ទី១!C239</f>
        <v>0</v>
      </c>
      <c r="EC195" s="2">
        <f>ប្រចាំឆ.ទី១!D239</f>
        <v>0</v>
      </c>
      <c r="ED195" s="75">
        <f>ប្រចាំឆ.ទី១!G239</f>
        <v>0</v>
      </c>
      <c r="EE195" s="75">
        <f>ប្រចាំឆ.ទី១!H239</f>
        <v>0</v>
      </c>
      <c r="EF195" s="75">
        <f>ប្រចាំឆ.ទី១!I239</f>
        <v>0</v>
      </c>
      <c r="EG195" s="75" t="str">
        <f>ប្រចាំឆ.ទី១!J239</f>
        <v xml:space="preserve">មិនចាត់ថ្នាក់ </v>
      </c>
      <c r="EH195" s="75" t="str">
        <f>ប្រចាំឆ.ទី១!K239</f>
        <v xml:space="preserve"> មិនចាត់ថ្នាក់</v>
      </c>
      <c r="EI195" s="76" t="str">
        <f>ប្រចាំឆ.ទី១!L239</f>
        <v xml:space="preserve"> </v>
      </c>
      <c r="EJ195" s="76">
        <f>ប្រចាំឆ.ទី១!M239</f>
        <v>4</v>
      </c>
      <c r="EK195" s="76">
        <f>ប្រចាំឆ.ទី១!N239</f>
        <v>4</v>
      </c>
      <c r="EL195" s="76">
        <f>ប្រចាំឆ.ទី១!O239</f>
        <v>4</v>
      </c>
      <c r="EM195" s="76">
        <f>ប្រចាំឆ.ទី១!P239</f>
        <v>12</v>
      </c>
    </row>
    <row r="196" spans="1:143" ht="25.2">
      <c r="A196" s="2">
        <v>5</v>
      </c>
      <c r="B196" s="8">
        <f>ចំ.វិច្ឆិកា!B215</f>
        <v>0</v>
      </c>
      <c r="C196" s="2">
        <f>ចំ.វិច្ឆិកា!C215</f>
        <v>0</v>
      </c>
      <c r="D196" s="2">
        <f>ចំ.វិច្ឆិកា!D215</f>
        <v>0</v>
      </c>
      <c r="E196" s="2">
        <f>ចំ.វិច្ឆិកា!H215</f>
        <v>0</v>
      </c>
      <c r="F196" s="2">
        <f>ចំ.វិច្ឆិកា!I215</f>
        <v>0</v>
      </c>
      <c r="G196" s="2">
        <f>ចំ.វិច្ឆិកា!K215</f>
        <v>0</v>
      </c>
      <c r="H196" s="2">
        <f>ចំ.វិច្ឆិកា!L215</f>
        <v>0</v>
      </c>
      <c r="I196" s="2">
        <f>ចំ.វិច្ឆិកា!M215</f>
        <v>0</v>
      </c>
      <c r="J196" s="2">
        <f>ចំ.វិច្ឆិកា!N215</f>
        <v>0</v>
      </c>
      <c r="K196" s="2">
        <f>ចំ.វិច្ឆិកា!O215</f>
        <v>0</v>
      </c>
      <c r="L196" s="2">
        <v>30</v>
      </c>
      <c r="M196" s="8">
        <f>ចំ.វិច្ឆិកា!B240</f>
        <v>0</v>
      </c>
      <c r="N196" s="2">
        <f>ចំ.វិច្ឆិកា!C240</f>
        <v>0</v>
      </c>
      <c r="O196" s="2">
        <f>ចំ.វិច្ឆិកា!D240</f>
        <v>0</v>
      </c>
      <c r="P196" s="2">
        <f>ចំ.វិច្ឆិកា!H240</f>
        <v>0</v>
      </c>
      <c r="Q196" s="2">
        <f>ចំ.វិច្ឆិកា!I240</f>
        <v>0</v>
      </c>
      <c r="R196" s="2">
        <f>ចំ.វិច្ឆិកា!K240</f>
        <v>0</v>
      </c>
      <c r="S196" s="2">
        <f>ចំ.វិច្ឆិកា!L240</f>
        <v>0</v>
      </c>
      <c r="T196" s="2">
        <f>ចំ.វិច្ឆិកា!M240</f>
        <v>0</v>
      </c>
      <c r="U196" s="2">
        <f>ចំ.វិច្ឆិកា!N240</f>
        <v>0</v>
      </c>
      <c r="V196" s="2">
        <f>ចំ.វិច្ឆិកា!O240</f>
        <v>0</v>
      </c>
      <c r="X196" s="2">
        <v>5</v>
      </c>
      <c r="Y196" s="8">
        <f>ចំ.ធ្នូ!B215</f>
        <v>0</v>
      </c>
      <c r="Z196" s="2">
        <f>ចំ.ធ្នូ!C215</f>
        <v>0</v>
      </c>
      <c r="AA196" s="2">
        <f>ចំ.ធ្នូ!D215</f>
        <v>0</v>
      </c>
      <c r="AB196" s="2">
        <f>ចំ.ធ្នូ!H215</f>
        <v>0</v>
      </c>
      <c r="AC196" s="2" t="str">
        <f>ចំ.ធ្នូ!I215</f>
        <v xml:space="preserve">មិនចាត់ថ្នាក់ </v>
      </c>
      <c r="AD196" s="2" t="str">
        <f>ចំ.ធ្នូ!K215</f>
        <v xml:space="preserve"> </v>
      </c>
      <c r="AE196" s="2">
        <f>ចំ.ធ្នូ!L215</f>
        <v>0</v>
      </c>
      <c r="AF196" s="2">
        <f>ចំ.ធ្នូ!M215</f>
        <v>0</v>
      </c>
      <c r="AG196" s="2">
        <f>ចំ.ធ្នូ!N215</f>
        <v>0</v>
      </c>
      <c r="AH196" s="2">
        <f>ចំ.ធ្នូ!O215</f>
        <v>0</v>
      </c>
      <c r="AI196" s="8">
        <v>30</v>
      </c>
      <c r="AJ196" s="8">
        <f>ចំ.ធ្នូ!B240</f>
        <v>0</v>
      </c>
      <c r="AK196" s="2">
        <f>ចំ.ធ្នូ!C240</f>
        <v>0</v>
      </c>
      <c r="AL196" s="2">
        <f>ចំ.ធ្នូ!D240</f>
        <v>0</v>
      </c>
      <c r="AM196" s="2">
        <f>ចំ.ធ្នូ!H240</f>
        <v>0</v>
      </c>
      <c r="AN196" s="2" t="str">
        <f>ចំ.ធ្នូ!I240</f>
        <v xml:space="preserve">មិនចាត់ថ្នាក់ </v>
      </c>
      <c r="AO196" s="2" t="str">
        <f>ចំ.ធ្នូ!K240</f>
        <v xml:space="preserve"> </v>
      </c>
      <c r="AP196" s="2">
        <f>ចំ.ធ្នូ!L240</f>
        <v>0</v>
      </c>
      <c r="AQ196" s="2">
        <f>ចំ.ធ្នូ!M240</f>
        <v>0</v>
      </c>
      <c r="AR196" s="2">
        <f>ចំ.ធ្នូ!N240</f>
        <v>0</v>
      </c>
      <c r="AS196" s="2">
        <f>ចំ.ធ្នូ!O240</f>
        <v>0</v>
      </c>
      <c r="AU196" s="2">
        <v>5</v>
      </c>
      <c r="AV196" s="2">
        <f>ចំ.មករា!B215</f>
        <v>0</v>
      </c>
      <c r="AW196" s="2">
        <f>ចំ.មករា!C215</f>
        <v>0</v>
      </c>
      <c r="AX196" s="2">
        <f>ចំ.មករា!D215</f>
        <v>0</v>
      </c>
      <c r="AY196" s="2">
        <f>ចំ.មករា!H215</f>
        <v>0</v>
      </c>
      <c r="AZ196" s="2" t="str">
        <f>ចំ.មករា!I215</f>
        <v xml:space="preserve">មិនចាត់ថ្នាក់ </v>
      </c>
      <c r="BA196" s="2" t="str">
        <f>ចំ.មករា!K215</f>
        <v xml:space="preserve"> </v>
      </c>
      <c r="BB196" s="2">
        <f>ចំ.មករា!L215</f>
        <v>0</v>
      </c>
      <c r="BC196" s="2">
        <f>ចំ.មករា!M215</f>
        <v>0</v>
      </c>
      <c r="BD196" s="2">
        <f>ចំ.មករា!N215</f>
        <v>0</v>
      </c>
      <c r="BE196" s="2">
        <f>ចំ.មករា!O215</f>
        <v>0</v>
      </c>
      <c r="BF196" s="2">
        <v>30</v>
      </c>
      <c r="BG196" s="2">
        <f>ចំ.មករា!B240</f>
        <v>0</v>
      </c>
      <c r="BH196" s="2">
        <f>ចំ.មករា!C240</f>
        <v>0</v>
      </c>
      <c r="BI196" s="2">
        <f>ចំ.មករា!D240</f>
        <v>0</v>
      </c>
      <c r="BJ196" s="2">
        <f>ចំ.មករា!H240</f>
        <v>0</v>
      </c>
      <c r="BK196" s="2" t="str">
        <f>ចំ.មករា!I240</f>
        <v xml:space="preserve">មិនចាត់ថ្នាក់ </v>
      </c>
      <c r="BL196" s="2" t="str">
        <f>ចំ.មករា!K240</f>
        <v xml:space="preserve"> </v>
      </c>
      <c r="BM196" s="2">
        <f>ចំ.មករា!L240</f>
        <v>0</v>
      </c>
      <c r="BN196" s="2">
        <f>ចំ.មករា!M240</f>
        <v>0</v>
      </c>
      <c r="BO196" s="2">
        <f>ចំ.មករា!N240</f>
        <v>0</v>
      </c>
      <c r="BP196" s="2">
        <f>ចំ.មករា!O240</f>
        <v>0</v>
      </c>
      <c r="BR196" s="2">
        <v>5</v>
      </c>
      <c r="BS196" s="2">
        <f>ចំ.កុម្ភៈ!B215</f>
        <v>0</v>
      </c>
      <c r="BT196" s="2">
        <f>ចំ.កុម្ភៈ!C215</f>
        <v>0</v>
      </c>
      <c r="BU196" s="2">
        <f>ចំ.កុម្ភៈ!D215</f>
        <v>0</v>
      </c>
      <c r="BV196" s="2">
        <f>ចំ.កុម្ភៈ!H215</f>
        <v>0</v>
      </c>
      <c r="BW196" s="2" t="str">
        <f>ចំ.កុម្ភៈ!I215</f>
        <v xml:space="preserve">មិនចាត់ថ្នាក់ </v>
      </c>
      <c r="BX196" s="2" t="str">
        <f>ចំ.កុម្ភៈ!K215</f>
        <v xml:space="preserve"> </v>
      </c>
      <c r="BY196" s="2">
        <f>ចំ.កុម្ភៈ!L215</f>
        <v>2</v>
      </c>
      <c r="BZ196" s="2">
        <f>ចំ.កុម្ភៈ!M215</f>
        <v>2</v>
      </c>
      <c r="CA196" s="2">
        <f>ចំ.កុម្ភៈ!N215</f>
        <v>2</v>
      </c>
      <c r="CB196" s="2">
        <f>ចំ.កុម្ភៈ!O215</f>
        <v>6</v>
      </c>
      <c r="CC196" s="2">
        <v>30</v>
      </c>
      <c r="CD196" s="2">
        <f>ចំ.កុម្ភៈ!B240</f>
        <v>0</v>
      </c>
      <c r="CE196" s="2">
        <f>ចំ.កុម្ភៈ!C240</f>
        <v>0</v>
      </c>
      <c r="CF196" s="2">
        <f>ចំ.កុម្ភៈ!D240</f>
        <v>0</v>
      </c>
      <c r="CG196" s="2">
        <f>ចំ.កុម្ភៈ!H240</f>
        <v>0</v>
      </c>
      <c r="CH196" s="2" t="str">
        <f>ចំ.កុម្ភៈ!I240</f>
        <v xml:space="preserve">មិនចាត់ថ្នាក់ </v>
      </c>
      <c r="CI196" s="2" t="str">
        <f>ចំ.កុម្ភៈ!K240</f>
        <v xml:space="preserve"> </v>
      </c>
      <c r="CJ196" s="2">
        <f>ចំ.កុម្ភៈ!L240</f>
        <v>2</v>
      </c>
      <c r="CK196" s="2">
        <f>ចំ.កុម្ភៈ!M240</f>
        <v>2</v>
      </c>
      <c r="CL196" s="2">
        <f>ចំ.កុម្ភៈ!N240</f>
        <v>2</v>
      </c>
      <c r="CM196" s="2">
        <f>ចំ.កុម្ភៈ!O240</f>
        <v>6</v>
      </c>
      <c r="CO196" s="2">
        <v>5</v>
      </c>
      <c r="CP196" s="2">
        <f>'ប្រឡ ឆ.១'!B215</f>
        <v>0</v>
      </c>
      <c r="CQ196" s="2">
        <f>'ប្រឡ ឆ.១'!C215</f>
        <v>0</v>
      </c>
      <c r="CR196" s="2">
        <f>'ប្រឡ ឆ.១'!D215</f>
        <v>0</v>
      </c>
      <c r="CS196" s="2">
        <f>'ប្រឡ ឆ.១'!H215</f>
        <v>0</v>
      </c>
      <c r="CT196" s="2" t="str">
        <f>'ប្រឡ ឆ.១'!I215</f>
        <v xml:space="preserve">មិនចាត់ថ្នាក់ </v>
      </c>
      <c r="CU196" s="2" t="str">
        <f>'ប្រឡ ឆ.១'!K215</f>
        <v xml:space="preserve"> </v>
      </c>
      <c r="CV196" s="2">
        <f>'ប្រឡ ឆ.១'!L215</f>
        <v>2</v>
      </c>
      <c r="CW196" s="2">
        <f>'ប្រឡ ឆ.១'!M215</f>
        <v>2</v>
      </c>
      <c r="CX196" s="2">
        <f>'ប្រឡ ឆ.១'!N215</f>
        <v>2</v>
      </c>
      <c r="CY196" s="2">
        <f>'ប្រឡ ឆ.១'!O215</f>
        <v>6</v>
      </c>
      <c r="CZ196" s="2">
        <v>30</v>
      </c>
      <c r="DA196" s="2">
        <f>'ប្រឡ ឆ.១'!B240</f>
        <v>0</v>
      </c>
      <c r="DB196" s="2">
        <f>'ប្រឡ ឆ.១'!C240</f>
        <v>0</v>
      </c>
      <c r="DC196" s="2">
        <f>'ប្រឡ ឆ.១'!D240</f>
        <v>0</v>
      </c>
      <c r="DD196" s="2">
        <f>'ប្រឡ ឆ.១'!H240</f>
        <v>0</v>
      </c>
      <c r="DE196" s="2" t="str">
        <f>'ប្រឡ ឆ.១'!I240</f>
        <v xml:space="preserve">មិនចាត់ថ្នាក់ </v>
      </c>
      <c r="DF196" s="2" t="str">
        <f>'ប្រឡ ឆ.១'!K240</f>
        <v xml:space="preserve"> </v>
      </c>
      <c r="DG196" s="2">
        <f>'ប្រឡ ឆ.១'!L240</f>
        <v>2</v>
      </c>
      <c r="DH196" s="2">
        <f>'ប្រឡ ឆ.១'!M240</f>
        <v>2</v>
      </c>
      <c r="DI196" s="2">
        <f>'ប្រឡ ឆ.១'!N240</f>
        <v>2</v>
      </c>
      <c r="DJ196" s="2">
        <f>'ប្រឡ ឆ.១'!O240</f>
        <v>6</v>
      </c>
      <c r="DL196" s="2">
        <v>5</v>
      </c>
      <c r="DM196" s="2">
        <f>ប្រចាំឆ.ទី១!B215</f>
        <v>0</v>
      </c>
      <c r="DN196" s="2">
        <f>ប្រចាំឆ.ទី១!C215</f>
        <v>0</v>
      </c>
      <c r="DO196" s="2">
        <f>ប្រចាំឆ.ទី១!D215</f>
        <v>0</v>
      </c>
      <c r="DP196" s="75">
        <f>ប្រចាំឆ.ទី១!G215</f>
        <v>0</v>
      </c>
      <c r="DQ196" s="75">
        <f>ប្រចាំឆ.ទី១!H215</f>
        <v>0</v>
      </c>
      <c r="DR196" s="75">
        <f>ប្រចាំឆ.ទី១!I215</f>
        <v>0</v>
      </c>
      <c r="DS196" s="75" t="str">
        <f>ប្រចាំឆ.ទី១!J215</f>
        <v xml:space="preserve">មិនចាត់ថ្នាក់ </v>
      </c>
      <c r="DT196" s="75" t="str">
        <f>ប្រចាំឆ.ទី១!K215</f>
        <v xml:space="preserve"> មិនចាត់ថ្នាក់</v>
      </c>
      <c r="DU196" s="76" t="str">
        <f>ប្រចាំឆ.ទី១!L215</f>
        <v xml:space="preserve"> </v>
      </c>
      <c r="DV196" s="76">
        <f>ប្រចាំឆ.ទី១!M215</f>
        <v>4</v>
      </c>
      <c r="DW196" s="76">
        <f>ប្រចាំឆ.ទី១!N215</f>
        <v>4</v>
      </c>
      <c r="DX196" s="76">
        <f>ប្រចាំឆ.ទី១!O215</f>
        <v>4</v>
      </c>
      <c r="DY196" s="76">
        <f>ប្រចាំឆ.ទី១!P215</f>
        <v>12</v>
      </c>
      <c r="DZ196" s="2">
        <v>30</v>
      </c>
      <c r="EA196" s="2">
        <f>ប្រចាំឆ.ទី១!B240</f>
        <v>0</v>
      </c>
      <c r="EB196" s="2">
        <f>ប្រចាំឆ.ទី១!C240</f>
        <v>0</v>
      </c>
      <c r="EC196" s="2">
        <f>ប្រចាំឆ.ទី១!D240</f>
        <v>0</v>
      </c>
      <c r="ED196" s="75">
        <f>ប្រចាំឆ.ទី១!G240</f>
        <v>0</v>
      </c>
      <c r="EE196" s="75">
        <f>ប្រចាំឆ.ទី១!H240</f>
        <v>0</v>
      </c>
      <c r="EF196" s="75">
        <f>ប្រចាំឆ.ទី១!I240</f>
        <v>0</v>
      </c>
      <c r="EG196" s="75" t="str">
        <f>ប្រចាំឆ.ទី១!J240</f>
        <v xml:space="preserve">មិនចាត់ថ្នាក់ </v>
      </c>
      <c r="EH196" s="75" t="str">
        <f>ប្រចាំឆ.ទី១!K240</f>
        <v xml:space="preserve"> មិនចាត់ថ្នាក់</v>
      </c>
      <c r="EI196" s="76" t="str">
        <f>ប្រចាំឆ.ទី១!L240</f>
        <v xml:space="preserve"> </v>
      </c>
      <c r="EJ196" s="76">
        <f>ប្រចាំឆ.ទី១!M240</f>
        <v>4</v>
      </c>
      <c r="EK196" s="76">
        <f>ប្រចាំឆ.ទី១!N240</f>
        <v>4</v>
      </c>
      <c r="EL196" s="76">
        <f>ប្រចាំឆ.ទី១!O240</f>
        <v>4</v>
      </c>
      <c r="EM196" s="76">
        <f>ប្រចាំឆ.ទី១!P240</f>
        <v>12</v>
      </c>
    </row>
    <row r="197" spans="1:143" ht="25.2">
      <c r="A197" s="2">
        <v>6</v>
      </c>
      <c r="B197" s="8">
        <f>ចំ.វិច្ឆិកា!B216</f>
        <v>0</v>
      </c>
      <c r="C197" s="2">
        <f>ចំ.វិច្ឆិកា!C216</f>
        <v>0</v>
      </c>
      <c r="D197" s="2">
        <f>ចំ.វិច្ឆិកា!D216</f>
        <v>0</v>
      </c>
      <c r="E197" s="2">
        <f>ចំ.វិច្ឆិកា!H216</f>
        <v>0</v>
      </c>
      <c r="F197" s="2">
        <f>ចំ.វិច្ឆិកា!I216</f>
        <v>0</v>
      </c>
      <c r="G197" s="2">
        <f>ចំ.វិច្ឆិកា!K216</f>
        <v>0</v>
      </c>
      <c r="H197" s="2">
        <f>ចំ.វិច្ឆិកា!L216</f>
        <v>0</v>
      </c>
      <c r="I197" s="2">
        <f>ចំ.វិច្ឆិកា!M216</f>
        <v>0</v>
      </c>
      <c r="J197" s="2">
        <f>ចំ.វិច្ឆិកា!N216</f>
        <v>0</v>
      </c>
      <c r="K197" s="2">
        <f>ចំ.វិច្ឆិកា!O216</f>
        <v>0</v>
      </c>
      <c r="L197" s="2">
        <v>31</v>
      </c>
      <c r="M197" s="8">
        <f>ចំ.វិច្ឆិកា!B241</f>
        <v>0</v>
      </c>
      <c r="N197" s="2">
        <f>ចំ.វិច្ឆិកា!C241</f>
        <v>0</v>
      </c>
      <c r="O197" s="2">
        <f>ចំ.វិច្ឆិកា!D241</f>
        <v>0</v>
      </c>
      <c r="P197" s="2">
        <f>ចំ.វិច្ឆិកា!H241</f>
        <v>0</v>
      </c>
      <c r="Q197" s="2">
        <f>ចំ.វិច្ឆិកា!I241</f>
        <v>0</v>
      </c>
      <c r="R197" s="2">
        <f>ចំ.វិច្ឆិកា!K241</f>
        <v>0</v>
      </c>
      <c r="S197" s="2">
        <f>ចំ.វិច្ឆិកា!L241</f>
        <v>0</v>
      </c>
      <c r="T197" s="2">
        <f>ចំ.វិច្ឆិកា!M241</f>
        <v>0</v>
      </c>
      <c r="U197" s="2">
        <f>ចំ.វិច្ឆិកា!N241</f>
        <v>0</v>
      </c>
      <c r="V197" s="2">
        <f>ចំ.វិច្ឆិកា!O241</f>
        <v>0</v>
      </c>
      <c r="X197" s="2">
        <v>6</v>
      </c>
      <c r="Y197" s="8">
        <f>ចំ.ធ្នូ!B216</f>
        <v>0</v>
      </c>
      <c r="Z197" s="2">
        <f>ចំ.ធ្នូ!C216</f>
        <v>0</v>
      </c>
      <c r="AA197" s="2">
        <f>ចំ.ធ្នូ!D216</f>
        <v>0</v>
      </c>
      <c r="AB197" s="2">
        <f>ចំ.ធ្នូ!H216</f>
        <v>0</v>
      </c>
      <c r="AC197" s="2" t="str">
        <f>ចំ.ធ្នូ!I216</f>
        <v xml:space="preserve">មិនចាត់ថ្នាក់ </v>
      </c>
      <c r="AD197" s="2" t="str">
        <f>ចំ.ធ្នូ!K216</f>
        <v xml:space="preserve"> </v>
      </c>
      <c r="AE197" s="2">
        <f>ចំ.ធ្នូ!L216</f>
        <v>0</v>
      </c>
      <c r="AF197" s="2">
        <f>ចំ.ធ្នូ!M216</f>
        <v>0</v>
      </c>
      <c r="AG197" s="2">
        <f>ចំ.ធ្នូ!N216</f>
        <v>0</v>
      </c>
      <c r="AH197" s="2">
        <f>ចំ.ធ្នូ!O216</f>
        <v>0</v>
      </c>
      <c r="AI197" s="8">
        <v>31</v>
      </c>
      <c r="AJ197" s="8">
        <f>ចំ.ធ្នូ!B241</f>
        <v>0</v>
      </c>
      <c r="AK197" s="2">
        <f>ចំ.ធ្នូ!C241</f>
        <v>0</v>
      </c>
      <c r="AL197" s="2">
        <f>ចំ.ធ្នូ!D241</f>
        <v>0</v>
      </c>
      <c r="AM197" s="2">
        <f>ចំ.ធ្នូ!H241</f>
        <v>0</v>
      </c>
      <c r="AN197" s="2" t="str">
        <f>ចំ.ធ្នូ!I241</f>
        <v xml:space="preserve">មិនចាត់ថ្នាក់ </v>
      </c>
      <c r="AO197" s="2" t="str">
        <f>ចំ.ធ្នូ!K241</f>
        <v xml:space="preserve"> </v>
      </c>
      <c r="AP197" s="2">
        <f>ចំ.ធ្នូ!L241</f>
        <v>0</v>
      </c>
      <c r="AQ197" s="2">
        <f>ចំ.ធ្នូ!M241</f>
        <v>0</v>
      </c>
      <c r="AR197" s="2">
        <f>ចំ.ធ្នូ!N241</f>
        <v>0</v>
      </c>
      <c r="AS197" s="2">
        <f>ចំ.ធ្នូ!O241</f>
        <v>0</v>
      </c>
      <c r="AU197" s="2">
        <v>6</v>
      </c>
      <c r="AV197" s="2">
        <f>ចំ.មករា!B216</f>
        <v>0</v>
      </c>
      <c r="AW197" s="2">
        <f>ចំ.មករា!C216</f>
        <v>0</v>
      </c>
      <c r="AX197" s="2">
        <f>ចំ.មករា!D216</f>
        <v>0</v>
      </c>
      <c r="AY197" s="2">
        <f>ចំ.មករា!H216</f>
        <v>0</v>
      </c>
      <c r="AZ197" s="2" t="str">
        <f>ចំ.មករា!I216</f>
        <v xml:space="preserve">មិនចាត់ថ្នាក់ </v>
      </c>
      <c r="BA197" s="2" t="str">
        <f>ចំ.មករា!K216</f>
        <v xml:space="preserve"> </v>
      </c>
      <c r="BB197" s="2">
        <f>ចំ.មករា!L216</f>
        <v>0</v>
      </c>
      <c r="BC197" s="2">
        <f>ចំ.មករា!M216</f>
        <v>0</v>
      </c>
      <c r="BD197" s="2">
        <f>ចំ.មករា!N216</f>
        <v>0</v>
      </c>
      <c r="BE197" s="2">
        <f>ចំ.មករា!O216</f>
        <v>0</v>
      </c>
      <c r="BF197" s="2">
        <v>31</v>
      </c>
      <c r="BG197" s="2">
        <f>ចំ.មករា!B241</f>
        <v>0</v>
      </c>
      <c r="BH197" s="2">
        <f>ចំ.មករា!C241</f>
        <v>0</v>
      </c>
      <c r="BI197" s="2">
        <f>ចំ.មករា!D241</f>
        <v>0</v>
      </c>
      <c r="BJ197" s="2">
        <f>ចំ.មករា!H241</f>
        <v>0</v>
      </c>
      <c r="BK197" s="2" t="str">
        <f>ចំ.មករា!I241</f>
        <v xml:space="preserve">មិនចាត់ថ្នាក់ </v>
      </c>
      <c r="BL197" s="2" t="str">
        <f>ចំ.មករា!K241</f>
        <v xml:space="preserve"> </v>
      </c>
      <c r="BM197" s="2">
        <f>ចំ.មករា!L241</f>
        <v>0</v>
      </c>
      <c r="BN197" s="2">
        <f>ចំ.មករា!M241</f>
        <v>0</v>
      </c>
      <c r="BO197" s="2">
        <f>ចំ.មករា!N241</f>
        <v>0</v>
      </c>
      <c r="BP197" s="2">
        <f>ចំ.មករា!O241</f>
        <v>0</v>
      </c>
      <c r="BR197" s="2">
        <v>6</v>
      </c>
      <c r="BS197" s="2">
        <f>ចំ.កុម្ភៈ!B216</f>
        <v>0</v>
      </c>
      <c r="BT197" s="2">
        <f>ចំ.កុម្ភៈ!C216</f>
        <v>0</v>
      </c>
      <c r="BU197" s="2">
        <f>ចំ.កុម្ភៈ!D216</f>
        <v>0</v>
      </c>
      <c r="BV197" s="2">
        <f>ចំ.កុម្ភៈ!H216</f>
        <v>0</v>
      </c>
      <c r="BW197" s="2" t="str">
        <f>ចំ.កុម្ភៈ!I216</f>
        <v xml:space="preserve">មិនចាត់ថ្នាក់ </v>
      </c>
      <c r="BX197" s="2" t="str">
        <f>ចំ.កុម្ភៈ!K216</f>
        <v xml:space="preserve"> </v>
      </c>
      <c r="BY197" s="2">
        <f>ចំ.កុម្ភៈ!L216</f>
        <v>2</v>
      </c>
      <c r="BZ197" s="2">
        <f>ចំ.កុម្ភៈ!M216</f>
        <v>2</v>
      </c>
      <c r="CA197" s="2">
        <f>ចំ.កុម្ភៈ!N216</f>
        <v>2</v>
      </c>
      <c r="CB197" s="2">
        <f>ចំ.កុម្ភៈ!O216</f>
        <v>6</v>
      </c>
      <c r="CC197" s="2">
        <v>31</v>
      </c>
      <c r="CD197" s="2">
        <f>ចំ.កុម្ភៈ!B241</f>
        <v>0</v>
      </c>
      <c r="CE197" s="2">
        <f>ចំ.កុម្ភៈ!C241</f>
        <v>0</v>
      </c>
      <c r="CF197" s="2">
        <f>ចំ.កុម្ភៈ!D241</f>
        <v>0</v>
      </c>
      <c r="CG197" s="2">
        <f>ចំ.កុម្ភៈ!H241</f>
        <v>0</v>
      </c>
      <c r="CH197" s="2" t="str">
        <f>ចំ.កុម្ភៈ!I241</f>
        <v xml:space="preserve">មិនចាត់ថ្នាក់ </v>
      </c>
      <c r="CI197" s="2" t="str">
        <f>ចំ.កុម្ភៈ!K241</f>
        <v xml:space="preserve"> </v>
      </c>
      <c r="CJ197" s="2">
        <f>ចំ.កុម្ភៈ!L241</f>
        <v>2</v>
      </c>
      <c r="CK197" s="2">
        <f>ចំ.កុម្ភៈ!M241</f>
        <v>2</v>
      </c>
      <c r="CL197" s="2">
        <f>ចំ.កុម្ភៈ!N241</f>
        <v>2</v>
      </c>
      <c r="CM197" s="2">
        <f>ចំ.កុម្ភៈ!O241</f>
        <v>6</v>
      </c>
      <c r="CO197" s="2">
        <v>6</v>
      </c>
      <c r="CP197" s="2">
        <f>'ប្រឡ ឆ.១'!B216</f>
        <v>0</v>
      </c>
      <c r="CQ197" s="2">
        <f>'ប្រឡ ឆ.១'!C216</f>
        <v>0</v>
      </c>
      <c r="CR197" s="2">
        <f>'ប្រឡ ឆ.១'!D216</f>
        <v>0</v>
      </c>
      <c r="CS197" s="2">
        <f>'ប្រឡ ឆ.១'!H216</f>
        <v>0</v>
      </c>
      <c r="CT197" s="2" t="str">
        <f>'ប្រឡ ឆ.១'!I216</f>
        <v xml:space="preserve">មិនចាត់ថ្នាក់ </v>
      </c>
      <c r="CU197" s="2" t="str">
        <f>'ប្រឡ ឆ.១'!K216</f>
        <v xml:space="preserve"> </v>
      </c>
      <c r="CV197" s="2">
        <f>'ប្រឡ ឆ.១'!L216</f>
        <v>2</v>
      </c>
      <c r="CW197" s="2">
        <f>'ប្រឡ ឆ.១'!M216</f>
        <v>2</v>
      </c>
      <c r="CX197" s="2">
        <f>'ប្រឡ ឆ.១'!N216</f>
        <v>2</v>
      </c>
      <c r="CY197" s="2">
        <f>'ប្រឡ ឆ.១'!O216</f>
        <v>6</v>
      </c>
      <c r="CZ197" s="2">
        <v>31</v>
      </c>
      <c r="DA197" s="2">
        <f>'ប្រឡ ឆ.១'!B241</f>
        <v>0</v>
      </c>
      <c r="DB197" s="2">
        <f>'ប្រឡ ឆ.១'!C241</f>
        <v>0</v>
      </c>
      <c r="DC197" s="2">
        <f>'ប្រឡ ឆ.១'!D241</f>
        <v>0</v>
      </c>
      <c r="DD197" s="2">
        <f>'ប្រឡ ឆ.១'!H241</f>
        <v>0</v>
      </c>
      <c r="DE197" s="2" t="str">
        <f>'ប្រឡ ឆ.១'!I241</f>
        <v xml:space="preserve">មិនចាត់ថ្នាក់ </v>
      </c>
      <c r="DF197" s="2" t="str">
        <f>'ប្រឡ ឆ.១'!K241</f>
        <v xml:space="preserve"> </v>
      </c>
      <c r="DG197" s="2">
        <f>'ប្រឡ ឆ.១'!L241</f>
        <v>2</v>
      </c>
      <c r="DH197" s="2">
        <f>'ប្រឡ ឆ.១'!M241</f>
        <v>2</v>
      </c>
      <c r="DI197" s="2">
        <f>'ប្រឡ ឆ.១'!N241</f>
        <v>2</v>
      </c>
      <c r="DJ197" s="2">
        <f>'ប្រឡ ឆ.១'!O241</f>
        <v>6</v>
      </c>
      <c r="DL197" s="2">
        <v>6</v>
      </c>
      <c r="DM197" s="2">
        <f>ប្រចាំឆ.ទី១!B216</f>
        <v>0</v>
      </c>
      <c r="DN197" s="2">
        <f>ប្រចាំឆ.ទី១!C216</f>
        <v>0</v>
      </c>
      <c r="DO197" s="2">
        <f>ប្រចាំឆ.ទី១!D216</f>
        <v>0</v>
      </c>
      <c r="DP197" s="75">
        <f>ប្រចាំឆ.ទី១!G216</f>
        <v>0</v>
      </c>
      <c r="DQ197" s="75">
        <f>ប្រចាំឆ.ទី១!H216</f>
        <v>0</v>
      </c>
      <c r="DR197" s="75">
        <f>ប្រចាំឆ.ទី១!I216</f>
        <v>0</v>
      </c>
      <c r="DS197" s="75" t="str">
        <f>ប្រចាំឆ.ទី១!J216</f>
        <v xml:space="preserve">មិនចាត់ថ្នាក់ </v>
      </c>
      <c r="DT197" s="75" t="str">
        <f>ប្រចាំឆ.ទី១!K216</f>
        <v xml:space="preserve"> មិនចាត់ថ្នាក់</v>
      </c>
      <c r="DU197" s="76" t="str">
        <f>ប្រចាំឆ.ទី១!L216</f>
        <v xml:space="preserve"> </v>
      </c>
      <c r="DV197" s="76">
        <f>ប្រចាំឆ.ទី១!M216</f>
        <v>4</v>
      </c>
      <c r="DW197" s="76">
        <f>ប្រចាំឆ.ទី១!N216</f>
        <v>4</v>
      </c>
      <c r="DX197" s="76">
        <f>ប្រចាំឆ.ទី១!O216</f>
        <v>4</v>
      </c>
      <c r="DY197" s="76">
        <f>ប្រចាំឆ.ទី១!P216</f>
        <v>12</v>
      </c>
      <c r="DZ197" s="2">
        <v>31</v>
      </c>
      <c r="EA197" s="2">
        <f>ប្រចាំឆ.ទី១!B241</f>
        <v>0</v>
      </c>
      <c r="EB197" s="2">
        <f>ប្រចាំឆ.ទី១!C241</f>
        <v>0</v>
      </c>
      <c r="EC197" s="2">
        <f>ប្រចាំឆ.ទី១!D241</f>
        <v>0</v>
      </c>
      <c r="ED197" s="75">
        <f>ប្រចាំឆ.ទី១!G241</f>
        <v>0</v>
      </c>
      <c r="EE197" s="75">
        <f>ប្រចាំឆ.ទី១!H241</f>
        <v>0</v>
      </c>
      <c r="EF197" s="75">
        <f>ប្រចាំឆ.ទី១!I241</f>
        <v>0</v>
      </c>
      <c r="EG197" s="75" t="str">
        <f>ប្រចាំឆ.ទី១!J241</f>
        <v xml:space="preserve">មិនចាត់ថ្នាក់ </v>
      </c>
      <c r="EH197" s="75" t="str">
        <f>ប្រចាំឆ.ទី១!K241</f>
        <v xml:space="preserve"> មិនចាត់ថ្នាក់</v>
      </c>
      <c r="EI197" s="76" t="str">
        <f>ប្រចាំឆ.ទី១!L241</f>
        <v xml:space="preserve"> </v>
      </c>
      <c r="EJ197" s="76">
        <f>ប្រចាំឆ.ទី១!M241</f>
        <v>4</v>
      </c>
      <c r="EK197" s="76">
        <f>ប្រចាំឆ.ទី១!N241</f>
        <v>4</v>
      </c>
      <c r="EL197" s="76">
        <f>ប្រចាំឆ.ទី១!O241</f>
        <v>4</v>
      </c>
      <c r="EM197" s="76">
        <f>ប្រចាំឆ.ទី១!P241</f>
        <v>12</v>
      </c>
    </row>
    <row r="198" spans="1:143" ht="25.2">
      <c r="A198" s="2">
        <v>7</v>
      </c>
      <c r="B198" s="8">
        <f>ចំ.វិច្ឆិកា!B217</f>
        <v>0</v>
      </c>
      <c r="C198" s="2">
        <f>ចំ.វិច្ឆិកា!C217</f>
        <v>0</v>
      </c>
      <c r="D198" s="2">
        <f>ចំ.វិច្ឆិកា!D217</f>
        <v>0</v>
      </c>
      <c r="E198" s="2">
        <f>ចំ.វិច្ឆិកា!H217</f>
        <v>0</v>
      </c>
      <c r="F198" s="2">
        <f>ចំ.វិច្ឆិកា!I217</f>
        <v>0</v>
      </c>
      <c r="G198" s="2">
        <f>ចំ.វិច្ឆិកា!K217</f>
        <v>0</v>
      </c>
      <c r="H198" s="2">
        <f>ចំ.វិច្ឆិកា!L217</f>
        <v>0</v>
      </c>
      <c r="I198" s="2">
        <f>ចំ.វិច្ឆិកា!M217</f>
        <v>0</v>
      </c>
      <c r="J198" s="2">
        <f>ចំ.វិច្ឆិកា!N217</f>
        <v>0</v>
      </c>
      <c r="K198" s="2">
        <f>ចំ.វិច្ឆិកា!O217</f>
        <v>0</v>
      </c>
      <c r="L198" s="2">
        <v>32</v>
      </c>
      <c r="M198" s="8">
        <f>ចំ.វិច្ឆិកា!B242</f>
        <v>0</v>
      </c>
      <c r="N198" s="2">
        <f>ចំ.វិច្ឆិកា!C242</f>
        <v>0</v>
      </c>
      <c r="O198" s="2">
        <f>ចំ.វិច្ឆិកា!D242</f>
        <v>0</v>
      </c>
      <c r="P198" s="2">
        <f>ចំ.វិច្ឆិកា!H242</f>
        <v>0</v>
      </c>
      <c r="Q198" s="2">
        <f>ចំ.វិច្ឆិកា!I242</f>
        <v>0</v>
      </c>
      <c r="R198" s="2">
        <f>ចំ.វិច្ឆិកា!K242</f>
        <v>0</v>
      </c>
      <c r="S198" s="2">
        <f>ចំ.វិច្ឆិកា!L242</f>
        <v>0</v>
      </c>
      <c r="T198" s="2">
        <f>ចំ.វិច្ឆិកា!M242</f>
        <v>0</v>
      </c>
      <c r="U198" s="2">
        <f>ចំ.វិច្ឆិកា!N242</f>
        <v>0</v>
      </c>
      <c r="V198" s="2">
        <f>ចំ.វិច្ឆិកា!O242</f>
        <v>0</v>
      </c>
      <c r="X198" s="2">
        <v>7</v>
      </c>
      <c r="Y198" s="8">
        <f>ចំ.ធ្នូ!B217</f>
        <v>0</v>
      </c>
      <c r="Z198" s="2">
        <f>ចំ.ធ្នូ!C217</f>
        <v>0</v>
      </c>
      <c r="AA198" s="2">
        <f>ចំ.ធ្នូ!D217</f>
        <v>0</v>
      </c>
      <c r="AB198" s="2">
        <f>ចំ.ធ្នូ!H217</f>
        <v>0</v>
      </c>
      <c r="AC198" s="2" t="str">
        <f>ចំ.ធ្នូ!I217</f>
        <v xml:space="preserve">មិនចាត់ថ្នាក់ </v>
      </c>
      <c r="AD198" s="2" t="str">
        <f>ចំ.ធ្នូ!K217</f>
        <v xml:space="preserve"> </v>
      </c>
      <c r="AE198" s="2">
        <f>ចំ.ធ្នូ!L217</f>
        <v>0</v>
      </c>
      <c r="AF198" s="2">
        <f>ចំ.ធ្នូ!M217</f>
        <v>0</v>
      </c>
      <c r="AG198" s="2">
        <f>ចំ.ធ្នូ!N217</f>
        <v>0</v>
      </c>
      <c r="AH198" s="2">
        <f>ចំ.ធ្នូ!O217</f>
        <v>0</v>
      </c>
      <c r="AI198" s="8">
        <v>32</v>
      </c>
      <c r="AJ198" s="8">
        <f>ចំ.ធ្នូ!B242</f>
        <v>0</v>
      </c>
      <c r="AK198" s="2">
        <f>ចំ.ធ្នូ!C242</f>
        <v>0</v>
      </c>
      <c r="AL198" s="2">
        <f>ចំ.ធ្នូ!D242</f>
        <v>0</v>
      </c>
      <c r="AM198" s="2">
        <f>ចំ.ធ្នូ!H242</f>
        <v>0</v>
      </c>
      <c r="AN198" s="2" t="str">
        <f>ចំ.ធ្នូ!I242</f>
        <v xml:space="preserve">មិនចាត់ថ្នាក់ </v>
      </c>
      <c r="AO198" s="2" t="str">
        <f>ចំ.ធ្នូ!K242</f>
        <v xml:space="preserve"> </v>
      </c>
      <c r="AP198" s="2">
        <f>ចំ.ធ្នូ!L242</f>
        <v>0</v>
      </c>
      <c r="AQ198" s="2">
        <f>ចំ.ធ្នូ!M242</f>
        <v>0</v>
      </c>
      <c r="AR198" s="2">
        <f>ចំ.ធ្នូ!N242</f>
        <v>0</v>
      </c>
      <c r="AS198" s="2">
        <f>ចំ.ធ្នូ!O242</f>
        <v>0</v>
      </c>
      <c r="AU198" s="2">
        <v>7</v>
      </c>
      <c r="AV198" s="2">
        <f>ចំ.មករា!B217</f>
        <v>0</v>
      </c>
      <c r="AW198" s="2">
        <f>ចំ.មករា!C217</f>
        <v>0</v>
      </c>
      <c r="AX198" s="2">
        <f>ចំ.មករា!D217</f>
        <v>0</v>
      </c>
      <c r="AY198" s="2">
        <f>ចំ.មករា!H217</f>
        <v>0</v>
      </c>
      <c r="AZ198" s="2" t="str">
        <f>ចំ.មករា!I217</f>
        <v xml:space="preserve">មិនចាត់ថ្នាក់ </v>
      </c>
      <c r="BA198" s="2" t="str">
        <f>ចំ.មករា!K217</f>
        <v xml:space="preserve"> </v>
      </c>
      <c r="BB198" s="2">
        <f>ចំ.មករា!L217</f>
        <v>0</v>
      </c>
      <c r="BC198" s="2">
        <f>ចំ.មករា!M217</f>
        <v>0</v>
      </c>
      <c r="BD198" s="2">
        <f>ចំ.មករា!N217</f>
        <v>0</v>
      </c>
      <c r="BE198" s="2">
        <f>ចំ.មករា!O217</f>
        <v>0</v>
      </c>
      <c r="BF198" s="2">
        <v>32</v>
      </c>
      <c r="BG198" s="2">
        <f>ចំ.មករា!B242</f>
        <v>0</v>
      </c>
      <c r="BH198" s="2">
        <f>ចំ.មករា!C242</f>
        <v>0</v>
      </c>
      <c r="BI198" s="2">
        <f>ចំ.មករា!D242</f>
        <v>0</v>
      </c>
      <c r="BJ198" s="2">
        <f>ចំ.មករា!H242</f>
        <v>0</v>
      </c>
      <c r="BK198" s="2" t="str">
        <f>ចំ.មករា!I242</f>
        <v xml:space="preserve">មិនចាត់ថ្នាក់ </v>
      </c>
      <c r="BL198" s="2" t="str">
        <f>ចំ.មករា!K242</f>
        <v xml:space="preserve"> </v>
      </c>
      <c r="BM198" s="2">
        <f>ចំ.មករា!L242</f>
        <v>0</v>
      </c>
      <c r="BN198" s="2">
        <f>ចំ.មករា!M242</f>
        <v>0</v>
      </c>
      <c r="BO198" s="2">
        <f>ចំ.មករា!N242</f>
        <v>0</v>
      </c>
      <c r="BP198" s="2">
        <f>ចំ.មករា!O242</f>
        <v>0</v>
      </c>
      <c r="BR198" s="2">
        <v>7</v>
      </c>
      <c r="BS198" s="2">
        <f>ចំ.កុម្ភៈ!B217</f>
        <v>0</v>
      </c>
      <c r="BT198" s="2">
        <f>ចំ.កុម្ភៈ!C217</f>
        <v>0</v>
      </c>
      <c r="BU198" s="2">
        <f>ចំ.កុម្ភៈ!D217</f>
        <v>0</v>
      </c>
      <c r="BV198" s="2">
        <f>ចំ.កុម្ភៈ!H217</f>
        <v>0</v>
      </c>
      <c r="BW198" s="2" t="str">
        <f>ចំ.កុម្ភៈ!I217</f>
        <v xml:space="preserve">មិនចាត់ថ្នាក់ </v>
      </c>
      <c r="BX198" s="2" t="str">
        <f>ចំ.កុម្ភៈ!K217</f>
        <v xml:space="preserve"> </v>
      </c>
      <c r="BY198" s="2">
        <f>ចំ.កុម្ភៈ!L217</f>
        <v>2</v>
      </c>
      <c r="BZ198" s="2">
        <f>ចំ.កុម្ភៈ!M217</f>
        <v>2</v>
      </c>
      <c r="CA198" s="2">
        <f>ចំ.កុម្ភៈ!N217</f>
        <v>2</v>
      </c>
      <c r="CB198" s="2">
        <f>ចំ.កុម្ភៈ!O217</f>
        <v>6</v>
      </c>
      <c r="CC198" s="2">
        <v>32</v>
      </c>
      <c r="CD198" s="2">
        <f>ចំ.កុម្ភៈ!B242</f>
        <v>0</v>
      </c>
      <c r="CE198" s="2">
        <f>ចំ.កុម្ភៈ!C242</f>
        <v>0</v>
      </c>
      <c r="CF198" s="2">
        <f>ចំ.កុម្ភៈ!D242</f>
        <v>0</v>
      </c>
      <c r="CG198" s="2">
        <f>ចំ.កុម្ភៈ!H242</f>
        <v>0</v>
      </c>
      <c r="CH198" s="2" t="str">
        <f>ចំ.កុម្ភៈ!I242</f>
        <v xml:space="preserve">មិនចាត់ថ្នាក់ </v>
      </c>
      <c r="CI198" s="2" t="str">
        <f>ចំ.កុម្ភៈ!K242</f>
        <v xml:space="preserve"> </v>
      </c>
      <c r="CJ198" s="2">
        <f>ចំ.កុម្ភៈ!L242</f>
        <v>2</v>
      </c>
      <c r="CK198" s="2">
        <f>ចំ.កុម្ភៈ!M242</f>
        <v>2</v>
      </c>
      <c r="CL198" s="2">
        <f>ចំ.កុម្ភៈ!N242</f>
        <v>2</v>
      </c>
      <c r="CM198" s="2">
        <f>ចំ.កុម្ភៈ!O242</f>
        <v>6</v>
      </c>
      <c r="CO198" s="2">
        <v>7</v>
      </c>
      <c r="CP198" s="2">
        <f>'ប្រឡ ឆ.១'!B217</f>
        <v>0</v>
      </c>
      <c r="CQ198" s="2">
        <f>'ប្រឡ ឆ.១'!C217</f>
        <v>0</v>
      </c>
      <c r="CR198" s="2">
        <f>'ប្រឡ ឆ.១'!D217</f>
        <v>0</v>
      </c>
      <c r="CS198" s="2">
        <f>'ប្រឡ ឆ.១'!H217</f>
        <v>0</v>
      </c>
      <c r="CT198" s="2" t="str">
        <f>'ប្រឡ ឆ.១'!I217</f>
        <v xml:space="preserve">មិនចាត់ថ្នាក់ </v>
      </c>
      <c r="CU198" s="2" t="str">
        <f>'ប្រឡ ឆ.១'!K217</f>
        <v xml:space="preserve"> </v>
      </c>
      <c r="CV198" s="2">
        <f>'ប្រឡ ឆ.១'!L217</f>
        <v>2</v>
      </c>
      <c r="CW198" s="2">
        <f>'ប្រឡ ឆ.១'!M217</f>
        <v>2</v>
      </c>
      <c r="CX198" s="2">
        <f>'ប្រឡ ឆ.១'!N217</f>
        <v>2</v>
      </c>
      <c r="CY198" s="2">
        <f>'ប្រឡ ឆ.១'!O217</f>
        <v>6</v>
      </c>
      <c r="CZ198" s="2">
        <v>32</v>
      </c>
      <c r="DA198" s="2">
        <f>'ប្រឡ ឆ.១'!B242</f>
        <v>0</v>
      </c>
      <c r="DB198" s="2">
        <f>'ប្រឡ ឆ.១'!C242</f>
        <v>0</v>
      </c>
      <c r="DC198" s="2">
        <f>'ប្រឡ ឆ.១'!D242</f>
        <v>0</v>
      </c>
      <c r="DD198" s="2">
        <f>'ប្រឡ ឆ.១'!H242</f>
        <v>0</v>
      </c>
      <c r="DE198" s="2" t="str">
        <f>'ប្រឡ ឆ.១'!I242</f>
        <v xml:space="preserve">មិនចាត់ថ្នាក់ </v>
      </c>
      <c r="DF198" s="2" t="str">
        <f>'ប្រឡ ឆ.១'!K242</f>
        <v xml:space="preserve"> </v>
      </c>
      <c r="DG198" s="2">
        <f>'ប្រឡ ឆ.១'!L242</f>
        <v>2</v>
      </c>
      <c r="DH198" s="2">
        <f>'ប្រឡ ឆ.១'!M242</f>
        <v>2</v>
      </c>
      <c r="DI198" s="2">
        <f>'ប្រឡ ឆ.១'!N242</f>
        <v>2</v>
      </c>
      <c r="DJ198" s="2">
        <f>'ប្រឡ ឆ.១'!O242</f>
        <v>6</v>
      </c>
      <c r="DL198" s="2">
        <v>7</v>
      </c>
      <c r="DM198" s="2">
        <f>ប្រចាំឆ.ទី១!B217</f>
        <v>0</v>
      </c>
      <c r="DN198" s="2">
        <f>ប្រចាំឆ.ទី១!C217</f>
        <v>0</v>
      </c>
      <c r="DO198" s="2">
        <f>ប្រចាំឆ.ទី១!D217</f>
        <v>0</v>
      </c>
      <c r="DP198" s="75">
        <f>ប្រចាំឆ.ទី១!G217</f>
        <v>0</v>
      </c>
      <c r="DQ198" s="75">
        <f>ប្រចាំឆ.ទី១!H217</f>
        <v>0</v>
      </c>
      <c r="DR198" s="75">
        <f>ប្រចាំឆ.ទី១!I217</f>
        <v>0</v>
      </c>
      <c r="DS198" s="75" t="str">
        <f>ប្រចាំឆ.ទី១!J217</f>
        <v xml:space="preserve">មិនចាត់ថ្នាក់ </v>
      </c>
      <c r="DT198" s="75" t="str">
        <f>ប្រចាំឆ.ទី១!K217</f>
        <v xml:space="preserve"> មិនចាត់ថ្នាក់</v>
      </c>
      <c r="DU198" s="76" t="str">
        <f>ប្រចាំឆ.ទី១!L217</f>
        <v xml:space="preserve"> </v>
      </c>
      <c r="DV198" s="76">
        <f>ប្រចាំឆ.ទី១!M217</f>
        <v>4</v>
      </c>
      <c r="DW198" s="76">
        <f>ប្រចាំឆ.ទី១!N217</f>
        <v>4</v>
      </c>
      <c r="DX198" s="76">
        <f>ប្រចាំឆ.ទី១!O217</f>
        <v>4</v>
      </c>
      <c r="DY198" s="76">
        <f>ប្រចាំឆ.ទី១!P217</f>
        <v>12</v>
      </c>
      <c r="DZ198" s="2">
        <v>32</v>
      </c>
      <c r="EA198" s="2">
        <f>ប្រចាំឆ.ទី១!B242</f>
        <v>0</v>
      </c>
      <c r="EB198" s="2">
        <f>ប្រចាំឆ.ទី១!C242</f>
        <v>0</v>
      </c>
      <c r="EC198" s="2">
        <f>ប្រចាំឆ.ទី១!D242</f>
        <v>0</v>
      </c>
      <c r="ED198" s="75">
        <f>ប្រចាំឆ.ទី១!G242</f>
        <v>0</v>
      </c>
      <c r="EE198" s="75">
        <f>ប្រចាំឆ.ទី១!H242</f>
        <v>0</v>
      </c>
      <c r="EF198" s="75">
        <f>ប្រចាំឆ.ទី១!I242</f>
        <v>0</v>
      </c>
      <c r="EG198" s="75" t="str">
        <f>ប្រចាំឆ.ទី១!J242</f>
        <v xml:space="preserve">មិនចាត់ថ្នាក់ </v>
      </c>
      <c r="EH198" s="75" t="str">
        <f>ប្រចាំឆ.ទី១!K242</f>
        <v xml:space="preserve"> មិនចាត់ថ្នាក់</v>
      </c>
      <c r="EI198" s="76" t="str">
        <f>ប្រចាំឆ.ទី១!L242</f>
        <v xml:space="preserve"> </v>
      </c>
      <c r="EJ198" s="76">
        <f>ប្រចាំឆ.ទី១!M242</f>
        <v>4</v>
      </c>
      <c r="EK198" s="76">
        <f>ប្រចាំឆ.ទី១!N242</f>
        <v>4</v>
      </c>
      <c r="EL198" s="76">
        <f>ប្រចាំឆ.ទី១!O242</f>
        <v>4</v>
      </c>
      <c r="EM198" s="76">
        <f>ប្រចាំឆ.ទី១!P242</f>
        <v>12</v>
      </c>
    </row>
    <row r="199" spans="1:143" ht="25.2">
      <c r="A199" s="2">
        <v>8</v>
      </c>
      <c r="B199" s="8">
        <f>ចំ.វិច្ឆិកា!B218</f>
        <v>0</v>
      </c>
      <c r="C199" s="2">
        <f>ចំ.វិច្ឆិកា!C218</f>
        <v>0</v>
      </c>
      <c r="D199" s="2">
        <f>ចំ.វិច្ឆិកា!D218</f>
        <v>0</v>
      </c>
      <c r="E199" s="2">
        <f>ចំ.វិច្ឆិកា!H218</f>
        <v>0</v>
      </c>
      <c r="F199" s="2">
        <f>ចំ.វិច្ឆិកា!I218</f>
        <v>0</v>
      </c>
      <c r="G199" s="2">
        <f>ចំ.វិច្ឆិកា!K218</f>
        <v>0</v>
      </c>
      <c r="H199" s="2">
        <f>ចំ.វិច្ឆិកា!L218</f>
        <v>0</v>
      </c>
      <c r="I199" s="2">
        <f>ចំ.វិច្ឆិកា!M218</f>
        <v>0</v>
      </c>
      <c r="J199" s="2">
        <f>ចំ.វិច្ឆិកា!N218</f>
        <v>0</v>
      </c>
      <c r="K199" s="2">
        <f>ចំ.វិច្ឆិកា!O218</f>
        <v>0</v>
      </c>
      <c r="L199" s="2">
        <v>33</v>
      </c>
      <c r="M199" s="8">
        <f>ចំ.វិច្ឆិកា!B243</f>
        <v>0</v>
      </c>
      <c r="N199" s="2">
        <f>ចំ.វិច្ឆិកា!C243</f>
        <v>0</v>
      </c>
      <c r="O199" s="2">
        <f>ចំ.វិច្ឆិកា!D243</f>
        <v>0</v>
      </c>
      <c r="P199" s="2">
        <f>ចំ.វិច្ឆិកា!H243</f>
        <v>0</v>
      </c>
      <c r="Q199" s="2">
        <f>ចំ.វិច្ឆិកា!I243</f>
        <v>0</v>
      </c>
      <c r="R199" s="2">
        <f>ចំ.វិច្ឆិកា!K243</f>
        <v>0</v>
      </c>
      <c r="S199" s="2">
        <f>ចំ.វិច្ឆិកា!L243</f>
        <v>0</v>
      </c>
      <c r="T199" s="2">
        <f>ចំ.វិច្ឆិកា!M243</f>
        <v>0</v>
      </c>
      <c r="U199" s="2">
        <f>ចំ.វិច្ឆិកា!N243</f>
        <v>0</v>
      </c>
      <c r="V199" s="2">
        <f>ចំ.វិច្ឆិកា!O243</f>
        <v>0</v>
      </c>
      <c r="X199" s="2">
        <v>8</v>
      </c>
      <c r="Y199" s="8">
        <f>ចំ.ធ្នូ!B218</f>
        <v>0</v>
      </c>
      <c r="Z199" s="2">
        <f>ចំ.ធ្នូ!C218</f>
        <v>0</v>
      </c>
      <c r="AA199" s="2">
        <f>ចំ.ធ្នូ!D218</f>
        <v>0</v>
      </c>
      <c r="AB199" s="2">
        <f>ចំ.ធ្នូ!H218</f>
        <v>0</v>
      </c>
      <c r="AC199" s="2" t="str">
        <f>ចំ.ធ្នូ!I218</f>
        <v xml:space="preserve">មិនចាត់ថ្នាក់ </v>
      </c>
      <c r="AD199" s="2" t="str">
        <f>ចំ.ធ្នូ!K218</f>
        <v xml:space="preserve"> </v>
      </c>
      <c r="AE199" s="2">
        <f>ចំ.ធ្នូ!L218</f>
        <v>0</v>
      </c>
      <c r="AF199" s="2">
        <f>ចំ.ធ្នូ!M218</f>
        <v>0</v>
      </c>
      <c r="AG199" s="2">
        <f>ចំ.ធ្នូ!N218</f>
        <v>0</v>
      </c>
      <c r="AH199" s="2">
        <f>ចំ.ធ្នូ!O218</f>
        <v>0</v>
      </c>
      <c r="AI199" s="8">
        <v>33</v>
      </c>
      <c r="AJ199" s="8">
        <f>ចំ.ធ្នូ!B243</f>
        <v>0</v>
      </c>
      <c r="AK199" s="2">
        <f>ចំ.ធ្នូ!C243</f>
        <v>0</v>
      </c>
      <c r="AL199" s="2">
        <f>ចំ.ធ្នូ!D243</f>
        <v>0</v>
      </c>
      <c r="AM199" s="2">
        <f>ចំ.ធ្នូ!H243</f>
        <v>0</v>
      </c>
      <c r="AN199" s="2" t="str">
        <f>ចំ.ធ្នូ!I243</f>
        <v xml:space="preserve">មិនចាត់ថ្នាក់ </v>
      </c>
      <c r="AO199" s="2" t="str">
        <f>ចំ.ធ្នូ!K243</f>
        <v xml:space="preserve"> </v>
      </c>
      <c r="AP199" s="2">
        <f>ចំ.ធ្នូ!L243</f>
        <v>0</v>
      </c>
      <c r="AQ199" s="2">
        <f>ចំ.ធ្នូ!M243</f>
        <v>0</v>
      </c>
      <c r="AR199" s="2">
        <f>ចំ.ធ្នូ!N243</f>
        <v>0</v>
      </c>
      <c r="AS199" s="2">
        <f>ចំ.ធ្នូ!O243</f>
        <v>0</v>
      </c>
      <c r="AU199" s="2">
        <v>8</v>
      </c>
      <c r="AV199" s="2">
        <f>ចំ.មករា!B218</f>
        <v>0</v>
      </c>
      <c r="AW199" s="2">
        <f>ចំ.មករា!C218</f>
        <v>0</v>
      </c>
      <c r="AX199" s="2">
        <f>ចំ.មករា!D218</f>
        <v>0</v>
      </c>
      <c r="AY199" s="2">
        <f>ចំ.មករា!H218</f>
        <v>0</v>
      </c>
      <c r="AZ199" s="2" t="str">
        <f>ចំ.មករា!I218</f>
        <v xml:space="preserve">មិនចាត់ថ្នាក់ </v>
      </c>
      <c r="BA199" s="2" t="str">
        <f>ចំ.មករា!K218</f>
        <v xml:space="preserve"> </v>
      </c>
      <c r="BB199" s="2">
        <f>ចំ.មករា!L218</f>
        <v>0</v>
      </c>
      <c r="BC199" s="2">
        <f>ចំ.មករា!M218</f>
        <v>0</v>
      </c>
      <c r="BD199" s="2">
        <f>ចំ.មករា!N218</f>
        <v>0</v>
      </c>
      <c r="BE199" s="2">
        <f>ចំ.មករា!O218</f>
        <v>0</v>
      </c>
      <c r="BF199" s="2">
        <v>33</v>
      </c>
      <c r="BG199" s="2">
        <f>ចំ.មករា!B243</f>
        <v>0</v>
      </c>
      <c r="BH199" s="2">
        <f>ចំ.មករា!C243</f>
        <v>0</v>
      </c>
      <c r="BI199" s="2">
        <f>ចំ.មករា!D243</f>
        <v>0</v>
      </c>
      <c r="BJ199" s="2">
        <f>ចំ.មករា!H243</f>
        <v>0</v>
      </c>
      <c r="BK199" s="2" t="str">
        <f>ចំ.មករា!I243</f>
        <v xml:space="preserve">មិនចាត់ថ្នាក់ </v>
      </c>
      <c r="BL199" s="2" t="str">
        <f>ចំ.មករា!K243</f>
        <v xml:space="preserve"> </v>
      </c>
      <c r="BM199" s="2">
        <f>ចំ.មករា!L243</f>
        <v>0</v>
      </c>
      <c r="BN199" s="2">
        <f>ចំ.មករា!M243</f>
        <v>0</v>
      </c>
      <c r="BO199" s="2">
        <f>ចំ.មករា!N243</f>
        <v>0</v>
      </c>
      <c r="BP199" s="2">
        <f>ចំ.មករា!O243</f>
        <v>0</v>
      </c>
      <c r="BR199" s="2">
        <v>8</v>
      </c>
      <c r="BS199" s="2">
        <f>ចំ.កុម្ភៈ!B218</f>
        <v>0</v>
      </c>
      <c r="BT199" s="2">
        <f>ចំ.កុម្ភៈ!C218</f>
        <v>0</v>
      </c>
      <c r="BU199" s="2">
        <f>ចំ.កុម្ភៈ!D218</f>
        <v>0</v>
      </c>
      <c r="BV199" s="2">
        <f>ចំ.កុម្ភៈ!H218</f>
        <v>0</v>
      </c>
      <c r="BW199" s="2" t="str">
        <f>ចំ.កុម្ភៈ!I218</f>
        <v xml:space="preserve">មិនចាត់ថ្នាក់ </v>
      </c>
      <c r="BX199" s="2" t="str">
        <f>ចំ.កុម្ភៈ!K218</f>
        <v xml:space="preserve"> </v>
      </c>
      <c r="BY199" s="2">
        <f>ចំ.កុម្ភៈ!L218</f>
        <v>2</v>
      </c>
      <c r="BZ199" s="2">
        <f>ចំ.កុម្ភៈ!M218</f>
        <v>2</v>
      </c>
      <c r="CA199" s="2">
        <f>ចំ.កុម្ភៈ!N218</f>
        <v>2</v>
      </c>
      <c r="CB199" s="2">
        <f>ចំ.កុម្ភៈ!O218</f>
        <v>6</v>
      </c>
      <c r="CC199" s="2">
        <v>33</v>
      </c>
      <c r="CD199" s="2">
        <f>ចំ.កុម្ភៈ!B243</f>
        <v>0</v>
      </c>
      <c r="CE199" s="2">
        <f>ចំ.កុម្ភៈ!C243</f>
        <v>0</v>
      </c>
      <c r="CF199" s="2">
        <f>ចំ.កុម្ភៈ!D243</f>
        <v>0</v>
      </c>
      <c r="CG199" s="2">
        <f>ចំ.កុម្ភៈ!H243</f>
        <v>0</v>
      </c>
      <c r="CH199" s="2" t="str">
        <f>ចំ.កុម្ភៈ!I243</f>
        <v xml:space="preserve">មិនចាត់ថ្នាក់ </v>
      </c>
      <c r="CI199" s="2" t="str">
        <f>ចំ.កុម្ភៈ!K243</f>
        <v xml:space="preserve"> </v>
      </c>
      <c r="CJ199" s="2">
        <f>ចំ.កុម្ភៈ!L243</f>
        <v>2</v>
      </c>
      <c r="CK199" s="2">
        <f>ចំ.កុម្ភៈ!M243</f>
        <v>2</v>
      </c>
      <c r="CL199" s="2">
        <f>ចំ.កុម្ភៈ!N243</f>
        <v>2</v>
      </c>
      <c r="CM199" s="2">
        <f>ចំ.កុម្ភៈ!O243</f>
        <v>6</v>
      </c>
      <c r="CO199" s="2">
        <v>8</v>
      </c>
      <c r="CP199" s="2">
        <f>'ប្រឡ ឆ.១'!B218</f>
        <v>0</v>
      </c>
      <c r="CQ199" s="2">
        <f>'ប្រឡ ឆ.១'!C218</f>
        <v>0</v>
      </c>
      <c r="CR199" s="2">
        <f>'ប្រឡ ឆ.១'!D218</f>
        <v>0</v>
      </c>
      <c r="CS199" s="2">
        <f>'ប្រឡ ឆ.១'!H218</f>
        <v>0</v>
      </c>
      <c r="CT199" s="2" t="str">
        <f>'ប្រឡ ឆ.១'!I218</f>
        <v xml:space="preserve">មិនចាត់ថ្នាក់ </v>
      </c>
      <c r="CU199" s="2" t="str">
        <f>'ប្រឡ ឆ.១'!K218</f>
        <v xml:space="preserve"> </v>
      </c>
      <c r="CV199" s="2">
        <f>'ប្រឡ ឆ.១'!L218</f>
        <v>2</v>
      </c>
      <c r="CW199" s="2">
        <f>'ប្រឡ ឆ.១'!M218</f>
        <v>2</v>
      </c>
      <c r="CX199" s="2">
        <f>'ប្រឡ ឆ.១'!N218</f>
        <v>2</v>
      </c>
      <c r="CY199" s="2">
        <f>'ប្រឡ ឆ.១'!O218</f>
        <v>6</v>
      </c>
      <c r="CZ199" s="2">
        <v>33</v>
      </c>
      <c r="DA199" s="2">
        <f>'ប្រឡ ឆ.១'!B243</f>
        <v>0</v>
      </c>
      <c r="DB199" s="2">
        <f>'ប្រឡ ឆ.១'!C243</f>
        <v>0</v>
      </c>
      <c r="DC199" s="2">
        <f>'ប្រឡ ឆ.១'!D243</f>
        <v>0</v>
      </c>
      <c r="DD199" s="2">
        <f>'ប្រឡ ឆ.១'!H243</f>
        <v>0</v>
      </c>
      <c r="DE199" s="2" t="str">
        <f>'ប្រឡ ឆ.១'!I243</f>
        <v xml:space="preserve">មិនចាត់ថ្នាក់ </v>
      </c>
      <c r="DF199" s="2" t="str">
        <f>'ប្រឡ ឆ.១'!K243</f>
        <v xml:space="preserve"> </v>
      </c>
      <c r="DG199" s="2">
        <f>'ប្រឡ ឆ.១'!L243</f>
        <v>2</v>
      </c>
      <c r="DH199" s="2">
        <f>'ប្រឡ ឆ.១'!M243</f>
        <v>2</v>
      </c>
      <c r="DI199" s="2">
        <f>'ប្រឡ ឆ.១'!N243</f>
        <v>2</v>
      </c>
      <c r="DJ199" s="2">
        <f>'ប្រឡ ឆ.១'!O243</f>
        <v>6</v>
      </c>
      <c r="DL199" s="2">
        <v>8</v>
      </c>
      <c r="DM199" s="2">
        <f>ប្រចាំឆ.ទី១!B218</f>
        <v>0</v>
      </c>
      <c r="DN199" s="2">
        <f>ប្រចាំឆ.ទី១!C218</f>
        <v>0</v>
      </c>
      <c r="DO199" s="2">
        <f>ប្រចាំឆ.ទី១!D218</f>
        <v>0</v>
      </c>
      <c r="DP199" s="75">
        <f>ប្រចាំឆ.ទី១!G218</f>
        <v>0</v>
      </c>
      <c r="DQ199" s="75">
        <f>ប្រចាំឆ.ទី១!H218</f>
        <v>0</v>
      </c>
      <c r="DR199" s="75">
        <f>ប្រចាំឆ.ទី១!I218</f>
        <v>0</v>
      </c>
      <c r="DS199" s="75" t="str">
        <f>ប្រចាំឆ.ទី១!J218</f>
        <v xml:space="preserve">មិនចាត់ថ្នាក់ </v>
      </c>
      <c r="DT199" s="75" t="str">
        <f>ប្រចាំឆ.ទី១!K218</f>
        <v xml:space="preserve"> មិនចាត់ថ្នាក់</v>
      </c>
      <c r="DU199" s="76" t="str">
        <f>ប្រចាំឆ.ទី១!L218</f>
        <v xml:space="preserve"> </v>
      </c>
      <c r="DV199" s="76">
        <f>ប្រចាំឆ.ទី១!M218</f>
        <v>4</v>
      </c>
      <c r="DW199" s="76">
        <f>ប្រចាំឆ.ទី១!N218</f>
        <v>4</v>
      </c>
      <c r="DX199" s="76">
        <f>ប្រចាំឆ.ទី១!O218</f>
        <v>4</v>
      </c>
      <c r="DY199" s="76">
        <f>ប្រចាំឆ.ទី១!P218</f>
        <v>12</v>
      </c>
      <c r="DZ199" s="2">
        <v>33</v>
      </c>
      <c r="EA199" s="2">
        <f>ប្រចាំឆ.ទី១!B243</f>
        <v>0</v>
      </c>
      <c r="EB199" s="2">
        <f>ប្រចាំឆ.ទី១!C243</f>
        <v>0</v>
      </c>
      <c r="EC199" s="2">
        <f>ប្រចាំឆ.ទី១!D243</f>
        <v>0</v>
      </c>
      <c r="ED199" s="75">
        <f>ប្រចាំឆ.ទី១!G243</f>
        <v>0</v>
      </c>
      <c r="EE199" s="75">
        <f>ប្រចាំឆ.ទី១!H243</f>
        <v>0</v>
      </c>
      <c r="EF199" s="75">
        <f>ប្រចាំឆ.ទី១!I243</f>
        <v>0</v>
      </c>
      <c r="EG199" s="75" t="str">
        <f>ប្រចាំឆ.ទី១!J243</f>
        <v xml:space="preserve">មិនចាត់ថ្នាក់ </v>
      </c>
      <c r="EH199" s="75" t="str">
        <f>ប្រចាំឆ.ទី១!K243</f>
        <v xml:space="preserve"> មិនចាត់ថ្នាក់</v>
      </c>
      <c r="EI199" s="76" t="str">
        <f>ប្រចាំឆ.ទី១!L243</f>
        <v xml:space="preserve"> </v>
      </c>
      <c r="EJ199" s="76">
        <f>ប្រចាំឆ.ទី១!M243</f>
        <v>4</v>
      </c>
      <c r="EK199" s="76">
        <f>ប្រចាំឆ.ទី១!N243</f>
        <v>4</v>
      </c>
      <c r="EL199" s="76">
        <f>ប្រចាំឆ.ទី១!O243</f>
        <v>4</v>
      </c>
      <c r="EM199" s="76">
        <f>ប្រចាំឆ.ទី១!P243</f>
        <v>12</v>
      </c>
    </row>
    <row r="200" spans="1:143" ht="25.2">
      <c r="A200" s="2">
        <v>9</v>
      </c>
      <c r="B200" s="8">
        <f>ចំ.វិច្ឆិកា!B219</f>
        <v>0</v>
      </c>
      <c r="C200" s="2">
        <f>ចំ.វិច្ឆិកា!C219</f>
        <v>0</v>
      </c>
      <c r="D200" s="2">
        <f>ចំ.វិច្ឆិកា!D219</f>
        <v>0</v>
      </c>
      <c r="E200" s="2">
        <f>ចំ.វិច្ឆិកា!H219</f>
        <v>0</v>
      </c>
      <c r="F200" s="2">
        <f>ចំ.វិច្ឆិកា!I219</f>
        <v>0</v>
      </c>
      <c r="G200" s="2">
        <f>ចំ.វិច្ឆិកា!K219</f>
        <v>0</v>
      </c>
      <c r="H200" s="2">
        <f>ចំ.វិច្ឆិកា!L219</f>
        <v>0</v>
      </c>
      <c r="I200" s="2">
        <f>ចំ.វិច្ឆិកា!M219</f>
        <v>0</v>
      </c>
      <c r="J200" s="2">
        <f>ចំ.វិច្ឆិកា!N219</f>
        <v>0</v>
      </c>
      <c r="K200" s="2">
        <f>ចំ.វិច្ឆិកា!O219</f>
        <v>0</v>
      </c>
      <c r="L200" s="2">
        <v>34</v>
      </c>
      <c r="M200" s="8">
        <f>ចំ.វិច្ឆិកា!B244</f>
        <v>0</v>
      </c>
      <c r="N200" s="2">
        <f>ចំ.វិច្ឆិកា!C244</f>
        <v>0</v>
      </c>
      <c r="O200" s="2">
        <f>ចំ.វិច្ឆិកា!D244</f>
        <v>0</v>
      </c>
      <c r="P200" s="2">
        <f>ចំ.វិច្ឆិកា!H244</f>
        <v>0</v>
      </c>
      <c r="Q200" s="2">
        <f>ចំ.វិច្ឆិកា!I244</f>
        <v>0</v>
      </c>
      <c r="R200" s="2">
        <f>ចំ.វិច្ឆិកា!K244</f>
        <v>0</v>
      </c>
      <c r="S200" s="2">
        <f>ចំ.វិច្ឆិកា!L244</f>
        <v>0</v>
      </c>
      <c r="T200" s="2">
        <f>ចំ.វិច្ឆិកា!M244</f>
        <v>0</v>
      </c>
      <c r="U200" s="2">
        <f>ចំ.វិច្ឆិកា!N244</f>
        <v>0</v>
      </c>
      <c r="V200" s="2">
        <f>ចំ.វិច្ឆិកា!O244</f>
        <v>0</v>
      </c>
      <c r="X200" s="2">
        <v>9</v>
      </c>
      <c r="Y200" s="8">
        <f>ចំ.ធ្នូ!B219</f>
        <v>0</v>
      </c>
      <c r="Z200" s="2">
        <f>ចំ.ធ្នូ!C219</f>
        <v>0</v>
      </c>
      <c r="AA200" s="2">
        <f>ចំ.ធ្នូ!D219</f>
        <v>0</v>
      </c>
      <c r="AB200" s="2">
        <f>ចំ.ធ្នូ!H219</f>
        <v>0</v>
      </c>
      <c r="AC200" s="2" t="str">
        <f>ចំ.ធ្នូ!I219</f>
        <v xml:space="preserve">មិនចាត់ថ្នាក់ </v>
      </c>
      <c r="AD200" s="2" t="str">
        <f>ចំ.ធ្នូ!K219</f>
        <v xml:space="preserve"> </v>
      </c>
      <c r="AE200" s="2">
        <f>ចំ.ធ្នូ!L219</f>
        <v>0</v>
      </c>
      <c r="AF200" s="2">
        <f>ចំ.ធ្នូ!M219</f>
        <v>0</v>
      </c>
      <c r="AG200" s="2">
        <f>ចំ.ធ្នូ!N219</f>
        <v>0</v>
      </c>
      <c r="AH200" s="2">
        <f>ចំ.ធ្នូ!O219</f>
        <v>0</v>
      </c>
      <c r="AI200" s="8">
        <v>34</v>
      </c>
      <c r="AJ200" s="8">
        <f>ចំ.ធ្នូ!B244</f>
        <v>0</v>
      </c>
      <c r="AK200" s="2">
        <f>ចំ.ធ្នូ!C244</f>
        <v>0</v>
      </c>
      <c r="AL200" s="2">
        <f>ចំ.ធ្នូ!D244</f>
        <v>0</v>
      </c>
      <c r="AM200" s="2">
        <f>ចំ.ធ្នូ!H244</f>
        <v>0</v>
      </c>
      <c r="AN200" s="2" t="str">
        <f>ចំ.ធ្នូ!I244</f>
        <v xml:space="preserve">មិនចាត់ថ្នាក់ </v>
      </c>
      <c r="AO200" s="2" t="str">
        <f>ចំ.ធ្នូ!K244</f>
        <v xml:space="preserve"> </v>
      </c>
      <c r="AP200" s="2">
        <f>ចំ.ធ្នូ!L244</f>
        <v>0</v>
      </c>
      <c r="AQ200" s="2">
        <f>ចំ.ធ្នូ!M244</f>
        <v>0</v>
      </c>
      <c r="AR200" s="2">
        <f>ចំ.ធ្នូ!N244</f>
        <v>0</v>
      </c>
      <c r="AS200" s="2">
        <f>ចំ.ធ្នូ!O244</f>
        <v>0</v>
      </c>
      <c r="AU200" s="2">
        <v>9</v>
      </c>
      <c r="AV200" s="2">
        <f>ចំ.មករា!B219</f>
        <v>0</v>
      </c>
      <c r="AW200" s="2">
        <f>ចំ.មករា!C219</f>
        <v>0</v>
      </c>
      <c r="AX200" s="2">
        <f>ចំ.មករា!D219</f>
        <v>0</v>
      </c>
      <c r="AY200" s="2">
        <f>ចំ.មករា!H219</f>
        <v>0</v>
      </c>
      <c r="AZ200" s="2" t="str">
        <f>ចំ.មករា!I219</f>
        <v xml:space="preserve">មិនចាត់ថ្នាក់ </v>
      </c>
      <c r="BA200" s="2" t="str">
        <f>ចំ.មករា!K219</f>
        <v xml:space="preserve"> </v>
      </c>
      <c r="BB200" s="2">
        <f>ចំ.មករា!L219</f>
        <v>0</v>
      </c>
      <c r="BC200" s="2">
        <f>ចំ.មករា!M219</f>
        <v>0</v>
      </c>
      <c r="BD200" s="2">
        <f>ចំ.មករា!N219</f>
        <v>0</v>
      </c>
      <c r="BE200" s="2">
        <f>ចំ.មករា!O219</f>
        <v>0</v>
      </c>
      <c r="BF200" s="2">
        <v>34</v>
      </c>
      <c r="BG200" s="2">
        <f>ចំ.មករា!B244</f>
        <v>0</v>
      </c>
      <c r="BH200" s="2">
        <f>ចំ.មករា!C244</f>
        <v>0</v>
      </c>
      <c r="BI200" s="2">
        <f>ចំ.មករា!D244</f>
        <v>0</v>
      </c>
      <c r="BJ200" s="2">
        <f>ចំ.មករា!H244</f>
        <v>0</v>
      </c>
      <c r="BK200" s="2" t="str">
        <f>ចំ.មករា!I244</f>
        <v xml:space="preserve">មិនចាត់ថ្នាក់ </v>
      </c>
      <c r="BL200" s="2" t="str">
        <f>ចំ.មករា!K244</f>
        <v xml:space="preserve"> </v>
      </c>
      <c r="BM200" s="2">
        <f>ចំ.មករា!L244</f>
        <v>0</v>
      </c>
      <c r="BN200" s="2">
        <f>ចំ.មករា!M244</f>
        <v>0</v>
      </c>
      <c r="BO200" s="2">
        <f>ចំ.មករា!N244</f>
        <v>0</v>
      </c>
      <c r="BP200" s="2">
        <f>ចំ.មករា!O244</f>
        <v>0</v>
      </c>
      <c r="BR200" s="2">
        <v>9</v>
      </c>
      <c r="BS200" s="2">
        <f>ចំ.កុម្ភៈ!B219</f>
        <v>0</v>
      </c>
      <c r="BT200" s="2">
        <f>ចំ.កុម្ភៈ!C219</f>
        <v>0</v>
      </c>
      <c r="BU200" s="2">
        <f>ចំ.កុម្ភៈ!D219</f>
        <v>0</v>
      </c>
      <c r="BV200" s="2">
        <f>ចំ.កុម្ភៈ!H219</f>
        <v>0</v>
      </c>
      <c r="BW200" s="2" t="str">
        <f>ចំ.កុម្ភៈ!I219</f>
        <v xml:space="preserve">មិនចាត់ថ្នាក់ </v>
      </c>
      <c r="BX200" s="2" t="str">
        <f>ចំ.កុម្ភៈ!K219</f>
        <v xml:space="preserve"> </v>
      </c>
      <c r="BY200" s="2">
        <f>ចំ.កុម្ភៈ!L219</f>
        <v>2</v>
      </c>
      <c r="BZ200" s="2">
        <f>ចំ.កុម្ភៈ!M219</f>
        <v>2</v>
      </c>
      <c r="CA200" s="2">
        <f>ចំ.កុម្ភៈ!N219</f>
        <v>2</v>
      </c>
      <c r="CB200" s="2">
        <f>ចំ.កុម្ភៈ!O219</f>
        <v>6</v>
      </c>
      <c r="CC200" s="2">
        <v>34</v>
      </c>
      <c r="CD200" s="2">
        <f>ចំ.កុម្ភៈ!B244</f>
        <v>0</v>
      </c>
      <c r="CE200" s="2">
        <f>ចំ.កុម្ភៈ!C244</f>
        <v>0</v>
      </c>
      <c r="CF200" s="2">
        <f>ចំ.កុម្ភៈ!D244</f>
        <v>0</v>
      </c>
      <c r="CG200" s="2">
        <f>ចំ.កុម្ភៈ!H244</f>
        <v>0</v>
      </c>
      <c r="CH200" s="2" t="str">
        <f>ចំ.កុម្ភៈ!I244</f>
        <v xml:space="preserve">មិនចាត់ថ្នាក់ </v>
      </c>
      <c r="CI200" s="2" t="str">
        <f>ចំ.កុម្ភៈ!K244</f>
        <v xml:space="preserve"> </v>
      </c>
      <c r="CJ200" s="2">
        <f>ចំ.កុម្ភៈ!L244</f>
        <v>2</v>
      </c>
      <c r="CK200" s="2">
        <f>ចំ.កុម្ភៈ!M244</f>
        <v>2</v>
      </c>
      <c r="CL200" s="2">
        <f>ចំ.កុម្ភៈ!N244</f>
        <v>2</v>
      </c>
      <c r="CM200" s="2">
        <f>ចំ.កុម្ភៈ!O244</f>
        <v>6</v>
      </c>
      <c r="CO200" s="2">
        <v>9</v>
      </c>
      <c r="CP200" s="2">
        <f>'ប្រឡ ឆ.១'!B219</f>
        <v>0</v>
      </c>
      <c r="CQ200" s="2">
        <f>'ប្រឡ ឆ.១'!C219</f>
        <v>0</v>
      </c>
      <c r="CR200" s="2">
        <f>'ប្រឡ ឆ.១'!D219</f>
        <v>0</v>
      </c>
      <c r="CS200" s="2">
        <f>'ប្រឡ ឆ.១'!H219</f>
        <v>0</v>
      </c>
      <c r="CT200" s="2" t="str">
        <f>'ប្រឡ ឆ.១'!I219</f>
        <v xml:space="preserve">មិនចាត់ថ្នាក់ </v>
      </c>
      <c r="CU200" s="2" t="str">
        <f>'ប្រឡ ឆ.១'!K219</f>
        <v xml:space="preserve"> </v>
      </c>
      <c r="CV200" s="2">
        <f>'ប្រឡ ឆ.១'!L219</f>
        <v>2</v>
      </c>
      <c r="CW200" s="2">
        <f>'ប្រឡ ឆ.១'!M219</f>
        <v>2</v>
      </c>
      <c r="CX200" s="2">
        <f>'ប្រឡ ឆ.១'!N219</f>
        <v>2</v>
      </c>
      <c r="CY200" s="2">
        <f>'ប្រឡ ឆ.១'!O219</f>
        <v>6</v>
      </c>
      <c r="CZ200" s="2">
        <v>34</v>
      </c>
      <c r="DA200" s="2">
        <f>'ប្រឡ ឆ.១'!B244</f>
        <v>0</v>
      </c>
      <c r="DB200" s="2">
        <f>'ប្រឡ ឆ.១'!C244</f>
        <v>0</v>
      </c>
      <c r="DC200" s="2">
        <f>'ប្រឡ ឆ.១'!D244</f>
        <v>0</v>
      </c>
      <c r="DD200" s="2">
        <f>'ប្រឡ ឆ.១'!H244</f>
        <v>0</v>
      </c>
      <c r="DE200" s="2" t="str">
        <f>'ប្រឡ ឆ.១'!I244</f>
        <v xml:space="preserve">មិនចាត់ថ្នាក់ </v>
      </c>
      <c r="DF200" s="2" t="str">
        <f>'ប្រឡ ឆ.១'!K244</f>
        <v xml:space="preserve"> </v>
      </c>
      <c r="DG200" s="2">
        <f>'ប្រឡ ឆ.១'!L244</f>
        <v>2</v>
      </c>
      <c r="DH200" s="2">
        <f>'ប្រឡ ឆ.១'!M244</f>
        <v>2</v>
      </c>
      <c r="DI200" s="2">
        <f>'ប្រឡ ឆ.១'!N244</f>
        <v>2</v>
      </c>
      <c r="DJ200" s="2">
        <f>'ប្រឡ ឆ.១'!O244</f>
        <v>6</v>
      </c>
      <c r="DL200" s="2">
        <v>9</v>
      </c>
      <c r="DM200" s="2">
        <f>ប្រចាំឆ.ទី១!B219</f>
        <v>0</v>
      </c>
      <c r="DN200" s="2">
        <f>ប្រចាំឆ.ទី១!C219</f>
        <v>0</v>
      </c>
      <c r="DO200" s="2">
        <f>ប្រចាំឆ.ទី១!D219</f>
        <v>0</v>
      </c>
      <c r="DP200" s="75">
        <f>ប្រចាំឆ.ទី១!G219</f>
        <v>0</v>
      </c>
      <c r="DQ200" s="75">
        <f>ប្រចាំឆ.ទី១!H219</f>
        <v>0</v>
      </c>
      <c r="DR200" s="75">
        <f>ប្រចាំឆ.ទី១!I219</f>
        <v>0</v>
      </c>
      <c r="DS200" s="75" t="str">
        <f>ប្រចាំឆ.ទី១!J219</f>
        <v xml:space="preserve">មិនចាត់ថ្នាក់ </v>
      </c>
      <c r="DT200" s="75" t="str">
        <f>ប្រចាំឆ.ទី១!K219</f>
        <v xml:space="preserve"> មិនចាត់ថ្នាក់</v>
      </c>
      <c r="DU200" s="76" t="str">
        <f>ប្រចាំឆ.ទី១!L219</f>
        <v xml:space="preserve"> </v>
      </c>
      <c r="DV200" s="76">
        <f>ប្រចាំឆ.ទី១!M219</f>
        <v>4</v>
      </c>
      <c r="DW200" s="76">
        <f>ប្រចាំឆ.ទី១!N219</f>
        <v>4</v>
      </c>
      <c r="DX200" s="76">
        <f>ប្រចាំឆ.ទី១!O219</f>
        <v>4</v>
      </c>
      <c r="DY200" s="76">
        <f>ប្រចាំឆ.ទី១!P219</f>
        <v>12</v>
      </c>
      <c r="DZ200" s="2">
        <v>34</v>
      </c>
      <c r="EA200" s="2">
        <f>ប្រចាំឆ.ទី១!B244</f>
        <v>0</v>
      </c>
      <c r="EB200" s="2">
        <f>ប្រចាំឆ.ទី១!C244</f>
        <v>0</v>
      </c>
      <c r="EC200" s="2">
        <f>ប្រចាំឆ.ទី១!D244</f>
        <v>0</v>
      </c>
      <c r="ED200" s="75">
        <f>ប្រចាំឆ.ទី១!G244</f>
        <v>0</v>
      </c>
      <c r="EE200" s="75">
        <f>ប្រចាំឆ.ទី១!H244</f>
        <v>0</v>
      </c>
      <c r="EF200" s="75">
        <f>ប្រចាំឆ.ទី១!I244</f>
        <v>0</v>
      </c>
      <c r="EG200" s="75" t="str">
        <f>ប្រចាំឆ.ទី១!J244</f>
        <v xml:space="preserve">មិនចាត់ថ្នាក់ </v>
      </c>
      <c r="EH200" s="75" t="str">
        <f>ប្រចាំឆ.ទី១!K244</f>
        <v xml:space="preserve"> មិនចាត់ថ្នាក់</v>
      </c>
      <c r="EI200" s="76" t="str">
        <f>ប្រចាំឆ.ទី១!L244</f>
        <v xml:space="preserve"> </v>
      </c>
      <c r="EJ200" s="76">
        <f>ប្រចាំឆ.ទី១!M244</f>
        <v>4</v>
      </c>
      <c r="EK200" s="76">
        <f>ប្រចាំឆ.ទី១!N244</f>
        <v>4</v>
      </c>
      <c r="EL200" s="76">
        <f>ប្រចាំឆ.ទី១!O244</f>
        <v>4</v>
      </c>
      <c r="EM200" s="76">
        <f>ប្រចាំឆ.ទី១!P244</f>
        <v>12</v>
      </c>
    </row>
    <row r="201" spans="1:143" ht="25.2">
      <c r="A201" s="2">
        <v>10</v>
      </c>
      <c r="B201" s="8">
        <f>ចំ.វិច្ឆិកា!B220</f>
        <v>0</v>
      </c>
      <c r="C201" s="2">
        <f>ចំ.វិច្ឆិកា!C220</f>
        <v>0</v>
      </c>
      <c r="D201" s="2">
        <f>ចំ.វិច្ឆិកា!D220</f>
        <v>0</v>
      </c>
      <c r="E201" s="2">
        <f>ចំ.វិច្ឆិកា!H220</f>
        <v>0</v>
      </c>
      <c r="F201" s="2">
        <f>ចំ.វិច្ឆិកា!I220</f>
        <v>0</v>
      </c>
      <c r="G201" s="2">
        <f>ចំ.វិច្ឆិកា!K220</f>
        <v>0</v>
      </c>
      <c r="H201" s="2">
        <f>ចំ.វិច្ឆិកា!L220</f>
        <v>0</v>
      </c>
      <c r="I201" s="2">
        <f>ចំ.វិច្ឆិកា!M220</f>
        <v>0</v>
      </c>
      <c r="J201" s="2">
        <f>ចំ.វិច្ឆិកា!N220</f>
        <v>0</v>
      </c>
      <c r="K201" s="2">
        <f>ចំ.វិច្ឆិកា!O220</f>
        <v>0</v>
      </c>
      <c r="L201" s="2">
        <v>35</v>
      </c>
      <c r="M201" s="8">
        <f>ចំ.វិច្ឆិកា!B245</f>
        <v>0</v>
      </c>
      <c r="N201" s="2">
        <f>ចំ.វិច្ឆិកា!C245</f>
        <v>0</v>
      </c>
      <c r="O201" s="2">
        <f>ចំ.វិច្ឆិកា!D245</f>
        <v>0</v>
      </c>
      <c r="P201" s="2">
        <f>ចំ.វិច្ឆិកា!H245</f>
        <v>0</v>
      </c>
      <c r="Q201" s="2">
        <f>ចំ.វិច្ឆិកា!I245</f>
        <v>0</v>
      </c>
      <c r="R201" s="2">
        <f>ចំ.វិច្ឆិកា!K245</f>
        <v>0</v>
      </c>
      <c r="S201" s="2">
        <f>ចំ.វិច្ឆិកា!L245</f>
        <v>0</v>
      </c>
      <c r="T201" s="2">
        <f>ចំ.វិច្ឆិកា!M245</f>
        <v>0</v>
      </c>
      <c r="U201" s="2">
        <f>ចំ.វិច្ឆិកា!N245</f>
        <v>0</v>
      </c>
      <c r="V201" s="2">
        <f>ចំ.វិច្ឆិកា!O245</f>
        <v>0</v>
      </c>
      <c r="X201" s="2">
        <v>10</v>
      </c>
      <c r="Y201" s="8">
        <f>ចំ.ធ្នូ!B220</f>
        <v>0</v>
      </c>
      <c r="Z201" s="2">
        <f>ចំ.ធ្នូ!C220</f>
        <v>0</v>
      </c>
      <c r="AA201" s="2">
        <f>ចំ.ធ្នូ!D220</f>
        <v>0</v>
      </c>
      <c r="AB201" s="2">
        <f>ចំ.ធ្នូ!H220</f>
        <v>0</v>
      </c>
      <c r="AC201" s="2" t="str">
        <f>ចំ.ធ្នូ!I220</f>
        <v xml:space="preserve">មិនចាត់ថ្នាក់ </v>
      </c>
      <c r="AD201" s="2" t="str">
        <f>ចំ.ធ្នូ!K220</f>
        <v xml:space="preserve"> </v>
      </c>
      <c r="AE201" s="2">
        <f>ចំ.ធ្នូ!L220</f>
        <v>0</v>
      </c>
      <c r="AF201" s="2">
        <f>ចំ.ធ្នូ!M220</f>
        <v>0</v>
      </c>
      <c r="AG201" s="2">
        <f>ចំ.ធ្នូ!N220</f>
        <v>0</v>
      </c>
      <c r="AH201" s="2">
        <f>ចំ.ធ្នូ!O220</f>
        <v>0</v>
      </c>
      <c r="AI201" s="8">
        <v>35</v>
      </c>
      <c r="AJ201" s="8">
        <f>ចំ.ធ្នូ!B245</f>
        <v>0</v>
      </c>
      <c r="AK201" s="2">
        <f>ចំ.ធ្នូ!C245</f>
        <v>0</v>
      </c>
      <c r="AL201" s="2">
        <f>ចំ.ធ្នូ!D245</f>
        <v>0</v>
      </c>
      <c r="AM201" s="2">
        <f>ចំ.ធ្នូ!H245</f>
        <v>0</v>
      </c>
      <c r="AN201" s="2" t="str">
        <f>ចំ.ធ្នូ!I245</f>
        <v xml:space="preserve">មិនចាត់ថ្នាក់ </v>
      </c>
      <c r="AO201" s="2" t="str">
        <f>ចំ.ធ្នូ!K245</f>
        <v xml:space="preserve"> </v>
      </c>
      <c r="AP201" s="2">
        <f>ចំ.ធ្នូ!L245</f>
        <v>0</v>
      </c>
      <c r="AQ201" s="2">
        <f>ចំ.ធ្នូ!M245</f>
        <v>0</v>
      </c>
      <c r="AR201" s="2">
        <f>ចំ.ធ្នូ!N245</f>
        <v>0</v>
      </c>
      <c r="AS201" s="2">
        <f>ចំ.ធ្នូ!O245</f>
        <v>0</v>
      </c>
      <c r="AU201" s="2">
        <v>10</v>
      </c>
      <c r="AV201" s="2">
        <f>ចំ.មករា!B220</f>
        <v>0</v>
      </c>
      <c r="AW201" s="2">
        <f>ចំ.មករា!C220</f>
        <v>0</v>
      </c>
      <c r="AX201" s="2">
        <f>ចំ.មករា!D220</f>
        <v>0</v>
      </c>
      <c r="AY201" s="2">
        <f>ចំ.មករា!H220</f>
        <v>0</v>
      </c>
      <c r="AZ201" s="2" t="str">
        <f>ចំ.មករា!I220</f>
        <v xml:space="preserve">មិនចាត់ថ្នាក់ </v>
      </c>
      <c r="BA201" s="2" t="str">
        <f>ចំ.មករា!K220</f>
        <v xml:space="preserve"> </v>
      </c>
      <c r="BB201" s="2">
        <f>ចំ.មករា!L220</f>
        <v>0</v>
      </c>
      <c r="BC201" s="2">
        <f>ចំ.មករា!M220</f>
        <v>0</v>
      </c>
      <c r="BD201" s="2">
        <f>ចំ.មករា!N220</f>
        <v>0</v>
      </c>
      <c r="BE201" s="2">
        <f>ចំ.មករា!O220</f>
        <v>0</v>
      </c>
      <c r="BF201" s="2">
        <v>35</v>
      </c>
      <c r="BG201" s="2">
        <f>ចំ.មករា!B245</f>
        <v>0</v>
      </c>
      <c r="BH201" s="2">
        <f>ចំ.មករា!C245</f>
        <v>0</v>
      </c>
      <c r="BI201" s="2">
        <f>ចំ.មករា!D245</f>
        <v>0</v>
      </c>
      <c r="BJ201" s="2">
        <f>ចំ.មករា!H245</f>
        <v>0</v>
      </c>
      <c r="BK201" s="2" t="str">
        <f>ចំ.មករា!I245</f>
        <v xml:space="preserve">មិនចាត់ថ្នាក់ </v>
      </c>
      <c r="BL201" s="2" t="str">
        <f>ចំ.មករា!K245</f>
        <v xml:space="preserve"> </v>
      </c>
      <c r="BM201" s="2">
        <f>ចំ.មករា!L245</f>
        <v>0</v>
      </c>
      <c r="BN201" s="2">
        <f>ចំ.មករា!M245</f>
        <v>0</v>
      </c>
      <c r="BO201" s="2">
        <f>ចំ.មករា!N245</f>
        <v>0</v>
      </c>
      <c r="BP201" s="2">
        <f>ចំ.មករា!O245</f>
        <v>0</v>
      </c>
      <c r="BR201" s="2">
        <v>10</v>
      </c>
      <c r="BS201" s="2">
        <f>ចំ.កុម្ភៈ!B220</f>
        <v>0</v>
      </c>
      <c r="BT201" s="2">
        <f>ចំ.កុម្ភៈ!C220</f>
        <v>0</v>
      </c>
      <c r="BU201" s="2">
        <f>ចំ.កុម្ភៈ!D220</f>
        <v>0</v>
      </c>
      <c r="BV201" s="2">
        <f>ចំ.កុម្ភៈ!H220</f>
        <v>0</v>
      </c>
      <c r="BW201" s="2" t="str">
        <f>ចំ.កុម្ភៈ!I220</f>
        <v xml:space="preserve">មិនចាត់ថ្នាក់ </v>
      </c>
      <c r="BX201" s="2" t="str">
        <f>ចំ.កុម្ភៈ!K220</f>
        <v xml:space="preserve"> </v>
      </c>
      <c r="BY201" s="2">
        <f>ចំ.កុម្ភៈ!L220</f>
        <v>2</v>
      </c>
      <c r="BZ201" s="2">
        <f>ចំ.កុម្ភៈ!M220</f>
        <v>2</v>
      </c>
      <c r="CA201" s="2">
        <f>ចំ.កុម្ភៈ!N220</f>
        <v>2</v>
      </c>
      <c r="CB201" s="2">
        <f>ចំ.កុម្ភៈ!O220</f>
        <v>6</v>
      </c>
      <c r="CC201" s="2">
        <v>35</v>
      </c>
      <c r="CD201" s="2">
        <f>ចំ.កុម្ភៈ!B245</f>
        <v>0</v>
      </c>
      <c r="CE201" s="2">
        <f>ចំ.កុម្ភៈ!C245</f>
        <v>0</v>
      </c>
      <c r="CF201" s="2">
        <f>ចំ.កុម្ភៈ!D245</f>
        <v>0</v>
      </c>
      <c r="CG201" s="2">
        <f>ចំ.កុម្ភៈ!H245</f>
        <v>0</v>
      </c>
      <c r="CH201" s="2" t="str">
        <f>ចំ.កុម្ភៈ!I245</f>
        <v xml:space="preserve">មិនចាត់ថ្នាក់ </v>
      </c>
      <c r="CI201" s="2" t="str">
        <f>ចំ.កុម្ភៈ!K245</f>
        <v xml:space="preserve"> </v>
      </c>
      <c r="CJ201" s="2">
        <f>ចំ.កុម្ភៈ!L245</f>
        <v>2</v>
      </c>
      <c r="CK201" s="2">
        <f>ចំ.កុម្ភៈ!M245</f>
        <v>2</v>
      </c>
      <c r="CL201" s="2">
        <f>ចំ.កុម្ភៈ!N245</f>
        <v>2</v>
      </c>
      <c r="CM201" s="2">
        <f>ចំ.កុម្ភៈ!O245</f>
        <v>6</v>
      </c>
      <c r="CO201" s="2">
        <v>10</v>
      </c>
      <c r="CP201" s="2">
        <f>'ប្រឡ ឆ.១'!B220</f>
        <v>0</v>
      </c>
      <c r="CQ201" s="2">
        <f>'ប្រឡ ឆ.១'!C220</f>
        <v>0</v>
      </c>
      <c r="CR201" s="2">
        <f>'ប្រឡ ឆ.១'!D220</f>
        <v>0</v>
      </c>
      <c r="CS201" s="2">
        <f>'ប្រឡ ឆ.១'!H220</f>
        <v>0</v>
      </c>
      <c r="CT201" s="2" t="str">
        <f>'ប្រឡ ឆ.១'!I220</f>
        <v xml:space="preserve">មិនចាត់ថ្នាក់ </v>
      </c>
      <c r="CU201" s="2" t="str">
        <f>'ប្រឡ ឆ.១'!K220</f>
        <v xml:space="preserve"> </v>
      </c>
      <c r="CV201" s="2">
        <f>'ប្រឡ ឆ.១'!L220</f>
        <v>2</v>
      </c>
      <c r="CW201" s="2">
        <f>'ប្រឡ ឆ.១'!M220</f>
        <v>2</v>
      </c>
      <c r="CX201" s="2">
        <f>'ប្រឡ ឆ.១'!N220</f>
        <v>2</v>
      </c>
      <c r="CY201" s="2">
        <f>'ប្រឡ ឆ.១'!O220</f>
        <v>6</v>
      </c>
      <c r="CZ201" s="2">
        <v>35</v>
      </c>
      <c r="DA201" s="2">
        <f>'ប្រឡ ឆ.១'!B245</f>
        <v>0</v>
      </c>
      <c r="DB201" s="2">
        <f>'ប្រឡ ឆ.១'!C245</f>
        <v>0</v>
      </c>
      <c r="DC201" s="2">
        <f>'ប្រឡ ឆ.១'!D245</f>
        <v>0</v>
      </c>
      <c r="DD201" s="2">
        <f>'ប្រឡ ឆ.១'!H245</f>
        <v>0</v>
      </c>
      <c r="DE201" s="2" t="str">
        <f>'ប្រឡ ឆ.១'!I245</f>
        <v xml:space="preserve">មិនចាត់ថ្នាក់ </v>
      </c>
      <c r="DF201" s="2" t="str">
        <f>'ប្រឡ ឆ.១'!K245</f>
        <v xml:space="preserve"> </v>
      </c>
      <c r="DG201" s="2">
        <f>'ប្រឡ ឆ.១'!L245</f>
        <v>2</v>
      </c>
      <c r="DH201" s="2">
        <f>'ប្រឡ ឆ.១'!M245</f>
        <v>2</v>
      </c>
      <c r="DI201" s="2">
        <f>'ប្រឡ ឆ.១'!N245</f>
        <v>2</v>
      </c>
      <c r="DJ201" s="2">
        <f>'ប្រឡ ឆ.១'!O245</f>
        <v>6</v>
      </c>
      <c r="DL201" s="2">
        <v>10</v>
      </c>
      <c r="DM201" s="2">
        <f>ប្រចាំឆ.ទី១!B220</f>
        <v>0</v>
      </c>
      <c r="DN201" s="2">
        <f>ប្រចាំឆ.ទី១!C220</f>
        <v>0</v>
      </c>
      <c r="DO201" s="2">
        <f>ប្រចាំឆ.ទី១!D220</f>
        <v>0</v>
      </c>
      <c r="DP201" s="75">
        <f>ប្រចាំឆ.ទី១!G220</f>
        <v>0</v>
      </c>
      <c r="DQ201" s="75">
        <f>ប្រចាំឆ.ទី១!H220</f>
        <v>0</v>
      </c>
      <c r="DR201" s="75">
        <f>ប្រចាំឆ.ទី១!I220</f>
        <v>0</v>
      </c>
      <c r="DS201" s="75" t="str">
        <f>ប្រចាំឆ.ទី១!J220</f>
        <v xml:space="preserve">មិនចាត់ថ្នាក់ </v>
      </c>
      <c r="DT201" s="75" t="str">
        <f>ប្រចាំឆ.ទី១!K220</f>
        <v xml:space="preserve"> មិនចាត់ថ្នាក់</v>
      </c>
      <c r="DU201" s="76" t="str">
        <f>ប្រចាំឆ.ទី១!L220</f>
        <v xml:space="preserve"> </v>
      </c>
      <c r="DV201" s="76">
        <f>ប្រចាំឆ.ទី១!M220</f>
        <v>4</v>
      </c>
      <c r="DW201" s="76">
        <f>ប្រចាំឆ.ទី១!N220</f>
        <v>4</v>
      </c>
      <c r="DX201" s="76">
        <f>ប្រចាំឆ.ទី១!O220</f>
        <v>4</v>
      </c>
      <c r="DY201" s="76">
        <f>ប្រចាំឆ.ទី១!P220</f>
        <v>12</v>
      </c>
      <c r="DZ201" s="2">
        <v>35</v>
      </c>
      <c r="EA201" s="2">
        <f>ប្រចាំឆ.ទី១!B245</f>
        <v>0</v>
      </c>
      <c r="EB201" s="2">
        <f>ប្រចាំឆ.ទី១!C245</f>
        <v>0</v>
      </c>
      <c r="EC201" s="2">
        <f>ប្រចាំឆ.ទី១!D245</f>
        <v>0</v>
      </c>
      <c r="ED201" s="75">
        <f>ប្រចាំឆ.ទី១!G245</f>
        <v>0</v>
      </c>
      <c r="EE201" s="75">
        <f>ប្រចាំឆ.ទី១!H245</f>
        <v>0</v>
      </c>
      <c r="EF201" s="75">
        <f>ប្រចាំឆ.ទី១!I245</f>
        <v>0</v>
      </c>
      <c r="EG201" s="75" t="str">
        <f>ប្រចាំឆ.ទី១!J245</f>
        <v xml:space="preserve">មិនចាត់ថ្នាក់ </v>
      </c>
      <c r="EH201" s="75" t="str">
        <f>ប្រចាំឆ.ទី១!K245</f>
        <v xml:space="preserve"> មិនចាត់ថ្នាក់</v>
      </c>
      <c r="EI201" s="76" t="str">
        <f>ប្រចាំឆ.ទី១!L245</f>
        <v xml:space="preserve"> </v>
      </c>
      <c r="EJ201" s="76">
        <f>ប្រចាំឆ.ទី១!M245</f>
        <v>4</v>
      </c>
      <c r="EK201" s="76">
        <f>ប្រចាំឆ.ទី១!N245</f>
        <v>4</v>
      </c>
      <c r="EL201" s="76">
        <f>ប្រចាំឆ.ទី១!O245</f>
        <v>4</v>
      </c>
      <c r="EM201" s="76">
        <f>ប្រចាំឆ.ទី១!P245</f>
        <v>12</v>
      </c>
    </row>
    <row r="202" spans="1:143" ht="25.2">
      <c r="A202" s="2">
        <v>11</v>
      </c>
      <c r="B202" s="8">
        <f>ចំ.វិច្ឆិកា!B221</f>
        <v>0</v>
      </c>
      <c r="C202" s="2">
        <f>ចំ.វិច្ឆិកា!C221</f>
        <v>0</v>
      </c>
      <c r="D202" s="2">
        <f>ចំ.វិច្ឆិកា!D221</f>
        <v>0</v>
      </c>
      <c r="E202" s="2">
        <f>ចំ.វិច្ឆិកា!H221</f>
        <v>0</v>
      </c>
      <c r="F202" s="2">
        <f>ចំ.វិច្ឆិកា!I221</f>
        <v>0</v>
      </c>
      <c r="G202" s="2">
        <f>ចំ.វិច្ឆិកា!K221</f>
        <v>0</v>
      </c>
      <c r="H202" s="2">
        <f>ចំ.វិច្ឆិកា!L221</f>
        <v>0</v>
      </c>
      <c r="I202" s="2">
        <f>ចំ.វិច្ឆិកា!M221</f>
        <v>0</v>
      </c>
      <c r="J202" s="2">
        <f>ចំ.វិច្ឆិកា!N221</f>
        <v>0</v>
      </c>
      <c r="K202" s="2">
        <f>ចំ.វិច្ឆិកា!O221</f>
        <v>0</v>
      </c>
      <c r="L202" s="2">
        <v>36</v>
      </c>
      <c r="M202" s="8">
        <f>ចំ.វិច្ឆិកា!B246</f>
        <v>0</v>
      </c>
      <c r="N202" s="2">
        <f>ចំ.វិច្ឆិកា!C246</f>
        <v>0</v>
      </c>
      <c r="O202" s="2">
        <f>ចំ.វិច្ឆិកា!D246</f>
        <v>0</v>
      </c>
      <c r="P202" s="2">
        <f>ចំ.វិច្ឆិកា!H246</f>
        <v>0</v>
      </c>
      <c r="Q202" s="2">
        <f>ចំ.វិច្ឆិកា!I246</f>
        <v>0</v>
      </c>
      <c r="R202" s="2">
        <f>ចំ.វិច្ឆិកា!K246</f>
        <v>0</v>
      </c>
      <c r="S202" s="2">
        <f>ចំ.វិច្ឆិកា!L246</f>
        <v>0</v>
      </c>
      <c r="T202" s="2">
        <f>ចំ.វិច្ឆិកា!M246</f>
        <v>0</v>
      </c>
      <c r="U202" s="2">
        <f>ចំ.វិច្ឆិកា!N246</f>
        <v>0</v>
      </c>
      <c r="V202" s="2">
        <f>ចំ.វិច្ឆិកា!O246</f>
        <v>0</v>
      </c>
      <c r="X202" s="2">
        <v>11</v>
      </c>
      <c r="Y202" s="8">
        <f>ចំ.ធ្នូ!B221</f>
        <v>0</v>
      </c>
      <c r="Z202" s="2">
        <f>ចំ.ធ្នូ!C221</f>
        <v>0</v>
      </c>
      <c r="AA202" s="2">
        <f>ចំ.ធ្នូ!D221</f>
        <v>0</v>
      </c>
      <c r="AB202" s="2">
        <f>ចំ.ធ្នូ!H221</f>
        <v>0</v>
      </c>
      <c r="AC202" s="2" t="str">
        <f>ចំ.ធ្នូ!I221</f>
        <v xml:space="preserve">មិនចាត់ថ្នាក់ </v>
      </c>
      <c r="AD202" s="2" t="str">
        <f>ចំ.ធ្នូ!K221</f>
        <v xml:space="preserve"> </v>
      </c>
      <c r="AE202" s="2">
        <f>ចំ.ធ្នូ!L221</f>
        <v>0</v>
      </c>
      <c r="AF202" s="2">
        <f>ចំ.ធ្នូ!M221</f>
        <v>0</v>
      </c>
      <c r="AG202" s="2">
        <f>ចំ.ធ្នូ!N221</f>
        <v>0</v>
      </c>
      <c r="AH202" s="2">
        <f>ចំ.ធ្នូ!O221</f>
        <v>0</v>
      </c>
      <c r="AI202" s="8">
        <v>36</v>
      </c>
      <c r="AJ202" s="8">
        <f>ចំ.ធ្នូ!B246</f>
        <v>0</v>
      </c>
      <c r="AK202" s="2">
        <f>ចំ.ធ្នូ!C246</f>
        <v>0</v>
      </c>
      <c r="AL202" s="2">
        <f>ចំ.ធ្នូ!D246</f>
        <v>0</v>
      </c>
      <c r="AM202" s="2">
        <f>ចំ.ធ្នូ!H246</f>
        <v>0</v>
      </c>
      <c r="AN202" s="2" t="str">
        <f>ចំ.ធ្នូ!I246</f>
        <v xml:space="preserve">មិនចាត់ថ្នាក់ </v>
      </c>
      <c r="AO202" s="2" t="str">
        <f>ចំ.ធ្នូ!K246</f>
        <v xml:space="preserve"> </v>
      </c>
      <c r="AP202" s="2">
        <f>ចំ.ធ្នូ!L246</f>
        <v>0</v>
      </c>
      <c r="AQ202" s="2">
        <f>ចំ.ធ្នូ!M246</f>
        <v>0</v>
      </c>
      <c r="AR202" s="2">
        <f>ចំ.ធ្នូ!N246</f>
        <v>0</v>
      </c>
      <c r="AS202" s="2">
        <f>ចំ.ធ្នូ!O246</f>
        <v>0</v>
      </c>
      <c r="AU202" s="2">
        <v>11</v>
      </c>
      <c r="AV202" s="2">
        <f>ចំ.មករា!B221</f>
        <v>0</v>
      </c>
      <c r="AW202" s="2">
        <f>ចំ.មករា!C221</f>
        <v>0</v>
      </c>
      <c r="AX202" s="2">
        <f>ចំ.មករា!D221</f>
        <v>0</v>
      </c>
      <c r="AY202" s="2">
        <f>ចំ.មករា!H221</f>
        <v>0</v>
      </c>
      <c r="AZ202" s="2" t="str">
        <f>ចំ.មករា!I221</f>
        <v xml:space="preserve">មិនចាត់ថ្នាក់ </v>
      </c>
      <c r="BA202" s="2" t="str">
        <f>ចំ.មករា!K221</f>
        <v xml:space="preserve"> </v>
      </c>
      <c r="BB202" s="2">
        <f>ចំ.មករា!L221</f>
        <v>0</v>
      </c>
      <c r="BC202" s="2">
        <f>ចំ.មករា!M221</f>
        <v>0</v>
      </c>
      <c r="BD202" s="2">
        <f>ចំ.មករា!N221</f>
        <v>0</v>
      </c>
      <c r="BE202" s="2">
        <f>ចំ.មករា!O221</f>
        <v>0</v>
      </c>
      <c r="BF202" s="2">
        <v>36</v>
      </c>
      <c r="BG202" s="2">
        <f>ចំ.មករា!B246</f>
        <v>0</v>
      </c>
      <c r="BH202" s="2">
        <f>ចំ.មករា!C246</f>
        <v>0</v>
      </c>
      <c r="BI202" s="2">
        <f>ចំ.មករា!D246</f>
        <v>0</v>
      </c>
      <c r="BJ202" s="2">
        <f>ចំ.មករា!H246</f>
        <v>0</v>
      </c>
      <c r="BK202" s="2" t="str">
        <f>ចំ.មករា!I246</f>
        <v xml:space="preserve">មិនចាត់ថ្នាក់ </v>
      </c>
      <c r="BL202" s="2" t="str">
        <f>ចំ.មករា!K246</f>
        <v xml:space="preserve"> </v>
      </c>
      <c r="BM202" s="2">
        <f>ចំ.មករា!L246</f>
        <v>0</v>
      </c>
      <c r="BN202" s="2">
        <f>ចំ.មករា!M246</f>
        <v>0</v>
      </c>
      <c r="BO202" s="2">
        <f>ចំ.មករា!N246</f>
        <v>0</v>
      </c>
      <c r="BP202" s="2">
        <f>ចំ.មករា!O246</f>
        <v>0</v>
      </c>
      <c r="BR202" s="2">
        <v>11</v>
      </c>
      <c r="BS202" s="2">
        <f>ចំ.កុម្ភៈ!B221</f>
        <v>0</v>
      </c>
      <c r="BT202" s="2">
        <f>ចំ.កុម្ភៈ!C221</f>
        <v>0</v>
      </c>
      <c r="BU202" s="2">
        <f>ចំ.កុម្ភៈ!D221</f>
        <v>0</v>
      </c>
      <c r="BV202" s="2">
        <f>ចំ.កុម្ភៈ!H221</f>
        <v>0</v>
      </c>
      <c r="BW202" s="2" t="str">
        <f>ចំ.កុម្ភៈ!I221</f>
        <v xml:space="preserve">មិនចាត់ថ្នាក់ </v>
      </c>
      <c r="BX202" s="2" t="str">
        <f>ចំ.កុម្ភៈ!K221</f>
        <v xml:space="preserve"> </v>
      </c>
      <c r="BY202" s="2">
        <f>ចំ.កុម្ភៈ!L221</f>
        <v>2</v>
      </c>
      <c r="BZ202" s="2">
        <f>ចំ.កុម្ភៈ!M221</f>
        <v>2</v>
      </c>
      <c r="CA202" s="2">
        <f>ចំ.កុម្ភៈ!N221</f>
        <v>2</v>
      </c>
      <c r="CB202" s="2">
        <f>ចំ.កុម្ភៈ!O221</f>
        <v>6</v>
      </c>
      <c r="CC202" s="2">
        <v>36</v>
      </c>
      <c r="CD202" s="2">
        <f>ចំ.កុម្ភៈ!B246</f>
        <v>0</v>
      </c>
      <c r="CE202" s="2">
        <f>ចំ.កុម្ភៈ!C246</f>
        <v>0</v>
      </c>
      <c r="CF202" s="2">
        <f>ចំ.កុម្ភៈ!D246</f>
        <v>0</v>
      </c>
      <c r="CG202" s="2">
        <f>ចំ.កុម្ភៈ!H246</f>
        <v>0</v>
      </c>
      <c r="CH202" s="2" t="str">
        <f>ចំ.កុម្ភៈ!I246</f>
        <v xml:space="preserve">មិនចាត់ថ្នាក់ </v>
      </c>
      <c r="CI202" s="2" t="str">
        <f>ចំ.កុម្ភៈ!K246</f>
        <v xml:space="preserve"> </v>
      </c>
      <c r="CJ202" s="2">
        <f>ចំ.កុម្ភៈ!L246</f>
        <v>2</v>
      </c>
      <c r="CK202" s="2">
        <f>ចំ.កុម្ភៈ!M246</f>
        <v>2</v>
      </c>
      <c r="CL202" s="2">
        <f>ចំ.កុម្ភៈ!N246</f>
        <v>2</v>
      </c>
      <c r="CM202" s="2">
        <f>ចំ.កុម្ភៈ!O246</f>
        <v>6</v>
      </c>
      <c r="CO202" s="2">
        <v>11</v>
      </c>
      <c r="CP202" s="2">
        <f>'ប្រឡ ឆ.១'!B221</f>
        <v>0</v>
      </c>
      <c r="CQ202" s="2">
        <f>'ប្រឡ ឆ.១'!C221</f>
        <v>0</v>
      </c>
      <c r="CR202" s="2">
        <f>'ប្រឡ ឆ.១'!D221</f>
        <v>0</v>
      </c>
      <c r="CS202" s="2">
        <f>'ប្រឡ ឆ.១'!H221</f>
        <v>0</v>
      </c>
      <c r="CT202" s="2" t="str">
        <f>'ប្រឡ ឆ.១'!I221</f>
        <v xml:space="preserve">មិនចាត់ថ្នាក់ </v>
      </c>
      <c r="CU202" s="2" t="str">
        <f>'ប្រឡ ឆ.១'!K221</f>
        <v xml:space="preserve"> </v>
      </c>
      <c r="CV202" s="2">
        <f>'ប្រឡ ឆ.១'!L221</f>
        <v>2</v>
      </c>
      <c r="CW202" s="2">
        <f>'ប្រឡ ឆ.១'!M221</f>
        <v>2</v>
      </c>
      <c r="CX202" s="2">
        <f>'ប្រឡ ឆ.១'!N221</f>
        <v>2</v>
      </c>
      <c r="CY202" s="2">
        <f>'ប្រឡ ឆ.១'!O221</f>
        <v>6</v>
      </c>
      <c r="CZ202" s="2">
        <v>36</v>
      </c>
      <c r="DA202" s="2">
        <f>'ប្រឡ ឆ.១'!B246</f>
        <v>0</v>
      </c>
      <c r="DB202" s="2">
        <f>'ប្រឡ ឆ.១'!C246</f>
        <v>0</v>
      </c>
      <c r="DC202" s="2">
        <f>'ប្រឡ ឆ.១'!D246</f>
        <v>0</v>
      </c>
      <c r="DD202" s="2">
        <f>'ប្រឡ ឆ.១'!H246</f>
        <v>0</v>
      </c>
      <c r="DE202" s="2" t="str">
        <f>'ប្រឡ ឆ.១'!I246</f>
        <v xml:space="preserve">មិនចាត់ថ្នាក់ </v>
      </c>
      <c r="DF202" s="2" t="str">
        <f>'ប្រឡ ឆ.១'!K246</f>
        <v xml:space="preserve"> </v>
      </c>
      <c r="DG202" s="2">
        <f>'ប្រឡ ឆ.១'!L246</f>
        <v>2</v>
      </c>
      <c r="DH202" s="2">
        <f>'ប្រឡ ឆ.១'!M246</f>
        <v>2</v>
      </c>
      <c r="DI202" s="2">
        <f>'ប្រឡ ឆ.១'!N246</f>
        <v>2</v>
      </c>
      <c r="DJ202" s="2">
        <f>'ប្រឡ ឆ.១'!O246</f>
        <v>6</v>
      </c>
      <c r="DL202" s="2">
        <v>11</v>
      </c>
      <c r="DM202" s="2">
        <f>ប្រចាំឆ.ទី១!B221</f>
        <v>0</v>
      </c>
      <c r="DN202" s="2">
        <f>ប្រចាំឆ.ទី១!C221</f>
        <v>0</v>
      </c>
      <c r="DO202" s="2">
        <f>ប្រចាំឆ.ទី១!D221</f>
        <v>0</v>
      </c>
      <c r="DP202" s="75">
        <f>ប្រចាំឆ.ទី១!G221</f>
        <v>0</v>
      </c>
      <c r="DQ202" s="75">
        <f>ប្រចាំឆ.ទី១!H221</f>
        <v>0</v>
      </c>
      <c r="DR202" s="75">
        <f>ប្រចាំឆ.ទី១!I221</f>
        <v>0</v>
      </c>
      <c r="DS202" s="75" t="str">
        <f>ប្រចាំឆ.ទី១!J221</f>
        <v xml:space="preserve">មិនចាត់ថ្នាក់ </v>
      </c>
      <c r="DT202" s="75" t="str">
        <f>ប្រចាំឆ.ទី១!K221</f>
        <v xml:space="preserve"> មិនចាត់ថ្នាក់</v>
      </c>
      <c r="DU202" s="76" t="str">
        <f>ប្រចាំឆ.ទី១!L221</f>
        <v xml:space="preserve"> </v>
      </c>
      <c r="DV202" s="76">
        <f>ប្រចាំឆ.ទី១!M221</f>
        <v>4</v>
      </c>
      <c r="DW202" s="76">
        <f>ប្រចាំឆ.ទី១!N221</f>
        <v>4</v>
      </c>
      <c r="DX202" s="76">
        <f>ប្រចាំឆ.ទី១!O221</f>
        <v>4</v>
      </c>
      <c r="DY202" s="76">
        <f>ប្រចាំឆ.ទី១!P221</f>
        <v>12</v>
      </c>
      <c r="DZ202" s="2">
        <v>36</v>
      </c>
      <c r="EA202" s="2">
        <f>ប្រចាំឆ.ទី១!B246</f>
        <v>0</v>
      </c>
      <c r="EB202" s="2">
        <f>ប្រចាំឆ.ទី១!C246</f>
        <v>0</v>
      </c>
      <c r="EC202" s="2">
        <f>ប្រចាំឆ.ទី១!D246</f>
        <v>0</v>
      </c>
      <c r="ED202" s="75">
        <f>ប្រចាំឆ.ទី១!G246</f>
        <v>0</v>
      </c>
      <c r="EE202" s="75">
        <f>ប្រចាំឆ.ទី១!H246</f>
        <v>0</v>
      </c>
      <c r="EF202" s="75">
        <f>ប្រចាំឆ.ទី១!I246</f>
        <v>0</v>
      </c>
      <c r="EG202" s="75" t="str">
        <f>ប្រចាំឆ.ទី១!J246</f>
        <v xml:space="preserve">មិនចាត់ថ្នាក់ </v>
      </c>
      <c r="EH202" s="75" t="str">
        <f>ប្រចាំឆ.ទី១!K246</f>
        <v xml:space="preserve"> មិនចាត់ថ្នាក់</v>
      </c>
      <c r="EI202" s="76" t="str">
        <f>ប្រចាំឆ.ទី១!L246</f>
        <v xml:space="preserve"> </v>
      </c>
      <c r="EJ202" s="76">
        <f>ប្រចាំឆ.ទី១!M246</f>
        <v>4</v>
      </c>
      <c r="EK202" s="76">
        <f>ប្រចាំឆ.ទី១!N246</f>
        <v>4</v>
      </c>
      <c r="EL202" s="76">
        <f>ប្រចាំឆ.ទី១!O246</f>
        <v>4</v>
      </c>
      <c r="EM202" s="76">
        <f>ប្រចាំឆ.ទី១!P246</f>
        <v>12</v>
      </c>
    </row>
    <row r="203" spans="1:143" ht="25.2">
      <c r="A203" s="2">
        <v>12</v>
      </c>
      <c r="B203" s="8">
        <f>ចំ.វិច្ឆិកា!B222</f>
        <v>0</v>
      </c>
      <c r="C203" s="2">
        <f>ចំ.វិច្ឆិកា!C222</f>
        <v>0</v>
      </c>
      <c r="D203" s="2">
        <f>ចំ.វិច្ឆិកា!D222</f>
        <v>0</v>
      </c>
      <c r="E203" s="2">
        <f>ចំ.វិច្ឆិកា!H222</f>
        <v>0</v>
      </c>
      <c r="F203" s="2">
        <f>ចំ.វិច្ឆិកា!I222</f>
        <v>0</v>
      </c>
      <c r="G203" s="2">
        <f>ចំ.វិច្ឆិកា!K222</f>
        <v>0</v>
      </c>
      <c r="H203" s="2">
        <f>ចំ.វិច្ឆិកា!L222</f>
        <v>0</v>
      </c>
      <c r="I203" s="2">
        <f>ចំ.វិច្ឆិកា!M222</f>
        <v>0</v>
      </c>
      <c r="J203" s="2">
        <f>ចំ.វិច្ឆិកា!N222</f>
        <v>0</v>
      </c>
      <c r="K203" s="2">
        <f>ចំ.វិច្ឆិកា!O222</f>
        <v>0</v>
      </c>
      <c r="L203" s="2">
        <v>37</v>
      </c>
      <c r="M203" s="8">
        <f>ចំ.វិច្ឆិកា!B247</f>
        <v>0</v>
      </c>
      <c r="N203" s="2">
        <f>ចំ.វិច្ឆិកា!C247</f>
        <v>0</v>
      </c>
      <c r="O203" s="2">
        <f>ចំ.វិច្ឆិកា!D247</f>
        <v>0</v>
      </c>
      <c r="P203" s="2">
        <f>ចំ.វិច្ឆិកា!H247</f>
        <v>0</v>
      </c>
      <c r="Q203" s="2">
        <f>ចំ.វិច្ឆិកា!I247</f>
        <v>0</v>
      </c>
      <c r="R203" s="2">
        <f>ចំ.វិច្ឆិកា!K247</f>
        <v>0</v>
      </c>
      <c r="S203" s="2">
        <f>ចំ.វិច្ឆិកា!L247</f>
        <v>0</v>
      </c>
      <c r="T203" s="2">
        <f>ចំ.វិច្ឆិកា!M247</f>
        <v>0</v>
      </c>
      <c r="U203" s="2">
        <f>ចំ.វិច្ឆិកា!N247</f>
        <v>0</v>
      </c>
      <c r="V203" s="2">
        <f>ចំ.វិច្ឆិកា!O247</f>
        <v>0</v>
      </c>
      <c r="X203" s="2">
        <v>12</v>
      </c>
      <c r="Y203" s="8">
        <f>ចំ.ធ្នូ!B222</f>
        <v>0</v>
      </c>
      <c r="Z203" s="2">
        <f>ចំ.ធ្នូ!C222</f>
        <v>0</v>
      </c>
      <c r="AA203" s="2">
        <f>ចំ.ធ្នូ!D222</f>
        <v>0</v>
      </c>
      <c r="AB203" s="2">
        <f>ចំ.ធ្នូ!H222</f>
        <v>0</v>
      </c>
      <c r="AC203" s="2" t="str">
        <f>ចំ.ធ្នូ!I222</f>
        <v xml:space="preserve">មិនចាត់ថ្នាក់ </v>
      </c>
      <c r="AD203" s="2" t="str">
        <f>ចំ.ធ្នូ!K222</f>
        <v xml:space="preserve"> </v>
      </c>
      <c r="AE203" s="2">
        <f>ចំ.ធ្នូ!L222</f>
        <v>0</v>
      </c>
      <c r="AF203" s="2">
        <f>ចំ.ធ្នូ!M222</f>
        <v>0</v>
      </c>
      <c r="AG203" s="2">
        <f>ចំ.ធ្នូ!N222</f>
        <v>0</v>
      </c>
      <c r="AH203" s="2">
        <f>ចំ.ធ្នូ!O222</f>
        <v>0</v>
      </c>
      <c r="AI203" s="8">
        <v>37</v>
      </c>
      <c r="AJ203" s="8">
        <f>ចំ.ធ្នូ!B247</f>
        <v>0</v>
      </c>
      <c r="AK203" s="2">
        <f>ចំ.ធ្នូ!C247</f>
        <v>0</v>
      </c>
      <c r="AL203" s="2">
        <f>ចំ.ធ្នូ!D247</f>
        <v>0</v>
      </c>
      <c r="AM203" s="2">
        <f>ចំ.ធ្នូ!H247</f>
        <v>0</v>
      </c>
      <c r="AN203" s="2" t="str">
        <f>ចំ.ធ្នូ!I247</f>
        <v xml:space="preserve">មិនចាត់ថ្នាក់ </v>
      </c>
      <c r="AO203" s="2" t="str">
        <f>ចំ.ធ្នូ!K247</f>
        <v xml:space="preserve"> </v>
      </c>
      <c r="AP203" s="2">
        <f>ចំ.ធ្នូ!L247</f>
        <v>0</v>
      </c>
      <c r="AQ203" s="2">
        <f>ចំ.ធ្នូ!M247</f>
        <v>0</v>
      </c>
      <c r="AR203" s="2">
        <f>ចំ.ធ្នូ!N247</f>
        <v>0</v>
      </c>
      <c r="AS203" s="2">
        <f>ចំ.ធ្នូ!O247</f>
        <v>0</v>
      </c>
      <c r="AU203" s="2">
        <v>12</v>
      </c>
      <c r="AV203" s="2">
        <f>ចំ.មករា!B222</f>
        <v>0</v>
      </c>
      <c r="AW203" s="2">
        <f>ចំ.មករា!C222</f>
        <v>0</v>
      </c>
      <c r="AX203" s="2">
        <f>ចំ.មករា!D222</f>
        <v>0</v>
      </c>
      <c r="AY203" s="2">
        <f>ចំ.មករា!H222</f>
        <v>0</v>
      </c>
      <c r="AZ203" s="2" t="str">
        <f>ចំ.មករា!I222</f>
        <v xml:space="preserve">មិនចាត់ថ្នាក់ </v>
      </c>
      <c r="BA203" s="2" t="str">
        <f>ចំ.មករា!K222</f>
        <v xml:space="preserve"> </v>
      </c>
      <c r="BB203" s="2">
        <f>ចំ.មករា!L222</f>
        <v>0</v>
      </c>
      <c r="BC203" s="2">
        <f>ចំ.មករា!M222</f>
        <v>0</v>
      </c>
      <c r="BD203" s="2">
        <f>ចំ.មករា!N222</f>
        <v>0</v>
      </c>
      <c r="BE203" s="2">
        <f>ចំ.មករា!O222</f>
        <v>0</v>
      </c>
      <c r="BF203" s="2">
        <v>37</v>
      </c>
      <c r="BG203" s="2">
        <f>ចំ.មករា!B247</f>
        <v>0</v>
      </c>
      <c r="BH203" s="2">
        <f>ចំ.មករា!C247</f>
        <v>0</v>
      </c>
      <c r="BI203" s="2">
        <f>ចំ.មករា!D247</f>
        <v>0</v>
      </c>
      <c r="BJ203" s="2">
        <f>ចំ.មករា!H247</f>
        <v>0</v>
      </c>
      <c r="BK203" s="2" t="str">
        <f>ចំ.មករា!I247</f>
        <v xml:space="preserve">មិនចាត់ថ្នាក់ </v>
      </c>
      <c r="BL203" s="2" t="str">
        <f>ចំ.មករា!K247</f>
        <v xml:space="preserve"> </v>
      </c>
      <c r="BM203" s="2">
        <f>ចំ.មករា!L247</f>
        <v>0</v>
      </c>
      <c r="BN203" s="2">
        <f>ចំ.មករា!M247</f>
        <v>0</v>
      </c>
      <c r="BO203" s="2">
        <f>ចំ.មករា!N247</f>
        <v>0</v>
      </c>
      <c r="BP203" s="2">
        <f>ចំ.មករា!O247</f>
        <v>0</v>
      </c>
      <c r="BR203" s="2">
        <v>12</v>
      </c>
      <c r="BS203" s="2">
        <f>ចំ.កុម្ភៈ!B222</f>
        <v>0</v>
      </c>
      <c r="BT203" s="2">
        <f>ចំ.កុម្ភៈ!C222</f>
        <v>0</v>
      </c>
      <c r="BU203" s="2">
        <f>ចំ.កុម្ភៈ!D222</f>
        <v>0</v>
      </c>
      <c r="BV203" s="2">
        <f>ចំ.កុម្ភៈ!H222</f>
        <v>0</v>
      </c>
      <c r="BW203" s="2" t="str">
        <f>ចំ.កុម្ភៈ!I222</f>
        <v xml:space="preserve">មិនចាត់ថ្នាក់ </v>
      </c>
      <c r="BX203" s="2" t="str">
        <f>ចំ.កុម្ភៈ!K222</f>
        <v xml:space="preserve"> </v>
      </c>
      <c r="BY203" s="2">
        <f>ចំ.កុម្ភៈ!L222</f>
        <v>2</v>
      </c>
      <c r="BZ203" s="2">
        <f>ចំ.កុម្ភៈ!M222</f>
        <v>2</v>
      </c>
      <c r="CA203" s="2">
        <f>ចំ.កុម្ភៈ!N222</f>
        <v>2</v>
      </c>
      <c r="CB203" s="2">
        <f>ចំ.កុម្ភៈ!O222</f>
        <v>6</v>
      </c>
      <c r="CC203" s="2">
        <v>37</v>
      </c>
      <c r="CD203" s="2">
        <f>ចំ.កុម្ភៈ!B247</f>
        <v>0</v>
      </c>
      <c r="CE203" s="2">
        <f>ចំ.កុម្ភៈ!C247</f>
        <v>0</v>
      </c>
      <c r="CF203" s="2">
        <f>ចំ.កុម្ភៈ!D247</f>
        <v>0</v>
      </c>
      <c r="CG203" s="2">
        <f>ចំ.កុម្ភៈ!H247</f>
        <v>0</v>
      </c>
      <c r="CH203" s="2" t="str">
        <f>ចំ.កុម្ភៈ!I247</f>
        <v xml:space="preserve">មិនចាត់ថ្នាក់ </v>
      </c>
      <c r="CI203" s="2" t="str">
        <f>ចំ.កុម្ភៈ!K247</f>
        <v xml:space="preserve"> </v>
      </c>
      <c r="CJ203" s="2">
        <f>ចំ.កុម្ភៈ!L247</f>
        <v>2</v>
      </c>
      <c r="CK203" s="2">
        <f>ចំ.កុម្ភៈ!M247</f>
        <v>2</v>
      </c>
      <c r="CL203" s="2">
        <f>ចំ.កុម្ភៈ!N247</f>
        <v>2</v>
      </c>
      <c r="CM203" s="2">
        <f>ចំ.កុម្ភៈ!O247</f>
        <v>6</v>
      </c>
      <c r="CO203" s="2">
        <v>12</v>
      </c>
      <c r="CP203" s="2">
        <f>'ប្រឡ ឆ.១'!B222</f>
        <v>0</v>
      </c>
      <c r="CQ203" s="2">
        <f>'ប្រឡ ឆ.១'!C222</f>
        <v>0</v>
      </c>
      <c r="CR203" s="2">
        <f>'ប្រឡ ឆ.១'!D222</f>
        <v>0</v>
      </c>
      <c r="CS203" s="2">
        <f>'ប្រឡ ឆ.១'!H222</f>
        <v>0</v>
      </c>
      <c r="CT203" s="2" t="str">
        <f>'ប្រឡ ឆ.១'!I222</f>
        <v xml:space="preserve">មិនចាត់ថ្នាក់ </v>
      </c>
      <c r="CU203" s="2" t="str">
        <f>'ប្រឡ ឆ.១'!K222</f>
        <v xml:space="preserve"> </v>
      </c>
      <c r="CV203" s="2">
        <f>'ប្រឡ ឆ.១'!L222</f>
        <v>2</v>
      </c>
      <c r="CW203" s="2">
        <f>'ប្រឡ ឆ.១'!M222</f>
        <v>2</v>
      </c>
      <c r="CX203" s="2">
        <f>'ប្រឡ ឆ.១'!N222</f>
        <v>2</v>
      </c>
      <c r="CY203" s="2">
        <f>'ប្រឡ ឆ.១'!O222</f>
        <v>6</v>
      </c>
      <c r="CZ203" s="2">
        <v>37</v>
      </c>
      <c r="DA203" s="2">
        <f>'ប្រឡ ឆ.១'!B247</f>
        <v>0</v>
      </c>
      <c r="DB203" s="2">
        <f>'ប្រឡ ឆ.១'!C247</f>
        <v>0</v>
      </c>
      <c r="DC203" s="2">
        <f>'ប្រឡ ឆ.១'!D247</f>
        <v>0</v>
      </c>
      <c r="DD203" s="2">
        <f>'ប្រឡ ឆ.១'!H247</f>
        <v>0</v>
      </c>
      <c r="DE203" s="2" t="str">
        <f>'ប្រឡ ឆ.១'!I247</f>
        <v xml:space="preserve">មិនចាត់ថ្នាក់ </v>
      </c>
      <c r="DF203" s="2" t="str">
        <f>'ប្រឡ ឆ.១'!K247</f>
        <v xml:space="preserve"> </v>
      </c>
      <c r="DG203" s="2">
        <f>'ប្រឡ ឆ.១'!L247</f>
        <v>2</v>
      </c>
      <c r="DH203" s="2">
        <f>'ប្រឡ ឆ.១'!M247</f>
        <v>2</v>
      </c>
      <c r="DI203" s="2">
        <f>'ប្រឡ ឆ.១'!N247</f>
        <v>2</v>
      </c>
      <c r="DJ203" s="2">
        <f>'ប្រឡ ឆ.១'!O247</f>
        <v>6</v>
      </c>
      <c r="DL203" s="2">
        <v>12</v>
      </c>
      <c r="DM203" s="2">
        <f>ប្រចាំឆ.ទី១!B222</f>
        <v>0</v>
      </c>
      <c r="DN203" s="2">
        <f>ប្រចាំឆ.ទី១!C222</f>
        <v>0</v>
      </c>
      <c r="DO203" s="2">
        <f>ប្រចាំឆ.ទី១!D222</f>
        <v>0</v>
      </c>
      <c r="DP203" s="75">
        <f>ប្រចាំឆ.ទី១!G222</f>
        <v>0</v>
      </c>
      <c r="DQ203" s="75">
        <f>ប្រចាំឆ.ទី១!H222</f>
        <v>0</v>
      </c>
      <c r="DR203" s="75">
        <f>ប្រចាំឆ.ទី១!I222</f>
        <v>0</v>
      </c>
      <c r="DS203" s="75" t="str">
        <f>ប្រចាំឆ.ទី១!J222</f>
        <v xml:space="preserve">មិនចាត់ថ្នាក់ </v>
      </c>
      <c r="DT203" s="75" t="str">
        <f>ប្រចាំឆ.ទី១!K222</f>
        <v xml:space="preserve"> មិនចាត់ថ្នាក់</v>
      </c>
      <c r="DU203" s="76" t="str">
        <f>ប្រចាំឆ.ទី១!L222</f>
        <v xml:space="preserve"> </v>
      </c>
      <c r="DV203" s="76">
        <f>ប្រចាំឆ.ទី១!M222</f>
        <v>4</v>
      </c>
      <c r="DW203" s="76">
        <f>ប្រចាំឆ.ទី១!N222</f>
        <v>4</v>
      </c>
      <c r="DX203" s="76">
        <f>ប្រចាំឆ.ទី១!O222</f>
        <v>4</v>
      </c>
      <c r="DY203" s="76">
        <f>ប្រចាំឆ.ទី១!P222</f>
        <v>12</v>
      </c>
      <c r="DZ203" s="2">
        <v>37</v>
      </c>
      <c r="EA203" s="2">
        <f>ប្រចាំឆ.ទី១!B247</f>
        <v>0</v>
      </c>
      <c r="EB203" s="2">
        <f>ប្រចាំឆ.ទី១!C247</f>
        <v>0</v>
      </c>
      <c r="EC203" s="2">
        <f>ប្រចាំឆ.ទី១!D247</f>
        <v>0</v>
      </c>
      <c r="ED203" s="75">
        <f>ប្រចាំឆ.ទី១!G247</f>
        <v>0</v>
      </c>
      <c r="EE203" s="75">
        <f>ប្រចាំឆ.ទី១!H247</f>
        <v>0</v>
      </c>
      <c r="EF203" s="75">
        <f>ប្រចាំឆ.ទី១!I247</f>
        <v>0</v>
      </c>
      <c r="EG203" s="75" t="str">
        <f>ប្រចាំឆ.ទី១!J247</f>
        <v xml:space="preserve">មិនចាត់ថ្នាក់ </v>
      </c>
      <c r="EH203" s="75" t="str">
        <f>ប្រចាំឆ.ទី១!K247</f>
        <v xml:space="preserve"> មិនចាត់ថ្នាក់</v>
      </c>
      <c r="EI203" s="76" t="str">
        <f>ប្រចាំឆ.ទី១!L247</f>
        <v xml:space="preserve"> </v>
      </c>
      <c r="EJ203" s="76">
        <f>ប្រចាំឆ.ទី១!M247</f>
        <v>4</v>
      </c>
      <c r="EK203" s="76">
        <f>ប្រចាំឆ.ទី១!N247</f>
        <v>4</v>
      </c>
      <c r="EL203" s="76">
        <f>ប្រចាំឆ.ទី១!O247</f>
        <v>4</v>
      </c>
      <c r="EM203" s="76">
        <f>ប្រចាំឆ.ទី១!P247</f>
        <v>12</v>
      </c>
    </row>
    <row r="204" spans="1:143" ht="25.2">
      <c r="A204" s="2">
        <v>13</v>
      </c>
      <c r="B204" s="8">
        <f>ចំ.វិច្ឆិកា!B223</f>
        <v>0</v>
      </c>
      <c r="C204" s="2">
        <f>ចំ.វិច្ឆិកា!C223</f>
        <v>0</v>
      </c>
      <c r="D204" s="2">
        <f>ចំ.វិច្ឆិកា!D223</f>
        <v>0</v>
      </c>
      <c r="E204" s="2">
        <f>ចំ.វិច្ឆិកា!H223</f>
        <v>0</v>
      </c>
      <c r="F204" s="2">
        <f>ចំ.វិច្ឆិកា!I223</f>
        <v>0</v>
      </c>
      <c r="G204" s="2">
        <f>ចំ.វិច្ឆិកា!K223</f>
        <v>0</v>
      </c>
      <c r="H204" s="2">
        <f>ចំ.វិច្ឆិកា!L223</f>
        <v>0</v>
      </c>
      <c r="I204" s="2">
        <f>ចំ.វិច្ឆិកា!M223</f>
        <v>0</v>
      </c>
      <c r="J204" s="2">
        <f>ចំ.វិច្ឆិកា!N223</f>
        <v>0</v>
      </c>
      <c r="K204" s="2">
        <f>ចំ.វិច្ឆិកា!O223</f>
        <v>0</v>
      </c>
      <c r="L204" s="2">
        <v>38</v>
      </c>
      <c r="M204" s="8">
        <f>ចំ.វិច្ឆិកា!B248</f>
        <v>0</v>
      </c>
      <c r="N204" s="2">
        <f>ចំ.វិច្ឆិកា!C248</f>
        <v>0</v>
      </c>
      <c r="O204" s="2">
        <f>ចំ.វិច្ឆិកា!D248</f>
        <v>0</v>
      </c>
      <c r="P204" s="2">
        <f>ចំ.វិច្ឆិកា!H248</f>
        <v>0</v>
      </c>
      <c r="Q204" s="2">
        <f>ចំ.វិច្ឆិកា!I248</f>
        <v>0</v>
      </c>
      <c r="R204" s="2">
        <f>ចំ.វិច្ឆិកា!K248</f>
        <v>0</v>
      </c>
      <c r="S204" s="2">
        <f>ចំ.វិច្ឆិកា!L248</f>
        <v>0</v>
      </c>
      <c r="T204" s="2">
        <f>ចំ.វិច្ឆិកា!M248</f>
        <v>0</v>
      </c>
      <c r="U204" s="2">
        <f>ចំ.វិច្ឆិកា!N248</f>
        <v>0</v>
      </c>
      <c r="V204" s="2">
        <f>ចំ.វិច្ឆិកា!O248</f>
        <v>0</v>
      </c>
      <c r="X204" s="2">
        <v>13</v>
      </c>
      <c r="Y204" s="8">
        <f>ចំ.ធ្នូ!B223</f>
        <v>0</v>
      </c>
      <c r="Z204" s="2">
        <f>ចំ.ធ្នូ!C223</f>
        <v>0</v>
      </c>
      <c r="AA204" s="2">
        <f>ចំ.ធ្នូ!D223</f>
        <v>0</v>
      </c>
      <c r="AB204" s="2">
        <f>ចំ.ធ្នូ!H223</f>
        <v>0</v>
      </c>
      <c r="AC204" s="2" t="str">
        <f>ចំ.ធ្នូ!I223</f>
        <v xml:space="preserve">មិនចាត់ថ្នាក់ </v>
      </c>
      <c r="AD204" s="2" t="str">
        <f>ចំ.ធ្នូ!K223</f>
        <v xml:space="preserve"> </v>
      </c>
      <c r="AE204" s="2">
        <f>ចំ.ធ្នូ!L223</f>
        <v>0</v>
      </c>
      <c r="AF204" s="2">
        <f>ចំ.ធ្នូ!M223</f>
        <v>0</v>
      </c>
      <c r="AG204" s="2">
        <f>ចំ.ធ្នូ!N223</f>
        <v>0</v>
      </c>
      <c r="AH204" s="2">
        <f>ចំ.ធ្នូ!O223</f>
        <v>0</v>
      </c>
      <c r="AI204" s="8">
        <v>38</v>
      </c>
      <c r="AJ204" s="8">
        <f>ចំ.ធ្នូ!B248</f>
        <v>0</v>
      </c>
      <c r="AK204" s="2">
        <f>ចំ.ធ្នូ!C248</f>
        <v>0</v>
      </c>
      <c r="AL204" s="2">
        <f>ចំ.ធ្នូ!D248</f>
        <v>0</v>
      </c>
      <c r="AM204" s="2">
        <f>ចំ.ធ្នូ!H248</f>
        <v>0</v>
      </c>
      <c r="AN204" s="2" t="str">
        <f>ចំ.ធ្នូ!I248</f>
        <v xml:space="preserve">មិនចាត់ថ្នាក់ </v>
      </c>
      <c r="AO204" s="2" t="str">
        <f>ចំ.ធ្នូ!K248</f>
        <v xml:space="preserve"> </v>
      </c>
      <c r="AP204" s="2">
        <f>ចំ.ធ្នូ!L248</f>
        <v>0</v>
      </c>
      <c r="AQ204" s="2">
        <f>ចំ.ធ្នូ!M248</f>
        <v>0</v>
      </c>
      <c r="AR204" s="2">
        <f>ចំ.ធ្នូ!N248</f>
        <v>0</v>
      </c>
      <c r="AS204" s="2">
        <f>ចំ.ធ្នូ!O248</f>
        <v>0</v>
      </c>
      <c r="AU204" s="2">
        <v>13</v>
      </c>
      <c r="AV204" s="2">
        <f>ចំ.មករា!B223</f>
        <v>0</v>
      </c>
      <c r="AW204" s="2">
        <f>ចំ.មករា!C223</f>
        <v>0</v>
      </c>
      <c r="AX204" s="2">
        <f>ចំ.មករា!D223</f>
        <v>0</v>
      </c>
      <c r="AY204" s="2">
        <f>ចំ.មករា!H223</f>
        <v>0</v>
      </c>
      <c r="AZ204" s="2" t="str">
        <f>ចំ.មករា!I223</f>
        <v xml:space="preserve">មិនចាត់ថ្នាក់ </v>
      </c>
      <c r="BA204" s="2" t="str">
        <f>ចំ.មករា!K223</f>
        <v xml:space="preserve"> </v>
      </c>
      <c r="BB204" s="2">
        <f>ចំ.មករា!L223</f>
        <v>0</v>
      </c>
      <c r="BC204" s="2">
        <f>ចំ.មករា!M223</f>
        <v>0</v>
      </c>
      <c r="BD204" s="2">
        <f>ចំ.មករា!N223</f>
        <v>0</v>
      </c>
      <c r="BE204" s="2">
        <f>ចំ.មករា!O223</f>
        <v>0</v>
      </c>
      <c r="BF204" s="2">
        <v>38</v>
      </c>
      <c r="BG204" s="2">
        <f>ចំ.មករា!B248</f>
        <v>0</v>
      </c>
      <c r="BH204" s="2">
        <f>ចំ.មករា!C248</f>
        <v>0</v>
      </c>
      <c r="BI204" s="2">
        <f>ចំ.មករា!D248</f>
        <v>0</v>
      </c>
      <c r="BJ204" s="2">
        <f>ចំ.មករា!H248</f>
        <v>0</v>
      </c>
      <c r="BK204" s="2" t="str">
        <f>ចំ.មករា!I248</f>
        <v xml:space="preserve">មិនចាត់ថ្នាក់ </v>
      </c>
      <c r="BL204" s="2" t="str">
        <f>ចំ.មករា!K248</f>
        <v xml:space="preserve"> </v>
      </c>
      <c r="BM204" s="2">
        <f>ចំ.មករា!L248</f>
        <v>0</v>
      </c>
      <c r="BN204" s="2">
        <f>ចំ.មករា!M248</f>
        <v>0</v>
      </c>
      <c r="BO204" s="2">
        <f>ចំ.មករា!N248</f>
        <v>0</v>
      </c>
      <c r="BP204" s="2">
        <f>ចំ.មករា!O248</f>
        <v>0</v>
      </c>
      <c r="BR204" s="2">
        <v>13</v>
      </c>
      <c r="BS204" s="2">
        <f>ចំ.កុម្ភៈ!B223</f>
        <v>0</v>
      </c>
      <c r="BT204" s="2">
        <f>ចំ.កុម្ភៈ!C223</f>
        <v>0</v>
      </c>
      <c r="BU204" s="2">
        <f>ចំ.កុម្ភៈ!D223</f>
        <v>0</v>
      </c>
      <c r="BV204" s="2">
        <f>ចំ.កុម្ភៈ!H223</f>
        <v>0</v>
      </c>
      <c r="BW204" s="2" t="str">
        <f>ចំ.កុម្ភៈ!I223</f>
        <v xml:space="preserve">មិនចាត់ថ្នាក់ </v>
      </c>
      <c r="BX204" s="2" t="str">
        <f>ចំ.កុម្ភៈ!K223</f>
        <v xml:space="preserve"> </v>
      </c>
      <c r="BY204" s="2">
        <f>ចំ.កុម្ភៈ!L223</f>
        <v>2</v>
      </c>
      <c r="BZ204" s="2">
        <f>ចំ.កុម្ភៈ!M223</f>
        <v>2</v>
      </c>
      <c r="CA204" s="2">
        <f>ចំ.កុម្ភៈ!N223</f>
        <v>2</v>
      </c>
      <c r="CB204" s="2">
        <f>ចំ.កុម្ភៈ!O223</f>
        <v>6</v>
      </c>
      <c r="CC204" s="2">
        <v>38</v>
      </c>
      <c r="CD204" s="2">
        <f>ចំ.កុម្ភៈ!B248</f>
        <v>0</v>
      </c>
      <c r="CE204" s="2">
        <f>ចំ.កុម្ភៈ!C248</f>
        <v>0</v>
      </c>
      <c r="CF204" s="2">
        <f>ចំ.កុម្ភៈ!D248</f>
        <v>0</v>
      </c>
      <c r="CG204" s="2">
        <f>ចំ.កុម្ភៈ!H248</f>
        <v>0</v>
      </c>
      <c r="CH204" s="2" t="str">
        <f>ចំ.កុម្ភៈ!I248</f>
        <v xml:space="preserve">មិនចាត់ថ្នាក់ </v>
      </c>
      <c r="CI204" s="2" t="str">
        <f>ចំ.កុម្ភៈ!K248</f>
        <v xml:space="preserve"> </v>
      </c>
      <c r="CJ204" s="2">
        <f>ចំ.កុម្ភៈ!L248</f>
        <v>2</v>
      </c>
      <c r="CK204" s="2">
        <f>ចំ.កុម្ភៈ!M248</f>
        <v>2</v>
      </c>
      <c r="CL204" s="2">
        <f>ចំ.កុម្ភៈ!N248</f>
        <v>2</v>
      </c>
      <c r="CM204" s="2">
        <f>ចំ.កុម្ភៈ!O248</f>
        <v>6</v>
      </c>
      <c r="CO204" s="2">
        <v>13</v>
      </c>
      <c r="CP204" s="2">
        <f>'ប្រឡ ឆ.១'!B223</f>
        <v>0</v>
      </c>
      <c r="CQ204" s="2">
        <f>'ប្រឡ ឆ.១'!C223</f>
        <v>0</v>
      </c>
      <c r="CR204" s="2">
        <f>'ប្រឡ ឆ.១'!D223</f>
        <v>0</v>
      </c>
      <c r="CS204" s="2">
        <f>'ប្រឡ ឆ.១'!H223</f>
        <v>0</v>
      </c>
      <c r="CT204" s="2" t="str">
        <f>'ប្រឡ ឆ.១'!I223</f>
        <v xml:space="preserve">មិនចាត់ថ្នាក់ </v>
      </c>
      <c r="CU204" s="2" t="str">
        <f>'ប្រឡ ឆ.១'!K223</f>
        <v xml:space="preserve"> </v>
      </c>
      <c r="CV204" s="2">
        <f>'ប្រឡ ឆ.១'!L223</f>
        <v>2</v>
      </c>
      <c r="CW204" s="2">
        <f>'ប្រឡ ឆ.១'!M223</f>
        <v>2</v>
      </c>
      <c r="CX204" s="2">
        <f>'ប្រឡ ឆ.១'!N223</f>
        <v>2</v>
      </c>
      <c r="CY204" s="2">
        <f>'ប្រឡ ឆ.១'!O223</f>
        <v>6</v>
      </c>
      <c r="CZ204" s="2">
        <v>38</v>
      </c>
      <c r="DA204" s="2">
        <f>'ប្រឡ ឆ.១'!B248</f>
        <v>0</v>
      </c>
      <c r="DB204" s="2">
        <f>'ប្រឡ ឆ.១'!C248</f>
        <v>0</v>
      </c>
      <c r="DC204" s="2">
        <f>'ប្រឡ ឆ.១'!D248</f>
        <v>0</v>
      </c>
      <c r="DD204" s="2">
        <f>'ប្រឡ ឆ.១'!H248</f>
        <v>0</v>
      </c>
      <c r="DE204" s="2" t="str">
        <f>'ប្រឡ ឆ.១'!I248</f>
        <v xml:space="preserve">មិនចាត់ថ្នាក់ </v>
      </c>
      <c r="DF204" s="2" t="str">
        <f>'ប្រឡ ឆ.១'!K248</f>
        <v xml:space="preserve"> </v>
      </c>
      <c r="DG204" s="2">
        <f>'ប្រឡ ឆ.១'!L248</f>
        <v>2</v>
      </c>
      <c r="DH204" s="2">
        <f>'ប្រឡ ឆ.១'!M248</f>
        <v>2</v>
      </c>
      <c r="DI204" s="2">
        <f>'ប្រឡ ឆ.១'!N248</f>
        <v>2</v>
      </c>
      <c r="DJ204" s="2">
        <f>'ប្រឡ ឆ.១'!O248</f>
        <v>6</v>
      </c>
      <c r="DL204" s="2">
        <v>13</v>
      </c>
      <c r="DM204" s="2">
        <f>ប្រចាំឆ.ទី១!B223</f>
        <v>0</v>
      </c>
      <c r="DN204" s="2">
        <f>ប្រចាំឆ.ទី១!C223</f>
        <v>0</v>
      </c>
      <c r="DO204" s="2">
        <f>ប្រចាំឆ.ទី១!D223</f>
        <v>0</v>
      </c>
      <c r="DP204" s="75">
        <f>ប្រចាំឆ.ទី១!G223</f>
        <v>0</v>
      </c>
      <c r="DQ204" s="75">
        <f>ប្រចាំឆ.ទី១!H223</f>
        <v>0</v>
      </c>
      <c r="DR204" s="75">
        <f>ប្រចាំឆ.ទី១!I223</f>
        <v>0</v>
      </c>
      <c r="DS204" s="75" t="str">
        <f>ប្រចាំឆ.ទី១!J223</f>
        <v xml:space="preserve">មិនចាត់ថ្នាក់ </v>
      </c>
      <c r="DT204" s="75" t="str">
        <f>ប្រចាំឆ.ទី១!K223</f>
        <v xml:space="preserve"> មិនចាត់ថ្នាក់</v>
      </c>
      <c r="DU204" s="76" t="str">
        <f>ប្រចាំឆ.ទី១!L223</f>
        <v xml:space="preserve"> </v>
      </c>
      <c r="DV204" s="76">
        <f>ប្រចាំឆ.ទី១!M223</f>
        <v>4</v>
      </c>
      <c r="DW204" s="76">
        <f>ប្រចាំឆ.ទី១!N223</f>
        <v>4</v>
      </c>
      <c r="DX204" s="76">
        <f>ប្រចាំឆ.ទី១!O223</f>
        <v>4</v>
      </c>
      <c r="DY204" s="76">
        <f>ប្រចាំឆ.ទី១!P223</f>
        <v>12</v>
      </c>
      <c r="DZ204" s="2">
        <v>38</v>
      </c>
      <c r="EA204" s="2">
        <f>ប្រចាំឆ.ទី១!B248</f>
        <v>0</v>
      </c>
      <c r="EB204" s="2">
        <f>ប្រចាំឆ.ទី១!C248</f>
        <v>0</v>
      </c>
      <c r="EC204" s="2">
        <f>ប្រចាំឆ.ទី១!D248</f>
        <v>0</v>
      </c>
      <c r="ED204" s="75">
        <f>ប្រចាំឆ.ទី១!G248</f>
        <v>0</v>
      </c>
      <c r="EE204" s="75">
        <f>ប្រចាំឆ.ទី១!H248</f>
        <v>0</v>
      </c>
      <c r="EF204" s="75">
        <f>ប្រចាំឆ.ទី១!I248</f>
        <v>0</v>
      </c>
      <c r="EG204" s="75" t="str">
        <f>ប្រចាំឆ.ទី១!J248</f>
        <v xml:space="preserve">មិនចាត់ថ្នាក់ </v>
      </c>
      <c r="EH204" s="75" t="str">
        <f>ប្រចាំឆ.ទី១!K248</f>
        <v xml:space="preserve"> មិនចាត់ថ្នាក់</v>
      </c>
      <c r="EI204" s="76" t="str">
        <f>ប្រចាំឆ.ទី១!L248</f>
        <v xml:space="preserve"> </v>
      </c>
      <c r="EJ204" s="76">
        <f>ប្រចាំឆ.ទី១!M248</f>
        <v>4</v>
      </c>
      <c r="EK204" s="76">
        <f>ប្រចាំឆ.ទី១!N248</f>
        <v>4</v>
      </c>
      <c r="EL204" s="76">
        <f>ប្រចាំឆ.ទី១!O248</f>
        <v>4</v>
      </c>
      <c r="EM204" s="76">
        <f>ប្រចាំឆ.ទី១!P248</f>
        <v>12</v>
      </c>
    </row>
    <row r="205" spans="1:143" ht="25.2">
      <c r="A205" s="2">
        <v>14</v>
      </c>
      <c r="B205" s="8">
        <f>ចំ.វិច្ឆិកា!B224</f>
        <v>0</v>
      </c>
      <c r="C205" s="2">
        <f>ចំ.វិច្ឆិកា!C224</f>
        <v>0</v>
      </c>
      <c r="D205" s="2">
        <f>ចំ.វិច្ឆិកា!D224</f>
        <v>0</v>
      </c>
      <c r="E205" s="2">
        <f>ចំ.វិច្ឆិកា!H224</f>
        <v>0</v>
      </c>
      <c r="F205" s="2">
        <f>ចំ.វិច្ឆិកា!I224</f>
        <v>0</v>
      </c>
      <c r="G205" s="2">
        <f>ចំ.វិច្ឆិកា!K224</f>
        <v>0</v>
      </c>
      <c r="H205" s="2">
        <f>ចំ.វិច្ឆិកា!L224</f>
        <v>0</v>
      </c>
      <c r="I205" s="2">
        <f>ចំ.វិច្ឆិកា!M224</f>
        <v>0</v>
      </c>
      <c r="J205" s="2">
        <f>ចំ.វិច្ឆិកា!N224</f>
        <v>0</v>
      </c>
      <c r="K205" s="2">
        <f>ចំ.វិច្ឆិកា!O224</f>
        <v>0</v>
      </c>
      <c r="L205" s="2">
        <v>39</v>
      </c>
      <c r="M205" s="8">
        <f>ចំ.វិច្ឆិកា!B249</f>
        <v>0</v>
      </c>
      <c r="N205" s="2">
        <f>ចំ.វិច្ឆិកា!C249</f>
        <v>0</v>
      </c>
      <c r="O205" s="2">
        <f>ចំ.វិច្ឆិកា!D249</f>
        <v>0</v>
      </c>
      <c r="P205" s="2">
        <f>ចំ.វិច្ឆិកា!H249</f>
        <v>0</v>
      </c>
      <c r="Q205" s="2">
        <f>ចំ.វិច្ឆិកា!I249</f>
        <v>0</v>
      </c>
      <c r="R205" s="2">
        <f>ចំ.វិច្ឆិកា!K249</f>
        <v>0</v>
      </c>
      <c r="S205" s="2">
        <f>ចំ.វិច្ឆិកា!L249</f>
        <v>0</v>
      </c>
      <c r="T205" s="2">
        <f>ចំ.វិច្ឆិកា!M249</f>
        <v>0</v>
      </c>
      <c r="U205" s="2">
        <f>ចំ.វិច្ឆិកា!N249</f>
        <v>0</v>
      </c>
      <c r="V205" s="2">
        <f>ចំ.វិច្ឆិកា!O249</f>
        <v>0</v>
      </c>
      <c r="X205" s="2">
        <v>14</v>
      </c>
      <c r="Y205" s="8">
        <f>ចំ.ធ្នូ!B224</f>
        <v>0</v>
      </c>
      <c r="Z205" s="2">
        <f>ចំ.ធ្នូ!C224</f>
        <v>0</v>
      </c>
      <c r="AA205" s="2">
        <f>ចំ.ធ្នូ!D224</f>
        <v>0</v>
      </c>
      <c r="AB205" s="2">
        <f>ចំ.ធ្នូ!H224</f>
        <v>0</v>
      </c>
      <c r="AC205" s="2" t="str">
        <f>ចំ.ធ្នូ!I224</f>
        <v xml:space="preserve">មិនចាត់ថ្នាក់ </v>
      </c>
      <c r="AD205" s="2" t="str">
        <f>ចំ.ធ្នូ!K224</f>
        <v xml:space="preserve"> </v>
      </c>
      <c r="AE205" s="2">
        <f>ចំ.ធ្នូ!L224</f>
        <v>0</v>
      </c>
      <c r="AF205" s="2">
        <f>ចំ.ធ្នូ!M224</f>
        <v>0</v>
      </c>
      <c r="AG205" s="2">
        <f>ចំ.ធ្នូ!N224</f>
        <v>0</v>
      </c>
      <c r="AH205" s="2">
        <f>ចំ.ធ្នូ!O224</f>
        <v>0</v>
      </c>
      <c r="AI205" s="8">
        <v>39</v>
      </c>
      <c r="AJ205" s="8">
        <f>ចំ.ធ្នូ!B249</f>
        <v>0</v>
      </c>
      <c r="AK205" s="2">
        <f>ចំ.ធ្នូ!C249</f>
        <v>0</v>
      </c>
      <c r="AL205" s="2">
        <f>ចំ.ធ្នូ!D249</f>
        <v>0</v>
      </c>
      <c r="AM205" s="2">
        <f>ចំ.ធ្នូ!H249</f>
        <v>0</v>
      </c>
      <c r="AN205" s="2" t="str">
        <f>ចំ.ធ្នូ!I249</f>
        <v xml:space="preserve">មិនចាត់ថ្នាក់ </v>
      </c>
      <c r="AO205" s="2" t="str">
        <f>ចំ.ធ្នូ!K249</f>
        <v xml:space="preserve"> </v>
      </c>
      <c r="AP205" s="2">
        <f>ចំ.ធ្នូ!L249</f>
        <v>0</v>
      </c>
      <c r="AQ205" s="2">
        <f>ចំ.ធ្នូ!M249</f>
        <v>0</v>
      </c>
      <c r="AR205" s="2">
        <f>ចំ.ធ្នូ!N249</f>
        <v>0</v>
      </c>
      <c r="AS205" s="2">
        <f>ចំ.ធ្នូ!O249</f>
        <v>0</v>
      </c>
      <c r="AU205" s="2">
        <v>14</v>
      </c>
      <c r="AV205" s="2">
        <f>ចំ.មករា!B224</f>
        <v>0</v>
      </c>
      <c r="AW205" s="2">
        <f>ចំ.មករា!C224</f>
        <v>0</v>
      </c>
      <c r="AX205" s="2">
        <f>ចំ.មករា!D224</f>
        <v>0</v>
      </c>
      <c r="AY205" s="2">
        <f>ចំ.មករា!H224</f>
        <v>0</v>
      </c>
      <c r="AZ205" s="2" t="str">
        <f>ចំ.មករា!I224</f>
        <v xml:space="preserve">មិនចាត់ថ្នាក់ </v>
      </c>
      <c r="BA205" s="2" t="str">
        <f>ចំ.មករា!K224</f>
        <v xml:space="preserve"> </v>
      </c>
      <c r="BB205" s="2">
        <f>ចំ.មករា!L224</f>
        <v>0</v>
      </c>
      <c r="BC205" s="2">
        <f>ចំ.មករា!M224</f>
        <v>0</v>
      </c>
      <c r="BD205" s="2">
        <f>ចំ.មករា!N224</f>
        <v>0</v>
      </c>
      <c r="BE205" s="2">
        <f>ចំ.មករា!O224</f>
        <v>0</v>
      </c>
      <c r="BF205" s="2">
        <v>39</v>
      </c>
      <c r="BG205" s="2">
        <f>ចំ.មករា!B249</f>
        <v>0</v>
      </c>
      <c r="BH205" s="2">
        <f>ចំ.មករា!C249</f>
        <v>0</v>
      </c>
      <c r="BI205" s="2">
        <f>ចំ.មករា!D249</f>
        <v>0</v>
      </c>
      <c r="BJ205" s="2">
        <f>ចំ.មករា!H249</f>
        <v>0</v>
      </c>
      <c r="BK205" s="2" t="str">
        <f>ចំ.មករា!I249</f>
        <v xml:space="preserve">មិនចាត់ថ្នាក់ </v>
      </c>
      <c r="BL205" s="2" t="str">
        <f>ចំ.មករា!K249</f>
        <v xml:space="preserve"> </v>
      </c>
      <c r="BM205" s="2">
        <f>ចំ.មករា!L249</f>
        <v>0</v>
      </c>
      <c r="BN205" s="2">
        <f>ចំ.មករា!M249</f>
        <v>0</v>
      </c>
      <c r="BO205" s="2">
        <f>ចំ.មករា!N249</f>
        <v>0</v>
      </c>
      <c r="BP205" s="2">
        <f>ចំ.មករា!O249</f>
        <v>0</v>
      </c>
      <c r="BR205" s="2">
        <v>14</v>
      </c>
      <c r="BS205" s="2">
        <f>ចំ.កុម្ភៈ!B224</f>
        <v>0</v>
      </c>
      <c r="BT205" s="2">
        <f>ចំ.កុម្ភៈ!C224</f>
        <v>0</v>
      </c>
      <c r="BU205" s="2">
        <f>ចំ.កុម្ភៈ!D224</f>
        <v>0</v>
      </c>
      <c r="BV205" s="2">
        <f>ចំ.កុម្ភៈ!H224</f>
        <v>0</v>
      </c>
      <c r="BW205" s="2" t="str">
        <f>ចំ.កុម្ភៈ!I224</f>
        <v xml:space="preserve">មិនចាត់ថ្នាក់ </v>
      </c>
      <c r="BX205" s="2" t="str">
        <f>ចំ.កុម្ភៈ!K224</f>
        <v xml:space="preserve"> </v>
      </c>
      <c r="BY205" s="2">
        <f>ចំ.កុម្ភៈ!L224</f>
        <v>2</v>
      </c>
      <c r="BZ205" s="2">
        <f>ចំ.កុម្ភៈ!M224</f>
        <v>2</v>
      </c>
      <c r="CA205" s="2">
        <f>ចំ.កុម្ភៈ!N224</f>
        <v>2</v>
      </c>
      <c r="CB205" s="2">
        <f>ចំ.កុម្ភៈ!O224</f>
        <v>6</v>
      </c>
      <c r="CC205" s="2">
        <v>39</v>
      </c>
      <c r="CD205" s="2">
        <f>ចំ.កុម្ភៈ!B249</f>
        <v>0</v>
      </c>
      <c r="CE205" s="2">
        <f>ចំ.កុម្ភៈ!C249</f>
        <v>0</v>
      </c>
      <c r="CF205" s="2">
        <f>ចំ.កុម្ភៈ!D249</f>
        <v>0</v>
      </c>
      <c r="CG205" s="2">
        <f>ចំ.កុម្ភៈ!H249</f>
        <v>0</v>
      </c>
      <c r="CH205" s="2" t="str">
        <f>ចំ.កុម្ភៈ!I249</f>
        <v xml:space="preserve">មិនចាត់ថ្នាក់ </v>
      </c>
      <c r="CI205" s="2" t="str">
        <f>ចំ.កុម្ភៈ!K249</f>
        <v xml:space="preserve"> </v>
      </c>
      <c r="CJ205" s="2">
        <f>ចំ.កុម្ភៈ!L249</f>
        <v>2</v>
      </c>
      <c r="CK205" s="2">
        <f>ចំ.កុម្ភៈ!M249</f>
        <v>2</v>
      </c>
      <c r="CL205" s="2">
        <f>ចំ.កុម្ភៈ!N249</f>
        <v>2</v>
      </c>
      <c r="CM205" s="2">
        <f>ចំ.កុម្ភៈ!O249</f>
        <v>6</v>
      </c>
      <c r="CO205" s="2">
        <v>14</v>
      </c>
      <c r="CP205" s="2">
        <f>'ប្រឡ ឆ.១'!B224</f>
        <v>0</v>
      </c>
      <c r="CQ205" s="2">
        <f>'ប្រឡ ឆ.១'!C224</f>
        <v>0</v>
      </c>
      <c r="CR205" s="2">
        <f>'ប្រឡ ឆ.១'!D224</f>
        <v>0</v>
      </c>
      <c r="CS205" s="2">
        <f>'ប្រឡ ឆ.១'!H224</f>
        <v>0</v>
      </c>
      <c r="CT205" s="2" t="str">
        <f>'ប្រឡ ឆ.១'!I224</f>
        <v xml:space="preserve">មិនចាត់ថ្នាក់ </v>
      </c>
      <c r="CU205" s="2" t="str">
        <f>'ប្រឡ ឆ.១'!K224</f>
        <v xml:space="preserve"> </v>
      </c>
      <c r="CV205" s="2">
        <f>'ប្រឡ ឆ.១'!L224</f>
        <v>2</v>
      </c>
      <c r="CW205" s="2">
        <f>'ប្រឡ ឆ.១'!M224</f>
        <v>2</v>
      </c>
      <c r="CX205" s="2">
        <f>'ប្រឡ ឆ.១'!N224</f>
        <v>2</v>
      </c>
      <c r="CY205" s="2">
        <f>'ប្រឡ ឆ.១'!O224</f>
        <v>6</v>
      </c>
      <c r="CZ205" s="2">
        <v>39</v>
      </c>
      <c r="DA205" s="2">
        <f>'ប្រឡ ឆ.១'!B249</f>
        <v>0</v>
      </c>
      <c r="DB205" s="2">
        <f>'ប្រឡ ឆ.១'!C249</f>
        <v>0</v>
      </c>
      <c r="DC205" s="2">
        <f>'ប្រឡ ឆ.១'!D249</f>
        <v>0</v>
      </c>
      <c r="DD205" s="2">
        <f>'ប្រឡ ឆ.១'!H249</f>
        <v>0</v>
      </c>
      <c r="DE205" s="2" t="str">
        <f>'ប្រឡ ឆ.១'!I249</f>
        <v xml:space="preserve">មិនចាត់ថ្នាក់ </v>
      </c>
      <c r="DF205" s="2" t="str">
        <f>'ប្រឡ ឆ.១'!K249</f>
        <v xml:space="preserve"> </v>
      </c>
      <c r="DG205" s="2">
        <f>'ប្រឡ ឆ.១'!L249</f>
        <v>2</v>
      </c>
      <c r="DH205" s="2">
        <f>'ប្រឡ ឆ.១'!M249</f>
        <v>2</v>
      </c>
      <c r="DI205" s="2">
        <f>'ប្រឡ ឆ.១'!N249</f>
        <v>2</v>
      </c>
      <c r="DJ205" s="2">
        <f>'ប្រឡ ឆ.១'!O249</f>
        <v>6</v>
      </c>
      <c r="DL205" s="2">
        <v>14</v>
      </c>
      <c r="DM205" s="2">
        <f>ប្រចាំឆ.ទី១!B224</f>
        <v>0</v>
      </c>
      <c r="DN205" s="2">
        <f>ប្រចាំឆ.ទី១!C224</f>
        <v>0</v>
      </c>
      <c r="DO205" s="2">
        <f>ប្រចាំឆ.ទី១!D224</f>
        <v>0</v>
      </c>
      <c r="DP205" s="75">
        <f>ប្រចាំឆ.ទី១!G224</f>
        <v>0</v>
      </c>
      <c r="DQ205" s="75">
        <f>ប្រចាំឆ.ទី១!H224</f>
        <v>0</v>
      </c>
      <c r="DR205" s="75">
        <f>ប្រចាំឆ.ទី១!I224</f>
        <v>0</v>
      </c>
      <c r="DS205" s="75" t="str">
        <f>ប្រចាំឆ.ទី១!J224</f>
        <v xml:space="preserve">មិនចាត់ថ្នាក់ </v>
      </c>
      <c r="DT205" s="75" t="str">
        <f>ប្រចាំឆ.ទី១!K224</f>
        <v xml:space="preserve"> មិនចាត់ថ្នាក់</v>
      </c>
      <c r="DU205" s="76" t="str">
        <f>ប្រចាំឆ.ទី១!L224</f>
        <v xml:space="preserve"> </v>
      </c>
      <c r="DV205" s="76">
        <f>ប្រចាំឆ.ទី១!M224</f>
        <v>4</v>
      </c>
      <c r="DW205" s="76">
        <f>ប្រចាំឆ.ទី១!N224</f>
        <v>4</v>
      </c>
      <c r="DX205" s="76">
        <f>ប្រចាំឆ.ទី១!O224</f>
        <v>4</v>
      </c>
      <c r="DY205" s="76">
        <f>ប្រចាំឆ.ទី១!P224</f>
        <v>12</v>
      </c>
      <c r="DZ205" s="2">
        <v>39</v>
      </c>
      <c r="EA205" s="2">
        <f>ប្រចាំឆ.ទី១!B249</f>
        <v>0</v>
      </c>
      <c r="EB205" s="2">
        <f>ប្រចាំឆ.ទី១!C249</f>
        <v>0</v>
      </c>
      <c r="EC205" s="2">
        <f>ប្រចាំឆ.ទី១!D249</f>
        <v>0</v>
      </c>
      <c r="ED205" s="75">
        <f>ប្រចាំឆ.ទី១!G249</f>
        <v>0</v>
      </c>
      <c r="EE205" s="75">
        <f>ប្រចាំឆ.ទី១!H249</f>
        <v>0</v>
      </c>
      <c r="EF205" s="75">
        <f>ប្រចាំឆ.ទី១!I249</f>
        <v>0</v>
      </c>
      <c r="EG205" s="75" t="str">
        <f>ប្រចាំឆ.ទី១!J249</f>
        <v xml:space="preserve">មិនចាត់ថ្នាក់ </v>
      </c>
      <c r="EH205" s="75" t="str">
        <f>ប្រចាំឆ.ទី១!K249</f>
        <v xml:space="preserve"> មិនចាត់ថ្នាក់</v>
      </c>
      <c r="EI205" s="76" t="str">
        <f>ប្រចាំឆ.ទី១!L249</f>
        <v xml:space="preserve"> </v>
      </c>
      <c r="EJ205" s="76">
        <f>ប្រចាំឆ.ទី១!M249</f>
        <v>4</v>
      </c>
      <c r="EK205" s="76">
        <f>ប្រចាំឆ.ទី១!N249</f>
        <v>4</v>
      </c>
      <c r="EL205" s="76">
        <f>ប្រចាំឆ.ទី១!O249</f>
        <v>4</v>
      </c>
      <c r="EM205" s="76">
        <f>ប្រចាំឆ.ទី១!P249</f>
        <v>12</v>
      </c>
    </row>
    <row r="206" spans="1:143" ht="25.2">
      <c r="A206" s="2">
        <v>15</v>
      </c>
      <c r="B206" s="8">
        <f>ចំ.វិច្ឆិកា!B225</f>
        <v>0</v>
      </c>
      <c r="C206" s="2">
        <f>ចំ.វិច្ឆិកា!C225</f>
        <v>0</v>
      </c>
      <c r="D206" s="2">
        <f>ចំ.វិច្ឆិកា!D225</f>
        <v>0</v>
      </c>
      <c r="E206" s="2">
        <f>ចំ.វិច្ឆិកា!H225</f>
        <v>0</v>
      </c>
      <c r="F206" s="2">
        <f>ចំ.វិច្ឆិកា!I225</f>
        <v>0</v>
      </c>
      <c r="G206" s="2">
        <f>ចំ.វិច្ឆិកា!K225</f>
        <v>0</v>
      </c>
      <c r="H206" s="2">
        <f>ចំ.វិច្ឆិកា!L225</f>
        <v>0</v>
      </c>
      <c r="I206" s="2">
        <f>ចំ.វិច្ឆិកា!M225</f>
        <v>0</v>
      </c>
      <c r="J206" s="2">
        <f>ចំ.វិច្ឆិកា!N225</f>
        <v>0</v>
      </c>
      <c r="K206" s="2">
        <f>ចំ.វិច្ឆិកា!O225</f>
        <v>0</v>
      </c>
      <c r="L206" s="2">
        <v>40</v>
      </c>
      <c r="M206" s="8">
        <f>ចំ.វិច្ឆិកា!B250</f>
        <v>0</v>
      </c>
      <c r="N206" s="2">
        <f>ចំ.វិច្ឆិកា!C250</f>
        <v>0</v>
      </c>
      <c r="O206" s="2">
        <f>ចំ.វិច្ឆិកា!D250</f>
        <v>0</v>
      </c>
      <c r="P206" s="2">
        <f>ចំ.វិច្ឆិកា!H250</f>
        <v>0</v>
      </c>
      <c r="Q206" s="2">
        <f>ចំ.វិច្ឆិកា!I250</f>
        <v>0</v>
      </c>
      <c r="R206" s="2">
        <f>ចំ.វិច្ឆិកា!K250</f>
        <v>0</v>
      </c>
      <c r="S206" s="2">
        <f>ចំ.វិច្ឆិកា!L250</f>
        <v>0</v>
      </c>
      <c r="T206" s="2">
        <f>ចំ.វិច្ឆិកា!M250</f>
        <v>0</v>
      </c>
      <c r="U206" s="2">
        <f>ចំ.វិច្ឆិកា!N250</f>
        <v>0</v>
      </c>
      <c r="V206" s="2">
        <f>ចំ.វិច្ឆិកា!O250</f>
        <v>0</v>
      </c>
      <c r="X206" s="2">
        <v>15</v>
      </c>
      <c r="Y206" s="8">
        <f>ចំ.ធ្នូ!B225</f>
        <v>0</v>
      </c>
      <c r="Z206" s="2">
        <f>ចំ.ធ្នូ!C225</f>
        <v>0</v>
      </c>
      <c r="AA206" s="2">
        <f>ចំ.ធ្នូ!D225</f>
        <v>0</v>
      </c>
      <c r="AB206" s="2">
        <f>ចំ.ធ្នូ!H225</f>
        <v>0</v>
      </c>
      <c r="AC206" s="2" t="str">
        <f>ចំ.ធ្នូ!I225</f>
        <v xml:space="preserve">មិនចាត់ថ្នាក់ </v>
      </c>
      <c r="AD206" s="2" t="str">
        <f>ចំ.ធ្នូ!K225</f>
        <v xml:space="preserve"> </v>
      </c>
      <c r="AE206" s="2">
        <f>ចំ.ធ្នូ!L225</f>
        <v>0</v>
      </c>
      <c r="AF206" s="2">
        <f>ចំ.ធ្នូ!M225</f>
        <v>0</v>
      </c>
      <c r="AG206" s="2">
        <f>ចំ.ធ្នូ!N225</f>
        <v>0</v>
      </c>
      <c r="AH206" s="2">
        <f>ចំ.ធ្នូ!O225</f>
        <v>0</v>
      </c>
      <c r="AI206" s="8">
        <v>40</v>
      </c>
      <c r="AJ206" s="8">
        <f>ចំ.ធ្នូ!B250</f>
        <v>0</v>
      </c>
      <c r="AK206" s="2">
        <f>ចំ.ធ្នូ!C250</f>
        <v>0</v>
      </c>
      <c r="AL206" s="2">
        <f>ចំ.ធ្នូ!D250</f>
        <v>0</v>
      </c>
      <c r="AM206" s="2">
        <f>ចំ.ធ្នូ!H250</f>
        <v>0</v>
      </c>
      <c r="AN206" s="2" t="str">
        <f>ចំ.ធ្នូ!I250</f>
        <v xml:space="preserve">មិនចាត់ថ្នាក់ </v>
      </c>
      <c r="AO206" s="2" t="str">
        <f>ចំ.ធ្នូ!K250</f>
        <v xml:space="preserve"> </v>
      </c>
      <c r="AP206" s="2">
        <f>ចំ.ធ្នូ!L250</f>
        <v>0</v>
      </c>
      <c r="AQ206" s="2">
        <f>ចំ.ធ្នូ!M250</f>
        <v>0</v>
      </c>
      <c r="AR206" s="2">
        <f>ចំ.ធ្នូ!N250</f>
        <v>0</v>
      </c>
      <c r="AS206" s="2">
        <f>ចំ.ធ្នូ!O250</f>
        <v>0</v>
      </c>
      <c r="AU206" s="2">
        <v>15</v>
      </c>
      <c r="AV206" s="2">
        <f>ចំ.មករា!B225</f>
        <v>0</v>
      </c>
      <c r="AW206" s="2">
        <f>ចំ.មករា!C225</f>
        <v>0</v>
      </c>
      <c r="AX206" s="2">
        <f>ចំ.មករា!D225</f>
        <v>0</v>
      </c>
      <c r="AY206" s="2">
        <f>ចំ.មករា!H225</f>
        <v>0</v>
      </c>
      <c r="AZ206" s="2" t="str">
        <f>ចំ.មករា!I225</f>
        <v xml:space="preserve">មិនចាត់ថ្នាក់ </v>
      </c>
      <c r="BA206" s="2" t="str">
        <f>ចំ.មករា!K225</f>
        <v xml:space="preserve"> </v>
      </c>
      <c r="BB206" s="2">
        <f>ចំ.មករា!L225</f>
        <v>0</v>
      </c>
      <c r="BC206" s="2">
        <f>ចំ.មករា!M225</f>
        <v>0</v>
      </c>
      <c r="BD206" s="2">
        <f>ចំ.មករា!N225</f>
        <v>0</v>
      </c>
      <c r="BE206" s="2">
        <f>ចំ.មករា!O225</f>
        <v>0</v>
      </c>
      <c r="BF206" s="2">
        <v>40</v>
      </c>
      <c r="BG206" s="2">
        <f>ចំ.មករា!B250</f>
        <v>0</v>
      </c>
      <c r="BH206" s="2">
        <f>ចំ.មករា!C250</f>
        <v>0</v>
      </c>
      <c r="BI206" s="2">
        <f>ចំ.មករា!D250</f>
        <v>0</v>
      </c>
      <c r="BJ206" s="2">
        <f>ចំ.មករា!H250</f>
        <v>0</v>
      </c>
      <c r="BK206" s="2" t="str">
        <f>ចំ.មករា!I250</f>
        <v xml:space="preserve">មិនចាត់ថ្នាក់ </v>
      </c>
      <c r="BL206" s="2" t="str">
        <f>ចំ.មករា!K250</f>
        <v xml:space="preserve"> </v>
      </c>
      <c r="BM206" s="2">
        <f>ចំ.មករា!L250</f>
        <v>0</v>
      </c>
      <c r="BN206" s="2">
        <f>ចំ.មករា!M250</f>
        <v>0</v>
      </c>
      <c r="BO206" s="2">
        <f>ចំ.មករា!N250</f>
        <v>0</v>
      </c>
      <c r="BP206" s="2">
        <f>ចំ.មករា!O250</f>
        <v>0</v>
      </c>
      <c r="BR206" s="2">
        <v>15</v>
      </c>
      <c r="BS206" s="2">
        <f>ចំ.កុម្ភៈ!B225</f>
        <v>0</v>
      </c>
      <c r="BT206" s="2">
        <f>ចំ.កុម្ភៈ!C225</f>
        <v>0</v>
      </c>
      <c r="BU206" s="2">
        <f>ចំ.កុម្ភៈ!D225</f>
        <v>0</v>
      </c>
      <c r="BV206" s="2">
        <f>ចំ.កុម្ភៈ!H225</f>
        <v>0</v>
      </c>
      <c r="BW206" s="2" t="str">
        <f>ចំ.កុម្ភៈ!I225</f>
        <v xml:space="preserve">មិនចាត់ថ្នាក់ </v>
      </c>
      <c r="BX206" s="2" t="str">
        <f>ចំ.កុម្ភៈ!K225</f>
        <v xml:space="preserve"> </v>
      </c>
      <c r="BY206" s="2">
        <f>ចំ.កុម្ភៈ!L225</f>
        <v>2</v>
      </c>
      <c r="BZ206" s="2">
        <f>ចំ.កុម្ភៈ!M225</f>
        <v>2</v>
      </c>
      <c r="CA206" s="2">
        <f>ចំ.កុម្ភៈ!N225</f>
        <v>2</v>
      </c>
      <c r="CB206" s="2">
        <f>ចំ.កុម្ភៈ!O225</f>
        <v>6</v>
      </c>
      <c r="CC206" s="2">
        <v>40</v>
      </c>
      <c r="CD206" s="2">
        <f>ចំ.កុម្ភៈ!B250</f>
        <v>0</v>
      </c>
      <c r="CE206" s="2">
        <f>ចំ.កុម្ភៈ!C250</f>
        <v>0</v>
      </c>
      <c r="CF206" s="2">
        <f>ចំ.កុម្ភៈ!D250</f>
        <v>0</v>
      </c>
      <c r="CG206" s="2">
        <f>ចំ.កុម្ភៈ!H250</f>
        <v>0</v>
      </c>
      <c r="CH206" s="2" t="str">
        <f>ចំ.កុម្ភៈ!I250</f>
        <v xml:space="preserve">មិនចាត់ថ្នាក់ </v>
      </c>
      <c r="CI206" s="2" t="str">
        <f>ចំ.កុម្ភៈ!K250</f>
        <v xml:space="preserve"> </v>
      </c>
      <c r="CJ206" s="2">
        <f>ចំ.កុម្ភៈ!L250</f>
        <v>2</v>
      </c>
      <c r="CK206" s="2">
        <f>ចំ.កុម្ភៈ!M250</f>
        <v>2</v>
      </c>
      <c r="CL206" s="2">
        <f>ចំ.កុម្ភៈ!N250</f>
        <v>2</v>
      </c>
      <c r="CM206" s="2">
        <f>ចំ.កុម្ភៈ!O250</f>
        <v>6</v>
      </c>
      <c r="CO206" s="2">
        <v>15</v>
      </c>
      <c r="CP206" s="2">
        <f>'ប្រឡ ឆ.១'!B225</f>
        <v>0</v>
      </c>
      <c r="CQ206" s="2">
        <f>'ប្រឡ ឆ.១'!C225</f>
        <v>0</v>
      </c>
      <c r="CR206" s="2">
        <f>'ប្រឡ ឆ.១'!D225</f>
        <v>0</v>
      </c>
      <c r="CS206" s="2">
        <f>'ប្រឡ ឆ.១'!H225</f>
        <v>0</v>
      </c>
      <c r="CT206" s="2" t="str">
        <f>'ប្រឡ ឆ.១'!I225</f>
        <v xml:space="preserve">មិនចាត់ថ្នាក់ </v>
      </c>
      <c r="CU206" s="2" t="str">
        <f>'ប្រឡ ឆ.១'!K225</f>
        <v xml:space="preserve"> </v>
      </c>
      <c r="CV206" s="2">
        <f>'ប្រឡ ឆ.១'!L225</f>
        <v>2</v>
      </c>
      <c r="CW206" s="2">
        <f>'ប្រឡ ឆ.១'!M225</f>
        <v>2</v>
      </c>
      <c r="CX206" s="2">
        <f>'ប្រឡ ឆ.១'!N225</f>
        <v>2</v>
      </c>
      <c r="CY206" s="2">
        <f>'ប្រឡ ឆ.១'!O225</f>
        <v>6</v>
      </c>
      <c r="CZ206" s="2">
        <v>40</v>
      </c>
      <c r="DA206" s="2">
        <f>'ប្រឡ ឆ.១'!B250</f>
        <v>0</v>
      </c>
      <c r="DB206" s="2">
        <f>'ប្រឡ ឆ.១'!C250</f>
        <v>0</v>
      </c>
      <c r="DC206" s="2">
        <f>'ប្រឡ ឆ.១'!D250</f>
        <v>0</v>
      </c>
      <c r="DD206" s="2">
        <f>'ប្រឡ ឆ.១'!H250</f>
        <v>0</v>
      </c>
      <c r="DE206" s="2" t="str">
        <f>'ប្រឡ ឆ.១'!I250</f>
        <v xml:space="preserve">មិនចាត់ថ្នាក់ </v>
      </c>
      <c r="DF206" s="2" t="str">
        <f>'ប្រឡ ឆ.១'!K250</f>
        <v xml:space="preserve"> </v>
      </c>
      <c r="DG206" s="2">
        <f>'ប្រឡ ឆ.១'!L250</f>
        <v>2</v>
      </c>
      <c r="DH206" s="2">
        <f>'ប្រឡ ឆ.១'!M250</f>
        <v>2</v>
      </c>
      <c r="DI206" s="2">
        <f>'ប្រឡ ឆ.១'!N250</f>
        <v>2</v>
      </c>
      <c r="DJ206" s="2">
        <f>'ប្រឡ ឆ.១'!O250</f>
        <v>6</v>
      </c>
      <c r="DL206" s="2">
        <v>15</v>
      </c>
      <c r="DM206" s="2">
        <f>ប្រចាំឆ.ទី១!B225</f>
        <v>0</v>
      </c>
      <c r="DN206" s="2">
        <f>ប្រចាំឆ.ទី១!C225</f>
        <v>0</v>
      </c>
      <c r="DO206" s="2">
        <f>ប្រចាំឆ.ទី១!D225</f>
        <v>0</v>
      </c>
      <c r="DP206" s="75">
        <f>ប្រចាំឆ.ទី១!G225</f>
        <v>0</v>
      </c>
      <c r="DQ206" s="75">
        <f>ប្រចាំឆ.ទី១!H225</f>
        <v>0</v>
      </c>
      <c r="DR206" s="75">
        <f>ប្រចាំឆ.ទី១!I225</f>
        <v>0</v>
      </c>
      <c r="DS206" s="75" t="str">
        <f>ប្រចាំឆ.ទី១!J225</f>
        <v xml:space="preserve">មិនចាត់ថ្នាក់ </v>
      </c>
      <c r="DT206" s="75" t="str">
        <f>ប្រចាំឆ.ទី១!K225</f>
        <v xml:space="preserve"> មិនចាត់ថ្នាក់</v>
      </c>
      <c r="DU206" s="76" t="str">
        <f>ប្រចាំឆ.ទី១!L225</f>
        <v xml:space="preserve"> </v>
      </c>
      <c r="DV206" s="76">
        <f>ប្រចាំឆ.ទី១!M225</f>
        <v>4</v>
      </c>
      <c r="DW206" s="76">
        <f>ប្រចាំឆ.ទី១!N225</f>
        <v>4</v>
      </c>
      <c r="DX206" s="76">
        <f>ប្រចាំឆ.ទី១!O225</f>
        <v>4</v>
      </c>
      <c r="DY206" s="76">
        <f>ប្រចាំឆ.ទី១!P225</f>
        <v>12</v>
      </c>
      <c r="DZ206" s="2">
        <v>40</v>
      </c>
      <c r="EA206" s="2">
        <f>ប្រចាំឆ.ទី១!B250</f>
        <v>0</v>
      </c>
      <c r="EB206" s="2">
        <f>ប្រចាំឆ.ទី១!C250</f>
        <v>0</v>
      </c>
      <c r="EC206" s="2">
        <f>ប្រចាំឆ.ទី១!D250</f>
        <v>0</v>
      </c>
      <c r="ED206" s="75">
        <f>ប្រចាំឆ.ទី១!G250</f>
        <v>0</v>
      </c>
      <c r="EE206" s="75">
        <f>ប្រចាំឆ.ទី១!H250</f>
        <v>0</v>
      </c>
      <c r="EF206" s="75">
        <f>ប្រចាំឆ.ទី១!I250</f>
        <v>0</v>
      </c>
      <c r="EG206" s="75" t="str">
        <f>ប្រចាំឆ.ទី១!J250</f>
        <v xml:space="preserve">មិនចាត់ថ្នាក់ </v>
      </c>
      <c r="EH206" s="75" t="str">
        <f>ប្រចាំឆ.ទី១!K250</f>
        <v xml:space="preserve"> មិនចាត់ថ្នាក់</v>
      </c>
      <c r="EI206" s="76" t="str">
        <f>ប្រចាំឆ.ទី១!L250</f>
        <v xml:space="preserve"> </v>
      </c>
      <c r="EJ206" s="76">
        <f>ប្រចាំឆ.ទី១!M250</f>
        <v>4</v>
      </c>
      <c r="EK206" s="76">
        <f>ប្រចាំឆ.ទី១!N250</f>
        <v>4</v>
      </c>
      <c r="EL206" s="76">
        <f>ប្រចាំឆ.ទី១!O250</f>
        <v>4</v>
      </c>
      <c r="EM206" s="76">
        <f>ប្រចាំឆ.ទី១!P250</f>
        <v>12</v>
      </c>
    </row>
    <row r="207" spans="1:143" ht="25.2">
      <c r="A207" s="2">
        <v>16</v>
      </c>
      <c r="B207" s="8">
        <f>ចំ.វិច្ឆិកា!B226</f>
        <v>0</v>
      </c>
      <c r="C207" s="2">
        <f>ចំ.វិច្ឆិកា!C226</f>
        <v>0</v>
      </c>
      <c r="D207" s="2">
        <f>ចំ.វិច្ឆិកា!D226</f>
        <v>0</v>
      </c>
      <c r="E207" s="2">
        <f>ចំ.វិច្ឆិកា!H226</f>
        <v>0</v>
      </c>
      <c r="F207" s="2">
        <f>ចំ.វិច្ឆិកា!I226</f>
        <v>0</v>
      </c>
      <c r="G207" s="2">
        <f>ចំ.វិច្ឆិកា!K226</f>
        <v>0</v>
      </c>
      <c r="H207" s="2">
        <f>ចំ.វិច្ឆិកា!L226</f>
        <v>0</v>
      </c>
      <c r="I207" s="2">
        <f>ចំ.វិច្ឆិកា!M226</f>
        <v>0</v>
      </c>
      <c r="J207" s="2">
        <f>ចំ.វិច្ឆិកា!N226</f>
        <v>0</v>
      </c>
      <c r="K207" s="2">
        <f>ចំ.វិច្ឆិកា!O226</f>
        <v>0</v>
      </c>
      <c r="L207" s="2">
        <v>41</v>
      </c>
      <c r="M207" s="8">
        <f>ចំ.វិច្ឆិកា!B251</f>
        <v>0</v>
      </c>
      <c r="N207" s="2">
        <f>ចំ.វិច្ឆិកា!C251</f>
        <v>0</v>
      </c>
      <c r="O207" s="2">
        <f>ចំ.វិច្ឆិកា!D251</f>
        <v>0</v>
      </c>
      <c r="P207" s="2">
        <f>ចំ.វិច្ឆិកា!H251</f>
        <v>0</v>
      </c>
      <c r="Q207" s="2">
        <f>ចំ.វិច្ឆិកា!I251</f>
        <v>0</v>
      </c>
      <c r="R207" s="2">
        <f>ចំ.វិច្ឆិកា!K251</f>
        <v>0</v>
      </c>
      <c r="S207" s="2">
        <f>ចំ.វិច្ឆិកា!L251</f>
        <v>0</v>
      </c>
      <c r="T207" s="2">
        <f>ចំ.វិច្ឆិកា!M251</f>
        <v>0</v>
      </c>
      <c r="U207" s="2">
        <f>ចំ.វិច្ឆិកា!N251</f>
        <v>0</v>
      </c>
      <c r="V207" s="2">
        <f>ចំ.វិច្ឆិកា!O251</f>
        <v>0</v>
      </c>
      <c r="X207" s="2">
        <v>16</v>
      </c>
      <c r="Y207" s="8">
        <f>ចំ.ធ្នូ!B226</f>
        <v>0</v>
      </c>
      <c r="Z207" s="2">
        <f>ចំ.ធ្នូ!C226</f>
        <v>0</v>
      </c>
      <c r="AA207" s="2">
        <f>ចំ.ធ្នូ!D226</f>
        <v>0</v>
      </c>
      <c r="AB207" s="2">
        <f>ចំ.ធ្នូ!H226</f>
        <v>0</v>
      </c>
      <c r="AC207" s="2" t="str">
        <f>ចំ.ធ្នូ!I226</f>
        <v xml:space="preserve">មិនចាត់ថ្នាក់ </v>
      </c>
      <c r="AD207" s="2" t="str">
        <f>ចំ.ធ្នូ!K226</f>
        <v xml:space="preserve"> </v>
      </c>
      <c r="AE207" s="2">
        <f>ចំ.ធ្នូ!L226</f>
        <v>0</v>
      </c>
      <c r="AF207" s="2">
        <f>ចំ.ធ្នូ!M226</f>
        <v>0</v>
      </c>
      <c r="AG207" s="2">
        <f>ចំ.ធ្នូ!N226</f>
        <v>0</v>
      </c>
      <c r="AH207" s="2">
        <f>ចំ.ធ្នូ!O226</f>
        <v>0</v>
      </c>
      <c r="AI207" s="8">
        <v>41</v>
      </c>
      <c r="AJ207" s="8">
        <f>ចំ.ធ្នូ!B251</f>
        <v>0</v>
      </c>
      <c r="AK207" s="2">
        <f>ចំ.ធ្នូ!C251</f>
        <v>0</v>
      </c>
      <c r="AL207" s="2">
        <f>ចំ.ធ្នូ!D251</f>
        <v>0</v>
      </c>
      <c r="AM207" s="2">
        <f>ចំ.ធ្នូ!H251</f>
        <v>0</v>
      </c>
      <c r="AN207" s="2" t="str">
        <f>ចំ.ធ្នូ!I251</f>
        <v xml:space="preserve">មិនចាត់ថ្នាក់ </v>
      </c>
      <c r="AO207" s="2" t="str">
        <f>ចំ.ធ្នូ!K251</f>
        <v xml:space="preserve"> </v>
      </c>
      <c r="AP207" s="2">
        <f>ចំ.ធ្នូ!L251</f>
        <v>0</v>
      </c>
      <c r="AQ207" s="2">
        <f>ចំ.ធ្នូ!M251</f>
        <v>0</v>
      </c>
      <c r="AR207" s="2">
        <f>ចំ.ធ្នូ!N251</f>
        <v>0</v>
      </c>
      <c r="AS207" s="2">
        <f>ចំ.ធ្នូ!O251</f>
        <v>0</v>
      </c>
      <c r="AU207" s="2">
        <v>16</v>
      </c>
      <c r="AV207" s="2">
        <f>ចំ.មករា!B226</f>
        <v>0</v>
      </c>
      <c r="AW207" s="2">
        <f>ចំ.មករា!C226</f>
        <v>0</v>
      </c>
      <c r="AX207" s="2">
        <f>ចំ.មករា!D226</f>
        <v>0</v>
      </c>
      <c r="AY207" s="2">
        <f>ចំ.មករា!H226</f>
        <v>0</v>
      </c>
      <c r="AZ207" s="2" t="str">
        <f>ចំ.មករា!I226</f>
        <v xml:space="preserve">មិនចាត់ថ្នាក់ </v>
      </c>
      <c r="BA207" s="2" t="str">
        <f>ចំ.មករា!K226</f>
        <v xml:space="preserve"> </v>
      </c>
      <c r="BB207" s="2">
        <f>ចំ.មករា!L226</f>
        <v>0</v>
      </c>
      <c r="BC207" s="2">
        <f>ចំ.មករា!M226</f>
        <v>0</v>
      </c>
      <c r="BD207" s="2">
        <f>ចំ.មករា!N226</f>
        <v>0</v>
      </c>
      <c r="BE207" s="2">
        <f>ចំ.មករា!O226</f>
        <v>0</v>
      </c>
      <c r="BF207" s="2">
        <v>41</v>
      </c>
      <c r="BG207" s="2">
        <f>ចំ.មករា!B251</f>
        <v>0</v>
      </c>
      <c r="BH207" s="2">
        <f>ចំ.មករា!C251</f>
        <v>0</v>
      </c>
      <c r="BI207" s="2">
        <f>ចំ.មករា!D251</f>
        <v>0</v>
      </c>
      <c r="BJ207" s="2">
        <f>ចំ.មករា!H251</f>
        <v>0</v>
      </c>
      <c r="BK207" s="2" t="str">
        <f>ចំ.មករា!I251</f>
        <v xml:space="preserve">មិនចាត់ថ្នាក់ </v>
      </c>
      <c r="BL207" s="2" t="str">
        <f>ចំ.មករា!K251</f>
        <v xml:space="preserve"> </v>
      </c>
      <c r="BM207" s="2">
        <f>ចំ.មករា!L251</f>
        <v>0</v>
      </c>
      <c r="BN207" s="2">
        <f>ចំ.មករា!M251</f>
        <v>0</v>
      </c>
      <c r="BO207" s="2">
        <f>ចំ.មករា!N251</f>
        <v>0</v>
      </c>
      <c r="BP207" s="2">
        <f>ចំ.មករា!O251</f>
        <v>0</v>
      </c>
      <c r="BR207" s="2">
        <v>16</v>
      </c>
      <c r="BS207" s="2">
        <f>ចំ.កុម្ភៈ!B226</f>
        <v>0</v>
      </c>
      <c r="BT207" s="2">
        <f>ចំ.កុម្ភៈ!C226</f>
        <v>0</v>
      </c>
      <c r="BU207" s="2">
        <f>ចំ.កុម្ភៈ!D226</f>
        <v>0</v>
      </c>
      <c r="BV207" s="2">
        <f>ចំ.កុម្ភៈ!H226</f>
        <v>0</v>
      </c>
      <c r="BW207" s="2" t="str">
        <f>ចំ.កុម្ភៈ!I226</f>
        <v xml:space="preserve">មិនចាត់ថ្នាក់ </v>
      </c>
      <c r="BX207" s="2" t="str">
        <f>ចំ.កុម្ភៈ!K226</f>
        <v xml:space="preserve"> </v>
      </c>
      <c r="BY207" s="2">
        <f>ចំ.កុម្ភៈ!L226</f>
        <v>2</v>
      </c>
      <c r="BZ207" s="2">
        <f>ចំ.កុម្ភៈ!M226</f>
        <v>2</v>
      </c>
      <c r="CA207" s="2">
        <f>ចំ.កុម្ភៈ!N226</f>
        <v>2</v>
      </c>
      <c r="CB207" s="2">
        <f>ចំ.កុម្ភៈ!O226</f>
        <v>6</v>
      </c>
      <c r="CC207" s="2">
        <v>41</v>
      </c>
      <c r="CD207" s="2">
        <f>ចំ.កុម្ភៈ!B251</f>
        <v>0</v>
      </c>
      <c r="CE207" s="2">
        <f>ចំ.កុម្ភៈ!C251</f>
        <v>0</v>
      </c>
      <c r="CF207" s="2">
        <f>ចំ.កុម្ភៈ!D251</f>
        <v>0</v>
      </c>
      <c r="CG207" s="2">
        <f>ចំ.កុម្ភៈ!H251</f>
        <v>0</v>
      </c>
      <c r="CH207" s="2" t="str">
        <f>ចំ.កុម្ភៈ!I251</f>
        <v xml:space="preserve">មិនចាត់ថ្នាក់ </v>
      </c>
      <c r="CI207" s="2" t="str">
        <f>ចំ.កុម្ភៈ!K251</f>
        <v xml:space="preserve"> </v>
      </c>
      <c r="CJ207" s="2">
        <f>ចំ.កុម្ភៈ!L251</f>
        <v>2</v>
      </c>
      <c r="CK207" s="2">
        <f>ចំ.កុម្ភៈ!M251</f>
        <v>2</v>
      </c>
      <c r="CL207" s="2">
        <f>ចំ.កុម្ភៈ!N251</f>
        <v>2</v>
      </c>
      <c r="CM207" s="2">
        <f>ចំ.កុម្ភៈ!O251</f>
        <v>6</v>
      </c>
      <c r="CO207" s="2">
        <v>16</v>
      </c>
      <c r="CP207" s="2">
        <f>'ប្រឡ ឆ.១'!B226</f>
        <v>0</v>
      </c>
      <c r="CQ207" s="2">
        <f>'ប្រឡ ឆ.១'!C226</f>
        <v>0</v>
      </c>
      <c r="CR207" s="2">
        <f>'ប្រឡ ឆ.១'!D226</f>
        <v>0</v>
      </c>
      <c r="CS207" s="2">
        <f>'ប្រឡ ឆ.១'!H226</f>
        <v>0</v>
      </c>
      <c r="CT207" s="2" t="str">
        <f>'ប្រឡ ឆ.១'!I226</f>
        <v xml:space="preserve">មិនចាត់ថ្នាក់ </v>
      </c>
      <c r="CU207" s="2" t="str">
        <f>'ប្រឡ ឆ.១'!K226</f>
        <v xml:space="preserve"> </v>
      </c>
      <c r="CV207" s="2">
        <f>'ប្រឡ ឆ.១'!L226</f>
        <v>2</v>
      </c>
      <c r="CW207" s="2">
        <f>'ប្រឡ ឆ.១'!M226</f>
        <v>2</v>
      </c>
      <c r="CX207" s="2">
        <f>'ប្រឡ ឆ.១'!N226</f>
        <v>2</v>
      </c>
      <c r="CY207" s="2">
        <f>'ប្រឡ ឆ.១'!O226</f>
        <v>6</v>
      </c>
      <c r="CZ207" s="2">
        <v>41</v>
      </c>
      <c r="DA207" s="2">
        <f>'ប្រឡ ឆ.១'!B251</f>
        <v>0</v>
      </c>
      <c r="DB207" s="2">
        <f>'ប្រឡ ឆ.១'!C251</f>
        <v>0</v>
      </c>
      <c r="DC207" s="2">
        <f>'ប្រឡ ឆ.១'!D251</f>
        <v>0</v>
      </c>
      <c r="DD207" s="2">
        <f>'ប្រឡ ឆ.១'!H251</f>
        <v>0</v>
      </c>
      <c r="DE207" s="2" t="str">
        <f>'ប្រឡ ឆ.១'!I251</f>
        <v xml:space="preserve">មិនចាត់ថ្នាក់ </v>
      </c>
      <c r="DF207" s="2" t="str">
        <f>'ប្រឡ ឆ.១'!K251</f>
        <v xml:space="preserve"> </v>
      </c>
      <c r="DG207" s="2">
        <f>'ប្រឡ ឆ.១'!L251</f>
        <v>2</v>
      </c>
      <c r="DH207" s="2">
        <f>'ប្រឡ ឆ.១'!M251</f>
        <v>2</v>
      </c>
      <c r="DI207" s="2">
        <f>'ប្រឡ ឆ.១'!N251</f>
        <v>2</v>
      </c>
      <c r="DJ207" s="2">
        <f>'ប្រឡ ឆ.១'!O251</f>
        <v>6</v>
      </c>
      <c r="DL207" s="2">
        <v>16</v>
      </c>
      <c r="DM207" s="2">
        <f>ប្រចាំឆ.ទី១!B226</f>
        <v>0</v>
      </c>
      <c r="DN207" s="2">
        <f>ប្រចាំឆ.ទី១!C226</f>
        <v>0</v>
      </c>
      <c r="DO207" s="2">
        <f>ប្រចាំឆ.ទី១!D226</f>
        <v>0</v>
      </c>
      <c r="DP207" s="75">
        <f>ប្រចាំឆ.ទី១!G226</f>
        <v>0</v>
      </c>
      <c r="DQ207" s="75">
        <f>ប្រចាំឆ.ទី១!H226</f>
        <v>0</v>
      </c>
      <c r="DR207" s="75">
        <f>ប្រចាំឆ.ទី១!I226</f>
        <v>0</v>
      </c>
      <c r="DS207" s="75" t="str">
        <f>ប្រចាំឆ.ទី១!J226</f>
        <v xml:space="preserve">មិនចាត់ថ្នាក់ </v>
      </c>
      <c r="DT207" s="75" t="str">
        <f>ប្រចាំឆ.ទី១!K226</f>
        <v xml:space="preserve"> មិនចាត់ថ្នាក់</v>
      </c>
      <c r="DU207" s="76" t="str">
        <f>ប្រចាំឆ.ទី១!L226</f>
        <v xml:space="preserve"> </v>
      </c>
      <c r="DV207" s="76">
        <f>ប្រចាំឆ.ទី១!M226</f>
        <v>4</v>
      </c>
      <c r="DW207" s="76">
        <f>ប្រចាំឆ.ទី១!N226</f>
        <v>4</v>
      </c>
      <c r="DX207" s="76">
        <f>ប្រចាំឆ.ទី១!O226</f>
        <v>4</v>
      </c>
      <c r="DY207" s="76">
        <f>ប្រចាំឆ.ទី១!P226</f>
        <v>12</v>
      </c>
      <c r="DZ207" s="2">
        <v>41</v>
      </c>
      <c r="EA207" s="2">
        <f>ប្រចាំឆ.ទី១!B251</f>
        <v>0</v>
      </c>
      <c r="EB207" s="2">
        <f>ប្រចាំឆ.ទី១!C251</f>
        <v>0</v>
      </c>
      <c r="EC207" s="2">
        <f>ប្រចាំឆ.ទី១!D251</f>
        <v>0</v>
      </c>
      <c r="ED207" s="75">
        <f>ប្រចាំឆ.ទី១!G251</f>
        <v>0</v>
      </c>
      <c r="EE207" s="75">
        <f>ប្រចាំឆ.ទី១!H251</f>
        <v>0</v>
      </c>
      <c r="EF207" s="75">
        <f>ប្រចាំឆ.ទី១!I251</f>
        <v>0</v>
      </c>
      <c r="EG207" s="75" t="str">
        <f>ប្រចាំឆ.ទី១!J251</f>
        <v xml:space="preserve">មិនចាត់ថ្នាក់ </v>
      </c>
      <c r="EH207" s="75" t="str">
        <f>ប្រចាំឆ.ទី១!K251</f>
        <v xml:space="preserve"> មិនចាត់ថ្នាក់</v>
      </c>
      <c r="EI207" s="76" t="str">
        <f>ប្រចាំឆ.ទី១!L251</f>
        <v xml:space="preserve"> </v>
      </c>
      <c r="EJ207" s="76">
        <f>ប្រចាំឆ.ទី១!M251</f>
        <v>4</v>
      </c>
      <c r="EK207" s="76">
        <f>ប្រចាំឆ.ទី១!N251</f>
        <v>4</v>
      </c>
      <c r="EL207" s="76">
        <f>ប្រចាំឆ.ទី១!O251</f>
        <v>4</v>
      </c>
      <c r="EM207" s="76">
        <f>ប្រចាំឆ.ទី១!P251</f>
        <v>12</v>
      </c>
    </row>
    <row r="208" spans="1:143" ht="25.2">
      <c r="A208" s="2">
        <v>17</v>
      </c>
      <c r="B208" s="8">
        <f>ចំ.វិច្ឆិកា!B227</f>
        <v>0</v>
      </c>
      <c r="C208" s="2">
        <f>ចំ.វិច្ឆិកា!C227</f>
        <v>0</v>
      </c>
      <c r="D208" s="2">
        <f>ចំ.វិច្ឆិកា!D227</f>
        <v>0</v>
      </c>
      <c r="E208" s="2">
        <f>ចំ.វិច្ឆិកា!H227</f>
        <v>0</v>
      </c>
      <c r="F208" s="2">
        <f>ចំ.វិច្ឆិកា!I227</f>
        <v>0</v>
      </c>
      <c r="G208" s="2">
        <f>ចំ.វិច្ឆិកា!K227</f>
        <v>0</v>
      </c>
      <c r="H208" s="2">
        <f>ចំ.វិច្ឆិកា!L227</f>
        <v>0</v>
      </c>
      <c r="I208" s="2">
        <f>ចំ.វិច្ឆិកា!M227</f>
        <v>0</v>
      </c>
      <c r="J208" s="2">
        <f>ចំ.វិច្ឆិកា!N227</f>
        <v>0</v>
      </c>
      <c r="K208" s="2">
        <f>ចំ.វិច្ឆិកា!O227</f>
        <v>0</v>
      </c>
      <c r="L208" s="2">
        <v>42</v>
      </c>
      <c r="M208" s="8">
        <f>ចំ.វិច្ឆិកា!B252</f>
        <v>0</v>
      </c>
      <c r="N208" s="2">
        <f>ចំ.វិច្ឆិកា!C252</f>
        <v>0</v>
      </c>
      <c r="O208" s="2">
        <f>ចំ.វិច្ឆិកា!D252</f>
        <v>0</v>
      </c>
      <c r="P208" s="2">
        <f>ចំ.វិច្ឆិកា!H252</f>
        <v>0</v>
      </c>
      <c r="Q208" s="2">
        <f>ចំ.វិច្ឆិកា!I252</f>
        <v>0</v>
      </c>
      <c r="R208" s="2">
        <f>ចំ.វិច្ឆិកា!K252</f>
        <v>0</v>
      </c>
      <c r="S208" s="2">
        <f>ចំ.វិច្ឆិកា!L252</f>
        <v>0</v>
      </c>
      <c r="T208" s="2">
        <f>ចំ.វិច្ឆិកា!M252</f>
        <v>0</v>
      </c>
      <c r="U208" s="2">
        <f>ចំ.វិច្ឆិកា!N252</f>
        <v>0</v>
      </c>
      <c r="V208" s="2">
        <f>ចំ.វិច្ឆិកា!O252</f>
        <v>0</v>
      </c>
      <c r="X208" s="2">
        <v>17</v>
      </c>
      <c r="Y208" s="8">
        <f>ចំ.ធ្នូ!B227</f>
        <v>0</v>
      </c>
      <c r="Z208" s="2">
        <f>ចំ.ធ្នូ!C227</f>
        <v>0</v>
      </c>
      <c r="AA208" s="2">
        <f>ចំ.ធ្នូ!D227</f>
        <v>0</v>
      </c>
      <c r="AB208" s="2">
        <f>ចំ.ធ្នូ!H227</f>
        <v>0</v>
      </c>
      <c r="AC208" s="2" t="str">
        <f>ចំ.ធ្នូ!I227</f>
        <v xml:space="preserve">មិនចាត់ថ្នាក់ </v>
      </c>
      <c r="AD208" s="2" t="str">
        <f>ចំ.ធ្នូ!K227</f>
        <v xml:space="preserve"> </v>
      </c>
      <c r="AE208" s="2">
        <f>ចំ.ធ្នូ!L227</f>
        <v>0</v>
      </c>
      <c r="AF208" s="2">
        <f>ចំ.ធ្នូ!M227</f>
        <v>0</v>
      </c>
      <c r="AG208" s="2">
        <f>ចំ.ធ្នូ!N227</f>
        <v>0</v>
      </c>
      <c r="AH208" s="2">
        <f>ចំ.ធ្នូ!O227</f>
        <v>0</v>
      </c>
      <c r="AI208" s="8">
        <v>42</v>
      </c>
      <c r="AJ208" s="8">
        <f>ចំ.ធ្នូ!B252</f>
        <v>0</v>
      </c>
      <c r="AK208" s="2">
        <f>ចំ.ធ្នូ!C252</f>
        <v>0</v>
      </c>
      <c r="AL208" s="2">
        <f>ចំ.ធ្នូ!D252</f>
        <v>0</v>
      </c>
      <c r="AM208" s="2">
        <f>ចំ.ធ្នូ!H252</f>
        <v>0</v>
      </c>
      <c r="AN208" s="2" t="str">
        <f>ចំ.ធ្នូ!I252</f>
        <v xml:space="preserve">មិនចាត់ថ្នាក់ </v>
      </c>
      <c r="AO208" s="2" t="str">
        <f>ចំ.ធ្នូ!K252</f>
        <v xml:space="preserve"> </v>
      </c>
      <c r="AP208" s="2">
        <f>ចំ.ធ្នូ!L252</f>
        <v>0</v>
      </c>
      <c r="AQ208" s="2">
        <f>ចំ.ធ្នូ!M252</f>
        <v>0</v>
      </c>
      <c r="AR208" s="2">
        <f>ចំ.ធ្នូ!N252</f>
        <v>0</v>
      </c>
      <c r="AS208" s="2">
        <f>ចំ.ធ្នូ!O252</f>
        <v>0</v>
      </c>
      <c r="AU208" s="2">
        <v>17</v>
      </c>
      <c r="AV208" s="2">
        <f>ចំ.មករា!B227</f>
        <v>0</v>
      </c>
      <c r="AW208" s="2">
        <f>ចំ.មករា!C227</f>
        <v>0</v>
      </c>
      <c r="AX208" s="2">
        <f>ចំ.មករា!D227</f>
        <v>0</v>
      </c>
      <c r="AY208" s="2">
        <f>ចំ.មករា!H227</f>
        <v>0</v>
      </c>
      <c r="AZ208" s="2" t="str">
        <f>ចំ.មករា!I227</f>
        <v xml:space="preserve">មិនចាត់ថ្នាក់ </v>
      </c>
      <c r="BA208" s="2" t="str">
        <f>ចំ.មករា!K227</f>
        <v xml:space="preserve"> </v>
      </c>
      <c r="BB208" s="2">
        <f>ចំ.មករា!L227</f>
        <v>0</v>
      </c>
      <c r="BC208" s="2">
        <f>ចំ.មករា!M227</f>
        <v>0</v>
      </c>
      <c r="BD208" s="2">
        <f>ចំ.មករា!N227</f>
        <v>0</v>
      </c>
      <c r="BE208" s="2">
        <f>ចំ.មករា!O227</f>
        <v>0</v>
      </c>
      <c r="BF208" s="2">
        <v>42</v>
      </c>
      <c r="BG208" s="2">
        <f>ចំ.មករា!B252</f>
        <v>0</v>
      </c>
      <c r="BH208" s="2">
        <f>ចំ.មករា!C252</f>
        <v>0</v>
      </c>
      <c r="BI208" s="2">
        <f>ចំ.មករា!D252</f>
        <v>0</v>
      </c>
      <c r="BJ208" s="2">
        <f>ចំ.មករា!H252</f>
        <v>0</v>
      </c>
      <c r="BK208" s="2" t="str">
        <f>ចំ.មករា!I252</f>
        <v xml:space="preserve">មិនចាត់ថ្នាក់ </v>
      </c>
      <c r="BL208" s="2" t="str">
        <f>ចំ.មករា!K252</f>
        <v xml:space="preserve"> </v>
      </c>
      <c r="BM208" s="2">
        <f>ចំ.មករា!L252</f>
        <v>0</v>
      </c>
      <c r="BN208" s="2">
        <f>ចំ.មករា!M252</f>
        <v>0</v>
      </c>
      <c r="BO208" s="2">
        <f>ចំ.មករា!N252</f>
        <v>0</v>
      </c>
      <c r="BP208" s="2">
        <f>ចំ.មករា!O252</f>
        <v>0</v>
      </c>
      <c r="BR208" s="2">
        <v>17</v>
      </c>
      <c r="BS208" s="2">
        <f>ចំ.កុម្ភៈ!B227</f>
        <v>0</v>
      </c>
      <c r="BT208" s="2">
        <f>ចំ.កុម្ភៈ!C227</f>
        <v>0</v>
      </c>
      <c r="BU208" s="2">
        <f>ចំ.កុម្ភៈ!D227</f>
        <v>0</v>
      </c>
      <c r="BV208" s="2">
        <f>ចំ.កុម្ភៈ!H227</f>
        <v>0</v>
      </c>
      <c r="BW208" s="2" t="str">
        <f>ចំ.កុម្ភៈ!I227</f>
        <v xml:space="preserve">មិនចាត់ថ្នាក់ </v>
      </c>
      <c r="BX208" s="2" t="str">
        <f>ចំ.កុម្ភៈ!K227</f>
        <v xml:space="preserve"> </v>
      </c>
      <c r="BY208" s="2">
        <f>ចំ.កុម្ភៈ!L227</f>
        <v>2</v>
      </c>
      <c r="BZ208" s="2">
        <f>ចំ.កុម្ភៈ!M227</f>
        <v>2</v>
      </c>
      <c r="CA208" s="2">
        <f>ចំ.កុម្ភៈ!N227</f>
        <v>2</v>
      </c>
      <c r="CB208" s="2">
        <f>ចំ.កុម្ភៈ!O227</f>
        <v>6</v>
      </c>
      <c r="CC208" s="2">
        <v>42</v>
      </c>
      <c r="CD208" s="2">
        <f>ចំ.កុម្ភៈ!B252</f>
        <v>0</v>
      </c>
      <c r="CE208" s="2">
        <f>ចំ.កុម្ភៈ!C252</f>
        <v>0</v>
      </c>
      <c r="CF208" s="2">
        <f>ចំ.កុម្ភៈ!D252</f>
        <v>0</v>
      </c>
      <c r="CG208" s="2">
        <f>ចំ.កុម្ភៈ!H252</f>
        <v>0</v>
      </c>
      <c r="CH208" s="2" t="str">
        <f>ចំ.កុម្ភៈ!I252</f>
        <v xml:space="preserve">មិនចាត់ថ្នាក់ </v>
      </c>
      <c r="CI208" s="2" t="str">
        <f>ចំ.កុម្ភៈ!K252</f>
        <v xml:space="preserve"> </v>
      </c>
      <c r="CJ208" s="2">
        <f>ចំ.កុម្ភៈ!L252</f>
        <v>2</v>
      </c>
      <c r="CK208" s="2">
        <f>ចំ.កុម្ភៈ!M252</f>
        <v>2</v>
      </c>
      <c r="CL208" s="2">
        <f>ចំ.កុម្ភៈ!N252</f>
        <v>2</v>
      </c>
      <c r="CM208" s="2">
        <f>ចំ.កុម្ភៈ!O252</f>
        <v>6</v>
      </c>
      <c r="CO208" s="2">
        <v>17</v>
      </c>
      <c r="CP208" s="2">
        <f>'ប្រឡ ឆ.១'!B227</f>
        <v>0</v>
      </c>
      <c r="CQ208" s="2">
        <f>'ប្រឡ ឆ.១'!C227</f>
        <v>0</v>
      </c>
      <c r="CR208" s="2">
        <f>'ប្រឡ ឆ.១'!D227</f>
        <v>0</v>
      </c>
      <c r="CS208" s="2">
        <f>'ប្រឡ ឆ.១'!H227</f>
        <v>0</v>
      </c>
      <c r="CT208" s="2" t="str">
        <f>'ប្រឡ ឆ.១'!I227</f>
        <v xml:space="preserve">មិនចាត់ថ្នាក់ </v>
      </c>
      <c r="CU208" s="2" t="str">
        <f>'ប្រឡ ឆ.១'!K227</f>
        <v xml:space="preserve"> </v>
      </c>
      <c r="CV208" s="2">
        <f>'ប្រឡ ឆ.១'!L227</f>
        <v>2</v>
      </c>
      <c r="CW208" s="2">
        <f>'ប្រឡ ឆ.១'!M227</f>
        <v>2</v>
      </c>
      <c r="CX208" s="2">
        <f>'ប្រឡ ឆ.១'!N227</f>
        <v>2</v>
      </c>
      <c r="CY208" s="2">
        <f>'ប្រឡ ឆ.១'!O227</f>
        <v>6</v>
      </c>
      <c r="CZ208" s="2">
        <v>42</v>
      </c>
      <c r="DA208" s="2">
        <f>'ប្រឡ ឆ.១'!B252</f>
        <v>0</v>
      </c>
      <c r="DB208" s="2">
        <f>'ប្រឡ ឆ.១'!C252</f>
        <v>0</v>
      </c>
      <c r="DC208" s="2">
        <f>'ប្រឡ ឆ.១'!D252</f>
        <v>0</v>
      </c>
      <c r="DD208" s="2">
        <f>'ប្រឡ ឆ.១'!H252</f>
        <v>0</v>
      </c>
      <c r="DE208" s="2" t="str">
        <f>'ប្រឡ ឆ.១'!I252</f>
        <v xml:space="preserve">មិនចាត់ថ្នាក់ </v>
      </c>
      <c r="DF208" s="2" t="str">
        <f>'ប្រឡ ឆ.១'!K252</f>
        <v xml:space="preserve"> </v>
      </c>
      <c r="DG208" s="2">
        <f>'ប្រឡ ឆ.១'!L252</f>
        <v>2</v>
      </c>
      <c r="DH208" s="2">
        <f>'ប្រឡ ឆ.១'!M252</f>
        <v>2</v>
      </c>
      <c r="DI208" s="2">
        <f>'ប្រឡ ឆ.១'!N252</f>
        <v>2</v>
      </c>
      <c r="DJ208" s="2">
        <f>'ប្រឡ ឆ.១'!O252</f>
        <v>6</v>
      </c>
      <c r="DL208" s="2">
        <v>17</v>
      </c>
      <c r="DM208" s="2">
        <f>ប្រចាំឆ.ទី១!B227</f>
        <v>0</v>
      </c>
      <c r="DN208" s="2">
        <f>ប្រចាំឆ.ទី១!C227</f>
        <v>0</v>
      </c>
      <c r="DO208" s="2">
        <f>ប្រចាំឆ.ទី១!D227</f>
        <v>0</v>
      </c>
      <c r="DP208" s="75">
        <f>ប្រចាំឆ.ទី១!G227</f>
        <v>0</v>
      </c>
      <c r="DQ208" s="75">
        <f>ប្រចាំឆ.ទី១!H227</f>
        <v>0</v>
      </c>
      <c r="DR208" s="75">
        <f>ប្រចាំឆ.ទី១!I227</f>
        <v>0</v>
      </c>
      <c r="DS208" s="75" t="str">
        <f>ប្រចាំឆ.ទី១!J227</f>
        <v xml:space="preserve">មិនចាត់ថ្នាក់ </v>
      </c>
      <c r="DT208" s="75" t="str">
        <f>ប្រចាំឆ.ទី១!K227</f>
        <v xml:space="preserve"> មិនចាត់ថ្នាក់</v>
      </c>
      <c r="DU208" s="76" t="str">
        <f>ប្រចាំឆ.ទី១!L227</f>
        <v xml:space="preserve"> </v>
      </c>
      <c r="DV208" s="76">
        <f>ប្រចាំឆ.ទី១!M227</f>
        <v>4</v>
      </c>
      <c r="DW208" s="76">
        <f>ប្រចាំឆ.ទី១!N227</f>
        <v>4</v>
      </c>
      <c r="DX208" s="76">
        <f>ប្រចាំឆ.ទី១!O227</f>
        <v>4</v>
      </c>
      <c r="DY208" s="76">
        <f>ប្រចាំឆ.ទី១!P227</f>
        <v>12</v>
      </c>
      <c r="DZ208" s="2">
        <v>42</v>
      </c>
      <c r="EA208" s="2">
        <f>ប្រចាំឆ.ទី១!B252</f>
        <v>0</v>
      </c>
      <c r="EB208" s="2">
        <f>ប្រចាំឆ.ទី១!C252</f>
        <v>0</v>
      </c>
      <c r="EC208" s="2">
        <f>ប្រចាំឆ.ទី១!D252</f>
        <v>0</v>
      </c>
      <c r="ED208" s="75">
        <f>ប្រចាំឆ.ទី១!G252</f>
        <v>0</v>
      </c>
      <c r="EE208" s="75">
        <f>ប្រចាំឆ.ទី១!H252</f>
        <v>0</v>
      </c>
      <c r="EF208" s="75">
        <f>ប្រចាំឆ.ទី១!I252</f>
        <v>0</v>
      </c>
      <c r="EG208" s="75" t="str">
        <f>ប្រចាំឆ.ទី១!J252</f>
        <v xml:space="preserve">មិនចាត់ថ្នាក់ </v>
      </c>
      <c r="EH208" s="75" t="str">
        <f>ប្រចាំឆ.ទី១!K252</f>
        <v xml:space="preserve"> មិនចាត់ថ្នាក់</v>
      </c>
      <c r="EI208" s="76" t="str">
        <f>ប្រចាំឆ.ទី១!L252</f>
        <v xml:space="preserve"> </v>
      </c>
      <c r="EJ208" s="76">
        <f>ប្រចាំឆ.ទី១!M252</f>
        <v>4</v>
      </c>
      <c r="EK208" s="76">
        <f>ប្រចាំឆ.ទី១!N252</f>
        <v>4</v>
      </c>
      <c r="EL208" s="76">
        <f>ប្រចាំឆ.ទី១!O252</f>
        <v>4</v>
      </c>
      <c r="EM208" s="76">
        <f>ប្រចាំឆ.ទី១!P252</f>
        <v>12</v>
      </c>
    </row>
    <row r="209" spans="1:143" ht="25.2">
      <c r="A209" s="2">
        <v>18</v>
      </c>
      <c r="B209" s="8">
        <f>ចំ.វិច្ឆិកា!B228</f>
        <v>0</v>
      </c>
      <c r="C209" s="2">
        <f>ចំ.វិច្ឆិកា!C228</f>
        <v>0</v>
      </c>
      <c r="D209" s="2">
        <f>ចំ.វិច្ឆិកា!D228</f>
        <v>0</v>
      </c>
      <c r="E209" s="2">
        <f>ចំ.វិច្ឆិកា!H228</f>
        <v>0</v>
      </c>
      <c r="F209" s="2">
        <f>ចំ.វិច្ឆិកា!I228</f>
        <v>0</v>
      </c>
      <c r="G209" s="2">
        <f>ចំ.វិច្ឆិកា!K228</f>
        <v>0</v>
      </c>
      <c r="H209" s="2">
        <f>ចំ.វិច្ឆិកា!L228</f>
        <v>0</v>
      </c>
      <c r="I209" s="2">
        <f>ចំ.វិច្ឆិកា!M228</f>
        <v>0</v>
      </c>
      <c r="J209" s="2">
        <f>ចំ.វិច្ឆិកា!N228</f>
        <v>0</v>
      </c>
      <c r="K209" s="2">
        <f>ចំ.វិច្ឆិកា!O228</f>
        <v>0</v>
      </c>
      <c r="L209" s="2">
        <v>43</v>
      </c>
      <c r="M209" s="8">
        <f>ចំ.វិច្ឆិកា!B253</f>
        <v>0</v>
      </c>
      <c r="N209" s="2">
        <f>ចំ.វិច្ឆិកា!C253</f>
        <v>0</v>
      </c>
      <c r="O209" s="2">
        <f>ចំ.វិច្ឆិកា!D253</f>
        <v>0</v>
      </c>
      <c r="P209" s="2">
        <f>ចំ.វិច្ឆិកា!H253</f>
        <v>0</v>
      </c>
      <c r="Q209" s="2">
        <f>ចំ.វិច្ឆិកា!I253</f>
        <v>0</v>
      </c>
      <c r="R209" s="2">
        <f>ចំ.វិច្ឆិកា!K253</f>
        <v>0</v>
      </c>
      <c r="S209" s="2">
        <f>ចំ.វិច្ឆិកា!L253</f>
        <v>0</v>
      </c>
      <c r="T209" s="2">
        <f>ចំ.វិច្ឆិកា!M253</f>
        <v>0</v>
      </c>
      <c r="U209" s="2">
        <f>ចំ.វិច្ឆិកា!N253</f>
        <v>0</v>
      </c>
      <c r="V209" s="2">
        <f>ចំ.វិច្ឆិកា!O253</f>
        <v>0</v>
      </c>
      <c r="X209" s="2">
        <v>18</v>
      </c>
      <c r="Y209" s="8">
        <f>ចំ.ធ្នូ!B228</f>
        <v>0</v>
      </c>
      <c r="Z209" s="2">
        <f>ចំ.ធ្នូ!C228</f>
        <v>0</v>
      </c>
      <c r="AA209" s="2">
        <f>ចំ.ធ្នូ!D228</f>
        <v>0</v>
      </c>
      <c r="AB209" s="2">
        <f>ចំ.ធ្នូ!H228</f>
        <v>0</v>
      </c>
      <c r="AC209" s="2" t="str">
        <f>ចំ.ធ្នូ!I228</f>
        <v xml:space="preserve">មិនចាត់ថ្នាក់ </v>
      </c>
      <c r="AD209" s="2" t="str">
        <f>ចំ.ធ្នូ!K228</f>
        <v xml:space="preserve"> </v>
      </c>
      <c r="AE209" s="2">
        <f>ចំ.ធ្នូ!L228</f>
        <v>0</v>
      </c>
      <c r="AF209" s="2">
        <f>ចំ.ធ្នូ!M228</f>
        <v>0</v>
      </c>
      <c r="AG209" s="2">
        <f>ចំ.ធ្នូ!N228</f>
        <v>0</v>
      </c>
      <c r="AH209" s="2">
        <f>ចំ.ធ្នូ!O228</f>
        <v>0</v>
      </c>
      <c r="AI209" s="8">
        <v>43</v>
      </c>
      <c r="AJ209" s="8">
        <f>ចំ.ធ្នូ!B253</f>
        <v>0</v>
      </c>
      <c r="AK209" s="2">
        <f>ចំ.ធ្នូ!C253</f>
        <v>0</v>
      </c>
      <c r="AL209" s="2">
        <f>ចំ.ធ្នូ!D253</f>
        <v>0</v>
      </c>
      <c r="AM209" s="2">
        <f>ចំ.ធ្នូ!H253</f>
        <v>0</v>
      </c>
      <c r="AN209" s="2" t="str">
        <f>ចំ.ធ្នូ!I253</f>
        <v xml:space="preserve">មិនចាត់ថ្នាក់ </v>
      </c>
      <c r="AO209" s="2" t="str">
        <f>ចំ.ធ្នូ!K253</f>
        <v xml:space="preserve"> </v>
      </c>
      <c r="AP209" s="2">
        <f>ចំ.ធ្នូ!L253</f>
        <v>0</v>
      </c>
      <c r="AQ209" s="2">
        <f>ចំ.ធ្នូ!M253</f>
        <v>0</v>
      </c>
      <c r="AR209" s="2">
        <f>ចំ.ធ្នូ!N253</f>
        <v>0</v>
      </c>
      <c r="AS209" s="2">
        <f>ចំ.ធ្នូ!O253</f>
        <v>0</v>
      </c>
      <c r="AU209" s="2">
        <v>18</v>
      </c>
      <c r="AV209" s="2">
        <f>ចំ.មករា!B228</f>
        <v>0</v>
      </c>
      <c r="AW209" s="2">
        <f>ចំ.មករា!C228</f>
        <v>0</v>
      </c>
      <c r="AX209" s="2">
        <f>ចំ.មករា!D228</f>
        <v>0</v>
      </c>
      <c r="AY209" s="2">
        <f>ចំ.មករា!H228</f>
        <v>0</v>
      </c>
      <c r="AZ209" s="2" t="str">
        <f>ចំ.មករា!I228</f>
        <v xml:space="preserve">មិនចាត់ថ្នាក់ </v>
      </c>
      <c r="BA209" s="2" t="str">
        <f>ចំ.មករា!K228</f>
        <v xml:space="preserve"> </v>
      </c>
      <c r="BB209" s="2">
        <f>ចំ.មករា!L228</f>
        <v>0</v>
      </c>
      <c r="BC209" s="2">
        <f>ចំ.មករា!M228</f>
        <v>0</v>
      </c>
      <c r="BD209" s="2">
        <f>ចំ.មករា!N228</f>
        <v>0</v>
      </c>
      <c r="BE209" s="2">
        <f>ចំ.មករា!O228</f>
        <v>0</v>
      </c>
      <c r="BF209" s="2">
        <v>43</v>
      </c>
      <c r="BG209" s="2">
        <f>ចំ.មករា!B253</f>
        <v>0</v>
      </c>
      <c r="BH209" s="2">
        <f>ចំ.មករា!C253</f>
        <v>0</v>
      </c>
      <c r="BI209" s="2">
        <f>ចំ.មករា!D253</f>
        <v>0</v>
      </c>
      <c r="BJ209" s="2">
        <f>ចំ.មករា!H253</f>
        <v>0</v>
      </c>
      <c r="BK209" s="2" t="str">
        <f>ចំ.មករា!I253</f>
        <v xml:space="preserve">មិនចាត់ថ្នាក់ </v>
      </c>
      <c r="BL209" s="2" t="str">
        <f>ចំ.មករា!K253</f>
        <v xml:space="preserve"> </v>
      </c>
      <c r="BM209" s="2">
        <f>ចំ.មករា!L253</f>
        <v>0</v>
      </c>
      <c r="BN209" s="2">
        <f>ចំ.មករា!M253</f>
        <v>0</v>
      </c>
      <c r="BO209" s="2">
        <f>ចំ.មករា!N253</f>
        <v>0</v>
      </c>
      <c r="BP209" s="2">
        <f>ចំ.មករា!O253</f>
        <v>0</v>
      </c>
      <c r="BR209" s="2">
        <v>18</v>
      </c>
      <c r="BS209" s="2">
        <f>ចំ.កុម្ភៈ!B228</f>
        <v>0</v>
      </c>
      <c r="BT209" s="2">
        <f>ចំ.កុម្ភៈ!C228</f>
        <v>0</v>
      </c>
      <c r="BU209" s="2">
        <f>ចំ.កុម្ភៈ!D228</f>
        <v>0</v>
      </c>
      <c r="BV209" s="2">
        <f>ចំ.កុម្ភៈ!H228</f>
        <v>0</v>
      </c>
      <c r="BW209" s="2" t="str">
        <f>ចំ.កុម្ភៈ!I228</f>
        <v xml:space="preserve">មិនចាត់ថ្នាក់ </v>
      </c>
      <c r="BX209" s="2" t="str">
        <f>ចំ.កុម្ភៈ!K228</f>
        <v xml:space="preserve"> </v>
      </c>
      <c r="BY209" s="2">
        <f>ចំ.កុម្ភៈ!L228</f>
        <v>2</v>
      </c>
      <c r="BZ209" s="2">
        <f>ចំ.កុម្ភៈ!M228</f>
        <v>2</v>
      </c>
      <c r="CA209" s="2">
        <f>ចំ.កុម្ភៈ!N228</f>
        <v>2</v>
      </c>
      <c r="CB209" s="2">
        <f>ចំ.កុម្ភៈ!O228</f>
        <v>6</v>
      </c>
      <c r="CC209" s="2">
        <v>43</v>
      </c>
      <c r="CD209" s="2">
        <f>ចំ.កុម្ភៈ!B253</f>
        <v>0</v>
      </c>
      <c r="CE209" s="2">
        <f>ចំ.កុម្ភៈ!C253</f>
        <v>0</v>
      </c>
      <c r="CF209" s="2">
        <f>ចំ.កុម្ភៈ!D253</f>
        <v>0</v>
      </c>
      <c r="CG209" s="2">
        <f>ចំ.កុម្ភៈ!H253</f>
        <v>0</v>
      </c>
      <c r="CH209" s="2" t="str">
        <f>ចំ.កុម្ភៈ!I253</f>
        <v xml:space="preserve">មិនចាត់ថ្នាក់ </v>
      </c>
      <c r="CI209" s="2" t="str">
        <f>ចំ.កុម្ភៈ!K253</f>
        <v xml:space="preserve"> </v>
      </c>
      <c r="CJ209" s="2">
        <f>ចំ.កុម្ភៈ!L253</f>
        <v>2</v>
      </c>
      <c r="CK209" s="2">
        <f>ចំ.កុម្ភៈ!M253</f>
        <v>2</v>
      </c>
      <c r="CL209" s="2">
        <f>ចំ.កុម្ភៈ!N253</f>
        <v>2</v>
      </c>
      <c r="CM209" s="2">
        <f>ចំ.កុម្ភៈ!O253</f>
        <v>6</v>
      </c>
      <c r="CO209" s="2">
        <v>18</v>
      </c>
      <c r="CP209" s="2">
        <f>'ប្រឡ ឆ.១'!B228</f>
        <v>0</v>
      </c>
      <c r="CQ209" s="2">
        <f>'ប្រឡ ឆ.១'!C228</f>
        <v>0</v>
      </c>
      <c r="CR209" s="2">
        <f>'ប្រឡ ឆ.១'!D228</f>
        <v>0</v>
      </c>
      <c r="CS209" s="2">
        <f>'ប្រឡ ឆ.១'!H228</f>
        <v>0</v>
      </c>
      <c r="CT209" s="2" t="str">
        <f>'ប្រឡ ឆ.១'!I228</f>
        <v xml:space="preserve">មិនចាត់ថ្នាក់ </v>
      </c>
      <c r="CU209" s="2" t="str">
        <f>'ប្រឡ ឆ.១'!K228</f>
        <v xml:space="preserve"> </v>
      </c>
      <c r="CV209" s="2">
        <f>'ប្រឡ ឆ.១'!L228</f>
        <v>2</v>
      </c>
      <c r="CW209" s="2">
        <f>'ប្រឡ ឆ.១'!M228</f>
        <v>2</v>
      </c>
      <c r="CX209" s="2">
        <f>'ប្រឡ ឆ.១'!N228</f>
        <v>2</v>
      </c>
      <c r="CY209" s="2">
        <f>'ប្រឡ ឆ.១'!O228</f>
        <v>6</v>
      </c>
      <c r="CZ209" s="2">
        <v>43</v>
      </c>
      <c r="DA209" s="2">
        <f>'ប្រឡ ឆ.១'!B253</f>
        <v>0</v>
      </c>
      <c r="DB209" s="2">
        <f>'ប្រឡ ឆ.១'!C253</f>
        <v>0</v>
      </c>
      <c r="DC209" s="2">
        <f>'ប្រឡ ឆ.១'!D253</f>
        <v>0</v>
      </c>
      <c r="DD209" s="2">
        <f>'ប្រឡ ឆ.១'!H253</f>
        <v>0</v>
      </c>
      <c r="DE209" s="2" t="str">
        <f>'ប្រឡ ឆ.១'!I253</f>
        <v xml:space="preserve">មិនចាត់ថ្នាក់ </v>
      </c>
      <c r="DF209" s="2" t="str">
        <f>'ប្រឡ ឆ.១'!K253</f>
        <v xml:space="preserve"> </v>
      </c>
      <c r="DG209" s="2">
        <f>'ប្រឡ ឆ.១'!L253</f>
        <v>2</v>
      </c>
      <c r="DH209" s="2">
        <f>'ប្រឡ ឆ.១'!M253</f>
        <v>2</v>
      </c>
      <c r="DI209" s="2">
        <f>'ប្រឡ ឆ.១'!N253</f>
        <v>2</v>
      </c>
      <c r="DJ209" s="2">
        <f>'ប្រឡ ឆ.១'!O253</f>
        <v>6</v>
      </c>
      <c r="DL209" s="2">
        <v>18</v>
      </c>
      <c r="DM209" s="2">
        <f>ប្រចាំឆ.ទី១!B228</f>
        <v>0</v>
      </c>
      <c r="DN209" s="2">
        <f>ប្រចាំឆ.ទី១!C228</f>
        <v>0</v>
      </c>
      <c r="DO209" s="2">
        <f>ប្រចាំឆ.ទី១!D228</f>
        <v>0</v>
      </c>
      <c r="DP209" s="75">
        <f>ប្រចាំឆ.ទី១!G228</f>
        <v>0</v>
      </c>
      <c r="DQ209" s="75">
        <f>ប្រចាំឆ.ទី១!H228</f>
        <v>0</v>
      </c>
      <c r="DR209" s="75">
        <f>ប្រចាំឆ.ទី១!I228</f>
        <v>0</v>
      </c>
      <c r="DS209" s="75" t="str">
        <f>ប្រចាំឆ.ទី១!J228</f>
        <v xml:space="preserve">មិនចាត់ថ្នាក់ </v>
      </c>
      <c r="DT209" s="75" t="str">
        <f>ប្រចាំឆ.ទី១!K228</f>
        <v xml:space="preserve"> មិនចាត់ថ្នាក់</v>
      </c>
      <c r="DU209" s="76" t="str">
        <f>ប្រចាំឆ.ទី១!L228</f>
        <v xml:space="preserve"> </v>
      </c>
      <c r="DV209" s="76">
        <f>ប្រចាំឆ.ទី១!M228</f>
        <v>4</v>
      </c>
      <c r="DW209" s="76">
        <f>ប្រចាំឆ.ទី១!N228</f>
        <v>4</v>
      </c>
      <c r="DX209" s="76">
        <f>ប្រចាំឆ.ទី១!O228</f>
        <v>4</v>
      </c>
      <c r="DY209" s="76">
        <f>ប្រចាំឆ.ទី១!P228</f>
        <v>12</v>
      </c>
      <c r="DZ209" s="2">
        <v>43</v>
      </c>
      <c r="EA209" s="2">
        <f>ប្រចាំឆ.ទី១!B253</f>
        <v>0</v>
      </c>
      <c r="EB209" s="2">
        <f>ប្រចាំឆ.ទី១!C253</f>
        <v>0</v>
      </c>
      <c r="EC209" s="2">
        <f>ប្រចាំឆ.ទី១!D253</f>
        <v>0</v>
      </c>
      <c r="ED209" s="75">
        <f>ប្រចាំឆ.ទី១!G253</f>
        <v>0</v>
      </c>
      <c r="EE209" s="75">
        <f>ប្រចាំឆ.ទី១!H253</f>
        <v>0</v>
      </c>
      <c r="EF209" s="75">
        <f>ប្រចាំឆ.ទី១!I253</f>
        <v>0</v>
      </c>
      <c r="EG209" s="75" t="str">
        <f>ប្រចាំឆ.ទី១!J253</f>
        <v xml:space="preserve">មិនចាត់ថ្នាក់ </v>
      </c>
      <c r="EH209" s="75" t="str">
        <f>ប្រចាំឆ.ទី១!K253</f>
        <v xml:space="preserve"> មិនចាត់ថ្នាក់</v>
      </c>
      <c r="EI209" s="76" t="str">
        <f>ប្រចាំឆ.ទី១!L253</f>
        <v xml:space="preserve"> </v>
      </c>
      <c r="EJ209" s="76">
        <f>ប្រចាំឆ.ទី១!M253</f>
        <v>4</v>
      </c>
      <c r="EK209" s="76">
        <f>ប្រចាំឆ.ទី១!N253</f>
        <v>4</v>
      </c>
      <c r="EL209" s="76">
        <f>ប្រចាំឆ.ទី១!O253</f>
        <v>4</v>
      </c>
      <c r="EM209" s="76">
        <f>ប្រចាំឆ.ទី១!P253</f>
        <v>12</v>
      </c>
    </row>
    <row r="210" spans="1:143" ht="25.2">
      <c r="A210" s="2">
        <v>19</v>
      </c>
      <c r="B210" s="8">
        <f>ចំ.វិច្ឆិកា!B229</f>
        <v>0</v>
      </c>
      <c r="C210" s="2">
        <f>ចំ.វិច្ឆិកា!C229</f>
        <v>0</v>
      </c>
      <c r="D210" s="2">
        <f>ចំ.វិច្ឆិកា!D229</f>
        <v>0</v>
      </c>
      <c r="E210" s="2">
        <f>ចំ.វិច្ឆិកា!H229</f>
        <v>0</v>
      </c>
      <c r="F210" s="2">
        <f>ចំ.វិច្ឆិកា!I229</f>
        <v>0</v>
      </c>
      <c r="G210" s="2">
        <f>ចំ.វិច្ឆិកា!K229</f>
        <v>0</v>
      </c>
      <c r="H210" s="2">
        <f>ចំ.វិច្ឆិកា!L229</f>
        <v>0</v>
      </c>
      <c r="I210" s="2">
        <f>ចំ.វិច្ឆិកា!M229</f>
        <v>0</v>
      </c>
      <c r="J210" s="2">
        <f>ចំ.វិច្ឆិកា!N229</f>
        <v>0</v>
      </c>
      <c r="K210" s="2">
        <f>ចំ.វិច្ឆិកា!O229</f>
        <v>0</v>
      </c>
      <c r="L210" s="2">
        <v>44</v>
      </c>
      <c r="M210" s="8">
        <f>ចំ.វិច្ឆិកា!B254</f>
        <v>0</v>
      </c>
      <c r="N210" s="2">
        <f>ចំ.វិច្ឆិកា!C254</f>
        <v>0</v>
      </c>
      <c r="O210" s="2">
        <f>ចំ.វិច្ឆិកា!D254</f>
        <v>0</v>
      </c>
      <c r="P210" s="2">
        <f>ចំ.វិច្ឆិកា!H254</f>
        <v>0</v>
      </c>
      <c r="Q210" s="2">
        <f>ចំ.វិច្ឆិកា!I254</f>
        <v>0</v>
      </c>
      <c r="R210" s="2">
        <f>ចំ.វិច្ឆិកា!K254</f>
        <v>0</v>
      </c>
      <c r="S210" s="2">
        <f>ចំ.វិច្ឆិកា!L254</f>
        <v>0</v>
      </c>
      <c r="T210" s="2">
        <f>ចំ.វិច្ឆិកា!M254</f>
        <v>0</v>
      </c>
      <c r="U210" s="2">
        <f>ចំ.វិច្ឆិកា!N254</f>
        <v>0</v>
      </c>
      <c r="V210" s="2">
        <f>ចំ.វិច្ឆិកា!O254</f>
        <v>0</v>
      </c>
      <c r="X210" s="2">
        <v>19</v>
      </c>
      <c r="Y210" s="8">
        <f>ចំ.ធ្នូ!B229</f>
        <v>0</v>
      </c>
      <c r="Z210" s="2">
        <f>ចំ.ធ្នូ!C229</f>
        <v>0</v>
      </c>
      <c r="AA210" s="2">
        <f>ចំ.ធ្នូ!D229</f>
        <v>0</v>
      </c>
      <c r="AB210" s="2">
        <f>ចំ.ធ្នូ!H229</f>
        <v>0</v>
      </c>
      <c r="AC210" s="2" t="str">
        <f>ចំ.ធ្នូ!I229</f>
        <v xml:space="preserve">មិនចាត់ថ្នាក់ </v>
      </c>
      <c r="AD210" s="2" t="str">
        <f>ចំ.ធ្នូ!K229</f>
        <v xml:space="preserve"> </v>
      </c>
      <c r="AE210" s="2">
        <f>ចំ.ធ្នូ!L229</f>
        <v>0</v>
      </c>
      <c r="AF210" s="2">
        <f>ចំ.ធ្នូ!M229</f>
        <v>0</v>
      </c>
      <c r="AG210" s="2">
        <f>ចំ.ធ្នូ!N229</f>
        <v>0</v>
      </c>
      <c r="AH210" s="2">
        <f>ចំ.ធ្នូ!O229</f>
        <v>0</v>
      </c>
      <c r="AI210" s="8">
        <v>44</v>
      </c>
      <c r="AJ210" s="8">
        <f>ចំ.ធ្នូ!B254</f>
        <v>0</v>
      </c>
      <c r="AK210" s="2">
        <f>ចំ.ធ្នូ!C254</f>
        <v>0</v>
      </c>
      <c r="AL210" s="2">
        <f>ចំ.ធ្នូ!D254</f>
        <v>0</v>
      </c>
      <c r="AM210" s="2">
        <f>ចំ.ធ្នូ!H254</f>
        <v>0</v>
      </c>
      <c r="AN210" s="2" t="str">
        <f>ចំ.ធ្នូ!I254</f>
        <v xml:space="preserve">មិនចាត់ថ្នាក់ </v>
      </c>
      <c r="AO210" s="2" t="str">
        <f>ចំ.ធ្នូ!K254</f>
        <v xml:space="preserve"> </v>
      </c>
      <c r="AP210" s="2">
        <f>ចំ.ធ្នូ!L254</f>
        <v>0</v>
      </c>
      <c r="AQ210" s="2">
        <f>ចំ.ធ្នូ!M254</f>
        <v>0</v>
      </c>
      <c r="AR210" s="2">
        <f>ចំ.ធ្នូ!N254</f>
        <v>0</v>
      </c>
      <c r="AS210" s="2">
        <f>ចំ.ធ្នូ!O254</f>
        <v>0</v>
      </c>
      <c r="AU210" s="2">
        <v>19</v>
      </c>
      <c r="AV210" s="2">
        <f>ចំ.មករា!B229</f>
        <v>0</v>
      </c>
      <c r="AW210" s="2">
        <f>ចំ.មករា!C229</f>
        <v>0</v>
      </c>
      <c r="AX210" s="2">
        <f>ចំ.មករា!D229</f>
        <v>0</v>
      </c>
      <c r="AY210" s="2">
        <f>ចំ.មករា!H229</f>
        <v>0</v>
      </c>
      <c r="AZ210" s="2" t="str">
        <f>ចំ.មករា!I229</f>
        <v xml:space="preserve">មិនចាត់ថ្នាក់ </v>
      </c>
      <c r="BA210" s="2" t="str">
        <f>ចំ.មករា!K229</f>
        <v xml:space="preserve"> </v>
      </c>
      <c r="BB210" s="2">
        <f>ចំ.មករា!L229</f>
        <v>0</v>
      </c>
      <c r="BC210" s="2">
        <f>ចំ.មករា!M229</f>
        <v>0</v>
      </c>
      <c r="BD210" s="2">
        <f>ចំ.មករា!N229</f>
        <v>0</v>
      </c>
      <c r="BE210" s="2">
        <f>ចំ.មករា!O229</f>
        <v>0</v>
      </c>
      <c r="BF210" s="2">
        <v>44</v>
      </c>
      <c r="BG210" s="2">
        <f>ចំ.មករា!B254</f>
        <v>0</v>
      </c>
      <c r="BH210" s="2">
        <f>ចំ.មករា!C254</f>
        <v>0</v>
      </c>
      <c r="BI210" s="2">
        <f>ចំ.មករា!D254</f>
        <v>0</v>
      </c>
      <c r="BJ210" s="2">
        <f>ចំ.មករា!H254</f>
        <v>0</v>
      </c>
      <c r="BK210" s="2" t="str">
        <f>ចំ.មករា!I254</f>
        <v xml:space="preserve">មិនចាត់ថ្នាក់ </v>
      </c>
      <c r="BL210" s="2" t="str">
        <f>ចំ.មករា!K254</f>
        <v xml:space="preserve"> </v>
      </c>
      <c r="BM210" s="2">
        <f>ចំ.មករា!L254</f>
        <v>0</v>
      </c>
      <c r="BN210" s="2">
        <f>ចំ.មករា!M254</f>
        <v>0</v>
      </c>
      <c r="BO210" s="2">
        <f>ចំ.មករា!N254</f>
        <v>0</v>
      </c>
      <c r="BP210" s="2">
        <f>ចំ.មករា!O254</f>
        <v>0</v>
      </c>
      <c r="BR210" s="2">
        <v>19</v>
      </c>
      <c r="BS210" s="2">
        <f>ចំ.កុម្ភៈ!B229</f>
        <v>0</v>
      </c>
      <c r="BT210" s="2">
        <f>ចំ.កុម្ភៈ!C229</f>
        <v>0</v>
      </c>
      <c r="BU210" s="2">
        <f>ចំ.កុម្ភៈ!D229</f>
        <v>0</v>
      </c>
      <c r="BV210" s="2">
        <f>ចំ.កុម្ភៈ!H229</f>
        <v>0</v>
      </c>
      <c r="BW210" s="2" t="str">
        <f>ចំ.កុម្ភៈ!I229</f>
        <v xml:space="preserve">មិនចាត់ថ្នាក់ </v>
      </c>
      <c r="BX210" s="2" t="str">
        <f>ចំ.កុម្ភៈ!K229</f>
        <v xml:space="preserve"> </v>
      </c>
      <c r="BY210" s="2">
        <f>ចំ.កុម្ភៈ!L229</f>
        <v>2</v>
      </c>
      <c r="BZ210" s="2">
        <f>ចំ.កុម្ភៈ!M229</f>
        <v>2</v>
      </c>
      <c r="CA210" s="2">
        <f>ចំ.កុម្ភៈ!N229</f>
        <v>2</v>
      </c>
      <c r="CB210" s="2">
        <f>ចំ.កុម្ភៈ!O229</f>
        <v>6</v>
      </c>
      <c r="CC210" s="2">
        <v>44</v>
      </c>
      <c r="CD210" s="2">
        <f>ចំ.កុម្ភៈ!B254</f>
        <v>0</v>
      </c>
      <c r="CE210" s="2">
        <f>ចំ.កុម្ភៈ!C254</f>
        <v>0</v>
      </c>
      <c r="CF210" s="2">
        <f>ចំ.កុម្ភៈ!D254</f>
        <v>0</v>
      </c>
      <c r="CG210" s="2">
        <f>ចំ.កុម្ភៈ!H254</f>
        <v>0</v>
      </c>
      <c r="CH210" s="2" t="str">
        <f>ចំ.កុម្ភៈ!I254</f>
        <v xml:space="preserve">មិនចាត់ថ្នាក់ </v>
      </c>
      <c r="CI210" s="2" t="str">
        <f>ចំ.កុម្ភៈ!K254</f>
        <v xml:space="preserve"> </v>
      </c>
      <c r="CJ210" s="2">
        <f>ចំ.កុម្ភៈ!L254</f>
        <v>2</v>
      </c>
      <c r="CK210" s="2">
        <f>ចំ.កុម្ភៈ!M254</f>
        <v>2</v>
      </c>
      <c r="CL210" s="2">
        <f>ចំ.កុម្ភៈ!N254</f>
        <v>2</v>
      </c>
      <c r="CM210" s="2">
        <f>ចំ.កុម្ភៈ!O254</f>
        <v>6</v>
      </c>
      <c r="CO210" s="2">
        <v>19</v>
      </c>
      <c r="CP210" s="2">
        <f>'ប្រឡ ឆ.១'!B229</f>
        <v>0</v>
      </c>
      <c r="CQ210" s="2">
        <f>'ប្រឡ ឆ.១'!C229</f>
        <v>0</v>
      </c>
      <c r="CR210" s="2">
        <f>'ប្រឡ ឆ.១'!D229</f>
        <v>0</v>
      </c>
      <c r="CS210" s="2">
        <f>'ប្រឡ ឆ.១'!H229</f>
        <v>0</v>
      </c>
      <c r="CT210" s="2" t="str">
        <f>'ប្រឡ ឆ.១'!I229</f>
        <v xml:space="preserve">មិនចាត់ថ្នាក់ </v>
      </c>
      <c r="CU210" s="2" t="str">
        <f>'ប្រឡ ឆ.១'!K229</f>
        <v xml:space="preserve"> </v>
      </c>
      <c r="CV210" s="2">
        <f>'ប្រឡ ឆ.១'!L229</f>
        <v>2</v>
      </c>
      <c r="CW210" s="2">
        <f>'ប្រឡ ឆ.១'!M229</f>
        <v>2</v>
      </c>
      <c r="CX210" s="2">
        <f>'ប្រឡ ឆ.១'!N229</f>
        <v>2</v>
      </c>
      <c r="CY210" s="2">
        <f>'ប្រឡ ឆ.១'!O229</f>
        <v>6</v>
      </c>
      <c r="CZ210" s="2">
        <v>44</v>
      </c>
      <c r="DA210" s="2">
        <f>'ប្រឡ ឆ.១'!B254</f>
        <v>0</v>
      </c>
      <c r="DB210" s="2">
        <f>'ប្រឡ ឆ.១'!C254</f>
        <v>0</v>
      </c>
      <c r="DC210" s="2">
        <f>'ប្រឡ ឆ.១'!D254</f>
        <v>0</v>
      </c>
      <c r="DD210" s="2">
        <f>'ប្រឡ ឆ.១'!H254</f>
        <v>0</v>
      </c>
      <c r="DE210" s="2" t="str">
        <f>'ប្រឡ ឆ.១'!I254</f>
        <v xml:space="preserve">មិនចាត់ថ្នាក់ </v>
      </c>
      <c r="DF210" s="2" t="str">
        <f>'ប្រឡ ឆ.១'!K254</f>
        <v xml:space="preserve"> </v>
      </c>
      <c r="DG210" s="2">
        <f>'ប្រឡ ឆ.១'!L254</f>
        <v>2</v>
      </c>
      <c r="DH210" s="2">
        <f>'ប្រឡ ឆ.១'!M254</f>
        <v>2</v>
      </c>
      <c r="DI210" s="2">
        <f>'ប្រឡ ឆ.១'!N254</f>
        <v>2</v>
      </c>
      <c r="DJ210" s="2">
        <f>'ប្រឡ ឆ.១'!O254</f>
        <v>6</v>
      </c>
      <c r="DL210" s="2">
        <v>19</v>
      </c>
      <c r="DM210" s="2">
        <f>ប្រចាំឆ.ទី១!B229</f>
        <v>0</v>
      </c>
      <c r="DN210" s="2">
        <f>ប្រចាំឆ.ទី១!C229</f>
        <v>0</v>
      </c>
      <c r="DO210" s="2">
        <f>ប្រចាំឆ.ទី១!D229</f>
        <v>0</v>
      </c>
      <c r="DP210" s="75">
        <f>ប្រចាំឆ.ទី១!G229</f>
        <v>0</v>
      </c>
      <c r="DQ210" s="75">
        <f>ប្រចាំឆ.ទី១!H229</f>
        <v>0</v>
      </c>
      <c r="DR210" s="75">
        <f>ប្រចាំឆ.ទី១!I229</f>
        <v>0</v>
      </c>
      <c r="DS210" s="75" t="str">
        <f>ប្រចាំឆ.ទី១!J229</f>
        <v xml:space="preserve">មិនចាត់ថ្នាក់ </v>
      </c>
      <c r="DT210" s="75" t="str">
        <f>ប្រចាំឆ.ទី១!K229</f>
        <v xml:space="preserve"> មិនចាត់ថ្នាក់</v>
      </c>
      <c r="DU210" s="76" t="str">
        <f>ប្រចាំឆ.ទី១!L229</f>
        <v xml:space="preserve"> </v>
      </c>
      <c r="DV210" s="76">
        <f>ប្រចាំឆ.ទី១!M229</f>
        <v>4</v>
      </c>
      <c r="DW210" s="76">
        <f>ប្រចាំឆ.ទី១!N229</f>
        <v>4</v>
      </c>
      <c r="DX210" s="76">
        <f>ប្រចាំឆ.ទី១!O229</f>
        <v>4</v>
      </c>
      <c r="DY210" s="76">
        <f>ប្រចាំឆ.ទី១!P229</f>
        <v>12</v>
      </c>
      <c r="DZ210" s="2">
        <v>44</v>
      </c>
      <c r="EA210" s="2">
        <f>ប្រចាំឆ.ទី១!B254</f>
        <v>0</v>
      </c>
      <c r="EB210" s="2">
        <f>ប្រចាំឆ.ទី១!C254</f>
        <v>0</v>
      </c>
      <c r="EC210" s="2">
        <f>ប្រចាំឆ.ទី១!D254</f>
        <v>0</v>
      </c>
      <c r="ED210" s="75">
        <f>ប្រចាំឆ.ទី១!G254</f>
        <v>0</v>
      </c>
      <c r="EE210" s="75">
        <f>ប្រចាំឆ.ទី១!H254</f>
        <v>0</v>
      </c>
      <c r="EF210" s="75">
        <f>ប្រចាំឆ.ទី១!I254</f>
        <v>0</v>
      </c>
      <c r="EG210" s="75" t="str">
        <f>ប្រចាំឆ.ទី១!J254</f>
        <v xml:space="preserve">មិនចាត់ថ្នាក់ </v>
      </c>
      <c r="EH210" s="75" t="str">
        <f>ប្រចាំឆ.ទី១!K254</f>
        <v xml:space="preserve"> មិនចាត់ថ្នាក់</v>
      </c>
      <c r="EI210" s="76" t="str">
        <f>ប្រចាំឆ.ទី១!L254</f>
        <v xml:space="preserve"> </v>
      </c>
      <c r="EJ210" s="76">
        <f>ប្រចាំឆ.ទី១!M254</f>
        <v>4</v>
      </c>
      <c r="EK210" s="76">
        <f>ប្រចាំឆ.ទី១!N254</f>
        <v>4</v>
      </c>
      <c r="EL210" s="76">
        <f>ប្រចាំឆ.ទី១!O254</f>
        <v>4</v>
      </c>
      <c r="EM210" s="76">
        <f>ប្រចាំឆ.ទី១!P254</f>
        <v>12</v>
      </c>
    </row>
    <row r="211" spans="1:143" ht="25.2">
      <c r="A211" s="2">
        <v>20</v>
      </c>
      <c r="B211" s="8">
        <f>ចំ.វិច្ឆិកា!B230</f>
        <v>0</v>
      </c>
      <c r="C211" s="2">
        <f>ចំ.វិច្ឆិកា!C230</f>
        <v>0</v>
      </c>
      <c r="D211" s="2">
        <f>ចំ.វិច្ឆិកា!D230</f>
        <v>0</v>
      </c>
      <c r="E211" s="2">
        <f>ចំ.វិច្ឆិកា!H230</f>
        <v>0</v>
      </c>
      <c r="F211" s="2">
        <f>ចំ.វិច្ឆិកា!I230</f>
        <v>0</v>
      </c>
      <c r="G211" s="2">
        <f>ចំ.វិច្ឆិកា!K230</f>
        <v>0</v>
      </c>
      <c r="H211" s="2">
        <f>ចំ.វិច្ឆិកា!L230</f>
        <v>0</v>
      </c>
      <c r="I211" s="2">
        <f>ចំ.វិច្ឆិកា!M230</f>
        <v>0</v>
      </c>
      <c r="J211" s="2">
        <f>ចំ.វិច្ឆិកា!N230</f>
        <v>0</v>
      </c>
      <c r="K211" s="2">
        <f>ចំ.វិច្ឆិកា!O230</f>
        <v>0</v>
      </c>
      <c r="L211" s="2">
        <v>45</v>
      </c>
      <c r="M211" s="8">
        <f>ចំ.វិច្ឆិកា!B255</f>
        <v>0</v>
      </c>
      <c r="N211" s="2">
        <f>ចំ.វិច្ឆិកា!C255</f>
        <v>0</v>
      </c>
      <c r="O211" s="2">
        <f>ចំ.វិច្ឆិកា!D255</f>
        <v>0</v>
      </c>
      <c r="P211" s="2">
        <f>ចំ.វិច្ឆិកា!H255</f>
        <v>0</v>
      </c>
      <c r="Q211" s="2">
        <f>ចំ.វិច្ឆិកា!I255</f>
        <v>0</v>
      </c>
      <c r="R211" s="2">
        <f>ចំ.វិច្ឆិកា!K255</f>
        <v>0</v>
      </c>
      <c r="S211" s="2">
        <f>ចំ.វិច្ឆិកា!L255</f>
        <v>0</v>
      </c>
      <c r="T211" s="2">
        <f>ចំ.វិច្ឆិកា!M255</f>
        <v>0</v>
      </c>
      <c r="U211" s="2">
        <f>ចំ.វិច្ឆិកា!N255</f>
        <v>0</v>
      </c>
      <c r="V211" s="2">
        <f>ចំ.វិច្ឆិកា!O255</f>
        <v>0</v>
      </c>
      <c r="X211" s="2">
        <v>20</v>
      </c>
      <c r="Y211" s="8">
        <f>ចំ.ធ្នូ!B230</f>
        <v>0</v>
      </c>
      <c r="Z211" s="2">
        <f>ចំ.ធ្នូ!C230</f>
        <v>0</v>
      </c>
      <c r="AA211" s="2">
        <f>ចំ.ធ្នូ!D230</f>
        <v>0</v>
      </c>
      <c r="AB211" s="2">
        <f>ចំ.ធ្នូ!H230</f>
        <v>0</v>
      </c>
      <c r="AC211" s="2" t="str">
        <f>ចំ.ធ្នូ!I230</f>
        <v xml:space="preserve">មិនចាត់ថ្នាក់ </v>
      </c>
      <c r="AD211" s="2" t="str">
        <f>ចំ.ធ្នូ!K230</f>
        <v xml:space="preserve"> </v>
      </c>
      <c r="AE211" s="2">
        <f>ចំ.ធ្នូ!L230</f>
        <v>0</v>
      </c>
      <c r="AF211" s="2">
        <f>ចំ.ធ្នូ!M230</f>
        <v>0</v>
      </c>
      <c r="AG211" s="2">
        <f>ចំ.ធ្នូ!N230</f>
        <v>0</v>
      </c>
      <c r="AH211" s="2">
        <f>ចំ.ធ្នូ!O230</f>
        <v>0</v>
      </c>
      <c r="AI211" s="8">
        <v>45</v>
      </c>
      <c r="AJ211" s="8">
        <f>ចំ.ធ្នូ!B255</f>
        <v>0</v>
      </c>
      <c r="AK211" s="2">
        <f>ចំ.ធ្នូ!C255</f>
        <v>0</v>
      </c>
      <c r="AL211" s="2">
        <f>ចំ.ធ្នូ!D255</f>
        <v>0</v>
      </c>
      <c r="AM211" s="2">
        <f>ចំ.ធ្នូ!H255</f>
        <v>0</v>
      </c>
      <c r="AN211" s="2" t="str">
        <f>ចំ.ធ្នូ!I255</f>
        <v xml:space="preserve">មិនចាត់ថ្នាក់ </v>
      </c>
      <c r="AO211" s="2" t="str">
        <f>ចំ.ធ្នូ!K255</f>
        <v xml:space="preserve"> </v>
      </c>
      <c r="AP211" s="2">
        <f>ចំ.ធ្នូ!L255</f>
        <v>0</v>
      </c>
      <c r="AQ211" s="2">
        <f>ចំ.ធ្នូ!M255</f>
        <v>0</v>
      </c>
      <c r="AR211" s="2">
        <f>ចំ.ធ្នូ!N255</f>
        <v>0</v>
      </c>
      <c r="AS211" s="2">
        <f>ចំ.ធ្នូ!O255</f>
        <v>0</v>
      </c>
      <c r="AU211" s="2">
        <v>20</v>
      </c>
      <c r="AV211" s="2">
        <f>ចំ.មករា!B230</f>
        <v>0</v>
      </c>
      <c r="AW211" s="2">
        <f>ចំ.មករា!C230</f>
        <v>0</v>
      </c>
      <c r="AX211" s="2">
        <f>ចំ.មករា!D230</f>
        <v>0</v>
      </c>
      <c r="AY211" s="2">
        <f>ចំ.មករា!H230</f>
        <v>0</v>
      </c>
      <c r="AZ211" s="2" t="str">
        <f>ចំ.មករា!I230</f>
        <v xml:space="preserve">មិនចាត់ថ្នាក់ </v>
      </c>
      <c r="BA211" s="2" t="str">
        <f>ចំ.មករា!K230</f>
        <v xml:space="preserve"> </v>
      </c>
      <c r="BB211" s="2">
        <f>ចំ.មករា!L230</f>
        <v>0</v>
      </c>
      <c r="BC211" s="2">
        <f>ចំ.មករា!M230</f>
        <v>0</v>
      </c>
      <c r="BD211" s="2">
        <f>ចំ.មករា!N230</f>
        <v>0</v>
      </c>
      <c r="BE211" s="2">
        <f>ចំ.មករា!O230</f>
        <v>0</v>
      </c>
      <c r="BF211" s="2">
        <v>45</v>
      </c>
      <c r="BG211" s="2">
        <f>ចំ.មករា!B255</f>
        <v>0</v>
      </c>
      <c r="BH211" s="2">
        <f>ចំ.មករា!C255</f>
        <v>0</v>
      </c>
      <c r="BI211" s="2">
        <f>ចំ.មករា!D255</f>
        <v>0</v>
      </c>
      <c r="BJ211" s="2">
        <f>ចំ.មករា!H255</f>
        <v>0</v>
      </c>
      <c r="BK211" s="2" t="str">
        <f>ចំ.មករា!I255</f>
        <v xml:space="preserve">មិនចាត់ថ្នាក់ </v>
      </c>
      <c r="BL211" s="2" t="str">
        <f>ចំ.មករា!K255</f>
        <v xml:space="preserve"> </v>
      </c>
      <c r="BM211" s="2">
        <f>ចំ.មករា!L255</f>
        <v>0</v>
      </c>
      <c r="BN211" s="2">
        <f>ចំ.មករា!M255</f>
        <v>0</v>
      </c>
      <c r="BO211" s="2">
        <f>ចំ.មករា!N255</f>
        <v>0</v>
      </c>
      <c r="BP211" s="2">
        <f>ចំ.មករា!O255</f>
        <v>0</v>
      </c>
      <c r="BR211" s="2">
        <v>20</v>
      </c>
      <c r="BS211" s="2">
        <f>ចំ.កុម្ភៈ!B230</f>
        <v>0</v>
      </c>
      <c r="BT211" s="2">
        <f>ចំ.កុម្ភៈ!C230</f>
        <v>0</v>
      </c>
      <c r="BU211" s="2">
        <f>ចំ.កុម្ភៈ!D230</f>
        <v>0</v>
      </c>
      <c r="BV211" s="2">
        <f>ចំ.កុម្ភៈ!H230</f>
        <v>0</v>
      </c>
      <c r="BW211" s="2" t="str">
        <f>ចំ.កុម្ភៈ!I230</f>
        <v xml:space="preserve">មិនចាត់ថ្នាក់ </v>
      </c>
      <c r="BX211" s="2" t="str">
        <f>ចំ.កុម្ភៈ!K230</f>
        <v xml:space="preserve"> </v>
      </c>
      <c r="BY211" s="2">
        <f>ចំ.កុម្ភៈ!L230</f>
        <v>2</v>
      </c>
      <c r="BZ211" s="2">
        <f>ចំ.កុម្ភៈ!M230</f>
        <v>2</v>
      </c>
      <c r="CA211" s="2">
        <f>ចំ.កុម្ភៈ!N230</f>
        <v>2</v>
      </c>
      <c r="CB211" s="2">
        <f>ចំ.កុម្ភៈ!O230</f>
        <v>6</v>
      </c>
      <c r="CC211" s="2">
        <v>45</v>
      </c>
      <c r="CD211" s="2">
        <f>ចំ.កុម្ភៈ!B255</f>
        <v>0</v>
      </c>
      <c r="CE211" s="2">
        <f>ចំ.កុម្ភៈ!C255</f>
        <v>0</v>
      </c>
      <c r="CF211" s="2">
        <f>ចំ.កុម្ភៈ!D255</f>
        <v>0</v>
      </c>
      <c r="CG211" s="2">
        <f>ចំ.កុម្ភៈ!H255</f>
        <v>0</v>
      </c>
      <c r="CH211" s="2" t="str">
        <f>ចំ.កុម្ភៈ!I255</f>
        <v xml:space="preserve">មិនចាត់ថ្នាក់ </v>
      </c>
      <c r="CI211" s="2" t="str">
        <f>ចំ.កុម្ភៈ!K255</f>
        <v xml:space="preserve"> </v>
      </c>
      <c r="CJ211" s="2">
        <f>ចំ.កុម្ភៈ!L255</f>
        <v>2</v>
      </c>
      <c r="CK211" s="2">
        <f>ចំ.កុម្ភៈ!M255</f>
        <v>2</v>
      </c>
      <c r="CL211" s="2">
        <f>ចំ.កុម្ភៈ!N255</f>
        <v>2</v>
      </c>
      <c r="CM211" s="2">
        <f>ចំ.កុម្ភៈ!O255</f>
        <v>6</v>
      </c>
      <c r="CO211" s="2">
        <v>20</v>
      </c>
      <c r="CP211" s="2">
        <f>'ប្រឡ ឆ.១'!B230</f>
        <v>0</v>
      </c>
      <c r="CQ211" s="2">
        <f>'ប្រឡ ឆ.១'!C230</f>
        <v>0</v>
      </c>
      <c r="CR211" s="2">
        <f>'ប្រឡ ឆ.១'!D230</f>
        <v>0</v>
      </c>
      <c r="CS211" s="2">
        <f>'ប្រឡ ឆ.១'!H230</f>
        <v>0</v>
      </c>
      <c r="CT211" s="2" t="str">
        <f>'ប្រឡ ឆ.១'!I230</f>
        <v xml:space="preserve">មិនចាត់ថ្នាក់ </v>
      </c>
      <c r="CU211" s="2" t="str">
        <f>'ប្រឡ ឆ.១'!K230</f>
        <v xml:space="preserve"> </v>
      </c>
      <c r="CV211" s="2">
        <f>'ប្រឡ ឆ.១'!L230</f>
        <v>2</v>
      </c>
      <c r="CW211" s="2">
        <f>'ប្រឡ ឆ.១'!M230</f>
        <v>2</v>
      </c>
      <c r="CX211" s="2">
        <f>'ប្រឡ ឆ.១'!N230</f>
        <v>2</v>
      </c>
      <c r="CY211" s="2">
        <f>'ប្រឡ ឆ.១'!O230</f>
        <v>6</v>
      </c>
      <c r="CZ211" s="2">
        <v>45</v>
      </c>
      <c r="DA211" s="2">
        <f>'ប្រឡ ឆ.១'!B255</f>
        <v>0</v>
      </c>
      <c r="DB211" s="2">
        <f>'ប្រឡ ឆ.១'!C255</f>
        <v>0</v>
      </c>
      <c r="DC211" s="2">
        <f>'ប្រឡ ឆ.១'!D255</f>
        <v>0</v>
      </c>
      <c r="DD211" s="2">
        <f>'ប្រឡ ឆ.១'!H255</f>
        <v>0</v>
      </c>
      <c r="DE211" s="2" t="str">
        <f>'ប្រឡ ឆ.១'!I255</f>
        <v xml:space="preserve">មិនចាត់ថ្នាក់ </v>
      </c>
      <c r="DF211" s="2" t="str">
        <f>'ប្រឡ ឆ.១'!K255</f>
        <v xml:space="preserve"> </v>
      </c>
      <c r="DG211" s="2">
        <f>'ប្រឡ ឆ.១'!L255</f>
        <v>2</v>
      </c>
      <c r="DH211" s="2">
        <f>'ប្រឡ ឆ.១'!M255</f>
        <v>2</v>
      </c>
      <c r="DI211" s="2">
        <f>'ប្រឡ ឆ.១'!N255</f>
        <v>2</v>
      </c>
      <c r="DJ211" s="2">
        <f>'ប្រឡ ឆ.១'!O255</f>
        <v>6</v>
      </c>
      <c r="DL211" s="2">
        <v>20</v>
      </c>
      <c r="DM211" s="2">
        <f>ប្រចាំឆ.ទី១!B230</f>
        <v>0</v>
      </c>
      <c r="DN211" s="2">
        <f>ប្រចាំឆ.ទី១!C230</f>
        <v>0</v>
      </c>
      <c r="DO211" s="2">
        <f>ប្រចាំឆ.ទី១!D230</f>
        <v>0</v>
      </c>
      <c r="DP211" s="75">
        <f>ប្រចាំឆ.ទី១!G230</f>
        <v>0</v>
      </c>
      <c r="DQ211" s="75">
        <f>ប្រចាំឆ.ទី១!H230</f>
        <v>0</v>
      </c>
      <c r="DR211" s="75">
        <f>ប្រចាំឆ.ទី១!I230</f>
        <v>0</v>
      </c>
      <c r="DS211" s="75" t="str">
        <f>ប្រចាំឆ.ទី១!J230</f>
        <v xml:space="preserve">មិនចាត់ថ្នាក់ </v>
      </c>
      <c r="DT211" s="75" t="str">
        <f>ប្រចាំឆ.ទី១!K230</f>
        <v xml:space="preserve"> មិនចាត់ថ្នាក់</v>
      </c>
      <c r="DU211" s="76" t="str">
        <f>ប្រចាំឆ.ទី១!L230</f>
        <v xml:space="preserve"> </v>
      </c>
      <c r="DV211" s="76">
        <f>ប្រចាំឆ.ទី១!M230</f>
        <v>4</v>
      </c>
      <c r="DW211" s="76">
        <f>ប្រចាំឆ.ទី១!N230</f>
        <v>4</v>
      </c>
      <c r="DX211" s="76">
        <f>ប្រចាំឆ.ទី១!O230</f>
        <v>4</v>
      </c>
      <c r="DY211" s="76">
        <f>ប្រចាំឆ.ទី១!P230</f>
        <v>12</v>
      </c>
      <c r="DZ211" s="2">
        <v>45</v>
      </c>
      <c r="EA211" s="2">
        <f>ប្រចាំឆ.ទី១!B255</f>
        <v>0</v>
      </c>
      <c r="EB211" s="2">
        <f>ប្រចាំឆ.ទី១!C255</f>
        <v>0</v>
      </c>
      <c r="EC211" s="2">
        <f>ប្រចាំឆ.ទី១!D255</f>
        <v>0</v>
      </c>
      <c r="ED211" s="75">
        <f>ប្រចាំឆ.ទី១!G255</f>
        <v>0</v>
      </c>
      <c r="EE211" s="75">
        <f>ប្រចាំឆ.ទី១!H255</f>
        <v>0</v>
      </c>
      <c r="EF211" s="75">
        <f>ប្រចាំឆ.ទី១!I255</f>
        <v>0</v>
      </c>
      <c r="EG211" s="75" t="str">
        <f>ប្រចាំឆ.ទី១!J255</f>
        <v xml:space="preserve">មិនចាត់ថ្នាក់ </v>
      </c>
      <c r="EH211" s="75" t="str">
        <f>ប្រចាំឆ.ទី១!K255</f>
        <v xml:space="preserve"> មិនចាត់ថ្នាក់</v>
      </c>
      <c r="EI211" s="76" t="str">
        <f>ប្រចាំឆ.ទី១!L255</f>
        <v xml:space="preserve"> </v>
      </c>
      <c r="EJ211" s="76">
        <f>ប្រចាំឆ.ទី១!M255</f>
        <v>4</v>
      </c>
      <c r="EK211" s="76">
        <f>ប្រចាំឆ.ទី១!N255</f>
        <v>4</v>
      </c>
      <c r="EL211" s="76">
        <f>ប្រចាំឆ.ទី១!O255</f>
        <v>4</v>
      </c>
      <c r="EM211" s="76">
        <f>ប្រចាំឆ.ទី១!P255</f>
        <v>12</v>
      </c>
    </row>
    <row r="212" spans="1:143" ht="25.2">
      <c r="A212" s="2">
        <v>21</v>
      </c>
      <c r="B212" s="8">
        <f>ចំ.វិច្ឆិកា!B231</f>
        <v>0</v>
      </c>
      <c r="C212" s="2">
        <f>ចំ.វិច្ឆិកា!C231</f>
        <v>0</v>
      </c>
      <c r="D212" s="2">
        <f>ចំ.វិច្ឆិកា!D231</f>
        <v>0</v>
      </c>
      <c r="E212" s="2">
        <f>ចំ.វិច្ឆិកា!H231</f>
        <v>0</v>
      </c>
      <c r="F212" s="2">
        <f>ចំ.វិច្ឆិកា!I231</f>
        <v>0</v>
      </c>
      <c r="G212" s="2">
        <f>ចំ.វិច្ឆិកា!K231</f>
        <v>0</v>
      </c>
      <c r="H212" s="2">
        <f>ចំ.វិច្ឆិកា!L231</f>
        <v>0</v>
      </c>
      <c r="I212" s="2">
        <f>ចំ.វិច្ឆិកា!M231</f>
        <v>0</v>
      </c>
      <c r="J212" s="2">
        <f>ចំ.វិច្ឆិកា!N231</f>
        <v>0</v>
      </c>
      <c r="K212" s="2">
        <f>ចំ.វិច្ឆិកា!O231</f>
        <v>0</v>
      </c>
      <c r="L212" s="2">
        <v>46</v>
      </c>
      <c r="M212" s="8">
        <f>ចំ.វិច្ឆិកា!B256</f>
        <v>0</v>
      </c>
      <c r="N212" s="2">
        <f>ចំ.វិច្ឆិកា!C256</f>
        <v>0</v>
      </c>
      <c r="O212" s="2">
        <f>ចំ.វិច្ឆិកា!D256</f>
        <v>0</v>
      </c>
      <c r="P212" s="2">
        <f>ចំ.វិច្ឆិកា!H256</f>
        <v>0</v>
      </c>
      <c r="Q212" s="2">
        <f>ចំ.វិច្ឆិកា!I256</f>
        <v>0</v>
      </c>
      <c r="R212" s="2">
        <f>ចំ.វិច្ឆិកា!K256</f>
        <v>0</v>
      </c>
      <c r="S212" s="2">
        <f>ចំ.វិច្ឆិកា!L256</f>
        <v>0</v>
      </c>
      <c r="T212" s="2">
        <f>ចំ.វិច្ឆិកា!M256</f>
        <v>0</v>
      </c>
      <c r="U212" s="2">
        <f>ចំ.វិច្ឆិកា!N256</f>
        <v>0</v>
      </c>
      <c r="V212" s="2">
        <f>ចំ.វិច្ឆិកា!O256</f>
        <v>0</v>
      </c>
      <c r="X212" s="2">
        <v>21</v>
      </c>
      <c r="Y212" s="8">
        <f>ចំ.ធ្នូ!B231</f>
        <v>0</v>
      </c>
      <c r="Z212" s="2">
        <f>ចំ.ធ្នូ!C231</f>
        <v>0</v>
      </c>
      <c r="AA212" s="2">
        <f>ចំ.ធ្នូ!D231</f>
        <v>0</v>
      </c>
      <c r="AB212" s="2">
        <f>ចំ.ធ្នូ!H231</f>
        <v>0</v>
      </c>
      <c r="AC212" s="2" t="str">
        <f>ចំ.ធ្នូ!I231</f>
        <v xml:space="preserve">មិនចាត់ថ្នាក់ </v>
      </c>
      <c r="AD212" s="2" t="str">
        <f>ចំ.ធ្នូ!K231</f>
        <v xml:space="preserve"> </v>
      </c>
      <c r="AE212" s="2">
        <f>ចំ.ធ្នូ!L231</f>
        <v>0</v>
      </c>
      <c r="AF212" s="2">
        <f>ចំ.ធ្នូ!M231</f>
        <v>0</v>
      </c>
      <c r="AG212" s="2">
        <f>ចំ.ធ្នូ!N231</f>
        <v>0</v>
      </c>
      <c r="AH212" s="2">
        <f>ចំ.ធ្នូ!O231</f>
        <v>0</v>
      </c>
      <c r="AI212" s="8">
        <v>46</v>
      </c>
      <c r="AJ212" s="8">
        <f>ចំ.ធ្នូ!B256</f>
        <v>0</v>
      </c>
      <c r="AK212" s="2">
        <f>ចំ.ធ្នូ!C256</f>
        <v>0</v>
      </c>
      <c r="AL212" s="2">
        <f>ចំ.ធ្នូ!D256</f>
        <v>0</v>
      </c>
      <c r="AM212" s="2">
        <f>ចំ.ធ្នូ!H256</f>
        <v>0</v>
      </c>
      <c r="AN212" s="2" t="str">
        <f>ចំ.ធ្នូ!I256</f>
        <v xml:space="preserve">មិនចាត់ថ្នាក់ </v>
      </c>
      <c r="AO212" s="2" t="str">
        <f>ចំ.ធ្នូ!K256</f>
        <v xml:space="preserve"> </v>
      </c>
      <c r="AP212" s="2">
        <f>ចំ.ធ្នូ!L256</f>
        <v>0</v>
      </c>
      <c r="AQ212" s="2">
        <f>ចំ.ធ្នូ!M256</f>
        <v>0</v>
      </c>
      <c r="AR212" s="2">
        <f>ចំ.ធ្នូ!N256</f>
        <v>0</v>
      </c>
      <c r="AS212" s="2">
        <f>ចំ.ធ្នូ!O256</f>
        <v>0</v>
      </c>
      <c r="AU212" s="2">
        <v>21</v>
      </c>
      <c r="AV212" s="2">
        <f>ចំ.មករា!B231</f>
        <v>0</v>
      </c>
      <c r="AW212" s="2">
        <f>ចំ.មករា!C231</f>
        <v>0</v>
      </c>
      <c r="AX212" s="2">
        <f>ចំ.មករា!D231</f>
        <v>0</v>
      </c>
      <c r="AY212" s="2">
        <f>ចំ.មករា!H231</f>
        <v>0</v>
      </c>
      <c r="AZ212" s="2" t="str">
        <f>ចំ.មករា!I231</f>
        <v xml:space="preserve">មិនចាត់ថ្នាក់ </v>
      </c>
      <c r="BA212" s="2" t="str">
        <f>ចំ.មករា!K231</f>
        <v xml:space="preserve"> </v>
      </c>
      <c r="BB212" s="2">
        <f>ចំ.មករា!L231</f>
        <v>0</v>
      </c>
      <c r="BC212" s="2">
        <f>ចំ.មករា!M231</f>
        <v>0</v>
      </c>
      <c r="BD212" s="2">
        <f>ចំ.មករា!N231</f>
        <v>0</v>
      </c>
      <c r="BE212" s="2">
        <f>ចំ.មករា!O231</f>
        <v>0</v>
      </c>
      <c r="BF212" s="2">
        <v>46</v>
      </c>
      <c r="BG212" s="2">
        <f>ចំ.មករា!B256</f>
        <v>0</v>
      </c>
      <c r="BH212" s="2">
        <f>ចំ.មករា!C256</f>
        <v>0</v>
      </c>
      <c r="BI212" s="2">
        <f>ចំ.មករា!D256</f>
        <v>0</v>
      </c>
      <c r="BJ212" s="2">
        <f>ចំ.មករា!H256</f>
        <v>0</v>
      </c>
      <c r="BK212" s="2" t="str">
        <f>ចំ.មករា!I256</f>
        <v xml:space="preserve">មិនចាត់ថ្នាក់ </v>
      </c>
      <c r="BL212" s="2" t="str">
        <f>ចំ.មករា!K256</f>
        <v xml:space="preserve"> </v>
      </c>
      <c r="BM212" s="2">
        <f>ចំ.មករា!L256</f>
        <v>0</v>
      </c>
      <c r="BN212" s="2">
        <f>ចំ.មករា!M256</f>
        <v>0</v>
      </c>
      <c r="BO212" s="2">
        <f>ចំ.មករា!N256</f>
        <v>0</v>
      </c>
      <c r="BP212" s="2">
        <f>ចំ.មករា!O256</f>
        <v>0</v>
      </c>
      <c r="BR212" s="2">
        <v>21</v>
      </c>
      <c r="BS212" s="2">
        <f>ចំ.កុម្ភៈ!B231</f>
        <v>0</v>
      </c>
      <c r="BT212" s="2">
        <f>ចំ.កុម្ភៈ!C231</f>
        <v>0</v>
      </c>
      <c r="BU212" s="2">
        <f>ចំ.កុម្ភៈ!D231</f>
        <v>0</v>
      </c>
      <c r="BV212" s="2">
        <f>ចំ.កុម្ភៈ!H231</f>
        <v>0</v>
      </c>
      <c r="BW212" s="2" t="str">
        <f>ចំ.កុម្ភៈ!I231</f>
        <v xml:space="preserve">មិនចាត់ថ្នាក់ </v>
      </c>
      <c r="BX212" s="2" t="str">
        <f>ចំ.កុម្ភៈ!K231</f>
        <v xml:space="preserve"> </v>
      </c>
      <c r="BY212" s="2">
        <f>ចំ.កុម្ភៈ!L231</f>
        <v>2</v>
      </c>
      <c r="BZ212" s="2">
        <f>ចំ.កុម្ភៈ!M231</f>
        <v>2</v>
      </c>
      <c r="CA212" s="2">
        <f>ចំ.កុម្ភៈ!N231</f>
        <v>2</v>
      </c>
      <c r="CB212" s="2">
        <f>ចំ.កុម្ភៈ!O231</f>
        <v>6</v>
      </c>
      <c r="CC212" s="2">
        <v>46</v>
      </c>
      <c r="CD212" s="2">
        <f>ចំ.កុម្ភៈ!B256</f>
        <v>0</v>
      </c>
      <c r="CE212" s="2">
        <f>ចំ.កុម្ភៈ!C256</f>
        <v>0</v>
      </c>
      <c r="CF212" s="2">
        <f>ចំ.កុម្ភៈ!D256</f>
        <v>0</v>
      </c>
      <c r="CG212" s="2">
        <f>ចំ.កុម្ភៈ!H256</f>
        <v>0</v>
      </c>
      <c r="CH212" s="2" t="str">
        <f>ចំ.កុម្ភៈ!I256</f>
        <v xml:space="preserve">មិនចាត់ថ្នាក់ </v>
      </c>
      <c r="CI212" s="2" t="str">
        <f>ចំ.កុម្ភៈ!K256</f>
        <v xml:space="preserve"> </v>
      </c>
      <c r="CJ212" s="2">
        <f>ចំ.កុម្ភៈ!L256</f>
        <v>2</v>
      </c>
      <c r="CK212" s="2">
        <f>ចំ.កុម្ភៈ!M256</f>
        <v>2</v>
      </c>
      <c r="CL212" s="2">
        <f>ចំ.កុម្ភៈ!N256</f>
        <v>2</v>
      </c>
      <c r="CM212" s="2">
        <f>ចំ.កុម្ភៈ!O256</f>
        <v>6</v>
      </c>
      <c r="CO212" s="2">
        <v>21</v>
      </c>
      <c r="CP212" s="2">
        <f>'ប្រឡ ឆ.១'!B231</f>
        <v>0</v>
      </c>
      <c r="CQ212" s="2">
        <f>'ប្រឡ ឆ.១'!C231</f>
        <v>0</v>
      </c>
      <c r="CR212" s="2">
        <f>'ប្រឡ ឆ.១'!D231</f>
        <v>0</v>
      </c>
      <c r="CS212" s="2">
        <f>'ប្រឡ ឆ.១'!H231</f>
        <v>0</v>
      </c>
      <c r="CT212" s="2" t="str">
        <f>'ប្រឡ ឆ.១'!I231</f>
        <v xml:space="preserve">មិនចាត់ថ្នាក់ </v>
      </c>
      <c r="CU212" s="2" t="str">
        <f>'ប្រឡ ឆ.១'!K231</f>
        <v xml:space="preserve"> </v>
      </c>
      <c r="CV212" s="2">
        <f>'ប្រឡ ឆ.១'!L231</f>
        <v>2</v>
      </c>
      <c r="CW212" s="2">
        <f>'ប្រឡ ឆ.១'!M231</f>
        <v>2</v>
      </c>
      <c r="CX212" s="2">
        <f>'ប្រឡ ឆ.១'!N231</f>
        <v>2</v>
      </c>
      <c r="CY212" s="2">
        <f>'ប្រឡ ឆ.១'!O231</f>
        <v>6</v>
      </c>
      <c r="CZ212" s="2">
        <v>46</v>
      </c>
      <c r="DA212" s="2">
        <f>'ប្រឡ ឆ.១'!B256</f>
        <v>0</v>
      </c>
      <c r="DB212" s="2">
        <f>'ប្រឡ ឆ.១'!C256</f>
        <v>0</v>
      </c>
      <c r="DC212" s="2">
        <f>'ប្រឡ ឆ.១'!D256</f>
        <v>0</v>
      </c>
      <c r="DD212" s="2">
        <f>'ប្រឡ ឆ.១'!H256</f>
        <v>0</v>
      </c>
      <c r="DE212" s="2" t="str">
        <f>'ប្រឡ ឆ.១'!I256</f>
        <v xml:space="preserve">មិនចាត់ថ្នាក់ </v>
      </c>
      <c r="DF212" s="2" t="str">
        <f>'ប្រឡ ឆ.១'!K256</f>
        <v xml:space="preserve"> </v>
      </c>
      <c r="DG212" s="2">
        <f>'ប្រឡ ឆ.១'!L256</f>
        <v>2</v>
      </c>
      <c r="DH212" s="2">
        <f>'ប្រឡ ឆ.១'!M256</f>
        <v>2</v>
      </c>
      <c r="DI212" s="2">
        <f>'ប្រឡ ឆ.១'!N256</f>
        <v>2</v>
      </c>
      <c r="DJ212" s="2">
        <f>'ប្រឡ ឆ.១'!O256</f>
        <v>6</v>
      </c>
      <c r="DL212" s="2">
        <v>21</v>
      </c>
      <c r="DM212" s="2">
        <f>ប្រចាំឆ.ទី១!B231</f>
        <v>0</v>
      </c>
      <c r="DN212" s="2">
        <f>ប្រចាំឆ.ទី១!C231</f>
        <v>0</v>
      </c>
      <c r="DO212" s="2">
        <f>ប្រចាំឆ.ទី១!D231</f>
        <v>0</v>
      </c>
      <c r="DP212" s="75">
        <f>ប្រចាំឆ.ទី១!G231</f>
        <v>0</v>
      </c>
      <c r="DQ212" s="75">
        <f>ប្រចាំឆ.ទី១!H231</f>
        <v>0</v>
      </c>
      <c r="DR212" s="75">
        <f>ប្រចាំឆ.ទី១!I231</f>
        <v>0</v>
      </c>
      <c r="DS212" s="75" t="str">
        <f>ប្រចាំឆ.ទី១!J231</f>
        <v xml:space="preserve">មិនចាត់ថ្នាក់ </v>
      </c>
      <c r="DT212" s="75" t="str">
        <f>ប្រចាំឆ.ទី១!K231</f>
        <v xml:space="preserve"> មិនចាត់ថ្នាក់</v>
      </c>
      <c r="DU212" s="76" t="str">
        <f>ប្រចាំឆ.ទី១!L231</f>
        <v xml:space="preserve"> </v>
      </c>
      <c r="DV212" s="76">
        <f>ប្រចាំឆ.ទី១!M231</f>
        <v>4</v>
      </c>
      <c r="DW212" s="76">
        <f>ប្រចាំឆ.ទី១!N231</f>
        <v>4</v>
      </c>
      <c r="DX212" s="76">
        <f>ប្រចាំឆ.ទី១!O231</f>
        <v>4</v>
      </c>
      <c r="DY212" s="76">
        <f>ប្រចាំឆ.ទី១!P231</f>
        <v>12</v>
      </c>
      <c r="DZ212" s="2">
        <v>46</v>
      </c>
      <c r="EA212" s="2">
        <f>ប្រចាំឆ.ទី១!B256</f>
        <v>0</v>
      </c>
      <c r="EB212" s="2">
        <f>ប្រចាំឆ.ទី១!C256</f>
        <v>0</v>
      </c>
      <c r="EC212" s="2">
        <f>ប្រចាំឆ.ទី១!D256</f>
        <v>0</v>
      </c>
      <c r="ED212" s="75">
        <f>ប្រចាំឆ.ទី១!G256</f>
        <v>0</v>
      </c>
      <c r="EE212" s="75">
        <f>ប្រចាំឆ.ទី១!H256</f>
        <v>0</v>
      </c>
      <c r="EF212" s="75">
        <f>ប្រចាំឆ.ទី១!I256</f>
        <v>0</v>
      </c>
      <c r="EG212" s="75" t="str">
        <f>ប្រចាំឆ.ទី១!J256</f>
        <v xml:space="preserve">មិនចាត់ថ្នាក់ </v>
      </c>
      <c r="EH212" s="75" t="str">
        <f>ប្រចាំឆ.ទី១!K256</f>
        <v xml:space="preserve"> មិនចាត់ថ្នាក់</v>
      </c>
      <c r="EI212" s="76" t="str">
        <f>ប្រចាំឆ.ទី១!L256</f>
        <v xml:space="preserve"> </v>
      </c>
      <c r="EJ212" s="76">
        <f>ប្រចាំឆ.ទី១!M256</f>
        <v>4</v>
      </c>
      <c r="EK212" s="76">
        <f>ប្រចាំឆ.ទី១!N256</f>
        <v>4</v>
      </c>
      <c r="EL212" s="76">
        <f>ប្រចាំឆ.ទី១!O256</f>
        <v>4</v>
      </c>
      <c r="EM212" s="76">
        <f>ប្រចាំឆ.ទី១!P256</f>
        <v>12</v>
      </c>
    </row>
    <row r="213" spans="1:143" ht="25.2">
      <c r="A213" s="2">
        <v>22</v>
      </c>
      <c r="B213" s="8">
        <f>ចំ.វិច្ឆិកា!B232</f>
        <v>0</v>
      </c>
      <c r="C213" s="2">
        <f>ចំ.វិច្ឆិកា!C232</f>
        <v>0</v>
      </c>
      <c r="D213" s="2">
        <f>ចំ.វិច្ឆិកា!D232</f>
        <v>0</v>
      </c>
      <c r="E213" s="2">
        <f>ចំ.វិច្ឆិកា!H232</f>
        <v>0</v>
      </c>
      <c r="F213" s="2">
        <f>ចំ.វិច្ឆិកា!I232</f>
        <v>0</v>
      </c>
      <c r="G213" s="2">
        <f>ចំ.វិច្ឆិកា!K232</f>
        <v>0</v>
      </c>
      <c r="H213" s="2">
        <f>ចំ.វិច្ឆិកា!L232</f>
        <v>0</v>
      </c>
      <c r="I213" s="2">
        <f>ចំ.វិច្ឆិកា!M232</f>
        <v>0</v>
      </c>
      <c r="J213" s="2">
        <f>ចំ.វិច្ឆិកា!N232</f>
        <v>0</v>
      </c>
      <c r="K213" s="2">
        <f>ចំ.វិច្ឆិកា!O232</f>
        <v>0</v>
      </c>
      <c r="L213" s="2">
        <v>47</v>
      </c>
      <c r="M213" s="8">
        <f>ចំ.វិច្ឆិកា!B257</f>
        <v>0</v>
      </c>
      <c r="N213" s="2">
        <f>ចំ.វិច្ឆិកា!C257</f>
        <v>0</v>
      </c>
      <c r="O213" s="2">
        <f>ចំ.វិច្ឆិកា!D257</f>
        <v>0</v>
      </c>
      <c r="P213" s="2">
        <f>ចំ.វិច្ឆិកា!H257</f>
        <v>0</v>
      </c>
      <c r="Q213" s="2">
        <f>ចំ.វិច្ឆិកា!I257</f>
        <v>0</v>
      </c>
      <c r="R213" s="2">
        <f>ចំ.វិច្ឆិកា!K257</f>
        <v>0</v>
      </c>
      <c r="S213" s="2">
        <f>ចំ.វិច្ឆិកា!L257</f>
        <v>0</v>
      </c>
      <c r="T213" s="2">
        <f>ចំ.វិច្ឆិកា!M257</f>
        <v>0</v>
      </c>
      <c r="U213" s="2">
        <f>ចំ.វិច្ឆិកា!N257</f>
        <v>0</v>
      </c>
      <c r="V213" s="2">
        <f>ចំ.វិច្ឆិកា!O257</f>
        <v>0</v>
      </c>
      <c r="X213" s="2">
        <v>22</v>
      </c>
      <c r="Y213" s="8">
        <f>ចំ.ធ្នូ!B232</f>
        <v>0</v>
      </c>
      <c r="Z213" s="2">
        <f>ចំ.ធ្នូ!C232</f>
        <v>0</v>
      </c>
      <c r="AA213" s="2">
        <f>ចំ.ធ្នូ!D232</f>
        <v>0</v>
      </c>
      <c r="AB213" s="2">
        <f>ចំ.ធ្នូ!H232</f>
        <v>0</v>
      </c>
      <c r="AC213" s="2" t="str">
        <f>ចំ.ធ្នូ!I232</f>
        <v xml:space="preserve">មិនចាត់ថ្នាក់ </v>
      </c>
      <c r="AD213" s="2" t="str">
        <f>ចំ.ធ្នូ!K232</f>
        <v xml:space="preserve"> </v>
      </c>
      <c r="AE213" s="2">
        <f>ចំ.ធ្នូ!L232</f>
        <v>0</v>
      </c>
      <c r="AF213" s="2">
        <f>ចំ.ធ្នូ!M232</f>
        <v>0</v>
      </c>
      <c r="AG213" s="2">
        <f>ចំ.ធ្នូ!N232</f>
        <v>0</v>
      </c>
      <c r="AH213" s="2">
        <f>ចំ.ធ្នូ!O232</f>
        <v>0</v>
      </c>
      <c r="AI213" s="8">
        <v>47</v>
      </c>
      <c r="AJ213" s="8">
        <f>ចំ.ធ្នូ!B257</f>
        <v>0</v>
      </c>
      <c r="AK213" s="2">
        <f>ចំ.ធ្នូ!C257</f>
        <v>0</v>
      </c>
      <c r="AL213" s="2">
        <f>ចំ.ធ្នូ!D257</f>
        <v>0</v>
      </c>
      <c r="AM213" s="2">
        <f>ចំ.ធ្នូ!H257</f>
        <v>0</v>
      </c>
      <c r="AN213" s="2" t="str">
        <f>ចំ.ធ្នូ!I257</f>
        <v xml:space="preserve">មិនចាត់ថ្នាក់ </v>
      </c>
      <c r="AO213" s="2" t="str">
        <f>ចំ.ធ្នូ!K257</f>
        <v xml:space="preserve"> </v>
      </c>
      <c r="AP213" s="2">
        <f>ចំ.ធ្នូ!L257</f>
        <v>0</v>
      </c>
      <c r="AQ213" s="2">
        <f>ចំ.ធ្នូ!M257</f>
        <v>0</v>
      </c>
      <c r="AR213" s="2">
        <f>ចំ.ធ្នូ!N257</f>
        <v>0</v>
      </c>
      <c r="AS213" s="2">
        <f>ចំ.ធ្នូ!O257</f>
        <v>0</v>
      </c>
      <c r="AU213" s="2">
        <v>22</v>
      </c>
      <c r="AV213" s="2">
        <f>ចំ.មករា!B232</f>
        <v>0</v>
      </c>
      <c r="AW213" s="2">
        <f>ចំ.មករា!C232</f>
        <v>0</v>
      </c>
      <c r="AX213" s="2">
        <f>ចំ.មករា!D232</f>
        <v>0</v>
      </c>
      <c r="AY213" s="2">
        <f>ចំ.មករា!H232</f>
        <v>0</v>
      </c>
      <c r="AZ213" s="2" t="str">
        <f>ចំ.មករា!I232</f>
        <v xml:space="preserve">មិនចាត់ថ្នាក់ </v>
      </c>
      <c r="BA213" s="2" t="str">
        <f>ចំ.មករា!K232</f>
        <v xml:space="preserve"> </v>
      </c>
      <c r="BB213" s="2">
        <f>ចំ.មករា!L232</f>
        <v>0</v>
      </c>
      <c r="BC213" s="2">
        <f>ចំ.មករា!M232</f>
        <v>0</v>
      </c>
      <c r="BD213" s="2">
        <f>ចំ.មករា!N232</f>
        <v>0</v>
      </c>
      <c r="BE213" s="2">
        <f>ចំ.មករា!O232</f>
        <v>0</v>
      </c>
      <c r="BF213" s="2">
        <v>47</v>
      </c>
      <c r="BG213" s="2">
        <f>ចំ.មករា!B257</f>
        <v>0</v>
      </c>
      <c r="BH213" s="2">
        <f>ចំ.មករា!C257</f>
        <v>0</v>
      </c>
      <c r="BI213" s="2">
        <f>ចំ.មករា!D257</f>
        <v>0</v>
      </c>
      <c r="BJ213" s="2">
        <f>ចំ.មករា!H257</f>
        <v>0</v>
      </c>
      <c r="BK213" s="2" t="str">
        <f>ចំ.មករា!I257</f>
        <v xml:space="preserve">មិនចាត់ថ្នាក់ </v>
      </c>
      <c r="BL213" s="2" t="str">
        <f>ចំ.មករា!K257</f>
        <v xml:space="preserve"> </v>
      </c>
      <c r="BM213" s="2">
        <f>ចំ.មករា!L257</f>
        <v>0</v>
      </c>
      <c r="BN213" s="2">
        <f>ចំ.មករា!M257</f>
        <v>0</v>
      </c>
      <c r="BO213" s="2">
        <f>ចំ.មករា!N257</f>
        <v>0</v>
      </c>
      <c r="BP213" s="2">
        <f>ចំ.មករា!O257</f>
        <v>0</v>
      </c>
      <c r="BR213" s="2">
        <v>22</v>
      </c>
      <c r="BS213" s="2">
        <f>ចំ.កុម្ភៈ!B232</f>
        <v>0</v>
      </c>
      <c r="BT213" s="2">
        <f>ចំ.កុម្ភៈ!C232</f>
        <v>0</v>
      </c>
      <c r="BU213" s="2">
        <f>ចំ.កុម្ភៈ!D232</f>
        <v>0</v>
      </c>
      <c r="BV213" s="2">
        <f>ចំ.កុម្ភៈ!H232</f>
        <v>0</v>
      </c>
      <c r="BW213" s="2" t="str">
        <f>ចំ.កុម្ភៈ!I232</f>
        <v xml:space="preserve">មិនចាត់ថ្នាក់ </v>
      </c>
      <c r="BX213" s="2" t="str">
        <f>ចំ.កុម្ភៈ!K232</f>
        <v xml:space="preserve"> </v>
      </c>
      <c r="BY213" s="2">
        <f>ចំ.កុម្ភៈ!L232</f>
        <v>2</v>
      </c>
      <c r="BZ213" s="2">
        <f>ចំ.កុម្ភៈ!M232</f>
        <v>2</v>
      </c>
      <c r="CA213" s="2">
        <f>ចំ.កុម្ភៈ!N232</f>
        <v>2</v>
      </c>
      <c r="CB213" s="2">
        <f>ចំ.កុម្ភៈ!O232</f>
        <v>6</v>
      </c>
      <c r="CC213" s="2">
        <v>47</v>
      </c>
      <c r="CD213" s="2">
        <f>ចំ.កុម្ភៈ!B257</f>
        <v>0</v>
      </c>
      <c r="CE213" s="2">
        <f>ចំ.កុម្ភៈ!C257</f>
        <v>0</v>
      </c>
      <c r="CF213" s="2">
        <f>ចំ.កុម្ភៈ!D257</f>
        <v>0</v>
      </c>
      <c r="CG213" s="2">
        <f>ចំ.កុម្ភៈ!H257</f>
        <v>0</v>
      </c>
      <c r="CH213" s="2" t="str">
        <f>ចំ.កុម្ភៈ!I257</f>
        <v xml:space="preserve">មិនចាត់ថ្នាក់ </v>
      </c>
      <c r="CI213" s="2" t="str">
        <f>ចំ.កុម្ភៈ!K257</f>
        <v xml:space="preserve"> </v>
      </c>
      <c r="CJ213" s="2">
        <f>ចំ.កុម្ភៈ!L257</f>
        <v>2</v>
      </c>
      <c r="CK213" s="2">
        <f>ចំ.កុម្ភៈ!M257</f>
        <v>2</v>
      </c>
      <c r="CL213" s="2">
        <f>ចំ.កុម្ភៈ!N257</f>
        <v>2</v>
      </c>
      <c r="CM213" s="2">
        <f>ចំ.កុម្ភៈ!O257</f>
        <v>6</v>
      </c>
      <c r="CO213" s="2">
        <v>22</v>
      </c>
      <c r="CP213" s="2">
        <f>'ប្រឡ ឆ.១'!B232</f>
        <v>0</v>
      </c>
      <c r="CQ213" s="2">
        <f>'ប្រឡ ឆ.១'!C232</f>
        <v>0</v>
      </c>
      <c r="CR213" s="2">
        <f>'ប្រឡ ឆ.១'!D232</f>
        <v>0</v>
      </c>
      <c r="CS213" s="2">
        <f>'ប្រឡ ឆ.១'!H232</f>
        <v>0</v>
      </c>
      <c r="CT213" s="2" t="str">
        <f>'ប្រឡ ឆ.១'!I232</f>
        <v xml:space="preserve">មិនចាត់ថ្នាក់ </v>
      </c>
      <c r="CU213" s="2" t="str">
        <f>'ប្រឡ ឆ.១'!K232</f>
        <v xml:space="preserve"> </v>
      </c>
      <c r="CV213" s="2">
        <f>'ប្រឡ ឆ.១'!L232</f>
        <v>2</v>
      </c>
      <c r="CW213" s="2">
        <f>'ប្រឡ ឆ.១'!M232</f>
        <v>2</v>
      </c>
      <c r="CX213" s="2">
        <f>'ប្រឡ ឆ.១'!N232</f>
        <v>2</v>
      </c>
      <c r="CY213" s="2">
        <f>'ប្រឡ ឆ.១'!O232</f>
        <v>6</v>
      </c>
      <c r="CZ213" s="2">
        <v>47</v>
      </c>
      <c r="DA213" s="2">
        <f>'ប្រឡ ឆ.១'!B257</f>
        <v>0</v>
      </c>
      <c r="DB213" s="2">
        <f>'ប្រឡ ឆ.១'!C257</f>
        <v>0</v>
      </c>
      <c r="DC213" s="2">
        <f>'ប្រឡ ឆ.១'!D257</f>
        <v>0</v>
      </c>
      <c r="DD213" s="2">
        <f>'ប្រឡ ឆ.១'!H257</f>
        <v>0</v>
      </c>
      <c r="DE213" s="2" t="str">
        <f>'ប្រឡ ឆ.១'!I257</f>
        <v xml:space="preserve">មិនចាត់ថ្នាក់ </v>
      </c>
      <c r="DF213" s="2" t="str">
        <f>'ប្រឡ ឆ.១'!K257</f>
        <v xml:space="preserve"> </v>
      </c>
      <c r="DG213" s="2">
        <f>'ប្រឡ ឆ.១'!L257</f>
        <v>2</v>
      </c>
      <c r="DH213" s="2">
        <f>'ប្រឡ ឆ.១'!M257</f>
        <v>2</v>
      </c>
      <c r="DI213" s="2">
        <f>'ប្រឡ ឆ.១'!N257</f>
        <v>2</v>
      </c>
      <c r="DJ213" s="2">
        <f>'ប្រឡ ឆ.១'!O257</f>
        <v>6</v>
      </c>
      <c r="DL213" s="2">
        <v>22</v>
      </c>
      <c r="DM213" s="2">
        <f>ប្រចាំឆ.ទី១!B232</f>
        <v>0</v>
      </c>
      <c r="DN213" s="2">
        <f>ប្រចាំឆ.ទី១!C232</f>
        <v>0</v>
      </c>
      <c r="DO213" s="2">
        <f>ប្រចាំឆ.ទី១!D232</f>
        <v>0</v>
      </c>
      <c r="DP213" s="75">
        <f>ប្រចាំឆ.ទី១!G232</f>
        <v>0</v>
      </c>
      <c r="DQ213" s="75">
        <f>ប្រចាំឆ.ទី១!H232</f>
        <v>0</v>
      </c>
      <c r="DR213" s="75">
        <f>ប្រចាំឆ.ទី១!I232</f>
        <v>0</v>
      </c>
      <c r="DS213" s="75" t="str">
        <f>ប្រចាំឆ.ទី១!J232</f>
        <v xml:space="preserve">មិនចាត់ថ្នាក់ </v>
      </c>
      <c r="DT213" s="75" t="str">
        <f>ប្រចាំឆ.ទី១!K232</f>
        <v xml:space="preserve"> មិនចាត់ថ្នាក់</v>
      </c>
      <c r="DU213" s="76" t="str">
        <f>ប្រចាំឆ.ទី១!L232</f>
        <v xml:space="preserve"> </v>
      </c>
      <c r="DV213" s="76">
        <f>ប្រចាំឆ.ទី១!M232</f>
        <v>4</v>
      </c>
      <c r="DW213" s="76">
        <f>ប្រចាំឆ.ទី១!N232</f>
        <v>4</v>
      </c>
      <c r="DX213" s="76">
        <f>ប្រចាំឆ.ទី១!O232</f>
        <v>4</v>
      </c>
      <c r="DY213" s="76">
        <f>ប្រចាំឆ.ទី១!P232</f>
        <v>12</v>
      </c>
      <c r="DZ213" s="2">
        <v>47</v>
      </c>
      <c r="EA213" s="2">
        <f>ប្រចាំឆ.ទី១!B257</f>
        <v>0</v>
      </c>
      <c r="EB213" s="2">
        <f>ប្រចាំឆ.ទី១!C257</f>
        <v>0</v>
      </c>
      <c r="EC213" s="2">
        <f>ប្រចាំឆ.ទី១!D257</f>
        <v>0</v>
      </c>
      <c r="ED213" s="75">
        <f>ប្រចាំឆ.ទី១!G257</f>
        <v>0</v>
      </c>
      <c r="EE213" s="75">
        <f>ប្រចាំឆ.ទី១!H257</f>
        <v>0</v>
      </c>
      <c r="EF213" s="75">
        <f>ប្រចាំឆ.ទី១!I257</f>
        <v>0</v>
      </c>
      <c r="EG213" s="75" t="str">
        <f>ប្រចាំឆ.ទី១!J257</f>
        <v xml:space="preserve">មិនចាត់ថ្នាក់ </v>
      </c>
      <c r="EH213" s="75" t="str">
        <f>ប្រចាំឆ.ទី១!K257</f>
        <v xml:space="preserve"> មិនចាត់ថ្នាក់</v>
      </c>
      <c r="EI213" s="76" t="str">
        <f>ប្រចាំឆ.ទី១!L257</f>
        <v xml:space="preserve"> </v>
      </c>
      <c r="EJ213" s="76">
        <f>ប្រចាំឆ.ទី១!M257</f>
        <v>4</v>
      </c>
      <c r="EK213" s="76">
        <f>ប្រចាំឆ.ទី១!N257</f>
        <v>4</v>
      </c>
      <c r="EL213" s="76">
        <f>ប្រចាំឆ.ទី១!O257</f>
        <v>4</v>
      </c>
      <c r="EM213" s="76">
        <f>ប្រចាំឆ.ទី១!P257</f>
        <v>12</v>
      </c>
    </row>
    <row r="214" spans="1:143" ht="25.2">
      <c r="A214" s="2">
        <v>23</v>
      </c>
      <c r="B214" s="8">
        <f>ចំ.វិច្ឆិកា!B233</f>
        <v>0</v>
      </c>
      <c r="C214" s="2">
        <f>ចំ.វិច្ឆិកា!C233</f>
        <v>0</v>
      </c>
      <c r="D214" s="2">
        <f>ចំ.វិច្ឆិកា!D233</f>
        <v>0</v>
      </c>
      <c r="E214" s="2">
        <f>ចំ.វិច្ឆិកា!H233</f>
        <v>0</v>
      </c>
      <c r="F214" s="2">
        <f>ចំ.វិច្ឆិកា!I233</f>
        <v>0</v>
      </c>
      <c r="G214" s="2">
        <f>ចំ.វិច្ឆិកា!K233</f>
        <v>0</v>
      </c>
      <c r="H214" s="2">
        <f>ចំ.វិច្ឆិកា!L233</f>
        <v>0</v>
      </c>
      <c r="I214" s="2">
        <f>ចំ.វិច្ឆិកា!M233</f>
        <v>0</v>
      </c>
      <c r="J214" s="2">
        <f>ចំ.វិច្ឆិកា!N233</f>
        <v>0</v>
      </c>
      <c r="K214" s="2">
        <f>ចំ.វិច្ឆិកា!O233</f>
        <v>0</v>
      </c>
      <c r="L214" s="2">
        <v>48</v>
      </c>
      <c r="M214" s="8">
        <f>ចំ.វិច្ឆិកា!B258</f>
        <v>0</v>
      </c>
      <c r="N214" s="2">
        <f>ចំ.វិច្ឆិកា!C258</f>
        <v>0</v>
      </c>
      <c r="O214" s="2">
        <f>ចំ.វិច្ឆិកា!D258</f>
        <v>0</v>
      </c>
      <c r="P214" s="2">
        <f>ចំ.វិច្ឆិកា!H258</f>
        <v>0</v>
      </c>
      <c r="Q214" s="2">
        <f>ចំ.វិច្ឆិកា!I258</f>
        <v>0</v>
      </c>
      <c r="R214" s="2">
        <f>ចំ.វិច្ឆិកា!K258</f>
        <v>0</v>
      </c>
      <c r="S214" s="2">
        <f>ចំ.វិច្ឆិកា!L258</f>
        <v>0</v>
      </c>
      <c r="T214" s="2">
        <f>ចំ.វិច្ឆិកា!M258</f>
        <v>0</v>
      </c>
      <c r="U214" s="2">
        <f>ចំ.វិច្ឆិកា!N258</f>
        <v>0</v>
      </c>
      <c r="V214" s="2">
        <f>ចំ.វិច្ឆិកា!O258</f>
        <v>0</v>
      </c>
      <c r="X214" s="2">
        <v>23</v>
      </c>
      <c r="Y214" s="8">
        <f>ចំ.ធ្នូ!B233</f>
        <v>0</v>
      </c>
      <c r="Z214" s="2">
        <f>ចំ.ធ្នូ!C233</f>
        <v>0</v>
      </c>
      <c r="AA214" s="2">
        <f>ចំ.ធ្នូ!D233</f>
        <v>0</v>
      </c>
      <c r="AB214" s="2">
        <f>ចំ.ធ្នូ!H233</f>
        <v>0</v>
      </c>
      <c r="AC214" s="2" t="str">
        <f>ចំ.ធ្នូ!I233</f>
        <v xml:space="preserve">មិនចាត់ថ្នាក់ </v>
      </c>
      <c r="AD214" s="2" t="str">
        <f>ចំ.ធ្នូ!K233</f>
        <v xml:space="preserve"> </v>
      </c>
      <c r="AE214" s="2">
        <f>ចំ.ធ្នូ!L233</f>
        <v>0</v>
      </c>
      <c r="AF214" s="2">
        <f>ចំ.ធ្នូ!M233</f>
        <v>0</v>
      </c>
      <c r="AG214" s="2">
        <f>ចំ.ធ្នូ!N233</f>
        <v>0</v>
      </c>
      <c r="AH214" s="2">
        <f>ចំ.ធ្នូ!O233</f>
        <v>0</v>
      </c>
      <c r="AI214" s="8">
        <v>48</v>
      </c>
      <c r="AJ214" s="8">
        <f>ចំ.ធ្នូ!B258</f>
        <v>0</v>
      </c>
      <c r="AK214" s="2">
        <f>ចំ.ធ្នូ!C258</f>
        <v>0</v>
      </c>
      <c r="AL214" s="2">
        <f>ចំ.ធ្នូ!D258</f>
        <v>0</v>
      </c>
      <c r="AM214" s="2">
        <f>ចំ.ធ្នូ!H258</f>
        <v>0</v>
      </c>
      <c r="AN214" s="2" t="str">
        <f>ចំ.ធ្នូ!I258</f>
        <v xml:space="preserve">មិនចាត់ថ្នាក់ </v>
      </c>
      <c r="AO214" s="2" t="str">
        <f>ចំ.ធ្នូ!K258</f>
        <v xml:space="preserve"> </v>
      </c>
      <c r="AP214" s="2">
        <f>ចំ.ធ្នូ!L258</f>
        <v>0</v>
      </c>
      <c r="AQ214" s="2">
        <f>ចំ.ធ្នូ!M258</f>
        <v>0</v>
      </c>
      <c r="AR214" s="2">
        <f>ចំ.ធ្នូ!N258</f>
        <v>0</v>
      </c>
      <c r="AS214" s="2">
        <f>ចំ.ធ្នូ!O258</f>
        <v>0</v>
      </c>
      <c r="AU214" s="2">
        <v>23</v>
      </c>
      <c r="AV214" s="2">
        <f>ចំ.មករា!B233</f>
        <v>0</v>
      </c>
      <c r="AW214" s="2">
        <f>ចំ.មករា!C233</f>
        <v>0</v>
      </c>
      <c r="AX214" s="2">
        <f>ចំ.មករា!D233</f>
        <v>0</v>
      </c>
      <c r="AY214" s="2">
        <f>ចំ.មករា!H233</f>
        <v>0</v>
      </c>
      <c r="AZ214" s="2" t="str">
        <f>ចំ.មករា!I233</f>
        <v xml:space="preserve">មិនចាត់ថ្នាក់ </v>
      </c>
      <c r="BA214" s="2" t="str">
        <f>ចំ.មករា!K233</f>
        <v xml:space="preserve"> </v>
      </c>
      <c r="BB214" s="2">
        <f>ចំ.មករា!L233</f>
        <v>0</v>
      </c>
      <c r="BC214" s="2">
        <f>ចំ.មករា!M233</f>
        <v>0</v>
      </c>
      <c r="BD214" s="2">
        <f>ចំ.មករា!N233</f>
        <v>0</v>
      </c>
      <c r="BE214" s="2">
        <f>ចំ.មករា!O233</f>
        <v>0</v>
      </c>
      <c r="BF214" s="2">
        <v>48</v>
      </c>
      <c r="BG214" s="2">
        <f>ចំ.មករា!B258</f>
        <v>0</v>
      </c>
      <c r="BH214" s="2">
        <f>ចំ.មករា!C258</f>
        <v>0</v>
      </c>
      <c r="BI214" s="2">
        <f>ចំ.មករា!D258</f>
        <v>0</v>
      </c>
      <c r="BJ214" s="2">
        <f>ចំ.មករា!H258</f>
        <v>0</v>
      </c>
      <c r="BK214" s="2" t="str">
        <f>ចំ.មករា!I258</f>
        <v xml:space="preserve">មិនចាត់ថ្នាក់ </v>
      </c>
      <c r="BL214" s="2" t="str">
        <f>ចំ.មករា!K258</f>
        <v xml:space="preserve"> </v>
      </c>
      <c r="BM214" s="2">
        <f>ចំ.មករា!L258</f>
        <v>0</v>
      </c>
      <c r="BN214" s="2">
        <f>ចំ.មករា!M258</f>
        <v>0</v>
      </c>
      <c r="BO214" s="2">
        <f>ចំ.មករា!N258</f>
        <v>0</v>
      </c>
      <c r="BP214" s="2">
        <f>ចំ.មករា!O258</f>
        <v>0</v>
      </c>
      <c r="BR214" s="2">
        <v>23</v>
      </c>
      <c r="BS214" s="2">
        <f>ចំ.កុម្ភៈ!B233</f>
        <v>0</v>
      </c>
      <c r="BT214" s="2">
        <f>ចំ.កុម្ភៈ!C233</f>
        <v>0</v>
      </c>
      <c r="BU214" s="2">
        <f>ចំ.កុម្ភៈ!D233</f>
        <v>0</v>
      </c>
      <c r="BV214" s="2">
        <f>ចំ.កុម្ភៈ!H233</f>
        <v>0</v>
      </c>
      <c r="BW214" s="2" t="str">
        <f>ចំ.កុម្ភៈ!I233</f>
        <v xml:space="preserve">មិនចាត់ថ្នាក់ </v>
      </c>
      <c r="BX214" s="2" t="str">
        <f>ចំ.កុម្ភៈ!K233</f>
        <v xml:space="preserve"> </v>
      </c>
      <c r="BY214" s="2">
        <f>ចំ.កុម្ភៈ!L233</f>
        <v>2</v>
      </c>
      <c r="BZ214" s="2">
        <f>ចំ.កុម្ភៈ!M233</f>
        <v>2</v>
      </c>
      <c r="CA214" s="2">
        <f>ចំ.កុម្ភៈ!N233</f>
        <v>2</v>
      </c>
      <c r="CB214" s="2">
        <f>ចំ.កុម្ភៈ!O233</f>
        <v>6</v>
      </c>
      <c r="CC214" s="2">
        <v>48</v>
      </c>
      <c r="CD214" s="2">
        <f>ចំ.កុម្ភៈ!B258</f>
        <v>0</v>
      </c>
      <c r="CE214" s="2">
        <f>ចំ.កុម្ភៈ!C258</f>
        <v>0</v>
      </c>
      <c r="CF214" s="2">
        <f>ចំ.កុម្ភៈ!D258</f>
        <v>0</v>
      </c>
      <c r="CG214" s="2">
        <f>ចំ.កុម្ភៈ!H258</f>
        <v>0</v>
      </c>
      <c r="CH214" s="2" t="str">
        <f>ចំ.កុម្ភៈ!I258</f>
        <v xml:space="preserve">មិនចាត់ថ្នាក់ </v>
      </c>
      <c r="CI214" s="2" t="str">
        <f>ចំ.កុម្ភៈ!K258</f>
        <v xml:space="preserve"> </v>
      </c>
      <c r="CJ214" s="2">
        <f>ចំ.កុម្ភៈ!L258</f>
        <v>2</v>
      </c>
      <c r="CK214" s="2">
        <f>ចំ.កុម្ភៈ!M258</f>
        <v>2</v>
      </c>
      <c r="CL214" s="2">
        <f>ចំ.កុម្ភៈ!N258</f>
        <v>2</v>
      </c>
      <c r="CM214" s="2">
        <f>ចំ.កុម្ភៈ!O258</f>
        <v>6</v>
      </c>
      <c r="CO214" s="2">
        <v>23</v>
      </c>
      <c r="CP214" s="2">
        <f>'ប្រឡ ឆ.១'!B233</f>
        <v>0</v>
      </c>
      <c r="CQ214" s="2">
        <f>'ប្រឡ ឆ.១'!C233</f>
        <v>0</v>
      </c>
      <c r="CR214" s="2">
        <f>'ប្រឡ ឆ.១'!D233</f>
        <v>0</v>
      </c>
      <c r="CS214" s="2">
        <f>'ប្រឡ ឆ.១'!H233</f>
        <v>0</v>
      </c>
      <c r="CT214" s="2" t="str">
        <f>'ប្រឡ ឆ.១'!I233</f>
        <v xml:space="preserve">មិនចាត់ថ្នាក់ </v>
      </c>
      <c r="CU214" s="2" t="str">
        <f>'ប្រឡ ឆ.១'!K233</f>
        <v xml:space="preserve"> </v>
      </c>
      <c r="CV214" s="2">
        <f>'ប្រឡ ឆ.១'!L233</f>
        <v>2</v>
      </c>
      <c r="CW214" s="2">
        <f>'ប្រឡ ឆ.១'!M233</f>
        <v>2</v>
      </c>
      <c r="CX214" s="2">
        <f>'ប្រឡ ឆ.១'!N233</f>
        <v>2</v>
      </c>
      <c r="CY214" s="2">
        <f>'ប្រឡ ឆ.១'!O233</f>
        <v>6</v>
      </c>
      <c r="CZ214" s="2">
        <v>48</v>
      </c>
      <c r="DA214" s="2">
        <f>'ប្រឡ ឆ.១'!B258</f>
        <v>0</v>
      </c>
      <c r="DB214" s="2">
        <f>'ប្រឡ ឆ.១'!C258</f>
        <v>0</v>
      </c>
      <c r="DC214" s="2">
        <f>'ប្រឡ ឆ.១'!D258</f>
        <v>0</v>
      </c>
      <c r="DD214" s="2">
        <f>'ប្រឡ ឆ.១'!H258</f>
        <v>0</v>
      </c>
      <c r="DE214" s="2" t="str">
        <f>'ប្រឡ ឆ.១'!I258</f>
        <v xml:space="preserve">មិនចាត់ថ្នាក់ </v>
      </c>
      <c r="DF214" s="2" t="str">
        <f>'ប្រឡ ឆ.១'!K258</f>
        <v xml:space="preserve"> </v>
      </c>
      <c r="DG214" s="2">
        <f>'ប្រឡ ឆ.១'!L258</f>
        <v>2</v>
      </c>
      <c r="DH214" s="2">
        <f>'ប្រឡ ឆ.១'!M258</f>
        <v>2</v>
      </c>
      <c r="DI214" s="2">
        <f>'ប្រឡ ឆ.១'!N258</f>
        <v>2</v>
      </c>
      <c r="DJ214" s="2">
        <f>'ប្រឡ ឆ.១'!O258</f>
        <v>6</v>
      </c>
      <c r="DL214" s="2">
        <v>23</v>
      </c>
      <c r="DM214" s="2">
        <f>ប្រចាំឆ.ទី១!B233</f>
        <v>0</v>
      </c>
      <c r="DN214" s="2">
        <f>ប្រចាំឆ.ទី១!C233</f>
        <v>0</v>
      </c>
      <c r="DO214" s="2">
        <f>ប្រចាំឆ.ទី១!D233</f>
        <v>0</v>
      </c>
      <c r="DP214" s="75">
        <f>ប្រចាំឆ.ទី១!G233</f>
        <v>0</v>
      </c>
      <c r="DQ214" s="75">
        <f>ប្រចាំឆ.ទី១!H233</f>
        <v>0</v>
      </c>
      <c r="DR214" s="75">
        <f>ប្រចាំឆ.ទី១!I233</f>
        <v>0</v>
      </c>
      <c r="DS214" s="75" t="str">
        <f>ប្រចាំឆ.ទី១!J233</f>
        <v xml:space="preserve">មិនចាត់ថ្នាក់ </v>
      </c>
      <c r="DT214" s="75" t="str">
        <f>ប្រចាំឆ.ទី១!K233</f>
        <v xml:space="preserve"> មិនចាត់ថ្នាក់</v>
      </c>
      <c r="DU214" s="76" t="str">
        <f>ប្រចាំឆ.ទី១!L233</f>
        <v xml:space="preserve"> </v>
      </c>
      <c r="DV214" s="76">
        <f>ប្រចាំឆ.ទី១!M233</f>
        <v>4</v>
      </c>
      <c r="DW214" s="76">
        <f>ប្រចាំឆ.ទី១!N233</f>
        <v>4</v>
      </c>
      <c r="DX214" s="76">
        <f>ប្រចាំឆ.ទី១!O233</f>
        <v>4</v>
      </c>
      <c r="DY214" s="76">
        <f>ប្រចាំឆ.ទី១!P233</f>
        <v>12</v>
      </c>
      <c r="DZ214" s="2">
        <v>48</v>
      </c>
      <c r="EA214" s="2">
        <f>ប្រចាំឆ.ទី១!B258</f>
        <v>0</v>
      </c>
      <c r="EB214" s="2">
        <f>ប្រចាំឆ.ទី១!C258</f>
        <v>0</v>
      </c>
      <c r="EC214" s="2">
        <f>ប្រចាំឆ.ទី១!D258</f>
        <v>0</v>
      </c>
      <c r="ED214" s="75">
        <f>ប្រចាំឆ.ទី១!G258</f>
        <v>0</v>
      </c>
      <c r="EE214" s="75">
        <f>ប្រចាំឆ.ទី១!H258</f>
        <v>0</v>
      </c>
      <c r="EF214" s="75">
        <f>ប្រចាំឆ.ទី១!I258</f>
        <v>0</v>
      </c>
      <c r="EG214" s="75" t="str">
        <f>ប្រចាំឆ.ទី១!J258</f>
        <v xml:space="preserve">មិនចាត់ថ្នាក់ </v>
      </c>
      <c r="EH214" s="75" t="str">
        <f>ប្រចាំឆ.ទី១!K258</f>
        <v xml:space="preserve"> មិនចាត់ថ្នាក់</v>
      </c>
      <c r="EI214" s="76" t="str">
        <f>ប្រចាំឆ.ទី១!L258</f>
        <v xml:space="preserve"> </v>
      </c>
      <c r="EJ214" s="76">
        <f>ប្រចាំឆ.ទី១!M258</f>
        <v>4</v>
      </c>
      <c r="EK214" s="76">
        <f>ប្រចាំឆ.ទី១!N258</f>
        <v>4</v>
      </c>
      <c r="EL214" s="76">
        <f>ប្រចាំឆ.ទី១!O258</f>
        <v>4</v>
      </c>
      <c r="EM214" s="76">
        <f>ប្រចាំឆ.ទី១!P258</f>
        <v>12</v>
      </c>
    </row>
    <row r="215" spans="1:143" ht="25.2">
      <c r="A215" s="2">
        <v>24</v>
      </c>
      <c r="B215" s="8">
        <f>ចំ.វិច្ឆិកា!B234</f>
        <v>0</v>
      </c>
      <c r="C215" s="2">
        <f>ចំ.វិច្ឆិកា!C234</f>
        <v>0</v>
      </c>
      <c r="D215" s="2">
        <f>ចំ.វិច្ឆិកា!D234</f>
        <v>0</v>
      </c>
      <c r="E215" s="2">
        <f>ចំ.វិច្ឆិកា!H234</f>
        <v>0</v>
      </c>
      <c r="F215" s="2">
        <f>ចំ.វិច្ឆិកា!I234</f>
        <v>0</v>
      </c>
      <c r="G215" s="2">
        <f>ចំ.វិច្ឆិកា!K234</f>
        <v>0</v>
      </c>
      <c r="H215" s="2">
        <f>ចំ.វិច្ឆិកា!L234</f>
        <v>0</v>
      </c>
      <c r="I215" s="2">
        <f>ចំ.វិច្ឆិកា!M234</f>
        <v>0</v>
      </c>
      <c r="J215" s="2">
        <f>ចំ.វិច្ឆិកា!N234</f>
        <v>0</v>
      </c>
      <c r="K215" s="2">
        <f>ចំ.វិច្ឆិកា!O234</f>
        <v>0</v>
      </c>
      <c r="L215" s="2">
        <v>49</v>
      </c>
      <c r="M215" s="8">
        <f>ចំ.វិច្ឆិកា!B259</f>
        <v>0</v>
      </c>
      <c r="N215" s="2">
        <f>ចំ.វិច្ឆិកា!C259</f>
        <v>0</v>
      </c>
      <c r="O215" s="2">
        <f>ចំ.វិច្ឆិកា!D259</f>
        <v>0</v>
      </c>
      <c r="P215" s="2">
        <f>ចំ.វិច្ឆិកា!H259</f>
        <v>0</v>
      </c>
      <c r="Q215" s="2">
        <f>ចំ.វិច្ឆិកា!I259</f>
        <v>0</v>
      </c>
      <c r="R215" s="2">
        <f>ចំ.វិច្ឆិកា!K259</f>
        <v>0</v>
      </c>
      <c r="S215" s="2">
        <f>ចំ.វិច្ឆិកា!L259</f>
        <v>0</v>
      </c>
      <c r="T215" s="2">
        <f>ចំ.វិច្ឆិកា!M259</f>
        <v>0</v>
      </c>
      <c r="U215" s="2">
        <f>ចំ.វិច្ឆិកា!N259</f>
        <v>0</v>
      </c>
      <c r="V215" s="2">
        <f>ចំ.វិច្ឆិកា!O259</f>
        <v>0</v>
      </c>
      <c r="X215" s="2">
        <v>24</v>
      </c>
      <c r="Y215" s="8">
        <f>ចំ.ធ្នូ!B234</f>
        <v>0</v>
      </c>
      <c r="Z215" s="2">
        <f>ចំ.ធ្នូ!C234</f>
        <v>0</v>
      </c>
      <c r="AA215" s="2">
        <f>ចំ.ធ្នូ!D234</f>
        <v>0</v>
      </c>
      <c r="AB215" s="2">
        <f>ចំ.ធ្នូ!H234</f>
        <v>0</v>
      </c>
      <c r="AC215" s="2" t="str">
        <f>ចំ.ធ្នូ!I234</f>
        <v xml:space="preserve">មិនចាត់ថ្នាក់ </v>
      </c>
      <c r="AD215" s="2" t="str">
        <f>ចំ.ធ្នូ!K234</f>
        <v xml:space="preserve"> </v>
      </c>
      <c r="AE215" s="2">
        <f>ចំ.ធ្នូ!L234</f>
        <v>0</v>
      </c>
      <c r="AF215" s="2">
        <f>ចំ.ធ្នូ!M234</f>
        <v>0</v>
      </c>
      <c r="AG215" s="2">
        <f>ចំ.ធ្នូ!N234</f>
        <v>0</v>
      </c>
      <c r="AH215" s="2">
        <f>ចំ.ធ្នូ!O234</f>
        <v>0</v>
      </c>
      <c r="AI215" s="8">
        <v>49</v>
      </c>
      <c r="AJ215" s="8">
        <f>ចំ.ធ្នូ!B259</f>
        <v>0</v>
      </c>
      <c r="AK215" s="2">
        <f>ចំ.ធ្នូ!C259</f>
        <v>0</v>
      </c>
      <c r="AL215" s="2">
        <f>ចំ.ធ្នូ!D259</f>
        <v>0</v>
      </c>
      <c r="AM215" s="2">
        <f>ចំ.ធ្នូ!H259</f>
        <v>0</v>
      </c>
      <c r="AN215" s="2" t="str">
        <f>ចំ.ធ្នូ!I259</f>
        <v xml:space="preserve">មិនចាត់ថ្នាក់ </v>
      </c>
      <c r="AO215" s="2" t="str">
        <f>ចំ.ធ្នូ!K259</f>
        <v xml:space="preserve"> </v>
      </c>
      <c r="AP215" s="2">
        <f>ចំ.ធ្នូ!L259</f>
        <v>0</v>
      </c>
      <c r="AQ215" s="2">
        <f>ចំ.ធ្នូ!M259</f>
        <v>0</v>
      </c>
      <c r="AR215" s="2">
        <f>ចំ.ធ្នូ!N259</f>
        <v>0</v>
      </c>
      <c r="AS215" s="2">
        <f>ចំ.ធ្នូ!O259</f>
        <v>0</v>
      </c>
      <c r="AU215" s="2">
        <v>24</v>
      </c>
      <c r="AV215" s="2">
        <f>ចំ.មករា!B234</f>
        <v>0</v>
      </c>
      <c r="AW215" s="2">
        <f>ចំ.មករា!C234</f>
        <v>0</v>
      </c>
      <c r="AX215" s="2">
        <f>ចំ.មករា!D234</f>
        <v>0</v>
      </c>
      <c r="AY215" s="2">
        <f>ចំ.មករា!H234</f>
        <v>0</v>
      </c>
      <c r="AZ215" s="2" t="str">
        <f>ចំ.មករា!I234</f>
        <v xml:space="preserve">មិនចាត់ថ្នាក់ </v>
      </c>
      <c r="BA215" s="2" t="str">
        <f>ចំ.មករា!K234</f>
        <v xml:space="preserve"> </v>
      </c>
      <c r="BB215" s="2">
        <f>ចំ.មករា!L234</f>
        <v>0</v>
      </c>
      <c r="BC215" s="2">
        <f>ចំ.មករា!M234</f>
        <v>0</v>
      </c>
      <c r="BD215" s="2">
        <f>ចំ.មករា!N234</f>
        <v>0</v>
      </c>
      <c r="BE215" s="2">
        <f>ចំ.មករា!O234</f>
        <v>0</v>
      </c>
      <c r="BF215" s="2">
        <v>49</v>
      </c>
      <c r="BG215" s="2">
        <f>ចំ.មករា!B259</f>
        <v>0</v>
      </c>
      <c r="BH215" s="2">
        <f>ចំ.មករា!C259</f>
        <v>0</v>
      </c>
      <c r="BI215" s="2">
        <f>ចំ.មករា!D259</f>
        <v>0</v>
      </c>
      <c r="BJ215" s="2">
        <f>ចំ.មករា!H259</f>
        <v>0</v>
      </c>
      <c r="BK215" s="2" t="str">
        <f>ចំ.មករា!I259</f>
        <v xml:space="preserve">មិនចាត់ថ្នាក់ </v>
      </c>
      <c r="BL215" s="2" t="str">
        <f>ចំ.មករា!K259</f>
        <v xml:space="preserve"> </v>
      </c>
      <c r="BM215" s="2">
        <f>ចំ.មករា!L259</f>
        <v>0</v>
      </c>
      <c r="BN215" s="2">
        <f>ចំ.មករា!M259</f>
        <v>0</v>
      </c>
      <c r="BO215" s="2">
        <f>ចំ.មករា!N259</f>
        <v>0</v>
      </c>
      <c r="BP215" s="2">
        <f>ចំ.មករា!O259</f>
        <v>0</v>
      </c>
      <c r="BR215" s="2">
        <v>24</v>
      </c>
      <c r="BS215" s="2">
        <f>ចំ.កុម្ភៈ!B234</f>
        <v>0</v>
      </c>
      <c r="BT215" s="2">
        <f>ចំ.កុម្ភៈ!C234</f>
        <v>0</v>
      </c>
      <c r="BU215" s="2">
        <f>ចំ.កុម្ភៈ!D234</f>
        <v>0</v>
      </c>
      <c r="BV215" s="2">
        <f>ចំ.កុម្ភៈ!H234</f>
        <v>0</v>
      </c>
      <c r="BW215" s="2" t="str">
        <f>ចំ.កុម្ភៈ!I234</f>
        <v xml:space="preserve">មិនចាត់ថ្នាក់ </v>
      </c>
      <c r="BX215" s="2" t="str">
        <f>ចំ.កុម្ភៈ!K234</f>
        <v xml:space="preserve"> </v>
      </c>
      <c r="BY215" s="2">
        <f>ចំ.កុម្ភៈ!L234</f>
        <v>2</v>
      </c>
      <c r="BZ215" s="2">
        <f>ចំ.កុម្ភៈ!M234</f>
        <v>2</v>
      </c>
      <c r="CA215" s="2">
        <f>ចំ.កុម្ភៈ!N234</f>
        <v>2</v>
      </c>
      <c r="CB215" s="2">
        <f>ចំ.កុម្ភៈ!O234</f>
        <v>6</v>
      </c>
      <c r="CC215" s="2">
        <v>49</v>
      </c>
      <c r="CD215" s="2">
        <f>ចំ.កុម្ភៈ!B259</f>
        <v>0</v>
      </c>
      <c r="CE215" s="2">
        <f>ចំ.កុម្ភៈ!C259</f>
        <v>0</v>
      </c>
      <c r="CF215" s="2">
        <f>ចំ.កុម្ភៈ!D259</f>
        <v>0</v>
      </c>
      <c r="CG215" s="2">
        <f>ចំ.កុម្ភៈ!H259</f>
        <v>0</v>
      </c>
      <c r="CH215" s="2" t="str">
        <f>ចំ.កុម្ភៈ!I259</f>
        <v xml:space="preserve">មិនចាត់ថ្នាក់ </v>
      </c>
      <c r="CI215" s="2" t="str">
        <f>ចំ.កុម្ភៈ!K259</f>
        <v xml:space="preserve"> </v>
      </c>
      <c r="CJ215" s="2">
        <f>ចំ.កុម្ភៈ!L259</f>
        <v>2</v>
      </c>
      <c r="CK215" s="2">
        <f>ចំ.កុម្ភៈ!M259</f>
        <v>2</v>
      </c>
      <c r="CL215" s="2">
        <f>ចំ.កុម្ភៈ!N259</f>
        <v>2</v>
      </c>
      <c r="CM215" s="2">
        <f>ចំ.កុម្ភៈ!O259</f>
        <v>6</v>
      </c>
      <c r="CO215" s="2">
        <v>24</v>
      </c>
      <c r="CP215" s="2">
        <f>'ប្រឡ ឆ.១'!B234</f>
        <v>0</v>
      </c>
      <c r="CQ215" s="2">
        <f>'ប្រឡ ឆ.១'!C234</f>
        <v>0</v>
      </c>
      <c r="CR215" s="2">
        <f>'ប្រឡ ឆ.១'!D234</f>
        <v>0</v>
      </c>
      <c r="CS215" s="2">
        <f>'ប្រឡ ឆ.១'!H234</f>
        <v>0</v>
      </c>
      <c r="CT215" s="2" t="str">
        <f>'ប្រឡ ឆ.១'!I234</f>
        <v xml:space="preserve">មិនចាត់ថ្នាក់ </v>
      </c>
      <c r="CU215" s="2" t="str">
        <f>'ប្រឡ ឆ.១'!K234</f>
        <v xml:space="preserve"> </v>
      </c>
      <c r="CV215" s="2">
        <f>'ប្រឡ ឆ.១'!L234</f>
        <v>2</v>
      </c>
      <c r="CW215" s="2">
        <f>'ប្រឡ ឆ.១'!M234</f>
        <v>2</v>
      </c>
      <c r="CX215" s="2">
        <f>'ប្រឡ ឆ.១'!N234</f>
        <v>2</v>
      </c>
      <c r="CY215" s="2">
        <f>'ប្រឡ ឆ.១'!O234</f>
        <v>6</v>
      </c>
      <c r="CZ215" s="2">
        <v>49</v>
      </c>
      <c r="DA215" s="2">
        <f>'ប្រឡ ឆ.១'!B259</f>
        <v>0</v>
      </c>
      <c r="DB215" s="2">
        <f>'ប្រឡ ឆ.១'!C259</f>
        <v>0</v>
      </c>
      <c r="DC215" s="2">
        <f>'ប្រឡ ឆ.១'!D259</f>
        <v>0</v>
      </c>
      <c r="DD215" s="2">
        <f>'ប្រឡ ឆ.១'!H259</f>
        <v>0</v>
      </c>
      <c r="DE215" s="2" t="str">
        <f>'ប្រឡ ឆ.១'!I259</f>
        <v xml:space="preserve">មិនចាត់ថ្នាក់ </v>
      </c>
      <c r="DF215" s="2" t="str">
        <f>'ប្រឡ ឆ.១'!K259</f>
        <v xml:space="preserve"> </v>
      </c>
      <c r="DG215" s="2">
        <f>'ប្រឡ ឆ.១'!L259</f>
        <v>2</v>
      </c>
      <c r="DH215" s="2">
        <f>'ប្រឡ ឆ.១'!M259</f>
        <v>2</v>
      </c>
      <c r="DI215" s="2">
        <f>'ប្រឡ ឆ.១'!N259</f>
        <v>2</v>
      </c>
      <c r="DJ215" s="2">
        <f>'ប្រឡ ឆ.១'!O259</f>
        <v>6</v>
      </c>
      <c r="DL215" s="2">
        <v>24</v>
      </c>
      <c r="DM215" s="2">
        <f>ប្រចាំឆ.ទី១!B234</f>
        <v>0</v>
      </c>
      <c r="DN215" s="2">
        <f>ប្រចាំឆ.ទី១!C234</f>
        <v>0</v>
      </c>
      <c r="DO215" s="2">
        <f>ប្រចាំឆ.ទី១!D234</f>
        <v>0</v>
      </c>
      <c r="DP215" s="75">
        <f>ប្រចាំឆ.ទី១!G234</f>
        <v>0</v>
      </c>
      <c r="DQ215" s="75">
        <f>ប្រចាំឆ.ទី១!H234</f>
        <v>0</v>
      </c>
      <c r="DR215" s="75">
        <f>ប្រចាំឆ.ទី១!I234</f>
        <v>0</v>
      </c>
      <c r="DS215" s="75" t="str">
        <f>ប្រចាំឆ.ទី១!J234</f>
        <v xml:space="preserve">មិនចាត់ថ្នាក់ </v>
      </c>
      <c r="DT215" s="75" t="str">
        <f>ប្រចាំឆ.ទី១!K234</f>
        <v xml:space="preserve"> មិនចាត់ថ្នាក់</v>
      </c>
      <c r="DU215" s="76" t="str">
        <f>ប្រចាំឆ.ទី១!L234</f>
        <v xml:space="preserve"> </v>
      </c>
      <c r="DV215" s="76">
        <f>ប្រចាំឆ.ទី១!M234</f>
        <v>4</v>
      </c>
      <c r="DW215" s="76">
        <f>ប្រចាំឆ.ទី១!N234</f>
        <v>4</v>
      </c>
      <c r="DX215" s="76">
        <f>ប្រចាំឆ.ទី១!O234</f>
        <v>4</v>
      </c>
      <c r="DY215" s="76">
        <f>ប្រចាំឆ.ទី១!P234</f>
        <v>12</v>
      </c>
      <c r="DZ215" s="2">
        <v>49</v>
      </c>
      <c r="EA215" s="2">
        <f>ប្រចាំឆ.ទី១!B259</f>
        <v>0</v>
      </c>
      <c r="EB215" s="2">
        <f>ប្រចាំឆ.ទី១!C259</f>
        <v>0</v>
      </c>
      <c r="EC215" s="2">
        <f>ប្រចាំឆ.ទី១!D259</f>
        <v>0</v>
      </c>
      <c r="ED215" s="75">
        <f>ប្រចាំឆ.ទី១!G259</f>
        <v>0</v>
      </c>
      <c r="EE215" s="75">
        <f>ប្រចាំឆ.ទី១!H259</f>
        <v>0</v>
      </c>
      <c r="EF215" s="75">
        <f>ប្រចាំឆ.ទី១!I259</f>
        <v>0</v>
      </c>
      <c r="EG215" s="75" t="str">
        <f>ប្រចាំឆ.ទី១!J259</f>
        <v xml:space="preserve">មិនចាត់ថ្នាក់ </v>
      </c>
      <c r="EH215" s="75" t="str">
        <f>ប្រចាំឆ.ទី១!K259</f>
        <v xml:space="preserve"> មិនចាត់ថ្នាក់</v>
      </c>
      <c r="EI215" s="76" t="str">
        <f>ប្រចាំឆ.ទី១!L259</f>
        <v xml:space="preserve"> </v>
      </c>
      <c r="EJ215" s="76">
        <f>ប្រចាំឆ.ទី១!M259</f>
        <v>4</v>
      </c>
      <c r="EK215" s="76">
        <f>ប្រចាំឆ.ទី១!N259</f>
        <v>4</v>
      </c>
      <c r="EL215" s="76">
        <f>ប្រចាំឆ.ទី១!O259</f>
        <v>4</v>
      </c>
      <c r="EM215" s="76">
        <f>ប្រចាំឆ.ទី១!P259</f>
        <v>12</v>
      </c>
    </row>
    <row r="216" spans="1:143" ht="25.2">
      <c r="A216" s="2">
        <v>25</v>
      </c>
      <c r="B216" s="8">
        <f>ចំ.វិច្ឆិកា!B235</f>
        <v>0</v>
      </c>
      <c r="C216" s="2">
        <f>ចំ.វិច្ឆិកា!C235</f>
        <v>0</v>
      </c>
      <c r="D216" s="2">
        <f>ចំ.វិច្ឆិកា!D235</f>
        <v>0</v>
      </c>
      <c r="E216" s="2">
        <f>ចំ.វិច្ឆិកា!H235</f>
        <v>0</v>
      </c>
      <c r="F216" s="2">
        <f>ចំ.វិច្ឆិកា!I235</f>
        <v>0</v>
      </c>
      <c r="G216" s="2">
        <f>ចំ.វិច្ឆិកា!K235</f>
        <v>0</v>
      </c>
      <c r="H216" s="2">
        <f>ចំ.វិច្ឆិកា!L235</f>
        <v>0</v>
      </c>
      <c r="I216" s="2">
        <f>ចំ.វិច្ឆិកា!M235</f>
        <v>0</v>
      </c>
      <c r="J216" s="2">
        <f>ចំ.វិច្ឆិកា!N235</f>
        <v>0</v>
      </c>
      <c r="K216" s="2">
        <f>ចំ.វិច្ឆិកា!O235</f>
        <v>0</v>
      </c>
      <c r="L216" s="2">
        <v>50</v>
      </c>
      <c r="M216" s="8">
        <f>ចំ.វិច្ឆិកា!B260</f>
        <v>0</v>
      </c>
      <c r="N216" s="2">
        <f>ចំ.វិច្ឆិកា!C260</f>
        <v>0</v>
      </c>
      <c r="O216" s="2">
        <f>ចំ.វិច្ឆិកា!D260</f>
        <v>0</v>
      </c>
      <c r="P216" s="2">
        <f>ចំ.វិច្ឆិកា!H260</f>
        <v>0</v>
      </c>
      <c r="Q216" s="2">
        <f>ចំ.វិច្ឆិកា!I260</f>
        <v>0</v>
      </c>
      <c r="R216" s="2">
        <f>ចំ.វិច្ឆិកា!K260</f>
        <v>0</v>
      </c>
      <c r="S216" s="2">
        <f>ចំ.វិច្ឆិកា!L260</f>
        <v>0</v>
      </c>
      <c r="T216" s="2">
        <f>ចំ.វិច្ឆិកា!M260</f>
        <v>0</v>
      </c>
      <c r="U216" s="2">
        <f>ចំ.វិច្ឆិកា!N260</f>
        <v>0</v>
      </c>
      <c r="V216" s="2">
        <f>ចំ.វិច្ឆិកា!O260</f>
        <v>0</v>
      </c>
      <c r="X216" s="2">
        <v>25</v>
      </c>
      <c r="Y216" s="8">
        <f>ចំ.ធ្នូ!B235</f>
        <v>0</v>
      </c>
      <c r="Z216" s="2">
        <f>ចំ.ធ្នូ!C235</f>
        <v>0</v>
      </c>
      <c r="AA216" s="2">
        <f>ចំ.ធ្នូ!D235</f>
        <v>0</v>
      </c>
      <c r="AB216" s="2">
        <f>ចំ.ធ្នូ!H235</f>
        <v>0</v>
      </c>
      <c r="AC216" s="2" t="str">
        <f>ចំ.ធ្នូ!I235</f>
        <v xml:space="preserve">មិនចាត់ថ្នាក់ </v>
      </c>
      <c r="AD216" s="2" t="str">
        <f>ចំ.ធ្នូ!K235</f>
        <v xml:space="preserve"> </v>
      </c>
      <c r="AE216" s="2">
        <f>ចំ.ធ្នូ!L235</f>
        <v>0</v>
      </c>
      <c r="AF216" s="2">
        <f>ចំ.ធ្នូ!M235</f>
        <v>0</v>
      </c>
      <c r="AG216" s="2">
        <f>ចំ.ធ្នូ!N235</f>
        <v>0</v>
      </c>
      <c r="AH216" s="2">
        <f>ចំ.ធ្នូ!O235</f>
        <v>0</v>
      </c>
      <c r="AI216" s="8">
        <v>50</v>
      </c>
      <c r="AJ216" s="8">
        <f>ចំ.ធ្នូ!B260</f>
        <v>0</v>
      </c>
      <c r="AK216" s="2">
        <f>ចំ.ធ្នូ!C260</f>
        <v>0</v>
      </c>
      <c r="AL216" s="2">
        <f>ចំ.ធ្នូ!D260</f>
        <v>0</v>
      </c>
      <c r="AM216" s="2">
        <f>ចំ.ធ្នូ!H260</f>
        <v>0</v>
      </c>
      <c r="AN216" s="2">
        <f>ចំ.ធ្នូ!I260</f>
        <v>0</v>
      </c>
      <c r="AO216" s="2">
        <f>ចំ.ធ្នូ!K260</f>
        <v>0</v>
      </c>
      <c r="AP216" s="2">
        <f>ចំ.ធ្នូ!L260</f>
        <v>0</v>
      </c>
      <c r="AQ216" s="2">
        <f>ចំ.ធ្នូ!M260</f>
        <v>0</v>
      </c>
      <c r="AR216" s="2">
        <f>ចំ.ធ្នូ!N260</f>
        <v>0</v>
      </c>
      <c r="AS216" s="2">
        <f>ចំ.ធ្នូ!O260</f>
        <v>0</v>
      </c>
      <c r="AU216" s="2">
        <v>25</v>
      </c>
      <c r="AV216" s="2">
        <f>ចំ.មករា!B235</f>
        <v>0</v>
      </c>
      <c r="AW216" s="2">
        <f>ចំ.មករា!C235</f>
        <v>0</v>
      </c>
      <c r="AX216" s="2">
        <f>ចំ.មករា!D235</f>
        <v>0</v>
      </c>
      <c r="AY216" s="2">
        <f>ចំ.មករា!H235</f>
        <v>0</v>
      </c>
      <c r="AZ216" s="2" t="str">
        <f>ចំ.មករា!I235</f>
        <v xml:space="preserve">មិនចាត់ថ្នាក់ </v>
      </c>
      <c r="BA216" s="2" t="str">
        <f>ចំ.មករា!K235</f>
        <v xml:space="preserve"> </v>
      </c>
      <c r="BB216" s="2">
        <f>ចំ.មករា!L235</f>
        <v>0</v>
      </c>
      <c r="BC216" s="2">
        <f>ចំ.មករា!M235</f>
        <v>0</v>
      </c>
      <c r="BD216" s="2">
        <f>ចំ.មករា!N235</f>
        <v>0</v>
      </c>
      <c r="BE216" s="2">
        <f>ចំ.មករា!O235</f>
        <v>0</v>
      </c>
      <c r="BF216" s="2"/>
      <c r="BG216" s="2">
        <f>ចំ.មករា!B260</f>
        <v>0</v>
      </c>
      <c r="BH216" s="2">
        <f>ចំ.មករា!C260</f>
        <v>0</v>
      </c>
      <c r="BI216" s="2">
        <f>ចំ.មករា!D260</f>
        <v>0</v>
      </c>
      <c r="BJ216" s="2">
        <f>ចំ.មករា!H260</f>
        <v>0</v>
      </c>
      <c r="BK216" s="2">
        <f>ចំ.មករា!I260</f>
        <v>0</v>
      </c>
      <c r="BL216" s="2">
        <f>ចំ.មករា!K260</f>
        <v>0</v>
      </c>
      <c r="BM216" s="2">
        <f>ចំ.មករា!L260</f>
        <v>0</v>
      </c>
      <c r="BN216" s="2">
        <f>ចំ.មករា!M260</f>
        <v>0</v>
      </c>
      <c r="BO216" s="2">
        <f>ចំ.មករា!N260</f>
        <v>0</v>
      </c>
      <c r="BP216" s="2">
        <f>ចំ.មករា!O260</f>
        <v>0</v>
      </c>
      <c r="BR216" s="2">
        <v>25</v>
      </c>
      <c r="BS216" s="2">
        <f>ចំ.កុម្ភៈ!B235</f>
        <v>0</v>
      </c>
      <c r="BT216" s="2">
        <f>ចំ.កុម្ភៈ!C235</f>
        <v>0</v>
      </c>
      <c r="BU216" s="2">
        <f>ចំ.កុម្ភៈ!D235</f>
        <v>0</v>
      </c>
      <c r="BV216" s="2">
        <f>ចំ.កុម្ភៈ!H235</f>
        <v>0</v>
      </c>
      <c r="BW216" s="2" t="str">
        <f>ចំ.កុម្ភៈ!I235</f>
        <v xml:space="preserve">មិនចាត់ថ្នាក់ </v>
      </c>
      <c r="BX216" s="2" t="str">
        <f>ចំ.កុម្ភៈ!K235</f>
        <v xml:space="preserve"> </v>
      </c>
      <c r="BY216" s="2">
        <f>ចំ.កុម្ភៈ!L235</f>
        <v>2</v>
      </c>
      <c r="BZ216" s="2">
        <f>ចំ.កុម្ភៈ!M235</f>
        <v>2</v>
      </c>
      <c r="CA216" s="2">
        <f>ចំ.កុម្ភៈ!N235</f>
        <v>2</v>
      </c>
      <c r="CB216" s="2">
        <f>ចំ.កុម្ភៈ!O235</f>
        <v>6</v>
      </c>
      <c r="CC216" s="2">
        <v>50</v>
      </c>
      <c r="CD216" s="2">
        <f>ចំ.កុម្ភៈ!B260</f>
        <v>0</v>
      </c>
      <c r="CE216" s="2">
        <f>ចំ.កុម្ភៈ!C260</f>
        <v>0</v>
      </c>
      <c r="CF216" s="2">
        <f>ចំ.កុម្ភៈ!D260</f>
        <v>0</v>
      </c>
      <c r="CG216" s="2">
        <f>ចំ.កុម្ភៈ!H260</f>
        <v>0</v>
      </c>
      <c r="CH216" s="2">
        <f>ចំ.កុម្ភៈ!I260</f>
        <v>0</v>
      </c>
      <c r="CI216" s="2">
        <f>ចំ.កុម្ភៈ!K260</f>
        <v>0</v>
      </c>
      <c r="CJ216" s="2">
        <f>ចំ.កុម្ភៈ!L260</f>
        <v>0</v>
      </c>
      <c r="CK216" s="2">
        <f>ចំ.កុម្ភៈ!M260</f>
        <v>0</v>
      </c>
      <c r="CL216" s="2">
        <f>ចំ.កុម្ភៈ!N260</f>
        <v>0</v>
      </c>
      <c r="CM216" s="2">
        <f>ចំ.កុម្ភៈ!O260</f>
        <v>0</v>
      </c>
      <c r="CO216" s="2">
        <v>25</v>
      </c>
      <c r="CP216" s="2">
        <f>'ប្រឡ ឆ.១'!B235</f>
        <v>0</v>
      </c>
      <c r="CQ216" s="2">
        <f>'ប្រឡ ឆ.១'!C235</f>
        <v>0</v>
      </c>
      <c r="CR216" s="2">
        <f>'ប្រឡ ឆ.១'!D235</f>
        <v>0</v>
      </c>
      <c r="CS216" s="2">
        <f>'ប្រឡ ឆ.១'!H235</f>
        <v>0</v>
      </c>
      <c r="CT216" s="2" t="str">
        <f>'ប្រឡ ឆ.១'!I235</f>
        <v xml:space="preserve">មិនចាត់ថ្នាក់ </v>
      </c>
      <c r="CU216" s="2" t="str">
        <f>'ប្រឡ ឆ.១'!K235</f>
        <v xml:space="preserve"> </v>
      </c>
      <c r="CV216" s="2">
        <f>'ប្រឡ ឆ.១'!L235</f>
        <v>2</v>
      </c>
      <c r="CW216" s="2">
        <f>'ប្រឡ ឆ.១'!M235</f>
        <v>2</v>
      </c>
      <c r="CX216" s="2">
        <f>'ប្រឡ ឆ.១'!N235</f>
        <v>2</v>
      </c>
      <c r="CY216" s="2">
        <f>'ប្រឡ ឆ.១'!O235</f>
        <v>6</v>
      </c>
      <c r="CZ216" s="2">
        <v>50</v>
      </c>
      <c r="DA216" s="2">
        <f>'ប្រឡ ឆ.១'!B260</f>
        <v>0</v>
      </c>
      <c r="DB216" s="2">
        <f>'ប្រឡ ឆ.១'!C260</f>
        <v>0</v>
      </c>
      <c r="DC216" s="2">
        <f>'ប្រឡ ឆ.១'!D260</f>
        <v>0</v>
      </c>
      <c r="DD216" s="2">
        <f>'ប្រឡ ឆ.១'!H260</f>
        <v>0</v>
      </c>
      <c r="DE216" s="2">
        <f>'ប្រឡ ឆ.១'!I260</f>
        <v>0</v>
      </c>
      <c r="DF216" s="2">
        <f>'ប្រឡ ឆ.១'!K260</f>
        <v>0</v>
      </c>
      <c r="DG216" s="2">
        <f>'ប្រឡ ឆ.១'!L260</f>
        <v>0</v>
      </c>
      <c r="DH216" s="2">
        <f>'ប្រឡ ឆ.១'!M260</f>
        <v>0</v>
      </c>
      <c r="DI216" s="2">
        <f>'ប្រឡ ឆ.១'!N260</f>
        <v>0</v>
      </c>
      <c r="DJ216" s="2">
        <f>'ប្រឡ ឆ.១'!O260</f>
        <v>0</v>
      </c>
      <c r="DL216" s="2">
        <v>25</v>
      </c>
      <c r="DM216" s="2">
        <f>ប្រចាំឆ.ទី១!B235</f>
        <v>0</v>
      </c>
      <c r="DN216" s="2">
        <f>ប្រចាំឆ.ទី១!C235</f>
        <v>0</v>
      </c>
      <c r="DO216" s="2">
        <f>ប្រចាំឆ.ទី១!D235</f>
        <v>0</v>
      </c>
      <c r="DP216" s="75">
        <f>ប្រចាំឆ.ទី១!G235</f>
        <v>0</v>
      </c>
      <c r="DQ216" s="75">
        <f>ប្រចាំឆ.ទី១!H235</f>
        <v>0</v>
      </c>
      <c r="DR216" s="75">
        <f>ប្រចាំឆ.ទី១!I235</f>
        <v>0</v>
      </c>
      <c r="DS216" s="75" t="str">
        <f>ប្រចាំឆ.ទី១!J235</f>
        <v xml:space="preserve">មិនចាត់ថ្នាក់ </v>
      </c>
      <c r="DT216" s="75" t="str">
        <f>ប្រចាំឆ.ទី១!K235</f>
        <v xml:space="preserve"> មិនចាត់ថ្នាក់</v>
      </c>
      <c r="DU216" s="76" t="str">
        <f>ប្រចាំឆ.ទី១!L235</f>
        <v xml:space="preserve"> </v>
      </c>
      <c r="DV216" s="76">
        <f>ប្រចាំឆ.ទី១!M235</f>
        <v>4</v>
      </c>
      <c r="DW216" s="76">
        <f>ប្រចាំឆ.ទី១!N235</f>
        <v>4</v>
      </c>
      <c r="DX216" s="76">
        <f>ប្រចាំឆ.ទី១!O235</f>
        <v>4</v>
      </c>
      <c r="DY216" s="76">
        <f>ប្រចាំឆ.ទី១!P235</f>
        <v>12</v>
      </c>
      <c r="DZ216" s="2">
        <v>50</v>
      </c>
      <c r="EA216" s="2">
        <f>ប្រចាំឆ.ទី១!B260</f>
        <v>0</v>
      </c>
      <c r="EB216" s="2">
        <f>ប្រចាំឆ.ទី១!C260</f>
        <v>0</v>
      </c>
      <c r="EC216" s="2">
        <f>ប្រចាំឆ.ទី១!D260</f>
        <v>0</v>
      </c>
      <c r="ED216" s="75">
        <f>ប្រចាំឆ.ទី១!G260</f>
        <v>0</v>
      </c>
      <c r="EE216" s="75">
        <f>ប្រចាំឆ.ទី១!H260</f>
        <v>0</v>
      </c>
      <c r="EF216" s="75">
        <f>ប្រចាំឆ.ទី១!I260</f>
        <v>0</v>
      </c>
      <c r="EG216" s="75">
        <f>ប្រចាំឆ.ទី១!J260</f>
        <v>0</v>
      </c>
      <c r="EH216" s="75">
        <f>ប្រចាំឆ.ទី១!K260</f>
        <v>0</v>
      </c>
      <c r="EI216" s="76">
        <f>ប្រចាំឆ.ទី១!L260</f>
        <v>0</v>
      </c>
      <c r="EJ216" s="76">
        <f>ប្រចាំឆ.ទី១!M260</f>
        <v>0</v>
      </c>
      <c r="EK216" s="76">
        <f>ប្រចាំឆ.ទី១!N260</f>
        <v>0</v>
      </c>
      <c r="EL216" s="76">
        <f>ប្រចាំឆ.ទី១!O260</f>
        <v>0</v>
      </c>
      <c r="EM216" s="76">
        <f>ប្រចាំឆ.ទី១!P260</f>
        <v>0</v>
      </c>
    </row>
    <row r="217" spans="1:143">
      <c r="C217" s="30" t="s">
        <v>65</v>
      </c>
      <c r="D217" s="30">
        <f>SUM(D218:D223)</f>
        <v>0</v>
      </c>
      <c r="E217" s="30" t="s">
        <v>60</v>
      </c>
      <c r="F217" s="30" t="s">
        <v>28</v>
      </c>
      <c r="G217" s="30">
        <f>SUM(G218:G223)</f>
        <v>0</v>
      </c>
      <c r="H217" s="30" t="s">
        <v>60</v>
      </c>
      <c r="Z217" s="30" t="s">
        <v>65</v>
      </c>
      <c r="AA217" s="39">
        <f>SUM(AA218:AA223)</f>
        <v>0</v>
      </c>
      <c r="AB217" s="39" t="s">
        <v>60</v>
      </c>
      <c r="AC217" s="39" t="s">
        <v>28</v>
      </c>
      <c r="AD217" s="39">
        <f>SUM(AD218:AD223)</f>
        <v>0</v>
      </c>
      <c r="AE217" s="39" t="s">
        <v>60</v>
      </c>
      <c r="AW217" s="30" t="s">
        <v>65</v>
      </c>
      <c r="AX217" s="30">
        <f>SUM(AX218:AX223)</f>
        <v>0</v>
      </c>
      <c r="AY217" s="30" t="s">
        <v>60</v>
      </c>
      <c r="AZ217" s="30" t="s">
        <v>28</v>
      </c>
      <c r="BA217" s="30">
        <f>SUM(BA218:BA223)</f>
        <v>0</v>
      </c>
      <c r="BB217" s="30" t="s">
        <v>60</v>
      </c>
      <c r="BT217" s="30" t="s">
        <v>65</v>
      </c>
      <c r="BU217" s="30">
        <f>SUM(BU218:BU223)</f>
        <v>0</v>
      </c>
      <c r="BV217" s="30" t="s">
        <v>60</v>
      </c>
      <c r="BW217" s="30" t="s">
        <v>28</v>
      </c>
      <c r="BX217" s="30">
        <f>SUM(BX218:BX223)</f>
        <v>0</v>
      </c>
      <c r="BY217" s="30" t="s">
        <v>60</v>
      </c>
      <c r="CQ217" s="30" t="s">
        <v>65</v>
      </c>
      <c r="CR217" s="30">
        <f>SUM(CR218:CR223)</f>
        <v>0</v>
      </c>
      <c r="CS217" s="30" t="s">
        <v>60</v>
      </c>
      <c r="CT217" s="30" t="s">
        <v>28</v>
      </c>
      <c r="CU217" s="30">
        <f>SUM(CU218:CU223)</f>
        <v>0</v>
      </c>
      <c r="CV217" s="30" t="s">
        <v>60</v>
      </c>
      <c r="DN217" s="30" t="s">
        <v>65</v>
      </c>
      <c r="DO217" s="30">
        <f>SUM(DO218:DO223)</f>
        <v>19</v>
      </c>
      <c r="DP217" s="30" t="s">
        <v>60</v>
      </c>
      <c r="DQ217" s="30" t="s">
        <v>28</v>
      </c>
      <c r="DR217" s="30">
        <f>SUM(DR218:DR223)</f>
        <v>0</v>
      </c>
      <c r="DS217" s="30" t="s">
        <v>60</v>
      </c>
    </row>
    <row r="218" spans="1:143">
      <c r="C218" s="30" t="s">
        <v>66</v>
      </c>
      <c r="D218" s="30">
        <f>COUNTIFS($F$146:$F$170,"A")+COUNTIF($Q$146:$Q$170,"A")</f>
        <v>0</v>
      </c>
      <c r="E218" s="30" t="s">
        <v>60</v>
      </c>
      <c r="F218" s="30" t="s">
        <v>28</v>
      </c>
      <c r="G218" s="30">
        <f>COUNTIFS($F$146:$F$170,"A",$D$146:$D$170,"ស្រី")+COUNTIFS($Q$146:$Q$170,"A",$O$146:$O$170,"ស្រី")</f>
        <v>0</v>
      </c>
      <c r="H218" s="30" t="s">
        <v>60</v>
      </c>
      <c r="Z218" s="30" t="s">
        <v>66</v>
      </c>
      <c r="AA218" s="39">
        <f>COUNTIFS($AC$146:$AC$170,"A")+COUNTIF($AL$146:$AL$170,"A")</f>
        <v>0</v>
      </c>
      <c r="AB218" s="39" t="s">
        <v>60</v>
      </c>
      <c r="AC218" s="39" t="s">
        <v>28</v>
      </c>
      <c r="AD218" s="39">
        <f>COUNTIFS($AC$146:$AC$170,"A",$AA$146:$AA$170,"ស្រី")+COUNTIFS($AN$146:$AN$170,"A",$AL$146:$AL$170,"ស្រី")</f>
        <v>0</v>
      </c>
      <c r="AE218" s="39" t="s">
        <v>60</v>
      </c>
      <c r="AW218" s="30" t="s">
        <v>66</v>
      </c>
      <c r="AX218" s="39">
        <f>COUNTIFS(AZ$170:$AZ192,"A")+COUNTIF($BK$146:$BK$170,"A")</f>
        <v>0</v>
      </c>
      <c r="AY218" s="39" t="s">
        <v>60</v>
      </c>
      <c r="AZ218" s="39" t="s">
        <v>28</v>
      </c>
      <c r="BA218" s="39">
        <f>COUNTIFS($AZ$146:$AZ$170,"A",$AX$146:$AX$170,"ស្រី")+COUNTIFS($BK$146:$BK$170,"A",$BI$146:$BI$170,"ស្រី")</f>
        <v>0</v>
      </c>
      <c r="BB218" s="39" t="s">
        <v>60</v>
      </c>
      <c r="BT218" s="30" t="s">
        <v>66</v>
      </c>
      <c r="BU218" s="30">
        <f>COUNTIFS($BW$146:$BW$170,"A")+COUNTIF($CH$146:$CH$170,"A")</f>
        <v>0</v>
      </c>
      <c r="BV218" s="30" t="s">
        <v>60</v>
      </c>
      <c r="BW218" s="30" t="s">
        <v>28</v>
      </c>
      <c r="BX218" s="30">
        <f>COUNTIFS($BW$146:$BW$170,"A",$BU$146:$BU$170,"ស្រី")+COUNTIFS($CH$146:$CH$170,"A",$CF$146:$CF$170,"ស្រី")</f>
        <v>0</v>
      </c>
      <c r="BY218" s="30" t="s">
        <v>60</v>
      </c>
      <c r="CQ218" s="30" t="s">
        <v>66</v>
      </c>
      <c r="CR218" s="39">
        <f>COUNTIFS($CT$146:$CT$170,"A")+COUNTIF($DE$146:$DE$170,"A")</f>
        <v>0</v>
      </c>
      <c r="CS218" s="30" t="s">
        <v>60</v>
      </c>
      <c r="CT218" s="30" t="s">
        <v>28</v>
      </c>
      <c r="CU218" s="39">
        <f>COUNTIFS($CT$146:$CT$170,"A",$CR$146:$CR$170,"ស្រី")+COUNTIFS($DE$146:$DE$170,"A",$DC$146:$DC$170,"ស្រី")</f>
        <v>0</v>
      </c>
      <c r="CV218" s="30" t="s">
        <v>60</v>
      </c>
      <c r="DN218" s="30" t="s">
        <v>66</v>
      </c>
      <c r="DO218" s="78">
        <f>COUNTIFS($DS$146:$DS$170,"A")+COUNTIF($EG$100:$EG$124,"A")</f>
        <v>0</v>
      </c>
      <c r="DP218" s="30" t="s">
        <v>60</v>
      </c>
      <c r="DQ218" s="30" t="s">
        <v>28</v>
      </c>
      <c r="DR218" s="78">
        <f>COUNTIFS($DS$146:$DS$170,"A",$DO$146:$DO$170,"ស្រី")+COUNTIFS($EG$146:$EG$170,"A",$EC$146:$EC$170,"ស្រី")</f>
        <v>0</v>
      </c>
      <c r="DS218" s="30" t="s">
        <v>60</v>
      </c>
    </row>
    <row r="219" spans="1:143">
      <c r="C219" s="30" t="s">
        <v>67</v>
      </c>
      <c r="D219" s="30">
        <f>COUNTIFS($F$146:$F$170,"B")+COUNTIF($Q$146:$Q$170,"B")</f>
        <v>0</v>
      </c>
      <c r="E219" s="30" t="s">
        <v>60</v>
      </c>
      <c r="F219" s="30" t="s">
        <v>28</v>
      </c>
      <c r="G219" s="30">
        <f>COUNTIFS($F$146:$F$170,"B",$D$146:$D$170,"ស្រី")+COUNTIFS($Q$146:$Q$170,"B",$O$146:$O$170,"ស្រី")</f>
        <v>0</v>
      </c>
      <c r="H219" s="30" t="s">
        <v>60</v>
      </c>
      <c r="Z219" s="30" t="s">
        <v>67</v>
      </c>
      <c r="AA219" s="39">
        <f>COUNTIFS($AC$146:$AC$170,"B")+COUNTIF($AL$146:$AL$170,"B")</f>
        <v>0</v>
      </c>
      <c r="AB219" s="39" t="s">
        <v>60</v>
      </c>
      <c r="AC219" s="39" t="s">
        <v>28</v>
      </c>
      <c r="AD219" s="39">
        <f>COUNTIFS($AC$146:$AC$170,"B",$AA$146:$AA$170,"ស្រី")+COUNTIFS($AN$146:$AN$170,"B",$AL$146:$AL$170,"ស្រី")</f>
        <v>0</v>
      </c>
      <c r="AE219" s="39" t="s">
        <v>60</v>
      </c>
      <c r="AW219" s="30" t="s">
        <v>67</v>
      </c>
      <c r="AX219" s="39">
        <f>COUNTIFS($AZ$146:$AZ$170,"B")+COUNTIF($BK$146:$BK$170,"B")</f>
        <v>0</v>
      </c>
      <c r="AY219" s="39" t="s">
        <v>60</v>
      </c>
      <c r="AZ219" s="39" t="s">
        <v>28</v>
      </c>
      <c r="BA219" s="39">
        <f>COUNTIFS($AZ$146:$AZ$170,"B",$AX$146:$AX$170,"ស្រី")+COUNTIFS($BK$146:$BK$170,"B",$BI$146:$BI$170,"ស្រី")</f>
        <v>0</v>
      </c>
      <c r="BB219" s="39" t="s">
        <v>60</v>
      </c>
      <c r="BT219" s="30" t="s">
        <v>67</v>
      </c>
      <c r="BU219" s="30">
        <f>COUNTIFS($BW$146:$BW$170,"B")+COUNTIF($CH$146:$CH$170,"B")</f>
        <v>0</v>
      </c>
      <c r="BV219" s="30" t="s">
        <v>60</v>
      </c>
      <c r="BW219" s="30" t="s">
        <v>28</v>
      </c>
      <c r="BX219" s="30">
        <f>COUNTIFS($BW$146:$BW$170,"B",$BU$146:$BU$170,"ស្រី")+COUNTIFS($CH$146:$CH$170,"B",$CF$146:$CF$170,"ស្រី")</f>
        <v>0</v>
      </c>
      <c r="BY219" s="30" t="s">
        <v>60</v>
      </c>
      <c r="CQ219" s="30" t="s">
        <v>67</v>
      </c>
      <c r="CR219" s="39">
        <f>COUNTIFS($CT$146:$CT$170,"B")+COUNTIF($DE$146:$DE$170,"B")</f>
        <v>0</v>
      </c>
      <c r="CS219" s="30" t="s">
        <v>60</v>
      </c>
      <c r="CT219" s="30" t="s">
        <v>28</v>
      </c>
      <c r="CU219" s="39">
        <f>COUNTIFS($CT$146:$CT$170,"B",$CR$146:$CR$170,"ស្រី")+COUNTIFS($DE$146:$DE$170,"B",$DC$146:$DC$170,"ស្រី")</f>
        <v>0</v>
      </c>
      <c r="CV219" s="30" t="s">
        <v>60</v>
      </c>
      <c r="DN219" s="30" t="s">
        <v>67</v>
      </c>
      <c r="DO219" s="78">
        <f>COUNTIFS($DS$146:$DS$170,"B")+COUNTIF($EG$100:$EG$124,"B")</f>
        <v>0</v>
      </c>
      <c r="DP219" s="30" t="s">
        <v>60</v>
      </c>
      <c r="DQ219" s="30" t="s">
        <v>28</v>
      </c>
      <c r="DR219" s="78">
        <f>COUNTIFS($DS$146:$DS$170,"B",$DO$146:$DO$170,"ស្រី")+COUNTIFS($EG$146:$EG$170,"B",$EC$146:$EC$170,"ស្រី")</f>
        <v>0</v>
      </c>
      <c r="DS219" s="30" t="s">
        <v>60</v>
      </c>
    </row>
    <row r="220" spans="1:143">
      <c r="C220" s="30" t="s">
        <v>68</v>
      </c>
      <c r="D220" s="30">
        <f>COUNTIFS($F$146:$F$170,"C")+COUNTIF($Q$146:$Q$170,"C")</f>
        <v>0</v>
      </c>
      <c r="E220" s="30" t="s">
        <v>60</v>
      </c>
      <c r="F220" s="30" t="s">
        <v>28</v>
      </c>
      <c r="G220" s="30">
        <f>COUNTIFS($F$146:$F$170,"C",$D$146:$D$170,"ស្រី")+COUNTIFS($Q$146:$Q$170,"C",$O$146:$O$170,"ស្រី")</f>
        <v>0</v>
      </c>
      <c r="H220" s="30" t="s">
        <v>60</v>
      </c>
      <c r="Z220" s="30" t="s">
        <v>68</v>
      </c>
      <c r="AA220" s="39">
        <f>COUNTIFS($AC$146:$AC$170,"C")+COUNTIF($AL$146:$AL$170,"C")</f>
        <v>0</v>
      </c>
      <c r="AB220" s="39" t="s">
        <v>60</v>
      </c>
      <c r="AC220" s="39" t="s">
        <v>28</v>
      </c>
      <c r="AD220" s="39">
        <f>COUNTIFS($AC$146:$AC$170,"C",$AA$146:$AA$170,"ស្រី")+COUNTIFS($AN$146:$AN$170,"C",$AL$146:$AL$170,"ស្រី")</f>
        <v>0</v>
      </c>
      <c r="AE220" s="39" t="s">
        <v>60</v>
      </c>
      <c r="AW220" s="30" t="s">
        <v>68</v>
      </c>
      <c r="AX220" s="39">
        <f>COUNTIFS($AZ$146:$AZ$170,"C")+COUNTIF($BK$146:$BK$170,"C")</f>
        <v>0</v>
      </c>
      <c r="AY220" s="39" t="s">
        <v>60</v>
      </c>
      <c r="AZ220" s="39" t="s">
        <v>28</v>
      </c>
      <c r="BA220" s="39">
        <f>COUNTIFS($AZ$146:$AZ$170,"C",$AX$146:$AX$170,"ស្រី")+COUNTIFS($BK$146:$BK$170,"C",$BI$146:$BI$170,"ស្រី")</f>
        <v>0</v>
      </c>
      <c r="BB220" s="39" t="s">
        <v>60</v>
      </c>
      <c r="BT220" s="30" t="s">
        <v>68</v>
      </c>
      <c r="BU220" s="30">
        <f>COUNTIFS($BW$146:$BW$170,"C")+COUNTIF($CH$146:$CH$170,"C")</f>
        <v>0</v>
      </c>
      <c r="BV220" s="30" t="s">
        <v>60</v>
      </c>
      <c r="BW220" s="30" t="s">
        <v>28</v>
      </c>
      <c r="BX220" s="30">
        <f>COUNTIFS($BW$146:$BW$170,"C",$BU$146:$BU$170,"ស្រី")+COUNTIFS($CH$146:$CH$170,"C",$CF$146:$CF$170,"ស្រី")</f>
        <v>0</v>
      </c>
      <c r="BY220" s="30" t="s">
        <v>60</v>
      </c>
      <c r="CQ220" s="30" t="s">
        <v>68</v>
      </c>
      <c r="CR220" s="39">
        <f>COUNTIFS($CT$146:$CT$170,"C")+COUNTIF($DE$146:$DE$170,"C")</f>
        <v>0</v>
      </c>
      <c r="CS220" s="30" t="s">
        <v>60</v>
      </c>
      <c r="CT220" s="30" t="s">
        <v>28</v>
      </c>
      <c r="CU220" s="39">
        <f>COUNTIFS($CT$146:$CT$170,"C",$CR$146:$CR$170,"ស្រី")+COUNTIFS($DE$146:$DE$170,"C",$DC$146:$DC$170,"ស្រី")</f>
        <v>0</v>
      </c>
      <c r="CV220" s="30" t="s">
        <v>60</v>
      </c>
      <c r="DN220" s="30" t="s">
        <v>68</v>
      </c>
      <c r="DO220" s="78">
        <f>COUNTIFS($DS$146:$DS$170,"C")+COUNTIF($EG$100:$EG$124,"C")</f>
        <v>0</v>
      </c>
      <c r="DP220" s="30" t="s">
        <v>60</v>
      </c>
      <c r="DQ220" s="30" t="s">
        <v>28</v>
      </c>
      <c r="DR220" s="78">
        <f>COUNTIFS($DS$146:$DS$170,"C",$DO$146:$DO$170,"ស្រី")+COUNTIFS($EG$146:$EG$170,"C",$EC$146:$EC$170,"ស្រី")</f>
        <v>0</v>
      </c>
      <c r="DS220" s="30" t="s">
        <v>60</v>
      </c>
    </row>
    <row r="221" spans="1:143">
      <c r="C221" s="30" t="s">
        <v>69</v>
      </c>
      <c r="D221" s="30">
        <f>COUNTIFS($F$146:$F$170,"D")+COUNTIF($Q$146:$Q$170,"D")</f>
        <v>0</v>
      </c>
      <c r="E221" s="30" t="s">
        <v>60</v>
      </c>
      <c r="F221" s="30" t="s">
        <v>28</v>
      </c>
      <c r="G221" s="30">
        <f>COUNTIFS($F$146:$F$170,"D",$D$146:$D$170,"ស្រី")+COUNTIFS($Q$146:$Q$170,"D",$O$146:$O$170,"ស្រី")</f>
        <v>0</v>
      </c>
      <c r="H221" s="30" t="s">
        <v>60</v>
      </c>
      <c r="Z221" s="30" t="s">
        <v>69</v>
      </c>
      <c r="AA221" s="39">
        <f>COUNTIFS($AC$146:$AC$170,"D")+COUNTIF($AL$146:$AL$170,"D")</f>
        <v>0</v>
      </c>
      <c r="AB221" s="39" t="s">
        <v>60</v>
      </c>
      <c r="AC221" s="39" t="s">
        <v>28</v>
      </c>
      <c r="AD221" s="39">
        <f>COUNTIFS($AC$146:$AC$170,"D",$AA$146:$AA$170,"ស្រី")+COUNTIFS($AN$146:$AN$170,"D",$AL$146:$AL$170,"ស្រី")</f>
        <v>0</v>
      </c>
      <c r="AE221" s="39" t="s">
        <v>60</v>
      </c>
      <c r="AW221" s="30" t="s">
        <v>69</v>
      </c>
      <c r="AX221" s="39">
        <f>COUNTIFS($AZ$146:$AZ$170,"D")+COUNTIF($BK$146:$BK$170,"D")</f>
        <v>0</v>
      </c>
      <c r="AY221" s="39" t="s">
        <v>60</v>
      </c>
      <c r="AZ221" s="39" t="s">
        <v>28</v>
      </c>
      <c r="BA221" s="39">
        <f>COUNTIFS($AZ$146:$AZ$170,"D",$AX$146:$AX$170,"ស្រី")+COUNTIFS($BK$146:$BK$170,"D",$BI$146:$BI$170,"ស្រី")</f>
        <v>0</v>
      </c>
      <c r="BB221" s="39" t="s">
        <v>60</v>
      </c>
      <c r="BT221" s="30" t="s">
        <v>69</v>
      </c>
      <c r="BU221" s="30">
        <f>COUNTIFS($BW$146:$BW$170,"D")+COUNTIF($CH$146:$CH$170,"D")</f>
        <v>0</v>
      </c>
      <c r="BV221" s="30" t="s">
        <v>60</v>
      </c>
      <c r="BW221" s="30" t="s">
        <v>28</v>
      </c>
      <c r="BX221" s="30">
        <f>COUNTIFS($BW$146:$BW$170,"D",$BU$146:$BU$170,"ស្រី")+COUNTIFS($CH$146:$CH$170,"D",$CF$146:$CF$170,"ស្រី")</f>
        <v>0</v>
      </c>
      <c r="BY221" s="30" t="s">
        <v>60</v>
      </c>
      <c r="CQ221" s="30" t="s">
        <v>69</v>
      </c>
      <c r="CR221" s="39">
        <f>COUNTIFS($CT$146:$CT$170,"D")+COUNTIF($DE$146:$DE$170,"D")</f>
        <v>0</v>
      </c>
      <c r="CS221" s="30" t="s">
        <v>60</v>
      </c>
      <c r="CT221" s="30" t="s">
        <v>28</v>
      </c>
      <c r="CU221" s="39">
        <f>COUNTIFS($CT$146:$CT$170,"D",$CR$146:$CR$170,"ស្រី")+COUNTIFS($DE$146:$DE$170,"D",$DC$146:$DC$170,"ស្រី")</f>
        <v>0</v>
      </c>
      <c r="CV221" s="30" t="s">
        <v>60</v>
      </c>
      <c r="DN221" s="30" t="s">
        <v>69</v>
      </c>
      <c r="DO221" s="78">
        <f>COUNTIFS($DS$146:$DS$170,"D")+COUNTIF($EG$100:$EG$124,"D")</f>
        <v>0</v>
      </c>
      <c r="DP221" s="30" t="s">
        <v>60</v>
      </c>
      <c r="DQ221" s="30" t="s">
        <v>28</v>
      </c>
      <c r="DR221" s="78">
        <f>COUNTIFS($DS$146:$DS$170,"D",$DO$146:$DO$170,"ស្រី")+COUNTIFS($EG$146:$EG$170,"D",$EC$146:$EC$170,"ស្រី")</f>
        <v>0</v>
      </c>
      <c r="DS221" s="30" t="s">
        <v>60</v>
      </c>
    </row>
    <row r="222" spans="1:143">
      <c r="C222" s="30" t="s">
        <v>70</v>
      </c>
      <c r="D222" s="30">
        <f>COUNTIFS($F$146:$F$170,"E")+COUNTIF($Q$146:$Q$170,"E")</f>
        <v>0</v>
      </c>
      <c r="E222" s="30" t="s">
        <v>60</v>
      </c>
      <c r="F222" s="30" t="s">
        <v>28</v>
      </c>
      <c r="G222" s="30">
        <f>COUNTIFS($F$146:$F$170,"E",$D$146:$D$170,"ស្រី")+COUNTIFS($Q$146:$Q$170,"E",$O$146:$O$170,"ស្រី")</f>
        <v>0</v>
      </c>
      <c r="H222" s="30" t="s">
        <v>60</v>
      </c>
      <c r="Z222" s="30" t="s">
        <v>70</v>
      </c>
      <c r="AA222" s="39">
        <f>COUNTIFS($AC$146:$AC$170,"E")+COUNTIF($AL$146:$AL$170,"E")</f>
        <v>0</v>
      </c>
      <c r="AB222" s="39" t="s">
        <v>60</v>
      </c>
      <c r="AC222" s="39" t="s">
        <v>28</v>
      </c>
      <c r="AD222" s="39">
        <f>COUNTIFS($AC$146:$AC$170,"E",$AA$146:$AA$170,"ស្រី")+COUNTIFS($AN$146:$AN$170,"E",$AL$146:$AL$170,"ស្រី")</f>
        <v>0</v>
      </c>
      <c r="AE222" s="39" t="s">
        <v>60</v>
      </c>
      <c r="AW222" s="30" t="s">
        <v>70</v>
      </c>
      <c r="AX222" s="39">
        <f>COUNTIFS($AZ$146:$AZ$170,"E")+COUNTIF($BK$146:$BK$170,"E")</f>
        <v>0</v>
      </c>
      <c r="AY222" s="39" t="s">
        <v>60</v>
      </c>
      <c r="AZ222" s="39" t="s">
        <v>28</v>
      </c>
      <c r="BA222" s="39">
        <f>COUNTIFS($AZ$146:$AZ$170,"E",$AX$146:$AX$170,"ស្រី")+COUNTIFS($BK$146:$BK$170,"E",$BI$146:$BI$170,"ស្រី")</f>
        <v>0</v>
      </c>
      <c r="BB222" s="39" t="s">
        <v>60</v>
      </c>
      <c r="BT222" s="30" t="s">
        <v>70</v>
      </c>
      <c r="BU222" s="30">
        <f>COUNTIFS($BW$146:$BW$170,"E")+COUNTIF($CH$146:$CH$170,"E")</f>
        <v>0</v>
      </c>
      <c r="BV222" s="30" t="s">
        <v>60</v>
      </c>
      <c r="BW222" s="30" t="s">
        <v>28</v>
      </c>
      <c r="BX222" s="30">
        <f>COUNTIFS($BW$146:$BW$170,"E",$BU$146:$BU$170,"ស្រី")+COUNTIFS($CH$146:$CH$170,"E",$CF$146:$CF$170,"ស្រី")</f>
        <v>0</v>
      </c>
      <c r="BY222" s="30" t="s">
        <v>60</v>
      </c>
      <c r="CQ222" s="30" t="s">
        <v>70</v>
      </c>
      <c r="CR222" s="39">
        <f>COUNTIFS($CT$146:$CT$170,"E")+COUNTIF($DE$146:$DE$170,"E")</f>
        <v>0</v>
      </c>
      <c r="CS222" s="30" t="s">
        <v>60</v>
      </c>
      <c r="CT222" s="30" t="s">
        <v>28</v>
      </c>
      <c r="CU222" s="39">
        <f>COUNTIFS($CT$146:$CT$170,"E",$CR$146:$CR$170,"ស្រី")+COUNTIFS($DE$146:$DE$170,"E",$DC$146:$DC$170,"ស្រី")</f>
        <v>0</v>
      </c>
      <c r="CV222" s="30" t="s">
        <v>60</v>
      </c>
      <c r="DN222" s="30" t="s">
        <v>70</v>
      </c>
      <c r="DO222" s="78">
        <f>COUNTIFS($DS$146:$DS$170,"E")+COUNTIF($EG$100:$EG$124,"E")</f>
        <v>0</v>
      </c>
      <c r="DP222" s="30" t="s">
        <v>60</v>
      </c>
      <c r="DQ222" s="30" t="s">
        <v>28</v>
      </c>
      <c r="DR222" s="78">
        <f>COUNTIFS($DS$146:$DS$170,"E",$DO$146:$DO$170,"ស្រី")+COUNTIFS($EG$146:$EG$170,"E",$EC$146:$EC$170,"ស្រី")</f>
        <v>0</v>
      </c>
      <c r="DS222" s="30" t="s">
        <v>60</v>
      </c>
    </row>
    <row r="223" spans="1:143">
      <c r="C223" s="30" t="s">
        <v>71</v>
      </c>
      <c r="D223" s="30">
        <f>COUNTIFS($F$146:$F$170,"F")+COUNTIF($Q$146:$Q$170,"F")</f>
        <v>0</v>
      </c>
      <c r="E223" s="30" t="s">
        <v>60</v>
      </c>
      <c r="F223" s="30" t="s">
        <v>28</v>
      </c>
      <c r="G223" s="30">
        <f>COUNTIFS($F$146:$F$170,"F",$D$146:$D$170,"ស្រី")+COUNTIFS($Q$146:$Q$170,"F",$O$146:$O$170,"ស្រី")</f>
        <v>0</v>
      </c>
      <c r="H223" s="30" t="s">
        <v>60</v>
      </c>
      <c r="Z223" s="30" t="s">
        <v>71</v>
      </c>
      <c r="AA223" s="39">
        <f>COUNTIFS($AC$146:$AC$170,"F")+COUNTIF($AL$146:$AL$170,"F")</f>
        <v>0</v>
      </c>
      <c r="AB223" s="39" t="s">
        <v>60</v>
      </c>
      <c r="AC223" s="39" t="s">
        <v>28</v>
      </c>
      <c r="AD223" s="39">
        <f>COUNTIFS($AC$146:$AC$170,"F",$AA$146:$AA$170,"ស្រី")+COUNTIFS($AN$146:$AN$170,"F",$AL$146:$AL$170,"ស្រី")</f>
        <v>0</v>
      </c>
      <c r="AE223" s="39" t="s">
        <v>60</v>
      </c>
      <c r="AW223" s="30" t="s">
        <v>71</v>
      </c>
      <c r="AX223" s="39">
        <f>COUNTIFS($AZ$146:$AZ$170,"F")+COUNTIF($BK$146:$BK$170,"F")</f>
        <v>0</v>
      </c>
      <c r="AY223" s="39" t="s">
        <v>60</v>
      </c>
      <c r="AZ223" s="39" t="s">
        <v>28</v>
      </c>
      <c r="BA223" s="39">
        <f>COUNTIFS($AZ$146:$AZ$170,"F",$AX$146:$AX$170,"ស្រី")+COUNTIFS($BK$146:$BK$170,"F",$BI$146:$BI$170,"ស្រី")</f>
        <v>0</v>
      </c>
      <c r="BB223" s="39" t="s">
        <v>60</v>
      </c>
      <c r="BT223" s="30" t="s">
        <v>71</v>
      </c>
      <c r="BU223" s="30">
        <f>COUNTIFS($BW$146:$BW$170,"F")+COUNTIF($CH$146:$CH$170,"F")</f>
        <v>0</v>
      </c>
      <c r="BV223" s="30" t="s">
        <v>60</v>
      </c>
      <c r="BW223" s="30" t="s">
        <v>28</v>
      </c>
      <c r="BX223" s="30">
        <f>COUNTIFS($BW$146:$BW$170,"F",$BU$146:$BU$170,"ស្រី")+COUNTIFS($CH$146:$CH$170,"F",$CF$146:$CF$170,"ស្រី")</f>
        <v>0</v>
      </c>
      <c r="BY223" s="30" t="s">
        <v>60</v>
      </c>
      <c r="CQ223" s="30" t="s">
        <v>71</v>
      </c>
      <c r="CR223" s="39">
        <f>COUNTIFS($CT$146:$CT$170,"F")+COUNTIF($DE$146:$DE$170,"F")</f>
        <v>0</v>
      </c>
      <c r="CS223" s="30" t="s">
        <v>60</v>
      </c>
      <c r="CT223" s="30" t="s">
        <v>28</v>
      </c>
      <c r="CU223" s="39">
        <f>COUNTIFS($CT$146:$CT$170,"F",$CR$146:$CR$170,"ស្រី")+COUNTIFS($DE$146:$DE$170,"F",$DC$146:$DC$170,"ស្រី")</f>
        <v>0</v>
      </c>
      <c r="CV223" s="30" t="s">
        <v>60</v>
      </c>
      <c r="DN223" s="30" t="s">
        <v>71</v>
      </c>
      <c r="DO223" s="78">
        <f>COUNTIFS($DS$146:$DS$170,"F")+COUNTIF($EG$100:$EG$124,"F")</f>
        <v>19</v>
      </c>
      <c r="DP223" s="30" t="s">
        <v>60</v>
      </c>
      <c r="DQ223" s="30" t="s">
        <v>28</v>
      </c>
      <c r="DR223" s="78">
        <f>COUNTIFS($DS$146:$DS$170,"F",$DO$146:$DO$170,"ស្រី")+COUNTIFS($EG$146:$EG$170,"F",$EC$146:$EC$170,"ស្រី")</f>
        <v>0</v>
      </c>
      <c r="DS223" s="30" t="s">
        <v>60</v>
      </c>
    </row>
    <row r="231" spans="47:68" ht="27.6">
      <c r="AU231" s="12"/>
      <c r="AV231" s="12"/>
      <c r="AW231" s="12"/>
      <c r="AX231" s="1"/>
      <c r="AY231" s="1"/>
      <c r="AZ231" s="1"/>
      <c r="BA231" s="1"/>
      <c r="BB231" s="12"/>
      <c r="BC231" s="12"/>
      <c r="BD231" s="12"/>
      <c r="BE231" s="12"/>
      <c r="BF231" s="1"/>
      <c r="BG231" s="1"/>
      <c r="BH231" s="1"/>
      <c r="BI231" s="1"/>
      <c r="BJ231" s="1"/>
      <c r="BK231" s="28"/>
      <c r="BL231" s="26"/>
      <c r="BM231" s="27" t="s">
        <v>51</v>
      </c>
      <c r="BN231" s="27"/>
      <c r="BO231" s="26"/>
      <c r="BP231" s="1"/>
    </row>
    <row r="232" spans="47:68" ht="27.6">
      <c r="AU232" s="26" t="s">
        <v>48</v>
      </c>
      <c r="AV232" s="26"/>
      <c r="AW232" s="26"/>
      <c r="AX232" s="25"/>
      <c r="AY232" s="25"/>
      <c r="AZ232" s="25"/>
      <c r="BA232" s="25"/>
      <c r="BB232" s="26"/>
      <c r="BC232" s="26"/>
      <c r="BD232" s="26"/>
      <c r="BE232" s="26"/>
      <c r="BF232" s="25"/>
      <c r="BG232" s="25"/>
      <c r="BH232" s="1"/>
      <c r="BI232" s="1"/>
      <c r="BJ232" s="1"/>
      <c r="BK232" s="28"/>
      <c r="BL232" s="26"/>
      <c r="BM232" s="27" t="s">
        <v>52</v>
      </c>
      <c r="BN232" s="27"/>
      <c r="BO232" s="26"/>
      <c r="BP232" s="1"/>
    </row>
    <row r="233" spans="47:68" ht="27.6">
      <c r="AU233" s="26" t="s">
        <v>49</v>
      </c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5"/>
      <c r="BG233" s="25"/>
      <c r="BH233" s="1"/>
      <c r="BI233" s="1"/>
      <c r="BJ233" s="1"/>
      <c r="BK233" s="1"/>
      <c r="BL233" s="1"/>
      <c r="BM233" s="1"/>
      <c r="BN233" s="1"/>
      <c r="BO233" s="1"/>
      <c r="BP233" s="1"/>
    </row>
    <row r="234" spans="47:68" ht="27.6">
      <c r="AU234" s="26" t="s">
        <v>50</v>
      </c>
      <c r="AV234" s="26"/>
      <c r="AW234" s="26"/>
      <c r="AX234" s="25"/>
      <c r="AY234" s="25"/>
      <c r="AZ234" s="25"/>
      <c r="BA234" s="25"/>
      <c r="BB234" s="26"/>
      <c r="BC234" s="26"/>
      <c r="BD234" s="26"/>
      <c r="BE234" s="27" t="s">
        <v>86</v>
      </c>
      <c r="BF234" s="27"/>
      <c r="BG234" s="27"/>
      <c r="BH234" s="20"/>
      <c r="BI234" s="20"/>
      <c r="BJ234" s="1"/>
      <c r="BK234" s="1"/>
      <c r="BL234" s="1"/>
      <c r="BM234" s="1"/>
      <c r="BN234" s="1"/>
      <c r="BO234" s="1"/>
      <c r="BP234" s="1"/>
    </row>
    <row r="235" spans="47:68" ht="27.6">
      <c r="AU235" s="26" t="s">
        <v>3</v>
      </c>
      <c r="AV235" s="26"/>
      <c r="AW235" s="28"/>
      <c r="AX235" s="25"/>
      <c r="AY235" s="25"/>
      <c r="AZ235" s="25"/>
      <c r="BA235" s="25"/>
      <c r="BB235" s="27"/>
      <c r="BC235" s="27"/>
      <c r="BD235" s="27"/>
      <c r="BE235" s="27" t="s">
        <v>54</v>
      </c>
      <c r="BF235" s="27"/>
      <c r="BG235" s="27"/>
      <c r="BH235" s="20"/>
      <c r="BI235" s="20"/>
      <c r="BJ235" s="1"/>
      <c r="BK235" s="1"/>
      <c r="BL235" s="1"/>
      <c r="BM235" s="1"/>
      <c r="BN235" s="1"/>
      <c r="BO235" s="1"/>
      <c r="BP235" s="1"/>
    </row>
    <row r="236" spans="47:68" ht="24">
      <c r="AU236" s="13" t="s">
        <v>4</v>
      </c>
      <c r="AV236" s="13" t="s">
        <v>27</v>
      </c>
      <c r="AW236" s="13" t="s">
        <v>5</v>
      </c>
      <c r="AX236" s="13" t="s">
        <v>6</v>
      </c>
      <c r="AY236" s="4" t="s">
        <v>62</v>
      </c>
      <c r="AZ236" s="4" t="s">
        <v>21</v>
      </c>
      <c r="BA236" s="4" t="s">
        <v>37</v>
      </c>
      <c r="BB236" s="4" t="s">
        <v>58</v>
      </c>
      <c r="BC236" s="24" t="s">
        <v>63</v>
      </c>
      <c r="BD236" s="24" t="s">
        <v>64</v>
      </c>
      <c r="BE236" s="4" t="s">
        <v>57</v>
      </c>
      <c r="BF236" s="13" t="s">
        <v>4</v>
      </c>
      <c r="BG236" s="13" t="s">
        <v>27</v>
      </c>
      <c r="BH236" s="13" t="s">
        <v>5</v>
      </c>
      <c r="BI236" s="13" t="s">
        <v>6</v>
      </c>
      <c r="BJ236" s="4" t="s">
        <v>62</v>
      </c>
      <c r="BK236" s="4" t="s">
        <v>21</v>
      </c>
      <c r="BL236" s="4" t="s">
        <v>37</v>
      </c>
      <c r="BM236" s="4" t="s">
        <v>58</v>
      </c>
      <c r="BN236" s="24" t="s">
        <v>63</v>
      </c>
      <c r="BO236" s="24" t="s">
        <v>64</v>
      </c>
      <c r="BP236" s="4" t="s">
        <v>57</v>
      </c>
    </row>
    <row r="237" spans="47:68" ht="25.2">
      <c r="AU237" s="2">
        <v>1</v>
      </c>
      <c r="AV237" s="2">
        <f>ចំ.មករា!B261</f>
        <v>0</v>
      </c>
      <c r="AW237" s="2">
        <f>ចំ.មករា!C261</f>
        <v>0</v>
      </c>
      <c r="AX237" s="2">
        <f>ចំ.មករា!D261</f>
        <v>0</v>
      </c>
      <c r="AY237" s="2">
        <f>ចំ.មករា!H261</f>
        <v>0</v>
      </c>
      <c r="AZ237" s="2">
        <f>ចំ.មករា!I261</f>
        <v>0</v>
      </c>
      <c r="BA237" s="2">
        <f>ចំ.មករា!K261</f>
        <v>0</v>
      </c>
      <c r="BB237" s="2">
        <f>ចំ.មករា!L261</f>
        <v>0</v>
      </c>
      <c r="BC237" s="2">
        <f>ចំ.មករា!M261</f>
        <v>0</v>
      </c>
      <c r="BD237" s="2">
        <f>ចំ.មករា!N261</f>
        <v>0</v>
      </c>
      <c r="BE237" s="2">
        <f>ចំ.មករា!O261</f>
        <v>0</v>
      </c>
      <c r="BF237" s="2">
        <v>26</v>
      </c>
      <c r="BG237" s="2">
        <f>ចំ.មករា!B286</f>
        <v>0</v>
      </c>
      <c r="BH237" s="2">
        <f>ចំ.មករា!C286</f>
        <v>0</v>
      </c>
      <c r="BI237" s="2">
        <f>ចំ.មករា!D286</f>
        <v>0</v>
      </c>
      <c r="BJ237" s="2">
        <f>ចំ.មករា!H286</f>
        <v>0</v>
      </c>
      <c r="BK237" s="2">
        <f>ចំ.មករា!I286</f>
        <v>0</v>
      </c>
      <c r="BL237" s="2">
        <f>ចំ.មករា!K286</f>
        <v>0</v>
      </c>
      <c r="BM237" s="2">
        <f>ចំ.មករា!L286</f>
        <v>0</v>
      </c>
      <c r="BN237" s="2">
        <f>ចំ.មករា!M286</f>
        <v>0</v>
      </c>
      <c r="BO237" s="2">
        <f>ចំ.មករា!N286</f>
        <v>0</v>
      </c>
      <c r="BP237" s="2">
        <f>ចំ.មករា!O286</f>
        <v>0</v>
      </c>
    </row>
    <row r="238" spans="47:68" ht="25.2">
      <c r="AU238" s="2">
        <v>2</v>
      </c>
      <c r="AV238" s="2">
        <f>ចំ.មករា!B262</f>
        <v>0</v>
      </c>
      <c r="AW238" s="2">
        <f>ចំ.មករា!C262</f>
        <v>0</v>
      </c>
      <c r="AX238" s="2">
        <f>ចំ.មករា!D262</f>
        <v>0</v>
      </c>
      <c r="AY238" s="2">
        <f>ចំ.មករា!H262</f>
        <v>0</v>
      </c>
      <c r="AZ238" s="2">
        <f>ចំ.មករា!I262</f>
        <v>0</v>
      </c>
      <c r="BA238" s="2">
        <f>ចំ.មករា!K262</f>
        <v>0</v>
      </c>
      <c r="BB238" s="2">
        <f>ចំ.មករា!L262</f>
        <v>0</v>
      </c>
      <c r="BC238" s="2">
        <f>ចំ.មករា!M262</f>
        <v>0</v>
      </c>
      <c r="BD238" s="2">
        <f>ចំ.មករា!N262</f>
        <v>0</v>
      </c>
      <c r="BE238" s="2">
        <f>ចំ.មករា!O262</f>
        <v>0</v>
      </c>
      <c r="BF238" s="2">
        <v>27</v>
      </c>
      <c r="BG238" s="2">
        <f>ចំ.មករា!B287</f>
        <v>0</v>
      </c>
      <c r="BH238" s="2">
        <f>ចំ.មករា!C287</f>
        <v>0</v>
      </c>
      <c r="BI238" s="2">
        <f>ចំ.មករា!D287</f>
        <v>0</v>
      </c>
      <c r="BJ238" s="2">
        <f>ចំ.មករា!H287</f>
        <v>0</v>
      </c>
      <c r="BK238" s="2">
        <f>ចំ.មករា!I287</f>
        <v>0</v>
      </c>
      <c r="BL238" s="2">
        <f>ចំ.មករា!K287</f>
        <v>0</v>
      </c>
      <c r="BM238" s="2">
        <f>ចំ.មករា!L287</f>
        <v>0</v>
      </c>
      <c r="BN238" s="2">
        <f>ចំ.មករា!M287</f>
        <v>0</v>
      </c>
      <c r="BO238" s="2">
        <f>ចំ.មករា!N287</f>
        <v>0</v>
      </c>
      <c r="BP238" s="2">
        <f>ចំ.មករា!O287</f>
        <v>0</v>
      </c>
    </row>
    <row r="239" spans="47:68" ht="25.2">
      <c r="AU239" s="2">
        <v>3</v>
      </c>
      <c r="AV239" s="2">
        <f>ចំ.មករា!B263</f>
        <v>0</v>
      </c>
      <c r="AW239" s="2">
        <f>ចំ.មករា!C263</f>
        <v>0</v>
      </c>
      <c r="AX239" s="2">
        <f>ចំ.មករា!D263</f>
        <v>0</v>
      </c>
      <c r="AY239" s="2">
        <f>ចំ.មករា!H263</f>
        <v>0</v>
      </c>
      <c r="AZ239" s="2">
        <f>ចំ.មករា!I263</f>
        <v>0</v>
      </c>
      <c r="BA239" s="2">
        <f>ចំ.មករា!K263</f>
        <v>0</v>
      </c>
      <c r="BB239" s="2">
        <f>ចំ.មករា!L263</f>
        <v>0</v>
      </c>
      <c r="BC239" s="2">
        <f>ចំ.មករា!M263</f>
        <v>0</v>
      </c>
      <c r="BD239" s="2">
        <f>ចំ.មករា!N263</f>
        <v>0</v>
      </c>
      <c r="BE239" s="2">
        <f>ចំ.មករា!O263</f>
        <v>0</v>
      </c>
      <c r="BF239" s="2">
        <v>28</v>
      </c>
      <c r="BG239" s="2">
        <f>ចំ.មករា!B288</f>
        <v>0</v>
      </c>
      <c r="BH239" s="2">
        <f>ចំ.មករា!C288</f>
        <v>0</v>
      </c>
      <c r="BI239" s="2">
        <f>ចំ.មករា!D288</f>
        <v>0</v>
      </c>
      <c r="BJ239" s="2">
        <f>ចំ.មករា!H288</f>
        <v>0</v>
      </c>
      <c r="BK239" s="2">
        <f>ចំ.មករា!I288</f>
        <v>0</v>
      </c>
      <c r="BL239" s="2">
        <f>ចំ.មករា!K288</f>
        <v>0</v>
      </c>
      <c r="BM239" s="2">
        <f>ចំ.មករា!L288</f>
        <v>0</v>
      </c>
      <c r="BN239" s="2">
        <f>ចំ.មករា!M288</f>
        <v>0</v>
      </c>
      <c r="BO239" s="2">
        <f>ចំ.មករា!N288</f>
        <v>0</v>
      </c>
      <c r="BP239" s="2">
        <f>ចំ.មករា!O288</f>
        <v>0</v>
      </c>
    </row>
    <row r="240" spans="47:68" ht="25.2">
      <c r="AU240" s="2">
        <v>4</v>
      </c>
      <c r="AV240" s="2">
        <f>ចំ.មករា!B264</f>
        <v>0</v>
      </c>
      <c r="AW240" s="2">
        <f>ចំ.មករា!C264</f>
        <v>0</v>
      </c>
      <c r="AX240" s="2">
        <f>ចំ.មករា!D264</f>
        <v>0</v>
      </c>
      <c r="AY240" s="2">
        <f>ចំ.មករា!H264</f>
        <v>0</v>
      </c>
      <c r="AZ240" s="2">
        <f>ចំ.មករា!I264</f>
        <v>0</v>
      </c>
      <c r="BA240" s="2">
        <f>ចំ.មករា!K264</f>
        <v>0</v>
      </c>
      <c r="BB240" s="2">
        <f>ចំ.មករា!L264</f>
        <v>0</v>
      </c>
      <c r="BC240" s="2">
        <f>ចំ.មករា!M264</f>
        <v>0</v>
      </c>
      <c r="BD240" s="2">
        <f>ចំ.មករា!N264</f>
        <v>0</v>
      </c>
      <c r="BE240" s="2">
        <f>ចំ.មករា!O264</f>
        <v>0</v>
      </c>
      <c r="BF240" s="2">
        <v>29</v>
      </c>
      <c r="BG240" s="2">
        <f>ចំ.មករា!B289</f>
        <v>0</v>
      </c>
      <c r="BH240" s="2">
        <f>ចំ.មករា!C289</f>
        <v>0</v>
      </c>
      <c r="BI240" s="2">
        <f>ចំ.មករា!D289</f>
        <v>0</v>
      </c>
      <c r="BJ240" s="2">
        <f>ចំ.មករា!H289</f>
        <v>0</v>
      </c>
      <c r="BK240" s="2">
        <f>ចំ.មករា!I289</f>
        <v>0</v>
      </c>
      <c r="BL240" s="2">
        <f>ចំ.មករា!K289</f>
        <v>0</v>
      </c>
      <c r="BM240" s="2">
        <f>ចំ.មករា!L289</f>
        <v>0</v>
      </c>
      <c r="BN240" s="2">
        <f>ចំ.មករា!M289</f>
        <v>0</v>
      </c>
      <c r="BO240" s="2">
        <f>ចំ.មករា!N289</f>
        <v>0</v>
      </c>
      <c r="BP240" s="2">
        <f>ចំ.មករា!O289</f>
        <v>0</v>
      </c>
    </row>
    <row r="241" spans="47:68" ht="25.2">
      <c r="AU241" s="2">
        <v>5</v>
      </c>
      <c r="AV241" s="2">
        <f>ចំ.មករា!B265</f>
        <v>0</v>
      </c>
      <c r="AW241" s="2">
        <f>ចំ.មករា!C265</f>
        <v>0</v>
      </c>
      <c r="AX241" s="2">
        <f>ចំ.មករា!D265</f>
        <v>0</v>
      </c>
      <c r="AY241" s="2">
        <f>ចំ.មករា!H265</f>
        <v>0</v>
      </c>
      <c r="AZ241" s="2">
        <f>ចំ.មករា!I265</f>
        <v>0</v>
      </c>
      <c r="BA241" s="2">
        <f>ចំ.មករា!K265</f>
        <v>0</v>
      </c>
      <c r="BB241" s="2">
        <f>ចំ.មករា!L265</f>
        <v>0</v>
      </c>
      <c r="BC241" s="2">
        <f>ចំ.មករា!M265</f>
        <v>0</v>
      </c>
      <c r="BD241" s="2">
        <f>ចំ.មករា!N265</f>
        <v>0</v>
      </c>
      <c r="BE241" s="2">
        <f>ចំ.មករា!O265</f>
        <v>0</v>
      </c>
      <c r="BF241" s="2">
        <v>30</v>
      </c>
      <c r="BG241" s="2">
        <f>ចំ.មករា!B290</f>
        <v>0</v>
      </c>
      <c r="BH241" s="2">
        <f>ចំ.មករា!C290</f>
        <v>0</v>
      </c>
      <c r="BI241" s="2">
        <f>ចំ.មករា!D290</f>
        <v>0</v>
      </c>
      <c r="BJ241" s="2">
        <f>ចំ.មករា!H290</f>
        <v>0</v>
      </c>
      <c r="BK241" s="2">
        <f>ចំ.មករា!I290</f>
        <v>0</v>
      </c>
      <c r="BL241" s="2">
        <f>ចំ.មករា!K290</f>
        <v>0</v>
      </c>
      <c r="BM241" s="2">
        <f>ចំ.មករា!L290</f>
        <v>0</v>
      </c>
      <c r="BN241" s="2">
        <f>ចំ.មករា!M290</f>
        <v>0</v>
      </c>
      <c r="BO241" s="2">
        <f>ចំ.មករា!N290</f>
        <v>0</v>
      </c>
      <c r="BP241" s="2">
        <f>ចំ.មករា!O290</f>
        <v>0</v>
      </c>
    </row>
    <row r="242" spans="47:68" ht="25.2">
      <c r="AU242" s="2">
        <v>6</v>
      </c>
      <c r="AV242" s="2">
        <f>ចំ.មករា!B266</f>
        <v>0</v>
      </c>
      <c r="AW242" s="2">
        <f>ចំ.មករា!C266</f>
        <v>0</v>
      </c>
      <c r="AX242" s="2">
        <f>ចំ.មករា!D266</f>
        <v>0</v>
      </c>
      <c r="AY242" s="2">
        <f>ចំ.មករា!H266</f>
        <v>0</v>
      </c>
      <c r="AZ242" s="2">
        <f>ចំ.មករា!I266</f>
        <v>0</v>
      </c>
      <c r="BA242" s="2">
        <f>ចំ.មករា!K266</f>
        <v>0</v>
      </c>
      <c r="BB242" s="2">
        <f>ចំ.មករា!L266</f>
        <v>0</v>
      </c>
      <c r="BC242" s="2">
        <f>ចំ.មករា!M266</f>
        <v>0</v>
      </c>
      <c r="BD242" s="2">
        <f>ចំ.មករា!N266</f>
        <v>0</v>
      </c>
      <c r="BE242" s="2">
        <f>ចំ.មករា!O266</f>
        <v>0</v>
      </c>
      <c r="BF242" s="2">
        <v>31</v>
      </c>
      <c r="BG242" s="2">
        <f>ចំ.មករា!B291</f>
        <v>0</v>
      </c>
      <c r="BH242" s="2">
        <f>ចំ.មករា!C291</f>
        <v>0</v>
      </c>
      <c r="BI242" s="2">
        <f>ចំ.មករា!D291</f>
        <v>0</v>
      </c>
      <c r="BJ242" s="2">
        <f>ចំ.មករា!H291</f>
        <v>0</v>
      </c>
      <c r="BK242" s="2">
        <f>ចំ.មករា!I291</f>
        <v>0</v>
      </c>
      <c r="BL242" s="2">
        <f>ចំ.មករា!K291</f>
        <v>0</v>
      </c>
      <c r="BM242" s="2">
        <f>ចំ.មករា!L291</f>
        <v>0</v>
      </c>
      <c r="BN242" s="2">
        <f>ចំ.មករា!M291</f>
        <v>0</v>
      </c>
      <c r="BO242" s="2">
        <f>ចំ.មករា!N291</f>
        <v>0</v>
      </c>
      <c r="BP242" s="2">
        <f>ចំ.មករា!O291</f>
        <v>0</v>
      </c>
    </row>
    <row r="243" spans="47:68" ht="25.2">
      <c r="AU243" s="2">
        <v>7</v>
      </c>
      <c r="AV243" s="2">
        <f>ចំ.មករា!B267</f>
        <v>0</v>
      </c>
      <c r="AW243" s="2">
        <f>ចំ.មករា!C267</f>
        <v>0</v>
      </c>
      <c r="AX243" s="2">
        <f>ចំ.មករា!D267</f>
        <v>0</v>
      </c>
      <c r="AY243" s="2">
        <f>ចំ.មករា!H267</f>
        <v>0</v>
      </c>
      <c r="AZ243" s="2">
        <f>ចំ.មករា!I267</f>
        <v>0</v>
      </c>
      <c r="BA243" s="2">
        <f>ចំ.មករា!K267</f>
        <v>0</v>
      </c>
      <c r="BB243" s="2">
        <f>ចំ.មករា!L267</f>
        <v>0</v>
      </c>
      <c r="BC243" s="2">
        <f>ចំ.មករា!M267</f>
        <v>0</v>
      </c>
      <c r="BD243" s="2">
        <f>ចំ.មករា!N267</f>
        <v>0</v>
      </c>
      <c r="BE243" s="2">
        <f>ចំ.មករា!O267</f>
        <v>0</v>
      </c>
      <c r="BF243" s="2">
        <v>32</v>
      </c>
      <c r="BG243" s="2">
        <f>ចំ.មករា!B292</f>
        <v>0</v>
      </c>
      <c r="BH243" s="2">
        <f>ចំ.មករា!C292</f>
        <v>0</v>
      </c>
      <c r="BI243" s="2">
        <f>ចំ.មករា!D292</f>
        <v>0</v>
      </c>
      <c r="BJ243" s="2">
        <f>ចំ.មករា!H292</f>
        <v>0</v>
      </c>
      <c r="BK243" s="2">
        <f>ចំ.មករា!I292</f>
        <v>0</v>
      </c>
      <c r="BL243" s="2">
        <f>ចំ.មករា!K292</f>
        <v>0</v>
      </c>
      <c r="BM243" s="2">
        <f>ចំ.មករា!L292</f>
        <v>0</v>
      </c>
      <c r="BN243" s="2">
        <f>ចំ.មករា!M292</f>
        <v>0</v>
      </c>
      <c r="BO243" s="2">
        <f>ចំ.មករា!N292</f>
        <v>0</v>
      </c>
      <c r="BP243" s="2">
        <f>ចំ.មករា!O292</f>
        <v>0</v>
      </c>
    </row>
    <row r="244" spans="47:68" ht="25.2">
      <c r="AU244" s="2">
        <v>8</v>
      </c>
      <c r="AV244" s="2">
        <f>ចំ.មករា!B268</f>
        <v>0</v>
      </c>
      <c r="AW244" s="2">
        <f>ចំ.មករា!C268</f>
        <v>0</v>
      </c>
      <c r="AX244" s="2">
        <f>ចំ.មករា!D268</f>
        <v>0</v>
      </c>
      <c r="AY244" s="2">
        <f>ចំ.មករា!H268</f>
        <v>0</v>
      </c>
      <c r="AZ244" s="2">
        <f>ចំ.មករា!I268</f>
        <v>0</v>
      </c>
      <c r="BA244" s="2">
        <f>ចំ.មករា!K268</f>
        <v>0</v>
      </c>
      <c r="BB244" s="2">
        <f>ចំ.មករា!L268</f>
        <v>0</v>
      </c>
      <c r="BC244" s="2">
        <f>ចំ.មករា!M268</f>
        <v>0</v>
      </c>
      <c r="BD244" s="2">
        <f>ចំ.មករា!N268</f>
        <v>0</v>
      </c>
      <c r="BE244" s="2">
        <f>ចំ.មករា!O268</f>
        <v>0</v>
      </c>
      <c r="BF244" s="2">
        <v>33</v>
      </c>
      <c r="BG244" s="2">
        <f>ចំ.មករា!B293</f>
        <v>0</v>
      </c>
      <c r="BH244" s="2">
        <f>ចំ.មករា!C293</f>
        <v>0</v>
      </c>
      <c r="BI244" s="2">
        <f>ចំ.មករា!D293</f>
        <v>0</v>
      </c>
      <c r="BJ244" s="2">
        <f>ចំ.មករា!H293</f>
        <v>0</v>
      </c>
      <c r="BK244" s="2">
        <f>ចំ.មករា!I293</f>
        <v>0</v>
      </c>
      <c r="BL244" s="2">
        <f>ចំ.មករា!K293</f>
        <v>0</v>
      </c>
      <c r="BM244" s="2">
        <f>ចំ.មករា!L293</f>
        <v>0</v>
      </c>
      <c r="BN244" s="2">
        <f>ចំ.មករា!M293</f>
        <v>0</v>
      </c>
      <c r="BO244" s="2">
        <f>ចំ.មករា!N293</f>
        <v>0</v>
      </c>
      <c r="BP244" s="2">
        <f>ចំ.មករា!O293</f>
        <v>0</v>
      </c>
    </row>
    <row r="245" spans="47:68" ht="25.2">
      <c r="AU245" s="2">
        <v>9</v>
      </c>
      <c r="AV245" s="2">
        <f>ចំ.មករា!B269</f>
        <v>0</v>
      </c>
      <c r="AW245" s="2">
        <f>ចំ.មករា!C269</f>
        <v>0</v>
      </c>
      <c r="AX245" s="2">
        <f>ចំ.មករា!D269</f>
        <v>0</v>
      </c>
      <c r="AY245" s="2">
        <f>ចំ.មករា!H269</f>
        <v>0</v>
      </c>
      <c r="AZ245" s="2">
        <f>ចំ.មករា!I269</f>
        <v>0</v>
      </c>
      <c r="BA245" s="2">
        <f>ចំ.មករា!K269</f>
        <v>0</v>
      </c>
      <c r="BB245" s="2">
        <f>ចំ.មករា!L269</f>
        <v>0</v>
      </c>
      <c r="BC245" s="2">
        <f>ចំ.មករា!M269</f>
        <v>0</v>
      </c>
      <c r="BD245" s="2">
        <f>ចំ.មករា!N269</f>
        <v>0</v>
      </c>
      <c r="BE245" s="2">
        <f>ចំ.មករា!O269</f>
        <v>0</v>
      </c>
      <c r="BF245" s="2">
        <v>34</v>
      </c>
      <c r="BG245" s="2">
        <f>ចំ.មករា!B294</f>
        <v>0</v>
      </c>
      <c r="BH245" s="2">
        <f>ចំ.មករា!C294</f>
        <v>0</v>
      </c>
      <c r="BI245" s="2">
        <f>ចំ.មករា!D294</f>
        <v>0</v>
      </c>
      <c r="BJ245" s="2">
        <f>ចំ.មករា!H294</f>
        <v>0</v>
      </c>
      <c r="BK245" s="2">
        <f>ចំ.មករា!I294</f>
        <v>0</v>
      </c>
      <c r="BL245" s="2">
        <f>ចំ.មករា!K294</f>
        <v>0</v>
      </c>
      <c r="BM245" s="2">
        <f>ចំ.មករា!L294</f>
        <v>0</v>
      </c>
      <c r="BN245" s="2">
        <f>ចំ.មករា!M294</f>
        <v>0</v>
      </c>
      <c r="BO245" s="2">
        <f>ចំ.មករា!N294</f>
        <v>0</v>
      </c>
      <c r="BP245" s="2">
        <f>ចំ.មករា!O294</f>
        <v>0</v>
      </c>
    </row>
    <row r="246" spans="47:68" ht="25.2">
      <c r="AU246" s="2">
        <v>10</v>
      </c>
      <c r="AV246" s="2">
        <f>ចំ.មករា!B270</f>
        <v>0</v>
      </c>
      <c r="AW246" s="2">
        <f>ចំ.មករា!C270</f>
        <v>0</v>
      </c>
      <c r="AX246" s="2">
        <f>ចំ.មករា!D270</f>
        <v>0</v>
      </c>
      <c r="AY246" s="2">
        <f>ចំ.មករា!H270</f>
        <v>0</v>
      </c>
      <c r="AZ246" s="2">
        <f>ចំ.មករា!I270</f>
        <v>0</v>
      </c>
      <c r="BA246" s="2">
        <f>ចំ.មករា!K270</f>
        <v>0</v>
      </c>
      <c r="BB246" s="2">
        <f>ចំ.មករា!L270</f>
        <v>0</v>
      </c>
      <c r="BC246" s="2">
        <f>ចំ.មករា!M270</f>
        <v>0</v>
      </c>
      <c r="BD246" s="2">
        <f>ចំ.មករា!N270</f>
        <v>0</v>
      </c>
      <c r="BE246" s="2">
        <f>ចំ.មករា!O270</f>
        <v>0</v>
      </c>
      <c r="BF246" s="2">
        <v>35</v>
      </c>
      <c r="BG246" s="2">
        <f>ចំ.មករា!B295</f>
        <v>0</v>
      </c>
      <c r="BH246" s="2">
        <f>ចំ.មករា!C295</f>
        <v>0</v>
      </c>
      <c r="BI246" s="2">
        <f>ចំ.មករា!D295</f>
        <v>0</v>
      </c>
      <c r="BJ246" s="2">
        <f>ចំ.មករា!H295</f>
        <v>0</v>
      </c>
      <c r="BK246" s="2">
        <f>ចំ.មករា!I295</f>
        <v>0</v>
      </c>
      <c r="BL246" s="2">
        <f>ចំ.មករា!K295</f>
        <v>0</v>
      </c>
      <c r="BM246" s="2">
        <f>ចំ.មករា!L295</f>
        <v>0</v>
      </c>
      <c r="BN246" s="2">
        <f>ចំ.មករា!M295</f>
        <v>0</v>
      </c>
      <c r="BO246" s="2">
        <f>ចំ.មករា!N295</f>
        <v>0</v>
      </c>
      <c r="BP246" s="2">
        <f>ចំ.មករា!O295</f>
        <v>0</v>
      </c>
    </row>
    <row r="247" spans="47:68" ht="25.2">
      <c r="AU247" s="2">
        <v>11</v>
      </c>
      <c r="AV247" s="2">
        <f>ចំ.មករា!B271</f>
        <v>0</v>
      </c>
      <c r="AW247" s="2">
        <f>ចំ.មករា!C271</f>
        <v>0</v>
      </c>
      <c r="AX247" s="2">
        <f>ចំ.មករា!D271</f>
        <v>0</v>
      </c>
      <c r="AY247" s="2">
        <f>ចំ.មករា!H271</f>
        <v>0</v>
      </c>
      <c r="AZ247" s="2">
        <f>ចំ.មករា!I271</f>
        <v>0</v>
      </c>
      <c r="BA247" s="2">
        <f>ចំ.មករា!K271</f>
        <v>0</v>
      </c>
      <c r="BB247" s="2">
        <f>ចំ.មករា!L271</f>
        <v>0</v>
      </c>
      <c r="BC247" s="2">
        <f>ចំ.មករា!M271</f>
        <v>0</v>
      </c>
      <c r="BD247" s="2">
        <f>ចំ.មករា!N271</f>
        <v>0</v>
      </c>
      <c r="BE247" s="2">
        <f>ចំ.មករា!O271</f>
        <v>0</v>
      </c>
      <c r="BF247" s="2">
        <v>36</v>
      </c>
      <c r="BG247" s="2">
        <f>ចំ.មករា!B296</f>
        <v>0</v>
      </c>
      <c r="BH247" s="2">
        <f>ចំ.មករា!C296</f>
        <v>0</v>
      </c>
      <c r="BI247" s="2">
        <f>ចំ.មករា!D296</f>
        <v>0</v>
      </c>
      <c r="BJ247" s="2">
        <f>ចំ.មករា!H296</f>
        <v>0</v>
      </c>
      <c r="BK247" s="2">
        <f>ចំ.មករា!I296</f>
        <v>0</v>
      </c>
      <c r="BL247" s="2">
        <f>ចំ.មករា!K296</f>
        <v>0</v>
      </c>
      <c r="BM247" s="2">
        <f>ចំ.មករា!L296</f>
        <v>0</v>
      </c>
      <c r="BN247" s="2">
        <f>ចំ.មករា!M296</f>
        <v>0</v>
      </c>
      <c r="BO247" s="2">
        <f>ចំ.មករា!N296</f>
        <v>0</v>
      </c>
      <c r="BP247" s="2">
        <f>ចំ.មករា!O296</f>
        <v>0</v>
      </c>
    </row>
    <row r="248" spans="47:68" ht="25.2">
      <c r="AU248" s="2">
        <v>12</v>
      </c>
      <c r="AV248" s="2">
        <f>ចំ.មករា!B272</f>
        <v>0</v>
      </c>
      <c r="AW248" s="2">
        <f>ចំ.មករា!C272</f>
        <v>0</v>
      </c>
      <c r="AX248" s="2">
        <f>ចំ.មករា!D272</f>
        <v>0</v>
      </c>
      <c r="AY248" s="2">
        <f>ចំ.មករា!H272</f>
        <v>0</v>
      </c>
      <c r="AZ248" s="2">
        <f>ចំ.មករា!I272</f>
        <v>0</v>
      </c>
      <c r="BA248" s="2">
        <f>ចំ.មករា!K272</f>
        <v>0</v>
      </c>
      <c r="BB248" s="2">
        <f>ចំ.មករា!L272</f>
        <v>0</v>
      </c>
      <c r="BC248" s="2">
        <f>ចំ.មករា!M272</f>
        <v>0</v>
      </c>
      <c r="BD248" s="2">
        <f>ចំ.មករា!N272</f>
        <v>0</v>
      </c>
      <c r="BE248" s="2">
        <f>ចំ.មករា!O272</f>
        <v>0</v>
      </c>
      <c r="BF248" s="2">
        <v>37</v>
      </c>
      <c r="BG248" s="2">
        <f>ចំ.មករា!B297</f>
        <v>0</v>
      </c>
      <c r="BH248" s="2">
        <f>ចំ.មករា!C297</f>
        <v>0</v>
      </c>
      <c r="BI248" s="2">
        <f>ចំ.មករា!D297</f>
        <v>0</v>
      </c>
      <c r="BJ248" s="2">
        <f>ចំ.មករា!H297</f>
        <v>0</v>
      </c>
      <c r="BK248" s="2">
        <f>ចំ.មករា!I297</f>
        <v>0</v>
      </c>
      <c r="BL248" s="2">
        <f>ចំ.មករា!K297</f>
        <v>0</v>
      </c>
      <c r="BM248" s="2">
        <f>ចំ.មករា!L297</f>
        <v>0</v>
      </c>
      <c r="BN248" s="2">
        <f>ចំ.មករា!M297</f>
        <v>0</v>
      </c>
      <c r="BO248" s="2">
        <f>ចំ.មករា!N297</f>
        <v>0</v>
      </c>
      <c r="BP248" s="2">
        <f>ចំ.មករា!O297</f>
        <v>0</v>
      </c>
    </row>
    <row r="249" spans="47:68" ht="25.2">
      <c r="AU249" s="2">
        <v>13</v>
      </c>
      <c r="AV249" s="2">
        <f>ចំ.មករា!B273</f>
        <v>0</v>
      </c>
      <c r="AW249" s="2">
        <f>ចំ.មករា!C273</f>
        <v>0</v>
      </c>
      <c r="AX249" s="2">
        <f>ចំ.មករា!D273</f>
        <v>0</v>
      </c>
      <c r="AY249" s="2">
        <f>ចំ.មករា!H273</f>
        <v>0</v>
      </c>
      <c r="AZ249" s="2">
        <f>ចំ.មករា!I273</f>
        <v>0</v>
      </c>
      <c r="BA249" s="2">
        <f>ចំ.មករា!K273</f>
        <v>0</v>
      </c>
      <c r="BB249" s="2">
        <f>ចំ.មករា!L273</f>
        <v>0</v>
      </c>
      <c r="BC249" s="2">
        <f>ចំ.មករា!M273</f>
        <v>0</v>
      </c>
      <c r="BD249" s="2">
        <f>ចំ.មករា!N273</f>
        <v>0</v>
      </c>
      <c r="BE249" s="2">
        <f>ចំ.មករា!O273</f>
        <v>0</v>
      </c>
      <c r="BF249" s="2">
        <v>38</v>
      </c>
      <c r="BG249" s="2">
        <f>ចំ.មករា!B298</f>
        <v>0</v>
      </c>
      <c r="BH249" s="2">
        <f>ចំ.មករា!C298</f>
        <v>0</v>
      </c>
      <c r="BI249" s="2">
        <f>ចំ.មករា!D298</f>
        <v>0</v>
      </c>
      <c r="BJ249" s="2">
        <f>ចំ.មករា!H298</f>
        <v>0</v>
      </c>
      <c r="BK249" s="2">
        <f>ចំ.មករា!I298</f>
        <v>0</v>
      </c>
      <c r="BL249" s="2">
        <f>ចំ.មករា!K298</f>
        <v>0</v>
      </c>
      <c r="BM249" s="2">
        <f>ចំ.មករា!L298</f>
        <v>0</v>
      </c>
      <c r="BN249" s="2">
        <f>ចំ.មករា!M298</f>
        <v>0</v>
      </c>
      <c r="BO249" s="2">
        <f>ចំ.មករា!N298</f>
        <v>0</v>
      </c>
      <c r="BP249" s="2">
        <f>ចំ.មករា!O298</f>
        <v>0</v>
      </c>
    </row>
    <row r="250" spans="47:68" ht="25.2">
      <c r="AU250" s="2">
        <v>14</v>
      </c>
      <c r="AV250" s="2">
        <f>ចំ.មករា!B274</f>
        <v>0</v>
      </c>
      <c r="AW250" s="2">
        <f>ចំ.មករា!C274</f>
        <v>0</v>
      </c>
      <c r="AX250" s="2">
        <f>ចំ.មករា!D274</f>
        <v>0</v>
      </c>
      <c r="AY250" s="2">
        <f>ចំ.មករា!H274</f>
        <v>0</v>
      </c>
      <c r="AZ250" s="2">
        <f>ចំ.មករា!I274</f>
        <v>0</v>
      </c>
      <c r="BA250" s="2">
        <f>ចំ.មករា!K274</f>
        <v>0</v>
      </c>
      <c r="BB250" s="2">
        <f>ចំ.មករា!L274</f>
        <v>0</v>
      </c>
      <c r="BC250" s="2">
        <f>ចំ.មករា!M274</f>
        <v>0</v>
      </c>
      <c r="BD250" s="2">
        <f>ចំ.មករា!N274</f>
        <v>0</v>
      </c>
      <c r="BE250" s="2">
        <f>ចំ.មករា!O274</f>
        <v>0</v>
      </c>
      <c r="BF250" s="2">
        <v>39</v>
      </c>
      <c r="BG250" s="2">
        <f>ចំ.មករា!B299</f>
        <v>0</v>
      </c>
      <c r="BH250" s="2">
        <f>ចំ.មករា!C299</f>
        <v>0</v>
      </c>
      <c r="BI250" s="2">
        <f>ចំ.មករា!D299</f>
        <v>0</v>
      </c>
      <c r="BJ250" s="2">
        <f>ចំ.មករា!H299</f>
        <v>0</v>
      </c>
      <c r="BK250" s="2">
        <f>ចំ.មករា!I299</f>
        <v>0</v>
      </c>
      <c r="BL250" s="2">
        <f>ចំ.មករា!K299</f>
        <v>0</v>
      </c>
      <c r="BM250" s="2">
        <f>ចំ.មករា!L299</f>
        <v>0</v>
      </c>
      <c r="BN250" s="2">
        <f>ចំ.មករា!M299</f>
        <v>0</v>
      </c>
      <c r="BO250" s="2">
        <f>ចំ.មករា!N299</f>
        <v>0</v>
      </c>
      <c r="BP250" s="2">
        <f>ចំ.មករា!O299</f>
        <v>0</v>
      </c>
    </row>
    <row r="251" spans="47:68" ht="25.2">
      <c r="AU251" s="2">
        <v>15</v>
      </c>
      <c r="AV251" s="2">
        <f>ចំ.មករា!B275</f>
        <v>0</v>
      </c>
      <c r="AW251" s="2">
        <f>ចំ.មករា!C275</f>
        <v>0</v>
      </c>
      <c r="AX251" s="2">
        <f>ចំ.មករា!D275</f>
        <v>0</v>
      </c>
      <c r="AY251" s="2">
        <f>ចំ.មករា!H275</f>
        <v>0</v>
      </c>
      <c r="AZ251" s="2">
        <f>ចំ.មករា!I275</f>
        <v>0</v>
      </c>
      <c r="BA251" s="2">
        <f>ចំ.មករា!K275</f>
        <v>0</v>
      </c>
      <c r="BB251" s="2">
        <f>ចំ.មករា!L275</f>
        <v>0</v>
      </c>
      <c r="BC251" s="2">
        <f>ចំ.មករា!M275</f>
        <v>0</v>
      </c>
      <c r="BD251" s="2">
        <f>ចំ.មករា!N275</f>
        <v>0</v>
      </c>
      <c r="BE251" s="2">
        <f>ចំ.មករា!O275</f>
        <v>0</v>
      </c>
      <c r="BF251" s="2">
        <v>40</v>
      </c>
      <c r="BG251" s="2">
        <f>ចំ.មករា!B300</f>
        <v>0</v>
      </c>
      <c r="BH251" s="2">
        <f>ចំ.មករា!C300</f>
        <v>0</v>
      </c>
      <c r="BI251" s="2">
        <f>ចំ.មករា!D300</f>
        <v>0</v>
      </c>
      <c r="BJ251" s="2">
        <f>ចំ.មករា!H300</f>
        <v>0</v>
      </c>
      <c r="BK251" s="2">
        <f>ចំ.មករា!I300</f>
        <v>0</v>
      </c>
      <c r="BL251" s="2">
        <f>ចំ.មករា!K300</f>
        <v>0</v>
      </c>
      <c r="BM251" s="2">
        <f>ចំ.មករា!L300</f>
        <v>0</v>
      </c>
      <c r="BN251" s="2">
        <f>ចំ.មករា!M300</f>
        <v>0</v>
      </c>
      <c r="BO251" s="2">
        <f>ចំ.មករា!N300</f>
        <v>0</v>
      </c>
      <c r="BP251" s="2">
        <f>ចំ.មករា!O300</f>
        <v>0</v>
      </c>
    </row>
    <row r="252" spans="47:68" ht="25.2">
      <c r="AU252" s="2">
        <v>16</v>
      </c>
      <c r="AV252" s="2">
        <f>ចំ.មករា!B276</f>
        <v>0</v>
      </c>
      <c r="AW252" s="2">
        <f>ចំ.មករា!C276</f>
        <v>0</v>
      </c>
      <c r="AX252" s="2">
        <f>ចំ.មករា!D276</f>
        <v>0</v>
      </c>
      <c r="AY252" s="2">
        <f>ចំ.មករា!H276</f>
        <v>0</v>
      </c>
      <c r="AZ252" s="2">
        <f>ចំ.មករា!I276</f>
        <v>0</v>
      </c>
      <c r="BA252" s="2">
        <f>ចំ.មករា!K276</f>
        <v>0</v>
      </c>
      <c r="BB252" s="2">
        <f>ចំ.មករា!L276</f>
        <v>0</v>
      </c>
      <c r="BC252" s="2">
        <f>ចំ.មករា!M276</f>
        <v>0</v>
      </c>
      <c r="BD252" s="2">
        <f>ចំ.មករា!N276</f>
        <v>0</v>
      </c>
      <c r="BE252" s="2">
        <f>ចំ.មករា!O276</f>
        <v>0</v>
      </c>
      <c r="BF252" s="2">
        <v>41</v>
      </c>
      <c r="BG252" s="2">
        <f>ចំ.មករា!B301</f>
        <v>0</v>
      </c>
      <c r="BH252" s="2">
        <f>ចំ.មករា!C301</f>
        <v>0</v>
      </c>
      <c r="BI252" s="2">
        <f>ចំ.មករា!D301</f>
        <v>0</v>
      </c>
      <c r="BJ252" s="2">
        <f>ចំ.មករា!H301</f>
        <v>0</v>
      </c>
      <c r="BK252" s="2">
        <f>ចំ.មករា!I301</f>
        <v>0</v>
      </c>
      <c r="BL252" s="2">
        <f>ចំ.មករា!K301</f>
        <v>0</v>
      </c>
      <c r="BM252" s="2">
        <f>ចំ.មករា!L301</f>
        <v>0</v>
      </c>
      <c r="BN252" s="2">
        <f>ចំ.មករា!M301</f>
        <v>0</v>
      </c>
      <c r="BO252" s="2">
        <f>ចំ.មករា!N301</f>
        <v>0</v>
      </c>
      <c r="BP252" s="2">
        <f>ចំ.មករា!O301</f>
        <v>0</v>
      </c>
    </row>
    <row r="253" spans="47:68" ht="25.2">
      <c r="AU253" s="2">
        <v>17</v>
      </c>
      <c r="AV253" s="2">
        <f>ចំ.មករា!B277</f>
        <v>0</v>
      </c>
      <c r="AW253" s="2">
        <f>ចំ.មករា!C277</f>
        <v>0</v>
      </c>
      <c r="AX253" s="2">
        <f>ចំ.មករា!D277</f>
        <v>0</v>
      </c>
      <c r="AY253" s="2">
        <f>ចំ.មករា!H277</f>
        <v>0</v>
      </c>
      <c r="AZ253" s="2">
        <f>ចំ.មករា!I277</f>
        <v>0</v>
      </c>
      <c r="BA253" s="2">
        <f>ចំ.មករា!K277</f>
        <v>0</v>
      </c>
      <c r="BB253" s="2">
        <f>ចំ.មករា!L277</f>
        <v>0</v>
      </c>
      <c r="BC253" s="2">
        <f>ចំ.មករា!M277</f>
        <v>0</v>
      </c>
      <c r="BD253" s="2">
        <f>ចំ.មករា!N277</f>
        <v>0</v>
      </c>
      <c r="BE253" s="2">
        <f>ចំ.មករា!O277</f>
        <v>0</v>
      </c>
      <c r="BF253" s="2">
        <v>42</v>
      </c>
      <c r="BG253" s="2">
        <f>ចំ.មករា!B302</f>
        <v>0</v>
      </c>
      <c r="BH253" s="2">
        <f>ចំ.មករា!C302</f>
        <v>0</v>
      </c>
      <c r="BI253" s="2">
        <f>ចំ.មករា!D302</f>
        <v>0</v>
      </c>
      <c r="BJ253" s="2">
        <f>ចំ.មករា!H302</f>
        <v>0</v>
      </c>
      <c r="BK253" s="2">
        <f>ចំ.មករា!I302</f>
        <v>0</v>
      </c>
      <c r="BL253" s="2">
        <f>ចំ.មករា!K302</f>
        <v>0</v>
      </c>
      <c r="BM253" s="2">
        <f>ចំ.មករា!L302</f>
        <v>0</v>
      </c>
      <c r="BN253" s="2">
        <f>ចំ.មករា!M302</f>
        <v>0</v>
      </c>
      <c r="BO253" s="2">
        <f>ចំ.មករា!N302</f>
        <v>0</v>
      </c>
      <c r="BP253" s="2">
        <f>ចំ.មករា!O302</f>
        <v>0</v>
      </c>
    </row>
    <row r="254" spans="47:68" ht="25.2">
      <c r="AU254" s="2">
        <v>18</v>
      </c>
      <c r="AV254" s="2">
        <f>ចំ.មករា!B278</f>
        <v>0</v>
      </c>
      <c r="AW254" s="2">
        <f>ចំ.មករា!C278</f>
        <v>0</v>
      </c>
      <c r="AX254" s="2">
        <f>ចំ.មករា!D278</f>
        <v>0</v>
      </c>
      <c r="AY254" s="2">
        <f>ចំ.មករា!H278</f>
        <v>0</v>
      </c>
      <c r="AZ254" s="2">
        <f>ចំ.មករា!I278</f>
        <v>0</v>
      </c>
      <c r="BA254" s="2">
        <f>ចំ.មករា!K278</f>
        <v>0</v>
      </c>
      <c r="BB254" s="2">
        <f>ចំ.មករា!L278</f>
        <v>0</v>
      </c>
      <c r="BC254" s="2">
        <f>ចំ.មករា!M278</f>
        <v>0</v>
      </c>
      <c r="BD254" s="2">
        <f>ចំ.មករា!N278</f>
        <v>0</v>
      </c>
      <c r="BE254" s="2">
        <f>ចំ.មករា!O278</f>
        <v>0</v>
      </c>
      <c r="BF254" s="2">
        <v>43</v>
      </c>
      <c r="BG254" s="2">
        <f>ចំ.មករា!B303</f>
        <v>0</v>
      </c>
      <c r="BH254" s="2">
        <f>ចំ.មករា!C303</f>
        <v>0</v>
      </c>
      <c r="BI254" s="2">
        <f>ចំ.មករា!D303</f>
        <v>0</v>
      </c>
      <c r="BJ254" s="2">
        <f>ចំ.មករា!H303</f>
        <v>0</v>
      </c>
      <c r="BK254" s="2">
        <f>ចំ.មករា!I303</f>
        <v>0</v>
      </c>
      <c r="BL254" s="2">
        <f>ចំ.មករា!K303</f>
        <v>0</v>
      </c>
      <c r="BM254" s="2">
        <f>ចំ.មករា!L303</f>
        <v>0</v>
      </c>
      <c r="BN254" s="2">
        <f>ចំ.មករា!M303</f>
        <v>0</v>
      </c>
      <c r="BO254" s="2">
        <f>ចំ.មករា!N303</f>
        <v>0</v>
      </c>
      <c r="BP254" s="2">
        <f>ចំ.មករា!O303</f>
        <v>0</v>
      </c>
    </row>
    <row r="255" spans="47:68" ht="25.2">
      <c r="AU255" s="2">
        <v>19</v>
      </c>
      <c r="AV255" s="2">
        <f>ចំ.មករា!B279</f>
        <v>0</v>
      </c>
      <c r="AW255" s="2">
        <f>ចំ.មករា!C279</f>
        <v>0</v>
      </c>
      <c r="AX255" s="2">
        <f>ចំ.មករា!D279</f>
        <v>0</v>
      </c>
      <c r="AY255" s="2">
        <f>ចំ.មករា!H279</f>
        <v>0</v>
      </c>
      <c r="AZ255" s="2">
        <f>ចំ.មករា!I279</f>
        <v>0</v>
      </c>
      <c r="BA255" s="2">
        <f>ចំ.មករា!K279</f>
        <v>0</v>
      </c>
      <c r="BB255" s="2">
        <f>ចំ.មករា!L279</f>
        <v>0</v>
      </c>
      <c r="BC255" s="2">
        <f>ចំ.មករា!M279</f>
        <v>0</v>
      </c>
      <c r="BD255" s="2">
        <f>ចំ.មករា!N279</f>
        <v>0</v>
      </c>
      <c r="BE255" s="2">
        <f>ចំ.មករា!O279</f>
        <v>0</v>
      </c>
      <c r="BF255" s="2">
        <v>44</v>
      </c>
      <c r="BG255" s="2">
        <f>ចំ.មករា!B304</f>
        <v>0</v>
      </c>
      <c r="BH255" s="2">
        <f>ចំ.មករា!C304</f>
        <v>0</v>
      </c>
      <c r="BI255" s="2">
        <f>ចំ.មករា!D304</f>
        <v>0</v>
      </c>
      <c r="BJ255" s="2">
        <f>ចំ.មករា!H304</f>
        <v>0</v>
      </c>
      <c r="BK255" s="2">
        <f>ចំ.មករា!I304</f>
        <v>0</v>
      </c>
      <c r="BL255" s="2">
        <f>ចំ.មករា!K304</f>
        <v>0</v>
      </c>
      <c r="BM255" s="2">
        <f>ចំ.មករា!L304</f>
        <v>0</v>
      </c>
      <c r="BN255" s="2">
        <f>ចំ.មករា!M304</f>
        <v>0</v>
      </c>
      <c r="BO255" s="2">
        <f>ចំ.មករា!N304</f>
        <v>0</v>
      </c>
      <c r="BP255" s="2">
        <f>ចំ.មករា!O304</f>
        <v>0</v>
      </c>
    </row>
    <row r="256" spans="47:68" ht="25.2">
      <c r="AU256" s="2">
        <v>20</v>
      </c>
      <c r="AV256" s="2">
        <f>ចំ.មករា!B280</f>
        <v>0</v>
      </c>
      <c r="AW256" s="2">
        <f>ចំ.មករា!C280</f>
        <v>0</v>
      </c>
      <c r="AX256" s="2">
        <f>ចំ.មករា!D280</f>
        <v>0</v>
      </c>
      <c r="AY256" s="2">
        <f>ចំ.មករា!H280</f>
        <v>0</v>
      </c>
      <c r="AZ256" s="2">
        <f>ចំ.មករា!I280</f>
        <v>0</v>
      </c>
      <c r="BA256" s="2">
        <f>ចំ.មករា!K280</f>
        <v>0</v>
      </c>
      <c r="BB256" s="2">
        <f>ចំ.មករា!L280</f>
        <v>0</v>
      </c>
      <c r="BC256" s="2">
        <f>ចំ.មករា!M280</f>
        <v>0</v>
      </c>
      <c r="BD256" s="2">
        <f>ចំ.មករា!N280</f>
        <v>0</v>
      </c>
      <c r="BE256" s="2">
        <f>ចំ.មករា!O280</f>
        <v>0</v>
      </c>
      <c r="BF256" s="2">
        <v>45</v>
      </c>
      <c r="BG256" s="2">
        <f>ចំ.មករា!B305</f>
        <v>0</v>
      </c>
      <c r="BH256" s="2">
        <f>ចំ.មករា!C305</f>
        <v>0</v>
      </c>
      <c r="BI256" s="2">
        <f>ចំ.មករា!D305</f>
        <v>0</v>
      </c>
      <c r="BJ256" s="2">
        <f>ចំ.មករា!H305</f>
        <v>0</v>
      </c>
      <c r="BK256" s="2">
        <f>ចំ.មករា!I305</f>
        <v>0</v>
      </c>
      <c r="BL256" s="2">
        <f>ចំ.មករា!K305</f>
        <v>0</v>
      </c>
      <c r="BM256" s="2">
        <f>ចំ.មករា!L305</f>
        <v>0</v>
      </c>
      <c r="BN256" s="2">
        <f>ចំ.មករា!M305</f>
        <v>0</v>
      </c>
      <c r="BO256" s="2">
        <f>ចំ.មករា!N305</f>
        <v>0</v>
      </c>
      <c r="BP256" s="2">
        <f>ចំ.មករា!O305</f>
        <v>0</v>
      </c>
    </row>
    <row r="257" spans="47:68" ht="25.2">
      <c r="AU257" s="2">
        <v>21</v>
      </c>
      <c r="AV257" s="2">
        <f>ចំ.មករា!B281</f>
        <v>0</v>
      </c>
      <c r="AW257" s="2">
        <f>ចំ.មករា!C281</f>
        <v>0</v>
      </c>
      <c r="AX257" s="2">
        <f>ចំ.មករា!D281</f>
        <v>0</v>
      </c>
      <c r="AY257" s="2">
        <f>ចំ.មករា!H281</f>
        <v>0</v>
      </c>
      <c r="AZ257" s="2">
        <f>ចំ.មករា!I281</f>
        <v>0</v>
      </c>
      <c r="BA257" s="2">
        <f>ចំ.មករា!K281</f>
        <v>0</v>
      </c>
      <c r="BB257" s="2">
        <f>ចំ.មករា!L281</f>
        <v>0</v>
      </c>
      <c r="BC257" s="2">
        <f>ចំ.មករា!M281</f>
        <v>0</v>
      </c>
      <c r="BD257" s="2">
        <f>ចំ.មករា!N281</f>
        <v>0</v>
      </c>
      <c r="BE257" s="2">
        <f>ចំ.មករា!O281</f>
        <v>0</v>
      </c>
      <c r="BF257" s="2">
        <v>46</v>
      </c>
      <c r="BG257" s="2">
        <f>ចំ.មករា!B306</f>
        <v>0</v>
      </c>
      <c r="BH257" s="2">
        <f>ចំ.មករា!C306</f>
        <v>0</v>
      </c>
      <c r="BI257" s="2">
        <f>ចំ.មករា!D306</f>
        <v>0</v>
      </c>
      <c r="BJ257" s="2">
        <f>ចំ.មករា!H306</f>
        <v>0</v>
      </c>
      <c r="BK257" s="2">
        <f>ចំ.មករា!I306</f>
        <v>0</v>
      </c>
      <c r="BL257" s="2">
        <f>ចំ.មករា!K306</f>
        <v>0</v>
      </c>
      <c r="BM257" s="2">
        <f>ចំ.មករា!L306</f>
        <v>0</v>
      </c>
      <c r="BN257" s="2">
        <f>ចំ.មករា!M306</f>
        <v>0</v>
      </c>
      <c r="BO257" s="2">
        <f>ចំ.មករា!N306</f>
        <v>0</v>
      </c>
      <c r="BP257" s="2">
        <f>ចំ.មករា!O306</f>
        <v>0</v>
      </c>
    </row>
    <row r="258" spans="47:68" ht="25.2">
      <c r="AU258" s="2">
        <v>22</v>
      </c>
      <c r="AV258" s="2">
        <f>ចំ.មករា!B282</f>
        <v>0</v>
      </c>
      <c r="AW258" s="2">
        <f>ចំ.មករា!C282</f>
        <v>0</v>
      </c>
      <c r="AX258" s="2">
        <f>ចំ.មករា!D282</f>
        <v>0</v>
      </c>
      <c r="AY258" s="2">
        <f>ចំ.មករា!H282</f>
        <v>0</v>
      </c>
      <c r="AZ258" s="2">
        <f>ចំ.មករា!I282</f>
        <v>0</v>
      </c>
      <c r="BA258" s="2">
        <f>ចំ.មករា!K282</f>
        <v>0</v>
      </c>
      <c r="BB258" s="2">
        <f>ចំ.មករា!L282</f>
        <v>0</v>
      </c>
      <c r="BC258" s="2">
        <f>ចំ.មករា!M282</f>
        <v>0</v>
      </c>
      <c r="BD258" s="2">
        <f>ចំ.មករា!N282</f>
        <v>0</v>
      </c>
      <c r="BE258" s="2">
        <f>ចំ.មករា!O282</f>
        <v>0</v>
      </c>
      <c r="BF258" s="2">
        <v>47</v>
      </c>
      <c r="BG258" s="2">
        <f>ចំ.មករា!B307</f>
        <v>0</v>
      </c>
      <c r="BH258" s="2">
        <f>ចំ.មករា!C307</f>
        <v>0</v>
      </c>
      <c r="BI258" s="2">
        <f>ចំ.មករា!D307</f>
        <v>0</v>
      </c>
      <c r="BJ258" s="2">
        <f>ចំ.មករា!H307</f>
        <v>0</v>
      </c>
      <c r="BK258" s="2">
        <f>ចំ.មករា!I307</f>
        <v>0</v>
      </c>
      <c r="BL258" s="2">
        <f>ចំ.មករា!K307</f>
        <v>0</v>
      </c>
      <c r="BM258" s="2">
        <f>ចំ.មករា!L307</f>
        <v>0</v>
      </c>
      <c r="BN258" s="2">
        <f>ចំ.មករា!M307</f>
        <v>0</v>
      </c>
      <c r="BO258" s="2">
        <f>ចំ.មករា!N307</f>
        <v>0</v>
      </c>
      <c r="BP258" s="2">
        <f>ចំ.មករា!O307</f>
        <v>0</v>
      </c>
    </row>
    <row r="259" spans="47:68" ht="25.2">
      <c r="AU259" s="2">
        <v>23</v>
      </c>
      <c r="AV259" s="2">
        <f>ចំ.មករា!B283</f>
        <v>0</v>
      </c>
      <c r="AW259" s="2">
        <f>ចំ.មករា!C283</f>
        <v>0</v>
      </c>
      <c r="AX259" s="2">
        <f>ចំ.មករា!D283</f>
        <v>0</v>
      </c>
      <c r="AY259" s="2">
        <f>ចំ.មករា!H283</f>
        <v>0</v>
      </c>
      <c r="AZ259" s="2">
        <f>ចំ.មករា!I283</f>
        <v>0</v>
      </c>
      <c r="BA259" s="2">
        <f>ចំ.មករា!K283</f>
        <v>0</v>
      </c>
      <c r="BB259" s="2">
        <f>ចំ.មករា!L283</f>
        <v>0</v>
      </c>
      <c r="BC259" s="2">
        <f>ចំ.មករា!M283</f>
        <v>0</v>
      </c>
      <c r="BD259" s="2">
        <f>ចំ.មករា!N283</f>
        <v>0</v>
      </c>
      <c r="BE259" s="2">
        <f>ចំ.មករា!O283</f>
        <v>0</v>
      </c>
      <c r="BF259" s="2">
        <v>48</v>
      </c>
      <c r="BG259" s="2">
        <f>ចំ.មករា!B308</f>
        <v>0</v>
      </c>
      <c r="BH259" s="2">
        <f>ចំ.មករា!C308</f>
        <v>0</v>
      </c>
      <c r="BI259" s="2">
        <f>ចំ.មករា!D308</f>
        <v>0</v>
      </c>
      <c r="BJ259" s="2">
        <f>ចំ.មករា!H308</f>
        <v>0</v>
      </c>
      <c r="BK259" s="2">
        <f>ចំ.មករា!I308</f>
        <v>0</v>
      </c>
      <c r="BL259" s="2">
        <f>ចំ.មករា!K308</f>
        <v>0</v>
      </c>
      <c r="BM259" s="2">
        <f>ចំ.មករា!L308</f>
        <v>0</v>
      </c>
      <c r="BN259" s="2">
        <f>ចំ.មករា!M308</f>
        <v>0</v>
      </c>
      <c r="BO259" s="2">
        <f>ចំ.មករា!N308</f>
        <v>0</v>
      </c>
      <c r="BP259" s="2">
        <f>ចំ.មករា!O308</f>
        <v>0</v>
      </c>
    </row>
    <row r="260" spans="47:68" ht="25.2">
      <c r="AU260" s="2">
        <v>24</v>
      </c>
      <c r="AV260" s="2">
        <f>ចំ.មករា!B284</f>
        <v>0</v>
      </c>
      <c r="AW260" s="2">
        <f>ចំ.មករា!C284</f>
        <v>0</v>
      </c>
      <c r="AX260" s="2">
        <f>ចំ.មករា!D284</f>
        <v>0</v>
      </c>
      <c r="AY260" s="2">
        <f>ចំ.មករា!H284</f>
        <v>0</v>
      </c>
      <c r="AZ260" s="2">
        <f>ចំ.មករា!I284</f>
        <v>0</v>
      </c>
      <c r="BA260" s="2">
        <f>ចំ.មករា!K284</f>
        <v>0</v>
      </c>
      <c r="BB260" s="2">
        <f>ចំ.មករា!L284</f>
        <v>0</v>
      </c>
      <c r="BC260" s="2">
        <f>ចំ.មករា!M284</f>
        <v>0</v>
      </c>
      <c r="BD260" s="2">
        <f>ចំ.មករា!N284</f>
        <v>0</v>
      </c>
      <c r="BE260" s="2">
        <f>ចំ.មករា!O284</f>
        <v>0</v>
      </c>
      <c r="BF260" s="2">
        <v>49</v>
      </c>
      <c r="BG260" s="2">
        <f>ចំ.មករា!B309</f>
        <v>0</v>
      </c>
      <c r="BH260" s="2">
        <f>ចំ.មករា!C309</f>
        <v>0</v>
      </c>
      <c r="BI260" s="2">
        <f>ចំ.មករា!D309</f>
        <v>0</v>
      </c>
      <c r="BJ260" s="2">
        <f>ចំ.មករា!H309</f>
        <v>0</v>
      </c>
      <c r="BK260" s="2">
        <f>ចំ.មករា!I309</f>
        <v>0</v>
      </c>
      <c r="BL260" s="2">
        <f>ចំ.មករា!K309</f>
        <v>0</v>
      </c>
      <c r="BM260" s="2">
        <f>ចំ.មករា!L309</f>
        <v>0</v>
      </c>
      <c r="BN260" s="2">
        <f>ចំ.មករា!M309</f>
        <v>0</v>
      </c>
      <c r="BO260" s="2">
        <f>ចំ.មករា!N309</f>
        <v>0</v>
      </c>
      <c r="BP260" s="2">
        <f>ចំ.មករា!O309</f>
        <v>0</v>
      </c>
    </row>
    <row r="261" spans="47:68" ht="25.2">
      <c r="AU261" s="2">
        <v>25</v>
      </c>
      <c r="AV261" s="2">
        <f>ចំ.មករា!B285</f>
        <v>0</v>
      </c>
      <c r="AW261" s="2">
        <f>ចំ.មករា!C285</f>
        <v>0</v>
      </c>
      <c r="AX261" s="2">
        <f>ចំ.មករា!D285</f>
        <v>0</v>
      </c>
      <c r="AY261" s="2">
        <f>ចំ.មករា!H285</f>
        <v>0</v>
      </c>
      <c r="AZ261" s="2">
        <f>ចំ.មករា!I285</f>
        <v>0</v>
      </c>
      <c r="BA261" s="2">
        <f>ចំ.មករា!K285</f>
        <v>0</v>
      </c>
      <c r="BB261" s="2">
        <f>ចំ.មករា!L285</f>
        <v>0</v>
      </c>
      <c r="BC261" s="2">
        <f>ចំ.មករា!M285</f>
        <v>0</v>
      </c>
      <c r="BD261" s="2">
        <f>ចំ.មករា!N285</f>
        <v>0</v>
      </c>
      <c r="BE261" s="2">
        <f>ចំ.មករា!O285</f>
        <v>0</v>
      </c>
      <c r="BF261" s="2"/>
      <c r="BG261" s="2">
        <f>ចំ.មករា!B310</f>
        <v>0</v>
      </c>
      <c r="BH261" s="2">
        <f>ចំ.មករា!C310</f>
        <v>0</v>
      </c>
      <c r="BI261" s="2">
        <f>ចំ.មករា!D310</f>
        <v>0</v>
      </c>
      <c r="BJ261" s="2">
        <f>ចំ.មករា!H310</f>
        <v>0</v>
      </c>
      <c r="BK261" s="2">
        <f>ចំ.មករា!I310</f>
        <v>0</v>
      </c>
      <c r="BL261" s="2">
        <f>ចំ.មករា!K310</f>
        <v>0</v>
      </c>
      <c r="BM261" s="2">
        <f>ចំ.មករា!L310</f>
        <v>0</v>
      </c>
      <c r="BN261" s="2">
        <f>ចំ.មករា!M310</f>
        <v>0</v>
      </c>
      <c r="BO261" s="2">
        <f>ចំ.មករា!N310</f>
        <v>0</v>
      </c>
      <c r="BP261" s="2">
        <f>ចំ.មករា!O310</f>
        <v>0</v>
      </c>
    </row>
    <row r="262" spans="47:68" ht="25.2">
      <c r="AU262" s="1"/>
      <c r="BF262" s="1"/>
      <c r="BG262" s="2"/>
      <c r="BH262" s="2"/>
      <c r="BI262" s="2"/>
      <c r="BJ262" s="2"/>
      <c r="BK262" s="2"/>
      <c r="BL262" s="2"/>
      <c r="BM262" s="2"/>
      <c r="BN262" s="2"/>
      <c r="BO262" s="2"/>
      <c r="BP262" s="2"/>
    </row>
    <row r="263" spans="47:68">
      <c r="AW263" s="30" t="s">
        <v>65</v>
      </c>
      <c r="AX263" s="30">
        <f>SUM(AX264:AX269)</f>
        <v>0</v>
      </c>
      <c r="AY263" s="30" t="s">
        <v>60</v>
      </c>
      <c r="AZ263" s="30" t="s">
        <v>28</v>
      </c>
      <c r="BA263" s="30">
        <f>SUM(BA264:BA269)</f>
        <v>0</v>
      </c>
      <c r="BB263" s="30" t="s">
        <v>60</v>
      </c>
    </row>
    <row r="264" spans="47:68">
      <c r="AW264" s="30" t="s">
        <v>66</v>
      </c>
      <c r="AX264" s="39">
        <f>COUNTIFS(AZ$170:$AZ237,"A")+COUNTIF($BK$146:$BK$170,"A")</f>
        <v>0</v>
      </c>
      <c r="AY264" s="39" t="s">
        <v>60</v>
      </c>
      <c r="AZ264" s="39" t="s">
        <v>28</v>
      </c>
      <c r="BA264" s="39">
        <f>COUNTIFS($AZ$146:$AZ$170,"A",$AX$146:$AX$170,"ស្រី")+COUNTIFS($BK$146:$BK$170,"A",$BI$146:$BI$170,"ស្រី")</f>
        <v>0</v>
      </c>
      <c r="BB264" s="39" t="s">
        <v>60</v>
      </c>
    </row>
    <row r="265" spans="47:68">
      <c r="AW265" s="30" t="s">
        <v>67</v>
      </c>
      <c r="AX265" s="39">
        <f>COUNTIFS($AZ$146:$AZ$170,"B")+COUNTIF($BK$146:$BK$170,"B")</f>
        <v>0</v>
      </c>
      <c r="AY265" s="39" t="s">
        <v>60</v>
      </c>
      <c r="AZ265" s="39" t="s">
        <v>28</v>
      </c>
      <c r="BA265" s="39">
        <f>COUNTIFS($AZ$146:$AZ$170,"B",$AX$146:$AX$170,"ស្រី")+COUNTIFS($BK$146:$BK$170,"B",$BI$146:$BI$170,"ស្រី")</f>
        <v>0</v>
      </c>
      <c r="BB265" s="39" t="s">
        <v>60</v>
      </c>
    </row>
    <row r="266" spans="47:68">
      <c r="AW266" s="30" t="s">
        <v>68</v>
      </c>
      <c r="AX266" s="39">
        <f>COUNTIFS($AZ$146:$AZ$170,"C")+COUNTIF($BK$146:$BK$170,"C")</f>
        <v>0</v>
      </c>
      <c r="AY266" s="39" t="s">
        <v>60</v>
      </c>
      <c r="AZ266" s="39" t="s">
        <v>28</v>
      </c>
      <c r="BA266" s="39">
        <f>COUNTIFS($AZ$146:$AZ$170,"C",$AX$146:$AX$170,"ស្រី")+COUNTIFS($BK$146:$BK$170,"C",$BI$146:$BI$170,"ស្រី")</f>
        <v>0</v>
      </c>
      <c r="BB266" s="39" t="s">
        <v>60</v>
      </c>
    </row>
    <row r="267" spans="47:68">
      <c r="AW267" s="30" t="s">
        <v>69</v>
      </c>
      <c r="AX267" s="39">
        <f>COUNTIFS($AZ$146:$AZ$170,"D")+COUNTIF($BK$146:$BK$170,"D")</f>
        <v>0</v>
      </c>
      <c r="AY267" s="39" t="s">
        <v>60</v>
      </c>
      <c r="AZ267" s="39" t="s">
        <v>28</v>
      </c>
      <c r="BA267" s="39">
        <f>COUNTIFS($AZ$146:$AZ$170,"D",$AX$146:$AX$170,"ស្រី")+COUNTIFS($BK$146:$BK$170,"D",$BI$146:$BI$170,"ស្រី")</f>
        <v>0</v>
      </c>
      <c r="BB267" s="39" t="s">
        <v>60</v>
      </c>
    </row>
    <row r="268" spans="47:68">
      <c r="AW268" s="30" t="s">
        <v>70</v>
      </c>
      <c r="AX268" s="39">
        <f>COUNTIFS($AZ$146:$AZ$170,"E")+COUNTIF($BK$146:$BK$170,"E")</f>
        <v>0</v>
      </c>
      <c r="AY268" s="39" t="s">
        <v>60</v>
      </c>
      <c r="AZ268" s="39" t="s">
        <v>28</v>
      </c>
      <c r="BA268" s="39">
        <f>COUNTIFS($AZ$146:$AZ$170,"E",$AX$146:$AX$170,"ស្រី")+COUNTIFS($BK$146:$BK$170,"E",$BI$146:$BI$170,"ស្រី")</f>
        <v>0</v>
      </c>
      <c r="BB268" s="39" t="s">
        <v>60</v>
      </c>
    </row>
    <row r="269" spans="47:68">
      <c r="AW269" s="30" t="s">
        <v>71</v>
      </c>
      <c r="AX269" s="39">
        <f>COUNTIFS($AZ$146:$AZ$170,"F")+COUNTIF($BK$146:$BK$170,"F")</f>
        <v>0</v>
      </c>
      <c r="AY269" s="39" t="s">
        <v>60</v>
      </c>
      <c r="AZ269" s="39" t="s">
        <v>28</v>
      </c>
      <c r="BA269" s="39">
        <f>COUNTIFS($AZ$146:$AZ$170,"F",$AX$146:$AX$170,"ស្រី")+COUNTIFS($BK$146:$BK$170,"F",$BI$146:$BI$170,"ស្រី")</f>
        <v>0</v>
      </c>
      <c r="BB269" s="39" t="s">
        <v>60</v>
      </c>
    </row>
  </sheetData>
  <mergeCells count="6">
    <mergeCell ref="DL1:EM1"/>
    <mergeCell ref="A1:V1"/>
    <mergeCell ref="X1:AS1"/>
    <mergeCell ref="AU1:BP1"/>
    <mergeCell ref="BR1:CM1"/>
    <mergeCell ref="CO1:DJ1"/>
  </mergeCells>
  <pageMargins left="0.25" right="0.25" top="0.75" bottom="0.75" header="0.3" footer="0.3"/>
  <pageSetup scale="46" fitToWidth="0" orientation="landscape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B425-FC16-4B74-8BBF-0DE72CEDB22F}">
  <sheetPr codeName="Sheet5">
    <tabColor rgb="FFFF0000"/>
    <pageSetUpPr fitToPage="1"/>
  </sheetPr>
  <dimension ref="A1:AS259"/>
  <sheetViews>
    <sheetView workbookViewId="0">
      <selection activeCell="R10" sqref="R10"/>
    </sheetView>
  </sheetViews>
  <sheetFormatPr defaultColWidth="9.109375" defaultRowHeight="25.2"/>
  <cols>
    <col min="1" max="1" width="6" style="1" customWidth="1"/>
    <col min="2" max="2" width="12.88671875" style="1" customWidth="1"/>
    <col min="3" max="3" width="19.44140625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  <col min="16" max="45" width="8.88671875" customWidth="1"/>
    <col min="46" max="16384" width="9.109375" style="1"/>
  </cols>
  <sheetData>
    <row r="1" spans="1:15">
      <c r="A1" s="200" t="s">
        <v>59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</row>
    <row r="2" spans="1:15" ht="21.9" customHeight="1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9" customHeight="1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9" customHeight="1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3.1" customHeight="1">
      <c r="A5" s="19" t="s">
        <v>50</v>
      </c>
      <c r="B5" s="19"/>
      <c r="C5" s="19"/>
      <c r="D5" s="202" t="s">
        <v>53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 ht="24" customHeight="1">
      <c r="A6" s="19" t="s">
        <v>3</v>
      </c>
      <c r="B6" s="19"/>
      <c r="C6" s="17"/>
      <c r="D6" s="202" t="s">
        <v>54</v>
      </c>
      <c r="E6" s="202"/>
      <c r="F6" s="202"/>
      <c r="G6" s="202"/>
      <c r="H6" s="202"/>
      <c r="I6" s="202"/>
      <c r="J6" s="202"/>
      <c r="K6" s="202"/>
      <c r="L6" s="201" t="s">
        <v>61</v>
      </c>
      <c r="M6" s="201"/>
      <c r="N6" s="201"/>
      <c r="O6" s="201"/>
    </row>
    <row r="7" spans="1:15" ht="24" hidden="1" customHeight="1">
      <c r="A7" s="19"/>
      <c r="B7" s="19"/>
      <c r="C7" s="17"/>
      <c r="D7" s="20"/>
      <c r="E7" s="20"/>
      <c r="F7" s="20"/>
      <c r="G7" s="20"/>
      <c r="H7" s="20"/>
      <c r="I7" s="20"/>
      <c r="J7" s="20"/>
      <c r="K7" s="20"/>
      <c r="L7" s="89"/>
      <c r="M7" s="89"/>
      <c r="N7" s="89"/>
      <c r="O7" s="89"/>
    </row>
    <row r="8" spans="1:15" ht="24" hidden="1" customHeight="1">
      <c r="A8" s="19"/>
      <c r="B8" s="19"/>
      <c r="C8" s="17"/>
      <c r="D8" s="20"/>
      <c r="E8" s="20"/>
      <c r="F8" s="20"/>
      <c r="G8" s="20"/>
      <c r="H8" s="20"/>
      <c r="I8" s="20"/>
      <c r="J8" s="20"/>
      <c r="K8" s="20"/>
      <c r="L8" s="89"/>
      <c r="M8" s="89"/>
      <c r="N8" s="89"/>
      <c r="O8" s="89"/>
    </row>
    <row r="9" spans="1:15" ht="24" hidden="1" customHeight="1">
      <c r="A9" s="19"/>
      <c r="B9" s="19"/>
      <c r="C9" s="17"/>
      <c r="D9" s="20"/>
      <c r="E9" s="20"/>
      <c r="F9" s="20"/>
      <c r="G9" s="20"/>
      <c r="H9" s="20"/>
      <c r="I9" s="20"/>
      <c r="J9" s="20"/>
      <c r="K9" s="20"/>
      <c r="L9" s="89"/>
      <c r="M9" s="89"/>
      <c r="N9" s="89"/>
      <c r="O9" s="89"/>
    </row>
    <row r="10" spans="1:15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 s="17" customFormat="1" ht="23.1" customHeight="1">
      <c r="A11" s="2"/>
      <c r="B11" s="22">
        <f>ពិន្ទុឆមាសទី១!B12</f>
        <v>7839</v>
      </c>
      <c r="C11" s="22" t="str">
        <f>ពិន្ទុឆមាសទី១!C12</f>
        <v>កុសល ស្រីខួច</v>
      </c>
      <c r="D11" s="22" t="str">
        <f>ពិន្ទុឆមាសទី១!D12</f>
        <v>ស្រី</v>
      </c>
      <c r="E11" s="23">
        <f>ពិន្ទុឆមាសទី១!E12</f>
        <v>39951</v>
      </c>
      <c r="F11" s="21" t="str">
        <f>ពិន្ទុឆមាសទី១!F12</f>
        <v>12C</v>
      </c>
      <c r="G11" s="21">
        <f>ពិន្ទុឆមាសទី១!AF12</f>
        <v>360</v>
      </c>
      <c r="H11" s="72">
        <f>ពិន្ទុឆមាសទី១!AG12</f>
        <v>37.89473684210526</v>
      </c>
      <c r="I11" s="21" t="str">
        <f>ពិន្ទុឆមាសទី១!AH12</f>
        <v>C</v>
      </c>
      <c r="J11" s="21" t="str">
        <f>ពិន្ទុឆមាសទី១!AI12</f>
        <v>ល្អបង្គួរ</v>
      </c>
      <c r="K11" s="21">
        <f>ពិន្ទុឆមាសទី១!AJ12</f>
        <v>1</v>
      </c>
      <c r="L11" s="21">
        <f>ពិន្ទុឆមាសទី១!AK12</f>
        <v>0</v>
      </c>
      <c r="M11" s="21">
        <f>ពិន្ទុឆមាសទី១!AL12</f>
        <v>0</v>
      </c>
      <c r="N11" s="21">
        <f>ពិន្ទុឆមាសទី១!AM12</f>
        <v>0</v>
      </c>
      <c r="O11" s="21">
        <f>ពិន្ទុឆមាសទី១!AN12</f>
        <v>0</v>
      </c>
    </row>
    <row r="12" spans="1:15" s="17" customFormat="1" ht="23.1" customHeight="1">
      <c r="A12" s="2"/>
      <c r="B12" s="22">
        <f>ពិន្ទុឆមាសទី១!B36</f>
        <v>7490</v>
      </c>
      <c r="C12" s="22" t="str">
        <f>ពិន្ទុឆមាសទី១!C36</f>
        <v>លន ស្រីពេជ្រ</v>
      </c>
      <c r="D12" s="22" t="str">
        <f>ពិន្ទុឆមាសទី១!D36</f>
        <v>ស្រី</v>
      </c>
      <c r="E12" s="23">
        <f>ពិន្ទុឆមាសទី១!E36</f>
        <v>39233</v>
      </c>
      <c r="F12" s="21" t="str">
        <f>ពិន្ទុឆមាសទី១!F36</f>
        <v>12C</v>
      </c>
      <c r="G12" s="21">
        <f>ពិន្ទុឆមាសទី១!AF36</f>
        <v>351</v>
      </c>
      <c r="H12" s="72">
        <f>ពិន្ទុឆមាសទី១!AG36</f>
        <v>36.94736842105263</v>
      </c>
      <c r="I12" s="21" t="str">
        <f>ពិន្ទុឆមាសទី១!AH36</f>
        <v>C</v>
      </c>
      <c r="J12" s="21" t="str">
        <f>ពិន្ទុឆមាសទី១!AI36</f>
        <v>ល្អបង្គួរ</v>
      </c>
      <c r="K12" s="21">
        <f>ពិន្ទុឆមាសទី១!AJ36</f>
        <v>2</v>
      </c>
      <c r="L12" s="21">
        <f>ពិន្ទុឆមាសទី១!AK36</f>
        <v>0</v>
      </c>
      <c r="M12" s="21">
        <f>ពិន្ទុឆមាសទី១!AL36</f>
        <v>0</v>
      </c>
      <c r="N12" s="21">
        <f>ពិន្ទុឆមាសទី១!AM36</f>
        <v>0</v>
      </c>
      <c r="O12" s="21">
        <f>ពិន្ទុឆមាសទី១!AN36</f>
        <v>0</v>
      </c>
    </row>
    <row r="13" spans="1:15" s="17" customFormat="1" ht="23.1" customHeight="1">
      <c r="A13" s="2"/>
      <c r="B13" s="22">
        <f>ពិន្ទុឆមាសទី១!B57</f>
        <v>0</v>
      </c>
      <c r="C13" s="22" t="str">
        <f>ពិន្ទុឆមាសទី១!C57</f>
        <v>អឿន សុខជាតា</v>
      </c>
      <c r="D13" s="22" t="str">
        <f>ពិន្ទុឆមាសទី១!D57</f>
        <v>ស្រី</v>
      </c>
      <c r="E13" s="23">
        <f>ពិន្ទុឆមាសទី១!E57</f>
        <v>39339</v>
      </c>
      <c r="F13" s="21" t="str">
        <f>ពិន្ទុឆមាសទី១!F57</f>
        <v>12C</v>
      </c>
      <c r="G13" s="21">
        <f>ពិន្ទុឆមាសទី១!AF57</f>
        <v>342</v>
      </c>
      <c r="H13" s="72">
        <f>ពិន្ទុឆមាសទី១!AG57</f>
        <v>36</v>
      </c>
      <c r="I13" s="21" t="str">
        <f>ពិន្ទុឆមាសទី១!AH57</f>
        <v>C</v>
      </c>
      <c r="J13" s="21" t="str">
        <f>ពិន្ទុឆមាសទី១!AI57</f>
        <v>ល្អបង្គួរ</v>
      </c>
      <c r="K13" s="21">
        <f>ពិន្ទុឆមាសទី១!AJ57</f>
        <v>3</v>
      </c>
      <c r="L13" s="21">
        <f>ពិន្ទុឆមាសទី១!AK57</f>
        <v>0</v>
      </c>
      <c r="M13" s="21">
        <f>ពិន្ទុឆមាសទី១!AL57</f>
        <v>0</v>
      </c>
      <c r="N13" s="21">
        <f>ពិន្ទុឆមាសទី១!AM57</f>
        <v>0</v>
      </c>
      <c r="O13" s="21">
        <f>ពិន្ទុឆមាសទី១!AN57</f>
        <v>0</v>
      </c>
    </row>
    <row r="14" spans="1:15" s="17" customFormat="1" ht="23.1" customHeight="1">
      <c r="A14" s="2"/>
      <c r="B14" s="22">
        <f>ពិន្ទុឆមាសទី១!B40</f>
        <v>0</v>
      </c>
      <c r="C14" s="22" t="str">
        <f>ពិន្ទុឆមាសទី១!C40</f>
        <v>សត់ វី</v>
      </c>
      <c r="D14" s="22" t="str">
        <f>ពិន្ទុឆមាសទី១!D40</f>
        <v>ប្រុស</v>
      </c>
      <c r="E14" s="23">
        <f>ពិន្ទុឆមាសទី១!E40</f>
        <v>39196</v>
      </c>
      <c r="F14" s="21" t="str">
        <f>ពិន្ទុឆមាសទី១!F40</f>
        <v>12C</v>
      </c>
      <c r="G14" s="21">
        <f>ពិន្ទុឆមាសទី១!AF40</f>
        <v>337</v>
      </c>
      <c r="H14" s="72">
        <f>ពិន្ទុឆមាសទី១!AG40</f>
        <v>35.473684210526315</v>
      </c>
      <c r="I14" s="21" t="str">
        <f>ពិន្ទុឆមាសទី១!AH40</f>
        <v>C</v>
      </c>
      <c r="J14" s="21" t="str">
        <f>ពិន្ទុឆមាសទី១!AI40</f>
        <v>ល្អបង្គួរ</v>
      </c>
      <c r="K14" s="21">
        <f>ពិន្ទុឆមាសទី១!AJ40</f>
        <v>4</v>
      </c>
      <c r="L14" s="21">
        <f>ពិន្ទុឆមាសទី១!AK40</f>
        <v>0</v>
      </c>
      <c r="M14" s="21">
        <f>ពិន្ទុឆមាសទី១!AL40</f>
        <v>0</v>
      </c>
      <c r="N14" s="21">
        <f>ពិន្ទុឆមាសទី១!AM40</f>
        <v>0</v>
      </c>
      <c r="O14" s="21">
        <f>ពិន្ទុឆមាសទី១!AN40</f>
        <v>0</v>
      </c>
    </row>
    <row r="15" spans="1:15" s="17" customFormat="1" ht="23.1" customHeight="1">
      <c r="A15" s="2"/>
      <c r="B15" s="22">
        <f>ពិន្ទុឆមាសទី១!B39</f>
        <v>7497</v>
      </c>
      <c r="C15" s="22" t="str">
        <f>ពិន្ទុឆមាសទី១!C39</f>
        <v>វឿន ដួងច័ន្ទ</v>
      </c>
      <c r="D15" s="22" t="str">
        <f>ពិន្ទុឆមាសទី១!D39</f>
        <v>ស្រី</v>
      </c>
      <c r="E15" s="23">
        <f>ពិន្ទុឆមាសទី១!E39</f>
        <v>39419</v>
      </c>
      <c r="F15" s="21" t="str">
        <f>ពិន្ទុឆមាសទី១!F39</f>
        <v>12C</v>
      </c>
      <c r="G15" s="21">
        <f>ពិន្ទុឆមាសទី១!AF39</f>
        <v>333</v>
      </c>
      <c r="H15" s="72">
        <f>ពិន្ទុឆមាសទី១!AG39</f>
        <v>35.05263157894737</v>
      </c>
      <c r="I15" s="21" t="str">
        <f>ពិន្ទុឆមាសទី១!AH39</f>
        <v>C</v>
      </c>
      <c r="J15" s="21" t="str">
        <f>ពិន្ទុឆមាសទី១!AI39</f>
        <v>ល្អបង្គួរ</v>
      </c>
      <c r="K15" s="21">
        <f>ពិន្ទុឆមាសទី១!AJ39</f>
        <v>5</v>
      </c>
      <c r="L15" s="21">
        <f>ពិន្ទុឆមាសទី១!AK39</f>
        <v>0</v>
      </c>
      <c r="M15" s="21">
        <f>ពិន្ទុឆមាសទី១!AL39</f>
        <v>0</v>
      </c>
      <c r="N15" s="21">
        <f>ពិន្ទុឆមាសទី១!AM39</f>
        <v>0</v>
      </c>
      <c r="O15" s="21">
        <f>ពិន្ទុឆមាសទី១!AN39</f>
        <v>0</v>
      </c>
    </row>
    <row r="16" spans="1:15" s="17" customFormat="1" ht="23.1" customHeight="1">
      <c r="A16" s="2"/>
      <c r="B16" s="22">
        <f>ពិន្ទុឆមាសទី១!B30</f>
        <v>7472</v>
      </c>
      <c r="C16" s="22" t="str">
        <f>ពិន្ទុឆមាសទី១!C30</f>
        <v>ភក្ដី សុគន្ធា</v>
      </c>
      <c r="D16" s="22" t="str">
        <f>ពិន្ទុឆមាសទី១!D30</f>
        <v>ស្រី</v>
      </c>
      <c r="E16" s="23">
        <f>ពិន្ទុឆមាសទី១!E30</f>
        <v>39205</v>
      </c>
      <c r="F16" s="21" t="str">
        <f>ពិន្ទុឆមាសទី១!F30</f>
        <v>12C</v>
      </c>
      <c r="G16" s="21">
        <f>ពិន្ទុឆមាសទី១!AF30</f>
        <v>304</v>
      </c>
      <c r="H16" s="72">
        <f>ពិន្ទុឆមាសទី១!AG30</f>
        <v>32</v>
      </c>
      <c r="I16" s="21" t="str">
        <f>ពិន្ទុឆមាសទី១!AH30</f>
        <v>D</v>
      </c>
      <c r="J16" s="21" t="str">
        <f>ពិន្ទុឆមាសទី១!AI30</f>
        <v>មធ្យម</v>
      </c>
      <c r="K16" s="21">
        <f>ពិន្ទុឆមាសទី១!AJ30</f>
        <v>6</v>
      </c>
      <c r="L16" s="21">
        <f>ពិន្ទុឆមាសទី១!AK30</f>
        <v>0</v>
      </c>
      <c r="M16" s="21">
        <f>ពិន្ទុឆមាសទី១!AL30</f>
        <v>0</v>
      </c>
      <c r="N16" s="21">
        <f>ពិន្ទុឆមាសទី១!AM30</f>
        <v>0</v>
      </c>
      <c r="O16" s="21">
        <f>ពិន្ទុឆមាសទី១!AN30</f>
        <v>0</v>
      </c>
    </row>
    <row r="17" spans="1:15" s="17" customFormat="1" ht="23.1" customHeight="1">
      <c r="A17" s="2"/>
      <c r="B17" s="22">
        <f>ពិន្ទុឆមាសទី១!B28</f>
        <v>7468</v>
      </c>
      <c r="C17" s="22" t="str">
        <f>ពិន្ទុឆមាសទី១!C28</f>
        <v>ផែន ថាណាក់</v>
      </c>
      <c r="D17" s="22" t="str">
        <f>ពិន្ទុឆមាសទី១!D28</f>
        <v>ប្រុស</v>
      </c>
      <c r="E17" s="23">
        <f>ពិន្ទុឆមាសទី១!E28</f>
        <v>39374</v>
      </c>
      <c r="F17" s="21" t="str">
        <f>ពិន្ទុឆមាសទី១!F28</f>
        <v>12C</v>
      </c>
      <c r="G17" s="21">
        <f>ពិន្ទុឆមាសទី១!AF28</f>
        <v>302</v>
      </c>
      <c r="H17" s="72">
        <f>ពិន្ទុឆមាសទី១!AG28</f>
        <v>31.789473684210527</v>
      </c>
      <c r="I17" s="21" t="str">
        <f>ពិន្ទុឆមាសទី១!AH28</f>
        <v>D</v>
      </c>
      <c r="J17" s="21" t="str">
        <f>ពិន្ទុឆមាសទី១!AI28</f>
        <v>មធ្យម</v>
      </c>
      <c r="K17" s="21">
        <f>ពិន្ទុឆមាសទី១!AJ28</f>
        <v>7</v>
      </c>
      <c r="L17" s="21">
        <f>ពិន្ទុឆមាសទី១!AK28</f>
        <v>0</v>
      </c>
      <c r="M17" s="21">
        <f>ពិន្ទុឆមាសទី១!AL28</f>
        <v>0</v>
      </c>
      <c r="N17" s="21">
        <f>ពិន្ទុឆមាសទី១!AM28</f>
        <v>0</v>
      </c>
      <c r="O17" s="21">
        <f>ពិន្ទុឆមាសទី១!AN28</f>
        <v>0</v>
      </c>
    </row>
    <row r="18" spans="1:15" s="17" customFormat="1" ht="23.1" customHeight="1">
      <c r="A18" s="2"/>
      <c r="B18" s="22">
        <f>ពិន្ទុឆមាសទី១!B24</f>
        <v>7875</v>
      </c>
      <c r="C18" s="22" t="str">
        <f>ពិន្ទុឆមាសទី១!C24</f>
        <v>ប៉ុន ស្រីទូច</v>
      </c>
      <c r="D18" s="22" t="str">
        <f>ពិន្ទុឆមាសទី១!D24</f>
        <v>ស្រី</v>
      </c>
      <c r="E18" s="23">
        <f>ពិន្ទុឆមាសទី១!E24</f>
        <v>39411</v>
      </c>
      <c r="F18" s="21" t="str">
        <f>ពិន្ទុឆមាសទី១!F24</f>
        <v>12C</v>
      </c>
      <c r="G18" s="21">
        <f>ពិន្ទុឆមាសទី១!AF24</f>
        <v>295</v>
      </c>
      <c r="H18" s="72">
        <f>ពិន្ទុឆមាសទី១!AG24</f>
        <v>31.05263157894737</v>
      </c>
      <c r="I18" s="21" t="str">
        <f>ពិន្ទុឆមាសទី១!AH24</f>
        <v>D</v>
      </c>
      <c r="J18" s="21" t="str">
        <f>ពិន្ទុឆមាសទី១!AI24</f>
        <v>មធ្យម</v>
      </c>
      <c r="K18" s="21">
        <f>ពិន្ទុឆមាសទី១!AJ24</f>
        <v>8</v>
      </c>
      <c r="L18" s="21">
        <f>ពិន្ទុឆមាសទី១!AK24</f>
        <v>0</v>
      </c>
      <c r="M18" s="21">
        <f>ពិន្ទុឆមាសទី១!AL24</f>
        <v>0</v>
      </c>
      <c r="N18" s="21">
        <f>ពិន្ទុឆមាសទី១!AM24</f>
        <v>0</v>
      </c>
      <c r="O18" s="21">
        <f>ពិន្ទុឆមាសទី១!AN24</f>
        <v>0</v>
      </c>
    </row>
    <row r="19" spans="1:15" s="17" customFormat="1" ht="23.1" customHeight="1">
      <c r="A19" s="2"/>
      <c r="B19" s="22">
        <f>ពិន្ទុឆមាសទី១!B47</f>
        <v>7933</v>
      </c>
      <c r="C19" s="22" t="str">
        <f>ពិន្ទុឆមាសទី១!C47</f>
        <v>សំបូរ រ័ត្នណៈ</v>
      </c>
      <c r="D19" s="22" t="str">
        <f>ពិន្ទុឆមាសទី១!D47</f>
        <v>ប្រុស</v>
      </c>
      <c r="E19" s="23">
        <f>ពិន្ទុឆមាសទី១!E47</f>
        <v>39115</v>
      </c>
      <c r="F19" s="21" t="str">
        <f>ពិន្ទុឆមាសទី១!F47</f>
        <v>12C</v>
      </c>
      <c r="G19" s="21">
        <f>ពិន្ទុឆមាសទី១!AF47</f>
        <v>294</v>
      </c>
      <c r="H19" s="72">
        <f>ពិន្ទុឆមាសទី១!AG47</f>
        <v>30.94736842105263</v>
      </c>
      <c r="I19" s="21" t="str">
        <f>ពិន្ទុឆមាសទី១!AH47</f>
        <v>D</v>
      </c>
      <c r="J19" s="21" t="str">
        <f>ពិន្ទុឆមាសទី១!AI47</f>
        <v>មធ្យម</v>
      </c>
      <c r="K19" s="21">
        <f>ពិន្ទុឆមាសទី១!AJ47</f>
        <v>9</v>
      </c>
      <c r="L19" s="21">
        <f>ពិន្ទុឆមាសទី១!AK47</f>
        <v>0</v>
      </c>
      <c r="M19" s="21">
        <f>ពិន្ទុឆមាសទី១!AL47</f>
        <v>0</v>
      </c>
      <c r="N19" s="21">
        <f>ពិន្ទុឆមាសទី១!AM47</f>
        <v>0</v>
      </c>
      <c r="O19" s="21">
        <f>ពិន្ទុឆមាសទី១!AN47</f>
        <v>0</v>
      </c>
    </row>
    <row r="20" spans="1:15" s="17" customFormat="1" ht="23.1" customHeight="1">
      <c r="A20" s="2"/>
      <c r="B20" s="22">
        <f>ពិន្ទុឆមាសទី១!B17</f>
        <v>7849</v>
      </c>
      <c r="C20" s="22" t="str">
        <f>ពិន្ទុឆមាសទី១!C17</f>
        <v>ឃុន សុកឃីម</v>
      </c>
      <c r="D20" s="22" t="str">
        <f>ពិន្ទុឆមាសទី១!D17</f>
        <v>ស្រី</v>
      </c>
      <c r="E20" s="23">
        <f>ពិន្ទុឆមាសទី១!E17</f>
        <v>39699</v>
      </c>
      <c r="F20" s="21" t="str">
        <f>ពិន្ទុឆមាសទី១!F17</f>
        <v>12C</v>
      </c>
      <c r="G20" s="21">
        <f>ពិន្ទុឆមាសទី១!AF17</f>
        <v>292</v>
      </c>
      <c r="H20" s="72">
        <f>ពិន្ទុឆមាសទី១!AG17</f>
        <v>30.736842105263158</v>
      </c>
      <c r="I20" s="21" t="str">
        <f>ពិន្ទុឆមាសទី១!AH17</f>
        <v>D</v>
      </c>
      <c r="J20" s="21" t="str">
        <f>ពិន្ទុឆមាសទី១!AI17</f>
        <v>មធ្យម</v>
      </c>
      <c r="K20" s="21">
        <f>ពិន្ទុឆមាសទី១!AJ17</f>
        <v>10</v>
      </c>
      <c r="L20" s="21">
        <f>ពិន្ទុឆមាសទី១!AK17</f>
        <v>0</v>
      </c>
      <c r="M20" s="21">
        <f>ពិន្ទុឆមាសទី១!AL17</f>
        <v>0</v>
      </c>
      <c r="N20" s="21">
        <f>ពិន្ទុឆមាសទី១!AM17</f>
        <v>0</v>
      </c>
      <c r="O20" s="21">
        <f>ពិន្ទុឆមាសទី១!AN17</f>
        <v>0</v>
      </c>
    </row>
    <row r="21" spans="1:15" s="17" customFormat="1" ht="23.1" customHeight="1">
      <c r="A21" s="2"/>
      <c r="B21" s="22">
        <f>ពិន្ទុឆមាសទី១!B52</f>
        <v>7944</v>
      </c>
      <c r="C21" s="22" t="str">
        <f>ពិន្ទុឆមាសទី១!C52</f>
        <v>ហៃ សីហា</v>
      </c>
      <c r="D21" s="22" t="str">
        <f>ពិន្ទុឆមាសទី១!D52</f>
        <v>ប្រុស</v>
      </c>
      <c r="E21" s="23">
        <f>ពិន្ទុឆមាសទី១!E52</f>
        <v>39296</v>
      </c>
      <c r="F21" s="21" t="str">
        <f>ពិន្ទុឆមាសទី១!F52</f>
        <v>12C</v>
      </c>
      <c r="G21" s="21">
        <f>ពិន្ទុឆមាសទី១!AF52</f>
        <v>287</v>
      </c>
      <c r="H21" s="72">
        <f>ពិន្ទុឆមាសទី១!AG52</f>
        <v>30.210526315789473</v>
      </c>
      <c r="I21" s="21" t="str">
        <f>ពិន្ទុឆមាសទី១!AH52</f>
        <v>D</v>
      </c>
      <c r="J21" s="21" t="str">
        <f>ពិន្ទុឆមាសទី១!AI52</f>
        <v>មធ្យម</v>
      </c>
      <c r="K21" s="21">
        <f>ពិន្ទុឆមាសទី១!AJ52</f>
        <v>11</v>
      </c>
      <c r="L21" s="21">
        <f>ពិន្ទុឆមាសទី១!AK52</f>
        <v>0</v>
      </c>
      <c r="M21" s="21">
        <f>ពិន្ទុឆមាសទី១!AL52</f>
        <v>0</v>
      </c>
      <c r="N21" s="21">
        <f>ពិន្ទុឆមាសទី១!AM52</f>
        <v>0</v>
      </c>
      <c r="O21" s="21">
        <f>ពិន្ទុឆមាសទី១!AN52</f>
        <v>0</v>
      </c>
    </row>
    <row r="22" spans="1:15" s="17" customFormat="1" ht="23.1" customHeight="1">
      <c r="A22" s="2"/>
      <c r="B22" s="22">
        <f>ពិន្ទុឆមាសទី១!B29</f>
        <v>7470</v>
      </c>
      <c r="C22" s="22" t="str">
        <f>ពិន្ទុឆមាសទី១!C29</f>
        <v>ពុធ សុខឡេង</v>
      </c>
      <c r="D22" s="22" t="str">
        <f>ពិន្ទុឆមាសទី១!D29</f>
        <v>ស្រី</v>
      </c>
      <c r="E22" s="23">
        <f>ពិន្ទុឆមាសទី១!E29</f>
        <v>39350</v>
      </c>
      <c r="F22" s="21" t="str">
        <f>ពិន្ទុឆមាសទី១!F29</f>
        <v>12C</v>
      </c>
      <c r="G22" s="21">
        <f>ពិន្ទុឆមាសទី១!AF29</f>
        <v>280</v>
      </c>
      <c r="H22" s="72">
        <f>ពិន្ទុឆមាសទី១!AG29</f>
        <v>29.473684210526315</v>
      </c>
      <c r="I22" s="21" t="str">
        <f>ពិន្ទុឆមាសទី១!AH29</f>
        <v>E</v>
      </c>
      <c r="J22" s="21" t="str">
        <f>ពិន្ទុឆមាសទី១!AI29</f>
        <v>មធ្យម</v>
      </c>
      <c r="K22" s="21">
        <f>ពិន្ទុឆមាសទី១!AJ29</f>
        <v>12</v>
      </c>
      <c r="L22" s="21">
        <f>ពិន្ទុឆមាសទី១!AK29</f>
        <v>0</v>
      </c>
      <c r="M22" s="21">
        <f>ពិន្ទុឆមាសទី១!AL29</f>
        <v>0</v>
      </c>
      <c r="N22" s="21">
        <f>ពិន្ទុឆមាសទី១!AM29</f>
        <v>0</v>
      </c>
      <c r="O22" s="21">
        <f>ពិន្ទុឆមាសទី១!AN29</f>
        <v>0</v>
      </c>
    </row>
    <row r="23" spans="1:15" s="17" customFormat="1" ht="23.1" customHeight="1">
      <c r="A23" s="2"/>
      <c r="B23" s="22">
        <f>ពិន្ទុឆមាសទី១!B48</f>
        <v>7518</v>
      </c>
      <c r="C23" s="22" t="str">
        <f>ពិន្ទុឆមាសទី១!C48</f>
        <v>ហុង លីណា</v>
      </c>
      <c r="D23" s="22" t="str">
        <f>ពិន្ទុឆមាសទី១!D48</f>
        <v>ប្រុស</v>
      </c>
      <c r="E23" s="23">
        <f>ពិន្ទុឆមាសទី១!E48</f>
        <v>39501</v>
      </c>
      <c r="F23" s="21" t="str">
        <f>ពិន្ទុឆមាសទី១!F48</f>
        <v>12C</v>
      </c>
      <c r="G23" s="21">
        <f>ពិន្ទុឆមាសទី១!AF48</f>
        <v>279</v>
      </c>
      <c r="H23" s="72">
        <f>ពិន្ទុឆមាសទី១!AG48</f>
        <v>29.368421052631579</v>
      </c>
      <c r="I23" s="21" t="str">
        <f>ពិន្ទុឆមាសទី១!AH48</f>
        <v>E</v>
      </c>
      <c r="J23" s="21" t="str">
        <f>ពិន្ទុឆមាសទី១!AI48</f>
        <v>មធ្យម</v>
      </c>
      <c r="K23" s="21">
        <f>ពិន្ទុឆមាសទី១!AJ48</f>
        <v>13</v>
      </c>
      <c r="L23" s="21">
        <f>ពិន្ទុឆមាសទី១!AK48</f>
        <v>0</v>
      </c>
      <c r="M23" s="21">
        <f>ពិន្ទុឆមាសទី១!AL48</f>
        <v>0</v>
      </c>
      <c r="N23" s="21">
        <f>ពិន្ទុឆមាសទី១!AM48</f>
        <v>0</v>
      </c>
      <c r="O23" s="21">
        <f>ពិន្ទុឆមាសទី១!AN48</f>
        <v>0</v>
      </c>
    </row>
    <row r="24" spans="1:15" s="17" customFormat="1" ht="23.1" customHeight="1">
      <c r="A24" s="2"/>
      <c r="B24" s="22">
        <f>ពិន្ទុឆមាសទី១!B54</f>
        <v>7525</v>
      </c>
      <c r="C24" s="22" t="str">
        <f>ពិន្ទុឆមាសទី១!C54</f>
        <v>អាត សុភា</v>
      </c>
      <c r="D24" s="22" t="str">
        <f>ពិន្ទុឆមាសទី១!D54</f>
        <v>ស្រី</v>
      </c>
      <c r="E24" s="23">
        <f>ពិន្ទុឆមាសទី១!E54</f>
        <v>39594</v>
      </c>
      <c r="F24" s="21" t="str">
        <f>ពិន្ទុឆមាសទី១!F54</f>
        <v>12C</v>
      </c>
      <c r="G24" s="21">
        <f>ពិន្ទុឆមាសទី១!AF54</f>
        <v>277</v>
      </c>
      <c r="H24" s="72">
        <f>ពិន្ទុឆមាសទី១!AG54</f>
        <v>29.157894736842106</v>
      </c>
      <c r="I24" s="21" t="str">
        <f>ពិន្ទុឆមាសទី១!AH54</f>
        <v>E</v>
      </c>
      <c r="J24" s="21" t="str">
        <f>ពិន្ទុឆមាសទី១!AI54</f>
        <v>មធ្យម</v>
      </c>
      <c r="K24" s="21">
        <f>ពិន្ទុឆមាសទី១!AJ54</f>
        <v>14</v>
      </c>
      <c r="L24" s="21">
        <f>ពិន្ទុឆមាសទី១!AK54</f>
        <v>0</v>
      </c>
      <c r="M24" s="21">
        <f>ពិន្ទុឆមាសទី១!AL54</f>
        <v>0</v>
      </c>
      <c r="N24" s="21">
        <f>ពិន្ទុឆមាសទី១!AM54</f>
        <v>0</v>
      </c>
      <c r="O24" s="21">
        <f>ពិន្ទុឆមាសទី១!AN54</f>
        <v>0</v>
      </c>
    </row>
    <row r="25" spans="1:15" s="17" customFormat="1" ht="23.1" customHeight="1">
      <c r="A25" s="2"/>
      <c r="B25" s="22">
        <f>ពិន្ទុឆមាសទី១!B32</f>
        <v>7484</v>
      </c>
      <c r="C25" s="22" t="str">
        <f>ពិន្ទុឆមាសទី១!C32</f>
        <v>រ៉ាវី ជីវ័ន្ត</v>
      </c>
      <c r="D25" s="22" t="str">
        <f>ពិន្ទុឆមាសទី១!D32</f>
        <v>ប្រុស</v>
      </c>
      <c r="E25" s="23">
        <f>ពិន្ទុឆមាសទី១!E32</f>
        <v>39125</v>
      </c>
      <c r="F25" s="21" t="str">
        <f>ពិន្ទុឆមាសទី១!F32</f>
        <v>12C</v>
      </c>
      <c r="G25" s="21">
        <f>ពិន្ទុឆមាសទី១!AF32</f>
        <v>273</v>
      </c>
      <c r="H25" s="72">
        <f>ពិន្ទុឆមាសទី១!AG32</f>
        <v>28.736842105263158</v>
      </c>
      <c r="I25" s="21" t="str">
        <f>ពិន្ទុឆមាសទី១!AH32</f>
        <v>E</v>
      </c>
      <c r="J25" s="21" t="str">
        <f>ពិន្ទុឆមាសទី១!AI32</f>
        <v>មធ្យម</v>
      </c>
      <c r="K25" s="21">
        <f>ពិន្ទុឆមាសទី១!AJ32</f>
        <v>15</v>
      </c>
      <c r="L25" s="21">
        <f>ពិន្ទុឆមាសទី១!AK32</f>
        <v>0</v>
      </c>
      <c r="M25" s="21">
        <f>ពិន្ទុឆមាសទី១!AL32</f>
        <v>0</v>
      </c>
      <c r="N25" s="21">
        <f>ពិន្ទុឆមាសទី១!AM32</f>
        <v>0</v>
      </c>
      <c r="O25" s="21">
        <f>ពិន្ទុឆមាសទី១!AN32</f>
        <v>0</v>
      </c>
    </row>
    <row r="26" spans="1:15" s="17" customFormat="1" ht="23.1" customHeight="1">
      <c r="A26" s="2"/>
      <c r="B26" s="22">
        <f>ពិន្ទុឆមាសទី១!B41</f>
        <v>7507</v>
      </c>
      <c r="C26" s="22" t="str">
        <f>ពិន្ទុឆមាសទី១!C41</f>
        <v>សុក សុទ្ធា</v>
      </c>
      <c r="D26" s="22" t="str">
        <f>ពិន្ទុឆមាសទី១!D41</f>
        <v>ស្រី</v>
      </c>
      <c r="E26" s="23">
        <f>ពិន្ទុឆមាសទី១!E41</f>
        <v>38937</v>
      </c>
      <c r="F26" s="21" t="str">
        <f>ពិន្ទុឆមាសទី១!F41</f>
        <v>12C</v>
      </c>
      <c r="G26" s="21">
        <f>ពិន្ទុឆមាសទី១!AF41</f>
        <v>273</v>
      </c>
      <c r="H26" s="72">
        <f>ពិន្ទុឆមាសទី១!AG41</f>
        <v>28.736842105263158</v>
      </c>
      <c r="I26" s="21" t="str">
        <f>ពិន្ទុឆមាសទី១!AH41</f>
        <v>E</v>
      </c>
      <c r="J26" s="21" t="str">
        <f>ពិន្ទុឆមាសទី១!AI41</f>
        <v>មធ្យម</v>
      </c>
      <c r="K26" s="21">
        <f>ពិន្ទុឆមាសទី១!AJ41</f>
        <v>15</v>
      </c>
      <c r="L26" s="21">
        <f>ពិន្ទុឆមាសទី១!AK41</f>
        <v>0</v>
      </c>
      <c r="M26" s="21">
        <f>ពិន្ទុឆមាសទី១!AL41</f>
        <v>0</v>
      </c>
      <c r="N26" s="21">
        <f>ពិន្ទុឆមាសទី១!AM41</f>
        <v>0</v>
      </c>
      <c r="O26" s="21">
        <f>ពិន្ទុឆមាសទី១!AN41</f>
        <v>0</v>
      </c>
    </row>
    <row r="27" spans="1:15" s="17" customFormat="1" ht="23.1" customHeight="1">
      <c r="A27" s="2"/>
      <c r="B27" s="22">
        <f>ពិន្ទុឆមាសទី១!B46</f>
        <v>7932</v>
      </c>
      <c r="C27" s="22" t="str">
        <f>ពិន្ទុឆមាសទី១!C46</f>
        <v>ស្រេង គីមឡេង</v>
      </c>
      <c r="D27" s="22" t="str">
        <f>ពិន្ទុឆមាសទី១!D46</f>
        <v>ស្រី</v>
      </c>
      <c r="E27" s="23">
        <f>ពិន្ទុឆមាសទី១!E46</f>
        <v>39258</v>
      </c>
      <c r="F27" s="21" t="str">
        <f>ពិន្ទុឆមាសទី១!F46</f>
        <v>12C</v>
      </c>
      <c r="G27" s="21">
        <f>ពិន្ទុឆមាសទី១!AF46</f>
        <v>272</v>
      </c>
      <c r="H27" s="72">
        <f>ពិន្ទុឆមាសទី១!AG46</f>
        <v>28.631578947368421</v>
      </c>
      <c r="I27" s="21" t="str">
        <f>ពិន្ទុឆមាសទី១!AH46</f>
        <v>E</v>
      </c>
      <c r="J27" s="21" t="str">
        <f>ពិន្ទុឆមាសទី១!AI46</f>
        <v>មធ្យម</v>
      </c>
      <c r="K27" s="21">
        <f>ពិន្ទុឆមាសទី១!AJ46</f>
        <v>17</v>
      </c>
      <c r="L27" s="21">
        <f>ពិន្ទុឆមាសទី១!AK46</f>
        <v>0</v>
      </c>
      <c r="M27" s="21">
        <f>ពិន្ទុឆមាសទី១!AL46</f>
        <v>0</v>
      </c>
      <c r="N27" s="21">
        <f>ពិន្ទុឆមាសទី១!AM46</f>
        <v>0</v>
      </c>
      <c r="O27" s="21">
        <f>ពិន្ទុឆមាសទី១!AN46</f>
        <v>0</v>
      </c>
    </row>
    <row r="28" spans="1:15" s="17" customFormat="1" ht="23.1" customHeight="1">
      <c r="A28" s="2"/>
      <c r="B28" s="22">
        <f>ពិន្ទុឆមាសទី១!B50</f>
        <v>7519</v>
      </c>
      <c r="C28" s="22" t="str">
        <f>ពិន្ទុឆមាសទី១!C50</f>
        <v>ហេង ហូលីន</v>
      </c>
      <c r="D28" s="22" t="str">
        <f>ពិន្ទុឆមាសទី១!D50</f>
        <v>ស្រី</v>
      </c>
      <c r="E28" s="23">
        <f>ពិន្ទុឆមាសទី១!E50</f>
        <v>39390</v>
      </c>
      <c r="F28" s="21" t="str">
        <f>ពិន្ទុឆមាសទី១!F50</f>
        <v>12C</v>
      </c>
      <c r="G28" s="21">
        <f>ពិន្ទុឆមាសទី១!AF50</f>
        <v>272</v>
      </c>
      <c r="H28" s="72">
        <f>ពិន្ទុឆមាសទី១!AG50</f>
        <v>28.631578947368421</v>
      </c>
      <c r="I28" s="21" t="str">
        <f>ពិន្ទុឆមាសទី១!AH50</f>
        <v>E</v>
      </c>
      <c r="J28" s="21" t="str">
        <f>ពិន្ទុឆមាសទី១!AI50</f>
        <v>មធ្យម</v>
      </c>
      <c r="K28" s="21">
        <f>ពិន្ទុឆមាសទី១!AJ50</f>
        <v>17</v>
      </c>
      <c r="L28" s="21">
        <f>ពិន្ទុឆមាសទី១!AK50</f>
        <v>0</v>
      </c>
      <c r="M28" s="21">
        <f>ពិន្ទុឆមាសទី១!AL50</f>
        <v>0</v>
      </c>
      <c r="N28" s="21">
        <f>ពិន្ទុឆមាសទី១!AM50</f>
        <v>0</v>
      </c>
      <c r="O28" s="21">
        <f>ពិន្ទុឆមាសទី១!AN50</f>
        <v>0</v>
      </c>
    </row>
    <row r="29" spans="1:15" s="17" customFormat="1" ht="23.1" customHeight="1">
      <c r="A29" s="2"/>
      <c r="B29" s="22">
        <f>ពិន្ទុឆមាសទី១!B53</f>
        <v>7520</v>
      </c>
      <c r="C29" s="22" t="str">
        <f>ពិន្ទុឆមាសទី១!C53</f>
        <v>ឡាយ រចនា</v>
      </c>
      <c r="D29" s="22" t="str">
        <f>ពិន្ទុឆមាសទី១!D53</f>
        <v>ស្រី</v>
      </c>
      <c r="E29" s="23">
        <f>ពិន្ទុឆមាសទី១!E53</f>
        <v>39590</v>
      </c>
      <c r="F29" s="21" t="str">
        <f>ពិន្ទុឆមាសទី១!F53</f>
        <v>12C</v>
      </c>
      <c r="G29" s="21">
        <f>ពិន្ទុឆមាសទី១!AF53</f>
        <v>271</v>
      </c>
      <c r="H29" s="72">
        <f>ពិន្ទុឆមាសទី១!AG53</f>
        <v>28.526315789473685</v>
      </c>
      <c r="I29" s="21" t="str">
        <f>ពិន្ទុឆមាសទី១!AH53</f>
        <v>E</v>
      </c>
      <c r="J29" s="21" t="str">
        <f>ពិន្ទុឆមាសទី១!AI53</f>
        <v>មធ្យម</v>
      </c>
      <c r="K29" s="21">
        <f>ពិន្ទុឆមាសទី១!AJ53</f>
        <v>19</v>
      </c>
      <c r="L29" s="21">
        <f>ពិន្ទុឆមាសទី១!AK53</f>
        <v>0</v>
      </c>
      <c r="M29" s="21">
        <f>ពិន្ទុឆមាសទី១!AL53</f>
        <v>0</v>
      </c>
      <c r="N29" s="21">
        <f>ពិន្ទុឆមាសទី១!AM53</f>
        <v>0</v>
      </c>
      <c r="O29" s="21">
        <f>ពិន្ទុឆមាសទី១!AN53</f>
        <v>0</v>
      </c>
    </row>
    <row r="30" spans="1:15" s="17" customFormat="1" ht="23.1" customHeight="1">
      <c r="A30" s="2"/>
      <c r="B30" s="22">
        <f>ពិន្ទុឆមាសទី១!B56</f>
        <v>0</v>
      </c>
      <c r="C30" s="22" t="str">
        <f>ពិន្ទុឆមាសទី១!C56</f>
        <v>អឿន ចន្នី</v>
      </c>
      <c r="D30" s="22" t="str">
        <f>ពិន្ទុឆមាសទី១!D56</f>
        <v>ប្រុស</v>
      </c>
      <c r="E30" s="23">
        <f>ពិន្ទុឆមាសទី១!E56</f>
        <v>39298</v>
      </c>
      <c r="F30" s="21" t="str">
        <f>ពិន្ទុឆមាសទី១!F56</f>
        <v>12C</v>
      </c>
      <c r="G30" s="21">
        <f>ពិន្ទុឆមាសទី១!AF56</f>
        <v>271</v>
      </c>
      <c r="H30" s="72">
        <f>ពិន្ទុឆមាសទី១!AG56</f>
        <v>28.526315789473685</v>
      </c>
      <c r="I30" s="21" t="str">
        <f>ពិន្ទុឆមាសទី១!AH56</f>
        <v>E</v>
      </c>
      <c r="J30" s="21" t="str">
        <f>ពិន្ទុឆមាសទី១!AI56</f>
        <v>មធ្យម</v>
      </c>
      <c r="K30" s="21">
        <f>ពិន្ទុឆមាសទី១!AJ56</f>
        <v>19</v>
      </c>
      <c r="L30" s="21">
        <f>ពិន្ទុឆមាសទី១!AK56</f>
        <v>0</v>
      </c>
      <c r="M30" s="21">
        <f>ពិន្ទុឆមាសទី១!AL56</f>
        <v>0</v>
      </c>
      <c r="N30" s="21">
        <f>ពិន្ទុឆមាសទី១!AM56</f>
        <v>0</v>
      </c>
      <c r="O30" s="21">
        <f>ពិន្ទុឆមាសទី១!AN56</f>
        <v>0</v>
      </c>
    </row>
    <row r="31" spans="1:15" s="17" customFormat="1" ht="23.1" customHeight="1">
      <c r="A31" s="2"/>
      <c r="B31" s="22">
        <f>ពិន្ទុឆមាសទី១!B23</f>
        <v>7873</v>
      </c>
      <c r="C31" s="22" t="str">
        <f>ពិន្ទុឆមាសទី១!C23</f>
        <v>និម្មិត សច្ចៈ</v>
      </c>
      <c r="D31" s="22" t="str">
        <f>ពិន្ទុឆមាសទី១!D23</f>
        <v>ស្រី</v>
      </c>
      <c r="E31" s="23">
        <f>ពិន្ទុឆមាសទី១!E23</f>
        <v>39714</v>
      </c>
      <c r="F31" s="21" t="str">
        <f>ពិន្ទុឆមាសទី១!F23</f>
        <v>12C</v>
      </c>
      <c r="G31" s="21">
        <f>ពិន្ទុឆមាសទី១!AF23</f>
        <v>266</v>
      </c>
      <c r="H31" s="72">
        <f>ពិន្ទុឆមាសទី១!AG23</f>
        <v>28</v>
      </c>
      <c r="I31" s="21" t="str">
        <f>ពិន្ទុឆមាសទី១!AH23</f>
        <v>E</v>
      </c>
      <c r="J31" s="21" t="str">
        <f>ពិន្ទុឆមាសទី១!AI23</f>
        <v>មធ្យម</v>
      </c>
      <c r="K31" s="21">
        <f>ពិន្ទុឆមាសទី១!AJ23</f>
        <v>21</v>
      </c>
      <c r="L31" s="21">
        <f>ពិន្ទុឆមាសទី១!AK23</f>
        <v>0</v>
      </c>
      <c r="M31" s="21">
        <f>ពិន្ទុឆមាសទី១!AL23</f>
        <v>0</v>
      </c>
      <c r="N31" s="21">
        <f>ពិន្ទុឆមាសទី១!AM23</f>
        <v>0</v>
      </c>
      <c r="O31" s="21">
        <f>ពិន្ទុឆមាសទី១!AN23</f>
        <v>0</v>
      </c>
    </row>
    <row r="32" spans="1:15" s="17" customFormat="1" ht="23.1" customHeight="1">
      <c r="A32" s="2"/>
      <c r="B32" s="22">
        <f>ពិន្ទុឆមាសទី១!B37</f>
        <v>7904</v>
      </c>
      <c r="C32" s="22" t="str">
        <f>ពិន្ទុឆមាសទី១!C37</f>
        <v>វន្នី ស្រីណាត់</v>
      </c>
      <c r="D32" s="22" t="str">
        <f>ពិន្ទុឆមាសទី១!D37</f>
        <v>ស្រី</v>
      </c>
      <c r="E32" s="23">
        <f>ពិន្ទុឆមាសទី១!E37</f>
        <v>39263</v>
      </c>
      <c r="F32" s="21" t="str">
        <f>ពិន្ទុឆមាសទី១!F37</f>
        <v>12C</v>
      </c>
      <c r="G32" s="21">
        <f>ពិន្ទុឆមាសទី១!AF37</f>
        <v>265</v>
      </c>
      <c r="H32" s="72">
        <f>ពិន្ទុឆមាសទី១!AG37</f>
        <v>27.894736842105264</v>
      </c>
      <c r="I32" s="21" t="str">
        <f>ពិន្ទុឆមាសទី១!AH37</f>
        <v>E</v>
      </c>
      <c r="J32" s="21" t="str">
        <f>ពិន្ទុឆមាសទី១!AI37</f>
        <v>មធ្យម</v>
      </c>
      <c r="K32" s="21">
        <f>ពិន្ទុឆមាសទី១!AJ37</f>
        <v>22</v>
      </c>
      <c r="L32" s="21">
        <f>ពិន្ទុឆមាសទី១!AK37</f>
        <v>0</v>
      </c>
      <c r="M32" s="21">
        <f>ពិន្ទុឆមាសទី១!AL37</f>
        <v>0</v>
      </c>
      <c r="N32" s="21">
        <f>ពិន្ទុឆមាសទី១!AM37</f>
        <v>0</v>
      </c>
      <c r="O32" s="21">
        <f>ពិន្ទុឆមាសទី១!AN37</f>
        <v>0</v>
      </c>
    </row>
    <row r="33" spans="1:15" s="17" customFormat="1" ht="23.1" customHeight="1">
      <c r="A33" s="2"/>
      <c r="B33" s="22">
        <f>ពិន្ទុឆមាសទី១!B18</f>
        <v>7447</v>
      </c>
      <c r="C33" s="22" t="str">
        <f>ពិន្ទុឆមាសទី១!C18</f>
        <v>ចក់ ណេត</v>
      </c>
      <c r="D33" s="22" t="str">
        <f>ពិន្ទុឆមាសទី១!D18</f>
        <v>ប្រុស</v>
      </c>
      <c r="E33" s="23">
        <f>ពិន្ទុឆមាសទី១!E18</f>
        <v>38038</v>
      </c>
      <c r="F33" s="21" t="str">
        <f>ពិន្ទុឆមាសទី១!F18</f>
        <v>12C</v>
      </c>
      <c r="G33" s="21">
        <f>ពិន្ទុឆមាសទី១!AF18</f>
        <v>257</v>
      </c>
      <c r="H33" s="72">
        <f>ពិន្ទុឆមាសទី១!AG18</f>
        <v>27.05263157894737</v>
      </c>
      <c r="I33" s="21" t="str">
        <f>ពិន្ទុឆមាសទី១!AH18</f>
        <v>E</v>
      </c>
      <c r="J33" s="21" t="str">
        <f>ពិន្ទុឆមាសទី១!AI18</f>
        <v>មធ្យម</v>
      </c>
      <c r="K33" s="21">
        <f>ពិន្ទុឆមាសទី១!AJ18</f>
        <v>23</v>
      </c>
      <c r="L33" s="21">
        <f>ពិន្ទុឆមាសទី១!AK18</f>
        <v>0</v>
      </c>
      <c r="M33" s="21">
        <f>ពិន្ទុឆមាសទី១!AL18</f>
        <v>0</v>
      </c>
      <c r="N33" s="21">
        <f>ពិន្ទុឆមាសទី១!AM18</f>
        <v>0</v>
      </c>
      <c r="O33" s="21">
        <f>ពិន្ទុឆមាសទី១!AN18</f>
        <v>0</v>
      </c>
    </row>
    <row r="34" spans="1:15" s="17" customFormat="1" ht="23.1" customHeight="1">
      <c r="A34" s="2"/>
      <c r="B34" s="22">
        <f>ពិន្ទុឆមាសទី១!B22</f>
        <v>7455</v>
      </c>
      <c r="C34" s="22" t="str">
        <f>ពិន្ទុឆមាសទី១!C22</f>
        <v>តង់ សារ៉េន</v>
      </c>
      <c r="D34" s="22" t="str">
        <f>ពិន្ទុឆមាសទី១!D22</f>
        <v>ស្រី</v>
      </c>
      <c r="E34" s="23">
        <f>ពិន្ទុឆមាសទី១!E22</f>
        <v>39579</v>
      </c>
      <c r="F34" s="21" t="str">
        <f>ពិន្ទុឆមាសទី១!F22</f>
        <v>12C</v>
      </c>
      <c r="G34" s="21">
        <f>ពិន្ទុឆមាសទី១!AF22</f>
        <v>254</v>
      </c>
      <c r="H34" s="72">
        <f>ពិន្ទុឆមាសទី១!AG22</f>
        <v>26.736842105263158</v>
      </c>
      <c r="I34" s="21" t="str">
        <f>ពិន្ទុឆមាសទី១!AH22</f>
        <v>E</v>
      </c>
      <c r="J34" s="21" t="str">
        <f>ពិន្ទុឆមាសទី១!AI22</f>
        <v>មធ្យម</v>
      </c>
      <c r="K34" s="21">
        <f>ពិន្ទុឆមាសទី១!AJ22</f>
        <v>24</v>
      </c>
      <c r="L34" s="21">
        <f>ពិន្ទុឆមាសទី១!AK22</f>
        <v>0</v>
      </c>
      <c r="M34" s="21">
        <f>ពិន្ទុឆមាសទី១!AL22</f>
        <v>0</v>
      </c>
      <c r="N34" s="21">
        <f>ពិន្ទុឆមាសទី១!AM22</f>
        <v>0</v>
      </c>
      <c r="O34" s="21">
        <f>ពិន្ទុឆមាសទី១!AN22</f>
        <v>0</v>
      </c>
    </row>
    <row r="35" spans="1:15" s="17" customFormat="1" ht="23.1" customHeight="1">
      <c r="A35" s="2"/>
      <c r="B35" s="22">
        <f>ពិន្ទុឆមាសទី១!B49</f>
        <v>7941</v>
      </c>
      <c r="C35" s="22" t="str">
        <f>ពិន្ទុឆមាសទី១!C49</f>
        <v>ហួរ ស្រីហួយ</v>
      </c>
      <c r="D35" s="22" t="str">
        <f>ពិន្ទុឆមាសទី១!D49</f>
        <v>ស្រី</v>
      </c>
      <c r="E35" s="23">
        <f>ពិន្ទុឆមាសទី១!E49</f>
        <v>39271</v>
      </c>
      <c r="F35" s="21" t="str">
        <f>ពិន្ទុឆមាសទី១!F49</f>
        <v>12C</v>
      </c>
      <c r="G35" s="21">
        <f>ពិន្ទុឆមាសទី១!AF49</f>
        <v>252</v>
      </c>
      <c r="H35" s="72">
        <f>ពិន្ទុឆមាសទី១!AG49</f>
        <v>26.526315789473685</v>
      </c>
      <c r="I35" s="21" t="str">
        <f>ពិន្ទុឆមាសទី១!AH49</f>
        <v>E</v>
      </c>
      <c r="J35" s="21" t="str">
        <f>ពិន្ទុឆមាសទី១!AI49</f>
        <v>មធ្យម</v>
      </c>
      <c r="K35" s="21">
        <f>ពិន្ទុឆមាសទី១!AJ49</f>
        <v>25</v>
      </c>
      <c r="L35" s="21">
        <f>ពិន្ទុឆមាសទី១!AK49</f>
        <v>0</v>
      </c>
      <c r="M35" s="21">
        <f>ពិន្ទុឆមាសទី១!AL49</f>
        <v>0</v>
      </c>
      <c r="N35" s="21">
        <f>ពិន្ទុឆមាសទី១!AM49</f>
        <v>0</v>
      </c>
      <c r="O35" s="21">
        <f>ពិន្ទុឆមាសទី១!AN49</f>
        <v>0</v>
      </c>
    </row>
    <row r="36" spans="1:15" s="17" customFormat="1" ht="23.1" customHeight="1">
      <c r="A36" s="2"/>
      <c r="B36" s="22">
        <f>ពិន្ទុឆមាសទី១!B20</f>
        <v>7452</v>
      </c>
      <c r="C36" s="22" t="str">
        <f>ពិន្ទុឆមាសទី១!C20</f>
        <v>ជឿន សូរិយា</v>
      </c>
      <c r="D36" s="22" t="str">
        <f>ពិន្ទុឆមាសទី១!D20</f>
        <v>ស្រី</v>
      </c>
      <c r="E36" s="23">
        <f>ពិន្ទុឆមាសទី១!E20</f>
        <v>39273</v>
      </c>
      <c r="F36" s="21" t="str">
        <f>ពិន្ទុឆមាសទី១!F20</f>
        <v>12C</v>
      </c>
      <c r="G36" s="21">
        <f>ពិន្ទុឆមាសទី១!AF20</f>
        <v>249</v>
      </c>
      <c r="H36" s="72">
        <f>ពិន្ទុឆមាសទី១!AG20</f>
        <v>26.210526315789473</v>
      </c>
      <c r="I36" s="21" t="str">
        <f>ពិន្ទុឆមាសទី១!AH20</f>
        <v>E</v>
      </c>
      <c r="J36" s="21" t="str">
        <f>ពិន្ទុឆមាសទី១!AI20</f>
        <v>មធ្យម</v>
      </c>
      <c r="K36" s="21">
        <f>ពិន្ទុឆមាសទី១!AJ20</f>
        <v>26</v>
      </c>
      <c r="L36" s="21">
        <f>ពិន្ទុឆមាសទី១!AK20</f>
        <v>0</v>
      </c>
      <c r="M36" s="21">
        <f>ពិន្ទុឆមាសទី១!AL20</f>
        <v>0</v>
      </c>
      <c r="N36" s="21">
        <f>ពិន្ទុឆមាសទី១!AM20</f>
        <v>0</v>
      </c>
      <c r="O36" s="21">
        <f>ពិន្ទុឆមាសទី១!AN20</f>
        <v>0</v>
      </c>
    </row>
    <row r="37" spans="1:15" s="17" customFormat="1" ht="23.1" customHeight="1">
      <c r="A37" s="2"/>
      <c r="B37" s="22">
        <f>ពិន្ទុឆមាសទី១!B33</f>
        <v>7487</v>
      </c>
      <c r="C37" s="22" t="str">
        <f>ពិន្ទុឆមាសទី១!C33</f>
        <v>រឹម ចាន់ភិរុណ</v>
      </c>
      <c r="D37" s="22" t="str">
        <f>ពិន្ទុឆមាសទី១!D33</f>
        <v>ប្រុស</v>
      </c>
      <c r="E37" s="23">
        <f>ពិន្ទុឆមាសទី១!E33</f>
        <v>39160</v>
      </c>
      <c r="F37" s="21" t="str">
        <f>ពិន្ទុឆមាសទី១!F33</f>
        <v>12C</v>
      </c>
      <c r="G37" s="21">
        <f>ពិន្ទុឆមាសទី១!AF33</f>
        <v>249</v>
      </c>
      <c r="H37" s="72">
        <f>ពិន្ទុឆមាសទី១!AG33</f>
        <v>26.210526315789473</v>
      </c>
      <c r="I37" s="21" t="str">
        <f>ពិន្ទុឆមាសទី១!AH33</f>
        <v>E</v>
      </c>
      <c r="J37" s="21" t="str">
        <f>ពិន្ទុឆមាសទី១!AI33</f>
        <v>មធ្យម</v>
      </c>
      <c r="K37" s="21">
        <f>ពិន្ទុឆមាសទី១!AJ33</f>
        <v>26</v>
      </c>
      <c r="L37" s="21">
        <f>ពិន្ទុឆមាសទី១!AK33</f>
        <v>0</v>
      </c>
      <c r="M37" s="21">
        <f>ពិន្ទុឆមាសទី១!AL33</f>
        <v>0</v>
      </c>
      <c r="N37" s="21">
        <f>ពិន្ទុឆមាសទី១!AM33</f>
        <v>0</v>
      </c>
      <c r="O37" s="21">
        <f>ពិន្ទុឆមាសទី១!AN33</f>
        <v>0</v>
      </c>
    </row>
    <row r="38" spans="1:15" s="17" customFormat="1" ht="23.1" customHeight="1">
      <c r="A38" s="2"/>
      <c r="B38" s="22">
        <f>ពិន្ទុឆមាសទី១!B13</f>
        <v>7443</v>
      </c>
      <c r="C38" s="22" t="str">
        <f>ពិន្ទុឆមាសទី១!C13</f>
        <v>គឿន រត្តនា</v>
      </c>
      <c r="D38" s="22" t="str">
        <f>ពិន្ទុឆមាសទី១!D13</f>
        <v>ប្រុស</v>
      </c>
      <c r="E38" s="23">
        <f>ពិន្ទុឆមាសទី១!E13</f>
        <v>38806</v>
      </c>
      <c r="F38" s="21" t="str">
        <f>ពិន្ទុឆមាសទី១!F13</f>
        <v>12C</v>
      </c>
      <c r="G38" s="21">
        <f>ពិន្ទុឆមាសទី១!AF13</f>
        <v>248</v>
      </c>
      <c r="H38" s="72">
        <f>ពិន្ទុឆមាសទី១!AG13</f>
        <v>26.105263157894736</v>
      </c>
      <c r="I38" s="21" t="str">
        <f>ពិន្ទុឆមាសទី១!AH13</f>
        <v>E</v>
      </c>
      <c r="J38" s="21" t="str">
        <f>ពិន្ទុឆមាសទី១!AI13</f>
        <v>មធ្យម</v>
      </c>
      <c r="K38" s="21">
        <f>ពិន្ទុឆមាសទី១!AJ13</f>
        <v>28</v>
      </c>
      <c r="L38" s="21">
        <f>ពិន្ទុឆមាសទី១!AK13</f>
        <v>0</v>
      </c>
      <c r="M38" s="21">
        <f>ពិន្ទុឆមាសទី១!AL13</f>
        <v>0</v>
      </c>
      <c r="N38" s="21">
        <f>ពិន្ទុឆមាសទី១!AM13</f>
        <v>0</v>
      </c>
      <c r="O38" s="21">
        <f>ពិន្ទុឆមាសទី១!AN13</f>
        <v>0</v>
      </c>
    </row>
    <row r="39" spans="1:15" s="17" customFormat="1" ht="23.1" customHeight="1">
      <c r="A39" s="2"/>
      <c r="B39" s="22">
        <f>ពិន្ទុឆមាសទី១!B15</f>
        <v>7847</v>
      </c>
      <c r="C39" s="22" t="str">
        <f>ពិន្ទុឆមាសទី១!C15</f>
        <v>គ្រីម កនិកា</v>
      </c>
      <c r="D39" s="22" t="str">
        <f>ពិន្ទុឆមាសទី១!D15</f>
        <v>ស្រី</v>
      </c>
      <c r="E39" s="23">
        <f>ពិន្ទុឆមាសទី១!E15</f>
        <v>39309</v>
      </c>
      <c r="F39" s="21" t="str">
        <f>ពិន្ទុឆមាសទី១!F15</f>
        <v>12C</v>
      </c>
      <c r="G39" s="21">
        <f>ពិន្ទុឆមាសទី១!AF15</f>
        <v>247</v>
      </c>
      <c r="H39" s="72">
        <f>ពិន្ទុឆមាសទី១!AG15</f>
        <v>26</v>
      </c>
      <c r="I39" s="21" t="str">
        <f>ពិន្ទុឆមាសទី១!AH15</f>
        <v>E</v>
      </c>
      <c r="J39" s="21" t="str">
        <f>ពិន្ទុឆមាសទី១!AI15</f>
        <v>មធ្យម</v>
      </c>
      <c r="K39" s="21">
        <f>ពិន្ទុឆមាសទី១!AJ15</f>
        <v>29</v>
      </c>
      <c r="L39" s="21">
        <f>ពិន្ទុឆមាសទី១!AK15</f>
        <v>0</v>
      </c>
      <c r="M39" s="21">
        <f>ពិន្ទុឆមាសទី១!AL15</f>
        <v>0</v>
      </c>
      <c r="N39" s="21">
        <f>ពិន្ទុឆមាសទី១!AM15</f>
        <v>0</v>
      </c>
      <c r="O39" s="21">
        <f>ពិន្ទុឆមាសទី១!AN15</f>
        <v>0</v>
      </c>
    </row>
    <row r="40" spans="1:15" s="17" customFormat="1" ht="23.1" customHeight="1">
      <c r="A40" s="2"/>
      <c r="B40" s="22">
        <f>ពិន្ទុឆមាសទី១!B31</f>
        <v>7886</v>
      </c>
      <c r="C40" s="22" t="str">
        <f>ពិន្ទុឆមាសទី១!C31</f>
        <v>ភោគ សារ៉ាយ</v>
      </c>
      <c r="D40" s="22" t="str">
        <f>ពិន្ទុឆមាសទី១!D31</f>
        <v>ប្រុស</v>
      </c>
      <c r="E40" s="23">
        <f>ពិន្ទុឆមាសទី១!E31</f>
        <v>39234</v>
      </c>
      <c r="F40" s="21" t="str">
        <f>ពិន្ទុឆមាសទី១!F31</f>
        <v>12C</v>
      </c>
      <c r="G40" s="21">
        <f>ពិន្ទុឆមាសទី១!AF31</f>
        <v>247</v>
      </c>
      <c r="H40" s="72">
        <f>ពិន្ទុឆមាសទី១!AG31</f>
        <v>26</v>
      </c>
      <c r="I40" s="21" t="str">
        <f>ពិន្ទុឆមាសទី១!AH31</f>
        <v>E</v>
      </c>
      <c r="J40" s="21" t="str">
        <f>ពិន្ទុឆមាសទី១!AI31</f>
        <v>មធ្យម</v>
      </c>
      <c r="K40" s="21">
        <f>ពិន្ទុឆមាសទី១!AJ31</f>
        <v>29</v>
      </c>
      <c r="L40" s="21">
        <f>ពិន្ទុឆមាសទី១!AK31</f>
        <v>0</v>
      </c>
      <c r="M40" s="21">
        <f>ពិន្ទុឆមាសទី១!AL31</f>
        <v>0</v>
      </c>
      <c r="N40" s="21">
        <f>ពិន្ទុឆមាសទី១!AM31</f>
        <v>0</v>
      </c>
      <c r="O40" s="21">
        <f>ពិន្ទុឆមាសទី១!AN31</f>
        <v>0</v>
      </c>
    </row>
    <row r="41" spans="1:15" s="17" customFormat="1" ht="23.1" customHeight="1">
      <c r="A41" s="2"/>
      <c r="B41" s="22">
        <f>ពិន្ទុឆមាសទី១!B43</f>
        <v>7508</v>
      </c>
      <c r="C41" s="22" t="str">
        <f>ពិន្ទុឆមាសទី១!C43</f>
        <v>សុខគា ស្រីនីត</v>
      </c>
      <c r="D41" s="22" t="str">
        <f>ពិន្ទុឆមាសទី១!D43</f>
        <v>ស្រី</v>
      </c>
      <c r="E41" s="23">
        <f>ពិន្ទុឆមាសទី១!E43</f>
        <v>39785</v>
      </c>
      <c r="F41" s="21" t="str">
        <f>ពិន្ទុឆមាសទី១!F43</f>
        <v>12C</v>
      </c>
      <c r="G41" s="21">
        <f>ពិន្ទុឆមាសទី១!AF43</f>
        <v>246</v>
      </c>
      <c r="H41" s="72">
        <f>ពិន្ទុឆមាសទី១!AG43</f>
        <v>25.894736842105264</v>
      </c>
      <c r="I41" s="21" t="str">
        <f>ពិន្ទុឆមាសទី១!AH43</f>
        <v>E</v>
      </c>
      <c r="J41" s="21" t="str">
        <f>ពិន្ទុឆមាសទី១!AI43</f>
        <v>មធ្យម</v>
      </c>
      <c r="K41" s="21">
        <f>ពិន្ទុឆមាសទី១!AJ43</f>
        <v>31</v>
      </c>
      <c r="L41" s="21">
        <f>ពិន្ទុឆមាសទី១!AK43</f>
        <v>0</v>
      </c>
      <c r="M41" s="21">
        <f>ពិន្ទុឆមាសទី១!AL43</f>
        <v>0</v>
      </c>
      <c r="N41" s="21">
        <f>ពិន្ទុឆមាសទី១!AM43</f>
        <v>0</v>
      </c>
      <c r="O41" s="21">
        <f>ពិន្ទុឆមាសទី១!AN43</f>
        <v>0</v>
      </c>
    </row>
    <row r="42" spans="1:15" s="17" customFormat="1" ht="23.1" customHeight="1">
      <c r="A42" s="2"/>
      <c r="B42" s="22">
        <f>ពិន្ទុឆមាសទី១!B27</f>
        <v>7467</v>
      </c>
      <c r="C42" s="22" t="str">
        <f>ពិន្ទុឆមាសទី១!C27</f>
        <v>ផល់ ស្រីនិច</v>
      </c>
      <c r="D42" s="22" t="str">
        <f>ពិន្ទុឆមាសទី១!D27</f>
        <v>ស្រី</v>
      </c>
      <c r="E42" s="23">
        <f>ពិន្ទុឆមាសទី១!E27</f>
        <v>39623</v>
      </c>
      <c r="F42" s="21" t="str">
        <f>ពិន្ទុឆមាសទី១!F27</f>
        <v>12C</v>
      </c>
      <c r="G42" s="21">
        <f>ពិន្ទុឆមាសទី១!AF27</f>
        <v>241</v>
      </c>
      <c r="H42" s="72">
        <f>ពិន្ទុឆមាសទី១!AG27</f>
        <v>25.368421052631579</v>
      </c>
      <c r="I42" s="21" t="str">
        <f>ពិន្ទុឆមាសទី១!AH27</f>
        <v>E</v>
      </c>
      <c r="J42" s="21" t="str">
        <f>ពិន្ទុឆមាសទី១!AI27</f>
        <v>មធ្យម</v>
      </c>
      <c r="K42" s="21">
        <f>ពិន្ទុឆមាសទី១!AJ27</f>
        <v>32</v>
      </c>
      <c r="L42" s="21">
        <f>ពិន្ទុឆមាសទី១!AK27</f>
        <v>0</v>
      </c>
      <c r="M42" s="21">
        <f>ពិន្ទុឆមាសទី១!AL27</f>
        <v>0</v>
      </c>
      <c r="N42" s="21">
        <f>ពិន្ទុឆមាសទី១!AM27</f>
        <v>0</v>
      </c>
      <c r="O42" s="21">
        <f>ពិន្ទុឆមាសទី១!AN27</f>
        <v>0</v>
      </c>
    </row>
    <row r="43" spans="1:15" s="17" customFormat="1" ht="23.1" customHeight="1">
      <c r="A43" s="2"/>
      <c r="B43" s="22">
        <f>ពិន្ទុឆមាសទី១!B42</f>
        <v>7918</v>
      </c>
      <c r="C43" s="22" t="str">
        <f>ពិន្ទុឆមាសទី១!C42</f>
        <v>សុខ សុវណ្ណារី</v>
      </c>
      <c r="D43" s="22" t="str">
        <f>ពិន្ទុឆមាសទី១!D42</f>
        <v>ស្រី</v>
      </c>
      <c r="E43" s="23">
        <f>ពិន្ទុឆមាសទី១!E42</f>
        <v>39181</v>
      </c>
      <c r="F43" s="21" t="str">
        <f>ពិន្ទុឆមាសទី១!F42</f>
        <v>12C</v>
      </c>
      <c r="G43" s="21">
        <f>ពិន្ទុឆមាសទី១!AF42</f>
        <v>241</v>
      </c>
      <c r="H43" s="72">
        <f>ពិន្ទុឆមាសទី១!AG42</f>
        <v>25.368421052631579</v>
      </c>
      <c r="I43" s="21" t="str">
        <f>ពិន្ទុឆមាសទី១!AH42</f>
        <v>E</v>
      </c>
      <c r="J43" s="21" t="str">
        <f>ពិន្ទុឆមាសទី១!AI42</f>
        <v>មធ្យម</v>
      </c>
      <c r="K43" s="21">
        <f>ពិន្ទុឆមាសទី១!AJ42</f>
        <v>32</v>
      </c>
      <c r="L43" s="21">
        <f>ពិន្ទុឆមាសទី១!AK42</f>
        <v>0</v>
      </c>
      <c r="M43" s="21">
        <f>ពិន្ទុឆមាសទី១!AL42</f>
        <v>0</v>
      </c>
      <c r="N43" s="21">
        <f>ពិន្ទុឆមាសទី១!AM42</f>
        <v>0</v>
      </c>
      <c r="O43" s="21">
        <f>ពិន្ទុឆមាសទី១!AN42</f>
        <v>0</v>
      </c>
    </row>
    <row r="44" spans="1:15" s="17" customFormat="1" ht="23.1" customHeight="1">
      <c r="A44" s="2"/>
      <c r="B44" s="22">
        <f>ពិន្ទុឆមាសទី១!B51</f>
        <v>7943</v>
      </c>
      <c r="C44" s="22" t="str">
        <f>ពិន្ទុឆមាសទី១!C51</f>
        <v>ហៃ នរៈបុត្រ</v>
      </c>
      <c r="D44" s="22" t="str">
        <f>ពិន្ទុឆមាសទី១!D51</f>
        <v>ប្រុស</v>
      </c>
      <c r="E44" s="23">
        <f>ពិន្ទុឆមាសទី១!E51</f>
        <v>39495</v>
      </c>
      <c r="F44" s="21" t="str">
        <f>ពិន្ទុឆមាសទី១!F51</f>
        <v>12C</v>
      </c>
      <c r="G44" s="21">
        <f>ពិន្ទុឆមាសទី១!AF51</f>
        <v>241</v>
      </c>
      <c r="H44" s="72">
        <f>ពិន្ទុឆមាសទី១!AG51</f>
        <v>25.368421052631579</v>
      </c>
      <c r="I44" s="21" t="str">
        <f>ពិន្ទុឆមាសទី១!AH51</f>
        <v>E</v>
      </c>
      <c r="J44" s="21" t="str">
        <f>ពិន្ទុឆមាសទី១!AI51</f>
        <v>មធ្យម</v>
      </c>
      <c r="K44" s="21">
        <f>ពិន្ទុឆមាសទី១!AJ51</f>
        <v>32</v>
      </c>
      <c r="L44" s="21">
        <f>ពិន្ទុឆមាសទី១!AK51</f>
        <v>0</v>
      </c>
      <c r="M44" s="21">
        <f>ពិន្ទុឆមាសទី១!AL51</f>
        <v>0</v>
      </c>
      <c r="N44" s="21">
        <f>ពិន្ទុឆមាសទី១!AM51</f>
        <v>0</v>
      </c>
      <c r="O44" s="21">
        <f>ពិន្ទុឆមាសទី១!AN51</f>
        <v>0</v>
      </c>
    </row>
    <row r="45" spans="1:15" s="17" customFormat="1" ht="23.1" customHeight="1">
      <c r="A45" s="18"/>
      <c r="B45" s="22">
        <f>ពិន្ទុឆមាសទី១!B14</f>
        <v>7444</v>
      </c>
      <c r="C45" s="22" t="str">
        <f>ពិន្ទុឆមាសទី១!C14</f>
        <v>គ្រី ចាន់ធី</v>
      </c>
      <c r="D45" s="22" t="str">
        <f>ពិន្ទុឆមាសទី១!D14</f>
        <v>ស្រី</v>
      </c>
      <c r="E45" s="23">
        <f>ពិន្ទុឆមាសទី១!E14</f>
        <v>39370</v>
      </c>
      <c r="F45" s="21" t="str">
        <f>ពិន្ទុឆមាសទី១!F14</f>
        <v>12C</v>
      </c>
      <c r="G45" s="21">
        <f>ពិន្ទុឆមាសទី១!AF14</f>
        <v>232</v>
      </c>
      <c r="H45" s="72">
        <f>ពិន្ទុឆមាសទី១!AG14</f>
        <v>24.421052631578949</v>
      </c>
      <c r="I45" s="21" t="str">
        <f>ពិន្ទុឆមាសទី១!AH14</f>
        <v>F</v>
      </c>
      <c r="J45" s="21" t="str">
        <f>ពិន្ទុឆមាសទី១!AI14</f>
        <v>ខ្សោយ</v>
      </c>
      <c r="K45" s="21">
        <f>ពិន្ទុឆមាសទី១!AJ14</f>
        <v>35</v>
      </c>
      <c r="L45" s="21">
        <f>ពិន្ទុឆមាសទី១!AK14</f>
        <v>0</v>
      </c>
      <c r="M45" s="21">
        <f>ពិន្ទុឆមាសទី១!AL14</f>
        <v>0</v>
      </c>
      <c r="N45" s="21">
        <f>ពិន្ទុឆមាសទី១!AM14</f>
        <v>0</v>
      </c>
      <c r="O45" s="21">
        <f>ពិន្ទុឆមាសទី១!AN14</f>
        <v>0</v>
      </c>
    </row>
    <row r="46" spans="1:15" s="17" customFormat="1" ht="23.1" customHeight="1">
      <c r="A46" s="18"/>
      <c r="B46" s="22">
        <f>ពិន្ទុឆមាសទី១!B16</f>
        <v>7445</v>
      </c>
      <c r="C46" s="22" t="str">
        <f>ពិន្ទុឆមាសទី១!C16</f>
        <v>ឃិ​ន សោភា</v>
      </c>
      <c r="D46" s="22" t="str">
        <f>ពិន្ទុឆមាសទី១!D16</f>
        <v>ស្រី</v>
      </c>
      <c r="E46" s="23">
        <f>ពិន្ទុឆមាសទី១!E16</f>
        <v>39500</v>
      </c>
      <c r="F46" s="21" t="str">
        <f>ពិន្ទុឆមាសទី១!F16</f>
        <v>12C</v>
      </c>
      <c r="G46" s="21">
        <f>ពិន្ទុឆមាសទី១!AF16</f>
        <v>231</v>
      </c>
      <c r="H46" s="72">
        <f>ពិន្ទុឆមាសទី១!AG16</f>
        <v>24.315789473684209</v>
      </c>
      <c r="I46" s="21" t="str">
        <f>ពិន្ទុឆមាសទី១!AH16</f>
        <v>F</v>
      </c>
      <c r="J46" s="21" t="str">
        <f>ពិន្ទុឆមាសទី១!AI16</f>
        <v>ខ្សោយ</v>
      </c>
      <c r="K46" s="21">
        <f>ពិន្ទុឆមាសទី១!AJ16</f>
        <v>36</v>
      </c>
      <c r="L46" s="21">
        <f>ពិន្ទុឆមាសទី១!AK16</f>
        <v>0</v>
      </c>
      <c r="M46" s="21">
        <f>ពិន្ទុឆមាសទី១!AL16</f>
        <v>0</v>
      </c>
      <c r="N46" s="21">
        <f>ពិន្ទុឆមាសទី១!AM16</f>
        <v>0</v>
      </c>
      <c r="O46" s="21">
        <f>ពិន្ទុឆមាសទី១!AN16</f>
        <v>0</v>
      </c>
    </row>
    <row r="47" spans="1:15" s="17" customFormat="1" ht="23.1" customHeight="1">
      <c r="A47" s="18"/>
      <c r="B47" s="22">
        <f>ពិន្ទុឆមាសទី១!B19</f>
        <v>7451</v>
      </c>
      <c r="C47" s="22" t="str">
        <f>ពិន្ទុឆមាសទី១!C19</f>
        <v>ជា សេងហៃ</v>
      </c>
      <c r="D47" s="22" t="str">
        <f>ពិន្ទុឆមាសទី១!D19</f>
        <v>ប្រុស</v>
      </c>
      <c r="E47" s="23">
        <f>ពិន្ទុឆមាសទី១!E19</f>
        <v>39407</v>
      </c>
      <c r="F47" s="21" t="str">
        <f>ពិន្ទុឆមាសទី១!F19</f>
        <v>12C</v>
      </c>
      <c r="G47" s="21">
        <f>ពិន្ទុឆមាសទី១!AF19</f>
        <v>227</v>
      </c>
      <c r="H47" s="72">
        <f>ពិន្ទុឆមាសទី១!AG19</f>
        <v>23.894736842105264</v>
      </c>
      <c r="I47" s="21" t="str">
        <f>ពិន្ទុឆមាសទី១!AH19</f>
        <v>F</v>
      </c>
      <c r="J47" s="21" t="str">
        <f>ពិន្ទុឆមាសទី១!AI19</f>
        <v>ខ្សោយ</v>
      </c>
      <c r="K47" s="21">
        <f>ពិន្ទុឆមាសទី១!AJ19</f>
        <v>37</v>
      </c>
      <c r="L47" s="21">
        <f>ពិន្ទុឆមាសទី១!AK19</f>
        <v>0</v>
      </c>
      <c r="M47" s="21">
        <f>ពិន្ទុឆមាសទី១!AL19</f>
        <v>0</v>
      </c>
      <c r="N47" s="21">
        <f>ពិន្ទុឆមាសទី១!AM19</f>
        <v>0</v>
      </c>
      <c r="O47" s="21">
        <f>ពិន្ទុឆមាសទី១!AN19</f>
        <v>0</v>
      </c>
    </row>
    <row r="48" spans="1:15" s="17" customFormat="1" ht="23.1" customHeight="1">
      <c r="A48" s="32"/>
      <c r="B48" s="22">
        <f>ពិន្ទុឆមាសទី១!B35</f>
        <v>7489</v>
      </c>
      <c r="C48" s="22" t="str">
        <f>ពិន្ទុឆមាសទី១!C35</f>
        <v>រឿន សីហា</v>
      </c>
      <c r="D48" s="22" t="str">
        <f>ពិន្ទុឆមាសទី១!D35</f>
        <v>ប្រុស</v>
      </c>
      <c r="E48" s="23">
        <f>ពិន្ទុឆមាសទី១!E35</f>
        <v>39320</v>
      </c>
      <c r="F48" s="21" t="str">
        <f>ពិន្ទុឆមាសទី១!F35</f>
        <v>12C</v>
      </c>
      <c r="G48" s="21">
        <f>ពិន្ទុឆមាសទី១!AF35</f>
        <v>217</v>
      </c>
      <c r="H48" s="72">
        <f>ពិន្ទុឆមាសទី១!AG35</f>
        <v>22.842105263157894</v>
      </c>
      <c r="I48" s="21" t="str">
        <f>ពិន្ទុឆមាសទី១!AH35</f>
        <v>F</v>
      </c>
      <c r="J48" s="21" t="str">
        <f>ពិន្ទុឆមាសទី១!AI35</f>
        <v>ខ្សោយ</v>
      </c>
      <c r="K48" s="21">
        <f>ពិន្ទុឆមាសទី១!AJ35</f>
        <v>38</v>
      </c>
      <c r="L48" s="21">
        <f>ពិន្ទុឆមាសទី១!AK35</f>
        <v>0</v>
      </c>
      <c r="M48" s="21">
        <f>ពិន្ទុឆមាសទី១!AL35</f>
        <v>0</v>
      </c>
      <c r="N48" s="21">
        <f>ពិន្ទុឆមាសទី១!AM35</f>
        <v>0</v>
      </c>
      <c r="O48" s="21">
        <f>ពិន្ទុឆមាសទី១!AN35</f>
        <v>0</v>
      </c>
    </row>
    <row r="49" spans="1:45" s="17" customFormat="1" ht="23.1" customHeight="1">
      <c r="A49" s="32"/>
      <c r="B49" s="22">
        <f>ពិន្ទុឆមាសទី១!B11</f>
        <v>7441</v>
      </c>
      <c r="C49" s="22" t="str">
        <f>ពិន្ទុឆមាសទី១!C11</f>
        <v>កន ឡាវីល</v>
      </c>
      <c r="D49" s="22" t="str">
        <f>ពិន្ទុឆមាសទី១!D11</f>
        <v>ប្រុស</v>
      </c>
      <c r="E49" s="23">
        <f>ពិន្ទុឆមាសទី១!E11</f>
        <v>39367</v>
      </c>
      <c r="F49" s="21" t="str">
        <f>ពិន្ទុឆមាសទី១!F11</f>
        <v>12C</v>
      </c>
      <c r="G49" s="21">
        <f>ពិន្ទុឆមាសទី១!AF11</f>
        <v>215</v>
      </c>
      <c r="H49" s="72">
        <f>ពិន្ទុឆមាសទី១!AG11</f>
        <v>22.631578947368421</v>
      </c>
      <c r="I49" s="21" t="str">
        <f>ពិន្ទុឆមាសទី១!AH11</f>
        <v>F</v>
      </c>
      <c r="J49" s="21" t="str">
        <f>ពិន្ទុឆមាសទី១!AI11</f>
        <v>ខ្សោយ</v>
      </c>
      <c r="K49" s="21">
        <f>ពិន្ទុឆមាសទី១!AJ11</f>
        <v>39</v>
      </c>
      <c r="L49" s="21">
        <f>ពិន្ទុឆមាសទី១!AK11</f>
        <v>0</v>
      </c>
      <c r="M49" s="21">
        <f>ពិន្ទុឆមាសទី១!AL11</f>
        <v>0</v>
      </c>
      <c r="N49" s="21">
        <f>ពិន្ទុឆមាសទី១!AM11</f>
        <v>0</v>
      </c>
      <c r="O49" s="21">
        <f>ពិន្ទុឆមាសទី១!AN11</f>
        <v>0</v>
      </c>
    </row>
    <row r="50" spans="1:45" s="17" customFormat="1" ht="23.1" customHeight="1">
      <c r="A50" s="32"/>
      <c r="B50" s="22">
        <f>ពិន្ទុឆមាសទី១!B21</f>
        <v>7858</v>
      </c>
      <c r="C50" s="22" t="str">
        <f>ពិន្ទុឆមាសទី១!C21</f>
        <v>ឈាង សុវណ្ណរា</v>
      </c>
      <c r="D50" s="22" t="str">
        <f>ពិន្ទុឆមាសទី១!D21</f>
        <v>ប្រុស</v>
      </c>
      <c r="E50" s="23">
        <f>ពិន្ទុឆមាសទី១!E21</f>
        <v>39429</v>
      </c>
      <c r="F50" s="21" t="str">
        <f>ពិន្ទុឆមាសទី១!F21</f>
        <v>12C</v>
      </c>
      <c r="G50" s="21">
        <f>ពិន្ទុឆមាសទី១!AF21</f>
        <v>214</v>
      </c>
      <c r="H50" s="72">
        <f>ពិន្ទុឆមាសទី១!AG21</f>
        <v>22.526315789473685</v>
      </c>
      <c r="I50" s="21" t="str">
        <f>ពិន្ទុឆមាសទី១!AH21</f>
        <v>F</v>
      </c>
      <c r="J50" s="21" t="str">
        <f>ពិន្ទុឆមាសទី១!AI21</f>
        <v>ខ្សោយ</v>
      </c>
      <c r="K50" s="21">
        <f>ពិន្ទុឆមាសទី១!AJ21</f>
        <v>40</v>
      </c>
      <c r="L50" s="21">
        <f>ពិន្ទុឆមាសទី១!AK21</f>
        <v>0</v>
      </c>
      <c r="M50" s="21">
        <f>ពិន្ទុឆមាសទី១!AL21</f>
        <v>0</v>
      </c>
      <c r="N50" s="21">
        <f>ពិន្ទុឆមាសទី១!AM21</f>
        <v>0</v>
      </c>
      <c r="O50" s="21">
        <f>ពិន្ទុឆមាសទី១!AN21</f>
        <v>0</v>
      </c>
    </row>
    <row r="51" spans="1:45" s="17" customFormat="1" ht="23.1" customHeight="1">
      <c r="A51" s="32"/>
      <c r="B51" s="22">
        <f>ពិន្ទុឆមាសទី១!B26</f>
        <v>7878</v>
      </c>
      <c r="C51" s="22" t="str">
        <f>ពិន្ទុឆមាសទី១!C26</f>
        <v>ផល ឃុនណារី</v>
      </c>
      <c r="D51" s="22" t="str">
        <f>ពិន្ទុឆមាសទី១!D26</f>
        <v>ស្រី</v>
      </c>
      <c r="E51" s="23">
        <f>ពិន្ទុឆមាសទី១!E26</f>
        <v>39083</v>
      </c>
      <c r="F51" s="21" t="str">
        <f>ពិន្ទុឆមាសទី១!F26</f>
        <v>12C</v>
      </c>
      <c r="G51" s="21">
        <f>ពិន្ទុឆមាសទី១!AF26</f>
        <v>213</v>
      </c>
      <c r="H51" s="72">
        <f>ពិន្ទុឆមាសទី១!AG26</f>
        <v>22.421052631578949</v>
      </c>
      <c r="I51" s="21" t="str">
        <f>ពិន្ទុឆមាសទី១!AH26</f>
        <v>F</v>
      </c>
      <c r="J51" s="21" t="str">
        <f>ពិន្ទុឆមាសទី១!AI26</f>
        <v>ខ្សោយ</v>
      </c>
      <c r="K51" s="21">
        <f>ពិន្ទុឆមាសទី១!AJ26</f>
        <v>41</v>
      </c>
      <c r="L51" s="21">
        <f>ពិន្ទុឆមាសទី១!AK26</f>
        <v>0</v>
      </c>
      <c r="M51" s="21">
        <f>ពិន្ទុឆមាសទី១!AL26</f>
        <v>0</v>
      </c>
      <c r="N51" s="21">
        <f>ពិន្ទុឆមាសទី១!AM26</f>
        <v>0</v>
      </c>
      <c r="O51" s="21">
        <f>ពិន្ទុឆមាសទី១!AN26</f>
        <v>0</v>
      </c>
    </row>
    <row r="52" spans="1:45" s="17" customFormat="1" ht="23.1" customHeight="1">
      <c r="A52" s="32"/>
      <c r="B52" s="22">
        <f>ពិន្ទុឆមាសទី១!B55</f>
        <v>0</v>
      </c>
      <c r="C52" s="22" t="str">
        <f>ពិន្ទុឆមាសទី១!C55</f>
        <v>អូ បូរ៉ា</v>
      </c>
      <c r="D52" s="22" t="str">
        <f>ពិន្ទុឆមាសទី១!D55</f>
        <v>ប្រុស</v>
      </c>
      <c r="E52" s="23">
        <f>ពិន្ទុឆមាសទី១!E55</f>
        <v>38945</v>
      </c>
      <c r="F52" s="21" t="str">
        <f>ពិន្ទុឆមាសទី១!F55</f>
        <v>12C</v>
      </c>
      <c r="G52" s="21">
        <f>ពិន្ទុឆមាសទី១!AF55</f>
        <v>204</v>
      </c>
      <c r="H52" s="72">
        <f>ពិន្ទុឆមាសទី១!AG55</f>
        <v>21.473684210526315</v>
      </c>
      <c r="I52" s="21" t="str">
        <f>ពិន្ទុឆមាសទី១!AH55</f>
        <v>F</v>
      </c>
      <c r="J52" s="21" t="str">
        <f>ពិន្ទុឆមាសទី១!AI55</f>
        <v>ខ្សោយ</v>
      </c>
      <c r="K52" s="21">
        <f>ពិន្ទុឆមាសទី១!AJ55</f>
        <v>42</v>
      </c>
      <c r="L52" s="21">
        <f>ពិន្ទុឆមាសទី១!AK55</f>
        <v>0</v>
      </c>
      <c r="M52" s="21">
        <f>ពិន្ទុឆមាសទី១!AL55</f>
        <v>0</v>
      </c>
      <c r="N52" s="21">
        <f>ពិន្ទុឆមាសទី១!AM55</f>
        <v>0</v>
      </c>
      <c r="O52" s="21">
        <f>ពិន្ទុឆមាសទី១!AN55</f>
        <v>0</v>
      </c>
    </row>
    <row r="53" spans="1:45" s="17" customFormat="1" ht="23.1" customHeight="1">
      <c r="A53" s="2"/>
      <c r="B53" s="22">
        <f>ពិន្ទុឆមាសទី១!B44</f>
        <v>7925</v>
      </c>
      <c r="C53" s="22" t="str">
        <f>ពិន្ទុឆមាសទី១!C44</f>
        <v>សុធា បញ្ចពណ៌</v>
      </c>
      <c r="D53" s="22" t="str">
        <f>ពិន្ទុឆមាសទី១!D44</f>
        <v>ស្រី</v>
      </c>
      <c r="E53" s="23">
        <f>ពិន្ទុឆមាសទី១!E44</f>
        <v>39793</v>
      </c>
      <c r="F53" s="21" t="str">
        <f>ពិន្ទុឆមាសទី១!F44</f>
        <v>12C</v>
      </c>
      <c r="G53" s="21">
        <f>ពិន្ទុឆមាសទី១!AF44</f>
        <v>199</v>
      </c>
      <c r="H53" s="72">
        <f>ពិន្ទុឆមាសទី១!AG44</f>
        <v>20.94736842105263</v>
      </c>
      <c r="I53" s="21" t="str">
        <f>ពិន្ទុឆមាសទី១!AH44</f>
        <v>F</v>
      </c>
      <c r="J53" s="21" t="str">
        <f>ពិន្ទុឆមាសទី១!AI44</f>
        <v>ខ្សោយ</v>
      </c>
      <c r="K53" s="21">
        <f>ពិន្ទុឆមាសទី១!AJ44</f>
        <v>43</v>
      </c>
      <c r="L53" s="21">
        <f>ពិន្ទុឆមាសទី១!AK44</f>
        <v>0</v>
      </c>
      <c r="M53" s="21">
        <f>ពិន្ទុឆមាសទី១!AL44</f>
        <v>0</v>
      </c>
      <c r="N53" s="21">
        <f>ពិន្ទុឆមាសទី១!AM44</f>
        <v>0</v>
      </c>
      <c r="O53" s="21">
        <f>ពិន្ទុឆមាសទី១!AN44</f>
        <v>0</v>
      </c>
    </row>
    <row r="54" spans="1:45" s="17" customFormat="1" ht="23.1" customHeight="1">
      <c r="A54" s="2"/>
      <c r="B54" s="22">
        <f>ពិន្ទុឆមាសទី១!B38</f>
        <v>7496</v>
      </c>
      <c r="C54" s="22" t="str">
        <f>ពិន្ទុឆមាសទី១!C38</f>
        <v>វិសាល សារ៉ាត់</v>
      </c>
      <c r="D54" s="22" t="str">
        <f>ពិន្ទុឆមាសទី១!D38</f>
        <v>ប្រុស</v>
      </c>
      <c r="E54" s="23">
        <f>ពិន្ទុឆមាសទី១!E38</f>
        <v>39548</v>
      </c>
      <c r="F54" s="21" t="str">
        <f>ពិន្ទុឆមាសទី១!F38</f>
        <v>12C</v>
      </c>
      <c r="G54" s="21">
        <f>ពិន្ទុឆមាសទី១!AF38</f>
        <v>191</v>
      </c>
      <c r="H54" s="72">
        <f>ពិន្ទុឆមាសទី១!AG38</f>
        <v>20.105263157894736</v>
      </c>
      <c r="I54" s="21" t="str">
        <f>ពិន្ទុឆមាសទី១!AH38</f>
        <v>F</v>
      </c>
      <c r="J54" s="21" t="str">
        <f>ពិន្ទុឆមាសទី១!AI38</f>
        <v>ខ្សោយ</v>
      </c>
      <c r="K54" s="21">
        <f>ពិន្ទុឆមាសទី១!AJ38</f>
        <v>44</v>
      </c>
      <c r="L54" s="21">
        <f>ពិន្ទុឆមាសទី១!AK38</f>
        <v>0</v>
      </c>
      <c r="M54" s="21">
        <f>ពិន្ទុឆមាសទី១!AL38</f>
        <v>0</v>
      </c>
      <c r="N54" s="21">
        <f>ពិន្ទុឆមាសទី១!AM38</f>
        <v>0</v>
      </c>
      <c r="O54" s="21">
        <f>ពិន្ទុឆមាសទី១!AN38</f>
        <v>0</v>
      </c>
    </row>
    <row r="55" spans="1:45" s="17" customFormat="1" ht="23.1" customHeight="1">
      <c r="A55" s="2"/>
      <c r="B55" s="22">
        <f>ពិន្ទុឆមាសទី១!B34</f>
        <v>7900</v>
      </c>
      <c r="C55" s="22" t="str">
        <f>ពិន្ទុឆមាសទី១!C34</f>
        <v>រុន ឆានុន</v>
      </c>
      <c r="D55" s="22" t="str">
        <f>ពិន្ទុឆមាសទី១!D34</f>
        <v>ប្រុស</v>
      </c>
      <c r="E55" s="23">
        <f>ពិន្ទុឆមាសទី១!E34</f>
        <v>38799</v>
      </c>
      <c r="F55" s="21" t="str">
        <f>ពិន្ទុឆមាសទី១!F34</f>
        <v>12C</v>
      </c>
      <c r="G55" s="21">
        <f>ពិន្ទុឆមាសទី១!AF34</f>
        <v>189</v>
      </c>
      <c r="H55" s="72">
        <f>ពិន្ទុឆមាសទី១!AG34</f>
        <v>19.894736842105264</v>
      </c>
      <c r="I55" s="21" t="str">
        <f>ពិន្ទុឆមាសទី១!AH34</f>
        <v>F</v>
      </c>
      <c r="J55" s="21" t="str">
        <f>ពិន្ទុឆមាសទី១!AI34</f>
        <v>ខ្សោយ</v>
      </c>
      <c r="K55" s="21">
        <f>ពិន្ទុឆមាសទី១!AJ34</f>
        <v>45</v>
      </c>
      <c r="L55" s="21">
        <f>ពិន្ទុឆមាសទី១!AK34</f>
        <v>0</v>
      </c>
      <c r="M55" s="21">
        <f>ពិន្ទុឆមាសទី១!AL34</f>
        <v>0</v>
      </c>
      <c r="N55" s="21">
        <f>ពិន្ទុឆមាសទី១!AM34</f>
        <v>0</v>
      </c>
      <c r="O55" s="21">
        <f>ពិន្ទុឆមាសទី១!AN34</f>
        <v>0</v>
      </c>
    </row>
    <row r="56" spans="1:45">
      <c r="A56" s="2"/>
      <c r="B56" s="22">
        <f>ពិន្ទុឆមាសទី១!B25</f>
        <v>7877</v>
      </c>
      <c r="C56" s="22" t="str">
        <f>ពិន្ទុឆមាសទី១!C25</f>
        <v>ផន​ សុភ័ក្ត</v>
      </c>
      <c r="D56" s="22" t="str">
        <f>ពិន្ទុឆមាសទី១!D25</f>
        <v>ប្រុស</v>
      </c>
      <c r="E56" s="23">
        <f>ពិន្ទុឆមាសទី១!E25</f>
        <v>39186</v>
      </c>
      <c r="F56" s="21" t="str">
        <f>ពិន្ទុឆមាសទី១!F25</f>
        <v>12C</v>
      </c>
      <c r="G56" s="21">
        <f>ពិន្ទុឆមាសទី១!AF25</f>
        <v>97</v>
      </c>
      <c r="H56" s="72">
        <f>ពិន្ទុឆមាសទី១!AG25</f>
        <v>10.210526315789474</v>
      </c>
      <c r="I56" s="21" t="str">
        <f>ពិន្ទុឆមាសទី១!AH25</f>
        <v>F</v>
      </c>
      <c r="J56" s="21" t="str">
        <f>ពិន្ទុឆមាសទី១!AI25</f>
        <v>ខ្សោយ</v>
      </c>
      <c r="K56" s="21">
        <f>ពិន្ទុឆមាសទី១!AJ25</f>
        <v>46</v>
      </c>
      <c r="L56" s="21">
        <f>ពិន្ទុឆមាសទី១!AK25</f>
        <v>0</v>
      </c>
      <c r="M56" s="21">
        <f>ពិន្ទុឆមាសទី១!AL25</f>
        <v>0</v>
      </c>
      <c r="N56" s="21">
        <f>ពិន្ទុឆមាសទី១!AM25</f>
        <v>0</v>
      </c>
      <c r="O56" s="21">
        <f>ពិន្ទុឆមាសទី១!AN25</f>
        <v>0</v>
      </c>
    </row>
    <row r="57" spans="1:45">
      <c r="A57" s="2"/>
      <c r="B57" s="22">
        <f>ពិន្ទុឆមាសទី១!B45</f>
        <v>7514</v>
      </c>
      <c r="C57" s="22" t="str">
        <f>ពិន្ទុឆមាសទី១!C45</f>
        <v>ស្រ៊ុង លាងអ៊ី</v>
      </c>
      <c r="D57" s="22" t="str">
        <f>ពិន្ទុឆមាសទី១!D45</f>
        <v>ស្រី</v>
      </c>
      <c r="E57" s="23">
        <f>ពិន្ទុឆមាសទី១!E45</f>
        <v>39159</v>
      </c>
      <c r="F57" s="21" t="str">
        <f>ពិន្ទុឆមាសទី១!F45</f>
        <v>12C</v>
      </c>
      <c r="G57" s="21">
        <f>ពិន្ទុឆមាសទី១!AF45</f>
        <v>0</v>
      </c>
      <c r="H57" s="72">
        <f>ពិន្ទុឆមាសទី១!AG45</f>
        <v>0</v>
      </c>
      <c r="I57" s="21" t="str">
        <f>ពិន្ទុឆមាសទី១!AH45</f>
        <v xml:space="preserve">មិនចាត់ថ្នាក់ </v>
      </c>
      <c r="J57" s="21" t="str">
        <f>ពិន្ទុឆមាសទី១!AI45</f>
        <v xml:space="preserve"> មិនចាត់ថ្នាក់</v>
      </c>
      <c r="K57" s="21" t="str">
        <f>ពិន្ទុឆមាសទី១!AJ45</f>
        <v xml:space="preserve"> </v>
      </c>
      <c r="L57" s="21">
        <f>ពិន្ទុឆមាសទី១!AK45</f>
        <v>0</v>
      </c>
      <c r="M57" s="21">
        <f>ពិន្ទុឆមាសទី១!AL45</f>
        <v>0</v>
      </c>
      <c r="N57" s="21">
        <f>ពិន្ទុឆមាសទី១!AM45</f>
        <v>0</v>
      </c>
      <c r="O57" s="21">
        <f>ពិន្ទុឆមាសទី១!AN45</f>
        <v>0</v>
      </c>
    </row>
    <row r="58" spans="1:45">
      <c r="A58" s="2"/>
      <c r="B58" s="22"/>
      <c r="C58" s="22"/>
      <c r="D58" s="22"/>
      <c r="E58" s="23"/>
      <c r="F58" s="21"/>
      <c r="G58" s="21"/>
      <c r="H58" s="72"/>
      <c r="I58" s="21"/>
      <c r="J58" s="21"/>
      <c r="K58" s="21"/>
      <c r="L58" s="21"/>
      <c r="M58" s="21"/>
      <c r="N58" s="21"/>
      <c r="O58" s="21"/>
    </row>
    <row r="59" spans="1:45">
      <c r="A59" s="2"/>
      <c r="B59" s="22"/>
      <c r="C59" s="22"/>
      <c r="D59" s="22"/>
      <c r="E59" s="23"/>
      <c r="F59" s="21"/>
      <c r="G59" s="21"/>
      <c r="H59" s="72"/>
      <c r="I59" s="21"/>
      <c r="J59" s="21"/>
      <c r="K59" s="21"/>
      <c r="L59" s="21"/>
      <c r="M59" s="21"/>
      <c r="N59" s="21"/>
      <c r="O59" s="21"/>
    </row>
    <row r="60" spans="1:45" s="130" customFormat="1">
      <c r="A60" s="134"/>
      <c r="B60" s="135"/>
      <c r="C60" s="135"/>
      <c r="D60" s="135"/>
      <c r="E60" s="150"/>
      <c r="F60" s="135"/>
      <c r="G60" s="136"/>
      <c r="H60" s="183"/>
      <c r="I60" s="136"/>
      <c r="J60" s="136"/>
      <c r="K60" s="136"/>
      <c r="L60" s="136"/>
      <c r="M60" s="136"/>
      <c r="N60" s="136"/>
      <c r="O60" s="136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</row>
    <row r="61" spans="1:45">
      <c r="A61" s="15">
        <v>45</v>
      </c>
      <c r="B61" s="22">
        <f>ពិន្ទុឆមាសទី១!B79</f>
        <v>7880</v>
      </c>
      <c r="C61" s="22" t="str">
        <f>ពិន្ទុឆមាសទី១!C79</f>
        <v>ផុន លក្ខិណា</v>
      </c>
      <c r="D61" s="22" t="str">
        <f>ពិន្ទុឆមាសទី១!D79</f>
        <v>ស្រី</v>
      </c>
      <c r="E61" s="40">
        <f>ពិន្ទុឆមាសទី១!E79</f>
        <v>39152</v>
      </c>
      <c r="F61" s="22" t="str">
        <f>ពិន្ទុឆមាសទី១!F79</f>
        <v>12D</v>
      </c>
      <c r="G61" s="21">
        <f>ពិន្ទុឆមាសទី១!AF79</f>
        <v>360</v>
      </c>
      <c r="H61" s="72">
        <f>ពិន្ទុឆមាសទី១!AG79</f>
        <v>37.89473684210526</v>
      </c>
      <c r="I61" s="21" t="str">
        <f>ពិន្ទុឆមាសទី១!AH79</f>
        <v>C</v>
      </c>
      <c r="J61" s="21" t="str">
        <f>ពិន្ទុឆមាសទី១!AI79</f>
        <v>ល្អបង្គួរ</v>
      </c>
      <c r="K61" s="21">
        <f>ពិន្ទុឆមាសទី១!AJ79</f>
        <v>1</v>
      </c>
      <c r="L61" s="21">
        <f>ពិន្ទុឆមាសទី១!AK79</f>
        <v>0</v>
      </c>
      <c r="M61" s="21">
        <f>ពិន្ទុឆមាសទី១!AL79</f>
        <v>0</v>
      </c>
      <c r="N61" s="21">
        <f>ពិន្ទុឆមាសទី១!AM79</f>
        <v>0</v>
      </c>
      <c r="O61" s="21">
        <f>ពិន្ទុឆមាសទី១!AN79</f>
        <v>0</v>
      </c>
    </row>
    <row r="62" spans="1:45">
      <c r="A62" s="15">
        <v>1</v>
      </c>
      <c r="B62" s="22">
        <f>ពិន្ទុឆមាសទី១!B80</f>
        <v>7881</v>
      </c>
      <c r="C62" s="22" t="str">
        <f>ពិន្ទុឆមាសទី១!C80</f>
        <v>ផេន ចាន់ប៊ុណ្ណា</v>
      </c>
      <c r="D62" s="22" t="str">
        <f>ពិន្ទុឆមាសទី១!D80</f>
        <v>ប្រុស</v>
      </c>
      <c r="E62" s="40">
        <f>ពិន្ទុឆមាសទី១!E80</f>
        <v>39104</v>
      </c>
      <c r="F62" s="22" t="str">
        <f>ពិន្ទុឆមាសទី១!F80</f>
        <v>12D</v>
      </c>
      <c r="G62" s="21">
        <f>ពិន្ទុឆមាសទី១!AF80</f>
        <v>346</v>
      </c>
      <c r="H62" s="72">
        <f>ពិន្ទុឆមាសទី១!AG80</f>
        <v>36.421052631578945</v>
      </c>
      <c r="I62" s="21" t="str">
        <f>ពិន្ទុឆមាសទី១!AH80</f>
        <v>C</v>
      </c>
      <c r="J62" s="21" t="str">
        <f>ពិន្ទុឆមាសទី១!AI80</f>
        <v>ល្អបង្គួរ</v>
      </c>
      <c r="K62" s="21">
        <f>ពិន្ទុឆមាសទី១!AJ80</f>
        <v>2</v>
      </c>
      <c r="L62" s="21">
        <f>ពិន្ទុឆមាសទី១!AK80</f>
        <v>0</v>
      </c>
      <c r="M62" s="21">
        <f>ពិន្ទុឆមាសទី១!AL80</f>
        <v>0</v>
      </c>
      <c r="N62" s="21">
        <f>ពិន្ទុឆមាសទី១!AM80</f>
        <v>0</v>
      </c>
      <c r="O62" s="21">
        <f>ពិន្ទុឆមាសទី១!AN80</f>
        <v>0</v>
      </c>
    </row>
    <row r="63" spans="1:45">
      <c r="A63" s="15">
        <v>3</v>
      </c>
      <c r="B63" s="22">
        <f>ពិន្ទុឆមាសទី១!B83</f>
        <v>7473</v>
      </c>
      <c r="C63" s="22" t="str">
        <f>ពិន្ទុឆមាសទី១!C83</f>
        <v>ភក្រ័ ស្រីណុច</v>
      </c>
      <c r="D63" s="22" t="str">
        <f>ពិន្ទុឆមាសទី១!D83</f>
        <v>ស្រី</v>
      </c>
      <c r="E63" s="40">
        <f>ពិន្ទុឆមាសទី១!E83</f>
        <v>39295</v>
      </c>
      <c r="F63" s="22" t="str">
        <f>ពិន្ទុឆមាសទី១!F83</f>
        <v>12D</v>
      </c>
      <c r="G63" s="21">
        <f>ពិន្ទុឆមាសទី១!AF83</f>
        <v>343</v>
      </c>
      <c r="H63" s="72">
        <f>ពិន្ទុឆមាសទី១!AG83</f>
        <v>36.10526315789474</v>
      </c>
      <c r="I63" s="21" t="str">
        <f>ពិន្ទុឆមាសទី១!AH83</f>
        <v>C</v>
      </c>
      <c r="J63" s="21" t="str">
        <f>ពិន្ទុឆមាសទី១!AI83</f>
        <v>ល្អបង្គួរ</v>
      </c>
      <c r="K63" s="21">
        <f>ពិន្ទុឆមាសទី១!AJ83</f>
        <v>3</v>
      </c>
      <c r="L63" s="21">
        <f>ពិន្ទុឆមាសទី១!AK83</f>
        <v>0</v>
      </c>
      <c r="M63" s="21">
        <f>ពិន្ទុឆមាសទី១!AL83</f>
        <v>0</v>
      </c>
      <c r="N63" s="21">
        <f>ពិន្ទុឆមាសទី១!AM83</f>
        <v>0</v>
      </c>
      <c r="O63" s="21">
        <f>ពិន្ទុឆមាសទី១!AN83</f>
        <v>0</v>
      </c>
    </row>
    <row r="64" spans="1:45">
      <c r="A64" s="15">
        <v>2</v>
      </c>
      <c r="B64" s="22">
        <f>ពិន្ទុឆមាសទី១!B75</f>
        <v>7461</v>
      </c>
      <c r="C64" s="22" t="str">
        <f>ពិន្ទុឆមាសទី១!C75</f>
        <v>ប៉ុ​ក ណារីន</v>
      </c>
      <c r="D64" s="22" t="str">
        <f>ពិន្ទុឆមាសទី១!D75</f>
        <v>ស្រី</v>
      </c>
      <c r="E64" s="40">
        <f>ពិន្ទុឆមាសទី១!E75</f>
        <v>39086</v>
      </c>
      <c r="F64" s="22" t="str">
        <f>ពិន្ទុឆមាសទី១!F75</f>
        <v>12D</v>
      </c>
      <c r="G64" s="21">
        <f>ពិន្ទុឆមាសទី១!AF75</f>
        <v>334</v>
      </c>
      <c r="H64" s="72">
        <f>ពិន្ទុឆមាសទី១!AG75</f>
        <v>35.157894736842103</v>
      </c>
      <c r="I64" s="21" t="str">
        <f>ពិន្ទុឆមាសទី១!AH75</f>
        <v>C</v>
      </c>
      <c r="J64" s="21" t="str">
        <f>ពិន្ទុឆមាសទី១!AI75</f>
        <v>ល្អបង្គួរ</v>
      </c>
      <c r="K64" s="21">
        <f>ពិន្ទុឆមាសទី១!AJ75</f>
        <v>4</v>
      </c>
      <c r="L64" s="21">
        <f>ពិន្ទុឆមាសទី១!AK75</f>
        <v>0</v>
      </c>
      <c r="M64" s="21">
        <f>ពិន្ទុឆមាសទី១!AL75</f>
        <v>0</v>
      </c>
      <c r="N64" s="21">
        <f>ពិន្ទុឆមាសទី១!AM75</f>
        <v>0</v>
      </c>
      <c r="O64" s="21">
        <f>ពិន្ទុឆមាសទី១!AN75</f>
        <v>0</v>
      </c>
    </row>
    <row r="65" spans="1:15">
      <c r="A65" s="15">
        <v>4</v>
      </c>
      <c r="B65" s="22">
        <f>ពិន្ទុឆមាសទី១!B73</f>
        <v>7871</v>
      </c>
      <c r="C65" s="22" t="str">
        <f>ពិន្ទុឆមាសទី១!C73</f>
        <v>ធឿន ផាន់ណា</v>
      </c>
      <c r="D65" s="22" t="str">
        <f>ពិន្ទុឆមាសទី១!D73</f>
        <v>ស្រី</v>
      </c>
      <c r="E65" s="40">
        <f>ពិន្ទុឆមាសទី១!E73</f>
        <v>39193</v>
      </c>
      <c r="F65" s="22" t="str">
        <f>ពិន្ទុឆមាសទី១!F73</f>
        <v>12D</v>
      </c>
      <c r="G65" s="21">
        <f>ពិន្ទុឆមាសទី១!AF73</f>
        <v>332</v>
      </c>
      <c r="H65" s="72">
        <f>ពិន្ទុឆមាសទី១!AG73</f>
        <v>34.94736842105263</v>
      </c>
      <c r="I65" s="21" t="str">
        <f>ពិន្ទុឆមាសទី១!AH73</f>
        <v>D</v>
      </c>
      <c r="J65" s="21" t="str">
        <f>ពិន្ទុឆមាសទី១!AI73</f>
        <v>ល្អបង្គួរ</v>
      </c>
      <c r="K65" s="21">
        <f>ពិន្ទុឆមាសទី១!AJ73</f>
        <v>5</v>
      </c>
      <c r="L65" s="21">
        <f>ពិន្ទុឆមាសទី១!AK73</f>
        <v>0</v>
      </c>
      <c r="M65" s="21">
        <f>ពិន្ទុឆមាសទី១!AL73</f>
        <v>0</v>
      </c>
      <c r="N65" s="21">
        <f>ពិន្ទុឆមាសទី១!AM73</f>
        <v>0</v>
      </c>
      <c r="O65" s="21">
        <f>ពិន្ទុឆមាសទី១!AN73</f>
        <v>0</v>
      </c>
    </row>
    <row r="66" spans="1:15">
      <c r="A66" s="15">
        <v>5</v>
      </c>
      <c r="B66" s="22">
        <f>ពិន្ទុឆមាសទី១!B65</f>
        <v>7442</v>
      </c>
      <c r="C66" s="22" t="str">
        <f>ពិន្ទុឆមាសទី១!C65</f>
        <v>គង់ ឡៃហ៊ាង</v>
      </c>
      <c r="D66" s="22" t="str">
        <f>ពិន្ទុឆមាសទី១!D65</f>
        <v>ស្រី</v>
      </c>
      <c r="E66" s="40">
        <f>ពិន្ទុឆមាសទី១!E65</f>
        <v>39484</v>
      </c>
      <c r="F66" s="22" t="str">
        <f>ពិន្ទុឆមាសទី១!F65</f>
        <v>12D</v>
      </c>
      <c r="G66" s="21">
        <f>ពិន្ទុឆមាសទី១!AF65</f>
        <v>326</v>
      </c>
      <c r="H66" s="72">
        <f>ពិន្ទុឆមាសទី១!AG65</f>
        <v>34.315789473684212</v>
      </c>
      <c r="I66" s="21" t="str">
        <f>ពិន្ទុឆមាសទី១!AH65</f>
        <v>D</v>
      </c>
      <c r="J66" s="21" t="str">
        <f>ពិន្ទុឆមាសទី១!AI65</f>
        <v>ល្អបង្គួរ</v>
      </c>
      <c r="K66" s="21">
        <f>ពិន្ទុឆមាសទី១!AJ65</f>
        <v>6</v>
      </c>
      <c r="L66" s="21">
        <f>ពិន្ទុឆមាសទី១!AK65</f>
        <v>0</v>
      </c>
      <c r="M66" s="21">
        <f>ពិន្ទុឆមាសទី១!AL65</f>
        <v>0</v>
      </c>
      <c r="N66" s="21">
        <f>ពិន្ទុឆមាសទី១!AM65</f>
        <v>0</v>
      </c>
      <c r="O66" s="21">
        <f>ពិន្ទុឆមាសទី១!AN65</f>
        <v>0</v>
      </c>
    </row>
    <row r="67" spans="1:15">
      <c r="A67" s="15">
        <v>6</v>
      </c>
      <c r="B67" s="22">
        <f>ពិន្ទុឆមាសទី១!B90</f>
        <v>7482</v>
      </c>
      <c r="C67" s="22" t="str">
        <f>ពិន្ទុឆមាសទី១!C90</f>
        <v>រតនា ធីតា</v>
      </c>
      <c r="D67" s="22" t="str">
        <f>ពិន្ទុឆមាសទី១!D90</f>
        <v>ស្រី</v>
      </c>
      <c r="E67" s="40">
        <f>ពិន្ទុឆមាសទី១!E90</f>
        <v>38868</v>
      </c>
      <c r="F67" s="22" t="str">
        <f>ពិន្ទុឆមាសទី១!F90</f>
        <v>12D</v>
      </c>
      <c r="G67" s="21">
        <f>ពិន្ទុឆមាសទី១!AF90</f>
        <v>319</v>
      </c>
      <c r="H67" s="72">
        <f>ពិន្ទុឆមាសទី១!AG90</f>
        <v>33.578947368421055</v>
      </c>
      <c r="I67" s="21" t="str">
        <f>ពិន្ទុឆមាសទី១!AH90</f>
        <v>D</v>
      </c>
      <c r="J67" s="21" t="str">
        <f>ពិន្ទុឆមាសទី១!AI90</f>
        <v>ល្អបង្គួរ</v>
      </c>
      <c r="K67" s="21">
        <f>ពិន្ទុឆមាសទី១!AJ90</f>
        <v>7</v>
      </c>
      <c r="L67" s="21">
        <f>ពិន្ទុឆមាសទី១!AK90</f>
        <v>0</v>
      </c>
      <c r="M67" s="21">
        <f>ពិន្ទុឆមាសទី១!AL90</f>
        <v>0</v>
      </c>
      <c r="N67" s="21">
        <f>ពិន្ទុឆមាសទី១!AM90</f>
        <v>0</v>
      </c>
      <c r="O67" s="21">
        <f>ពិន្ទុឆមាសទី១!AN90</f>
        <v>0</v>
      </c>
    </row>
    <row r="68" spans="1:15">
      <c r="A68" s="15">
        <v>7</v>
      </c>
      <c r="B68" s="22">
        <f>ពិន្ទុឆមាសទី១!B70</f>
        <v>7453</v>
      </c>
      <c r="C68" s="22" t="str">
        <f>ពិន្ទុឆមាសទី១!C70</f>
        <v>ឈាង ស្រីឡែន</v>
      </c>
      <c r="D68" s="22" t="str">
        <f>ពិន្ទុឆមាសទី១!D70</f>
        <v>ស្រី</v>
      </c>
      <c r="E68" s="40">
        <f>ពិន្ទុឆមាសទី១!E70</f>
        <v>39705</v>
      </c>
      <c r="F68" s="22" t="str">
        <f>ពិន្ទុឆមាសទី១!F70</f>
        <v>12D</v>
      </c>
      <c r="G68" s="21">
        <f>ពិន្ទុឆមាសទី១!AF70</f>
        <v>318</v>
      </c>
      <c r="H68" s="72">
        <f>ពិន្ទុឆមាសទី១!AG70</f>
        <v>33.473684210526315</v>
      </c>
      <c r="I68" s="21" t="str">
        <f>ពិន្ទុឆមាសទី១!AH70</f>
        <v>D</v>
      </c>
      <c r="J68" s="21" t="str">
        <f>ពិន្ទុឆមាសទី១!AI70</f>
        <v>ល្អបង្គួរ</v>
      </c>
      <c r="K68" s="21">
        <f>ពិន្ទុឆមាសទី១!AJ70</f>
        <v>8</v>
      </c>
      <c r="L68" s="21">
        <f>ពិន្ទុឆមាសទី១!AK70</f>
        <v>0</v>
      </c>
      <c r="M68" s="21">
        <f>ពិន្ទុឆមាសទី១!AL70</f>
        <v>0</v>
      </c>
      <c r="N68" s="21">
        <f>ពិន្ទុឆមាសទី១!AM70</f>
        <v>0</v>
      </c>
      <c r="O68" s="21">
        <f>ពិន្ទុឆមាសទី១!AN70</f>
        <v>0</v>
      </c>
    </row>
    <row r="69" spans="1:15">
      <c r="A69" s="15">
        <v>8</v>
      </c>
      <c r="B69" s="22">
        <f>ពិន្ទុឆមាសទី១!B78</f>
        <v>7879</v>
      </c>
      <c r="C69" s="22" t="str">
        <f>ពិន្ទុឆមាសទី១!C78</f>
        <v>ផាន វិច្ឆិកា</v>
      </c>
      <c r="D69" s="22" t="str">
        <f>ពិន្ទុឆមាសទី១!D78</f>
        <v>ប្រុស</v>
      </c>
      <c r="E69" s="40">
        <f>ពិន្ទុឆមាសទី១!E78</f>
        <v>39028</v>
      </c>
      <c r="F69" s="22" t="str">
        <f>ពិន្ទុឆមាសទី១!F78</f>
        <v>12D</v>
      </c>
      <c r="G69" s="21">
        <f>ពិន្ទុឆមាសទី១!AF78</f>
        <v>317</v>
      </c>
      <c r="H69" s="72">
        <f>ពិន្ទុឆមាសទី១!AG78</f>
        <v>33.368421052631582</v>
      </c>
      <c r="I69" s="21" t="str">
        <f>ពិន្ទុឆមាសទី១!AH78</f>
        <v>D</v>
      </c>
      <c r="J69" s="21" t="str">
        <f>ពិន្ទុឆមាសទី១!AI78</f>
        <v>ល្អបង្គួរ</v>
      </c>
      <c r="K69" s="21">
        <f>ពិន្ទុឆមាសទី១!AJ78</f>
        <v>9</v>
      </c>
      <c r="L69" s="21">
        <f>ពិន្ទុឆមាសទី១!AK78</f>
        <v>0</v>
      </c>
      <c r="M69" s="21">
        <f>ពិន្ទុឆមាសទី១!AL78</f>
        <v>0</v>
      </c>
      <c r="N69" s="21">
        <f>ពិន្ទុឆមាសទី១!AM78</f>
        <v>0</v>
      </c>
      <c r="O69" s="21">
        <f>ពិន្ទុឆមាសទី១!AN78</f>
        <v>0</v>
      </c>
    </row>
    <row r="70" spans="1:15">
      <c r="A70" s="15">
        <v>9</v>
      </c>
      <c r="B70" s="22">
        <f>ពិន្ទុឆមាសទី១!B97</f>
        <v>7909</v>
      </c>
      <c r="C70" s="22" t="str">
        <f>ពិន្ទុឆមាសទី១!C97</f>
        <v>សល់ ម៉ាន់សា</v>
      </c>
      <c r="D70" s="22" t="str">
        <f>ពិន្ទុឆមាសទី១!D97</f>
        <v>ស្រី</v>
      </c>
      <c r="E70" s="40">
        <f>ពិន្ទុឆមាសទី១!E97</f>
        <v>39333</v>
      </c>
      <c r="F70" s="22" t="str">
        <f>ពិន្ទុឆមាសទី១!F97</f>
        <v>12D</v>
      </c>
      <c r="G70" s="21">
        <f>ពិន្ទុឆមាសទី១!AF97</f>
        <v>317</v>
      </c>
      <c r="H70" s="72">
        <f>ពិន្ទុឆមាសទី១!AG97</f>
        <v>33.368421052631582</v>
      </c>
      <c r="I70" s="21" t="str">
        <f>ពិន្ទុឆមាសទី១!AH97</f>
        <v>D</v>
      </c>
      <c r="J70" s="21" t="str">
        <f>ពិន្ទុឆមាសទី១!AI97</f>
        <v>ល្អបង្គួរ</v>
      </c>
      <c r="K70" s="21">
        <f>ពិន្ទុឆមាសទី១!AJ97</f>
        <v>9</v>
      </c>
      <c r="L70" s="21">
        <f>ពិន្ទុឆមាសទី១!AK97</f>
        <v>0</v>
      </c>
      <c r="M70" s="21">
        <f>ពិន្ទុឆមាសទី១!AL97</f>
        <v>0</v>
      </c>
      <c r="N70" s="21">
        <f>ពិន្ទុឆមាសទី១!AM97</f>
        <v>0</v>
      </c>
      <c r="O70" s="21">
        <f>ពិន្ទុឆមាសទី១!AN97</f>
        <v>0</v>
      </c>
    </row>
    <row r="71" spans="1:15">
      <c r="A71" s="15">
        <v>10</v>
      </c>
      <c r="B71" s="22">
        <f>ពិន្ទុឆមាសទី១!B86</f>
        <v>7478</v>
      </c>
      <c r="C71" s="22" t="str">
        <f>ពិន្ទុឆមាសទី១!C86</f>
        <v>ម៉ុន នរៀ</v>
      </c>
      <c r="D71" s="22" t="str">
        <f>ពិន្ទុឆមាសទី១!D86</f>
        <v>ប្រុស</v>
      </c>
      <c r="E71" s="40">
        <f>ពិន្ទុឆមាសទី១!E86</f>
        <v>39086</v>
      </c>
      <c r="F71" s="22" t="str">
        <f>ពិន្ទុឆមាសទី១!F86</f>
        <v>12D</v>
      </c>
      <c r="G71" s="21">
        <f>ពិន្ទុឆមាសទី១!AF86</f>
        <v>316</v>
      </c>
      <c r="H71" s="72">
        <f>ពិន្ទុឆមាសទី១!AG86</f>
        <v>33.263157894736842</v>
      </c>
      <c r="I71" s="21" t="str">
        <f>ពិន្ទុឆមាសទី១!AH86</f>
        <v>D</v>
      </c>
      <c r="J71" s="21" t="str">
        <f>ពិន្ទុឆមាសទី១!AI86</f>
        <v>ល្អបង្គួរ</v>
      </c>
      <c r="K71" s="21">
        <f>ពិន្ទុឆមាសទី១!AJ86</f>
        <v>11</v>
      </c>
      <c r="L71" s="21">
        <f>ពិន្ទុឆមាសទី១!AK86</f>
        <v>0</v>
      </c>
      <c r="M71" s="21">
        <f>ពិន្ទុឆមាសទី១!AL86</f>
        <v>0</v>
      </c>
      <c r="N71" s="21">
        <f>ពិន្ទុឆមាសទី១!AM86</f>
        <v>0</v>
      </c>
      <c r="O71" s="21">
        <f>ពិន្ទុឆមាសទី១!AN86</f>
        <v>0</v>
      </c>
    </row>
    <row r="72" spans="1:15">
      <c r="A72" s="15">
        <v>11</v>
      </c>
      <c r="B72" s="22">
        <f>ពិន្ទុឆមាសទី១!B63</f>
        <v>7841</v>
      </c>
      <c r="C72" s="22" t="str">
        <f>ពិន្ទុឆមាសទី១!C63</f>
        <v>កេង និរតី</v>
      </c>
      <c r="D72" s="22" t="str">
        <f>ពិន្ទុឆមាសទី១!D63</f>
        <v>ស្រី</v>
      </c>
      <c r="E72" s="40" t="str">
        <f>ពិន្ទុឆមាសទី១!E63</f>
        <v>17-06-</v>
      </c>
      <c r="F72" s="22" t="str">
        <f>ពិន្ទុឆមាសទី១!F63</f>
        <v>12D</v>
      </c>
      <c r="G72" s="21">
        <f>ពិន្ទុឆមាសទី១!AF63</f>
        <v>314</v>
      </c>
      <c r="H72" s="72">
        <f>ពិន្ទុឆមាសទី១!AG63</f>
        <v>33.05263157894737</v>
      </c>
      <c r="I72" s="21" t="str">
        <f>ពិន្ទុឆមាសទី១!AH63</f>
        <v>D</v>
      </c>
      <c r="J72" s="21" t="str">
        <f>ពិន្ទុឆមាសទី១!AI63</f>
        <v>ល្អបង្គួរ</v>
      </c>
      <c r="K72" s="21">
        <f>ពិន្ទុឆមាសទី១!AJ63</f>
        <v>12</v>
      </c>
      <c r="L72" s="21">
        <f>ពិន្ទុឆមាសទី១!AK63</f>
        <v>0</v>
      </c>
      <c r="M72" s="21">
        <f>ពិន្ទុឆមាសទី១!AL63</f>
        <v>0</v>
      </c>
      <c r="N72" s="21">
        <f>ពិន្ទុឆមាសទី១!AM63</f>
        <v>0</v>
      </c>
      <c r="O72" s="21">
        <f>ពិន្ទុឆមាសទី១!AN63</f>
        <v>0</v>
      </c>
    </row>
    <row r="73" spans="1:15">
      <c r="A73" s="15">
        <v>12</v>
      </c>
      <c r="B73" s="22">
        <f>ពិន្ទុឆមាសទី១!B74</f>
        <v>7460</v>
      </c>
      <c r="C73" s="22" t="str">
        <f>ពិន្ទុឆមាសទី១!C74</f>
        <v>ធឿន សុឃឿន</v>
      </c>
      <c r="D73" s="22" t="str">
        <f>ពិន្ទុឆមាសទី១!D74</f>
        <v>ស្រី</v>
      </c>
      <c r="E73" s="40">
        <f>ពិន្ទុឆមាសទី១!E74</f>
        <v>39209</v>
      </c>
      <c r="F73" s="22" t="str">
        <f>ពិន្ទុឆមាសទី១!F74</f>
        <v>12D</v>
      </c>
      <c r="G73" s="21">
        <f>ពិន្ទុឆមាសទី១!AF74</f>
        <v>308</v>
      </c>
      <c r="H73" s="72">
        <f>ពិន្ទុឆមាសទី១!AG74</f>
        <v>32.421052631578945</v>
      </c>
      <c r="I73" s="21" t="str">
        <f>ពិន្ទុឆមាសទី១!AH74</f>
        <v>D</v>
      </c>
      <c r="J73" s="21" t="str">
        <f>ពិន្ទុឆមាសទី១!AI74</f>
        <v>មធ្យម</v>
      </c>
      <c r="K73" s="21">
        <f>ពិន្ទុឆមាសទី១!AJ74</f>
        <v>13</v>
      </c>
      <c r="L73" s="21">
        <f>ពិន្ទុឆមាសទី១!AK74</f>
        <v>0</v>
      </c>
      <c r="M73" s="21">
        <f>ពិន្ទុឆមាសទី១!AL74</f>
        <v>0</v>
      </c>
      <c r="N73" s="21">
        <f>ពិន្ទុឆមាសទី១!AM74</f>
        <v>0</v>
      </c>
      <c r="O73" s="21">
        <f>ពិន្ទុឆមាសទី១!AN74</f>
        <v>0</v>
      </c>
    </row>
    <row r="74" spans="1:15">
      <c r="A74" s="15">
        <v>13</v>
      </c>
      <c r="B74" s="22">
        <f>ពិន្ទុឆមាសទី១!B76</f>
        <v>7463</v>
      </c>
      <c r="C74" s="22" t="str">
        <f>ពិន្ទុឆមាសទី១!C76</f>
        <v>បាង ស្រីការ</v>
      </c>
      <c r="D74" s="22" t="str">
        <f>ពិន្ទុឆមាសទី១!D76</f>
        <v>ស្រី</v>
      </c>
      <c r="E74" s="40">
        <f>ពិន្ទុឆមាសទី១!E76</f>
        <v>39528</v>
      </c>
      <c r="F74" s="22" t="str">
        <f>ពិន្ទុឆមាសទី១!F76</f>
        <v>12D</v>
      </c>
      <c r="G74" s="21">
        <f>ពិន្ទុឆមាសទី១!AF76</f>
        <v>306</v>
      </c>
      <c r="H74" s="72">
        <f>ពិន្ទុឆមាសទី១!AG76</f>
        <v>32.210526315789473</v>
      </c>
      <c r="I74" s="21" t="str">
        <f>ពិន្ទុឆមាសទី១!AH76</f>
        <v>D</v>
      </c>
      <c r="J74" s="21" t="str">
        <f>ពិន្ទុឆមាសទី១!AI76</f>
        <v>មធ្យម</v>
      </c>
      <c r="K74" s="21">
        <f>ពិន្ទុឆមាសទី១!AJ76</f>
        <v>14</v>
      </c>
      <c r="L74" s="21">
        <f>ពិន្ទុឆមាសទី១!AK76</f>
        <v>0</v>
      </c>
      <c r="M74" s="21">
        <f>ពិន្ទុឆមាសទី១!AL76</f>
        <v>0</v>
      </c>
      <c r="N74" s="21">
        <f>ពិន្ទុឆមាសទី១!AM76</f>
        <v>0</v>
      </c>
      <c r="O74" s="21">
        <f>ពិន្ទុឆមាសទី១!AN76</f>
        <v>0</v>
      </c>
    </row>
    <row r="75" spans="1:15">
      <c r="A75" s="15">
        <v>14</v>
      </c>
      <c r="B75" s="22">
        <f>ពិន្ទុឆមាសទី១!B107</f>
        <v>7935</v>
      </c>
      <c r="C75" s="22" t="str">
        <f>ពិន្ទុឆមាសទី១!C107</f>
        <v>ហ៊ាង យាងហ៊ី</v>
      </c>
      <c r="D75" s="22" t="str">
        <f>ពិន្ទុឆមាសទី១!D107</f>
        <v>ស្រី</v>
      </c>
      <c r="E75" s="40">
        <f>ពិន្ទុឆមាសទី១!E107</f>
        <v>39548</v>
      </c>
      <c r="F75" s="22" t="str">
        <f>ពិន្ទុឆមាសទី១!F107</f>
        <v>12D</v>
      </c>
      <c r="G75" s="21">
        <f>ពិន្ទុឆមាសទី១!AF107</f>
        <v>306</v>
      </c>
      <c r="H75" s="72">
        <f>ពិន្ទុឆមាសទី១!AG107</f>
        <v>32.210526315789473</v>
      </c>
      <c r="I75" s="21" t="str">
        <f>ពិន្ទុឆមាសទី១!AH107</f>
        <v>D</v>
      </c>
      <c r="J75" s="21" t="str">
        <f>ពិន្ទុឆមាសទី១!AI107</f>
        <v>មធ្យម</v>
      </c>
      <c r="K75" s="21">
        <f>ពិន្ទុឆមាសទី១!AJ107</f>
        <v>14</v>
      </c>
      <c r="L75" s="21">
        <f>ពិន្ទុឆមាសទី១!AK107</f>
        <v>0</v>
      </c>
      <c r="M75" s="21">
        <f>ពិន្ទុឆមាសទី១!AL107</f>
        <v>0</v>
      </c>
      <c r="N75" s="21">
        <f>ពិន្ទុឆមាសទី១!AM107</f>
        <v>0</v>
      </c>
      <c r="O75" s="21">
        <f>ពិន្ទុឆមាសទី១!AN107</f>
        <v>0</v>
      </c>
    </row>
    <row r="76" spans="1:15">
      <c r="A76" s="15">
        <v>15</v>
      </c>
      <c r="B76" s="22">
        <f>ពិន្ទុឆមាសទី១!B72</f>
        <v>7870</v>
      </c>
      <c r="C76" s="22" t="str">
        <f>ពិន្ទុឆមាសទី១!C72</f>
        <v>ធី លីហ៊ាង</v>
      </c>
      <c r="D76" s="22" t="str">
        <f>ពិន្ទុឆមាសទី១!D72</f>
        <v>ប្រុស</v>
      </c>
      <c r="E76" s="40">
        <f>ពិន្ទុឆមាសទី១!E72</f>
        <v>39390</v>
      </c>
      <c r="F76" s="22" t="str">
        <f>ពិន្ទុឆមាសទី១!F72</f>
        <v>12D</v>
      </c>
      <c r="G76" s="21">
        <f>ពិន្ទុឆមាសទី១!AF72</f>
        <v>304</v>
      </c>
      <c r="H76" s="72">
        <f>ពិន្ទុឆមាសទី១!AG72</f>
        <v>32</v>
      </c>
      <c r="I76" s="21" t="str">
        <f>ពិន្ទុឆមាសទី១!AH72</f>
        <v>D</v>
      </c>
      <c r="J76" s="21" t="str">
        <f>ពិន្ទុឆមាសទី១!AI72</f>
        <v>មធ្យម</v>
      </c>
      <c r="K76" s="21">
        <f>ពិន្ទុឆមាសទី១!AJ72</f>
        <v>16</v>
      </c>
      <c r="L76" s="21">
        <f>ពិន្ទុឆមាសទី១!AK72</f>
        <v>0</v>
      </c>
      <c r="M76" s="21">
        <f>ពិន្ទុឆមាសទី១!AL72</f>
        <v>0</v>
      </c>
      <c r="N76" s="21">
        <f>ពិន្ទុឆមាសទី១!AM72</f>
        <v>0</v>
      </c>
      <c r="O76" s="21">
        <f>ពិន្ទុឆមាសទី១!AN72</f>
        <v>0</v>
      </c>
    </row>
    <row r="77" spans="1:15">
      <c r="A77" s="15">
        <v>16</v>
      </c>
      <c r="B77" s="22">
        <f>ពិន្ទុឆមាសទី១!B81</f>
        <v>7471</v>
      </c>
      <c r="C77" s="22" t="str">
        <f>ពិន្ទុឆមាសទី១!C81</f>
        <v>ពៅ ពិសី</v>
      </c>
      <c r="D77" s="22" t="str">
        <f>ពិន្ទុឆមាសទី១!D81</f>
        <v>ស្រី</v>
      </c>
      <c r="E77" s="40">
        <f>ពិន្ទុឆមាសទី១!E81</f>
        <v>39331</v>
      </c>
      <c r="F77" s="22" t="str">
        <f>ពិន្ទុឆមាសទី១!F81</f>
        <v>12D</v>
      </c>
      <c r="G77" s="21">
        <f>ពិន្ទុឆមាសទី១!AF81</f>
        <v>300</v>
      </c>
      <c r="H77" s="72">
        <f>ពិន្ទុឆមាសទី១!AG81</f>
        <v>31.578947368421051</v>
      </c>
      <c r="I77" s="21" t="str">
        <f>ពិន្ទុឆមាសទី១!AH81</f>
        <v>D</v>
      </c>
      <c r="J77" s="21" t="str">
        <f>ពិន្ទុឆមាសទី១!AI81</f>
        <v>មធ្យម</v>
      </c>
      <c r="K77" s="21">
        <f>ពិន្ទុឆមាសទី១!AJ81</f>
        <v>17</v>
      </c>
      <c r="L77" s="21">
        <f>ពិន្ទុឆមាសទី១!AK81</f>
        <v>0</v>
      </c>
      <c r="M77" s="21">
        <f>ពិន្ទុឆមាសទី១!AL81</f>
        <v>0</v>
      </c>
      <c r="N77" s="21">
        <f>ពិន្ទុឆមាសទី១!AM81</f>
        <v>0</v>
      </c>
      <c r="O77" s="21">
        <f>ពិន្ទុឆមាសទី១!AN81</f>
        <v>0</v>
      </c>
    </row>
    <row r="78" spans="1:15">
      <c r="A78" s="15">
        <v>17</v>
      </c>
      <c r="B78" s="22">
        <f>ពិន្ទុឆមាសទី១!B92</f>
        <v>7485</v>
      </c>
      <c r="C78" s="22" t="str">
        <f>ពិន្ទុឆមាសទី១!C92</f>
        <v>រ៉ុង សុខណា</v>
      </c>
      <c r="D78" s="22" t="str">
        <f>ពិន្ទុឆមាសទី១!D92</f>
        <v>ស្រី</v>
      </c>
      <c r="E78" s="40">
        <f>ពិន្ទុឆមាសទី១!E92</f>
        <v>39291</v>
      </c>
      <c r="F78" s="22" t="str">
        <f>ពិន្ទុឆមាសទី១!F92</f>
        <v>12D</v>
      </c>
      <c r="G78" s="21">
        <f>ពិន្ទុឆមាសទី១!AF92</f>
        <v>300</v>
      </c>
      <c r="H78" s="72">
        <f>ពិន្ទុឆមាសទី១!AG92</f>
        <v>31.578947368421051</v>
      </c>
      <c r="I78" s="21" t="str">
        <f>ពិន្ទុឆមាសទី១!AH92</f>
        <v>D</v>
      </c>
      <c r="J78" s="21" t="str">
        <f>ពិន្ទុឆមាសទី១!AI92</f>
        <v>មធ្យម</v>
      </c>
      <c r="K78" s="21">
        <f>ពិន្ទុឆមាសទី១!AJ92</f>
        <v>17</v>
      </c>
      <c r="L78" s="21">
        <f>ពិន្ទុឆមាសទី១!AK92</f>
        <v>0</v>
      </c>
      <c r="M78" s="21">
        <f>ពិន្ទុឆមាសទី១!AL92</f>
        <v>0</v>
      </c>
      <c r="N78" s="21">
        <f>ពិន្ទុឆមាសទី១!AM92</f>
        <v>0</v>
      </c>
      <c r="O78" s="21">
        <f>ពិន្ទុឆមាសទី១!AN92</f>
        <v>0</v>
      </c>
    </row>
    <row r="79" spans="1:15">
      <c r="A79" s="15">
        <v>18</v>
      </c>
      <c r="B79" s="22">
        <f>ពិន្ទុឆមាសទី១!B106</f>
        <v>7930</v>
      </c>
      <c r="C79" s="22" t="str">
        <f>ពិន្ទុឆមាសទី១!C106</f>
        <v>ស្រូយ ឆេងអ៊ី</v>
      </c>
      <c r="D79" s="22" t="str">
        <f>ពិន្ទុឆមាសទី១!D106</f>
        <v>ស្រី</v>
      </c>
      <c r="E79" s="40">
        <f>ពិន្ទុឆមាសទី១!E106</f>
        <v>39788</v>
      </c>
      <c r="F79" s="22" t="str">
        <f>ពិន្ទុឆមាសទី១!F106</f>
        <v>12D</v>
      </c>
      <c r="G79" s="21">
        <f>ពិន្ទុឆមាសទី១!AF106</f>
        <v>297</v>
      </c>
      <c r="H79" s="72">
        <f>ពិន្ទុឆមាសទី១!AG106</f>
        <v>31.263157894736842</v>
      </c>
      <c r="I79" s="21" t="str">
        <f>ពិន្ទុឆមាសទី១!AH106</f>
        <v>D</v>
      </c>
      <c r="J79" s="21" t="str">
        <f>ពិន្ទុឆមាសទី១!AI106</f>
        <v>មធ្យម</v>
      </c>
      <c r="K79" s="21">
        <f>ពិន្ទុឆមាសទី១!AJ106</f>
        <v>19</v>
      </c>
      <c r="L79" s="21">
        <f>ពិន្ទុឆមាសទី១!AK106</f>
        <v>0</v>
      </c>
      <c r="M79" s="21">
        <f>ពិន្ទុឆមាសទី១!AL106</f>
        <v>0</v>
      </c>
      <c r="N79" s="21">
        <f>ពិន្ទុឆមាសទី១!AM106</f>
        <v>0</v>
      </c>
      <c r="O79" s="21">
        <f>ពិន្ទុឆមាសទី១!AN106</f>
        <v>0</v>
      </c>
    </row>
    <row r="80" spans="1:15">
      <c r="A80" s="15">
        <v>19</v>
      </c>
      <c r="B80" s="22">
        <f>ពិន្ទុឆមាសទី១!B95</f>
        <v>7902</v>
      </c>
      <c r="C80" s="22" t="str">
        <f>ពិន្ទុឆមាសទី១!C95</f>
        <v>លីម ម៉ាឡែន</v>
      </c>
      <c r="D80" s="22" t="str">
        <f>ពិន្ទុឆមាសទី១!D95</f>
        <v>ស្រី</v>
      </c>
      <c r="E80" s="40">
        <f>ពិន្ទុឆមាសទី១!E95</f>
        <v>39458</v>
      </c>
      <c r="F80" s="22" t="str">
        <f>ពិន្ទុឆមាសទី១!F95</f>
        <v>12D</v>
      </c>
      <c r="G80" s="21">
        <f>ពិន្ទុឆមាសទី១!AF95</f>
        <v>294</v>
      </c>
      <c r="H80" s="72">
        <f>ពិន្ទុឆមាសទី១!AG95</f>
        <v>30.94736842105263</v>
      </c>
      <c r="I80" s="21" t="str">
        <f>ពិន្ទុឆមាសទី១!AH95</f>
        <v>D</v>
      </c>
      <c r="J80" s="21" t="str">
        <f>ពិន្ទុឆមាសទី១!AI95</f>
        <v>មធ្យម</v>
      </c>
      <c r="K80" s="21">
        <f>ពិន្ទុឆមាសទី១!AJ95</f>
        <v>20</v>
      </c>
      <c r="L80" s="21">
        <f>ពិន្ទុឆមាសទី១!AK95</f>
        <v>0</v>
      </c>
      <c r="M80" s="21">
        <f>ពិន្ទុឆមាសទី១!AL95</f>
        <v>0</v>
      </c>
      <c r="N80" s="21">
        <f>ពិន្ទុឆមាសទី១!AM95</f>
        <v>0</v>
      </c>
      <c r="O80" s="21">
        <f>ពិន្ទុឆមាសទី១!AN95</f>
        <v>0</v>
      </c>
    </row>
    <row r="81" spans="1:15">
      <c r="A81" s="15">
        <v>20</v>
      </c>
      <c r="B81" s="22">
        <f>ពិន្ទុឆមាសទី១!B84</f>
        <v>7885</v>
      </c>
      <c r="C81" s="22" t="str">
        <f>ពិន្ទុឆមាសទី១!C84</f>
        <v>ភាព បូរី</v>
      </c>
      <c r="D81" s="22" t="str">
        <f>ពិន្ទុឆមាសទី១!D84</f>
        <v>ប្រុស</v>
      </c>
      <c r="E81" s="40">
        <f>ពិន្ទុឆមាសទី១!E84</f>
        <v>38710</v>
      </c>
      <c r="F81" s="22" t="str">
        <f>ពិន្ទុឆមាសទី១!F84</f>
        <v>12D</v>
      </c>
      <c r="G81" s="21">
        <f>ពិន្ទុឆមាសទី១!AF84</f>
        <v>284</v>
      </c>
      <c r="H81" s="72">
        <f>ពិន្ទុឆមាសទី១!AG84</f>
        <v>29.894736842105264</v>
      </c>
      <c r="I81" s="21" t="str">
        <f>ពិន្ទុឆមាសទី១!AH84</f>
        <v>E</v>
      </c>
      <c r="J81" s="21" t="str">
        <f>ពិន្ទុឆមាសទី១!AI84</f>
        <v>មធ្យម</v>
      </c>
      <c r="K81" s="21">
        <f>ពិន្ទុឆមាសទី១!AJ84</f>
        <v>21</v>
      </c>
      <c r="L81" s="21">
        <f>ពិន្ទុឆមាសទី១!AK84</f>
        <v>0</v>
      </c>
      <c r="M81" s="21">
        <f>ពិន្ទុឆមាសទី១!AL84</f>
        <v>0</v>
      </c>
      <c r="N81" s="21">
        <f>ពិន្ទុឆមាសទី១!AM84</f>
        <v>0</v>
      </c>
      <c r="O81" s="21">
        <f>ពិន្ទុឆមាសទី១!AN84</f>
        <v>0</v>
      </c>
    </row>
    <row r="82" spans="1:15">
      <c r="A82" s="15">
        <v>21</v>
      </c>
      <c r="B82" s="22">
        <f>ពិន្ទុឆមាសទី១!B91</f>
        <v>7895</v>
      </c>
      <c r="C82" s="22" t="str">
        <f>ពិន្ទុឆមាសទី១!C91</f>
        <v>រ៉ា បញ្ញា</v>
      </c>
      <c r="D82" s="22" t="str">
        <f>ពិន្ទុឆមាសទី១!D91</f>
        <v>ប្រុស</v>
      </c>
      <c r="E82" s="40">
        <f>ពិន្ទុឆមាសទី១!E91</f>
        <v>39474</v>
      </c>
      <c r="F82" s="22" t="str">
        <f>ពិន្ទុឆមាសទី១!F91</f>
        <v>12D</v>
      </c>
      <c r="G82" s="21">
        <f>ពិន្ទុឆមាសទី១!AF91</f>
        <v>276</v>
      </c>
      <c r="H82" s="72">
        <f>ពិន្ទុឆមាសទី១!AG91</f>
        <v>29.05263157894737</v>
      </c>
      <c r="I82" s="21" t="str">
        <f>ពិន្ទុឆមាសទី១!AH91</f>
        <v>E</v>
      </c>
      <c r="J82" s="21" t="str">
        <f>ពិន្ទុឆមាសទី១!AI91</f>
        <v>មធ្យម</v>
      </c>
      <c r="K82" s="21">
        <f>ពិន្ទុឆមាសទី១!AJ91</f>
        <v>22</v>
      </c>
      <c r="L82" s="21">
        <f>ពិន្ទុឆមាសទី១!AK91</f>
        <v>0</v>
      </c>
      <c r="M82" s="21">
        <f>ពិន្ទុឆមាសទី១!AL91</f>
        <v>0</v>
      </c>
      <c r="N82" s="21">
        <f>ពិន្ទុឆមាសទី១!AM91</f>
        <v>0</v>
      </c>
      <c r="O82" s="21">
        <f>ពិន្ទុឆមាសទី១!AN91</f>
        <v>0</v>
      </c>
    </row>
    <row r="83" spans="1:15">
      <c r="A83" s="15">
        <v>22</v>
      </c>
      <c r="B83" s="22">
        <f>ពិន្ទុឆមាសទី១!B71</f>
        <v>7457</v>
      </c>
      <c r="C83" s="22" t="str">
        <f>ពិន្ទុឆមាសទី១!C71</f>
        <v>ទី តាំងហេង</v>
      </c>
      <c r="D83" s="22" t="str">
        <f>ពិន្ទុឆមាសទី១!D71</f>
        <v>ប្រុស</v>
      </c>
      <c r="E83" s="40">
        <f>ពិន្ទុឆមាសទី១!E71</f>
        <v>39473</v>
      </c>
      <c r="F83" s="22" t="str">
        <f>ពិន្ទុឆមាសទី១!F71</f>
        <v>12D</v>
      </c>
      <c r="G83" s="21">
        <f>ពិន្ទុឆមាសទី១!AF71</f>
        <v>271</v>
      </c>
      <c r="H83" s="72">
        <f>ពិន្ទុឆមាសទី១!AG71</f>
        <v>28.526315789473685</v>
      </c>
      <c r="I83" s="21" t="str">
        <f>ពិន្ទុឆមាសទី១!AH71</f>
        <v>E</v>
      </c>
      <c r="J83" s="21" t="str">
        <f>ពិន្ទុឆមាសទី១!AI71</f>
        <v>មធ្យម</v>
      </c>
      <c r="K83" s="21">
        <f>ពិន្ទុឆមាសទី១!AJ71</f>
        <v>23</v>
      </c>
      <c r="L83" s="21">
        <f>ពិន្ទុឆមាសទី១!AK71</f>
        <v>0</v>
      </c>
      <c r="M83" s="21">
        <f>ពិន្ទុឆមាសទី១!AL71</f>
        <v>0</v>
      </c>
      <c r="N83" s="21">
        <f>ពិន្ទុឆមាសទី១!AM71</f>
        <v>0</v>
      </c>
      <c r="O83" s="21">
        <f>ពិន្ទុឆមាសទី១!AN71</f>
        <v>0</v>
      </c>
    </row>
    <row r="84" spans="1:15">
      <c r="A84" s="15">
        <v>23</v>
      </c>
      <c r="B84" s="22">
        <f>ពិន្ទុឆមាសទី១!B101</f>
        <v>7506</v>
      </c>
      <c r="C84" s="22" t="str">
        <f>ពិន្ទុឆមាសទី១!C101</f>
        <v>សិត ស៊ីណាត</v>
      </c>
      <c r="D84" s="22" t="str">
        <f>ពិន្ទុឆមាសទី១!D101</f>
        <v>ប្រុស</v>
      </c>
      <c r="E84" s="40">
        <f>ពិន្ទុឆមាសទី១!E101</f>
        <v>38886</v>
      </c>
      <c r="F84" s="22" t="str">
        <f>ពិន្ទុឆមាសទី១!F101</f>
        <v>12D</v>
      </c>
      <c r="G84" s="21">
        <f>ពិន្ទុឆមាសទី១!AF101</f>
        <v>269</v>
      </c>
      <c r="H84" s="72">
        <f>ពិន្ទុឆមាសទី១!AG101</f>
        <v>28.315789473684209</v>
      </c>
      <c r="I84" s="21" t="str">
        <f>ពិន្ទុឆមាសទី១!AH101</f>
        <v>E</v>
      </c>
      <c r="J84" s="21" t="str">
        <f>ពិន្ទុឆមាសទី១!AI101</f>
        <v>មធ្យម</v>
      </c>
      <c r="K84" s="21">
        <f>ពិន្ទុឆមាសទី១!AJ101</f>
        <v>24</v>
      </c>
      <c r="L84" s="21">
        <f>ពិន្ទុឆមាសទី១!AK101</f>
        <v>0</v>
      </c>
      <c r="M84" s="21">
        <f>ពិន្ទុឆមាសទី១!AL101</f>
        <v>0</v>
      </c>
      <c r="N84" s="21">
        <f>ពិន្ទុឆមាសទី១!AM101</f>
        <v>0</v>
      </c>
      <c r="O84" s="21">
        <f>ពិន្ទុឆមាសទី១!AN101</f>
        <v>0</v>
      </c>
    </row>
    <row r="85" spans="1:15">
      <c r="A85" s="15">
        <v>24</v>
      </c>
      <c r="B85" s="22">
        <f>ពិន្ទុឆមាសទី១!B103</f>
        <v>7922</v>
      </c>
      <c r="C85" s="22" t="str">
        <f>ពិន្ទុឆមាសទី១!C103</f>
        <v>សុខា សារ៉ាយុទ្ធ</v>
      </c>
      <c r="D85" s="22" t="str">
        <f>ពិន្ទុឆមាសទី១!D103</f>
        <v>ប្រុស</v>
      </c>
      <c r="E85" s="40">
        <f>ពិន្ទុឆមាសទី១!E103</f>
        <v>39417</v>
      </c>
      <c r="F85" s="22" t="str">
        <f>ពិន្ទុឆមាសទី១!F103</f>
        <v>12D</v>
      </c>
      <c r="G85" s="21">
        <f>ពិន្ទុឆមាសទី១!AF103</f>
        <v>268</v>
      </c>
      <c r="H85" s="72">
        <f>ពិន្ទុឆមាសទី១!AG103</f>
        <v>28.210526315789473</v>
      </c>
      <c r="I85" s="21" t="str">
        <f>ពិន្ទុឆមាសទី១!AH103</f>
        <v>E</v>
      </c>
      <c r="J85" s="21" t="str">
        <f>ពិន្ទុឆមាសទី១!AI103</f>
        <v>មធ្យម</v>
      </c>
      <c r="K85" s="21">
        <f>ពិន្ទុឆមាសទី១!AJ103</f>
        <v>25</v>
      </c>
      <c r="L85" s="21">
        <f>ពិន្ទុឆមាសទី១!AK103</f>
        <v>0</v>
      </c>
      <c r="M85" s="21">
        <f>ពិន្ទុឆមាសទី១!AL103</f>
        <v>0</v>
      </c>
      <c r="N85" s="21">
        <f>ពិន្ទុឆមាសទី១!AM103</f>
        <v>0</v>
      </c>
      <c r="O85" s="21">
        <f>ពិន្ទុឆមាសទី១!AN103</f>
        <v>0</v>
      </c>
    </row>
    <row r="86" spans="1:15">
      <c r="A86" s="15">
        <v>25</v>
      </c>
      <c r="B86" s="22">
        <f>ពិន្ទុឆមាសទី១!B108</f>
        <v>7950</v>
      </c>
      <c r="C86" s="22" t="str">
        <f>ពិន្ទុឆមាសទី១!C108</f>
        <v>អឿ សុចិត្រា</v>
      </c>
      <c r="D86" s="22" t="str">
        <f>ពិន្ទុឆមាសទី១!D108</f>
        <v>ប្រុស</v>
      </c>
      <c r="E86" s="40">
        <f>ពិន្ទុឆមាសទី១!E108</f>
        <v>38660</v>
      </c>
      <c r="F86" s="22" t="str">
        <f>ពិន្ទុឆមាសទី១!F108</f>
        <v>12D</v>
      </c>
      <c r="G86" s="21">
        <f>ពិន្ទុឆមាសទី១!AF108</f>
        <v>266</v>
      </c>
      <c r="H86" s="72">
        <f>ពិន្ទុឆមាសទី១!AG108</f>
        <v>28</v>
      </c>
      <c r="I86" s="21" t="str">
        <f>ពិន្ទុឆមាសទី១!AH108</f>
        <v>E</v>
      </c>
      <c r="J86" s="21" t="str">
        <f>ពិន្ទុឆមាសទី១!AI108</f>
        <v>មធ្យម</v>
      </c>
      <c r="K86" s="21">
        <f>ពិន្ទុឆមាសទី១!AJ108</f>
        <v>26</v>
      </c>
      <c r="L86" s="21">
        <f>ពិន្ទុឆមាសទី១!AK108</f>
        <v>0</v>
      </c>
      <c r="M86" s="21">
        <f>ពិន្ទុឆមាសទី១!AL108</f>
        <v>0</v>
      </c>
      <c r="N86" s="21">
        <f>ពិន្ទុឆមាសទី១!AM108</f>
        <v>0</v>
      </c>
      <c r="O86" s="21">
        <f>ពិន្ទុឆមាសទី១!AN108</f>
        <v>0</v>
      </c>
    </row>
    <row r="87" spans="1:15">
      <c r="A87" s="15">
        <v>26</v>
      </c>
      <c r="B87" s="22">
        <f>ពិន្ទុឆមាសទី១!B96</f>
        <v>7908</v>
      </c>
      <c r="C87" s="22" t="str">
        <f>ពិន្ទុឆមាសទី១!C96</f>
        <v>សម្បត្តិ ជូអ៊ី</v>
      </c>
      <c r="D87" s="22" t="str">
        <f>ពិន្ទុឆមាសទី១!D96</f>
        <v>ស្រី</v>
      </c>
      <c r="E87" s="40">
        <f>ពិន្ទុឆមាសទី១!E96</f>
        <v>39329</v>
      </c>
      <c r="F87" s="22" t="str">
        <f>ពិន្ទុឆមាសទី១!F96</f>
        <v>12D</v>
      </c>
      <c r="G87" s="21">
        <f>ពិន្ទុឆមាសទី១!AF96</f>
        <v>256</v>
      </c>
      <c r="H87" s="72">
        <f>ពិន្ទុឆមាសទី១!AG96</f>
        <v>26.94736842105263</v>
      </c>
      <c r="I87" s="21" t="str">
        <f>ពិន្ទុឆមាសទី១!AH96</f>
        <v>E</v>
      </c>
      <c r="J87" s="21" t="str">
        <f>ពិន្ទុឆមាសទី១!AI96</f>
        <v>មធ្យម</v>
      </c>
      <c r="K87" s="21">
        <f>ពិន្ទុឆមាសទី១!AJ96</f>
        <v>27</v>
      </c>
      <c r="L87" s="21">
        <f>ពិន្ទុឆមាសទី១!AK96</f>
        <v>0</v>
      </c>
      <c r="M87" s="21">
        <f>ពិន្ទុឆមាសទី១!AL96</f>
        <v>0</v>
      </c>
      <c r="N87" s="21">
        <f>ពិន្ទុឆមាសទី១!AM96</f>
        <v>0</v>
      </c>
      <c r="O87" s="21">
        <f>ពិន្ទុឆមាសទី១!AN96</f>
        <v>0</v>
      </c>
    </row>
    <row r="88" spans="1:15">
      <c r="A88" s="15">
        <v>27</v>
      </c>
      <c r="B88" s="22">
        <f>ពិន្ទុឆមាសទី១!B61</f>
        <v>7440</v>
      </c>
      <c r="C88" s="22" t="str">
        <f>ពិន្ទុឆមាសទី១!C61</f>
        <v>កន ស្រីនីត</v>
      </c>
      <c r="D88" s="22" t="str">
        <f>ពិន្ទុឆមាសទី១!D61</f>
        <v>ស្រី</v>
      </c>
      <c r="E88" s="40">
        <f>ពិន្ទុឆមាសទី១!E61</f>
        <v>39194</v>
      </c>
      <c r="F88" s="22" t="str">
        <f>ពិន្ទុឆមាសទី១!F61</f>
        <v>12D</v>
      </c>
      <c r="G88" s="21">
        <f>ពិន្ទុឆមាសទី១!AF61</f>
        <v>249</v>
      </c>
      <c r="H88" s="72">
        <f>ពិន្ទុឆមាសទី១!AG61</f>
        <v>26.210526315789473</v>
      </c>
      <c r="I88" s="21" t="str">
        <f>ពិន្ទុឆមាសទី១!AH61</f>
        <v>E</v>
      </c>
      <c r="J88" s="21" t="str">
        <f>ពិន្ទុឆមាសទី១!AI61</f>
        <v>មធ្យម</v>
      </c>
      <c r="K88" s="21">
        <f>ពិន្ទុឆមាសទី១!AJ61</f>
        <v>28</v>
      </c>
      <c r="L88" s="21">
        <f>ពិន្ទុឆមាសទី១!AK61</f>
        <v>0</v>
      </c>
      <c r="M88" s="21">
        <f>ពិន្ទុឆមាសទី១!AL61</f>
        <v>0</v>
      </c>
      <c r="N88" s="21">
        <f>ពិន្ទុឆមាសទី១!AM61</f>
        <v>0</v>
      </c>
      <c r="O88" s="21">
        <f>ពិន្ទុឆមាសទី១!AN61</f>
        <v>0</v>
      </c>
    </row>
    <row r="89" spans="1:15">
      <c r="A89" s="15">
        <v>28</v>
      </c>
      <c r="B89" s="22">
        <f>ពិន្ទុឆមាសទី១!B62</f>
        <v>7840</v>
      </c>
      <c r="C89" s="22" t="str">
        <f>ពិន្ទុឆមាសទី១!C62</f>
        <v>កុសល់ មូនិកា</v>
      </c>
      <c r="D89" s="22" t="str">
        <f>ពិន្ទុឆមាសទី១!D62</f>
        <v>ស្រី</v>
      </c>
      <c r="E89" s="40">
        <f>ពិន្ទុឆមាសទី១!E62</f>
        <v>39292</v>
      </c>
      <c r="F89" s="22" t="str">
        <f>ពិន្ទុឆមាសទី១!F62</f>
        <v>12D</v>
      </c>
      <c r="G89" s="21">
        <f>ពិន្ទុឆមាសទី១!AF62</f>
        <v>249</v>
      </c>
      <c r="H89" s="72">
        <f>ពិន្ទុឆមាសទី១!AG62</f>
        <v>26.210526315789473</v>
      </c>
      <c r="I89" s="21" t="str">
        <f>ពិន្ទុឆមាសទី១!AH62</f>
        <v>E</v>
      </c>
      <c r="J89" s="21" t="str">
        <f>ពិន្ទុឆមាសទី១!AI62</f>
        <v>មធ្យម</v>
      </c>
      <c r="K89" s="21">
        <f>ពិន្ទុឆមាសទី១!AJ62</f>
        <v>28</v>
      </c>
      <c r="L89" s="21">
        <f>ពិន្ទុឆមាសទី១!AK62</f>
        <v>0</v>
      </c>
      <c r="M89" s="21">
        <f>ពិន្ទុឆមាសទី១!AL62</f>
        <v>0</v>
      </c>
      <c r="N89" s="21">
        <f>ពិន្ទុឆមាសទី១!AM62</f>
        <v>0</v>
      </c>
      <c r="O89" s="21">
        <f>ពិន្ទុឆមាសទី១!AN62</f>
        <v>0</v>
      </c>
    </row>
    <row r="90" spans="1:15">
      <c r="A90" s="15">
        <v>29</v>
      </c>
      <c r="B90" s="22">
        <f>ពិន្ទុឆមាសទី១!B93</f>
        <v>7898</v>
      </c>
      <c r="C90" s="22" t="str">
        <f>ពិន្ទុឆមាសទី១!C93</f>
        <v>រិទ្ធ ចិត្រា</v>
      </c>
      <c r="D90" s="22" t="str">
        <f>ពិន្ទុឆមាសទី១!D93</f>
        <v>ប្រុស</v>
      </c>
      <c r="E90" s="40">
        <f>ពិន្ទុឆមាសទី១!E93</f>
        <v>39499</v>
      </c>
      <c r="F90" s="22" t="str">
        <f>ពិន្ទុឆមាសទី១!F93</f>
        <v>12D</v>
      </c>
      <c r="G90" s="21">
        <f>ពិន្ទុឆមាសទី១!AF93</f>
        <v>249</v>
      </c>
      <c r="H90" s="72">
        <f>ពិន្ទុឆមាសទី១!AG93</f>
        <v>26.210526315789473</v>
      </c>
      <c r="I90" s="21" t="str">
        <f>ពិន្ទុឆមាសទី១!AH93</f>
        <v>E</v>
      </c>
      <c r="J90" s="21" t="str">
        <f>ពិន្ទុឆមាសទី១!AI93</f>
        <v>មធ្យម</v>
      </c>
      <c r="K90" s="21">
        <f>ពិន្ទុឆមាសទី១!AJ93</f>
        <v>28</v>
      </c>
      <c r="L90" s="21">
        <f>ពិន្ទុឆមាសទី១!AK93</f>
        <v>0</v>
      </c>
      <c r="M90" s="21">
        <f>ពិន្ទុឆមាសទី១!AL93</f>
        <v>0</v>
      </c>
      <c r="N90" s="21">
        <f>ពិន្ទុឆមាសទី១!AM93</f>
        <v>0</v>
      </c>
      <c r="O90" s="21">
        <f>ពិន្ទុឆមាសទី១!AN93</f>
        <v>0</v>
      </c>
    </row>
    <row r="91" spans="1:15">
      <c r="A91" s="15">
        <v>30</v>
      </c>
      <c r="B91" s="22">
        <f>ពិន្ទុឆមាសទី១!B94</f>
        <v>7488</v>
      </c>
      <c r="C91" s="22" t="str">
        <f>ពិន្ទុឆមាសទី១!C94</f>
        <v>រឿន គីមឡុង</v>
      </c>
      <c r="D91" s="22" t="str">
        <f>ពិន្ទុឆមាសទី១!D94</f>
        <v>ប្រុស</v>
      </c>
      <c r="E91" s="40">
        <f>ពិន្ទុឆមាសទី១!E94</f>
        <v>39253</v>
      </c>
      <c r="F91" s="22" t="str">
        <f>ពិន្ទុឆមាសទី១!F94</f>
        <v>12D</v>
      </c>
      <c r="G91" s="21">
        <f>ពិន្ទុឆមាសទី១!AF94</f>
        <v>249</v>
      </c>
      <c r="H91" s="72">
        <f>ពិន្ទុឆមាសទី១!AG94</f>
        <v>26.210526315789473</v>
      </c>
      <c r="I91" s="21" t="str">
        <f>ពិន្ទុឆមាសទី១!AH94</f>
        <v>E</v>
      </c>
      <c r="J91" s="21" t="str">
        <f>ពិន្ទុឆមាសទី១!AI94</f>
        <v>មធ្យម</v>
      </c>
      <c r="K91" s="21">
        <f>ពិន្ទុឆមាសទី១!AJ94</f>
        <v>28</v>
      </c>
      <c r="L91" s="21">
        <f>ពិន្ទុឆមាសទី១!AK94</f>
        <v>0</v>
      </c>
      <c r="M91" s="21">
        <f>ពិន្ទុឆមាសទី១!AL94</f>
        <v>0</v>
      </c>
      <c r="N91" s="21">
        <f>ពិន្ទុឆមាសទី១!AM94</f>
        <v>0</v>
      </c>
      <c r="O91" s="21">
        <f>ពិន្ទុឆមាសទី១!AN94</f>
        <v>0</v>
      </c>
    </row>
    <row r="92" spans="1:15">
      <c r="A92" s="15">
        <v>31</v>
      </c>
      <c r="B92" s="22">
        <f>ពិន្ទុឆមាសទី១!B64</f>
        <v>7842</v>
      </c>
      <c r="C92" s="22" t="str">
        <f>ពិន្ទុឆមាសទី១!C64</f>
        <v>កែវ មួយវិច្ឆិកា</v>
      </c>
      <c r="D92" s="22" t="str">
        <f>ពិន្ទុឆមាសទី១!D64</f>
        <v>ស្រី</v>
      </c>
      <c r="E92" s="40">
        <f>ពិន្ទុឆមាសទី១!E64</f>
        <v>39387</v>
      </c>
      <c r="F92" s="22" t="str">
        <f>ពិន្ទុឆមាសទី១!F64</f>
        <v>12D</v>
      </c>
      <c r="G92" s="21">
        <f>ពិន្ទុឆមាសទី១!AF64</f>
        <v>247</v>
      </c>
      <c r="H92" s="72">
        <f>ពិន្ទុឆមាសទី១!AG64</f>
        <v>26</v>
      </c>
      <c r="I92" s="21" t="str">
        <f>ពិន្ទុឆមាសទី១!AH64</f>
        <v>E</v>
      </c>
      <c r="J92" s="21" t="str">
        <f>ពិន្ទុឆមាសទី១!AI64</f>
        <v>មធ្យម</v>
      </c>
      <c r="K92" s="21">
        <f>ពិន្ទុឆមាសទី១!AJ64</f>
        <v>32</v>
      </c>
      <c r="L92" s="21">
        <f>ពិន្ទុឆមាសទី១!AK64</f>
        <v>0</v>
      </c>
      <c r="M92" s="21">
        <f>ពិន្ទុឆមាសទី១!AL64</f>
        <v>0</v>
      </c>
      <c r="N92" s="21">
        <f>ពិន្ទុឆមាសទី១!AM64</f>
        <v>0</v>
      </c>
      <c r="O92" s="21">
        <f>ពិន្ទុឆមាសទី១!AN64</f>
        <v>0</v>
      </c>
    </row>
    <row r="93" spans="1:15">
      <c r="A93" s="15">
        <v>32</v>
      </c>
      <c r="B93" s="22">
        <f>ពិន្ទុឆមាសទី១!B69</f>
        <v>7857</v>
      </c>
      <c r="C93" s="22" t="str">
        <f>ពិន្ទុឆមាសទី១!C69</f>
        <v>ឈន សុជាតិ</v>
      </c>
      <c r="D93" s="22" t="str">
        <f>ពិន្ទុឆមាសទី១!D69</f>
        <v>ស្រី</v>
      </c>
      <c r="E93" s="40">
        <f>ពិន្ទុឆមាសទី១!E69</f>
        <v>39557</v>
      </c>
      <c r="F93" s="22" t="str">
        <f>ពិន្ទុឆមាសទី១!F69</f>
        <v>12D</v>
      </c>
      <c r="G93" s="21">
        <f>ពិន្ទុឆមាសទី១!AF69</f>
        <v>241</v>
      </c>
      <c r="H93" s="72">
        <f>ពិន្ទុឆមាសទី១!AG69</f>
        <v>25.368421052631579</v>
      </c>
      <c r="I93" s="21" t="str">
        <f>ពិន្ទុឆមាសទី១!AH69</f>
        <v>E</v>
      </c>
      <c r="J93" s="21" t="str">
        <f>ពិន្ទុឆមាសទី១!AI69</f>
        <v>មធ្យម</v>
      </c>
      <c r="K93" s="21">
        <f>ពិន្ទុឆមាសទី១!AJ69</f>
        <v>33</v>
      </c>
      <c r="L93" s="21">
        <f>ពិន្ទុឆមាសទី១!AK69</f>
        <v>0</v>
      </c>
      <c r="M93" s="21">
        <f>ពិន្ទុឆមាសទី១!AL69</f>
        <v>0</v>
      </c>
      <c r="N93" s="21">
        <f>ពិន្ទុឆមាសទី១!AM69</f>
        <v>0</v>
      </c>
      <c r="O93" s="21">
        <f>ពិន្ទុឆមាសទី១!AN69</f>
        <v>0</v>
      </c>
    </row>
    <row r="94" spans="1:15">
      <c r="A94" s="15">
        <v>33</v>
      </c>
      <c r="B94" s="22">
        <f>ពិន្ទុឆមាសទី១!B66</f>
        <v>7845</v>
      </c>
      <c r="C94" s="22" t="str">
        <f>ពិន្ទុឆមាសទី១!C66</f>
        <v>គឹមស៊ី វិច្ឆិកា</v>
      </c>
      <c r="D94" s="22" t="str">
        <f>ពិន្ទុឆមាសទី១!D66</f>
        <v>ប្រុស</v>
      </c>
      <c r="E94" s="40">
        <f>ពិន្ទុឆមាសទី១!E66</f>
        <v>39415</v>
      </c>
      <c r="F94" s="22" t="str">
        <f>ពិន្ទុឆមាសទី១!F66</f>
        <v>12D</v>
      </c>
      <c r="G94" s="21">
        <f>ពិន្ទុឆមាសទី១!AF66</f>
        <v>235</v>
      </c>
      <c r="H94" s="72">
        <f>ពិន្ទុឆមាសទី១!AG66</f>
        <v>24.736842105263158</v>
      </c>
      <c r="I94" s="21" t="str">
        <f>ពិន្ទុឆមាសទី១!AH66</f>
        <v>F</v>
      </c>
      <c r="J94" s="21" t="str">
        <f>ពិន្ទុឆមាសទី១!AI66</f>
        <v>ខ្សោយ</v>
      </c>
      <c r="K94" s="21">
        <f>ពិន្ទុឆមាសទី១!AJ66</f>
        <v>34</v>
      </c>
      <c r="L94" s="21">
        <f>ពិន្ទុឆមាសទី១!AK66</f>
        <v>0</v>
      </c>
      <c r="M94" s="21">
        <f>ពិន្ទុឆមាសទី១!AL66</f>
        <v>0</v>
      </c>
      <c r="N94" s="21">
        <f>ពិន្ទុឆមាសទី១!AM66</f>
        <v>0</v>
      </c>
      <c r="O94" s="21">
        <f>ពិន្ទុឆមាសទី១!AN66</f>
        <v>0</v>
      </c>
    </row>
    <row r="95" spans="1:15">
      <c r="A95" s="15">
        <v>34</v>
      </c>
      <c r="B95" s="22">
        <f>ពិន្ទុឆមាសទី១!B82</f>
        <v>7884</v>
      </c>
      <c r="C95" s="22" t="str">
        <f>ពិន្ទុឆមាសទី១!C82</f>
        <v>ភក្តី ស្រីគីម</v>
      </c>
      <c r="D95" s="22" t="str">
        <f>ពិន្ទុឆមាសទី១!D82</f>
        <v>ស្រី</v>
      </c>
      <c r="E95" s="40">
        <f>ពិន្ទុឆមាសទី១!E82</f>
        <v>39538</v>
      </c>
      <c r="F95" s="22" t="str">
        <f>ពិន្ទុឆមាសទី១!F82</f>
        <v>12D</v>
      </c>
      <c r="G95" s="21">
        <f>ពិន្ទុឆមាសទី១!AF82</f>
        <v>224</v>
      </c>
      <c r="H95" s="72">
        <f>ពិន្ទុឆមាសទី១!AG82</f>
        <v>23.578947368421051</v>
      </c>
      <c r="I95" s="21" t="str">
        <f>ពិន្ទុឆមាសទី១!AH82</f>
        <v>F</v>
      </c>
      <c r="J95" s="21" t="str">
        <f>ពិន្ទុឆមាសទី១!AI82</f>
        <v>ខ្សោយ</v>
      </c>
      <c r="K95" s="21">
        <f>ពិន្ទុឆមាសទី១!AJ82</f>
        <v>35</v>
      </c>
      <c r="L95" s="21">
        <f>ពិន្ទុឆមាសទី១!AK82</f>
        <v>0</v>
      </c>
      <c r="M95" s="21">
        <f>ពិន្ទុឆមាសទី១!AL82</f>
        <v>0</v>
      </c>
      <c r="N95" s="21">
        <f>ពិន្ទុឆមាសទី១!AM82</f>
        <v>0</v>
      </c>
      <c r="O95" s="21">
        <f>ពិន្ទុឆមាសទី១!AN82</f>
        <v>0</v>
      </c>
    </row>
    <row r="96" spans="1:15">
      <c r="A96" s="15">
        <v>35</v>
      </c>
      <c r="B96" s="22">
        <f>ពិន្ទុឆមាសទី១!B99</f>
        <v>7912</v>
      </c>
      <c r="C96" s="22" t="str">
        <f>ពិន្ទុឆមាសទី១!C99</f>
        <v>សារ៉ន ស្រីចំរើន</v>
      </c>
      <c r="D96" s="22" t="str">
        <f>ពិន្ទុឆមាសទី១!D99</f>
        <v>ស្រី</v>
      </c>
      <c r="E96" s="40">
        <f>ពិន្ទុឆមាសទី១!E99</f>
        <v>39177</v>
      </c>
      <c r="F96" s="22" t="str">
        <f>ពិន្ទុឆមាសទី១!F99</f>
        <v>12D</v>
      </c>
      <c r="G96" s="21">
        <f>ពិន្ទុឆមាសទី១!AF99</f>
        <v>223</v>
      </c>
      <c r="H96" s="72">
        <f>ពិន្ទុឆមាសទី១!AG99</f>
        <v>23.473684210526315</v>
      </c>
      <c r="I96" s="21" t="str">
        <f>ពិន្ទុឆមាសទី១!AH99</f>
        <v>F</v>
      </c>
      <c r="J96" s="21" t="str">
        <f>ពិន្ទុឆមាសទី១!AI99</f>
        <v>ខ្សោយ</v>
      </c>
      <c r="K96" s="21">
        <f>ពិន្ទុឆមាសទី១!AJ99</f>
        <v>36</v>
      </c>
      <c r="L96" s="21">
        <f>ពិន្ទុឆមាសទី១!AK99</f>
        <v>0</v>
      </c>
      <c r="M96" s="21">
        <f>ពិន្ទុឆមាសទី១!AL99</f>
        <v>0</v>
      </c>
      <c r="N96" s="21">
        <f>ពិន្ទុឆមាសទី១!AM99</f>
        <v>0</v>
      </c>
      <c r="O96" s="21">
        <f>ពិន្ទុឆមាសទី១!AN99</f>
        <v>0</v>
      </c>
    </row>
    <row r="97" spans="1:45">
      <c r="A97" s="15">
        <v>36</v>
      </c>
      <c r="B97" s="22">
        <f>ពិន្ទុឆមាសទី១!B88</f>
        <v>7888</v>
      </c>
      <c r="C97" s="22" t="str">
        <f>ពិន្ទុឆមាសទី១!C88</f>
        <v>មាស សុជេម</v>
      </c>
      <c r="D97" s="22" t="str">
        <f>ពិន្ទុឆមាសទី១!D88</f>
        <v>ប្រុស</v>
      </c>
      <c r="E97" s="40">
        <f>ពិន្ទុឆមាសទី១!E88</f>
        <v>39660</v>
      </c>
      <c r="F97" s="22" t="str">
        <f>ពិន្ទុឆមាសទី១!F88</f>
        <v>12D</v>
      </c>
      <c r="G97" s="21">
        <f>ពិន្ទុឆមាសទី១!AF88</f>
        <v>222</v>
      </c>
      <c r="H97" s="72">
        <f>ពិន្ទុឆមាសទី១!AG88</f>
        <v>23.368421052631579</v>
      </c>
      <c r="I97" s="21" t="str">
        <f>ពិន្ទុឆមាសទី១!AH88</f>
        <v>F</v>
      </c>
      <c r="J97" s="21" t="str">
        <f>ពិន្ទុឆមាសទី១!AI88</f>
        <v>ខ្សោយ</v>
      </c>
      <c r="K97" s="21">
        <f>ពិន្ទុឆមាសទី១!AJ88</f>
        <v>37</v>
      </c>
      <c r="L97" s="21">
        <f>ពិន្ទុឆមាសទី១!AK88</f>
        <v>0</v>
      </c>
      <c r="M97" s="21">
        <f>ពិន្ទុឆមាសទី១!AL88</f>
        <v>0</v>
      </c>
      <c r="N97" s="21">
        <f>ពិន្ទុឆមាសទី១!AM88</f>
        <v>0</v>
      </c>
      <c r="O97" s="21">
        <f>ពិន្ទុឆមាសទី១!AN88</f>
        <v>0</v>
      </c>
    </row>
    <row r="98" spans="1:45">
      <c r="A98" s="15">
        <v>37</v>
      </c>
      <c r="B98" s="22">
        <f>ពិន្ទុឆមាសទី១!B87</f>
        <v>7887</v>
      </c>
      <c r="C98" s="22" t="str">
        <f>ពិន្ទុឆមាសទី១!C87</f>
        <v>ម៉េង សាវម៉ៃ</v>
      </c>
      <c r="D98" s="22" t="str">
        <f>ពិន្ទុឆមាសទី១!D87</f>
        <v>ប្រុស</v>
      </c>
      <c r="E98" s="40">
        <f>ពិន្ទុឆមាសទី១!E87</f>
        <v>39189</v>
      </c>
      <c r="F98" s="22" t="str">
        <f>ពិន្ទុឆមាសទី១!F87</f>
        <v>12D</v>
      </c>
      <c r="G98" s="21">
        <f>ពិន្ទុឆមាសទី១!AF87</f>
        <v>221</v>
      </c>
      <c r="H98" s="72">
        <f>ពិន្ទុឆមាសទី១!AG87</f>
        <v>23.263157894736842</v>
      </c>
      <c r="I98" s="21" t="str">
        <f>ពិន្ទុឆមាសទី១!AH87</f>
        <v>F</v>
      </c>
      <c r="J98" s="21" t="str">
        <f>ពិន្ទុឆមាសទី១!AI87</f>
        <v>ខ្សោយ</v>
      </c>
      <c r="K98" s="21">
        <f>ពិន្ទុឆមាសទី១!AJ87</f>
        <v>38</v>
      </c>
      <c r="L98" s="21">
        <f>ពិន្ទុឆមាសទី១!AK87</f>
        <v>0</v>
      </c>
      <c r="M98" s="21">
        <f>ពិន្ទុឆមាសទី១!AL87</f>
        <v>0</v>
      </c>
      <c r="N98" s="21">
        <f>ពិន្ទុឆមាសទី១!AM87</f>
        <v>0</v>
      </c>
      <c r="O98" s="21">
        <f>ពិន្ទុឆមាសទី១!AN87</f>
        <v>0</v>
      </c>
    </row>
    <row r="99" spans="1:45">
      <c r="A99" s="15">
        <v>38</v>
      </c>
      <c r="B99" s="22">
        <f>ពិន្ទុឆមាសទី១!B98</f>
        <v>7499</v>
      </c>
      <c r="C99" s="22" t="str">
        <f>ពិន្ទុឆមាសទី១!C98</f>
        <v>សាមឿន ដាវិន</v>
      </c>
      <c r="D99" s="22" t="str">
        <f>ពិន្ទុឆមាសទី១!D98</f>
        <v>ប្រុស</v>
      </c>
      <c r="E99" s="40">
        <f>ពិន្ទុឆមាសទី១!E98</f>
        <v>39091</v>
      </c>
      <c r="F99" s="22" t="str">
        <f>ពិន្ទុឆមាសទី១!F98</f>
        <v>12D</v>
      </c>
      <c r="G99" s="21">
        <f>ពិន្ទុឆមាសទី១!AF98</f>
        <v>216</v>
      </c>
      <c r="H99" s="72">
        <f>ពិន្ទុឆមាសទី១!AG98</f>
        <v>22.736842105263158</v>
      </c>
      <c r="I99" s="21" t="str">
        <f>ពិន្ទុឆមាសទី១!AH98</f>
        <v>F</v>
      </c>
      <c r="J99" s="21" t="str">
        <f>ពិន្ទុឆមាសទី១!AI98</f>
        <v>ខ្សោយ</v>
      </c>
      <c r="K99" s="21">
        <f>ពិន្ទុឆមាសទី១!AJ98</f>
        <v>39</v>
      </c>
      <c r="L99" s="21">
        <f>ពិន្ទុឆមាសទី១!AK98</f>
        <v>0</v>
      </c>
      <c r="M99" s="21">
        <f>ពិន្ទុឆមាសទី១!AL98</f>
        <v>0</v>
      </c>
      <c r="N99" s="21">
        <f>ពិន្ទុឆមាសទី១!AM98</f>
        <v>0</v>
      </c>
      <c r="O99" s="21">
        <f>ពិន្ទុឆមាសទី១!AN98</f>
        <v>0</v>
      </c>
    </row>
    <row r="100" spans="1:45">
      <c r="A100" s="15">
        <v>39</v>
      </c>
      <c r="B100" s="22">
        <f>ពិន្ទុឆមាសទី១!B67</f>
        <v>7852</v>
      </c>
      <c r="C100" s="22" t="str">
        <f>ពិន្ទុឆមាសទី១!C67</f>
        <v>ឃ្លី ស្រីនិច</v>
      </c>
      <c r="D100" s="22" t="str">
        <f>ពិន្ទុឆមាសទី១!D67</f>
        <v>ស្រី</v>
      </c>
      <c r="E100" s="40">
        <f>ពិន្ទុឆមាសទី១!E67</f>
        <v>39454</v>
      </c>
      <c r="F100" s="22" t="str">
        <f>ពិន្ទុឆមាសទី១!F67</f>
        <v>12D</v>
      </c>
      <c r="G100" s="21">
        <f>ពិន្ទុឆមាសទី១!AF67</f>
        <v>214</v>
      </c>
      <c r="H100" s="72">
        <f>ពិន្ទុឆមាសទី១!AG67</f>
        <v>22.526315789473685</v>
      </c>
      <c r="I100" s="21" t="str">
        <f>ពិន្ទុឆមាសទី១!AH67</f>
        <v>F</v>
      </c>
      <c r="J100" s="21" t="str">
        <f>ពិន្ទុឆមាសទី១!AI67</f>
        <v>ខ្សោយ</v>
      </c>
      <c r="K100" s="21">
        <f>ពិន្ទុឆមាសទី១!AJ67</f>
        <v>40</v>
      </c>
      <c r="L100" s="21">
        <f>ពិន្ទុឆមាសទី១!AK67</f>
        <v>0</v>
      </c>
      <c r="M100" s="21">
        <f>ពិន្ទុឆមាសទី១!AL67</f>
        <v>0</v>
      </c>
      <c r="N100" s="21">
        <f>ពិន្ទុឆមាសទី១!AM67</f>
        <v>0</v>
      </c>
      <c r="O100" s="21">
        <f>ពិន្ទុឆមាសទី១!AN67</f>
        <v>0</v>
      </c>
    </row>
    <row r="101" spans="1:45">
      <c r="A101" s="15">
        <v>40</v>
      </c>
      <c r="B101" s="22">
        <f>ពិន្ទុឆមាសទី១!B105</f>
        <v>7927</v>
      </c>
      <c r="C101" s="22" t="str">
        <f>ពិន្ទុឆមាសទី១!C105</f>
        <v>សុភ័ក្រ្ត នីតា</v>
      </c>
      <c r="D101" s="22" t="str">
        <f>ពិន្ទុឆមាសទី១!D105</f>
        <v>ស្រី</v>
      </c>
      <c r="E101" s="40">
        <f>ពិន្ទុឆមាសទី១!E105</f>
        <v>39215</v>
      </c>
      <c r="F101" s="22" t="str">
        <f>ពិន្ទុឆមាសទី១!F105</f>
        <v>12D</v>
      </c>
      <c r="G101" s="21">
        <f>ពិន្ទុឆមាសទី១!AF105</f>
        <v>214</v>
      </c>
      <c r="H101" s="72">
        <f>ពិន្ទុឆមាសទី១!AG105</f>
        <v>22.526315789473685</v>
      </c>
      <c r="I101" s="21" t="str">
        <f>ពិន្ទុឆមាសទី១!AH105</f>
        <v>F</v>
      </c>
      <c r="J101" s="21" t="str">
        <f>ពិន្ទុឆមាសទី១!AI105</f>
        <v>ខ្សោយ</v>
      </c>
      <c r="K101" s="21">
        <f>ពិន្ទុឆមាសទី១!AJ105</f>
        <v>40</v>
      </c>
      <c r="L101" s="21">
        <f>ពិន្ទុឆមាសទី១!AK105</f>
        <v>0</v>
      </c>
      <c r="M101" s="21">
        <f>ពិន្ទុឆមាសទី១!AL105</f>
        <v>0</v>
      </c>
      <c r="N101" s="21">
        <f>ពិន្ទុឆមាសទី១!AM105</f>
        <v>0</v>
      </c>
      <c r="O101" s="21">
        <f>ពិន្ទុឆមាសទី១!AN105</f>
        <v>0</v>
      </c>
    </row>
    <row r="102" spans="1:45">
      <c r="A102" s="15">
        <v>41</v>
      </c>
      <c r="B102" s="22">
        <f>ពិន្ទុឆមាសទី១!B68</f>
        <v>7854</v>
      </c>
      <c r="C102" s="22" t="str">
        <f>ពិន្ទុឆមាសទី១!C68</f>
        <v>ឆៃលី គន្ធា</v>
      </c>
      <c r="D102" s="22" t="str">
        <f>ពិន្ទុឆមាសទី១!D68</f>
        <v>ស្រី</v>
      </c>
      <c r="E102" s="40">
        <f>ពិន្ទុឆមាសទី១!E68</f>
        <v>39317</v>
      </c>
      <c r="F102" s="22" t="str">
        <f>ពិន្ទុឆមាសទី១!F68</f>
        <v>12D</v>
      </c>
      <c r="G102" s="21">
        <f>ពិន្ទុឆមាសទី១!AF68</f>
        <v>207</v>
      </c>
      <c r="H102" s="72">
        <f>ពិន្ទុឆមាសទី១!AG68</f>
        <v>21.789473684210527</v>
      </c>
      <c r="I102" s="21" t="str">
        <f>ពិន្ទុឆមាសទី១!AH68</f>
        <v>F</v>
      </c>
      <c r="J102" s="21" t="str">
        <f>ពិន្ទុឆមាសទី១!AI68</f>
        <v>ខ្សោយ</v>
      </c>
      <c r="K102" s="21">
        <f>ពិន្ទុឆមាសទី១!AJ68</f>
        <v>42</v>
      </c>
      <c r="L102" s="21">
        <f>ពិន្ទុឆមាសទី១!AK68</f>
        <v>0</v>
      </c>
      <c r="M102" s="21">
        <f>ពិន្ទុឆមាសទី១!AL68</f>
        <v>0</v>
      </c>
      <c r="N102" s="21">
        <f>ពិន្ទុឆមាសទី១!AM68</f>
        <v>0</v>
      </c>
      <c r="O102" s="21">
        <f>ពិន្ទុឆមាសទី១!AN68</f>
        <v>0</v>
      </c>
    </row>
    <row r="103" spans="1:45">
      <c r="A103" s="15">
        <v>42</v>
      </c>
      <c r="B103" s="22">
        <f>ពិន្ទុឆមាសទី១!B89</f>
        <v>7889</v>
      </c>
      <c r="C103" s="22" t="str">
        <f>ពិន្ទុឆមាសទី១!C89</f>
        <v>យន បញ្ញាស័ក</v>
      </c>
      <c r="D103" s="22" t="str">
        <f>ពិន្ទុឆមាសទី១!D89</f>
        <v>ប្រុស</v>
      </c>
      <c r="E103" s="40">
        <f>ពិន្ទុឆមាសទី១!E89</f>
        <v>39230</v>
      </c>
      <c r="F103" s="22" t="str">
        <f>ពិន្ទុឆមាសទី១!F89</f>
        <v>12D</v>
      </c>
      <c r="G103" s="21">
        <f>ពិន្ទុឆមាសទី១!AF89</f>
        <v>187</v>
      </c>
      <c r="H103" s="72">
        <f>ពិន្ទុឆមាសទី១!AG89</f>
        <v>19.684210526315791</v>
      </c>
      <c r="I103" s="21" t="str">
        <f>ពិន្ទុឆមាសទី១!AH89</f>
        <v>F</v>
      </c>
      <c r="J103" s="21" t="str">
        <f>ពិន្ទុឆមាសទី១!AI89</f>
        <v>ខ្សោយ</v>
      </c>
      <c r="K103" s="21">
        <f>ពិន្ទុឆមាសទី១!AJ89</f>
        <v>43</v>
      </c>
      <c r="L103" s="21">
        <f>ពិន្ទុឆមាសទី១!AK89</f>
        <v>0</v>
      </c>
      <c r="M103" s="21">
        <f>ពិន្ទុឆមាសទី១!AL89</f>
        <v>0</v>
      </c>
      <c r="N103" s="21">
        <f>ពិន្ទុឆមាសទី១!AM89</f>
        <v>0</v>
      </c>
      <c r="O103" s="21">
        <f>ពិន្ទុឆមាសទី១!AN89</f>
        <v>0</v>
      </c>
    </row>
    <row r="104" spans="1:45">
      <c r="A104" s="2"/>
      <c r="B104" s="22">
        <f>ពិន្ទុឆមាសទី១!B77</f>
        <v>7876</v>
      </c>
      <c r="C104" s="22" t="str">
        <f>ពិន្ទុឆមាសទី១!C77</f>
        <v>ប្រុស មិនា</v>
      </c>
      <c r="D104" s="22" t="str">
        <f>ពិន្ទុឆមាសទី១!D77</f>
        <v>ប្រុស</v>
      </c>
      <c r="E104" s="40">
        <f>ពិន្ទុឆមាសទី១!E77</f>
        <v>39511</v>
      </c>
      <c r="F104" s="22" t="str">
        <f>ពិន្ទុឆមាសទី១!F77</f>
        <v>12D</v>
      </c>
      <c r="G104" s="21">
        <f>ពិន្ទុឆមាសទី១!AF77</f>
        <v>184</v>
      </c>
      <c r="H104" s="72">
        <f>ពិន្ទុឆមាសទី១!AG77</f>
        <v>19.368421052631579</v>
      </c>
      <c r="I104" s="21" t="str">
        <f>ពិន្ទុឆមាសទី១!AH77</f>
        <v>F</v>
      </c>
      <c r="J104" s="21" t="str">
        <f>ពិន្ទុឆមាសទី១!AI77</f>
        <v>ខ្សោយ</v>
      </c>
      <c r="K104" s="21">
        <f>ពិន្ទុឆមាសទី១!AJ77</f>
        <v>44</v>
      </c>
      <c r="L104" s="21">
        <f>ពិន្ទុឆមាសទី១!AK77</f>
        <v>0</v>
      </c>
      <c r="M104" s="21">
        <f>ពិន្ទុឆមាសទី១!AL77</f>
        <v>0</v>
      </c>
      <c r="N104" s="21">
        <f>ពិន្ទុឆមាសទី១!AM77</f>
        <v>0</v>
      </c>
      <c r="O104" s="21">
        <f>ពិន្ទុឆមាសទី១!AN77</f>
        <v>0</v>
      </c>
    </row>
    <row r="105" spans="1:45">
      <c r="A105" s="2"/>
      <c r="B105" s="22">
        <f>ពិន្ទុឆមាសទី១!B100</f>
        <v>7500</v>
      </c>
      <c r="C105" s="22" t="str">
        <f>ពិន្ទុឆមាសទី១!C100</f>
        <v>សារ៉េត វាសនា</v>
      </c>
      <c r="D105" s="22" t="str">
        <f>ពិន្ទុឆមាសទី១!D100</f>
        <v>ប្រុស</v>
      </c>
      <c r="E105" s="40">
        <f>ពិន្ទុឆមាសទី១!E100</f>
        <v>39174</v>
      </c>
      <c r="F105" s="22" t="str">
        <f>ពិន្ទុឆមាសទី១!F100</f>
        <v>12D</v>
      </c>
      <c r="G105" s="21">
        <f>ពិន្ទុឆមាសទី១!AF100</f>
        <v>183</v>
      </c>
      <c r="H105" s="72">
        <f>ពិន្ទុឆមាសទី១!AG100</f>
        <v>19.263157894736842</v>
      </c>
      <c r="I105" s="21" t="str">
        <f>ពិន្ទុឆមាសទី១!AH100</f>
        <v>F</v>
      </c>
      <c r="J105" s="21" t="str">
        <f>ពិន្ទុឆមាសទី១!AI100</f>
        <v>ខ្សោយ</v>
      </c>
      <c r="K105" s="21">
        <f>ពិន្ទុឆមាសទី១!AJ100</f>
        <v>45</v>
      </c>
      <c r="L105" s="21">
        <f>ពិន្ទុឆមាសទី១!AK100</f>
        <v>0</v>
      </c>
      <c r="M105" s="21">
        <f>ពិន្ទុឆមាសទី១!AL100</f>
        <v>0</v>
      </c>
      <c r="N105" s="21">
        <f>ពិន្ទុឆមាសទី១!AM100</f>
        <v>0</v>
      </c>
      <c r="O105" s="21">
        <f>ពិន្ទុឆមាសទី១!AN100</f>
        <v>0</v>
      </c>
    </row>
    <row r="106" spans="1:45">
      <c r="A106" s="2"/>
      <c r="B106" s="22">
        <f>ពិន្ទុឆមាសទី១!B104</f>
        <v>7924</v>
      </c>
      <c r="C106" s="22" t="str">
        <f>ពិន្ទុឆមាសទី១!C104</f>
        <v>សុទ្ធ វ៉ាន់ស៊ុយ</v>
      </c>
      <c r="D106" s="22" t="str">
        <f>ពិន្ទុឆមាសទី១!D104</f>
        <v>ប្រុស</v>
      </c>
      <c r="E106" s="40">
        <f>ពិន្ទុឆមាសទី១!E104</f>
        <v>38811</v>
      </c>
      <c r="F106" s="22" t="str">
        <f>ពិន្ទុឆមាសទី១!F104</f>
        <v>12D</v>
      </c>
      <c r="G106" s="21">
        <f>ពិន្ទុឆមាសទី១!AF104</f>
        <v>115</v>
      </c>
      <c r="H106" s="72">
        <f>ពិន្ទុឆមាសទី១!AG104</f>
        <v>12.105263157894736</v>
      </c>
      <c r="I106" s="21" t="str">
        <f>ពិន្ទុឆមាសទី១!AH104</f>
        <v>F</v>
      </c>
      <c r="J106" s="21" t="str">
        <f>ពិន្ទុឆមាសទី១!AI104</f>
        <v>ខ្សោយ</v>
      </c>
      <c r="K106" s="21">
        <f>ពិន្ទុឆមាសទី១!AJ104</f>
        <v>46</v>
      </c>
      <c r="L106" s="21">
        <f>ពិន្ទុឆមាសទី១!AK104</f>
        <v>0</v>
      </c>
      <c r="M106" s="21">
        <f>ពិន្ទុឆមាសទី១!AL104</f>
        <v>0</v>
      </c>
      <c r="N106" s="21">
        <f>ពិន្ទុឆមាសទី១!AM104</f>
        <v>0</v>
      </c>
      <c r="O106" s="21">
        <f>ពិន្ទុឆមាសទី១!AN104</f>
        <v>0</v>
      </c>
    </row>
    <row r="107" spans="1:45">
      <c r="A107" s="2"/>
      <c r="B107" s="22">
        <f>ពិន្ទុឆមាសទី១!B102</f>
        <v>7916</v>
      </c>
      <c r="C107" s="22" t="str">
        <f>ពិន្ទុឆមាសទី១!C102</f>
        <v>សុខ ពិសី</v>
      </c>
      <c r="D107" s="22" t="str">
        <f>ពិន្ទុឆមាសទី១!D102</f>
        <v>ស្រី</v>
      </c>
      <c r="E107" s="40">
        <f>ពិន្ទុឆមាសទី១!E102</f>
        <v>39230</v>
      </c>
      <c r="F107" s="22" t="str">
        <f>ពិន្ទុឆមាសទី១!F102</f>
        <v>12D</v>
      </c>
      <c r="G107" s="21">
        <f>ពិន្ទុឆមាសទី១!AF102</f>
        <v>71</v>
      </c>
      <c r="H107" s="72">
        <f>ពិន្ទុឆមាសទី១!AG102</f>
        <v>7.4736842105263159</v>
      </c>
      <c r="I107" s="21" t="str">
        <f>ពិន្ទុឆមាសទី១!AH102</f>
        <v>F</v>
      </c>
      <c r="J107" s="21" t="str">
        <f>ពិន្ទុឆមាសទី១!AI102</f>
        <v>ខ្សោយ</v>
      </c>
      <c r="K107" s="21">
        <f>ពិន្ទុឆមាសទី១!AJ102</f>
        <v>47</v>
      </c>
      <c r="L107" s="21">
        <f>ពិន្ទុឆមាសទី១!AK102</f>
        <v>0</v>
      </c>
      <c r="M107" s="21">
        <f>ពិន្ទុឆមាសទី១!AL102</f>
        <v>0</v>
      </c>
      <c r="N107" s="21">
        <f>ពិន្ទុឆមាសទី១!AM102</f>
        <v>0</v>
      </c>
      <c r="O107" s="21">
        <f>ពិន្ទុឆមាសទី១!AN102</f>
        <v>0</v>
      </c>
    </row>
    <row r="108" spans="1:45">
      <c r="A108" s="2"/>
      <c r="B108" s="22">
        <f>ពិន្ទុឆមាសទី១!B85</f>
        <v>0</v>
      </c>
      <c r="C108" s="22" t="str">
        <f>ពិន្ទុឆមាសទី១!C85</f>
        <v>ម៉ាប់ ស៊ីមាន</v>
      </c>
      <c r="D108" s="22" t="str">
        <f>ពិន្ទុឆមាសទី១!D85</f>
        <v>ប្រុស</v>
      </c>
      <c r="E108" s="40">
        <f>ពិន្ទុឆមាសទី១!E85</f>
        <v>39364</v>
      </c>
      <c r="F108" s="22" t="str">
        <f>ពិន្ទុឆមាសទី១!F85</f>
        <v>12D</v>
      </c>
      <c r="G108" s="21">
        <f>ពិន្ទុឆមាសទី១!AF85</f>
        <v>0</v>
      </c>
      <c r="H108" s="72">
        <f>ពិន្ទុឆមាសទី១!AG85</f>
        <v>0</v>
      </c>
      <c r="I108" s="21" t="str">
        <f>ពិន្ទុឆមាសទី១!AH85</f>
        <v xml:space="preserve">មិនចាត់ថ្នាក់ </v>
      </c>
      <c r="J108" s="21" t="str">
        <f>ពិន្ទុឆមាសទី១!AI85</f>
        <v xml:space="preserve"> មិនចាត់ថ្នាក់</v>
      </c>
      <c r="K108" s="21" t="str">
        <f>ពិន្ទុឆមាសទី១!AJ85</f>
        <v xml:space="preserve"> </v>
      </c>
      <c r="L108" s="21">
        <f>ពិន្ទុឆមាសទី១!AK85</f>
        <v>0</v>
      </c>
      <c r="M108" s="21">
        <f>ពិន្ទុឆមាសទី១!AL85</f>
        <v>0</v>
      </c>
      <c r="N108" s="21">
        <f>ពិន្ទុឆមាសទី១!AM85</f>
        <v>0</v>
      </c>
      <c r="O108" s="21">
        <f>ពិន្ទុឆមាសទី១!AN85</f>
        <v>0</v>
      </c>
    </row>
    <row r="109" spans="1:45">
      <c r="A109" s="15">
        <v>46</v>
      </c>
      <c r="B109" s="22">
        <f>ពិន្ទុឆមាសទី១!B109</f>
        <v>0</v>
      </c>
      <c r="C109" s="22">
        <f>ពិន្ទុឆមាសទី១!C109</f>
        <v>0</v>
      </c>
      <c r="D109" s="22">
        <f>ពិន្ទុឆមាសទី១!D109</f>
        <v>0</v>
      </c>
      <c r="E109" s="40">
        <f>ពិន្ទុឆមាសទី១!E109</f>
        <v>0</v>
      </c>
      <c r="F109" s="22">
        <f>ពិន្ទុឆមាសទី១!F109</f>
        <v>0</v>
      </c>
      <c r="G109" s="21">
        <f>ពិន្ទុឆមាសទី១!AF263</f>
        <v>0</v>
      </c>
      <c r="H109" s="72">
        <f>ពិន្ទុឆមាសទី១!AG263</f>
        <v>0</v>
      </c>
      <c r="I109" s="21">
        <f>ពិន្ទុឆមាសទី១!AH263</f>
        <v>0</v>
      </c>
      <c r="J109" s="21">
        <f>ពិន្ទុឆមាសទី១!AI263</f>
        <v>0</v>
      </c>
      <c r="K109" s="21">
        <f>ពិន្ទុឆមាសទី១!AJ266</f>
        <v>0</v>
      </c>
      <c r="L109" s="21">
        <f>ពិន្ទុឆមាសទី១!AK109</f>
        <v>0</v>
      </c>
      <c r="M109" s="21">
        <f>ពិន្ទុឆមាសទី១!AL109</f>
        <v>0</v>
      </c>
      <c r="N109" s="21">
        <f>ពិន្ទុឆមាសទី១!AM109</f>
        <v>0</v>
      </c>
      <c r="O109" s="21">
        <f>ពិន្ទុឆមាសទី១!AN109</f>
        <v>0</v>
      </c>
    </row>
    <row r="110" spans="1:45" s="130" customFormat="1">
      <c r="A110" s="134"/>
      <c r="B110" s="135"/>
      <c r="C110" s="135"/>
      <c r="D110" s="135"/>
      <c r="E110" s="150"/>
      <c r="F110" s="135"/>
      <c r="G110" s="136"/>
      <c r="H110" s="183"/>
      <c r="I110" s="136"/>
      <c r="J110" s="136"/>
      <c r="K110" s="136"/>
      <c r="L110" s="136">
        <f>ពិន្ទុឆមាសទី១!AK110</f>
        <v>0</v>
      </c>
      <c r="M110" s="136">
        <f>ពិន្ទុឆមាសទី១!AL110</f>
        <v>0</v>
      </c>
      <c r="N110" s="136">
        <f>ពិន្ទុឆមាសទី១!AM110</f>
        <v>0</v>
      </c>
      <c r="O110" s="136">
        <f>ពិន្ទុឆមាសទី១!AN110</f>
        <v>0</v>
      </c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</row>
    <row r="111" spans="1:45">
      <c r="A111" s="15">
        <v>48</v>
      </c>
      <c r="B111" s="22">
        <f>ពិន្ទុឆមាសទី១!B122</f>
        <v>7469</v>
      </c>
      <c r="C111" s="22" t="str">
        <f>ពិន្ទុឆមាសទី១!C122</f>
        <v>ពិសេស សុវណ្ណណេត</v>
      </c>
      <c r="D111" s="22" t="str">
        <f>ពិន្ទុឆមាសទី១!D122</f>
        <v>ស្រី</v>
      </c>
      <c r="E111" s="40">
        <f>ពិន្ទុឆមាសទី១!E122</f>
        <v>39399</v>
      </c>
      <c r="F111" s="22" t="str">
        <f>ពិន្ទុឆមាសទី១!F122</f>
        <v>12E</v>
      </c>
      <c r="G111" s="21">
        <f>ពិន្ទុឆមាសទី១!AF122</f>
        <v>346</v>
      </c>
      <c r="H111" s="72">
        <f>ពិន្ទុឆមាសទី១!AG122</f>
        <v>36.421052631578945</v>
      </c>
      <c r="I111" s="21" t="str">
        <f>ពិន្ទុឆមាសទី១!AH122</f>
        <v>C</v>
      </c>
      <c r="J111" s="21" t="str">
        <f>ពិន្ទុឆមាសទី១!AI122</f>
        <v>ល្អបង្គួរ</v>
      </c>
      <c r="K111" s="21">
        <f>ពិន្ទុឆមាសទី១!AJ122</f>
        <v>1</v>
      </c>
      <c r="L111" s="21">
        <f>ពិន្ទុឆមាសទី១!AK122</f>
        <v>0</v>
      </c>
      <c r="M111" s="21">
        <f>ពិន្ទុឆមាសទី១!AL122</f>
        <v>0</v>
      </c>
      <c r="N111" s="21">
        <f>ពិន្ទុឆមាសទី១!AM122</f>
        <v>0</v>
      </c>
      <c r="O111" s="21">
        <f>ពិន្ទុឆមាសទី១!AN122</f>
        <v>0</v>
      </c>
    </row>
    <row r="112" spans="1:45">
      <c r="A112" s="15">
        <v>49</v>
      </c>
      <c r="B112" s="22">
        <f>ពិន្ទុឆមាសទី១!B154</f>
        <v>7945</v>
      </c>
      <c r="C112" s="22" t="str">
        <f>ពិន្ទុឆមាសទី១!C154</f>
        <v>ឡា សុវណ្ណរិទ្ធ</v>
      </c>
      <c r="D112" s="22" t="str">
        <f>ពិន្ទុឆមាសទី១!D154</f>
        <v>ប្រុស</v>
      </c>
      <c r="E112" s="40">
        <f>ពិន្ទុឆមាសទី១!E154</f>
        <v>39612</v>
      </c>
      <c r="F112" s="22" t="str">
        <f>ពិន្ទុឆមាសទី១!F154</f>
        <v>12E</v>
      </c>
      <c r="G112" s="21">
        <f>ពិន្ទុឆមាសទី១!AF154</f>
        <v>334</v>
      </c>
      <c r="H112" s="72">
        <f>ពិន្ទុឆមាសទី១!AG154</f>
        <v>35.157894736842103</v>
      </c>
      <c r="I112" s="21" t="str">
        <f>ពិន្ទុឆមាសទី១!AH154</f>
        <v>C</v>
      </c>
      <c r="J112" s="21" t="str">
        <f>ពិន្ទុឆមាសទី១!AI154</f>
        <v>ល្អបង្គួរ</v>
      </c>
      <c r="K112" s="21">
        <f>ពិន្ទុឆមាសទី១!AJ154</f>
        <v>2</v>
      </c>
      <c r="L112" s="21">
        <f>ពិន្ទុឆមាសទី១!AK154</f>
        <v>0</v>
      </c>
      <c r="M112" s="21">
        <f>ពិន្ទុឆមាសទី១!AL154</f>
        <v>0</v>
      </c>
      <c r="N112" s="21">
        <f>ពិន្ទុឆមាសទី១!AM154</f>
        <v>0</v>
      </c>
      <c r="O112" s="21">
        <f>ពិន្ទុឆមាសទី១!AN154</f>
        <v>0</v>
      </c>
    </row>
    <row r="113" spans="1:15">
      <c r="A113" s="15">
        <v>50</v>
      </c>
      <c r="B113" s="22">
        <f>ពិន្ទុឆមាសទី១!B137</f>
        <v>7911</v>
      </c>
      <c r="C113" s="22" t="str">
        <f>ពិន្ទុឆមាសទី១!C137</f>
        <v>ស៊ីថា ស្រីណុច</v>
      </c>
      <c r="D113" s="22" t="str">
        <f>ពិន្ទុឆមាសទី១!D137</f>
        <v>ស្រី</v>
      </c>
      <c r="E113" s="40">
        <f>ពិន្ទុឆមាសទី១!E137</f>
        <v>39448</v>
      </c>
      <c r="F113" s="22" t="str">
        <f>ពិន្ទុឆមាសទី១!F137</f>
        <v>12E</v>
      </c>
      <c r="G113" s="21">
        <f>ពិន្ទុឆមាសទី១!AF137</f>
        <v>331</v>
      </c>
      <c r="H113" s="72">
        <f>ពិន្ទុឆមាសទី១!AG137</f>
        <v>34.842105263157897</v>
      </c>
      <c r="I113" s="21" t="str">
        <f>ពិន្ទុឆមាសទី១!AH137</f>
        <v>D</v>
      </c>
      <c r="J113" s="21" t="str">
        <f>ពិន្ទុឆមាសទី១!AI137</f>
        <v>ល្អបង្គួរ</v>
      </c>
      <c r="K113" s="21">
        <f>ពិន្ទុឆមាសទី១!AJ137</f>
        <v>3</v>
      </c>
      <c r="L113" s="21">
        <f>ពិន្ទុឆមាសទី១!AK137</f>
        <v>0</v>
      </c>
      <c r="M113" s="21">
        <f>ពិន្ទុឆមាសទី១!AL137</f>
        <v>0</v>
      </c>
      <c r="N113" s="21">
        <f>ពិន្ទុឆមាសទី១!AM137</f>
        <v>0</v>
      </c>
      <c r="O113" s="21">
        <f>ពិន្ទុឆមាសទី១!AN137</f>
        <v>0</v>
      </c>
    </row>
    <row r="114" spans="1:15">
      <c r="A114" s="2"/>
      <c r="B114" s="22">
        <f>ពិន្ទុឆមាសទី១!B124</f>
        <v>7474</v>
      </c>
      <c r="C114" s="22" t="str">
        <f>ពិន្ទុឆមាសទី១!C124</f>
        <v>ភា ស្រីណេត</v>
      </c>
      <c r="D114" s="22" t="str">
        <f>ពិន្ទុឆមាសទី១!D124</f>
        <v>ស្រី</v>
      </c>
      <c r="E114" s="40">
        <f>ពិន្ទុឆមាសទី១!E124</f>
        <v>39153</v>
      </c>
      <c r="F114" s="22" t="str">
        <f>ពិន្ទុឆមាសទី១!F124</f>
        <v>12E</v>
      </c>
      <c r="G114" s="21">
        <f>ពិន្ទុឆមាសទី១!AF124</f>
        <v>330</v>
      </c>
      <c r="H114" s="72">
        <f>ពិន្ទុឆមាសទី១!AG124</f>
        <v>34.736842105263158</v>
      </c>
      <c r="I114" s="21" t="str">
        <f>ពិន្ទុឆមាសទី១!AH124</f>
        <v>D</v>
      </c>
      <c r="J114" s="21" t="str">
        <f>ពិន្ទុឆមាសទី១!AI124</f>
        <v>ល្អបង្គួរ</v>
      </c>
      <c r="K114" s="21">
        <f>ពិន្ទុឆមាសទី១!AJ124</f>
        <v>4</v>
      </c>
      <c r="L114" s="21">
        <f>ពិន្ទុឆមាសទី១!AK124</f>
        <v>0</v>
      </c>
      <c r="M114" s="21">
        <f>ពិន្ទុឆមាសទី១!AL124</f>
        <v>0</v>
      </c>
      <c r="N114" s="21">
        <f>ពិន្ទុឆមាសទី១!AM124</f>
        <v>0</v>
      </c>
      <c r="O114" s="21">
        <f>ពិន្ទុឆមាសទី១!AN124</f>
        <v>0</v>
      </c>
    </row>
    <row r="115" spans="1:15">
      <c r="A115" s="2"/>
      <c r="B115" s="22">
        <f>ពិន្ទុឆមាសទី១!B153</f>
        <v>7940</v>
      </c>
      <c r="C115" s="22" t="str">
        <f>ពិន្ទុឆមាសទី១!C153</f>
        <v>ហុង កញ្ចនា</v>
      </c>
      <c r="D115" s="22" t="str">
        <f>ពិន្ទុឆមាសទី១!D153</f>
        <v>ស្រី</v>
      </c>
      <c r="E115" s="40">
        <f>ពិន្ទុឆមាសទី១!E153</f>
        <v>39772</v>
      </c>
      <c r="F115" s="22" t="str">
        <f>ពិន្ទុឆមាសទី១!F153</f>
        <v>12E</v>
      </c>
      <c r="G115" s="21">
        <f>ពិន្ទុឆមាសទី១!AF153</f>
        <v>321</v>
      </c>
      <c r="H115" s="72">
        <f>ពិន្ទុឆមាសទី១!AG153</f>
        <v>33.789473684210527</v>
      </c>
      <c r="I115" s="21" t="str">
        <f>ពិន្ទុឆមាសទី១!AH153</f>
        <v>D</v>
      </c>
      <c r="J115" s="21" t="str">
        <f>ពិន្ទុឆមាសទី១!AI153</f>
        <v>ល្អបង្គួរ</v>
      </c>
      <c r="K115" s="21">
        <f>ពិន្ទុឆមាសទី១!AJ153</f>
        <v>5</v>
      </c>
      <c r="L115" s="21">
        <f>ពិន្ទុឆមាសទី១!AK153</f>
        <v>0</v>
      </c>
      <c r="M115" s="21">
        <f>ពិន្ទុឆមាសទី១!AL153</f>
        <v>0</v>
      </c>
      <c r="N115" s="21">
        <f>ពិន្ទុឆមាសទី១!AM153</f>
        <v>0</v>
      </c>
      <c r="O115" s="21">
        <f>ពិន្ទុឆមាសទី១!AN153</f>
        <v>0</v>
      </c>
    </row>
    <row r="116" spans="1:15">
      <c r="A116" s="2"/>
      <c r="B116" s="22">
        <f>ពិន្ទុឆមាសទី១!B121</f>
        <v>7466</v>
      </c>
      <c r="C116" s="22" t="str">
        <f>ពិន្ទុឆមាសទី១!C121</f>
        <v>ផល្លា ដាណែត</v>
      </c>
      <c r="D116" s="22" t="str">
        <f>ពិន្ទុឆមាសទី១!D121</f>
        <v>ស្រី</v>
      </c>
      <c r="E116" s="40">
        <f>ពិន្ទុឆមាសទី១!E121</f>
        <v>38849</v>
      </c>
      <c r="F116" s="22" t="str">
        <f>ពិន្ទុឆមាសទី១!F121</f>
        <v>12E</v>
      </c>
      <c r="G116" s="21">
        <f>ពិន្ទុឆមាសទី១!AF121</f>
        <v>310</v>
      </c>
      <c r="H116" s="72">
        <f>ពិន្ទុឆមាសទី១!AG121</f>
        <v>32.631578947368418</v>
      </c>
      <c r="I116" s="21" t="str">
        <f>ពិន្ទុឆមាសទី១!AH121</f>
        <v>D</v>
      </c>
      <c r="J116" s="21" t="str">
        <f>ពិន្ទុឆមាសទី១!AI121</f>
        <v>ល្អបង្គួរ</v>
      </c>
      <c r="K116" s="21">
        <f>ពិន្ទុឆមាសទី១!AJ121</f>
        <v>6</v>
      </c>
      <c r="L116" s="21">
        <f>ពិន្ទុឆមាសទី១!AK121</f>
        <v>0</v>
      </c>
      <c r="M116" s="21">
        <f>ពិន្ទុឆមាសទី១!AL121</f>
        <v>0</v>
      </c>
      <c r="N116" s="21">
        <f>ពិន្ទុឆមាសទី១!AM121</f>
        <v>0</v>
      </c>
      <c r="O116" s="21">
        <f>ពិន្ទុឆមាសទី១!AN121</f>
        <v>0</v>
      </c>
    </row>
    <row r="117" spans="1:15">
      <c r="A117" s="2"/>
      <c r="B117" s="22">
        <f>ពិន្ទុឆមាសទី១!B148</f>
        <v>7931</v>
      </c>
      <c r="C117" s="22" t="str">
        <f>ពិន្ទុឆមាសទី១!C148</f>
        <v>ស្រឿន ណារិទ្ធ</v>
      </c>
      <c r="D117" s="22" t="str">
        <f>ពិន្ទុឆមាសទី១!D148</f>
        <v>ប្រុស</v>
      </c>
      <c r="E117" s="40">
        <f>ពិន្ទុឆមាសទី១!E148</f>
        <v>39122</v>
      </c>
      <c r="F117" s="22" t="str">
        <f>ពិន្ទុឆមាសទី១!F148</f>
        <v>12E</v>
      </c>
      <c r="G117" s="21">
        <f>ពិន្ទុឆមាសទី១!AF148</f>
        <v>307</v>
      </c>
      <c r="H117" s="72">
        <f>ពិន្ទុឆមាសទី១!AG148</f>
        <v>32.315789473684212</v>
      </c>
      <c r="I117" s="21" t="str">
        <f>ពិន្ទុឆមាសទី១!AH148</f>
        <v>D</v>
      </c>
      <c r="J117" s="21" t="str">
        <f>ពិន្ទុឆមាសទី១!AI148</f>
        <v>មធ្យម</v>
      </c>
      <c r="K117" s="21">
        <f>ពិន្ទុឆមាសទី១!AJ148</f>
        <v>7</v>
      </c>
      <c r="L117" s="21">
        <f>ពិន្ទុឆមាសទី១!AK148</f>
        <v>0</v>
      </c>
      <c r="M117" s="21">
        <f>ពិន្ទុឆមាសទី១!AL148</f>
        <v>0</v>
      </c>
      <c r="N117" s="21">
        <f>ពិន្ទុឆមាសទី១!AM148</f>
        <v>0</v>
      </c>
      <c r="O117" s="21">
        <f>ពិន្ទុឆមាសទី១!AN148</f>
        <v>0</v>
      </c>
    </row>
    <row r="118" spans="1:15">
      <c r="A118" s="2"/>
      <c r="B118" s="22">
        <f>ពិន្ទុឆមាសទី១!B139</f>
        <v>7501</v>
      </c>
      <c r="C118" s="22" t="str">
        <f>ពិន្ទុឆមាសទី១!C139</f>
        <v>សារិទ្ធ ប៊ុនលាប</v>
      </c>
      <c r="D118" s="22" t="str">
        <f>ពិន្ទុឆមាសទី១!D139</f>
        <v>ប្រុស</v>
      </c>
      <c r="E118" s="40">
        <f>ពិន្ទុឆមាសទី១!E139</f>
        <v>39551</v>
      </c>
      <c r="F118" s="22" t="str">
        <f>ពិន្ទុឆមាសទី១!F139</f>
        <v>12E</v>
      </c>
      <c r="G118" s="21">
        <f>ពិន្ទុឆមាសទី១!AF139</f>
        <v>306</v>
      </c>
      <c r="H118" s="72">
        <f>ពិន្ទុឆមាសទី១!AG139</f>
        <v>32.210526315789473</v>
      </c>
      <c r="I118" s="21" t="str">
        <f>ពិន្ទុឆមាសទី១!AH139</f>
        <v>D</v>
      </c>
      <c r="J118" s="21" t="str">
        <f>ពិន្ទុឆមាសទី១!AI139</f>
        <v>មធ្យម</v>
      </c>
      <c r="K118" s="21">
        <f>ពិន្ទុឆមាសទី១!AJ139</f>
        <v>8</v>
      </c>
      <c r="L118" s="21">
        <f>ពិន្ទុឆមាសទី១!AK139</f>
        <v>0</v>
      </c>
      <c r="M118" s="21">
        <f>ពិន្ទុឆមាសទី១!AL139</f>
        <v>0</v>
      </c>
      <c r="N118" s="21">
        <f>ពិន្ទុឆមាសទី១!AM139</f>
        <v>0</v>
      </c>
      <c r="O118" s="21">
        <f>ពិន្ទុឆមាសទី១!AN139</f>
        <v>0</v>
      </c>
    </row>
    <row r="119" spans="1:15">
      <c r="A119" s="2"/>
      <c r="B119" s="22">
        <f>ពិន្ទុឆមាសទី១!B152</f>
        <v>7517</v>
      </c>
      <c r="C119" s="22" t="str">
        <f>ពិន្ទុឆមាសទី១!C152</f>
        <v>ហ៊ែង ម៉េង​ហុង</v>
      </c>
      <c r="D119" s="22" t="str">
        <f>ពិន្ទុឆមាសទី១!D152</f>
        <v>ប្រុស</v>
      </c>
      <c r="E119" s="40">
        <f>ពិន្ទុឆមាសទី១!E152</f>
        <v>40057</v>
      </c>
      <c r="F119" s="22" t="str">
        <f>ពិន្ទុឆមាសទី១!F152</f>
        <v>12E</v>
      </c>
      <c r="G119" s="21">
        <f>ពិន្ទុឆមាសទី១!AF152</f>
        <v>305</v>
      </c>
      <c r="H119" s="72">
        <f>ពិន្ទុឆមាសទី១!AG152</f>
        <v>32.10526315789474</v>
      </c>
      <c r="I119" s="21" t="str">
        <f>ពិន្ទុឆមាសទី១!AH152</f>
        <v>D</v>
      </c>
      <c r="J119" s="21" t="str">
        <f>ពិន្ទុឆមាសទី១!AI152</f>
        <v>មធ្យម</v>
      </c>
      <c r="K119" s="21">
        <f>ពិន្ទុឆមាសទី១!AJ152</f>
        <v>9</v>
      </c>
      <c r="L119" s="21">
        <f>ពិន្ទុឆមាសទី១!AK152</f>
        <v>0</v>
      </c>
      <c r="M119" s="21">
        <f>ពិន្ទុឆមាសទី១!AL152</f>
        <v>0</v>
      </c>
      <c r="N119" s="21">
        <f>ពិន្ទុឆមាសទី១!AM152</f>
        <v>0</v>
      </c>
      <c r="O119" s="21">
        <f>ពិន្ទុឆមាសទី១!AN152</f>
        <v>0</v>
      </c>
    </row>
    <row r="120" spans="1:15">
      <c r="A120" s="2"/>
      <c r="B120" s="22">
        <f>ពិន្ទុឆមាសទី១!B127</f>
        <v>7479</v>
      </c>
      <c r="C120" s="22" t="str">
        <f>ពិន្ទុឆមាសទី១!C127</f>
        <v>ម៉ៃម៉ុន ទេពី</v>
      </c>
      <c r="D120" s="22" t="str">
        <f>ពិន្ទុឆមាសទី១!D127</f>
        <v>ស្រី</v>
      </c>
      <c r="E120" s="40">
        <f>ពិន្ទុឆមាសទី១!E127</f>
        <v>39226</v>
      </c>
      <c r="F120" s="22" t="str">
        <f>ពិន្ទុឆមាសទី១!F127</f>
        <v>12E</v>
      </c>
      <c r="G120" s="21">
        <f>ពិន្ទុឆមាសទី១!AF127</f>
        <v>303</v>
      </c>
      <c r="H120" s="72">
        <f>ពិន្ទុឆមាសទី១!AG127</f>
        <v>31.894736842105264</v>
      </c>
      <c r="I120" s="21" t="str">
        <f>ពិន្ទុឆមាសទី១!AH127</f>
        <v>D</v>
      </c>
      <c r="J120" s="21" t="str">
        <f>ពិន្ទុឆមាសទី១!AI127</f>
        <v>មធ្យម</v>
      </c>
      <c r="K120" s="21">
        <f>ពិន្ទុឆមាសទី១!AJ127</f>
        <v>10</v>
      </c>
      <c r="L120" s="21">
        <f>ពិន្ទុឆមាសទី១!AK127</f>
        <v>0</v>
      </c>
      <c r="M120" s="21">
        <f>ពិន្ទុឆមាសទី១!AL127</f>
        <v>0</v>
      </c>
      <c r="N120" s="21">
        <f>ពិន្ទុឆមាសទី១!AM127</f>
        <v>0</v>
      </c>
      <c r="O120" s="21">
        <f>ពិន្ទុឆមាសទី១!AN127</f>
        <v>0</v>
      </c>
    </row>
    <row r="121" spans="1:15">
      <c r="A121" s="2"/>
      <c r="B121" s="22">
        <f>ពិន្ទុឆមាសទី១!B114</f>
        <v>7446</v>
      </c>
      <c r="C121" s="22" t="str">
        <f>ពិន្ទុឆមាសទី១!C114</f>
        <v>ឃឿន មករា</v>
      </c>
      <c r="D121" s="22" t="str">
        <f>ពិន្ទុឆមាសទី១!D114</f>
        <v>ប្រុស</v>
      </c>
      <c r="E121" s="40">
        <f>ពិន្ទុឆមាសទី១!E114</f>
        <v>39107</v>
      </c>
      <c r="F121" s="22" t="str">
        <f>ពិន្ទុឆមាសទី១!F114</f>
        <v>12E</v>
      </c>
      <c r="G121" s="21">
        <f>ពិន្ទុឆមាសទី១!AF114</f>
        <v>294</v>
      </c>
      <c r="H121" s="72">
        <f>ពិន្ទុឆមាសទី១!AG114</f>
        <v>30.94736842105263</v>
      </c>
      <c r="I121" s="21" t="str">
        <f>ពិន្ទុឆមាសទី១!AH114</f>
        <v>D</v>
      </c>
      <c r="J121" s="21" t="str">
        <f>ពិន្ទុឆមាសទី១!AI114</f>
        <v>មធ្យម</v>
      </c>
      <c r="K121" s="21">
        <f>ពិន្ទុឆមាសទី១!AJ114</f>
        <v>11</v>
      </c>
      <c r="L121" s="21">
        <f>ពិន្ទុឆមាសទី១!AK114</f>
        <v>0</v>
      </c>
      <c r="M121" s="21">
        <f>ពិន្ទុឆមាសទី១!AL114</f>
        <v>0</v>
      </c>
      <c r="N121" s="21">
        <f>ពិន្ទុឆមាសទី១!AM114</f>
        <v>0</v>
      </c>
      <c r="O121" s="21">
        <f>ពិន្ទុឆមាសទី១!AN114</f>
        <v>0</v>
      </c>
    </row>
    <row r="122" spans="1:15">
      <c r="A122" s="2"/>
      <c r="B122" s="22">
        <f>ពិន្ទុឆមាសទី១!B116</f>
        <v>7866</v>
      </c>
      <c r="C122" s="22" t="str">
        <f>ពិន្ទុឆមាសទី១!C116</f>
        <v>ទិត សក្ខណា</v>
      </c>
      <c r="D122" s="22" t="str">
        <f>ពិន្ទុឆមាសទី១!D116</f>
        <v>ស្រី</v>
      </c>
      <c r="E122" s="40">
        <f>ពិន្ទុឆមាសទី១!E116</f>
        <v>39445</v>
      </c>
      <c r="F122" s="22" t="str">
        <f>ពិន្ទុឆមាសទី១!F116</f>
        <v>12E</v>
      </c>
      <c r="G122" s="21">
        <f>ពិន្ទុឆមាសទី១!AF116</f>
        <v>291</v>
      </c>
      <c r="H122" s="72">
        <f>ពិន្ទុឆមាសទី១!AG116</f>
        <v>30.631578947368421</v>
      </c>
      <c r="I122" s="21" t="str">
        <f>ពិន្ទុឆមាសទី១!AH116</f>
        <v>D</v>
      </c>
      <c r="J122" s="21" t="str">
        <f>ពិន្ទុឆមាសទី១!AI116</f>
        <v>មធ្យម</v>
      </c>
      <c r="K122" s="21">
        <f>ពិន្ទុឆមាសទី១!AJ116</f>
        <v>12</v>
      </c>
      <c r="L122" s="21">
        <f>ពិន្ទុឆមាសទី១!AK116</f>
        <v>0</v>
      </c>
      <c r="M122" s="21">
        <f>ពិន្ទុឆមាសទី១!AL116</f>
        <v>0</v>
      </c>
      <c r="N122" s="21">
        <f>ពិន្ទុឆមាសទី១!AM116</f>
        <v>0</v>
      </c>
      <c r="O122" s="21">
        <f>ពិន្ទុឆមាសទី១!AN116</f>
        <v>0</v>
      </c>
    </row>
    <row r="123" spans="1:15">
      <c r="A123" s="2"/>
      <c r="B123" s="22">
        <f>ពិន្ទុឆមាសទី១!B155</f>
        <v>7947</v>
      </c>
      <c r="C123" s="22" t="str">
        <f>ពិន្ទុឆមាសទី១!C155</f>
        <v>អ៊ួង ប្រាជ្ញា</v>
      </c>
      <c r="D123" s="22" t="str">
        <f>ពិន្ទុឆមាសទី១!D155</f>
        <v>ប្រុស</v>
      </c>
      <c r="E123" s="40">
        <f>ពិន្ទុឆមាសទី១!E155</f>
        <v>39128</v>
      </c>
      <c r="F123" s="22" t="str">
        <f>ពិន្ទុឆមាសទី១!F155</f>
        <v>12E</v>
      </c>
      <c r="G123" s="21">
        <f>ពិន្ទុឆមាសទី១!AF155</f>
        <v>289</v>
      </c>
      <c r="H123" s="72">
        <f>ពិន្ទុឆមាសទី១!AG155</f>
        <v>30.421052631578949</v>
      </c>
      <c r="I123" s="21" t="str">
        <f>ពិន្ទុឆមាសទី១!AH155</f>
        <v>D</v>
      </c>
      <c r="J123" s="21" t="str">
        <f>ពិន្ទុឆមាសទី១!AI155</f>
        <v>មធ្យម</v>
      </c>
      <c r="K123" s="21">
        <f>ពិន្ទុឆមាសទី១!AJ155</f>
        <v>13</v>
      </c>
      <c r="L123" s="21">
        <f>ពិន្ទុឆមាសទី១!AK155</f>
        <v>0</v>
      </c>
      <c r="M123" s="21">
        <f>ពិន្ទុឆមាសទី១!AL155</f>
        <v>0</v>
      </c>
      <c r="N123" s="21">
        <f>ពិន្ទុឆមាសទី១!AM155</f>
        <v>0</v>
      </c>
      <c r="O123" s="21">
        <f>ពិន្ទុឆមាសទី១!AN155</f>
        <v>0</v>
      </c>
    </row>
    <row r="124" spans="1:15">
      <c r="A124" s="2"/>
      <c r="B124" s="22">
        <f>ពិន្ទុឆមាសទី១!B129</f>
        <v>7892</v>
      </c>
      <c r="C124" s="22" t="str">
        <f>ពិន្ទុឆមាសទី១!C129</f>
        <v>រដ្ឋ សុភ័ក</v>
      </c>
      <c r="D124" s="22" t="str">
        <f>ពិន្ទុឆមាសទី១!D129</f>
        <v>ស្រី</v>
      </c>
      <c r="E124" s="40">
        <f>ពិន្ទុឆមាសទី១!E129</f>
        <v>39122</v>
      </c>
      <c r="F124" s="22" t="str">
        <f>ពិន្ទុឆមាសទី១!F129</f>
        <v>12E</v>
      </c>
      <c r="G124" s="21">
        <f>ពិន្ទុឆមាសទី១!AF129</f>
        <v>288</v>
      </c>
      <c r="H124" s="72">
        <f>ពិន្ទុឆមាសទី១!AG129</f>
        <v>30.315789473684209</v>
      </c>
      <c r="I124" s="21" t="str">
        <f>ពិន្ទុឆមាសទី១!AH129</f>
        <v>D</v>
      </c>
      <c r="J124" s="21" t="str">
        <f>ពិន្ទុឆមាសទី១!AI129</f>
        <v>មធ្យម</v>
      </c>
      <c r="K124" s="21">
        <f>ពិន្ទុឆមាសទី១!AJ129</f>
        <v>14</v>
      </c>
      <c r="L124" s="21">
        <f>ពិន្ទុឆមាសទី១!AK129</f>
        <v>0</v>
      </c>
      <c r="M124" s="21">
        <f>ពិន្ទុឆមាសទី១!AL129</f>
        <v>0</v>
      </c>
      <c r="N124" s="21">
        <f>ពិន្ទុឆមាសទី១!AM129</f>
        <v>0</v>
      </c>
      <c r="O124" s="21">
        <f>ពិន្ទុឆមាសទី១!AN129</f>
        <v>0</v>
      </c>
    </row>
    <row r="125" spans="1:15">
      <c r="A125" s="2"/>
      <c r="B125" s="22">
        <f>ពិន្ទុឆមាសទី១!B119</f>
        <v>7462</v>
      </c>
      <c r="C125" s="22" t="str">
        <f>ពិន្ទុឆមាសទី១!C119</f>
        <v>ប៊ីត ស៊ីណេត</v>
      </c>
      <c r="D125" s="22" t="str">
        <f>ពិន្ទុឆមាសទី១!D119</f>
        <v>ស្រី</v>
      </c>
      <c r="E125" s="40">
        <f>ពិន្ទុឆមាសទី១!E119</f>
        <v>39411</v>
      </c>
      <c r="F125" s="22" t="str">
        <f>ពិន្ទុឆមាសទី១!F119</f>
        <v>12E</v>
      </c>
      <c r="G125" s="21">
        <f>ពិន្ទុឆមាសទី១!AF119</f>
        <v>285</v>
      </c>
      <c r="H125" s="72">
        <f>ពិន្ទុឆមាសទី១!AG119</f>
        <v>30</v>
      </c>
      <c r="I125" s="21" t="str">
        <f>ពិន្ទុឆមាសទី១!AH119</f>
        <v>D</v>
      </c>
      <c r="J125" s="21" t="str">
        <f>ពិន្ទុឆមាសទី១!AI119</f>
        <v>មធ្យម</v>
      </c>
      <c r="K125" s="21">
        <f>ពិន្ទុឆមាសទី១!AJ119</f>
        <v>15</v>
      </c>
      <c r="L125" s="21">
        <f>ពិន្ទុឆមាសទី១!AK119</f>
        <v>0</v>
      </c>
      <c r="M125" s="21">
        <f>ពិន្ទុឆមាសទី១!AL119</f>
        <v>0</v>
      </c>
      <c r="N125" s="21">
        <f>ពិន្ទុឆមាសទី១!AM119</f>
        <v>0</v>
      </c>
      <c r="O125" s="21">
        <f>ពិន្ទុឆមាសទី១!AN119</f>
        <v>0</v>
      </c>
    </row>
    <row r="126" spans="1:15">
      <c r="A126" s="2"/>
      <c r="B126" s="22">
        <f>ពិន្ទុឆមាសទី១!B135</f>
        <v>7906</v>
      </c>
      <c r="C126" s="22" t="str">
        <f>ពិន្ទុឆមាសទី១!C135</f>
        <v>វុទ្ធ សាវុន</v>
      </c>
      <c r="D126" s="22" t="str">
        <f>ពិន្ទុឆមាសទី១!D135</f>
        <v>ប្រុស</v>
      </c>
      <c r="E126" s="40">
        <f>ពិន្ទុឆមាសទី១!E135</f>
        <v>39685</v>
      </c>
      <c r="F126" s="22" t="str">
        <f>ពិន្ទុឆមាសទី១!F135</f>
        <v>12E</v>
      </c>
      <c r="G126" s="21">
        <f>ពិន្ទុឆមាសទី១!AF135</f>
        <v>280</v>
      </c>
      <c r="H126" s="72">
        <f>ពិន្ទុឆមាសទី១!AG135</f>
        <v>29.473684210526315</v>
      </c>
      <c r="I126" s="21" t="str">
        <f>ពិន្ទុឆមាសទី១!AH135</f>
        <v>E</v>
      </c>
      <c r="J126" s="21" t="str">
        <f>ពិន្ទុឆមាសទី១!AI135</f>
        <v>មធ្យម</v>
      </c>
      <c r="K126" s="21">
        <f>ពិន្ទុឆមាសទី១!AJ135</f>
        <v>16</v>
      </c>
      <c r="L126" s="21">
        <f>ពិន្ទុឆមាសទី១!AK135</f>
        <v>0</v>
      </c>
      <c r="M126" s="21">
        <f>ពិន្ទុឆមាសទី១!AL135</f>
        <v>0</v>
      </c>
      <c r="N126" s="21">
        <f>ពិន្ទុឆមាសទី១!AM135</f>
        <v>0</v>
      </c>
      <c r="O126" s="21">
        <f>ពិន្ទុឆមាសទី១!AN135</f>
        <v>0</v>
      </c>
    </row>
    <row r="127" spans="1:15">
      <c r="A127" s="2"/>
      <c r="B127" s="22">
        <f>ពិន្ទុឆមាសទី១!B145</f>
        <v>7510</v>
      </c>
      <c r="C127" s="22" t="str">
        <f>ពិន្ទុឆមាសទី១!C145</f>
        <v>សុភ័ក្រ សុចាន់</v>
      </c>
      <c r="D127" s="22" t="str">
        <f>ពិន្ទុឆមាសទី១!D145</f>
        <v>ប្រុស</v>
      </c>
      <c r="E127" s="40">
        <f>ពិន្ទុឆមាសទី១!E145</f>
        <v>39593</v>
      </c>
      <c r="F127" s="22" t="str">
        <f>ពិន្ទុឆមាសទី១!F145</f>
        <v>12E</v>
      </c>
      <c r="G127" s="21">
        <f>ពិន្ទុឆមាសទី១!AF145</f>
        <v>277</v>
      </c>
      <c r="H127" s="72">
        <f>ពិន្ទុឆមាសទី១!AG145</f>
        <v>29.157894736842106</v>
      </c>
      <c r="I127" s="21" t="str">
        <f>ពិន្ទុឆមាសទី១!AH145</f>
        <v>E</v>
      </c>
      <c r="J127" s="21" t="str">
        <f>ពិន្ទុឆមាសទី១!AI145</f>
        <v>មធ្យម</v>
      </c>
      <c r="K127" s="21">
        <f>ពិន្ទុឆមាសទី១!AJ145</f>
        <v>17</v>
      </c>
      <c r="L127" s="21">
        <f>ពិន្ទុឆមាសទី១!AK145</f>
        <v>0</v>
      </c>
      <c r="M127" s="21">
        <f>ពិន្ទុឆមាសទី១!AL145</f>
        <v>0</v>
      </c>
      <c r="N127" s="21">
        <f>ពិន្ទុឆមាសទី១!AM145</f>
        <v>0</v>
      </c>
      <c r="O127" s="21">
        <f>ពិន្ទុឆមាសទី១!AN145</f>
        <v>0</v>
      </c>
    </row>
    <row r="128" spans="1:15">
      <c r="A128" s="2"/>
      <c r="B128" s="22">
        <f>ពិន្ទុឆមាសទី១!B111</f>
        <v>7843</v>
      </c>
      <c r="C128" s="22" t="str">
        <f>ពិន្ទុឆមាសទី១!C111</f>
        <v>គង់ បញ្ញា</v>
      </c>
      <c r="D128" s="22" t="str">
        <f>ពិន្ទុឆមាសទី១!D111</f>
        <v>ស្រី</v>
      </c>
      <c r="E128" s="40">
        <f>ពិន្ទុឆមាសទី១!E111</f>
        <v>39276</v>
      </c>
      <c r="F128" s="22" t="str">
        <f>ពិន្ទុឆមាសទី១!F111</f>
        <v>12E</v>
      </c>
      <c r="G128" s="21">
        <f>ពិន្ទុឆមាសទី១!AF111</f>
        <v>275</v>
      </c>
      <c r="H128" s="72">
        <f>ពិន្ទុឆមាសទី១!AG111</f>
        <v>28.94736842105263</v>
      </c>
      <c r="I128" s="21" t="str">
        <f>ពិន្ទុឆមាសទី១!AH111</f>
        <v>E</v>
      </c>
      <c r="J128" s="21" t="str">
        <f>ពិន្ទុឆមាសទី១!AI111</f>
        <v>មធ្យម</v>
      </c>
      <c r="K128" s="21">
        <f>ពិន្ទុឆមាសទី១!AJ111</f>
        <v>18</v>
      </c>
      <c r="L128" s="21">
        <f>ពិន្ទុឆមាសទី១!AK111</f>
        <v>0</v>
      </c>
      <c r="M128" s="21">
        <f>ពិន្ទុឆមាសទី១!AL111</f>
        <v>0</v>
      </c>
      <c r="N128" s="21">
        <f>ពិន្ទុឆមាសទី១!AM111</f>
        <v>0</v>
      </c>
      <c r="O128" s="21">
        <f>ពិន្ទុឆមាសទី១!AN111</f>
        <v>0</v>
      </c>
    </row>
    <row r="129" spans="1:15">
      <c r="A129" s="2"/>
      <c r="B129" s="22">
        <f>ពិន្ទុឆមាសទី១!B128</f>
        <v>7890</v>
      </c>
      <c r="C129" s="22" t="str">
        <f>ពិន្ទុឆមាសទី១!C128</f>
        <v>យូលាង គីមហុង</v>
      </c>
      <c r="D129" s="22" t="str">
        <f>ពិន្ទុឆមាសទី១!D128</f>
        <v>ប្រុស</v>
      </c>
      <c r="E129" s="40">
        <f>ពិន្ទុឆមាសទី១!E128</f>
        <v>39583</v>
      </c>
      <c r="F129" s="22" t="str">
        <f>ពិន្ទុឆមាសទី១!F128</f>
        <v>12E</v>
      </c>
      <c r="G129" s="21">
        <f>ពិន្ទុឆមាសទី១!AF128</f>
        <v>275</v>
      </c>
      <c r="H129" s="72">
        <f>ពិន្ទុឆមាសទី១!AG128</f>
        <v>28.94736842105263</v>
      </c>
      <c r="I129" s="21" t="str">
        <f>ពិន្ទុឆមាសទី១!AH128</f>
        <v>E</v>
      </c>
      <c r="J129" s="21" t="str">
        <f>ពិន្ទុឆមាសទី១!AI128</f>
        <v>មធ្យម</v>
      </c>
      <c r="K129" s="21">
        <f>ពិន្ទុឆមាសទី១!AJ128</f>
        <v>18</v>
      </c>
      <c r="L129" s="21">
        <f>ពិន្ទុឆមាសទី១!AK128</f>
        <v>0</v>
      </c>
      <c r="M129" s="21">
        <f>ពិន្ទុឆមាសទី១!AL128</f>
        <v>0</v>
      </c>
      <c r="N129" s="21">
        <f>ពិន្ទុឆមាសទី១!AM128</f>
        <v>0</v>
      </c>
      <c r="O129" s="21">
        <f>ពិន្ទុឆមាសទី១!AN128</f>
        <v>0</v>
      </c>
    </row>
    <row r="130" spans="1:15">
      <c r="A130" s="2"/>
      <c r="B130" s="22">
        <f>ពិន្ទុឆមាសទី១!B142</f>
        <v>7915</v>
      </c>
      <c r="C130" s="22" t="str">
        <f>ពិន្ទុឆមាសទី១!C142</f>
        <v>សិទ្ធ សូនីតា</v>
      </c>
      <c r="D130" s="22" t="str">
        <f>ពិន្ទុឆមាសទី១!D142</f>
        <v>ស្រី</v>
      </c>
      <c r="E130" s="40">
        <f>ពិន្ទុឆមាសទី១!E142</f>
        <v>39430</v>
      </c>
      <c r="F130" s="22" t="str">
        <f>ពិន្ទុឆមាសទី១!F142</f>
        <v>12E</v>
      </c>
      <c r="G130" s="21">
        <f>ពិន្ទុឆមាសទី១!AF142</f>
        <v>273</v>
      </c>
      <c r="H130" s="72">
        <f>ពិន្ទុឆមាសទី១!AG142</f>
        <v>28.736842105263158</v>
      </c>
      <c r="I130" s="21" t="str">
        <f>ពិន្ទុឆមាសទី១!AH142</f>
        <v>E</v>
      </c>
      <c r="J130" s="21" t="str">
        <f>ពិន្ទុឆមាសទី១!AI142</f>
        <v>មធ្យម</v>
      </c>
      <c r="K130" s="21">
        <f>ពិន្ទុឆមាសទី១!AJ142</f>
        <v>20</v>
      </c>
      <c r="L130" s="21">
        <f>ពិន្ទុឆមាសទី១!AK142</f>
        <v>0</v>
      </c>
      <c r="M130" s="21">
        <f>ពិន្ទុឆមាសទី១!AL142</f>
        <v>0</v>
      </c>
      <c r="N130" s="21">
        <f>ពិន្ទុឆមាសទី១!AM142</f>
        <v>0</v>
      </c>
      <c r="O130" s="21">
        <f>ពិន្ទុឆមាសទី១!AN142</f>
        <v>0</v>
      </c>
    </row>
    <row r="131" spans="1:15">
      <c r="A131" s="2"/>
      <c r="B131" s="22">
        <f>ពិន្ទុឆមាសទី១!B112</f>
        <v>7844</v>
      </c>
      <c r="C131" s="22" t="str">
        <f>ពិន្ទុឆមាសទី១!C112</f>
        <v>គា ពិសី</v>
      </c>
      <c r="D131" s="22" t="str">
        <f>ពិន្ទុឆមាសទី១!D112</f>
        <v>ស្រី</v>
      </c>
      <c r="E131" s="40">
        <f>ពិន្ទុឆមាសទី១!E112</f>
        <v>39803</v>
      </c>
      <c r="F131" s="22" t="str">
        <f>ពិន្ទុឆមាសទី១!F112</f>
        <v>12E</v>
      </c>
      <c r="G131" s="21">
        <f>ពិន្ទុឆមាសទី១!AF112</f>
        <v>268</v>
      </c>
      <c r="H131" s="72">
        <f>ពិន្ទុឆមាសទី១!AG112</f>
        <v>28.210526315789473</v>
      </c>
      <c r="I131" s="21" t="str">
        <f>ពិន្ទុឆមាសទី១!AH112</f>
        <v>E</v>
      </c>
      <c r="J131" s="21" t="str">
        <f>ពិន្ទុឆមាសទី១!AI112</f>
        <v>មធ្យម</v>
      </c>
      <c r="K131" s="21">
        <f>ពិន្ទុឆមាសទី១!AJ112</f>
        <v>21</v>
      </c>
      <c r="L131" s="21">
        <f>ពិន្ទុឆមាសទី១!AK112</f>
        <v>0</v>
      </c>
      <c r="M131" s="21">
        <f>ពិន្ទុឆមាសទី១!AL112</f>
        <v>0</v>
      </c>
      <c r="N131" s="21">
        <f>ពិន្ទុឆមាសទី១!AM112</f>
        <v>0</v>
      </c>
      <c r="O131" s="21">
        <f>ពិន្ទុឆមាសទី១!AN112</f>
        <v>0</v>
      </c>
    </row>
    <row r="132" spans="1:15">
      <c r="A132" s="2"/>
      <c r="B132" s="22">
        <f>ពិន្ទុឆមាសទី១!B115</f>
        <v>7456</v>
      </c>
      <c r="C132" s="22" t="str">
        <f>ពិន្ទុឆមាសទី១!C115</f>
        <v>តាំងពិសិដ្ឋរដ្ឋា ​បញ្ញាសក្តិ</v>
      </c>
      <c r="D132" s="22" t="str">
        <f>ពិន្ទុឆមាសទី១!D115</f>
        <v>ប្រុស</v>
      </c>
      <c r="E132" s="40">
        <f>ពិន្ទុឆមាសទី១!E115</f>
        <v>40195</v>
      </c>
      <c r="F132" s="22" t="str">
        <f>ពិន្ទុឆមាសទី១!F115</f>
        <v>12E</v>
      </c>
      <c r="G132" s="21">
        <f>ពិន្ទុឆមាសទី១!AF115</f>
        <v>268</v>
      </c>
      <c r="H132" s="72">
        <f>ពិន្ទុឆមាសទី១!AG115</f>
        <v>28.210526315789473</v>
      </c>
      <c r="I132" s="21" t="str">
        <f>ពិន្ទុឆមាសទី១!AH115</f>
        <v>E</v>
      </c>
      <c r="J132" s="21" t="str">
        <f>ពិន្ទុឆមាសទី១!AI115</f>
        <v>មធ្យម</v>
      </c>
      <c r="K132" s="21">
        <f>ពិន្ទុឆមាសទី១!AJ115</f>
        <v>21</v>
      </c>
      <c r="L132" s="21">
        <f>ពិន្ទុឆមាសទី១!AK115</f>
        <v>0</v>
      </c>
      <c r="M132" s="21">
        <f>ពិន្ទុឆមាសទី១!AL115</f>
        <v>0</v>
      </c>
      <c r="N132" s="21">
        <f>ពិន្ទុឆមាសទី១!AM115</f>
        <v>0</v>
      </c>
      <c r="O132" s="21">
        <f>ពិន្ទុឆមាសទី១!AN115</f>
        <v>0</v>
      </c>
    </row>
    <row r="133" spans="1:15">
      <c r="A133" s="2"/>
      <c r="B133" s="22">
        <f>ពិន្ទុឆមាសទី១!B151</f>
        <v>7937</v>
      </c>
      <c r="C133" s="22" t="str">
        <f>ពិន្ទុឆមាសទី១!C151</f>
        <v>ហ៊ាន សុខលាង</v>
      </c>
      <c r="D133" s="22" t="str">
        <f>ពិន្ទុឆមាសទី១!D151</f>
        <v>ប្រុស</v>
      </c>
      <c r="E133" s="40">
        <f>ពិន្ទុឆមាសទី១!E151</f>
        <v>39235</v>
      </c>
      <c r="F133" s="22" t="str">
        <f>ពិន្ទុឆមាសទី១!F151</f>
        <v>12E</v>
      </c>
      <c r="G133" s="21">
        <f>ពិន្ទុឆមាសទី១!AF151</f>
        <v>267</v>
      </c>
      <c r="H133" s="72">
        <f>ពិន្ទុឆមាសទី១!AG151</f>
        <v>28.105263157894736</v>
      </c>
      <c r="I133" s="21" t="str">
        <f>ពិន្ទុឆមាសទី១!AH151</f>
        <v>E</v>
      </c>
      <c r="J133" s="21" t="str">
        <f>ពិន្ទុឆមាសទី១!AI151</f>
        <v>មធ្យម</v>
      </c>
      <c r="K133" s="21">
        <f>ពិន្ទុឆមាសទី១!AJ151</f>
        <v>23</v>
      </c>
      <c r="L133" s="21">
        <f>ពិន្ទុឆមាសទី១!AK151</f>
        <v>0</v>
      </c>
      <c r="M133" s="21">
        <f>ពិន្ទុឆមាសទី១!AL151</f>
        <v>0</v>
      </c>
      <c r="N133" s="21">
        <f>ពិន្ទុឆមាសទី១!AM151</f>
        <v>0</v>
      </c>
      <c r="O133" s="21">
        <f>ពិន្ទុឆមាសទី១!AN151</f>
        <v>0</v>
      </c>
    </row>
    <row r="134" spans="1:15">
      <c r="A134" s="2"/>
      <c r="B134" s="22">
        <f>ពិន្ទុឆមាសទី១!B120</f>
        <v>7464</v>
      </c>
      <c r="C134" s="22" t="str">
        <f>ពិន្ទុឆមាសទី១!C120</f>
        <v>បាន ដាណែត</v>
      </c>
      <c r="D134" s="22" t="str">
        <f>ពិន្ទុឆមាសទី១!D120</f>
        <v>ស្រី</v>
      </c>
      <c r="E134" s="40">
        <f>ពិន្ទុឆមាសទី១!E120</f>
        <v>39024</v>
      </c>
      <c r="F134" s="22" t="str">
        <f>ពិន្ទុឆមាសទី១!F120</f>
        <v>12E</v>
      </c>
      <c r="G134" s="21">
        <f>ពិន្ទុឆមាសទី១!AF120</f>
        <v>262</v>
      </c>
      <c r="H134" s="72">
        <f>ពិន្ទុឆមាសទី១!AG120</f>
        <v>27.578947368421051</v>
      </c>
      <c r="I134" s="21" t="str">
        <f>ពិន្ទុឆមាសទី១!AH120</f>
        <v>E</v>
      </c>
      <c r="J134" s="21" t="str">
        <f>ពិន្ទុឆមាសទី១!AI120</f>
        <v>មធ្យម</v>
      </c>
      <c r="K134" s="21">
        <f>ពិន្ទុឆមាសទី១!AJ120</f>
        <v>24</v>
      </c>
      <c r="L134" s="21">
        <f>ពិន្ទុឆមាសទី១!AK120</f>
        <v>0</v>
      </c>
      <c r="M134" s="21">
        <f>ពិន្ទុឆមាសទី១!AL120</f>
        <v>0</v>
      </c>
      <c r="N134" s="21">
        <f>ពិន្ទុឆមាសទី១!AM120</f>
        <v>0</v>
      </c>
      <c r="O134" s="21">
        <f>ពិន្ទុឆមាសទី១!AN120</f>
        <v>0</v>
      </c>
    </row>
    <row r="135" spans="1:15">
      <c r="A135" s="2"/>
      <c r="B135" s="22">
        <f>ពិន្ទុឆមាសទី១!B131</f>
        <v>7483</v>
      </c>
      <c r="C135" s="22" t="str">
        <f>ពិន្ទុឆមាសទី១!C131</f>
        <v>រ៉ន រច្ចនា</v>
      </c>
      <c r="D135" s="22" t="str">
        <f>ពិន្ទុឆមាសទី១!D131</f>
        <v>ប្រុស</v>
      </c>
      <c r="E135" s="40">
        <f>ពិន្ទុឆមាសទី១!E131</f>
        <v>39204</v>
      </c>
      <c r="F135" s="22" t="str">
        <f>ពិន្ទុឆមាសទី១!F131</f>
        <v>12E</v>
      </c>
      <c r="G135" s="21">
        <f>ពិន្ទុឆមាសទី១!AF131</f>
        <v>259</v>
      </c>
      <c r="H135" s="72">
        <f>ពិន្ទុឆមាសទី១!AG131</f>
        <v>27.263157894736842</v>
      </c>
      <c r="I135" s="21" t="str">
        <f>ពិន្ទុឆមាសទី១!AH131</f>
        <v>E</v>
      </c>
      <c r="J135" s="21" t="str">
        <f>ពិន្ទុឆមាសទី១!AI131</f>
        <v>មធ្យម</v>
      </c>
      <c r="K135" s="21">
        <f>ពិន្ទុឆមាសទី១!AJ131</f>
        <v>25</v>
      </c>
      <c r="L135" s="21">
        <f>ពិន្ទុឆមាសទី១!AK131</f>
        <v>0</v>
      </c>
      <c r="M135" s="21">
        <f>ពិន្ទុឆមាសទី១!AL131</f>
        <v>0</v>
      </c>
      <c r="N135" s="21">
        <f>ពិន្ទុឆមាសទី១!AM131</f>
        <v>0</v>
      </c>
      <c r="O135" s="21">
        <f>ពិន្ទុឆមាសទី១!AN131</f>
        <v>0</v>
      </c>
    </row>
    <row r="136" spans="1:15">
      <c r="A136" s="2"/>
      <c r="B136" s="22">
        <f>ពិន្ទុឆមាសទី១!B143</f>
        <v>7921</v>
      </c>
      <c r="C136" s="22" t="str">
        <f>ពិន្ទុឆមាសទី១!C143</f>
        <v>សុខឡេង ស្រីណុច</v>
      </c>
      <c r="D136" s="22" t="str">
        <f>ពិន្ទុឆមាសទី១!D143</f>
        <v>ស្រី</v>
      </c>
      <c r="E136" s="40">
        <f>ពិន្ទុឆមាសទី១!E143</f>
        <v>39119</v>
      </c>
      <c r="F136" s="22" t="str">
        <f>ពិន្ទុឆមាសទី១!F143</f>
        <v>12E</v>
      </c>
      <c r="G136" s="21">
        <f>ពិន្ទុឆមាសទី១!AF143</f>
        <v>255</v>
      </c>
      <c r="H136" s="72">
        <f>ពិន្ទុឆមាសទី១!AG143</f>
        <v>26.842105263157894</v>
      </c>
      <c r="I136" s="21" t="str">
        <f>ពិន្ទុឆមាសទី១!AH143</f>
        <v>E</v>
      </c>
      <c r="J136" s="21" t="str">
        <f>ពិន្ទុឆមាសទី១!AI143</f>
        <v>មធ្យម</v>
      </c>
      <c r="K136" s="21">
        <f>ពិន្ទុឆមាសទី១!AJ143</f>
        <v>26</v>
      </c>
      <c r="L136" s="21">
        <f>ពិន្ទុឆមាសទី១!AK143</f>
        <v>0</v>
      </c>
      <c r="M136" s="21">
        <f>ពិន្ទុឆមាសទី១!AL143</f>
        <v>0</v>
      </c>
      <c r="N136" s="21">
        <f>ពិន្ទុឆមាសទី១!AM143</f>
        <v>0</v>
      </c>
      <c r="O136" s="21">
        <f>ពិន្ទុឆមាសទី១!AN143</f>
        <v>0</v>
      </c>
    </row>
    <row r="137" spans="1:15">
      <c r="A137" s="2"/>
      <c r="B137" s="22">
        <f>ពិន្ទុឆមាសទី១!B118</f>
        <v>7872</v>
      </c>
      <c r="C137" s="22" t="str">
        <f>ពិន្ទុឆមាសទី១!C118</f>
        <v>ធឿន សូរិយា</v>
      </c>
      <c r="D137" s="22" t="str">
        <f>ពិន្ទុឆមាសទី១!D118</f>
        <v>ប្រុស</v>
      </c>
      <c r="E137" s="40">
        <f>ពិន្ទុឆមាសទី១!E118</f>
        <v>39413</v>
      </c>
      <c r="F137" s="22" t="str">
        <f>ពិន្ទុឆមាសទី១!F118</f>
        <v>12E</v>
      </c>
      <c r="G137" s="21">
        <f>ពិន្ទុឆមាសទី១!AF118</f>
        <v>251</v>
      </c>
      <c r="H137" s="72">
        <f>ពិន្ទុឆមាសទី១!AG118</f>
        <v>26.421052631578949</v>
      </c>
      <c r="I137" s="21" t="str">
        <f>ពិន្ទុឆមាសទី១!AH118</f>
        <v>E</v>
      </c>
      <c r="J137" s="21" t="str">
        <f>ពិន្ទុឆមាសទី១!AI118</f>
        <v>មធ្យម</v>
      </c>
      <c r="K137" s="21">
        <f>ពិន្ទុឆមាសទី១!AJ118</f>
        <v>27</v>
      </c>
      <c r="L137" s="21">
        <f>ពិន្ទុឆមាសទី១!AK118</f>
        <v>0</v>
      </c>
      <c r="M137" s="21">
        <f>ពិន្ទុឆមាសទី១!AL118</f>
        <v>0</v>
      </c>
      <c r="N137" s="21">
        <f>ពិន្ទុឆមាសទី១!AM118</f>
        <v>0</v>
      </c>
      <c r="O137" s="21">
        <f>ពិន្ទុឆមាសទី១!AN118</f>
        <v>0</v>
      </c>
    </row>
    <row r="138" spans="1:15">
      <c r="A138" s="2"/>
      <c r="B138" s="22">
        <f>ពិន្ទុឆមាសទី១!B141</f>
        <v>7914</v>
      </c>
      <c r="C138" s="22" t="str">
        <f>ពិន្ទុឆមាសទី១!C141</f>
        <v>សាវុធ ឡាដា</v>
      </c>
      <c r="D138" s="22" t="str">
        <f>ពិន្ទុឆមាសទី១!D141</f>
        <v>ស្រី</v>
      </c>
      <c r="E138" s="40">
        <f>ពិន្ទុឆមាសទី១!E141</f>
        <v>39334</v>
      </c>
      <c r="F138" s="22" t="str">
        <f>ពិន្ទុឆមាសទី១!F141</f>
        <v>12E</v>
      </c>
      <c r="G138" s="21">
        <f>ពិន្ទុឆមាសទី១!AF141</f>
        <v>251</v>
      </c>
      <c r="H138" s="72">
        <f>ពិន្ទុឆមាសទី១!AG141</f>
        <v>26.421052631578949</v>
      </c>
      <c r="I138" s="21" t="str">
        <f>ពិន្ទុឆមាសទី១!AH141</f>
        <v>E</v>
      </c>
      <c r="J138" s="21" t="str">
        <f>ពិន្ទុឆមាសទី១!AI141</f>
        <v>មធ្យម</v>
      </c>
      <c r="K138" s="21">
        <f>ពិន្ទុឆមាសទី១!AJ141</f>
        <v>27</v>
      </c>
      <c r="L138" s="21">
        <f>ពិន្ទុឆមាសទី១!AK141</f>
        <v>0</v>
      </c>
      <c r="M138" s="21">
        <f>ពិន្ទុឆមាសទី១!AL141</f>
        <v>0</v>
      </c>
      <c r="N138" s="21">
        <f>ពិន្ទុឆមាសទី១!AM141</f>
        <v>0</v>
      </c>
      <c r="O138" s="21">
        <f>ពិន្ទុឆមាសទី១!AN141</f>
        <v>0</v>
      </c>
    </row>
    <row r="139" spans="1:15">
      <c r="A139" s="2"/>
      <c r="B139" s="22">
        <f>ពិន្ទុឆមាសទី១!B140</f>
        <v>7504</v>
      </c>
      <c r="C139" s="22" t="str">
        <f>ពិន្ទុឆមាសទី១!C140</f>
        <v>សារឿន បញ្ញា</v>
      </c>
      <c r="D139" s="22" t="str">
        <f>ពិន្ទុឆមាសទី១!D140</f>
        <v>ប្រុស</v>
      </c>
      <c r="E139" s="40">
        <f>ពិន្ទុឆមាសទី១!E140</f>
        <v>39264</v>
      </c>
      <c r="F139" s="22" t="str">
        <f>ពិន្ទុឆមាសទី១!F140</f>
        <v>12E</v>
      </c>
      <c r="G139" s="21">
        <f>ពិន្ទុឆមាសទី១!AF140</f>
        <v>250</v>
      </c>
      <c r="H139" s="72">
        <f>ពិន្ទុឆមាសទី១!AG140</f>
        <v>26.315789473684209</v>
      </c>
      <c r="I139" s="21" t="str">
        <f>ពិន្ទុឆមាសទី១!AH140</f>
        <v>E</v>
      </c>
      <c r="J139" s="21" t="str">
        <f>ពិន្ទុឆមាសទី១!AI140</f>
        <v>មធ្យម</v>
      </c>
      <c r="K139" s="21">
        <f>ពិន្ទុឆមាសទី១!AJ140</f>
        <v>29</v>
      </c>
      <c r="L139" s="21">
        <f>ពិន្ទុឆមាសទី១!AK140</f>
        <v>0</v>
      </c>
      <c r="M139" s="21">
        <f>ពិន្ទុឆមាសទី១!AL140</f>
        <v>0</v>
      </c>
      <c r="N139" s="21">
        <f>ពិន្ទុឆមាសទី១!AM140</f>
        <v>0</v>
      </c>
      <c r="O139" s="21">
        <f>ពិន្ទុឆមាសទី១!AN140</f>
        <v>0</v>
      </c>
    </row>
    <row r="140" spans="1:15">
      <c r="A140" s="2"/>
      <c r="B140" s="22">
        <f>ពិន្ទុឆមាសទី១!B147</f>
        <v>7929</v>
      </c>
      <c r="C140" s="22" t="str">
        <f>ពិន្ទុឆមាសទី១!C147</f>
        <v>សឿន សូនីតា</v>
      </c>
      <c r="D140" s="22" t="str">
        <f>ពិន្ទុឆមាសទី១!D147</f>
        <v>ស្រី</v>
      </c>
      <c r="E140" s="40">
        <f>ពិន្ទុឆមាសទី១!E147</f>
        <v>39434</v>
      </c>
      <c r="F140" s="22" t="str">
        <f>ពិន្ទុឆមាសទី១!F147</f>
        <v>12E</v>
      </c>
      <c r="G140" s="21">
        <f>ពិន្ទុឆមាសទី១!AF147</f>
        <v>250</v>
      </c>
      <c r="H140" s="72">
        <f>ពិន្ទុឆមាសទី១!AG147</f>
        <v>26.315789473684209</v>
      </c>
      <c r="I140" s="21" t="str">
        <f>ពិន្ទុឆមាសទី១!AH147</f>
        <v>E</v>
      </c>
      <c r="J140" s="21" t="str">
        <f>ពិន្ទុឆមាសទី១!AI147</f>
        <v>មធ្យម</v>
      </c>
      <c r="K140" s="21">
        <f>ពិន្ទុឆមាសទី១!AJ147</f>
        <v>29</v>
      </c>
      <c r="L140" s="21">
        <f>ពិន្ទុឆមាសទី១!AK147</f>
        <v>0</v>
      </c>
      <c r="M140" s="21">
        <f>ពិន្ទុឆមាសទី១!AL147</f>
        <v>0</v>
      </c>
      <c r="N140" s="21">
        <f>ពិន្ទុឆមាសទី១!AM147</f>
        <v>0</v>
      </c>
      <c r="O140" s="21">
        <f>ពិន្ទុឆមាសទី១!AN147</f>
        <v>0</v>
      </c>
    </row>
    <row r="141" spans="1:15">
      <c r="A141" s="2"/>
      <c r="B141" s="22">
        <f>ពិន្ទុឆមាសទី១!B156</f>
        <v>7948</v>
      </c>
      <c r="C141" s="22" t="str">
        <f>ពិន្ទុឆមាសទី១!C156</f>
        <v>អាត ម៉ារី</v>
      </c>
      <c r="D141" s="22" t="str">
        <f>ពិន្ទុឆមាសទី១!D156</f>
        <v>ស្រី</v>
      </c>
      <c r="E141" s="40">
        <f>ពិន្ទុឆមាសទី១!E156</f>
        <v>39206</v>
      </c>
      <c r="F141" s="22" t="str">
        <f>ពិន្ទុឆមាសទី១!F156</f>
        <v>12E</v>
      </c>
      <c r="G141" s="21">
        <f>ពិន្ទុឆមាសទី១!AF156</f>
        <v>249</v>
      </c>
      <c r="H141" s="72">
        <f>ពិន្ទុឆមាសទី១!AG156</f>
        <v>26.210526315789473</v>
      </c>
      <c r="I141" s="21" t="str">
        <f>ពិន្ទុឆមាសទី១!AH156</f>
        <v>E</v>
      </c>
      <c r="J141" s="21" t="str">
        <f>ពិន្ទុឆមាសទី១!AI156</f>
        <v>មធ្យម</v>
      </c>
      <c r="K141" s="21">
        <f>ពិន្ទុឆមាសទី១!AJ156</f>
        <v>31</v>
      </c>
      <c r="L141" s="21">
        <f>ពិន្ទុឆមាសទី១!AK156</f>
        <v>0</v>
      </c>
      <c r="M141" s="21">
        <f>ពិន្ទុឆមាសទី១!AL156</f>
        <v>0</v>
      </c>
      <c r="N141" s="21">
        <f>ពិន្ទុឆមាសទី១!AM156</f>
        <v>0</v>
      </c>
      <c r="O141" s="21">
        <f>ពិន្ទុឆមាសទី១!AN156</f>
        <v>0</v>
      </c>
    </row>
    <row r="142" spans="1:15">
      <c r="A142" s="2"/>
      <c r="B142" s="22">
        <f>ពិន្ទុឆមាសទី១!B149</f>
        <v>7515</v>
      </c>
      <c r="C142" s="22" t="str">
        <f>ពិន្ទុឆមាសទី១!C149</f>
        <v>សំបូរ ប៊ុន​លាភ</v>
      </c>
      <c r="D142" s="22" t="str">
        <f>ពិន្ទុឆមាសទី១!D149</f>
        <v>ប្រុស</v>
      </c>
      <c r="E142" s="40">
        <f>ពិន្ទុឆមាសទី១!E149</f>
        <v>39398</v>
      </c>
      <c r="F142" s="22" t="str">
        <f>ពិន្ទុឆមាសទី១!F149</f>
        <v>12E</v>
      </c>
      <c r="G142" s="21">
        <f>ពិន្ទុឆមាសទី១!AF149</f>
        <v>246</v>
      </c>
      <c r="H142" s="72">
        <f>ពិន្ទុឆមាសទី១!AG149</f>
        <v>25.894736842105264</v>
      </c>
      <c r="I142" s="21" t="str">
        <f>ពិន្ទុឆមាសទី១!AH149</f>
        <v>E</v>
      </c>
      <c r="J142" s="21" t="str">
        <f>ពិន្ទុឆមាសទី១!AI149</f>
        <v>មធ្យម</v>
      </c>
      <c r="K142" s="21">
        <f>ពិន្ទុឆមាសទី១!AJ149</f>
        <v>32</v>
      </c>
      <c r="L142" s="21">
        <f>ពិន្ទុឆមាសទី១!AK149</f>
        <v>0</v>
      </c>
      <c r="M142" s="21">
        <f>ពិន្ទុឆមាសទី១!AL149</f>
        <v>0</v>
      </c>
      <c r="N142" s="21">
        <f>ពិន្ទុឆមាសទី១!AM149</f>
        <v>0</v>
      </c>
      <c r="O142" s="21">
        <f>ពិន្ទុឆមាសទី១!AN149</f>
        <v>0</v>
      </c>
    </row>
    <row r="143" spans="1:15">
      <c r="A143" s="2"/>
      <c r="B143" s="22">
        <f>ពិន្ទុឆមាសទី១!B146</f>
        <v>7512</v>
      </c>
      <c r="C143" s="22" t="str">
        <f>ពិន្ទុឆមាសទី១!C146</f>
        <v>សូវៀត សាវ៉ាត់</v>
      </c>
      <c r="D143" s="22" t="str">
        <f>ពិន្ទុឆមាសទី១!D146</f>
        <v>ប្រុស</v>
      </c>
      <c r="E143" s="40">
        <f>ពិន្ទុឆមាសទី១!E146</f>
        <v>39334</v>
      </c>
      <c r="F143" s="22" t="str">
        <f>ពិន្ទុឆមាសទី១!F146</f>
        <v>12E</v>
      </c>
      <c r="G143" s="21">
        <f>ពិន្ទុឆមាសទី១!AF146</f>
        <v>245</v>
      </c>
      <c r="H143" s="72">
        <f>ពិន្ទុឆមាសទី១!AG146</f>
        <v>25.789473684210527</v>
      </c>
      <c r="I143" s="21" t="str">
        <f>ពិន្ទុឆមាសទី១!AH146</f>
        <v>E</v>
      </c>
      <c r="J143" s="21" t="str">
        <f>ពិន្ទុឆមាសទី១!AI146</f>
        <v>មធ្យម</v>
      </c>
      <c r="K143" s="21">
        <f>ពិន្ទុឆមាសទី១!AJ146</f>
        <v>33</v>
      </c>
      <c r="L143" s="21">
        <f>ពិន្ទុឆមាសទី១!AK146</f>
        <v>0</v>
      </c>
      <c r="M143" s="21">
        <f>ពិន្ទុឆមាសទី១!AL146</f>
        <v>0</v>
      </c>
      <c r="N143" s="21">
        <f>ពិន្ទុឆមាសទី១!AM146</f>
        <v>0</v>
      </c>
      <c r="O143" s="21">
        <f>ពិន្ទុឆមាសទី១!AN146</f>
        <v>0</v>
      </c>
    </row>
    <row r="144" spans="1:15">
      <c r="A144" s="2"/>
      <c r="B144" s="22">
        <f>ពិន្ទុឆមាសទី១!B117</f>
        <v>7458</v>
      </c>
      <c r="C144" s="22" t="str">
        <f>ពិន្ទុឆមាសទី១!C117</f>
        <v>ទី ម៉េងជូ</v>
      </c>
      <c r="D144" s="22" t="str">
        <f>ពិន្ទុឆមាសទី១!D117</f>
        <v>ប្រុស</v>
      </c>
      <c r="E144" s="40">
        <f>ពិន្ទុឆមាសទី១!E117</f>
        <v>39374</v>
      </c>
      <c r="F144" s="22" t="str">
        <f>ពិន្ទុឆមាសទី១!F117</f>
        <v>12E</v>
      </c>
      <c r="G144" s="21">
        <f>ពិន្ទុឆមាសទី១!AF117</f>
        <v>243</v>
      </c>
      <c r="H144" s="72">
        <f>ពិន្ទុឆមាសទី១!AG117</f>
        <v>25.578947368421051</v>
      </c>
      <c r="I144" s="21" t="str">
        <f>ពិន្ទុឆមាសទី១!AH117</f>
        <v>E</v>
      </c>
      <c r="J144" s="21" t="str">
        <f>ពិន្ទុឆមាសទី១!AI117</f>
        <v>មធ្យម</v>
      </c>
      <c r="K144" s="21">
        <f>ពិន្ទុឆមាសទី១!AJ117</f>
        <v>34</v>
      </c>
      <c r="L144" s="21">
        <f>ពិន្ទុឆមាសទី១!AK117</f>
        <v>0</v>
      </c>
      <c r="M144" s="21">
        <f>ពិន្ទុឆមាសទី១!AL117</f>
        <v>0</v>
      </c>
      <c r="N144" s="21">
        <f>ពិន្ទុឆមាសទី១!AM117</f>
        <v>0</v>
      </c>
      <c r="O144" s="21">
        <f>ពិន្ទុឆមាសទី១!AN117</f>
        <v>0</v>
      </c>
    </row>
    <row r="145" spans="1:45">
      <c r="A145" s="2"/>
      <c r="B145" s="22">
        <f>ពិន្ទុឆមាសទី១!B130</f>
        <v>7893</v>
      </c>
      <c r="C145" s="22" t="str">
        <f>ពិន្ទុឆមាសទី១!C130</f>
        <v>រដ្ឋា​ វ៉ាន់ថេត</v>
      </c>
      <c r="D145" s="22" t="str">
        <f>ពិន្ទុឆមាសទី១!D130</f>
        <v>ប្រុស</v>
      </c>
      <c r="E145" s="40">
        <f>ពិន្ទុឆមាសទី១!E130</f>
        <v>39210</v>
      </c>
      <c r="F145" s="22" t="str">
        <f>ពិន្ទុឆមាសទី១!F130</f>
        <v>12E</v>
      </c>
      <c r="G145" s="21">
        <f>ពិន្ទុឆមាសទី១!AF130</f>
        <v>243</v>
      </c>
      <c r="H145" s="72">
        <f>ពិន្ទុឆមាសទី១!AG130</f>
        <v>25.578947368421051</v>
      </c>
      <c r="I145" s="21" t="str">
        <f>ពិន្ទុឆមាសទី១!AH130</f>
        <v>E</v>
      </c>
      <c r="J145" s="21" t="str">
        <f>ពិន្ទុឆមាសទី១!AI130</f>
        <v>មធ្យម</v>
      </c>
      <c r="K145" s="21">
        <f>ពិន្ទុឆមាសទី១!AJ130</f>
        <v>34</v>
      </c>
      <c r="L145" s="21">
        <f>ពិន្ទុឆមាសទី១!AK130</f>
        <v>0</v>
      </c>
      <c r="M145" s="21">
        <f>ពិន្ទុឆមាសទី១!AL130</f>
        <v>0</v>
      </c>
      <c r="N145" s="21">
        <f>ពិន្ទុឆមាសទី១!AM130</f>
        <v>0</v>
      </c>
      <c r="O145" s="21">
        <f>ពិន្ទុឆមាសទី១!AN130</f>
        <v>0</v>
      </c>
    </row>
    <row r="146" spans="1:45">
      <c r="A146" s="2"/>
      <c r="B146" s="22">
        <f>ពិន្ទុឆមាសទី១!B133</f>
        <v>7905</v>
      </c>
      <c r="C146" s="22" t="str">
        <f>ពិន្ទុឆមាសទី១!C133</f>
        <v>វ៉ាន វុទ្ធី</v>
      </c>
      <c r="D146" s="22" t="str">
        <f>ពិន្ទុឆមាសទី១!D133</f>
        <v>ប្រុស</v>
      </c>
      <c r="E146" s="40">
        <f>ពិន្ទុឆមាសទី១!E133</f>
        <v>39393</v>
      </c>
      <c r="F146" s="22" t="str">
        <f>ពិន្ទុឆមាសទី១!F133</f>
        <v>12E</v>
      </c>
      <c r="G146" s="21">
        <f>ពិន្ទុឆមាសទី១!AF133</f>
        <v>239</v>
      </c>
      <c r="H146" s="72">
        <f>ពិន្ទុឆមាសទី១!AG133</f>
        <v>25.157894736842106</v>
      </c>
      <c r="I146" s="21" t="str">
        <f>ពិន្ទុឆមាសទី១!AH133</f>
        <v>E</v>
      </c>
      <c r="J146" s="21" t="str">
        <f>ពិន្ទុឆមាសទី១!AI133</f>
        <v>មធ្យម</v>
      </c>
      <c r="K146" s="21">
        <f>ពិន្ទុឆមាសទី១!AJ133</f>
        <v>36</v>
      </c>
      <c r="L146" s="21">
        <f>ពិន្ទុឆមាសទី១!AK133</f>
        <v>0</v>
      </c>
      <c r="M146" s="21">
        <f>ពិន្ទុឆមាសទី១!AL133</f>
        <v>0</v>
      </c>
      <c r="N146" s="21">
        <f>ពិន្ទុឆមាសទី១!AM133</f>
        <v>0</v>
      </c>
      <c r="O146" s="21">
        <f>ពិន្ទុឆមាសទី១!AN133</f>
        <v>0</v>
      </c>
    </row>
    <row r="147" spans="1:45">
      <c r="A147" s="2"/>
      <c r="B147" s="22">
        <f>ពិន្ទុឆមាសទី១!B134</f>
        <v>7495</v>
      </c>
      <c r="C147" s="22" t="str">
        <f>ពិន្ទុឆមាសទី១!C134</f>
        <v>វ៉ែន សុវត្ថិ</v>
      </c>
      <c r="D147" s="22" t="str">
        <f>ពិន្ទុឆមាសទី១!D134</f>
        <v>ប្រុស</v>
      </c>
      <c r="E147" s="40">
        <f>ពិន្ទុឆមាសទី១!E134</f>
        <v>39349</v>
      </c>
      <c r="F147" s="22" t="str">
        <f>ពិន្ទុឆមាសទី១!F134</f>
        <v>12E</v>
      </c>
      <c r="G147" s="21">
        <f>ពិន្ទុឆមាសទី១!AF134</f>
        <v>237</v>
      </c>
      <c r="H147" s="72">
        <f>ពិន្ទុឆមាសទី១!AG134</f>
        <v>24.94736842105263</v>
      </c>
      <c r="I147" s="21" t="str">
        <f>ពិន្ទុឆមាសទី១!AH134</f>
        <v>F</v>
      </c>
      <c r="J147" s="21" t="str">
        <f>ពិន្ទុឆមាសទី១!AI134</f>
        <v>ខ្សោយ</v>
      </c>
      <c r="K147" s="21">
        <f>ពិន្ទុឆមាសទី១!AJ134</f>
        <v>37</v>
      </c>
      <c r="L147" s="21">
        <f>ពិន្ទុឆមាសទី១!AK134</f>
        <v>0</v>
      </c>
      <c r="M147" s="21">
        <f>ពិន្ទុឆមាសទី១!AL134</f>
        <v>0</v>
      </c>
      <c r="N147" s="21">
        <f>ពិន្ទុឆមាសទី១!AM134</f>
        <v>0</v>
      </c>
      <c r="O147" s="21">
        <f>ពិន្ទុឆមាសទី១!AN134</f>
        <v>0</v>
      </c>
    </row>
    <row r="148" spans="1:45">
      <c r="A148" s="2"/>
      <c r="B148" s="22">
        <f>ពិន្ទុឆមាសទី១!B113</f>
        <v>7850</v>
      </c>
      <c r="C148" s="22" t="str">
        <f>ពិន្ទុឆមាសទី១!C113</f>
        <v>ឃួន សុវណ្ណរ៉ា</v>
      </c>
      <c r="D148" s="22" t="str">
        <f>ពិន្ទុឆមាសទី១!D113</f>
        <v>ស្រី</v>
      </c>
      <c r="E148" s="40">
        <f>ពិន្ទុឆមាសទី១!E113</f>
        <v>39138</v>
      </c>
      <c r="F148" s="22" t="str">
        <f>ពិន្ទុឆមាសទី១!F113</f>
        <v>12E</v>
      </c>
      <c r="G148" s="21">
        <f>ពិន្ទុឆមាសទី១!AF113</f>
        <v>232</v>
      </c>
      <c r="H148" s="72">
        <f>ពិន្ទុឆមាសទី១!AG113</f>
        <v>24.421052631578949</v>
      </c>
      <c r="I148" s="21" t="str">
        <f>ពិន្ទុឆមាសទី១!AH113</f>
        <v>F</v>
      </c>
      <c r="J148" s="21" t="str">
        <f>ពិន្ទុឆមាសទី១!AI113</f>
        <v>ខ្សោយ</v>
      </c>
      <c r="K148" s="21">
        <f>ពិន្ទុឆមាសទី១!AJ113</f>
        <v>38</v>
      </c>
      <c r="L148" s="21">
        <f>ពិន្ទុឆមាសទី១!AK113</f>
        <v>0</v>
      </c>
      <c r="M148" s="21">
        <f>ពិន្ទុឆមាសទី១!AL113</f>
        <v>0</v>
      </c>
      <c r="N148" s="21">
        <f>ពិន្ទុឆមាសទី១!AM113</f>
        <v>0</v>
      </c>
      <c r="O148" s="21">
        <f>ពិន្ទុឆមាសទី១!AN113</f>
        <v>0</v>
      </c>
    </row>
    <row r="149" spans="1:45">
      <c r="A149" s="2"/>
      <c r="B149" s="22">
        <f>ពិន្ទុឆមាសទី១!B126</f>
        <v>7475</v>
      </c>
      <c r="C149" s="22" t="str">
        <f>ពិន្ទុឆមាសទី១!C126</f>
        <v>ភឿន សីហា</v>
      </c>
      <c r="D149" s="22" t="str">
        <f>ពិន្ទុឆមាសទី១!D126</f>
        <v>ប្រុស</v>
      </c>
      <c r="E149" s="40">
        <f>ពិន្ទុឆមាសទី១!E126</f>
        <v>39315</v>
      </c>
      <c r="F149" s="22" t="str">
        <f>ពិន្ទុឆមាសទី១!F126</f>
        <v>12E</v>
      </c>
      <c r="G149" s="21">
        <f>ពិន្ទុឆមាសទី១!AF126</f>
        <v>221</v>
      </c>
      <c r="H149" s="72">
        <f>ពិន្ទុឆមាសទី១!AG126</f>
        <v>23.263157894736842</v>
      </c>
      <c r="I149" s="21" t="str">
        <f>ពិន្ទុឆមាសទី១!AH126</f>
        <v>F</v>
      </c>
      <c r="J149" s="21" t="str">
        <f>ពិន្ទុឆមាសទី១!AI126</f>
        <v>ខ្សោយ</v>
      </c>
      <c r="K149" s="21">
        <f>ពិន្ទុឆមាសទី១!AJ126</f>
        <v>39</v>
      </c>
      <c r="L149" s="21">
        <f>ពិន្ទុឆមាសទី១!AK126</f>
        <v>0</v>
      </c>
      <c r="M149" s="21">
        <f>ពិន្ទុឆមាសទី១!AL126</f>
        <v>0</v>
      </c>
      <c r="N149" s="21">
        <f>ពិន្ទុឆមាសទី១!AM126</f>
        <v>0</v>
      </c>
      <c r="O149" s="21">
        <f>ពិន្ទុឆមាសទី១!AN126</f>
        <v>0</v>
      </c>
    </row>
    <row r="150" spans="1:45">
      <c r="A150" s="2"/>
      <c r="B150" s="22">
        <f>ពិន្ទុឆមាសទី១!B150</f>
        <v>7934</v>
      </c>
      <c r="C150" s="22" t="str">
        <f>ពិន្ទុឆមាសទី១!C150</f>
        <v>ហ៊ន រដ្ឋា</v>
      </c>
      <c r="D150" s="22" t="str">
        <f>ពិន្ទុឆមាសទី១!D150</f>
        <v>ប្រុស</v>
      </c>
      <c r="E150" s="40">
        <f>ពិន្ទុឆមាសទី១!E150</f>
        <v>39583</v>
      </c>
      <c r="F150" s="22" t="str">
        <f>ពិន្ទុឆមាសទី១!F150</f>
        <v>12E</v>
      </c>
      <c r="G150" s="21">
        <f>ពិន្ទុឆមាសទី១!AF150</f>
        <v>221</v>
      </c>
      <c r="H150" s="72">
        <f>ពិន្ទុឆមាសទី១!AG150</f>
        <v>23.263157894736842</v>
      </c>
      <c r="I150" s="21" t="str">
        <f>ពិន្ទុឆមាសទី១!AH150</f>
        <v>F</v>
      </c>
      <c r="J150" s="21" t="str">
        <f>ពិន្ទុឆមាសទី១!AI150</f>
        <v>ខ្សោយ</v>
      </c>
      <c r="K150" s="21">
        <f>ពិន្ទុឆមាសទី១!AJ150</f>
        <v>39</v>
      </c>
      <c r="L150" s="21">
        <f>ពិន្ទុឆមាសទី១!AK150</f>
        <v>0</v>
      </c>
      <c r="M150" s="21">
        <f>ពិន្ទុឆមាសទី១!AL150</f>
        <v>0</v>
      </c>
      <c r="N150" s="21">
        <f>ពិន្ទុឆមាសទី១!AM150</f>
        <v>0</v>
      </c>
      <c r="O150" s="21">
        <f>ពិន្ទុឆមាសទី១!AN150</f>
        <v>0</v>
      </c>
    </row>
    <row r="151" spans="1:45">
      <c r="A151" s="2"/>
      <c r="B151" s="22">
        <f>ពិន្ទុឆមាសទី១!B123</f>
        <v>7882</v>
      </c>
      <c r="C151" s="22" t="str">
        <f>ពិន្ទុឆមាសទី១!C123</f>
        <v>ពៅ វឌ្ឍនៈ</v>
      </c>
      <c r="D151" s="22" t="str">
        <f>ពិន្ទុឆមាសទី១!D123</f>
        <v>ប្រុស</v>
      </c>
      <c r="E151" s="40">
        <f>ពិន្ទុឆមាសទី១!E123</f>
        <v>39062</v>
      </c>
      <c r="F151" s="22" t="str">
        <f>ពិន្ទុឆមាសទី១!F123</f>
        <v>12E</v>
      </c>
      <c r="G151" s="21">
        <f>ពិន្ទុឆមាសទី១!AF123</f>
        <v>219</v>
      </c>
      <c r="H151" s="72">
        <f>ពិន្ទុឆមាសទី១!AG123</f>
        <v>23.05263157894737</v>
      </c>
      <c r="I151" s="21" t="str">
        <f>ពិន្ទុឆមាសទី១!AH123</f>
        <v>F</v>
      </c>
      <c r="J151" s="21" t="str">
        <f>ពិន្ទុឆមាសទី១!AI123</f>
        <v>ខ្សោយ</v>
      </c>
      <c r="K151" s="21">
        <f>ពិន្ទុឆមាសទី១!AJ123</f>
        <v>41</v>
      </c>
      <c r="L151" s="21">
        <f>ពិន្ទុឆមាសទី១!AK123</f>
        <v>0</v>
      </c>
      <c r="M151" s="21">
        <f>ពិន្ទុឆមាសទី១!AL123</f>
        <v>0</v>
      </c>
      <c r="N151" s="21">
        <f>ពិន្ទុឆមាសទី១!AM123</f>
        <v>0</v>
      </c>
      <c r="O151" s="21">
        <f>ពិន្ទុឆមាសទី១!AN123</f>
        <v>0</v>
      </c>
    </row>
    <row r="152" spans="1:45">
      <c r="A152" s="2"/>
      <c r="B152" s="22">
        <f>ពិន្ទុឆមាសទី១!B144</f>
        <v>7926</v>
      </c>
      <c r="C152" s="22" t="str">
        <f>ពិន្ទុឆមាសទី១!C144</f>
        <v>សុផាត់ គីមឡុង</v>
      </c>
      <c r="D152" s="22" t="str">
        <f>ពិន្ទុឆមាសទី១!D144</f>
        <v>ប្រុស</v>
      </c>
      <c r="E152" s="40">
        <f>ពិន្ទុឆមាសទី១!E144</f>
        <v>39280</v>
      </c>
      <c r="F152" s="22" t="str">
        <f>ពិន្ទុឆមាសទី១!F144</f>
        <v>12E</v>
      </c>
      <c r="G152" s="21">
        <f>ពិន្ទុឆមាសទី១!AF144</f>
        <v>203</v>
      </c>
      <c r="H152" s="72">
        <f>ពិន្ទុឆមាសទី១!AG144</f>
        <v>21.368421052631579</v>
      </c>
      <c r="I152" s="21" t="str">
        <f>ពិន្ទុឆមាសទី១!AH144</f>
        <v>F</v>
      </c>
      <c r="J152" s="21" t="str">
        <f>ពិន្ទុឆមាសទី១!AI144</f>
        <v>ខ្សោយ</v>
      </c>
      <c r="K152" s="21">
        <f>ពិន្ទុឆមាសទី១!AJ144</f>
        <v>42</v>
      </c>
      <c r="L152" s="21">
        <f>ពិន្ទុឆមាសទី១!AK144</f>
        <v>0</v>
      </c>
      <c r="M152" s="21">
        <f>ពិន្ទុឆមាសទី១!AL144</f>
        <v>0</v>
      </c>
      <c r="N152" s="21">
        <f>ពិន្ទុឆមាសទី១!AM144</f>
        <v>0</v>
      </c>
      <c r="O152" s="21">
        <f>ពិន្ទុឆមាសទី១!AN144</f>
        <v>0</v>
      </c>
    </row>
    <row r="153" spans="1:45">
      <c r="A153" s="2"/>
      <c r="B153" s="22">
        <f>ពិន្ទុឆមាសទី១!B125</f>
        <v>0</v>
      </c>
      <c r="C153" s="22" t="str">
        <f>ពិន្ទុឆមាសទី១!C125</f>
        <v>ភាព សារ៉ាយ</v>
      </c>
      <c r="D153" s="22" t="str">
        <f>ពិន្ទុឆមាសទី១!D125</f>
        <v>ស្រី</v>
      </c>
      <c r="E153" s="40">
        <f>ពិន្ទុឆមាសទី១!E125</f>
        <v>38622</v>
      </c>
      <c r="F153" s="22" t="str">
        <f>ពិន្ទុឆមាសទី១!F125</f>
        <v>12E</v>
      </c>
      <c r="G153" s="21">
        <f>ពិន្ទុឆមាសទី១!AF125</f>
        <v>0</v>
      </c>
      <c r="H153" s="72">
        <f>ពិន្ទុឆមាសទី១!AG125</f>
        <v>0</v>
      </c>
      <c r="I153" s="21" t="str">
        <f>ពិន្ទុឆមាសទី១!AH125</f>
        <v xml:space="preserve">មិនចាត់ថ្នាក់ </v>
      </c>
      <c r="J153" s="21" t="str">
        <f>ពិន្ទុឆមាសទី១!AI125</f>
        <v xml:space="preserve"> មិនចាត់ថ្នាក់</v>
      </c>
      <c r="K153" s="21" t="str">
        <f>ពិន្ទុឆមាសទី១!AJ125</f>
        <v xml:space="preserve"> </v>
      </c>
      <c r="L153" s="21">
        <f>ពិន្ទុឆមាសទី១!AK125</f>
        <v>0</v>
      </c>
      <c r="M153" s="21">
        <f>ពិន្ទុឆមាសទី១!AL125</f>
        <v>0</v>
      </c>
      <c r="N153" s="21">
        <f>ពិន្ទុឆមាសទី១!AM125</f>
        <v>0</v>
      </c>
      <c r="O153" s="21">
        <f>ពិន្ទុឆមាសទី១!AN125</f>
        <v>0</v>
      </c>
    </row>
    <row r="154" spans="1:45">
      <c r="A154" s="2"/>
      <c r="B154" s="22">
        <f>ពិន្ទុឆមាសទី១!B132</f>
        <v>7896</v>
      </c>
      <c r="C154" s="22" t="str">
        <f>ពិន្ទុឆមាសទី១!C132</f>
        <v>រ៉ា មេត្តា</v>
      </c>
      <c r="D154" s="22" t="str">
        <f>ពិន្ទុឆមាសទី១!D132</f>
        <v>ស្រី</v>
      </c>
      <c r="E154" s="40">
        <f>ពិន្ទុឆមាសទី១!E132</f>
        <v>39179</v>
      </c>
      <c r="F154" s="22" t="str">
        <f>ពិន្ទុឆមាសទី១!F132</f>
        <v>12E</v>
      </c>
      <c r="G154" s="21">
        <f>ពិន្ទុឆមាសទី១!AF132</f>
        <v>0</v>
      </c>
      <c r="H154" s="72">
        <f>ពិន្ទុឆមាសទី១!AG132</f>
        <v>0</v>
      </c>
      <c r="I154" s="21" t="str">
        <f>ពិន្ទុឆមាសទី១!AH132</f>
        <v xml:space="preserve">មិនចាត់ថ្នាក់ </v>
      </c>
      <c r="J154" s="21" t="str">
        <f>ពិន្ទុឆមាសទី១!AI132</f>
        <v xml:space="preserve"> មិនចាត់ថ្នាក់</v>
      </c>
      <c r="K154" s="21" t="str">
        <f>ពិន្ទុឆមាសទី១!AJ132</f>
        <v xml:space="preserve"> </v>
      </c>
      <c r="L154" s="21">
        <f>ពិន្ទុឆមាសទី១!AK132</f>
        <v>0</v>
      </c>
      <c r="M154" s="21">
        <f>ពិន្ទុឆមាសទី១!AL132</f>
        <v>0</v>
      </c>
      <c r="N154" s="21">
        <f>ពិន្ទុឆមាសទី១!AM132</f>
        <v>0</v>
      </c>
      <c r="O154" s="21">
        <f>ពិន្ទុឆមាសទី១!AN132</f>
        <v>0</v>
      </c>
    </row>
    <row r="155" spans="1:45">
      <c r="A155" s="2"/>
      <c r="B155" s="22">
        <f>ពិន្ទុឆមាសទី១!B136</f>
        <v>7907</v>
      </c>
      <c r="C155" s="22" t="str">
        <f>ពិន្ទុឆមាសទី១!C136</f>
        <v>វុទ្ធី ហុកលី</v>
      </c>
      <c r="D155" s="22" t="str">
        <f>ពិន្ទុឆមាសទី១!D136</f>
        <v>ប្រុស</v>
      </c>
      <c r="E155" s="40">
        <f>ពិន្ទុឆមាសទី១!E136</f>
        <v>39059</v>
      </c>
      <c r="F155" s="22" t="str">
        <f>ពិន្ទុឆមាសទី១!F136</f>
        <v>12E</v>
      </c>
      <c r="G155" s="21">
        <f>ពិន្ទុឆមាសទី១!AF136</f>
        <v>0</v>
      </c>
      <c r="H155" s="72">
        <f>ពិន្ទុឆមាសទី១!AG136</f>
        <v>0</v>
      </c>
      <c r="I155" s="21" t="str">
        <f>ពិន្ទុឆមាសទី១!AH136</f>
        <v xml:space="preserve">មិនចាត់ថ្នាក់ </v>
      </c>
      <c r="J155" s="21" t="str">
        <f>ពិន្ទុឆមាសទី១!AI136</f>
        <v xml:space="preserve"> មិនចាត់ថ្នាក់</v>
      </c>
      <c r="K155" s="21" t="str">
        <f>ពិន្ទុឆមាសទី១!AJ136</f>
        <v xml:space="preserve"> </v>
      </c>
      <c r="L155" s="21">
        <f>ពិន្ទុឆមាសទី១!AK136</f>
        <v>0</v>
      </c>
      <c r="M155" s="21">
        <f>ពិន្ទុឆមាសទី១!AL136</f>
        <v>0</v>
      </c>
      <c r="N155" s="21">
        <f>ពិន្ទុឆមាសទី១!AM136</f>
        <v>0</v>
      </c>
      <c r="O155" s="21">
        <f>ពិន្ទុឆមាសទី១!AN136</f>
        <v>0</v>
      </c>
    </row>
    <row r="156" spans="1:45">
      <c r="A156" s="2"/>
      <c r="B156" s="22">
        <f>ពិន្ទុឆមាសទី១!B138</f>
        <v>0</v>
      </c>
      <c r="C156" s="22" t="str">
        <f>ពិន្ទុឆមាសទី១!C138</f>
        <v>សាន ម៉ី</v>
      </c>
      <c r="D156" s="22" t="str">
        <f>ពិន្ទុឆមាសទី១!D138</f>
        <v>ប្រុស</v>
      </c>
      <c r="E156" s="40">
        <f>ពិន្ទុឆមាសទី១!E138</f>
        <v>39993</v>
      </c>
      <c r="F156" s="22" t="str">
        <f>ពិន្ទុឆមាសទី១!F138</f>
        <v>12E</v>
      </c>
      <c r="G156" s="21">
        <f>ពិន្ទុឆមាសទី១!AF138</f>
        <v>0</v>
      </c>
      <c r="H156" s="72">
        <f>ពិន្ទុឆមាសទី១!AG138</f>
        <v>0</v>
      </c>
      <c r="I156" s="21" t="str">
        <f>ពិន្ទុឆមាសទី១!AH138</f>
        <v xml:space="preserve">មិនចាត់ថ្នាក់ </v>
      </c>
      <c r="J156" s="21" t="str">
        <f>ពិន្ទុឆមាសទី១!AI138</f>
        <v xml:space="preserve"> មិនចាត់ថ្នាក់</v>
      </c>
      <c r="K156" s="21" t="str">
        <f>ពិន្ទុឆមាសទី១!AJ138</f>
        <v xml:space="preserve"> </v>
      </c>
      <c r="L156" s="21">
        <f>ពិន្ទុឆមាសទី១!AK138</f>
        <v>0</v>
      </c>
      <c r="M156" s="21">
        <f>ពិន្ទុឆមាសទី១!AL138</f>
        <v>0</v>
      </c>
      <c r="N156" s="21">
        <f>ពិន្ទុឆមាសទី១!AM138</f>
        <v>0</v>
      </c>
      <c r="O156" s="21">
        <f>ពិន្ទុឆមាសទី១!AN138</f>
        <v>0</v>
      </c>
    </row>
    <row r="157" spans="1:45">
      <c r="A157" s="2"/>
      <c r="B157" s="22"/>
      <c r="C157" s="22"/>
      <c r="D157" s="22"/>
      <c r="E157" s="40"/>
      <c r="F157" s="22"/>
      <c r="G157" s="21"/>
      <c r="H157" s="21"/>
      <c r="I157" s="21"/>
      <c r="J157" s="21"/>
      <c r="K157" s="21"/>
      <c r="L157" s="21"/>
      <c r="M157" s="21"/>
      <c r="N157" s="21"/>
      <c r="O157" s="21"/>
    </row>
    <row r="158" spans="1:45">
      <c r="A158" s="2"/>
      <c r="B158" s="22"/>
      <c r="C158" s="22"/>
      <c r="D158" s="22"/>
      <c r="E158" s="40"/>
      <c r="F158" s="22"/>
      <c r="G158" s="21"/>
      <c r="H158" s="21"/>
      <c r="I158" s="21"/>
      <c r="J158" s="21"/>
      <c r="K158" s="21"/>
      <c r="L158" s="21"/>
      <c r="M158" s="21"/>
      <c r="N158" s="21"/>
      <c r="O158" s="21"/>
    </row>
    <row r="159" spans="1:45">
      <c r="A159" s="2"/>
      <c r="B159" s="22"/>
      <c r="C159" s="22"/>
      <c r="D159" s="22"/>
      <c r="E159" s="40"/>
      <c r="F159" s="22"/>
      <c r="G159" s="21"/>
      <c r="H159" s="21"/>
      <c r="I159" s="21"/>
      <c r="J159" s="21"/>
      <c r="K159" s="21"/>
      <c r="L159" s="21"/>
      <c r="M159" s="21"/>
      <c r="N159" s="21"/>
      <c r="O159" s="21"/>
    </row>
    <row r="160" spans="1:45" s="128" customFormat="1">
      <c r="A160" s="124"/>
      <c r="B160" s="148"/>
      <c r="C160" s="148"/>
      <c r="D160" s="148"/>
      <c r="E160" s="151"/>
      <c r="F160" s="148"/>
      <c r="G160" s="149"/>
      <c r="H160" s="149"/>
      <c r="I160" s="149"/>
      <c r="J160" s="149"/>
      <c r="K160" s="149"/>
      <c r="L160" s="149"/>
      <c r="M160" s="149"/>
      <c r="N160" s="149"/>
      <c r="O160" s="149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</row>
    <row r="161" spans="1:15">
      <c r="A161" s="2"/>
      <c r="B161" s="22">
        <f>ពិន្ទុឆមាសទី១!B161</f>
        <v>0</v>
      </c>
      <c r="C161" s="22">
        <f>ពិន្ទុឆមាសទី១!C161</f>
        <v>0</v>
      </c>
      <c r="D161" s="22">
        <f>ពិន្ទុឆមាសទី១!D161</f>
        <v>0</v>
      </c>
      <c r="E161" s="40">
        <f>ពិន្ទុឆមាសទី១!E161</f>
        <v>0</v>
      </c>
      <c r="F161" s="22">
        <f>ពិន្ទុឆមាសទី១!F161</f>
        <v>0</v>
      </c>
      <c r="G161" s="21">
        <f>ពិន្ទុឆមាសទី១!AF315</f>
        <v>0</v>
      </c>
      <c r="H161" s="21">
        <f>ពិន្ទុឆមាសទី១!AG315</f>
        <v>0</v>
      </c>
      <c r="I161" s="21">
        <f>ពិន្ទុឆមាសទី១!AH315</f>
        <v>0</v>
      </c>
      <c r="J161" s="21">
        <f>ពិន្ទុឆមាសទី១!AI315</f>
        <v>0</v>
      </c>
      <c r="K161" s="21">
        <f>ពិន្ទុឆមាសទី១!AJ318</f>
        <v>0</v>
      </c>
      <c r="L161" s="21">
        <f>ពិន្ទុឆមាសទី១!AK161</f>
        <v>0</v>
      </c>
      <c r="M161" s="21">
        <f>ពិន្ទុឆមាសទី១!AL161</f>
        <v>0</v>
      </c>
      <c r="N161" s="21">
        <f>ពិន្ទុឆមាសទី១!AM161</f>
        <v>0</v>
      </c>
      <c r="O161" s="21">
        <f>ពិន្ទុឆមាសទី១!AN161</f>
        <v>0</v>
      </c>
    </row>
    <row r="162" spans="1:15">
      <c r="A162" s="2"/>
      <c r="B162" s="22">
        <f>ពិន្ទុឆមាសទី១!B162</f>
        <v>0</v>
      </c>
      <c r="C162" s="22">
        <f>ពិន្ទុឆមាសទី១!C162</f>
        <v>0</v>
      </c>
      <c r="D162" s="22">
        <f>ពិន្ទុឆមាសទី១!D162</f>
        <v>0</v>
      </c>
      <c r="E162" s="40">
        <f>ពិន្ទុឆមាសទី១!E162</f>
        <v>0</v>
      </c>
      <c r="F162" s="22">
        <f>ពិន្ទុឆមាសទី១!F162</f>
        <v>0</v>
      </c>
      <c r="G162" s="21">
        <f>ពិន្ទុឆមាសទី១!AF316</f>
        <v>0</v>
      </c>
      <c r="H162" s="21">
        <f>ពិន្ទុឆមាសទី១!AG316</f>
        <v>0</v>
      </c>
      <c r="I162" s="21">
        <f>ពិន្ទុឆមាសទី១!AH316</f>
        <v>0</v>
      </c>
      <c r="J162" s="21">
        <f>ពិន្ទុឆមាសទី១!AI316</f>
        <v>0</v>
      </c>
      <c r="K162" s="21">
        <f>ពិន្ទុឆមាសទី១!AJ319</f>
        <v>0</v>
      </c>
      <c r="L162" s="21">
        <f>ពិន្ទុឆមាសទី១!AK162</f>
        <v>0</v>
      </c>
      <c r="M162" s="21">
        <f>ពិន្ទុឆមាសទី១!AL162</f>
        <v>0</v>
      </c>
      <c r="N162" s="21">
        <f>ពិន្ទុឆមាសទី១!AM162</f>
        <v>0</v>
      </c>
      <c r="O162" s="21">
        <f>ពិន្ទុឆមាសទី១!AN162</f>
        <v>0</v>
      </c>
    </row>
    <row r="163" spans="1:15">
      <c r="A163" s="2"/>
      <c r="B163" s="22">
        <f>ពិន្ទុឆមាសទី១!B163</f>
        <v>0</v>
      </c>
      <c r="C163" s="22">
        <f>ពិន្ទុឆមាសទី១!C163</f>
        <v>0</v>
      </c>
      <c r="D163" s="22">
        <f>ពិន្ទុឆមាសទី១!D163</f>
        <v>0</v>
      </c>
      <c r="E163" s="40">
        <f>ពិន្ទុឆមាសទី១!E163</f>
        <v>0</v>
      </c>
      <c r="F163" s="22">
        <f>ពិន្ទុឆមាសទី១!F163</f>
        <v>0</v>
      </c>
      <c r="G163" s="21">
        <f>ពិន្ទុឆមាសទី១!AF317</f>
        <v>0</v>
      </c>
      <c r="H163" s="21">
        <f>ពិន្ទុឆមាសទី១!AG317</f>
        <v>0</v>
      </c>
      <c r="I163" s="21">
        <f>ពិន្ទុឆមាសទី១!AH317</f>
        <v>0</v>
      </c>
      <c r="J163" s="21">
        <f>ពិន្ទុឆមាសទី១!AI317</f>
        <v>0</v>
      </c>
      <c r="K163" s="21">
        <f>ពិន្ទុឆមាសទី១!AJ320</f>
        <v>0</v>
      </c>
      <c r="L163" s="21">
        <f>ពិន្ទុឆមាសទី១!AK163</f>
        <v>0</v>
      </c>
      <c r="M163" s="21">
        <f>ពិន្ទុឆមាសទី១!AL163</f>
        <v>0</v>
      </c>
      <c r="N163" s="21">
        <f>ពិន្ទុឆមាសទី១!AM163</f>
        <v>0</v>
      </c>
      <c r="O163" s="21">
        <f>ពិន្ទុឆមាសទី១!AN163</f>
        <v>0</v>
      </c>
    </row>
    <row r="164" spans="1:15">
      <c r="A164" s="2"/>
      <c r="B164" s="22">
        <f>ពិន្ទុឆមាសទី១!B164</f>
        <v>0</v>
      </c>
      <c r="C164" s="22">
        <f>ពិន្ទុឆមាសទី១!C164</f>
        <v>0</v>
      </c>
      <c r="D164" s="22">
        <f>ពិន្ទុឆមាសទី១!D164</f>
        <v>0</v>
      </c>
      <c r="E164" s="40">
        <f>ពិន្ទុឆមាសទី១!E164</f>
        <v>0</v>
      </c>
      <c r="F164" s="22">
        <f>ពិន្ទុឆមាសទី១!F164</f>
        <v>0</v>
      </c>
      <c r="G164" s="21">
        <f>ពិន្ទុឆមាសទី១!AF318</f>
        <v>0</v>
      </c>
      <c r="H164" s="21">
        <f>ពិន្ទុឆមាសទី១!AG318</f>
        <v>0</v>
      </c>
      <c r="I164" s="21">
        <f>ពិន្ទុឆមាសទី១!AH318</f>
        <v>0</v>
      </c>
      <c r="J164" s="21">
        <f>ពិន្ទុឆមាសទី១!AI318</f>
        <v>0</v>
      </c>
      <c r="K164" s="21">
        <f>ពិន្ទុឆមាសទី១!AJ321</f>
        <v>0</v>
      </c>
      <c r="L164" s="21">
        <f>ពិន្ទុឆមាសទី១!AK164</f>
        <v>0</v>
      </c>
      <c r="M164" s="21">
        <f>ពិន្ទុឆមាសទី១!AL164</f>
        <v>0</v>
      </c>
      <c r="N164" s="21">
        <f>ពិន្ទុឆមាសទី១!AM164</f>
        <v>0</v>
      </c>
      <c r="O164" s="21">
        <f>ពិន្ទុឆមាសទី១!AN164</f>
        <v>0</v>
      </c>
    </row>
    <row r="165" spans="1:15">
      <c r="A165" s="2"/>
      <c r="B165" s="22">
        <f>ពិន្ទុឆមាសទី១!B165</f>
        <v>0</v>
      </c>
      <c r="C165" s="22">
        <f>ពិន្ទុឆមាសទី១!C165</f>
        <v>0</v>
      </c>
      <c r="D165" s="22">
        <f>ពិន្ទុឆមាសទី១!D165</f>
        <v>0</v>
      </c>
      <c r="E165" s="40">
        <f>ពិន្ទុឆមាសទី១!E165</f>
        <v>0</v>
      </c>
      <c r="F165" s="22">
        <f>ពិន្ទុឆមាសទី១!F165</f>
        <v>0</v>
      </c>
      <c r="G165" s="21">
        <f>ពិន្ទុឆមាសទី១!AF319</f>
        <v>0</v>
      </c>
      <c r="H165" s="21">
        <f>ពិន្ទុឆមាសទី១!AG319</f>
        <v>0</v>
      </c>
      <c r="I165" s="21">
        <f>ពិន្ទុឆមាសទី១!AH319</f>
        <v>0</v>
      </c>
      <c r="J165" s="21">
        <f>ពិន្ទុឆមាសទី១!AI319</f>
        <v>0</v>
      </c>
      <c r="K165" s="21">
        <f>ពិន្ទុឆមាសទី១!AJ322</f>
        <v>0</v>
      </c>
      <c r="L165" s="21">
        <f>ពិន្ទុឆមាសទី១!AK165</f>
        <v>0</v>
      </c>
      <c r="M165" s="21">
        <f>ពិន្ទុឆមាសទី១!AL165</f>
        <v>0</v>
      </c>
      <c r="N165" s="21">
        <f>ពិន្ទុឆមាសទី១!AM165</f>
        <v>0</v>
      </c>
      <c r="O165" s="21">
        <f>ពិន្ទុឆមាសទី១!AN165</f>
        <v>0</v>
      </c>
    </row>
    <row r="166" spans="1:15">
      <c r="A166" s="2"/>
      <c r="B166" s="22">
        <f>ពិន្ទុឆមាសទី១!B166</f>
        <v>0</v>
      </c>
      <c r="C166" s="22">
        <f>ពិន្ទុឆមាសទី១!C166</f>
        <v>0</v>
      </c>
      <c r="D166" s="22">
        <f>ពិន្ទុឆមាសទី១!D166</f>
        <v>0</v>
      </c>
      <c r="E166" s="40">
        <f>ពិន្ទុឆមាសទី១!E166</f>
        <v>0</v>
      </c>
      <c r="F166" s="22">
        <f>ពិន្ទុឆមាសទី១!F166</f>
        <v>0</v>
      </c>
      <c r="G166" s="21">
        <f>ពិន្ទុឆមាសទី១!AF320</f>
        <v>0</v>
      </c>
      <c r="H166" s="21">
        <f>ពិន្ទុឆមាសទី១!AG320</f>
        <v>0</v>
      </c>
      <c r="I166" s="21">
        <f>ពិន្ទុឆមាសទី១!AH320</f>
        <v>0</v>
      </c>
      <c r="J166" s="21">
        <f>ពិន្ទុឆមាសទី១!AI320</f>
        <v>0</v>
      </c>
      <c r="K166" s="21">
        <f>ពិន្ទុឆមាសទី១!AJ323</f>
        <v>0</v>
      </c>
      <c r="L166" s="21">
        <f>ពិន្ទុឆមាសទី១!AK166</f>
        <v>0</v>
      </c>
      <c r="M166" s="21">
        <f>ពិន្ទុឆមាសទី១!AL166</f>
        <v>0</v>
      </c>
      <c r="N166" s="21">
        <f>ពិន្ទុឆមាសទី១!AM166</f>
        <v>0</v>
      </c>
      <c r="O166" s="21">
        <f>ពិន្ទុឆមាសទី១!AN166</f>
        <v>0</v>
      </c>
    </row>
    <row r="167" spans="1:15">
      <c r="A167" s="2"/>
      <c r="B167" s="22">
        <f>ពិន្ទុឆមាសទី១!B167</f>
        <v>0</v>
      </c>
      <c r="C167" s="22">
        <f>ពិន្ទុឆមាសទី១!C167</f>
        <v>0</v>
      </c>
      <c r="D167" s="22">
        <f>ពិន្ទុឆមាសទី១!D167</f>
        <v>0</v>
      </c>
      <c r="E167" s="40">
        <f>ពិន្ទុឆមាសទី១!E167</f>
        <v>0</v>
      </c>
      <c r="F167" s="22">
        <f>ពិន្ទុឆមាសទី១!F167</f>
        <v>0</v>
      </c>
      <c r="G167" s="21">
        <f>ពិន្ទុឆមាសទី១!AF321</f>
        <v>0</v>
      </c>
      <c r="H167" s="21">
        <f>ពិន្ទុឆមាសទី១!AG321</f>
        <v>0</v>
      </c>
      <c r="I167" s="21">
        <f>ពិន្ទុឆមាសទី១!AH321</f>
        <v>0</v>
      </c>
      <c r="J167" s="21">
        <f>ពិន្ទុឆមាសទី១!AI321</f>
        <v>0</v>
      </c>
      <c r="K167" s="21">
        <f>ពិន្ទុឆមាសទី១!AJ324</f>
        <v>0</v>
      </c>
      <c r="L167" s="21">
        <f>ពិន្ទុឆមាសទី១!AK167</f>
        <v>0</v>
      </c>
      <c r="M167" s="21">
        <f>ពិន្ទុឆមាសទី១!AL167</f>
        <v>0</v>
      </c>
      <c r="N167" s="21">
        <f>ពិន្ទុឆមាសទី១!AM167</f>
        <v>0</v>
      </c>
      <c r="O167" s="21">
        <f>ពិន្ទុឆមាសទី១!AN167</f>
        <v>0</v>
      </c>
    </row>
    <row r="168" spans="1:15">
      <c r="A168" s="2"/>
      <c r="B168" s="22">
        <f>ពិន្ទុឆមាសទី១!B168</f>
        <v>0</v>
      </c>
      <c r="C168" s="22">
        <f>ពិន្ទុឆមាសទី១!C168</f>
        <v>0</v>
      </c>
      <c r="D168" s="22">
        <f>ពិន្ទុឆមាសទី១!D168</f>
        <v>0</v>
      </c>
      <c r="E168" s="40">
        <f>ពិន្ទុឆមាសទី១!E168</f>
        <v>0</v>
      </c>
      <c r="F168" s="22">
        <f>ពិន្ទុឆមាសទី១!F168</f>
        <v>0</v>
      </c>
      <c r="G168" s="21">
        <f>ពិន្ទុឆមាសទី១!AF322</f>
        <v>0</v>
      </c>
      <c r="H168" s="21">
        <f>ពិន្ទុឆមាសទី១!AG322</f>
        <v>0</v>
      </c>
      <c r="I168" s="21">
        <f>ពិន្ទុឆមាសទី១!AH322</f>
        <v>0</v>
      </c>
      <c r="J168" s="21">
        <f>ពិន្ទុឆមាសទី១!AI322</f>
        <v>0</v>
      </c>
      <c r="K168" s="21">
        <f>ពិន្ទុឆមាសទី១!AJ325</f>
        <v>0</v>
      </c>
      <c r="L168" s="21">
        <f>ពិន្ទុឆមាសទី១!AK168</f>
        <v>0</v>
      </c>
      <c r="M168" s="21">
        <f>ពិន្ទុឆមាសទី១!AL168</f>
        <v>0</v>
      </c>
      <c r="N168" s="21">
        <f>ពិន្ទុឆមាសទី១!AM168</f>
        <v>0</v>
      </c>
      <c r="O168" s="21">
        <f>ពិន្ទុឆមាសទី១!AN168</f>
        <v>0</v>
      </c>
    </row>
    <row r="169" spans="1:15">
      <c r="A169" s="2"/>
      <c r="B169" s="22">
        <f>ពិន្ទុឆមាសទី១!B169</f>
        <v>0</v>
      </c>
      <c r="C169" s="22">
        <f>ពិន្ទុឆមាសទី១!C169</f>
        <v>0</v>
      </c>
      <c r="D169" s="22">
        <f>ពិន្ទុឆមាសទី១!D169</f>
        <v>0</v>
      </c>
      <c r="E169" s="40">
        <f>ពិន្ទុឆមាសទី១!E169</f>
        <v>0</v>
      </c>
      <c r="F169" s="22">
        <f>ពិន្ទុឆមាសទី១!F169</f>
        <v>0</v>
      </c>
      <c r="G169" s="21">
        <f>ពិន្ទុឆមាសទី១!AF323</f>
        <v>0</v>
      </c>
      <c r="H169" s="21">
        <f>ពិន្ទុឆមាសទី១!AG323</f>
        <v>0</v>
      </c>
      <c r="I169" s="21">
        <f>ពិន្ទុឆមាសទី១!AH323</f>
        <v>0</v>
      </c>
      <c r="J169" s="21">
        <f>ពិន្ទុឆមាសទី១!AI323</f>
        <v>0</v>
      </c>
      <c r="K169" s="21">
        <f>ពិន្ទុឆមាសទី១!AJ326</f>
        <v>0</v>
      </c>
      <c r="L169" s="21">
        <f>ពិន្ទុឆមាសទី១!AK169</f>
        <v>0</v>
      </c>
      <c r="M169" s="21">
        <f>ពិន្ទុឆមាសទី១!AL169</f>
        <v>0</v>
      </c>
      <c r="N169" s="21">
        <f>ពិន្ទុឆមាសទី១!AM169</f>
        <v>0</v>
      </c>
      <c r="O169" s="21">
        <f>ពិន្ទុឆមាសទី១!AN169</f>
        <v>0</v>
      </c>
    </row>
    <row r="170" spans="1:15">
      <c r="A170" s="2"/>
      <c r="B170" s="22">
        <f>ពិន្ទុឆមាសទី១!B170</f>
        <v>0</v>
      </c>
      <c r="C170" s="22">
        <f>ពិន្ទុឆមាសទី១!C170</f>
        <v>0</v>
      </c>
      <c r="D170" s="22">
        <f>ពិន្ទុឆមាសទី១!D170</f>
        <v>0</v>
      </c>
      <c r="E170" s="40">
        <f>ពិន្ទុឆមាសទី១!E170</f>
        <v>0</v>
      </c>
      <c r="F170" s="22">
        <f>ពិន្ទុឆមាសទី១!F170</f>
        <v>0</v>
      </c>
      <c r="G170" s="21">
        <f>ពិន្ទុឆមាសទី១!AF324</f>
        <v>0</v>
      </c>
      <c r="H170" s="21">
        <f>ពិន្ទុឆមាសទី១!AG324</f>
        <v>0</v>
      </c>
      <c r="I170" s="21">
        <f>ពិន្ទុឆមាសទី១!AH324</f>
        <v>0</v>
      </c>
      <c r="J170" s="21">
        <f>ពិន្ទុឆមាសទី១!AI324</f>
        <v>0</v>
      </c>
      <c r="K170" s="21">
        <f>ពិន្ទុឆមាសទី១!AJ327</f>
        <v>0</v>
      </c>
      <c r="L170" s="21">
        <f>ពិន្ទុឆមាសទី១!AK170</f>
        <v>0</v>
      </c>
      <c r="M170" s="21">
        <f>ពិន្ទុឆមាសទី១!AL170</f>
        <v>0</v>
      </c>
      <c r="N170" s="21">
        <f>ពិន្ទុឆមាសទី១!AM170</f>
        <v>0</v>
      </c>
      <c r="O170" s="21">
        <f>ពិន្ទុឆមាសទី១!AN170</f>
        <v>0</v>
      </c>
    </row>
    <row r="171" spans="1:15">
      <c r="A171" s="2"/>
      <c r="B171" s="22">
        <f>ពិន្ទុឆមាសទី១!B171</f>
        <v>0</v>
      </c>
      <c r="C171" s="22">
        <f>ពិន្ទុឆមាសទី១!C171</f>
        <v>0</v>
      </c>
      <c r="D171" s="22">
        <f>ពិន្ទុឆមាសទី១!D171</f>
        <v>0</v>
      </c>
      <c r="E171" s="40">
        <f>ពិន្ទុឆមាសទី១!E171</f>
        <v>0</v>
      </c>
      <c r="F171" s="22">
        <f>ពិន្ទុឆមាសទី១!F171</f>
        <v>0</v>
      </c>
      <c r="G171" s="21">
        <f>ពិន្ទុឆមាសទី១!AF325</f>
        <v>0</v>
      </c>
      <c r="H171" s="21">
        <f>ពិន្ទុឆមាសទី១!AG325</f>
        <v>0</v>
      </c>
      <c r="I171" s="21">
        <f>ពិន្ទុឆមាសទី១!AH325</f>
        <v>0</v>
      </c>
      <c r="J171" s="21">
        <f>ពិន្ទុឆមាសទី១!AI325</f>
        <v>0</v>
      </c>
      <c r="K171" s="21">
        <f>ពិន្ទុឆមាសទី១!AJ328</f>
        <v>0</v>
      </c>
      <c r="L171" s="21">
        <f>ពិន្ទុឆមាសទី១!AK171</f>
        <v>0</v>
      </c>
      <c r="M171" s="21">
        <f>ពិន្ទុឆមាសទី១!AL171</f>
        <v>0</v>
      </c>
      <c r="N171" s="21">
        <f>ពិន្ទុឆមាសទី១!AM171</f>
        <v>0</v>
      </c>
      <c r="O171" s="21">
        <f>ពិន្ទុឆមាសទី១!AN171</f>
        <v>0</v>
      </c>
    </row>
    <row r="172" spans="1:15">
      <c r="A172" s="2"/>
      <c r="B172" s="22">
        <f>ពិន្ទុឆមាសទី១!B172</f>
        <v>0</v>
      </c>
      <c r="C172" s="22">
        <f>ពិន្ទុឆមាសទី១!C172</f>
        <v>0</v>
      </c>
      <c r="D172" s="22">
        <f>ពិន្ទុឆមាសទី១!D172</f>
        <v>0</v>
      </c>
      <c r="E172" s="40">
        <f>ពិន្ទុឆមាសទី១!E172</f>
        <v>0</v>
      </c>
      <c r="F172" s="22">
        <f>ពិន្ទុឆមាសទី១!F172</f>
        <v>0</v>
      </c>
      <c r="G172" s="21">
        <f>ពិន្ទុឆមាសទី១!AF326</f>
        <v>0</v>
      </c>
      <c r="H172" s="21">
        <f>ពិន្ទុឆមាសទី១!AG326</f>
        <v>0</v>
      </c>
      <c r="I172" s="21">
        <f>ពិន្ទុឆមាសទី១!AH326</f>
        <v>0</v>
      </c>
      <c r="J172" s="21">
        <f>ពិន្ទុឆមាសទី១!AI326</f>
        <v>0</v>
      </c>
      <c r="K172" s="21">
        <f>ពិន្ទុឆមាសទី១!AJ329</f>
        <v>0</v>
      </c>
      <c r="L172" s="21">
        <f>ពិន្ទុឆមាសទី១!AK172</f>
        <v>0</v>
      </c>
      <c r="M172" s="21">
        <f>ពិន្ទុឆមាសទី១!AL172</f>
        <v>0</v>
      </c>
      <c r="N172" s="21">
        <f>ពិន្ទុឆមាសទី១!AM172</f>
        <v>0</v>
      </c>
      <c r="O172" s="21">
        <f>ពិន្ទុឆមាសទី១!AN172</f>
        <v>0</v>
      </c>
    </row>
    <row r="173" spans="1:15">
      <c r="A173" s="2"/>
      <c r="B173" s="22">
        <f>ពិន្ទុឆមាសទី១!B173</f>
        <v>0</v>
      </c>
      <c r="C173" s="22">
        <f>ពិន្ទុឆមាសទី១!C173</f>
        <v>0</v>
      </c>
      <c r="D173" s="22">
        <f>ពិន្ទុឆមាសទី១!D173</f>
        <v>0</v>
      </c>
      <c r="E173" s="40">
        <f>ពិន្ទុឆមាសទី១!E173</f>
        <v>0</v>
      </c>
      <c r="F173" s="22">
        <f>ពិន្ទុឆមាសទី១!F173</f>
        <v>0</v>
      </c>
      <c r="G173" s="21">
        <f>ពិន្ទុឆមាសទី១!AF327</f>
        <v>0</v>
      </c>
      <c r="H173" s="21">
        <f>ពិន្ទុឆមាសទី១!AG327</f>
        <v>0</v>
      </c>
      <c r="I173" s="21">
        <f>ពិន្ទុឆមាសទី១!AH327</f>
        <v>0</v>
      </c>
      <c r="J173" s="21">
        <f>ពិន្ទុឆមាសទី១!AI327</f>
        <v>0</v>
      </c>
      <c r="K173" s="21">
        <f>ពិន្ទុឆមាសទី១!AJ330</f>
        <v>0</v>
      </c>
      <c r="L173" s="21">
        <f>ពិន្ទុឆមាសទី១!AK173</f>
        <v>0</v>
      </c>
      <c r="M173" s="21">
        <f>ពិន្ទុឆមាសទី១!AL173</f>
        <v>0</v>
      </c>
      <c r="N173" s="21">
        <f>ពិន្ទុឆមាសទី១!AM173</f>
        <v>0</v>
      </c>
      <c r="O173" s="21">
        <f>ពិន្ទុឆមាសទី១!AN173</f>
        <v>0</v>
      </c>
    </row>
    <row r="174" spans="1:15">
      <c r="A174" s="2"/>
      <c r="B174" s="22">
        <f>ពិន្ទុឆមាសទី១!B174</f>
        <v>0</v>
      </c>
      <c r="C174" s="22">
        <f>ពិន្ទុឆមាសទី១!C174</f>
        <v>0</v>
      </c>
      <c r="D174" s="22">
        <f>ពិន្ទុឆមាសទី១!D174</f>
        <v>0</v>
      </c>
      <c r="E174" s="40">
        <f>ពិន្ទុឆមាសទី១!E174</f>
        <v>0</v>
      </c>
      <c r="F174" s="22">
        <f>ពិន្ទុឆមាសទី១!F174</f>
        <v>0</v>
      </c>
      <c r="G174" s="21">
        <f>ពិន្ទុឆមាសទី១!AF328</f>
        <v>0</v>
      </c>
      <c r="H174" s="21">
        <f>ពិន្ទុឆមាសទី១!AG328</f>
        <v>0</v>
      </c>
      <c r="I174" s="21">
        <f>ពិន្ទុឆមាសទី១!AH328</f>
        <v>0</v>
      </c>
      <c r="J174" s="21">
        <f>ពិន្ទុឆមាសទី១!AI328</f>
        <v>0</v>
      </c>
      <c r="K174" s="21">
        <f>ពិន្ទុឆមាសទី១!AJ331</f>
        <v>0</v>
      </c>
      <c r="L174" s="21">
        <f>ពិន្ទុឆមាសទី១!AK174</f>
        <v>0</v>
      </c>
      <c r="M174" s="21">
        <f>ពិន្ទុឆមាសទី១!AL174</f>
        <v>0</v>
      </c>
      <c r="N174" s="21">
        <f>ពិន្ទុឆមាសទី១!AM174</f>
        <v>0</v>
      </c>
      <c r="O174" s="21">
        <f>ពិន្ទុឆមាសទី១!AN174</f>
        <v>0</v>
      </c>
    </row>
    <row r="175" spans="1:15">
      <c r="A175" s="2"/>
      <c r="B175" s="22">
        <f>ពិន្ទុឆមាសទី១!B175</f>
        <v>0</v>
      </c>
      <c r="C175" s="22">
        <f>ពិន្ទុឆមាសទី១!C175</f>
        <v>0</v>
      </c>
      <c r="D175" s="22">
        <f>ពិន្ទុឆមាសទី១!D175</f>
        <v>0</v>
      </c>
      <c r="E175" s="40">
        <f>ពិន្ទុឆមាសទី១!E175</f>
        <v>0</v>
      </c>
      <c r="F175" s="22">
        <f>ពិន្ទុឆមាសទី១!F175</f>
        <v>0</v>
      </c>
      <c r="G175" s="21">
        <f>ពិន្ទុឆមាសទី១!AF329</f>
        <v>0</v>
      </c>
      <c r="H175" s="21">
        <f>ពិន្ទុឆមាសទី១!AG329</f>
        <v>0</v>
      </c>
      <c r="I175" s="21">
        <f>ពិន្ទុឆមាសទី១!AH329</f>
        <v>0</v>
      </c>
      <c r="J175" s="21">
        <f>ពិន្ទុឆមាសទី១!AI329</f>
        <v>0</v>
      </c>
      <c r="K175" s="21">
        <f>ពិន្ទុឆមាសទី១!AJ332</f>
        <v>0</v>
      </c>
      <c r="L175" s="21">
        <f>ពិន្ទុឆមាសទី១!AK175</f>
        <v>0</v>
      </c>
      <c r="M175" s="21">
        <f>ពិន្ទុឆមាសទី១!AL175</f>
        <v>0</v>
      </c>
      <c r="N175" s="21">
        <f>ពិន្ទុឆមាសទី១!AM175</f>
        <v>0</v>
      </c>
      <c r="O175" s="21">
        <f>ពិន្ទុឆមាសទី១!AN175</f>
        <v>0</v>
      </c>
    </row>
    <row r="176" spans="1:15">
      <c r="A176" s="2"/>
      <c r="B176" s="22">
        <f>ពិន្ទុឆមាសទី១!B176</f>
        <v>0</v>
      </c>
      <c r="C176" s="22">
        <f>ពិន្ទុឆមាសទី១!C176</f>
        <v>0</v>
      </c>
      <c r="D176" s="22">
        <f>ពិន្ទុឆមាសទី១!D176</f>
        <v>0</v>
      </c>
      <c r="E176" s="40">
        <f>ពិន្ទុឆមាសទី១!E176</f>
        <v>0</v>
      </c>
      <c r="F176" s="22">
        <f>ពិន្ទុឆមាសទី១!F176</f>
        <v>0</v>
      </c>
      <c r="G176" s="21">
        <f>ពិន្ទុឆមាសទី១!AF330</f>
        <v>0</v>
      </c>
      <c r="H176" s="21">
        <f>ពិន្ទុឆមាសទី១!AG330</f>
        <v>0</v>
      </c>
      <c r="I176" s="21">
        <f>ពិន្ទុឆមាសទី១!AH330</f>
        <v>0</v>
      </c>
      <c r="J176" s="21">
        <f>ពិន្ទុឆមាសទី១!AI330</f>
        <v>0</v>
      </c>
      <c r="K176" s="21">
        <f>ពិន្ទុឆមាសទី១!AJ333</f>
        <v>0</v>
      </c>
      <c r="L176" s="21">
        <f>ពិន្ទុឆមាសទី១!AK176</f>
        <v>0</v>
      </c>
      <c r="M176" s="21">
        <f>ពិន្ទុឆមាសទី១!AL176</f>
        <v>0</v>
      </c>
      <c r="N176" s="21">
        <f>ពិន្ទុឆមាសទី១!AM176</f>
        <v>0</v>
      </c>
      <c r="O176" s="21">
        <f>ពិន្ទុឆមាសទី១!AN176</f>
        <v>0</v>
      </c>
    </row>
    <row r="177" spans="1:15">
      <c r="A177" s="2"/>
      <c r="B177" s="22">
        <f>ពិន្ទុឆមាសទី១!B177</f>
        <v>0</v>
      </c>
      <c r="C177" s="22">
        <f>ពិន្ទុឆមាសទី១!C177</f>
        <v>0</v>
      </c>
      <c r="D177" s="22">
        <f>ពិន្ទុឆមាសទី១!D177</f>
        <v>0</v>
      </c>
      <c r="E177" s="40">
        <f>ពិន្ទុឆមាសទី១!E177</f>
        <v>0</v>
      </c>
      <c r="F177" s="22">
        <f>ពិន្ទុឆមាសទី១!F177</f>
        <v>0</v>
      </c>
      <c r="G177" s="21">
        <f>ពិន្ទុឆមាសទី១!AF331</f>
        <v>0</v>
      </c>
      <c r="H177" s="21">
        <f>ពិន្ទុឆមាសទី១!AG331</f>
        <v>0</v>
      </c>
      <c r="I177" s="21">
        <f>ពិន្ទុឆមាសទី១!AH331</f>
        <v>0</v>
      </c>
      <c r="J177" s="21">
        <f>ពិន្ទុឆមាសទី១!AI331</f>
        <v>0</v>
      </c>
      <c r="K177" s="21">
        <f>ពិន្ទុឆមាសទី១!AJ334</f>
        <v>0</v>
      </c>
      <c r="L177" s="21">
        <f>ពិន្ទុឆមាសទី១!AK177</f>
        <v>0</v>
      </c>
      <c r="M177" s="21">
        <f>ពិន្ទុឆមាសទី១!AL177</f>
        <v>0</v>
      </c>
      <c r="N177" s="21">
        <f>ពិន្ទុឆមាសទី១!AM177</f>
        <v>0</v>
      </c>
      <c r="O177" s="21">
        <f>ពិន្ទុឆមាសទី១!AN177</f>
        <v>0</v>
      </c>
    </row>
    <row r="178" spans="1:15">
      <c r="A178" s="2"/>
      <c r="B178" s="22">
        <f>ពិន្ទុឆមាសទី១!B178</f>
        <v>0</v>
      </c>
      <c r="C178" s="22">
        <f>ពិន្ទុឆមាសទី១!C178</f>
        <v>0</v>
      </c>
      <c r="D178" s="22">
        <f>ពិន្ទុឆមាសទី១!D178</f>
        <v>0</v>
      </c>
      <c r="E178" s="40">
        <f>ពិន្ទុឆមាសទី១!E178</f>
        <v>0</v>
      </c>
      <c r="F178" s="22">
        <f>ពិន្ទុឆមាសទី១!F178</f>
        <v>0</v>
      </c>
      <c r="G178" s="21">
        <f>ពិន្ទុឆមាសទី១!AF332</f>
        <v>0</v>
      </c>
      <c r="H178" s="21">
        <f>ពិន្ទុឆមាសទី១!AG332</f>
        <v>0</v>
      </c>
      <c r="I178" s="21">
        <f>ពិន្ទុឆមាសទី១!AH332</f>
        <v>0</v>
      </c>
      <c r="J178" s="21">
        <f>ពិន្ទុឆមាសទី១!AI332</f>
        <v>0</v>
      </c>
      <c r="K178" s="21">
        <f>ពិន្ទុឆមាសទី១!AJ335</f>
        <v>0</v>
      </c>
      <c r="L178" s="21">
        <f>ពិន្ទុឆមាសទី១!AK178</f>
        <v>0</v>
      </c>
      <c r="M178" s="21">
        <f>ពិន្ទុឆមាសទី១!AL178</f>
        <v>0</v>
      </c>
      <c r="N178" s="21">
        <f>ពិន្ទុឆមាសទី១!AM178</f>
        <v>0</v>
      </c>
      <c r="O178" s="21">
        <f>ពិន្ទុឆមាសទី១!AN178</f>
        <v>0</v>
      </c>
    </row>
    <row r="179" spans="1:15" s="16" customFormat="1" ht="21.9" customHeight="1">
      <c r="A179" s="2"/>
      <c r="B179" s="22">
        <f>ពិន្ទុឆមាសទី១!B179</f>
        <v>0</v>
      </c>
      <c r="C179" s="22">
        <f>ពិន្ទុឆមាសទី១!C179</f>
        <v>0</v>
      </c>
      <c r="D179" s="22">
        <f>ពិន្ទុឆមាសទី១!D179</f>
        <v>0</v>
      </c>
      <c r="E179" s="40">
        <f>ពិន្ទុឆមាសទី១!E179</f>
        <v>0</v>
      </c>
      <c r="F179" s="22">
        <f>ពិន្ទុឆមាសទី១!F179</f>
        <v>0</v>
      </c>
      <c r="G179" s="21">
        <f>ពិន្ទុឆមាសទី១!AF333</f>
        <v>0</v>
      </c>
      <c r="H179" s="21">
        <f>ពិន្ទុឆមាសទី១!AG333</f>
        <v>0</v>
      </c>
      <c r="I179" s="21">
        <f>ពិន្ទុឆមាសទី១!AH333</f>
        <v>0</v>
      </c>
      <c r="J179" s="21">
        <f>ពិន្ទុឆមាសទី១!AI333</f>
        <v>0</v>
      </c>
      <c r="K179" s="21">
        <f>ពិន្ទុឆមាសទី១!AJ336</f>
        <v>0</v>
      </c>
      <c r="L179" s="21">
        <f>ពិន្ទុឆមាសទី១!AK179</f>
        <v>0</v>
      </c>
      <c r="M179" s="21">
        <f>ពិន្ទុឆមាសទី១!AL179</f>
        <v>0</v>
      </c>
      <c r="N179" s="21">
        <f>ពិន្ទុឆមាសទី១!AM179</f>
        <v>0</v>
      </c>
      <c r="O179" s="21">
        <f>ពិន្ទុឆមាសទី១!AN179</f>
        <v>0</v>
      </c>
    </row>
    <row r="180" spans="1:15" s="16" customFormat="1" ht="21.9" customHeight="1">
      <c r="A180" s="2"/>
      <c r="B180" s="22">
        <f>ពិន្ទុឆមាសទី១!B180</f>
        <v>0</v>
      </c>
      <c r="C180" s="22">
        <f>ពិន្ទុឆមាសទី១!C180</f>
        <v>0</v>
      </c>
      <c r="D180" s="22">
        <f>ពិន្ទុឆមាសទី១!D180</f>
        <v>0</v>
      </c>
      <c r="E180" s="40">
        <f>ពិន្ទុឆមាសទី១!E180</f>
        <v>0</v>
      </c>
      <c r="F180" s="22">
        <f>ពិន្ទុឆមាសទី១!F180</f>
        <v>0</v>
      </c>
      <c r="G180" s="21">
        <f>ពិន្ទុឆមាសទី១!AF334</f>
        <v>0</v>
      </c>
      <c r="H180" s="21">
        <f>ពិន្ទុឆមាសទី១!AG334</f>
        <v>0</v>
      </c>
      <c r="I180" s="21">
        <f>ពិន្ទុឆមាសទី១!AH334</f>
        <v>0</v>
      </c>
      <c r="J180" s="21">
        <f>ពិន្ទុឆមាសទី១!AI334</f>
        <v>0</v>
      </c>
      <c r="K180" s="21">
        <f>ពិន្ទុឆមាសទី១!AJ337</f>
        <v>0</v>
      </c>
      <c r="L180" s="21">
        <f>ពិន្ទុឆមាសទី១!AK180</f>
        <v>0</v>
      </c>
      <c r="M180" s="21">
        <f>ពិន្ទុឆមាសទី១!AL180</f>
        <v>0</v>
      </c>
      <c r="N180" s="21">
        <f>ពិន្ទុឆមាសទី១!AM180</f>
        <v>0</v>
      </c>
      <c r="O180" s="21">
        <f>ពិន្ទុឆមាសទី១!AN180</f>
        <v>0</v>
      </c>
    </row>
    <row r="181" spans="1:15" s="16" customFormat="1" ht="21.9" customHeight="1">
      <c r="A181" s="2"/>
      <c r="B181" s="22">
        <f>ពិន្ទុឆមាសទី១!B181</f>
        <v>0</v>
      </c>
      <c r="C181" s="22">
        <f>ពិន្ទុឆមាសទី១!C181</f>
        <v>0</v>
      </c>
      <c r="D181" s="22">
        <f>ពិន្ទុឆមាសទី១!D181</f>
        <v>0</v>
      </c>
      <c r="E181" s="40">
        <f>ពិន្ទុឆមាសទី១!E181</f>
        <v>0</v>
      </c>
      <c r="F181" s="22">
        <f>ពិន្ទុឆមាសទី១!F181</f>
        <v>0</v>
      </c>
      <c r="G181" s="21">
        <f>ពិន្ទុឆមាសទី១!AF335</f>
        <v>0</v>
      </c>
      <c r="H181" s="21">
        <f>ពិន្ទុឆមាសទី១!AG335</f>
        <v>0</v>
      </c>
      <c r="I181" s="21">
        <f>ពិន្ទុឆមាសទី១!AH335</f>
        <v>0</v>
      </c>
      <c r="J181" s="21">
        <f>ពិន្ទុឆមាសទី១!AI335</f>
        <v>0</v>
      </c>
      <c r="K181" s="21">
        <f>ពិន្ទុឆមាសទី១!AJ338</f>
        <v>0</v>
      </c>
      <c r="L181" s="21">
        <f>ពិន្ទុឆមាសទី១!AK181</f>
        <v>0</v>
      </c>
      <c r="M181" s="21">
        <f>ពិន្ទុឆមាសទី១!AL181</f>
        <v>0</v>
      </c>
      <c r="N181" s="21">
        <f>ពិន្ទុឆមាសទី១!AM181</f>
        <v>0</v>
      </c>
      <c r="O181" s="21">
        <f>ពិន្ទុឆមាសទី១!AN181</f>
        <v>0</v>
      </c>
    </row>
    <row r="182" spans="1:15" s="16" customFormat="1" ht="21.9" customHeight="1">
      <c r="A182" s="2"/>
      <c r="B182" s="22">
        <f>ពិន្ទុឆមាសទី១!B182</f>
        <v>0</v>
      </c>
      <c r="C182" s="22">
        <f>ពិន្ទុឆមាសទី១!C182</f>
        <v>0</v>
      </c>
      <c r="D182" s="22">
        <f>ពិន្ទុឆមាសទី១!D182</f>
        <v>0</v>
      </c>
      <c r="E182" s="40">
        <f>ពិន្ទុឆមាសទី១!E182</f>
        <v>0</v>
      </c>
      <c r="F182" s="22">
        <f>ពិន្ទុឆមាសទី១!F182</f>
        <v>0</v>
      </c>
      <c r="G182" s="21">
        <f>ពិន្ទុឆមាសទី១!AF336</f>
        <v>0</v>
      </c>
      <c r="H182" s="21">
        <f>ពិន្ទុឆមាសទី១!AG336</f>
        <v>0</v>
      </c>
      <c r="I182" s="21">
        <f>ពិន្ទុឆមាសទី១!AH336</f>
        <v>0</v>
      </c>
      <c r="J182" s="21">
        <f>ពិន្ទុឆមាសទី១!AI336</f>
        <v>0</v>
      </c>
      <c r="K182" s="21">
        <f>ពិន្ទុឆមាសទី១!AJ339</f>
        <v>0</v>
      </c>
      <c r="L182" s="21">
        <f>ពិន្ទុឆមាសទី១!AK182</f>
        <v>0</v>
      </c>
      <c r="M182" s="21">
        <f>ពិន្ទុឆមាសទី១!AL182</f>
        <v>0</v>
      </c>
      <c r="N182" s="21">
        <f>ពិន្ទុឆមាសទី១!AM182</f>
        <v>0</v>
      </c>
      <c r="O182" s="21">
        <f>ពិន្ទុឆមាសទី១!AN182</f>
        <v>0</v>
      </c>
    </row>
    <row r="183" spans="1:15" s="16" customFormat="1" ht="21.9" customHeight="1">
      <c r="A183" s="2"/>
      <c r="B183" s="22">
        <f>ពិន្ទុឆមាសទី១!B183</f>
        <v>0</v>
      </c>
      <c r="C183" s="22">
        <f>ពិន្ទុឆមាសទី១!C183</f>
        <v>0</v>
      </c>
      <c r="D183" s="22">
        <f>ពិន្ទុឆមាសទី១!D183</f>
        <v>0</v>
      </c>
      <c r="E183" s="40">
        <f>ពិន្ទុឆមាសទី១!E183</f>
        <v>0</v>
      </c>
      <c r="F183" s="22">
        <f>ពិន្ទុឆមាសទី១!F183</f>
        <v>0</v>
      </c>
      <c r="G183" s="21">
        <f>ពិន្ទុឆមាសទី១!AF337</f>
        <v>0</v>
      </c>
      <c r="H183" s="21">
        <f>ពិន្ទុឆមាសទី១!AG337</f>
        <v>0</v>
      </c>
      <c r="I183" s="21">
        <f>ពិន្ទុឆមាសទី១!AH337</f>
        <v>0</v>
      </c>
      <c r="J183" s="21">
        <f>ពិន្ទុឆមាសទី១!AI337</f>
        <v>0</v>
      </c>
      <c r="K183" s="21">
        <f>ពិន្ទុឆមាសទី១!AJ340</f>
        <v>0</v>
      </c>
      <c r="L183" s="21">
        <f>ពិន្ទុឆមាសទី១!AK183</f>
        <v>0</v>
      </c>
      <c r="M183" s="21">
        <f>ពិន្ទុឆមាសទី១!AL183</f>
        <v>0</v>
      </c>
      <c r="N183" s="21">
        <f>ពិន្ទុឆមាសទី១!AM183</f>
        <v>0</v>
      </c>
      <c r="O183" s="21">
        <f>ពិន្ទុឆមាសទី១!AN183</f>
        <v>0</v>
      </c>
    </row>
    <row r="184" spans="1:15" ht="21.9" customHeight="1">
      <c r="A184" s="2"/>
      <c r="B184" s="22">
        <f>ពិន្ទុឆមាសទី១!B184</f>
        <v>0</v>
      </c>
      <c r="C184" s="22">
        <f>ពិន្ទុឆមាសទី១!C184</f>
        <v>0</v>
      </c>
      <c r="D184" s="22">
        <f>ពិន្ទុឆមាសទី១!D184</f>
        <v>0</v>
      </c>
      <c r="E184" s="40">
        <f>ពិន្ទុឆមាសទី១!E184</f>
        <v>0</v>
      </c>
      <c r="F184" s="22">
        <f>ពិន្ទុឆមាសទី១!F184</f>
        <v>0</v>
      </c>
      <c r="G184" s="21">
        <f>ពិន្ទុឆមាសទី១!AF338</f>
        <v>0</v>
      </c>
      <c r="H184" s="21">
        <f>ពិន្ទុឆមាសទី១!AG338</f>
        <v>0</v>
      </c>
      <c r="I184" s="21">
        <f>ពិន្ទុឆមាសទី១!AH338</f>
        <v>0</v>
      </c>
      <c r="J184" s="21">
        <f>ពិន្ទុឆមាសទី១!AI338</f>
        <v>0</v>
      </c>
      <c r="K184" s="21">
        <f>ពិន្ទុឆមាសទី១!AJ341</f>
        <v>0</v>
      </c>
      <c r="L184" s="21">
        <f>ពិន្ទុឆមាសទី១!AK184</f>
        <v>0</v>
      </c>
      <c r="M184" s="21">
        <f>ពិន្ទុឆមាសទី១!AL184</f>
        <v>0</v>
      </c>
      <c r="N184" s="21">
        <f>ពិន្ទុឆមាសទី១!AM184</f>
        <v>0</v>
      </c>
      <c r="O184" s="21">
        <f>ពិន្ទុឆមាសទី១!AN184</f>
        <v>0</v>
      </c>
    </row>
    <row r="185" spans="1:15">
      <c r="A185" s="2"/>
      <c r="B185" s="22">
        <f>ពិន្ទុឆមាសទី១!B185</f>
        <v>0</v>
      </c>
      <c r="C185" s="22">
        <f>ពិន្ទុឆមាសទី១!C185</f>
        <v>0</v>
      </c>
      <c r="D185" s="22">
        <f>ពិន្ទុឆមាសទី១!D185</f>
        <v>0</v>
      </c>
      <c r="E185" s="40">
        <f>ពិន្ទុឆមាសទី១!E185</f>
        <v>0</v>
      </c>
      <c r="F185" s="22">
        <f>ពិន្ទុឆមាសទី១!F185</f>
        <v>0</v>
      </c>
      <c r="G185" s="21">
        <f>ពិន្ទុឆមាសទី១!AF339</f>
        <v>0</v>
      </c>
      <c r="H185" s="21">
        <f>ពិន្ទុឆមាសទី១!AG339</f>
        <v>0</v>
      </c>
      <c r="I185" s="21">
        <f>ពិន្ទុឆមាសទី១!AH339</f>
        <v>0</v>
      </c>
      <c r="J185" s="21">
        <f>ពិន្ទុឆមាសទី១!AI339</f>
        <v>0</v>
      </c>
      <c r="K185" s="21">
        <f>ពិន្ទុឆមាសទី១!AJ342</f>
        <v>0</v>
      </c>
      <c r="L185" s="21">
        <f>ពិន្ទុឆមាសទី១!AK185</f>
        <v>0</v>
      </c>
      <c r="M185" s="21">
        <f>ពិន្ទុឆមាសទី១!AL185</f>
        <v>0</v>
      </c>
      <c r="N185" s="21">
        <f>ពិន្ទុឆមាសទី១!AM185</f>
        <v>0</v>
      </c>
      <c r="O185" s="21">
        <f>ពិន្ទុឆមាសទី១!AN185</f>
        <v>0</v>
      </c>
    </row>
    <row r="186" spans="1:15">
      <c r="A186" s="2"/>
      <c r="B186" s="22">
        <f>ពិន្ទុឆមាសទី១!B186</f>
        <v>0</v>
      </c>
      <c r="C186" s="22">
        <f>ពិន្ទុឆមាសទី១!C186</f>
        <v>0</v>
      </c>
      <c r="D186" s="22">
        <f>ពិន្ទុឆមាសទី១!D186</f>
        <v>0</v>
      </c>
      <c r="E186" s="40">
        <f>ពិន្ទុឆមាសទី១!E186</f>
        <v>0</v>
      </c>
      <c r="F186" s="22">
        <f>ពិន្ទុឆមាសទី១!F186</f>
        <v>0</v>
      </c>
      <c r="G186" s="21">
        <f>ពិន្ទុឆមាសទី១!AF340</f>
        <v>0</v>
      </c>
      <c r="H186" s="21">
        <f>ពិន្ទុឆមាសទី១!AG340</f>
        <v>0</v>
      </c>
      <c r="I186" s="21">
        <f>ពិន្ទុឆមាសទី១!AH340</f>
        <v>0</v>
      </c>
      <c r="J186" s="21">
        <f>ពិន្ទុឆមាសទី១!AI340</f>
        <v>0</v>
      </c>
      <c r="K186" s="21">
        <f>ពិន្ទុឆមាសទី១!AJ343</f>
        <v>0</v>
      </c>
      <c r="L186" s="21">
        <f>ពិន្ទុឆមាសទី១!AK186</f>
        <v>0</v>
      </c>
      <c r="M186" s="21">
        <f>ពិន្ទុឆមាសទី១!AL186</f>
        <v>0</v>
      </c>
      <c r="N186" s="21">
        <f>ពិន្ទុឆមាសទី១!AM186</f>
        <v>0</v>
      </c>
      <c r="O186" s="21">
        <f>ពិន្ទុឆមាសទី១!AN186</f>
        <v>0</v>
      </c>
    </row>
    <row r="187" spans="1:15">
      <c r="A187" s="2"/>
      <c r="B187" s="22">
        <f>ពិន្ទុឆមាសទី១!B187</f>
        <v>0</v>
      </c>
      <c r="C187" s="22">
        <f>ពិន្ទុឆមាសទី១!C187</f>
        <v>0</v>
      </c>
      <c r="D187" s="22">
        <f>ពិន្ទុឆមាសទី១!D187</f>
        <v>0</v>
      </c>
      <c r="E187" s="40">
        <f>ពិន្ទុឆមាសទី១!E187</f>
        <v>0</v>
      </c>
      <c r="F187" s="22">
        <f>ពិន្ទុឆមាសទី១!F187</f>
        <v>0</v>
      </c>
      <c r="G187" s="21">
        <f>ពិន្ទុឆមាសទី១!AF341</f>
        <v>0</v>
      </c>
      <c r="H187" s="21">
        <f>ពិន្ទុឆមាសទី១!AG341</f>
        <v>0</v>
      </c>
      <c r="I187" s="21">
        <f>ពិន្ទុឆមាសទី១!AH341</f>
        <v>0</v>
      </c>
      <c r="J187" s="21">
        <f>ពិន្ទុឆមាសទី១!AI341</f>
        <v>0</v>
      </c>
      <c r="K187" s="21">
        <f>ពិន្ទុឆមាសទី១!AJ344</f>
        <v>0</v>
      </c>
      <c r="L187" s="21">
        <f>ពិន្ទុឆមាសទី១!AK187</f>
        <v>0</v>
      </c>
      <c r="M187" s="21">
        <f>ពិន្ទុឆមាសទី១!AL187</f>
        <v>0</v>
      </c>
      <c r="N187" s="21">
        <f>ពិន្ទុឆមាសទី១!AM187</f>
        <v>0</v>
      </c>
      <c r="O187" s="21">
        <f>ពិន្ទុឆមាសទី១!AN187</f>
        <v>0</v>
      </c>
    </row>
    <row r="188" spans="1:15">
      <c r="A188" s="2"/>
      <c r="B188" s="22">
        <f>ពិន្ទុឆមាសទី១!B188</f>
        <v>0</v>
      </c>
      <c r="C188" s="22">
        <f>ពិន្ទុឆមាសទី១!C188</f>
        <v>0</v>
      </c>
      <c r="D188" s="22">
        <f>ពិន្ទុឆមាសទី១!D188</f>
        <v>0</v>
      </c>
      <c r="E188" s="40">
        <f>ពិន្ទុឆមាសទី១!E188</f>
        <v>0</v>
      </c>
      <c r="F188" s="22">
        <f>ពិន្ទុឆមាសទី១!F188</f>
        <v>0</v>
      </c>
      <c r="G188" s="21">
        <f>ពិន្ទុឆមាសទី១!AF342</f>
        <v>0</v>
      </c>
      <c r="H188" s="21">
        <f>ពិន្ទុឆមាសទី១!AG342</f>
        <v>0</v>
      </c>
      <c r="I188" s="21">
        <f>ពិន្ទុឆមាសទី១!AH342</f>
        <v>0</v>
      </c>
      <c r="J188" s="21">
        <f>ពិន្ទុឆមាសទី១!AI342</f>
        <v>0</v>
      </c>
      <c r="K188" s="21">
        <f>ពិន្ទុឆមាសទី១!AJ345</f>
        <v>0</v>
      </c>
      <c r="L188" s="21">
        <f>ពិន្ទុឆមាសទី១!AK188</f>
        <v>0</v>
      </c>
      <c r="M188" s="21">
        <f>ពិន្ទុឆមាសទី១!AL188</f>
        <v>0</v>
      </c>
      <c r="N188" s="21">
        <f>ពិន្ទុឆមាសទី១!AM188</f>
        <v>0</v>
      </c>
      <c r="O188" s="21">
        <f>ពិន្ទុឆមាសទី១!AN188</f>
        <v>0</v>
      </c>
    </row>
    <row r="189" spans="1:15">
      <c r="A189" s="2"/>
      <c r="B189" s="22">
        <f>ពិន្ទុឆមាសទី១!B189</f>
        <v>0</v>
      </c>
      <c r="C189" s="22">
        <f>ពិន្ទុឆមាសទី១!C189</f>
        <v>0</v>
      </c>
      <c r="D189" s="22">
        <f>ពិន្ទុឆមាសទី១!D189</f>
        <v>0</v>
      </c>
      <c r="E189" s="40">
        <f>ពិន្ទុឆមាសទី១!E189</f>
        <v>0</v>
      </c>
      <c r="F189" s="22">
        <f>ពិន្ទុឆមាសទី១!F189</f>
        <v>0</v>
      </c>
      <c r="G189" s="21">
        <f>ពិន្ទុឆមាសទី១!AF343</f>
        <v>0</v>
      </c>
      <c r="H189" s="21">
        <f>ពិន្ទុឆមាសទី១!AG343</f>
        <v>0</v>
      </c>
      <c r="I189" s="21">
        <f>ពិន្ទុឆមាសទី១!AH343</f>
        <v>0</v>
      </c>
      <c r="J189" s="21">
        <f>ពិន្ទុឆមាសទី១!AI343</f>
        <v>0</v>
      </c>
      <c r="K189" s="21">
        <f>ពិន្ទុឆមាសទី១!AJ346</f>
        <v>0</v>
      </c>
      <c r="L189" s="21">
        <f>ពិន្ទុឆមាសទី១!AK189</f>
        <v>0</v>
      </c>
      <c r="M189" s="21">
        <f>ពិន្ទុឆមាសទី១!AL189</f>
        <v>0</v>
      </c>
      <c r="N189" s="21">
        <f>ពិន្ទុឆមាសទី១!AM189</f>
        <v>0</v>
      </c>
      <c r="O189" s="21">
        <f>ពិន្ទុឆមាសទី១!AN189</f>
        <v>0</v>
      </c>
    </row>
    <row r="190" spans="1:15">
      <c r="A190" s="2"/>
      <c r="B190" s="22">
        <f>ពិន្ទុឆមាសទី១!B190</f>
        <v>0</v>
      </c>
      <c r="C190" s="22">
        <f>ពិន្ទុឆមាសទី១!C190</f>
        <v>0</v>
      </c>
      <c r="D190" s="22">
        <f>ពិន្ទុឆមាសទី១!D190</f>
        <v>0</v>
      </c>
      <c r="E190" s="40">
        <f>ពិន្ទុឆមាសទី១!E190</f>
        <v>0</v>
      </c>
      <c r="F190" s="22">
        <f>ពិន្ទុឆមាសទី១!F190</f>
        <v>0</v>
      </c>
      <c r="G190" s="21">
        <f>ពិន្ទុឆមាសទី១!AF344</f>
        <v>0</v>
      </c>
      <c r="H190" s="21">
        <f>ពិន្ទុឆមាសទី១!AG344</f>
        <v>0</v>
      </c>
      <c r="I190" s="21">
        <f>ពិន្ទុឆមាសទី១!AH344</f>
        <v>0</v>
      </c>
      <c r="J190" s="21">
        <f>ពិន្ទុឆមាសទី១!AI344</f>
        <v>0</v>
      </c>
      <c r="K190" s="21">
        <f>ពិន្ទុឆមាសទី១!AJ347</f>
        <v>0</v>
      </c>
      <c r="L190" s="21">
        <f>ពិន្ទុឆមាសទី១!AK190</f>
        <v>0</v>
      </c>
      <c r="M190" s="21">
        <f>ពិន្ទុឆមាសទី១!AL190</f>
        <v>0</v>
      </c>
      <c r="N190" s="21">
        <f>ពិន្ទុឆមាសទី១!AM190</f>
        <v>0</v>
      </c>
      <c r="O190" s="21">
        <f>ពិន្ទុឆមាសទី១!AN190</f>
        <v>0</v>
      </c>
    </row>
    <row r="191" spans="1:15">
      <c r="A191" s="2"/>
      <c r="B191" s="22">
        <f>ពិន្ទុឆមាសទី១!B191</f>
        <v>0</v>
      </c>
      <c r="C191" s="22">
        <f>ពិន្ទុឆមាសទី១!C191</f>
        <v>0</v>
      </c>
      <c r="D191" s="22">
        <f>ពិន្ទុឆមាសទី១!D191</f>
        <v>0</v>
      </c>
      <c r="E191" s="40">
        <f>ពិន្ទុឆមាសទី១!E191</f>
        <v>0</v>
      </c>
      <c r="F191" s="22">
        <f>ពិន្ទុឆមាសទី១!F191</f>
        <v>0</v>
      </c>
      <c r="G191" s="21">
        <f>ពិន្ទុឆមាសទី១!AF345</f>
        <v>0</v>
      </c>
      <c r="H191" s="21">
        <f>ពិន្ទុឆមាសទី១!AG345</f>
        <v>0</v>
      </c>
      <c r="I191" s="21">
        <f>ពិន្ទុឆមាសទី១!AH345</f>
        <v>0</v>
      </c>
      <c r="J191" s="21">
        <f>ពិន្ទុឆមាសទី១!AI345</f>
        <v>0</v>
      </c>
      <c r="K191" s="21">
        <f>ពិន្ទុឆមាសទី១!AJ348</f>
        <v>0</v>
      </c>
      <c r="L191" s="21">
        <f>ពិន្ទុឆមាសទី១!AK191</f>
        <v>0</v>
      </c>
      <c r="M191" s="21">
        <f>ពិន្ទុឆមាសទី១!AL191</f>
        <v>0</v>
      </c>
      <c r="N191" s="21">
        <f>ពិន្ទុឆមាសទី១!AM191</f>
        <v>0</v>
      </c>
      <c r="O191" s="21">
        <f>ពិន្ទុឆមាសទី១!AN191</f>
        <v>0</v>
      </c>
    </row>
    <row r="192" spans="1:15">
      <c r="A192" s="2"/>
      <c r="B192" s="22">
        <f>ពិន្ទុឆមាសទី១!B192</f>
        <v>0</v>
      </c>
      <c r="C192" s="22">
        <f>ពិន្ទុឆមាសទី១!C192</f>
        <v>0</v>
      </c>
      <c r="D192" s="22">
        <f>ពិន្ទុឆមាសទី១!D192</f>
        <v>0</v>
      </c>
      <c r="E192" s="40">
        <f>ពិន្ទុឆមាសទី១!E192</f>
        <v>0</v>
      </c>
      <c r="F192" s="22">
        <f>ពិន្ទុឆមាសទី១!F192</f>
        <v>0</v>
      </c>
      <c r="G192" s="21">
        <f>ពិន្ទុឆមាសទី១!AF346</f>
        <v>0</v>
      </c>
      <c r="H192" s="21">
        <f>ពិន្ទុឆមាសទី១!AG346</f>
        <v>0</v>
      </c>
      <c r="I192" s="21">
        <f>ពិន្ទុឆមាសទី១!AH346</f>
        <v>0</v>
      </c>
      <c r="J192" s="21">
        <f>ពិន្ទុឆមាសទី១!AI346</f>
        <v>0</v>
      </c>
      <c r="K192" s="21">
        <f>ពិន្ទុឆមាសទី១!AJ349</f>
        <v>0</v>
      </c>
      <c r="L192" s="21">
        <f>ពិន្ទុឆមាសទី១!AK192</f>
        <v>0</v>
      </c>
      <c r="M192" s="21">
        <f>ពិន្ទុឆមាសទី១!AL192</f>
        <v>0</v>
      </c>
      <c r="N192" s="21">
        <f>ពិន្ទុឆមាសទី១!AM192</f>
        <v>0</v>
      </c>
      <c r="O192" s="21">
        <f>ពិន្ទុឆមាសទី១!AN192</f>
        <v>0</v>
      </c>
    </row>
    <row r="193" spans="1:15">
      <c r="A193" s="2"/>
      <c r="B193" s="22">
        <f>ពិន្ទុឆមាសទី១!B193</f>
        <v>0</v>
      </c>
      <c r="C193" s="22">
        <f>ពិន្ទុឆមាសទី១!C193</f>
        <v>0</v>
      </c>
      <c r="D193" s="22">
        <f>ពិន្ទុឆមាសទី១!D193</f>
        <v>0</v>
      </c>
      <c r="E193" s="40">
        <f>ពិន្ទុឆមាសទី១!E193</f>
        <v>0</v>
      </c>
      <c r="F193" s="22">
        <f>ពិន្ទុឆមាសទី១!F193</f>
        <v>0</v>
      </c>
      <c r="G193" s="21">
        <f>ពិន្ទុឆមាសទី១!AF347</f>
        <v>0</v>
      </c>
      <c r="H193" s="21">
        <f>ពិន្ទុឆមាសទី១!AG347</f>
        <v>0</v>
      </c>
      <c r="I193" s="21">
        <f>ពិន្ទុឆមាសទី១!AH347</f>
        <v>0</v>
      </c>
      <c r="J193" s="21">
        <f>ពិន្ទុឆមាសទី១!AI347</f>
        <v>0</v>
      </c>
      <c r="K193" s="21">
        <f>ពិន្ទុឆមាសទី១!AJ350</f>
        <v>0</v>
      </c>
      <c r="L193" s="21">
        <f>ពិន្ទុឆមាសទី១!AK193</f>
        <v>0</v>
      </c>
      <c r="M193" s="21">
        <f>ពិន្ទុឆមាសទី១!AL193</f>
        <v>0</v>
      </c>
      <c r="N193" s="21">
        <f>ពិន្ទុឆមាសទី១!AM193</f>
        <v>0</v>
      </c>
      <c r="O193" s="21">
        <f>ពិន្ទុឆមាសទី១!AN193</f>
        <v>0</v>
      </c>
    </row>
    <row r="194" spans="1:15">
      <c r="A194" s="2"/>
      <c r="B194" s="22">
        <f>ពិន្ទុឆមាសទី១!B194</f>
        <v>0</v>
      </c>
      <c r="C194" s="22">
        <f>ពិន្ទុឆមាសទី១!C194</f>
        <v>0</v>
      </c>
      <c r="D194" s="22">
        <f>ពិន្ទុឆមាសទី១!D194</f>
        <v>0</v>
      </c>
      <c r="E194" s="40">
        <f>ពិន្ទុឆមាសទី១!E194</f>
        <v>0</v>
      </c>
      <c r="F194" s="22">
        <f>ពិន្ទុឆមាសទី១!F194</f>
        <v>0</v>
      </c>
      <c r="G194" s="21">
        <f>ពិន្ទុឆមាសទី១!AF348</f>
        <v>0</v>
      </c>
      <c r="H194" s="21">
        <f>ពិន្ទុឆមាសទី១!AG348</f>
        <v>0</v>
      </c>
      <c r="I194" s="21">
        <f>ពិន្ទុឆមាសទី១!AH348</f>
        <v>0</v>
      </c>
      <c r="J194" s="21">
        <f>ពិន្ទុឆមាសទី១!AI348</f>
        <v>0</v>
      </c>
      <c r="K194" s="21">
        <f>ពិន្ទុឆមាសទី១!AJ351</f>
        <v>0</v>
      </c>
      <c r="L194" s="21">
        <f>ពិន្ទុឆមាសទី១!AK194</f>
        <v>0</v>
      </c>
      <c r="M194" s="21">
        <f>ពិន្ទុឆមាសទី១!AL194</f>
        <v>0</v>
      </c>
      <c r="N194" s="21">
        <f>ពិន្ទុឆមាសទី១!AM194</f>
        <v>0</v>
      </c>
      <c r="O194" s="21">
        <f>ពិន្ទុឆមាសទី១!AN194</f>
        <v>0</v>
      </c>
    </row>
    <row r="195" spans="1:15">
      <c r="B195" s="22">
        <f>ពិន្ទុឆមាសទី១!B195</f>
        <v>0</v>
      </c>
      <c r="C195" s="22">
        <f>ពិន្ទុឆមាសទី១!C195</f>
        <v>0</v>
      </c>
      <c r="D195" s="22">
        <f>ពិន្ទុឆមាសទី១!D195</f>
        <v>0</v>
      </c>
      <c r="E195" s="40">
        <f>ពិន្ទុឆមាសទី១!E195</f>
        <v>0</v>
      </c>
      <c r="F195" s="22">
        <f>ពិន្ទុឆមាសទី១!F195</f>
        <v>0</v>
      </c>
      <c r="G195" s="21">
        <f>ពិន្ទុឆមាសទី១!AF349</f>
        <v>0</v>
      </c>
      <c r="H195" s="21">
        <f>ពិន្ទុឆមាសទី១!AG349</f>
        <v>0</v>
      </c>
      <c r="I195" s="21">
        <f>ពិន្ទុឆមាសទី១!AH349</f>
        <v>0</v>
      </c>
      <c r="J195" s="21">
        <f>ពិន្ទុឆមាសទី១!AI349</f>
        <v>0</v>
      </c>
      <c r="K195" s="21">
        <f>ពិន្ទុឆមាសទី១!AJ352</f>
        <v>0</v>
      </c>
      <c r="L195" s="21">
        <f>ពិន្ទុឆមាសទី១!AK195</f>
        <v>0</v>
      </c>
      <c r="M195" s="21">
        <f>ពិន្ទុឆមាសទី១!AL195</f>
        <v>0</v>
      </c>
      <c r="N195" s="21">
        <f>ពិន្ទុឆមាសទី១!AM195</f>
        <v>0</v>
      </c>
      <c r="O195" s="21">
        <f>ពិន្ទុឆមាសទី១!AN195</f>
        <v>0</v>
      </c>
    </row>
    <row r="196" spans="1:15">
      <c r="B196" s="22">
        <f>ពិន្ទុឆមាសទី១!B196</f>
        <v>0</v>
      </c>
      <c r="C196" s="22">
        <f>ពិន្ទុឆមាសទី១!C196</f>
        <v>0</v>
      </c>
      <c r="D196" s="22">
        <f>ពិន្ទុឆមាសទី១!D196</f>
        <v>0</v>
      </c>
      <c r="E196" s="40">
        <f>ពិន្ទុឆមាសទី១!E196</f>
        <v>0</v>
      </c>
      <c r="F196" s="22">
        <f>ពិន្ទុឆមាសទី១!F196</f>
        <v>0</v>
      </c>
      <c r="G196" s="21">
        <f>ពិន្ទុឆមាសទី១!AF350</f>
        <v>0</v>
      </c>
      <c r="H196" s="21">
        <f>ពិន្ទុឆមាសទី១!AG350</f>
        <v>0</v>
      </c>
      <c r="I196" s="21">
        <f>ពិន្ទុឆមាសទី១!AH350</f>
        <v>0</v>
      </c>
      <c r="J196" s="21">
        <f>ពិន្ទុឆមាសទី១!AI350</f>
        <v>0</v>
      </c>
      <c r="K196" s="21">
        <f>ពិន្ទុឆមាសទី១!AJ353</f>
        <v>0</v>
      </c>
      <c r="L196" s="21">
        <f>ពិន្ទុឆមាសទី១!AK196</f>
        <v>0</v>
      </c>
      <c r="M196" s="21">
        <f>ពិន្ទុឆមាសទី១!AL196</f>
        <v>0</v>
      </c>
      <c r="N196" s="21">
        <f>ពិន្ទុឆមាសទី១!AM196</f>
        <v>0</v>
      </c>
      <c r="O196" s="21">
        <f>ពិន្ទុឆមាសទី១!AN196</f>
        <v>0</v>
      </c>
    </row>
    <row r="197" spans="1:15">
      <c r="B197" s="22">
        <f>ពិន្ទុឆមាសទី១!B197</f>
        <v>0</v>
      </c>
      <c r="C197" s="22">
        <f>ពិន្ទុឆមាសទី១!C197</f>
        <v>0</v>
      </c>
      <c r="D197" s="22">
        <f>ពិន្ទុឆមាសទី១!D197</f>
        <v>0</v>
      </c>
      <c r="E197" s="40">
        <f>ពិន្ទុឆមាសទី១!E197</f>
        <v>0</v>
      </c>
      <c r="F197" s="22">
        <f>ពិន្ទុឆមាសទី១!F197</f>
        <v>0</v>
      </c>
      <c r="G197" s="21">
        <f>ពិន្ទុឆមាសទី១!AF351</f>
        <v>0</v>
      </c>
      <c r="H197" s="21">
        <f>ពិន្ទុឆមាសទី១!AG351</f>
        <v>0</v>
      </c>
      <c r="I197" s="21">
        <f>ពិន្ទុឆមាសទី១!AH351</f>
        <v>0</v>
      </c>
      <c r="J197" s="21">
        <f>ពិន្ទុឆមាសទី១!AI351</f>
        <v>0</v>
      </c>
      <c r="K197" s="21">
        <f>ពិន្ទុឆមាសទី១!AJ354</f>
        <v>0</v>
      </c>
      <c r="L197" s="21">
        <f>ពិន្ទុឆមាសទី១!AK197</f>
        <v>0</v>
      </c>
      <c r="M197" s="21">
        <f>ពិន្ទុឆមាសទី១!AL197</f>
        <v>0</v>
      </c>
      <c r="N197" s="21">
        <f>ពិន្ទុឆមាសទី១!AM197</f>
        <v>0</v>
      </c>
      <c r="O197" s="21">
        <f>ពិន្ទុឆមាសទី១!AN197</f>
        <v>0</v>
      </c>
    </row>
    <row r="198" spans="1:15">
      <c r="B198" s="22">
        <f>ពិន្ទុឆមាសទី១!B198</f>
        <v>0</v>
      </c>
      <c r="C198" s="22">
        <f>ពិន្ទុឆមាសទី១!C198</f>
        <v>0</v>
      </c>
      <c r="D198" s="22">
        <f>ពិន្ទុឆមាសទី១!D198</f>
        <v>0</v>
      </c>
      <c r="E198" s="40">
        <f>ពិន្ទុឆមាសទី១!E198</f>
        <v>0</v>
      </c>
      <c r="F198" s="22">
        <f>ពិន្ទុឆមាសទី១!F198</f>
        <v>0</v>
      </c>
      <c r="G198" s="21">
        <f>ពិន្ទុឆមាសទី១!AF352</f>
        <v>0</v>
      </c>
      <c r="H198" s="21">
        <f>ពិន្ទុឆមាសទី១!AG352</f>
        <v>0</v>
      </c>
      <c r="I198" s="21">
        <f>ពិន្ទុឆមាសទី១!AH352</f>
        <v>0</v>
      </c>
      <c r="J198" s="21">
        <f>ពិន្ទុឆមាសទី១!AI352</f>
        <v>0</v>
      </c>
      <c r="K198" s="21">
        <f>ពិន្ទុឆមាសទី១!AJ355</f>
        <v>0</v>
      </c>
      <c r="L198" s="21">
        <f>ពិន្ទុឆមាសទី១!AK198</f>
        <v>0</v>
      </c>
      <c r="M198" s="21">
        <f>ពិន្ទុឆមាសទី១!AL198</f>
        <v>0</v>
      </c>
      <c r="N198" s="21">
        <f>ពិន្ទុឆមាសទី១!AM198</f>
        <v>0</v>
      </c>
      <c r="O198" s="21">
        <f>ពិន្ទុឆមាសទី១!AN198</f>
        <v>0</v>
      </c>
    </row>
    <row r="199" spans="1:15">
      <c r="B199" s="22">
        <f>ពិន្ទុឆមាសទី១!B199</f>
        <v>0</v>
      </c>
      <c r="C199" s="22">
        <f>ពិន្ទុឆមាសទី១!C199</f>
        <v>0</v>
      </c>
      <c r="D199" s="22">
        <f>ពិន្ទុឆមាសទី១!D199</f>
        <v>0</v>
      </c>
      <c r="E199" s="40">
        <f>ពិន្ទុឆមាសទី១!E199</f>
        <v>0</v>
      </c>
      <c r="F199" s="22">
        <f>ពិន្ទុឆមាសទី១!F199</f>
        <v>0</v>
      </c>
      <c r="G199" s="21">
        <f>ពិន្ទុឆមាសទី១!AF353</f>
        <v>0</v>
      </c>
      <c r="H199" s="21">
        <f>ពិន្ទុឆមាសទី១!AG353</f>
        <v>0</v>
      </c>
      <c r="I199" s="21">
        <f>ពិន្ទុឆមាសទី១!AH353</f>
        <v>0</v>
      </c>
      <c r="J199" s="21">
        <f>ពិន្ទុឆមាសទី១!AI353</f>
        <v>0</v>
      </c>
      <c r="K199" s="21">
        <f>ពិន្ទុឆមាសទី១!AJ356</f>
        <v>0</v>
      </c>
      <c r="L199" s="21">
        <f>ពិន្ទុឆមាសទី១!AK199</f>
        <v>0</v>
      </c>
      <c r="M199" s="21">
        <f>ពិន្ទុឆមាសទី១!AL199</f>
        <v>0</v>
      </c>
      <c r="N199" s="21">
        <f>ពិន្ទុឆមាសទី១!AM199</f>
        <v>0</v>
      </c>
      <c r="O199" s="21">
        <f>ពិន្ទុឆមាសទី១!AN199</f>
        <v>0</v>
      </c>
    </row>
    <row r="200" spans="1:15">
      <c r="B200" s="22">
        <f>ពិន្ទុឆមាសទី១!B200</f>
        <v>0</v>
      </c>
      <c r="C200" s="22">
        <f>ពិន្ទុឆមាសទី១!C200</f>
        <v>0</v>
      </c>
      <c r="D200" s="22">
        <f>ពិន្ទុឆមាសទី១!D200</f>
        <v>0</v>
      </c>
      <c r="E200" s="40">
        <f>ពិន្ទុឆមាសទី១!E200</f>
        <v>0</v>
      </c>
      <c r="F200" s="22">
        <f>ពិន្ទុឆមាសទី១!F200</f>
        <v>0</v>
      </c>
      <c r="G200" s="21">
        <f>ពិន្ទុឆមាសទី១!AF354</f>
        <v>0</v>
      </c>
      <c r="H200" s="21">
        <f>ពិន្ទុឆមាសទី១!AG354</f>
        <v>0</v>
      </c>
      <c r="I200" s="21">
        <f>ពិន្ទុឆមាសទី១!AH354</f>
        <v>0</v>
      </c>
      <c r="J200" s="21">
        <f>ពិន្ទុឆមាសទី១!AI354</f>
        <v>0</v>
      </c>
      <c r="K200" s="21">
        <f>ពិន្ទុឆមាសទី១!AJ357</f>
        <v>0</v>
      </c>
      <c r="L200" s="21">
        <f>ពិន្ទុឆមាសទី១!AK200</f>
        <v>0</v>
      </c>
      <c r="M200" s="21">
        <f>ពិន្ទុឆមាសទី១!AL200</f>
        <v>0</v>
      </c>
      <c r="N200" s="21">
        <f>ពិន្ទុឆមាសទី១!AM200</f>
        <v>0</v>
      </c>
      <c r="O200" s="21">
        <f>ពិន្ទុឆមាសទី១!AN200</f>
        <v>0</v>
      </c>
    </row>
    <row r="201" spans="1:15">
      <c r="B201" s="22">
        <f>ពិន្ទុឆមាសទី១!B201</f>
        <v>0</v>
      </c>
      <c r="C201" s="22">
        <f>ពិន្ទុឆមាសទី១!C201</f>
        <v>0</v>
      </c>
      <c r="D201" s="22">
        <f>ពិន្ទុឆមាសទី១!D201</f>
        <v>0</v>
      </c>
      <c r="E201" s="40">
        <f>ពិន្ទុឆមាសទី១!E201</f>
        <v>0</v>
      </c>
      <c r="F201" s="22">
        <f>ពិន្ទុឆមាសទី១!F201</f>
        <v>0</v>
      </c>
      <c r="G201" s="21">
        <f>ពិន្ទុឆមាសទី១!AF355</f>
        <v>0</v>
      </c>
      <c r="H201" s="21">
        <f>ពិន្ទុឆមាសទី១!AG355</f>
        <v>0</v>
      </c>
      <c r="I201" s="21">
        <f>ពិន្ទុឆមាសទី១!AH355</f>
        <v>0</v>
      </c>
      <c r="J201" s="21">
        <f>ពិន្ទុឆមាសទី១!AI355</f>
        <v>0</v>
      </c>
      <c r="K201" s="21">
        <f>ពិន្ទុឆមាសទី១!AJ358</f>
        <v>0</v>
      </c>
      <c r="L201" s="21">
        <f>ពិន្ទុឆមាសទី១!AK201</f>
        <v>0</v>
      </c>
      <c r="M201" s="21">
        <f>ពិន្ទុឆមាសទី១!AL201</f>
        <v>0</v>
      </c>
      <c r="N201" s="21">
        <f>ពិន្ទុឆមាសទី១!AM201</f>
        <v>0</v>
      </c>
      <c r="O201" s="21">
        <f>ពិន្ទុឆមាសទី១!AN201</f>
        <v>0</v>
      </c>
    </row>
    <row r="202" spans="1:15">
      <c r="B202" s="22">
        <f>ពិន្ទុឆមាសទី១!B202</f>
        <v>0</v>
      </c>
      <c r="C202" s="22">
        <f>ពិន្ទុឆមាសទី១!C202</f>
        <v>0</v>
      </c>
      <c r="D202" s="22">
        <f>ពិន្ទុឆមាសទី១!D202</f>
        <v>0</v>
      </c>
      <c r="E202" s="40">
        <f>ពិន្ទុឆមាសទី១!E202</f>
        <v>0</v>
      </c>
      <c r="F202" s="22">
        <f>ពិន្ទុឆមាសទី១!F202</f>
        <v>0</v>
      </c>
      <c r="G202" s="21">
        <f>ពិន្ទុឆមាសទី១!AF356</f>
        <v>0</v>
      </c>
      <c r="H202" s="21">
        <f>ពិន្ទុឆមាសទី១!AG356</f>
        <v>0</v>
      </c>
      <c r="I202" s="21">
        <f>ពិន្ទុឆមាសទី១!AH356</f>
        <v>0</v>
      </c>
      <c r="J202" s="21">
        <f>ពិន្ទុឆមាសទី១!AI356</f>
        <v>0</v>
      </c>
      <c r="K202" s="21">
        <f>ពិន្ទុឆមាសទី១!AJ359</f>
        <v>0</v>
      </c>
      <c r="L202" s="21">
        <f>ពិន្ទុឆមាសទី១!AK202</f>
        <v>0</v>
      </c>
      <c r="M202" s="21">
        <f>ពិន្ទុឆមាសទី១!AL202</f>
        <v>0</v>
      </c>
      <c r="N202" s="21">
        <f>ពិន្ទុឆមាសទី១!AM202</f>
        <v>0</v>
      </c>
      <c r="O202" s="21">
        <f>ពិន្ទុឆមាសទី១!AN202</f>
        <v>0</v>
      </c>
    </row>
    <row r="203" spans="1:15">
      <c r="B203" s="22">
        <f>ពិន្ទុឆមាសទី១!B203</f>
        <v>0</v>
      </c>
      <c r="C203" s="22">
        <f>ពិន្ទុឆមាសទី១!C203</f>
        <v>0</v>
      </c>
      <c r="D203" s="22">
        <f>ពិន្ទុឆមាសទី១!D203</f>
        <v>0</v>
      </c>
      <c r="E203" s="40">
        <f>ពិន្ទុឆមាសទី១!E203</f>
        <v>0</v>
      </c>
      <c r="F203" s="22">
        <f>ពិន្ទុឆមាសទី១!F203</f>
        <v>0</v>
      </c>
      <c r="G203" s="21">
        <f>ពិន្ទុឆមាសទី១!AF357</f>
        <v>0</v>
      </c>
      <c r="H203" s="21">
        <f>ពិន្ទុឆមាសទី១!AG357</f>
        <v>0</v>
      </c>
      <c r="I203" s="21">
        <f>ពិន្ទុឆមាសទី១!AH357</f>
        <v>0</v>
      </c>
      <c r="J203" s="21">
        <f>ពិន្ទុឆមាសទី១!AI357</f>
        <v>0</v>
      </c>
      <c r="K203" s="21">
        <f>ពិន្ទុឆមាសទី១!AJ360</f>
        <v>0</v>
      </c>
      <c r="L203" s="21">
        <f>ពិន្ទុឆមាសទី១!AK203</f>
        <v>0</v>
      </c>
      <c r="M203" s="21">
        <f>ពិន្ទុឆមាសទី១!AL203</f>
        <v>0</v>
      </c>
      <c r="N203" s="21">
        <f>ពិន្ទុឆមាសទី១!AM203</f>
        <v>0</v>
      </c>
      <c r="O203" s="21">
        <f>ពិន្ទុឆមាសទី១!AN203</f>
        <v>0</v>
      </c>
    </row>
    <row r="204" spans="1:15">
      <c r="B204" s="22">
        <f>ពិន្ទុឆមាសទី១!B204</f>
        <v>0</v>
      </c>
      <c r="C204" s="22">
        <f>ពិន្ទុឆមាសទី១!C204</f>
        <v>0</v>
      </c>
      <c r="D204" s="22">
        <f>ពិន្ទុឆមាសទី១!D204</f>
        <v>0</v>
      </c>
      <c r="E204" s="40">
        <f>ពិន្ទុឆមាសទី១!E204</f>
        <v>0</v>
      </c>
      <c r="F204" s="22">
        <f>ពិន្ទុឆមាសទី១!F204</f>
        <v>0</v>
      </c>
      <c r="G204" s="21">
        <f>ពិន្ទុឆមាសទី១!AF358</f>
        <v>0</v>
      </c>
      <c r="H204" s="21">
        <f>ពិន្ទុឆមាសទី១!AG358</f>
        <v>0</v>
      </c>
      <c r="I204" s="21">
        <f>ពិន្ទុឆមាសទី១!AH358</f>
        <v>0</v>
      </c>
      <c r="J204" s="21">
        <f>ពិន្ទុឆមាសទី១!AI358</f>
        <v>0</v>
      </c>
      <c r="K204" s="21">
        <f>ពិន្ទុឆមាសទី១!AJ361</f>
        <v>0</v>
      </c>
      <c r="L204" s="21">
        <f>ពិន្ទុឆមាសទី១!AK204</f>
        <v>0</v>
      </c>
      <c r="M204" s="21">
        <f>ពិន្ទុឆមាសទី១!AL204</f>
        <v>0</v>
      </c>
      <c r="N204" s="21">
        <f>ពិន្ទុឆមាសទី១!AM204</f>
        <v>0</v>
      </c>
      <c r="O204" s="21">
        <f>ពិន្ទុឆមាសទី១!AN204</f>
        <v>0</v>
      </c>
    </row>
    <row r="205" spans="1:15">
      <c r="B205" s="22">
        <f>ពិន្ទុឆមាសទី១!B205</f>
        <v>0</v>
      </c>
      <c r="C205" s="22">
        <f>ពិន្ទុឆមាសទី១!C205</f>
        <v>0</v>
      </c>
      <c r="D205" s="22">
        <f>ពិន្ទុឆមាសទី១!D205</f>
        <v>0</v>
      </c>
      <c r="E205" s="40">
        <f>ពិន្ទុឆមាសទី១!E205</f>
        <v>0</v>
      </c>
      <c r="F205" s="22">
        <f>ពិន្ទុឆមាសទី១!F205</f>
        <v>0</v>
      </c>
      <c r="G205" s="21">
        <f>ពិន្ទុឆមាសទី១!AF359</f>
        <v>0</v>
      </c>
      <c r="H205" s="21">
        <f>ពិន្ទុឆមាសទី១!AG359</f>
        <v>0</v>
      </c>
      <c r="I205" s="21">
        <f>ពិន្ទុឆមាសទី១!AH359</f>
        <v>0</v>
      </c>
      <c r="J205" s="21">
        <f>ពិន្ទុឆមាសទី១!AI359</f>
        <v>0</v>
      </c>
      <c r="K205" s="21">
        <f>ពិន្ទុឆមាសទី១!AJ362</f>
        <v>0</v>
      </c>
      <c r="L205" s="21">
        <f>ពិន្ទុឆមាសទី១!AK205</f>
        <v>0</v>
      </c>
      <c r="M205" s="21">
        <f>ពិន្ទុឆមាសទី១!AL205</f>
        <v>0</v>
      </c>
      <c r="N205" s="21">
        <f>ពិន្ទុឆមាសទី១!AM205</f>
        <v>0</v>
      </c>
      <c r="O205" s="21">
        <f>ពិន្ទុឆមាសទី១!AN205</f>
        <v>0</v>
      </c>
    </row>
    <row r="206" spans="1:15">
      <c r="B206" s="22">
        <f>ពិន្ទុឆមាសទី១!B206</f>
        <v>0</v>
      </c>
      <c r="C206" s="22">
        <f>ពិន្ទុឆមាសទី១!C206</f>
        <v>0</v>
      </c>
      <c r="D206" s="22">
        <f>ពិន្ទុឆមាសទី១!D206</f>
        <v>0</v>
      </c>
      <c r="E206" s="40">
        <f>ពិន្ទុឆមាសទី១!E206</f>
        <v>0</v>
      </c>
      <c r="F206" s="22">
        <f>ពិន្ទុឆមាសទី១!F206</f>
        <v>0</v>
      </c>
      <c r="G206" s="21">
        <f>ពិន្ទុឆមាសទី១!AF360</f>
        <v>0</v>
      </c>
      <c r="H206" s="21">
        <f>ពិន្ទុឆមាសទី១!AG360</f>
        <v>0</v>
      </c>
      <c r="I206" s="21">
        <f>ពិន្ទុឆមាសទី១!AH360</f>
        <v>0</v>
      </c>
      <c r="J206" s="21">
        <f>ពិន្ទុឆមាសទី១!AI360</f>
        <v>0</v>
      </c>
      <c r="K206" s="21">
        <f>ពិន្ទុឆមាសទី១!AJ363</f>
        <v>0</v>
      </c>
      <c r="L206" s="21">
        <f>ពិន្ទុឆមាសទី១!AK206</f>
        <v>0</v>
      </c>
      <c r="M206" s="21">
        <f>ពិន្ទុឆមាសទី១!AL206</f>
        <v>0</v>
      </c>
      <c r="N206" s="21">
        <f>ពិន្ទុឆមាសទី១!AM206</f>
        <v>0</v>
      </c>
      <c r="O206" s="21">
        <f>ពិន្ទុឆមាសទី១!AN206</f>
        <v>0</v>
      </c>
    </row>
    <row r="207" spans="1:15">
      <c r="B207" s="22">
        <f>ពិន្ទុឆមាសទី១!B207</f>
        <v>0</v>
      </c>
      <c r="C207" s="22">
        <f>ពិន្ទុឆមាសទី១!C207</f>
        <v>0</v>
      </c>
      <c r="D207" s="22">
        <f>ពិន្ទុឆមាសទី១!D207</f>
        <v>0</v>
      </c>
      <c r="E207" s="40">
        <f>ពិន្ទុឆមាសទី១!E207</f>
        <v>0</v>
      </c>
      <c r="F207" s="22">
        <f>ពិន្ទុឆមាសទី១!F207</f>
        <v>0</v>
      </c>
      <c r="G207" s="21">
        <f>ពិន្ទុឆមាសទី១!AF361</f>
        <v>0</v>
      </c>
      <c r="H207" s="21">
        <f>ពិន្ទុឆមាសទី១!AG361</f>
        <v>0</v>
      </c>
      <c r="I207" s="21">
        <f>ពិន្ទុឆមាសទី១!AH361</f>
        <v>0</v>
      </c>
      <c r="J207" s="21">
        <f>ពិន្ទុឆមាសទី១!AI361</f>
        <v>0</v>
      </c>
      <c r="K207" s="21">
        <f>ពិន្ទុឆមាសទី១!AJ364</f>
        <v>0</v>
      </c>
      <c r="L207" s="21">
        <f>ពិន្ទុឆមាសទី១!AK207</f>
        <v>0</v>
      </c>
      <c r="M207" s="21">
        <f>ពិន្ទុឆមាសទី១!AL207</f>
        <v>0</v>
      </c>
      <c r="N207" s="21">
        <f>ពិន្ទុឆមាសទី១!AM207</f>
        <v>0</v>
      </c>
      <c r="O207" s="21">
        <f>ពិន្ទុឆមាសទី១!AN207</f>
        <v>0</v>
      </c>
    </row>
    <row r="208" spans="1:15">
      <c r="B208" s="22">
        <f>ពិន្ទុឆមាសទី១!B208</f>
        <v>0</v>
      </c>
      <c r="C208" s="22">
        <f>ពិន្ទុឆមាសទី១!C208</f>
        <v>0</v>
      </c>
      <c r="D208" s="22">
        <f>ពិន្ទុឆមាសទី១!D208</f>
        <v>0</v>
      </c>
      <c r="E208" s="40">
        <f>ពិន្ទុឆមាសទី១!E208</f>
        <v>0</v>
      </c>
      <c r="F208" s="22">
        <f>ពិន្ទុឆមាសទី១!F208</f>
        <v>0</v>
      </c>
      <c r="G208" s="21">
        <f>ពិន្ទុឆមាសទី១!AF362</f>
        <v>0</v>
      </c>
      <c r="H208" s="21">
        <f>ពិន្ទុឆមាសទី១!AG362</f>
        <v>0</v>
      </c>
      <c r="I208" s="21">
        <f>ពិន្ទុឆមាសទី១!AH362</f>
        <v>0</v>
      </c>
      <c r="J208" s="21">
        <f>ពិន្ទុឆមាសទី១!AI362</f>
        <v>0</v>
      </c>
      <c r="K208" s="21">
        <f>ពិន្ទុឆមាសទី១!AJ365</f>
        <v>0</v>
      </c>
      <c r="L208" s="21">
        <f>ពិន្ទុឆមាសទី១!AK208</f>
        <v>0</v>
      </c>
      <c r="M208" s="21">
        <f>ពិន្ទុឆមាសទី១!AL208</f>
        <v>0</v>
      </c>
      <c r="N208" s="21">
        <f>ពិន្ទុឆមាសទី១!AM208</f>
        <v>0</v>
      </c>
      <c r="O208" s="21">
        <f>ពិន្ទុឆមាសទី១!AN208</f>
        <v>0</v>
      </c>
    </row>
    <row r="209" spans="2:45">
      <c r="B209" s="22">
        <f>ពិន្ទុឆមាសទី១!B209</f>
        <v>0</v>
      </c>
      <c r="C209" s="22">
        <f>ពិន្ទុឆមាសទី១!C209</f>
        <v>0</v>
      </c>
      <c r="D209" s="22">
        <f>ពិន្ទុឆមាសទី១!D209</f>
        <v>0</v>
      </c>
      <c r="E209" s="40">
        <f>ពិន្ទុឆមាសទី១!E209</f>
        <v>0</v>
      </c>
      <c r="F209" s="22">
        <f>ពិន្ទុឆមាសទី១!F209</f>
        <v>0</v>
      </c>
      <c r="G209" s="21">
        <f>ពិន្ទុឆមាសទី១!AF363</f>
        <v>0</v>
      </c>
      <c r="H209" s="21">
        <f>ពិន្ទុឆមាសទី១!AG363</f>
        <v>0</v>
      </c>
      <c r="I209" s="21">
        <f>ពិន្ទុឆមាសទី១!AH363</f>
        <v>0</v>
      </c>
      <c r="J209" s="21">
        <f>ពិន្ទុឆមាសទី១!AI363</f>
        <v>0</v>
      </c>
      <c r="K209" s="21">
        <f>ពិន្ទុឆមាសទី១!AJ366</f>
        <v>0</v>
      </c>
      <c r="L209" s="21">
        <f>ពិន្ទុឆមាសទី១!AK209</f>
        <v>0</v>
      </c>
      <c r="M209" s="21">
        <f>ពិន្ទុឆមាសទី១!AL209</f>
        <v>0</v>
      </c>
      <c r="N209" s="21">
        <f>ពិន្ទុឆមាសទី១!AM209</f>
        <v>0</v>
      </c>
      <c r="O209" s="21">
        <f>ពិន្ទុឆមាសទី១!AN209</f>
        <v>0</v>
      </c>
    </row>
    <row r="210" spans="2:45" s="128" customFormat="1">
      <c r="B210" s="148"/>
      <c r="C210" s="148"/>
      <c r="D210" s="148"/>
      <c r="E210" s="151"/>
      <c r="F210" s="148"/>
      <c r="G210" s="149"/>
      <c r="H210" s="149"/>
      <c r="I210" s="149"/>
      <c r="J210" s="149"/>
      <c r="K210" s="149"/>
      <c r="L210" s="149"/>
      <c r="M210" s="149"/>
      <c r="N210" s="149"/>
      <c r="O210" s="149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</row>
    <row r="211" spans="2:45">
      <c r="B211" s="22">
        <f>ពិន្ទុឆមាសទី១!B211</f>
        <v>0</v>
      </c>
      <c r="C211" s="22">
        <f>ពិន្ទុឆមាសទី១!C251</f>
        <v>0</v>
      </c>
      <c r="D211" s="22">
        <f>ពិន្ទុឆមាសទី១!D251</f>
        <v>0</v>
      </c>
      <c r="E211" s="40">
        <f>ពិន្ទុឆមាសទី១!E251</f>
        <v>0</v>
      </c>
      <c r="F211" s="22">
        <f>ពិន្ទុឆមាសទី១!F251</f>
        <v>0</v>
      </c>
      <c r="G211" s="21">
        <f>ពិន្ទុឆមាសទី១!AF405</f>
        <v>0</v>
      </c>
      <c r="H211" s="21">
        <f>ពិន្ទុឆមាសទី១!AG405</f>
        <v>0</v>
      </c>
      <c r="I211" s="21">
        <f>ពិន្ទុឆមាសទី១!AH405</f>
        <v>0</v>
      </c>
      <c r="J211" s="21">
        <f>ពិន្ទុឆមាសទី១!AI405</f>
        <v>0</v>
      </c>
      <c r="K211" s="21">
        <f>ពិន្ទុឆមាសទី១!AJ408</f>
        <v>0</v>
      </c>
      <c r="L211" s="21">
        <f>ពិន្ទុឆមាសទី១!AK251</f>
        <v>0</v>
      </c>
      <c r="M211" s="21">
        <f>ពិន្ទុឆមាសទី១!AL251</f>
        <v>0</v>
      </c>
      <c r="N211" s="21">
        <f>ពិន្ទុឆមាសទី១!AM251</f>
        <v>0</v>
      </c>
      <c r="O211" s="21">
        <f>ពិន្ទុឆមាសទី១!AN251</f>
        <v>0</v>
      </c>
    </row>
    <row r="212" spans="2:45">
      <c r="B212" s="22">
        <f>ពិន្ទុឆមាសទី១!B212</f>
        <v>0</v>
      </c>
      <c r="C212" s="22">
        <f>ពិន្ទុឆមាសទី១!C212</f>
        <v>0</v>
      </c>
      <c r="D212" s="22">
        <f>ពិន្ទុឆមាសទី១!D212</f>
        <v>0</v>
      </c>
      <c r="E212" s="40">
        <f>ពិន្ទុឆមាសទី១!E212</f>
        <v>0</v>
      </c>
      <c r="F212" s="22">
        <f>ពិន្ទុឆមាសទី១!F212</f>
        <v>0</v>
      </c>
      <c r="G212" s="21">
        <f>ពិន្ទុឆមាសទី១!AF366</f>
        <v>0</v>
      </c>
      <c r="H212" s="21">
        <f>ពិន្ទុឆមាសទី១!AG366</f>
        <v>0</v>
      </c>
      <c r="I212" s="21">
        <f>ពិន្ទុឆមាសទី១!AH366</f>
        <v>0</v>
      </c>
      <c r="J212" s="21">
        <f>ពិន្ទុឆមាសទី១!AI366</f>
        <v>0</v>
      </c>
      <c r="K212" s="21">
        <f>ពិន្ទុឆមាសទី១!AJ369</f>
        <v>0</v>
      </c>
      <c r="L212" s="21">
        <f>ពិន្ទុឆមាសទី១!AK212</f>
        <v>0</v>
      </c>
      <c r="M212" s="21">
        <f>ពិន្ទុឆមាសទី១!AL212</f>
        <v>0</v>
      </c>
      <c r="N212" s="21">
        <f>ពិន្ទុឆមាសទី១!AM212</f>
        <v>0</v>
      </c>
      <c r="O212" s="21">
        <f>ពិន្ទុឆមាសទី១!AN212</f>
        <v>0</v>
      </c>
    </row>
    <row r="213" spans="2:45">
      <c r="B213" s="22">
        <f>ពិន្ទុឆមាសទី១!B213</f>
        <v>0</v>
      </c>
      <c r="C213" s="22">
        <f>ពិន្ទុឆមាសទី១!C232</f>
        <v>0</v>
      </c>
      <c r="D213" s="22">
        <f>ពិន្ទុឆមាសទី១!D232</f>
        <v>0</v>
      </c>
      <c r="E213" s="40">
        <f>ពិន្ទុឆមាសទី១!E232</f>
        <v>0</v>
      </c>
      <c r="F213" s="22">
        <f>ពិន្ទុឆមាសទី១!F232</f>
        <v>0</v>
      </c>
      <c r="G213" s="21">
        <f>ពិន្ទុឆមាសទី១!AF386</f>
        <v>0</v>
      </c>
      <c r="H213" s="21">
        <f>ពិន្ទុឆមាសទី១!AG386</f>
        <v>0</v>
      </c>
      <c r="I213" s="21">
        <f>ពិន្ទុឆមាសទី១!AH386</f>
        <v>0</v>
      </c>
      <c r="J213" s="21">
        <f>ពិន្ទុឆមាសទី១!AI386</f>
        <v>0</v>
      </c>
      <c r="K213" s="21">
        <f>ពិន្ទុឆមាសទី១!AJ389</f>
        <v>0</v>
      </c>
      <c r="L213" s="21">
        <f>ពិន្ទុឆមាសទី១!AK232</f>
        <v>0</v>
      </c>
      <c r="M213" s="21">
        <f>ពិន្ទុឆមាសទី១!AL232</f>
        <v>0</v>
      </c>
      <c r="N213" s="21">
        <f>ពិន្ទុឆមាសទី១!AM232</f>
        <v>0</v>
      </c>
      <c r="O213" s="21">
        <f>ពិន្ទុឆមាសទី១!AN232</f>
        <v>0</v>
      </c>
    </row>
    <row r="214" spans="2:45">
      <c r="B214" s="22">
        <f>ពិន្ទុឆមាសទី១!B214</f>
        <v>0</v>
      </c>
      <c r="C214" s="22">
        <f>ពិន្ទុឆមាសទី១!C218</f>
        <v>0</v>
      </c>
      <c r="D214" s="22">
        <f>ពិន្ទុឆមាសទី១!D218</f>
        <v>0</v>
      </c>
      <c r="E214" s="40">
        <f>ពិន្ទុឆមាសទី១!E218</f>
        <v>0</v>
      </c>
      <c r="F214" s="22">
        <f>ពិន្ទុឆមាសទី១!F218</f>
        <v>0</v>
      </c>
      <c r="G214" s="21">
        <f>ពិន្ទុឆមាសទី១!AF372</f>
        <v>0</v>
      </c>
      <c r="H214" s="21">
        <f>ពិន្ទុឆមាសទី១!AG372</f>
        <v>0</v>
      </c>
      <c r="I214" s="21">
        <f>ពិន្ទុឆមាសទី១!AH372</f>
        <v>0</v>
      </c>
      <c r="J214" s="21">
        <f>ពិន្ទុឆមាសទី១!AI372</f>
        <v>0</v>
      </c>
      <c r="K214" s="21">
        <f>ពិន្ទុឆមាសទី១!AJ375</f>
        <v>0</v>
      </c>
      <c r="L214" s="21">
        <f>ពិន្ទុឆមាសទី១!AK218</f>
        <v>0</v>
      </c>
      <c r="M214" s="21">
        <f>ពិន្ទុឆមាសទី១!AL218</f>
        <v>0</v>
      </c>
      <c r="N214" s="21">
        <f>ពិន្ទុឆមាសទី១!AM218</f>
        <v>0</v>
      </c>
      <c r="O214" s="21">
        <f>ពិន្ទុឆមាសទី១!AN218</f>
        <v>0</v>
      </c>
    </row>
    <row r="215" spans="2:45">
      <c r="B215" s="22">
        <f>ពិន្ទុឆមាសទី១!B215</f>
        <v>0</v>
      </c>
      <c r="C215" s="22">
        <f>ពិន្ទុឆមាសទី១!C216</f>
        <v>0</v>
      </c>
      <c r="D215" s="22">
        <f>ពិន្ទុឆមាសទី១!D216</f>
        <v>0</v>
      </c>
      <c r="E215" s="40">
        <f>ពិន្ទុឆមាសទី១!E216</f>
        <v>0</v>
      </c>
      <c r="F215" s="22">
        <f>ពិន្ទុឆមាសទី១!F216</f>
        <v>0</v>
      </c>
      <c r="G215" s="21">
        <f>ពិន្ទុឆមាសទី១!AF370</f>
        <v>0</v>
      </c>
      <c r="H215" s="21">
        <f>ពិន្ទុឆមាសទី១!AG370</f>
        <v>0</v>
      </c>
      <c r="I215" s="21">
        <f>ពិន្ទុឆមាសទី១!AH370</f>
        <v>0</v>
      </c>
      <c r="J215" s="21">
        <f>ពិន្ទុឆមាសទី១!AI370</f>
        <v>0</v>
      </c>
      <c r="K215" s="21">
        <f>ពិន្ទុឆមាសទី១!AJ373</f>
        <v>0</v>
      </c>
      <c r="L215" s="21">
        <f>ពិន្ទុឆមាសទី១!AK216</f>
        <v>0</v>
      </c>
      <c r="M215" s="21">
        <f>ពិន្ទុឆមាសទី១!AL216</f>
        <v>0</v>
      </c>
      <c r="N215" s="21">
        <f>ពិន្ទុឆមាសទី១!AM216</f>
        <v>0</v>
      </c>
      <c r="O215" s="21">
        <f>ពិន្ទុឆមាសទី១!AN216</f>
        <v>0</v>
      </c>
    </row>
    <row r="216" spans="2:45">
      <c r="B216" s="22">
        <f>ពិន្ទុឆមាសទី១!B216</f>
        <v>0</v>
      </c>
      <c r="C216" s="22">
        <f>ពិន្ទុឆមាសទី១!C215</f>
        <v>0</v>
      </c>
      <c r="D216" s="22">
        <f>ពិន្ទុឆមាសទី១!D215</f>
        <v>0</v>
      </c>
      <c r="E216" s="40">
        <f>ពិន្ទុឆមាសទី១!E215</f>
        <v>0</v>
      </c>
      <c r="F216" s="22">
        <f>ពិន្ទុឆមាសទី១!F215</f>
        <v>0</v>
      </c>
      <c r="G216" s="21">
        <f>ពិន្ទុឆមាសទី១!AF369</f>
        <v>0</v>
      </c>
      <c r="H216" s="21">
        <f>ពិន្ទុឆមាសទី១!AG369</f>
        <v>0</v>
      </c>
      <c r="I216" s="21">
        <f>ពិន្ទុឆមាសទី១!AH369</f>
        <v>0</v>
      </c>
      <c r="J216" s="21">
        <f>ពិន្ទុឆមាសទី១!AI369</f>
        <v>0</v>
      </c>
      <c r="K216" s="21">
        <f>ពិន្ទុឆមាសទី១!AJ372</f>
        <v>0</v>
      </c>
      <c r="L216" s="21">
        <f>ពិន្ទុឆមាសទី១!AK215</f>
        <v>0</v>
      </c>
      <c r="M216" s="21">
        <f>ពិន្ទុឆមាសទី១!AL215</f>
        <v>0</v>
      </c>
      <c r="N216" s="21">
        <f>ពិន្ទុឆមាសទី១!AM215</f>
        <v>0</v>
      </c>
      <c r="O216" s="21">
        <f>ពិន្ទុឆមាសទី១!AN215</f>
        <v>0</v>
      </c>
    </row>
    <row r="217" spans="2:45">
      <c r="B217" s="22">
        <f>ពិន្ទុឆមាសទី១!B217</f>
        <v>0</v>
      </c>
      <c r="C217" s="22">
        <f>ពិន្ទុឆមាសទី១!C223</f>
        <v>0</v>
      </c>
      <c r="D217" s="22">
        <f>ពិន្ទុឆមាសទី១!D223</f>
        <v>0</v>
      </c>
      <c r="E217" s="40">
        <f>ពិន្ទុឆមាសទី១!E223</f>
        <v>0</v>
      </c>
      <c r="F217" s="22">
        <f>ពិន្ទុឆមាសទី១!F223</f>
        <v>0</v>
      </c>
      <c r="G217" s="21">
        <f>ពិន្ទុឆមាសទី១!AF377</f>
        <v>0</v>
      </c>
      <c r="H217" s="21">
        <f>ពិន្ទុឆមាសទី១!AG377</f>
        <v>0</v>
      </c>
      <c r="I217" s="21">
        <f>ពិន្ទុឆមាសទី១!AH377</f>
        <v>0</v>
      </c>
      <c r="J217" s="21">
        <f>ពិន្ទុឆមាសទី១!AI377</f>
        <v>0</v>
      </c>
      <c r="K217" s="21">
        <f>ពិន្ទុឆមាសទី១!AJ380</f>
        <v>0</v>
      </c>
      <c r="L217" s="21">
        <f>ពិន្ទុឆមាសទី១!AK223</f>
        <v>0</v>
      </c>
      <c r="M217" s="21">
        <f>ពិន្ទុឆមាសទី១!AL223</f>
        <v>0</v>
      </c>
      <c r="N217" s="21">
        <f>ពិន្ទុឆមាសទី១!AM223</f>
        <v>0</v>
      </c>
      <c r="O217" s="21">
        <f>ពិន្ទុឆមាសទី១!AN223</f>
        <v>0</v>
      </c>
    </row>
    <row r="218" spans="2:45">
      <c r="B218" s="22">
        <f>ពិន្ទុឆមាសទី១!B218</f>
        <v>0</v>
      </c>
      <c r="C218" s="22">
        <f>ពិន្ទុឆមាសទី១!C227</f>
        <v>0</v>
      </c>
      <c r="D218" s="22">
        <f>ពិន្ទុឆមាសទី១!D227</f>
        <v>0</v>
      </c>
      <c r="E218" s="40">
        <f>ពិន្ទុឆមាសទី១!E227</f>
        <v>0</v>
      </c>
      <c r="F218" s="22">
        <f>ពិន្ទុឆមាសទី១!F227</f>
        <v>0</v>
      </c>
      <c r="G218" s="21">
        <f>ពិន្ទុឆមាសទី១!AF381</f>
        <v>0</v>
      </c>
      <c r="H218" s="21">
        <f>ពិន្ទុឆមាសទី១!AG381</f>
        <v>0</v>
      </c>
      <c r="I218" s="21">
        <f>ពិន្ទុឆមាសទី១!AH381</f>
        <v>0</v>
      </c>
      <c r="J218" s="21">
        <f>ពិន្ទុឆមាសទី១!AI381</f>
        <v>0</v>
      </c>
      <c r="K218" s="21">
        <f>ពិន្ទុឆមាសទី១!AJ384</f>
        <v>0</v>
      </c>
      <c r="L218" s="21">
        <f>ពិន្ទុឆមាសទី១!AK227</f>
        <v>0</v>
      </c>
      <c r="M218" s="21">
        <f>ពិន្ទុឆមាសទី១!AL227</f>
        <v>0</v>
      </c>
      <c r="N218" s="21">
        <f>ពិន្ទុឆមាសទី១!AM227</f>
        <v>0</v>
      </c>
      <c r="O218" s="21">
        <f>ពិន្ទុឆមាសទី១!AN227</f>
        <v>0</v>
      </c>
    </row>
    <row r="219" spans="2:45">
      <c r="B219" s="22">
        <f>ពិន្ទុឆមាសទី១!B219</f>
        <v>0</v>
      </c>
      <c r="C219" s="22">
        <f>ពិន្ទុឆមាសទី១!C226</f>
        <v>0</v>
      </c>
      <c r="D219" s="22">
        <f>ពិន្ទុឆមាសទី១!D226</f>
        <v>0</v>
      </c>
      <c r="E219" s="40">
        <f>ពិន្ទុឆមាសទី១!E226</f>
        <v>0</v>
      </c>
      <c r="F219" s="22">
        <f>ពិន្ទុឆមាសទី១!F226</f>
        <v>0</v>
      </c>
      <c r="G219" s="21">
        <f>ពិន្ទុឆមាសទី១!AF380</f>
        <v>0</v>
      </c>
      <c r="H219" s="21">
        <f>ពិន្ទុឆមាសទី១!AG380</f>
        <v>0</v>
      </c>
      <c r="I219" s="21">
        <f>ពិន្ទុឆមាសទី១!AH380</f>
        <v>0</v>
      </c>
      <c r="J219" s="21">
        <f>ពិន្ទុឆមាសទី១!AI380</f>
        <v>0</v>
      </c>
      <c r="K219" s="21">
        <f>ពិន្ទុឆមាសទី១!AJ383</f>
        <v>0</v>
      </c>
      <c r="L219" s="21">
        <f>ពិន្ទុឆមាសទី១!AK226</f>
        <v>0</v>
      </c>
      <c r="M219" s="21">
        <f>ពិន្ទុឆមាសទី១!AL226</f>
        <v>0</v>
      </c>
      <c r="N219" s="21">
        <f>ពិន្ទុឆមាសទី១!AM226</f>
        <v>0</v>
      </c>
      <c r="O219" s="21">
        <f>ពិន្ទុឆមាសទី១!AN226</f>
        <v>0</v>
      </c>
    </row>
    <row r="220" spans="2:45">
      <c r="B220" s="22">
        <f>ពិន្ទុឆមាសទី១!B220</f>
        <v>0</v>
      </c>
      <c r="C220" s="22">
        <f>ពិន្ទុឆមាសទី១!C239</f>
        <v>0</v>
      </c>
      <c r="D220" s="22">
        <f>ពិន្ទុឆមាសទី១!D239</f>
        <v>0</v>
      </c>
      <c r="E220" s="40">
        <f>ពិន្ទុឆមាសទី១!E239</f>
        <v>0</v>
      </c>
      <c r="F220" s="22">
        <f>ពិន្ទុឆមាសទី១!F239</f>
        <v>0</v>
      </c>
      <c r="G220" s="21">
        <f>ពិន្ទុឆមាសទី១!AF393</f>
        <v>0</v>
      </c>
      <c r="H220" s="21">
        <f>ពិន្ទុឆមាសទី១!AG393</f>
        <v>0</v>
      </c>
      <c r="I220" s="21">
        <f>ពិន្ទុឆមាសទី១!AH393</f>
        <v>0</v>
      </c>
      <c r="J220" s="21">
        <f>ពិន្ទុឆមាសទី១!AI393</f>
        <v>0</v>
      </c>
      <c r="K220" s="21">
        <f>ពិន្ទុឆមាសទី១!AJ396</f>
        <v>0</v>
      </c>
      <c r="L220" s="21">
        <f>ពិន្ទុឆមាសទី១!AK239</f>
        <v>0</v>
      </c>
      <c r="M220" s="21">
        <f>ពិន្ទុឆមាសទី១!AL239</f>
        <v>0</v>
      </c>
      <c r="N220" s="21">
        <f>ពិន្ទុឆមាសទី១!AM239</f>
        <v>0</v>
      </c>
      <c r="O220" s="21">
        <f>ពិន្ទុឆមាសទី១!AN239</f>
        <v>0</v>
      </c>
    </row>
    <row r="221" spans="2:45">
      <c r="B221" s="22">
        <f>ពិន្ទុឆមាសទី១!B221</f>
        <v>0</v>
      </c>
      <c r="C221" s="22">
        <f>ពិន្ទុឆមាសទី១!C246</f>
        <v>0</v>
      </c>
      <c r="D221" s="22">
        <f>ពិន្ទុឆមាសទី១!D246</f>
        <v>0</v>
      </c>
      <c r="E221" s="40">
        <f>ពិន្ទុឆមាសទី១!E246</f>
        <v>0</v>
      </c>
      <c r="F221" s="22">
        <f>ពិន្ទុឆមាសទី១!F246</f>
        <v>0</v>
      </c>
      <c r="G221" s="21">
        <f>ពិន្ទុឆមាសទី១!AF400</f>
        <v>0</v>
      </c>
      <c r="H221" s="21">
        <f>ពិន្ទុឆមាសទី១!AG400</f>
        <v>0</v>
      </c>
      <c r="I221" s="21">
        <f>ពិន្ទុឆមាសទី១!AH400</f>
        <v>0</v>
      </c>
      <c r="J221" s="21">
        <f>ពិន្ទុឆមាសទី១!AI400</f>
        <v>0</v>
      </c>
      <c r="K221" s="21">
        <f>ពិន្ទុឆមាសទី១!AJ403</f>
        <v>0</v>
      </c>
      <c r="L221" s="21">
        <f>ពិន្ទុឆមាសទី១!AK246</f>
        <v>0</v>
      </c>
      <c r="M221" s="21">
        <f>ពិន្ទុឆមាសទី១!AL246</f>
        <v>0</v>
      </c>
      <c r="N221" s="21">
        <f>ពិន្ទុឆមាសទី១!AM246</f>
        <v>0</v>
      </c>
      <c r="O221" s="21">
        <f>ពិន្ទុឆមាសទី១!AN246</f>
        <v>0</v>
      </c>
    </row>
    <row r="222" spans="2:45">
      <c r="B222" s="22">
        <f>ពិន្ទុឆមាសទី១!B222</f>
        <v>0</v>
      </c>
      <c r="C222" s="22">
        <f>ពិន្ទុឆមាសទី១!C214</f>
        <v>0</v>
      </c>
      <c r="D222" s="22">
        <f>ពិន្ទុឆមាសទី១!D214</f>
        <v>0</v>
      </c>
      <c r="E222" s="40">
        <f>ពិន្ទុឆមាសទី១!E214</f>
        <v>0</v>
      </c>
      <c r="F222" s="22">
        <f>ពិន្ទុឆមាសទី១!F214</f>
        <v>0</v>
      </c>
      <c r="G222" s="21">
        <f>ពិន្ទុឆមាសទី១!AF368</f>
        <v>0</v>
      </c>
      <c r="H222" s="21">
        <f>ពិន្ទុឆមាសទី១!AG368</f>
        <v>0</v>
      </c>
      <c r="I222" s="21">
        <f>ពិន្ទុឆមាសទី១!AH368</f>
        <v>0</v>
      </c>
      <c r="J222" s="21">
        <f>ពិន្ទុឆមាសទី១!AI368</f>
        <v>0</v>
      </c>
      <c r="K222" s="21">
        <f>ពិន្ទុឆមាសទី១!AJ371</f>
        <v>0</v>
      </c>
      <c r="L222" s="21">
        <f>ពិន្ទុឆមាសទី១!AK214</f>
        <v>0</v>
      </c>
      <c r="M222" s="21">
        <f>ពិន្ទុឆមាសទី១!AL214</f>
        <v>0</v>
      </c>
      <c r="N222" s="21">
        <f>ពិន្ទុឆមាសទី១!AM214</f>
        <v>0</v>
      </c>
      <c r="O222" s="21">
        <f>ពិន្ទុឆមាសទី១!AN214</f>
        <v>0</v>
      </c>
    </row>
    <row r="223" spans="2:45">
      <c r="B223" s="22">
        <f>ពិន្ទុឆមាសទី១!B223</f>
        <v>0</v>
      </c>
      <c r="C223" s="22">
        <f>ពិន្ទុឆមាសទី១!C224</f>
        <v>0</v>
      </c>
      <c r="D223" s="22">
        <f>ពិន្ទុឆមាសទី១!D224</f>
        <v>0</v>
      </c>
      <c r="E223" s="40">
        <f>ពិន្ទុឆមាសទី១!E224</f>
        <v>0</v>
      </c>
      <c r="F223" s="22">
        <f>ពិន្ទុឆមាសទី១!F224</f>
        <v>0</v>
      </c>
      <c r="G223" s="21">
        <f>ពិន្ទុឆមាសទី១!AF378</f>
        <v>0</v>
      </c>
      <c r="H223" s="21">
        <f>ពិន្ទុឆមាសទី១!AG378</f>
        <v>0</v>
      </c>
      <c r="I223" s="21">
        <f>ពិន្ទុឆមាសទី១!AH378</f>
        <v>0</v>
      </c>
      <c r="J223" s="21">
        <f>ពិន្ទុឆមាសទី១!AI378</f>
        <v>0</v>
      </c>
      <c r="K223" s="21">
        <f>ពិន្ទុឆមាសទី១!AJ381</f>
        <v>0</v>
      </c>
      <c r="L223" s="21">
        <f>ពិន្ទុឆមាសទី១!AK224</f>
        <v>0</v>
      </c>
      <c r="M223" s="21">
        <f>ពិន្ទុឆមាសទី១!AL224</f>
        <v>0</v>
      </c>
      <c r="N223" s="21">
        <f>ពិន្ទុឆមាសទី១!AM224</f>
        <v>0</v>
      </c>
      <c r="O223" s="21">
        <f>ពិន្ទុឆមាសទី១!AN224</f>
        <v>0</v>
      </c>
    </row>
    <row r="224" spans="2:45">
      <c r="B224" s="22">
        <f>ពិន្ទុឆមាសទី១!B224</f>
        <v>0</v>
      </c>
      <c r="C224" s="22">
        <f>ពិន្ទុឆមាសទី១!C240</f>
        <v>0</v>
      </c>
      <c r="D224" s="22">
        <f>ពិន្ទុឆមាសទី១!D240</f>
        <v>0</v>
      </c>
      <c r="E224" s="40">
        <f>ពិន្ទុឆមាសទី១!E240</f>
        <v>0</v>
      </c>
      <c r="F224" s="22">
        <f>ពិន្ទុឆមាសទី១!F240</f>
        <v>0</v>
      </c>
      <c r="G224" s="21">
        <f>ពិន្ទុឆមាសទី១!AF394</f>
        <v>0</v>
      </c>
      <c r="H224" s="21">
        <f>ពិន្ទុឆមាសទី១!AG394</f>
        <v>0</v>
      </c>
      <c r="I224" s="21">
        <f>ពិន្ទុឆមាសទី១!AH394</f>
        <v>0</v>
      </c>
      <c r="J224" s="21">
        <f>ពិន្ទុឆមាសទី១!AI394</f>
        <v>0</v>
      </c>
      <c r="K224" s="21">
        <f>ពិន្ទុឆមាសទី១!AJ397</f>
        <v>0</v>
      </c>
      <c r="L224" s="21">
        <f>ពិន្ទុឆមាសទី១!AK240</f>
        <v>0</v>
      </c>
      <c r="M224" s="21">
        <f>ពិន្ទុឆមាសទី១!AL240</f>
        <v>0</v>
      </c>
      <c r="N224" s="21">
        <f>ពិន្ទុឆមាសទី១!AM240</f>
        <v>0</v>
      </c>
      <c r="O224" s="21">
        <f>ពិន្ទុឆមាសទី១!AN240</f>
        <v>0</v>
      </c>
    </row>
    <row r="225" spans="2:15">
      <c r="B225" s="22">
        <f>ពិន្ទុឆមាសទី១!B225</f>
        <v>0</v>
      </c>
      <c r="C225" s="22">
        <f>ពិន្ទុឆមាសទី១!C236</f>
        <v>0</v>
      </c>
      <c r="D225" s="22">
        <f>ពិន្ទុឆមាសទី១!D236</f>
        <v>0</v>
      </c>
      <c r="E225" s="40">
        <f>ពិន្ទុឆមាសទី១!E236</f>
        <v>0</v>
      </c>
      <c r="F225" s="22">
        <f>ពិន្ទុឆមាសទី១!F236</f>
        <v>0</v>
      </c>
      <c r="G225" s="21">
        <f>ពិន្ទុឆមាសទី១!AF390</f>
        <v>0</v>
      </c>
      <c r="H225" s="21">
        <f>ពិន្ទុឆមាសទី១!AG390</f>
        <v>0</v>
      </c>
      <c r="I225" s="21">
        <f>ពិន្ទុឆមាសទី១!AH390</f>
        <v>0</v>
      </c>
      <c r="J225" s="21">
        <f>ពិន្ទុឆមាសទី១!AI390</f>
        <v>0</v>
      </c>
      <c r="K225" s="21">
        <f>ពិន្ទុឆមាសទី១!AJ393</f>
        <v>0</v>
      </c>
      <c r="L225" s="21">
        <f>ពិន្ទុឆមាសទី១!AK236</f>
        <v>0</v>
      </c>
      <c r="M225" s="21">
        <f>ពិន្ទុឆមាសទី១!AL236</f>
        <v>0</v>
      </c>
      <c r="N225" s="21">
        <f>ពិន្ទុឆមាសទី១!AM236</f>
        <v>0</v>
      </c>
      <c r="O225" s="21">
        <f>ពិន្ទុឆមាសទី១!AN236</f>
        <v>0</v>
      </c>
    </row>
    <row r="226" spans="2:15">
      <c r="B226" s="22">
        <f>ពិន្ទុឆមាសទី១!B226</f>
        <v>0</v>
      </c>
      <c r="C226" s="22">
        <f>ពិន្ទុឆមាសទី១!C217</f>
        <v>0</v>
      </c>
      <c r="D226" s="22">
        <f>ពិន្ទុឆមាសទី១!D217</f>
        <v>0</v>
      </c>
      <c r="E226" s="40">
        <f>ពិន្ទុឆមាសទី១!E217</f>
        <v>0</v>
      </c>
      <c r="F226" s="22">
        <f>ពិន្ទុឆមាសទី១!F217</f>
        <v>0</v>
      </c>
      <c r="G226" s="21">
        <f>ពិន្ទុឆមាសទី១!AF371</f>
        <v>0</v>
      </c>
      <c r="H226" s="21">
        <f>ពិន្ទុឆមាសទី១!AG371</f>
        <v>0</v>
      </c>
      <c r="I226" s="21">
        <f>ពិន្ទុឆមាសទី១!AH371</f>
        <v>0</v>
      </c>
      <c r="J226" s="21">
        <f>ពិន្ទុឆមាសទី១!AI371</f>
        <v>0</v>
      </c>
      <c r="K226" s="21">
        <f>ពិន្ទុឆមាសទី១!AJ374</f>
        <v>0</v>
      </c>
      <c r="L226" s="21">
        <f>ពិន្ទុឆមាសទី១!AK217</f>
        <v>0</v>
      </c>
      <c r="M226" s="21">
        <f>ពិន្ទុឆមាសទី១!AL217</f>
        <v>0</v>
      </c>
      <c r="N226" s="21">
        <f>ពិន្ទុឆមាសទី១!AM217</f>
        <v>0</v>
      </c>
      <c r="O226" s="21">
        <f>ពិន្ទុឆមាសទី១!AN217</f>
        <v>0</v>
      </c>
    </row>
    <row r="227" spans="2:15">
      <c r="B227" s="22">
        <f>ពិន្ទុឆមាសទី១!B227</f>
        <v>0</v>
      </c>
      <c r="C227" s="22">
        <f>ពិន្ទុឆមាសទី១!C235</f>
        <v>0</v>
      </c>
      <c r="D227" s="22">
        <f>ពិន្ទុឆមាសទី១!D235</f>
        <v>0</v>
      </c>
      <c r="E227" s="40">
        <f>ពិន្ទុឆមាសទី១!E235</f>
        <v>0</v>
      </c>
      <c r="F227" s="22">
        <f>ពិន្ទុឆមាសទី១!F235</f>
        <v>0</v>
      </c>
      <c r="G227" s="21">
        <f>ពិន្ទុឆមាសទី១!AF389</f>
        <v>0</v>
      </c>
      <c r="H227" s="21">
        <f>ពិន្ទុឆមាសទី១!AG389</f>
        <v>0</v>
      </c>
      <c r="I227" s="21">
        <f>ពិន្ទុឆមាសទី១!AH389</f>
        <v>0</v>
      </c>
      <c r="J227" s="21">
        <f>ពិន្ទុឆមាសទី១!AI389</f>
        <v>0</v>
      </c>
      <c r="K227" s="21">
        <f>ពិន្ទុឆមាសទី១!AJ392</f>
        <v>0</v>
      </c>
      <c r="L227" s="21">
        <f>ពិន្ទុឆមាសទី១!AK235</f>
        <v>0</v>
      </c>
      <c r="M227" s="21">
        <f>ពិន្ទុឆមាសទី១!AL235</f>
        <v>0</v>
      </c>
      <c r="N227" s="21">
        <f>ពិន្ទុឆមាសទី១!AM235</f>
        <v>0</v>
      </c>
      <c r="O227" s="21">
        <f>ពិន្ទុឆមាសទី១!AN235</f>
        <v>0</v>
      </c>
    </row>
    <row r="228" spans="2:15">
      <c r="B228" s="22">
        <f>ពិន្ទុឆមាសទី១!B228</f>
        <v>0</v>
      </c>
      <c r="C228" s="22">
        <f>ពិន្ទុឆមាសទី១!C245</f>
        <v>0</v>
      </c>
      <c r="D228" s="22">
        <f>ពិន្ទុឆមាសទី១!D245</f>
        <v>0</v>
      </c>
      <c r="E228" s="40">
        <f>ពិន្ទុឆមាសទី១!E245</f>
        <v>0</v>
      </c>
      <c r="F228" s="22">
        <f>ពិន្ទុឆមាសទី១!F245</f>
        <v>0</v>
      </c>
      <c r="G228" s="21">
        <f>ពិន្ទុឆមាសទី១!AF399</f>
        <v>0</v>
      </c>
      <c r="H228" s="21">
        <f>ពិន្ទុឆមាសទី១!AG399</f>
        <v>0</v>
      </c>
      <c r="I228" s="21">
        <f>ពិន្ទុឆមាសទី១!AH399</f>
        <v>0</v>
      </c>
      <c r="J228" s="21">
        <f>ពិន្ទុឆមាសទី១!AI399</f>
        <v>0</v>
      </c>
      <c r="K228" s="21">
        <f>ពិន្ទុឆមាសទី១!AJ402</f>
        <v>0</v>
      </c>
      <c r="L228" s="21">
        <f>ពិន្ទុឆមាសទី១!AK245</f>
        <v>0</v>
      </c>
      <c r="M228" s="21">
        <f>ពិន្ទុឆមាសទី១!AL245</f>
        <v>0</v>
      </c>
      <c r="N228" s="21">
        <f>ពិន្ទុឆមាសទី១!AM245</f>
        <v>0</v>
      </c>
      <c r="O228" s="21">
        <f>ពិន្ទុឆមាសទី១!AN245</f>
        <v>0</v>
      </c>
    </row>
    <row r="229" spans="2:15">
      <c r="B229" s="22">
        <f>ពិន្ទុឆមាសទី១!B229</f>
        <v>0</v>
      </c>
      <c r="C229" s="22">
        <f>ពិន្ទុឆមាសទី១!C225</f>
        <v>0</v>
      </c>
      <c r="D229" s="22">
        <f>ពិន្ទុឆមាសទី១!D225</f>
        <v>0</v>
      </c>
      <c r="E229" s="40">
        <f>ពិន្ទុឆមាសទី១!E225</f>
        <v>0</v>
      </c>
      <c r="F229" s="22">
        <f>ពិន្ទុឆមាសទី១!F225</f>
        <v>0</v>
      </c>
      <c r="G229" s="21">
        <f>ពិន្ទុឆមាសទី១!AF379</f>
        <v>0</v>
      </c>
      <c r="H229" s="21">
        <f>ពិន្ទុឆមាសទី១!AG379</f>
        <v>0</v>
      </c>
      <c r="I229" s="21">
        <f>ពិន្ទុឆមាសទី១!AH379</f>
        <v>0</v>
      </c>
      <c r="J229" s="21">
        <f>ពិន្ទុឆមាសទី១!AI379</f>
        <v>0</v>
      </c>
      <c r="K229" s="21">
        <f>ពិន្ទុឆមាសទី១!AJ382</f>
        <v>0</v>
      </c>
      <c r="L229" s="21">
        <f>ពិន្ទុឆមាសទី១!AK225</f>
        <v>0</v>
      </c>
      <c r="M229" s="21">
        <f>ពិន្ទុឆមាសទី១!AL225</f>
        <v>0</v>
      </c>
      <c r="N229" s="21">
        <f>ពិន្ទុឆមាសទី១!AM225</f>
        <v>0</v>
      </c>
      <c r="O229" s="21">
        <f>ពិន្ទុឆមាសទី១!AN225</f>
        <v>0</v>
      </c>
    </row>
    <row r="230" spans="2:15">
      <c r="B230" s="22">
        <f>ពិន្ទុឆមាសទី១!B230</f>
        <v>0</v>
      </c>
      <c r="C230" s="22">
        <f>ពិន្ទុឆមាសទី១!C242</f>
        <v>0</v>
      </c>
      <c r="D230" s="22">
        <f>ពិន្ទុឆមាសទី១!D242</f>
        <v>0</v>
      </c>
      <c r="E230" s="40">
        <f>ពិន្ទុឆមាសទី១!E242</f>
        <v>0</v>
      </c>
      <c r="F230" s="22">
        <f>ពិន្ទុឆមាសទី១!F242</f>
        <v>0</v>
      </c>
      <c r="G230" s="21">
        <f>ពិន្ទុឆមាសទី១!AF396</f>
        <v>0</v>
      </c>
      <c r="H230" s="21">
        <f>ពិន្ទុឆមាសទី១!AG396</f>
        <v>0</v>
      </c>
      <c r="I230" s="21">
        <f>ពិន្ទុឆមាសទី១!AH396</f>
        <v>0</v>
      </c>
      <c r="J230" s="21">
        <f>ពិន្ទុឆមាសទី១!AI396</f>
        <v>0</v>
      </c>
      <c r="K230" s="21">
        <f>ពិន្ទុឆមាសទី១!AJ399</f>
        <v>0</v>
      </c>
      <c r="L230" s="21">
        <f>ពិន្ទុឆមាសទី១!AK242</f>
        <v>0</v>
      </c>
      <c r="M230" s="21">
        <f>ពិន្ទុឆមាសទី១!AL242</f>
        <v>0</v>
      </c>
      <c r="N230" s="21">
        <f>ពិន្ទុឆមាសទី១!AM242</f>
        <v>0</v>
      </c>
      <c r="O230" s="21">
        <f>ពិន្ទុឆមាសទី១!AN242</f>
        <v>0</v>
      </c>
    </row>
    <row r="231" spans="2:15">
      <c r="B231" s="22">
        <f>ពិន្ទុឆមាសទី១!B231</f>
        <v>0</v>
      </c>
      <c r="C231" s="22">
        <f>ពិន្ទុឆមាសទី១!C243</f>
        <v>0</v>
      </c>
      <c r="D231" s="22">
        <f>ពិន្ទុឆមាសទី១!D243</f>
        <v>0</v>
      </c>
      <c r="E231" s="40">
        <f>ពិន្ទុឆមាសទី១!E243</f>
        <v>0</v>
      </c>
      <c r="F231" s="22">
        <f>ពិន្ទុឆមាសទី១!F243</f>
        <v>0</v>
      </c>
      <c r="G231" s="21">
        <f>ពិន្ទុឆមាសទី១!AF397</f>
        <v>0</v>
      </c>
      <c r="H231" s="21">
        <f>ពិន្ទុឆមាសទី១!AG397</f>
        <v>0</v>
      </c>
      <c r="I231" s="21">
        <f>ពិន្ទុឆមាសទី១!AH397</f>
        <v>0</v>
      </c>
      <c r="J231" s="21">
        <f>ពិន្ទុឆមាសទី១!AI397</f>
        <v>0</v>
      </c>
      <c r="K231" s="21">
        <f>ពិន្ទុឆមាសទី១!AJ400</f>
        <v>0</v>
      </c>
      <c r="L231" s="21">
        <f>ពិន្ទុឆមាសទី១!AK243</f>
        <v>0</v>
      </c>
      <c r="M231" s="21">
        <f>ពិន្ទុឆមាសទី១!AL243</f>
        <v>0</v>
      </c>
      <c r="N231" s="21">
        <f>ពិន្ទុឆមាសទី១!AM243</f>
        <v>0</v>
      </c>
      <c r="O231" s="21">
        <f>ពិន្ទុឆមាសទី១!AN243</f>
        <v>0</v>
      </c>
    </row>
    <row r="232" spans="2:15">
      <c r="B232" s="22">
        <f>ពិន្ទុឆមាសទី១!B232</f>
        <v>0</v>
      </c>
      <c r="C232" s="22">
        <f>ពិន្ទុឆមាសទី១!C254</f>
        <v>0</v>
      </c>
      <c r="D232" s="22">
        <f>ពិន្ទុឆមាសទី១!D254</f>
        <v>0</v>
      </c>
      <c r="E232" s="40">
        <f>ពិន្ទុឆមាសទី១!E254</f>
        <v>0</v>
      </c>
      <c r="F232" s="22">
        <f>ពិន្ទុឆមាសទី១!F254</f>
        <v>0</v>
      </c>
      <c r="G232" s="21">
        <f>ពិន្ទុឆមាសទី១!AF408</f>
        <v>0</v>
      </c>
      <c r="H232" s="21">
        <f>ពិន្ទុឆមាសទី១!AG408</f>
        <v>0</v>
      </c>
      <c r="I232" s="21">
        <f>ពិន្ទុឆមាសទី១!AH408</f>
        <v>0</v>
      </c>
      <c r="J232" s="21">
        <f>ពិន្ទុឆមាសទី១!AI408</f>
        <v>0</v>
      </c>
      <c r="K232" s="21">
        <f>ពិន្ទុឆមាសទី១!AJ411</f>
        <v>0</v>
      </c>
      <c r="L232" s="21">
        <f>ពិន្ទុឆមាសទី១!AK254</f>
        <v>0</v>
      </c>
      <c r="M232" s="21">
        <f>ពិន្ទុឆមាសទី១!AL254</f>
        <v>0</v>
      </c>
      <c r="N232" s="21">
        <f>ពិន្ទុឆមាសទី១!AM254</f>
        <v>0</v>
      </c>
      <c r="O232" s="21">
        <f>ពិន្ទុឆមាសទី១!AN254</f>
        <v>0</v>
      </c>
    </row>
    <row r="233" spans="2:15">
      <c r="B233" s="22">
        <f>ពិន្ទុឆមាសទី១!B233</f>
        <v>0</v>
      </c>
      <c r="C233" s="22">
        <f>ពិន្ទុឆមាសទី១!C213</f>
        <v>0</v>
      </c>
      <c r="D233" s="22">
        <f>ពិន្ទុឆមាសទី១!D213</f>
        <v>0</v>
      </c>
      <c r="E233" s="40">
        <f>ពិន្ទុឆមាសទី១!E213</f>
        <v>0</v>
      </c>
      <c r="F233" s="22">
        <f>ពិន្ទុឆមាសទី១!F213</f>
        <v>0</v>
      </c>
      <c r="G233" s="21">
        <f>ពិន្ទុឆមាសទី១!AF367</f>
        <v>0</v>
      </c>
      <c r="H233" s="21">
        <f>ពិន្ទុឆមាសទី១!AG367</f>
        <v>0</v>
      </c>
      <c r="I233" s="21">
        <f>ពិន្ទុឆមាសទី១!AH367</f>
        <v>0</v>
      </c>
      <c r="J233" s="21">
        <f>ពិន្ទុឆមាសទី១!AI367</f>
        <v>0</v>
      </c>
      <c r="K233" s="21">
        <f>ពិន្ទុឆមាសទី១!AJ370</f>
        <v>0</v>
      </c>
      <c r="L233" s="21">
        <f>ពិន្ទុឆមាសទី១!AK213</f>
        <v>0</v>
      </c>
      <c r="M233" s="21">
        <f>ពិន្ទុឆមាសទី១!AL213</f>
        <v>0</v>
      </c>
      <c r="N233" s="21">
        <f>ពិន្ទុឆមាសទី១!AM213</f>
        <v>0</v>
      </c>
      <c r="O233" s="21">
        <f>ពិន្ទុឆមាសទី១!AN213</f>
        <v>0</v>
      </c>
    </row>
    <row r="234" spans="2:15">
      <c r="B234" s="22">
        <f>ពិន្ទុឆមាសទី១!B234</f>
        <v>0</v>
      </c>
      <c r="C234" s="22">
        <f>ពិន្ទុឆមាសទី១!C248</f>
        <v>0</v>
      </c>
      <c r="D234" s="22">
        <f>ពិន្ទុឆមាសទី១!D248</f>
        <v>0</v>
      </c>
      <c r="E234" s="40">
        <f>ពិន្ទុឆមាសទី១!E248</f>
        <v>0</v>
      </c>
      <c r="F234" s="22">
        <f>ពិន្ទុឆមាសទី១!F248</f>
        <v>0</v>
      </c>
      <c r="G234" s="21">
        <f>ពិន្ទុឆមាសទី១!AF402</f>
        <v>0</v>
      </c>
      <c r="H234" s="21">
        <f>ពិន្ទុឆមាសទី១!AG402</f>
        <v>0</v>
      </c>
      <c r="I234" s="21">
        <f>ពិន្ទុឆមាសទី១!AH402</f>
        <v>0</v>
      </c>
      <c r="J234" s="21">
        <f>ពិន្ទុឆមាសទី១!AI402</f>
        <v>0</v>
      </c>
      <c r="K234" s="21">
        <f>ពិន្ទុឆមាសទី១!AJ405</f>
        <v>0</v>
      </c>
      <c r="L234" s="21">
        <f>ពិន្ទុឆមាសទី១!AK248</f>
        <v>0</v>
      </c>
      <c r="M234" s="21">
        <f>ពិន្ទុឆមាសទី១!AL248</f>
        <v>0</v>
      </c>
      <c r="N234" s="21">
        <f>ពិន្ទុឆមាសទី១!AM248</f>
        <v>0</v>
      </c>
      <c r="O234" s="21">
        <f>ពិន្ទុឆមាសទី១!AN248</f>
        <v>0</v>
      </c>
    </row>
    <row r="235" spans="2:15">
      <c r="B235" s="22">
        <f>ពិន្ទុឆមាសទី១!B235</f>
        <v>0</v>
      </c>
      <c r="C235" s="22">
        <f>ពិន្ទុឆមាសទី១!C250</f>
        <v>0</v>
      </c>
      <c r="D235" s="22">
        <f>ពិន្ទុឆមាសទី១!D250</f>
        <v>0</v>
      </c>
      <c r="E235" s="40">
        <f>ពិន្ទុឆមាសទី១!E250</f>
        <v>0</v>
      </c>
      <c r="F235" s="22">
        <f>ពិន្ទុឆមាសទី១!F250</f>
        <v>0</v>
      </c>
      <c r="G235" s="21">
        <f>ពិន្ទុឆមាសទី១!AF404</f>
        <v>0</v>
      </c>
      <c r="H235" s="21">
        <f>ពិន្ទុឆមាសទី១!AG404</f>
        <v>0</v>
      </c>
      <c r="I235" s="21">
        <f>ពិន្ទុឆមាសទី១!AH404</f>
        <v>0</v>
      </c>
      <c r="J235" s="21">
        <f>ពិន្ទុឆមាសទី១!AI404</f>
        <v>0</v>
      </c>
      <c r="K235" s="21">
        <f>ពិន្ទុឆមាសទី១!AJ407</f>
        <v>0</v>
      </c>
      <c r="L235" s="21">
        <f>ពិន្ទុឆមាសទី១!AK250</f>
        <v>0</v>
      </c>
      <c r="M235" s="21">
        <f>ពិន្ទុឆមាសទី១!AL250</f>
        <v>0</v>
      </c>
      <c r="N235" s="21">
        <f>ពិន្ទុឆមាសទី១!AM250</f>
        <v>0</v>
      </c>
      <c r="O235" s="21">
        <f>ពិន្ទុឆមាសទី១!AN250</f>
        <v>0</v>
      </c>
    </row>
    <row r="236" spans="2:15">
      <c r="B236" s="22">
        <f>ពិន្ទុឆមាសទី១!B236</f>
        <v>0</v>
      </c>
      <c r="C236" s="22">
        <f>ពិន្ទុឆមាសទី១!C237</f>
        <v>0</v>
      </c>
      <c r="D236" s="22">
        <f>ពិន្ទុឆមាសទី១!D237</f>
        <v>0</v>
      </c>
      <c r="E236" s="40">
        <f>ពិន្ទុឆមាសទី១!E237</f>
        <v>0</v>
      </c>
      <c r="F236" s="22">
        <f>ពិន្ទុឆមាសទី១!F237</f>
        <v>0</v>
      </c>
      <c r="G236" s="21">
        <f>ពិន្ទុឆមាសទី១!AF391</f>
        <v>0</v>
      </c>
      <c r="H236" s="21">
        <f>ពិន្ទុឆមាសទី១!AG391</f>
        <v>0</v>
      </c>
      <c r="I236" s="21">
        <f>ពិន្ទុឆមាសទី១!AH391</f>
        <v>0</v>
      </c>
      <c r="J236" s="21">
        <f>ពិន្ទុឆមាសទី១!AI391</f>
        <v>0</v>
      </c>
      <c r="K236" s="21">
        <f>ពិន្ទុឆមាសទី១!AJ394</f>
        <v>0</v>
      </c>
      <c r="L236" s="21">
        <f>ពិន្ទុឆមាសទី១!AK237</f>
        <v>0</v>
      </c>
      <c r="M236" s="21">
        <f>ពិន្ទុឆមាសទី១!AL237</f>
        <v>0</v>
      </c>
      <c r="N236" s="21">
        <f>ពិន្ទុឆមាសទី១!AM237</f>
        <v>0</v>
      </c>
      <c r="O236" s="21">
        <f>ពិន្ទុឆមាសទី១!AN237</f>
        <v>0</v>
      </c>
    </row>
    <row r="237" spans="2:15">
      <c r="B237" s="22">
        <f>ពិន្ទុឆមាសទី១!B237</f>
        <v>0</v>
      </c>
      <c r="C237" s="22">
        <f>ពិន្ទុឆមាសទី១!C253</f>
        <v>0</v>
      </c>
      <c r="D237" s="22">
        <f>ពិន្ទុឆមាសទី១!D253</f>
        <v>0</v>
      </c>
      <c r="E237" s="40">
        <f>ពិន្ទុឆមាសទី១!E253</f>
        <v>0</v>
      </c>
      <c r="F237" s="22">
        <f>ពិន្ទុឆមាសទី១!F253</f>
        <v>0</v>
      </c>
      <c r="G237" s="21">
        <f>ពិន្ទុឆមាសទី១!AF407</f>
        <v>0</v>
      </c>
      <c r="H237" s="21">
        <f>ពិន្ទុឆមាសទី១!AG407</f>
        <v>0</v>
      </c>
      <c r="I237" s="21">
        <f>ពិន្ទុឆមាសទី១!AH407</f>
        <v>0</v>
      </c>
      <c r="J237" s="21">
        <f>ពិន្ទុឆមាសទី១!AI407</f>
        <v>0</v>
      </c>
      <c r="K237" s="21">
        <f>ពិន្ទុឆមាសទី១!AJ410</f>
        <v>0</v>
      </c>
      <c r="L237" s="21">
        <f>ពិន្ទុឆមាសទី១!AK253</f>
        <v>0</v>
      </c>
      <c r="M237" s="21">
        <f>ពិន្ទុឆមាសទី១!AL253</f>
        <v>0</v>
      </c>
      <c r="N237" s="21">
        <f>ពិន្ទុឆមាសទី១!AM253</f>
        <v>0</v>
      </c>
      <c r="O237" s="21">
        <f>ពិន្ទុឆមាសទី១!AN253</f>
        <v>0</v>
      </c>
    </row>
    <row r="238" spans="2:15">
      <c r="B238" s="22">
        <f>ពិន្ទុឆមាសទី១!B238</f>
        <v>0</v>
      </c>
      <c r="C238" s="22">
        <f>ពិន្ទុឆមាសទី១!C211</f>
        <v>0</v>
      </c>
      <c r="D238" s="22">
        <f>ពិន្ទុឆមាសទី១!D211</f>
        <v>0</v>
      </c>
      <c r="E238" s="40">
        <f>ពិន្ទុឆមាសទី១!E211</f>
        <v>0</v>
      </c>
      <c r="F238" s="22">
        <f>ពិន្ទុឆមាសទី១!F211</f>
        <v>0</v>
      </c>
      <c r="G238" s="21">
        <f>ពិន្ទុឆមាសទី១!AF365</f>
        <v>0</v>
      </c>
      <c r="H238" s="21">
        <f>ពិន្ទុឆមាសទី១!AG365</f>
        <v>0</v>
      </c>
      <c r="I238" s="21">
        <f>ពិន្ទុឆមាសទី១!AH365</f>
        <v>0</v>
      </c>
      <c r="J238" s="21">
        <f>ពិន្ទុឆមាសទី១!AI365</f>
        <v>0</v>
      </c>
      <c r="K238" s="21">
        <f>ពិន្ទុឆមាសទី១!AJ368</f>
        <v>0</v>
      </c>
      <c r="L238" s="21">
        <f>ពិន្ទុឆមាសទី១!AK211</f>
        <v>0</v>
      </c>
      <c r="M238" s="21">
        <f>ពិន្ទុឆមាសទី១!AL211</f>
        <v>0</v>
      </c>
      <c r="N238" s="21">
        <f>ពិន្ទុឆមាសទី១!AM211</f>
        <v>0</v>
      </c>
      <c r="O238" s="21">
        <f>ពិន្ទុឆមាសទី១!AN211</f>
        <v>0</v>
      </c>
    </row>
    <row r="239" spans="2:15">
      <c r="B239" s="22">
        <f>ពិន្ទុឆមាសទី១!B239</f>
        <v>0</v>
      </c>
      <c r="C239" s="22">
        <f>ពិន្ទុឆមាសទី១!C238</f>
        <v>0</v>
      </c>
      <c r="D239" s="22">
        <f>ពិន្ទុឆមាសទី១!D238</f>
        <v>0</v>
      </c>
      <c r="E239" s="40">
        <f>ពិន្ទុឆមាសទី១!E238</f>
        <v>0</v>
      </c>
      <c r="F239" s="22">
        <f>ពិន្ទុឆមាសទី១!F238</f>
        <v>0</v>
      </c>
      <c r="G239" s="21">
        <f>ពិន្ទុឆមាសទី១!AF392</f>
        <v>0</v>
      </c>
      <c r="H239" s="21">
        <f>ពិន្ទុឆមាសទី១!AG392</f>
        <v>0</v>
      </c>
      <c r="I239" s="21">
        <f>ពិន្ទុឆមាសទី១!AH392</f>
        <v>0</v>
      </c>
      <c r="J239" s="21">
        <f>ពិន្ទុឆមាសទី១!AI392</f>
        <v>0</v>
      </c>
      <c r="K239" s="21">
        <f>ពិន្ទុឆមាសទី១!AJ395</f>
        <v>0</v>
      </c>
      <c r="L239" s="21">
        <f>ពិន្ទុឆមាសទី១!AK238</f>
        <v>0</v>
      </c>
      <c r="M239" s="21">
        <f>ពិន្ទុឆមាសទី១!AL238</f>
        <v>0</v>
      </c>
      <c r="N239" s="21">
        <f>ពិន្ទុឆមាសទី១!AM238</f>
        <v>0</v>
      </c>
      <c r="O239" s="21">
        <f>ពិន្ទុឆមាសទី១!AN238</f>
        <v>0</v>
      </c>
    </row>
    <row r="240" spans="2:15">
      <c r="B240" s="22">
        <f>ពិន្ទុឆមាសទី១!B240</f>
        <v>0</v>
      </c>
      <c r="C240" s="22">
        <f>ពិន្ទុឆមាសទី១!C231</f>
        <v>0</v>
      </c>
      <c r="D240" s="22">
        <f>ពិន្ទុឆមាសទី១!D231</f>
        <v>0</v>
      </c>
      <c r="E240" s="40">
        <f>ពិន្ទុឆមាសទី១!E231</f>
        <v>0</v>
      </c>
      <c r="F240" s="22">
        <f>ពិន្ទុឆមាសទី១!F231</f>
        <v>0</v>
      </c>
      <c r="G240" s="21">
        <f>ពិន្ទុឆមាសទី១!AF385</f>
        <v>0</v>
      </c>
      <c r="H240" s="21">
        <f>ពិន្ទុឆមាសទី១!AG385</f>
        <v>0</v>
      </c>
      <c r="I240" s="21">
        <f>ពិន្ទុឆមាសទី១!AH385</f>
        <v>0</v>
      </c>
      <c r="J240" s="21">
        <f>ពិន្ទុឆមាសទី១!AI385</f>
        <v>0</v>
      </c>
      <c r="K240" s="21">
        <f>ពិន្ទុឆមាសទី១!AJ388</f>
        <v>0</v>
      </c>
      <c r="L240" s="21">
        <f>ពិន្ទុឆមាសទី១!AK231</f>
        <v>0</v>
      </c>
      <c r="M240" s="21">
        <f>ពិន្ទុឆមាសទី១!AL231</f>
        <v>0</v>
      </c>
      <c r="N240" s="21">
        <f>ពិន្ទុឆមាសទី១!AM231</f>
        <v>0</v>
      </c>
      <c r="O240" s="21">
        <f>ពិន្ទុឆមាសទី១!AN231</f>
        <v>0</v>
      </c>
    </row>
    <row r="241" spans="2:15">
      <c r="B241" s="22">
        <f>ពិន្ទុឆមាសទី១!B241</f>
        <v>0</v>
      </c>
      <c r="C241" s="22">
        <f>ពិន្ទុឆមាសទី១!C220</f>
        <v>0</v>
      </c>
      <c r="D241" s="22">
        <f>ពិន្ទុឆមាសទី១!D220</f>
        <v>0</v>
      </c>
      <c r="E241" s="40">
        <f>ពិន្ទុឆមាសទី១!E220</f>
        <v>0</v>
      </c>
      <c r="F241" s="22">
        <f>ពិន្ទុឆមាសទី១!F220</f>
        <v>0</v>
      </c>
      <c r="G241" s="21">
        <f>ពិន្ទុឆមាសទី១!AF374</f>
        <v>0</v>
      </c>
      <c r="H241" s="21">
        <f>ពិន្ទុឆមាសទី១!AG374</f>
        <v>0</v>
      </c>
      <c r="I241" s="21">
        <f>ពិន្ទុឆមាសទី១!AH374</f>
        <v>0</v>
      </c>
      <c r="J241" s="21">
        <f>ពិន្ទុឆមាសទី១!AI374</f>
        <v>0</v>
      </c>
      <c r="K241" s="21">
        <f>ពិន្ទុឆមាសទី១!AJ377</f>
        <v>0</v>
      </c>
      <c r="L241" s="21">
        <f>ពិន្ទុឆមាសទី១!AK220</f>
        <v>0</v>
      </c>
      <c r="M241" s="21">
        <f>ពិន្ទុឆមាសទី១!AL220</f>
        <v>0</v>
      </c>
      <c r="N241" s="21">
        <f>ពិន្ទុឆមាសទី១!AM220</f>
        <v>0</v>
      </c>
      <c r="O241" s="21">
        <f>ពិន្ទុឆមាសទី១!AN220</f>
        <v>0</v>
      </c>
    </row>
    <row r="242" spans="2:15">
      <c r="B242" s="22">
        <f>ពិន្ទុឆមាសទី១!B242</f>
        <v>0</v>
      </c>
      <c r="C242" s="22">
        <f>ពិន្ទុឆមាសទី១!C244</f>
        <v>0</v>
      </c>
      <c r="D242" s="22">
        <f>ពិន្ទុឆមាសទី១!D244</f>
        <v>0</v>
      </c>
      <c r="E242" s="40">
        <f>ពិន្ទុឆមាសទី១!E244</f>
        <v>0</v>
      </c>
      <c r="F242" s="22">
        <f>ពិន្ទុឆមាសទី១!F244</f>
        <v>0</v>
      </c>
      <c r="G242" s="21">
        <f>ពិន្ទុឆមាសទី១!AF398</f>
        <v>0</v>
      </c>
      <c r="H242" s="21">
        <f>ពិន្ទុឆមាសទី១!AG398</f>
        <v>0</v>
      </c>
      <c r="I242" s="21">
        <f>ពិន្ទុឆមាសទី១!AH398</f>
        <v>0</v>
      </c>
      <c r="J242" s="21">
        <f>ពិន្ទុឆមាសទី១!AI398</f>
        <v>0</v>
      </c>
      <c r="K242" s="21">
        <f>ពិន្ទុឆមាសទី១!AJ401</f>
        <v>0</v>
      </c>
      <c r="L242" s="21">
        <f>ពិន្ទុឆមាសទី១!AK244</f>
        <v>0</v>
      </c>
      <c r="M242" s="21">
        <f>ពិន្ទុឆមាសទី១!AL244</f>
        <v>0</v>
      </c>
      <c r="N242" s="21">
        <f>ពិន្ទុឆមាសទី១!AM244</f>
        <v>0</v>
      </c>
      <c r="O242" s="21">
        <f>ពិន្ទុឆមាសទី១!AN244</f>
        <v>0</v>
      </c>
    </row>
    <row r="243" spans="2:15">
      <c r="B243" s="22">
        <f>ពិន្ទុឆមាសទី១!B243</f>
        <v>0</v>
      </c>
      <c r="C243" s="22">
        <f>ពិន្ទុឆមាសទី១!C221</f>
        <v>0</v>
      </c>
      <c r="D243" s="22">
        <f>ពិន្ទុឆមាសទី១!D221</f>
        <v>0</v>
      </c>
      <c r="E243" s="40">
        <f>ពិន្ទុឆមាសទី១!E221</f>
        <v>0</v>
      </c>
      <c r="F243" s="22">
        <f>ពិន្ទុឆមាសទី១!F221</f>
        <v>0</v>
      </c>
      <c r="G243" s="21">
        <f>ពិន្ទុឆមាសទី១!AF375</f>
        <v>0</v>
      </c>
      <c r="H243" s="21">
        <f>ពិន្ទុឆមាសទី១!AG375</f>
        <v>0</v>
      </c>
      <c r="I243" s="21">
        <f>ពិន្ទុឆមាសទី១!AH375</f>
        <v>0</v>
      </c>
      <c r="J243" s="21">
        <f>ពិន្ទុឆមាសទី១!AI375</f>
        <v>0</v>
      </c>
      <c r="K243" s="21">
        <f>ពិន្ទុឆមាសទី១!AJ378</f>
        <v>0</v>
      </c>
      <c r="L243" s="21">
        <f>ពិន្ទុឆមាសទី១!AK221</f>
        <v>0</v>
      </c>
      <c r="M243" s="21">
        <f>ពិន្ទុឆមាសទី១!AL221</f>
        <v>0</v>
      </c>
      <c r="N243" s="21">
        <f>ពិន្ទុឆមាសទី១!AM221</f>
        <v>0</v>
      </c>
      <c r="O243" s="21">
        <f>ពិន្ទុឆមាសទី១!AN221</f>
        <v>0</v>
      </c>
    </row>
    <row r="244" spans="2:15">
      <c r="B244" s="22">
        <f>ពិន្ទុឆមាសទី១!B244</f>
        <v>0</v>
      </c>
      <c r="C244" s="22">
        <f>ពិន្ទុឆមាសទី១!C230</f>
        <v>0</v>
      </c>
      <c r="D244" s="22">
        <f>ពិន្ទុឆមាសទី១!D230</f>
        <v>0</v>
      </c>
      <c r="E244" s="40">
        <f>ពិន្ទុឆមាសទី១!E230</f>
        <v>0</v>
      </c>
      <c r="F244" s="22">
        <f>ពិន្ទុឆមាសទី១!F230</f>
        <v>0</v>
      </c>
      <c r="G244" s="21">
        <f>ពិន្ទុឆមាសទី១!AF384</f>
        <v>0</v>
      </c>
      <c r="H244" s="21">
        <f>ពិន្ទុឆមាសទី១!AG384</f>
        <v>0</v>
      </c>
      <c r="I244" s="21">
        <f>ពិន្ទុឆមាសទី១!AH384</f>
        <v>0</v>
      </c>
      <c r="J244" s="21">
        <f>ពិន្ទុឆមាសទី១!AI384</f>
        <v>0</v>
      </c>
      <c r="K244" s="21">
        <f>ពិន្ទុឆមាសទី១!AJ387</f>
        <v>0</v>
      </c>
      <c r="L244" s="21">
        <f>ពិន្ទុឆមាសទី១!AK230</f>
        <v>0</v>
      </c>
      <c r="M244" s="21">
        <f>ពិន្ទុឆមាសទី១!AL230</f>
        <v>0</v>
      </c>
      <c r="N244" s="21">
        <f>ពិន្ទុឆមាសទី១!AM230</f>
        <v>0</v>
      </c>
      <c r="O244" s="21">
        <f>ពិន្ទុឆមាសទី១!AN230</f>
        <v>0</v>
      </c>
    </row>
    <row r="245" spans="2:15">
      <c r="B245" s="22">
        <f>ពិន្ទុឆមាសទី១!B245</f>
        <v>0</v>
      </c>
      <c r="C245" s="22">
        <f>ពិន្ទុឆមាសទី១!C252</f>
        <v>0</v>
      </c>
      <c r="D245" s="22">
        <f>ពិន្ទុឆមាសទី១!D252</f>
        <v>0</v>
      </c>
      <c r="E245" s="40">
        <f>ពិន្ទុឆមាសទី១!E252</f>
        <v>0</v>
      </c>
      <c r="F245" s="22">
        <f>ពិន្ទុឆមាសទី១!F252</f>
        <v>0</v>
      </c>
      <c r="G245" s="21">
        <f>ពិន្ទុឆមាសទី១!AF406</f>
        <v>0</v>
      </c>
      <c r="H245" s="21">
        <f>ពិន្ទុឆមាសទី១!AG406</f>
        <v>0</v>
      </c>
      <c r="I245" s="21">
        <f>ពិន្ទុឆមាសទី១!AH406</f>
        <v>0</v>
      </c>
      <c r="J245" s="21">
        <f>ពិន្ទុឆមាសទី១!AI406</f>
        <v>0</v>
      </c>
      <c r="K245" s="21">
        <f>ពិន្ទុឆមាសទី១!AJ409</f>
        <v>0</v>
      </c>
      <c r="L245" s="21">
        <f>ពិន្ទុឆមាសទី១!AK252</f>
        <v>0</v>
      </c>
      <c r="M245" s="21">
        <f>ពិន្ទុឆមាសទី១!AL252</f>
        <v>0</v>
      </c>
      <c r="N245" s="21">
        <f>ពិន្ទុឆមាសទី១!AM252</f>
        <v>0</v>
      </c>
      <c r="O245" s="21">
        <f>ពិន្ទុឆមាសទី១!AN252</f>
        <v>0</v>
      </c>
    </row>
    <row r="246" spans="2:15">
      <c r="B246" s="22">
        <f>ពិន្ទុឆមាសទី១!B246</f>
        <v>0</v>
      </c>
      <c r="C246" s="22">
        <f>ពិន្ទុឆមាសទី១!C241</f>
        <v>0</v>
      </c>
      <c r="D246" s="22">
        <f>ពិន្ទុឆមាសទី១!D241</f>
        <v>0</v>
      </c>
      <c r="E246" s="40">
        <f>ពិន្ទុឆមាសទី១!E241</f>
        <v>0</v>
      </c>
      <c r="F246" s="22">
        <f>ពិន្ទុឆមាសទី១!F241</f>
        <v>0</v>
      </c>
      <c r="G246" s="21">
        <f>ពិន្ទុឆមាសទី១!AF395</f>
        <v>0</v>
      </c>
      <c r="H246" s="21">
        <f>ពិន្ទុឆមាសទី១!AG395</f>
        <v>0</v>
      </c>
      <c r="I246" s="21">
        <f>ពិន្ទុឆមាសទី១!AH395</f>
        <v>0</v>
      </c>
      <c r="J246" s="21">
        <f>ពិន្ទុឆមាសទី១!AI395</f>
        <v>0</v>
      </c>
      <c r="K246" s="21">
        <f>ពិន្ទុឆមាសទី១!AJ398</f>
        <v>0</v>
      </c>
      <c r="L246" s="21">
        <f>ពិន្ទុឆមាសទី១!AK241</f>
        <v>0</v>
      </c>
      <c r="M246" s="21">
        <f>ពិន្ទុឆមាសទី១!AL241</f>
        <v>0</v>
      </c>
      <c r="N246" s="21">
        <f>ពិន្ទុឆមាសទី១!AM241</f>
        <v>0</v>
      </c>
      <c r="O246" s="21">
        <f>ពិន្ទុឆមាសទី១!AN241</f>
        <v>0</v>
      </c>
    </row>
    <row r="247" spans="2:15">
      <c r="B247" s="22">
        <f>ពិន្ទុឆមាសទី១!B247</f>
        <v>0</v>
      </c>
      <c r="C247" s="22">
        <f>ពិន្ទុឆមាសទី១!C233</f>
        <v>0</v>
      </c>
      <c r="D247" s="22">
        <f>ពិន្ទុឆមាសទី១!D233</f>
        <v>0</v>
      </c>
      <c r="E247" s="40">
        <f>ពិន្ទុឆមាសទី១!E233</f>
        <v>0</v>
      </c>
      <c r="F247" s="22">
        <f>ពិន្ទុឆមាសទី១!F233</f>
        <v>0</v>
      </c>
      <c r="G247" s="21">
        <f>ពិន្ទុឆមាសទី១!AF387</f>
        <v>0</v>
      </c>
      <c r="H247" s="21">
        <f>ពិន្ទុឆមាសទី១!AG387</f>
        <v>0</v>
      </c>
      <c r="I247" s="21">
        <f>ពិន្ទុឆមាសទី១!AH387</f>
        <v>0</v>
      </c>
      <c r="J247" s="21">
        <f>ពិន្ទុឆមាសទី១!AI387</f>
        <v>0</v>
      </c>
      <c r="K247" s="21">
        <f>ពិន្ទុឆមាសទី១!AJ390</f>
        <v>0</v>
      </c>
      <c r="L247" s="21">
        <f>ពិន្ទុឆមាសទី១!AK233</f>
        <v>0</v>
      </c>
      <c r="M247" s="21">
        <f>ពិន្ទុឆមាសទី១!AL233</f>
        <v>0</v>
      </c>
      <c r="N247" s="21">
        <f>ពិន្ទុឆមាសទី១!AM233</f>
        <v>0</v>
      </c>
      <c r="O247" s="21">
        <f>ពិន្ទុឆមាសទី១!AN233</f>
        <v>0</v>
      </c>
    </row>
    <row r="248" spans="2:15">
      <c r="B248" s="22">
        <f>ពិន្ទុឆមាសទី១!B248</f>
        <v>0</v>
      </c>
      <c r="C248" s="22">
        <f>ពិន្ទុឆមាសទី១!C249</f>
        <v>0</v>
      </c>
      <c r="D248" s="22">
        <f>ពិន្ទុឆមាសទី១!D249</f>
        <v>0</v>
      </c>
      <c r="E248" s="40">
        <f>ពិន្ទុឆមាសទី១!E249</f>
        <v>0</v>
      </c>
      <c r="F248" s="22">
        <f>ពិន្ទុឆមាសទី១!F249</f>
        <v>0</v>
      </c>
      <c r="G248" s="21">
        <f>ពិន្ទុឆមាសទី១!AF403</f>
        <v>0</v>
      </c>
      <c r="H248" s="21">
        <f>ពិន្ទុឆមាសទី១!AG403</f>
        <v>0</v>
      </c>
      <c r="I248" s="21">
        <f>ពិន្ទុឆមាសទី១!AH403</f>
        <v>0</v>
      </c>
      <c r="J248" s="21">
        <f>ពិន្ទុឆមាសទី១!AI403</f>
        <v>0</v>
      </c>
      <c r="K248" s="21">
        <f>ពិន្ទុឆមាសទី១!AJ406</f>
        <v>0</v>
      </c>
      <c r="L248" s="21">
        <f>ពិន្ទុឆមាសទី១!AK249</f>
        <v>0</v>
      </c>
      <c r="M248" s="21">
        <f>ពិន្ទុឆមាសទី១!AL249</f>
        <v>0</v>
      </c>
      <c r="N248" s="21">
        <f>ពិន្ទុឆមាសទី១!AM249</f>
        <v>0</v>
      </c>
      <c r="O248" s="21">
        <f>ពិន្ទុឆមាសទី១!AN249</f>
        <v>0</v>
      </c>
    </row>
    <row r="249" spans="2:15">
      <c r="B249" s="22">
        <f>ពិន្ទុឆមាសទី១!B249</f>
        <v>0</v>
      </c>
      <c r="C249" s="22">
        <f>ពិន្ទុឆមាសទី១!C228</f>
        <v>0</v>
      </c>
      <c r="D249" s="22">
        <f>ពិន្ទុឆមាសទី១!D228</f>
        <v>0</v>
      </c>
      <c r="E249" s="40">
        <f>ពិន្ទុឆមាសទី១!E228</f>
        <v>0</v>
      </c>
      <c r="F249" s="22">
        <f>ពិន្ទុឆមាសទី១!F228</f>
        <v>0</v>
      </c>
      <c r="G249" s="21">
        <f>ពិន្ទុឆមាសទី១!AF382</f>
        <v>0</v>
      </c>
      <c r="H249" s="21">
        <f>ពិន្ទុឆមាសទី១!AG382</f>
        <v>0</v>
      </c>
      <c r="I249" s="21">
        <f>ពិន្ទុឆមាសទី១!AH382</f>
        <v>0</v>
      </c>
      <c r="J249" s="21">
        <f>ពិន្ទុឆមាសទី១!AI382</f>
        <v>0</v>
      </c>
      <c r="K249" s="21">
        <f>ពិន្ទុឆមាសទី១!AJ385</f>
        <v>0</v>
      </c>
      <c r="L249" s="21">
        <f>ពិន្ទុឆមាសទី១!AK228</f>
        <v>0</v>
      </c>
      <c r="M249" s="21">
        <f>ពិន្ទុឆមាសទី១!AL228</f>
        <v>0</v>
      </c>
      <c r="N249" s="21">
        <f>ពិន្ទុឆមាសទី១!AM228</f>
        <v>0</v>
      </c>
      <c r="O249" s="21">
        <f>ពិន្ទុឆមាសទី១!AN228</f>
        <v>0</v>
      </c>
    </row>
    <row r="250" spans="2:15">
      <c r="B250" s="22">
        <f>ពិន្ទុឆមាសទី១!B250</f>
        <v>0</v>
      </c>
      <c r="C250" s="22">
        <f>ពិន្ទុឆមាសទី១!C234</f>
        <v>0</v>
      </c>
      <c r="D250" s="22">
        <f>ពិន្ទុឆមាសទី១!D234</f>
        <v>0</v>
      </c>
      <c r="E250" s="40">
        <f>ពិន្ទុឆមាសទី១!E234</f>
        <v>0</v>
      </c>
      <c r="F250" s="22">
        <f>ពិន្ទុឆមាសទី១!F234</f>
        <v>0</v>
      </c>
      <c r="G250" s="21">
        <f>ពិន្ទុឆមាសទី១!AF388</f>
        <v>0</v>
      </c>
      <c r="H250" s="21">
        <f>ពិន្ទុឆមាសទី១!AG388</f>
        <v>0</v>
      </c>
      <c r="I250" s="21">
        <f>ពិន្ទុឆមាសទី១!AH388</f>
        <v>0</v>
      </c>
      <c r="J250" s="21">
        <f>ពិន្ទុឆមាសទី១!AI388</f>
        <v>0</v>
      </c>
      <c r="K250" s="21">
        <f>ពិន្ទុឆមាសទី១!AJ391</f>
        <v>0</v>
      </c>
      <c r="L250" s="21">
        <f>ពិន្ទុឆមាសទី១!AK234</f>
        <v>0</v>
      </c>
      <c r="M250" s="21">
        <f>ពិន្ទុឆមាសទី១!AL234</f>
        <v>0</v>
      </c>
      <c r="N250" s="21">
        <f>ពិន្ទុឆមាសទី១!AM234</f>
        <v>0</v>
      </c>
      <c r="O250" s="21">
        <f>ពិន្ទុឆមាសទី១!AN234</f>
        <v>0</v>
      </c>
    </row>
    <row r="251" spans="2:15">
      <c r="B251" s="22">
        <f>ពិន្ទុឆមាសទី១!B251</f>
        <v>0</v>
      </c>
      <c r="C251" s="22">
        <f>ពិន្ទុឆមាសទី១!C222</f>
        <v>0</v>
      </c>
      <c r="D251" s="22">
        <f>ពិន្ទុឆមាសទី១!D222</f>
        <v>0</v>
      </c>
      <c r="E251" s="40">
        <f>ពិន្ទុឆមាសទី១!E222</f>
        <v>0</v>
      </c>
      <c r="F251" s="22">
        <f>ពិន្ទុឆមាសទី១!F222</f>
        <v>0</v>
      </c>
      <c r="G251" s="21">
        <f>ពិន្ទុឆមាសទី១!AF376</f>
        <v>0</v>
      </c>
      <c r="H251" s="21">
        <f>ពិន្ទុឆមាសទី១!AG376</f>
        <v>0</v>
      </c>
      <c r="I251" s="21">
        <f>ពិន្ទុឆមាសទី១!AH376</f>
        <v>0</v>
      </c>
      <c r="J251" s="21">
        <f>ពិន្ទុឆមាសទី១!AI376</f>
        <v>0</v>
      </c>
      <c r="K251" s="21">
        <f>ពិន្ទុឆមាសទី១!AJ379</f>
        <v>0</v>
      </c>
      <c r="L251" s="21">
        <f>ពិន្ទុឆមាសទី១!AK222</f>
        <v>0</v>
      </c>
      <c r="M251" s="21">
        <f>ពិន្ទុឆមាសទី១!AL222</f>
        <v>0</v>
      </c>
      <c r="N251" s="21">
        <f>ពិន្ទុឆមាសទី១!AM222</f>
        <v>0</v>
      </c>
      <c r="O251" s="21">
        <f>ពិន្ទុឆមាសទី១!AN222</f>
        <v>0</v>
      </c>
    </row>
    <row r="252" spans="2:15">
      <c r="B252" s="22">
        <f>ពិន្ទុឆមាសទី១!B252</f>
        <v>0</v>
      </c>
      <c r="C252" s="22">
        <f>ពិន្ទុឆមាសទី១!C247</f>
        <v>0</v>
      </c>
      <c r="D252" s="22">
        <f>ពិន្ទុឆមាសទី១!D247</f>
        <v>0</v>
      </c>
      <c r="E252" s="40">
        <f>ពិន្ទុឆមាសទី១!E247</f>
        <v>0</v>
      </c>
      <c r="F252" s="22">
        <f>ពិន្ទុឆមាសទី១!F247</f>
        <v>0</v>
      </c>
      <c r="G252" s="21">
        <f>ពិន្ទុឆមាសទី១!AF401</f>
        <v>0</v>
      </c>
      <c r="H252" s="21">
        <f>ពិន្ទុឆមាសទី១!AG401</f>
        <v>0</v>
      </c>
      <c r="I252" s="21">
        <f>ពិន្ទុឆមាសទី១!AH401</f>
        <v>0</v>
      </c>
      <c r="J252" s="21">
        <f>ពិន្ទុឆមាសទី១!AI401</f>
        <v>0</v>
      </c>
      <c r="K252" s="21">
        <f>ពិន្ទុឆមាសទី១!AJ404</f>
        <v>0</v>
      </c>
      <c r="L252" s="21">
        <f>ពិន្ទុឆមាសទី១!AK247</f>
        <v>0</v>
      </c>
      <c r="M252" s="21">
        <f>ពិន្ទុឆមាសទី១!AL247</f>
        <v>0</v>
      </c>
      <c r="N252" s="21">
        <f>ពិន្ទុឆមាសទី១!AM247</f>
        <v>0</v>
      </c>
      <c r="O252" s="21">
        <f>ពិន្ទុឆមាសទី១!AN247</f>
        <v>0</v>
      </c>
    </row>
    <row r="253" spans="2:15">
      <c r="B253" s="22">
        <f>ពិន្ទុឆមាសទី១!B253</f>
        <v>0</v>
      </c>
      <c r="C253" s="22">
        <f>ពិន្ទុឆមាសទី១!C229</f>
        <v>0</v>
      </c>
      <c r="D253" s="22">
        <f>ពិន្ទុឆមាសទី១!D229</f>
        <v>0</v>
      </c>
      <c r="E253" s="40">
        <f>ពិន្ទុឆមាសទី១!E229</f>
        <v>0</v>
      </c>
      <c r="F253" s="22">
        <f>ពិន្ទុឆមាសទី១!F229</f>
        <v>0</v>
      </c>
      <c r="G253" s="21">
        <f>ពិន្ទុឆមាសទី១!AF383</f>
        <v>0</v>
      </c>
      <c r="H253" s="21">
        <f>ពិន្ទុឆមាសទី១!AG383</f>
        <v>0</v>
      </c>
      <c r="I253" s="21">
        <f>ពិន្ទុឆមាសទី១!AH383</f>
        <v>0</v>
      </c>
      <c r="J253" s="21">
        <f>ពិន្ទុឆមាសទី១!AI383</f>
        <v>0</v>
      </c>
      <c r="K253" s="21">
        <f>ពិន្ទុឆមាសទី១!AJ386</f>
        <v>0</v>
      </c>
      <c r="L253" s="21">
        <f>ពិន្ទុឆមាសទី១!AK229</f>
        <v>0</v>
      </c>
      <c r="M253" s="21">
        <f>ពិន្ទុឆមាសទី១!AL229</f>
        <v>0</v>
      </c>
      <c r="N253" s="21">
        <f>ពិន្ទុឆមាសទី១!AM229</f>
        <v>0</v>
      </c>
      <c r="O253" s="21">
        <f>ពិន្ទុឆមាសទី១!AN229</f>
        <v>0</v>
      </c>
    </row>
    <row r="254" spans="2:15">
      <c r="B254" s="22">
        <f>ពិន្ទុឆមាសទី១!B254</f>
        <v>0</v>
      </c>
      <c r="C254" s="22">
        <f>ពិន្ទុឆមាសទី១!C219</f>
        <v>0</v>
      </c>
      <c r="D254" s="22">
        <f>ពិន្ទុឆមាសទី១!D219</f>
        <v>0</v>
      </c>
      <c r="E254" s="40">
        <f>ពិន្ទុឆមាសទី១!E219</f>
        <v>0</v>
      </c>
      <c r="F254" s="22">
        <f>ពិន្ទុឆមាសទី១!F219</f>
        <v>0</v>
      </c>
      <c r="G254" s="21">
        <f>ពិន្ទុឆមាសទី១!AF373</f>
        <v>0</v>
      </c>
      <c r="H254" s="21">
        <f>ពិន្ទុឆមាសទី១!AG373</f>
        <v>0</v>
      </c>
      <c r="I254" s="21">
        <f>ពិន្ទុឆមាសទី១!AH373</f>
        <v>0</v>
      </c>
      <c r="J254" s="21">
        <f>ពិន្ទុឆមាសទី១!AI373</f>
        <v>0</v>
      </c>
      <c r="K254" s="21">
        <f>ពិន្ទុឆមាសទី១!AJ376</f>
        <v>0</v>
      </c>
      <c r="L254" s="21">
        <f>ពិន្ទុឆមាសទី១!AK219</f>
        <v>0</v>
      </c>
      <c r="M254" s="21">
        <f>ពិន្ទុឆមាសទី១!AL219</f>
        <v>0</v>
      </c>
      <c r="N254" s="21">
        <f>ពិន្ទុឆមាសទី១!AM219</f>
        <v>0</v>
      </c>
      <c r="O254" s="21">
        <f>ពិន្ទុឆមាសទី១!AN219</f>
        <v>0</v>
      </c>
    </row>
    <row r="255" spans="2:15">
      <c r="B255" s="22">
        <f>ពិន្ទុឆមាសទី១!B255</f>
        <v>0</v>
      </c>
      <c r="C255" s="22">
        <f>ពិន្ទុឆមាសទី១!C255</f>
        <v>0</v>
      </c>
      <c r="D255" s="22">
        <f>ពិន្ទុឆមាសទី១!D255</f>
        <v>0</v>
      </c>
      <c r="E255" s="40">
        <f>ពិន្ទុឆមាសទី១!E255</f>
        <v>0</v>
      </c>
      <c r="F255" s="22">
        <f>ពិន្ទុឆមាសទី១!F255</f>
        <v>0</v>
      </c>
      <c r="G255" s="21">
        <f>ពិន្ទុឆមាសទី១!AF409</f>
        <v>0</v>
      </c>
      <c r="H255" s="21">
        <f>ពិន្ទុឆមាសទី១!AG409</f>
        <v>0</v>
      </c>
      <c r="I255" s="21">
        <f>ពិន្ទុឆមាសទី១!AH409</f>
        <v>0</v>
      </c>
      <c r="J255" s="21">
        <f>ពិន្ទុឆមាសទី១!AI409</f>
        <v>0</v>
      </c>
      <c r="K255" s="21">
        <f>ពិន្ទុឆមាសទី១!AJ412</f>
        <v>0</v>
      </c>
      <c r="L255" s="21">
        <f>ពិន្ទុឆមាសទី១!AK255</f>
        <v>0</v>
      </c>
      <c r="M255" s="21">
        <f>ពិន្ទុឆមាសទី១!AL255</f>
        <v>0</v>
      </c>
      <c r="N255" s="21">
        <f>ពិន្ទុឆមាសទី១!AM255</f>
        <v>0</v>
      </c>
      <c r="O255" s="21">
        <f>ពិន្ទុឆមាសទី១!AN255</f>
        <v>0</v>
      </c>
    </row>
    <row r="256" spans="2:15">
      <c r="B256" s="22">
        <f>ពិន្ទុឆមាសទី១!B256</f>
        <v>0</v>
      </c>
      <c r="C256" s="22">
        <f>ពិន្ទុឆមាសទី១!C256</f>
        <v>0</v>
      </c>
      <c r="D256" s="22">
        <f>ពិន្ទុឆមាសទី១!D256</f>
        <v>0</v>
      </c>
      <c r="E256" s="40">
        <f>ពិន្ទុឆមាសទី១!E256</f>
        <v>0</v>
      </c>
      <c r="F256" s="22">
        <f>ពិន្ទុឆមាសទី១!F256</f>
        <v>0</v>
      </c>
      <c r="G256" s="21">
        <f>ពិន្ទុឆមាសទី១!AF410</f>
        <v>0</v>
      </c>
      <c r="H256" s="21">
        <f>ពិន្ទុឆមាសទី១!AG410</f>
        <v>0</v>
      </c>
      <c r="I256" s="21">
        <f>ពិន្ទុឆមាសទី១!AH410</f>
        <v>0</v>
      </c>
      <c r="J256" s="21">
        <f>ពិន្ទុឆមាសទី១!AI410</f>
        <v>0</v>
      </c>
      <c r="K256" s="21">
        <f>ពិន្ទុឆមាសទី១!AJ413</f>
        <v>0</v>
      </c>
      <c r="L256" s="21">
        <f>ពិន្ទុឆមាសទី១!AK256</f>
        <v>0</v>
      </c>
      <c r="M256" s="21">
        <f>ពិន្ទុឆមាសទី១!AL256</f>
        <v>0</v>
      </c>
      <c r="N256" s="21">
        <f>ពិន្ទុឆមាសទី១!AM256</f>
        <v>0</v>
      </c>
      <c r="O256" s="21">
        <f>ពិន្ទុឆមាសទី១!AN256</f>
        <v>0</v>
      </c>
    </row>
    <row r="257" spans="2:15">
      <c r="B257" s="22">
        <f>ពិន្ទុឆមាសទី១!B257</f>
        <v>0</v>
      </c>
      <c r="C257" s="22">
        <f>ពិន្ទុឆមាសទី១!C257</f>
        <v>0</v>
      </c>
      <c r="D257" s="22">
        <f>ពិន្ទុឆមាសទី១!D257</f>
        <v>0</v>
      </c>
      <c r="E257" s="40">
        <f>ពិន្ទុឆមាសទី១!E257</f>
        <v>0</v>
      </c>
      <c r="F257" s="22">
        <f>ពិន្ទុឆមាសទី១!F257</f>
        <v>0</v>
      </c>
      <c r="G257" s="21">
        <f>ពិន្ទុឆមាសទី១!AF411</f>
        <v>0</v>
      </c>
      <c r="H257" s="21">
        <f>ពិន្ទុឆមាសទី១!AG411</f>
        <v>0</v>
      </c>
      <c r="I257" s="21">
        <f>ពិន្ទុឆមាសទី១!AH411</f>
        <v>0</v>
      </c>
      <c r="J257" s="21">
        <f>ពិន្ទុឆមាសទី១!AI411</f>
        <v>0</v>
      </c>
      <c r="K257" s="21">
        <f>ពិន្ទុឆមាសទី១!AJ414</f>
        <v>0</v>
      </c>
      <c r="L257" s="21">
        <f>ពិន្ទុឆមាសទី១!AK257</f>
        <v>0</v>
      </c>
      <c r="M257" s="21">
        <f>ពិន្ទុឆមាសទី១!AL257</f>
        <v>0</v>
      </c>
      <c r="N257" s="21">
        <f>ពិន្ទុឆមាសទី១!AM257</f>
        <v>0</v>
      </c>
      <c r="O257" s="21">
        <f>ពិន្ទុឆមាសទី១!AN257</f>
        <v>0</v>
      </c>
    </row>
    <row r="258" spans="2:15">
      <c r="B258" s="22">
        <f>ពិន្ទុឆមាសទី១!B258</f>
        <v>0</v>
      </c>
      <c r="C258" s="22">
        <f>ពិន្ទុឆមាសទី១!C258</f>
        <v>0</v>
      </c>
      <c r="D258" s="22">
        <f>ពិន្ទុឆមាសទី១!D258</f>
        <v>0</v>
      </c>
      <c r="E258" s="40">
        <f>ពិន្ទុឆមាសទី១!E258</f>
        <v>0</v>
      </c>
      <c r="F258" s="22">
        <f>ពិន្ទុឆមាសទី១!F258</f>
        <v>0</v>
      </c>
      <c r="G258" s="21">
        <f>ពិន្ទុឆមាសទី១!AF412</f>
        <v>0</v>
      </c>
      <c r="H258" s="21">
        <f>ពិន្ទុឆមាសទី១!AG412</f>
        <v>0</v>
      </c>
      <c r="I258" s="21">
        <f>ពិន្ទុឆមាសទី១!AH412</f>
        <v>0</v>
      </c>
      <c r="J258" s="21">
        <f>ពិន្ទុឆមាសទី១!AI412</f>
        <v>0</v>
      </c>
      <c r="K258" s="21">
        <f>ពិន្ទុឆមាសទី១!AJ415</f>
        <v>0</v>
      </c>
      <c r="L258" s="21">
        <f>ពិន្ទុឆមាសទី១!AK258</f>
        <v>0</v>
      </c>
      <c r="M258" s="21">
        <f>ពិន្ទុឆមាសទី១!AL258</f>
        <v>0</v>
      </c>
      <c r="N258" s="21">
        <f>ពិន្ទុឆមាសទី១!AM258</f>
        <v>0</v>
      </c>
      <c r="O258" s="21">
        <f>ពិន្ទុឆមាសទី១!AN258</f>
        <v>0</v>
      </c>
    </row>
    <row r="259" spans="2:15">
      <c r="B259" s="22">
        <f>ពិន្ទុឆមាសទី១!B259</f>
        <v>0</v>
      </c>
      <c r="C259" s="22">
        <f>ពិន្ទុឆមាសទី១!C259</f>
        <v>0</v>
      </c>
      <c r="D259" s="22">
        <f>ពិន្ទុឆមាសទី១!D259</f>
        <v>0</v>
      </c>
      <c r="E259" s="40">
        <f>ពិន្ទុឆមាសទី១!E259</f>
        <v>0</v>
      </c>
      <c r="F259" s="22">
        <f>ពិន្ទុឆមាសទី១!F259</f>
        <v>0</v>
      </c>
      <c r="G259" s="21">
        <f>ពិន្ទុឆមាសទី១!AF413</f>
        <v>0</v>
      </c>
      <c r="H259" s="21">
        <f>ពិន្ទុឆមាសទី១!AG413</f>
        <v>0</v>
      </c>
      <c r="I259" s="21">
        <f>ពិន្ទុឆមាសទី១!AH413</f>
        <v>0</v>
      </c>
      <c r="J259" s="21">
        <f>ពិន្ទុឆមាសទី១!AI413</f>
        <v>0</v>
      </c>
      <c r="K259" s="21">
        <f>ពិន្ទុឆមាសទី១!AJ416</f>
        <v>0</v>
      </c>
      <c r="L259" s="21">
        <f>ពិន្ទុឆមាសទី១!AK259</f>
        <v>0</v>
      </c>
      <c r="M259" s="21">
        <f>ពិន្ទុឆមាសទី១!AL259</f>
        <v>0</v>
      </c>
      <c r="N259" s="21">
        <f>ពិន្ទុឆមាសទី១!AM259</f>
        <v>0</v>
      </c>
      <c r="O259" s="21">
        <f>ពិន្ទុឆមាសទី១!AN259</f>
        <v>0</v>
      </c>
    </row>
  </sheetData>
  <sheetProtection formatCells="0" sort="0"/>
  <sortState xmlns:xlrd2="http://schemas.microsoft.com/office/spreadsheetml/2017/richdata2" ref="B61:O108">
    <sortCondition descending="1" ref="H61:H108"/>
  </sortState>
  <mergeCells count="4">
    <mergeCell ref="A1:O1"/>
    <mergeCell ref="L6:O6"/>
    <mergeCell ref="D5:K5"/>
    <mergeCell ref="D6:K6"/>
  </mergeCells>
  <printOptions horizontalCentered="1"/>
  <pageMargins left="0.25" right="0.25" top="0.25" bottom="0.25" header="0" footer="0"/>
  <pageSetup paperSize="9" scale="17" fitToHeight="0" orientation="portrait" blackAndWhite="1" horizontalDpi="4294967292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BC78-D199-4923-8605-3A254681A47B}">
  <sheetPr codeName="Sheet6"/>
  <dimension ref="A1:O260"/>
  <sheetViews>
    <sheetView topLeftCell="A248" workbookViewId="0">
      <selection activeCell="O211" sqref="O211"/>
    </sheetView>
  </sheetViews>
  <sheetFormatPr defaultRowHeight="25.2"/>
  <cols>
    <col min="1" max="1" width="6" style="1" customWidth="1"/>
    <col min="2" max="2" width="12.88671875" style="1" customWidth="1"/>
    <col min="3" max="3" width="19.44140625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3" t="s">
        <v>73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78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 ht="21.6" hidden="1">
      <c r="A6" s="19"/>
      <c r="B6" s="19"/>
      <c r="C6" s="19"/>
      <c r="D6" s="20"/>
      <c r="E6" s="20"/>
      <c r="F6" s="20"/>
      <c r="G6" s="20"/>
      <c r="H6" s="20"/>
      <c r="I6" s="20"/>
      <c r="J6" s="20"/>
      <c r="K6" s="20"/>
      <c r="L6" s="19"/>
      <c r="M6" s="19"/>
      <c r="N6" s="19"/>
      <c r="O6" s="19"/>
    </row>
    <row r="7" spans="1:15" ht="21.6" hidden="1">
      <c r="A7" s="19"/>
      <c r="B7" s="19"/>
      <c r="C7" s="19"/>
      <c r="D7" s="20"/>
      <c r="E7" s="20"/>
      <c r="F7" s="20"/>
      <c r="G7" s="20"/>
      <c r="H7" s="20"/>
      <c r="I7" s="20"/>
      <c r="J7" s="20"/>
      <c r="K7" s="20"/>
      <c r="L7" s="19"/>
      <c r="M7" s="19"/>
      <c r="N7" s="19"/>
      <c r="O7" s="19"/>
    </row>
    <row r="8" spans="1:15" ht="21.6" hidden="1">
      <c r="A8" s="19"/>
      <c r="B8" s="19"/>
      <c r="C8" s="19"/>
      <c r="D8" s="20"/>
      <c r="E8" s="20"/>
      <c r="F8" s="20"/>
      <c r="G8" s="20"/>
      <c r="H8" s="20"/>
      <c r="I8" s="20"/>
      <c r="J8" s="20"/>
      <c r="K8" s="20"/>
      <c r="L8" s="19"/>
      <c r="M8" s="19"/>
      <c r="N8" s="19"/>
      <c r="O8" s="19"/>
    </row>
    <row r="9" spans="1:15" hidden="1">
      <c r="A9" s="19" t="s">
        <v>3</v>
      </c>
      <c r="B9" s="19">
        <v>7</v>
      </c>
      <c r="C9" s="17"/>
      <c r="D9" s="202" t="s">
        <v>54</v>
      </c>
      <c r="E9" s="202"/>
      <c r="F9" s="202"/>
      <c r="G9" s="202"/>
      <c r="H9" s="202"/>
      <c r="I9" s="202"/>
      <c r="J9" s="202"/>
      <c r="K9" s="202"/>
      <c r="L9" s="201" t="s">
        <v>61</v>
      </c>
      <c r="M9" s="201"/>
      <c r="N9" s="201"/>
      <c r="O9" s="201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5</v>
      </c>
      <c r="B11" s="21">
        <f>ពិន្ទុឆមាសទី១!B11</f>
        <v>7441</v>
      </c>
      <c r="C11" s="22" t="str">
        <f>ពិន្ទុឆមាសទី១!C11</f>
        <v>កន ឡាវីល</v>
      </c>
      <c r="D11" s="22" t="str">
        <f>ពិន្ទុឆមាសទី១!D11</f>
        <v>ប្រុស</v>
      </c>
      <c r="E11" s="40">
        <f>ពិន្ទុឆមាសទី១!E11</f>
        <v>39367</v>
      </c>
      <c r="F11" s="22" t="str">
        <f>ពិន្ទុឆមាសទី១!F11</f>
        <v>12C</v>
      </c>
      <c r="G11" s="21">
        <f>ពិន្ទុឆមាសទី១!BM11</f>
        <v>0</v>
      </c>
      <c r="H11" s="21">
        <f>ពិន្ទុឆមាសទី១!BN11</f>
        <v>0</v>
      </c>
      <c r="I11" s="21" t="str">
        <f>ពិន្ទុឆមាសទី១!BO11</f>
        <v xml:space="preserve">មិនចាត់ថ្នាក់ </v>
      </c>
      <c r="J11" s="21" t="str">
        <f>ពិន្ទុឆមាសទី១!BP11</f>
        <v xml:space="preserve"> មិនចាត់ថ្នាក់</v>
      </c>
      <c r="K11" s="21" t="str">
        <f>ពិន្ទុឆមាសទី១!BQ11</f>
        <v xml:space="preserve"> </v>
      </c>
      <c r="L11" s="21">
        <f>ពិន្ទុឆមាសទី១!BR11</f>
        <v>0</v>
      </c>
      <c r="M11" s="21">
        <f>ពិន្ទុឆមាសទី១!BS11</f>
        <v>0</v>
      </c>
      <c r="N11" s="21">
        <f>ពិន្ទុឆមាសទី១!BT11</f>
        <v>0</v>
      </c>
      <c r="O11" s="21">
        <f>ពិន្ទុឆមាសទី១!BU11</f>
        <v>0</v>
      </c>
    </row>
    <row r="12" spans="1:15">
      <c r="A12" s="15">
        <v>6</v>
      </c>
      <c r="B12" s="21">
        <f>ពិន្ទុឆមាសទី១!B12</f>
        <v>7839</v>
      </c>
      <c r="C12" s="22" t="str">
        <f>ពិន្ទុឆមាសទី១!C12</f>
        <v>កុសល ស្រីខួច</v>
      </c>
      <c r="D12" s="22" t="str">
        <f>ពិន្ទុឆមាសទី១!D12</f>
        <v>ស្រី</v>
      </c>
      <c r="E12" s="40">
        <f>ពិន្ទុឆមាសទី១!E12</f>
        <v>39951</v>
      </c>
      <c r="F12" s="22" t="str">
        <f>ពិន្ទុឆមាសទី១!F12</f>
        <v>12C</v>
      </c>
      <c r="G12" s="21">
        <f>ពិន្ទុឆមាសទី១!BM12</f>
        <v>0</v>
      </c>
      <c r="H12" s="21">
        <f>ពិន្ទុឆមាសទី១!BN12</f>
        <v>0</v>
      </c>
      <c r="I12" s="21" t="str">
        <f>ពិន្ទុឆមាសទី១!BO12</f>
        <v xml:space="preserve">មិនចាត់ថ្នាក់ </v>
      </c>
      <c r="J12" s="21" t="str">
        <f>ពិន្ទុឆមាសទី១!BP12</f>
        <v xml:space="preserve"> មិនចាត់ថ្នាក់</v>
      </c>
      <c r="K12" s="21" t="str">
        <f>ពិន្ទុឆមាសទី១!BQ12</f>
        <v xml:space="preserve"> </v>
      </c>
      <c r="L12" s="21">
        <f>ពិន្ទុឆមាសទី១!BR12</f>
        <v>0</v>
      </c>
      <c r="M12" s="21">
        <f>ពិន្ទុឆមាសទី១!BS12</f>
        <v>0</v>
      </c>
      <c r="N12" s="21">
        <f>ពិន្ទុឆមាសទី១!BT12</f>
        <v>0</v>
      </c>
      <c r="O12" s="21">
        <f>ពិន្ទុឆមាសទី១!BU12</f>
        <v>0</v>
      </c>
    </row>
    <row r="13" spans="1:15">
      <c r="A13" s="15">
        <v>7</v>
      </c>
      <c r="B13" s="21">
        <f>ពិន្ទុឆមាសទី១!B13</f>
        <v>7443</v>
      </c>
      <c r="C13" s="22" t="str">
        <f>ពិន្ទុឆមាសទី១!C13</f>
        <v>គឿន រត្តនា</v>
      </c>
      <c r="D13" s="22" t="str">
        <f>ពិន្ទុឆមាសទី១!D13</f>
        <v>ប្រុស</v>
      </c>
      <c r="E13" s="40">
        <f>ពិន្ទុឆមាសទី១!E13</f>
        <v>38806</v>
      </c>
      <c r="F13" s="22" t="str">
        <f>ពិន្ទុឆមាសទី១!F13</f>
        <v>12C</v>
      </c>
      <c r="G13" s="21">
        <f>ពិន្ទុឆមាសទី១!BM13</f>
        <v>0</v>
      </c>
      <c r="H13" s="21">
        <f>ពិន្ទុឆមាសទី១!BN13</f>
        <v>0</v>
      </c>
      <c r="I13" s="21" t="str">
        <f>ពិន្ទុឆមាសទី១!BO13</f>
        <v xml:space="preserve">មិនចាត់ថ្នាក់ </v>
      </c>
      <c r="J13" s="21" t="str">
        <f>ពិន្ទុឆមាសទី១!BP13</f>
        <v xml:space="preserve"> មិនចាត់ថ្នាក់</v>
      </c>
      <c r="K13" s="21" t="str">
        <f>ពិន្ទុឆមាសទី១!BQ13</f>
        <v xml:space="preserve"> </v>
      </c>
      <c r="L13" s="21">
        <f>ពិន្ទុឆមាសទី១!BR13</f>
        <v>0</v>
      </c>
      <c r="M13" s="21">
        <f>ពិន្ទុឆមាសទី១!BS13</f>
        <v>0</v>
      </c>
      <c r="N13" s="21">
        <f>ពិន្ទុឆមាសទី១!BT13</f>
        <v>0</v>
      </c>
      <c r="O13" s="21">
        <f>ពិន្ទុឆមាសទី១!BU13</f>
        <v>0</v>
      </c>
    </row>
    <row r="14" spans="1:15">
      <c r="A14" s="15">
        <v>8</v>
      </c>
      <c r="B14" s="21">
        <f>ពិន្ទុឆមាសទី១!B14</f>
        <v>7444</v>
      </c>
      <c r="C14" s="22" t="str">
        <f>ពិន្ទុឆមាសទី១!C14</f>
        <v>គ្រី ចាន់ធី</v>
      </c>
      <c r="D14" s="22" t="str">
        <f>ពិន្ទុឆមាសទី១!D14</f>
        <v>ស្រី</v>
      </c>
      <c r="E14" s="40">
        <f>ពិន្ទុឆមាសទី១!E14</f>
        <v>39370</v>
      </c>
      <c r="F14" s="22" t="str">
        <f>ពិន្ទុឆមាសទី១!F14</f>
        <v>12C</v>
      </c>
      <c r="G14" s="21">
        <f>ពិន្ទុឆមាសទី១!BM14</f>
        <v>0</v>
      </c>
      <c r="H14" s="21">
        <f>ពិន្ទុឆមាសទី១!BN14</f>
        <v>0</v>
      </c>
      <c r="I14" s="21" t="str">
        <f>ពិន្ទុឆមាសទី១!BO14</f>
        <v xml:space="preserve">មិនចាត់ថ្នាក់ </v>
      </c>
      <c r="J14" s="21" t="str">
        <f>ពិន្ទុឆមាសទី១!BP14</f>
        <v xml:space="preserve"> មិនចាត់ថ្នាក់</v>
      </c>
      <c r="K14" s="21" t="str">
        <f>ពិន្ទុឆមាសទី១!BQ14</f>
        <v xml:space="preserve"> </v>
      </c>
      <c r="L14" s="21">
        <f>ពិន្ទុឆមាសទី១!BR14</f>
        <v>0</v>
      </c>
      <c r="M14" s="21">
        <f>ពិន្ទុឆមាសទី១!BS14</f>
        <v>0</v>
      </c>
      <c r="N14" s="21">
        <f>ពិន្ទុឆមាសទី១!BT14</f>
        <v>0</v>
      </c>
      <c r="O14" s="21">
        <f>ពិន្ទុឆមាសទី១!BU14</f>
        <v>0</v>
      </c>
    </row>
    <row r="15" spans="1:15">
      <c r="A15" s="15">
        <v>9</v>
      </c>
      <c r="B15" s="21">
        <f>ពិន្ទុឆមាសទី១!B15</f>
        <v>7847</v>
      </c>
      <c r="C15" s="22" t="str">
        <f>ពិន្ទុឆមាសទី១!C15</f>
        <v>គ្រីម កនិកា</v>
      </c>
      <c r="D15" s="22" t="str">
        <f>ពិន្ទុឆមាសទី១!D15</f>
        <v>ស្រី</v>
      </c>
      <c r="E15" s="40">
        <f>ពិន្ទុឆមាសទី១!E15</f>
        <v>39309</v>
      </c>
      <c r="F15" s="22" t="str">
        <f>ពិន្ទុឆមាសទី១!F15</f>
        <v>12C</v>
      </c>
      <c r="G15" s="21">
        <f>ពិន្ទុឆមាសទី១!BM15</f>
        <v>0</v>
      </c>
      <c r="H15" s="21">
        <f>ពិន្ទុឆមាសទី១!BN15</f>
        <v>0</v>
      </c>
      <c r="I15" s="21" t="str">
        <f>ពិន្ទុឆមាសទី១!BO15</f>
        <v xml:space="preserve">មិនចាត់ថ្នាក់ </v>
      </c>
      <c r="J15" s="21" t="str">
        <f>ពិន្ទុឆមាសទី១!BP15</f>
        <v xml:space="preserve"> មិនចាត់ថ្នាក់</v>
      </c>
      <c r="K15" s="21" t="str">
        <f>ពិន្ទុឆមាសទី១!BQ15</f>
        <v xml:space="preserve"> </v>
      </c>
      <c r="L15" s="21">
        <f>ពិន្ទុឆមាសទី១!BR15</f>
        <v>0</v>
      </c>
      <c r="M15" s="21">
        <f>ពិន្ទុឆមាសទី១!BS15</f>
        <v>0</v>
      </c>
      <c r="N15" s="21">
        <f>ពិន្ទុឆមាសទី១!BT15</f>
        <v>0</v>
      </c>
      <c r="O15" s="21">
        <f>ពិន្ទុឆមាសទី១!BU15</f>
        <v>0</v>
      </c>
    </row>
    <row r="16" spans="1:15">
      <c r="A16" s="15">
        <v>10</v>
      </c>
      <c r="B16" s="21">
        <f>ពិន្ទុឆមាសទី១!B16</f>
        <v>7445</v>
      </c>
      <c r="C16" s="22" t="str">
        <f>ពិន្ទុឆមាសទី១!C16</f>
        <v>ឃិ​ន សោភា</v>
      </c>
      <c r="D16" s="22" t="str">
        <f>ពិន្ទុឆមាសទី១!D16</f>
        <v>ស្រី</v>
      </c>
      <c r="E16" s="40">
        <f>ពិន្ទុឆមាសទី១!E16</f>
        <v>39500</v>
      </c>
      <c r="F16" s="22" t="str">
        <f>ពិន្ទុឆមាសទី១!F16</f>
        <v>12C</v>
      </c>
      <c r="G16" s="21">
        <f>ពិន្ទុឆមាសទី១!BM16</f>
        <v>0</v>
      </c>
      <c r="H16" s="21">
        <f>ពិន្ទុឆមាសទី១!BN16</f>
        <v>0</v>
      </c>
      <c r="I16" s="21" t="str">
        <f>ពិន្ទុឆមាសទី១!BO16</f>
        <v xml:space="preserve">មិនចាត់ថ្នាក់ </v>
      </c>
      <c r="J16" s="21" t="str">
        <f>ពិន្ទុឆមាសទី១!BP16</f>
        <v xml:space="preserve"> មិនចាត់ថ្នាក់</v>
      </c>
      <c r="K16" s="21" t="str">
        <f>ពិន្ទុឆមាសទី១!BQ16</f>
        <v xml:space="preserve"> </v>
      </c>
      <c r="L16" s="21">
        <f>ពិន្ទុឆមាសទី១!BR16</f>
        <v>0</v>
      </c>
      <c r="M16" s="21">
        <f>ពិន្ទុឆមាសទី១!BS16</f>
        <v>0</v>
      </c>
      <c r="N16" s="21">
        <f>ពិន្ទុឆមាសទី១!BT16</f>
        <v>0</v>
      </c>
      <c r="O16" s="21">
        <f>ពិន្ទុឆមាសទី១!BU16</f>
        <v>0</v>
      </c>
    </row>
    <row r="17" spans="1:15">
      <c r="A17" s="15">
        <v>11</v>
      </c>
      <c r="B17" s="21">
        <f>ពិន្ទុឆមាសទី១!B17</f>
        <v>7849</v>
      </c>
      <c r="C17" s="22" t="str">
        <f>ពិន្ទុឆមាសទី១!C17</f>
        <v>ឃុន សុកឃីម</v>
      </c>
      <c r="D17" s="22" t="str">
        <f>ពិន្ទុឆមាសទី១!D17</f>
        <v>ស្រី</v>
      </c>
      <c r="E17" s="40">
        <f>ពិន្ទុឆមាសទី១!E17</f>
        <v>39699</v>
      </c>
      <c r="F17" s="22" t="str">
        <f>ពិន្ទុឆមាសទី១!F17</f>
        <v>12C</v>
      </c>
      <c r="G17" s="21">
        <f>ពិន្ទុឆមាសទី១!BM17</f>
        <v>0</v>
      </c>
      <c r="H17" s="21">
        <f>ពិន្ទុឆមាសទី១!BN17</f>
        <v>0</v>
      </c>
      <c r="I17" s="21" t="str">
        <f>ពិន្ទុឆមាសទី១!BO17</f>
        <v xml:space="preserve">មិនចាត់ថ្នាក់ </v>
      </c>
      <c r="J17" s="21" t="str">
        <f>ពិន្ទុឆមាសទី១!BP17</f>
        <v xml:space="preserve"> មិនចាត់ថ្នាក់</v>
      </c>
      <c r="K17" s="21" t="str">
        <f>ពិន្ទុឆមាសទី១!BQ17</f>
        <v xml:space="preserve"> </v>
      </c>
      <c r="L17" s="21">
        <f>ពិន្ទុឆមាសទី១!BR17</f>
        <v>0</v>
      </c>
      <c r="M17" s="21">
        <f>ពិន្ទុឆមាសទី១!BS17</f>
        <v>0</v>
      </c>
      <c r="N17" s="21">
        <f>ពិន្ទុឆមាសទី១!BT17</f>
        <v>0</v>
      </c>
      <c r="O17" s="21">
        <f>ពិន្ទុឆមាសទី១!BU17</f>
        <v>0</v>
      </c>
    </row>
    <row r="18" spans="1:15">
      <c r="A18" s="15">
        <v>12</v>
      </c>
      <c r="B18" s="21">
        <f>ពិន្ទុឆមាសទី១!B18</f>
        <v>7447</v>
      </c>
      <c r="C18" s="22" t="str">
        <f>ពិន្ទុឆមាសទី១!C18</f>
        <v>ចក់ ណេត</v>
      </c>
      <c r="D18" s="22" t="str">
        <f>ពិន្ទុឆមាសទី១!D18</f>
        <v>ប្រុស</v>
      </c>
      <c r="E18" s="40">
        <f>ពិន្ទុឆមាសទី១!E18</f>
        <v>38038</v>
      </c>
      <c r="F18" s="22" t="str">
        <f>ពិន្ទុឆមាសទី១!F18</f>
        <v>12C</v>
      </c>
      <c r="G18" s="21">
        <f>ពិន្ទុឆមាសទី១!BM18</f>
        <v>0</v>
      </c>
      <c r="H18" s="21">
        <f>ពិន្ទុឆមាសទី១!BN18</f>
        <v>0</v>
      </c>
      <c r="I18" s="21" t="str">
        <f>ពិន្ទុឆមាសទី១!BO18</f>
        <v xml:space="preserve">មិនចាត់ថ្នាក់ </v>
      </c>
      <c r="J18" s="21" t="str">
        <f>ពិន្ទុឆមាសទី១!BP18</f>
        <v xml:space="preserve"> មិនចាត់ថ្នាក់</v>
      </c>
      <c r="K18" s="21" t="str">
        <f>ពិន្ទុឆមាសទី១!BQ18</f>
        <v xml:space="preserve"> </v>
      </c>
      <c r="L18" s="21">
        <f>ពិន្ទុឆមាសទី១!BR18</f>
        <v>0</v>
      </c>
      <c r="M18" s="21">
        <f>ពិន្ទុឆមាសទី១!BS18</f>
        <v>0</v>
      </c>
      <c r="N18" s="21">
        <f>ពិន្ទុឆមាសទី១!BT18</f>
        <v>0</v>
      </c>
      <c r="O18" s="21">
        <f>ពិន្ទុឆមាសទី១!BU18</f>
        <v>0</v>
      </c>
    </row>
    <row r="19" spans="1:15">
      <c r="A19" s="15">
        <v>13</v>
      </c>
      <c r="B19" s="21">
        <f>ពិន្ទុឆមាសទី១!B19</f>
        <v>7451</v>
      </c>
      <c r="C19" s="22" t="str">
        <f>ពិន្ទុឆមាសទី១!C19</f>
        <v>ជា សេងហៃ</v>
      </c>
      <c r="D19" s="22" t="str">
        <f>ពិន្ទុឆមាសទី១!D19</f>
        <v>ប្រុស</v>
      </c>
      <c r="E19" s="40">
        <f>ពិន្ទុឆមាសទី១!E19</f>
        <v>39407</v>
      </c>
      <c r="F19" s="22" t="str">
        <f>ពិន្ទុឆមាសទី១!F19</f>
        <v>12C</v>
      </c>
      <c r="G19" s="21">
        <f>ពិន្ទុឆមាសទី១!BM19</f>
        <v>0</v>
      </c>
      <c r="H19" s="21">
        <f>ពិន្ទុឆមាសទី១!BN19</f>
        <v>0</v>
      </c>
      <c r="I19" s="21" t="str">
        <f>ពិន្ទុឆមាសទី១!BO19</f>
        <v xml:space="preserve">មិនចាត់ថ្នាក់ </v>
      </c>
      <c r="J19" s="21" t="str">
        <f>ពិន្ទុឆមាសទី១!BP19</f>
        <v xml:space="preserve"> មិនចាត់ថ្នាក់</v>
      </c>
      <c r="K19" s="21" t="str">
        <f>ពិន្ទុឆមាសទី១!BQ19</f>
        <v xml:space="preserve"> </v>
      </c>
      <c r="L19" s="21">
        <f>ពិន្ទុឆមាសទី១!BR19</f>
        <v>0</v>
      </c>
      <c r="M19" s="21">
        <f>ពិន្ទុឆមាសទី១!BS19</f>
        <v>0</v>
      </c>
      <c r="N19" s="21">
        <f>ពិន្ទុឆមាសទី១!BT19</f>
        <v>0</v>
      </c>
      <c r="O19" s="21">
        <f>ពិន្ទុឆមាសទី១!BU19</f>
        <v>0</v>
      </c>
    </row>
    <row r="20" spans="1:15">
      <c r="A20" s="15">
        <v>14</v>
      </c>
      <c r="B20" s="21">
        <f>ពិន្ទុឆមាសទី១!B20</f>
        <v>7452</v>
      </c>
      <c r="C20" s="22" t="str">
        <f>ពិន្ទុឆមាសទី១!C20</f>
        <v>ជឿន សូរិយា</v>
      </c>
      <c r="D20" s="22" t="str">
        <f>ពិន្ទុឆមាសទី១!D20</f>
        <v>ស្រី</v>
      </c>
      <c r="E20" s="40">
        <f>ពិន្ទុឆមាសទី១!E20</f>
        <v>39273</v>
      </c>
      <c r="F20" s="22" t="str">
        <f>ពិន្ទុឆមាសទី១!F20</f>
        <v>12C</v>
      </c>
      <c r="G20" s="21">
        <f>ពិន្ទុឆមាសទី១!BM20</f>
        <v>0</v>
      </c>
      <c r="H20" s="21">
        <f>ពិន្ទុឆមាសទី១!BN20</f>
        <v>0</v>
      </c>
      <c r="I20" s="21" t="str">
        <f>ពិន្ទុឆមាសទី១!BO20</f>
        <v xml:space="preserve">មិនចាត់ថ្នាក់ </v>
      </c>
      <c r="J20" s="21" t="str">
        <f>ពិន្ទុឆមាសទី១!BP20</f>
        <v xml:space="preserve"> មិនចាត់ថ្នាក់</v>
      </c>
      <c r="K20" s="21" t="str">
        <f>ពិន្ទុឆមាសទី១!BQ20</f>
        <v xml:space="preserve"> </v>
      </c>
      <c r="L20" s="21">
        <f>ពិន្ទុឆមាសទី១!BR20</f>
        <v>0</v>
      </c>
      <c r="M20" s="21">
        <f>ពិន្ទុឆមាសទី១!BS20</f>
        <v>0</v>
      </c>
      <c r="N20" s="21">
        <f>ពិន្ទុឆមាសទី១!BT20</f>
        <v>0</v>
      </c>
      <c r="O20" s="21">
        <f>ពិន្ទុឆមាសទី១!BU20</f>
        <v>0</v>
      </c>
    </row>
    <row r="21" spans="1:15">
      <c r="A21" s="15">
        <v>15</v>
      </c>
      <c r="B21" s="21">
        <f>ពិន្ទុឆមាសទី១!B21</f>
        <v>7858</v>
      </c>
      <c r="C21" s="22" t="str">
        <f>ពិន្ទុឆមាសទី១!C21</f>
        <v>ឈាង សុវណ្ណរា</v>
      </c>
      <c r="D21" s="22" t="str">
        <f>ពិន្ទុឆមាសទី១!D21</f>
        <v>ប្រុស</v>
      </c>
      <c r="E21" s="40">
        <f>ពិន្ទុឆមាសទី១!E21</f>
        <v>39429</v>
      </c>
      <c r="F21" s="22" t="str">
        <f>ពិន្ទុឆមាសទី១!F21</f>
        <v>12C</v>
      </c>
      <c r="G21" s="21">
        <f>ពិន្ទុឆមាសទី១!BM21</f>
        <v>0</v>
      </c>
      <c r="H21" s="21">
        <f>ពិន្ទុឆមាសទី១!BN21</f>
        <v>0</v>
      </c>
      <c r="I21" s="21" t="str">
        <f>ពិន្ទុឆមាសទី១!BO21</f>
        <v xml:space="preserve">មិនចាត់ថ្នាក់ </v>
      </c>
      <c r="J21" s="21" t="str">
        <f>ពិន្ទុឆមាសទី១!BP21</f>
        <v xml:space="preserve"> មិនចាត់ថ្នាក់</v>
      </c>
      <c r="K21" s="21" t="str">
        <f>ពិន្ទុឆមាសទី១!BQ21</f>
        <v xml:space="preserve"> </v>
      </c>
      <c r="L21" s="21">
        <f>ពិន្ទុឆមាសទី១!BR21</f>
        <v>0</v>
      </c>
      <c r="M21" s="21">
        <f>ពិន្ទុឆមាសទី១!BS21</f>
        <v>0</v>
      </c>
      <c r="N21" s="21">
        <f>ពិន្ទុឆមាសទី១!BT21</f>
        <v>0</v>
      </c>
      <c r="O21" s="21">
        <f>ពិន្ទុឆមាសទី១!BU21</f>
        <v>0</v>
      </c>
    </row>
    <row r="22" spans="1:15">
      <c r="A22" s="15">
        <v>16</v>
      </c>
      <c r="B22" s="21">
        <f>ពិន្ទុឆមាសទី១!B22</f>
        <v>7455</v>
      </c>
      <c r="C22" s="22" t="str">
        <f>ពិន្ទុឆមាសទី១!C22</f>
        <v>តង់ សារ៉េន</v>
      </c>
      <c r="D22" s="22" t="str">
        <f>ពិន្ទុឆមាសទី១!D22</f>
        <v>ស្រី</v>
      </c>
      <c r="E22" s="40">
        <f>ពិន្ទុឆមាសទី១!E22</f>
        <v>39579</v>
      </c>
      <c r="F22" s="22" t="str">
        <f>ពិន្ទុឆមាសទី១!F22</f>
        <v>12C</v>
      </c>
      <c r="G22" s="21">
        <f>ពិន្ទុឆមាសទី១!BM22</f>
        <v>0</v>
      </c>
      <c r="H22" s="21">
        <f>ពិន្ទុឆមាសទី១!BN22</f>
        <v>0</v>
      </c>
      <c r="I22" s="21" t="str">
        <f>ពិន្ទុឆមាសទី១!BO22</f>
        <v xml:space="preserve">មិនចាត់ថ្នាក់ </v>
      </c>
      <c r="J22" s="21" t="str">
        <f>ពិន្ទុឆមាសទី១!BP22</f>
        <v xml:space="preserve"> មិនចាត់ថ្នាក់</v>
      </c>
      <c r="K22" s="21" t="str">
        <f>ពិន្ទុឆមាសទី១!BQ22</f>
        <v xml:space="preserve"> </v>
      </c>
      <c r="L22" s="21">
        <f>ពិន្ទុឆមាសទី១!BR22</f>
        <v>0</v>
      </c>
      <c r="M22" s="21">
        <f>ពិន្ទុឆមាសទី១!BS22</f>
        <v>0</v>
      </c>
      <c r="N22" s="21">
        <f>ពិន្ទុឆមាសទី១!BT22</f>
        <v>0</v>
      </c>
      <c r="O22" s="21">
        <f>ពិន្ទុឆមាសទី១!BU22</f>
        <v>0</v>
      </c>
    </row>
    <row r="23" spans="1:15">
      <c r="A23" s="15">
        <v>17</v>
      </c>
      <c r="B23" s="21">
        <f>ពិន្ទុឆមាសទី១!B23</f>
        <v>7873</v>
      </c>
      <c r="C23" s="22" t="str">
        <f>ពិន្ទុឆមាសទី១!C23</f>
        <v>និម្មិត សច្ចៈ</v>
      </c>
      <c r="D23" s="22" t="str">
        <f>ពិន្ទុឆមាសទី១!D23</f>
        <v>ស្រី</v>
      </c>
      <c r="E23" s="40">
        <f>ពិន្ទុឆមាសទី១!E23</f>
        <v>39714</v>
      </c>
      <c r="F23" s="22" t="str">
        <f>ពិន្ទុឆមាសទី១!F23</f>
        <v>12C</v>
      </c>
      <c r="G23" s="21">
        <f>ពិន្ទុឆមាសទី១!BM23</f>
        <v>0</v>
      </c>
      <c r="H23" s="21">
        <f>ពិន្ទុឆមាសទី១!BN23</f>
        <v>0</v>
      </c>
      <c r="I23" s="21" t="str">
        <f>ពិន្ទុឆមាសទី១!BO23</f>
        <v xml:space="preserve">មិនចាត់ថ្នាក់ </v>
      </c>
      <c r="J23" s="21" t="str">
        <f>ពិន្ទុឆមាសទី១!BP23</f>
        <v xml:space="preserve"> មិនចាត់ថ្នាក់</v>
      </c>
      <c r="K23" s="21" t="str">
        <f>ពិន្ទុឆមាសទី១!BQ23</f>
        <v xml:space="preserve"> </v>
      </c>
      <c r="L23" s="21">
        <f>ពិន្ទុឆមាសទី១!BR23</f>
        <v>0</v>
      </c>
      <c r="M23" s="21">
        <f>ពិន្ទុឆមាសទី១!BS23</f>
        <v>0</v>
      </c>
      <c r="N23" s="21">
        <f>ពិន្ទុឆមាសទី១!BT23</f>
        <v>0</v>
      </c>
      <c r="O23" s="21">
        <f>ពិន្ទុឆមាសទី១!BU23</f>
        <v>0</v>
      </c>
    </row>
    <row r="24" spans="1:15">
      <c r="A24" s="15">
        <v>18</v>
      </c>
      <c r="B24" s="21">
        <f>ពិន្ទុឆមាសទី១!B24</f>
        <v>7875</v>
      </c>
      <c r="C24" s="22" t="str">
        <f>ពិន្ទុឆមាសទី១!C24</f>
        <v>ប៉ុន ស្រីទូច</v>
      </c>
      <c r="D24" s="22" t="str">
        <f>ពិន្ទុឆមាសទី១!D24</f>
        <v>ស្រី</v>
      </c>
      <c r="E24" s="40">
        <f>ពិន្ទុឆមាសទី១!E24</f>
        <v>39411</v>
      </c>
      <c r="F24" s="22" t="str">
        <f>ពិន្ទុឆមាសទី១!F24</f>
        <v>12C</v>
      </c>
      <c r="G24" s="21">
        <f>ពិន្ទុឆមាសទី១!BM24</f>
        <v>0</v>
      </c>
      <c r="H24" s="21">
        <f>ពិន្ទុឆមាសទី១!BN24</f>
        <v>0</v>
      </c>
      <c r="I24" s="21" t="str">
        <f>ពិន្ទុឆមាសទី១!BO24</f>
        <v xml:space="preserve">មិនចាត់ថ្នាក់ </v>
      </c>
      <c r="J24" s="21" t="str">
        <f>ពិន្ទុឆមាសទី១!BP24</f>
        <v xml:space="preserve"> មិនចាត់ថ្នាក់</v>
      </c>
      <c r="K24" s="21" t="str">
        <f>ពិន្ទុឆមាសទី១!BQ24</f>
        <v xml:space="preserve"> </v>
      </c>
      <c r="L24" s="21">
        <f>ពិន្ទុឆមាសទី១!BR24</f>
        <v>0</v>
      </c>
      <c r="M24" s="21">
        <f>ពិន្ទុឆមាសទី១!BS24</f>
        <v>0</v>
      </c>
      <c r="N24" s="21">
        <f>ពិន្ទុឆមាសទី១!BT24</f>
        <v>0</v>
      </c>
      <c r="O24" s="21">
        <f>ពិន្ទុឆមាសទី១!BU24</f>
        <v>0</v>
      </c>
    </row>
    <row r="25" spans="1:15">
      <c r="A25" s="15">
        <v>19</v>
      </c>
      <c r="B25" s="21">
        <f>ពិន្ទុឆមាសទី១!B25</f>
        <v>7877</v>
      </c>
      <c r="C25" s="22" t="str">
        <f>ពិន្ទុឆមាសទី១!C25</f>
        <v>ផន​ សុភ័ក្ត</v>
      </c>
      <c r="D25" s="22" t="str">
        <f>ពិន្ទុឆមាសទី១!D25</f>
        <v>ប្រុស</v>
      </c>
      <c r="E25" s="40">
        <f>ពិន្ទុឆមាសទី១!E25</f>
        <v>39186</v>
      </c>
      <c r="F25" s="22" t="str">
        <f>ពិន្ទុឆមាសទី១!F25</f>
        <v>12C</v>
      </c>
      <c r="G25" s="21">
        <f>ពិន្ទុឆមាសទី១!BM25</f>
        <v>0</v>
      </c>
      <c r="H25" s="21">
        <f>ពិន្ទុឆមាសទី១!BN25</f>
        <v>0</v>
      </c>
      <c r="I25" s="21" t="str">
        <f>ពិន្ទុឆមាសទី១!BO25</f>
        <v xml:space="preserve">មិនចាត់ថ្នាក់ </v>
      </c>
      <c r="J25" s="21" t="str">
        <f>ពិន្ទុឆមាសទី១!BP25</f>
        <v xml:space="preserve"> មិនចាត់ថ្នាក់</v>
      </c>
      <c r="K25" s="21" t="str">
        <f>ពិន្ទុឆមាសទី១!BQ25</f>
        <v xml:space="preserve"> </v>
      </c>
      <c r="L25" s="21">
        <f>ពិន្ទុឆមាសទី១!BR25</f>
        <v>0</v>
      </c>
      <c r="M25" s="21">
        <f>ពិន្ទុឆមាសទី១!BS25</f>
        <v>0</v>
      </c>
      <c r="N25" s="21">
        <f>ពិន្ទុឆមាសទី១!BT25</f>
        <v>0</v>
      </c>
      <c r="O25" s="21">
        <f>ពិន្ទុឆមាសទី១!BU25</f>
        <v>0</v>
      </c>
    </row>
    <row r="26" spans="1:15">
      <c r="A26" s="15">
        <v>20</v>
      </c>
      <c r="B26" s="21">
        <f>ពិន្ទុឆមាសទី១!B26</f>
        <v>7878</v>
      </c>
      <c r="C26" s="22" t="str">
        <f>ពិន្ទុឆមាសទី១!C26</f>
        <v>ផល ឃុនណារី</v>
      </c>
      <c r="D26" s="22" t="str">
        <f>ពិន្ទុឆមាសទី១!D26</f>
        <v>ស្រី</v>
      </c>
      <c r="E26" s="40">
        <f>ពិន្ទុឆមាសទី១!E26</f>
        <v>39083</v>
      </c>
      <c r="F26" s="22" t="str">
        <f>ពិន្ទុឆមាសទី១!F26</f>
        <v>12C</v>
      </c>
      <c r="G26" s="21">
        <f>ពិន្ទុឆមាសទី១!BM26</f>
        <v>0</v>
      </c>
      <c r="H26" s="21">
        <f>ពិន្ទុឆមាសទី១!BN26</f>
        <v>0</v>
      </c>
      <c r="I26" s="21" t="str">
        <f>ពិន្ទុឆមាសទី១!BO26</f>
        <v xml:space="preserve">មិនចាត់ថ្នាក់ </v>
      </c>
      <c r="J26" s="21" t="str">
        <f>ពិន្ទុឆមាសទី១!BP26</f>
        <v xml:space="preserve"> មិនចាត់ថ្នាក់</v>
      </c>
      <c r="K26" s="21" t="str">
        <f>ពិន្ទុឆមាសទី១!BQ26</f>
        <v xml:space="preserve"> </v>
      </c>
      <c r="L26" s="21">
        <f>ពិន្ទុឆមាសទី១!BR26</f>
        <v>0</v>
      </c>
      <c r="M26" s="21">
        <f>ពិន្ទុឆមាសទី១!BS26</f>
        <v>0</v>
      </c>
      <c r="N26" s="21">
        <f>ពិន្ទុឆមាសទី១!BT26</f>
        <v>0</v>
      </c>
      <c r="O26" s="21">
        <f>ពិន្ទុឆមាសទី១!BU26</f>
        <v>0</v>
      </c>
    </row>
    <row r="27" spans="1:15">
      <c r="A27" s="15">
        <v>21</v>
      </c>
      <c r="B27" s="21">
        <f>ពិន្ទុឆមាសទី១!B27</f>
        <v>7467</v>
      </c>
      <c r="C27" s="22" t="str">
        <f>ពិន្ទុឆមាសទី១!C27</f>
        <v>ផល់ ស្រីនិច</v>
      </c>
      <c r="D27" s="22" t="str">
        <f>ពិន្ទុឆមាសទី១!D27</f>
        <v>ស្រី</v>
      </c>
      <c r="E27" s="40">
        <f>ពិន្ទុឆមាសទី១!E27</f>
        <v>39623</v>
      </c>
      <c r="F27" s="22" t="str">
        <f>ពិន្ទុឆមាសទី១!F27</f>
        <v>12C</v>
      </c>
      <c r="G27" s="21">
        <f>ពិន្ទុឆមាសទី១!BM27</f>
        <v>0</v>
      </c>
      <c r="H27" s="21">
        <f>ពិន្ទុឆមាសទី១!BN27</f>
        <v>0</v>
      </c>
      <c r="I27" s="21" t="str">
        <f>ពិន្ទុឆមាសទី១!BO27</f>
        <v xml:space="preserve">មិនចាត់ថ្នាក់ </v>
      </c>
      <c r="J27" s="21" t="str">
        <f>ពិន្ទុឆមាសទី១!BP27</f>
        <v xml:space="preserve"> មិនចាត់ថ្នាក់</v>
      </c>
      <c r="K27" s="21" t="str">
        <f>ពិន្ទុឆមាសទី១!BQ27</f>
        <v xml:space="preserve"> </v>
      </c>
      <c r="L27" s="21">
        <f>ពិន្ទុឆមាសទី១!BR27</f>
        <v>0</v>
      </c>
      <c r="M27" s="21">
        <f>ពិន្ទុឆមាសទី១!BS27</f>
        <v>0</v>
      </c>
      <c r="N27" s="21">
        <f>ពិន្ទុឆមាសទី១!BT27</f>
        <v>0</v>
      </c>
      <c r="O27" s="21">
        <f>ពិន្ទុឆមាសទី១!BU27</f>
        <v>0</v>
      </c>
    </row>
    <row r="28" spans="1:15">
      <c r="A28" s="15">
        <v>22</v>
      </c>
      <c r="B28" s="21">
        <f>ពិន្ទុឆមាសទី១!B28</f>
        <v>7468</v>
      </c>
      <c r="C28" s="22" t="str">
        <f>ពិន្ទុឆមាសទី១!C28</f>
        <v>ផែន ថាណាក់</v>
      </c>
      <c r="D28" s="22" t="str">
        <f>ពិន្ទុឆមាសទី១!D28</f>
        <v>ប្រុស</v>
      </c>
      <c r="E28" s="40">
        <f>ពិន្ទុឆមាសទី១!E28</f>
        <v>39374</v>
      </c>
      <c r="F28" s="22" t="str">
        <f>ពិន្ទុឆមាសទី១!F28</f>
        <v>12C</v>
      </c>
      <c r="G28" s="21">
        <f>ពិន្ទុឆមាសទី១!BM28</f>
        <v>0</v>
      </c>
      <c r="H28" s="21">
        <f>ពិន្ទុឆមាសទី១!BN28</f>
        <v>0</v>
      </c>
      <c r="I28" s="21" t="str">
        <f>ពិន្ទុឆមាសទី១!BO28</f>
        <v xml:space="preserve">មិនចាត់ថ្នាក់ </v>
      </c>
      <c r="J28" s="21" t="str">
        <f>ពិន្ទុឆមាសទី១!BP28</f>
        <v xml:space="preserve"> មិនចាត់ថ្នាក់</v>
      </c>
      <c r="K28" s="21" t="str">
        <f>ពិន្ទុឆមាសទី១!BQ28</f>
        <v xml:space="preserve"> </v>
      </c>
      <c r="L28" s="21">
        <f>ពិន្ទុឆមាសទី១!BR28</f>
        <v>0</v>
      </c>
      <c r="M28" s="21">
        <f>ពិន្ទុឆមាសទី១!BS28</f>
        <v>0</v>
      </c>
      <c r="N28" s="21">
        <f>ពិន្ទុឆមាសទី១!BT28</f>
        <v>0</v>
      </c>
      <c r="O28" s="21">
        <f>ពិន្ទុឆមាសទី១!BU28</f>
        <v>0</v>
      </c>
    </row>
    <row r="29" spans="1:15">
      <c r="A29" s="15">
        <v>4</v>
      </c>
      <c r="B29" s="21">
        <f>ពិន្ទុឆមាសទី១!B29</f>
        <v>7470</v>
      </c>
      <c r="C29" s="22" t="str">
        <f>ពិន្ទុឆមាសទី១!C29</f>
        <v>ពុធ សុខឡេង</v>
      </c>
      <c r="D29" s="22" t="str">
        <f>ពិន្ទុឆមាសទី១!D29</f>
        <v>ស្រី</v>
      </c>
      <c r="E29" s="40">
        <f>ពិន្ទុឆមាសទី១!E29</f>
        <v>39350</v>
      </c>
      <c r="F29" s="22" t="str">
        <f>ពិន្ទុឆមាសទី១!F29</f>
        <v>12C</v>
      </c>
      <c r="G29" s="21">
        <f>ពិន្ទុឆមាសទី១!BM29</f>
        <v>0</v>
      </c>
      <c r="H29" s="21">
        <f>ពិន្ទុឆមាសទី១!BN29</f>
        <v>0</v>
      </c>
      <c r="I29" s="21" t="str">
        <f>ពិន្ទុឆមាសទី១!BO29</f>
        <v xml:space="preserve">មិនចាត់ថ្នាក់ </v>
      </c>
      <c r="J29" s="21" t="str">
        <f>ពិន្ទុឆមាសទី១!BP29</f>
        <v xml:space="preserve"> មិនចាត់ថ្នាក់</v>
      </c>
      <c r="K29" s="21" t="str">
        <f>ពិន្ទុឆមាសទី១!BQ29</f>
        <v xml:space="preserve"> </v>
      </c>
      <c r="L29" s="21">
        <f>ពិន្ទុឆមាសទី១!BR29</f>
        <v>0</v>
      </c>
      <c r="M29" s="21">
        <f>ពិន្ទុឆមាសទី១!BS29</f>
        <v>0</v>
      </c>
      <c r="N29" s="21">
        <f>ពិន្ទុឆមាសទី១!BT29</f>
        <v>0</v>
      </c>
      <c r="O29" s="21">
        <f>ពិន្ទុឆមាសទី១!BU29</f>
        <v>0</v>
      </c>
    </row>
    <row r="30" spans="1:15">
      <c r="A30" s="15">
        <v>23</v>
      </c>
      <c r="B30" s="21">
        <f>ពិន្ទុឆមាសទី១!B30</f>
        <v>7472</v>
      </c>
      <c r="C30" s="22" t="str">
        <f>ពិន្ទុឆមាសទី១!C30</f>
        <v>ភក្ដី សុគន្ធា</v>
      </c>
      <c r="D30" s="22" t="str">
        <f>ពិន្ទុឆមាសទី១!D30</f>
        <v>ស្រី</v>
      </c>
      <c r="E30" s="40">
        <f>ពិន្ទុឆមាសទី១!E30</f>
        <v>39205</v>
      </c>
      <c r="F30" s="22" t="str">
        <f>ពិន្ទុឆមាសទី១!F30</f>
        <v>12C</v>
      </c>
      <c r="G30" s="21">
        <f>ពិន្ទុឆមាសទី១!BM30</f>
        <v>0</v>
      </c>
      <c r="H30" s="21">
        <f>ពិន្ទុឆមាសទី១!BN30</f>
        <v>0</v>
      </c>
      <c r="I30" s="21" t="str">
        <f>ពិន្ទុឆមាសទី១!BO30</f>
        <v xml:space="preserve">មិនចាត់ថ្នាក់ </v>
      </c>
      <c r="J30" s="21" t="str">
        <f>ពិន្ទុឆមាសទី១!BP30</f>
        <v xml:space="preserve"> មិនចាត់ថ្នាក់</v>
      </c>
      <c r="K30" s="21" t="str">
        <f>ពិន្ទុឆមាសទី១!BQ30</f>
        <v xml:space="preserve"> </v>
      </c>
      <c r="L30" s="21">
        <f>ពិន្ទុឆមាសទី១!BR30</f>
        <v>0</v>
      </c>
      <c r="M30" s="21">
        <f>ពិន្ទុឆមាសទី១!BS30</f>
        <v>0</v>
      </c>
      <c r="N30" s="21">
        <f>ពិន្ទុឆមាសទី១!BT30</f>
        <v>0</v>
      </c>
      <c r="O30" s="21">
        <f>ពិន្ទុឆមាសទី១!BU30</f>
        <v>0</v>
      </c>
    </row>
    <row r="31" spans="1:15">
      <c r="A31" s="15">
        <v>24</v>
      </c>
      <c r="B31" s="21">
        <f>ពិន្ទុឆមាសទី១!B31</f>
        <v>7886</v>
      </c>
      <c r="C31" s="22" t="str">
        <f>ពិន្ទុឆមាសទី១!C31</f>
        <v>ភោគ សារ៉ាយ</v>
      </c>
      <c r="D31" s="22" t="str">
        <f>ពិន្ទុឆមាសទី១!D31</f>
        <v>ប្រុស</v>
      </c>
      <c r="E31" s="40">
        <f>ពិន្ទុឆមាសទី១!E31</f>
        <v>39234</v>
      </c>
      <c r="F31" s="22" t="str">
        <f>ពិន្ទុឆមាសទី១!F31</f>
        <v>12C</v>
      </c>
      <c r="G31" s="21">
        <f>ពិន្ទុឆមាសទី១!BM31</f>
        <v>0</v>
      </c>
      <c r="H31" s="21">
        <f>ពិន្ទុឆមាសទី១!BN31</f>
        <v>0</v>
      </c>
      <c r="I31" s="21" t="str">
        <f>ពិន្ទុឆមាសទី១!BO31</f>
        <v xml:space="preserve">មិនចាត់ថ្នាក់ </v>
      </c>
      <c r="J31" s="21" t="str">
        <f>ពិន្ទុឆមាសទី១!BP31</f>
        <v xml:space="preserve"> មិនចាត់ថ្នាក់</v>
      </c>
      <c r="K31" s="21" t="str">
        <f>ពិន្ទុឆមាសទី១!BQ31</f>
        <v xml:space="preserve"> </v>
      </c>
      <c r="L31" s="21">
        <f>ពិន្ទុឆមាសទី១!BR31</f>
        <v>0</v>
      </c>
      <c r="M31" s="21">
        <f>ពិន្ទុឆមាសទី១!BS31</f>
        <v>0</v>
      </c>
      <c r="N31" s="21">
        <f>ពិន្ទុឆមាសទី១!BT31</f>
        <v>0</v>
      </c>
      <c r="O31" s="21">
        <f>ពិន្ទុឆមាសទី១!BU31</f>
        <v>0</v>
      </c>
    </row>
    <row r="32" spans="1:15">
      <c r="A32" s="15">
        <v>25</v>
      </c>
      <c r="B32" s="21">
        <f>ពិន្ទុឆមាសទី១!B32</f>
        <v>7484</v>
      </c>
      <c r="C32" s="22" t="str">
        <f>ពិន្ទុឆមាសទី១!C32</f>
        <v>រ៉ាវី ជីវ័ន្ត</v>
      </c>
      <c r="D32" s="22" t="str">
        <f>ពិន្ទុឆមាសទី១!D32</f>
        <v>ប្រុស</v>
      </c>
      <c r="E32" s="40">
        <f>ពិន្ទុឆមាសទី១!E32</f>
        <v>39125</v>
      </c>
      <c r="F32" s="22" t="str">
        <f>ពិន្ទុឆមាសទី១!F32</f>
        <v>12C</v>
      </c>
      <c r="G32" s="21">
        <f>ពិន្ទុឆមាសទី១!BM32</f>
        <v>0</v>
      </c>
      <c r="H32" s="21">
        <f>ពិន្ទុឆមាសទី១!BN32</f>
        <v>0</v>
      </c>
      <c r="I32" s="21" t="str">
        <f>ពិន្ទុឆមាសទី១!BO32</f>
        <v xml:space="preserve">មិនចាត់ថ្នាក់ </v>
      </c>
      <c r="J32" s="21" t="str">
        <f>ពិន្ទុឆមាសទី១!BP32</f>
        <v xml:space="preserve"> មិនចាត់ថ្នាក់</v>
      </c>
      <c r="K32" s="21" t="str">
        <f>ពិន្ទុឆមាសទី១!BQ32</f>
        <v xml:space="preserve"> </v>
      </c>
      <c r="L32" s="21">
        <f>ពិន្ទុឆមាសទី១!BR32</f>
        <v>0</v>
      </c>
      <c r="M32" s="21">
        <f>ពិន្ទុឆមាសទី១!BS32</f>
        <v>0</v>
      </c>
      <c r="N32" s="21">
        <f>ពិន្ទុឆមាសទី១!BT32</f>
        <v>0</v>
      </c>
      <c r="O32" s="21">
        <f>ពិន្ទុឆមាសទី១!BU32</f>
        <v>0</v>
      </c>
    </row>
    <row r="33" spans="1:15">
      <c r="A33" s="15">
        <v>26</v>
      </c>
      <c r="B33" s="21">
        <f>ពិន្ទុឆមាសទី១!B33</f>
        <v>7487</v>
      </c>
      <c r="C33" s="22" t="str">
        <f>ពិន្ទុឆមាសទី១!C33</f>
        <v>រឹម ចាន់ភិរុណ</v>
      </c>
      <c r="D33" s="22" t="str">
        <f>ពិន្ទុឆមាសទី១!D33</f>
        <v>ប្រុស</v>
      </c>
      <c r="E33" s="40">
        <f>ពិន្ទុឆមាសទី១!E33</f>
        <v>39160</v>
      </c>
      <c r="F33" s="22" t="str">
        <f>ពិន្ទុឆមាសទី១!F33</f>
        <v>12C</v>
      </c>
      <c r="G33" s="21">
        <f>ពិន្ទុឆមាសទី១!BM33</f>
        <v>0</v>
      </c>
      <c r="H33" s="21">
        <f>ពិន្ទុឆមាសទី១!BN33</f>
        <v>0</v>
      </c>
      <c r="I33" s="21" t="str">
        <f>ពិន្ទុឆមាសទី១!BO33</f>
        <v xml:space="preserve">មិនចាត់ថ្នាក់ </v>
      </c>
      <c r="J33" s="21" t="str">
        <f>ពិន្ទុឆមាសទី១!BP33</f>
        <v xml:space="preserve"> មិនចាត់ថ្នាក់</v>
      </c>
      <c r="K33" s="21" t="str">
        <f>ពិន្ទុឆមាសទី១!BQ33</f>
        <v xml:space="preserve"> </v>
      </c>
      <c r="L33" s="21">
        <f>ពិន្ទុឆមាសទី១!BR33</f>
        <v>0</v>
      </c>
      <c r="M33" s="21">
        <f>ពិន្ទុឆមាសទី១!BS33</f>
        <v>0</v>
      </c>
      <c r="N33" s="21">
        <f>ពិន្ទុឆមាសទី១!BT33</f>
        <v>0</v>
      </c>
      <c r="O33" s="21">
        <f>ពិន្ទុឆមាសទី១!BU33</f>
        <v>0</v>
      </c>
    </row>
    <row r="34" spans="1:15">
      <c r="A34" s="15">
        <v>27</v>
      </c>
      <c r="B34" s="21">
        <f>ពិន្ទុឆមាសទី១!B34</f>
        <v>7900</v>
      </c>
      <c r="C34" s="22" t="str">
        <f>ពិន្ទុឆមាសទី១!C34</f>
        <v>រុន ឆានុន</v>
      </c>
      <c r="D34" s="22" t="str">
        <f>ពិន្ទុឆមាសទី១!D34</f>
        <v>ប្រុស</v>
      </c>
      <c r="E34" s="40">
        <f>ពិន្ទុឆមាសទី១!E34</f>
        <v>38799</v>
      </c>
      <c r="F34" s="22" t="str">
        <f>ពិន្ទុឆមាសទី១!F34</f>
        <v>12C</v>
      </c>
      <c r="G34" s="21">
        <f>ពិន្ទុឆមាសទី១!BM34</f>
        <v>0</v>
      </c>
      <c r="H34" s="21">
        <f>ពិន្ទុឆមាសទី១!BN34</f>
        <v>0</v>
      </c>
      <c r="I34" s="21" t="str">
        <f>ពិន្ទុឆមាសទី១!BO34</f>
        <v xml:space="preserve">មិនចាត់ថ្នាក់ </v>
      </c>
      <c r="J34" s="21" t="str">
        <f>ពិន្ទុឆមាសទី១!BP34</f>
        <v xml:space="preserve"> មិនចាត់ថ្នាក់</v>
      </c>
      <c r="K34" s="21" t="str">
        <f>ពិន្ទុឆមាសទី១!BQ34</f>
        <v xml:space="preserve"> </v>
      </c>
      <c r="L34" s="21">
        <f>ពិន្ទុឆមាសទី១!BR34</f>
        <v>0</v>
      </c>
      <c r="M34" s="21">
        <f>ពិន្ទុឆមាសទី១!BS34</f>
        <v>0</v>
      </c>
      <c r="N34" s="21">
        <f>ពិន្ទុឆមាសទី១!BT34</f>
        <v>0</v>
      </c>
      <c r="O34" s="21">
        <f>ពិន្ទុឆមាសទី១!BU34</f>
        <v>0</v>
      </c>
    </row>
    <row r="35" spans="1:15">
      <c r="A35" s="15">
        <v>28</v>
      </c>
      <c r="B35" s="21">
        <f>ពិន្ទុឆមាសទី១!B35</f>
        <v>7489</v>
      </c>
      <c r="C35" s="22" t="str">
        <f>ពិន្ទុឆមាសទី១!C35</f>
        <v>រឿន សីហា</v>
      </c>
      <c r="D35" s="22" t="str">
        <f>ពិន្ទុឆមាសទី១!D35</f>
        <v>ប្រុស</v>
      </c>
      <c r="E35" s="40">
        <f>ពិន្ទុឆមាសទី១!E35</f>
        <v>39320</v>
      </c>
      <c r="F35" s="22" t="str">
        <f>ពិន្ទុឆមាសទី១!F35</f>
        <v>12C</v>
      </c>
      <c r="G35" s="21">
        <f>ពិន្ទុឆមាសទី១!BM35</f>
        <v>0</v>
      </c>
      <c r="H35" s="21">
        <f>ពិន្ទុឆមាសទី១!BN35</f>
        <v>0</v>
      </c>
      <c r="I35" s="21" t="str">
        <f>ពិន្ទុឆមាសទី១!BO35</f>
        <v xml:space="preserve">មិនចាត់ថ្នាក់ </v>
      </c>
      <c r="J35" s="21" t="str">
        <f>ពិន្ទុឆមាសទី១!BP35</f>
        <v xml:space="preserve"> មិនចាត់ថ្នាក់</v>
      </c>
      <c r="K35" s="21" t="str">
        <f>ពិន្ទុឆមាសទី១!BQ35</f>
        <v xml:space="preserve"> </v>
      </c>
      <c r="L35" s="21">
        <f>ពិន្ទុឆមាសទី១!BR35</f>
        <v>0</v>
      </c>
      <c r="M35" s="21">
        <f>ពិន្ទុឆមាសទី១!BS35</f>
        <v>0</v>
      </c>
      <c r="N35" s="21">
        <f>ពិន្ទុឆមាសទី១!BT35</f>
        <v>0</v>
      </c>
      <c r="O35" s="21">
        <f>ពិន្ទុឆមាសទី១!BU35</f>
        <v>0</v>
      </c>
    </row>
    <row r="36" spans="1:15">
      <c r="A36" s="15">
        <v>29</v>
      </c>
      <c r="B36" s="21">
        <f>ពិន្ទុឆមាសទី១!B36</f>
        <v>7490</v>
      </c>
      <c r="C36" s="22" t="str">
        <f>ពិន្ទុឆមាសទី១!C36</f>
        <v>លន ស្រីពេជ្រ</v>
      </c>
      <c r="D36" s="22" t="str">
        <f>ពិន្ទុឆមាសទី១!D36</f>
        <v>ស្រី</v>
      </c>
      <c r="E36" s="40">
        <f>ពិន្ទុឆមាសទី១!E36</f>
        <v>39233</v>
      </c>
      <c r="F36" s="22" t="str">
        <f>ពិន្ទុឆមាសទី១!F36</f>
        <v>12C</v>
      </c>
      <c r="G36" s="21">
        <f>ពិន្ទុឆមាសទី១!BM36</f>
        <v>0</v>
      </c>
      <c r="H36" s="21">
        <f>ពិន្ទុឆមាសទី១!BN36</f>
        <v>0</v>
      </c>
      <c r="I36" s="21" t="str">
        <f>ពិន្ទុឆមាសទី១!BO36</f>
        <v xml:space="preserve">មិនចាត់ថ្នាក់ </v>
      </c>
      <c r="J36" s="21" t="str">
        <f>ពិន្ទុឆមាសទី១!BP36</f>
        <v xml:space="preserve"> មិនចាត់ថ្នាក់</v>
      </c>
      <c r="K36" s="21" t="str">
        <f>ពិន្ទុឆមាសទី១!BQ36</f>
        <v xml:space="preserve"> </v>
      </c>
      <c r="L36" s="21">
        <f>ពិន្ទុឆមាសទី១!BR36</f>
        <v>0</v>
      </c>
      <c r="M36" s="21">
        <f>ពិន្ទុឆមាសទី១!BS36</f>
        <v>0</v>
      </c>
      <c r="N36" s="21">
        <f>ពិន្ទុឆមាសទី១!BT36</f>
        <v>0</v>
      </c>
      <c r="O36" s="21">
        <f>ពិន្ទុឆមាសទី១!BU36</f>
        <v>0</v>
      </c>
    </row>
    <row r="37" spans="1:15">
      <c r="A37" s="15">
        <v>30</v>
      </c>
      <c r="B37" s="21">
        <f>ពិន្ទុឆមាសទី១!B37</f>
        <v>7904</v>
      </c>
      <c r="C37" s="22" t="str">
        <f>ពិន្ទុឆមាសទី១!C37</f>
        <v>វន្នី ស្រីណាត់</v>
      </c>
      <c r="D37" s="22" t="str">
        <f>ពិន្ទុឆមាសទី១!D37</f>
        <v>ស្រី</v>
      </c>
      <c r="E37" s="40">
        <f>ពិន្ទុឆមាសទី១!E37</f>
        <v>39263</v>
      </c>
      <c r="F37" s="22" t="str">
        <f>ពិន្ទុឆមាសទី១!F37</f>
        <v>12C</v>
      </c>
      <c r="G37" s="21">
        <f>ពិន្ទុឆមាសទី១!BM37</f>
        <v>0</v>
      </c>
      <c r="H37" s="21">
        <f>ពិន្ទុឆមាសទី១!BN37</f>
        <v>0</v>
      </c>
      <c r="I37" s="21" t="str">
        <f>ពិន្ទុឆមាសទី១!BO37</f>
        <v xml:space="preserve">មិនចាត់ថ្នាក់ </v>
      </c>
      <c r="J37" s="21" t="str">
        <f>ពិន្ទុឆមាសទី១!BP37</f>
        <v xml:space="preserve"> មិនចាត់ថ្នាក់</v>
      </c>
      <c r="K37" s="21" t="str">
        <f>ពិន្ទុឆមាសទី១!BQ37</f>
        <v xml:space="preserve"> </v>
      </c>
      <c r="L37" s="21">
        <f>ពិន្ទុឆមាសទី១!BR37</f>
        <v>0</v>
      </c>
      <c r="M37" s="21">
        <f>ពិន្ទុឆមាសទី១!BS37</f>
        <v>0</v>
      </c>
      <c r="N37" s="21">
        <f>ពិន្ទុឆមាសទី១!BT37</f>
        <v>0</v>
      </c>
      <c r="O37" s="21">
        <f>ពិន្ទុឆមាសទី១!BU37</f>
        <v>0</v>
      </c>
    </row>
    <row r="38" spans="1:15">
      <c r="A38" s="15">
        <v>31</v>
      </c>
      <c r="B38" s="21">
        <f>ពិន្ទុឆមាសទី១!B38</f>
        <v>7496</v>
      </c>
      <c r="C38" s="22" t="str">
        <f>ពិន្ទុឆមាសទី១!C38</f>
        <v>វិសាល សារ៉ាត់</v>
      </c>
      <c r="D38" s="22" t="str">
        <f>ពិន្ទុឆមាសទី១!D38</f>
        <v>ប្រុស</v>
      </c>
      <c r="E38" s="40">
        <f>ពិន្ទុឆមាសទី១!E38</f>
        <v>39548</v>
      </c>
      <c r="F38" s="22" t="str">
        <f>ពិន្ទុឆមាសទី១!F38</f>
        <v>12C</v>
      </c>
      <c r="G38" s="21">
        <f>ពិន្ទុឆមាសទី១!BM38</f>
        <v>0</v>
      </c>
      <c r="H38" s="21">
        <f>ពិន្ទុឆមាសទី១!BN38</f>
        <v>0</v>
      </c>
      <c r="I38" s="21" t="str">
        <f>ពិន្ទុឆមាសទី១!BO38</f>
        <v xml:space="preserve">មិនចាត់ថ្នាក់ </v>
      </c>
      <c r="J38" s="21" t="str">
        <f>ពិន្ទុឆមាសទី១!BP38</f>
        <v xml:space="preserve"> មិនចាត់ថ្នាក់</v>
      </c>
      <c r="K38" s="21" t="str">
        <f>ពិន្ទុឆមាសទី១!BQ38</f>
        <v xml:space="preserve"> </v>
      </c>
      <c r="L38" s="21">
        <f>ពិន្ទុឆមាសទី១!BR38</f>
        <v>0</v>
      </c>
      <c r="M38" s="21">
        <f>ពិន្ទុឆមាសទី១!BS38</f>
        <v>0</v>
      </c>
      <c r="N38" s="21">
        <f>ពិន្ទុឆមាសទី១!BT38</f>
        <v>0</v>
      </c>
      <c r="O38" s="21">
        <f>ពិន្ទុឆមាសទី១!BU38</f>
        <v>0</v>
      </c>
    </row>
    <row r="39" spans="1:15">
      <c r="A39" s="15">
        <v>32</v>
      </c>
      <c r="B39" s="21">
        <f>ពិន្ទុឆមាសទី១!B39</f>
        <v>7497</v>
      </c>
      <c r="C39" s="22" t="str">
        <f>ពិន្ទុឆមាសទី១!C39</f>
        <v>វឿន ដួងច័ន្ទ</v>
      </c>
      <c r="D39" s="22" t="str">
        <f>ពិន្ទុឆមាសទី១!D39</f>
        <v>ស្រី</v>
      </c>
      <c r="E39" s="40">
        <f>ពិន្ទុឆមាសទី១!E39</f>
        <v>39419</v>
      </c>
      <c r="F39" s="22" t="str">
        <f>ពិន្ទុឆមាសទី១!F39</f>
        <v>12C</v>
      </c>
      <c r="G39" s="21">
        <f>ពិន្ទុឆមាសទី១!BM39</f>
        <v>0</v>
      </c>
      <c r="H39" s="21">
        <f>ពិន្ទុឆមាសទី១!BN39</f>
        <v>0</v>
      </c>
      <c r="I39" s="21" t="str">
        <f>ពិន្ទុឆមាសទី១!BO39</f>
        <v xml:space="preserve">មិនចាត់ថ្នាក់ </v>
      </c>
      <c r="J39" s="21" t="str">
        <f>ពិន្ទុឆមាសទី១!BP39</f>
        <v xml:space="preserve"> មិនចាត់ថ្នាក់</v>
      </c>
      <c r="K39" s="21" t="str">
        <f>ពិន្ទុឆមាសទី១!BQ39</f>
        <v xml:space="preserve"> </v>
      </c>
      <c r="L39" s="21">
        <f>ពិន្ទុឆមាសទី១!BR39</f>
        <v>0</v>
      </c>
      <c r="M39" s="21">
        <f>ពិន្ទុឆមាសទី១!BS39</f>
        <v>0</v>
      </c>
      <c r="N39" s="21">
        <f>ពិន្ទុឆមាសទី១!BT39</f>
        <v>0</v>
      </c>
      <c r="O39" s="21">
        <f>ពិន្ទុឆមាសទី១!BU39</f>
        <v>0</v>
      </c>
    </row>
    <row r="40" spans="1:15">
      <c r="A40" s="15">
        <v>33</v>
      </c>
      <c r="B40" s="21">
        <f>ពិន្ទុឆមាសទី១!B40</f>
        <v>0</v>
      </c>
      <c r="C40" s="22" t="str">
        <f>ពិន្ទុឆមាសទី១!C40</f>
        <v>សត់ វី</v>
      </c>
      <c r="D40" s="22" t="str">
        <f>ពិន្ទុឆមាសទី១!D40</f>
        <v>ប្រុស</v>
      </c>
      <c r="E40" s="40">
        <f>ពិន្ទុឆមាសទី១!E40</f>
        <v>39196</v>
      </c>
      <c r="F40" s="22" t="str">
        <f>ពិន្ទុឆមាសទី១!F40</f>
        <v>12C</v>
      </c>
      <c r="G40" s="21">
        <f>ពិន្ទុឆមាសទី១!BM40</f>
        <v>0</v>
      </c>
      <c r="H40" s="21">
        <f>ពិន្ទុឆមាសទី១!BN40</f>
        <v>0</v>
      </c>
      <c r="I40" s="21" t="str">
        <f>ពិន្ទុឆមាសទី១!BO40</f>
        <v xml:space="preserve">មិនចាត់ថ្នាក់ </v>
      </c>
      <c r="J40" s="21" t="str">
        <f>ពិន្ទុឆមាសទី១!BP40</f>
        <v xml:space="preserve"> មិនចាត់ថ្នាក់</v>
      </c>
      <c r="K40" s="21" t="str">
        <f>ពិន្ទុឆមាសទី១!BQ40</f>
        <v xml:space="preserve"> </v>
      </c>
      <c r="L40" s="21">
        <f>ពិន្ទុឆមាសទី១!BR40</f>
        <v>0</v>
      </c>
      <c r="M40" s="21">
        <f>ពិន្ទុឆមាសទី១!BS40</f>
        <v>0</v>
      </c>
      <c r="N40" s="21">
        <f>ពិន្ទុឆមាសទី១!BT40</f>
        <v>0</v>
      </c>
      <c r="O40" s="21">
        <f>ពិន្ទុឆមាសទី១!BU40</f>
        <v>0</v>
      </c>
    </row>
    <row r="41" spans="1:15">
      <c r="A41" s="15">
        <v>34</v>
      </c>
      <c r="B41" s="21">
        <f>ពិន្ទុឆមាសទី១!B41</f>
        <v>7507</v>
      </c>
      <c r="C41" s="22" t="str">
        <f>ពិន្ទុឆមាសទី១!C41</f>
        <v>សុក សុទ្ធា</v>
      </c>
      <c r="D41" s="22" t="str">
        <f>ពិន្ទុឆមាសទី១!D41</f>
        <v>ស្រី</v>
      </c>
      <c r="E41" s="40">
        <f>ពិន្ទុឆមាសទី១!E41</f>
        <v>38937</v>
      </c>
      <c r="F41" s="22" t="str">
        <f>ពិន្ទុឆមាសទី១!F41</f>
        <v>12C</v>
      </c>
      <c r="G41" s="21">
        <f>ពិន្ទុឆមាសទី១!BM41</f>
        <v>0</v>
      </c>
      <c r="H41" s="21">
        <f>ពិន្ទុឆមាសទី១!BN41</f>
        <v>0</v>
      </c>
      <c r="I41" s="21" t="str">
        <f>ពិន្ទុឆមាសទី១!BO41</f>
        <v xml:space="preserve">មិនចាត់ថ្នាក់ </v>
      </c>
      <c r="J41" s="21" t="str">
        <f>ពិន្ទុឆមាសទី១!BP41</f>
        <v xml:space="preserve"> មិនចាត់ថ្នាក់</v>
      </c>
      <c r="K41" s="21" t="str">
        <f>ពិន្ទុឆមាសទី១!BQ41</f>
        <v xml:space="preserve"> </v>
      </c>
      <c r="L41" s="21">
        <f>ពិន្ទុឆមាសទី១!BR41</f>
        <v>0</v>
      </c>
      <c r="M41" s="21">
        <f>ពិន្ទុឆមាសទី១!BS41</f>
        <v>0</v>
      </c>
      <c r="N41" s="21">
        <f>ពិន្ទុឆមាសទី១!BT41</f>
        <v>0</v>
      </c>
      <c r="O41" s="21">
        <f>ពិន្ទុឆមាសទី១!BU41</f>
        <v>0</v>
      </c>
    </row>
    <row r="42" spans="1:15">
      <c r="A42" s="15">
        <v>35</v>
      </c>
      <c r="B42" s="21">
        <f>ពិន្ទុឆមាសទី១!B42</f>
        <v>7918</v>
      </c>
      <c r="C42" s="22" t="str">
        <f>ពិន្ទុឆមាសទី១!C42</f>
        <v>សុខ សុវណ្ណារី</v>
      </c>
      <c r="D42" s="22" t="str">
        <f>ពិន្ទុឆមាសទី១!D42</f>
        <v>ស្រី</v>
      </c>
      <c r="E42" s="40">
        <f>ពិន្ទុឆមាសទី១!E42</f>
        <v>39181</v>
      </c>
      <c r="F42" s="22" t="str">
        <f>ពិន្ទុឆមាសទី១!F42</f>
        <v>12C</v>
      </c>
      <c r="G42" s="21">
        <f>ពិន្ទុឆមាសទី១!BM42</f>
        <v>0</v>
      </c>
      <c r="H42" s="21">
        <f>ពិន្ទុឆមាសទី១!BN42</f>
        <v>0</v>
      </c>
      <c r="I42" s="21" t="str">
        <f>ពិន្ទុឆមាសទី១!BO42</f>
        <v xml:space="preserve">មិនចាត់ថ្នាក់ </v>
      </c>
      <c r="J42" s="21" t="str">
        <f>ពិន្ទុឆមាសទី១!BP42</f>
        <v xml:space="preserve"> មិនចាត់ថ្នាក់</v>
      </c>
      <c r="K42" s="21" t="str">
        <f>ពិន្ទុឆមាសទី១!BQ42</f>
        <v xml:space="preserve"> </v>
      </c>
      <c r="L42" s="21">
        <f>ពិន្ទុឆមាសទី១!BR42</f>
        <v>0</v>
      </c>
      <c r="M42" s="21">
        <f>ពិន្ទុឆមាសទី១!BS42</f>
        <v>0</v>
      </c>
      <c r="N42" s="21">
        <f>ពិន្ទុឆមាសទី១!BT42</f>
        <v>0</v>
      </c>
      <c r="O42" s="21">
        <f>ពិន្ទុឆមាសទី១!BU42</f>
        <v>0</v>
      </c>
    </row>
    <row r="43" spans="1:15">
      <c r="A43" s="15">
        <v>36</v>
      </c>
      <c r="B43" s="21">
        <f>ពិន្ទុឆមាសទី១!B43</f>
        <v>7508</v>
      </c>
      <c r="C43" s="22" t="str">
        <f>ពិន្ទុឆមាសទី១!C43</f>
        <v>សុខគា ស្រីនីត</v>
      </c>
      <c r="D43" s="22" t="str">
        <f>ពិន្ទុឆមាសទី១!D43</f>
        <v>ស្រី</v>
      </c>
      <c r="E43" s="40">
        <f>ពិន្ទុឆមាសទី១!E43</f>
        <v>39785</v>
      </c>
      <c r="F43" s="22" t="str">
        <f>ពិន្ទុឆមាសទី១!F43</f>
        <v>12C</v>
      </c>
      <c r="G43" s="21">
        <f>ពិន្ទុឆមាសទី១!BM43</f>
        <v>0</v>
      </c>
      <c r="H43" s="21">
        <f>ពិន្ទុឆមាសទី១!BN43</f>
        <v>0</v>
      </c>
      <c r="I43" s="21" t="str">
        <f>ពិន្ទុឆមាសទី១!BO43</f>
        <v xml:space="preserve">មិនចាត់ថ្នាក់ </v>
      </c>
      <c r="J43" s="21" t="str">
        <f>ពិន្ទុឆមាសទី១!BP43</f>
        <v xml:space="preserve"> មិនចាត់ថ្នាក់</v>
      </c>
      <c r="K43" s="21" t="str">
        <f>ពិន្ទុឆមាសទី១!BQ43</f>
        <v xml:space="preserve"> </v>
      </c>
      <c r="L43" s="21">
        <f>ពិន្ទុឆមាសទី១!BR43</f>
        <v>0</v>
      </c>
      <c r="M43" s="21">
        <f>ពិន្ទុឆមាសទី១!BS43</f>
        <v>0</v>
      </c>
      <c r="N43" s="21">
        <f>ពិន្ទុឆមាសទី១!BT43</f>
        <v>0</v>
      </c>
      <c r="O43" s="21">
        <f>ពិន្ទុឆមាសទី១!BU43</f>
        <v>0</v>
      </c>
    </row>
    <row r="44" spans="1:15">
      <c r="A44" s="15">
        <v>37</v>
      </c>
      <c r="B44" s="21">
        <f>ពិន្ទុឆមាសទី១!B44</f>
        <v>7925</v>
      </c>
      <c r="C44" s="22" t="str">
        <f>ពិន្ទុឆមាសទី១!C44</f>
        <v>សុធា បញ្ចពណ៌</v>
      </c>
      <c r="D44" s="22" t="str">
        <f>ពិន្ទុឆមាសទី១!D44</f>
        <v>ស្រី</v>
      </c>
      <c r="E44" s="40">
        <f>ពិន្ទុឆមាសទី១!E44</f>
        <v>39793</v>
      </c>
      <c r="F44" s="22" t="str">
        <f>ពិន្ទុឆមាសទី១!F44</f>
        <v>12C</v>
      </c>
      <c r="G44" s="21">
        <f>ពិន្ទុឆមាសទី១!BM44</f>
        <v>0</v>
      </c>
      <c r="H44" s="21">
        <f>ពិន្ទុឆមាសទី១!BN44</f>
        <v>0</v>
      </c>
      <c r="I44" s="21" t="str">
        <f>ពិន្ទុឆមាសទី១!BO44</f>
        <v xml:space="preserve">មិនចាត់ថ្នាក់ </v>
      </c>
      <c r="J44" s="21" t="str">
        <f>ពិន្ទុឆមាសទី១!BP44</f>
        <v xml:space="preserve"> មិនចាត់ថ្នាក់</v>
      </c>
      <c r="K44" s="21" t="str">
        <f>ពិន្ទុឆមាសទី១!BQ44</f>
        <v xml:space="preserve"> </v>
      </c>
      <c r="L44" s="21">
        <f>ពិន្ទុឆមាសទី១!BR44</f>
        <v>0</v>
      </c>
      <c r="M44" s="21">
        <f>ពិន្ទុឆមាសទី១!BS44</f>
        <v>0</v>
      </c>
      <c r="N44" s="21">
        <f>ពិន្ទុឆមាសទី១!BT44</f>
        <v>0</v>
      </c>
      <c r="O44" s="21">
        <f>ពិន្ទុឆមាសទី១!BU44</f>
        <v>0</v>
      </c>
    </row>
    <row r="45" spans="1:15">
      <c r="A45" s="15">
        <v>38</v>
      </c>
      <c r="B45" s="21">
        <f>ពិន្ទុឆមាសទី១!B45</f>
        <v>7514</v>
      </c>
      <c r="C45" s="22" t="str">
        <f>ពិន្ទុឆមាសទី១!C45</f>
        <v>ស្រ៊ុង លាងអ៊ី</v>
      </c>
      <c r="D45" s="22" t="str">
        <f>ពិន្ទុឆមាសទី១!D45</f>
        <v>ស្រី</v>
      </c>
      <c r="E45" s="40">
        <f>ពិន្ទុឆមាសទី១!E45</f>
        <v>39159</v>
      </c>
      <c r="F45" s="22" t="str">
        <f>ពិន្ទុឆមាសទី១!F45</f>
        <v>12C</v>
      </c>
      <c r="G45" s="21">
        <f>ពិន្ទុឆមាសទី១!BM45</f>
        <v>0</v>
      </c>
      <c r="H45" s="21">
        <f>ពិន្ទុឆមាសទី១!BN45</f>
        <v>0</v>
      </c>
      <c r="I45" s="21" t="str">
        <f>ពិន្ទុឆមាសទី១!BO45</f>
        <v xml:space="preserve">មិនចាត់ថ្នាក់ </v>
      </c>
      <c r="J45" s="21" t="str">
        <f>ពិន្ទុឆមាសទី១!BP45</f>
        <v xml:space="preserve"> មិនចាត់ថ្នាក់</v>
      </c>
      <c r="K45" s="21" t="str">
        <f>ពិន្ទុឆមាសទី១!BQ45</f>
        <v xml:space="preserve"> </v>
      </c>
      <c r="L45" s="21">
        <f>ពិន្ទុឆមាសទី១!BR45</f>
        <v>0</v>
      </c>
      <c r="M45" s="21">
        <f>ពិន្ទុឆមាសទី១!BS45</f>
        <v>0</v>
      </c>
      <c r="N45" s="21">
        <f>ពិន្ទុឆមាសទី១!BT45</f>
        <v>0</v>
      </c>
      <c r="O45" s="21">
        <f>ពិន្ទុឆមាសទី១!BU45</f>
        <v>0</v>
      </c>
    </row>
    <row r="46" spans="1:15">
      <c r="A46" s="15">
        <v>39</v>
      </c>
      <c r="B46" s="21">
        <f>ពិន្ទុឆមាសទី១!B46</f>
        <v>7932</v>
      </c>
      <c r="C46" s="22" t="str">
        <f>ពិន្ទុឆមាសទី១!C46</f>
        <v>ស្រេង គីមឡេង</v>
      </c>
      <c r="D46" s="22" t="str">
        <f>ពិន្ទុឆមាសទី១!D46</f>
        <v>ស្រី</v>
      </c>
      <c r="E46" s="40">
        <f>ពិន្ទុឆមាសទី១!E46</f>
        <v>39258</v>
      </c>
      <c r="F46" s="22" t="str">
        <f>ពិន្ទុឆមាសទី១!F46</f>
        <v>12C</v>
      </c>
      <c r="G46" s="21">
        <f>ពិន្ទុឆមាសទី១!BM46</f>
        <v>0</v>
      </c>
      <c r="H46" s="21">
        <f>ពិន្ទុឆមាសទី១!BN46</f>
        <v>0</v>
      </c>
      <c r="I46" s="21" t="str">
        <f>ពិន្ទុឆមាសទី១!BO46</f>
        <v xml:space="preserve">មិនចាត់ថ្នាក់ </v>
      </c>
      <c r="J46" s="21" t="str">
        <f>ពិន្ទុឆមាសទី១!BP46</f>
        <v xml:space="preserve"> មិនចាត់ថ្នាក់</v>
      </c>
      <c r="K46" s="21" t="str">
        <f>ពិន្ទុឆមាសទី១!BQ46</f>
        <v xml:space="preserve"> </v>
      </c>
      <c r="L46" s="21">
        <f>ពិន្ទុឆមាសទី១!BR46</f>
        <v>0</v>
      </c>
      <c r="M46" s="21">
        <f>ពិន្ទុឆមាសទី១!BS46</f>
        <v>0</v>
      </c>
      <c r="N46" s="21">
        <f>ពិន្ទុឆមាសទី១!BT46</f>
        <v>0</v>
      </c>
      <c r="O46" s="21">
        <f>ពិន្ទុឆមាសទី១!BU46</f>
        <v>0</v>
      </c>
    </row>
    <row r="47" spans="1:15">
      <c r="A47" s="15">
        <v>40</v>
      </c>
      <c r="B47" s="21">
        <f>ពិន្ទុឆមាសទី១!B47</f>
        <v>7933</v>
      </c>
      <c r="C47" s="22" t="str">
        <f>ពិន្ទុឆមាសទី១!C47</f>
        <v>សំបូរ រ័ត្នណៈ</v>
      </c>
      <c r="D47" s="22" t="str">
        <f>ពិន្ទុឆមាសទី១!D47</f>
        <v>ប្រុស</v>
      </c>
      <c r="E47" s="40">
        <f>ពិន្ទុឆមាសទី១!E47</f>
        <v>39115</v>
      </c>
      <c r="F47" s="22" t="str">
        <f>ពិន្ទុឆមាសទី១!F47</f>
        <v>12C</v>
      </c>
      <c r="G47" s="21">
        <f>ពិន្ទុឆមាសទី១!BM47</f>
        <v>0</v>
      </c>
      <c r="H47" s="21">
        <f>ពិន្ទុឆមាសទី១!BN47</f>
        <v>0</v>
      </c>
      <c r="I47" s="21" t="str">
        <f>ពិន្ទុឆមាសទី១!BO47</f>
        <v xml:space="preserve">មិនចាត់ថ្នាក់ </v>
      </c>
      <c r="J47" s="21" t="str">
        <f>ពិន្ទុឆមាសទី១!BP47</f>
        <v xml:space="preserve"> មិនចាត់ថ្នាក់</v>
      </c>
      <c r="K47" s="21" t="str">
        <f>ពិន្ទុឆមាសទី១!BQ47</f>
        <v xml:space="preserve"> </v>
      </c>
      <c r="L47" s="21">
        <f>ពិន្ទុឆមាសទី១!BR47</f>
        <v>0</v>
      </c>
      <c r="M47" s="21">
        <f>ពិន្ទុឆមាសទី១!BS47</f>
        <v>0</v>
      </c>
      <c r="N47" s="21">
        <f>ពិន្ទុឆមាសទី១!BT47</f>
        <v>0</v>
      </c>
      <c r="O47" s="21">
        <f>ពិន្ទុឆមាសទី១!BU47</f>
        <v>0</v>
      </c>
    </row>
    <row r="48" spans="1:15">
      <c r="A48" s="15">
        <v>41</v>
      </c>
      <c r="B48" s="21">
        <f>ពិន្ទុឆមាសទី១!B48</f>
        <v>7518</v>
      </c>
      <c r="C48" s="22" t="str">
        <f>ពិន្ទុឆមាសទី១!C48</f>
        <v>ហុង លីណា</v>
      </c>
      <c r="D48" s="22" t="str">
        <f>ពិន្ទុឆមាសទី១!D48</f>
        <v>ប្រុស</v>
      </c>
      <c r="E48" s="40">
        <f>ពិន្ទុឆមាសទី១!E48</f>
        <v>39501</v>
      </c>
      <c r="F48" s="22" t="str">
        <f>ពិន្ទុឆមាសទី១!F48</f>
        <v>12C</v>
      </c>
      <c r="G48" s="21">
        <f>ពិន្ទុឆមាសទី១!BM48</f>
        <v>0</v>
      </c>
      <c r="H48" s="21">
        <f>ពិន្ទុឆមាសទី១!BN48</f>
        <v>0</v>
      </c>
      <c r="I48" s="21" t="str">
        <f>ពិន្ទុឆមាសទី១!BO48</f>
        <v xml:space="preserve">មិនចាត់ថ្នាក់ </v>
      </c>
      <c r="J48" s="21" t="str">
        <f>ពិន្ទុឆមាសទី១!BP48</f>
        <v xml:space="preserve"> មិនចាត់ថ្នាក់</v>
      </c>
      <c r="K48" s="21" t="str">
        <f>ពិន្ទុឆមាសទី១!BQ48</f>
        <v xml:space="preserve"> </v>
      </c>
      <c r="L48" s="21">
        <f>ពិន្ទុឆមាសទី១!BR48</f>
        <v>0</v>
      </c>
      <c r="M48" s="21">
        <f>ពិន្ទុឆមាសទី១!BS48</f>
        <v>0</v>
      </c>
      <c r="N48" s="21">
        <f>ពិន្ទុឆមាសទី១!BT48</f>
        <v>0</v>
      </c>
      <c r="O48" s="21">
        <f>ពិន្ទុឆមាសទី១!BU48</f>
        <v>0</v>
      </c>
    </row>
    <row r="49" spans="1:15">
      <c r="A49" s="15">
        <v>42</v>
      </c>
      <c r="B49" s="21">
        <f>ពិន្ទុឆមាសទី១!B49</f>
        <v>7941</v>
      </c>
      <c r="C49" s="22" t="str">
        <f>ពិន្ទុឆមាសទី១!C49</f>
        <v>ហួរ ស្រីហួយ</v>
      </c>
      <c r="D49" s="22" t="str">
        <f>ពិន្ទុឆមាសទី១!D49</f>
        <v>ស្រី</v>
      </c>
      <c r="E49" s="40">
        <f>ពិន្ទុឆមាសទី១!E49</f>
        <v>39271</v>
      </c>
      <c r="F49" s="22" t="str">
        <f>ពិន្ទុឆមាសទី១!F49</f>
        <v>12C</v>
      </c>
      <c r="G49" s="21">
        <f>ពិន្ទុឆមាសទី១!BM49</f>
        <v>0</v>
      </c>
      <c r="H49" s="21">
        <f>ពិន្ទុឆមាសទី១!BN49</f>
        <v>0</v>
      </c>
      <c r="I49" s="21" t="str">
        <f>ពិន្ទុឆមាសទី១!BO49</f>
        <v xml:space="preserve">មិនចាត់ថ្នាក់ </v>
      </c>
      <c r="J49" s="21" t="str">
        <f>ពិន្ទុឆមាសទី១!BP49</f>
        <v xml:space="preserve"> មិនចាត់ថ្នាក់</v>
      </c>
      <c r="K49" s="21" t="str">
        <f>ពិន្ទុឆមាសទី១!BQ49</f>
        <v xml:space="preserve"> </v>
      </c>
      <c r="L49" s="21">
        <f>ពិន្ទុឆមាសទី១!BR49</f>
        <v>0</v>
      </c>
      <c r="M49" s="21">
        <f>ពិន្ទុឆមាសទី១!BS49</f>
        <v>0</v>
      </c>
      <c r="N49" s="21">
        <f>ពិន្ទុឆមាសទី១!BT49</f>
        <v>0</v>
      </c>
      <c r="O49" s="21">
        <f>ពិន្ទុឆមាសទី១!BU49</f>
        <v>0</v>
      </c>
    </row>
    <row r="50" spans="1:15">
      <c r="A50" s="15">
        <v>43</v>
      </c>
      <c r="B50" s="21">
        <f>ពិន្ទុឆមាសទី១!B50</f>
        <v>7519</v>
      </c>
      <c r="C50" s="22" t="str">
        <f>ពិន្ទុឆមាសទី១!C50</f>
        <v>ហេង ហូលីន</v>
      </c>
      <c r="D50" s="22" t="str">
        <f>ពិន្ទុឆមាសទី១!D50</f>
        <v>ស្រី</v>
      </c>
      <c r="E50" s="40">
        <f>ពិន្ទុឆមាសទី១!E50</f>
        <v>39390</v>
      </c>
      <c r="F50" s="22" t="str">
        <f>ពិន្ទុឆមាសទី១!F50</f>
        <v>12C</v>
      </c>
      <c r="G50" s="21">
        <f>ពិន្ទុឆមាសទី១!BM50</f>
        <v>0</v>
      </c>
      <c r="H50" s="21">
        <f>ពិន្ទុឆមាសទី១!BN50</f>
        <v>0</v>
      </c>
      <c r="I50" s="21" t="str">
        <f>ពិន្ទុឆមាសទី១!BO50</f>
        <v xml:space="preserve">មិនចាត់ថ្នាក់ </v>
      </c>
      <c r="J50" s="21" t="str">
        <f>ពិន្ទុឆមាសទី១!BP50</f>
        <v xml:space="preserve"> មិនចាត់ថ្នាក់</v>
      </c>
      <c r="K50" s="21" t="str">
        <f>ពិន្ទុឆមាសទី១!BQ50</f>
        <v xml:space="preserve"> </v>
      </c>
      <c r="L50" s="21">
        <f>ពិន្ទុឆមាសទី១!BR50</f>
        <v>0</v>
      </c>
      <c r="M50" s="21">
        <f>ពិន្ទុឆមាសទី១!BS50</f>
        <v>0</v>
      </c>
      <c r="N50" s="21">
        <f>ពិន្ទុឆមាសទី១!BT50</f>
        <v>0</v>
      </c>
      <c r="O50" s="21">
        <f>ពិន្ទុឆមាសទី១!BU50</f>
        <v>0</v>
      </c>
    </row>
    <row r="51" spans="1:15">
      <c r="A51" s="15">
        <v>44</v>
      </c>
      <c r="B51" s="21">
        <f>ពិន្ទុឆមាសទី១!B51</f>
        <v>7943</v>
      </c>
      <c r="C51" s="22" t="str">
        <f>ពិន្ទុឆមាសទី១!C51</f>
        <v>ហៃ នរៈបុត្រ</v>
      </c>
      <c r="D51" s="22" t="str">
        <f>ពិន្ទុឆមាសទី១!D51</f>
        <v>ប្រុស</v>
      </c>
      <c r="E51" s="40">
        <f>ពិន្ទុឆមាសទី១!E51</f>
        <v>39495</v>
      </c>
      <c r="F51" s="22" t="str">
        <f>ពិន្ទុឆមាសទី១!F51</f>
        <v>12C</v>
      </c>
      <c r="G51" s="21">
        <f>ពិន្ទុឆមាសទី១!BM51</f>
        <v>0</v>
      </c>
      <c r="H51" s="21">
        <f>ពិន្ទុឆមាសទី១!BN51</f>
        <v>0</v>
      </c>
      <c r="I51" s="21" t="str">
        <f>ពិន្ទុឆមាសទី១!BO51</f>
        <v xml:space="preserve">មិនចាត់ថ្នាក់ </v>
      </c>
      <c r="J51" s="21" t="str">
        <f>ពិន្ទុឆមាសទី១!BP51</f>
        <v xml:space="preserve"> មិនចាត់ថ្នាក់</v>
      </c>
      <c r="K51" s="21" t="str">
        <f>ពិន្ទុឆមាសទី១!BQ51</f>
        <v xml:space="preserve"> </v>
      </c>
      <c r="L51" s="21">
        <f>ពិន្ទុឆមាសទី១!BR51</f>
        <v>0</v>
      </c>
      <c r="M51" s="21">
        <f>ពិន្ទុឆមាសទី១!BS51</f>
        <v>0</v>
      </c>
      <c r="N51" s="21">
        <f>ពិន្ទុឆមាសទី១!BT51</f>
        <v>0</v>
      </c>
      <c r="O51" s="21">
        <f>ពិន្ទុឆមាសទី១!BU51</f>
        <v>0</v>
      </c>
    </row>
    <row r="52" spans="1:15">
      <c r="A52" s="15">
        <v>45</v>
      </c>
      <c r="B52" s="21">
        <f>ពិន្ទុឆមាសទី១!B52</f>
        <v>7944</v>
      </c>
      <c r="C52" s="22" t="str">
        <f>ពិន្ទុឆមាសទី១!C52</f>
        <v>ហៃ សីហា</v>
      </c>
      <c r="D52" s="22" t="str">
        <f>ពិន្ទុឆមាសទី១!D52</f>
        <v>ប្រុស</v>
      </c>
      <c r="E52" s="40">
        <f>ពិន្ទុឆមាសទី១!E52</f>
        <v>39296</v>
      </c>
      <c r="F52" s="22" t="str">
        <f>ពិន្ទុឆមាសទី១!F52</f>
        <v>12C</v>
      </c>
      <c r="G52" s="21">
        <f>ពិន្ទុឆមាសទី១!BM52</f>
        <v>0</v>
      </c>
      <c r="H52" s="21">
        <f>ពិន្ទុឆមាសទី១!BN52</f>
        <v>0</v>
      </c>
      <c r="I52" s="21" t="str">
        <f>ពិន្ទុឆមាសទី១!BO52</f>
        <v xml:space="preserve">មិនចាត់ថ្នាក់ </v>
      </c>
      <c r="J52" s="21" t="str">
        <f>ពិន្ទុឆមាសទី១!BP52</f>
        <v xml:space="preserve"> មិនចាត់ថ្នាក់</v>
      </c>
      <c r="K52" s="21" t="str">
        <f>ពិន្ទុឆមាសទី១!BQ52</f>
        <v xml:space="preserve"> </v>
      </c>
      <c r="L52" s="21">
        <f>ពិន្ទុឆមាសទី១!BR52</f>
        <v>0</v>
      </c>
      <c r="M52" s="21">
        <f>ពិន្ទុឆមាសទី១!BS52</f>
        <v>0</v>
      </c>
      <c r="N52" s="21">
        <f>ពិន្ទុឆមាសទី១!BT52</f>
        <v>0</v>
      </c>
      <c r="O52" s="21">
        <f>ពិន្ទុឆមាសទី១!BU52</f>
        <v>0</v>
      </c>
    </row>
    <row r="53" spans="1:15">
      <c r="A53" s="15">
        <v>2</v>
      </c>
      <c r="B53" s="21">
        <f>ពិន្ទុឆមាសទី១!B53</f>
        <v>7520</v>
      </c>
      <c r="C53" s="22" t="str">
        <f>ពិន្ទុឆមាសទី១!C53</f>
        <v>ឡាយ រចនា</v>
      </c>
      <c r="D53" s="22" t="str">
        <f>ពិន្ទុឆមាសទី១!D53</f>
        <v>ស្រី</v>
      </c>
      <c r="E53" s="40">
        <f>ពិន្ទុឆមាសទី១!E53</f>
        <v>39590</v>
      </c>
      <c r="F53" s="22" t="str">
        <f>ពិន្ទុឆមាសទី១!F53</f>
        <v>12C</v>
      </c>
      <c r="G53" s="21">
        <f>ពិន្ទុឆមាសទី១!BM53</f>
        <v>0</v>
      </c>
      <c r="H53" s="21">
        <f>ពិន្ទុឆមាសទី១!BN53</f>
        <v>0</v>
      </c>
      <c r="I53" s="21" t="str">
        <f>ពិន្ទុឆមាសទី១!BO53</f>
        <v xml:space="preserve">មិនចាត់ថ្នាក់ </v>
      </c>
      <c r="J53" s="21" t="str">
        <f>ពិន្ទុឆមាសទី១!BP53</f>
        <v xml:space="preserve"> មិនចាត់ថ្នាក់</v>
      </c>
      <c r="K53" s="21" t="str">
        <f>ពិន្ទុឆមាសទី១!BQ53</f>
        <v xml:space="preserve"> </v>
      </c>
      <c r="L53" s="21">
        <f>ពិន្ទុឆមាសទី១!BR53</f>
        <v>0</v>
      </c>
      <c r="M53" s="21">
        <f>ពិន្ទុឆមាសទី១!BS53</f>
        <v>0</v>
      </c>
      <c r="N53" s="21">
        <f>ពិន្ទុឆមាសទី១!BT53</f>
        <v>0</v>
      </c>
      <c r="O53" s="21">
        <f>ពិន្ទុឆមាសទី១!BU53</f>
        <v>0</v>
      </c>
    </row>
    <row r="54" spans="1:15">
      <c r="A54" s="15">
        <v>1</v>
      </c>
      <c r="B54" s="21">
        <f>ពិន្ទុឆមាសទី១!B54</f>
        <v>7525</v>
      </c>
      <c r="C54" s="22" t="str">
        <f>ពិន្ទុឆមាសទី១!C54</f>
        <v>អាត សុភា</v>
      </c>
      <c r="D54" s="22" t="str">
        <f>ពិន្ទុឆមាសទី១!D54</f>
        <v>ស្រី</v>
      </c>
      <c r="E54" s="40">
        <f>ពិន្ទុឆមាសទី១!E54</f>
        <v>39594</v>
      </c>
      <c r="F54" s="22" t="str">
        <f>ពិន្ទុឆមាសទី១!F54</f>
        <v>12C</v>
      </c>
      <c r="G54" s="21">
        <f>ពិន្ទុឆមាសទី១!BM54</f>
        <v>0</v>
      </c>
      <c r="H54" s="21">
        <f>ពិន្ទុឆមាសទី១!BN54</f>
        <v>0</v>
      </c>
      <c r="I54" s="21" t="str">
        <f>ពិន្ទុឆមាសទី១!BO54</f>
        <v xml:space="preserve">មិនចាត់ថ្នាក់ </v>
      </c>
      <c r="J54" s="21" t="str">
        <f>ពិន្ទុឆមាសទី១!BP54</f>
        <v xml:space="preserve"> មិនចាត់ថ្នាក់</v>
      </c>
      <c r="K54" s="21" t="str">
        <f>ពិន្ទុឆមាសទី១!BQ54</f>
        <v xml:space="preserve"> </v>
      </c>
      <c r="L54" s="21">
        <f>ពិន្ទុឆមាសទី១!BR54</f>
        <v>0</v>
      </c>
      <c r="M54" s="21">
        <f>ពិន្ទុឆមាសទី១!BS54</f>
        <v>0</v>
      </c>
      <c r="N54" s="21">
        <f>ពិន្ទុឆមាសទី១!BT54</f>
        <v>0</v>
      </c>
      <c r="O54" s="21">
        <f>ពិន្ទុឆមាសទី១!BU54</f>
        <v>0</v>
      </c>
    </row>
    <row r="55" spans="1:15">
      <c r="A55" s="15">
        <v>3</v>
      </c>
      <c r="B55" s="21">
        <f>ពិន្ទុឆមាសទី១!B55</f>
        <v>0</v>
      </c>
      <c r="C55" s="22" t="str">
        <f>ពិន្ទុឆមាសទី១!C55</f>
        <v>អូ បូរ៉ា</v>
      </c>
      <c r="D55" s="22" t="str">
        <f>ពិន្ទុឆមាសទី១!D55</f>
        <v>ប្រុស</v>
      </c>
      <c r="E55" s="40">
        <f>ពិន្ទុឆមាសទី១!E55</f>
        <v>38945</v>
      </c>
      <c r="F55" s="22" t="str">
        <f>ពិន្ទុឆមាសទី១!F55</f>
        <v>12C</v>
      </c>
      <c r="G55" s="21">
        <f>ពិន្ទុឆមាសទី១!BM55</f>
        <v>0</v>
      </c>
      <c r="H55" s="21">
        <f>ពិន្ទុឆមាសទី១!BN55</f>
        <v>0</v>
      </c>
      <c r="I55" s="21" t="str">
        <f>ពិន្ទុឆមាសទី១!BO55</f>
        <v xml:space="preserve">មិនចាត់ថ្នាក់ </v>
      </c>
      <c r="J55" s="21" t="str">
        <f>ពិន្ទុឆមាសទី១!BP55</f>
        <v xml:space="preserve"> មិនចាត់ថ្នាក់</v>
      </c>
      <c r="K55" s="21" t="str">
        <f>ពិន្ទុឆមាសទី១!BQ55</f>
        <v xml:space="preserve"> </v>
      </c>
      <c r="L55" s="21">
        <f>ពិន្ទុឆមាសទី១!BR55</f>
        <v>0</v>
      </c>
      <c r="M55" s="21">
        <f>ពិន្ទុឆមាសទី១!BS55</f>
        <v>0</v>
      </c>
      <c r="N55" s="21">
        <f>ពិន្ទុឆមាសទី១!BT55</f>
        <v>0</v>
      </c>
      <c r="O55" s="21">
        <f>ពិន្ទុឆមាសទី១!BU55</f>
        <v>0</v>
      </c>
    </row>
    <row r="56" spans="1:15">
      <c r="A56" s="15">
        <v>46</v>
      </c>
      <c r="B56" s="21">
        <f>ពិន្ទុឆមាសទី១!B56</f>
        <v>0</v>
      </c>
      <c r="C56" s="22" t="str">
        <f>ពិន្ទុឆមាសទី១!C56</f>
        <v>អឿន ចន្នី</v>
      </c>
      <c r="D56" s="22" t="str">
        <f>ពិន្ទុឆមាសទី១!D56</f>
        <v>ប្រុស</v>
      </c>
      <c r="E56" s="40">
        <f>ពិន្ទុឆមាសទី១!E56</f>
        <v>39298</v>
      </c>
      <c r="F56" s="22" t="str">
        <f>ពិន្ទុឆមាសទី១!F56</f>
        <v>12C</v>
      </c>
      <c r="G56" s="21">
        <f>ពិន្ទុឆមាសទី១!BM56</f>
        <v>0</v>
      </c>
      <c r="H56" s="21">
        <f>ពិន្ទុឆមាសទី១!BN56</f>
        <v>0</v>
      </c>
      <c r="I56" s="21" t="str">
        <f>ពិន្ទុឆមាសទី១!BO56</f>
        <v xml:space="preserve">មិនចាត់ថ្នាក់ </v>
      </c>
      <c r="J56" s="21" t="str">
        <f>ពិន្ទុឆមាសទី១!BP56</f>
        <v xml:space="preserve"> មិនចាត់ថ្នាក់</v>
      </c>
      <c r="K56" s="21" t="str">
        <f>ពិន្ទុឆមាសទី១!BQ56</f>
        <v xml:space="preserve"> </v>
      </c>
      <c r="L56" s="21">
        <f>ពិន្ទុឆមាសទី១!BR56</f>
        <v>0</v>
      </c>
      <c r="M56" s="21">
        <f>ពិន្ទុឆមាសទី១!BS56</f>
        <v>0</v>
      </c>
      <c r="N56" s="21">
        <f>ពិន្ទុឆមាសទី១!BT56</f>
        <v>0</v>
      </c>
      <c r="O56" s="21">
        <f>ពិន្ទុឆមាសទី១!BU56</f>
        <v>0</v>
      </c>
    </row>
    <row r="57" spans="1:15">
      <c r="A57" s="15">
        <v>47</v>
      </c>
      <c r="B57" s="21">
        <f>ពិន្ទុឆមាសទី១!B57</f>
        <v>0</v>
      </c>
      <c r="C57" s="22" t="str">
        <f>ពិន្ទុឆមាសទី១!C57</f>
        <v>អឿន សុខជាតា</v>
      </c>
      <c r="D57" s="22" t="str">
        <f>ពិន្ទុឆមាសទី១!D57</f>
        <v>ស្រី</v>
      </c>
      <c r="E57" s="40">
        <f>ពិន្ទុឆមាសទី១!E57</f>
        <v>39339</v>
      </c>
      <c r="F57" s="22" t="str">
        <f>ពិន្ទុឆមាសទី១!F57</f>
        <v>12C</v>
      </c>
      <c r="G57" s="21">
        <f>ពិន្ទុឆមាសទី១!BM57</f>
        <v>0</v>
      </c>
      <c r="H57" s="21">
        <f>ពិន្ទុឆមាសទី១!BN57</f>
        <v>0</v>
      </c>
      <c r="I57" s="21" t="str">
        <f>ពិន្ទុឆមាសទី១!BO57</f>
        <v xml:space="preserve">មិនចាត់ថ្នាក់ </v>
      </c>
      <c r="J57" s="21" t="str">
        <f>ពិន្ទុឆមាសទី១!BP57</f>
        <v xml:space="preserve"> មិនចាត់ថ្នាក់</v>
      </c>
      <c r="K57" s="21" t="str">
        <f>ពិន្ទុឆមាសទី១!BQ57</f>
        <v xml:space="preserve"> </v>
      </c>
      <c r="L57" s="21">
        <f>ពិន្ទុឆមាសទី១!BR57</f>
        <v>0</v>
      </c>
      <c r="M57" s="21">
        <f>ពិន្ទុឆមាសទី១!BS57</f>
        <v>0</v>
      </c>
      <c r="N57" s="21">
        <f>ពិន្ទុឆមាសទី១!BT57</f>
        <v>0</v>
      </c>
      <c r="O57" s="21">
        <f>ពិន្ទុឆមាសទី១!BU57</f>
        <v>0</v>
      </c>
    </row>
    <row r="58" spans="1:15">
      <c r="A58" s="15">
        <v>48</v>
      </c>
      <c r="B58" s="21">
        <f>ពិន្ទុឆមាសទី១!B58</f>
        <v>0</v>
      </c>
      <c r="C58" s="22">
        <f>ពិន្ទុឆមាសទី១!C58</f>
        <v>0</v>
      </c>
      <c r="D58" s="22">
        <f>ពិន្ទុឆមាសទី១!D58</f>
        <v>0</v>
      </c>
      <c r="E58" s="40">
        <f>ពិន្ទុឆមាសទី១!E58</f>
        <v>0</v>
      </c>
      <c r="F58" s="22" t="str">
        <f>ពិន្ទុឆមាសទី១!F58</f>
        <v>12C</v>
      </c>
      <c r="G58" s="21">
        <f>ពិន្ទុឆមាសទី១!BM58</f>
        <v>0</v>
      </c>
      <c r="H58" s="21">
        <f>ពិន្ទុឆមាសទី១!BN58</f>
        <v>0</v>
      </c>
      <c r="I58" s="21" t="str">
        <f>ពិន្ទុឆមាសទី១!BO58</f>
        <v xml:space="preserve">មិនចាត់ថ្នាក់ </v>
      </c>
      <c r="J58" s="21" t="str">
        <f>ពិន្ទុឆមាសទី១!BP58</f>
        <v xml:space="preserve"> មិនចាត់ថ្នាក់</v>
      </c>
      <c r="K58" s="21" t="str">
        <f>ពិន្ទុឆមាសទី១!BQ58</f>
        <v xml:space="preserve"> </v>
      </c>
      <c r="L58" s="21">
        <f>ពិន្ទុឆមាសទី១!BR58</f>
        <v>0</v>
      </c>
      <c r="M58" s="21">
        <f>ពិន្ទុឆមាសទី១!BS58</f>
        <v>0</v>
      </c>
      <c r="N58" s="21">
        <f>ពិន្ទុឆមាសទី១!BT58</f>
        <v>0</v>
      </c>
      <c r="O58" s="21">
        <f>ពិន្ទុឆមាសទី១!BU58</f>
        <v>0</v>
      </c>
    </row>
    <row r="59" spans="1:15">
      <c r="A59" s="15">
        <v>49</v>
      </c>
      <c r="B59" s="21">
        <f>ពិន្ទុឆមាសទី១!B59</f>
        <v>0</v>
      </c>
      <c r="C59" s="22">
        <f>ពិន្ទុឆមាសទី១!C59</f>
        <v>0</v>
      </c>
      <c r="D59" s="22">
        <f>ពិន្ទុឆមាសទី១!D59</f>
        <v>0</v>
      </c>
      <c r="E59" s="40">
        <f>ពិន្ទុឆមាសទី១!E59</f>
        <v>0</v>
      </c>
      <c r="F59" s="22" t="str">
        <f>ពិន្ទុឆមាសទី១!F59</f>
        <v>12C</v>
      </c>
      <c r="G59" s="21">
        <f>ពិន្ទុឆមាសទី១!BM59</f>
        <v>0</v>
      </c>
      <c r="H59" s="21">
        <f>ពិន្ទុឆមាសទី១!BN59</f>
        <v>0</v>
      </c>
      <c r="I59" s="21" t="str">
        <f>ពិន្ទុឆមាសទី១!BO59</f>
        <v xml:space="preserve">មិនចាត់ថ្នាក់ </v>
      </c>
      <c r="J59" s="21" t="str">
        <f>ពិន្ទុឆមាសទី១!BP59</f>
        <v xml:space="preserve"> មិនចាត់ថ្នាក់</v>
      </c>
      <c r="K59" s="21" t="str">
        <f>ពិន្ទុឆមាសទី១!BQ59</f>
        <v xml:space="preserve"> </v>
      </c>
      <c r="L59" s="21">
        <f>ពិន្ទុឆមាសទី១!BR59</f>
        <v>0</v>
      </c>
      <c r="M59" s="21">
        <f>ពិន្ទុឆមាសទី១!BS59</f>
        <v>0</v>
      </c>
      <c r="N59" s="21">
        <f>ពិន្ទុឆមាសទី១!BT59</f>
        <v>0</v>
      </c>
      <c r="O59" s="21">
        <f>ពិន្ទុឆមាសទី១!BU59</f>
        <v>0</v>
      </c>
    </row>
    <row r="60" spans="1:15" s="97" customFormat="1">
      <c r="A60" s="91"/>
      <c r="B60" s="96"/>
      <c r="C60" s="95"/>
      <c r="D60" s="95"/>
      <c r="E60" s="99"/>
      <c r="F60" s="95"/>
      <c r="G60" s="96"/>
      <c r="H60" s="96"/>
      <c r="I60" s="96"/>
      <c r="J60" s="96"/>
      <c r="K60" s="96"/>
      <c r="L60" s="96"/>
      <c r="M60" s="96"/>
      <c r="N60" s="96"/>
      <c r="O60" s="96"/>
    </row>
    <row r="61" spans="1:15">
      <c r="A61" s="2"/>
      <c r="B61" s="21">
        <f>ពិន្ទុឆមាសទី១!B61</f>
        <v>7440</v>
      </c>
      <c r="C61" s="22" t="str">
        <f>ពិន្ទុឆមាសទី១!C61</f>
        <v>កន ស្រីនីត</v>
      </c>
      <c r="D61" s="22" t="str">
        <f>ពិន្ទុឆមាសទី១!D61</f>
        <v>ស្រី</v>
      </c>
      <c r="E61" s="40">
        <f>ពិន្ទុឆមាសទី១!E61</f>
        <v>39194</v>
      </c>
      <c r="F61" s="22" t="str">
        <f>ពិន្ទុឆមាសទី១!F61</f>
        <v>12D</v>
      </c>
      <c r="G61" s="21">
        <f>ពិន្ទុឆមាសទី១!BM61</f>
        <v>0</v>
      </c>
      <c r="H61" s="21">
        <f>ពិន្ទុឆមាសទី១!BN61</f>
        <v>0</v>
      </c>
      <c r="I61" s="21" t="str">
        <f>ពិន្ទុឆមាសទី១!BO61</f>
        <v xml:space="preserve">មិនចាត់ថ្នាក់ </v>
      </c>
      <c r="J61" s="21" t="str">
        <f>ពិន្ទុឆមាសទី១!BP61</f>
        <v xml:space="preserve"> មិនចាត់ថ្នាក់</v>
      </c>
      <c r="K61" s="21" t="str">
        <f>ពិន្ទុឆមាសទី១!BQ61</f>
        <v xml:space="preserve"> </v>
      </c>
      <c r="L61" s="21">
        <f>ពិន្ទុឆមាសទី១!BR61</f>
        <v>0</v>
      </c>
      <c r="M61" s="21">
        <f>ពិន្ទុឆមាសទី១!BS61</f>
        <v>0</v>
      </c>
      <c r="N61" s="21">
        <f>ពិន្ទុឆមាសទី១!BT61</f>
        <v>0</v>
      </c>
      <c r="O61" s="21">
        <f>ពិន្ទុឆមាសទី១!BU61</f>
        <v>0</v>
      </c>
    </row>
    <row r="62" spans="1:15">
      <c r="A62" s="2"/>
      <c r="B62" s="21">
        <f>ពិន្ទុឆមាសទី១!B62</f>
        <v>7840</v>
      </c>
      <c r="C62" s="22" t="str">
        <f>ពិន្ទុឆមាសទី១!C62</f>
        <v>កុសល់ មូនិកា</v>
      </c>
      <c r="D62" s="22" t="str">
        <f>ពិន្ទុឆមាសទី១!D62</f>
        <v>ស្រី</v>
      </c>
      <c r="E62" s="40">
        <f>ពិន្ទុឆមាសទី១!E62</f>
        <v>39292</v>
      </c>
      <c r="F62" s="22" t="str">
        <f>ពិន្ទុឆមាសទី១!F62</f>
        <v>12D</v>
      </c>
      <c r="G62" s="21">
        <f>ពិន្ទុឆមាសទី១!BM62</f>
        <v>0</v>
      </c>
      <c r="H62" s="21">
        <f>ពិន្ទុឆមាសទី១!BN62</f>
        <v>0</v>
      </c>
      <c r="I62" s="21" t="str">
        <f>ពិន្ទុឆមាសទី១!BO62</f>
        <v xml:space="preserve">មិនចាត់ថ្នាក់ </v>
      </c>
      <c r="J62" s="21" t="str">
        <f>ពិន្ទុឆមាសទី១!BP62</f>
        <v xml:space="preserve"> មិនចាត់ថ្នាក់</v>
      </c>
      <c r="K62" s="21" t="str">
        <f>ពិន្ទុឆមាសទី១!BQ62</f>
        <v xml:space="preserve"> </v>
      </c>
      <c r="L62" s="21">
        <f>ពិន្ទុឆមាសទី១!BR62</f>
        <v>0</v>
      </c>
      <c r="M62" s="21">
        <f>ពិន្ទុឆមាសទី១!BS62</f>
        <v>0</v>
      </c>
      <c r="N62" s="21">
        <f>ពិន្ទុឆមាសទី១!BT62</f>
        <v>0</v>
      </c>
      <c r="O62" s="21">
        <f>ពិន្ទុឆមាសទី១!BU62</f>
        <v>0</v>
      </c>
    </row>
    <row r="63" spans="1:15">
      <c r="A63" s="2"/>
      <c r="B63" s="21">
        <f>ពិន្ទុឆមាសទី១!B63</f>
        <v>7841</v>
      </c>
      <c r="C63" s="22" t="str">
        <f>ពិន្ទុឆមាសទី១!C63</f>
        <v>កេង និរតី</v>
      </c>
      <c r="D63" s="22" t="str">
        <f>ពិន្ទុឆមាសទី១!D63</f>
        <v>ស្រី</v>
      </c>
      <c r="E63" s="40" t="str">
        <f>ពិន្ទុឆមាសទី១!E63</f>
        <v>17-06-</v>
      </c>
      <c r="F63" s="22" t="str">
        <f>ពិន្ទុឆមាសទី១!F63</f>
        <v>12D</v>
      </c>
      <c r="G63" s="21">
        <f>ពិន្ទុឆមាសទី១!BM63</f>
        <v>0</v>
      </c>
      <c r="H63" s="21">
        <f>ពិន្ទុឆមាសទី១!BN63</f>
        <v>0</v>
      </c>
      <c r="I63" s="21" t="str">
        <f>ពិន្ទុឆមាសទី១!BO63</f>
        <v xml:space="preserve">មិនចាត់ថ្នាក់ </v>
      </c>
      <c r="J63" s="21" t="str">
        <f>ពិន្ទុឆមាសទី១!BP63</f>
        <v xml:space="preserve"> មិនចាត់ថ្នាក់</v>
      </c>
      <c r="K63" s="21" t="str">
        <f>ពិន្ទុឆមាសទី១!BQ63</f>
        <v xml:space="preserve"> </v>
      </c>
      <c r="L63" s="21">
        <f>ពិន្ទុឆមាសទី១!BR63</f>
        <v>0</v>
      </c>
      <c r="M63" s="21">
        <f>ពិន្ទុឆមាសទី១!BS63</f>
        <v>0</v>
      </c>
      <c r="N63" s="21">
        <f>ពិន្ទុឆមាសទី១!BT63</f>
        <v>0</v>
      </c>
      <c r="O63" s="21">
        <f>ពិន្ទុឆមាសទី១!BU63</f>
        <v>0</v>
      </c>
    </row>
    <row r="64" spans="1:15">
      <c r="A64" s="2"/>
      <c r="B64" s="21">
        <f>ពិន្ទុឆមាសទី១!B64</f>
        <v>7842</v>
      </c>
      <c r="C64" s="22" t="str">
        <f>ពិន្ទុឆមាសទី១!C64</f>
        <v>កែវ មួយវិច្ឆិកា</v>
      </c>
      <c r="D64" s="22" t="str">
        <f>ពិន្ទុឆមាសទី១!D64</f>
        <v>ស្រី</v>
      </c>
      <c r="E64" s="40">
        <f>ពិន្ទុឆមាសទី១!E64</f>
        <v>39387</v>
      </c>
      <c r="F64" s="22" t="str">
        <f>ពិន្ទុឆមាសទី១!F64</f>
        <v>12D</v>
      </c>
      <c r="G64" s="21">
        <f>ពិន្ទុឆមាសទី១!BM64</f>
        <v>0</v>
      </c>
      <c r="H64" s="21">
        <f>ពិន្ទុឆមាសទី១!BN64</f>
        <v>0</v>
      </c>
      <c r="I64" s="21" t="str">
        <f>ពិន្ទុឆមាសទី១!BO64</f>
        <v xml:space="preserve">មិនចាត់ថ្នាក់ </v>
      </c>
      <c r="J64" s="21" t="str">
        <f>ពិន្ទុឆមាសទី១!BP64</f>
        <v xml:space="preserve"> មិនចាត់ថ្នាក់</v>
      </c>
      <c r="K64" s="21" t="str">
        <f>ពិន្ទុឆមាសទី១!BQ64</f>
        <v xml:space="preserve"> </v>
      </c>
      <c r="L64" s="21">
        <f>ពិន្ទុឆមាសទី១!BR64</f>
        <v>0</v>
      </c>
      <c r="M64" s="21">
        <f>ពិន្ទុឆមាសទី១!BS64</f>
        <v>0</v>
      </c>
      <c r="N64" s="21">
        <f>ពិន្ទុឆមាសទី១!BT64</f>
        <v>0</v>
      </c>
      <c r="O64" s="21">
        <f>ពិន្ទុឆមាសទី១!BU64</f>
        <v>0</v>
      </c>
    </row>
    <row r="65" spans="1:15">
      <c r="A65" s="2"/>
      <c r="B65" s="21">
        <f>ពិន្ទុឆមាសទី១!B65</f>
        <v>7442</v>
      </c>
      <c r="C65" s="22" t="str">
        <f>ពិន្ទុឆមាសទី១!C65</f>
        <v>គង់ ឡៃហ៊ាង</v>
      </c>
      <c r="D65" s="22" t="str">
        <f>ពិន្ទុឆមាសទី១!D65</f>
        <v>ស្រី</v>
      </c>
      <c r="E65" s="40">
        <f>ពិន្ទុឆមាសទី១!E65</f>
        <v>39484</v>
      </c>
      <c r="F65" s="22" t="str">
        <f>ពិន្ទុឆមាសទី១!F65</f>
        <v>12D</v>
      </c>
      <c r="G65" s="21">
        <f>ពិន្ទុឆមាសទី១!BM65</f>
        <v>0</v>
      </c>
      <c r="H65" s="21">
        <f>ពិន្ទុឆមាសទី១!BN65</f>
        <v>0</v>
      </c>
      <c r="I65" s="21" t="str">
        <f>ពិន្ទុឆមាសទី១!BO65</f>
        <v xml:space="preserve">មិនចាត់ថ្នាក់ </v>
      </c>
      <c r="J65" s="21" t="str">
        <f>ពិន្ទុឆមាសទី១!BP65</f>
        <v xml:space="preserve"> មិនចាត់ថ្នាក់</v>
      </c>
      <c r="K65" s="21" t="str">
        <f>ពិន្ទុឆមាសទី១!BQ65</f>
        <v xml:space="preserve"> </v>
      </c>
      <c r="L65" s="21">
        <f>ពិន្ទុឆមាសទី១!BR65</f>
        <v>0</v>
      </c>
      <c r="M65" s="21">
        <f>ពិន្ទុឆមាសទី១!BS65</f>
        <v>0</v>
      </c>
      <c r="N65" s="21">
        <f>ពិន្ទុឆមាសទី១!BT65</f>
        <v>0</v>
      </c>
      <c r="O65" s="21">
        <f>ពិន្ទុឆមាសទី១!BU65</f>
        <v>0</v>
      </c>
    </row>
    <row r="66" spans="1:15">
      <c r="A66" s="2"/>
      <c r="B66" s="21">
        <f>ពិន្ទុឆមាសទី១!B66</f>
        <v>7845</v>
      </c>
      <c r="C66" s="22" t="str">
        <f>ពិន្ទុឆមាសទី១!C66</f>
        <v>គឹមស៊ី វិច្ឆិកា</v>
      </c>
      <c r="D66" s="22" t="str">
        <f>ពិន្ទុឆមាសទី១!D66</f>
        <v>ប្រុស</v>
      </c>
      <c r="E66" s="40">
        <f>ពិន្ទុឆមាសទី១!E66</f>
        <v>39415</v>
      </c>
      <c r="F66" s="22" t="str">
        <f>ពិន្ទុឆមាសទី១!F66</f>
        <v>12D</v>
      </c>
      <c r="G66" s="21">
        <f>ពិន្ទុឆមាសទី១!BM66</f>
        <v>0</v>
      </c>
      <c r="H66" s="21">
        <f>ពិន្ទុឆមាសទី១!BN66</f>
        <v>0</v>
      </c>
      <c r="I66" s="21" t="str">
        <f>ពិន្ទុឆមាសទី១!BO66</f>
        <v xml:space="preserve">មិនចាត់ថ្នាក់ </v>
      </c>
      <c r="J66" s="21" t="str">
        <f>ពិន្ទុឆមាសទី១!BP66</f>
        <v xml:space="preserve"> មិនចាត់ថ្នាក់</v>
      </c>
      <c r="K66" s="21" t="str">
        <f>ពិន្ទុឆមាសទី១!BQ66</f>
        <v xml:space="preserve"> </v>
      </c>
      <c r="L66" s="21">
        <f>ពិន្ទុឆមាសទី១!BR66</f>
        <v>0</v>
      </c>
      <c r="M66" s="21">
        <f>ពិន្ទុឆមាសទី១!BS66</f>
        <v>0</v>
      </c>
      <c r="N66" s="21">
        <f>ពិន្ទុឆមាសទី១!BT66</f>
        <v>0</v>
      </c>
      <c r="O66" s="21">
        <f>ពិន្ទុឆមាសទី១!BU66</f>
        <v>0</v>
      </c>
    </row>
    <row r="67" spans="1:15">
      <c r="A67" s="2"/>
      <c r="B67" s="21">
        <f>ពិន្ទុឆមាសទី១!B67</f>
        <v>7852</v>
      </c>
      <c r="C67" s="22" t="str">
        <f>ពិន្ទុឆមាសទី១!C67</f>
        <v>ឃ្លី ស្រីនិច</v>
      </c>
      <c r="D67" s="22" t="str">
        <f>ពិន្ទុឆមាសទី១!D67</f>
        <v>ស្រី</v>
      </c>
      <c r="E67" s="40">
        <f>ពិន្ទុឆមាសទី១!E67</f>
        <v>39454</v>
      </c>
      <c r="F67" s="22" t="str">
        <f>ពិន្ទុឆមាសទី១!F67</f>
        <v>12D</v>
      </c>
      <c r="G67" s="21">
        <f>ពិន្ទុឆមាសទី១!BM67</f>
        <v>0</v>
      </c>
      <c r="H67" s="21">
        <f>ពិន្ទុឆមាសទី១!BN67</f>
        <v>0</v>
      </c>
      <c r="I67" s="21" t="str">
        <f>ពិន្ទុឆមាសទី១!BO67</f>
        <v xml:space="preserve">មិនចាត់ថ្នាក់ </v>
      </c>
      <c r="J67" s="21" t="str">
        <f>ពិន្ទុឆមាសទី១!BP67</f>
        <v xml:space="preserve"> មិនចាត់ថ្នាក់</v>
      </c>
      <c r="K67" s="21" t="str">
        <f>ពិន្ទុឆមាសទី១!BQ67</f>
        <v xml:space="preserve"> </v>
      </c>
      <c r="L67" s="21">
        <f>ពិន្ទុឆមាសទី១!BR67</f>
        <v>0</v>
      </c>
      <c r="M67" s="21">
        <f>ពិន្ទុឆមាសទី១!BS67</f>
        <v>0</v>
      </c>
      <c r="N67" s="21">
        <f>ពិន្ទុឆមាសទី១!BT67</f>
        <v>0</v>
      </c>
      <c r="O67" s="21">
        <f>ពិន្ទុឆមាសទី១!BU67</f>
        <v>0</v>
      </c>
    </row>
    <row r="68" spans="1:15">
      <c r="A68" s="2"/>
      <c r="B68" s="21">
        <f>ពិន្ទុឆមាសទី១!B68</f>
        <v>7854</v>
      </c>
      <c r="C68" s="22" t="str">
        <f>ពិន្ទុឆមាសទី១!C68</f>
        <v>ឆៃលី គន្ធា</v>
      </c>
      <c r="D68" s="22" t="str">
        <f>ពិន្ទុឆមាសទី១!D68</f>
        <v>ស្រី</v>
      </c>
      <c r="E68" s="40">
        <f>ពិន្ទុឆមាសទី១!E68</f>
        <v>39317</v>
      </c>
      <c r="F68" s="22" t="str">
        <f>ពិន្ទុឆមាសទី១!F68</f>
        <v>12D</v>
      </c>
      <c r="G68" s="21">
        <f>ពិន្ទុឆមាសទី១!BM68</f>
        <v>0</v>
      </c>
      <c r="H68" s="21">
        <f>ពិន្ទុឆមាសទី១!BN68</f>
        <v>0</v>
      </c>
      <c r="I68" s="21" t="str">
        <f>ពិន្ទុឆមាសទី១!BO68</f>
        <v xml:space="preserve">មិនចាត់ថ្នាក់ </v>
      </c>
      <c r="J68" s="21" t="str">
        <f>ពិន្ទុឆមាសទី១!BP68</f>
        <v xml:space="preserve"> មិនចាត់ថ្នាក់</v>
      </c>
      <c r="K68" s="21" t="str">
        <f>ពិន្ទុឆមាសទី១!BQ68</f>
        <v xml:space="preserve"> </v>
      </c>
      <c r="L68" s="21">
        <f>ពិន្ទុឆមាសទី១!BR68</f>
        <v>0</v>
      </c>
      <c r="M68" s="21">
        <f>ពិន្ទុឆមាសទី១!BS68</f>
        <v>0</v>
      </c>
      <c r="N68" s="21">
        <f>ពិន្ទុឆមាសទី១!BT68</f>
        <v>0</v>
      </c>
      <c r="O68" s="21">
        <f>ពិន្ទុឆមាសទី១!BU68</f>
        <v>0</v>
      </c>
    </row>
    <row r="69" spans="1:15">
      <c r="A69" s="2"/>
      <c r="B69" s="21">
        <f>ពិន្ទុឆមាសទី១!B69</f>
        <v>7857</v>
      </c>
      <c r="C69" s="22" t="str">
        <f>ពិន្ទុឆមាសទី១!C69</f>
        <v>ឈន សុជាតិ</v>
      </c>
      <c r="D69" s="22" t="str">
        <f>ពិន្ទុឆមាសទី១!D69</f>
        <v>ស្រី</v>
      </c>
      <c r="E69" s="40">
        <f>ពិន្ទុឆមាសទី១!E69</f>
        <v>39557</v>
      </c>
      <c r="F69" s="22" t="str">
        <f>ពិន្ទុឆមាសទី១!F69</f>
        <v>12D</v>
      </c>
      <c r="G69" s="21">
        <f>ពិន្ទុឆមាសទី១!BM69</f>
        <v>0</v>
      </c>
      <c r="H69" s="21">
        <f>ពិន្ទុឆមាសទី១!BN69</f>
        <v>0</v>
      </c>
      <c r="I69" s="21" t="str">
        <f>ពិន្ទុឆមាសទី១!BO69</f>
        <v xml:space="preserve">មិនចាត់ថ្នាក់ </v>
      </c>
      <c r="J69" s="21" t="str">
        <f>ពិន្ទុឆមាសទី១!BP69</f>
        <v xml:space="preserve"> មិនចាត់ថ្នាក់</v>
      </c>
      <c r="K69" s="21" t="str">
        <f>ពិន្ទុឆមាសទី១!BQ69</f>
        <v xml:space="preserve"> </v>
      </c>
      <c r="L69" s="21">
        <f>ពិន្ទុឆមាសទី១!BR69</f>
        <v>0</v>
      </c>
      <c r="M69" s="21">
        <f>ពិន្ទុឆមាសទី១!BS69</f>
        <v>0</v>
      </c>
      <c r="N69" s="21">
        <f>ពិន្ទុឆមាសទី១!BT69</f>
        <v>0</v>
      </c>
      <c r="O69" s="21">
        <f>ពិន្ទុឆមាសទី១!BU69</f>
        <v>0</v>
      </c>
    </row>
    <row r="70" spans="1:15">
      <c r="A70" s="2"/>
      <c r="B70" s="21">
        <f>ពិន្ទុឆមាសទី១!B70</f>
        <v>7453</v>
      </c>
      <c r="C70" s="22" t="str">
        <f>ពិន្ទុឆមាសទី១!C70</f>
        <v>ឈាង ស្រីឡែន</v>
      </c>
      <c r="D70" s="22" t="str">
        <f>ពិន្ទុឆមាសទី១!D70</f>
        <v>ស្រី</v>
      </c>
      <c r="E70" s="40">
        <f>ពិន្ទុឆមាសទី១!E70</f>
        <v>39705</v>
      </c>
      <c r="F70" s="22" t="str">
        <f>ពិន្ទុឆមាសទី១!F70</f>
        <v>12D</v>
      </c>
      <c r="G70" s="21">
        <f>ពិន្ទុឆមាសទី១!BM70</f>
        <v>0</v>
      </c>
      <c r="H70" s="21">
        <f>ពិន្ទុឆមាសទី១!BN70</f>
        <v>0</v>
      </c>
      <c r="I70" s="21" t="str">
        <f>ពិន្ទុឆមាសទី១!BO70</f>
        <v xml:space="preserve">មិនចាត់ថ្នាក់ </v>
      </c>
      <c r="J70" s="21" t="str">
        <f>ពិន្ទុឆមាសទី១!BP70</f>
        <v xml:space="preserve"> មិនចាត់ថ្នាក់</v>
      </c>
      <c r="K70" s="21" t="str">
        <f>ពិន្ទុឆមាសទី១!BQ70</f>
        <v xml:space="preserve"> </v>
      </c>
      <c r="L70" s="21">
        <f>ពិន្ទុឆមាសទី១!BR70</f>
        <v>0</v>
      </c>
      <c r="M70" s="21">
        <f>ពិន្ទុឆមាសទី១!BS70</f>
        <v>0</v>
      </c>
      <c r="N70" s="21">
        <f>ពិន្ទុឆមាសទី១!BT70</f>
        <v>0</v>
      </c>
      <c r="O70" s="21">
        <f>ពិន្ទុឆមាសទី១!BU70</f>
        <v>0</v>
      </c>
    </row>
    <row r="71" spans="1:15">
      <c r="A71" s="2"/>
      <c r="B71" s="21">
        <f>ពិន្ទុឆមាសទី១!B71</f>
        <v>7457</v>
      </c>
      <c r="C71" s="22" t="str">
        <f>ពិន្ទុឆមាសទី១!C71</f>
        <v>ទី តាំងហេង</v>
      </c>
      <c r="D71" s="22" t="str">
        <f>ពិន្ទុឆមាសទី១!D71</f>
        <v>ប្រុស</v>
      </c>
      <c r="E71" s="40">
        <f>ពិន្ទុឆមាសទី១!E71</f>
        <v>39473</v>
      </c>
      <c r="F71" s="22" t="str">
        <f>ពិន្ទុឆមាសទី១!F71</f>
        <v>12D</v>
      </c>
      <c r="G71" s="21">
        <f>ពិន្ទុឆមាសទី១!BM71</f>
        <v>0</v>
      </c>
      <c r="H71" s="21">
        <f>ពិន្ទុឆមាសទី១!BN71</f>
        <v>0</v>
      </c>
      <c r="I71" s="21" t="str">
        <f>ពិន្ទុឆមាសទី១!BO71</f>
        <v xml:space="preserve">មិនចាត់ថ្នាក់ </v>
      </c>
      <c r="J71" s="21" t="str">
        <f>ពិន្ទុឆមាសទី១!BP71</f>
        <v xml:space="preserve"> មិនចាត់ថ្នាក់</v>
      </c>
      <c r="K71" s="21" t="str">
        <f>ពិន្ទុឆមាសទី១!BQ71</f>
        <v xml:space="preserve"> </v>
      </c>
      <c r="L71" s="21">
        <f>ពិន្ទុឆមាសទី១!BR71</f>
        <v>0</v>
      </c>
      <c r="M71" s="21">
        <f>ពិន្ទុឆមាសទី១!BS71</f>
        <v>0</v>
      </c>
      <c r="N71" s="21">
        <f>ពិន្ទុឆមាសទី១!BT71</f>
        <v>0</v>
      </c>
      <c r="O71" s="21">
        <f>ពិន្ទុឆមាសទី១!BU71</f>
        <v>0</v>
      </c>
    </row>
    <row r="72" spans="1:15">
      <c r="A72" s="2"/>
      <c r="B72" s="21">
        <f>ពិន្ទុឆមាសទី១!B72</f>
        <v>7870</v>
      </c>
      <c r="C72" s="22" t="str">
        <f>ពិន្ទុឆមាសទី១!C72</f>
        <v>ធី លីហ៊ាង</v>
      </c>
      <c r="D72" s="22" t="str">
        <f>ពិន្ទុឆមាសទី១!D72</f>
        <v>ប្រុស</v>
      </c>
      <c r="E72" s="40">
        <f>ពិន្ទុឆមាសទី១!E72</f>
        <v>39390</v>
      </c>
      <c r="F72" s="22" t="str">
        <f>ពិន្ទុឆមាសទី១!F72</f>
        <v>12D</v>
      </c>
      <c r="G72" s="21">
        <f>ពិន្ទុឆមាសទី១!BM72</f>
        <v>0</v>
      </c>
      <c r="H72" s="21">
        <f>ពិន្ទុឆមាសទី១!BN72</f>
        <v>0</v>
      </c>
      <c r="I72" s="21" t="str">
        <f>ពិន្ទុឆមាសទី១!BO72</f>
        <v xml:space="preserve">មិនចាត់ថ្នាក់ </v>
      </c>
      <c r="J72" s="21" t="str">
        <f>ពិន្ទុឆមាសទី១!BP72</f>
        <v xml:space="preserve"> មិនចាត់ថ្នាក់</v>
      </c>
      <c r="K72" s="21" t="str">
        <f>ពិន្ទុឆមាសទី១!BQ72</f>
        <v xml:space="preserve"> </v>
      </c>
      <c r="L72" s="21">
        <f>ពិន្ទុឆមាសទី១!BR72</f>
        <v>0</v>
      </c>
      <c r="M72" s="21">
        <f>ពិន្ទុឆមាសទី១!BS72</f>
        <v>0</v>
      </c>
      <c r="N72" s="21">
        <f>ពិន្ទុឆមាសទី១!BT72</f>
        <v>0</v>
      </c>
      <c r="O72" s="21">
        <f>ពិន្ទុឆមាសទី១!BU72</f>
        <v>0</v>
      </c>
    </row>
    <row r="73" spans="1:15">
      <c r="A73" s="2"/>
      <c r="B73" s="21">
        <f>ពិន្ទុឆមាសទី១!B73</f>
        <v>7871</v>
      </c>
      <c r="C73" s="22" t="str">
        <f>ពិន្ទុឆមាសទី១!C73</f>
        <v>ធឿន ផាន់ណា</v>
      </c>
      <c r="D73" s="22" t="str">
        <f>ពិន្ទុឆមាសទី១!D73</f>
        <v>ស្រី</v>
      </c>
      <c r="E73" s="40">
        <f>ពិន្ទុឆមាសទី១!E73</f>
        <v>39193</v>
      </c>
      <c r="F73" s="22" t="str">
        <f>ពិន្ទុឆមាសទី១!F73</f>
        <v>12D</v>
      </c>
      <c r="G73" s="21">
        <f>ពិន្ទុឆមាសទី១!BM73</f>
        <v>0</v>
      </c>
      <c r="H73" s="21">
        <f>ពិន្ទុឆមាសទី១!BN73</f>
        <v>0</v>
      </c>
      <c r="I73" s="21" t="str">
        <f>ពិន្ទុឆមាសទី១!BO73</f>
        <v xml:space="preserve">មិនចាត់ថ្នាក់ </v>
      </c>
      <c r="J73" s="21" t="str">
        <f>ពិន្ទុឆមាសទី១!BP73</f>
        <v xml:space="preserve"> មិនចាត់ថ្នាក់</v>
      </c>
      <c r="K73" s="21" t="str">
        <f>ពិន្ទុឆមាសទី១!BQ73</f>
        <v xml:space="preserve"> </v>
      </c>
      <c r="L73" s="21">
        <f>ពិន្ទុឆមាសទី១!BR73</f>
        <v>0</v>
      </c>
      <c r="M73" s="21">
        <f>ពិន្ទុឆមាសទី១!BS73</f>
        <v>0</v>
      </c>
      <c r="N73" s="21">
        <f>ពិន្ទុឆមាសទី១!BT73</f>
        <v>0</v>
      </c>
      <c r="O73" s="21">
        <f>ពិន្ទុឆមាសទី១!BU73</f>
        <v>0</v>
      </c>
    </row>
    <row r="74" spans="1:15">
      <c r="A74" s="2"/>
      <c r="B74" s="21">
        <f>ពិន្ទុឆមាសទី១!B74</f>
        <v>7460</v>
      </c>
      <c r="C74" s="22" t="str">
        <f>ពិន្ទុឆមាសទី១!C74</f>
        <v>ធឿន សុឃឿន</v>
      </c>
      <c r="D74" s="22" t="str">
        <f>ពិន្ទុឆមាសទី១!D74</f>
        <v>ស្រី</v>
      </c>
      <c r="E74" s="40">
        <f>ពិន្ទុឆមាសទី១!E74</f>
        <v>39209</v>
      </c>
      <c r="F74" s="22" t="str">
        <f>ពិន្ទុឆមាសទី១!F74</f>
        <v>12D</v>
      </c>
      <c r="G74" s="21">
        <f>ពិន្ទុឆមាសទី១!BM74</f>
        <v>0</v>
      </c>
      <c r="H74" s="21">
        <f>ពិន្ទុឆមាសទី១!BN74</f>
        <v>0</v>
      </c>
      <c r="I74" s="21" t="str">
        <f>ពិន្ទុឆមាសទី១!BO74</f>
        <v xml:space="preserve">មិនចាត់ថ្នាក់ </v>
      </c>
      <c r="J74" s="21" t="str">
        <f>ពិន្ទុឆមាសទី១!BP74</f>
        <v xml:space="preserve"> មិនចាត់ថ្នាក់</v>
      </c>
      <c r="K74" s="21" t="str">
        <f>ពិន្ទុឆមាសទី១!BQ74</f>
        <v xml:space="preserve"> </v>
      </c>
      <c r="L74" s="21">
        <f>ពិន្ទុឆមាសទី១!BR74</f>
        <v>0</v>
      </c>
      <c r="M74" s="21">
        <f>ពិន្ទុឆមាសទី១!BS74</f>
        <v>0</v>
      </c>
      <c r="N74" s="21">
        <f>ពិន្ទុឆមាសទី១!BT74</f>
        <v>0</v>
      </c>
      <c r="O74" s="21">
        <f>ពិន្ទុឆមាសទី១!BU74</f>
        <v>0</v>
      </c>
    </row>
    <row r="75" spans="1:15">
      <c r="A75" s="2"/>
      <c r="B75" s="21">
        <f>ពិន្ទុឆមាសទី១!B75</f>
        <v>7461</v>
      </c>
      <c r="C75" s="22" t="str">
        <f>ពិន្ទុឆមាសទី១!C75</f>
        <v>ប៉ុ​ក ណារីន</v>
      </c>
      <c r="D75" s="22" t="str">
        <f>ពិន្ទុឆមាសទី១!D75</f>
        <v>ស្រី</v>
      </c>
      <c r="E75" s="40">
        <f>ពិន្ទុឆមាសទី១!E75</f>
        <v>39086</v>
      </c>
      <c r="F75" s="22" t="str">
        <f>ពិន្ទុឆមាសទី១!F75</f>
        <v>12D</v>
      </c>
      <c r="G75" s="21">
        <f>ពិន្ទុឆមាសទី១!BM75</f>
        <v>0</v>
      </c>
      <c r="H75" s="21">
        <f>ពិន្ទុឆមាសទី១!BN75</f>
        <v>0</v>
      </c>
      <c r="I75" s="21" t="str">
        <f>ពិន្ទុឆមាសទី១!BO75</f>
        <v xml:space="preserve">មិនចាត់ថ្នាក់ </v>
      </c>
      <c r="J75" s="21" t="str">
        <f>ពិន្ទុឆមាសទី១!BP75</f>
        <v xml:space="preserve"> មិនចាត់ថ្នាក់</v>
      </c>
      <c r="K75" s="21" t="str">
        <f>ពិន្ទុឆមាសទី១!BQ75</f>
        <v xml:space="preserve"> </v>
      </c>
      <c r="L75" s="21">
        <f>ពិន្ទុឆមាសទី១!BR75</f>
        <v>0</v>
      </c>
      <c r="M75" s="21">
        <f>ពិន្ទុឆមាសទី១!BS75</f>
        <v>0</v>
      </c>
      <c r="N75" s="21">
        <f>ពិន្ទុឆមាសទី១!BT75</f>
        <v>0</v>
      </c>
      <c r="O75" s="21">
        <f>ពិន្ទុឆមាសទី១!BU75</f>
        <v>0</v>
      </c>
    </row>
    <row r="76" spans="1:15">
      <c r="A76" s="2"/>
      <c r="B76" s="21">
        <f>ពិន្ទុឆមាសទី១!B76</f>
        <v>7463</v>
      </c>
      <c r="C76" s="22" t="str">
        <f>ពិន្ទុឆមាសទី១!C76</f>
        <v>បាង ស្រីការ</v>
      </c>
      <c r="D76" s="22" t="str">
        <f>ពិន្ទុឆមាសទី១!D76</f>
        <v>ស្រី</v>
      </c>
      <c r="E76" s="40">
        <f>ពិន្ទុឆមាសទី១!E76</f>
        <v>39528</v>
      </c>
      <c r="F76" s="22" t="str">
        <f>ពិន្ទុឆមាសទី១!F76</f>
        <v>12D</v>
      </c>
      <c r="G76" s="21">
        <f>ពិន្ទុឆមាសទី១!BM76</f>
        <v>0</v>
      </c>
      <c r="H76" s="21">
        <f>ពិន្ទុឆមាសទី១!BN76</f>
        <v>0</v>
      </c>
      <c r="I76" s="21" t="str">
        <f>ពិន្ទុឆមាសទី១!BO76</f>
        <v xml:space="preserve">មិនចាត់ថ្នាក់ </v>
      </c>
      <c r="J76" s="21" t="str">
        <f>ពិន្ទុឆមាសទី១!BP76</f>
        <v xml:space="preserve"> មិនចាត់ថ្នាក់</v>
      </c>
      <c r="K76" s="21" t="str">
        <f>ពិន្ទុឆមាសទី១!BQ76</f>
        <v xml:space="preserve"> </v>
      </c>
      <c r="L76" s="21">
        <f>ពិន្ទុឆមាសទី១!BR76</f>
        <v>0</v>
      </c>
      <c r="M76" s="21">
        <f>ពិន្ទុឆមាសទី១!BS76</f>
        <v>0</v>
      </c>
      <c r="N76" s="21">
        <f>ពិន្ទុឆមាសទី១!BT76</f>
        <v>0</v>
      </c>
      <c r="O76" s="21">
        <f>ពិន្ទុឆមាសទី១!BU76</f>
        <v>0</v>
      </c>
    </row>
    <row r="77" spans="1:15">
      <c r="A77" s="2"/>
      <c r="B77" s="21">
        <f>ពិន្ទុឆមាសទី១!B77</f>
        <v>7876</v>
      </c>
      <c r="C77" s="22" t="str">
        <f>ពិន្ទុឆមាសទី១!C77</f>
        <v>ប្រុស មិនា</v>
      </c>
      <c r="D77" s="22" t="str">
        <f>ពិន្ទុឆមាសទី១!D77</f>
        <v>ប្រុស</v>
      </c>
      <c r="E77" s="40">
        <f>ពិន្ទុឆមាសទី១!E77</f>
        <v>39511</v>
      </c>
      <c r="F77" s="22" t="str">
        <f>ពិន្ទុឆមាសទី១!F77</f>
        <v>12D</v>
      </c>
      <c r="G77" s="21">
        <f>ពិន្ទុឆមាសទី១!BM77</f>
        <v>0</v>
      </c>
      <c r="H77" s="21">
        <f>ពិន្ទុឆមាសទី១!BN77</f>
        <v>0</v>
      </c>
      <c r="I77" s="21" t="str">
        <f>ពិន្ទុឆមាសទី១!BO77</f>
        <v xml:space="preserve">មិនចាត់ថ្នាក់ </v>
      </c>
      <c r="J77" s="21" t="str">
        <f>ពិន្ទុឆមាសទី១!BP77</f>
        <v xml:space="preserve"> មិនចាត់ថ្នាក់</v>
      </c>
      <c r="K77" s="21" t="str">
        <f>ពិន្ទុឆមាសទី១!BQ77</f>
        <v xml:space="preserve"> </v>
      </c>
      <c r="L77" s="21">
        <f>ពិន្ទុឆមាសទី១!BR77</f>
        <v>0</v>
      </c>
      <c r="M77" s="21">
        <f>ពិន្ទុឆមាសទី១!BS77</f>
        <v>0</v>
      </c>
      <c r="N77" s="21">
        <f>ពិន្ទុឆមាសទី១!BT77</f>
        <v>0</v>
      </c>
      <c r="O77" s="21">
        <f>ពិន្ទុឆមាសទី១!BU77</f>
        <v>0</v>
      </c>
    </row>
    <row r="78" spans="1:15">
      <c r="A78" s="2"/>
      <c r="B78" s="21">
        <f>ពិន្ទុឆមាសទី១!B78</f>
        <v>7879</v>
      </c>
      <c r="C78" s="22" t="str">
        <f>ពិន្ទុឆមាសទី១!C78</f>
        <v>ផាន វិច្ឆិកា</v>
      </c>
      <c r="D78" s="22" t="str">
        <f>ពិន្ទុឆមាសទី១!D78</f>
        <v>ប្រុស</v>
      </c>
      <c r="E78" s="40">
        <f>ពិន្ទុឆមាសទី១!E78</f>
        <v>39028</v>
      </c>
      <c r="F78" s="22" t="str">
        <f>ពិន្ទុឆមាសទី១!F78</f>
        <v>12D</v>
      </c>
      <c r="G78" s="21">
        <f>ពិន្ទុឆមាសទី១!BM78</f>
        <v>0</v>
      </c>
      <c r="H78" s="21">
        <f>ពិន្ទុឆមាសទី១!BN78</f>
        <v>0</v>
      </c>
      <c r="I78" s="21" t="str">
        <f>ពិន្ទុឆមាសទី១!BO78</f>
        <v xml:space="preserve">មិនចាត់ថ្នាក់ </v>
      </c>
      <c r="J78" s="21" t="str">
        <f>ពិន្ទុឆមាសទី១!BP78</f>
        <v xml:space="preserve"> មិនចាត់ថ្នាក់</v>
      </c>
      <c r="K78" s="21" t="str">
        <f>ពិន្ទុឆមាសទី១!BQ78</f>
        <v xml:space="preserve"> </v>
      </c>
      <c r="L78" s="21">
        <f>ពិន្ទុឆមាសទី១!BR78</f>
        <v>0</v>
      </c>
      <c r="M78" s="21">
        <f>ពិន្ទុឆមាសទី១!BS78</f>
        <v>0</v>
      </c>
      <c r="N78" s="21">
        <f>ពិន្ទុឆមាសទី១!BT78</f>
        <v>0</v>
      </c>
      <c r="O78" s="21">
        <f>ពិន្ទុឆមាសទី១!BU78</f>
        <v>0</v>
      </c>
    </row>
    <row r="79" spans="1:15">
      <c r="A79" s="2"/>
      <c r="B79" s="21">
        <f>ពិន្ទុឆមាសទី១!B79</f>
        <v>7880</v>
      </c>
      <c r="C79" s="22" t="str">
        <f>ពិន្ទុឆមាសទី១!C79</f>
        <v>ផុន លក្ខិណា</v>
      </c>
      <c r="D79" s="22" t="str">
        <f>ពិន្ទុឆមាសទី១!D79</f>
        <v>ស្រី</v>
      </c>
      <c r="E79" s="40">
        <f>ពិន្ទុឆមាសទី១!E79</f>
        <v>39152</v>
      </c>
      <c r="F79" s="22" t="str">
        <f>ពិន្ទុឆមាសទី១!F79</f>
        <v>12D</v>
      </c>
      <c r="G79" s="21">
        <f>ពិន្ទុឆមាសទី១!BM79</f>
        <v>0</v>
      </c>
      <c r="H79" s="21">
        <f>ពិន្ទុឆមាសទី១!BN79</f>
        <v>0</v>
      </c>
      <c r="I79" s="21" t="str">
        <f>ពិន្ទុឆមាសទី១!BO79</f>
        <v xml:space="preserve">មិនចាត់ថ្នាក់ </v>
      </c>
      <c r="J79" s="21" t="str">
        <f>ពិន្ទុឆមាសទី១!BP79</f>
        <v xml:space="preserve"> មិនចាត់ថ្នាក់</v>
      </c>
      <c r="K79" s="21" t="str">
        <f>ពិន្ទុឆមាសទី១!BQ79</f>
        <v xml:space="preserve"> </v>
      </c>
      <c r="L79" s="21">
        <f>ពិន្ទុឆមាសទី១!BR79</f>
        <v>0</v>
      </c>
      <c r="M79" s="21">
        <f>ពិន្ទុឆមាសទី១!BS79</f>
        <v>0</v>
      </c>
      <c r="N79" s="21">
        <f>ពិន្ទុឆមាសទី១!BT79</f>
        <v>0</v>
      </c>
      <c r="O79" s="21">
        <f>ពិន្ទុឆមាសទី១!BU79</f>
        <v>0</v>
      </c>
    </row>
    <row r="80" spans="1:15">
      <c r="A80" s="2"/>
      <c r="B80" s="21">
        <f>ពិន្ទុឆមាសទី១!B80</f>
        <v>7881</v>
      </c>
      <c r="C80" s="22" t="str">
        <f>ពិន្ទុឆមាសទី១!C80</f>
        <v>ផេន ចាន់ប៊ុណ្ណា</v>
      </c>
      <c r="D80" s="22" t="str">
        <f>ពិន្ទុឆមាសទី១!D80</f>
        <v>ប្រុស</v>
      </c>
      <c r="E80" s="40">
        <f>ពិន្ទុឆមាសទី១!E80</f>
        <v>39104</v>
      </c>
      <c r="F80" s="22" t="str">
        <f>ពិន្ទុឆមាសទី១!F80</f>
        <v>12D</v>
      </c>
      <c r="G80" s="21">
        <f>ពិន្ទុឆមាសទី១!BM80</f>
        <v>0</v>
      </c>
      <c r="H80" s="21">
        <f>ពិន្ទុឆមាសទី១!BN80</f>
        <v>0</v>
      </c>
      <c r="I80" s="21" t="str">
        <f>ពិន្ទុឆមាសទី១!BO80</f>
        <v xml:space="preserve">មិនចាត់ថ្នាក់ </v>
      </c>
      <c r="J80" s="21" t="str">
        <f>ពិន្ទុឆមាសទី១!BP80</f>
        <v xml:space="preserve"> មិនចាត់ថ្នាក់</v>
      </c>
      <c r="K80" s="21" t="str">
        <f>ពិន្ទុឆមាសទី១!BQ80</f>
        <v xml:space="preserve"> </v>
      </c>
      <c r="L80" s="21">
        <f>ពិន្ទុឆមាសទី១!BR80</f>
        <v>0</v>
      </c>
      <c r="M80" s="21">
        <f>ពិន្ទុឆមាសទី១!BS80</f>
        <v>0</v>
      </c>
      <c r="N80" s="21">
        <f>ពិន្ទុឆមាសទី១!BT80</f>
        <v>0</v>
      </c>
      <c r="O80" s="21">
        <f>ពិន្ទុឆមាសទី១!BU80</f>
        <v>0</v>
      </c>
    </row>
    <row r="81" spans="1:15">
      <c r="A81" s="2"/>
      <c r="B81" s="21">
        <f>ពិន្ទុឆមាសទី១!B81</f>
        <v>7471</v>
      </c>
      <c r="C81" s="22" t="str">
        <f>ពិន្ទុឆមាសទី១!C81</f>
        <v>ពៅ ពិសី</v>
      </c>
      <c r="D81" s="22" t="str">
        <f>ពិន្ទុឆមាសទី១!D81</f>
        <v>ស្រី</v>
      </c>
      <c r="E81" s="40">
        <f>ពិន្ទុឆមាសទី១!E81</f>
        <v>39331</v>
      </c>
      <c r="F81" s="22" t="str">
        <f>ពិន្ទុឆមាសទី១!F81</f>
        <v>12D</v>
      </c>
      <c r="G81" s="21">
        <f>ពិន្ទុឆមាសទី១!BM81</f>
        <v>0</v>
      </c>
      <c r="H81" s="21">
        <f>ពិន្ទុឆមាសទី១!BN81</f>
        <v>0</v>
      </c>
      <c r="I81" s="21" t="str">
        <f>ពិន្ទុឆមាសទី១!BO81</f>
        <v xml:space="preserve">មិនចាត់ថ្នាក់ </v>
      </c>
      <c r="J81" s="21" t="str">
        <f>ពិន្ទុឆមាសទី១!BP81</f>
        <v xml:space="preserve"> មិនចាត់ថ្នាក់</v>
      </c>
      <c r="K81" s="21" t="str">
        <f>ពិន្ទុឆមាសទី១!BQ81</f>
        <v xml:space="preserve"> </v>
      </c>
      <c r="L81" s="21">
        <f>ពិន្ទុឆមាសទី១!BR81</f>
        <v>0</v>
      </c>
      <c r="M81" s="21">
        <f>ពិន្ទុឆមាសទី១!BS81</f>
        <v>0</v>
      </c>
      <c r="N81" s="21">
        <f>ពិន្ទុឆមាសទី១!BT81</f>
        <v>0</v>
      </c>
      <c r="O81" s="21">
        <f>ពិន្ទុឆមាសទី១!BU81</f>
        <v>0</v>
      </c>
    </row>
    <row r="82" spans="1:15">
      <c r="A82" s="2"/>
      <c r="B82" s="21">
        <f>ពិន្ទុឆមាសទី១!B82</f>
        <v>7884</v>
      </c>
      <c r="C82" s="22" t="str">
        <f>ពិន្ទុឆមាសទី១!C82</f>
        <v>ភក្តី ស្រីគីម</v>
      </c>
      <c r="D82" s="22" t="str">
        <f>ពិន្ទុឆមាសទី១!D82</f>
        <v>ស្រី</v>
      </c>
      <c r="E82" s="40">
        <f>ពិន្ទុឆមាសទី១!E82</f>
        <v>39538</v>
      </c>
      <c r="F82" s="22" t="str">
        <f>ពិន្ទុឆមាសទី១!F82</f>
        <v>12D</v>
      </c>
      <c r="G82" s="21">
        <f>ពិន្ទុឆមាសទី១!BM82</f>
        <v>0</v>
      </c>
      <c r="H82" s="21">
        <f>ពិន្ទុឆមាសទី១!BN82</f>
        <v>0</v>
      </c>
      <c r="I82" s="21" t="str">
        <f>ពិន្ទុឆមាសទី១!BO82</f>
        <v xml:space="preserve">មិនចាត់ថ្នាក់ </v>
      </c>
      <c r="J82" s="21" t="str">
        <f>ពិន្ទុឆមាសទី១!BP82</f>
        <v xml:space="preserve"> មិនចាត់ថ្នាក់</v>
      </c>
      <c r="K82" s="21" t="str">
        <f>ពិន្ទុឆមាសទី១!BQ82</f>
        <v xml:space="preserve"> </v>
      </c>
      <c r="L82" s="21">
        <f>ពិន្ទុឆមាសទី១!BR82</f>
        <v>0</v>
      </c>
      <c r="M82" s="21">
        <f>ពិន្ទុឆមាសទី១!BS82</f>
        <v>0</v>
      </c>
      <c r="N82" s="21">
        <f>ពិន្ទុឆមាសទី១!BT82</f>
        <v>0</v>
      </c>
      <c r="O82" s="21">
        <f>ពិន្ទុឆមាសទី១!BU82</f>
        <v>0</v>
      </c>
    </row>
    <row r="83" spans="1:15">
      <c r="A83" s="2"/>
      <c r="B83" s="21">
        <f>ពិន្ទុឆមាសទី១!B83</f>
        <v>7473</v>
      </c>
      <c r="C83" s="22" t="str">
        <f>ពិន្ទុឆមាសទី១!C83</f>
        <v>ភក្រ័ ស្រីណុច</v>
      </c>
      <c r="D83" s="22" t="str">
        <f>ពិន្ទុឆមាសទី១!D83</f>
        <v>ស្រី</v>
      </c>
      <c r="E83" s="40">
        <f>ពិន្ទុឆមាសទី១!E83</f>
        <v>39295</v>
      </c>
      <c r="F83" s="22" t="str">
        <f>ពិន្ទុឆមាសទី១!F83</f>
        <v>12D</v>
      </c>
      <c r="G83" s="21">
        <f>ពិន្ទុឆមាសទី១!BM83</f>
        <v>0</v>
      </c>
      <c r="H83" s="21">
        <f>ពិន្ទុឆមាសទី១!BN83</f>
        <v>0</v>
      </c>
      <c r="I83" s="21" t="str">
        <f>ពិន្ទុឆមាសទី១!BO83</f>
        <v xml:space="preserve">មិនចាត់ថ្នាក់ </v>
      </c>
      <c r="J83" s="21" t="str">
        <f>ពិន្ទុឆមាសទី១!BP83</f>
        <v xml:space="preserve"> មិនចាត់ថ្នាក់</v>
      </c>
      <c r="K83" s="21" t="str">
        <f>ពិន្ទុឆមាសទី១!BQ83</f>
        <v xml:space="preserve"> </v>
      </c>
      <c r="L83" s="21">
        <f>ពិន្ទុឆមាសទី១!BR83</f>
        <v>0</v>
      </c>
      <c r="M83" s="21">
        <f>ពិន្ទុឆមាសទី១!BS83</f>
        <v>0</v>
      </c>
      <c r="N83" s="21">
        <f>ពិន្ទុឆមាសទី១!BT83</f>
        <v>0</v>
      </c>
      <c r="O83" s="21">
        <f>ពិន្ទុឆមាសទី១!BU83</f>
        <v>0</v>
      </c>
    </row>
    <row r="84" spans="1:15">
      <c r="A84" s="2"/>
      <c r="B84" s="21">
        <f>ពិន្ទុឆមាសទី១!B84</f>
        <v>7885</v>
      </c>
      <c r="C84" s="22" t="str">
        <f>ពិន្ទុឆមាសទី១!C84</f>
        <v>ភាព បូរី</v>
      </c>
      <c r="D84" s="22" t="str">
        <f>ពិន្ទុឆមាសទី១!D84</f>
        <v>ប្រុស</v>
      </c>
      <c r="E84" s="40">
        <f>ពិន្ទុឆមាសទី១!E84</f>
        <v>38710</v>
      </c>
      <c r="F84" s="22" t="str">
        <f>ពិន្ទុឆមាសទី១!F84</f>
        <v>12D</v>
      </c>
      <c r="G84" s="21">
        <f>ពិន្ទុឆមាសទី១!BM84</f>
        <v>0</v>
      </c>
      <c r="H84" s="21">
        <f>ពិន្ទុឆមាសទី១!BN84</f>
        <v>0</v>
      </c>
      <c r="I84" s="21" t="str">
        <f>ពិន្ទុឆមាសទី១!BO84</f>
        <v xml:space="preserve">មិនចាត់ថ្នាក់ </v>
      </c>
      <c r="J84" s="21" t="str">
        <f>ពិន្ទុឆមាសទី១!BP84</f>
        <v xml:space="preserve"> មិនចាត់ថ្នាក់</v>
      </c>
      <c r="K84" s="21" t="str">
        <f>ពិន្ទុឆមាសទី១!BQ84</f>
        <v xml:space="preserve"> </v>
      </c>
      <c r="L84" s="21">
        <f>ពិន្ទុឆមាសទី១!BR84</f>
        <v>0</v>
      </c>
      <c r="M84" s="21">
        <f>ពិន្ទុឆមាសទី១!BS84</f>
        <v>0</v>
      </c>
      <c r="N84" s="21">
        <f>ពិន្ទុឆមាសទី១!BT84</f>
        <v>0</v>
      </c>
      <c r="O84" s="21">
        <f>ពិន្ទុឆមាសទី១!BU84</f>
        <v>0</v>
      </c>
    </row>
    <row r="85" spans="1:15">
      <c r="A85" s="2"/>
      <c r="B85" s="21">
        <f>ពិន្ទុឆមាសទី១!B85</f>
        <v>0</v>
      </c>
      <c r="C85" s="22" t="str">
        <f>ពិន្ទុឆមាសទី១!C85</f>
        <v>ម៉ាប់ ស៊ីមាន</v>
      </c>
      <c r="D85" s="22" t="str">
        <f>ពិន្ទុឆមាសទី១!D85</f>
        <v>ប្រុស</v>
      </c>
      <c r="E85" s="40">
        <f>ពិន្ទុឆមាសទី១!E85</f>
        <v>39364</v>
      </c>
      <c r="F85" s="22" t="str">
        <f>ពិន្ទុឆមាសទី១!F85</f>
        <v>12D</v>
      </c>
      <c r="G85" s="21">
        <f>ពិន្ទុឆមាសទី១!BM85</f>
        <v>0</v>
      </c>
      <c r="H85" s="21">
        <f>ពិន្ទុឆមាសទី១!BN85</f>
        <v>0</v>
      </c>
      <c r="I85" s="21" t="str">
        <f>ពិន្ទុឆមាសទី១!BO85</f>
        <v xml:space="preserve">មិនចាត់ថ្នាក់ </v>
      </c>
      <c r="J85" s="21" t="str">
        <f>ពិន្ទុឆមាសទី១!BP85</f>
        <v xml:space="preserve"> មិនចាត់ថ្នាក់</v>
      </c>
      <c r="K85" s="21" t="str">
        <f>ពិន្ទុឆមាសទី១!BQ85</f>
        <v xml:space="preserve"> </v>
      </c>
      <c r="L85" s="21">
        <f>ពិន្ទុឆមាសទី១!BR85</f>
        <v>0</v>
      </c>
      <c r="M85" s="21">
        <f>ពិន្ទុឆមាសទី១!BS85</f>
        <v>0</v>
      </c>
      <c r="N85" s="21">
        <f>ពិន្ទុឆមាសទី១!BT85</f>
        <v>0</v>
      </c>
      <c r="O85" s="21">
        <f>ពិន្ទុឆមាសទី១!BU85</f>
        <v>0</v>
      </c>
    </row>
    <row r="86" spans="1:15">
      <c r="A86" s="2"/>
      <c r="B86" s="21">
        <f>ពិន្ទុឆមាសទី១!B86</f>
        <v>7478</v>
      </c>
      <c r="C86" s="22" t="str">
        <f>ពិន្ទុឆមាសទី១!C86</f>
        <v>ម៉ុន នរៀ</v>
      </c>
      <c r="D86" s="22" t="str">
        <f>ពិន្ទុឆមាសទី១!D86</f>
        <v>ប្រុស</v>
      </c>
      <c r="E86" s="40">
        <f>ពិន្ទុឆមាសទី១!E86</f>
        <v>39086</v>
      </c>
      <c r="F86" s="22" t="str">
        <f>ពិន្ទុឆមាសទី១!F86</f>
        <v>12D</v>
      </c>
      <c r="G86" s="21">
        <f>ពិន្ទុឆមាសទី១!BM86</f>
        <v>0</v>
      </c>
      <c r="H86" s="21">
        <f>ពិន្ទុឆមាសទី១!BN86</f>
        <v>0</v>
      </c>
      <c r="I86" s="21" t="str">
        <f>ពិន្ទុឆមាសទី១!BO86</f>
        <v xml:space="preserve">មិនចាត់ថ្នាក់ </v>
      </c>
      <c r="J86" s="21" t="str">
        <f>ពិន្ទុឆមាសទី១!BP86</f>
        <v xml:space="preserve"> មិនចាត់ថ្នាក់</v>
      </c>
      <c r="K86" s="21" t="str">
        <f>ពិន្ទុឆមាសទី១!BQ86</f>
        <v xml:space="preserve"> </v>
      </c>
      <c r="L86" s="21">
        <f>ពិន្ទុឆមាសទី១!BR86</f>
        <v>0</v>
      </c>
      <c r="M86" s="21">
        <f>ពិន្ទុឆមាសទី១!BS86</f>
        <v>0</v>
      </c>
      <c r="N86" s="21">
        <f>ពិន្ទុឆមាសទី១!BT86</f>
        <v>0</v>
      </c>
      <c r="O86" s="21">
        <f>ពិន្ទុឆមាសទី១!BU86</f>
        <v>0</v>
      </c>
    </row>
    <row r="87" spans="1:15">
      <c r="A87" s="2"/>
      <c r="B87" s="21">
        <f>ពិន្ទុឆមាសទី១!B87</f>
        <v>7887</v>
      </c>
      <c r="C87" s="22" t="str">
        <f>ពិន្ទុឆមាសទី១!C87</f>
        <v>ម៉េង សាវម៉ៃ</v>
      </c>
      <c r="D87" s="22" t="str">
        <f>ពិន្ទុឆមាសទី១!D87</f>
        <v>ប្រុស</v>
      </c>
      <c r="E87" s="40">
        <f>ពិន្ទុឆមាសទី១!E87</f>
        <v>39189</v>
      </c>
      <c r="F87" s="22" t="str">
        <f>ពិន្ទុឆមាសទី១!F87</f>
        <v>12D</v>
      </c>
      <c r="G87" s="21">
        <f>ពិន្ទុឆមាសទី១!BM87</f>
        <v>0</v>
      </c>
      <c r="H87" s="21">
        <f>ពិន្ទុឆមាសទី១!BN87</f>
        <v>0</v>
      </c>
      <c r="I87" s="21" t="str">
        <f>ពិន្ទុឆមាសទី១!BO87</f>
        <v xml:space="preserve">មិនចាត់ថ្នាក់ </v>
      </c>
      <c r="J87" s="21" t="str">
        <f>ពិន្ទុឆមាសទី១!BP87</f>
        <v xml:space="preserve"> មិនចាត់ថ្នាក់</v>
      </c>
      <c r="K87" s="21" t="str">
        <f>ពិន្ទុឆមាសទី១!BQ87</f>
        <v xml:space="preserve"> </v>
      </c>
      <c r="L87" s="21">
        <f>ពិន្ទុឆមាសទី១!BR87</f>
        <v>0</v>
      </c>
      <c r="M87" s="21">
        <f>ពិន្ទុឆមាសទី១!BS87</f>
        <v>0</v>
      </c>
      <c r="N87" s="21">
        <f>ពិន្ទុឆមាសទី១!BT87</f>
        <v>0</v>
      </c>
      <c r="O87" s="21">
        <f>ពិន្ទុឆមាសទី១!BU87</f>
        <v>0</v>
      </c>
    </row>
    <row r="88" spans="1:15">
      <c r="A88" s="2"/>
      <c r="B88" s="21">
        <f>ពិន្ទុឆមាសទី១!B88</f>
        <v>7888</v>
      </c>
      <c r="C88" s="22" t="str">
        <f>ពិន្ទុឆមាសទី១!C88</f>
        <v>មាស សុជេម</v>
      </c>
      <c r="D88" s="22" t="str">
        <f>ពិន្ទុឆមាសទី១!D88</f>
        <v>ប្រុស</v>
      </c>
      <c r="E88" s="40">
        <f>ពិន្ទុឆមាសទី១!E88</f>
        <v>39660</v>
      </c>
      <c r="F88" s="22" t="str">
        <f>ពិន្ទុឆមាសទី១!F88</f>
        <v>12D</v>
      </c>
      <c r="G88" s="21">
        <f>ពិន្ទុឆមាសទី១!BM88</f>
        <v>0</v>
      </c>
      <c r="H88" s="21">
        <f>ពិន្ទុឆមាសទី១!BN88</f>
        <v>0</v>
      </c>
      <c r="I88" s="21" t="str">
        <f>ពិន្ទុឆមាសទី១!BO88</f>
        <v xml:space="preserve">មិនចាត់ថ្នាក់ </v>
      </c>
      <c r="J88" s="21" t="str">
        <f>ពិន្ទុឆមាសទី១!BP88</f>
        <v xml:space="preserve"> មិនចាត់ថ្នាក់</v>
      </c>
      <c r="K88" s="21" t="str">
        <f>ពិន្ទុឆមាសទី១!BQ88</f>
        <v xml:space="preserve"> </v>
      </c>
      <c r="L88" s="21">
        <f>ពិន្ទុឆមាសទី១!BR88</f>
        <v>0</v>
      </c>
      <c r="M88" s="21">
        <f>ពិន្ទុឆមាសទី១!BS88</f>
        <v>0</v>
      </c>
      <c r="N88" s="21">
        <f>ពិន្ទុឆមាសទី១!BT88</f>
        <v>0</v>
      </c>
      <c r="O88" s="21">
        <f>ពិន្ទុឆមាសទី១!BU88</f>
        <v>0</v>
      </c>
    </row>
    <row r="89" spans="1:15">
      <c r="A89" s="2"/>
      <c r="B89" s="21">
        <f>ពិន្ទុឆមាសទី១!B89</f>
        <v>7889</v>
      </c>
      <c r="C89" s="22" t="str">
        <f>ពិន្ទុឆមាសទី១!C89</f>
        <v>យន បញ្ញាស័ក</v>
      </c>
      <c r="D89" s="22" t="str">
        <f>ពិន្ទុឆមាសទី១!D89</f>
        <v>ប្រុស</v>
      </c>
      <c r="E89" s="40">
        <f>ពិន្ទុឆមាសទី១!E89</f>
        <v>39230</v>
      </c>
      <c r="F89" s="22" t="str">
        <f>ពិន្ទុឆមាសទី១!F89</f>
        <v>12D</v>
      </c>
      <c r="G89" s="21">
        <f>ពិន្ទុឆមាសទី១!BM89</f>
        <v>0</v>
      </c>
      <c r="H89" s="21">
        <f>ពិន្ទុឆមាសទី១!BN89</f>
        <v>0</v>
      </c>
      <c r="I89" s="21" t="str">
        <f>ពិន្ទុឆមាសទី១!BO89</f>
        <v xml:space="preserve">មិនចាត់ថ្នាក់ </v>
      </c>
      <c r="J89" s="21" t="str">
        <f>ពិន្ទុឆមាសទី១!BP89</f>
        <v xml:space="preserve"> មិនចាត់ថ្នាក់</v>
      </c>
      <c r="K89" s="21" t="str">
        <f>ពិន្ទុឆមាសទី១!BQ89</f>
        <v xml:space="preserve"> </v>
      </c>
      <c r="L89" s="21">
        <f>ពិន្ទុឆមាសទី១!BR89</f>
        <v>0</v>
      </c>
      <c r="M89" s="21">
        <f>ពិន្ទុឆមាសទី១!BS89</f>
        <v>0</v>
      </c>
      <c r="N89" s="21">
        <f>ពិន្ទុឆមាសទី១!BT89</f>
        <v>0</v>
      </c>
      <c r="O89" s="21">
        <f>ពិន្ទុឆមាសទី១!BU89</f>
        <v>0</v>
      </c>
    </row>
    <row r="90" spans="1:15">
      <c r="A90" s="2"/>
      <c r="B90" s="21">
        <f>ពិន្ទុឆមាសទី១!B90</f>
        <v>7482</v>
      </c>
      <c r="C90" s="22" t="str">
        <f>ពិន្ទុឆមាសទី១!C90</f>
        <v>រតនា ធីតា</v>
      </c>
      <c r="D90" s="22" t="str">
        <f>ពិន្ទុឆមាសទី១!D90</f>
        <v>ស្រី</v>
      </c>
      <c r="E90" s="40">
        <f>ពិន្ទុឆមាសទី១!E90</f>
        <v>38868</v>
      </c>
      <c r="F90" s="22" t="str">
        <f>ពិន្ទុឆមាសទី១!F90</f>
        <v>12D</v>
      </c>
      <c r="G90" s="21">
        <f>ពិន្ទុឆមាសទី១!BM90</f>
        <v>0</v>
      </c>
      <c r="H90" s="21">
        <f>ពិន្ទុឆមាសទី១!BN90</f>
        <v>0</v>
      </c>
      <c r="I90" s="21" t="str">
        <f>ពិន្ទុឆមាសទី១!BO90</f>
        <v xml:space="preserve">មិនចាត់ថ្នាក់ </v>
      </c>
      <c r="J90" s="21" t="str">
        <f>ពិន្ទុឆមាសទី១!BP90</f>
        <v xml:space="preserve"> មិនចាត់ថ្នាក់</v>
      </c>
      <c r="K90" s="21" t="str">
        <f>ពិន្ទុឆមាសទី១!BQ90</f>
        <v xml:space="preserve"> </v>
      </c>
      <c r="L90" s="21">
        <f>ពិន្ទុឆមាសទី១!BR90</f>
        <v>0</v>
      </c>
      <c r="M90" s="21">
        <f>ពិន្ទុឆមាសទី១!BS90</f>
        <v>0</v>
      </c>
      <c r="N90" s="21">
        <f>ពិន្ទុឆមាសទី១!BT90</f>
        <v>0</v>
      </c>
      <c r="O90" s="21">
        <f>ពិន្ទុឆមាសទី១!BU90</f>
        <v>0</v>
      </c>
    </row>
    <row r="91" spans="1:15">
      <c r="A91" s="2"/>
      <c r="B91" s="21">
        <f>ពិន្ទុឆមាសទី១!B91</f>
        <v>7895</v>
      </c>
      <c r="C91" s="22" t="str">
        <f>ពិន្ទុឆមាសទី១!C91</f>
        <v>រ៉ា បញ្ញា</v>
      </c>
      <c r="D91" s="22" t="str">
        <f>ពិន្ទុឆមាសទី១!D91</f>
        <v>ប្រុស</v>
      </c>
      <c r="E91" s="40">
        <f>ពិន្ទុឆមាសទី១!E91</f>
        <v>39474</v>
      </c>
      <c r="F91" s="22" t="str">
        <f>ពិន្ទុឆមាសទី១!F91</f>
        <v>12D</v>
      </c>
      <c r="G91" s="21">
        <f>ពិន្ទុឆមាសទី១!BM91</f>
        <v>0</v>
      </c>
      <c r="H91" s="21">
        <f>ពិន្ទុឆមាសទី១!BN91</f>
        <v>0</v>
      </c>
      <c r="I91" s="21" t="str">
        <f>ពិន្ទុឆមាសទី១!BO91</f>
        <v xml:space="preserve">មិនចាត់ថ្នាក់ </v>
      </c>
      <c r="J91" s="21" t="str">
        <f>ពិន្ទុឆមាសទី១!BP91</f>
        <v xml:space="preserve"> មិនចាត់ថ្នាក់</v>
      </c>
      <c r="K91" s="21" t="str">
        <f>ពិន្ទុឆមាសទី១!BQ91</f>
        <v xml:space="preserve"> </v>
      </c>
      <c r="L91" s="21">
        <f>ពិន្ទុឆមាសទី១!BR91</f>
        <v>0</v>
      </c>
      <c r="M91" s="21">
        <f>ពិន្ទុឆមាសទី១!BS91</f>
        <v>0</v>
      </c>
      <c r="N91" s="21">
        <f>ពិន្ទុឆមាសទី១!BT91</f>
        <v>0</v>
      </c>
      <c r="O91" s="21">
        <f>ពិន្ទុឆមាសទី១!BU91</f>
        <v>0</v>
      </c>
    </row>
    <row r="92" spans="1:15">
      <c r="A92" s="2"/>
      <c r="B92" s="21">
        <f>ពិន្ទុឆមាសទី១!B92</f>
        <v>7485</v>
      </c>
      <c r="C92" s="22" t="str">
        <f>ពិន្ទុឆមាសទី១!C92</f>
        <v>រ៉ុង សុខណា</v>
      </c>
      <c r="D92" s="22" t="str">
        <f>ពិន្ទុឆមាសទី១!D92</f>
        <v>ស្រី</v>
      </c>
      <c r="E92" s="40">
        <f>ពិន្ទុឆមាសទី១!E92</f>
        <v>39291</v>
      </c>
      <c r="F92" s="22" t="str">
        <f>ពិន្ទុឆមាសទី១!F92</f>
        <v>12D</v>
      </c>
      <c r="G92" s="21">
        <f>ពិន្ទុឆមាសទី១!BM92</f>
        <v>0</v>
      </c>
      <c r="H92" s="21">
        <f>ពិន្ទុឆមាសទី១!BN92</f>
        <v>0</v>
      </c>
      <c r="I92" s="21" t="str">
        <f>ពិន្ទុឆមាសទី១!BO92</f>
        <v xml:space="preserve">មិនចាត់ថ្នាក់ </v>
      </c>
      <c r="J92" s="21" t="str">
        <f>ពិន្ទុឆមាសទី១!BP92</f>
        <v xml:space="preserve"> មិនចាត់ថ្នាក់</v>
      </c>
      <c r="K92" s="21" t="str">
        <f>ពិន្ទុឆមាសទី១!BQ92</f>
        <v xml:space="preserve"> </v>
      </c>
      <c r="L92" s="21">
        <f>ពិន្ទុឆមាសទី១!BR92</f>
        <v>0</v>
      </c>
      <c r="M92" s="21">
        <f>ពិន្ទុឆមាសទី១!BS92</f>
        <v>0</v>
      </c>
      <c r="N92" s="21">
        <f>ពិន្ទុឆមាសទី១!BT92</f>
        <v>0</v>
      </c>
      <c r="O92" s="21">
        <f>ពិន្ទុឆមាសទី១!BU92</f>
        <v>0</v>
      </c>
    </row>
    <row r="93" spans="1:15">
      <c r="A93" s="2"/>
      <c r="B93" s="21">
        <f>ពិន្ទុឆមាសទី១!B93</f>
        <v>7898</v>
      </c>
      <c r="C93" s="22" t="str">
        <f>ពិន្ទុឆមាសទី១!C93</f>
        <v>រិទ្ធ ចិត្រា</v>
      </c>
      <c r="D93" s="22" t="str">
        <f>ពិន្ទុឆមាសទី១!D93</f>
        <v>ប្រុស</v>
      </c>
      <c r="E93" s="40">
        <f>ពិន្ទុឆមាសទី១!E93</f>
        <v>39499</v>
      </c>
      <c r="F93" s="22" t="str">
        <f>ពិន្ទុឆមាសទី១!F93</f>
        <v>12D</v>
      </c>
      <c r="G93" s="21">
        <f>ពិន្ទុឆមាសទី១!BM93</f>
        <v>0</v>
      </c>
      <c r="H93" s="21">
        <f>ពិន្ទុឆមាសទី១!BN93</f>
        <v>0</v>
      </c>
      <c r="I93" s="21" t="str">
        <f>ពិន្ទុឆមាសទី១!BO93</f>
        <v xml:space="preserve">មិនចាត់ថ្នាក់ </v>
      </c>
      <c r="J93" s="21" t="str">
        <f>ពិន្ទុឆមាសទី១!BP93</f>
        <v xml:space="preserve"> មិនចាត់ថ្នាក់</v>
      </c>
      <c r="K93" s="21" t="str">
        <f>ពិន្ទុឆមាសទី១!BQ93</f>
        <v xml:space="preserve"> </v>
      </c>
      <c r="L93" s="21">
        <f>ពិន្ទុឆមាសទី១!BR93</f>
        <v>0</v>
      </c>
      <c r="M93" s="21">
        <f>ពិន្ទុឆមាសទី១!BS93</f>
        <v>0</v>
      </c>
      <c r="N93" s="21">
        <f>ពិន្ទុឆមាសទី១!BT93</f>
        <v>0</v>
      </c>
      <c r="O93" s="21">
        <f>ពិន្ទុឆមាសទី១!BU93</f>
        <v>0</v>
      </c>
    </row>
    <row r="94" spans="1:15">
      <c r="A94" s="2"/>
      <c r="B94" s="21">
        <f>ពិន្ទុឆមាសទី១!B94</f>
        <v>7488</v>
      </c>
      <c r="C94" s="22" t="str">
        <f>ពិន្ទុឆមាសទី១!C94</f>
        <v>រឿន គីមឡុង</v>
      </c>
      <c r="D94" s="22" t="str">
        <f>ពិន្ទុឆមាសទី១!D94</f>
        <v>ប្រុស</v>
      </c>
      <c r="E94" s="40">
        <f>ពិន្ទុឆមាសទី១!E94</f>
        <v>39253</v>
      </c>
      <c r="F94" s="22" t="str">
        <f>ពិន្ទុឆមាសទី១!F94</f>
        <v>12D</v>
      </c>
      <c r="G94" s="21">
        <f>ពិន្ទុឆមាសទី១!BM94</f>
        <v>0</v>
      </c>
      <c r="H94" s="21">
        <f>ពិន្ទុឆមាសទី១!BN94</f>
        <v>0</v>
      </c>
      <c r="I94" s="21" t="str">
        <f>ពិន្ទុឆមាសទី១!BO94</f>
        <v xml:space="preserve">មិនចាត់ថ្នាក់ </v>
      </c>
      <c r="J94" s="21" t="str">
        <f>ពិន្ទុឆមាសទី១!BP94</f>
        <v xml:space="preserve"> មិនចាត់ថ្នាក់</v>
      </c>
      <c r="K94" s="21" t="str">
        <f>ពិន្ទុឆមាសទី១!BQ94</f>
        <v xml:space="preserve"> </v>
      </c>
      <c r="L94" s="21">
        <f>ពិន្ទុឆមាសទី១!BR94</f>
        <v>0</v>
      </c>
      <c r="M94" s="21">
        <f>ពិន្ទុឆមាសទី១!BS94</f>
        <v>0</v>
      </c>
      <c r="N94" s="21">
        <f>ពិន្ទុឆមាសទី១!BT94</f>
        <v>0</v>
      </c>
      <c r="O94" s="21">
        <f>ពិន្ទុឆមាសទី១!BU94</f>
        <v>0</v>
      </c>
    </row>
    <row r="95" spans="1:15">
      <c r="A95" s="2"/>
      <c r="B95" s="21">
        <f>ពិន្ទុឆមាសទី១!B95</f>
        <v>7902</v>
      </c>
      <c r="C95" s="22" t="str">
        <f>ពិន្ទុឆមាសទី១!C95</f>
        <v>លីម ម៉ាឡែន</v>
      </c>
      <c r="D95" s="22" t="str">
        <f>ពិន្ទុឆមាសទី១!D95</f>
        <v>ស្រី</v>
      </c>
      <c r="E95" s="40">
        <f>ពិន្ទុឆមាសទី១!E95</f>
        <v>39458</v>
      </c>
      <c r="F95" s="22" t="str">
        <f>ពិន្ទុឆមាសទី១!F95</f>
        <v>12D</v>
      </c>
      <c r="G95" s="21">
        <f>ពិន្ទុឆមាសទី១!BM95</f>
        <v>0</v>
      </c>
      <c r="H95" s="21">
        <f>ពិន្ទុឆមាសទី១!BN95</f>
        <v>0</v>
      </c>
      <c r="I95" s="21" t="str">
        <f>ពិន្ទុឆមាសទី១!BO95</f>
        <v xml:space="preserve">មិនចាត់ថ្នាក់ </v>
      </c>
      <c r="J95" s="21" t="str">
        <f>ពិន្ទុឆមាសទី១!BP95</f>
        <v xml:space="preserve"> មិនចាត់ថ្នាក់</v>
      </c>
      <c r="K95" s="21" t="str">
        <f>ពិន្ទុឆមាសទី១!BQ95</f>
        <v xml:space="preserve"> </v>
      </c>
      <c r="L95" s="21">
        <f>ពិន្ទុឆមាសទី១!BR95</f>
        <v>0</v>
      </c>
      <c r="M95" s="21">
        <f>ពិន្ទុឆមាសទី១!BS95</f>
        <v>0</v>
      </c>
      <c r="N95" s="21">
        <f>ពិន្ទុឆមាសទី១!BT95</f>
        <v>0</v>
      </c>
      <c r="O95" s="21">
        <f>ពិន្ទុឆមាសទី១!BU95</f>
        <v>0</v>
      </c>
    </row>
    <row r="96" spans="1:15">
      <c r="A96" s="2"/>
      <c r="B96" s="21">
        <f>ពិន្ទុឆមាសទី១!B96</f>
        <v>7908</v>
      </c>
      <c r="C96" s="22" t="str">
        <f>ពិន្ទុឆមាសទី១!C96</f>
        <v>សម្បត្តិ ជូអ៊ី</v>
      </c>
      <c r="D96" s="22" t="str">
        <f>ពិន្ទុឆមាសទី១!D96</f>
        <v>ស្រី</v>
      </c>
      <c r="E96" s="40">
        <f>ពិន្ទុឆមាសទី១!E96</f>
        <v>39329</v>
      </c>
      <c r="F96" s="22" t="str">
        <f>ពិន្ទុឆមាសទី១!F96</f>
        <v>12D</v>
      </c>
      <c r="G96" s="21">
        <f>ពិន្ទុឆមាសទី១!BM96</f>
        <v>0</v>
      </c>
      <c r="H96" s="21">
        <f>ពិន្ទុឆមាសទី១!BN96</f>
        <v>0</v>
      </c>
      <c r="I96" s="21" t="str">
        <f>ពិន្ទុឆមាសទី១!BO96</f>
        <v xml:space="preserve">មិនចាត់ថ្នាក់ </v>
      </c>
      <c r="J96" s="21" t="str">
        <f>ពិន្ទុឆមាសទី១!BP96</f>
        <v xml:space="preserve"> មិនចាត់ថ្នាក់</v>
      </c>
      <c r="K96" s="21" t="str">
        <f>ពិន្ទុឆមាសទី១!BQ96</f>
        <v xml:space="preserve"> </v>
      </c>
      <c r="L96" s="21">
        <f>ពិន្ទុឆមាសទី១!BR96</f>
        <v>0</v>
      </c>
      <c r="M96" s="21">
        <f>ពិន្ទុឆមាសទី១!BS96</f>
        <v>0</v>
      </c>
      <c r="N96" s="21">
        <f>ពិន្ទុឆមាសទី១!BT96</f>
        <v>0</v>
      </c>
      <c r="O96" s="21">
        <f>ពិន្ទុឆមាសទី១!BU96</f>
        <v>0</v>
      </c>
    </row>
    <row r="97" spans="1:15">
      <c r="A97" s="2"/>
      <c r="B97" s="21">
        <f>ពិន្ទុឆមាសទី១!B97</f>
        <v>7909</v>
      </c>
      <c r="C97" s="22" t="str">
        <f>ពិន្ទុឆមាសទី១!C97</f>
        <v>សល់ ម៉ាន់សា</v>
      </c>
      <c r="D97" s="22" t="str">
        <f>ពិន្ទុឆមាសទី១!D97</f>
        <v>ស្រី</v>
      </c>
      <c r="E97" s="40">
        <f>ពិន្ទុឆមាសទី១!E97</f>
        <v>39333</v>
      </c>
      <c r="F97" s="22" t="str">
        <f>ពិន្ទុឆមាសទី១!F97</f>
        <v>12D</v>
      </c>
      <c r="G97" s="21">
        <f>ពិន្ទុឆមាសទី១!BM97</f>
        <v>0</v>
      </c>
      <c r="H97" s="21">
        <f>ពិន្ទុឆមាសទី១!BN97</f>
        <v>0</v>
      </c>
      <c r="I97" s="21" t="str">
        <f>ពិន្ទុឆមាសទី១!BO97</f>
        <v xml:space="preserve">មិនចាត់ថ្នាក់ </v>
      </c>
      <c r="J97" s="21" t="str">
        <f>ពិន្ទុឆមាសទី១!BP97</f>
        <v xml:space="preserve"> មិនចាត់ថ្នាក់</v>
      </c>
      <c r="K97" s="21" t="str">
        <f>ពិន្ទុឆមាសទី១!BQ97</f>
        <v xml:space="preserve"> </v>
      </c>
      <c r="L97" s="21">
        <f>ពិន្ទុឆមាសទី១!BR97</f>
        <v>0</v>
      </c>
      <c r="M97" s="21">
        <f>ពិន្ទុឆមាសទី១!BS97</f>
        <v>0</v>
      </c>
      <c r="N97" s="21">
        <f>ពិន្ទុឆមាសទី១!BT97</f>
        <v>0</v>
      </c>
      <c r="O97" s="21">
        <f>ពិន្ទុឆមាសទី១!BU97</f>
        <v>0</v>
      </c>
    </row>
    <row r="98" spans="1:15">
      <c r="A98" s="2"/>
      <c r="B98" s="21">
        <f>ពិន្ទុឆមាសទី១!B98</f>
        <v>7499</v>
      </c>
      <c r="C98" s="22" t="str">
        <f>ពិន្ទុឆមាសទី១!C98</f>
        <v>សាមឿន ដាវិន</v>
      </c>
      <c r="D98" s="22" t="str">
        <f>ពិន្ទុឆមាសទី១!D98</f>
        <v>ប្រុស</v>
      </c>
      <c r="E98" s="40">
        <f>ពិន្ទុឆមាសទី១!E98</f>
        <v>39091</v>
      </c>
      <c r="F98" s="22" t="str">
        <f>ពិន្ទុឆមាសទី១!F98</f>
        <v>12D</v>
      </c>
      <c r="G98" s="21">
        <f>ពិន្ទុឆមាសទី១!BM98</f>
        <v>0</v>
      </c>
      <c r="H98" s="21">
        <f>ពិន្ទុឆមាសទី១!BN98</f>
        <v>0</v>
      </c>
      <c r="I98" s="21" t="str">
        <f>ពិន្ទុឆមាសទី១!BO98</f>
        <v xml:space="preserve">មិនចាត់ថ្នាក់ </v>
      </c>
      <c r="J98" s="21" t="str">
        <f>ពិន្ទុឆមាសទី១!BP98</f>
        <v xml:space="preserve"> មិនចាត់ថ្នាក់</v>
      </c>
      <c r="K98" s="21" t="str">
        <f>ពិន្ទុឆមាសទី១!BQ98</f>
        <v xml:space="preserve"> </v>
      </c>
      <c r="L98" s="21">
        <f>ពិន្ទុឆមាសទី១!BR98</f>
        <v>0</v>
      </c>
      <c r="M98" s="21">
        <f>ពិន្ទុឆមាសទី១!BS98</f>
        <v>0</v>
      </c>
      <c r="N98" s="21">
        <f>ពិន្ទុឆមាសទី១!BT98</f>
        <v>0</v>
      </c>
      <c r="O98" s="21">
        <f>ពិន្ទុឆមាសទី១!BU98</f>
        <v>0</v>
      </c>
    </row>
    <row r="99" spans="1:15">
      <c r="A99" s="2"/>
      <c r="B99" s="21">
        <f>ពិន្ទុឆមាសទី១!B99</f>
        <v>7912</v>
      </c>
      <c r="C99" s="22" t="str">
        <f>ពិន្ទុឆមាសទី១!C99</f>
        <v>សារ៉ន ស្រីចំរើន</v>
      </c>
      <c r="D99" s="22" t="str">
        <f>ពិន្ទុឆមាសទី១!D99</f>
        <v>ស្រី</v>
      </c>
      <c r="E99" s="40">
        <f>ពិន្ទុឆមាសទី១!E99</f>
        <v>39177</v>
      </c>
      <c r="F99" s="22" t="str">
        <f>ពិន្ទុឆមាសទី១!F99</f>
        <v>12D</v>
      </c>
      <c r="G99" s="21">
        <f>ពិន្ទុឆមាសទី១!BM99</f>
        <v>0</v>
      </c>
      <c r="H99" s="21">
        <f>ពិន្ទុឆមាសទី១!BN99</f>
        <v>0</v>
      </c>
      <c r="I99" s="21" t="str">
        <f>ពិន្ទុឆមាសទី១!BO99</f>
        <v xml:space="preserve">មិនចាត់ថ្នាក់ </v>
      </c>
      <c r="J99" s="21" t="str">
        <f>ពិន្ទុឆមាសទី១!BP99</f>
        <v xml:space="preserve"> មិនចាត់ថ្នាក់</v>
      </c>
      <c r="K99" s="21" t="str">
        <f>ពិន្ទុឆមាសទី១!BQ99</f>
        <v xml:space="preserve"> </v>
      </c>
      <c r="L99" s="21">
        <f>ពិន្ទុឆមាសទី១!BR99</f>
        <v>0</v>
      </c>
      <c r="M99" s="21">
        <f>ពិន្ទុឆមាសទី១!BS99</f>
        <v>0</v>
      </c>
      <c r="N99" s="21">
        <f>ពិន្ទុឆមាសទី១!BT99</f>
        <v>0</v>
      </c>
      <c r="O99" s="21">
        <f>ពិន្ទុឆមាសទី១!BU99</f>
        <v>0</v>
      </c>
    </row>
    <row r="100" spans="1:15">
      <c r="A100" s="2"/>
      <c r="B100" s="21">
        <f>ពិន្ទុឆមាសទី១!B100</f>
        <v>7500</v>
      </c>
      <c r="C100" s="22" t="str">
        <f>ពិន្ទុឆមាសទី១!C100</f>
        <v>សារ៉េត វាសនា</v>
      </c>
      <c r="D100" s="22" t="str">
        <f>ពិន្ទុឆមាសទី១!D100</f>
        <v>ប្រុស</v>
      </c>
      <c r="E100" s="40">
        <f>ពិន្ទុឆមាសទី១!E100</f>
        <v>39174</v>
      </c>
      <c r="F100" s="22" t="str">
        <f>ពិន្ទុឆមាសទី១!F100</f>
        <v>12D</v>
      </c>
      <c r="G100" s="21">
        <f>ពិន្ទុឆមាសទី១!BM100</f>
        <v>0</v>
      </c>
      <c r="H100" s="21">
        <f>ពិន្ទុឆមាសទី១!BN100</f>
        <v>0</v>
      </c>
      <c r="I100" s="21" t="str">
        <f>ពិន្ទុឆមាសទី១!BO100</f>
        <v xml:space="preserve">មិនចាត់ថ្នាក់ </v>
      </c>
      <c r="J100" s="21" t="str">
        <f>ពិន្ទុឆមាសទី១!BP100</f>
        <v xml:space="preserve"> មិនចាត់ថ្នាក់</v>
      </c>
      <c r="K100" s="21" t="str">
        <f>ពិន្ទុឆមាសទី១!BQ100</f>
        <v xml:space="preserve"> </v>
      </c>
      <c r="L100" s="21">
        <f>ពិន្ទុឆមាសទី១!BR100</f>
        <v>0</v>
      </c>
      <c r="M100" s="21">
        <f>ពិន្ទុឆមាសទី១!BS100</f>
        <v>0</v>
      </c>
      <c r="N100" s="21">
        <f>ពិន្ទុឆមាសទី១!BT100</f>
        <v>0</v>
      </c>
      <c r="O100" s="21">
        <f>ពិន្ទុឆមាសទី១!BU100</f>
        <v>0</v>
      </c>
    </row>
    <row r="101" spans="1:15">
      <c r="A101" s="2"/>
      <c r="B101" s="21">
        <f>ពិន្ទុឆមាសទី១!B101</f>
        <v>7506</v>
      </c>
      <c r="C101" s="22" t="str">
        <f>ពិន្ទុឆមាសទី១!C101</f>
        <v>សិត ស៊ីណាត</v>
      </c>
      <c r="D101" s="22" t="str">
        <f>ពិន្ទុឆមាសទី១!D101</f>
        <v>ប្រុស</v>
      </c>
      <c r="E101" s="40">
        <f>ពិន្ទុឆមាសទី១!E101</f>
        <v>38886</v>
      </c>
      <c r="F101" s="22" t="str">
        <f>ពិន្ទុឆមាសទី១!F101</f>
        <v>12D</v>
      </c>
      <c r="G101" s="21">
        <f>ពិន្ទុឆមាសទី១!BM101</f>
        <v>0</v>
      </c>
      <c r="H101" s="21">
        <f>ពិន្ទុឆមាសទី១!BN101</f>
        <v>0</v>
      </c>
      <c r="I101" s="21" t="str">
        <f>ពិន្ទុឆមាសទី១!BO101</f>
        <v xml:space="preserve">មិនចាត់ថ្នាក់ </v>
      </c>
      <c r="J101" s="21" t="str">
        <f>ពិន្ទុឆមាសទី១!BP101</f>
        <v xml:space="preserve"> មិនចាត់ថ្នាក់</v>
      </c>
      <c r="K101" s="21" t="str">
        <f>ពិន្ទុឆមាសទី១!BQ101</f>
        <v xml:space="preserve"> </v>
      </c>
      <c r="L101" s="21">
        <f>ពិន្ទុឆមាសទី១!BR101</f>
        <v>0</v>
      </c>
      <c r="M101" s="21">
        <f>ពិន្ទុឆមាសទី១!BS101</f>
        <v>0</v>
      </c>
      <c r="N101" s="21">
        <f>ពិន្ទុឆមាសទី១!BT101</f>
        <v>0</v>
      </c>
      <c r="O101" s="21">
        <f>ពិន្ទុឆមាសទី១!BU101</f>
        <v>0</v>
      </c>
    </row>
    <row r="102" spans="1:15">
      <c r="A102" s="2"/>
      <c r="B102" s="21">
        <f>ពិន្ទុឆមាសទី១!B102</f>
        <v>7916</v>
      </c>
      <c r="C102" s="22" t="str">
        <f>ពិន្ទុឆមាសទី១!C102</f>
        <v>សុខ ពិសី</v>
      </c>
      <c r="D102" s="22" t="str">
        <f>ពិន្ទុឆមាសទី១!D102</f>
        <v>ស្រី</v>
      </c>
      <c r="E102" s="40">
        <f>ពិន្ទុឆមាសទី១!E102</f>
        <v>39230</v>
      </c>
      <c r="F102" s="22" t="str">
        <f>ពិន្ទុឆមាសទី១!F102</f>
        <v>12D</v>
      </c>
      <c r="G102" s="21">
        <f>ពិន្ទុឆមាសទី១!BM102</f>
        <v>0</v>
      </c>
      <c r="H102" s="21">
        <f>ពិន្ទុឆមាសទី១!BN102</f>
        <v>0</v>
      </c>
      <c r="I102" s="21" t="str">
        <f>ពិន្ទុឆមាសទី១!BO102</f>
        <v xml:space="preserve">មិនចាត់ថ្នាក់ </v>
      </c>
      <c r="J102" s="21" t="str">
        <f>ពិន្ទុឆមាសទី១!BP102</f>
        <v xml:space="preserve"> មិនចាត់ថ្នាក់</v>
      </c>
      <c r="K102" s="21" t="str">
        <f>ពិន្ទុឆមាសទី១!BQ102</f>
        <v xml:space="preserve"> </v>
      </c>
      <c r="L102" s="21">
        <f>ពិន្ទុឆមាសទី១!BR102</f>
        <v>0</v>
      </c>
      <c r="M102" s="21">
        <f>ពិន្ទុឆមាសទី១!BS102</f>
        <v>0</v>
      </c>
      <c r="N102" s="21">
        <f>ពិន្ទុឆមាសទី១!BT102</f>
        <v>0</v>
      </c>
      <c r="O102" s="21">
        <f>ពិន្ទុឆមាសទី១!BU102</f>
        <v>0</v>
      </c>
    </row>
    <row r="103" spans="1:15">
      <c r="A103" s="2"/>
      <c r="B103" s="21">
        <f>ពិន្ទុឆមាសទី១!B103</f>
        <v>7922</v>
      </c>
      <c r="C103" s="22" t="str">
        <f>ពិន្ទុឆមាសទី១!C103</f>
        <v>សុខា សារ៉ាយុទ្ធ</v>
      </c>
      <c r="D103" s="22" t="str">
        <f>ពិន្ទុឆមាសទី១!D103</f>
        <v>ប្រុស</v>
      </c>
      <c r="E103" s="40">
        <f>ពិន្ទុឆមាសទី១!E103</f>
        <v>39417</v>
      </c>
      <c r="F103" s="22" t="str">
        <f>ពិន្ទុឆមាសទី១!F103</f>
        <v>12D</v>
      </c>
      <c r="G103" s="21">
        <f>ពិន្ទុឆមាសទី១!BM103</f>
        <v>0</v>
      </c>
      <c r="H103" s="21">
        <f>ពិន្ទុឆមាសទី១!BN103</f>
        <v>0</v>
      </c>
      <c r="I103" s="21" t="str">
        <f>ពិន្ទុឆមាសទី១!BO103</f>
        <v xml:space="preserve">មិនចាត់ថ្នាក់ </v>
      </c>
      <c r="J103" s="21" t="str">
        <f>ពិន្ទុឆមាសទី១!BP103</f>
        <v xml:space="preserve"> មិនចាត់ថ្នាក់</v>
      </c>
      <c r="K103" s="21" t="str">
        <f>ពិន្ទុឆមាសទី១!BQ103</f>
        <v xml:space="preserve"> </v>
      </c>
      <c r="L103" s="21">
        <f>ពិន្ទុឆមាសទី១!BR103</f>
        <v>0</v>
      </c>
      <c r="M103" s="21">
        <f>ពិន្ទុឆមាសទី១!BS103</f>
        <v>0</v>
      </c>
      <c r="N103" s="21">
        <f>ពិន្ទុឆមាសទី១!BT103</f>
        <v>0</v>
      </c>
      <c r="O103" s="21">
        <f>ពិន្ទុឆមាសទី១!BU103</f>
        <v>0</v>
      </c>
    </row>
    <row r="104" spans="1:15">
      <c r="A104" s="2"/>
      <c r="B104" s="21">
        <f>ពិន្ទុឆមាសទី១!B104</f>
        <v>7924</v>
      </c>
      <c r="C104" s="22" t="str">
        <f>ពិន្ទុឆមាសទី១!C104</f>
        <v>សុទ្ធ វ៉ាន់ស៊ុយ</v>
      </c>
      <c r="D104" s="22" t="str">
        <f>ពិន្ទុឆមាសទី១!D104</f>
        <v>ប្រុស</v>
      </c>
      <c r="E104" s="40">
        <f>ពិន្ទុឆមាសទី១!E104</f>
        <v>38811</v>
      </c>
      <c r="F104" s="22" t="str">
        <f>ពិន្ទុឆមាសទី១!F104</f>
        <v>12D</v>
      </c>
      <c r="G104" s="21">
        <f>ពិន្ទុឆមាសទី១!BM104</f>
        <v>0</v>
      </c>
      <c r="H104" s="21">
        <f>ពិន្ទុឆមាសទី១!BN104</f>
        <v>0</v>
      </c>
      <c r="I104" s="21" t="str">
        <f>ពិន្ទុឆមាសទី១!BO104</f>
        <v xml:space="preserve">មិនចាត់ថ្នាក់ </v>
      </c>
      <c r="J104" s="21" t="str">
        <f>ពិន្ទុឆមាសទី១!BP104</f>
        <v xml:space="preserve"> មិនចាត់ថ្នាក់</v>
      </c>
      <c r="K104" s="21" t="str">
        <f>ពិន្ទុឆមាសទី១!BQ104</f>
        <v xml:space="preserve"> </v>
      </c>
      <c r="L104" s="21">
        <f>ពិន្ទុឆមាសទី១!BR104</f>
        <v>0</v>
      </c>
      <c r="M104" s="21">
        <f>ពិន្ទុឆមាសទី១!BS104</f>
        <v>0</v>
      </c>
      <c r="N104" s="21">
        <f>ពិន្ទុឆមាសទី១!BT104</f>
        <v>0</v>
      </c>
      <c r="O104" s="21">
        <f>ពិន្ទុឆមាសទី១!BU104</f>
        <v>0</v>
      </c>
    </row>
    <row r="105" spans="1:15">
      <c r="A105" s="2"/>
      <c r="B105" s="21">
        <f>ពិន្ទុឆមាសទី១!B105</f>
        <v>7927</v>
      </c>
      <c r="C105" s="22" t="str">
        <f>ពិន្ទុឆមាសទី១!C105</f>
        <v>សុភ័ក្រ្ត នីតា</v>
      </c>
      <c r="D105" s="22" t="str">
        <f>ពិន្ទុឆមាសទី១!D105</f>
        <v>ស្រី</v>
      </c>
      <c r="E105" s="40">
        <f>ពិន្ទុឆមាសទី១!E105</f>
        <v>39215</v>
      </c>
      <c r="F105" s="22" t="str">
        <f>ពិន្ទុឆមាសទី១!F105</f>
        <v>12D</v>
      </c>
      <c r="G105" s="21">
        <f>ពិន្ទុឆមាសទី១!BM105</f>
        <v>0</v>
      </c>
      <c r="H105" s="21">
        <f>ពិន្ទុឆមាសទី១!BN105</f>
        <v>0</v>
      </c>
      <c r="I105" s="21" t="str">
        <f>ពិន្ទុឆមាសទី១!BO105</f>
        <v xml:space="preserve">មិនចាត់ថ្នាក់ </v>
      </c>
      <c r="J105" s="21" t="str">
        <f>ពិន្ទុឆមាសទី១!BP105</f>
        <v xml:space="preserve"> មិនចាត់ថ្នាក់</v>
      </c>
      <c r="K105" s="21" t="str">
        <f>ពិន្ទុឆមាសទី១!BQ105</f>
        <v xml:space="preserve"> </v>
      </c>
      <c r="L105" s="21">
        <f>ពិន្ទុឆមាសទី១!BR105</f>
        <v>0</v>
      </c>
      <c r="M105" s="21">
        <f>ពិន្ទុឆមាសទី១!BS105</f>
        <v>0</v>
      </c>
      <c r="N105" s="21">
        <f>ពិន្ទុឆមាសទី១!BT105</f>
        <v>0</v>
      </c>
      <c r="O105" s="21">
        <f>ពិន្ទុឆមាសទី១!BU105</f>
        <v>0</v>
      </c>
    </row>
    <row r="106" spans="1:15">
      <c r="A106" s="2"/>
      <c r="B106" s="21">
        <f>ពិន្ទុឆមាសទី១!B106</f>
        <v>7930</v>
      </c>
      <c r="C106" s="22" t="str">
        <f>ពិន្ទុឆមាសទី១!C106</f>
        <v>ស្រូយ ឆេងអ៊ី</v>
      </c>
      <c r="D106" s="22" t="str">
        <f>ពិន្ទុឆមាសទី១!D106</f>
        <v>ស្រី</v>
      </c>
      <c r="E106" s="40">
        <f>ពិន្ទុឆមាសទី១!E106</f>
        <v>39788</v>
      </c>
      <c r="F106" s="22" t="str">
        <f>ពិន្ទុឆមាសទី១!F106</f>
        <v>12D</v>
      </c>
      <c r="G106" s="21">
        <f>ពិន្ទុឆមាសទី១!BM106</f>
        <v>0</v>
      </c>
      <c r="H106" s="21">
        <f>ពិន្ទុឆមាសទី១!BN106</f>
        <v>0</v>
      </c>
      <c r="I106" s="21" t="str">
        <f>ពិន្ទុឆមាសទី១!BO106</f>
        <v xml:space="preserve">មិនចាត់ថ្នាក់ </v>
      </c>
      <c r="J106" s="21" t="str">
        <f>ពិន្ទុឆមាសទី១!BP106</f>
        <v xml:space="preserve"> មិនចាត់ថ្នាក់</v>
      </c>
      <c r="K106" s="21" t="str">
        <f>ពិន្ទុឆមាសទី១!BQ106</f>
        <v xml:space="preserve"> </v>
      </c>
      <c r="L106" s="21">
        <f>ពិន្ទុឆមាសទី១!BR106</f>
        <v>0</v>
      </c>
      <c r="M106" s="21">
        <f>ពិន្ទុឆមាសទី១!BS106</f>
        <v>0</v>
      </c>
      <c r="N106" s="21">
        <f>ពិន្ទុឆមាសទី១!BT106</f>
        <v>0</v>
      </c>
      <c r="O106" s="21">
        <f>ពិន្ទុឆមាសទី១!BU106</f>
        <v>0</v>
      </c>
    </row>
    <row r="107" spans="1:15">
      <c r="A107" s="2"/>
      <c r="B107" s="21">
        <f>ពិន្ទុឆមាសទី១!B107</f>
        <v>7935</v>
      </c>
      <c r="C107" s="22" t="str">
        <f>ពិន្ទុឆមាសទី១!C107</f>
        <v>ហ៊ាង យាងហ៊ី</v>
      </c>
      <c r="D107" s="22" t="str">
        <f>ពិន្ទុឆមាសទី១!D107</f>
        <v>ស្រី</v>
      </c>
      <c r="E107" s="40">
        <f>ពិន្ទុឆមាសទី១!E107</f>
        <v>39548</v>
      </c>
      <c r="F107" s="22" t="str">
        <f>ពិន្ទុឆមាសទី១!F107</f>
        <v>12D</v>
      </c>
      <c r="G107" s="21">
        <f>ពិន្ទុឆមាសទី១!BM107</f>
        <v>0</v>
      </c>
      <c r="H107" s="21">
        <f>ពិន្ទុឆមាសទី១!BN107</f>
        <v>0</v>
      </c>
      <c r="I107" s="21" t="str">
        <f>ពិន្ទុឆមាសទី១!BO107</f>
        <v xml:space="preserve">មិនចាត់ថ្នាក់ </v>
      </c>
      <c r="J107" s="21" t="str">
        <f>ពិន្ទុឆមាសទី១!BP107</f>
        <v xml:space="preserve"> មិនចាត់ថ្នាក់</v>
      </c>
      <c r="K107" s="21" t="str">
        <f>ពិន្ទុឆមាសទី១!BQ107</f>
        <v xml:space="preserve"> </v>
      </c>
      <c r="L107" s="21">
        <f>ពិន្ទុឆមាសទី១!BR107</f>
        <v>0</v>
      </c>
      <c r="M107" s="21">
        <f>ពិន្ទុឆមាសទី១!BS107</f>
        <v>0</v>
      </c>
      <c r="N107" s="21">
        <f>ពិន្ទុឆមាសទី១!BT107</f>
        <v>0</v>
      </c>
      <c r="O107" s="21">
        <f>ពិន្ទុឆមាសទី១!BU107</f>
        <v>0</v>
      </c>
    </row>
    <row r="108" spans="1:15">
      <c r="A108" s="2"/>
      <c r="B108" s="21">
        <f>ពិន្ទុឆមាសទី១!B108</f>
        <v>7950</v>
      </c>
      <c r="C108" s="22" t="str">
        <f>ពិន្ទុឆមាសទី១!C108</f>
        <v>អឿ សុចិត្រា</v>
      </c>
      <c r="D108" s="22" t="str">
        <f>ពិន្ទុឆមាសទី១!D108</f>
        <v>ប្រុស</v>
      </c>
      <c r="E108" s="40">
        <f>ពិន្ទុឆមាសទី១!E108</f>
        <v>38660</v>
      </c>
      <c r="F108" s="22" t="str">
        <f>ពិន្ទុឆមាសទី១!F108</f>
        <v>12D</v>
      </c>
      <c r="G108" s="21">
        <f>ពិន្ទុឆមាសទី១!BM108</f>
        <v>0</v>
      </c>
      <c r="H108" s="21">
        <f>ពិន្ទុឆមាសទី១!BN108</f>
        <v>0</v>
      </c>
      <c r="I108" s="21" t="str">
        <f>ពិន្ទុឆមាសទី១!BO108</f>
        <v xml:space="preserve">មិនចាត់ថ្នាក់ </v>
      </c>
      <c r="J108" s="21" t="str">
        <f>ពិន្ទុឆមាសទី១!BP108</f>
        <v xml:space="preserve"> មិនចាត់ថ្នាក់</v>
      </c>
      <c r="K108" s="21" t="str">
        <f>ពិន្ទុឆមាសទី១!BQ108</f>
        <v xml:space="preserve"> </v>
      </c>
      <c r="L108" s="21">
        <f>ពិន្ទុឆមាសទី១!BR108</f>
        <v>0</v>
      </c>
      <c r="M108" s="21">
        <f>ពិន្ទុឆមាសទី១!BS108</f>
        <v>0</v>
      </c>
      <c r="N108" s="21">
        <f>ពិន្ទុឆមាសទី១!BT108</f>
        <v>0</v>
      </c>
      <c r="O108" s="21">
        <f>ពិន្ទុឆមាសទី១!BU108</f>
        <v>0</v>
      </c>
    </row>
    <row r="109" spans="1:15">
      <c r="A109" s="2"/>
      <c r="B109" s="21">
        <f>ពិន្ទុឆមាសទី១!B109</f>
        <v>0</v>
      </c>
      <c r="C109" s="22">
        <f>ពិន្ទុឆមាសទី១!C109</f>
        <v>0</v>
      </c>
      <c r="D109" s="22">
        <f>ពិន្ទុឆមាសទី១!D109</f>
        <v>0</v>
      </c>
      <c r="E109" s="40">
        <f>ពិន្ទុឆមាសទី១!E109</f>
        <v>0</v>
      </c>
      <c r="F109" s="22">
        <f>ពិន្ទុឆមាសទី១!F109</f>
        <v>0</v>
      </c>
      <c r="G109" s="21">
        <f>ពិន្ទុឆមាសទី១!BM109</f>
        <v>0</v>
      </c>
      <c r="H109" s="21">
        <f>ពិន្ទុឆមាសទី១!BN109</f>
        <v>0</v>
      </c>
      <c r="I109" s="21" t="str">
        <f>ពិន្ទុឆមាសទី១!BO109</f>
        <v xml:space="preserve">មិនចាត់ថ្នាក់ </v>
      </c>
      <c r="J109" s="21" t="str">
        <f>ពិន្ទុឆមាសទី១!BP109</f>
        <v xml:space="preserve"> មិនចាត់ថ្នាក់</v>
      </c>
      <c r="K109" s="21" t="str">
        <f>ពិន្ទុឆមាសទី១!BQ109</f>
        <v xml:space="preserve"> </v>
      </c>
      <c r="L109" s="21">
        <f>ពិន្ទុឆមាសទី១!BR109</f>
        <v>0</v>
      </c>
      <c r="M109" s="21">
        <f>ពិន្ទុឆមាសទី១!BS109</f>
        <v>0</v>
      </c>
      <c r="N109" s="21">
        <f>ពិន្ទុឆមាសទី១!BT109</f>
        <v>0</v>
      </c>
      <c r="O109" s="21">
        <f>ពិន្ទុឆមាសទី១!BU109</f>
        <v>0</v>
      </c>
    </row>
    <row r="110" spans="1:15" s="97" customFormat="1">
      <c r="A110" s="91"/>
      <c r="B110" s="96"/>
      <c r="C110" s="95"/>
      <c r="D110" s="95"/>
      <c r="E110" s="99"/>
      <c r="F110" s="95"/>
      <c r="G110" s="96"/>
      <c r="H110" s="96"/>
      <c r="I110" s="96"/>
      <c r="J110" s="96"/>
      <c r="K110" s="96"/>
      <c r="L110" s="96"/>
      <c r="M110" s="96"/>
      <c r="N110" s="96"/>
      <c r="O110" s="96"/>
    </row>
    <row r="111" spans="1:15">
      <c r="A111" s="2"/>
      <c r="B111" s="21">
        <f>ពិន្ទុឆមាសទី១!B111</f>
        <v>7843</v>
      </c>
      <c r="C111" s="22" t="str">
        <f>ពិន្ទុឆមាសទី១!C111</f>
        <v>គង់ បញ្ញា</v>
      </c>
      <c r="D111" s="22" t="str">
        <f>ពិន្ទុឆមាសទី១!D111</f>
        <v>ស្រី</v>
      </c>
      <c r="E111" s="40">
        <f>ពិន្ទុឆមាសទី១!E111</f>
        <v>39276</v>
      </c>
      <c r="F111" s="22" t="str">
        <f>ពិន្ទុឆមាសទី១!F111</f>
        <v>12E</v>
      </c>
      <c r="G111" s="21">
        <f>ពិន្ទុឆមាសទី១!BM111</f>
        <v>0</v>
      </c>
      <c r="H111" s="21">
        <f>ពិន្ទុឆមាសទី១!BN111</f>
        <v>0</v>
      </c>
      <c r="I111" s="21" t="str">
        <f>ពិន្ទុឆមាសទី១!BO111</f>
        <v xml:space="preserve">មិនចាត់ថ្នាក់ </v>
      </c>
      <c r="J111" s="21" t="str">
        <f>ពិន្ទុឆមាសទី១!BP111</f>
        <v xml:space="preserve"> មិនចាត់ថ្នាក់</v>
      </c>
      <c r="K111" s="21" t="str">
        <f>ពិន្ទុឆមាសទី១!BQ111</f>
        <v xml:space="preserve"> </v>
      </c>
      <c r="L111" s="21">
        <f>ពិន្ទុឆមាសទី១!BR111</f>
        <v>0</v>
      </c>
      <c r="M111" s="21">
        <f>ពិន្ទុឆមាសទី១!BS111</f>
        <v>0</v>
      </c>
      <c r="N111" s="21">
        <f>ពិន្ទុឆមាសទី១!BT111</f>
        <v>0</v>
      </c>
      <c r="O111" s="21">
        <f>ពិន្ទុឆមាសទី១!BU111</f>
        <v>0</v>
      </c>
    </row>
    <row r="112" spans="1:15">
      <c r="A112" s="2"/>
      <c r="B112" s="21">
        <f>ពិន្ទុឆមាសទី១!B112</f>
        <v>7844</v>
      </c>
      <c r="C112" s="22" t="str">
        <f>ពិន្ទុឆមាសទី១!C112</f>
        <v>គា ពិសី</v>
      </c>
      <c r="D112" s="22" t="str">
        <f>ពិន្ទុឆមាសទី១!D112</f>
        <v>ស្រី</v>
      </c>
      <c r="E112" s="40">
        <f>ពិន្ទុឆមាសទី១!E112</f>
        <v>39803</v>
      </c>
      <c r="F112" s="22" t="str">
        <f>ពិន្ទុឆមាសទី១!F112</f>
        <v>12E</v>
      </c>
      <c r="G112" s="21">
        <f>ពិន្ទុឆមាសទី១!BM112</f>
        <v>0</v>
      </c>
      <c r="H112" s="21">
        <f>ពិន្ទុឆមាសទី១!BN112</f>
        <v>0</v>
      </c>
      <c r="I112" s="21" t="str">
        <f>ពិន្ទុឆមាសទី១!BO112</f>
        <v xml:space="preserve">មិនចាត់ថ្នាក់ </v>
      </c>
      <c r="J112" s="21" t="str">
        <f>ពិន្ទុឆមាសទី១!BP112</f>
        <v xml:space="preserve"> មិនចាត់ថ្នាក់</v>
      </c>
      <c r="K112" s="21" t="str">
        <f>ពិន្ទុឆមាសទី១!BQ112</f>
        <v xml:space="preserve"> </v>
      </c>
      <c r="L112" s="21">
        <f>ពិន្ទុឆមាសទី១!BR112</f>
        <v>0</v>
      </c>
      <c r="M112" s="21">
        <f>ពិន្ទុឆមាសទី១!BS112</f>
        <v>0</v>
      </c>
      <c r="N112" s="21">
        <f>ពិន្ទុឆមាសទី១!BT112</f>
        <v>0</v>
      </c>
      <c r="O112" s="21">
        <f>ពិន្ទុឆមាសទី១!BU112</f>
        <v>0</v>
      </c>
    </row>
    <row r="113" spans="1:15">
      <c r="A113" s="2"/>
      <c r="B113" s="21">
        <f>ពិន្ទុឆមាសទី១!B113</f>
        <v>7850</v>
      </c>
      <c r="C113" s="22" t="str">
        <f>ពិន្ទុឆមាសទី១!C113</f>
        <v>ឃួន សុវណ្ណរ៉ា</v>
      </c>
      <c r="D113" s="22" t="str">
        <f>ពិន្ទុឆមាសទី១!D113</f>
        <v>ស្រី</v>
      </c>
      <c r="E113" s="40">
        <f>ពិន្ទុឆមាសទី១!E113</f>
        <v>39138</v>
      </c>
      <c r="F113" s="22" t="str">
        <f>ពិន្ទុឆមាសទី១!F113</f>
        <v>12E</v>
      </c>
      <c r="G113" s="21">
        <f>ពិន្ទុឆមាសទី១!BM113</f>
        <v>0</v>
      </c>
      <c r="H113" s="21">
        <f>ពិន្ទុឆមាសទី១!BN113</f>
        <v>0</v>
      </c>
      <c r="I113" s="21" t="str">
        <f>ពិន្ទុឆមាសទី១!BO113</f>
        <v xml:space="preserve">មិនចាត់ថ្នាក់ </v>
      </c>
      <c r="J113" s="21" t="str">
        <f>ពិន្ទុឆមាសទី១!BP113</f>
        <v xml:space="preserve"> មិនចាត់ថ្នាក់</v>
      </c>
      <c r="K113" s="21" t="str">
        <f>ពិន្ទុឆមាសទី១!BQ113</f>
        <v xml:space="preserve"> </v>
      </c>
      <c r="L113" s="21">
        <f>ពិន្ទុឆមាសទី១!BR113</f>
        <v>0</v>
      </c>
      <c r="M113" s="21">
        <f>ពិន្ទុឆមាសទី១!BS113</f>
        <v>0</v>
      </c>
      <c r="N113" s="21">
        <f>ពិន្ទុឆមាសទី១!BT113</f>
        <v>0</v>
      </c>
      <c r="O113" s="21">
        <f>ពិន្ទុឆមាសទី១!BU113</f>
        <v>0</v>
      </c>
    </row>
    <row r="114" spans="1:15">
      <c r="A114" s="2"/>
      <c r="B114" s="21">
        <f>ពិន្ទុឆមាសទី១!B114</f>
        <v>7446</v>
      </c>
      <c r="C114" s="22" t="str">
        <f>ពិន្ទុឆមាសទី១!C114</f>
        <v>ឃឿន មករា</v>
      </c>
      <c r="D114" s="22" t="str">
        <f>ពិន្ទុឆមាសទី១!D114</f>
        <v>ប្រុស</v>
      </c>
      <c r="E114" s="40">
        <f>ពិន្ទុឆមាសទី១!E114</f>
        <v>39107</v>
      </c>
      <c r="F114" s="22" t="str">
        <f>ពិន្ទុឆមាសទី១!F114</f>
        <v>12E</v>
      </c>
      <c r="G114" s="21">
        <f>ពិន្ទុឆមាសទី១!BM114</f>
        <v>0</v>
      </c>
      <c r="H114" s="21">
        <f>ពិន្ទុឆមាសទី១!BN114</f>
        <v>0</v>
      </c>
      <c r="I114" s="21" t="str">
        <f>ពិន្ទុឆមាសទី១!BO114</f>
        <v xml:space="preserve">មិនចាត់ថ្នាក់ </v>
      </c>
      <c r="J114" s="21" t="str">
        <f>ពិន្ទុឆមាសទី១!BP114</f>
        <v xml:space="preserve"> មិនចាត់ថ្នាក់</v>
      </c>
      <c r="K114" s="21" t="str">
        <f>ពិន្ទុឆមាសទី១!BQ114</f>
        <v xml:space="preserve"> </v>
      </c>
      <c r="L114" s="21">
        <f>ពិន្ទុឆមាសទី១!BR114</f>
        <v>0</v>
      </c>
      <c r="M114" s="21">
        <f>ពិន្ទុឆមាសទី១!BS114</f>
        <v>0</v>
      </c>
      <c r="N114" s="21">
        <f>ពិន្ទុឆមាសទី១!BT114</f>
        <v>0</v>
      </c>
      <c r="O114" s="21">
        <f>ពិន្ទុឆមាសទី១!BU114</f>
        <v>0</v>
      </c>
    </row>
    <row r="115" spans="1:15">
      <c r="A115" s="2"/>
      <c r="B115" s="21">
        <f>ពិន្ទុឆមាសទី១!B115</f>
        <v>7456</v>
      </c>
      <c r="C115" s="22" t="str">
        <f>ពិន្ទុឆមាសទី១!C115</f>
        <v>តាំងពិសិដ្ឋរដ្ឋា ​បញ្ញាសក្តិ</v>
      </c>
      <c r="D115" s="22" t="str">
        <f>ពិន្ទុឆមាសទី១!D115</f>
        <v>ប្រុស</v>
      </c>
      <c r="E115" s="40">
        <f>ពិន្ទុឆមាសទី១!E115</f>
        <v>40195</v>
      </c>
      <c r="F115" s="22" t="str">
        <f>ពិន្ទុឆមាសទី១!F115</f>
        <v>12E</v>
      </c>
      <c r="G115" s="21">
        <f>ពិន្ទុឆមាសទី១!BM115</f>
        <v>0</v>
      </c>
      <c r="H115" s="21">
        <f>ពិន្ទុឆមាសទី១!BN115</f>
        <v>0</v>
      </c>
      <c r="I115" s="21" t="str">
        <f>ពិន្ទុឆមាសទី១!BO115</f>
        <v xml:space="preserve">មិនចាត់ថ្នាក់ </v>
      </c>
      <c r="J115" s="21" t="str">
        <f>ពិន្ទុឆមាសទី១!BP115</f>
        <v xml:space="preserve"> មិនចាត់ថ្នាក់</v>
      </c>
      <c r="K115" s="21" t="str">
        <f>ពិន្ទុឆមាសទី១!BQ115</f>
        <v xml:space="preserve"> </v>
      </c>
      <c r="L115" s="21">
        <f>ពិន្ទុឆមាសទី១!BR115</f>
        <v>0</v>
      </c>
      <c r="M115" s="21">
        <f>ពិន្ទុឆមាសទី១!BS115</f>
        <v>0</v>
      </c>
      <c r="N115" s="21">
        <f>ពិន្ទុឆមាសទី១!BT115</f>
        <v>0</v>
      </c>
      <c r="O115" s="21">
        <f>ពិន្ទុឆមាសទី១!BU115</f>
        <v>0</v>
      </c>
    </row>
    <row r="116" spans="1:15">
      <c r="A116" s="2"/>
      <c r="B116" s="21">
        <f>ពិន្ទុឆមាសទី១!B116</f>
        <v>7866</v>
      </c>
      <c r="C116" s="22" t="str">
        <f>ពិន្ទុឆមាសទី១!C116</f>
        <v>ទិត សក្ខណា</v>
      </c>
      <c r="D116" s="22" t="str">
        <f>ពិន្ទុឆមាសទី១!D116</f>
        <v>ស្រី</v>
      </c>
      <c r="E116" s="40">
        <f>ពិន្ទុឆមាសទី១!E116</f>
        <v>39445</v>
      </c>
      <c r="F116" s="22" t="str">
        <f>ពិន្ទុឆមាសទី១!F116</f>
        <v>12E</v>
      </c>
      <c r="G116" s="21">
        <f>ពិន្ទុឆមាសទី១!BM116</f>
        <v>0</v>
      </c>
      <c r="H116" s="21">
        <f>ពិន្ទុឆមាសទី១!BN116</f>
        <v>0</v>
      </c>
      <c r="I116" s="21" t="str">
        <f>ពិន្ទុឆមាសទី១!BO116</f>
        <v xml:space="preserve">មិនចាត់ថ្នាក់ </v>
      </c>
      <c r="J116" s="21" t="str">
        <f>ពិន្ទុឆមាសទី១!BP116</f>
        <v xml:space="preserve"> មិនចាត់ថ្នាក់</v>
      </c>
      <c r="K116" s="21" t="str">
        <f>ពិន្ទុឆមាសទី១!BQ116</f>
        <v xml:space="preserve"> </v>
      </c>
      <c r="L116" s="21">
        <f>ពិន្ទុឆមាសទី១!BR116</f>
        <v>0</v>
      </c>
      <c r="M116" s="21">
        <f>ពិន្ទុឆមាសទី១!BS116</f>
        <v>0</v>
      </c>
      <c r="N116" s="21">
        <f>ពិន្ទុឆមាសទី១!BT116</f>
        <v>0</v>
      </c>
      <c r="O116" s="21">
        <f>ពិន្ទុឆមាសទី១!BU116</f>
        <v>0</v>
      </c>
    </row>
    <row r="117" spans="1:15">
      <c r="A117" s="2"/>
      <c r="B117" s="21">
        <f>ពិន្ទុឆមាសទី១!B117</f>
        <v>7458</v>
      </c>
      <c r="C117" s="22" t="str">
        <f>ពិន្ទុឆមាសទី១!C117</f>
        <v>ទី ម៉េងជូ</v>
      </c>
      <c r="D117" s="22" t="str">
        <f>ពិន្ទុឆមាសទី១!D117</f>
        <v>ប្រុស</v>
      </c>
      <c r="E117" s="40">
        <f>ពិន្ទុឆមាសទី១!E117</f>
        <v>39374</v>
      </c>
      <c r="F117" s="22" t="str">
        <f>ពិន្ទុឆមាសទី១!F117</f>
        <v>12E</v>
      </c>
      <c r="G117" s="21">
        <f>ពិន្ទុឆមាសទី១!BM117</f>
        <v>0</v>
      </c>
      <c r="H117" s="21">
        <f>ពិន្ទុឆមាសទី១!BN117</f>
        <v>0</v>
      </c>
      <c r="I117" s="21" t="str">
        <f>ពិន្ទុឆមាសទី១!BO117</f>
        <v xml:space="preserve">មិនចាត់ថ្នាក់ </v>
      </c>
      <c r="J117" s="21" t="str">
        <f>ពិន្ទុឆមាសទី១!BP117</f>
        <v xml:space="preserve"> មិនចាត់ថ្នាក់</v>
      </c>
      <c r="K117" s="21" t="str">
        <f>ពិន្ទុឆមាសទី១!BQ117</f>
        <v xml:space="preserve"> </v>
      </c>
      <c r="L117" s="21">
        <f>ពិន្ទុឆមាសទី១!BR117</f>
        <v>0</v>
      </c>
      <c r="M117" s="21">
        <f>ពិន្ទុឆមាសទី១!BS117</f>
        <v>0</v>
      </c>
      <c r="N117" s="21">
        <f>ពិន្ទុឆមាសទី១!BT117</f>
        <v>0</v>
      </c>
      <c r="O117" s="21">
        <f>ពិន្ទុឆមាសទី១!BU117</f>
        <v>0</v>
      </c>
    </row>
    <row r="118" spans="1:15">
      <c r="A118" s="2"/>
      <c r="B118" s="21">
        <f>ពិន្ទុឆមាសទី១!B118</f>
        <v>7872</v>
      </c>
      <c r="C118" s="22" t="str">
        <f>ពិន្ទុឆមាសទី១!C118</f>
        <v>ធឿន សូរិយា</v>
      </c>
      <c r="D118" s="22" t="str">
        <f>ពិន្ទុឆមាសទី១!D118</f>
        <v>ប្រុស</v>
      </c>
      <c r="E118" s="40">
        <f>ពិន្ទុឆមាសទី១!E118</f>
        <v>39413</v>
      </c>
      <c r="F118" s="22" t="str">
        <f>ពិន្ទុឆមាសទី១!F118</f>
        <v>12E</v>
      </c>
      <c r="G118" s="21">
        <f>ពិន្ទុឆមាសទី១!BM118</f>
        <v>0</v>
      </c>
      <c r="H118" s="21">
        <f>ពិន្ទុឆមាសទី១!BN118</f>
        <v>0</v>
      </c>
      <c r="I118" s="21" t="str">
        <f>ពិន្ទុឆមាសទី១!BO118</f>
        <v xml:space="preserve">មិនចាត់ថ្នាក់ </v>
      </c>
      <c r="J118" s="21" t="str">
        <f>ពិន្ទុឆមាសទី១!BP118</f>
        <v xml:space="preserve"> មិនចាត់ថ្នាក់</v>
      </c>
      <c r="K118" s="21" t="str">
        <f>ពិន្ទុឆមាសទី១!BQ118</f>
        <v xml:space="preserve"> </v>
      </c>
      <c r="L118" s="21">
        <f>ពិន្ទុឆមាសទី១!BR118</f>
        <v>0</v>
      </c>
      <c r="M118" s="21">
        <f>ពិន្ទុឆមាសទី១!BS118</f>
        <v>0</v>
      </c>
      <c r="N118" s="21">
        <f>ពិន្ទុឆមាសទី១!BT118</f>
        <v>0</v>
      </c>
      <c r="O118" s="21">
        <f>ពិន្ទុឆមាសទី១!BU118</f>
        <v>0</v>
      </c>
    </row>
    <row r="119" spans="1:15">
      <c r="A119" s="2"/>
      <c r="B119" s="21">
        <f>ពិន្ទុឆមាសទី១!B119</f>
        <v>7462</v>
      </c>
      <c r="C119" s="22" t="str">
        <f>ពិន្ទុឆមាសទី១!C119</f>
        <v>ប៊ីត ស៊ីណេត</v>
      </c>
      <c r="D119" s="22" t="str">
        <f>ពិន្ទុឆមាសទី១!D119</f>
        <v>ស្រី</v>
      </c>
      <c r="E119" s="40">
        <f>ពិន្ទុឆមាសទី១!E119</f>
        <v>39411</v>
      </c>
      <c r="F119" s="22" t="str">
        <f>ពិន្ទុឆមាសទី១!F119</f>
        <v>12E</v>
      </c>
      <c r="G119" s="21">
        <f>ពិន្ទុឆមាសទី១!BM119</f>
        <v>0</v>
      </c>
      <c r="H119" s="21">
        <f>ពិន្ទុឆមាសទី១!BN119</f>
        <v>0</v>
      </c>
      <c r="I119" s="21" t="str">
        <f>ពិន្ទុឆមាសទី១!BO119</f>
        <v xml:space="preserve">មិនចាត់ថ្នាក់ </v>
      </c>
      <c r="J119" s="21" t="str">
        <f>ពិន្ទុឆមាសទី១!BP119</f>
        <v xml:space="preserve"> មិនចាត់ថ្នាក់</v>
      </c>
      <c r="K119" s="21" t="str">
        <f>ពិន្ទុឆមាសទី១!BQ119</f>
        <v xml:space="preserve"> </v>
      </c>
      <c r="L119" s="21">
        <f>ពិន្ទុឆមាសទី១!BR119</f>
        <v>0</v>
      </c>
      <c r="M119" s="21">
        <f>ពិន្ទុឆមាសទី១!BS119</f>
        <v>0</v>
      </c>
      <c r="N119" s="21">
        <f>ពិន្ទុឆមាសទី១!BT119</f>
        <v>0</v>
      </c>
      <c r="O119" s="21">
        <f>ពិន្ទុឆមាសទី១!BU119</f>
        <v>0</v>
      </c>
    </row>
    <row r="120" spans="1:15">
      <c r="A120" s="2"/>
      <c r="B120" s="21">
        <f>ពិន្ទុឆមាសទី១!B120</f>
        <v>7464</v>
      </c>
      <c r="C120" s="22" t="str">
        <f>ពិន្ទុឆមាសទី១!C120</f>
        <v>បាន ដាណែត</v>
      </c>
      <c r="D120" s="22" t="str">
        <f>ពិន្ទុឆមាសទី១!D120</f>
        <v>ស្រី</v>
      </c>
      <c r="E120" s="40">
        <f>ពិន្ទុឆមាសទី១!E120</f>
        <v>39024</v>
      </c>
      <c r="F120" s="22" t="str">
        <f>ពិន្ទុឆមាសទី១!F120</f>
        <v>12E</v>
      </c>
      <c r="G120" s="21">
        <f>ពិន្ទុឆមាសទី១!BM120</f>
        <v>0</v>
      </c>
      <c r="H120" s="21">
        <f>ពិន្ទុឆមាសទី១!BN120</f>
        <v>0</v>
      </c>
      <c r="I120" s="21" t="str">
        <f>ពិន្ទុឆមាសទី១!BO120</f>
        <v xml:space="preserve">មិនចាត់ថ្នាក់ </v>
      </c>
      <c r="J120" s="21" t="str">
        <f>ពិន្ទុឆមាសទី១!BP120</f>
        <v xml:space="preserve"> មិនចាត់ថ្នាក់</v>
      </c>
      <c r="K120" s="21" t="str">
        <f>ពិន្ទុឆមាសទី១!BQ120</f>
        <v xml:space="preserve"> </v>
      </c>
      <c r="L120" s="21">
        <f>ពិន្ទុឆមាសទី១!BR120</f>
        <v>0</v>
      </c>
      <c r="M120" s="21">
        <f>ពិន្ទុឆមាសទី១!BS120</f>
        <v>0</v>
      </c>
      <c r="N120" s="21">
        <f>ពិន្ទុឆមាសទី១!BT120</f>
        <v>0</v>
      </c>
      <c r="O120" s="21">
        <f>ពិន្ទុឆមាសទី១!BU120</f>
        <v>0</v>
      </c>
    </row>
    <row r="121" spans="1:15">
      <c r="A121" s="2"/>
      <c r="B121" s="21">
        <f>ពិន្ទុឆមាសទី១!B121</f>
        <v>7466</v>
      </c>
      <c r="C121" s="22" t="str">
        <f>ពិន្ទុឆមាសទី១!C121</f>
        <v>ផល្លា ដាណែត</v>
      </c>
      <c r="D121" s="22" t="str">
        <f>ពិន្ទុឆមាសទី១!D121</f>
        <v>ស្រី</v>
      </c>
      <c r="E121" s="40">
        <f>ពិន្ទុឆមាសទី១!E121</f>
        <v>38849</v>
      </c>
      <c r="F121" s="22" t="str">
        <f>ពិន្ទុឆមាសទី១!F121</f>
        <v>12E</v>
      </c>
      <c r="G121" s="21">
        <f>ពិន្ទុឆមាសទី១!BM121</f>
        <v>0</v>
      </c>
      <c r="H121" s="21">
        <f>ពិន្ទុឆមាសទី១!BN121</f>
        <v>0</v>
      </c>
      <c r="I121" s="21" t="str">
        <f>ពិន្ទុឆមាសទី១!BO121</f>
        <v xml:space="preserve">មិនចាត់ថ្នាក់ </v>
      </c>
      <c r="J121" s="21" t="str">
        <f>ពិន្ទុឆមាសទី១!BP121</f>
        <v xml:space="preserve"> មិនចាត់ថ្នាក់</v>
      </c>
      <c r="K121" s="21" t="str">
        <f>ពិន្ទុឆមាសទី១!BQ121</f>
        <v xml:space="preserve"> </v>
      </c>
      <c r="L121" s="21">
        <f>ពិន្ទុឆមាសទី១!BR121</f>
        <v>0</v>
      </c>
      <c r="M121" s="21">
        <f>ពិន្ទុឆមាសទី១!BS121</f>
        <v>0</v>
      </c>
      <c r="N121" s="21">
        <f>ពិន្ទុឆមាសទី១!BT121</f>
        <v>0</v>
      </c>
      <c r="O121" s="21">
        <f>ពិន្ទុឆមាសទី១!BU121</f>
        <v>0</v>
      </c>
    </row>
    <row r="122" spans="1:15">
      <c r="A122" s="2"/>
      <c r="B122" s="21">
        <f>ពិន្ទុឆមាសទី១!B122</f>
        <v>7469</v>
      </c>
      <c r="C122" s="22" t="str">
        <f>ពិន្ទុឆមាសទី១!C122</f>
        <v>ពិសេស សុវណ្ណណេត</v>
      </c>
      <c r="D122" s="22" t="str">
        <f>ពិន្ទុឆមាសទី១!D122</f>
        <v>ស្រី</v>
      </c>
      <c r="E122" s="40">
        <f>ពិន្ទុឆមាសទី១!E122</f>
        <v>39399</v>
      </c>
      <c r="F122" s="22" t="str">
        <f>ពិន្ទុឆមាសទី១!F122</f>
        <v>12E</v>
      </c>
      <c r="G122" s="21">
        <f>ពិន្ទុឆមាសទី១!BM122</f>
        <v>0</v>
      </c>
      <c r="H122" s="21">
        <f>ពិន្ទុឆមាសទី១!BN122</f>
        <v>0</v>
      </c>
      <c r="I122" s="21" t="str">
        <f>ពិន្ទុឆមាសទី១!BO122</f>
        <v xml:space="preserve">មិនចាត់ថ្នាក់ </v>
      </c>
      <c r="J122" s="21" t="str">
        <f>ពិន្ទុឆមាសទី១!BP122</f>
        <v xml:space="preserve"> មិនចាត់ថ្នាក់</v>
      </c>
      <c r="K122" s="21" t="str">
        <f>ពិន្ទុឆមាសទី១!BQ122</f>
        <v xml:space="preserve"> </v>
      </c>
      <c r="L122" s="21">
        <f>ពិន្ទុឆមាសទី១!BR122</f>
        <v>0</v>
      </c>
      <c r="M122" s="21">
        <f>ពិន្ទុឆមាសទី១!BS122</f>
        <v>0</v>
      </c>
      <c r="N122" s="21">
        <f>ពិន្ទុឆមាសទី១!BT122</f>
        <v>0</v>
      </c>
      <c r="O122" s="21">
        <f>ពិន្ទុឆមាសទី១!BU122</f>
        <v>0</v>
      </c>
    </row>
    <row r="123" spans="1:15">
      <c r="A123" s="2"/>
      <c r="B123" s="21">
        <f>ពិន្ទុឆមាសទី១!B123</f>
        <v>7882</v>
      </c>
      <c r="C123" s="22" t="str">
        <f>ពិន្ទុឆមាសទី១!C123</f>
        <v>ពៅ វឌ្ឍនៈ</v>
      </c>
      <c r="D123" s="22" t="str">
        <f>ពិន្ទុឆមាសទី១!D123</f>
        <v>ប្រុស</v>
      </c>
      <c r="E123" s="40">
        <f>ពិន្ទុឆមាសទី១!E123</f>
        <v>39062</v>
      </c>
      <c r="F123" s="22" t="str">
        <f>ពិន្ទុឆមាសទី១!F123</f>
        <v>12E</v>
      </c>
      <c r="G123" s="21">
        <f>ពិន្ទុឆមាសទី១!BM123</f>
        <v>0</v>
      </c>
      <c r="H123" s="21">
        <f>ពិន្ទុឆមាសទី១!BN123</f>
        <v>0</v>
      </c>
      <c r="I123" s="21" t="str">
        <f>ពិន្ទុឆមាសទី១!BO123</f>
        <v xml:space="preserve">មិនចាត់ថ្នាក់ </v>
      </c>
      <c r="J123" s="21" t="str">
        <f>ពិន្ទុឆមាសទី១!BP123</f>
        <v xml:space="preserve"> មិនចាត់ថ្នាក់</v>
      </c>
      <c r="K123" s="21" t="str">
        <f>ពិន្ទុឆមាសទី១!BQ123</f>
        <v xml:space="preserve"> </v>
      </c>
      <c r="L123" s="21">
        <f>ពិន្ទុឆមាសទី១!BR123</f>
        <v>0</v>
      </c>
      <c r="M123" s="21">
        <f>ពិន្ទុឆមាសទី១!BS123</f>
        <v>0</v>
      </c>
      <c r="N123" s="21">
        <f>ពិន្ទុឆមាសទី១!BT123</f>
        <v>0</v>
      </c>
      <c r="O123" s="21">
        <f>ពិន្ទុឆមាសទី១!BU123</f>
        <v>0</v>
      </c>
    </row>
    <row r="124" spans="1:15">
      <c r="A124" s="2"/>
      <c r="B124" s="21">
        <f>ពិន្ទុឆមាសទី១!B124</f>
        <v>7474</v>
      </c>
      <c r="C124" s="22" t="str">
        <f>ពិន្ទុឆមាសទី១!C124</f>
        <v>ភា ស្រីណេត</v>
      </c>
      <c r="D124" s="22" t="str">
        <f>ពិន្ទុឆមាសទី១!D124</f>
        <v>ស្រី</v>
      </c>
      <c r="E124" s="40">
        <f>ពិន្ទុឆមាសទី១!E124</f>
        <v>39153</v>
      </c>
      <c r="F124" s="22" t="str">
        <f>ពិន្ទុឆមាសទី១!F124</f>
        <v>12E</v>
      </c>
      <c r="G124" s="21">
        <f>ពិន្ទុឆមាសទី១!BM124</f>
        <v>0</v>
      </c>
      <c r="H124" s="21">
        <f>ពិន្ទុឆមាសទី១!BN124</f>
        <v>0</v>
      </c>
      <c r="I124" s="21" t="str">
        <f>ពិន្ទុឆមាសទី១!BO124</f>
        <v xml:space="preserve">មិនចាត់ថ្នាក់ </v>
      </c>
      <c r="J124" s="21" t="str">
        <f>ពិន្ទុឆមាសទី១!BP124</f>
        <v xml:space="preserve"> មិនចាត់ថ្នាក់</v>
      </c>
      <c r="K124" s="21" t="str">
        <f>ពិន្ទុឆមាសទី១!BQ124</f>
        <v xml:space="preserve"> </v>
      </c>
      <c r="L124" s="21">
        <f>ពិន្ទុឆមាសទី១!BR124</f>
        <v>0</v>
      </c>
      <c r="M124" s="21">
        <f>ពិន្ទុឆមាសទី១!BS124</f>
        <v>0</v>
      </c>
      <c r="N124" s="21">
        <f>ពិន្ទុឆមាសទី១!BT124</f>
        <v>0</v>
      </c>
      <c r="O124" s="21">
        <f>ពិន្ទុឆមាសទី១!BU124</f>
        <v>0</v>
      </c>
    </row>
    <row r="125" spans="1:15">
      <c r="A125" s="2"/>
      <c r="B125" s="21">
        <f>ពិន្ទុឆមាសទី១!B125</f>
        <v>0</v>
      </c>
      <c r="C125" s="22" t="str">
        <f>ពិន្ទុឆមាសទី១!C125</f>
        <v>ភាព សារ៉ាយ</v>
      </c>
      <c r="D125" s="22" t="str">
        <f>ពិន្ទុឆមាសទី១!D125</f>
        <v>ស្រី</v>
      </c>
      <c r="E125" s="40">
        <f>ពិន្ទុឆមាសទី១!E125</f>
        <v>38622</v>
      </c>
      <c r="F125" s="22" t="str">
        <f>ពិន្ទុឆមាសទី១!F125</f>
        <v>12E</v>
      </c>
      <c r="G125" s="21">
        <f>ពិន្ទុឆមាសទី១!BM125</f>
        <v>0</v>
      </c>
      <c r="H125" s="21">
        <f>ពិន្ទុឆមាសទី១!BN125</f>
        <v>0</v>
      </c>
      <c r="I125" s="21" t="str">
        <f>ពិន្ទុឆមាសទី១!BO125</f>
        <v xml:space="preserve">មិនចាត់ថ្នាក់ </v>
      </c>
      <c r="J125" s="21" t="str">
        <f>ពិន្ទុឆមាសទី១!BP125</f>
        <v xml:space="preserve"> មិនចាត់ថ្នាក់</v>
      </c>
      <c r="K125" s="21" t="str">
        <f>ពិន្ទុឆមាសទី១!BQ125</f>
        <v xml:space="preserve"> </v>
      </c>
      <c r="L125" s="21">
        <f>ពិន្ទុឆមាសទី១!BR125</f>
        <v>0</v>
      </c>
      <c r="M125" s="21">
        <f>ពិន្ទុឆមាសទី១!BS125</f>
        <v>0</v>
      </c>
      <c r="N125" s="21">
        <f>ពិន្ទុឆមាសទី១!BT125</f>
        <v>0</v>
      </c>
      <c r="O125" s="21">
        <f>ពិន្ទុឆមាសទី១!BU125</f>
        <v>0</v>
      </c>
    </row>
    <row r="126" spans="1:15">
      <c r="A126" s="2"/>
      <c r="B126" s="21">
        <f>ពិន្ទុឆមាសទី១!B126</f>
        <v>7475</v>
      </c>
      <c r="C126" s="22" t="str">
        <f>ពិន្ទុឆមាសទី១!C126</f>
        <v>ភឿន សីហា</v>
      </c>
      <c r="D126" s="22" t="str">
        <f>ពិន្ទុឆមាសទី១!D126</f>
        <v>ប្រុស</v>
      </c>
      <c r="E126" s="40">
        <f>ពិន្ទុឆមាសទី១!E126</f>
        <v>39315</v>
      </c>
      <c r="F126" s="22" t="str">
        <f>ពិន្ទុឆមាសទី១!F126</f>
        <v>12E</v>
      </c>
      <c r="G126" s="21">
        <f>ពិន្ទុឆមាសទី១!BM126</f>
        <v>0</v>
      </c>
      <c r="H126" s="21">
        <f>ពិន្ទុឆមាសទី១!BN126</f>
        <v>0</v>
      </c>
      <c r="I126" s="21" t="str">
        <f>ពិន្ទុឆមាសទី១!BO126</f>
        <v xml:space="preserve">មិនចាត់ថ្នាក់ </v>
      </c>
      <c r="J126" s="21" t="str">
        <f>ពិន្ទុឆមាសទី១!BP126</f>
        <v xml:space="preserve"> មិនចាត់ថ្នាក់</v>
      </c>
      <c r="K126" s="21" t="str">
        <f>ពិន្ទុឆមាសទី១!BQ126</f>
        <v xml:space="preserve"> </v>
      </c>
      <c r="L126" s="21">
        <f>ពិន្ទុឆមាសទី១!BR126</f>
        <v>0</v>
      </c>
      <c r="M126" s="21">
        <f>ពិន្ទុឆមាសទី១!BS126</f>
        <v>0</v>
      </c>
      <c r="N126" s="21">
        <f>ពិន្ទុឆមាសទី១!BT126</f>
        <v>0</v>
      </c>
      <c r="O126" s="21">
        <f>ពិន្ទុឆមាសទី១!BU126</f>
        <v>0</v>
      </c>
    </row>
    <row r="127" spans="1:15">
      <c r="A127" s="2"/>
      <c r="B127" s="21">
        <f>ពិន្ទុឆមាសទី១!B127</f>
        <v>7479</v>
      </c>
      <c r="C127" s="22" t="str">
        <f>ពិន្ទុឆមាសទី១!C127</f>
        <v>ម៉ៃម៉ុន ទេពី</v>
      </c>
      <c r="D127" s="22" t="str">
        <f>ពិន្ទុឆមាសទី១!D127</f>
        <v>ស្រី</v>
      </c>
      <c r="E127" s="40">
        <f>ពិន្ទុឆមាសទី១!E127</f>
        <v>39226</v>
      </c>
      <c r="F127" s="22" t="str">
        <f>ពិន្ទុឆមាសទី១!F127</f>
        <v>12E</v>
      </c>
      <c r="G127" s="21">
        <f>ពិន្ទុឆមាសទី១!BM127</f>
        <v>0</v>
      </c>
      <c r="H127" s="21">
        <f>ពិន្ទុឆមាសទី១!BN127</f>
        <v>0</v>
      </c>
      <c r="I127" s="21" t="str">
        <f>ពិន្ទុឆមាសទី១!BO127</f>
        <v xml:space="preserve">មិនចាត់ថ្នាក់ </v>
      </c>
      <c r="J127" s="21" t="str">
        <f>ពិន្ទុឆមាសទី១!BP127</f>
        <v xml:space="preserve"> មិនចាត់ថ្នាក់</v>
      </c>
      <c r="K127" s="21" t="str">
        <f>ពិន្ទុឆមាសទី១!BQ127</f>
        <v xml:space="preserve"> </v>
      </c>
      <c r="L127" s="21">
        <f>ពិន្ទុឆមាសទី១!BR127</f>
        <v>0</v>
      </c>
      <c r="M127" s="21">
        <f>ពិន្ទុឆមាសទី១!BS127</f>
        <v>0</v>
      </c>
      <c r="N127" s="21">
        <f>ពិន្ទុឆមាសទី១!BT127</f>
        <v>0</v>
      </c>
      <c r="O127" s="21">
        <f>ពិន្ទុឆមាសទី១!BU127</f>
        <v>0</v>
      </c>
    </row>
    <row r="128" spans="1:15">
      <c r="A128" s="2"/>
      <c r="B128" s="21">
        <f>ពិន្ទុឆមាសទី១!B128</f>
        <v>7890</v>
      </c>
      <c r="C128" s="22" t="str">
        <f>ពិន្ទុឆមាសទី១!C128</f>
        <v>យូលាង គីមហុង</v>
      </c>
      <c r="D128" s="22" t="str">
        <f>ពិន្ទុឆមាសទី១!D128</f>
        <v>ប្រុស</v>
      </c>
      <c r="E128" s="40">
        <f>ពិន្ទុឆមាសទី១!E128</f>
        <v>39583</v>
      </c>
      <c r="F128" s="22" t="str">
        <f>ពិន្ទុឆមាសទី១!F128</f>
        <v>12E</v>
      </c>
      <c r="G128" s="21">
        <f>ពិន្ទុឆមាសទី១!BM128</f>
        <v>0</v>
      </c>
      <c r="H128" s="21">
        <f>ពិន្ទុឆមាសទី១!BN128</f>
        <v>0</v>
      </c>
      <c r="I128" s="21" t="str">
        <f>ពិន្ទុឆមាសទី១!BO128</f>
        <v xml:space="preserve">មិនចាត់ថ្នាក់ </v>
      </c>
      <c r="J128" s="21" t="str">
        <f>ពិន្ទុឆមាសទី១!BP128</f>
        <v xml:space="preserve"> មិនចាត់ថ្នាក់</v>
      </c>
      <c r="K128" s="21" t="str">
        <f>ពិន្ទុឆមាសទី១!BQ128</f>
        <v xml:space="preserve"> </v>
      </c>
      <c r="L128" s="21">
        <f>ពិន្ទុឆមាសទី១!BR128</f>
        <v>0</v>
      </c>
      <c r="M128" s="21">
        <f>ពិន្ទុឆមាសទី១!BS128</f>
        <v>0</v>
      </c>
      <c r="N128" s="21">
        <f>ពិន្ទុឆមាសទី១!BT128</f>
        <v>0</v>
      </c>
      <c r="O128" s="21">
        <f>ពិន្ទុឆមាសទី១!BU128</f>
        <v>0</v>
      </c>
    </row>
    <row r="129" spans="1:15">
      <c r="A129" s="2"/>
      <c r="B129" s="21">
        <f>ពិន្ទុឆមាសទី១!B129</f>
        <v>7892</v>
      </c>
      <c r="C129" s="22" t="str">
        <f>ពិន្ទុឆមាសទី១!C129</f>
        <v>រដ្ឋ សុភ័ក</v>
      </c>
      <c r="D129" s="22" t="str">
        <f>ពិន្ទុឆមាសទី១!D129</f>
        <v>ស្រី</v>
      </c>
      <c r="E129" s="40">
        <f>ពិន្ទុឆមាសទី១!E129</f>
        <v>39122</v>
      </c>
      <c r="F129" s="22" t="str">
        <f>ពិន្ទុឆមាសទី១!F129</f>
        <v>12E</v>
      </c>
      <c r="G129" s="21">
        <f>ពិន្ទុឆមាសទី១!BM129</f>
        <v>0</v>
      </c>
      <c r="H129" s="21">
        <f>ពិន្ទុឆមាសទី១!BN129</f>
        <v>0</v>
      </c>
      <c r="I129" s="21" t="str">
        <f>ពិន្ទុឆមាសទី១!BO129</f>
        <v xml:space="preserve">មិនចាត់ថ្នាក់ </v>
      </c>
      <c r="J129" s="21" t="str">
        <f>ពិន្ទុឆមាសទី១!BP129</f>
        <v xml:space="preserve"> មិនចាត់ថ្នាក់</v>
      </c>
      <c r="K129" s="21" t="str">
        <f>ពិន្ទុឆមាសទី១!BQ129</f>
        <v xml:space="preserve"> </v>
      </c>
      <c r="L129" s="21">
        <f>ពិន្ទុឆមាសទី១!BR129</f>
        <v>0</v>
      </c>
      <c r="M129" s="21">
        <f>ពិន្ទុឆមាសទី១!BS129</f>
        <v>0</v>
      </c>
      <c r="N129" s="21">
        <f>ពិន្ទុឆមាសទី១!BT129</f>
        <v>0</v>
      </c>
      <c r="O129" s="21">
        <f>ពិន្ទុឆមាសទី១!BU129</f>
        <v>0</v>
      </c>
    </row>
    <row r="130" spans="1:15">
      <c r="A130" s="2"/>
      <c r="B130" s="21">
        <f>ពិន្ទុឆមាសទី១!B130</f>
        <v>7893</v>
      </c>
      <c r="C130" s="22" t="str">
        <f>ពិន្ទុឆមាសទី១!C130</f>
        <v>រដ្ឋា​ វ៉ាន់ថេត</v>
      </c>
      <c r="D130" s="22" t="str">
        <f>ពិន្ទុឆមាសទី១!D130</f>
        <v>ប្រុស</v>
      </c>
      <c r="E130" s="40">
        <f>ពិន្ទុឆមាសទី១!E130</f>
        <v>39210</v>
      </c>
      <c r="F130" s="22" t="str">
        <f>ពិន្ទុឆមាសទី១!F130</f>
        <v>12E</v>
      </c>
      <c r="G130" s="21">
        <f>ពិន្ទុឆមាសទី១!BM130</f>
        <v>0</v>
      </c>
      <c r="H130" s="21">
        <f>ពិន្ទុឆមាសទី១!BN130</f>
        <v>0</v>
      </c>
      <c r="I130" s="21" t="str">
        <f>ពិន្ទុឆមាសទី១!BO130</f>
        <v xml:space="preserve">មិនចាត់ថ្នាក់ </v>
      </c>
      <c r="J130" s="21" t="str">
        <f>ពិន្ទុឆមាសទី១!BP130</f>
        <v xml:space="preserve"> មិនចាត់ថ្នាក់</v>
      </c>
      <c r="K130" s="21" t="str">
        <f>ពិន្ទុឆមាសទី១!BQ130</f>
        <v xml:space="preserve"> </v>
      </c>
      <c r="L130" s="21">
        <f>ពិន្ទុឆមាសទី១!BR130</f>
        <v>0</v>
      </c>
      <c r="M130" s="21">
        <f>ពិន្ទុឆមាសទី១!BS130</f>
        <v>0</v>
      </c>
      <c r="N130" s="21">
        <f>ពិន្ទុឆមាសទី១!BT130</f>
        <v>0</v>
      </c>
      <c r="O130" s="21">
        <f>ពិន្ទុឆមាសទី១!BU130</f>
        <v>0</v>
      </c>
    </row>
    <row r="131" spans="1:15">
      <c r="A131" s="2"/>
      <c r="B131" s="21">
        <f>ពិន្ទុឆមាសទី១!B131</f>
        <v>7483</v>
      </c>
      <c r="C131" s="22" t="str">
        <f>ពិន្ទុឆមាសទី១!C131</f>
        <v>រ៉ន រច្ចនា</v>
      </c>
      <c r="D131" s="22" t="str">
        <f>ពិន្ទុឆមាសទី១!D131</f>
        <v>ប្រុស</v>
      </c>
      <c r="E131" s="40">
        <f>ពិន្ទុឆមាសទី១!E131</f>
        <v>39204</v>
      </c>
      <c r="F131" s="22" t="str">
        <f>ពិន្ទុឆមាសទី១!F131</f>
        <v>12E</v>
      </c>
      <c r="G131" s="21">
        <f>ពិន្ទុឆមាសទី១!BM131</f>
        <v>0</v>
      </c>
      <c r="H131" s="21">
        <f>ពិន្ទុឆមាសទី១!BN131</f>
        <v>0</v>
      </c>
      <c r="I131" s="21" t="str">
        <f>ពិន្ទុឆមាសទី១!BO131</f>
        <v xml:space="preserve">មិនចាត់ថ្នាក់ </v>
      </c>
      <c r="J131" s="21" t="str">
        <f>ពិន្ទុឆមាសទី១!BP131</f>
        <v xml:space="preserve"> មិនចាត់ថ្នាក់</v>
      </c>
      <c r="K131" s="21" t="str">
        <f>ពិន្ទុឆមាសទី១!BQ131</f>
        <v xml:space="preserve"> </v>
      </c>
      <c r="L131" s="21">
        <f>ពិន្ទុឆមាសទី១!BR131</f>
        <v>0</v>
      </c>
      <c r="M131" s="21">
        <f>ពិន្ទុឆមាសទី១!BS131</f>
        <v>0</v>
      </c>
      <c r="N131" s="21">
        <f>ពិន្ទុឆមាសទី១!BT131</f>
        <v>0</v>
      </c>
      <c r="O131" s="21">
        <f>ពិន្ទុឆមាសទី១!BU131</f>
        <v>0</v>
      </c>
    </row>
    <row r="132" spans="1:15">
      <c r="A132" s="2"/>
      <c r="B132" s="21">
        <f>ពិន្ទុឆមាសទី១!B132</f>
        <v>7896</v>
      </c>
      <c r="C132" s="22" t="str">
        <f>ពិន្ទុឆមាសទី១!C132</f>
        <v>រ៉ា មេត្តា</v>
      </c>
      <c r="D132" s="22" t="str">
        <f>ពិន្ទុឆមាសទី១!D132</f>
        <v>ស្រី</v>
      </c>
      <c r="E132" s="40">
        <f>ពិន្ទុឆមាសទី១!E132</f>
        <v>39179</v>
      </c>
      <c r="F132" s="22" t="str">
        <f>ពិន្ទុឆមាសទី១!F132</f>
        <v>12E</v>
      </c>
      <c r="G132" s="21">
        <f>ពិន្ទុឆមាសទី១!BM132</f>
        <v>0</v>
      </c>
      <c r="H132" s="21">
        <f>ពិន្ទុឆមាសទី១!BN132</f>
        <v>0</v>
      </c>
      <c r="I132" s="21" t="str">
        <f>ពិន្ទុឆមាសទី១!BO132</f>
        <v xml:space="preserve">មិនចាត់ថ្នាក់ </v>
      </c>
      <c r="J132" s="21" t="str">
        <f>ពិន្ទុឆមាសទី១!BP132</f>
        <v xml:space="preserve"> មិនចាត់ថ្នាក់</v>
      </c>
      <c r="K132" s="21" t="str">
        <f>ពិន្ទុឆមាសទី១!BQ132</f>
        <v xml:space="preserve"> </v>
      </c>
      <c r="L132" s="21">
        <f>ពិន្ទុឆមាសទី១!BR132</f>
        <v>0</v>
      </c>
      <c r="M132" s="21">
        <f>ពិន្ទុឆមាសទី១!BS132</f>
        <v>0</v>
      </c>
      <c r="N132" s="21">
        <f>ពិន្ទុឆមាសទី១!BT132</f>
        <v>0</v>
      </c>
      <c r="O132" s="21">
        <f>ពិន្ទុឆមាសទី១!BU132</f>
        <v>0</v>
      </c>
    </row>
    <row r="133" spans="1:15">
      <c r="A133" s="2"/>
      <c r="B133" s="21">
        <f>ពិន្ទុឆមាសទី១!B133</f>
        <v>7905</v>
      </c>
      <c r="C133" s="22" t="str">
        <f>ពិន្ទុឆមាសទី១!C133</f>
        <v>វ៉ាន វុទ្ធី</v>
      </c>
      <c r="D133" s="22" t="str">
        <f>ពិន្ទុឆមាសទី១!D133</f>
        <v>ប្រុស</v>
      </c>
      <c r="E133" s="40">
        <f>ពិន្ទុឆមាសទី១!E133</f>
        <v>39393</v>
      </c>
      <c r="F133" s="22" t="str">
        <f>ពិន្ទុឆមាសទី១!F133</f>
        <v>12E</v>
      </c>
      <c r="G133" s="21">
        <f>ពិន្ទុឆមាសទី១!BM133</f>
        <v>0</v>
      </c>
      <c r="H133" s="21">
        <f>ពិន្ទុឆមាសទី១!BN133</f>
        <v>0</v>
      </c>
      <c r="I133" s="21" t="str">
        <f>ពិន្ទុឆមាសទី១!BO133</f>
        <v xml:space="preserve">មិនចាត់ថ្នាក់ </v>
      </c>
      <c r="J133" s="21" t="str">
        <f>ពិន្ទុឆមាសទី១!BP133</f>
        <v xml:space="preserve"> មិនចាត់ថ្នាក់</v>
      </c>
      <c r="K133" s="21" t="str">
        <f>ពិន្ទុឆមាសទី១!BQ133</f>
        <v xml:space="preserve"> </v>
      </c>
      <c r="L133" s="21">
        <f>ពិន្ទុឆមាសទី១!BR133</f>
        <v>0</v>
      </c>
      <c r="M133" s="21">
        <f>ពិន្ទុឆមាសទី១!BS133</f>
        <v>0</v>
      </c>
      <c r="N133" s="21">
        <f>ពិន្ទុឆមាសទី១!BT133</f>
        <v>0</v>
      </c>
      <c r="O133" s="21">
        <f>ពិន្ទុឆមាសទី១!BU133</f>
        <v>0</v>
      </c>
    </row>
    <row r="134" spans="1:15">
      <c r="A134" s="2"/>
      <c r="B134" s="21">
        <f>ពិន្ទុឆមាសទី១!B134</f>
        <v>7495</v>
      </c>
      <c r="C134" s="22" t="str">
        <f>ពិន្ទុឆមាសទី១!C134</f>
        <v>វ៉ែន សុវត្ថិ</v>
      </c>
      <c r="D134" s="22" t="str">
        <f>ពិន្ទុឆមាសទី១!D134</f>
        <v>ប្រុស</v>
      </c>
      <c r="E134" s="40">
        <f>ពិន្ទុឆមាសទី១!E134</f>
        <v>39349</v>
      </c>
      <c r="F134" s="22" t="str">
        <f>ពិន្ទុឆមាសទី១!F134</f>
        <v>12E</v>
      </c>
      <c r="G134" s="21">
        <f>ពិន្ទុឆមាសទី១!BM134</f>
        <v>0</v>
      </c>
      <c r="H134" s="21">
        <f>ពិន្ទុឆមាសទី១!BN134</f>
        <v>0</v>
      </c>
      <c r="I134" s="21" t="str">
        <f>ពិន្ទុឆមាសទី១!BO134</f>
        <v xml:space="preserve">មិនចាត់ថ្នាក់ </v>
      </c>
      <c r="J134" s="21" t="str">
        <f>ពិន្ទុឆមាសទី១!BP134</f>
        <v xml:space="preserve"> មិនចាត់ថ្នាក់</v>
      </c>
      <c r="K134" s="21" t="str">
        <f>ពិន្ទុឆមាសទី១!BQ134</f>
        <v xml:space="preserve"> </v>
      </c>
      <c r="L134" s="21">
        <f>ពិន្ទុឆមាសទី១!BR134</f>
        <v>0</v>
      </c>
      <c r="M134" s="21">
        <f>ពិន្ទុឆមាសទី១!BS134</f>
        <v>0</v>
      </c>
      <c r="N134" s="21">
        <f>ពិន្ទុឆមាសទី១!BT134</f>
        <v>0</v>
      </c>
      <c r="O134" s="21">
        <f>ពិន្ទុឆមាសទី១!BU134</f>
        <v>0</v>
      </c>
    </row>
    <row r="135" spans="1:15">
      <c r="A135" s="2"/>
      <c r="B135" s="21">
        <f>ពិន្ទុឆមាសទី១!B135</f>
        <v>7906</v>
      </c>
      <c r="C135" s="22" t="str">
        <f>ពិន្ទុឆមាសទី១!C135</f>
        <v>វុទ្ធ សាវុន</v>
      </c>
      <c r="D135" s="22" t="str">
        <f>ពិន្ទុឆមាសទី១!D135</f>
        <v>ប្រុស</v>
      </c>
      <c r="E135" s="40">
        <f>ពិន្ទុឆមាសទី១!E135</f>
        <v>39685</v>
      </c>
      <c r="F135" s="22" t="str">
        <f>ពិន្ទុឆមាសទី១!F135</f>
        <v>12E</v>
      </c>
      <c r="G135" s="21">
        <f>ពិន្ទុឆមាសទី១!BM135</f>
        <v>0</v>
      </c>
      <c r="H135" s="21">
        <f>ពិន្ទុឆមាសទី១!BN135</f>
        <v>0</v>
      </c>
      <c r="I135" s="21" t="str">
        <f>ពិន្ទុឆមាសទី១!BO135</f>
        <v xml:space="preserve">មិនចាត់ថ្នាក់ </v>
      </c>
      <c r="J135" s="21" t="str">
        <f>ពិន្ទុឆមាសទី១!BP135</f>
        <v xml:space="preserve"> មិនចាត់ថ្នាក់</v>
      </c>
      <c r="K135" s="21" t="str">
        <f>ពិន្ទុឆមាសទី១!BQ135</f>
        <v xml:space="preserve"> </v>
      </c>
      <c r="L135" s="21">
        <f>ពិន្ទុឆមាសទី១!BR135</f>
        <v>0</v>
      </c>
      <c r="M135" s="21">
        <f>ពិន្ទុឆមាសទី១!BS135</f>
        <v>0</v>
      </c>
      <c r="N135" s="21">
        <f>ពិន្ទុឆមាសទី១!BT135</f>
        <v>0</v>
      </c>
      <c r="O135" s="21">
        <f>ពិន្ទុឆមាសទី១!BU135</f>
        <v>0</v>
      </c>
    </row>
    <row r="136" spans="1:15">
      <c r="A136" s="2"/>
      <c r="B136" s="21">
        <f>ពិន្ទុឆមាសទី១!B136</f>
        <v>7907</v>
      </c>
      <c r="C136" s="22" t="str">
        <f>ពិន្ទុឆមាសទី១!C136</f>
        <v>វុទ្ធី ហុកលី</v>
      </c>
      <c r="D136" s="22" t="str">
        <f>ពិន្ទុឆមាសទី១!D136</f>
        <v>ប្រុស</v>
      </c>
      <c r="E136" s="40">
        <f>ពិន្ទុឆមាសទី១!E136</f>
        <v>39059</v>
      </c>
      <c r="F136" s="22" t="str">
        <f>ពិន្ទុឆមាសទី១!F136</f>
        <v>12E</v>
      </c>
      <c r="G136" s="21">
        <f>ពិន្ទុឆមាសទី១!BM136</f>
        <v>0</v>
      </c>
      <c r="H136" s="21">
        <f>ពិន្ទុឆមាសទី១!BN136</f>
        <v>0</v>
      </c>
      <c r="I136" s="21" t="str">
        <f>ពិន្ទុឆមាសទី១!BO136</f>
        <v xml:space="preserve">មិនចាត់ថ្នាក់ </v>
      </c>
      <c r="J136" s="21" t="str">
        <f>ពិន្ទុឆមាសទី១!BP136</f>
        <v xml:space="preserve"> មិនចាត់ថ្នាក់</v>
      </c>
      <c r="K136" s="21" t="str">
        <f>ពិន្ទុឆមាសទី១!BQ136</f>
        <v xml:space="preserve"> </v>
      </c>
      <c r="L136" s="21">
        <f>ពិន្ទុឆមាសទី១!BR136</f>
        <v>0</v>
      </c>
      <c r="M136" s="21">
        <f>ពិន្ទុឆមាសទី១!BS136</f>
        <v>0</v>
      </c>
      <c r="N136" s="21">
        <f>ពិន្ទុឆមាសទី១!BT136</f>
        <v>0</v>
      </c>
      <c r="O136" s="21">
        <f>ពិន្ទុឆមាសទី១!BU136</f>
        <v>0</v>
      </c>
    </row>
    <row r="137" spans="1:15">
      <c r="A137" s="2"/>
      <c r="B137" s="21">
        <f>ពិន្ទុឆមាសទី១!B137</f>
        <v>7911</v>
      </c>
      <c r="C137" s="22" t="str">
        <f>ពិន្ទុឆមាសទី១!C137</f>
        <v>ស៊ីថា ស្រីណុច</v>
      </c>
      <c r="D137" s="22" t="str">
        <f>ពិន្ទុឆមាសទី១!D137</f>
        <v>ស្រី</v>
      </c>
      <c r="E137" s="40">
        <f>ពិន្ទុឆមាសទី១!E137</f>
        <v>39448</v>
      </c>
      <c r="F137" s="22" t="str">
        <f>ពិន្ទុឆមាសទី១!F137</f>
        <v>12E</v>
      </c>
      <c r="G137" s="21">
        <f>ពិន្ទុឆមាសទី១!BM137</f>
        <v>0</v>
      </c>
      <c r="H137" s="21">
        <f>ពិន្ទុឆមាសទី១!BN137</f>
        <v>0</v>
      </c>
      <c r="I137" s="21" t="str">
        <f>ពិន្ទុឆមាសទី១!BO137</f>
        <v xml:space="preserve">មិនចាត់ថ្នាក់ </v>
      </c>
      <c r="J137" s="21" t="str">
        <f>ពិន្ទុឆមាសទី១!BP137</f>
        <v xml:space="preserve"> មិនចាត់ថ្នាក់</v>
      </c>
      <c r="K137" s="21" t="str">
        <f>ពិន្ទុឆមាសទី១!BQ137</f>
        <v xml:space="preserve"> </v>
      </c>
      <c r="L137" s="21">
        <f>ពិន្ទុឆមាសទី១!BR137</f>
        <v>0</v>
      </c>
      <c r="M137" s="21">
        <f>ពិន្ទុឆមាសទី១!BS137</f>
        <v>0</v>
      </c>
      <c r="N137" s="21">
        <f>ពិន្ទុឆមាសទី១!BT137</f>
        <v>0</v>
      </c>
      <c r="O137" s="21">
        <f>ពិន្ទុឆមាសទី១!BU137</f>
        <v>0</v>
      </c>
    </row>
    <row r="138" spans="1:15">
      <c r="A138" s="2"/>
      <c r="B138" s="21">
        <f>ពិន្ទុឆមាសទី១!B138</f>
        <v>0</v>
      </c>
      <c r="C138" s="22" t="str">
        <f>ពិន្ទុឆមាសទី១!C138</f>
        <v>សាន ម៉ី</v>
      </c>
      <c r="D138" s="22" t="str">
        <f>ពិន្ទុឆមាសទី១!D138</f>
        <v>ប្រុស</v>
      </c>
      <c r="E138" s="40">
        <f>ពិន្ទុឆមាសទី១!E138</f>
        <v>39993</v>
      </c>
      <c r="F138" s="22" t="str">
        <f>ពិន្ទុឆមាសទី១!F138</f>
        <v>12E</v>
      </c>
      <c r="G138" s="21">
        <f>ពិន្ទុឆមាសទី១!BM138</f>
        <v>0</v>
      </c>
      <c r="H138" s="21">
        <f>ពិន្ទុឆមាសទី១!BN138</f>
        <v>0</v>
      </c>
      <c r="I138" s="21" t="str">
        <f>ពិន្ទុឆមាសទី១!BO138</f>
        <v xml:space="preserve">មិនចាត់ថ្នាក់ </v>
      </c>
      <c r="J138" s="21" t="str">
        <f>ពិន្ទុឆមាសទី១!BP138</f>
        <v xml:space="preserve"> មិនចាត់ថ្នាក់</v>
      </c>
      <c r="K138" s="21" t="str">
        <f>ពិន្ទុឆមាសទី១!BQ138</f>
        <v xml:space="preserve"> </v>
      </c>
      <c r="L138" s="21">
        <f>ពិន្ទុឆមាសទី១!BR138</f>
        <v>0</v>
      </c>
      <c r="M138" s="21">
        <f>ពិន្ទុឆមាសទី១!BS138</f>
        <v>0</v>
      </c>
      <c r="N138" s="21">
        <f>ពិន្ទុឆមាសទី១!BT138</f>
        <v>0</v>
      </c>
      <c r="O138" s="21">
        <f>ពិន្ទុឆមាសទី១!BU138</f>
        <v>0</v>
      </c>
    </row>
    <row r="139" spans="1:15">
      <c r="A139" s="2"/>
      <c r="B139" s="21">
        <f>ពិន្ទុឆមាសទី១!B139</f>
        <v>7501</v>
      </c>
      <c r="C139" s="22" t="str">
        <f>ពិន្ទុឆមាសទី១!C139</f>
        <v>សារិទ្ធ ប៊ុនលាប</v>
      </c>
      <c r="D139" s="22" t="str">
        <f>ពិន្ទុឆមាសទី១!D139</f>
        <v>ប្រុស</v>
      </c>
      <c r="E139" s="40">
        <f>ពិន្ទុឆមាសទី១!E139</f>
        <v>39551</v>
      </c>
      <c r="F139" s="22" t="str">
        <f>ពិន្ទុឆមាសទី១!F139</f>
        <v>12E</v>
      </c>
      <c r="G139" s="21">
        <f>ពិន្ទុឆមាសទី១!BM139</f>
        <v>0</v>
      </c>
      <c r="H139" s="21">
        <f>ពិន្ទុឆមាសទី១!BN139</f>
        <v>0</v>
      </c>
      <c r="I139" s="21" t="str">
        <f>ពិន្ទុឆមាសទី១!BO139</f>
        <v xml:space="preserve">មិនចាត់ថ្នាក់ </v>
      </c>
      <c r="J139" s="21" t="str">
        <f>ពិន្ទុឆមាសទី១!BP139</f>
        <v xml:space="preserve"> មិនចាត់ថ្នាក់</v>
      </c>
      <c r="K139" s="21" t="str">
        <f>ពិន្ទុឆមាសទី១!BQ139</f>
        <v xml:space="preserve"> </v>
      </c>
      <c r="L139" s="21">
        <f>ពិន្ទុឆមាសទី១!BR139</f>
        <v>0</v>
      </c>
      <c r="M139" s="21">
        <f>ពិន្ទុឆមាសទី១!BS139</f>
        <v>0</v>
      </c>
      <c r="N139" s="21">
        <f>ពិន្ទុឆមាសទី១!BT139</f>
        <v>0</v>
      </c>
      <c r="O139" s="21">
        <f>ពិន្ទុឆមាសទី១!BU139</f>
        <v>0</v>
      </c>
    </row>
    <row r="140" spans="1:15">
      <c r="A140" s="2"/>
      <c r="B140" s="21">
        <f>ពិន្ទុឆមាសទី១!B140</f>
        <v>7504</v>
      </c>
      <c r="C140" s="22" t="str">
        <f>ពិន្ទុឆមាសទី១!C140</f>
        <v>សារឿន បញ្ញា</v>
      </c>
      <c r="D140" s="22" t="str">
        <f>ពិន្ទុឆមាសទី១!D140</f>
        <v>ប្រុស</v>
      </c>
      <c r="E140" s="40">
        <f>ពិន្ទុឆមាសទី១!E140</f>
        <v>39264</v>
      </c>
      <c r="F140" s="22" t="str">
        <f>ពិន្ទុឆមាសទី១!F140</f>
        <v>12E</v>
      </c>
      <c r="G140" s="21">
        <f>ពិន្ទុឆមាសទី១!BM140</f>
        <v>0</v>
      </c>
      <c r="H140" s="21">
        <f>ពិន្ទុឆមាសទី១!BN140</f>
        <v>0</v>
      </c>
      <c r="I140" s="21" t="str">
        <f>ពិន្ទុឆមាសទី១!BO140</f>
        <v xml:space="preserve">មិនចាត់ថ្នាក់ </v>
      </c>
      <c r="J140" s="21" t="str">
        <f>ពិន្ទុឆមាសទី១!BP140</f>
        <v xml:space="preserve"> មិនចាត់ថ្នាក់</v>
      </c>
      <c r="K140" s="21" t="str">
        <f>ពិន្ទុឆមាសទី១!BQ140</f>
        <v xml:space="preserve"> </v>
      </c>
      <c r="L140" s="21">
        <f>ពិន្ទុឆមាសទី១!BR140</f>
        <v>0</v>
      </c>
      <c r="M140" s="21">
        <f>ពិន្ទុឆមាសទី១!BS140</f>
        <v>0</v>
      </c>
      <c r="N140" s="21">
        <f>ពិន្ទុឆមាសទី១!BT140</f>
        <v>0</v>
      </c>
      <c r="O140" s="21">
        <f>ពិន្ទុឆមាសទី១!BU140</f>
        <v>0</v>
      </c>
    </row>
    <row r="141" spans="1:15">
      <c r="A141" s="2"/>
      <c r="B141" s="21">
        <f>ពិន្ទុឆមាសទី១!B141</f>
        <v>7914</v>
      </c>
      <c r="C141" s="22" t="str">
        <f>ពិន្ទុឆមាសទី១!C141</f>
        <v>សាវុធ ឡាដា</v>
      </c>
      <c r="D141" s="22" t="str">
        <f>ពិន្ទុឆមាសទី១!D141</f>
        <v>ស្រី</v>
      </c>
      <c r="E141" s="40">
        <f>ពិន្ទុឆមាសទី១!E141</f>
        <v>39334</v>
      </c>
      <c r="F141" s="22" t="str">
        <f>ពិន្ទុឆមាសទី១!F141</f>
        <v>12E</v>
      </c>
      <c r="G141" s="21">
        <f>ពិន្ទុឆមាសទី១!BM141</f>
        <v>0</v>
      </c>
      <c r="H141" s="21">
        <f>ពិន្ទុឆមាសទី១!BN141</f>
        <v>0</v>
      </c>
      <c r="I141" s="21" t="str">
        <f>ពិន្ទុឆមាសទី១!BO141</f>
        <v xml:space="preserve">មិនចាត់ថ្នាក់ </v>
      </c>
      <c r="J141" s="21" t="str">
        <f>ពិន្ទុឆមាសទី១!BP141</f>
        <v xml:space="preserve"> មិនចាត់ថ្នាក់</v>
      </c>
      <c r="K141" s="21" t="str">
        <f>ពិន្ទុឆមាសទី១!BQ141</f>
        <v xml:space="preserve"> </v>
      </c>
      <c r="L141" s="21">
        <f>ពិន្ទុឆមាសទី១!BR141</f>
        <v>0</v>
      </c>
      <c r="M141" s="21">
        <f>ពិន្ទុឆមាសទី១!BS141</f>
        <v>0</v>
      </c>
      <c r="N141" s="21">
        <f>ពិន្ទុឆមាសទី១!BT141</f>
        <v>0</v>
      </c>
      <c r="O141" s="21">
        <f>ពិន្ទុឆមាសទី១!BU141</f>
        <v>0</v>
      </c>
    </row>
    <row r="142" spans="1:15">
      <c r="A142" s="2"/>
      <c r="B142" s="21">
        <f>ពិន្ទុឆមាសទី១!B142</f>
        <v>7915</v>
      </c>
      <c r="C142" s="22" t="str">
        <f>ពិន្ទុឆមាសទី១!C142</f>
        <v>សិទ្ធ សូនីតា</v>
      </c>
      <c r="D142" s="22" t="str">
        <f>ពិន្ទុឆមាសទី១!D142</f>
        <v>ស្រី</v>
      </c>
      <c r="E142" s="40">
        <f>ពិន្ទុឆមាសទី១!E142</f>
        <v>39430</v>
      </c>
      <c r="F142" s="22" t="str">
        <f>ពិន្ទុឆមាសទី១!F142</f>
        <v>12E</v>
      </c>
      <c r="G142" s="21">
        <f>ពិន្ទុឆមាសទី១!BM142</f>
        <v>0</v>
      </c>
      <c r="H142" s="21">
        <f>ពិន្ទុឆមាសទី១!BN142</f>
        <v>0</v>
      </c>
      <c r="I142" s="21" t="str">
        <f>ពិន្ទុឆមាសទី១!BO142</f>
        <v xml:space="preserve">មិនចាត់ថ្នាក់ </v>
      </c>
      <c r="J142" s="21" t="str">
        <f>ពិន្ទុឆមាសទី១!BP142</f>
        <v xml:space="preserve"> មិនចាត់ថ្នាក់</v>
      </c>
      <c r="K142" s="21" t="str">
        <f>ពិន្ទុឆមាសទី១!BQ142</f>
        <v xml:space="preserve"> </v>
      </c>
      <c r="L142" s="21">
        <f>ពិន្ទុឆមាសទី១!BR142</f>
        <v>0</v>
      </c>
      <c r="M142" s="21">
        <f>ពិន្ទុឆមាសទី១!BS142</f>
        <v>0</v>
      </c>
      <c r="N142" s="21">
        <f>ពិន្ទុឆមាសទី១!BT142</f>
        <v>0</v>
      </c>
      <c r="O142" s="21">
        <f>ពិន្ទុឆមាសទី១!BU142</f>
        <v>0</v>
      </c>
    </row>
    <row r="143" spans="1:15">
      <c r="A143" s="2"/>
      <c r="B143" s="21">
        <f>ពិន្ទុឆមាសទី១!B143</f>
        <v>7921</v>
      </c>
      <c r="C143" s="22" t="str">
        <f>ពិន្ទុឆមាសទី១!C143</f>
        <v>សុខឡេង ស្រីណុច</v>
      </c>
      <c r="D143" s="22" t="str">
        <f>ពិន្ទុឆមាសទី១!D143</f>
        <v>ស្រី</v>
      </c>
      <c r="E143" s="40">
        <f>ពិន្ទុឆមាសទី១!E143</f>
        <v>39119</v>
      </c>
      <c r="F143" s="22" t="str">
        <f>ពិន្ទុឆមាសទី១!F143</f>
        <v>12E</v>
      </c>
      <c r="G143" s="21">
        <f>ពិន្ទុឆមាសទី១!BM143</f>
        <v>0</v>
      </c>
      <c r="H143" s="21">
        <f>ពិន្ទុឆមាសទី១!BN143</f>
        <v>0</v>
      </c>
      <c r="I143" s="21" t="str">
        <f>ពិន្ទុឆមាសទី១!BO143</f>
        <v xml:space="preserve">មិនចាត់ថ្នាក់ </v>
      </c>
      <c r="J143" s="21" t="str">
        <f>ពិន្ទុឆមាសទី១!BP143</f>
        <v xml:space="preserve"> មិនចាត់ថ្នាក់</v>
      </c>
      <c r="K143" s="21" t="str">
        <f>ពិន្ទុឆមាសទី១!BQ143</f>
        <v xml:space="preserve"> </v>
      </c>
      <c r="L143" s="21">
        <f>ពិន្ទុឆមាសទី១!BR143</f>
        <v>0</v>
      </c>
      <c r="M143" s="21">
        <f>ពិន្ទុឆមាសទី១!BS143</f>
        <v>0</v>
      </c>
      <c r="N143" s="21">
        <f>ពិន្ទុឆមាសទី១!BT143</f>
        <v>0</v>
      </c>
      <c r="O143" s="21">
        <f>ពិន្ទុឆមាសទី១!BU143</f>
        <v>0</v>
      </c>
    </row>
    <row r="144" spans="1:15">
      <c r="A144" s="2"/>
      <c r="B144" s="21">
        <f>ពិន្ទុឆមាសទី១!B144</f>
        <v>7926</v>
      </c>
      <c r="C144" s="22" t="str">
        <f>ពិន្ទុឆមាសទី១!C144</f>
        <v>សុផាត់ គីមឡុង</v>
      </c>
      <c r="D144" s="22" t="str">
        <f>ពិន្ទុឆមាសទី១!D144</f>
        <v>ប្រុស</v>
      </c>
      <c r="E144" s="40">
        <f>ពិន្ទុឆមាសទី១!E144</f>
        <v>39280</v>
      </c>
      <c r="F144" s="22" t="str">
        <f>ពិន្ទុឆមាសទី១!F144</f>
        <v>12E</v>
      </c>
      <c r="G144" s="21">
        <f>ពិន្ទុឆមាសទី១!BM144</f>
        <v>0</v>
      </c>
      <c r="H144" s="21">
        <f>ពិន្ទុឆមាសទី១!BN144</f>
        <v>0</v>
      </c>
      <c r="I144" s="21" t="str">
        <f>ពិន្ទុឆមាសទី១!BO144</f>
        <v xml:space="preserve">មិនចាត់ថ្នាក់ </v>
      </c>
      <c r="J144" s="21" t="str">
        <f>ពិន្ទុឆមាសទី១!BP144</f>
        <v xml:space="preserve"> មិនចាត់ថ្នាក់</v>
      </c>
      <c r="K144" s="21" t="str">
        <f>ពិន្ទុឆមាសទី១!BQ144</f>
        <v xml:space="preserve"> </v>
      </c>
      <c r="L144" s="21">
        <f>ពិន្ទុឆមាសទី១!BR144</f>
        <v>0</v>
      </c>
      <c r="M144" s="21">
        <f>ពិន្ទុឆមាសទី១!BS144</f>
        <v>0</v>
      </c>
      <c r="N144" s="21">
        <f>ពិន្ទុឆមាសទី១!BT144</f>
        <v>0</v>
      </c>
      <c r="O144" s="21">
        <f>ពិន្ទុឆមាសទី១!BU144</f>
        <v>0</v>
      </c>
    </row>
    <row r="145" spans="1:15">
      <c r="A145" s="2"/>
      <c r="B145" s="21">
        <f>ពិន្ទុឆមាសទី១!B145</f>
        <v>7510</v>
      </c>
      <c r="C145" s="22" t="str">
        <f>ពិន្ទុឆមាសទី១!C145</f>
        <v>សុភ័ក្រ សុចាន់</v>
      </c>
      <c r="D145" s="22" t="str">
        <f>ពិន្ទុឆមាសទី១!D145</f>
        <v>ប្រុស</v>
      </c>
      <c r="E145" s="40">
        <f>ពិន្ទុឆមាសទី១!E145</f>
        <v>39593</v>
      </c>
      <c r="F145" s="22" t="str">
        <f>ពិន្ទុឆមាសទី១!F145</f>
        <v>12E</v>
      </c>
      <c r="G145" s="21">
        <f>ពិន្ទុឆមាសទី១!BM145</f>
        <v>0</v>
      </c>
      <c r="H145" s="21">
        <f>ពិន្ទុឆមាសទី១!BN145</f>
        <v>0</v>
      </c>
      <c r="I145" s="21" t="str">
        <f>ពិន្ទុឆមាសទី១!BO145</f>
        <v xml:space="preserve">មិនចាត់ថ្នាក់ </v>
      </c>
      <c r="J145" s="21" t="str">
        <f>ពិន្ទុឆមាសទី១!BP145</f>
        <v xml:space="preserve"> មិនចាត់ថ្នាក់</v>
      </c>
      <c r="K145" s="21" t="str">
        <f>ពិន្ទុឆមាសទី១!BQ145</f>
        <v xml:space="preserve"> </v>
      </c>
      <c r="L145" s="21">
        <f>ពិន្ទុឆមាសទី១!BR145</f>
        <v>0</v>
      </c>
      <c r="M145" s="21">
        <f>ពិន្ទុឆមាសទី១!BS145</f>
        <v>0</v>
      </c>
      <c r="N145" s="21">
        <f>ពិន្ទុឆមាសទី១!BT145</f>
        <v>0</v>
      </c>
      <c r="O145" s="21">
        <f>ពិន្ទុឆមាសទី១!BU145</f>
        <v>0</v>
      </c>
    </row>
    <row r="146" spans="1:15">
      <c r="A146" s="2"/>
      <c r="B146" s="21">
        <f>ពិន្ទុឆមាសទី១!B146</f>
        <v>7512</v>
      </c>
      <c r="C146" s="22" t="str">
        <f>ពិន្ទុឆមាសទី១!C146</f>
        <v>សូវៀត សាវ៉ាត់</v>
      </c>
      <c r="D146" s="22" t="str">
        <f>ពិន្ទុឆមាសទី១!D146</f>
        <v>ប្រុស</v>
      </c>
      <c r="E146" s="40">
        <f>ពិន្ទុឆមាសទី១!E146</f>
        <v>39334</v>
      </c>
      <c r="F146" s="22" t="str">
        <f>ពិន្ទុឆមាសទី១!F146</f>
        <v>12E</v>
      </c>
      <c r="G146" s="21">
        <f>ពិន្ទុឆមាសទី១!BM146</f>
        <v>0</v>
      </c>
      <c r="H146" s="21">
        <f>ពិន្ទុឆមាសទី១!BN146</f>
        <v>0</v>
      </c>
      <c r="I146" s="21" t="str">
        <f>ពិន្ទុឆមាសទី១!BO146</f>
        <v xml:space="preserve">មិនចាត់ថ្នាក់ </v>
      </c>
      <c r="J146" s="21" t="str">
        <f>ពិន្ទុឆមាសទី១!BP146</f>
        <v xml:space="preserve"> មិនចាត់ថ្នាក់</v>
      </c>
      <c r="K146" s="21" t="str">
        <f>ពិន្ទុឆមាសទី១!BQ146</f>
        <v xml:space="preserve"> </v>
      </c>
      <c r="L146" s="21">
        <f>ពិន្ទុឆមាសទី១!BR146</f>
        <v>0</v>
      </c>
      <c r="M146" s="21">
        <f>ពិន្ទុឆមាសទី១!BS146</f>
        <v>0</v>
      </c>
      <c r="N146" s="21">
        <f>ពិន្ទុឆមាសទី១!BT146</f>
        <v>0</v>
      </c>
      <c r="O146" s="21">
        <f>ពិន្ទុឆមាសទី១!BU146</f>
        <v>0</v>
      </c>
    </row>
    <row r="147" spans="1:15">
      <c r="A147" s="2"/>
      <c r="B147" s="21">
        <f>ពិន្ទុឆមាសទី១!B147</f>
        <v>7929</v>
      </c>
      <c r="C147" s="22" t="str">
        <f>ពិន្ទុឆមាសទី១!C147</f>
        <v>សឿន សូនីតា</v>
      </c>
      <c r="D147" s="22" t="str">
        <f>ពិន្ទុឆមាសទី១!D147</f>
        <v>ស្រី</v>
      </c>
      <c r="E147" s="40">
        <f>ពិន្ទុឆមាសទី១!E147</f>
        <v>39434</v>
      </c>
      <c r="F147" s="22" t="str">
        <f>ពិន្ទុឆមាសទី១!F147</f>
        <v>12E</v>
      </c>
      <c r="G147" s="21">
        <f>ពិន្ទុឆមាសទី១!BM147</f>
        <v>0</v>
      </c>
      <c r="H147" s="21">
        <f>ពិន្ទុឆមាសទី១!BN147</f>
        <v>0</v>
      </c>
      <c r="I147" s="21" t="str">
        <f>ពិន្ទុឆមាសទី១!BO147</f>
        <v xml:space="preserve">មិនចាត់ថ្នាក់ </v>
      </c>
      <c r="J147" s="21" t="str">
        <f>ពិន្ទុឆមាសទី១!BP147</f>
        <v xml:space="preserve"> មិនចាត់ថ្នាក់</v>
      </c>
      <c r="K147" s="21" t="str">
        <f>ពិន្ទុឆមាសទី១!BQ147</f>
        <v xml:space="preserve"> </v>
      </c>
      <c r="L147" s="21">
        <f>ពិន្ទុឆមាសទី១!BR147</f>
        <v>0</v>
      </c>
      <c r="M147" s="21">
        <f>ពិន្ទុឆមាសទី១!BS147</f>
        <v>0</v>
      </c>
      <c r="N147" s="21">
        <f>ពិន្ទុឆមាសទី១!BT147</f>
        <v>0</v>
      </c>
      <c r="O147" s="21">
        <f>ពិន្ទុឆមាសទី១!BU147</f>
        <v>0</v>
      </c>
    </row>
    <row r="148" spans="1:15">
      <c r="A148" s="2"/>
      <c r="B148" s="21">
        <f>ពិន្ទុឆមាសទី១!B148</f>
        <v>7931</v>
      </c>
      <c r="C148" s="22" t="str">
        <f>ពិន្ទុឆមាសទី១!C148</f>
        <v>ស្រឿន ណារិទ្ធ</v>
      </c>
      <c r="D148" s="22" t="str">
        <f>ពិន្ទុឆមាសទី១!D148</f>
        <v>ប្រុស</v>
      </c>
      <c r="E148" s="40">
        <f>ពិន្ទុឆមាសទី១!E148</f>
        <v>39122</v>
      </c>
      <c r="F148" s="22" t="str">
        <f>ពិន្ទុឆមាសទី១!F148</f>
        <v>12E</v>
      </c>
      <c r="G148" s="21">
        <f>ពិន្ទុឆមាសទី១!BM148</f>
        <v>0</v>
      </c>
      <c r="H148" s="21">
        <f>ពិន្ទុឆមាសទី១!BN148</f>
        <v>0</v>
      </c>
      <c r="I148" s="21" t="str">
        <f>ពិន្ទុឆមាសទី១!BO148</f>
        <v xml:space="preserve">មិនចាត់ថ្នាក់ </v>
      </c>
      <c r="J148" s="21" t="str">
        <f>ពិន្ទុឆមាសទី១!BP148</f>
        <v xml:space="preserve"> មិនចាត់ថ្នាក់</v>
      </c>
      <c r="K148" s="21" t="str">
        <f>ពិន្ទុឆមាសទី១!BQ148</f>
        <v xml:space="preserve"> </v>
      </c>
      <c r="L148" s="21">
        <f>ពិន្ទុឆមាសទី១!BR148</f>
        <v>0</v>
      </c>
      <c r="M148" s="21">
        <f>ពិន្ទុឆមាសទី១!BS148</f>
        <v>0</v>
      </c>
      <c r="N148" s="21">
        <f>ពិន្ទុឆមាសទី១!BT148</f>
        <v>0</v>
      </c>
      <c r="O148" s="21">
        <f>ពិន្ទុឆមាសទី១!BU148</f>
        <v>0</v>
      </c>
    </row>
    <row r="149" spans="1:15">
      <c r="A149" s="2"/>
      <c r="B149" s="21">
        <f>ពិន្ទុឆមាសទី១!B149</f>
        <v>7515</v>
      </c>
      <c r="C149" s="22" t="str">
        <f>ពិន្ទុឆមាសទី១!C149</f>
        <v>សំបូរ ប៊ុន​លាភ</v>
      </c>
      <c r="D149" s="22" t="str">
        <f>ពិន្ទុឆមាសទី១!D149</f>
        <v>ប្រុស</v>
      </c>
      <c r="E149" s="40">
        <f>ពិន្ទុឆមាសទី១!E149</f>
        <v>39398</v>
      </c>
      <c r="F149" s="22" t="str">
        <f>ពិន្ទុឆមាសទី១!F149</f>
        <v>12E</v>
      </c>
      <c r="G149" s="21">
        <f>ពិន្ទុឆមាសទី១!BM149</f>
        <v>0</v>
      </c>
      <c r="H149" s="21">
        <f>ពិន្ទុឆមាសទី១!BN149</f>
        <v>0</v>
      </c>
      <c r="I149" s="21" t="str">
        <f>ពិន្ទុឆមាសទី១!BO149</f>
        <v xml:space="preserve">មិនចាត់ថ្នាក់ </v>
      </c>
      <c r="J149" s="21" t="str">
        <f>ពិន្ទុឆមាសទី១!BP149</f>
        <v xml:space="preserve"> មិនចាត់ថ្នាក់</v>
      </c>
      <c r="K149" s="21" t="str">
        <f>ពិន្ទុឆមាសទី១!BQ149</f>
        <v xml:space="preserve"> </v>
      </c>
      <c r="L149" s="21">
        <f>ពិន្ទុឆមាសទី១!BR149</f>
        <v>0</v>
      </c>
      <c r="M149" s="21">
        <f>ពិន្ទុឆមាសទី១!BS149</f>
        <v>0</v>
      </c>
      <c r="N149" s="21">
        <f>ពិន្ទុឆមាសទី១!BT149</f>
        <v>0</v>
      </c>
      <c r="O149" s="21">
        <f>ពិន្ទុឆមាសទី១!BU149</f>
        <v>0</v>
      </c>
    </row>
    <row r="150" spans="1:15">
      <c r="A150" s="2"/>
      <c r="B150" s="21">
        <f>ពិន្ទុឆមាសទី១!B150</f>
        <v>7934</v>
      </c>
      <c r="C150" s="22" t="str">
        <f>ពិន្ទុឆមាសទី១!C150</f>
        <v>ហ៊ន រដ្ឋា</v>
      </c>
      <c r="D150" s="22" t="str">
        <f>ពិន្ទុឆមាសទី១!D150</f>
        <v>ប្រុស</v>
      </c>
      <c r="E150" s="40">
        <f>ពិន្ទុឆមាសទី១!E150</f>
        <v>39583</v>
      </c>
      <c r="F150" s="22" t="str">
        <f>ពិន្ទុឆមាសទី១!F150</f>
        <v>12E</v>
      </c>
      <c r="G150" s="21">
        <f>ពិន្ទុឆមាសទី១!BM150</f>
        <v>0</v>
      </c>
      <c r="H150" s="21">
        <f>ពិន្ទុឆមាសទី១!BN150</f>
        <v>0</v>
      </c>
      <c r="I150" s="21" t="str">
        <f>ពិន្ទុឆមាសទី១!BO150</f>
        <v xml:space="preserve">មិនចាត់ថ្នាក់ </v>
      </c>
      <c r="J150" s="21" t="str">
        <f>ពិន្ទុឆមាសទី១!BP150</f>
        <v xml:space="preserve"> មិនចាត់ថ្នាក់</v>
      </c>
      <c r="K150" s="21" t="str">
        <f>ពិន្ទុឆមាសទី១!BQ150</f>
        <v xml:space="preserve"> </v>
      </c>
      <c r="L150" s="21">
        <f>ពិន្ទុឆមាសទី១!BR150</f>
        <v>0</v>
      </c>
      <c r="M150" s="21">
        <f>ពិន្ទុឆមាសទី១!BS150</f>
        <v>0</v>
      </c>
      <c r="N150" s="21">
        <f>ពិន្ទុឆមាសទី១!BT150</f>
        <v>0</v>
      </c>
      <c r="O150" s="21">
        <f>ពិន្ទុឆមាសទី១!BU150</f>
        <v>0</v>
      </c>
    </row>
    <row r="151" spans="1:15">
      <c r="A151" s="2"/>
      <c r="B151" s="21">
        <f>ពិន្ទុឆមាសទី១!B151</f>
        <v>7937</v>
      </c>
      <c r="C151" s="22" t="str">
        <f>ពិន្ទុឆមាសទី១!C151</f>
        <v>ហ៊ាន សុខលាង</v>
      </c>
      <c r="D151" s="22" t="str">
        <f>ពិន្ទុឆមាសទី១!D151</f>
        <v>ប្រុស</v>
      </c>
      <c r="E151" s="40">
        <f>ពិន្ទុឆមាសទី១!E151</f>
        <v>39235</v>
      </c>
      <c r="F151" s="22" t="str">
        <f>ពិន្ទុឆមាសទី១!F151</f>
        <v>12E</v>
      </c>
      <c r="G151" s="21">
        <f>ពិន្ទុឆមាសទី១!BM151</f>
        <v>0</v>
      </c>
      <c r="H151" s="21">
        <f>ពិន្ទុឆមាសទី១!BN151</f>
        <v>0</v>
      </c>
      <c r="I151" s="21" t="str">
        <f>ពិន្ទុឆមាសទី១!BO151</f>
        <v xml:space="preserve">មិនចាត់ថ្នាក់ </v>
      </c>
      <c r="J151" s="21" t="str">
        <f>ពិន្ទុឆមាសទី១!BP151</f>
        <v xml:space="preserve"> មិនចាត់ថ្នាក់</v>
      </c>
      <c r="K151" s="21" t="str">
        <f>ពិន្ទុឆមាសទី១!BQ151</f>
        <v xml:space="preserve"> </v>
      </c>
      <c r="L151" s="21">
        <f>ពិន្ទុឆមាសទី១!BR151</f>
        <v>0</v>
      </c>
      <c r="M151" s="21">
        <f>ពិន្ទុឆមាសទី១!BS151</f>
        <v>0</v>
      </c>
      <c r="N151" s="21">
        <f>ពិន្ទុឆមាសទី១!BT151</f>
        <v>0</v>
      </c>
      <c r="O151" s="21">
        <f>ពិន្ទុឆមាសទី១!BU151</f>
        <v>0</v>
      </c>
    </row>
    <row r="152" spans="1:15">
      <c r="A152" s="2"/>
      <c r="B152" s="21">
        <f>ពិន្ទុឆមាសទី១!B152</f>
        <v>7517</v>
      </c>
      <c r="C152" s="22" t="str">
        <f>ពិន្ទុឆមាសទី១!C152</f>
        <v>ហ៊ែង ម៉េង​ហុង</v>
      </c>
      <c r="D152" s="22" t="str">
        <f>ពិន្ទុឆមាសទី១!D152</f>
        <v>ប្រុស</v>
      </c>
      <c r="E152" s="40">
        <f>ពិន្ទុឆមាសទី១!E152</f>
        <v>40057</v>
      </c>
      <c r="F152" s="22" t="str">
        <f>ពិន្ទុឆមាសទី១!F152</f>
        <v>12E</v>
      </c>
      <c r="G152" s="21">
        <f>ពិន្ទុឆមាសទី១!BM152</f>
        <v>0</v>
      </c>
      <c r="H152" s="21">
        <f>ពិន្ទុឆមាសទី១!BN152</f>
        <v>0</v>
      </c>
      <c r="I152" s="21" t="str">
        <f>ពិន្ទុឆមាសទី១!BO152</f>
        <v xml:space="preserve">មិនចាត់ថ្នាក់ </v>
      </c>
      <c r="J152" s="21" t="str">
        <f>ពិន្ទុឆមាសទី១!BP152</f>
        <v xml:space="preserve"> មិនចាត់ថ្នាក់</v>
      </c>
      <c r="K152" s="21" t="str">
        <f>ពិន្ទុឆមាសទី១!BQ152</f>
        <v xml:space="preserve"> </v>
      </c>
      <c r="L152" s="21">
        <f>ពិន្ទុឆមាសទី១!BR152</f>
        <v>0</v>
      </c>
      <c r="M152" s="21">
        <f>ពិន្ទុឆមាសទី១!BS152</f>
        <v>0</v>
      </c>
      <c r="N152" s="21">
        <f>ពិន្ទុឆមាសទី១!BT152</f>
        <v>0</v>
      </c>
      <c r="O152" s="21">
        <f>ពិន្ទុឆមាសទី១!BU152</f>
        <v>0</v>
      </c>
    </row>
    <row r="153" spans="1:15">
      <c r="A153" s="2"/>
      <c r="B153" s="21">
        <f>ពិន្ទុឆមាសទី១!B153</f>
        <v>7940</v>
      </c>
      <c r="C153" s="22" t="str">
        <f>ពិន្ទុឆមាសទី១!C153</f>
        <v>ហុង កញ្ចនា</v>
      </c>
      <c r="D153" s="22" t="str">
        <f>ពិន្ទុឆមាសទី១!D153</f>
        <v>ស្រី</v>
      </c>
      <c r="E153" s="40">
        <f>ពិន្ទុឆមាសទី១!E153</f>
        <v>39772</v>
      </c>
      <c r="F153" s="22" t="str">
        <f>ពិន្ទុឆមាសទី១!F153</f>
        <v>12E</v>
      </c>
      <c r="G153" s="21">
        <f>ពិន្ទុឆមាសទី១!BM153</f>
        <v>0</v>
      </c>
      <c r="H153" s="21">
        <f>ពិន្ទុឆមាសទី១!BN153</f>
        <v>0</v>
      </c>
      <c r="I153" s="21" t="str">
        <f>ពិន្ទុឆមាសទី១!BO153</f>
        <v xml:space="preserve">មិនចាត់ថ្នាក់ </v>
      </c>
      <c r="J153" s="21" t="str">
        <f>ពិន្ទុឆមាសទី១!BP153</f>
        <v xml:space="preserve"> មិនចាត់ថ្នាក់</v>
      </c>
      <c r="K153" s="21" t="str">
        <f>ពិន្ទុឆមាសទី១!BQ153</f>
        <v xml:space="preserve"> </v>
      </c>
      <c r="L153" s="21">
        <f>ពិន្ទុឆមាសទី១!BR153</f>
        <v>0</v>
      </c>
      <c r="M153" s="21">
        <f>ពិន្ទុឆមាសទី១!BS153</f>
        <v>0</v>
      </c>
      <c r="N153" s="21">
        <f>ពិន្ទុឆមាសទី១!BT153</f>
        <v>0</v>
      </c>
      <c r="O153" s="21">
        <f>ពិន្ទុឆមាសទី១!BU153</f>
        <v>0</v>
      </c>
    </row>
    <row r="154" spans="1:15">
      <c r="A154" s="2"/>
      <c r="B154" s="21">
        <f>ពិន្ទុឆមាសទី១!B154</f>
        <v>7945</v>
      </c>
      <c r="C154" s="22" t="str">
        <f>ពិន្ទុឆមាសទី១!C154</f>
        <v>ឡា សុវណ្ណរិទ្ធ</v>
      </c>
      <c r="D154" s="22" t="str">
        <f>ពិន្ទុឆមាសទី១!D154</f>
        <v>ប្រុស</v>
      </c>
      <c r="E154" s="40">
        <f>ពិន្ទុឆមាសទី១!E154</f>
        <v>39612</v>
      </c>
      <c r="F154" s="22" t="str">
        <f>ពិន្ទុឆមាសទី១!F154</f>
        <v>12E</v>
      </c>
      <c r="G154" s="21">
        <f>ពិន្ទុឆមាសទី១!BM154</f>
        <v>0</v>
      </c>
      <c r="H154" s="21">
        <f>ពិន្ទុឆមាសទី១!BN154</f>
        <v>0</v>
      </c>
      <c r="I154" s="21" t="str">
        <f>ពិន្ទុឆមាសទី១!BO154</f>
        <v xml:space="preserve">មិនចាត់ថ្នាក់ </v>
      </c>
      <c r="J154" s="21" t="str">
        <f>ពិន្ទុឆមាសទី១!BP154</f>
        <v xml:space="preserve"> មិនចាត់ថ្នាក់</v>
      </c>
      <c r="K154" s="21" t="str">
        <f>ពិន្ទុឆមាសទី១!BQ154</f>
        <v xml:space="preserve"> </v>
      </c>
      <c r="L154" s="21">
        <f>ពិន្ទុឆមាសទី១!BR154</f>
        <v>0</v>
      </c>
      <c r="M154" s="21">
        <f>ពិន្ទុឆមាសទី១!BS154</f>
        <v>0</v>
      </c>
      <c r="N154" s="21">
        <f>ពិន្ទុឆមាសទី១!BT154</f>
        <v>0</v>
      </c>
      <c r="O154" s="21">
        <f>ពិន្ទុឆមាសទី១!BU154</f>
        <v>0</v>
      </c>
    </row>
    <row r="155" spans="1:15">
      <c r="A155" s="2"/>
      <c r="B155" s="21">
        <f>ពិន្ទុឆមាសទី១!B155</f>
        <v>7947</v>
      </c>
      <c r="C155" s="22" t="str">
        <f>ពិន្ទុឆមាសទី១!C155</f>
        <v>អ៊ួង ប្រាជ្ញា</v>
      </c>
      <c r="D155" s="22" t="str">
        <f>ពិន្ទុឆមាសទី១!D155</f>
        <v>ប្រុស</v>
      </c>
      <c r="E155" s="40">
        <f>ពិន្ទុឆមាសទី១!E155</f>
        <v>39128</v>
      </c>
      <c r="F155" s="22" t="str">
        <f>ពិន្ទុឆមាសទី១!F155</f>
        <v>12E</v>
      </c>
      <c r="G155" s="21">
        <f>ពិន្ទុឆមាសទី១!BM155</f>
        <v>0</v>
      </c>
      <c r="H155" s="21">
        <f>ពិន្ទុឆមាសទី១!BN155</f>
        <v>0</v>
      </c>
      <c r="I155" s="21" t="str">
        <f>ពិន្ទុឆមាសទី១!BO155</f>
        <v xml:space="preserve">មិនចាត់ថ្នាក់ </v>
      </c>
      <c r="J155" s="21" t="str">
        <f>ពិន្ទុឆមាសទី១!BP155</f>
        <v xml:space="preserve"> មិនចាត់ថ្នាក់</v>
      </c>
      <c r="K155" s="21" t="str">
        <f>ពិន្ទុឆមាសទី១!BQ155</f>
        <v xml:space="preserve"> </v>
      </c>
      <c r="L155" s="21">
        <f>ពិន្ទុឆមាសទី១!BR155</f>
        <v>0</v>
      </c>
      <c r="M155" s="21">
        <f>ពិន្ទុឆមាសទី១!BS155</f>
        <v>0</v>
      </c>
      <c r="N155" s="21">
        <f>ពិន្ទុឆមាសទី១!BT155</f>
        <v>0</v>
      </c>
      <c r="O155" s="21">
        <f>ពិន្ទុឆមាសទី១!BU155</f>
        <v>0</v>
      </c>
    </row>
    <row r="156" spans="1:15">
      <c r="A156" s="2"/>
      <c r="B156" s="21">
        <f>ពិន្ទុឆមាសទី១!B156</f>
        <v>7948</v>
      </c>
      <c r="C156" s="22" t="str">
        <f>ពិន្ទុឆមាសទី១!C156</f>
        <v>អាត ម៉ារី</v>
      </c>
      <c r="D156" s="22" t="str">
        <f>ពិន្ទុឆមាសទី១!D156</f>
        <v>ស្រី</v>
      </c>
      <c r="E156" s="40">
        <f>ពិន្ទុឆមាសទី១!E156</f>
        <v>39206</v>
      </c>
      <c r="F156" s="22" t="str">
        <f>ពិន្ទុឆមាសទី១!F156</f>
        <v>12E</v>
      </c>
      <c r="G156" s="21">
        <f>ពិន្ទុឆមាសទី១!BM156</f>
        <v>0</v>
      </c>
      <c r="H156" s="21">
        <f>ពិន្ទុឆមាសទី១!BN156</f>
        <v>0</v>
      </c>
      <c r="I156" s="21" t="str">
        <f>ពិន្ទុឆមាសទី១!BO156</f>
        <v xml:space="preserve">មិនចាត់ថ្នាក់ </v>
      </c>
      <c r="J156" s="21" t="str">
        <f>ពិន្ទុឆមាសទី១!BP156</f>
        <v xml:space="preserve"> មិនចាត់ថ្នាក់</v>
      </c>
      <c r="K156" s="21" t="str">
        <f>ពិន្ទុឆមាសទី១!BQ156</f>
        <v xml:space="preserve"> </v>
      </c>
      <c r="L156" s="21">
        <f>ពិន្ទុឆមាសទី១!BR156</f>
        <v>0</v>
      </c>
      <c r="M156" s="21">
        <f>ពិន្ទុឆមាសទី១!BS156</f>
        <v>0</v>
      </c>
      <c r="N156" s="21">
        <f>ពិន្ទុឆមាសទី១!BT156</f>
        <v>0</v>
      </c>
      <c r="O156" s="21">
        <f>ពិន្ទុឆមាសទី១!BU156</f>
        <v>0</v>
      </c>
    </row>
    <row r="157" spans="1:15">
      <c r="A157" s="2"/>
      <c r="B157" s="21">
        <f>ពិន្ទុឆមាសទី១!B157</f>
        <v>0</v>
      </c>
      <c r="C157" s="22">
        <f>ពិន្ទុឆមាសទី១!C157</f>
        <v>0</v>
      </c>
      <c r="D157" s="22">
        <f>ពិន្ទុឆមាសទី១!D157</f>
        <v>0</v>
      </c>
      <c r="E157" s="40">
        <f>ពិន្ទុឆមាសទី១!E157</f>
        <v>0</v>
      </c>
      <c r="F157" s="22" t="str">
        <f>ពិន្ទុឆមាសទី១!F157</f>
        <v>12E</v>
      </c>
      <c r="G157" s="21">
        <f>ពិន្ទុឆមាសទី១!BM157</f>
        <v>0</v>
      </c>
      <c r="H157" s="21">
        <f>ពិន្ទុឆមាសទី១!BN157</f>
        <v>0</v>
      </c>
      <c r="I157" s="21" t="str">
        <f>ពិន្ទុឆមាសទី១!BO157</f>
        <v xml:space="preserve">មិនចាត់ថ្នាក់ </v>
      </c>
      <c r="J157" s="21" t="str">
        <f>ពិន្ទុឆមាសទី១!BP157</f>
        <v xml:space="preserve"> មិនចាត់ថ្នាក់</v>
      </c>
      <c r="K157" s="21" t="str">
        <f>ពិន្ទុឆមាសទី១!BQ157</f>
        <v xml:space="preserve"> </v>
      </c>
      <c r="L157" s="21">
        <f>ពិន្ទុឆមាសទី១!BR157</f>
        <v>0</v>
      </c>
      <c r="M157" s="21">
        <f>ពិន្ទុឆមាសទី១!BS157</f>
        <v>0</v>
      </c>
      <c r="N157" s="21">
        <f>ពិន្ទុឆមាសទី១!BT157</f>
        <v>0</v>
      </c>
      <c r="O157" s="21">
        <f>ពិន្ទុឆមាសទី១!BU157</f>
        <v>0</v>
      </c>
    </row>
    <row r="158" spans="1:15">
      <c r="A158" s="2"/>
      <c r="B158" s="21">
        <f>ពិន្ទុឆមាសទី១!B158</f>
        <v>0</v>
      </c>
      <c r="C158" s="22">
        <f>ពិន្ទុឆមាសទី១!C158</f>
        <v>0</v>
      </c>
      <c r="D158" s="22">
        <f>ពិន្ទុឆមាសទី១!D158</f>
        <v>0</v>
      </c>
      <c r="E158" s="40">
        <f>ពិន្ទុឆមាសទី១!E158</f>
        <v>0</v>
      </c>
      <c r="F158" s="22" t="str">
        <f>ពិន្ទុឆមាសទី១!F158</f>
        <v>12E</v>
      </c>
      <c r="G158" s="21">
        <f>ពិន្ទុឆមាសទី១!BM158</f>
        <v>0</v>
      </c>
      <c r="H158" s="21">
        <f>ពិន្ទុឆមាសទី១!BN158</f>
        <v>0</v>
      </c>
      <c r="I158" s="21" t="str">
        <f>ពិន្ទុឆមាសទី១!BO158</f>
        <v xml:space="preserve">មិនចាត់ថ្នាក់ </v>
      </c>
      <c r="J158" s="21" t="str">
        <f>ពិន្ទុឆមាសទី១!BP158</f>
        <v xml:space="preserve"> មិនចាត់ថ្នាក់</v>
      </c>
      <c r="K158" s="21" t="str">
        <f>ពិន្ទុឆមាសទី១!BQ158</f>
        <v xml:space="preserve"> </v>
      </c>
      <c r="L158" s="21">
        <f>ពិន្ទុឆមាសទី១!BR158</f>
        <v>0</v>
      </c>
      <c r="M158" s="21">
        <f>ពិន្ទុឆមាសទី១!BS158</f>
        <v>0</v>
      </c>
      <c r="N158" s="21">
        <f>ពិន្ទុឆមាសទី១!BT158</f>
        <v>0</v>
      </c>
      <c r="O158" s="21">
        <f>ពិន្ទុឆមាសទី១!BU158</f>
        <v>0</v>
      </c>
    </row>
    <row r="159" spans="1:15">
      <c r="A159" s="2"/>
      <c r="B159" s="21">
        <f>ពិន្ទុឆមាសទី១!B159</f>
        <v>0</v>
      </c>
      <c r="C159" s="22">
        <f>ពិន្ទុឆមាសទី១!C159</f>
        <v>0</v>
      </c>
      <c r="D159" s="22">
        <f>ពិន្ទុឆមាសទី១!D159</f>
        <v>0</v>
      </c>
      <c r="E159" s="40">
        <f>ពិន្ទុឆមាសទី១!E159</f>
        <v>0</v>
      </c>
      <c r="F159" s="22" t="str">
        <f>ពិន្ទុឆមាសទី១!F159</f>
        <v>12E</v>
      </c>
      <c r="G159" s="21">
        <f>ពិន្ទុឆមាសទី១!BM159</f>
        <v>0</v>
      </c>
      <c r="H159" s="21">
        <f>ពិន្ទុឆមាសទី១!BN159</f>
        <v>0</v>
      </c>
      <c r="I159" s="21" t="str">
        <f>ពិន្ទុឆមាសទី១!BO159</f>
        <v xml:space="preserve">មិនចាត់ថ្នាក់ </v>
      </c>
      <c r="J159" s="21" t="str">
        <f>ពិន្ទុឆមាសទី១!BP159</f>
        <v xml:space="preserve"> មិនចាត់ថ្នាក់</v>
      </c>
      <c r="K159" s="21" t="str">
        <f>ពិន្ទុឆមាសទី១!BQ159</f>
        <v xml:space="preserve"> </v>
      </c>
      <c r="L159" s="21">
        <f>ពិន្ទុឆមាសទី១!BR159</f>
        <v>0</v>
      </c>
      <c r="M159" s="21">
        <f>ពិន្ទុឆមាសទី១!BS159</f>
        <v>0</v>
      </c>
      <c r="N159" s="21">
        <f>ពិន្ទុឆមាសទី១!BT159</f>
        <v>0</v>
      </c>
      <c r="O159" s="21">
        <f>ពិន្ទុឆមាសទី១!BU159</f>
        <v>0</v>
      </c>
    </row>
    <row r="160" spans="1:15">
      <c r="A160" s="2"/>
      <c r="B160" s="21">
        <f>ពិន្ទុឆមាសទី១!B160</f>
        <v>0</v>
      </c>
      <c r="C160" s="22">
        <f>ពិន្ទុឆមាសទី១!C160</f>
        <v>0</v>
      </c>
      <c r="D160" s="22">
        <f>ពិន្ទុឆមាសទី១!D160</f>
        <v>0</v>
      </c>
      <c r="E160" s="40">
        <f>ពិន្ទុឆមាសទី១!E160</f>
        <v>0</v>
      </c>
      <c r="F160" s="22">
        <f>ពិន្ទុឆមាសទី១!F160</f>
        <v>0</v>
      </c>
      <c r="G160" s="21">
        <f>ពិន្ទុឆមាសទី១!BM160</f>
        <v>0</v>
      </c>
      <c r="H160" s="21">
        <f>ពិន្ទុឆមាសទី១!BN160</f>
        <v>0</v>
      </c>
      <c r="I160" s="21">
        <f>ពិន្ទុឆមាសទី១!BO160</f>
        <v>0</v>
      </c>
      <c r="J160" s="21">
        <f>ពិន្ទុឆមាសទី១!BP160</f>
        <v>0</v>
      </c>
      <c r="K160" s="21">
        <f>ពិន្ទុឆមាសទី១!BQ160</f>
        <v>0</v>
      </c>
      <c r="L160" s="21">
        <f>ពិន្ទុឆមាសទី១!BR160</f>
        <v>0</v>
      </c>
      <c r="M160" s="21">
        <f>ពិន្ទុឆមាសទី១!BS160</f>
        <v>0</v>
      </c>
      <c r="N160" s="21">
        <f>ពិន្ទុឆមាសទី១!BT160</f>
        <v>0</v>
      </c>
      <c r="O160" s="21">
        <f>ពិន្ទុឆមាសទី១!BU160</f>
        <v>0</v>
      </c>
    </row>
    <row r="161" spans="1:15">
      <c r="A161" s="2"/>
      <c r="B161" s="21">
        <f>ពិន្ទុឆមាសទី១!B161</f>
        <v>0</v>
      </c>
      <c r="C161" s="22">
        <f>ពិន្ទុឆមាសទី១!C161</f>
        <v>0</v>
      </c>
      <c r="D161" s="22">
        <f>ពិន្ទុឆមាសទី១!D161</f>
        <v>0</v>
      </c>
      <c r="E161" s="40">
        <f>ពិន្ទុឆមាសទី១!E161</f>
        <v>0</v>
      </c>
      <c r="F161" s="22">
        <f>ពិន្ទុឆមាសទី១!F161</f>
        <v>0</v>
      </c>
      <c r="G161" s="21">
        <f>ពិន្ទុឆមាសទី១!BM161</f>
        <v>0</v>
      </c>
      <c r="H161" s="21">
        <f>ពិន្ទុឆមាសទី១!BN161</f>
        <v>0</v>
      </c>
      <c r="I161" s="21" t="str">
        <f>ពិន្ទុឆមាសទី១!BO161</f>
        <v xml:space="preserve">មិនចាត់ថ្នាក់ </v>
      </c>
      <c r="J161" s="21" t="str">
        <f>ពិន្ទុឆមាសទី១!BP161</f>
        <v xml:space="preserve"> មិនចាត់ថ្នាក់</v>
      </c>
      <c r="K161" s="21" t="str">
        <f>ពិន្ទុឆមាសទី១!BQ161</f>
        <v xml:space="preserve"> </v>
      </c>
      <c r="L161" s="21">
        <f>ពិន្ទុឆមាសទី១!BR161</f>
        <v>0</v>
      </c>
      <c r="M161" s="21">
        <f>ពិន្ទុឆមាសទី១!BS161</f>
        <v>0</v>
      </c>
      <c r="N161" s="21">
        <f>ពិន្ទុឆមាសទី១!BT161</f>
        <v>0</v>
      </c>
      <c r="O161" s="21">
        <f>ពិន្ទុឆមាសទី១!BU161</f>
        <v>0</v>
      </c>
    </row>
    <row r="162" spans="1:15">
      <c r="A162" s="2"/>
      <c r="B162" s="21">
        <f>ពិន្ទុឆមាសទី១!B162</f>
        <v>0</v>
      </c>
      <c r="C162" s="22">
        <f>ពិន្ទុឆមាសទី១!C162</f>
        <v>0</v>
      </c>
      <c r="D162" s="22">
        <f>ពិន្ទុឆមាសទី១!D162</f>
        <v>0</v>
      </c>
      <c r="E162" s="40">
        <f>ពិន្ទុឆមាសទី១!E162</f>
        <v>0</v>
      </c>
      <c r="F162" s="22">
        <f>ពិន្ទុឆមាសទី១!F162</f>
        <v>0</v>
      </c>
      <c r="G162" s="21">
        <f>ពិន្ទុឆមាសទី១!BM162</f>
        <v>0</v>
      </c>
      <c r="H162" s="21">
        <f>ពិន្ទុឆមាសទី១!BN162</f>
        <v>0</v>
      </c>
      <c r="I162" s="21" t="str">
        <f>ពិន្ទុឆមាសទី១!BO162</f>
        <v xml:space="preserve">មិនចាត់ថ្នាក់ </v>
      </c>
      <c r="J162" s="21" t="str">
        <f>ពិន្ទុឆមាសទី១!BP162</f>
        <v xml:space="preserve"> មិនចាត់ថ្នាក់</v>
      </c>
      <c r="K162" s="21" t="str">
        <f>ពិន្ទុឆមាសទី១!BQ162</f>
        <v xml:space="preserve"> </v>
      </c>
      <c r="L162" s="21">
        <f>ពិន្ទុឆមាសទី១!BR162</f>
        <v>0</v>
      </c>
      <c r="M162" s="21">
        <f>ពិន្ទុឆមាសទី១!BS162</f>
        <v>0</v>
      </c>
      <c r="N162" s="21">
        <f>ពិន្ទុឆមាសទី១!BT162</f>
        <v>0</v>
      </c>
      <c r="O162" s="21">
        <f>ពិន្ទុឆមាសទី១!BU162</f>
        <v>0</v>
      </c>
    </row>
    <row r="163" spans="1:15">
      <c r="A163" s="2"/>
      <c r="B163" s="21">
        <f>ពិន្ទុឆមាសទី១!B163</f>
        <v>0</v>
      </c>
      <c r="C163" s="22">
        <f>ពិន្ទុឆមាសទី១!C163</f>
        <v>0</v>
      </c>
      <c r="D163" s="22">
        <f>ពិន្ទុឆមាសទី១!D163</f>
        <v>0</v>
      </c>
      <c r="E163" s="40">
        <f>ពិន្ទុឆមាសទី១!E163</f>
        <v>0</v>
      </c>
      <c r="F163" s="22">
        <f>ពិន្ទុឆមាសទី១!F163</f>
        <v>0</v>
      </c>
      <c r="G163" s="21">
        <f>ពិន្ទុឆមាសទី១!BM163</f>
        <v>0</v>
      </c>
      <c r="H163" s="21">
        <f>ពិន្ទុឆមាសទី១!BN163</f>
        <v>0</v>
      </c>
      <c r="I163" s="21" t="str">
        <f>ពិន្ទុឆមាសទី១!BO163</f>
        <v xml:space="preserve">មិនចាត់ថ្នាក់ </v>
      </c>
      <c r="J163" s="21" t="str">
        <f>ពិន្ទុឆមាសទី១!BP163</f>
        <v xml:space="preserve"> មិនចាត់ថ្នាក់</v>
      </c>
      <c r="K163" s="21" t="str">
        <f>ពិន្ទុឆមាសទី១!BQ163</f>
        <v xml:space="preserve"> </v>
      </c>
      <c r="L163" s="21">
        <f>ពិន្ទុឆមាសទី១!BR163</f>
        <v>0</v>
      </c>
      <c r="M163" s="21">
        <f>ពិន្ទុឆមាសទី១!BS163</f>
        <v>0</v>
      </c>
      <c r="N163" s="21">
        <f>ពិន្ទុឆមាសទី១!BT163</f>
        <v>0</v>
      </c>
      <c r="O163" s="21">
        <f>ពិន្ទុឆមាសទី១!BU163</f>
        <v>0</v>
      </c>
    </row>
    <row r="164" spans="1:15">
      <c r="A164" s="2"/>
      <c r="B164" s="21">
        <f>ពិន្ទុឆមាសទី១!B164</f>
        <v>0</v>
      </c>
      <c r="C164" s="22">
        <f>ពិន្ទុឆមាសទី១!C164</f>
        <v>0</v>
      </c>
      <c r="D164" s="22">
        <f>ពិន្ទុឆមាសទី១!D164</f>
        <v>0</v>
      </c>
      <c r="E164" s="40">
        <f>ពិន្ទុឆមាសទី១!E164</f>
        <v>0</v>
      </c>
      <c r="F164" s="22">
        <f>ពិន្ទុឆមាសទី១!F164</f>
        <v>0</v>
      </c>
      <c r="G164" s="21">
        <f>ពិន្ទុឆមាសទី១!BM164</f>
        <v>0</v>
      </c>
      <c r="H164" s="21">
        <f>ពិន្ទុឆមាសទី១!BN164</f>
        <v>0</v>
      </c>
      <c r="I164" s="21" t="str">
        <f>ពិន្ទុឆមាសទី១!BO164</f>
        <v xml:space="preserve">មិនចាត់ថ្នាក់ </v>
      </c>
      <c r="J164" s="21" t="str">
        <f>ពិន្ទុឆមាសទី១!BP164</f>
        <v xml:space="preserve"> មិនចាត់ថ្នាក់</v>
      </c>
      <c r="K164" s="21" t="str">
        <f>ពិន្ទុឆមាសទី១!BQ164</f>
        <v xml:space="preserve"> </v>
      </c>
      <c r="L164" s="21">
        <f>ពិន្ទុឆមាសទី១!BR164</f>
        <v>0</v>
      </c>
      <c r="M164" s="21">
        <f>ពិន្ទុឆមាសទី១!BS164</f>
        <v>0</v>
      </c>
      <c r="N164" s="21">
        <f>ពិន្ទុឆមាសទី១!BT164</f>
        <v>0</v>
      </c>
      <c r="O164" s="21">
        <f>ពិន្ទុឆមាសទី១!BU164</f>
        <v>0</v>
      </c>
    </row>
    <row r="165" spans="1:15">
      <c r="A165" s="2"/>
      <c r="B165" s="21">
        <f>ពិន្ទុឆមាសទី១!B165</f>
        <v>0</v>
      </c>
      <c r="C165" s="22">
        <f>ពិន្ទុឆមាសទី១!C165</f>
        <v>0</v>
      </c>
      <c r="D165" s="22">
        <f>ពិន្ទុឆមាសទី១!D165</f>
        <v>0</v>
      </c>
      <c r="E165" s="40">
        <f>ពិន្ទុឆមាសទី១!E165</f>
        <v>0</v>
      </c>
      <c r="F165" s="22">
        <f>ពិន្ទុឆមាសទី១!F165</f>
        <v>0</v>
      </c>
      <c r="G165" s="21">
        <f>ពិន្ទុឆមាសទី១!BM165</f>
        <v>0</v>
      </c>
      <c r="H165" s="21">
        <f>ពិន្ទុឆមាសទី១!BN165</f>
        <v>0</v>
      </c>
      <c r="I165" s="21" t="str">
        <f>ពិន្ទុឆមាសទី១!BO165</f>
        <v xml:space="preserve">មិនចាត់ថ្នាក់ </v>
      </c>
      <c r="J165" s="21" t="str">
        <f>ពិន្ទុឆមាសទី១!BP165</f>
        <v xml:space="preserve"> មិនចាត់ថ្នាក់</v>
      </c>
      <c r="K165" s="21" t="str">
        <f>ពិន្ទុឆមាសទី១!BQ165</f>
        <v xml:space="preserve"> </v>
      </c>
      <c r="L165" s="21">
        <f>ពិន្ទុឆមាសទី១!BR165</f>
        <v>0</v>
      </c>
      <c r="M165" s="21">
        <f>ពិន្ទុឆមាសទី១!BS165</f>
        <v>0</v>
      </c>
      <c r="N165" s="21">
        <f>ពិន្ទុឆមាសទី១!BT165</f>
        <v>0</v>
      </c>
      <c r="O165" s="21">
        <f>ពិន្ទុឆមាសទី១!BU165</f>
        <v>0</v>
      </c>
    </row>
    <row r="166" spans="1:15">
      <c r="A166" s="2"/>
      <c r="B166" s="21">
        <f>ពិន្ទុឆមាសទី១!B166</f>
        <v>0</v>
      </c>
      <c r="C166" s="22">
        <f>ពិន្ទុឆមាសទី១!C166</f>
        <v>0</v>
      </c>
      <c r="D166" s="22">
        <f>ពិន្ទុឆមាសទី១!D166</f>
        <v>0</v>
      </c>
      <c r="E166" s="40">
        <f>ពិន្ទុឆមាសទី១!E166</f>
        <v>0</v>
      </c>
      <c r="F166" s="22">
        <f>ពិន្ទុឆមាសទី១!F166</f>
        <v>0</v>
      </c>
      <c r="G166" s="21">
        <f>ពិន្ទុឆមាសទី១!BM166</f>
        <v>0</v>
      </c>
      <c r="H166" s="21">
        <f>ពិន្ទុឆមាសទី១!BN166</f>
        <v>0</v>
      </c>
      <c r="I166" s="21" t="str">
        <f>ពិន្ទុឆមាសទី១!BO166</f>
        <v xml:space="preserve">មិនចាត់ថ្នាក់ </v>
      </c>
      <c r="J166" s="21" t="str">
        <f>ពិន្ទុឆមាសទី១!BP166</f>
        <v xml:space="preserve"> មិនចាត់ថ្នាក់</v>
      </c>
      <c r="K166" s="21" t="str">
        <f>ពិន្ទុឆមាសទី១!BQ166</f>
        <v xml:space="preserve"> </v>
      </c>
      <c r="L166" s="21">
        <f>ពិន្ទុឆមាសទី១!BR166</f>
        <v>0</v>
      </c>
      <c r="M166" s="21">
        <f>ពិន្ទុឆមាសទី១!BS166</f>
        <v>0</v>
      </c>
      <c r="N166" s="21">
        <f>ពិន្ទុឆមាសទី១!BT166</f>
        <v>0</v>
      </c>
      <c r="O166" s="21">
        <f>ពិន្ទុឆមាសទី១!BU166</f>
        <v>0</v>
      </c>
    </row>
    <row r="167" spans="1:15">
      <c r="A167" s="2"/>
      <c r="B167" s="21">
        <f>ពិន្ទុឆមាសទី១!B167</f>
        <v>0</v>
      </c>
      <c r="C167" s="22">
        <f>ពិន្ទុឆមាសទី១!C167</f>
        <v>0</v>
      </c>
      <c r="D167" s="22">
        <f>ពិន្ទុឆមាសទី១!D167</f>
        <v>0</v>
      </c>
      <c r="E167" s="40">
        <f>ពិន្ទុឆមាសទី១!E167</f>
        <v>0</v>
      </c>
      <c r="F167" s="22">
        <f>ពិន្ទុឆមាសទី១!F167</f>
        <v>0</v>
      </c>
      <c r="G167" s="21">
        <f>ពិន្ទុឆមាសទី១!BM167</f>
        <v>0</v>
      </c>
      <c r="H167" s="21">
        <f>ពិន្ទុឆមាសទី១!BN167</f>
        <v>0</v>
      </c>
      <c r="I167" s="21" t="str">
        <f>ពិន្ទុឆមាសទី១!BO167</f>
        <v xml:space="preserve">មិនចាត់ថ្នាក់ </v>
      </c>
      <c r="J167" s="21" t="str">
        <f>ពិន្ទុឆមាសទី១!BP167</f>
        <v xml:space="preserve"> មិនចាត់ថ្នាក់</v>
      </c>
      <c r="K167" s="21" t="str">
        <f>ពិន្ទុឆមាសទី១!BQ167</f>
        <v xml:space="preserve"> </v>
      </c>
      <c r="L167" s="21">
        <f>ពិន្ទុឆមាសទី១!BR167</f>
        <v>0</v>
      </c>
      <c r="M167" s="21">
        <f>ពិន្ទុឆមាសទី១!BS167</f>
        <v>0</v>
      </c>
      <c r="N167" s="21">
        <f>ពិន្ទុឆមាសទី១!BT167</f>
        <v>0</v>
      </c>
      <c r="O167" s="21">
        <f>ពិន្ទុឆមាសទី១!BU167</f>
        <v>0</v>
      </c>
    </row>
    <row r="168" spans="1:15">
      <c r="B168" s="21">
        <f>ពិន្ទុឆមាសទី១!B168</f>
        <v>0</v>
      </c>
      <c r="C168" s="22">
        <f>ពិន្ទុឆមាសទី១!C168</f>
        <v>0</v>
      </c>
      <c r="D168" s="22">
        <f>ពិន្ទុឆមាសទី១!D168</f>
        <v>0</v>
      </c>
      <c r="E168" s="40">
        <f>ពិន្ទុឆមាសទី១!E168</f>
        <v>0</v>
      </c>
      <c r="F168" s="22">
        <f>ពិន្ទុឆមាសទី១!F168</f>
        <v>0</v>
      </c>
      <c r="G168" s="21">
        <f>ពិន្ទុឆមាសទី១!BM168</f>
        <v>0</v>
      </c>
      <c r="H168" s="21">
        <f>ពិន្ទុឆមាសទី១!BN168</f>
        <v>0</v>
      </c>
      <c r="I168" s="21" t="str">
        <f>ពិន្ទុឆមាសទី១!BO168</f>
        <v xml:space="preserve">មិនចាត់ថ្នាក់ </v>
      </c>
      <c r="J168" s="21" t="str">
        <f>ពិន្ទុឆមាសទី១!BP168</f>
        <v xml:space="preserve"> មិនចាត់ថ្នាក់</v>
      </c>
      <c r="K168" s="21" t="str">
        <f>ពិន្ទុឆមាសទី១!BQ168</f>
        <v xml:space="preserve"> </v>
      </c>
      <c r="L168" s="21">
        <f>ពិន្ទុឆមាសទី១!BR168</f>
        <v>0</v>
      </c>
      <c r="M168" s="21">
        <f>ពិន្ទុឆមាសទី១!BS168</f>
        <v>0</v>
      </c>
      <c r="N168" s="21">
        <f>ពិន្ទុឆមាសទី១!BT168</f>
        <v>0</v>
      </c>
      <c r="O168" s="21">
        <f>ពិន្ទុឆមាសទី១!BU168</f>
        <v>0</v>
      </c>
    </row>
    <row r="169" spans="1:15">
      <c r="B169" s="21">
        <f>ពិន្ទុឆមាសទី១!B169</f>
        <v>0</v>
      </c>
      <c r="C169" s="22">
        <f>ពិន្ទុឆមាសទី១!C169</f>
        <v>0</v>
      </c>
      <c r="D169" s="22">
        <f>ពិន្ទុឆមាសទី១!D169</f>
        <v>0</v>
      </c>
      <c r="E169" s="40">
        <f>ពិន្ទុឆមាសទី១!E169</f>
        <v>0</v>
      </c>
      <c r="F169" s="22">
        <f>ពិន្ទុឆមាសទី១!F169</f>
        <v>0</v>
      </c>
      <c r="G169" s="21">
        <f>ពិន្ទុឆមាសទី១!BM169</f>
        <v>0</v>
      </c>
      <c r="H169" s="21">
        <f>ពិន្ទុឆមាសទី១!BN169</f>
        <v>0</v>
      </c>
      <c r="I169" s="21" t="str">
        <f>ពិន្ទុឆមាសទី១!BO169</f>
        <v xml:space="preserve">មិនចាត់ថ្នាក់ </v>
      </c>
      <c r="J169" s="21" t="str">
        <f>ពិន្ទុឆមាសទី១!BP169</f>
        <v xml:space="preserve"> មិនចាត់ថ្នាក់</v>
      </c>
      <c r="K169" s="21" t="str">
        <f>ពិន្ទុឆមាសទី១!BQ169</f>
        <v xml:space="preserve"> </v>
      </c>
      <c r="L169" s="21">
        <f>ពិន្ទុឆមាសទី១!BR169</f>
        <v>0</v>
      </c>
      <c r="M169" s="21">
        <f>ពិន្ទុឆមាសទី១!BS169</f>
        <v>0</v>
      </c>
      <c r="N169" s="21">
        <f>ពិន្ទុឆមាសទី១!BT169</f>
        <v>0</v>
      </c>
      <c r="O169" s="21">
        <f>ពិន្ទុឆមាសទី១!BU169</f>
        <v>0</v>
      </c>
    </row>
    <row r="170" spans="1:15">
      <c r="B170" s="21"/>
      <c r="C170" s="22">
        <f>ពិន្ទុឆមាសទី១!C170</f>
        <v>0</v>
      </c>
      <c r="D170" s="22">
        <f>ពិន្ទុឆមាសទី១!D170</f>
        <v>0</v>
      </c>
      <c r="E170" s="40">
        <f>ពិន្ទុឆមាសទី១!E170</f>
        <v>0</v>
      </c>
      <c r="F170" s="22">
        <f>ពិន្ទុឆមាសទី១!F170</f>
        <v>0</v>
      </c>
      <c r="G170" s="21">
        <f>ពិន្ទុឆមាសទី១!BM170</f>
        <v>0</v>
      </c>
      <c r="H170" s="21">
        <f>ពិន្ទុឆមាសទី១!BN170</f>
        <v>0</v>
      </c>
      <c r="I170" s="21" t="str">
        <f>ពិន្ទុឆមាសទី១!BO170</f>
        <v xml:space="preserve">មិនចាត់ថ្នាក់ </v>
      </c>
      <c r="J170" s="21" t="str">
        <f>ពិន្ទុឆមាសទី១!BP170</f>
        <v xml:space="preserve"> មិនចាត់ថ្នាក់</v>
      </c>
      <c r="K170" s="21" t="str">
        <f>ពិន្ទុឆមាសទី១!BQ170</f>
        <v xml:space="preserve"> </v>
      </c>
      <c r="L170" s="21">
        <f>ពិន្ទុឆមាសទី១!BR170</f>
        <v>0</v>
      </c>
      <c r="M170" s="21">
        <f>ពិន្ទុឆមាសទី១!BS170</f>
        <v>0</v>
      </c>
      <c r="N170" s="21">
        <f>ពិន្ទុឆមាសទី១!BT170</f>
        <v>0</v>
      </c>
      <c r="O170" s="21">
        <f>ពិន្ទុឆមាសទី១!BU170</f>
        <v>0</v>
      </c>
    </row>
    <row r="171" spans="1:15">
      <c r="C171" s="22">
        <f>ពិន្ទុឆមាសទី១!C171</f>
        <v>0</v>
      </c>
      <c r="D171" s="22">
        <f>ពិន្ទុឆមាសទី១!D171</f>
        <v>0</v>
      </c>
      <c r="E171" s="40">
        <f>ពិន្ទុឆមាសទី១!E171</f>
        <v>0</v>
      </c>
      <c r="F171" s="22">
        <f>ពិន្ទុឆមាសទី១!F171</f>
        <v>0</v>
      </c>
      <c r="G171" s="21">
        <f>ពិន្ទុឆមាសទី១!BM171</f>
        <v>0</v>
      </c>
      <c r="H171" s="21">
        <f>ពិន្ទុឆមាសទី១!BN171</f>
        <v>0</v>
      </c>
      <c r="I171" s="21" t="str">
        <f>ពិន្ទុឆមាសទី១!BO171</f>
        <v xml:space="preserve">មិនចាត់ថ្នាក់ </v>
      </c>
      <c r="J171" s="21" t="str">
        <f>ពិន្ទុឆមាសទី១!BP171</f>
        <v xml:space="preserve"> មិនចាត់ថ្នាក់</v>
      </c>
      <c r="K171" s="21" t="str">
        <f>ពិន្ទុឆមាសទី១!BQ171</f>
        <v xml:space="preserve"> </v>
      </c>
      <c r="L171" s="21">
        <f>ពិន្ទុឆមាសទី១!BR171</f>
        <v>0</v>
      </c>
      <c r="M171" s="21">
        <f>ពិន្ទុឆមាសទី១!BS171</f>
        <v>0</v>
      </c>
      <c r="N171" s="21">
        <f>ពិន្ទុឆមាសទី១!BT171</f>
        <v>0</v>
      </c>
      <c r="O171" s="21">
        <f>ពិន្ទុឆមាសទី១!BU171</f>
        <v>0</v>
      </c>
    </row>
    <row r="172" spans="1:15">
      <c r="C172" s="22">
        <f>ពិន្ទុឆមាសទី១!C172</f>
        <v>0</v>
      </c>
      <c r="D172" s="22">
        <f>ពិន្ទុឆមាសទី១!D172</f>
        <v>0</v>
      </c>
      <c r="E172" s="40">
        <f>ពិន្ទុឆមាសទី១!E172</f>
        <v>0</v>
      </c>
      <c r="F172" s="22">
        <f>ពិន្ទុឆមាសទី១!F172</f>
        <v>0</v>
      </c>
      <c r="G172" s="21">
        <f>ពិន្ទុឆមាសទី១!BM172</f>
        <v>0</v>
      </c>
      <c r="H172" s="21">
        <f>ពិន្ទុឆមាសទី១!BN172</f>
        <v>0</v>
      </c>
      <c r="I172" s="21" t="str">
        <f>ពិន្ទុឆមាសទី១!BO172</f>
        <v xml:space="preserve">មិនចាត់ថ្នាក់ </v>
      </c>
      <c r="J172" s="21" t="str">
        <f>ពិន្ទុឆមាសទី១!BP172</f>
        <v xml:space="preserve"> មិនចាត់ថ្នាក់</v>
      </c>
      <c r="K172" s="21" t="str">
        <f>ពិន្ទុឆមាសទី១!BQ172</f>
        <v xml:space="preserve"> </v>
      </c>
      <c r="L172" s="21">
        <f>ពិន្ទុឆមាសទី១!BR172</f>
        <v>0</v>
      </c>
      <c r="M172" s="21">
        <f>ពិន្ទុឆមាសទី១!BS172</f>
        <v>0</v>
      </c>
      <c r="N172" s="21">
        <f>ពិន្ទុឆមាសទី១!BT172</f>
        <v>0</v>
      </c>
      <c r="O172" s="21">
        <f>ពិន្ទុឆមាសទី១!BU172</f>
        <v>0</v>
      </c>
    </row>
    <row r="173" spans="1:15">
      <c r="C173" s="22">
        <f>ពិន្ទុឆមាសទី១!C173</f>
        <v>0</v>
      </c>
      <c r="D173" s="22">
        <f>ពិន្ទុឆមាសទី១!D173</f>
        <v>0</v>
      </c>
      <c r="E173" s="40">
        <f>ពិន្ទុឆមាសទី១!E173</f>
        <v>0</v>
      </c>
      <c r="F173" s="22">
        <f>ពិន្ទុឆមាសទី១!F173</f>
        <v>0</v>
      </c>
      <c r="G173" s="21">
        <f>ពិន្ទុឆមាសទី១!BM173</f>
        <v>0</v>
      </c>
      <c r="H173" s="21">
        <f>ពិន្ទុឆមាសទី១!BN173</f>
        <v>0</v>
      </c>
      <c r="I173" s="21" t="str">
        <f>ពិន្ទុឆមាសទី១!BO173</f>
        <v xml:space="preserve">មិនចាត់ថ្នាក់ </v>
      </c>
      <c r="J173" s="21" t="str">
        <f>ពិន្ទុឆមាសទី១!BP173</f>
        <v xml:space="preserve"> មិនចាត់ថ្នាក់</v>
      </c>
      <c r="K173" s="21" t="str">
        <f>ពិន្ទុឆមាសទី១!BQ173</f>
        <v xml:space="preserve"> </v>
      </c>
      <c r="L173" s="21">
        <f>ពិន្ទុឆមាសទី១!BR173</f>
        <v>0</v>
      </c>
      <c r="M173" s="21">
        <f>ពិន្ទុឆមាសទី១!BS173</f>
        <v>0</v>
      </c>
      <c r="N173" s="21">
        <f>ពិន្ទុឆមាសទី១!BT173</f>
        <v>0</v>
      </c>
      <c r="O173" s="21">
        <f>ពិន្ទុឆមាសទី១!BU173</f>
        <v>0</v>
      </c>
    </row>
    <row r="174" spans="1:15">
      <c r="C174" s="22">
        <f>ពិន្ទុឆមាសទី១!C174</f>
        <v>0</v>
      </c>
      <c r="D174" s="22">
        <f>ពិន្ទុឆមាសទី១!D174</f>
        <v>0</v>
      </c>
      <c r="E174" s="40">
        <f>ពិន្ទុឆមាសទី១!E174</f>
        <v>0</v>
      </c>
      <c r="F174" s="22">
        <f>ពិន្ទុឆមាសទី១!F174</f>
        <v>0</v>
      </c>
      <c r="G174" s="21">
        <f>ពិន្ទុឆមាសទី១!BM174</f>
        <v>0</v>
      </c>
      <c r="H174" s="21">
        <f>ពិន្ទុឆមាសទី១!BN174</f>
        <v>0</v>
      </c>
      <c r="I174" s="21" t="str">
        <f>ពិន្ទុឆមាសទី១!BO174</f>
        <v xml:space="preserve">មិនចាត់ថ្នាក់ </v>
      </c>
      <c r="J174" s="21" t="str">
        <f>ពិន្ទុឆមាសទី១!BP174</f>
        <v xml:space="preserve"> មិនចាត់ថ្នាក់</v>
      </c>
      <c r="K174" s="21" t="str">
        <f>ពិន្ទុឆមាសទី១!BQ174</f>
        <v xml:space="preserve"> </v>
      </c>
      <c r="L174" s="21">
        <f>ពិន្ទុឆមាសទី១!BR174</f>
        <v>0</v>
      </c>
      <c r="M174" s="21">
        <f>ពិន្ទុឆមាសទី១!BS174</f>
        <v>0</v>
      </c>
      <c r="N174" s="21">
        <f>ពិន្ទុឆមាសទី១!BT174</f>
        <v>0</v>
      </c>
      <c r="O174" s="21">
        <f>ពិន្ទុឆមាសទី១!BU174</f>
        <v>0</v>
      </c>
    </row>
    <row r="175" spans="1:15">
      <c r="C175" s="22">
        <f>ពិន្ទុឆមាសទី១!C175</f>
        <v>0</v>
      </c>
      <c r="D175" s="22">
        <f>ពិន្ទុឆមាសទី១!D175</f>
        <v>0</v>
      </c>
      <c r="E175" s="40">
        <f>ពិន្ទុឆមាសទី១!E175</f>
        <v>0</v>
      </c>
      <c r="F175" s="22">
        <f>ពិន្ទុឆមាសទី១!F175</f>
        <v>0</v>
      </c>
      <c r="G175" s="21">
        <f>ពិន្ទុឆមាសទី១!BM175</f>
        <v>0</v>
      </c>
      <c r="H175" s="21">
        <f>ពិន្ទុឆមាសទី១!BN175</f>
        <v>0</v>
      </c>
      <c r="I175" s="21" t="str">
        <f>ពិន្ទុឆមាសទី១!BO175</f>
        <v xml:space="preserve">មិនចាត់ថ្នាក់ </v>
      </c>
      <c r="J175" s="21" t="str">
        <f>ពិន្ទុឆមាសទី១!BP175</f>
        <v xml:space="preserve"> មិនចាត់ថ្នាក់</v>
      </c>
      <c r="K175" s="21" t="str">
        <f>ពិន្ទុឆមាសទី១!BQ175</f>
        <v xml:space="preserve"> </v>
      </c>
      <c r="L175" s="21">
        <f>ពិន្ទុឆមាសទី១!BR175</f>
        <v>0</v>
      </c>
      <c r="M175" s="21">
        <f>ពិន្ទុឆមាសទី១!BS175</f>
        <v>0</v>
      </c>
      <c r="N175" s="21">
        <f>ពិន្ទុឆមាសទី១!BT175</f>
        <v>0</v>
      </c>
      <c r="O175" s="21">
        <f>ពិន្ទុឆមាសទី១!BU175</f>
        <v>0</v>
      </c>
    </row>
    <row r="176" spans="1:15">
      <c r="C176" s="22">
        <f>ពិន្ទុឆមាសទី១!C176</f>
        <v>0</v>
      </c>
      <c r="D176" s="22">
        <f>ពិន្ទុឆមាសទី១!D176</f>
        <v>0</v>
      </c>
      <c r="E176" s="40">
        <f>ពិន្ទុឆមាសទី១!E176</f>
        <v>0</v>
      </c>
      <c r="F176" s="22">
        <f>ពិន្ទុឆមាសទី១!F176</f>
        <v>0</v>
      </c>
      <c r="G176" s="21">
        <f>ពិន្ទុឆមាសទី១!BM176</f>
        <v>0</v>
      </c>
      <c r="H176" s="21">
        <f>ពិន្ទុឆមាសទី១!BN176</f>
        <v>0</v>
      </c>
      <c r="I176" s="21" t="str">
        <f>ពិន្ទុឆមាសទី១!BO176</f>
        <v xml:space="preserve">មិនចាត់ថ្នាក់ </v>
      </c>
      <c r="J176" s="21" t="str">
        <f>ពិន្ទុឆមាសទី១!BP176</f>
        <v xml:space="preserve"> មិនចាត់ថ្នាក់</v>
      </c>
      <c r="K176" s="21" t="str">
        <f>ពិន្ទុឆមាសទី១!BQ176</f>
        <v xml:space="preserve"> </v>
      </c>
      <c r="L176" s="21">
        <f>ពិន្ទុឆមាសទី១!BR176</f>
        <v>0</v>
      </c>
      <c r="M176" s="21">
        <f>ពិន្ទុឆមាសទី១!BS176</f>
        <v>0</v>
      </c>
      <c r="N176" s="21">
        <f>ពិន្ទុឆមាសទី១!BT176</f>
        <v>0</v>
      </c>
      <c r="O176" s="21">
        <f>ពិន្ទុឆមាសទី១!BU176</f>
        <v>0</v>
      </c>
    </row>
    <row r="177" spans="3:15">
      <c r="C177" s="22">
        <f>ពិន្ទុឆមាសទី១!C177</f>
        <v>0</v>
      </c>
      <c r="D177" s="22">
        <f>ពិន្ទុឆមាសទី១!D177</f>
        <v>0</v>
      </c>
      <c r="E177" s="40">
        <f>ពិន្ទុឆមាសទី១!E177</f>
        <v>0</v>
      </c>
      <c r="F177" s="22">
        <f>ពិន្ទុឆមាសទី១!F177</f>
        <v>0</v>
      </c>
      <c r="G177" s="21">
        <f>ពិន្ទុឆមាសទី១!BM177</f>
        <v>0</v>
      </c>
      <c r="H177" s="21">
        <f>ពិន្ទុឆមាសទី១!BN177</f>
        <v>0</v>
      </c>
      <c r="I177" s="21" t="str">
        <f>ពិន្ទុឆមាសទី១!BO177</f>
        <v xml:space="preserve">មិនចាត់ថ្នាក់ </v>
      </c>
      <c r="J177" s="21" t="str">
        <f>ពិន្ទុឆមាសទី១!BP177</f>
        <v xml:space="preserve"> មិនចាត់ថ្នាក់</v>
      </c>
      <c r="K177" s="21" t="str">
        <f>ពិន្ទុឆមាសទី១!BQ177</f>
        <v xml:space="preserve"> </v>
      </c>
      <c r="L177" s="21">
        <f>ពិន្ទុឆមាសទី១!BR177</f>
        <v>0</v>
      </c>
      <c r="M177" s="21">
        <f>ពិន្ទុឆមាសទី១!BS177</f>
        <v>0</v>
      </c>
      <c r="N177" s="21">
        <f>ពិន្ទុឆមាសទី១!BT177</f>
        <v>0</v>
      </c>
      <c r="O177" s="21">
        <f>ពិន្ទុឆមាសទី១!BU177</f>
        <v>0</v>
      </c>
    </row>
    <row r="178" spans="3:15">
      <c r="C178" s="22">
        <f>ពិន្ទុឆមាសទី១!C178</f>
        <v>0</v>
      </c>
      <c r="D178" s="22">
        <f>ពិន្ទុឆមាសទី១!D178</f>
        <v>0</v>
      </c>
      <c r="E178" s="40">
        <f>ពិន្ទុឆមាសទី១!E178</f>
        <v>0</v>
      </c>
      <c r="F178" s="22">
        <f>ពិន្ទុឆមាសទី១!F178</f>
        <v>0</v>
      </c>
      <c r="G178" s="21">
        <f>ពិន្ទុឆមាសទី១!BM178</f>
        <v>0</v>
      </c>
      <c r="H178" s="21">
        <f>ពិន្ទុឆមាសទី១!BN178</f>
        <v>0</v>
      </c>
      <c r="I178" s="21" t="str">
        <f>ពិន្ទុឆមាសទី១!BO178</f>
        <v xml:space="preserve">មិនចាត់ថ្នាក់ </v>
      </c>
      <c r="J178" s="21" t="str">
        <f>ពិន្ទុឆមាសទី១!BP178</f>
        <v xml:space="preserve"> មិនចាត់ថ្នាក់</v>
      </c>
      <c r="K178" s="21" t="str">
        <f>ពិន្ទុឆមាសទី១!BQ178</f>
        <v xml:space="preserve"> </v>
      </c>
      <c r="L178" s="21">
        <f>ពិន្ទុឆមាសទី១!BR178</f>
        <v>0</v>
      </c>
      <c r="M178" s="21">
        <f>ពិន្ទុឆមាសទី១!BS178</f>
        <v>0</v>
      </c>
      <c r="N178" s="21">
        <f>ពិន្ទុឆមាសទី១!BT178</f>
        <v>0</v>
      </c>
      <c r="O178" s="21">
        <f>ពិន្ទុឆមាសទី១!BU178</f>
        <v>0</v>
      </c>
    </row>
    <row r="179" spans="3:15">
      <c r="C179" s="22">
        <f>ពិន្ទុឆមាសទី១!C179</f>
        <v>0</v>
      </c>
      <c r="D179" s="22">
        <f>ពិន្ទុឆមាសទី១!D179</f>
        <v>0</v>
      </c>
      <c r="E179" s="40">
        <f>ពិន្ទុឆមាសទី១!E179</f>
        <v>0</v>
      </c>
      <c r="F179" s="22">
        <f>ពិន្ទុឆមាសទី១!F179</f>
        <v>0</v>
      </c>
      <c r="G179" s="21">
        <f>ពិន្ទុឆមាសទី១!BM179</f>
        <v>0</v>
      </c>
      <c r="H179" s="21">
        <f>ពិន្ទុឆមាសទី១!BN179</f>
        <v>0</v>
      </c>
      <c r="I179" s="21" t="str">
        <f>ពិន្ទុឆមាសទី១!BO179</f>
        <v xml:space="preserve">មិនចាត់ថ្នាក់ </v>
      </c>
      <c r="J179" s="21" t="str">
        <f>ពិន្ទុឆមាសទី១!BP179</f>
        <v xml:space="preserve"> មិនចាត់ថ្នាក់</v>
      </c>
      <c r="K179" s="21" t="str">
        <f>ពិន្ទុឆមាសទី១!BQ179</f>
        <v xml:space="preserve"> </v>
      </c>
      <c r="L179" s="21">
        <f>ពិន្ទុឆមាសទី១!BR179</f>
        <v>0</v>
      </c>
      <c r="M179" s="21">
        <f>ពិន្ទុឆមាសទី១!BS179</f>
        <v>0</v>
      </c>
      <c r="N179" s="21">
        <f>ពិន្ទុឆមាសទី១!BT179</f>
        <v>0</v>
      </c>
      <c r="O179" s="21">
        <f>ពិន្ទុឆមាសទី១!BU179</f>
        <v>0</v>
      </c>
    </row>
    <row r="180" spans="3:15">
      <c r="C180" s="22">
        <f>ពិន្ទុឆមាសទី១!C180</f>
        <v>0</v>
      </c>
      <c r="D180" s="22">
        <f>ពិន្ទុឆមាសទី១!D180</f>
        <v>0</v>
      </c>
      <c r="E180" s="40">
        <f>ពិន្ទុឆមាសទី១!E180</f>
        <v>0</v>
      </c>
      <c r="F180" s="22">
        <f>ពិន្ទុឆមាសទី១!F180</f>
        <v>0</v>
      </c>
      <c r="G180" s="21">
        <f>ពិន្ទុឆមាសទី១!BM180</f>
        <v>0</v>
      </c>
      <c r="H180" s="21">
        <f>ពិន្ទុឆមាសទី១!BN180</f>
        <v>0</v>
      </c>
      <c r="I180" s="21" t="str">
        <f>ពិន្ទុឆមាសទី១!BO180</f>
        <v xml:space="preserve">មិនចាត់ថ្នាក់ </v>
      </c>
      <c r="J180" s="21" t="str">
        <f>ពិន្ទុឆមាសទី១!BP180</f>
        <v xml:space="preserve"> មិនចាត់ថ្នាក់</v>
      </c>
      <c r="K180" s="21" t="str">
        <f>ពិន្ទុឆមាសទី១!BQ180</f>
        <v xml:space="preserve"> </v>
      </c>
      <c r="L180" s="21">
        <f>ពិន្ទុឆមាសទី១!BR180</f>
        <v>0</v>
      </c>
      <c r="M180" s="21">
        <f>ពិន្ទុឆមាសទី១!BS180</f>
        <v>0</v>
      </c>
      <c r="N180" s="21">
        <f>ពិន្ទុឆមាសទី១!BT180</f>
        <v>0</v>
      </c>
      <c r="O180" s="21">
        <f>ពិន្ទុឆមាសទី១!BU180</f>
        <v>0</v>
      </c>
    </row>
    <row r="181" spans="3:15">
      <c r="C181" s="22">
        <f>ពិន្ទុឆមាសទី១!C181</f>
        <v>0</v>
      </c>
      <c r="D181" s="22">
        <f>ពិន្ទុឆមាសទី១!D181</f>
        <v>0</v>
      </c>
      <c r="E181" s="40">
        <f>ពិន្ទុឆមាសទី១!E181</f>
        <v>0</v>
      </c>
      <c r="F181" s="22">
        <f>ពិន្ទុឆមាសទី១!F181</f>
        <v>0</v>
      </c>
      <c r="G181" s="21">
        <f>ពិន្ទុឆមាសទី១!BM181</f>
        <v>0</v>
      </c>
      <c r="H181" s="21">
        <f>ពិន្ទុឆមាសទី១!BN181</f>
        <v>0</v>
      </c>
      <c r="I181" s="21" t="str">
        <f>ពិន្ទុឆមាសទី១!BO181</f>
        <v xml:space="preserve">មិនចាត់ថ្នាក់ </v>
      </c>
      <c r="J181" s="21" t="str">
        <f>ពិន្ទុឆមាសទី១!BP181</f>
        <v xml:space="preserve"> មិនចាត់ថ្នាក់</v>
      </c>
      <c r="K181" s="21" t="str">
        <f>ពិន្ទុឆមាសទី១!BQ181</f>
        <v xml:space="preserve"> </v>
      </c>
      <c r="L181" s="21">
        <f>ពិន្ទុឆមាសទី១!BR181</f>
        <v>0</v>
      </c>
      <c r="M181" s="21">
        <f>ពិន្ទុឆមាសទី១!BS181</f>
        <v>0</v>
      </c>
      <c r="N181" s="21">
        <f>ពិន្ទុឆមាសទី១!BT181</f>
        <v>0</v>
      </c>
      <c r="O181" s="21">
        <f>ពិន្ទុឆមាសទី១!BU181</f>
        <v>0</v>
      </c>
    </row>
    <row r="182" spans="3:15">
      <c r="C182" s="22">
        <f>ពិន្ទុឆមាសទី១!C182</f>
        <v>0</v>
      </c>
      <c r="D182" s="22">
        <f>ពិន្ទុឆមាសទី១!D182</f>
        <v>0</v>
      </c>
      <c r="E182" s="40">
        <f>ពិន្ទុឆមាសទី១!E182</f>
        <v>0</v>
      </c>
      <c r="F182" s="22">
        <f>ពិន្ទុឆមាសទី១!F182</f>
        <v>0</v>
      </c>
      <c r="G182" s="21">
        <f>ពិន្ទុឆមាសទី១!BM182</f>
        <v>0</v>
      </c>
      <c r="H182" s="21">
        <f>ពិន្ទុឆមាសទី១!BN182</f>
        <v>0</v>
      </c>
      <c r="I182" s="21" t="str">
        <f>ពិន្ទុឆមាសទី១!BO182</f>
        <v xml:space="preserve">មិនចាត់ថ្នាក់ </v>
      </c>
      <c r="J182" s="21" t="str">
        <f>ពិន្ទុឆមាសទី១!BP182</f>
        <v xml:space="preserve"> មិនចាត់ថ្នាក់</v>
      </c>
      <c r="K182" s="21" t="str">
        <f>ពិន្ទុឆមាសទី១!BQ182</f>
        <v xml:space="preserve"> </v>
      </c>
      <c r="L182" s="21">
        <f>ពិន្ទុឆមាសទី១!BR182</f>
        <v>0</v>
      </c>
      <c r="M182" s="21">
        <f>ពិន្ទុឆមាសទី១!BS182</f>
        <v>0</v>
      </c>
      <c r="N182" s="21">
        <f>ពិន្ទុឆមាសទី១!BT182</f>
        <v>0</v>
      </c>
      <c r="O182" s="21">
        <f>ពិន្ទុឆមាសទី១!BU182</f>
        <v>0</v>
      </c>
    </row>
    <row r="183" spans="3:15">
      <c r="C183" s="22">
        <f>ពិន្ទុឆមាសទី១!C183</f>
        <v>0</v>
      </c>
      <c r="D183" s="22">
        <f>ពិន្ទុឆមាសទី១!D183</f>
        <v>0</v>
      </c>
      <c r="E183" s="40">
        <f>ពិន្ទុឆមាសទី១!E183</f>
        <v>0</v>
      </c>
      <c r="F183" s="22">
        <f>ពិន្ទុឆមាសទី១!F183</f>
        <v>0</v>
      </c>
      <c r="G183" s="21">
        <f>ពិន្ទុឆមាសទី១!BM183</f>
        <v>0</v>
      </c>
      <c r="H183" s="21">
        <f>ពិន្ទុឆមាសទី១!BN183</f>
        <v>0</v>
      </c>
      <c r="I183" s="21" t="str">
        <f>ពិន្ទុឆមាសទី១!BO183</f>
        <v xml:space="preserve">មិនចាត់ថ្នាក់ </v>
      </c>
      <c r="J183" s="21" t="str">
        <f>ពិន្ទុឆមាសទី១!BP183</f>
        <v xml:space="preserve"> មិនចាត់ថ្នាក់</v>
      </c>
      <c r="K183" s="21" t="str">
        <f>ពិន្ទុឆមាសទី១!BQ183</f>
        <v xml:space="preserve"> </v>
      </c>
      <c r="L183" s="21">
        <f>ពិន្ទុឆមាសទី១!BR183</f>
        <v>0</v>
      </c>
      <c r="M183" s="21">
        <f>ពិន្ទុឆមាសទី១!BS183</f>
        <v>0</v>
      </c>
      <c r="N183" s="21">
        <f>ពិន្ទុឆមាសទី១!BT183</f>
        <v>0</v>
      </c>
      <c r="O183" s="21">
        <f>ពិន្ទុឆមាសទី១!BU183</f>
        <v>0</v>
      </c>
    </row>
    <row r="184" spans="3:15">
      <c r="C184" s="22">
        <f>ពិន្ទុឆមាសទី១!C184</f>
        <v>0</v>
      </c>
      <c r="D184" s="22">
        <f>ពិន្ទុឆមាសទី១!D184</f>
        <v>0</v>
      </c>
      <c r="E184" s="40">
        <f>ពិន្ទុឆមាសទី១!E184</f>
        <v>0</v>
      </c>
      <c r="F184" s="22">
        <f>ពិន្ទុឆមាសទី១!F184</f>
        <v>0</v>
      </c>
      <c r="G184" s="21">
        <f>ពិន្ទុឆមាសទី១!BM184</f>
        <v>0</v>
      </c>
      <c r="H184" s="21">
        <f>ពិន្ទុឆមាសទី១!BN184</f>
        <v>0</v>
      </c>
      <c r="I184" s="21" t="str">
        <f>ពិន្ទុឆមាសទី១!BO184</f>
        <v xml:space="preserve">មិនចាត់ថ្នាក់ </v>
      </c>
      <c r="J184" s="21" t="str">
        <f>ពិន្ទុឆមាសទី១!BP184</f>
        <v xml:space="preserve"> មិនចាត់ថ្នាក់</v>
      </c>
      <c r="K184" s="21" t="str">
        <f>ពិន្ទុឆមាសទី១!BQ184</f>
        <v xml:space="preserve"> </v>
      </c>
      <c r="L184" s="21">
        <f>ពិន្ទុឆមាសទី១!BR184</f>
        <v>0</v>
      </c>
      <c r="M184" s="21">
        <f>ពិន្ទុឆមាសទី១!BS184</f>
        <v>0</v>
      </c>
      <c r="N184" s="21">
        <f>ពិន្ទុឆមាសទី១!BT184</f>
        <v>0</v>
      </c>
      <c r="O184" s="21">
        <f>ពិន្ទុឆមាសទី១!BU184</f>
        <v>0</v>
      </c>
    </row>
    <row r="185" spans="3:15">
      <c r="C185" s="22">
        <f>ពិន្ទុឆមាសទី១!C185</f>
        <v>0</v>
      </c>
      <c r="D185" s="22">
        <f>ពិន្ទុឆមាសទី១!D185</f>
        <v>0</v>
      </c>
      <c r="E185" s="40">
        <f>ពិន្ទុឆមាសទី១!E185</f>
        <v>0</v>
      </c>
      <c r="F185" s="22">
        <f>ពិន្ទុឆមាសទី១!F185</f>
        <v>0</v>
      </c>
      <c r="G185" s="21">
        <f>ពិន្ទុឆមាសទី១!BM185</f>
        <v>0</v>
      </c>
      <c r="H185" s="21">
        <f>ពិន្ទុឆមាសទី១!BN185</f>
        <v>0</v>
      </c>
      <c r="I185" s="21" t="str">
        <f>ពិន្ទុឆមាសទី១!BO185</f>
        <v xml:space="preserve">មិនចាត់ថ្នាក់ </v>
      </c>
      <c r="J185" s="21" t="str">
        <f>ពិន្ទុឆមាសទី១!BP185</f>
        <v xml:space="preserve"> មិនចាត់ថ្នាក់</v>
      </c>
      <c r="K185" s="21" t="str">
        <f>ពិន្ទុឆមាសទី១!BQ185</f>
        <v xml:space="preserve"> </v>
      </c>
      <c r="L185" s="21">
        <f>ពិន្ទុឆមាសទី១!BR185</f>
        <v>0</v>
      </c>
      <c r="M185" s="21">
        <f>ពិន្ទុឆមាសទី១!BS185</f>
        <v>0</v>
      </c>
      <c r="N185" s="21">
        <f>ពិន្ទុឆមាសទី១!BT185</f>
        <v>0</v>
      </c>
      <c r="O185" s="21">
        <f>ពិន្ទុឆមាសទី១!BU185</f>
        <v>0</v>
      </c>
    </row>
    <row r="186" spans="3:15">
      <c r="C186" s="22">
        <f>ពិន្ទុឆមាសទី១!C186</f>
        <v>0</v>
      </c>
      <c r="D186" s="22">
        <f>ពិន្ទុឆមាសទី១!D186</f>
        <v>0</v>
      </c>
      <c r="E186" s="40">
        <f>ពិន្ទុឆមាសទី១!E186</f>
        <v>0</v>
      </c>
      <c r="F186" s="22">
        <f>ពិន្ទុឆមាសទី១!F186</f>
        <v>0</v>
      </c>
      <c r="G186" s="21">
        <f>ពិន្ទុឆមាសទី១!BM186</f>
        <v>0</v>
      </c>
      <c r="H186" s="21">
        <f>ពិន្ទុឆមាសទី១!BN186</f>
        <v>0</v>
      </c>
      <c r="I186" s="21" t="str">
        <f>ពិន្ទុឆមាសទី១!BO186</f>
        <v xml:space="preserve">មិនចាត់ថ្នាក់ </v>
      </c>
      <c r="J186" s="21" t="str">
        <f>ពិន្ទុឆមាសទី១!BP186</f>
        <v xml:space="preserve"> មិនចាត់ថ្នាក់</v>
      </c>
      <c r="K186" s="21" t="str">
        <f>ពិន្ទុឆមាសទី១!BQ186</f>
        <v xml:space="preserve"> </v>
      </c>
      <c r="L186" s="21">
        <f>ពិន្ទុឆមាសទី១!BR186</f>
        <v>0</v>
      </c>
      <c r="M186" s="21">
        <f>ពិន្ទុឆមាសទី១!BS186</f>
        <v>0</v>
      </c>
      <c r="N186" s="21">
        <f>ពិន្ទុឆមាសទី១!BT186</f>
        <v>0</v>
      </c>
      <c r="O186" s="21">
        <f>ពិន្ទុឆមាសទី១!BU186</f>
        <v>0</v>
      </c>
    </row>
    <row r="187" spans="3:15">
      <c r="C187" s="22">
        <f>ពិន្ទុឆមាសទី១!C187</f>
        <v>0</v>
      </c>
      <c r="D187" s="22">
        <f>ពិន្ទុឆមាសទី១!D187</f>
        <v>0</v>
      </c>
      <c r="E187" s="40">
        <f>ពិន្ទុឆមាសទី១!E187</f>
        <v>0</v>
      </c>
      <c r="F187" s="22">
        <f>ពិន្ទុឆមាសទី១!F187</f>
        <v>0</v>
      </c>
      <c r="G187" s="21">
        <f>ពិន្ទុឆមាសទី១!BM187</f>
        <v>0</v>
      </c>
      <c r="H187" s="21">
        <f>ពិន្ទុឆមាសទី១!BN187</f>
        <v>0</v>
      </c>
      <c r="I187" s="21" t="str">
        <f>ពិន្ទុឆមាសទី១!BO187</f>
        <v xml:space="preserve">មិនចាត់ថ្នាក់ </v>
      </c>
      <c r="J187" s="21" t="str">
        <f>ពិន្ទុឆមាសទី១!BP187</f>
        <v xml:space="preserve"> មិនចាត់ថ្នាក់</v>
      </c>
      <c r="K187" s="21" t="str">
        <f>ពិន្ទុឆមាសទី១!BQ187</f>
        <v xml:space="preserve"> </v>
      </c>
      <c r="L187" s="21">
        <f>ពិន្ទុឆមាសទី១!BR187</f>
        <v>0</v>
      </c>
      <c r="M187" s="21">
        <f>ពិន្ទុឆមាសទី១!BS187</f>
        <v>0</v>
      </c>
      <c r="N187" s="21">
        <f>ពិន្ទុឆមាសទី១!BT187</f>
        <v>0</v>
      </c>
      <c r="O187" s="21">
        <f>ពិន្ទុឆមាសទី១!BU187</f>
        <v>0</v>
      </c>
    </row>
    <row r="188" spans="3:15">
      <c r="C188" s="22">
        <f>ពិន្ទុឆមាសទី១!C188</f>
        <v>0</v>
      </c>
      <c r="D188" s="22">
        <f>ពិន្ទុឆមាសទី១!D188</f>
        <v>0</v>
      </c>
      <c r="E188" s="40">
        <f>ពិន្ទុឆមាសទី១!E188</f>
        <v>0</v>
      </c>
      <c r="F188" s="22">
        <f>ពិន្ទុឆមាសទី១!F188</f>
        <v>0</v>
      </c>
      <c r="G188" s="21">
        <f>ពិន្ទុឆមាសទី១!BM188</f>
        <v>0</v>
      </c>
      <c r="H188" s="21">
        <f>ពិន្ទុឆមាសទី១!BN188</f>
        <v>0</v>
      </c>
      <c r="I188" s="21" t="str">
        <f>ពិន្ទុឆមាសទី១!BO188</f>
        <v xml:space="preserve">មិនចាត់ថ្នាក់ </v>
      </c>
      <c r="J188" s="21" t="str">
        <f>ពិន្ទុឆមាសទី១!BP188</f>
        <v xml:space="preserve"> មិនចាត់ថ្នាក់</v>
      </c>
      <c r="K188" s="21" t="str">
        <f>ពិន្ទុឆមាសទី១!BQ188</f>
        <v xml:space="preserve"> </v>
      </c>
      <c r="L188" s="21">
        <f>ពិន្ទុឆមាសទី១!BR188</f>
        <v>0</v>
      </c>
      <c r="M188" s="21">
        <f>ពិន្ទុឆមាសទី១!BS188</f>
        <v>0</v>
      </c>
      <c r="N188" s="21">
        <f>ពិន្ទុឆមាសទី១!BT188</f>
        <v>0</v>
      </c>
      <c r="O188" s="21">
        <f>ពិន្ទុឆមាសទី១!BU188</f>
        <v>0</v>
      </c>
    </row>
    <row r="189" spans="3:15">
      <c r="C189" s="22">
        <f>ពិន្ទុឆមាសទី១!C189</f>
        <v>0</v>
      </c>
      <c r="D189" s="22">
        <f>ពិន្ទុឆមាសទី១!D189</f>
        <v>0</v>
      </c>
      <c r="E189" s="40">
        <f>ពិន្ទុឆមាសទី១!E189</f>
        <v>0</v>
      </c>
      <c r="F189" s="22">
        <f>ពិន្ទុឆមាសទី១!F189</f>
        <v>0</v>
      </c>
      <c r="G189" s="21">
        <f>ពិន្ទុឆមាសទី១!BM189</f>
        <v>0</v>
      </c>
      <c r="H189" s="21">
        <f>ពិន្ទុឆមាសទី១!BN189</f>
        <v>0</v>
      </c>
      <c r="I189" s="21" t="str">
        <f>ពិន្ទុឆមាសទី១!BO189</f>
        <v xml:space="preserve">មិនចាត់ថ្នាក់ </v>
      </c>
      <c r="J189" s="21" t="str">
        <f>ពិន្ទុឆមាសទី១!BP189</f>
        <v xml:space="preserve"> មិនចាត់ថ្នាក់</v>
      </c>
      <c r="K189" s="21" t="str">
        <f>ពិន្ទុឆមាសទី១!BQ189</f>
        <v xml:space="preserve"> </v>
      </c>
      <c r="L189" s="21">
        <f>ពិន្ទុឆមាសទី១!BR189</f>
        <v>0</v>
      </c>
      <c r="M189" s="21">
        <f>ពិន្ទុឆមាសទី១!BS189</f>
        <v>0</v>
      </c>
      <c r="N189" s="21">
        <f>ពិន្ទុឆមាសទី១!BT189</f>
        <v>0</v>
      </c>
      <c r="O189" s="21">
        <f>ពិន្ទុឆមាសទី១!BU189</f>
        <v>0</v>
      </c>
    </row>
    <row r="190" spans="3:15">
      <c r="C190" s="22">
        <f>ពិន្ទុឆមាសទី១!C190</f>
        <v>0</v>
      </c>
      <c r="D190" s="22">
        <f>ពិន្ទុឆមាសទី១!D190</f>
        <v>0</v>
      </c>
      <c r="E190" s="40">
        <f>ពិន្ទុឆមាសទី១!E190</f>
        <v>0</v>
      </c>
      <c r="F190" s="22">
        <f>ពិន្ទុឆមាសទី១!F190</f>
        <v>0</v>
      </c>
      <c r="G190" s="21">
        <f>ពិន្ទុឆមាសទី១!BM190</f>
        <v>0</v>
      </c>
      <c r="H190" s="21">
        <f>ពិន្ទុឆមាសទី១!BN190</f>
        <v>0</v>
      </c>
      <c r="I190" s="21" t="str">
        <f>ពិន្ទុឆមាសទី១!BO190</f>
        <v xml:space="preserve">មិនចាត់ថ្នាក់ </v>
      </c>
      <c r="J190" s="21" t="str">
        <f>ពិន្ទុឆមាសទី១!BP190</f>
        <v xml:space="preserve"> មិនចាត់ថ្នាក់</v>
      </c>
      <c r="K190" s="21" t="str">
        <f>ពិន្ទុឆមាសទី១!BQ190</f>
        <v xml:space="preserve"> </v>
      </c>
      <c r="L190" s="21">
        <f>ពិន្ទុឆមាសទី១!BR190</f>
        <v>0</v>
      </c>
      <c r="M190" s="21">
        <f>ពិន្ទុឆមាសទី១!BS190</f>
        <v>0</v>
      </c>
      <c r="N190" s="21">
        <f>ពិន្ទុឆមាសទី១!BT190</f>
        <v>0</v>
      </c>
      <c r="O190" s="21">
        <f>ពិន្ទុឆមាសទី១!BU190</f>
        <v>0</v>
      </c>
    </row>
    <row r="191" spans="3:15">
      <c r="C191" s="22">
        <f>ពិន្ទុឆមាសទី១!C191</f>
        <v>0</v>
      </c>
      <c r="D191" s="22">
        <f>ពិន្ទុឆមាសទី១!D191</f>
        <v>0</v>
      </c>
      <c r="E191" s="40">
        <f>ពិន្ទុឆមាសទី១!E191</f>
        <v>0</v>
      </c>
      <c r="F191" s="22">
        <f>ពិន្ទុឆមាសទី១!F191</f>
        <v>0</v>
      </c>
      <c r="G191" s="21">
        <f>ពិន្ទុឆមាសទី១!BM191</f>
        <v>0</v>
      </c>
      <c r="H191" s="21">
        <f>ពិន្ទុឆមាសទី១!BN191</f>
        <v>0</v>
      </c>
      <c r="I191" s="21" t="str">
        <f>ពិន្ទុឆមាសទី១!BO191</f>
        <v xml:space="preserve">មិនចាត់ថ្នាក់ </v>
      </c>
      <c r="J191" s="21" t="str">
        <f>ពិន្ទុឆមាសទី១!BP191</f>
        <v xml:space="preserve"> មិនចាត់ថ្នាក់</v>
      </c>
      <c r="K191" s="21" t="str">
        <f>ពិន្ទុឆមាសទី១!BQ191</f>
        <v xml:space="preserve"> </v>
      </c>
      <c r="L191" s="21">
        <f>ពិន្ទុឆមាសទី១!BR191</f>
        <v>0</v>
      </c>
      <c r="M191" s="21">
        <f>ពិន្ទុឆមាសទី១!BS191</f>
        <v>0</v>
      </c>
      <c r="N191" s="21">
        <f>ពិន្ទុឆមាសទី១!BT191</f>
        <v>0</v>
      </c>
      <c r="O191" s="21">
        <f>ពិន្ទុឆមាសទី១!BU191</f>
        <v>0</v>
      </c>
    </row>
    <row r="192" spans="3:15">
      <c r="C192" s="22">
        <f>ពិន្ទុឆមាសទី១!C192</f>
        <v>0</v>
      </c>
      <c r="D192" s="22">
        <f>ពិន្ទុឆមាសទី១!D192</f>
        <v>0</v>
      </c>
      <c r="E192" s="40">
        <f>ពិន្ទុឆមាសទី១!E192</f>
        <v>0</v>
      </c>
      <c r="F192" s="22">
        <f>ពិន្ទុឆមាសទី១!F192</f>
        <v>0</v>
      </c>
      <c r="G192" s="21">
        <f>ពិន្ទុឆមាសទី១!BM192</f>
        <v>0</v>
      </c>
      <c r="H192" s="21">
        <f>ពិន្ទុឆមាសទី១!BN192</f>
        <v>0</v>
      </c>
      <c r="I192" s="21" t="str">
        <f>ពិន្ទុឆមាសទី១!BO192</f>
        <v xml:space="preserve">មិនចាត់ថ្នាក់ </v>
      </c>
      <c r="J192" s="21" t="str">
        <f>ពិន្ទុឆមាសទី១!BP192</f>
        <v xml:space="preserve"> មិនចាត់ថ្នាក់</v>
      </c>
      <c r="K192" s="21" t="str">
        <f>ពិន្ទុឆមាសទី១!BQ192</f>
        <v xml:space="preserve"> </v>
      </c>
      <c r="L192" s="21">
        <f>ពិន្ទុឆមាសទី១!BR192</f>
        <v>0</v>
      </c>
      <c r="M192" s="21">
        <f>ពិន្ទុឆមាសទី១!BS192</f>
        <v>0</v>
      </c>
      <c r="N192" s="21">
        <f>ពិន្ទុឆមាសទី១!BT192</f>
        <v>0</v>
      </c>
      <c r="O192" s="21">
        <f>ពិន្ទុឆមាសទី១!BU192</f>
        <v>0</v>
      </c>
    </row>
    <row r="193" spans="3:15">
      <c r="C193" s="22">
        <f>ពិន្ទុឆមាសទី១!C193</f>
        <v>0</v>
      </c>
      <c r="D193" s="22">
        <f>ពិន្ទុឆមាសទី១!D193</f>
        <v>0</v>
      </c>
      <c r="E193" s="40">
        <f>ពិន្ទុឆមាសទី១!E193</f>
        <v>0</v>
      </c>
      <c r="F193" s="22">
        <f>ពិន្ទុឆមាសទី១!F193</f>
        <v>0</v>
      </c>
      <c r="G193" s="21">
        <f>ពិន្ទុឆមាសទី១!BM193</f>
        <v>0</v>
      </c>
      <c r="H193" s="21">
        <f>ពិន្ទុឆមាសទី១!BN193</f>
        <v>0</v>
      </c>
      <c r="I193" s="21" t="str">
        <f>ពិន្ទុឆមាសទី១!BO193</f>
        <v xml:space="preserve">មិនចាត់ថ្នាក់ </v>
      </c>
      <c r="J193" s="21" t="str">
        <f>ពិន្ទុឆមាសទី១!BP193</f>
        <v xml:space="preserve"> មិនចាត់ថ្នាក់</v>
      </c>
      <c r="K193" s="21" t="str">
        <f>ពិន្ទុឆមាសទី១!BQ193</f>
        <v xml:space="preserve"> </v>
      </c>
      <c r="L193" s="21">
        <f>ពិន្ទុឆមាសទី១!BR193</f>
        <v>0</v>
      </c>
      <c r="M193" s="21">
        <f>ពិន្ទុឆមាសទី១!BS193</f>
        <v>0</v>
      </c>
      <c r="N193" s="21">
        <f>ពិន្ទុឆមាសទី១!BT193</f>
        <v>0</v>
      </c>
      <c r="O193" s="21">
        <f>ពិន្ទុឆមាសទី១!BU193</f>
        <v>0</v>
      </c>
    </row>
    <row r="194" spans="3:15">
      <c r="C194" s="22">
        <f>ពិន្ទុឆមាសទី១!C194</f>
        <v>0</v>
      </c>
      <c r="D194" s="22">
        <f>ពិន្ទុឆមាសទី១!D194</f>
        <v>0</v>
      </c>
      <c r="E194" s="40">
        <f>ពិន្ទុឆមាសទី១!E194</f>
        <v>0</v>
      </c>
      <c r="F194" s="22">
        <f>ពិន្ទុឆមាសទី១!F194</f>
        <v>0</v>
      </c>
      <c r="G194" s="21">
        <f>ពិន្ទុឆមាសទី១!BM194</f>
        <v>0</v>
      </c>
      <c r="H194" s="21">
        <f>ពិន្ទុឆមាសទី១!BN194</f>
        <v>0</v>
      </c>
      <c r="I194" s="21" t="str">
        <f>ពិន្ទុឆមាសទី១!BO194</f>
        <v xml:space="preserve">មិនចាត់ថ្នាក់ </v>
      </c>
      <c r="J194" s="21" t="str">
        <f>ពិន្ទុឆមាសទី១!BP194</f>
        <v xml:space="preserve"> មិនចាត់ថ្នាក់</v>
      </c>
      <c r="K194" s="21" t="str">
        <f>ពិន្ទុឆមាសទី១!BQ194</f>
        <v xml:space="preserve"> </v>
      </c>
      <c r="L194" s="21">
        <f>ពិន្ទុឆមាសទី១!BR194</f>
        <v>0</v>
      </c>
      <c r="M194" s="21">
        <f>ពិន្ទុឆមាសទី១!BS194</f>
        <v>0</v>
      </c>
      <c r="N194" s="21">
        <f>ពិន្ទុឆមាសទី១!BT194</f>
        <v>0</v>
      </c>
      <c r="O194" s="21">
        <f>ពិន្ទុឆមាសទី១!BU194</f>
        <v>0</v>
      </c>
    </row>
    <row r="195" spans="3:15">
      <c r="C195" s="22">
        <f>ពិន្ទុឆមាសទី១!C195</f>
        <v>0</v>
      </c>
      <c r="D195" s="22">
        <f>ពិន្ទុឆមាសទី១!D195</f>
        <v>0</v>
      </c>
      <c r="E195" s="40">
        <f>ពិន្ទុឆមាសទី១!E195</f>
        <v>0</v>
      </c>
      <c r="F195" s="22">
        <f>ពិន្ទុឆមាសទី១!F195</f>
        <v>0</v>
      </c>
      <c r="G195" s="21">
        <f>ពិន្ទុឆមាសទី១!BM195</f>
        <v>0</v>
      </c>
      <c r="H195" s="21">
        <f>ពិន្ទុឆមាសទី១!BN195</f>
        <v>0</v>
      </c>
      <c r="I195" s="21" t="str">
        <f>ពិន្ទុឆមាសទី១!BO195</f>
        <v xml:space="preserve">មិនចាត់ថ្នាក់ </v>
      </c>
      <c r="J195" s="21" t="str">
        <f>ពិន្ទុឆមាសទី១!BP195</f>
        <v xml:space="preserve"> មិនចាត់ថ្នាក់</v>
      </c>
      <c r="K195" s="21" t="str">
        <f>ពិន្ទុឆមាសទី១!BQ195</f>
        <v xml:space="preserve"> </v>
      </c>
      <c r="L195" s="21">
        <f>ពិន្ទុឆមាសទី១!BR195</f>
        <v>0</v>
      </c>
      <c r="M195" s="21">
        <f>ពិន្ទុឆមាសទី១!BS195</f>
        <v>0</v>
      </c>
      <c r="N195" s="21">
        <f>ពិន្ទុឆមាសទី១!BT195</f>
        <v>0</v>
      </c>
      <c r="O195" s="21">
        <f>ពិន្ទុឆមាសទី១!BU195</f>
        <v>0</v>
      </c>
    </row>
    <row r="196" spans="3:15">
      <c r="C196" s="22">
        <f>ពិន្ទុឆមាសទី១!C196</f>
        <v>0</v>
      </c>
      <c r="D196" s="22">
        <f>ពិន្ទុឆមាសទី១!D196</f>
        <v>0</v>
      </c>
      <c r="E196" s="40">
        <f>ពិន្ទុឆមាសទី១!E196</f>
        <v>0</v>
      </c>
      <c r="F196" s="22">
        <f>ពិន្ទុឆមាសទី១!F196</f>
        <v>0</v>
      </c>
      <c r="G196" s="21">
        <f>ពិន្ទុឆមាសទី១!BM196</f>
        <v>0</v>
      </c>
      <c r="H196" s="21">
        <f>ពិន្ទុឆមាសទី១!BN196</f>
        <v>0</v>
      </c>
      <c r="I196" s="21" t="str">
        <f>ពិន្ទុឆមាសទី១!BO196</f>
        <v xml:space="preserve">មិនចាត់ថ្នាក់ </v>
      </c>
      <c r="J196" s="21" t="str">
        <f>ពិន្ទុឆមាសទី១!BP196</f>
        <v xml:space="preserve"> មិនចាត់ថ្នាក់</v>
      </c>
      <c r="K196" s="21" t="str">
        <f>ពិន្ទុឆមាសទី១!BQ196</f>
        <v xml:space="preserve"> </v>
      </c>
      <c r="L196" s="21">
        <f>ពិន្ទុឆមាសទី១!BR196</f>
        <v>0</v>
      </c>
      <c r="M196" s="21">
        <f>ពិន្ទុឆមាសទី១!BS196</f>
        <v>0</v>
      </c>
      <c r="N196" s="21">
        <f>ពិន្ទុឆមាសទី១!BT196</f>
        <v>0</v>
      </c>
      <c r="O196" s="21">
        <f>ពិន្ទុឆមាសទី១!BU196</f>
        <v>0</v>
      </c>
    </row>
    <row r="197" spans="3:15">
      <c r="C197" s="22">
        <f>ពិន្ទុឆមាសទី១!C197</f>
        <v>0</v>
      </c>
      <c r="D197" s="22">
        <f>ពិន្ទុឆមាសទី១!D197</f>
        <v>0</v>
      </c>
      <c r="E197" s="40">
        <f>ពិន្ទុឆមាសទី១!E197</f>
        <v>0</v>
      </c>
      <c r="F197" s="22">
        <f>ពិន្ទុឆមាសទី១!F197</f>
        <v>0</v>
      </c>
      <c r="G197" s="21">
        <f>ពិន្ទុឆមាសទី១!BM197</f>
        <v>0</v>
      </c>
      <c r="H197" s="21">
        <f>ពិន្ទុឆមាសទី១!BN197</f>
        <v>0</v>
      </c>
      <c r="I197" s="21" t="str">
        <f>ពិន្ទុឆមាសទី១!BO197</f>
        <v xml:space="preserve">មិនចាត់ថ្នាក់ </v>
      </c>
      <c r="J197" s="21" t="str">
        <f>ពិន្ទុឆមាសទី១!BP197</f>
        <v xml:space="preserve"> មិនចាត់ថ្នាក់</v>
      </c>
      <c r="K197" s="21" t="str">
        <f>ពិន្ទុឆមាសទី១!BQ197</f>
        <v xml:space="preserve"> </v>
      </c>
      <c r="L197" s="21">
        <f>ពិន្ទុឆមាសទី១!BR197</f>
        <v>0</v>
      </c>
      <c r="M197" s="21">
        <f>ពិន្ទុឆមាសទី១!BS197</f>
        <v>0</v>
      </c>
      <c r="N197" s="21">
        <f>ពិន្ទុឆមាសទី១!BT197</f>
        <v>0</v>
      </c>
      <c r="O197" s="21">
        <f>ពិន្ទុឆមាសទី១!BU197</f>
        <v>0</v>
      </c>
    </row>
    <row r="198" spans="3:15">
      <c r="C198" s="22">
        <f>ពិន្ទុឆមាសទី១!C198</f>
        <v>0</v>
      </c>
      <c r="D198" s="22">
        <f>ពិន្ទុឆមាសទី១!D198</f>
        <v>0</v>
      </c>
      <c r="E198" s="40">
        <f>ពិន្ទុឆមាសទី១!E198</f>
        <v>0</v>
      </c>
      <c r="F198" s="22">
        <f>ពិន្ទុឆមាសទី១!F198</f>
        <v>0</v>
      </c>
      <c r="G198" s="21">
        <f>ពិន្ទុឆមាសទី១!BM198</f>
        <v>0</v>
      </c>
      <c r="H198" s="21">
        <f>ពិន្ទុឆមាសទី១!BN198</f>
        <v>0</v>
      </c>
      <c r="I198" s="21" t="str">
        <f>ពិន្ទុឆមាសទី១!BO198</f>
        <v xml:space="preserve">មិនចាត់ថ្នាក់ </v>
      </c>
      <c r="J198" s="21" t="str">
        <f>ពិន្ទុឆមាសទី១!BP198</f>
        <v xml:space="preserve"> មិនចាត់ថ្នាក់</v>
      </c>
      <c r="K198" s="21" t="str">
        <f>ពិន្ទុឆមាសទី១!BQ198</f>
        <v xml:space="preserve"> </v>
      </c>
      <c r="L198" s="21">
        <f>ពិន្ទុឆមាសទី១!BR198</f>
        <v>0</v>
      </c>
      <c r="M198" s="21">
        <f>ពិន្ទុឆមាសទី១!BS198</f>
        <v>0</v>
      </c>
      <c r="N198" s="21">
        <f>ពិន្ទុឆមាសទី១!BT198</f>
        <v>0</v>
      </c>
      <c r="O198" s="21">
        <f>ពិន្ទុឆមាសទី១!BU198</f>
        <v>0</v>
      </c>
    </row>
    <row r="199" spans="3:15">
      <c r="C199" s="22">
        <f>ពិន្ទុឆមាសទី១!C199</f>
        <v>0</v>
      </c>
      <c r="D199" s="22">
        <f>ពិន្ទុឆមាសទី១!D199</f>
        <v>0</v>
      </c>
      <c r="E199" s="40">
        <f>ពិន្ទុឆមាសទី១!E199</f>
        <v>0</v>
      </c>
      <c r="F199" s="22">
        <f>ពិន្ទុឆមាសទី១!F199</f>
        <v>0</v>
      </c>
      <c r="G199" s="21">
        <f>ពិន្ទុឆមាសទី១!BM199</f>
        <v>0</v>
      </c>
      <c r="H199" s="21">
        <f>ពិន្ទុឆមាសទី១!BN199</f>
        <v>0</v>
      </c>
      <c r="I199" s="21" t="str">
        <f>ពិន្ទុឆមាសទី១!BO199</f>
        <v xml:space="preserve">មិនចាត់ថ្នាក់ </v>
      </c>
      <c r="J199" s="21" t="str">
        <f>ពិន្ទុឆមាសទី១!BP199</f>
        <v xml:space="preserve"> មិនចាត់ថ្នាក់</v>
      </c>
      <c r="K199" s="21" t="str">
        <f>ពិន្ទុឆមាសទី១!BQ199</f>
        <v xml:space="preserve"> </v>
      </c>
      <c r="L199" s="21">
        <f>ពិន្ទុឆមាសទី១!BR199</f>
        <v>0</v>
      </c>
      <c r="M199" s="21">
        <f>ពិន្ទុឆមាសទី១!BS199</f>
        <v>0</v>
      </c>
      <c r="N199" s="21">
        <f>ពិន្ទុឆមាសទី១!BT199</f>
        <v>0</v>
      </c>
      <c r="O199" s="21">
        <f>ពិន្ទុឆមាសទី១!BU199</f>
        <v>0</v>
      </c>
    </row>
    <row r="200" spans="3:15">
      <c r="C200" s="22">
        <f>ពិន្ទុឆមាសទី១!C200</f>
        <v>0</v>
      </c>
      <c r="D200" s="22">
        <f>ពិន្ទុឆមាសទី១!D200</f>
        <v>0</v>
      </c>
      <c r="E200" s="40">
        <f>ពិន្ទុឆមាសទី១!E200</f>
        <v>0</v>
      </c>
      <c r="F200" s="22">
        <f>ពិន្ទុឆមាសទី១!F200</f>
        <v>0</v>
      </c>
      <c r="G200" s="21">
        <f>ពិន្ទុឆមាសទី១!BM200</f>
        <v>0</v>
      </c>
      <c r="H200" s="21">
        <f>ពិន្ទុឆមាសទី១!BN200</f>
        <v>0</v>
      </c>
      <c r="I200" s="21" t="str">
        <f>ពិន្ទុឆមាសទី១!BO200</f>
        <v xml:space="preserve">មិនចាត់ថ្នាក់ </v>
      </c>
      <c r="J200" s="21" t="str">
        <f>ពិន្ទុឆមាសទី១!BP200</f>
        <v xml:space="preserve"> មិនចាត់ថ្នាក់</v>
      </c>
      <c r="K200" s="21" t="str">
        <f>ពិន្ទុឆមាសទី១!BQ200</f>
        <v xml:space="preserve"> </v>
      </c>
      <c r="L200" s="21">
        <f>ពិន្ទុឆមាសទី១!BR200</f>
        <v>0</v>
      </c>
      <c r="M200" s="21">
        <f>ពិន្ទុឆមាសទី១!BS200</f>
        <v>0</v>
      </c>
      <c r="N200" s="21">
        <f>ពិន្ទុឆមាសទី១!BT200</f>
        <v>0</v>
      </c>
      <c r="O200" s="21">
        <f>ពិន្ទុឆមាសទី១!BU200</f>
        <v>0</v>
      </c>
    </row>
    <row r="201" spans="3:15">
      <c r="C201" s="22">
        <f>ពិន្ទុឆមាសទី១!C201</f>
        <v>0</v>
      </c>
      <c r="D201" s="22">
        <f>ពិន្ទុឆមាសទី១!D201</f>
        <v>0</v>
      </c>
      <c r="E201" s="40">
        <f>ពិន្ទុឆមាសទី១!E201</f>
        <v>0</v>
      </c>
      <c r="F201" s="22">
        <f>ពិន្ទុឆមាសទី១!F201</f>
        <v>0</v>
      </c>
      <c r="G201" s="21">
        <f>ពិន្ទុឆមាសទី១!BM201</f>
        <v>0</v>
      </c>
      <c r="H201" s="21">
        <f>ពិន្ទុឆមាសទី១!BN201</f>
        <v>0</v>
      </c>
      <c r="I201" s="21" t="str">
        <f>ពិន្ទុឆមាសទី១!BO201</f>
        <v xml:space="preserve">មិនចាត់ថ្នាក់ </v>
      </c>
      <c r="J201" s="21" t="str">
        <f>ពិន្ទុឆមាសទី១!BP201</f>
        <v xml:space="preserve"> មិនចាត់ថ្នាក់</v>
      </c>
      <c r="K201" s="21" t="str">
        <f>ពិន្ទុឆមាសទី១!BQ201</f>
        <v xml:space="preserve"> </v>
      </c>
      <c r="L201" s="21">
        <f>ពិន្ទុឆមាសទី១!BR201</f>
        <v>0</v>
      </c>
      <c r="M201" s="21">
        <f>ពិន្ទុឆមាសទី១!BS201</f>
        <v>0</v>
      </c>
      <c r="N201" s="21">
        <f>ពិន្ទុឆមាសទី១!BT201</f>
        <v>0</v>
      </c>
      <c r="O201" s="21">
        <f>ពិន្ទុឆមាសទី១!BU201</f>
        <v>0</v>
      </c>
    </row>
    <row r="202" spans="3:15">
      <c r="C202" s="22">
        <f>ពិន្ទុឆមាសទី១!C202</f>
        <v>0</v>
      </c>
      <c r="D202" s="22">
        <f>ពិន្ទុឆមាសទី១!D202</f>
        <v>0</v>
      </c>
      <c r="E202" s="40">
        <f>ពិន្ទុឆមាសទី១!E202</f>
        <v>0</v>
      </c>
      <c r="F202" s="22">
        <f>ពិន្ទុឆមាសទី១!F202</f>
        <v>0</v>
      </c>
      <c r="G202" s="21">
        <f>ពិន្ទុឆមាសទី១!BM202</f>
        <v>0</v>
      </c>
      <c r="H202" s="21">
        <f>ពិន្ទុឆមាសទី១!BN202</f>
        <v>0</v>
      </c>
      <c r="I202" s="21" t="str">
        <f>ពិន្ទុឆមាសទី១!BO202</f>
        <v xml:space="preserve">មិនចាត់ថ្នាក់ </v>
      </c>
      <c r="J202" s="21" t="str">
        <f>ពិន្ទុឆមាសទី១!BP202</f>
        <v xml:space="preserve"> មិនចាត់ថ្នាក់</v>
      </c>
      <c r="K202" s="21" t="str">
        <f>ពិន្ទុឆមាសទី១!BQ202</f>
        <v xml:space="preserve"> </v>
      </c>
      <c r="L202" s="21">
        <f>ពិន្ទុឆមាសទី១!BR202</f>
        <v>0</v>
      </c>
      <c r="M202" s="21">
        <f>ពិន្ទុឆមាសទី១!BS202</f>
        <v>0</v>
      </c>
      <c r="N202" s="21">
        <f>ពិន្ទុឆមាសទី១!BT202</f>
        <v>0</v>
      </c>
      <c r="O202" s="21">
        <f>ពិន្ទុឆមាសទី១!BU202</f>
        <v>0</v>
      </c>
    </row>
    <row r="203" spans="3:15">
      <c r="C203" s="22">
        <f>ពិន្ទុឆមាសទី១!C203</f>
        <v>0</v>
      </c>
      <c r="D203" s="22">
        <f>ពិន្ទុឆមាសទី១!D203</f>
        <v>0</v>
      </c>
      <c r="E203" s="40">
        <f>ពិន្ទុឆមាសទី១!E203</f>
        <v>0</v>
      </c>
      <c r="F203" s="22">
        <f>ពិន្ទុឆមាសទី១!F203</f>
        <v>0</v>
      </c>
      <c r="G203" s="21">
        <f>ពិន្ទុឆមាសទី១!BM203</f>
        <v>0</v>
      </c>
      <c r="H203" s="21">
        <f>ពិន្ទុឆមាសទី១!BN203</f>
        <v>0</v>
      </c>
      <c r="I203" s="21" t="str">
        <f>ពិន្ទុឆមាសទី១!BO203</f>
        <v xml:space="preserve">មិនចាត់ថ្នាក់ </v>
      </c>
      <c r="J203" s="21" t="str">
        <f>ពិន្ទុឆមាសទី១!BP203</f>
        <v xml:space="preserve"> មិនចាត់ថ្នាក់</v>
      </c>
      <c r="K203" s="21" t="str">
        <f>ពិន្ទុឆមាសទី១!BQ203</f>
        <v xml:space="preserve"> </v>
      </c>
      <c r="L203" s="21">
        <f>ពិន្ទុឆមាសទី១!BR203</f>
        <v>0</v>
      </c>
      <c r="M203" s="21">
        <f>ពិន្ទុឆមាសទី១!BS203</f>
        <v>0</v>
      </c>
      <c r="N203" s="21">
        <f>ពិន្ទុឆមាសទី១!BT203</f>
        <v>0</v>
      </c>
      <c r="O203" s="21">
        <f>ពិន្ទុឆមាសទី១!BU203</f>
        <v>0</v>
      </c>
    </row>
    <row r="204" spans="3:15">
      <c r="C204" s="22">
        <f>ពិន្ទុឆមាសទី១!C204</f>
        <v>0</v>
      </c>
      <c r="D204" s="22">
        <f>ពិន្ទុឆមាសទី១!D204</f>
        <v>0</v>
      </c>
      <c r="E204" s="40">
        <f>ពិន្ទុឆមាសទី១!E204</f>
        <v>0</v>
      </c>
      <c r="F204" s="22">
        <f>ពិន្ទុឆមាសទី១!F204</f>
        <v>0</v>
      </c>
      <c r="G204" s="21">
        <f>ពិន្ទុឆមាសទី១!BM204</f>
        <v>0</v>
      </c>
      <c r="H204" s="21">
        <f>ពិន្ទុឆមាសទី១!BN204</f>
        <v>0</v>
      </c>
      <c r="I204" s="21" t="str">
        <f>ពិន្ទុឆមាសទី១!BO204</f>
        <v xml:space="preserve">មិនចាត់ថ្នាក់ </v>
      </c>
      <c r="J204" s="21" t="str">
        <f>ពិន្ទុឆមាសទី១!BP204</f>
        <v xml:space="preserve"> មិនចាត់ថ្នាក់</v>
      </c>
      <c r="K204" s="21" t="str">
        <f>ពិន្ទុឆមាសទី១!BQ204</f>
        <v xml:space="preserve"> </v>
      </c>
      <c r="L204" s="21">
        <f>ពិន្ទុឆមាសទី១!BR204</f>
        <v>0</v>
      </c>
      <c r="M204" s="21">
        <f>ពិន្ទុឆមាសទី១!BS204</f>
        <v>0</v>
      </c>
      <c r="N204" s="21">
        <f>ពិន្ទុឆមាសទី១!BT204</f>
        <v>0</v>
      </c>
      <c r="O204" s="21">
        <f>ពិន្ទុឆមាសទី១!BU204</f>
        <v>0</v>
      </c>
    </row>
    <row r="205" spans="3:15">
      <c r="C205" s="22">
        <f>ពិន្ទុឆមាសទី១!C205</f>
        <v>0</v>
      </c>
      <c r="D205" s="22">
        <f>ពិន្ទុឆមាសទី១!D205</f>
        <v>0</v>
      </c>
      <c r="E205" s="40">
        <f>ពិន្ទុឆមាសទី១!E205</f>
        <v>0</v>
      </c>
      <c r="F205" s="22">
        <f>ពិន្ទុឆមាសទី១!F205</f>
        <v>0</v>
      </c>
      <c r="G205" s="21">
        <f>ពិន្ទុឆមាសទី១!BM205</f>
        <v>0</v>
      </c>
      <c r="H205" s="21">
        <f>ពិន្ទុឆមាសទី១!BN205</f>
        <v>0</v>
      </c>
      <c r="I205" s="21" t="str">
        <f>ពិន្ទុឆមាសទី១!BO205</f>
        <v xml:space="preserve">មិនចាត់ថ្នាក់ </v>
      </c>
      <c r="J205" s="21" t="str">
        <f>ពិន្ទុឆមាសទី១!BP205</f>
        <v xml:space="preserve"> មិនចាត់ថ្នាក់</v>
      </c>
      <c r="K205" s="21" t="str">
        <f>ពិន្ទុឆមាសទី១!BQ205</f>
        <v xml:space="preserve"> </v>
      </c>
      <c r="L205" s="21">
        <f>ពិន្ទុឆមាសទី១!BR205</f>
        <v>0</v>
      </c>
      <c r="M205" s="21">
        <f>ពិន្ទុឆមាសទី១!BS205</f>
        <v>0</v>
      </c>
      <c r="N205" s="21">
        <f>ពិន្ទុឆមាសទី១!BT205</f>
        <v>0</v>
      </c>
      <c r="O205" s="21">
        <f>ពិន្ទុឆមាសទី១!BU205</f>
        <v>0</v>
      </c>
    </row>
    <row r="206" spans="3:15">
      <c r="C206" s="22">
        <f>ពិន្ទុឆមាសទី១!C206</f>
        <v>0</v>
      </c>
      <c r="D206" s="22">
        <f>ពិន្ទុឆមាសទី១!D206</f>
        <v>0</v>
      </c>
      <c r="E206" s="40">
        <f>ពិន្ទុឆមាសទី១!E206</f>
        <v>0</v>
      </c>
      <c r="F206" s="22">
        <f>ពិន្ទុឆមាសទី១!F206</f>
        <v>0</v>
      </c>
      <c r="G206" s="21">
        <f>ពិន្ទុឆមាសទី១!BM206</f>
        <v>0</v>
      </c>
      <c r="H206" s="21">
        <f>ពិន្ទុឆមាសទី១!BN206</f>
        <v>0</v>
      </c>
      <c r="I206" s="21" t="str">
        <f>ពិន្ទុឆមាសទី១!BO206</f>
        <v xml:space="preserve">មិនចាត់ថ្នាក់ </v>
      </c>
      <c r="J206" s="21" t="str">
        <f>ពិន្ទុឆមាសទី១!BP206</f>
        <v xml:space="preserve"> មិនចាត់ថ្នាក់</v>
      </c>
      <c r="K206" s="21" t="str">
        <f>ពិន្ទុឆមាសទី១!BQ206</f>
        <v xml:space="preserve"> </v>
      </c>
      <c r="L206" s="21">
        <f>ពិន្ទុឆមាសទី១!BR206</f>
        <v>0</v>
      </c>
      <c r="M206" s="21">
        <f>ពិន្ទុឆមាសទី១!BS206</f>
        <v>0</v>
      </c>
      <c r="N206" s="21">
        <f>ពិន្ទុឆមាសទី១!BT206</f>
        <v>0</v>
      </c>
      <c r="O206" s="21">
        <f>ពិន្ទុឆមាសទី១!BU206</f>
        <v>0</v>
      </c>
    </row>
    <row r="207" spans="3:15">
      <c r="C207" s="22">
        <f>ពិន្ទុឆមាសទី១!C207</f>
        <v>0</v>
      </c>
      <c r="D207" s="22">
        <f>ពិន្ទុឆមាសទី១!D207</f>
        <v>0</v>
      </c>
      <c r="E207" s="40">
        <f>ពិន្ទុឆមាសទី១!E207</f>
        <v>0</v>
      </c>
      <c r="F207" s="22">
        <f>ពិន្ទុឆមាសទី១!F207</f>
        <v>0</v>
      </c>
      <c r="G207" s="21">
        <f>ពិន្ទុឆមាសទី១!BM207</f>
        <v>0</v>
      </c>
      <c r="H207" s="21">
        <f>ពិន្ទុឆមាសទី១!BN207</f>
        <v>0</v>
      </c>
      <c r="I207" s="21" t="str">
        <f>ពិន្ទុឆមាសទី១!BO207</f>
        <v xml:space="preserve">មិនចាត់ថ្នាក់ </v>
      </c>
      <c r="J207" s="21" t="str">
        <f>ពិន្ទុឆមាសទី១!BP207</f>
        <v xml:space="preserve"> មិនចាត់ថ្នាក់</v>
      </c>
      <c r="K207" s="21" t="str">
        <f>ពិន្ទុឆមាសទី១!BQ207</f>
        <v xml:space="preserve"> </v>
      </c>
      <c r="L207" s="21">
        <f>ពិន្ទុឆមាសទី១!BR207</f>
        <v>0</v>
      </c>
      <c r="M207" s="21">
        <f>ពិន្ទុឆមាសទី១!BS207</f>
        <v>0</v>
      </c>
      <c r="N207" s="21">
        <f>ពិន្ទុឆមាសទី១!BT207</f>
        <v>0</v>
      </c>
      <c r="O207" s="21">
        <f>ពិន្ទុឆមាសទី១!BU207</f>
        <v>0</v>
      </c>
    </row>
    <row r="208" spans="3:15">
      <c r="C208" s="22">
        <f>ពិន្ទុឆមាសទី១!C208</f>
        <v>0</v>
      </c>
      <c r="D208" s="22">
        <f>ពិន្ទុឆមាសទី១!D208</f>
        <v>0</v>
      </c>
      <c r="E208" s="40">
        <f>ពិន្ទុឆមាសទី១!E208</f>
        <v>0</v>
      </c>
      <c r="F208" s="22">
        <f>ពិន្ទុឆមាសទី១!F208</f>
        <v>0</v>
      </c>
      <c r="G208" s="21">
        <f>ពិន្ទុឆមាសទី១!BM208</f>
        <v>0</v>
      </c>
      <c r="H208" s="21">
        <f>ពិន្ទុឆមាសទី១!BN208</f>
        <v>0</v>
      </c>
      <c r="I208" s="21" t="str">
        <f>ពិន្ទុឆមាសទី១!BO208</f>
        <v xml:space="preserve">មិនចាត់ថ្នាក់ </v>
      </c>
      <c r="J208" s="21" t="str">
        <f>ពិន្ទុឆមាសទី១!BP208</f>
        <v xml:space="preserve"> មិនចាត់ថ្នាក់</v>
      </c>
      <c r="K208" s="21" t="str">
        <f>ពិន្ទុឆមាសទី១!BQ208</f>
        <v xml:space="preserve"> </v>
      </c>
      <c r="L208" s="21">
        <f>ពិន្ទុឆមាសទី១!BR208</f>
        <v>0</v>
      </c>
      <c r="M208" s="21">
        <f>ពិន្ទុឆមាសទី១!BS208</f>
        <v>0</v>
      </c>
      <c r="N208" s="21">
        <f>ពិន្ទុឆមាសទី១!BT208</f>
        <v>0</v>
      </c>
      <c r="O208" s="21">
        <f>ពិន្ទុឆមាសទី១!BU208</f>
        <v>0</v>
      </c>
    </row>
    <row r="209" spans="1:15">
      <c r="C209" s="22">
        <f>ពិន្ទុឆមាសទី១!C209</f>
        <v>0</v>
      </c>
      <c r="D209" s="22">
        <f>ពិន្ទុឆមាសទី១!D209</f>
        <v>0</v>
      </c>
      <c r="E209" s="40">
        <f>ពិន្ទុឆមាសទី១!E209</f>
        <v>0</v>
      </c>
      <c r="F209" s="22">
        <f>ពិន្ទុឆមាសទី១!F209</f>
        <v>0</v>
      </c>
      <c r="G209" s="21">
        <f>ពិន្ទុឆមាសទី១!BM209</f>
        <v>0</v>
      </c>
      <c r="H209" s="21">
        <f>ពិន្ទុឆមាសទី១!BN209</f>
        <v>0</v>
      </c>
      <c r="I209" s="21" t="str">
        <f>ពិន្ទុឆមាសទី១!BO209</f>
        <v xml:space="preserve">មិនចាត់ថ្នាក់ </v>
      </c>
      <c r="J209" s="21" t="str">
        <f>ពិន្ទុឆមាសទី១!BP209</f>
        <v xml:space="preserve"> មិនចាត់ថ្នាក់</v>
      </c>
      <c r="K209" s="21" t="str">
        <f>ពិន្ទុឆមាសទី១!BQ209</f>
        <v xml:space="preserve"> </v>
      </c>
      <c r="L209" s="21">
        <f>ពិន្ទុឆមាសទី១!BR209</f>
        <v>0</v>
      </c>
      <c r="M209" s="21">
        <f>ពិន្ទុឆមាសទី១!BS209</f>
        <v>0</v>
      </c>
      <c r="N209" s="21">
        <f>ពិន្ទុឆមាសទី១!BT209</f>
        <v>0</v>
      </c>
      <c r="O209" s="21">
        <f>ពិន្ទុឆមាសទី១!BU209</f>
        <v>0</v>
      </c>
    </row>
    <row r="210" spans="1:15" s="110" customFormat="1">
      <c r="A210" s="109"/>
      <c r="B210" s="109"/>
      <c r="C210" s="121"/>
      <c r="D210" s="121"/>
      <c r="E210" s="122"/>
      <c r="F210" s="121"/>
      <c r="G210" s="21">
        <f>ពិន្ទុឆមាសទី១!BM210</f>
        <v>0</v>
      </c>
      <c r="H210" s="21">
        <f>ពិន្ទុឆមាសទី១!BN210</f>
        <v>0</v>
      </c>
      <c r="I210" s="21">
        <f>ពិន្ទុឆមាសទី១!BO210</f>
        <v>0</v>
      </c>
      <c r="J210" s="21">
        <f>ពិន្ទុឆមាសទី១!BP210</f>
        <v>0</v>
      </c>
      <c r="K210" s="21">
        <f>ពិន្ទុឆមាសទី១!BQ210</f>
        <v>0</v>
      </c>
      <c r="L210" s="21">
        <f>ពិន្ទុឆមាសទី១!BR210</f>
        <v>0</v>
      </c>
      <c r="M210" s="21">
        <f>ពិន្ទុឆមាសទី១!BS210</f>
        <v>0</v>
      </c>
      <c r="N210" s="21">
        <f>ពិន្ទុឆមាសទី១!BT210</f>
        <v>0</v>
      </c>
      <c r="O210" s="21">
        <f>ពិន្ទុឆមាសទី១!BU210</f>
        <v>0</v>
      </c>
    </row>
    <row r="211" spans="1:15">
      <c r="C211" s="22">
        <f>ពិន្ទុឆមាសទី១!C211</f>
        <v>0</v>
      </c>
      <c r="D211" s="22">
        <f>ពិន្ទុឆមាសទី១!D211</f>
        <v>0</v>
      </c>
      <c r="E211" s="40">
        <f>ពិន្ទុឆមាសទី១!E211</f>
        <v>0</v>
      </c>
      <c r="F211" s="22">
        <f>ពិន្ទុឆមាសទី១!F211</f>
        <v>0</v>
      </c>
      <c r="G211" s="21">
        <f>ពិន្ទុឆមាសទី១!BM211</f>
        <v>0</v>
      </c>
      <c r="H211" s="21">
        <f>ពិន្ទុឆមាសទី១!BN211</f>
        <v>0</v>
      </c>
      <c r="I211" s="21" t="str">
        <f>ពិន្ទុឆមាសទី១!BO211</f>
        <v xml:space="preserve">មិនចាត់ថ្នាក់ </v>
      </c>
      <c r="J211" s="21" t="str">
        <f>ពិន្ទុឆមាសទី១!BP211</f>
        <v xml:space="preserve"> មិនចាត់ថ្នាក់</v>
      </c>
      <c r="K211" s="21" t="str">
        <f>ពិន្ទុឆមាសទី១!BQ211</f>
        <v xml:space="preserve"> </v>
      </c>
      <c r="L211" s="21">
        <f>ពិន្ទុឆមាសទី១!BR211</f>
        <v>0</v>
      </c>
      <c r="M211" s="21">
        <f>ពិន្ទុឆមាសទី១!BS211</f>
        <v>0</v>
      </c>
      <c r="N211" s="21">
        <f>ពិន្ទុឆមាសទី១!BT211</f>
        <v>0</v>
      </c>
      <c r="O211" s="21">
        <f>ពិន្ទុឆមាសទី១!BU211</f>
        <v>0</v>
      </c>
    </row>
    <row r="212" spans="1:15">
      <c r="C212" s="22">
        <f>ពិន្ទុឆមាសទី១!C212</f>
        <v>0</v>
      </c>
      <c r="D212" s="22">
        <f>ពិន្ទុឆមាសទី១!D212</f>
        <v>0</v>
      </c>
      <c r="E212" s="40">
        <f>ពិន្ទុឆមាសទី១!E212</f>
        <v>0</v>
      </c>
      <c r="F212" s="22">
        <f>ពិន្ទុឆមាសទី១!F212</f>
        <v>0</v>
      </c>
      <c r="G212" s="21">
        <f>ពិន្ទុឆមាសទី១!BM212</f>
        <v>0</v>
      </c>
      <c r="H212" s="21">
        <f>ពិន្ទុឆមាសទី១!BN212</f>
        <v>0</v>
      </c>
      <c r="I212" s="21" t="str">
        <f>ពិន្ទុឆមាសទី១!BO212</f>
        <v xml:space="preserve">មិនចាត់ថ្នាក់ </v>
      </c>
      <c r="J212" s="21" t="str">
        <f>ពិន្ទុឆមាសទី១!BP212</f>
        <v xml:space="preserve"> មិនចាត់ថ្នាក់</v>
      </c>
      <c r="K212" s="21" t="str">
        <f>ពិន្ទុឆមាសទី១!BQ212</f>
        <v xml:space="preserve"> </v>
      </c>
      <c r="L212" s="21">
        <f>ពិន្ទុឆមាសទី១!BR212</f>
        <v>0</v>
      </c>
      <c r="M212" s="21">
        <f>ពិន្ទុឆមាសទី១!BS212</f>
        <v>0</v>
      </c>
      <c r="N212" s="21">
        <f>ពិន្ទុឆមាសទី១!BT212</f>
        <v>0</v>
      </c>
      <c r="O212" s="21">
        <f>ពិន្ទុឆមាសទី១!BU212</f>
        <v>0</v>
      </c>
    </row>
    <row r="213" spans="1:15">
      <c r="C213" s="22">
        <f>ពិន្ទុឆមាសទី១!C213</f>
        <v>0</v>
      </c>
      <c r="D213" s="22">
        <f>ពិន្ទុឆមាសទី១!D213</f>
        <v>0</v>
      </c>
      <c r="E213" s="40">
        <f>ពិន្ទុឆមាសទី១!E213</f>
        <v>0</v>
      </c>
      <c r="F213" s="22">
        <f>ពិន្ទុឆមាសទី១!F213</f>
        <v>0</v>
      </c>
      <c r="G213" s="21">
        <f>ពិន្ទុឆមាសទី១!BM213</f>
        <v>0</v>
      </c>
      <c r="H213" s="21">
        <f>ពិន្ទុឆមាសទី១!BN213</f>
        <v>0</v>
      </c>
      <c r="I213" s="21" t="str">
        <f>ពិន្ទុឆមាសទី១!BO213</f>
        <v xml:space="preserve">មិនចាត់ថ្នាក់ </v>
      </c>
      <c r="J213" s="21" t="str">
        <f>ពិន្ទុឆមាសទី១!BP213</f>
        <v xml:space="preserve"> មិនចាត់ថ្នាក់</v>
      </c>
      <c r="K213" s="21" t="str">
        <f>ពិន្ទុឆមាសទី១!BQ213</f>
        <v xml:space="preserve"> </v>
      </c>
      <c r="L213" s="21">
        <f>ពិន្ទុឆមាសទី១!BR213</f>
        <v>0</v>
      </c>
      <c r="M213" s="21">
        <f>ពិន្ទុឆមាសទី១!BS213</f>
        <v>0</v>
      </c>
      <c r="N213" s="21">
        <f>ពិន្ទុឆមាសទី១!BT213</f>
        <v>0</v>
      </c>
      <c r="O213" s="21">
        <f>ពិន្ទុឆមាសទី១!BU213</f>
        <v>0</v>
      </c>
    </row>
    <row r="214" spans="1:15">
      <c r="C214" s="22">
        <f>ពិន្ទុឆមាសទី១!C214</f>
        <v>0</v>
      </c>
      <c r="D214" s="22">
        <f>ពិន្ទុឆមាសទី១!D214</f>
        <v>0</v>
      </c>
      <c r="E214" s="40">
        <f>ពិន្ទុឆមាសទី១!E214</f>
        <v>0</v>
      </c>
      <c r="F214" s="22">
        <f>ពិន្ទុឆមាសទី១!F214</f>
        <v>0</v>
      </c>
      <c r="G214" s="21">
        <f>ពិន្ទុឆមាសទី១!BM214</f>
        <v>0</v>
      </c>
      <c r="H214" s="21">
        <f>ពិន្ទុឆមាសទី១!BN214</f>
        <v>0</v>
      </c>
      <c r="I214" s="21" t="str">
        <f>ពិន្ទុឆមាសទី១!BO214</f>
        <v xml:space="preserve">មិនចាត់ថ្នាក់ </v>
      </c>
      <c r="J214" s="21" t="str">
        <f>ពិន្ទុឆមាសទី១!BP214</f>
        <v xml:space="preserve"> មិនចាត់ថ្នាក់</v>
      </c>
      <c r="K214" s="21" t="str">
        <f>ពិន្ទុឆមាសទី១!BQ214</f>
        <v xml:space="preserve"> </v>
      </c>
      <c r="L214" s="21">
        <f>ពិន្ទុឆមាសទី១!BR214</f>
        <v>0</v>
      </c>
      <c r="M214" s="21">
        <f>ពិន្ទុឆមាសទី១!BS214</f>
        <v>0</v>
      </c>
      <c r="N214" s="21">
        <f>ពិន្ទុឆមាសទី១!BT214</f>
        <v>0</v>
      </c>
      <c r="O214" s="21">
        <f>ពិន្ទុឆមាសទី១!BU214</f>
        <v>0</v>
      </c>
    </row>
    <row r="215" spans="1:15">
      <c r="C215" s="22">
        <f>ពិន្ទុឆមាសទី១!C215</f>
        <v>0</v>
      </c>
      <c r="D215" s="22">
        <f>ពិន្ទុឆមាសទី១!D215</f>
        <v>0</v>
      </c>
      <c r="E215" s="40">
        <f>ពិន្ទុឆមាសទី១!E215</f>
        <v>0</v>
      </c>
      <c r="F215" s="22">
        <f>ពិន្ទុឆមាសទី១!F215</f>
        <v>0</v>
      </c>
      <c r="G215" s="21">
        <f>ពិន្ទុឆមាសទី១!BM215</f>
        <v>0</v>
      </c>
      <c r="H215" s="21">
        <f>ពិន្ទុឆមាសទី១!BN215</f>
        <v>0</v>
      </c>
      <c r="I215" s="21" t="str">
        <f>ពិន្ទុឆមាសទី១!BO215</f>
        <v xml:space="preserve">មិនចាត់ថ្នាក់ </v>
      </c>
      <c r="J215" s="21" t="str">
        <f>ពិន្ទុឆមាសទី១!BP215</f>
        <v xml:space="preserve"> មិនចាត់ថ្នាក់</v>
      </c>
      <c r="K215" s="21" t="str">
        <f>ពិន្ទុឆមាសទី១!BQ215</f>
        <v xml:space="preserve"> </v>
      </c>
      <c r="L215" s="21">
        <f>ពិន្ទុឆមាសទី១!BR215</f>
        <v>0</v>
      </c>
      <c r="M215" s="21">
        <f>ពិន្ទុឆមាសទី១!BS215</f>
        <v>0</v>
      </c>
      <c r="N215" s="21">
        <f>ពិន្ទុឆមាសទី១!BT215</f>
        <v>0</v>
      </c>
      <c r="O215" s="21">
        <f>ពិន្ទុឆមាសទី១!BU215</f>
        <v>0</v>
      </c>
    </row>
    <row r="216" spans="1:15">
      <c r="C216" s="22">
        <f>ពិន្ទុឆមាសទី១!C216</f>
        <v>0</v>
      </c>
      <c r="D216" s="22">
        <f>ពិន្ទុឆមាសទី១!D216</f>
        <v>0</v>
      </c>
      <c r="E216" s="40">
        <f>ពិន្ទុឆមាសទី១!E216</f>
        <v>0</v>
      </c>
      <c r="F216" s="22">
        <f>ពិន្ទុឆមាសទី១!F216</f>
        <v>0</v>
      </c>
      <c r="G216" s="21">
        <f>ពិន្ទុឆមាសទី១!BM216</f>
        <v>0</v>
      </c>
      <c r="H216" s="21">
        <f>ពិន្ទុឆមាសទី១!BN216</f>
        <v>0</v>
      </c>
      <c r="I216" s="21" t="str">
        <f>ពិន្ទុឆមាសទី១!BO216</f>
        <v xml:space="preserve">មិនចាត់ថ្នាក់ </v>
      </c>
      <c r="J216" s="21" t="str">
        <f>ពិន្ទុឆមាសទី១!BP216</f>
        <v xml:space="preserve"> មិនចាត់ថ្នាក់</v>
      </c>
      <c r="K216" s="21" t="str">
        <f>ពិន្ទុឆមាសទី១!BQ216</f>
        <v xml:space="preserve"> </v>
      </c>
      <c r="L216" s="21">
        <f>ពិន្ទុឆមាសទី១!BR216</f>
        <v>0</v>
      </c>
      <c r="M216" s="21">
        <f>ពិន្ទុឆមាសទី១!BS216</f>
        <v>0</v>
      </c>
      <c r="N216" s="21">
        <f>ពិន្ទុឆមាសទី១!BT216</f>
        <v>0</v>
      </c>
      <c r="O216" s="21">
        <f>ពិន្ទុឆមាសទី១!BU216</f>
        <v>0</v>
      </c>
    </row>
    <row r="217" spans="1:15">
      <c r="C217" s="22">
        <f>ពិន្ទុឆមាសទី១!C217</f>
        <v>0</v>
      </c>
      <c r="D217" s="22">
        <f>ពិន្ទុឆមាសទី១!D217</f>
        <v>0</v>
      </c>
      <c r="E217" s="40">
        <f>ពិន្ទុឆមាសទី១!E217</f>
        <v>0</v>
      </c>
      <c r="F217" s="22">
        <f>ពិន្ទុឆមាសទី១!F217</f>
        <v>0</v>
      </c>
      <c r="G217" s="21">
        <f>ពិន្ទុឆមាសទី១!BM217</f>
        <v>0</v>
      </c>
      <c r="H217" s="21">
        <f>ពិន្ទុឆមាសទី១!BN217</f>
        <v>0</v>
      </c>
      <c r="I217" s="21" t="str">
        <f>ពិន្ទុឆមាសទី១!BO217</f>
        <v xml:space="preserve">មិនចាត់ថ្នាក់ </v>
      </c>
      <c r="J217" s="21" t="str">
        <f>ពិន្ទុឆមាសទី១!BP217</f>
        <v xml:space="preserve"> មិនចាត់ថ្នាក់</v>
      </c>
      <c r="K217" s="21" t="str">
        <f>ពិន្ទុឆមាសទី១!BQ217</f>
        <v xml:space="preserve"> </v>
      </c>
      <c r="L217" s="21">
        <f>ពិន្ទុឆមាសទី១!BR217</f>
        <v>0</v>
      </c>
      <c r="M217" s="21">
        <f>ពិន្ទុឆមាសទី១!BS217</f>
        <v>0</v>
      </c>
      <c r="N217" s="21">
        <f>ពិន្ទុឆមាសទី១!BT217</f>
        <v>0</v>
      </c>
      <c r="O217" s="21">
        <f>ពិន្ទុឆមាសទី១!BU217</f>
        <v>0</v>
      </c>
    </row>
    <row r="218" spans="1:15">
      <c r="C218" s="22">
        <f>ពិន្ទុឆមាសទី១!C218</f>
        <v>0</v>
      </c>
      <c r="D218" s="22">
        <f>ពិន្ទុឆមាសទី១!D218</f>
        <v>0</v>
      </c>
      <c r="E218" s="40">
        <f>ពិន្ទុឆមាសទី១!E218</f>
        <v>0</v>
      </c>
      <c r="F218" s="22">
        <f>ពិន្ទុឆមាសទី១!F218</f>
        <v>0</v>
      </c>
      <c r="G218" s="21">
        <f>ពិន្ទុឆមាសទី១!BM218</f>
        <v>0</v>
      </c>
      <c r="H218" s="21">
        <f>ពិន្ទុឆមាសទី១!BN218</f>
        <v>0</v>
      </c>
      <c r="I218" s="21" t="str">
        <f>ពិន្ទុឆមាសទី១!BO218</f>
        <v xml:space="preserve">មិនចាត់ថ្នាក់ </v>
      </c>
      <c r="J218" s="21" t="str">
        <f>ពិន្ទុឆមាសទី១!BP218</f>
        <v xml:space="preserve"> មិនចាត់ថ្នាក់</v>
      </c>
      <c r="K218" s="21" t="str">
        <f>ពិន្ទុឆមាសទី១!BQ218</f>
        <v xml:space="preserve"> </v>
      </c>
      <c r="L218" s="21">
        <f>ពិន្ទុឆមាសទី១!BR218</f>
        <v>0</v>
      </c>
      <c r="M218" s="21">
        <f>ពិន្ទុឆមាសទី១!BS218</f>
        <v>0</v>
      </c>
      <c r="N218" s="21">
        <f>ពិន្ទុឆមាសទី១!BT218</f>
        <v>0</v>
      </c>
      <c r="O218" s="21">
        <f>ពិន្ទុឆមាសទី១!BU218</f>
        <v>0</v>
      </c>
    </row>
    <row r="219" spans="1:15">
      <c r="C219" s="22">
        <f>ពិន្ទុឆមាសទី១!C219</f>
        <v>0</v>
      </c>
      <c r="D219" s="22">
        <f>ពិន្ទុឆមាសទី១!D219</f>
        <v>0</v>
      </c>
      <c r="E219" s="40">
        <f>ពិន្ទុឆមាសទី១!E219</f>
        <v>0</v>
      </c>
      <c r="F219" s="22">
        <f>ពិន្ទុឆមាសទី១!F219</f>
        <v>0</v>
      </c>
      <c r="G219" s="21">
        <f>ពិន្ទុឆមាសទី១!BM219</f>
        <v>0</v>
      </c>
      <c r="H219" s="21">
        <f>ពិន្ទុឆមាសទី១!BN219</f>
        <v>0</v>
      </c>
      <c r="I219" s="21" t="str">
        <f>ពិន្ទុឆមាសទី១!BO219</f>
        <v xml:space="preserve">មិនចាត់ថ្នាក់ </v>
      </c>
      <c r="J219" s="21" t="str">
        <f>ពិន្ទុឆមាសទី១!BP219</f>
        <v xml:space="preserve"> មិនចាត់ថ្នាក់</v>
      </c>
      <c r="K219" s="21" t="str">
        <f>ពិន្ទុឆមាសទី១!BQ219</f>
        <v xml:space="preserve"> </v>
      </c>
      <c r="L219" s="21">
        <f>ពិន្ទុឆមាសទី១!BR219</f>
        <v>0</v>
      </c>
      <c r="M219" s="21">
        <f>ពិន្ទុឆមាសទី១!BS219</f>
        <v>0</v>
      </c>
      <c r="N219" s="21">
        <f>ពិន្ទុឆមាសទី១!BT219</f>
        <v>0</v>
      </c>
      <c r="O219" s="21">
        <f>ពិន្ទុឆមាសទី១!BU219</f>
        <v>0</v>
      </c>
    </row>
    <row r="220" spans="1:15">
      <c r="C220" s="22">
        <f>ពិន្ទុឆមាសទី១!C220</f>
        <v>0</v>
      </c>
      <c r="D220" s="22">
        <f>ពិន្ទុឆមាសទី១!D220</f>
        <v>0</v>
      </c>
      <c r="E220" s="40">
        <f>ពិន្ទុឆមាសទី១!E220</f>
        <v>0</v>
      </c>
      <c r="F220" s="22">
        <f>ពិន្ទុឆមាសទី១!F220</f>
        <v>0</v>
      </c>
      <c r="G220" s="21">
        <f>ពិន្ទុឆមាសទី១!BM220</f>
        <v>0</v>
      </c>
      <c r="H220" s="21">
        <f>ពិន្ទុឆមាសទី១!BN220</f>
        <v>0</v>
      </c>
      <c r="I220" s="21" t="str">
        <f>ពិន្ទុឆមាសទី១!BO220</f>
        <v xml:space="preserve">មិនចាត់ថ្នាក់ </v>
      </c>
      <c r="J220" s="21" t="str">
        <f>ពិន្ទុឆមាសទី១!BP220</f>
        <v xml:space="preserve"> មិនចាត់ថ្នាក់</v>
      </c>
      <c r="K220" s="21" t="str">
        <f>ពិន្ទុឆមាសទី១!BQ220</f>
        <v xml:space="preserve"> </v>
      </c>
      <c r="L220" s="21">
        <f>ពិន្ទុឆមាសទី១!BR220</f>
        <v>0</v>
      </c>
      <c r="M220" s="21">
        <f>ពិន្ទុឆមាសទី១!BS220</f>
        <v>0</v>
      </c>
      <c r="N220" s="21">
        <f>ពិន្ទុឆមាសទី១!BT220</f>
        <v>0</v>
      </c>
      <c r="O220" s="21">
        <f>ពិន្ទុឆមាសទី១!BU220</f>
        <v>0</v>
      </c>
    </row>
    <row r="221" spans="1:15">
      <c r="C221" s="22">
        <f>ពិន្ទុឆមាសទី១!C221</f>
        <v>0</v>
      </c>
      <c r="D221" s="22">
        <f>ពិន្ទុឆមាសទី១!D221</f>
        <v>0</v>
      </c>
      <c r="E221" s="40">
        <f>ពិន្ទុឆមាសទី១!E221</f>
        <v>0</v>
      </c>
      <c r="F221" s="22">
        <f>ពិន្ទុឆមាសទី១!F221</f>
        <v>0</v>
      </c>
      <c r="G221" s="21">
        <f>ពិន្ទុឆមាសទី១!BM221</f>
        <v>0</v>
      </c>
      <c r="H221" s="21">
        <f>ពិន្ទុឆមាសទី១!BN221</f>
        <v>0</v>
      </c>
      <c r="I221" s="21" t="str">
        <f>ពិន្ទុឆមាសទី១!BO221</f>
        <v xml:space="preserve">មិនចាត់ថ្នាក់ </v>
      </c>
      <c r="J221" s="21" t="str">
        <f>ពិន្ទុឆមាសទី១!BP221</f>
        <v xml:space="preserve"> មិនចាត់ថ្នាក់</v>
      </c>
      <c r="K221" s="21" t="str">
        <f>ពិន្ទុឆមាសទី១!BQ221</f>
        <v xml:space="preserve"> </v>
      </c>
      <c r="L221" s="21">
        <f>ពិន្ទុឆមាសទី១!BR221</f>
        <v>0</v>
      </c>
      <c r="M221" s="21">
        <f>ពិន្ទុឆមាសទី១!BS221</f>
        <v>0</v>
      </c>
      <c r="N221" s="21">
        <f>ពិន្ទុឆមាសទី១!BT221</f>
        <v>0</v>
      </c>
      <c r="O221" s="21">
        <f>ពិន្ទុឆមាសទី១!BU221</f>
        <v>0</v>
      </c>
    </row>
    <row r="222" spans="1:15">
      <c r="C222" s="22">
        <f>ពិន្ទុឆមាសទី១!C222</f>
        <v>0</v>
      </c>
      <c r="D222" s="22">
        <f>ពិន្ទុឆមាសទី១!D222</f>
        <v>0</v>
      </c>
      <c r="E222" s="40">
        <f>ពិន្ទុឆមាសទី១!E222</f>
        <v>0</v>
      </c>
      <c r="F222" s="22">
        <f>ពិន្ទុឆមាសទី១!F222</f>
        <v>0</v>
      </c>
      <c r="G222" s="21">
        <f>ពិន្ទុឆមាសទី១!BM222</f>
        <v>0</v>
      </c>
      <c r="H222" s="21">
        <f>ពិន្ទុឆមាសទី១!BN222</f>
        <v>0</v>
      </c>
      <c r="I222" s="21" t="str">
        <f>ពិន្ទុឆមាសទី១!BO222</f>
        <v xml:space="preserve">មិនចាត់ថ្នាក់ </v>
      </c>
      <c r="J222" s="21" t="str">
        <f>ពិន្ទុឆមាសទី១!BP222</f>
        <v xml:space="preserve"> មិនចាត់ថ្នាក់</v>
      </c>
      <c r="K222" s="21" t="str">
        <f>ពិន្ទុឆមាសទី១!BQ222</f>
        <v xml:space="preserve"> </v>
      </c>
      <c r="L222" s="21">
        <f>ពិន្ទុឆមាសទី១!BR222</f>
        <v>0</v>
      </c>
      <c r="M222" s="21">
        <f>ពិន្ទុឆមាសទី១!BS222</f>
        <v>0</v>
      </c>
      <c r="N222" s="21">
        <f>ពិន្ទុឆមាសទី១!BT222</f>
        <v>0</v>
      </c>
      <c r="O222" s="21">
        <f>ពិន្ទុឆមាសទី១!BU222</f>
        <v>0</v>
      </c>
    </row>
    <row r="223" spans="1:15">
      <c r="C223" s="22">
        <f>ពិន្ទុឆមាសទី១!C223</f>
        <v>0</v>
      </c>
      <c r="D223" s="22">
        <f>ពិន្ទុឆមាសទី១!D223</f>
        <v>0</v>
      </c>
      <c r="E223" s="40">
        <f>ពិន្ទុឆមាសទី១!E223</f>
        <v>0</v>
      </c>
      <c r="F223" s="22">
        <f>ពិន្ទុឆមាសទី១!F223</f>
        <v>0</v>
      </c>
      <c r="G223" s="21">
        <f>ពិន្ទុឆមាសទី១!BM223</f>
        <v>0</v>
      </c>
      <c r="H223" s="21">
        <f>ពិន្ទុឆមាសទី១!BN223</f>
        <v>0</v>
      </c>
      <c r="I223" s="21" t="str">
        <f>ពិន្ទុឆមាសទី១!BO223</f>
        <v xml:space="preserve">មិនចាត់ថ្នាក់ </v>
      </c>
      <c r="J223" s="21" t="str">
        <f>ពិន្ទុឆមាសទី១!BP223</f>
        <v xml:space="preserve"> មិនចាត់ថ្នាក់</v>
      </c>
      <c r="K223" s="21" t="str">
        <f>ពិន្ទុឆមាសទី១!BQ223</f>
        <v xml:space="preserve"> </v>
      </c>
      <c r="L223" s="21">
        <f>ពិន្ទុឆមាសទី១!BR223</f>
        <v>0</v>
      </c>
      <c r="M223" s="21">
        <f>ពិន្ទុឆមាសទី១!BS223</f>
        <v>0</v>
      </c>
      <c r="N223" s="21">
        <f>ពិន្ទុឆមាសទី១!BT223</f>
        <v>0</v>
      </c>
      <c r="O223" s="21">
        <f>ពិន្ទុឆមាសទី១!BU223</f>
        <v>0</v>
      </c>
    </row>
    <row r="224" spans="1:15">
      <c r="C224" s="22">
        <f>ពិន្ទុឆមាសទី១!C224</f>
        <v>0</v>
      </c>
      <c r="D224" s="22">
        <f>ពិន្ទុឆមាសទី១!D224</f>
        <v>0</v>
      </c>
      <c r="E224" s="40">
        <f>ពិន្ទុឆមាសទី១!E224</f>
        <v>0</v>
      </c>
      <c r="F224" s="22">
        <f>ពិន្ទុឆមាសទី១!F224</f>
        <v>0</v>
      </c>
      <c r="G224" s="21">
        <f>ពិន្ទុឆមាសទី១!BM224</f>
        <v>0</v>
      </c>
      <c r="H224" s="21">
        <f>ពិន្ទុឆមាសទី១!BN224</f>
        <v>0</v>
      </c>
      <c r="I224" s="21" t="str">
        <f>ពិន្ទុឆមាសទី១!BO224</f>
        <v xml:space="preserve">មិនចាត់ថ្នាក់ </v>
      </c>
      <c r="J224" s="21" t="str">
        <f>ពិន្ទុឆមាសទី១!BP224</f>
        <v xml:space="preserve"> មិនចាត់ថ្នាក់</v>
      </c>
      <c r="K224" s="21" t="str">
        <f>ពិន្ទុឆមាសទី១!BQ224</f>
        <v xml:space="preserve"> </v>
      </c>
      <c r="L224" s="21">
        <f>ពិន្ទុឆមាសទី១!BR224</f>
        <v>0</v>
      </c>
      <c r="M224" s="21">
        <f>ពិន្ទុឆមាសទី១!BS224</f>
        <v>0</v>
      </c>
      <c r="N224" s="21">
        <f>ពិន្ទុឆមាសទី១!BT224</f>
        <v>0</v>
      </c>
      <c r="O224" s="21">
        <f>ពិន្ទុឆមាសទី១!BU224</f>
        <v>0</v>
      </c>
    </row>
    <row r="225" spans="3:15">
      <c r="C225" s="22">
        <f>ពិន្ទុឆមាសទី១!C225</f>
        <v>0</v>
      </c>
      <c r="D225" s="22">
        <f>ពិន្ទុឆមាសទី១!D225</f>
        <v>0</v>
      </c>
      <c r="E225" s="40">
        <f>ពិន្ទុឆមាសទី១!E225</f>
        <v>0</v>
      </c>
      <c r="F225" s="22">
        <f>ពិន្ទុឆមាសទី១!F225</f>
        <v>0</v>
      </c>
      <c r="G225" s="21">
        <f>ពិន្ទុឆមាសទី១!BM225</f>
        <v>0</v>
      </c>
      <c r="H225" s="21">
        <f>ពិន្ទុឆមាសទី១!BN225</f>
        <v>0</v>
      </c>
      <c r="I225" s="21" t="str">
        <f>ពិន្ទុឆមាសទី១!BO225</f>
        <v xml:space="preserve">មិនចាត់ថ្នាក់ </v>
      </c>
      <c r="J225" s="21" t="str">
        <f>ពិន្ទុឆមាសទី១!BP225</f>
        <v xml:space="preserve"> មិនចាត់ថ្នាក់</v>
      </c>
      <c r="K225" s="21" t="str">
        <f>ពិន្ទុឆមាសទី១!BQ225</f>
        <v xml:space="preserve"> </v>
      </c>
      <c r="L225" s="21">
        <f>ពិន្ទុឆមាសទី១!BR225</f>
        <v>0</v>
      </c>
      <c r="M225" s="21">
        <f>ពិន្ទុឆមាសទី១!BS225</f>
        <v>0</v>
      </c>
      <c r="N225" s="21">
        <f>ពិន្ទុឆមាសទី១!BT225</f>
        <v>0</v>
      </c>
      <c r="O225" s="21">
        <f>ពិន្ទុឆមាសទី១!BU225</f>
        <v>0</v>
      </c>
    </row>
    <row r="226" spans="3:15">
      <c r="C226" s="22">
        <f>ពិន្ទុឆមាសទី១!C226</f>
        <v>0</v>
      </c>
      <c r="D226" s="22">
        <f>ពិន្ទុឆមាសទី១!D226</f>
        <v>0</v>
      </c>
      <c r="E226" s="40">
        <f>ពិន្ទុឆមាសទី១!E226</f>
        <v>0</v>
      </c>
      <c r="F226" s="22">
        <f>ពិន្ទុឆមាសទី១!F226</f>
        <v>0</v>
      </c>
      <c r="G226" s="21">
        <f>ពិន្ទុឆមាសទី១!BM226</f>
        <v>0</v>
      </c>
      <c r="H226" s="21">
        <f>ពិន្ទុឆមាសទី១!BN226</f>
        <v>0</v>
      </c>
      <c r="I226" s="21" t="str">
        <f>ពិន្ទុឆមាសទី១!BO226</f>
        <v xml:space="preserve">មិនចាត់ថ្នាក់ </v>
      </c>
      <c r="J226" s="21" t="str">
        <f>ពិន្ទុឆមាសទី១!BP226</f>
        <v xml:space="preserve"> មិនចាត់ថ្នាក់</v>
      </c>
      <c r="K226" s="21" t="str">
        <f>ពិន្ទុឆមាសទី១!BQ226</f>
        <v xml:space="preserve"> </v>
      </c>
      <c r="L226" s="21">
        <f>ពិន្ទុឆមាសទី១!BR226</f>
        <v>0</v>
      </c>
      <c r="M226" s="21">
        <f>ពិន្ទុឆមាសទី១!BS226</f>
        <v>0</v>
      </c>
      <c r="N226" s="21">
        <f>ពិន្ទុឆមាសទី១!BT226</f>
        <v>0</v>
      </c>
      <c r="O226" s="21">
        <f>ពិន្ទុឆមាសទី១!BU226</f>
        <v>0</v>
      </c>
    </row>
    <row r="227" spans="3:15">
      <c r="C227" s="22">
        <f>ពិន្ទុឆមាសទី១!C227</f>
        <v>0</v>
      </c>
      <c r="D227" s="22">
        <f>ពិន្ទុឆមាសទី១!D227</f>
        <v>0</v>
      </c>
      <c r="E227" s="40">
        <f>ពិន្ទុឆមាសទី១!E227</f>
        <v>0</v>
      </c>
      <c r="F227" s="22">
        <f>ពិន្ទុឆមាសទី១!F227</f>
        <v>0</v>
      </c>
      <c r="G227" s="21">
        <f>ពិន្ទុឆមាសទី១!BM227</f>
        <v>0</v>
      </c>
      <c r="H227" s="21">
        <f>ពិន្ទុឆមាសទី១!BN227</f>
        <v>0</v>
      </c>
      <c r="I227" s="21" t="str">
        <f>ពិន្ទុឆមាសទី១!BO227</f>
        <v xml:space="preserve">មិនចាត់ថ្នាក់ </v>
      </c>
      <c r="J227" s="21" t="str">
        <f>ពិន្ទុឆមាសទី១!BP227</f>
        <v xml:space="preserve"> មិនចាត់ថ្នាក់</v>
      </c>
      <c r="K227" s="21" t="str">
        <f>ពិន្ទុឆមាសទី១!BQ227</f>
        <v xml:space="preserve"> </v>
      </c>
      <c r="L227" s="21">
        <f>ពិន្ទុឆមាសទី១!BR227</f>
        <v>0</v>
      </c>
      <c r="M227" s="21">
        <f>ពិន្ទុឆមាសទី១!BS227</f>
        <v>0</v>
      </c>
      <c r="N227" s="21">
        <f>ពិន្ទុឆមាសទី១!BT227</f>
        <v>0</v>
      </c>
      <c r="O227" s="21">
        <f>ពិន្ទុឆមាសទី១!BU227</f>
        <v>0</v>
      </c>
    </row>
    <row r="228" spans="3:15">
      <c r="C228" s="22">
        <f>ពិន្ទុឆមាសទី១!C228</f>
        <v>0</v>
      </c>
      <c r="D228" s="22">
        <f>ពិន្ទុឆមាសទី១!D228</f>
        <v>0</v>
      </c>
      <c r="E228" s="40">
        <f>ពិន្ទុឆមាសទី១!E228</f>
        <v>0</v>
      </c>
      <c r="F228" s="22">
        <f>ពិន្ទុឆមាសទី១!F228</f>
        <v>0</v>
      </c>
      <c r="G228" s="21">
        <f>ពិន្ទុឆមាសទី១!BM228</f>
        <v>0</v>
      </c>
      <c r="H228" s="21">
        <f>ពិន្ទុឆមាសទី១!BN228</f>
        <v>0</v>
      </c>
      <c r="I228" s="21" t="str">
        <f>ពិន្ទុឆមាសទី១!BO228</f>
        <v xml:space="preserve">មិនចាត់ថ្នាក់ </v>
      </c>
      <c r="J228" s="21" t="str">
        <f>ពិន្ទុឆមាសទី១!BP228</f>
        <v xml:space="preserve"> មិនចាត់ថ្នាក់</v>
      </c>
      <c r="K228" s="21" t="str">
        <f>ពិន្ទុឆមាសទី១!BQ228</f>
        <v xml:space="preserve"> </v>
      </c>
      <c r="L228" s="21">
        <f>ពិន្ទុឆមាសទី១!BR228</f>
        <v>0</v>
      </c>
      <c r="M228" s="21">
        <f>ពិន្ទុឆមាសទី១!BS228</f>
        <v>0</v>
      </c>
      <c r="N228" s="21">
        <f>ពិន្ទុឆមាសទី១!BT228</f>
        <v>0</v>
      </c>
      <c r="O228" s="21">
        <f>ពិន្ទុឆមាសទី១!BU228</f>
        <v>0</v>
      </c>
    </row>
    <row r="229" spans="3:15">
      <c r="C229" s="22">
        <f>ពិន្ទុឆមាសទី១!C229</f>
        <v>0</v>
      </c>
      <c r="D229" s="22">
        <f>ពិន្ទុឆមាសទី១!D229</f>
        <v>0</v>
      </c>
      <c r="E229" s="40">
        <f>ពិន្ទុឆមាសទី១!E229</f>
        <v>0</v>
      </c>
      <c r="F229" s="22">
        <f>ពិន្ទុឆមាសទី១!F229</f>
        <v>0</v>
      </c>
      <c r="G229" s="21">
        <f>ពិន្ទុឆមាសទី១!BM229</f>
        <v>0</v>
      </c>
      <c r="H229" s="21">
        <f>ពិន្ទុឆមាសទី១!BN229</f>
        <v>0</v>
      </c>
      <c r="I229" s="21" t="str">
        <f>ពិន្ទុឆមាសទី១!BO229</f>
        <v xml:space="preserve">មិនចាត់ថ្នាក់ </v>
      </c>
      <c r="J229" s="21" t="str">
        <f>ពិន្ទុឆមាសទី១!BP229</f>
        <v xml:space="preserve"> មិនចាត់ថ្នាក់</v>
      </c>
      <c r="K229" s="21" t="str">
        <f>ពិន្ទុឆមាសទី១!BQ229</f>
        <v xml:space="preserve"> </v>
      </c>
      <c r="L229" s="21">
        <f>ពិន្ទុឆមាសទី១!BR229</f>
        <v>0</v>
      </c>
      <c r="M229" s="21">
        <f>ពិន្ទុឆមាសទី១!BS229</f>
        <v>0</v>
      </c>
      <c r="N229" s="21">
        <f>ពិន្ទុឆមាសទី១!BT229</f>
        <v>0</v>
      </c>
      <c r="O229" s="21">
        <f>ពិន្ទុឆមាសទី១!BU229</f>
        <v>0</v>
      </c>
    </row>
    <row r="230" spans="3:15">
      <c r="C230" s="22">
        <f>ពិន្ទុឆមាសទី១!C230</f>
        <v>0</v>
      </c>
      <c r="D230" s="22">
        <f>ពិន្ទុឆមាសទី១!D230</f>
        <v>0</v>
      </c>
      <c r="E230" s="40">
        <f>ពិន្ទុឆមាសទី១!E230</f>
        <v>0</v>
      </c>
      <c r="F230" s="22">
        <f>ពិន្ទុឆមាសទី១!F230</f>
        <v>0</v>
      </c>
      <c r="G230" s="21">
        <f>ពិន្ទុឆមាសទី១!BM230</f>
        <v>0</v>
      </c>
      <c r="H230" s="21">
        <f>ពិន្ទុឆមាសទី១!BN230</f>
        <v>0</v>
      </c>
      <c r="I230" s="21" t="str">
        <f>ពិន្ទុឆមាសទី១!BO230</f>
        <v xml:space="preserve">មិនចាត់ថ្នាក់ </v>
      </c>
      <c r="J230" s="21" t="str">
        <f>ពិន្ទុឆមាសទី១!BP230</f>
        <v xml:space="preserve"> មិនចាត់ថ្នាក់</v>
      </c>
      <c r="K230" s="21" t="str">
        <f>ពិន្ទុឆមាសទី១!BQ230</f>
        <v xml:space="preserve"> </v>
      </c>
      <c r="L230" s="21">
        <f>ពិន្ទុឆមាសទី១!BR230</f>
        <v>0</v>
      </c>
      <c r="M230" s="21">
        <f>ពិន្ទុឆមាសទី១!BS230</f>
        <v>0</v>
      </c>
      <c r="N230" s="21">
        <f>ពិន្ទុឆមាសទី១!BT230</f>
        <v>0</v>
      </c>
      <c r="O230" s="21">
        <f>ពិន្ទុឆមាសទី១!BU230</f>
        <v>0</v>
      </c>
    </row>
    <row r="231" spans="3:15">
      <c r="C231" s="22">
        <f>ពិន្ទុឆមាសទី១!C231</f>
        <v>0</v>
      </c>
      <c r="D231" s="22">
        <f>ពិន្ទុឆមាសទី១!D231</f>
        <v>0</v>
      </c>
      <c r="E231" s="40">
        <f>ពិន្ទុឆមាសទី១!E231</f>
        <v>0</v>
      </c>
      <c r="F231" s="22">
        <f>ពិន្ទុឆមាសទី១!F231</f>
        <v>0</v>
      </c>
      <c r="G231" s="21">
        <f>ពិន្ទុឆមាសទី១!BM231</f>
        <v>0</v>
      </c>
      <c r="H231" s="21">
        <f>ពិន្ទុឆមាសទី១!BN231</f>
        <v>0</v>
      </c>
      <c r="I231" s="21" t="str">
        <f>ពិន្ទុឆមាសទី១!BO231</f>
        <v xml:space="preserve">មិនចាត់ថ្នាក់ </v>
      </c>
      <c r="J231" s="21" t="str">
        <f>ពិន្ទុឆមាសទី១!BP231</f>
        <v xml:space="preserve"> មិនចាត់ថ្នាក់</v>
      </c>
      <c r="K231" s="21" t="str">
        <f>ពិន្ទុឆមាសទី១!BQ231</f>
        <v xml:space="preserve"> </v>
      </c>
      <c r="L231" s="21">
        <f>ពិន្ទុឆមាសទី១!BR231</f>
        <v>0</v>
      </c>
      <c r="M231" s="21">
        <f>ពិន្ទុឆមាសទី១!BS231</f>
        <v>0</v>
      </c>
      <c r="N231" s="21">
        <f>ពិន្ទុឆមាសទី១!BT231</f>
        <v>0</v>
      </c>
      <c r="O231" s="21">
        <f>ពិន្ទុឆមាសទី១!BU231</f>
        <v>0</v>
      </c>
    </row>
    <row r="232" spans="3:15">
      <c r="C232" s="22">
        <f>ពិន្ទុឆមាសទី១!C232</f>
        <v>0</v>
      </c>
      <c r="D232" s="22">
        <f>ពិន្ទុឆមាសទី១!D232</f>
        <v>0</v>
      </c>
      <c r="E232" s="40">
        <f>ពិន្ទុឆមាសទី១!E232</f>
        <v>0</v>
      </c>
      <c r="F232" s="22">
        <f>ពិន្ទុឆមាសទី១!F232</f>
        <v>0</v>
      </c>
      <c r="G232" s="21">
        <f>ពិន្ទុឆមាសទី១!BM232</f>
        <v>0</v>
      </c>
      <c r="H232" s="21">
        <f>ពិន្ទុឆមាសទី១!BN232</f>
        <v>0</v>
      </c>
      <c r="I232" s="21" t="str">
        <f>ពិន្ទុឆមាសទី១!BO232</f>
        <v xml:space="preserve">មិនចាត់ថ្នាក់ </v>
      </c>
      <c r="J232" s="21" t="str">
        <f>ពិន្ទុឆមាសទី១!BP232</f>
        <v xml:space="preserve"> មិនចាត់ថ្នាក់</v>
      </c>
      <c r="K232" s="21" t="str">
        <f>ពិន្ទុឆមាសទី១!BQ232</f>
        <v xml:space="preserve"> </v>
      </c>
      <c r="L232" s="21">
        <f>ពិន្ទុឆមាសទី១!BR232</f>
        <v>0</v>
      </c>
      <c r="M232" s="21">
        <f>ពិន្ទុឆមាសទី១!BS232</f>
        <v>0</v>
      </c>
      <c r="N232" s="21">
        <f>ពិន្ទុឆមាសទី១!BT232</f>
        <v>0</v>
      </c>
      <c r="O232" s="21">
        <f>ពិន្ទុឆមាសទី១!BU232</f>
        <v>0</v>
      </c>
    </row>
    <row r="233" spans="3:15">
      <c r="C233" s="22">
        <f>ពិន្ទុឆមាសទី១!C233</f>
        <v>0</v>
      </c>
      <c r="D233" s="22">
        <f>ពិន្ទុឆមាសទី១!D233</f>
        <v>0</v>
      </c>
      <c r="E233" s="40">
        <f>ពិន្ទុឆមាសទី១!E233</f>
        <v>0</v>
      </c>
      <c r="F233" s="22">
        <f>ពិន្ទុឆមាសទី១!F233</f>
        <v>0</v>
      </c>
      <c r="G233" s="21">
        <f>ពិន្ទុឆមាសទី១!BM233</f>
        <v>0</v>
      </c>
      <c r="H233" s="21">
        <f>ពិន្ទុឆមាសទី១!BN233</f>
        <v>0</v>
      </c>
      <c r="I233" s="21" t="str">
        <f>ពិន្ទុឆមាសទី១!BO233</f>
        <v xml:space="preserve">មិនចាត់ថ្នាក់ </v>
      </c>
      <c r="J233" s="21" t="str">
        <f>ពិន្ទុឆមាសទី១!BP233</f>
        <v xml:space="preserve"> មិនចាត់ថ្នាក់</v>
      </c>
      <c r="K233" s="21" t="str">
        <f>ពិន្ទុឆមាសទី១!BQ233</f>
        <v xml:space="preserve"> </v>
      </c>
      <c r="L233" s="21">
        <f>ពិន្ទុឆមាសទី១!BR233</f>
        <v>0</v>
      </c>
      <c r="M233" s="21">
        <f>ពិន្ទុឆមាសទី១!BS233</f>
        <v>0</v>
      </c>
      <c r="N233" s="21">
        <f>ពិន្ទុឆមាសទី១!BT233</f>
        <v>0</v>
      </c>
      <c r="O233" s="21">
        <f>ពិន្ទុឆមាសទី១!BU233</f>
        <v>0</v>
      </c>
    </row>
    <row r="234" spans="3:15">
      <c r="C234" s="22">
        <f>ពិន្ទុឆមាសទី១!C234</f>
        <v>0</v>
      </c>
      <c r="D234" s="22">
        <f>ពិន្ទុឆមាសទី១!D234</f>
        <v>0</v>
      </c>
      <c r="E234" s="40">
        <f>ពិន្ទុឆមាសទី១!E234</f>
        <v>0</v>
      </c>
      <c r="F234" s="22">
        <f>ពិន្ទុឆមាសទី១!F234</f>
        <v>0</v>
      </c>
      <c r="G234" s="21">
        <f>ពិន្ទុឆមាសទី១!BM234</f>
        <v>0</v>
      </c>
      <c r="H234" s="21">
        <f>ពិន្ទុឆមាសទី១!BN234</f>
        <v>0</v>
      </c>
      <c r="I234" s="21" t="str">
        <f>ពិន្ទុឆមាសទី១!BO234</f>
        <v xml:space="preserve">មិនចាត់ថ្នាក់ </v>
      </c>
      <c r="J234" s="21" t="str">
        <f>ពិន្ទុឆមាសទី១!BP234</f>
        <v xml:space="preserve"> មិនចាត់ថ្នាក់</v>
      </c>
      <c r="K234" s="21" t="str">
        <f>ពិន្ទុឆមាសទី១!BQ234</f>
        <v xml:space="preserve"> </v>
      </c>
      <c r="L234" s="21">
        <f>ពិន្ទុឆមាសទី១!BR234</f>
        <v>0</v>
      </c>
      <c r="M234" s="21">
        <f>ពិន្ទុឆមាសទី១!BS234</f>
        <v>0</v>
      </c>
      <c r="N234" s="21">
        <f>ពិន្ទុឆមាសទី១!BT234</f>
        <v>0</v>
      </c>
      <c r="O234" s="21">
        <f>ពិន្ទុឆមាសទី១!BU234</f>
        <v>0</v>
      </c>
    </row>
    <row r="235" spans="3:15">
      <c r="C235" s="22">
        <f>ពិន្ទុឆមាសទី១!C235</f>
        <v>0</v>
      </c>
      <c r="D235" s="22">
        <f>ពិន្ទុឆមាសទី១!D235</f>
        <v>0</v>
      </c>
      <c r="E235" s="40">
        <f>ពិន្ទុឆមាសទី១!E235</f>
        <v>0</v>
      </c>
      <c r="F235" s="22">
        <f>ពិន្ទុឆមាសទី១!F235</f>
        <v>0</v>
      </c>
      <c r="G235" s="21">
        <f>ពិន្ទុឆមាសទី១!BM235</f>
        <v>0</v>
      </c>
      <c r="H235" s="21">
        <f>ពិន្ទុឆមាសទី១!BN235</f>
        <v>0</v>
      </c>
      <c r="I235" s="21" t="str">
        <f>ពិន្ទុឆមាសទី១!BO235</f>
        <v xml:space="preserve">មិនចាត់ថ្នាក់ </v>
      </c>
      <c r="J235" s="21" t="str">
        <f>ពិន្ទុឆមាសទី១!BP235</f>
        <v xml:space="preserve"> មិនចាត់ថ្នាក់</v>
      </c>
      <c r="K235" s="21" t="str">
        <f>ពិន្ទុឆមាសទី១!BQ235</f>
        <v xml:space="preserve"> </v>
      </c>
      <c r="L235" s="21">
        <f>ពិន្ទុឆមាសទី១!BR235</f>
        <v>0</v>
      </c>
      <c r="M235" s="21">
        <f>ពិន្ទុឆមាសទី១!BS235</f>
        <v>0</v>
      </c>
      <c r="N235" s="21">
        <f>ពិន្ទុឆមាសទី១!BT235</f>
        <v>0</v>
      </c>
      <c r="O235" s="21">
        <f>ពិន្ទុឆមាសទី១!BU235</f>
        <v>0</v>
      </c>
    </row>
    <row r="236" spans="3:15">
      <c r="C236" s="22">
        <f>ពិន្ទុឆមាសទី១!C236</f>
        <v>0</v>
      </c>
      <c r="D236" s="22">
        <f>ពិន្ទុឆមាសទី១!D236</f>
        <v>0</v>
      </c>
      <c r="E236" s="40">
        <f>ពិន្ទុឆមាសទី១!E236</f>
        <v>0</v>
      </c>
      <c r="F236" s="22">
        <f>ពិន្ទុឆមាសទី១!F236</f>
        <v>0</v>
      </c>
      <c r="G236" s="21">
        <f>ពិន្ទុឆមាសទី១!BM236</f>
        <v>0</v>
      </c>
      <c r="H236" s="21">
        <f>ពិន្ទុឆមាសទី១!BN236</f>
        <v>0</v>
      </c>
      <c r="I236" s="21" t="str">
        <f>ពិន្ទុឆមាសទី១!BO236</f>
        <v xml:space="preserve">មិនចាត់ថ្នាក់ </v>
      </c>
      <c r="J236" s="21" t="str">
        <f>ពិន្ទុឆមាសទី១!BP236</f>
        <v xml:space="preserve"> មិនចាត់ថ្នាក់</v>
      </c>
      <c r="K236" s="21" t="str">
        <f>ពិន្ទុឆមាសទី១!BQ236</f>
        <v xml:space="preserve"> </v>
      </c>
      <c r="L236" s="21">
        <f>ពិន្ទុឆមាសទី១!BR236</f>
        <v>0</v>
      </c>
      <c r="M236" s="21">
        <f>ពិន្ទុឆមាសទី១!BS236</f>
        <v>0</v>
      </c>
      <c r="N236" s="21">
        <f>ពិន្ទុឆមាសទី១!BT236</f>
        <v>0</v>
      </c>
      <c r="O236" s="21">
        <f>ពិន្ទុឆមាសទី១!BU236</f>
        <v>0</v>
      </c>
    </row>
    <row r="237" spans="3:15">
      <c r="C237" s="22">
        <f>ពិន្ទុឆមាសទី១!C237</f>
        <v>0</v>
      </c>
      <c r="D237" s="22">
        <f>ពិន្ទុឆមាសទី១!D237</f>
        <v>0</v>
      </c>
      <c r="E237" s="40">
        <f>ពិន្ទុឆមាសទី១!E237</f>
        <v>0</v>
      </c>
      <c r="F237" s="22">
        <f>ពិន្ទុឆមាសទី១!F237</f>
        <v>0</v>
      </c>
      <c r="G237" s="21">
        <f>ពិន្ទុឆមាសទី១!BM237</f>
        <v>0</v>
      </c>
      <c r="H237" s="21">
        <f>ពិន្ទុឆមាសទី១!BN237</f>
        <v>0</v>
      </c>
      <c r="I237" s="21" t="str">
        <f>ពិន្ទុឆមាសទី១!BO237</f>
        <v xml:space="preserve">មិនចាត់ថ្នាក់ </v>
      </c>
      <c r="J237" s="21" t="str">
        <f>ពិន្ទុឆមាសទី១!BP237</f>
        <v xml:space="preserve"> មិនចាត់ថ្នាក់</v>
      </c>
      <c r="K237" s="21" t="str">
        <f>ពិន្ទុឆមាសទី១!BQ237</f>
        <v xml:space="preserve"> </v>
      </c>
      <c r="L237" s="21">
        <f>ពិន្ទុឆមាសទី១!BR237</f>
        <v>0</v>
      </c>
      <c r="M237" s="21">
        <f>ពិន្ទុឆមាសទី១!BS237</f>
        <v>0</v>
      </c>
      <c r="N237" s="21">
        <f>ពិន្ទុឆមាសទី១!BT237</f>
        <v>0</v>
      </c>
      <c r="O237" s="21">
        <f>ពិន្ទុឆមាសទី១!BU237</f>
        <v>0</v>
      </c>
    </row>
    <row r="238" spans="3:15">
      <c r="C238" s="22">
        <f>ពិន្ទុឆមាសទី១!C238</f>
        <v>0</v>
      </c>
      <c r="D238" s="22">
        <f>ពិន្ទុឆមាសទី១!D238</f>
        <v>0</v>
      </c>
      <c r="E238" s="40">
        <f>ពិន្ទុឆមាសទី១!E238</f>
        <v>0</v>
      </c>
      <c r="F238" s="22">
        <f>ពិន្ទុឆមាសទី១!F238</f>
        <v>0</v>
      </c>
      <c r="G238" s="21">
        <f>ពិន្ទុឆមាសទី១!BM238</f>
        <v>0</v>
      </c>
      <c r="H238" s="21">
        <f>ពិន្ទុឆមាសទី១!BN238</f>
        <v>0</v>
      </c>
      <c r="I238" s="21" t="str">
        <f>ពិន្ទុឆមាសទី១!BO238</f>
        <v xml:space="preserve">មិនចាត់ថ្នាក់ </v>
      </c>
      <c r="J238" s="21" t="str">
        <f>ពិន្ទុឆមាសទី១!BP238</f>
        <v xml:space="preserve"> មិនចាត់ថ្នាក់</v>
      </c>
      <c r="K238" s="21" t="str">
        <f>ពិន្ទុឆមាសទី១!BQ238</f>
        <v xml:space="preserve"> </v>
      </c>
      <c r="L238" s="21">
        <f>ពិន្ទុឆមាសទី១!BR238</f>
        <v>0</v>
      </c>
      <c r="M238" s="21">
        <f>ពិន្ទុឆមាសទី១!BS238</f>
        <v>0</v>
      </c>
      <c r="N238" s="21">
        <f>ពិន្ទុឆមាសទី១!BT238</f>
        <v>0</v>
      </c>
      <c r="O238" s="21">
        <f>ពិន្ទុឆមាសទី១!BU238</f>
        <v>0</v>
      </c>
    </row>
    <row r="239" spans="3:15">
      <c r="C239" s="22">
        <f>ពិន្ទុឆមាសទី១!C239</f>
        <v>0</v>
      </c>
      <c r="D239" s="22">
        <f>ពិន្ទុឆមាសទី១!D239</f>
        <v>0</v>
      </c>
      <c r="E239" s="40">
        <f>ពិន្ទុឆមាសទី១!E239</f>
        <v>0</v>
      </c>
      <c r="F239" s="22">
        <f>ពិន្ទុឆមាសទី១!F239</f>
        <v>0</v>
      </c>
      <c r="G239" s="21">
        <f>ពិន្ទុឆមាសទី១!BM239</f>
        <v>0</v>
      </c>
      <c r="H239" s="21">
        <f>ពិន្ទុឆមាសទី១!BN239</f>
        <v>0</v>
      </c>
      <c r="I239" s="21" t="str">
        <f>ពិន្ទុឆមាសទី១!BO239</f>
        <v xml:space="preserve">មិនចាត់ថ្នាក់ </v>
      </c>
      <c r="J239" s="21" t="str">
        <f>ពិន្ទុឆមាសទី១!BP239</f>
        <v xml:space="preserve"> មិនចាត់ថ្នាក់</v>
      </c>
      <c r="K239" s="21" t="str">
        <f>ពិន្ទុឆមាសទី១!BQ239</f>
        <v xml:space="preserve"> </v>
      </c>
      <c r="L239" s="21">
        <f>ពិន្ទុឆមាសទី១!BR239</f>
        <v>0</v>
      </c>
      <c r="M239" s="21">
        <f>ពិន្ទុឆមាសទី១!BS239</f>
        <v>0</v>
      </c>
      <c r="N239" s="21">
        <f>ពិន្ទុឆមាសទី១!BT239</f>
        <v>0</v>
      </c>
      <c r="O239" s="21">
        <f>ពិន្ទុឆមាសទី១!BU239</f>
        <v>0</v>
      </c>
    </row>
    <row r="240" spans="3:15">
      <c r="C240" s="22">
        <f>ពិន្ទុឆមាសទី១!C240</f>
        <v>0</v>
      </c>
      <c r="D240" s="22">
        <f>ពិន្ទុឆមាសទី១!D240</f>
        <v>0</v>
      </c>
      <c r="E240" s="40">
        <f>ពិន្ទុឆមាសទី១!E240</f>
        <v>0</v>
      </c>
      <c r="F240" s="22">
        <f>ពិន្ទុឆមាសទី១!F240</f>
        <v>0</v>
      </c>
      <c r="G240" s="21">
        <f>ពិន្ទុឆមាសទី១!BM240</f>
        <v>0</v>
      </c>
      <c r="H240" s="21">
        <f>ពិន្ទុឆមាសទី១!BN240</f>
        <v>0</v>
      </c>
      <c r="I240" s="21" t="str">
        <f>ពិន្ទុឆមាសទី១!BO240</f>
        <v xml:space="preserve">មិនចាត់ថ្នាក់ </v>
      </c>
      <c r="J240" s="21" t="str">
        <f>ពិន្ទុឆមាសទី១!BP240</f>
        <v xml:space="preserve"> មិនចាត់ថ្នាក់</v>
      </c>
      <c r="K240" s="21" t="str">
        <f>ពិន្ទុឆមាសទី១!BQ240</f>
        <v xml:space="preserve"> </v>
      </c>
      <c r="L240" s="21">
        <f>ពិន្ទុឆមាសទី១!BR240</f>
        <v>0</v>
      </c>
      <c r="M240" s="21">
        <f>ពិន្ទុឆមាសទី១!BS240</f>
        <v>0</v>
      </c>
      <c r="N240" s="21">
        <f>ពិន្ទុឆមាសទី១!BT240</f>
        <v>0</v>
      </c>
      <c r="O240" s="21">
        <f>ពិន្ទុឆមាសទី១!BU240</f>
        <v>0</v>
      </c>
    </row>
    <row r="241" spans="3:15">
      <c r="C241" s="22">
        <f>ពិន្ទុឆមាសទី១!C241</f>
        <v>0</v>
      </c>
      <c r="D241" s="22">
        <f>ពិន្ទុឆមាសទី១!D241</f>
        <v>0</v>
      </c>
      <c r="E241" s="40">
        <f>ពិន្ទុឆមាសទី១!E241</f>
        <v>0</v>
      </c>
      <c r="F241" s="22">
        <f>ពិន្ទុឆមាសទី១!F241</f>
        <v>0</v>
      </c>
      <c r="G241" s="21">
        <f>ពិន្ទុឆមាសទី១!BM241</f>
        <v>0</v>
      </c>
      <c r="H241" s="21">
        <f>ពិន្ទុឆមាសទី១!BN241</f>
        <v>0</v>
      </c>
      <c r="I241" s="21" t="str">
        <f>ពិន្ទុឆមាសទី១!BO241</f>
        <v xml:space="preserve">មិនចាត់ថ្នាក់ </v>
      </c>
      <c r="J241" s="21" t="str">
        <f>ពិន្ទុឆមាសទី១!BP241</f>
        <v xml:space="preserve"> មិនចាត់ថ្នាក់</v>
      </c>
      <c r="K241" s="21" t="str">
        <f>ពិន្ទុឆមាសទី១!BQ241</f>
        <v xml:space="preserve"> </v>
      </c>
      <c r="L241" s="21">
        <f>ពិន្ទុឆមាសទី១!BR241</f>
        <v>0</v>
      </c>
      <c r="M241" s="21">
        <f>ពិន្ទុឆមាសទី១!BS241</f>
        <v>0</v>
      </c>
      <c r="N241" s="21">
        <f>ពិន្ទុឆមាសទី១!BT241</f>
        <v>0</v>
      </c>
      <c r="O241" s="21">
        <f>ពិន្ទុឆមាសទី១!BU241</f>
        <v>0</v>
      </c>
    </row>
    <row r="242" spans="3:15">
      <c r="C242" s="22">
        <f>ពិន្ទុឆមាសទី១!C242</f>
        <v>0</v>
      </c>
      <c r="D242" s="22">
        <f>ពិន្ទុឆមាសទី១!D242</f>
        <v>0</v>
      </c>
      <c r="E242" s="40">
        <f>ពិន្ទុឆមាសទី១!E242</f>
        <v>0</v>
      </c>
      <c r="F242" s="22">
        <f>ពិន្ទុឆមាសទី១!F242</f>
        <v>0</v>
      </c>
      <c r="G242" s="21">
        <f>ពិន្ទុឆមាសទី១!BM242</f>
        <v>0</v>
      </c>
      <c r="H242" s="21">
        <f>ពិន្ទុឆមាសទី១!BN242</f>
        <v>0</v>
      </c>
      <c r="I242" s="21" t="str">
        <f>ពិន្ទុឆមាសទី១!BO242</f>
        <v xml:space="preserve">មិនចាត់ថ្នាក់ </v>
      </c>
      <c r="J242" s="21" t="str">
        <f>ពិន្ទុឆមាសទី១!BP242</f>
        <v xml:space="preserve"> មិនចាត់ថ្នាក់</v>
      </c>
      <c r="K242" s="21" t="str">
        <f>ពិន្ទុឆមាសទី១!BQ242</f>
        <v xml:space="preserve"> </v>
      </c>
      <c r="L242" s="21">
        <f>ពិន្ទុឆមាសទី១!BR242</f>
        <v>0</v>
      </c>
      <c r="M242" s="21">
        <f>ពិន្ទុឆមាសទី១!BS242</f>
        <v>0</v>
      </c>
      <c r="N242" s="21">
        <f>ពិន្ទុឆមាសទី១!BT242</f>
        <v>0</v>
      </c>
      <c r="O242" s="21">
        <f>ពិន្ទុឆមាសទី១!BU242</f>
        <v>0</v>
      </c>
    </row>
    <row r="243" spans="3:15">
      <c r="C243" s="22">
        <f>ពិន្ទុឆមាសទី១!C243</f>
        <v>0</v>
      </c>
      <c r="D243" s="22">
        <f>ពិន្ទុឆមាសទី១!D243</f>
        <v>0</v>
      </c>
      <c r="E243" s="40">
        <f>ពិន្ទុឆមាសទី១!E243</f>
        <v>0</v>
      </c>
      <c r="F243" s="22">
        <f>ពិន្ទុឆមាសទី១!F243</f>
        <v>0</v>
      </c>
      <c r="G243" s="21">
        <f>ពិន្ទុឆមាសទី១!BM243</f>
        <v>0</v>
      </c>
      <c r="H243" s="21">
        <f>ពិន្ទុឆមាសទី១!BN243</f>
        <v>0</v>
      </c>
      <c r="I243" s="21" t="str">
        <f>ពិន្ទុឆមាសទី១!BO243</f>
        <v xml:space="preserve">មិនចាត់ថ្នាក់ </v>
      </c>
      <c r="J243" s="21" t="str">
        <f>ពិន្ទុឆមាសទី១!BP243</f>
        <v xml:space="preserve"> មិនចាត់ថ្នាក់</v>
      </c>
      <c r="K243" s="21" t="str">
        <f>ពិន្ទុឆមាសទី១!BQ243</f>
        <v xml:space="preserve"> </v>
      </c>
      <c r="L243" s="21">
        <f>ពិន្ទុឆមាសទី១!BR243</f>
        <v>0</v>
      </c>
      <c r="M243" s="21">
        <f>ពិន្ទុឆមាសទី១!BS243</f>
        <v>0</v>
      </c>
      <c r="N243" s="21">
        <f>ពិន្ទុឆមាសទី១!BT243</f>
        <v>0</v>
      </c>
      <c r="O243" s="21">
        <f>ពិន្ទុឆមាសទី១!BU243</f>
        <v>0</v>
      </c>
    </row>
    <row r="244" spans="3:15">
      <c r="C244" s="22">
        <f>ពិន្ទុឆមាសទី១!C244</f>
        <v>0</v>
      </c>
      <c r="D244" s="22">
        <f>ពិន្ទុឆមាសទី១!D244</f>
        <v>0</v>
      </c>
      <c r="E244" s="40">
        <f>ពិន្ទុឆមាសទី១!E244</f>
        <v>0</v>
      </c>
      <c r="F244" s="22">
        <f>ពិន្ទុឆមាសទី១!F244</f>
        <v>0</v>
      </c>
      <c r="G244" s="21">
        <f>ពិន្ទុឆមាសទី១!BM244</f>
        <v>0</v>
      </c>
      <c r="H244" s="21">
        <f>ពិន្ទុឆមាសទី១!BN244</f>
        <v>0</v>
      </c>
      <c r="I244" s="21" t="str">
        <f>ពិន្ទុឆមាសទី១!BO244</f>
        <v xml:space="preserve">មិនចាត់ថ្នាក់ </v>
      </c>
      <c r="J244" s="21" t="str">
        <f>ពិន្ទុឆមាសទី១!BP244</f>
        <v xml:space="preserve"> មិនចាត់ថ្នាក់</v>
      </c>
      <c r="K244" s="21" t="str">
        <f>ពិន្ទុឆមាសទី១!BQ244</f>
        <v xml:space="preserve"> </v>
      </c>
      <c r="L244" s="21">
        <f>ពិន្ទុឆមាសទី១!BR244</f>
        <v>0</v>
      </c>
      <c r="M244" s="21">
        <f>ពិន្ទុឆមាសទី១!BS244</f>
        <v>0</v>
      </c>
      <c r="N244" s="21">
        <f>ពិន្ទុឆមាសទី១!BT244</f>
        <v>0</v>
      </c>
      <c r="O244" s="21">
        <f>ពិន្ទុឆមាសទី១!BU244</f>
        <v>0</v>
      </c>
    </row>
    <row r="245" spans="3:15">
      <c r="C245" s="22">
        <f>ពិន្ទុឆមាសទី១!C245</f>
        <v>0</v>
      </c>
      <c r="D245" s="22">
        <f>ពិន្ទុឆមាសទី១!D245</f>
        <v>0</v>
      </c>
      <c r="E245" s="40">
        <f>ពិន្ទុឆមាសទី១!E245</f>
        <v>0</v>
      </c>
      <c r="F245" s="22">
        <f>ពិន្ទុឆមាសទី១!F245</f>
        <v>0</v>
      </c>
      <c r="G245" s="21">
        <f>ពិន្ទុឆមាសទី១!BM245</f>
        <v>0</v>
      </c>
      <c r="H245" s="21">
        <f>ពិន្ទុឆមាសទី១!BN245</f>
        <v>0</v>
      </c>
      <c r="I245" s="21" t="str">
        <f>ពិន្ទុឆមាសទី១!BO245</f>
        <v xml:space="preserve">មិនចាត់ថ្នាក់ </v>
      </c>
      <c r="J245" s="21" t="str">
        <f>ពិន្ទុឆមាសទី១!BP245</f>
        <v xml:space="preserve"> មិនចាត់ថ្នាក់</v>
      </c>
      <c r="K245" s="21" t="str">
        <f>ពិន្ទុឆមាសទី១!BQ245</f>
        <v xml:space="preserve"> </v>
      </c>
      <c r="L245" s="21">
        <f>ពិន្ទុឆមាសទី១!BR245</f>
        <v>0</v>
      </c>
      <c r="M245" s="21">
        <f>ពិន្ទុឆមាសទី១!BS245</f>
        <v>0</v>
      </c>
      <c r="N245" s="21">
        <f>ពិន្ទុឆមាសទី១!BT245</f>
        <v>0</v>
      </c>
      <c r="O245" s="21">
        <f>ពិន្ទុឆមាសទី១!BU245</f>
        <v>0</v>
      </c>
    </row>
    <row r="246" spans="3:15">
      <c r="C246" s="22">
        <f>ពិន្ទុឆមាសទី១!C246</f>
        <v>0</v>
      </c>
      <c r="D246" s="22">
        <f>ពិន្ទុឆមាសទី១!D246</f>
        <v>0</v>
      </c>
      <c r="E246" s="40">
        <f>ពិន្ទុឆមាសទី១!E246</f>
        <v>0</v>
      </c>
      <c r="F246" s="22">
        <f>ពិន្ទុឆមាសទី១!F246</f>
        <v>0</v>
      </c>
      <c r="G246" s="21">
        <f>ពិន្ទុឆមាសទី១!BM246</f>
        <v>0</v>
      </c>
      <c r="H246" s="21">
        <f>ពិន្ទុឆមាសទី១!BN246</f>
        <v>0</v>
      </c>
      <c r="I246" s="21" t="str">
        <f>ពិន្ទុឆមាសទី១!BO246</f>
        <v xml:space="preserve">មិនចាត់ថ្នាក់ </v>
      </c>
      <c r="J246" s="21" t="str">
        <f>ពិន្ទុឆមាសទី១!BP246</f>
        <v xml:space="preserve"> មិនចាត់ថ្នាក់</v>
      </c>
      <c r="K246" s="21" t="str">
        <f>ពិន្ទុឆមាសទី១!BQ246</f>
        <v xml:space="preserve"> </v>
      </c>
      <c r="L246" s="21">
        <f>ពិន្ទុឆមាសទី១!BR246</f>
        <v>0</v>
      </c>
      <c r="M246" s="21">
        <f>ពិន្ទុឆមាសទី១!BS246</f>
        <v>0</v>
      </c>
      <c r="N246" s="21">
        <f>ពិន្ទុឆមាសទី១!BT246</f>
        <v>0</v>
      </c>
      <c r="O246" s="21">
        <f>ពិន្ទុឆមាសទី១!BU246</f>
        <v>0</v>
      </c>
    </row>
    <row r="247" spans="3:15">
      <c r="C247" s="22">
        <f>ពិន្ទុឆមាសទី១!C247</f>
        <v>0</v>
      </c>
      <c r="D247" s="22">
        <f>ពិន្ទុឆមាសទី១!D247</f>
        <v>0</v>
      </c>
      <c r="E247" s="40">
        <f>ពិន្ទុឆមាសទី១!E247</f>
        <v>0</v>
      </c>
      <c r="F247" s="22">
        <f>ពិន្ទុឆមាសទី១!F247</f>
        <v>0</v>
      </c>
      <c r="G247" s="21">
        <f>ពិន្ទុឆមាសទី១!BM247</f>
        <v>0</v>
      </c>
      <c r="H247" s="21">
        <f>ពិន្ទុឆមាសទី១!BN247</f>
        <v>0</v>
      </c>
      <c r="I247" s="21" t="str">
        <f>ពិន្ទុឆមាសទី១!BO247</f>
        <v xml:space="preserve">មិនចាត់ថ្នាក់ </v>
      </c>
      <c r="J247" s="21" t="str">
        <f>ពិន្ទុឆមាសទី១!BP247</f>
        <v xml:space="preserve"> មិនចាត់ថ្នាក់</v>
      </c>
      <c r="K247" s="21" t="str">
        <f>ពិន្ទុឆមាសទី១!BQ247</f>
        <v xml:space="preserve"> </v>
      </c>
      <c r="L247" s="21">
        <f>ពិន្ទុឆមាសទី១!BR247</f>
        <v>0</v>
      </c>
      <c r="M247" s="21">
        <f>ពិន្ទុឆមាសទី១!BS247</f>
        <v>0</v>
      </c>
      <c r="N247" s="21">
        <f>ពិន្ទុឆមាសទី១!BT247</f>
        <v>0</v>
      </c>
      <c r="O247" s="21">
        <f>ពិន្ទុឆមាសទី១!BU247</f>
        <v>0</v>
      </c>
    </row>
    <row r="248" spans="3:15">
      <c r="C248" s="22">
        <f>ពិន្ទុឆមាសទី១!C248</f>
        <v>0</v>
      </c>
      <c r="D248" s="22">
        <f>ពិន្ទុឆមាសទី១!D248</f>
        <v>0</v>
      </c>
      <c r="E248" s="40">
        <f>ពិន្ទុឆមាសទី១!E248</f>
        <v>0</v>
      </c>
      <c r="F248" s="22">
        <f>ពិន្ទុឆមាសទី១!F248</f>
        <v>0</v>
      </c>
      <c r="G248" s="21">
        <f>ពិន្ទុឆមាសទី១!BM248</f>
        <v>0</v>
      </c>
      <c r="H248" s="21">
        <f>ពិន្ទុឆមាសទី១!BN248</f>
        <v>0</v>
      </c>
      <c r="I248" s="21" t="str">
        <f>ពិន្ទុឆមាសទី១!BO248</f>
        <v xml:space="preserve">មិនចាត់ថ្នាក់ </v>
      </c>
      <c r="J248" s="21" t="str">
        <f>ពិន្ទុឆមាសទី១!BP248</f>
        <v xml:space="preserve"> មិនចាត់ថ្នាក់</v>
      </c>
      <c r="K248" s="21" t="str">
        <f>ពិន្ទុឆមាសទី១!BQ248</f>
        <v xml:space="preserve"> </v>
      </c>
      <c r="L248" s="21">
        <f>ពិន្ទុឆមាសទី១!BR248</f>
        <v>0</v>
      </c>
      <c r="M248" s="21">
        <f>ពិន្ទុឆមាសទី១!BS248</f>
        <v>0</v>
      </c>
      <c r="N248" s="21">
        <f>ពិន្ទុឆមាសទី១!BT248</f>
        <v>0</v>
      </c>
      <c r="O248" s="21">
        <f>ពិន្ទុឆមាសទី១!BU248</f>
        <v>0</v>
      </c>
    </row>
    <row r="249" spans="3:15">
      <c r="C249" s="22">
        <f>ពិន្ទុឆមាសទី១!C249</f>
        <v>0</v>
      </c>
      <c r="D249" s="22">
        <f>ពិន្ទុឆមាសទី១!D249</f>
        <v>0</v>
      </c>
      <c r="E249" s="40">
        <f>ពិន្ទុឆមាសទី១!E249</f>
        <v>0</v>
      </c>
      <c r="F249" s="22">
        <f>ពិន្ទុឆមាសទី១!F249</f>
        <v>0</v>
      </c>
      <c r="G249" s="21">
        <f>ពិន្ទុឆមាសទី១!BM249</f>
        <v>0</v>
      </c>
      <c r="H249" s="21">
        <f>ពិន្ទុឆមាសទី១!BN249</f>
        <v>0</v>
      </c>
      <c r="I249" s="21" t="str">
        <f>ពិន្ទុឆមាសទី១!BO249</f>
        <v xml:space="preserve">មិនចាត់ថ្នាក់ </v>
      </c>
      <c r="J249" s="21" t="str">
        <f>ពិន្ទុឆមាសទី១!BP249</f>
        <v xml:space="preserve"> មិនចាត់ថ្នាក់</v>
      </c>
      <c r="K249" s="21" t="str">
        <f>ពិន្ទុឆមាសទី១!BQ249</f>
        <v xml:space="preserve"> </v>
      </c>
      <c r="L249" s="21">
        <f>ពិន្ទុឆមាសទី១!BR249</f>
        <v>0</v>
      </c>
      <c r="M249" s="21">
        <f>ពិន្ទុឆមាសទី១!BS249</f>
        <v>0</v>
      </c>
      <c r="N249" s="21">
        <f>ពិន្ទុឆមាសទី១!BT249</f>
        <v>0</v>
      </c>
      <c r="O249" s="21">
        <f>ពិន្ទុឆមាសទី១!BU249</f>
        <v>0</v>
      </c>
    </row>
    <row r="250" spans="3:15">
      <c r="C250" s="22">
        <f>ពិន្ទុឆមាសទី១!C250</f>
        <v>0</v>
      </c>
      <c r="D250" s="22">
        <f>ពិន្ទុឆមាសទី១!D250</f>
        <v>0</v>
      </c>
      <c r="E250" s="40">
        <f>ពិន្ទុឆមាសទី១!E250</f>
        <v>0</v>
      </c>
      <c r="F250" s="22">
        <f>ពិន្ទុឆមាសទី១!F250</f>
        <v>0</v>
      </c>
      <c r="G250" s="21">
        <f>ពិន្ទុឆមាសទី១!BM250</f>
        <v>0</v>
      </c>
      <c r="H250" s="21">
        <f>ពិន្ទុឆមាសទី១!BN250</f>
        <v>0</v>
      </c>
      <c r="I250" s="21" t="str">
        <f>ពិន្ទុឆមាសទី១!BO250</f>
        <v xml:space="preserve">មិនចាត់ថ្នាក់ </v>
      </c>
      <c r="J250" s="21" t="str">
        <f>ពិន្ទុឆមាសទី១!BP250</f>
        <v xml:space="preserve"> មិនចាត់ថ្នាក់</v>
      </c>
      <c r="K250" s="21" t="str">
        <f>ពិន្ទុឆមាសទី១!BQ250</f>
        <v xml:space="preserve"> </v>
      </c>
      <c r="L250" s="21">
        <f>ពិន្ទុឆមាសទី១!BR250</f>
        <v>0</v>
      </c>
      <c r="M250" s="21">
        <f>ពិន្ទុឆមាសទី១!BS250</f>
        <v>0</v>
      </c>
      <c r="N250" s="21">
        <f>ពិន្ទុឆមាសទី១!BT250</f>
        <v>0</v>
      </c>
      <c r="O250" s="21">
        <f>ពិន្ទុឆមាសទី១!BU250</f>
        <v>0</v>
      </c>
    </row>
    <row r="251" spans="3:15">
      <c r="C251" s="22">
        <f>ពិន្ទុឆមាសទី១!C251</f>
        <v>0</v>
      </c>
      <c r="D251" s="22">
        <f>ពិន្ទុឆមាសទី១!D251</f>
        <v>0</v>
      </c>
      <c r="E251" s="40">
        <f>ពិន្ទុឆមាសទី១!E251</f>
        <v>0</v>
      </c>
      <c r="F251" s="22">
        <f>ពិន្ទុឆមាសទី១!F251</f>
        <v>0</v>
      </c>
      <c r="G251" s="21">
        <f>ពិន្ទុឆមាសទី១!BM251</f>
        <v>0</v>
      </c>
      <c r="H251" s="21">
        <f>ពិន្ទុឆមាសទី១!BN251</f>
        <v>0</v>
      </c>
      <c r="I251" s="21" t="str">
        <f>ពិន្ទុឆមាសទី១!BO251</f>
        <v xml:space="preserve">មិនចាត់ថ្នាក់ </v>
      </c>
      <c r="J251" s="21" t="str">
        <f>ពិន្ទុឆមាសទី១!BP251</f>
        <v xml:space="preserve"> មិនចាត់ថ្នាក់</v>
      </c>
      <c r="K251" s="21" t="str">
        <f>ពិន្ទុឆមាសទី១!BQ251</f>
        <v xml:space="preserve"> </v>
      </c>
      <c r="L251" s="21">
        <f>ពិន្ទុឆមាសទី១!BR251</f>
        <v>0</v>
      </c>
      <c r="M251" s="21">
        <f>ពិន្ទុឆមាសទី១!BS251</f>
        <v>0</v>
      </c>
      <c r="N251" s="21">
        <f>ពិន្ទុឆមាសទី១!BT251</f>
        <v>0</v>
      </c>
      <c r="O251" s="21">
        <f>ពិន្ទុឆមាសទី១!BU251</f>
        <v>0</v>
      </c>
    </row>
    <row r="252" spans="3:15">
      <c r="C252" s="22">
        <f>ពិន្ទុឆមាសទី១!C252</f>
        <v>0</v>
      </c>
      <c r="D252" s="22">
        <f>ពិន្ទុឆមាសទី១!D252</f>
        <v>0</v>
      </c>
      <c r="E252" s="40">
        <f>ពិន្ទុឆមាសទី១!E252</f>
        <v>0</v>
      </c>
      <c r="F252" s="22">
        <f>ពិន្ទុឆមាសទី១!F252</f>
        <v>0</v>
      </c>
      <c r="G252" s="21">
        <f>ពិន្ទុឆមាសទី១!BM252</f>
        <v>0</v>
      </c>
      <c r="H252" s="21">
        <f>ពិន្ទុឆមាសទី១!BN252</f>
        <v>0</v>
      </c>
      <c r="I252" s="21" t="str">
        <f>ពិន្ទុឆមាសទី១!BO252</f>
        <v xml:space="preserve">មិនចាត់ថ្នាក់ </v>
      </c>
      <c r="J252" s="21" t="str">
        <f>ពិន្ទុឆមាសទី១!BP252</f>
        <v xml:space="preserve"> មិនចាត់ថ្នាក់</v>
      </c>
      <c r="K252" s="21" t="str">
        <f>ពិន្ទុឆមាសទី១!BQ252</f>
        <v xml:space="preserve"> </v>
      </c>
      <c r="L252" s="21">
        <f>ពិន្ទុឆមាសទី១!BR252</f>
        <v>0</v>
      </c>
      <c r="M252" s="21">
        <f>ពិន្ទុឆមាសទី១!BS252</f>
        <v>0</v>
      </c>
      <c r="N252" s="21">
        <f>ពិន្ទុឆមាសទី១!BT252</f>
        <v>0</v>
      </c>
      <c r="O252" s="21">
        <f>ពិន្ទុឆមាសទី១!BU252</f>
        <v>0</v>
      </c>
    </row>
    <row r="253" spans="3:15">
      <c r="C253" s="22">
        <f>ពិន្ទុឆមាសទី១!C253</f>
        <v>0</v>
      </c>
      <c r="D253" s="22">
        <f>ពិន្ទុឆមាសទី១!D253</f>
        <v>0</v>
      </c>
      <c r="E253" s="40">
        <f>ពិន្ទុឆមាសទី១!E253</f>
        <v>0</v>
      </c>
      <c r="F253" s="22">
        <f>ពិន្ទុឆមាសទី១!F253</f>
        <v>0</v>
      </c>
      <c r="G253" s="21">
        <f>ពិន្ទុឆមាសទី១!BM253</f>
        <v>0</v>
      </c>
      <c r="H253" s="21">
        <f>ពិន្ទុឆមាសទី១!BN253</f>
        <v>0</v>
      </c>
      <c r="I253" s="21" t="str">
        <f>ពិន្ទុឆមាសទី១!BO253</f>
        <v xml:space="preserve">មិនចាត់ថ្នាក់ </v>
      </c>
      <c r="J253" s="21" t="str">
        <f>ពិន្ទុឆមាសទី១!BP253</f>
        <v xml:space="preserve"> មិនចាត់ថ្នាក់</v>
      </c>
      <c r="K253" s="21" t="str">
        <f>ពិន្ទុឆមាសទី១!BQ253</f>
        <v xml:space="preserve"> </v>
      </c>
      <c r="L253" s="21">
        <f>ពិន្ទុឆមាសទី១!BR253</f>
        <v>0</v>
      </c>
      <c r="M253" s="21">
        <f>ពិន្ទុឆមាសទី១!BS253</f>
        <v>0</v>
      </c>
      <c r="N253" s="21">
        <f>ពិន្ទុឆមាសទី១!BT253</f>
        <v>0</v>
      </c>
      <c r="O253" s="21">
        <f>ពិន្ទុឆមាសទី១!BU253</f>
        <v>0</v>
      </c>
    </row>
    <row r="254" spans="3:15">
      <c r="C254" s="22">
        <f>ពិន្ទុឆមាសទី១!C254</f>
        <v>0</v>
      </c>
      <c r="D254" s="22">
        <f>ពិន្ទុឆមាសទី១!D254</f>
        <v>0</v>
      </c>
      <c r="E254" s="40">
        <f>ពិន្ទុឆមាសទី១!E254</f>
        <v>0</v>
      </c>
      <c r="F254" s="22">
        <f>ពិន្ទុឆមាសទី១!F254</f>
        <v>0</v>
      </c>
      <c r="G254" s="21">
        <f>ពិន្ទុឆមាសទី១!BM254</f>
        <v>0</v>
      </c>
      <c r="H254" s="21">
        <f>ពិន្ទុឆមាសទី១!BN254</f>
        <v>0</v>
      </c>
      <c r="I254" s="21" t="str">
        <f>ពិន្ទុឆមាសទី១!BO254</f>
        <v xml:space="preserve">មិនចាត់ថ្នាក់ </v>
      </c>
      <c r="J254" s="21" t="str">
        <f>ពិន្ទុឆមាសទី១!BP254</f>
        <v xml:space="preserve"> មិនចាត់ថ្នាក់</v>
      </c>
      <c r="K254" s="21" t="str">
        <f>ពិន្ទុឆមាសទី១!BQ254</f>
        <v xml:space="preserve"> </v>
      </c>
      <c r="L254" s="21">
        <f>ពិន្ទុឆមាសទី១!BR254</f>
        <v>0</v>
      </c>
      <c r="M254" s="21">
        <f>ពិន្ទុឆមាសទី១!BS254</f>
        <v>0</v>
      </c>
      <c r="N254" s="21">
        <f>ពិន្ទុឆមាសទី១!BT254</f>
        <v>0</v>
      </c>
      <c r="O254" s="21">
        <f>ពិន្ទុឆមាសទី១!BU254</f>
        <v>0</v>
      </c>
    </row>
    <row r="255" spans="3:15">
      <c r="C255" s="22">
        <f>ពិន្ទុឆមាសទី១!C255</f>
        <v>0</v>
      </c>
      <c r="D255" s="22">
        <f>ពិន្ទុឆមាសទី១!D255</f>
        <v>0</v>
      </c>
      <c r="E255" s="40">
        <f>ពិន្ទុឆមាសទី១!E255</f>
        <v>0</v>
      </c>
      <c r="F255" s="22">
        <f>ពិន្ទុឆមាសទី១!F255</f>
        <v>0</v>
      </c>
      <c r="G255" s="21">
        <f>ពិន្ទុឆមាសទី១!BM255</f>
        <v>0</v>
      </c>
      <c r="H255" s="21">
        <f>ពិន្ទុឆមាសទី១!BN255</f>
        <v>0</v>
      </c>
      <c r="I255" s="21" t="str">
        <f>ពិន្ទុឆមាសទី១!BO255</f>
        <v xml:space="preserve">មិនចាត់ថ្នាក់ </v>
      </c>
      <c r="J255" s="21" t="str">
        <f>ពិន្ទុឆមាសទី១!BP255</f>
        <v xml:space="preserve"> មិនចាត់ថ្នាក់</v>
      </c>
      <c r="K255" s="21" t="str">
        <f>ពិន្ទុឆមាសទី១!BQ255</f>
        <v xml:space="preserve"> </v>
      </c>
      <c r="L255" s="21">
        <f>ពិន្ទុឆមាសទី១!BR255</f>
        <v>0</v>
      </c>
      <c r="M255" s="21">
        <f>ពិន្ទុឆមាសទី១!BS255</f>
        <v>0</v>
      </c>
      <c r="N255" s="21">
        <f>ពិន្ទុឆមាសទី១!BT255</f>
        <v>0</v>
      </c>
      <c r="O255" s="21">
        <f>ពិន្ទុឆមាសទី១!BU255</f>
        <v>0</v>
      </c>
    </row>
    <row r="256" spans="3:15">
      <c r="C256" s="22">
        <f>ពិន្ទុឆមាសទី១!C256</f>
        <v>0</v>
      </c>
      <c r="D256" s="22">
        <f>ពិន្ទុឆមាសទី១!D256</f>
        <v>0</v>
      </c>
      <c r="E256" s="40">
        <f>ពិន្ទុឆមាសទី១!E256</f>
        <v>0</v>
      </c>
      <c r="F256" s="22">
        <f>ពិន្ទុឆមាសទី១!F256</f>
        <v>0</v>
      </c>
      <c r="G256" s="21">
        <f>ពិន្ទុឆមាសទី១!BM256</f>
        <v>0</v>
      </c>
      <c r="H256" s="21">
        <f>ពិន្ទុឆមាសទី១!BN256</f>
        <v>0</v>
      </c>
      <c r="I256" s="21" t="str">
        <f>ពិន្ទុឆមាសទី១!BO256</f>
        <v xml:space="preserve">មិនចាត់ថ្នាក់ </v>
      </c>
      <c r="J256" s="21" t="str">
        <f>ពិន្ទុឆមាសទី១!BP256</f>
        <v xml:space="preserve"> មិនចាត់ថ្នាក់</v>
      </c>
      <c r="K256" s="21" t="str">
        <f>ពិន្ទុឆមាសទី១!BQ256</f>
        <v xml:space="preserve"> </v>
      </c>
      <c r="L256" s="21">
        <f>ពិន្ទុឆមាសទី១!BR256</f>
        <v>0</v>
      </c>
      <c r="M256" s="21">
        <f>ពិន្ទុឆមាសទី១!BS256</f>
        <v>0</v>
      </c>
      <c r="N256" s="21">
        <f>ពិន្ទុឆមាសទី១!BT256</f>
        <v>0</v>
      </c>
      <c r="O256" s="21">
        <f>ពិន្ទុឆមាសទី១!BU256</f>
        <v>0</v>
      </c>
    </row>
    <row r="257" spans="1:15">
      <c r="C257" s="22">
        <f>ពិន្ទុឆមាសទី១!C257</f>
        <v>0</v>
      </c>
      <c r="D257" s="22">
        <f>ពិន្ទុឆមាសទី១!D257</f>
        <v>0</v>
      </c>
      <c r="E257" s="40">
        <f>ពិន្ទុឆមាសទី១!E257</f>
        <v>0</v>
      </c>
      <c r="F257" s="22">
        <f>ពិន្ទុឆមាសទី១!F257</f>
        <v>0</v>
      </c>
      <c r="G257" s="21">
        <f>ពិន្ទុឆមាសទី១!BM257</f>
        <v>0</v>
      </c>
      <c r="H257" s="21">
        <f>ពិន្ទុឆមាសទី១!BN257</f>
        <v>0</v>
      </c>
      <c r="I257" s="21" t="str">
        <f>ពិន្ទុឆមាសទី១!BO257</f>
        <v xml:space="preserve">មិនចាត់ថ្នាក់ </v>
      </c>
      <c r="J257" s="21" t="str">
        <f>ពិន្ទុឆមាសទី១!BP257</f>
        <v xml:space="preserve"> មិនចាត់ថ្នាក់</v>
      </c>
      <c r="K257" s="21" t="str">
        <f>ពិន្ទុឆមាសទី១!BQ257</f>
        <v xml:space="preserve"> </v>
      </c>
      <c r="L257" s="21">
        <f>ពិន្ទុឆមាសទី១!BR257</f>
        <v>0</v>
      </c>
      <c r="M257" s="21">
        <f>ពិន្ទុឆមាសទី១!BS257</f>
        <v>0</v>
      </c>
      <c r="N257" s="21">
        <f>ពិន្ទុឆមាសទី១!BT257</f>
        <v>0</v>
      </c>
      <c r="O257" s="21">
        <f>ពិន្ទុឆមាសទី១!BU257</f>
        <v>0</v>
      </c>
    </row>
    <row r="258" spans="1:15">
      <c r="C258" s="22">
        <f>ពិន្ទុឆមាសទី១!C258</f>
        <v>0</v>
      </c>
      <c r="D258" s="22">
        <f>ពិន្ទុឆមាសទី១!D258</f>
        <v>0</v>
      </c>
      <c r="E258" s="40">
        <f>ពិន្ទុឆមាសទី១!E258</f>
        <v>0</v>
      </c>
      <c r="F258" s="22">
        <f>ពិន្ទុឆមាសទី១!F258</f>
        <v>0</v>
      </c>
      <c r="G258" s="21">
        <f>ពិន្ទុឆមាសទី១!BM258</f>
        <v>0</v>
      </c>
      <c r="H258" s="21">
        <f>ពិន្ទុឆមាសទី១!BN258</f>
        <v>0</v>
      </c>
      <c r="I258" s="21" t="str">
        <f>ពិន្ទុឆមាសទី១!BO258</f>
        <v xml:space="preserve">មិនចាត់ថ្នាក់ </v>
      </c>
      <c r="J258" s="21" t="str">
        <f>ពិន្ទុឆមាសទី១!BP258</f>
        <v xml:space="preserve"> មិនចាត់ថ្នាក់</v>
      </c>
      <c r="K258" s="21" t="str">
        <f>ពិន្ទុឆមាសទី១!BQ258</f>
        <v xml:space="preserve"> </v>
      </c>
      <c r="L258" s="21">
        <f>ពិន្ទុឆមាសទី១!BR258</f>
        <v>0</v>
      </c>
      <c r="M258" s="21">
        <f>ពិន្ទុឆមាសទី១!BS258</f>
        <v>0</v>
      </c>
      <c r="N258" s="21">
        <f>ពិន្ទុឆមាសទី១!BT258</f>
        <v>0</v>
      </c>
      <c r="O258" s="21">
        <f>ពិន្ទុឆមាសទី១!BU258</f>
        <v>0</v>
      </c>
    </row>
    <row r="259" spans="1:15">
      <c r="C259" s="22">
        <f>ពិន្ទុឆមាសទី១!C259</f>
        <v>0</v>
      </c>
      <c r="D259" s="22">
        <f>ពិន្ទុឆមាសទី១!D259</f>
        <v>0</v>
      </c>
      <c r="E259" s="40">
        <f>ពិន្ទុឆមាសទី១!E259</f>
        <v>0</v>
      </c>
      <c r="F259" s="22">
        <f>ពិន្ទុឆមាសទី១!F259</f>
        <v>0</v>
      </c>
      <c r="G259" s="21">
        <f>ពិន្ទុឆមាសទី១!BM259</f>
        <v>0</v>
      </c>
      <c r="H259" s="21">
        <f>ពិន្ទុឆមាសទី១!BN259</f>
        <v>0</v>
      </c>
      <c r="I259" s="21" t="str">
        <f>ពិន្ទុឆមាសទី១!BO259</f>
        <v xml:space="preserve">មិនចាត់ថ្នាក់ </v>
      </c>
      <c r="J259" s="21" t="str">
        <f>ពិន្ទុឆមាសទី១!BP259</f>
        <v xml:space="preserve"> មិនចាត់ថ្នាក់</v>
      </c>
      <c r="K259" s="21" t="str">
        <f>ពិន្ទុឆមាសទី១!BQ259</f>
        <v xml:space="preserve"> </v>
      </c>
      <c r="L259" s="21">
        <f>ពិន្ទុឆមាសទី១!BR259</f>
        <v>0</v>
      </c>
      <c r="M259" s="21">
        <f>ពិន្ទុឆមាសទី១!BS259</f>
        <v>0</v>
      </c>
      <c r="N259" s="21">
        <f>ពិន្ទុឆមាសទី១!BT259</f>
        <v>0</v>
      </c>
      <c r="O259" s="21">
        <f>ពិន្ទុឆមាសទី១!BU259</f>
        <v>0</v>
      </c>
    </row>
    <row r="260" spans="1:15" s="110" customFormat="1">
      <c r="A260" s="109"/>
      <c r="B260" s="109"/>
      <c r="C260" s="121"/>
      <c r="D260" s="121"/>
      <c r="E260" s="122"/>
      <c r="F260" s="121"/>
      <c r="G260" s="109"/>
      <c r="H260" s="109"/>
      <c r="I260" s="109"/>
      <c r="J260" s="109"/>
      <c r="K260" s="109"/>
      <c r="L260" s="109"/>
      <c r="M260" s="109"/>
      <c r="N260" s="109"/>
      <c r="O260" s="109"/>
    </row>
  </sheetData>
  <autoFilter ref="A10:O10" xr:uid="{2F74BC78-D199-4923-8605-3A254681A47B}"/>
  <mergeCells count="4">
    <mergeCell ref="A1:O1"/>
    <mergeCell ref="D5:K5"/>
    <mergeCell ref="D9:K9"/>
    <mergeCell ref="L9:O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F16E9-1DD6-430E-8AD5-E8EE40A1194B}">
  <sheetPr codeName="Sheet7"/>
  <dimension ref="A1:O259"/>
  <sheetViews>
    <sheetView topLeftCell="A253" workbookViewId="0">
      <selection activeCell="B167" sqref="B167:O259"/>
    </sheetView>
  </sheetViews>
  <sheetFormatPr defaultRowHeight="25.2"/>
  <cols>
    <col min="1" max="1" width="6" style="1" customWidth="1"/>
    <col min="2" max="2" width="12.88671875" style="1" customWidth="1"/>
    <col min="3" max="3" width="19.44140625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4" t="s">
        <v>74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77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>
      <c r="A6" s="19" t="s">
        <v>3</v>
      </c>
      <c r="B6" s="19">
        <v>7</v>
      </c>
      <c r="C6" s="17"/>
      <c r="D6" s="202" t="s">
        <v>54</v>
      </c>
      <c r="E6" s="202"/>
      <c r="F6" s="202"/>
      <c r="G6" s="202"/>
      <c r="H6" s="202"/>
      <c r="I6" s="202"/>
      <c r="J6" s="202"/>
      <c r="K6" s="202"/>
      <c r="L6" s="201" t="s">
        <v>61</v>
      </c>
      <c r="M6" s="201"/>
      <c r="N6" s="201"/>
      <c r="O6" s="201"/>
    </row>
    <row r="7" spans="1:15" hidden="1">
      <c r="A7" s="19"/>
      <c r="B7" s="19"/>
      <c r="C7" s="17"/>
      <c r="D7" s="20"/>
      <c r="E7" s="20"/>
      <c r="F7" s="20"/>
      <c r="G7" s="20"/>
      <c r="H7" s="20"/>
      <c r="I7" s="20"/>
      <c r="J7" s="20"/>
      <c r="K7" s="20"/>
      <c r="L7" s="89"/>
      <c r="M7" s="89"/>
      <c r="N7" s="89"/>
      <c r="O7" s="89"/>
    </row>
    <row r="8" spans="1:15" hidden="1">
      <c r="A8" s="19"/>
      <c r="B8" s="19"/>
      <c r="C8" s="17"/>
      <c r="D8" s="20"/>
      <c r="E8" s="20"/>
      <c r="F8" s="20"/>
      <c r="G8" s="20"/>
      <c r="H8" s="20"/>
      <c r="I8" s="20"/>
      <c r="J8" s="20"/>
      <c r="K8" s="20"/>
      <c r="L8" s="89"/>
      <c r="M8" s="89"/>
      <c r="N8" s="89"/>
      <c r="O8" s="89"/>
    </row>
    <row r="9" spans="1:15" hidden="1">
      <c r="A9" s="19"/>
      <c r="B9" s="19"/>
      <c r="C9" s="17"/>
      <c r="D9" s="20"/>
      <c r="E9" s="20"/>
      <c r="F9" s="20"/>
      <c r="G9" s="20"/>
      <c r="H9" s="20"/>
      <c r="I9" s="20"/>
      <c r="J9" s="20"/>
      <c r="K9" s="20"/>
      <c r="L9" s="89"/>
      <c r="M9" s="89"/>
      <c r="N9" s="89"/>
      <c r="O9" s="89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4</v>
      </c>
      <c r="B11" s="21">
        <f>ពិន្ទុឆមាសទី១!B11</f>
        <v>7441</v>
      </c>
      <c r="C11" s="22" t="str">
        <f>ពិន្ទុឆមាសទី១!C11</f>
        <v>កន ឡាវីល</v>
      </c>
      <c r="D11" s="22" t="str">
        <f>ពិន្ទុឆមាសទី១!D11</f>
        <v>ប្រុស</v>
      </c>
      <c r="E11" s="23">
        <f>ពិន្ទុឆមាសទី១!E11</f>
        <v>39367</v>
      </c>
      <c r="F11" s="22" t="str">
        <f>ពិន្ទុឆមាសទី១!F11</f>
        <v>12C</v>
      </c>
      <c r="G11" s="21">
        <f>ពិន្ទុឆមាសទី១!CT11</f>
        <v>0</v>
      </c>
      <c r="H11" s="21">
        <f>ពិន្ទុឆមាសទី១!CU11</f>
        <v>0</v>
      </c>
      <c r="I11" s="21" t="str">
        <f>ពិន្ទុឆមាសទី១!CV11</f>
        <v xml:space="preserve">មិនចាត់ថ្នាក់ </v>
      </c>
      <c r="J11" s="21" t="str">
        <f>ពិន្ទុឆមាសទី១!CW11</f>
        <v xml:space="preserve"> មិនចាត់ថ្នាក់</v>
      </c>
      <c r="K11" s="21" t="str">
        <f>ពិន្ទុឆមាសទី១!CX11</f>
        <v xml:space="preserve"> </v>
      </c>
      <c r="L11" s="21">
        <f>ពិន្ទុឆមាសទី១!CY11</f>
        <v>0</v>
      </c>
      <c r="M11" s="21">
        <f>ពិន្ទុឆមាសទី១!CZ11</f>
        <v>0</v>
      </c>
      <c r="N11" s="21">
        <f>ពិន្ទុឆមាសទី១!DA11</f>
        <v>0</v>
      </c>
      <c r="O11" s="21">
        <f>ពិន្ទុឆមាសទី១!DB11</f>
        <v>0</v>
      </c>
    </row>
    <row r="12" spans="1:15">
      <c r="A12" s="15">
        <v>5</v>
      </c>
      <c r="B12" s="21">
        <f>ពិន្ទុឆមាសទី១!B12</f>
        <v>7839</v>
      </c>
      <c r="C12" s="22" t="str">
        <f>ពិន្ទុឆមាសទី១!C12</f>
        <v>កុសល ស្រីខួច</v>
      </c>
      <c r="D12" s="22" t="str">
        <f>ពិន្ទុឆមាសទី១!D12</f>
        <v>ស្រី</v>
      </c>
      <c r="E12" s="23">
        <f>ពិន្ទុឆមាសទី១!E12</f>
        <v>39951</v>
      </c>
      <c r="F12" s="22" t="str">
        <f>ពិន្ទុឆមាសទី១!F12</f>
        <v>12C</v>
      </c>
      <c r="G12" s="21">
        <f>ពិន្ទុឆមាសទី១!CT12</f>
        <v>0</v>
      </c>
      <c r="H12" s="21">
        <f>ពិន្ទុឆមាសទី១!CU12</f>
        <v>0</v>
      </c>
      <c r="I12" s="21" t="str">
        <f>ពិន្ទុឆមាសទី១!CV12</f>
        <v xml:space="preserve">មិនចាត់ថ្នាក់ </v>
      </c>
      <c r="J12" s="21" t="str">
        <f>ពិន្ទុឆមាសទី១!CW12</f>
        <v xml:space="preserve"> មិនចាត់ថ្នាក់</v>
      </c>
      <c r="K12" s="21" t="str">
        <f>ពិន្ទុឆមាសទី១!CX12</f>
        <v xml:space="preserve"> </v>
      </c>
      <c r="L12" s="21">
        <f>ពិន្ទុឆមាសទី១!CY12</f>
        <v>0</v>
      </c>
      <c r="M12" s="21">
        <f>ពិន្ទុឆមាសទី១!CZ12</f>
        <v>0</v>
      </c>
      <c r="N12" s="21">
        <f>ពិន្ទុឆមាសទី១!DA12</f>
        <v>0</v>
      </c>
      <c r="O12" s="21">
        <f>ពិន្ទុឆមាសទី១!DB12</f>
        <v>0</v>
      </c>
    </row>
    <row r="13" spans="1:15">
      <c r="A13" s="15">
        <v>6</v>
      </c>
      <c r="B13" s="21">
        <f>ពិន្ទុឆមាសទី១!B13</f>
        <v>7443</v>
      </c>
      <c r="C13" s="22" t="str">
        <f>ពិន្ទុឆមាសទី១!C13</f>
        <v>គឿន រត្តនា</v>
      </c>
      <c r="D13" s="22" t="str">
        <f>ពិន្ទុឆមាសទី១!D13</f>
        <v>ប្រុស</v>
      </c>
      <c r="E13" s="23">
        <f>ពិន្ទុឆមាសទី១!E13</f>
        <v>38806</v>
      </c>
      <c r="F13" s="22" t="str">
        <f>ពិន្ទុឆមាសទី១!F13</f>
        <v>12C</v>
      </c>
      <c r="G13" s="21">
        <f>ពិន្ទុឆមាសទី១!CT13</f>
        <v>0</v>
      </c>
      <c r="H13" s="21">
        <f>ពិន្ទុឆមាសទី១!CU13</f>
        <v>0</v>
      </c>
      <c r="I13" s="21" t="str">
        <f>ពិន្ទុឆមាសទី១!CV13</f>
        <v xml:space="preserve">មិនចាត់ថ្នាក់ </v>
      </c>
      <c r="J13" s="21" t="str">
        <f>ពិន្ទុឆមាសទី១!CW13</f>
        <v xml:space="preserve"> មិនចាត់ថ្នាក់</v>
      </c>
      <c r="K13" s="21" t="str">
        <f>ពិន្ទុឆមាសទី១!CX13</f>
        <v xml:space="preserve"> </v>
      </c>
      <c r="L13" s="21">
        <f>ពិន្ទុឆមាសទី១!CY13</f>
        <v>0</v>
      </c>
      <c r="M13" s="21">
        <f>ពិន្ទុឆមាសទី១!CZ13</f>
        <v>0</v>
      </c>
      <c r="N13" s="21">
        <f>ពិន្ទុឆមាសទី១!DA13</f>
        <v>0</v>
      </c>
      <c r="O13" s="21">
        <f>ពិន្ទុឆមាសទី១!DB13</f>
        <v>0</v>
      </c>
    </row>
    <row r="14" spans="1:15">
      <c r="A14" s="15">
        <v>7</v>
      </c>
      <c r="B14" s="21">
        <f>ពិន្ទុឆមាសទី១!B14</f>
        <v>7444</v>
      </c>
      <c r="C14" s="22" t="str">
        <f>ពិន្ទុឆមាសទី១!C14</f>
        <v>គ្រី ចាន់ធី</v>
      </c>
      <c r="D14" s="22" t="str">
        <f>ពិន្ទុឆមាសទី១!D14</f>
        <v>ស្រី</v>
      </c>
      <c r="E14" s="23">
        <f>ពិន្ទុឆមាសទី១!E14</f>
        <v>39370</v>
      </c>
      <c r="F14" s="22" t="str">
        <f>ពិន្ទុឆមាសទី១!F14</f>
        <v>12C</v>
      </c>
      <c r="G14" s="21">
        <f>ពិន្ទុឆមាសទី១!CT14</f>
        <v>0</v>
      </c>
      <c r="H14" s="21">
        <f>ពិន្ទុឆមាសទី១!CU14</f>
        <v>0</v>
      </c>
      <c r="I14" s="21" t="str">
        <f>ពិន្ទុឆមាសទី១!CV14</f>
        <v xml:space="preserve">មិនចាត់ថ្នាក់ </v>
      </c>
      <c r="J14" s="21" t="str">
        <f>ពិន្ទុឆមាសទី១!CW14</f>
        <v xml:space="preserve"> មិនចាត់ថ្នាក់</v>
      </c>
      <c r="K14" s="21" t="str">
        <f>ពិន្ទុឆមាសទី១!CX14</f>
        <v xml:space="preserve"> </v>
      </c>
      <c r="L14" s="21">
        <f>ពិន្ទុឆមាសទី១!CY14</f>
        <v>0</v>
      </c>
      <c r="M14" s="21">
        <f>ពិន្ទុឆមាសទី១!CZ14</f>
        <v>0</v>
      </c>
      <c r="N14" s="21">
        <f>ពិន្ទុឆមាសទី១!DA14</f>
        <v>0</v>
      </c>
      <c r="O14" s="21">
        <f>ពិន្ទុឆមាសទី១!DB14</f>
        <v>0</v>
      </c>
    </row>
    <row r="15" spans="1:15">
      <c r="A15" s="15">
        <v>8</v>
      </c>
      <c r="B15" s="21">
        <f>ពិន្ទុឆមាសទី១!B15</f>
        <v>7847</v>
      </c>
      <c r="C15" s="22" t="str">
        <f>ពិន្ទុឆមាសទី១!C15</f>
        <v>គ្រីម កនិកា</v>
      </c>
      <c r="D15" s="22" t="str">
        <f>ពិន្ទុឆមាសទី១!D15</f>
        <v>ស្រី</v>
      </c>
      <c r="E15" s="23">
        <f>ពិន្ទុឆមាសទី១!E15</f>
        <v>39309</v>
      </c>
      <c r="F15" s="22" t="str">
        <f>ពិន្ទុឆមាសទី១!F15</f>
        <v>12C</v>
      </c>
      <c r="G15" s="21">
        <f>ពិន្ទុឆមាសទី១!CT15</f>
        <v>0</v>
      </c>
      <c r="H15" s="21">
        <f>ពិន្ទុឆមាសទី១!CU15</f>
        <v>0</v>
      </c>
      <c r="I15" s="21" t="str">
        <f>ពិន្ទុឆមាសទី១!CV15</f>
        <v xml:space="preserve">មិនចាត់ថ្នាក់ </v>
      </c>
      <c r="J15" s="21" t="str">
        <f>ពិន្ទុឆមាសទី១!CW15</f>
        <v xml:space="preserve"> មិនចាត់ថ្នាក់</v>
      </c>
      <c r="K15" s="21" t="str">
        <f>ពិន្ទុឆមាសទី១!CX15</f>
        <v xml:space="preserve"> </v>
      </c>
      <c r="L15" s="21">
        <f>ពិន្ទុឆមាសទី១!CY15</f>
        <v>0</v>
      </c>
      <c r="M15" s="21">
        <f>ពិន្ទុឆមាសទី១!CZ15</f>
        <v>0</v>
      </c>
      <c r="N15" s="21">
        <f>ពិន្ទុឆមាសទី១!DA15</f>
        <v>0</v>
      </c>
      <c r="O15" s="21">
        <f>ពិន្ទុឆមាសទី១!DB15</f>
        <v>0</v>
      </c>
    </row>
    <row r="16" spans="1:15">
      <c r="A16" s="15">
        <v>9</v>
      </c>
      <c r="B16" s="21">
        <f>ពិន្ទុឆមាសទី១!B16</f>
        <v>7445</v>
      </c>
      <c r="C16" s="22" t="str">
        <f>ពិន្ទុឆមាសទី១!C16</f>
        <v>ឃិ​ន សោភា</v>
      </c>
      <c r="D16" s="22" t="str">
        <f>ពិន្ទុឆមាសទី១!D16</f>
        <v>ស្រី</v>
      </c>
      <c r="E16" s="23">
        <f>ពិន្ទុឆមាសទី១!E16</f>
        <v>39500</v>
      </c>
      <c r="F16" s="22" t="str">
        <f>ពិន្ទុឆមាសទី១!F16</f>
        <v>12C</v>
      </c>
      <c r="G16" s="21">
        <f>ពិន្ទុឆមាសទី១!CT16</f>
        <v>0</v>
      </c>
      <c r="H16" s="21">
        <f>ពិន្ទុឆមាសទី១!CU16</f>
        <v>0</v>
      </c>
      <c r="I16" s="21" t="str">
        <f>ពិន្ទុឆមាសទី១!CV16</f>
        <v xml:space="preserve">មិនចាត់ថ្នាក់ </v>
      </c>
      <c r="J16" s="21" t="str">
        <f>ពិន្ទុឆមាសទី១!CW16</f>
        <v xml:space="preserve"> មិនចាត់ថ្នាក់</v>
      </c>
      <c r="K16" s="21" t="str">
        <f>ពិន្ទុឆមាសទី១!CX16</f>
        <v xml:space="preserve"> </v>
      </c>
      <c r="L16" s="21">
        <f>ពិន្ទុឆមាសទី១!CY16</f>
        <v>0</v>
      </c>
      <c r="M16" s="21">
        <f>ពិន្ទុឆមាសទី១!CZ16</f>
        <v>0</v>
      </c>
      <c r="N16" s="21">
        <f>ពិន្ទុឆមាសទី១!DA16</f>
        <v>0</v>
      </c>
      <c r="O16" s="21">
        <f>ពិន្ទុឆមាសទី១!DB16</f>
        <v>0</v>
      </c>
    </row>
    <row r="17" spans="1:15">
      <c r="A17" s="15">
        <v>10</v>
      </c>
      <c r="B17" s="21">
        <f>ពិន្ទុឆមាសទី១!B17</f>
        <v>7849</v>
      </c>
      <c r="C17" s="22" t="str">
        <f>ពិន្ទុឆមាសទី១!C17</f>
        <v>ឃុន សុកឃីម</v>
      </c>
      <c r="D17" s="22" t="str">
        <f>ពិន្ទុឆមាសទី១!D17</f>
        <v>ស្រី</v>
      </c>
      <c r="E17" s="23">
        <f>ពិន្ទុឆមាសទី១!E17</f>
        <v>39699</v>
      </c>
      <c r="F17" s="22" t="str">
        <f>ពិន្ទុឆមាសទី១!F17</f>
        <v>12C</v>
      </c>
      <c r="G17" s="21">
        <f>ពិន្ទុឆមាសទី១!CT17</f>
        <v>0</v>
      </c>
      <c r="H17" s="21">
        <f>ពិន្ទុឆមាសទី១!CU17</f>
        <v>0</v>
      </c>
      <c r="I17" s="21" t="str">
        <f>ពិន្ទុឆមាសទី១!CV17</f>
        <v xml:space="preserve">មិនចាត់ថ្នាក់ </v>
      </c>
      <c r="J17" s="21" t="str">
        <f>ពិន្ទុឆមាសទី១!CW17</f>
        <v xml:space="preserve"> មិនចាត់ថ្នាក់</v>
      </c>
      <c r="K17" s="21" t="str">
        <f>ពិន្ទុឆមាសទី១!CX17</f>
        <v xml:space="preserve"> </v>
      </c>
      <c r="L17" s="21">
        <f>ពិន្ទុឆមាសទី១!CY17</f>
        <v>0</v>
      </c>
      <c r="M17" s="21">
        <f>ពិន្ទុឆមាសទី១!CZ17</f>
        <v>0</v>
      </c>
      <c r="N17" s="21">
        <f>ពិន្ទុឆមាសទី១!DA17</f>
        <v>0</v>
      </c>
      <c r="O17" s="21">
        <f>ពិន្ទុឆមាសទី១!DB17</f>
        <v>0</v>
      </c>
    </row>
    <row r="18" spans="1:15">
      <c r="A18" s="15">
        <v>11</v>
      </c>
      <c r="B18" s="21">
        <f>ពិន្ទុឆមាសទី១!B18</f>
        <v>7447</v>
      </c>
      <c r="C18" s="22" t="str">
        <f>ពិន្ទុឆមាសទី១!C18</f>
        <v>ចក់ ណេត</v>
      </c>
      <c r="D18" s="22" t="str">
        <f>ពិន្ទុឆមាសទី១!D18</f>
        <v>ប្រុស</v>
      </c>
      <c r="E18" s="23">
        <f>ពិន្ទុឆមាសទី១!E18</f>
        <v>38038</v>
      </c>
      <c r="F18" s="22" t="str">
        <f>ពិន្ទុឆមាសទី១!F18</f>
        <v>12C</v>
      </c>
      <c r="G18" s="21">
        <f>ពិន្ទុឆមាសទី១!CT18</f>
        <v>0</v>
      </c>
      <c r="H18" s="21">
        <f>ពិន្ទុឆមាសទី១!CU18</f>
        <v>0</v>
      </c>
      <c r="I18" s="21" t="str">
        <f>ពិន្ទុឆមាសទី១!CV18</f>
        <v xml:space="preserve">មិនចាត់ថ្នាក់ </v>
      </c>
      <c r="J18" s="21" t="str">
        <f>ពិន្ទុឆមាសទី១!CW18</f>
        <v xml:space="preserve"> មិនចាត់ថ្នាក់</v>
      </c>
      <c r="K18" s="21" t="str">
        <f>ពិន្ទុឆមាសទី១!CX18</f>
        <v xml:space="preserve"> </v>
      </c>
      <c r="L18" s="21">
        <f>ពិន្ទុឆមាសទី១!CY18</f>
        <v>0</v>
      </c>
      <c r="M18" s="21">
        <f>ពិន្ទុឆមាសទី១!CZ18</f>
        <v>0</v>
      </c>
      <c r="N18" s="21">
        <f>ពិន្ទុឆមាសទី១!DA18</f>
        <v>0</v>
      </c>
      <c r="O18" s="21">
        <f>ពិន្ទុឆមាសទី១!DB18</f>
        <v>0</v>
      </c>
    </row>
    <row r="19" spans="1:15">
      <c r="A19" s="15">
        <v>12</v>
      </c>
      <c r="B19" s="21">
        <f>ពិន្ទុឆមាសទី១!B19</f>
        <v>7451</v>
      </c>
      <c r="C19" s="22" t="str">
        <f>ពិន្ទុឆមាសទី១!C19</f>
        <v>ជា សេងហៃ</v>
      </c>
      <c r="D19" s="22" t="str">
        <f>ពិន្ទុឆមាសទី១!D19</f>
        <v>ប្រុស</v>
      </c>
      <c r="E19" s="23">
        <f>ពិន្ទុឆមាសទី១!E19</f>
        <v>39407</v>
      </c>
      <c r="F19" s="22" t="str">
        <f>ពិន្ទុឆមាសទី១!F19</f>
        <v>12C</v>
      </c>
      <c r="G19" s="21">
        <f>ពិន្ទុឆមាសទី១!CT19</f>
        <v>0</v>
      </c>
      <c r="H19" s="21">
        <f>ពិន្ទុឆមាសទី១!CU19</f>
        <v>0</v>
      </c>
      <c r="I19" s="21" t="str">
        <f>ពិន្ទុឆមាសទី១!CV19</f>
        <v xml:space="preserve">មិនចាត់ថ្នាក់ </v>
      </c>
      <c r="J19" s="21" t="str">
        <f>ពិន្ទុឆមាសទី១!CW19</f>
        <v xml:space="preserve"> មិនចាត់ថ្នាក់</v>
      </c>
      <c r="K19" s="21" t="str">
        <f>ពិន្ទុឆមាសទី១!CX19</f>
        <v xml:space="preserve"> </v>
      </c>
      <c r="L19" s="21">
        <f>ពិន្ទុឆមាសទី១!CY19</f>
        <v>0</v>
      </c>
      <c r="M19" s="21">
        <f>ពិន្ទុឆមាសទី១!CZ19</f>
        <v>0</v>
      </c>
      <c r="N19" s="21">
        <f>ពិន្ទុឆមាសទី១!DA19</f>
        <v>0</v>
      </c>
      <c r="O19" s="21">
        <f>ពិន្ទុឆមាសទី១!DB19</f>
        <v>0</v>
      </c>
    </row>
    <row r="20" spans="1:15">
      <c r="A20" s="15">
        <v>13</v>
      </c>
      <c r="B20" s="21">
        <f>ពិន្ទុឆមាសទី១!B20</f>
        <v>7452</v>
      </c>
      <c r="C20" s="22" t="str">
        <f>ពិន្ទុឆមាសទី១!C20</f>
        <v>ជឿន សូរិយា</v>
      </c>
      <c r="D20" s="22" t="str">
        <f>ពិន្ទុឆមាសទី១!D20</f>
        <v>ស្រី</v>
      </c>
      <c r="E20" s="23">
        <f>ពិន្ទុឆមាសទី១!E20</f>
        <v>39273</v>
      </c>
      <c r="F20" s="22" t="str">
        <f>ពិន្ទុឆមាសទី១!F20</f>
        <v>12C</v>
      </c>
      <c r="G20" s="21">
        <f>ពិន្ទុឆមាសទី១!CT20</f>
        <v>0</v>
      </c>
      <c r="H20" s="21">
        <f>ពិន្ទុឆមាសទី១!CU20</f>
        <v>0</v>
      </c>
      <c r="I20" s="21" t="str">
        <f>ពិន្ទុឆមាសទី១!CV20</f>
        <v xml:space="preserve">មិនចាត់ថ្នាក់ </v>
      </c>
      <c r="J20" s="21" t="str">
        <f>ពិន្ទុឆមាសទី១!CW20</f>
        <v xml:space="preserve"> មិនចាត់ថ្នាក់</v>
      </c>
      <c r="K20" s="21" t="str">
        <f>ពិន្ទុឆមាសទី១!CX20</f>
        <v xml:space="preserve"> </v>
      </c>
      <c r="L20" s="21">
        <f>ពិន្ទុឆមាសទី១!CY20</f>
        <v>0</v>
      </c>
      <c r="M20" s="21">
        <f>ពិន្ទុឆមាសទី១!CZ20</f>
        <v>0</v>
      </c>
      <c r="N20" s="21">
        <f>ពិន្ទុឆមាសទី១!DA20</f>
        <v>0</v>
      </c>
      <c r="O20" s="21">
        <f>ពិន្ទុឆមាសទី១!DB20</f>
        <v>0</v>
      </c>
    </row>
    <row r="21" spans="1:15">
      <c r="A21" s="15">
        <v>14</v>
      </c>
      <c r="B21" s="21">
        <f>ពិន្ទុឆមាសទី១!B21</f>
        <v>7858</v>
      </c>
      <c r="C21" s="22" t="str">
        <f>ពិន្ទុឆមាសទី១!C21</f>
        <v>ឈាង សុវណ្ណរា</v>
      </c>
      <c r="D21" s="22" t="str">
        <f>ពិន្ទុឆមាសទី១!D21</f>
        <v>ប្រុស</v>
      </c>
      <c r="E21" s="23">
        <f>ពិន្ទុឆមាសទី១!E21</f>
        <v>39429</v>
      </c>
      <c r="F21" s="22" t="str">
        <f>ពិន្ទុឆមាសទី១!F21</f>
        <v>12C</v>
      </c>
      <c r="G21" s="21">
        <f>ពិន្ទុឆមាសទី១!CT21</f>
        <v>0</v>
      </c>
      <c r="H21" s="21">
        <f>ពិន្ទុឆមាសទី១!CU21</f>
        <v>0</v>
      </c>
      <c r="I21" s="21" t="str">
        <f>ពិន្ទុឆមាសទី១!CV21</f>
        <v xml:space="preserve">មិនចាត់ថ្នាក់ </v>
      </c>
      <c r="J21" s="21" t="str">
        <f>ពិន្ទុឆមាសទី១!CW21</f>
        <v xml:space="preserve"> មិនចាត់ថ្នាក់</v>
      </c>
      <c r="K21" s="21" t="str">
        <f>ពិន្ទុឆមាសទី១!CX21</f>
        <v xml:space="preserve"> </v>
      </c>
      <c r="L21" s="21">
        <f>ពិន្ទុឆមាសទី១!CY21</f>
        <v>0</v>
      </c>
      <c r="M21" s="21">
        <f>ពិន្ទុឆមាសទី១!CZ21</f>
        <v>0</v>
      </c>
      <c r="N21" s="21">
        <f>ពិន្ទុឆមាសទី១!DA21</f>
        <v>0</v>
      </c>
      <c r="O21" s="21">
        <f>ពិន្ទុឆមាសទី១!DB21</f>
        <v>0</v>
      </c>
    </row>
    <row r="22" spans="1:15">
      <c r="A22" s="15">
        <v>15</v>
      </c>
      <c r="B22" s="21">
        <f>ពិន្ទុឆមាសទី១!B22</f>
        <v>7455</v>
      </c>
      <c r="C22" s="22" t="str">
        <f>ពិន្ទុឆមាសទី១!C22</f>
        <v>តង់ សារ៉េន</v>
      </c>
      <c r="D22" s="22" t="str">
        <f>ពិន្ទុឆមាសទី១!D22</f>
        <v>ស្រី</v>
      </c>
      <c r="E22" s="23">
        <f>ពិន្ទុឆមាសទី១!E22</f>
        <v>39579</v>
      </c>
      <c r="F22" s="22" t="str">
        <f>ពិន្ទុឆមាសទី១!F22</f>
        <v>12C</v>
      </c>
      <c r="G22" s="21">
        <f>ពិន្ទុឆមាសទី១!CT22</f>
        <v>0</v>
      </c>
      <c r="H22" s="21">
        <f>ពិន្ទុឆមាសទី១!CU22</f>
        <v>0</v>
      </c>
      <c r="I22" s="21" t="str">
        <f>ពិន្ទុឆមាសទី១!CV22</f>
        <v xml:space="preserve">មិនចាត់ថ្នាក់ </v>
      </c>
      <c r="J22" s="21" t="str">
        <f>ពិន្ទុឆមាសទី១!CW22</f>
        <v xml:space="preserve"> មិនចាត់ថ្នាក់</v>
      </c>
      <c r="K22" s="21" t="str">
        <f>ពិន្ទុឆមាសទី១!CX22</f>
        <v xml:space="preserve"> </v>
      </c>
      <c r="L22" s="21">
        <f>ពិន្ទុឆមាសទី១!CY22</f>
        <v>0</v>
      </c>
      <c r="M22" s="21">
        <f>ពិន្ទុឆមាសទី១!CZ22</f>
        <v>0</v>
      </c>
      <c r="N22" s="21">
        <f>ពិន្ទុឆមាសទី១!DA22</f>
        <v>0</v>
      </c>
      <c r="O22" s="21">
        <f>ពិន្ទុឆមាសទី១!DB22</f>
        <v>0</v>
      </c>
    </row>
    <row r="23" spans="1:15">
      <c r="A23" s="15">
        <v>16</v>
      </c>
      <c r="B23" s="21">
        <f>ពិន្ទុឆមាសទី១!B23</f>
        <v>7873</v>
      </c>
      <c r="C23" s="22" t="str">
        <f>ពិន្ទុឆមាសទី១!C23</f>
        <v>និម្មិត សច្ចៈ</v>
      </c>
      <c r="D23" s="22" t="str">
        <f>ពិន្ទុឆមាសទី១!D23</f>
        <v>ស្រី</v>
      </c>
      <c r="E23" s="23">
        <f>ពិន្ទុឆមាសទី១!E23</f>
        <v>39714</v>
      </c>
      <c r="F23" s="22" t="str">
        <f>ពិន្ទុឆមាសទី១!F23</f>
        <v>12C</v>
      </c>
      <c r="G23" s="21">
        <f>ពិន្ទុឆមាសទី១!CT23</f>
        <v>0</v>
      </c>
      <c r="H23" s="21">
        <f>ពិន្ទុឆមាសទី១!CU23</f>
        <v>0</v>
      </c>
      <c r="I23" s="21" t="str">
        <f>ពិន្ទុឆមាសទី១!CV23</f>
        <v xml:space="preserve">មិនចាត់ថ្នាក់ </v>
      </c>
      <c r="J23" s="21" t="str">
        <f>ពិន្ទុឆមាសទី១!CW23</f>
        <v xml:space="preserve"> មិនចាត់ថ្នាក់</v>
      </c>
      <c r="K23" s="21" t="str">
        <f>ពិន្ទុឆមាសទី១!CX23</f>
        <v xml:space="preserve"> </v>
      </c>
      <c r="L23" s="21">
        <f>ពិន្ទុឆមាសទី១!CY23</f>
        <v>0</v>
      </c>
      <c r="M23" s="21">
        <f>ពិន្ទុឆមាសទី១!CZ23</f>
        <v>0</v>
      </c>
      <c r="N23" s="21">
        <f>ពិន្ទុឆមាសទី១!DA23</f>
        <v>0</v>
      </c>
      <c r="O23" s="21">
        <f>ពិន្ទុឆមាសទី១!DB23</f>
        <v>0</v>
      </c>
    </row>
    <row r="24" spans="1:15">
      <c r="A24" s="15">
        <v>17</v>
      </c>
      <c r="B24" s="21">
        <f>ពិន្ទុឆមាសទី១!B24</f>
        <v>7875</v>
      </c>
      <c r="C24" s="22" t="str">
        <f>ពិន្ទុឆមាសទី១!C24</f>
        <v>ប៉ុន ស្រីទូច</v>
      </c>
      <c r="D24" s="22" t="str">
        <f>ពិន្ទុឆមាសទី១!D24</f>
        <v>ស្រី</v>
      </c>
      <c r="E24" s="23">
        <f>ពិន្ទុឆមាសទី១!E24</f>
        <v>39411</v>
      </c>
      <c r="F24" s="22" t="str">
        <f>ពិន្ទុឆមាសទី១!F24</f>
        <v>12C</v>
      </c>
      <c r="G24" s="21">
        <f>ពិន្ទុឆមាសទី១!CT24</f>
        <v>0</v>
      </c>
      <c r="H24" s="21">
        <f>ពិន្ទុឆមាសទី១!CU24</f>
        <v>0</v>
      </c>
      <c r="I24" s="21" t="str">
        <f>ពិន្ទុឆមាសទី១!CV24</f>
        <v xml:space="preserve">មិនចាត់ថ្នាក់ </v>
      </c>
      <c r="J24" s="21" t="str">
        <f>ពិន្ទុឆមាសទី១!CW24</f>
        <v xml:space="preserve"> មិនចាត់ថ្នាក់</v>
      </c>
      <c r="K24" s="21" t="str">
        <f>ពិន្ទុឆមាសទី១!CX24</f>
        <v xml:space="preserve"> </v>
      </c>
      <c r="L24" s="21">
        <f>ពិន្ទុឆមាសទី១!CY24</f>
        <v>0</v>
      </c>
      <c r="M24" s="21">
        <f>ពិន្ទុឆមាសទី១!CZ24</f>
        <v>0</v>
      </c>
      <c r="N24" s="21">
        <f>ពិន្ទុឆមាសទី១!DA24</f>
        <v>0</v>
      </c>
      <c r="O24" s="21">
        <f>ពិន្ទុឆមាសទី១!DB24</f>
        <v>0</v>
      </c>
    </row>
    <row r="25" spans="1:15">
      <c r="A25" s="15">
        <v>18</v>
      </c>
      <c r="B25" s="21">
        <f>ពិន្ទុឆមាសទី១!B25</f>
        <v>7877</v>
      </c>
      <c r="C25" s="22" t="str">
        <f>ពិន្ទុឆមាសទី១!C25</f>
        <v>ផន​ សុភ័ក្ត</v>
      </c>
      <c r="D25" s="22" t="str">
        <f>ពិន្ទុឆមាសទី១!D25</f>
        <v>ប្រុស</v>
      </c>
      <c r="E25" s="23">
        <f>ពិន្ទុឆមាសទី១!E25</f>
        <v>39186</v>
      </c>
      <c r="F25" s="22" t="str">
        <f>ពិន្ទុឆមាសទី១!F25</f>
        <v>12C</v>
      </c>
      <c r="G25" s="21">
        <f>ពិន្ទុឆមាសទី១!CT25</f>
        <v>0</v>
      </c>
      <c r="H25" s="21">
        <f>ពិន្ទុឆមាសទី១!CU25</f>
        <v>0</v>
      </c>
      <c r="I25" s="21" t="str">
        <f>ពិន្ទុឆមាសទី១!CV25</f>
        <v xml:space="preserve">មិនចាត់ថ្នាក់ </v>
      </c>
      <c r="J25" s="21" t="str">
        <f>ពិន្ទុឆមាសទី១!CW25</f>
        <v xml:space="preserve"> មិនចាត់ថ្នាក់</v>
      </c>
      <c r="K25" s="21" t="str">
        <f>ពិន្ទុឆមាសទី១!CX25</f>
        <v xml:space="preserve"> </v>
      </c>
      <c r="L25" s="21">
        <f>ពិន្ទុឆមាសទី១!CY25</f>
        <v>0</v>
      </c>
      <c r="M25" s="21">
        <f>ពិន្ទុឆមាសទី១!CZ25</f>
        <v>0</v>
      </c>
      <c r="N25" s="21">
        <f>ពិន្ទុឆមាសទី១!DA25</f>
        <v>0</v>
      </c>
      <c r="O25" s="21">
        <f>ពិន្ទុឆមាសទី១!DB25</f>
        <v>0</v>
      </c>
    </row>
    <row r="26" spans="1:15">
      <c r="A26" s="15">
        <v>19</v>
      </c>
      <c r="B26" s="21">
        <f>ពិន្ទុឆមាសទី១!B26</f>
        <v>7878</v>
      </c>
      <c r="C26" s="22" t="str">
        <f>ពិន្ទុឆមាសទី១!C26</f>
        <v>ផល ឃុនណារី</v>
      </c>
      <c r="D26" s="22" t="str">
        <f>ពិន្ទុឆមាសទី១!D26</f>
        <v>ស្រី</v>
      </c>
      <c r="E26" s="23">
        <f>ពិន្ទុឆមាសទី១!E26</f>
        <v>39083</v>
      </c>
      <c r="F26" s="22" t="str">
        <f>ពិន្ទុឆមាសទី១!F26</f>
        <v>12C</v>
      </c>
      <c r="G26" s="21">
        <f>ពិន្ទុឆមាសទី១!CT26</f>
        <v>0</v>
      </c>
      <c r="H26" s="21">
        <f>ពិន្ទុឆមាសទី១!CU26</f>
        <v>0</v>
      </c>
      <c r="I26" s="21" t="str">
        <f>ពិន្ទុឆមាសទី១!CV26</f>
        <v xml:space="preserve">មិនចាត់ថ្នាក់ </v>
      </c>
      <c r="J26" s="21" t="str">
        <f>ពិន្ទុឆមាសទី១!CW26</f>
        <v xml:space="preserve"> មិនចាត់ថ្នាក់</v>
      </c>
      <c r="K26" s="21" t="str">
        <f>ពិន្ទុឆមាសទី១!CX26</f>
        <v xml:space="preserve"> </v>
      </c>
      <c r="L26" s="21">
        <f>ពិន្ទុឆមាសទី១!CY26</f>
        <v>0</v>
      </c>
      <c r="M26" s="21">
        <f>ពិន្ទុឆមាសទី១!CZ26</f>
        <v>0</v>
      </c>
      <c r="N26" s="21">
        <f>ពិន្ទុឆមាសទី១!DA26</f>
        <v>0</v>
      </c>
      <c r="O26" s="21">
        <f>ពិន្ទុឆមាសទី១!DB26</f>
        <v>0</v>
      </c>
    </row>
    <row r="27" spans="1:15">
      <c r="A27" s="15">
        <v>20</v>
      </c>
      <c r="B27" s="21">
        <f>ពិន្ទុឆមាសទី១!B27</f>
        <v>7467</v>
      </c>
      <c r="C27" s="22" t="str">
        <f>ពិន្ទុឆមាសទី១!C27</f>
        <v>ផល់ ស្រីនិច</v>
      </c>
      <c r="D27" s="22" t="str">
        <f>ពិន្ទុឆមាសទី១!D27</f>
        <v>ស្រី</v>
      </c>
      <c r="E27" s="23">
        <f>ពិន្ទុឆមាសទី១!E27</f>
        <v>39623</v>
      </c>
      <c r="F27" s="22" t="str">
        <f>ពិន្ទុឆមាសទី១!F27</f>
        <v>12C</v>
      </c>
      <c r="G27" s="21">
        <f>ពិន្ទុឆមាសទី១!CT27</f>
        <v>0</v>
      </c>
      <c r="H27" s="21">
        <f>ពិន្ទុឆមាសទី១!CU27</f>
        <v>0</v>
      </c>
      <c r="I27" s="21" t="str">
        <f>ពិន្ទុឆមាសទី១!CV27</f>
        <v xml:space="preserve">មិនចាត់ថ្នាក់ </v>
      </c>
      <c r="J27" s="21" t="str">
        <f>ពិន្ទុឆមាសទី១!CW27</f>
        <v xml:space="preserve"> មិនចាត់ថ្នាក់</v>
      </c>
      <c r="K27" s="21" t="str">
        <f>ពិន្ទុឆមាសទី១!CX27</f>
        <v xml:space="preserve"> </v>
      </c>
      <c r="L27" s="21">
        <f>ពិន្ទុឆមាសទី១!CY27</f>
        <v>0</v>
      </c>
      <c r="M27" s="21">
        <f>ពិន្ទុឆមាសទី១!CZ27</f>
        <v>0</v>
      </c>
      <c r="N27" s="21">
        <f>ពិន្ទុឆមាសទី១!DA27</f>
        <v>0</v>
      </c>
      <c r="O27" s="21">
        <f>ពិន្ទុឆមាសទី១!DB27</f>
        <v>0</v>
      </c>
    </row>
    <row r="28" spans="1:15">
      <c r="A28" s="15">
        <v>21</v>
      </c>
      <c r="B28" s="21">
        <f>ពិន្ទុឆមាសទី១!B28</f>
        <v>7468</v>
      </c>
      <c r="C28" s="22" t="str">
        <f>ពិន្ទុឆមាសទី១!C28</f>
        <v>ផែន ថាណាក់</v>
      </c>
      <c r="D28" s="22" t="str">
        <f>ពិន្ទុឆមាសទី១!D28</f>
        <v>ប្រុស</v>
      </c>
      <c r="E28" s="23">
        <f>ពិន្ទុឆមាសទី១!E28</f>
        <v>39374</v>
      </c>
      <c r="F28" s="22" t="str">
        <f>ពិន្ទុឆមាសទី១!F28</f>
        <v>12C</v>
      </c>
      <c r="G28" s="21">
        <f>ពិន្ទុឆមាសទី១!CT28</f>
        <v>0</v>
      </c>
      <c r="H28" s="21">
        <f>ពិន្ទុឆមាសទី១!CU28</f>
        <v>0</v>
      </c>
      <c r="I28" s="21" t="str">
        <f>ពិន្ទុឆមាសទី១!CV28</f>
        <v xml:space="preserve">មិនចាត់ថ្នាក់ </v>
      </c>
      <c r="J28" s="21" t="str">
        <f>ពិន្ទុឆមាសទី១!CW28</f>
        <v xml:space="preserve"> មិនចាត់ថ្នាក់</v>
      </c>
      <c r="K28" s="21" t="str">
        <f>ពិន្ទុឆមាសទី១!CX28</f>
        <v xml:space="preserve"> </v>
      </c>
      <c r="L28" s="21">
        <f>ពិន្ទុឆមាសទី១!CY28</f>
        <v>0</v>
      </c>
      <c r="M28" s="21">
        <f>ពិន្ទុឆមាសទី១!CZ28</f>
        <v>0</v>
      </c>
      <c r="N28" s="21">
        <f>ពិន្ទុឆមាសទី១!DA28</f>
        <v>0</v>
      </c>
      <c r="O28" s="21">
        <f>ពិន្ទុឆមាសទី១!DB28</f>
        <v>0</v>
      </c>
    </row>
    <row r="29" spans="1:15">
      <c r="A29" s="15">
        <v>22</v>
      </c>
      <c r="B29" s="21">
        <f>ពិន្ទុឆមាសទី១!B29</f>
        <v>7470</v>
      </c>
      <c r="C29" s="22" t="str">
        <f>ពិន្ទុឆមាសទី១!C29</f>
        <v>ពុធ សុខឡេង</v>
      </c>
      <c r="D29" s="22" t="str">
        <f>ពិន្ទុឆមាសទី១!D29</f>
        <v>ស្រី</v>
      </c>
      <c r="E29" s="23">
        <f>ពិន្ទុឆមាសទី១!E29</f>
        <v>39350</v>
      </c>
      <c r="F29" s="22" t="str">
        <f>ពិន្ទុឆមាសទី១!F29</f>
        <v>12C</v>
      </c>
      <c r="G29" s="21">
        <f>ពិន្ទុឆមាសទី១!CT29</f>
        <v>0</v>
      </c>
      <c r="H29" s="21">
        <f>ពិន្ទុឆមាសទី១!CU29</f>
        <v>0</v>
      </c>
      <c r="I29" s="21" t="str">
        <f>ពិន្ទុឆមាសទី១!CV29</f>
        <v xml:space="preserve">មិនចាត់ថ្នាក់ </v>
      </c>
      <c r="J29" s="21" t="str">
        <f>ពិន្ទុឆមាសទី១!CW29</f>
        <v xml:space="preserve"> មិនចាត់ថ្នាក់</v>
      </c>
      <c r="K29" s="21" t="str">
        <f>ពិន្ទុឆមាសទី១!CX29</f>
        <v xml:space="preserve"> </v>
      </c>
      <c r="L29" s="21">
        <f>ពិន្ទុឆមាសទី១!CY29</f>
        <v>0</v>
      </c>
      <c r="M29" s="21">
        <f>ពិន្ទុឆមាសទី១!CZ29</f>
        <v>0</v>
      </c>
      <c r="N29" s="21">
        <f>ពិន្ទុឆមាសទី១!DA29</f>
        <v>0</v>
      </c>
      <c r="O29" s="21">
        <f>ពិន្ទុឆមាសទី១!DB29</f>
        <v>0</v>
      </c>
    </row>
    <row r="30" spans="1:15">
      <c r="A30" s="15">
        <v>23</v>
      </c>
      <c r="B30" s="21">
        <f>ពិន្ទុឆមាសទី១!B30</f>
        <v>7472</v>
      </c>
      <c r="C30" s="22" t="str">
        <f>ពិន្ទុឆមាសទី១!C30</f>
        <v>ភក្ដី សុគន្ធា</v>
      </c>
      <c r="D30" s="22" t="str">
        <f>ពិន្ទុឆមាសទី១!D30</f>
        <v>ស្រី</v>
      </c>
      <c r="E30" s="23">
        <f>ពិន្ទុឆមាសទី១!E30</f>
        <v>39205</v>
      </c>
      <c r="F30" s="22" t="str">
        <f>ពិន្ទុឆមាសទី១!F30</f>
        <v>12C</v>
      </c>
      <c r="G30" s="21">
        <f>ពិន្ទុឆមាសទី១!CT30</f>
        <v>0</v>
      </c>
      <c r="H30" s="21">
        <f>ពិន្ទុឆមាសទី១!CU30</f>
        <v>0</v>
      </c>
      <c r="I30" s="21" t="str">
        <f>ពិន្ទុឆមាសទី១!CV30</f>
        <v xml:space="preserve">មិនចាត់ថ្នាក់ </v>
      </c>
      <c r="J30" s="21" t="str">
        <f>ពិន្ទុឆមាសទី១!CW30</f>
        <v xml:space="preserve"> មិនចាត់ថ្នាក់</v>
      </c>
      <c r="K30" s="21" t="str">
        <f>ពិន្ទុឆមាសទី១!CX30</f>
        <v xml:space="preserve"> </v>
      </c>
      <c r="L30" s="21">
        <f>ពិន្ទុឆមាសទី១!CY30</f>
        <v>0</v>
      </c>
      <c r="M30" s="21">
        <f>ពិន្ទុឆមាសទី១!CZ30</f>
        <v>0</v>
      </c>
      <c r="N30" s="21">
        <f>ពិន្ទុឆមាសទី១!DA30</f>
        <v>0</v>
      </c>
      <c r="O30" s="21">
        <f>ពិន្ទុឆមាសទី១!DB30</f>
        <v>0</v>
      </c>
    </row>
    <row r="31" spans="1:15">
      <c r="A31" s="15">
        <v>24</v>
      </c>
      <c r="B31" s="21">
        <f>ពិន្ទុឆមាសទី១!B31</f>
        <v>7886</v>
      </c>
      <c r="C31" s="22" t="str">
        <f>ពិន្ទុឆមាសទី១!C31</f>
        <v>ភោគ សារ៉ាយ</v>
      </c>
      <c r="D31" s="22" t="str">
        <f>ពិន្ទុឆមាសទី១!D31</f>
        <v>ប្រុស</v>
      </c>
      <c r="E31" s="23">
        <f>ពិន្ទុឆមាសទី១!E31</f>
        <v>39234</v>
      </c>
      <c r="F31" s="22" t="str">
        <f>ពិន្ទុឆមាសទី១!F31</f>
        <v>12C</v>
      </c>
      <c r="G31" s="21">
        <f>ពិន្ទុឆមាសទី១!CT31</f>
        <v>0</v>
      </c>
      <c r="H31" s="21">
        <f>ពិន្ទុឆមាសទី១!CU31</f>
        <v>0</v>
      </c>
      <c r="I31" s="21" t="str">
        <f>ពិន្ទុឆមាសទី១!CV31</f>
        <v xml:space="preserve">មិនចាត់ថ្នាក់ </v>
      </c>
      <c r="J31" s="21" t="str">
        <f>ពិន្ទុឆមាសទី១!CW31</f>
        <v xml:space="preserve"> មិនចាត់ថ្នាក់</v>
      </c>
      <c r="K31" s="21" t="str">
        <f>ពិន្ទុឆមាសទី១!CX31</f>
        <v xml:space="preserve"> </v>
      </c>
      <c r="L31" s="21">
        <f>ពិន្ទុឆមាសទី១!CY31</f>
        <v>0</v>
      </c>
      <c r="M31" s="21">
        <f>ពិន្ទុឆមាសទី១!CZ31</f>
        <v>0</v>
      </c>
      <c r="N31" s="21">
        <f>ពិន្ទុឆមាសទី១!DA31</f>
        <v>0</v>
      </c>
      <c r="O31" s="21">
        <f>ពិន្ទុឆមាសទី១!DB31</f>
        <v>0</v>
      </c>
    </row>
    <row r="32" spans="1:15">
      <c r="A32" s="15">
        <v>25</v>
      </c>
      <c r="B32" s="21">
        <f>ពិន្ទុឆមាសទី១!B32</f>
        <v>7484</v>
      </c>
      <c r="C32" s="22" t="str">
        <f>ពិន្ទុឆមាសទី១!C32</f>
        <v>រ៉ាវី ជីវ័ន្ត</v>
      </c>
      <c r="D32" s="22" t="str">
        <f>ពិន្ទុឆមាសទី១!D32</f>
        <v>ប្រុស</v>
      </c>
      <c r="E32" s="23">
        <f>ពិន្ទុឆមាសទី១!E32</f>
        <v>39125</v>
      </c>
      <c r="F32" s="22" t="str">
        <f>ពិន្ទុឆមាសទី១!F32</f>
        <v>12C</v>
      </c>
      <c r="G32" s="21">
        <f>ពិន្ទុឆមាសទី១!CT32</f>
        <v>0</v>
      </c>
      <c r="H32" s="21">
        <f>ពិន្ទុឆមាសទី១!CU32</f>
        <v>0</v>
      </c>
      <c r="I32" s="21" t="str">
        <f>ពិន្ទុឆមាសទី១!CV32</f>
        <v xml:space="preserve">មិនចាត់ថ្នាក់ </v>
      </c>
      <c r="J32" s="21" t="str">
        <f>ពិន្ទុឆមាសទី១!CW32</f>
        <v xml:space="preserve"> មិនចាត់ថ្នាក់</v>
      </c>
      <c r="K32" s="21" t="str">
        <f>ពិន្ទុឆមាសទី១!CX32</f>
        <v xml:space="preserve"> </v>
      </c>
      <c r="L32" s="21">
        <f>ពិន្ទុឆមាសទី១!CY32</f>
        <v>0</v>
      </c>
      <c r="M32" s="21">
        <f>ពិន្ទុឆមាសទី១!CZ32</f>
        <v>0</v>
      </c>
      <c r="N32" s="21">
        <f>ពិន្ទុឆមាសទី១!DA32</f>
        <v>0</v>
      </c>
      <c r="O32" s="21">
        <f>ពិន្ទុឆមាសទី១!DB32</f>
        <v>0</v>
      </c>
    </row>
    <row r="33" spans="1:15">
      <c r="A33" s="15">
        <v>26</v>
      </c>
      <c r="B33" s="21">
        <f>ពិន្ទុឆមាសទី១!B33</f>
        <v>7487</v>
      </c>
      <c r="C33" s="22" t="str">
        <f>ពិន្ទុឆមាសទី១!C33</f>
        <v>រឹម ចាន់ភិរុណ</v>
      </c>
      <c r="D33" s="22" t="str">
        <f>ពិន្ទុឆមាសទី១!D33</f>
        <v>ប្រុស</v>
      </c>
      <c r="E33" s="23">
        <f>ពិន្ទុឆមាសទី១!E33</f>
        <v>39160</v>
      </c>
      <c r="F33" s="22" t="str">
        <f>ពិន្ទុឆមាសទី១!F33</f>
        <v>12C</v>
      </c>
      <c r="G33" s="21">
        <f>ពិន្ទុឆមាសទី១!CT33</f>
        <v>0</v>
      </c>
      <c r="H33" s="21">
        <f>ពិន្ទុឆមាសទី១!CU33</f>
        <v>0</v>
      </c>
      <c r="I33" s="21" t="str">
        <f>ពិន្ទុឆមាសទី១!CV33</f>
        <v xml:space="preserve">មិនចាត់ថ្នាក់ </v>
      </c>
      <c r="J33" s="21" t="str">
        <f>ពិន្ទុឆមាសទី១!CW33</f>
        <v xml:space="preserve"> មិនចាត់ថ្នាក់</v>
      </c>
      <c r="K33" s="21" t="str">
        <f>ពិន្ទុឆមាសទី១!CX33</f>
        <v xml:space="preserve"> </v>
      </c>
      <c r="L33" s="21">
        <f>ពិន្ទុឆមាសទី១!CY33</f>
        <v>0</v>
      </c>
      <c r="M33" s="21">
        <f>ពិន្ទុឆមាសទី១!CZ33</f>
        <v>0</v>
      </c>
      <c r="N33" s="21">
        <f>ពិន្ទុឆមាសទី១!DA33</f>
        <v>0</v>
      </c>
      <c r="O33" s="21">
        <f>ពិន្ទុឆមាសទី១!DB33</f>
        <v>0</v>
      </c>
    </row>
    <row r="34" spans="1:15">
      <c r="A34" s="15">
        <v>27</v>
      </c>
      <c r="B34" s="21">
        <f>ពិន្ទុឆមាសទី១!B34</f>
        <v>7900</v>
      </c>
      <c r="C34" s="22" t="str">
        <f>ពិន្ទុឆមាសទី១!C34</f>
        <v>រុន ឆានុន</v>
      </c>
      <c r="D34" s="22" t="str">
        <f>ពិន្ទុឆមាសទី១!D34</f>
        <v>ប្រុស</v>
      </c>
      <c r="E34" s="23">
        <f>ពិន្ទុឆមាសទី១!E34</f>
        <v>38799</v>
      </c>
      <c r="F34" s="22" t="str">
        <f>ពិន្ទុឆមាសទី១!F34</f>
        <v>12C</v>
      </c>
      <c r="G34" s="21">
        <f>ពិន្ទុឆមាសទី១!CT34</f>
        <v>0</v>
      </c>
      <c r="H34" s="21">
        <f>ពិន្ទុឆមាសទី១!CU34</f>
        <v>0</v>
      </c>
      <c r="I34" s="21" t="str">
        <f>ពិន្ទុឆមាសទី១!CV34</f>
        <v xml:space="preserve">មិនចាត់ថ្នាក់ </v>
      </c>
      <c r="J34" s="21" t="str">
        <f>ពិន្ទុឆមាសទី១!CW34</f>
        <v xml:space="preserve"> មិនចាត់ថ្នាក់</v>
      </c>
      <c r="K34" s="21" t="str">
        <f>ពិន្ទុឆមាសទី១!CX34</f>
        <v xml:space="preserve"> </v>
      </c>
      <c r="L34" s="21">
        <f>ពិន្ទុឆមាសទី១!CY34</f>
        <v>0</v>
      </c>
      <c r="M34" s="21">
        <f>ពិន្ទុឆមាសទី១!CZ34</f>
        <v>0</v>
      </c>
      <c r="N34" s="21">
        <f>ពិន្ទុឆមាសទី១!DA34</f>
        <v>0</v>
      </c>
      <c r="O34" s="21">
        <f>ពិន្ទុឆមាសទី១!DB34</f>
        <v>0</v>
      </c>
    </row>
    <row r="35" spans="1:15">
      <c r="A35" s="15">
        <v>28</v>
      </c>
      <c r="B35" s="21">
        <f>ពិន្ទុឆមាសទី១!B35</f>
        <v>7489</v>
      </c>
      <c r="C35" s="22" t="str">
        <f>ពិន្ទុឆមាសទី១!C35</f>
        <v>រឿន សីហា</v>
      </c>
      <c r="D35" s="22" t="str">
        <f>ពិន្ទុឆមាសទី១!D35</f>
        <v>ប្រុស</v>
      </c>
      <c r="E35" s="23">
        <f>ពិន្ទុឆមាសទី១!E35</f>
        <v>39320</v>
      </c>
      <c r="F35" s="22" t="str">
        <f>ពិន្ទុឆមាសទី១!F35</f>
        <v>12C</v>
      </c>
      <c r="G35" s="21">
        <f>ពិន្ទុឆមាសទី១!CT35</f>
        <v>0</v>
      </c>
      <c r="H35" s="21">
        <f>ពិន្ទុឆមាសទី១!CU35</f>
        <v>0</v>
      </c>
      <c r="I35" s="21" t="str">
        <f>ពិន្ទុឆមាសទី១!CV35</f>
        <v xml:space="preserve">មិនចាត់ថ្នាក់ </v>
      </c>
      <c r="J35" s="21" t="str">
        <f>ពិន្ទុឆមាសទី១!CW35</f>
        <v xml:space="preserve"> មិនចាត់ថ្នាក់</v>
      </c>
      <c r="K35" s="21" t="str">
        <f>ពិន្ទុឆមាសទី១!CX35</f>
        <v xml:space="preserve"> </v>
      </c>
      <c r="L35" s="21">
        <f>ពិន្ទុឆមាសទី១!CY35</f>
        <v>0</v>
      </c>
      <c r="M35" s="21">
        <f>ពិន្ទុឆមាសទី១!CZ35</f>
        <v>0</v>
      </c>
      <c r="N35" s="21">
        <f>ពិន្ទុឆមាសទី១!DA35</f>
        <v>0</v>
      </c>
      <c r="O35" s="21">
        <f>ពិន្ទុឆមាសទី១!DB35</f>
        <v>0</v>
      </c>
    </row>
    <row r="36" spans="1:15">
      <c r="A36" s="15">
        <v>29</v>
      </c>
      <c r="B36" s="21">
        <f>ពិន្ទុឆមាសទី១!B36</f>
        <v>7490</v>
      </c>
      <c r="C36" s="22" t="str">
        <f>ពិន្ទុឆមាសទី១!C36</f>
        <v>លន ស្រីពេជ្រ</v>
      </c>
      <c r="D36" s="22" t="str">
        <f>ពិន្ទុឆមាសទី១!D36</f>
        <v>ស្រី</v>
      </c>
      <c r="E36" s="23">
        <f>ពិន្ទុឆមាសទី១!E36</f>
        <v>39233</v>
      </c>
      <c r="F36" s="22" t="str">
        <f>ពិន្ទុឆមាសទី១!F36</f>
        <v>12C</v>
      </c>
      <c r="G36" s="21">
        <f>ពិន្ទុឆមាសទី១!CT36</f>
        <v>0</v>
      </c>
      <c r="H36" s="21">
        <f>ពិន្ទុឆមាសទី១!CU36</f>
        <v>0</v>
      </c>
      <c r="I36" s="21" t="str">
        <f>ពិន្ទុឆមាសទី១!CV36</f>
        <v xml:space="preserve">មិនចាត់ថ្នាក់ </v>
      </c>
      <c r="J36" s="21" t="str">
        <f>ពិន្ទុឆមាសទី១!CW36</f>
        <v xml:space="preserve"> មិនចាត់ថ្នាក់</v>
      </c>
      <c r="K36" s="21" t="str">
        <f>ពិន្ទុឆមាសទី១!CX36</f>
        <v xml:space="preserve"> </v>
      </c>
      <c r="L36" s="21">
        <f>ពិន្ទុឆមាសទី១!CY36</f>
        <v>0</v>
      </c>
      <c r="M36" s="21">
        <f>ពិន្ទុឆមាសទី១!CZ36</f>
        <v>0</v>
      </c>
      <c r="N36" s="21">
        <f>ពិន្ទុឆមាសទី១!DA36</f>
        <v>0</v>
      </c>
      <c r="O36" s="21">
        <f>ពិន្ទុឆមាសទី១!DB36</f>
        <v>0</v>
      </c>
    </row>
    <row r="37" spans="1:15">
      <c r="A37" s="15">
        <v>30</v>
      </c>
      <c r="B37" s="21">
        <f>ពិន្ទុឆមាសទី១!B37</f>
        <v>7904</v>
      </c>
      <c r="C37" s="22" t="str">
        <f>ពិន្ទុឆមាសទី១!C37</f>
        <v>វន្នី ស្រីណាត់</v>
      </c>
      <c r="D37" s="22" t="str">
        <f>ពិន្ទុឆមាសទី១!D37</f>
        <v>ស្រី</v>
      </c>
      <c r="E37" s="23">
        <f>ពិន្ទុឆមាសទី១!E37</f>
        <v>39263</v>
      </c>
      <c r="F37" s="22" t="str">
        <f>ពិន្ទុឆមាសទី១!F37</f>
        <v>12C</v>
      </c>
      <c r="G37" s="21">
        <f>ពិន្ទុឆមាសទី១!CT37</f>
        <v>0</v>
      </c>
      <c r="H37" s="21">
        <f>ពិន្ទុឆមាសទី១!CU37</f>
        <v>0</v>
      </c>
      <c r="I37" s="21" t="str">
        <f>ពិន្ទុឆមាសទី១!CV37</f>
        <v xml:space="preserve">មិនចាត់ថ្នាក់ </v>
      </c>
      <c r="J37" s="21" t="str">
        <f>ពិន្ទុឆមាសទី១!CW37</f>
        <v xml:space="preserve"> មិនចាត់ថ្នាក់</v>
      </c>
      <c r="K37" s="21" t="str">
        <f>ពិន្ទុឆមាសទី១!CX37</f>
        <v xml:space="preserve"> </v>
      </c>
      <c r="L37" s="21">
        <f>ពិន្ទុឆមាសទី១!CY37</f>
        <v>0</v>
      </c>
      <c r="M37" s="21">
        <f>ពិន្ទុឆមាសទី១!CZ37</f>
        <v>0</v>
      </c>
      <c r="N37" s="21">
        <f>ពិន្ទុឆមាសទី១!DA37</f>
        <v>0</v>
      </c>
      <c r="O37" s="21">
        <f>ពិន្ទុឆមាសទី១!DB37</f>
        <v>0</v>
      </c>
    </row>
    <row r="38" spans="1:15">
      <c r="A38" s="15">
        <v>31</v>
      </c>
      <c r="B38" s="21">
        <f>ពិន្ទុឆមាសទី១!B38</f>
        <v>7496</v>
      </c>
      <c r="C38" s="22" t="str">
        <f>ពិន្ទុឆមាសទី១!C38</f>
        <v>វិសាល សារ៉ាត់</v>
      </c>
      <c r="D38" s="22" t="str">
        <f>ពិន្ទុឆមាសទី១!D38</f>
        <v>ប្រុស</v>
      </c>
      <c r="E38" s="23">
        <f>ពិន្ទុឆមាសទី១!E38</f>
        <v>39548</v>
      </c>
      <c r="F38" s="22" t="str">
        <f>ពិន្ទុឆមាសទី១!F38</f>
        <v>12C</v>
      </c>
      <c r="G38" s="21">
        <f>ពិន្ទុឆមាសទី១!CT38</f>
        <v>0</v>
      </c>
      <c r="H38" s="21">
        <f>ពិន្ទុឆមាសទី១!CU38</f>
        <v>0</v>
      </c>
      <c r="I38" s="21" t="str">
        <f>ពិន្ទុឆមាសទី១!CV38</f>
        <v xml:space="preserve">មិនចាត់ថ្នាក់ </v>
      </c>
      <c r="J38" s="21" t="str">
        <f>ពិន្ទុឆមាសទី១!CW38</f>
        <v xml:space="preserve"> មិនចាត់ថ្នាក់</v>
      </c>
      <c r="K38" s="21" t="str">
        <f>ពិន្ទុឆមាសទី១!CX38</f>
        <v xml:space="preserve"> </v>
      </c>
      <c r="L38" s="21">
        <f>ពិន្ទុឆមាសទី១!CY38</f>
        <v>0</v>
      </c>
      <c r="M38" s="21">
        <f>ពិន្ទុឆមាសទី១!CZ38</f>
        <v>0</v>
      </c>
      <c r="N38" s="21">
        <f>ពិន្ទុឆមាសទី១!DA38</f>
        <v>0</v>
      </c>
      <c r="O38" s="21">
        <f>ពិន្ទុឆមាសទី១!DB38</f>
        <v>0</v>
      </c>
    </row>
    <row r="39" spans="1:15">
      <c r="A39" s="15">
        <v>32</v>
      </c>
      <c r="B39" s="21">
        <f>ពិន្ទុឆមាសទី១!B39</f>
        <v>7497</v>
      </c>
      <c r="C39" s="22" t="str">
        <f>ពិន្ទុឆមាសទី១!C39</f>
        <v>វឿន ដួងច័ន្ទ</v>
      </c>
      <c r="D39" s="22" t="str">
        <f>ពិន្ទុឆមាសទី១!D39</f>
        <v>ស្រី</v>
      </c>
      <c r="E39" s="23">
        <f>ពិន្ទុឆមាសទី១!E39</f>
        <v>39419</v>
      </c>
      <c r="F39" s="22" t="str">
        <f>ពិន្ទុឆមាសទី១!F39</f>
        <v>12C</v>
      </c>
      <c r="G39" s="21">
        <f>ពិន្ទុឆមាសទី១!CT39</f>
        <v>0</v>
      </c>
      <c r="H39" s="21">
        <f>ពិន្ទុឆមាសទី១!CU39</f>
        <v>0</v>
      </c>
      <c r="I39" s="21" t="str">
        <f>ពិន្ទុឆមាសទី១!CV39</f>
        <v xml:space="preserve">មិនចាត់ថ្នាក់ </v>
      </c>
      <c r="J39" s="21" t="str">
        <f>ពិន្ទុឆមាសទី១!CW39</f>
        <v xml:space="preserve"> មិនចាត់ថ្នាក់</v>
      </c>
      <c r="K39" s="21" t="str">
        <f>ពិន្ទុឆមាសទី១!CX39</f>
        <v xml:space="preserve"> </v>
      </c>
      <c r="L39" s="21">
        <f>ពិន្ទុឆមាសទី១!CY39</f>
        <v>0</v>
      </c>
      <c r="M39" s="21">
        <f>ពិន្ទុឆមាសទី១!CZ39</f>
        <v>0</v>
      </c>
      <c r="N39" s="21">
        <f>ពិន្ទុឆមាសទី១!DA39</f>
        <v>0</v>
      </c>
      <c r="O39" s="21">
        <f>ពិន្ទុឆមាសទី១!DB39</f>
        <v>0</v>
      </c>
    </row>
    <row r="40" spans="1:15">
      <c r="A40" s="15">
        <v>33</v>
      </c>
      <c r="B40" s="21">
        <f>ពិន្ទុឆមាសទី១!B40</f>
        <v>0</v>
      </c>
      <c r="C40" s="22" t="str">
        <f>ពិន្ទុឆមាសទី១!C40</f>
        <v>សត់ វី</v>
      </c>
      <c r="D40" s="22" t="str">
        <f>ពិន្ទុឆមាសទី១!D40</f>
        <v>ប្រុស</v>
      </c>
      <c r="E40" s="23">
        <f>ពិន្ទុឆមាសទី១!E40</f>
        <v>39196</v>
      </c>
      <c r="F40" s="22" t="str">
        <f>ពិន្ទុឆមាសទី១!F40</f>
        <v>12C</v>
      </c>
      <c r="G40" s="21">
        <f>ពិន្ទុឆមាសទី១!CT40</f>
        <v>0</v>
      </c>
      <c r="H40" s="21">
        <f>ពិន្ទុឆមាសទី១!CU40</f>
        <v>0</v>
      </c>
      <c r="I40" s="21" t="str">
        <f>ពិន្ទុឆមាសទី១!CV40</f>
        <v xml:space="preserve">មិនចាត់ថ្នាក់ </v>
      </c>
      <c r="J40" s="21" t="str">
        <f>ពិន្ទុឆមាសទី១!CW40</f>
        <v xml:space="preserve"> មិនចាត់ថ្នាក់</v>
      </c>
      <c r="K40" s="21" t="str">
        <f>ពិន្ទុឆមាសទី១!CX40</f>
        <v xml:space="preserve"> </v>
      </c>
      <c r="L40" s="21">
        <f>ពិន្ទុឆមាសទី១!CY40</f>
        <v>0</v>
      </c>
      <c r="M40" s="21">
        <f>ពិន្ទុឆមាសទី១!CZ40</f>
        <v>0</v>
      </c>
      <c r="N40" s="21">
        <f>ពិន្ទុឆមាសទី១!DA40</f>
        <v>0</v>
      </c>
      <c r="O40" s="21">
        <f>ពិន្ទុឆមាសទី១!DB40</f>
        <v>0</v>
      </c>
    </row>
    <row r="41" spans="1:15">
      <c r="A41" s="15">
        <v>34</v>
      </c>
      <c r="B41" s="21">
        <f>ពិន្ទុឆមាសទី១!B41</f>
        <v>7507</v>
      </c>
      <c r="C41" s="22" t="str">
        <f>ពិន្ទុឆមាសទី១!C41</f>
        <v>សុក សុទ្ធា</v>
      </c>
      <c r="D41" s="22" t="str">
        <f>ពិន្ទុឆមាសទី១!D41</f>
        <v>ស្រី</v>
      </c>
      <c r="E41" s="23">
        <f>ពិន្ទុឆមាសទី១!E41</f>
        <v>38937</v>
      </c>
      <c r="F41" s="22" t="str">
        <f>ពិន្ទុឆមាសទី១!F41</f>
        <v>12C</v>
      </c>
      <c r="G41" s="21">
        <f>ពិន្ទុឆមាសទី១!CT41</f>
        <v>0</v>
      </c>
      <c r="H41" s="21">
        <f>ពិន្ទុឆមាសទី១!CU41</f>
        <v>0</v>
      </c>
      <c r="I41" s="21" t="str">
        <f>ពិន្ទុឆមាសទី១!CV41</f>
        <v xml:space="preserve">មិនចាត់ថ្នាក់ </v>
      </c>
      <c r="J41" s="21" t="str">
        <f>ពិន្ទុឆមាសទី១!CW41</f>
        <v xml:space="preserve"> មិនចាត់ថ្នាក់</v>
      </c>
      <c r="K41" s="21" t="str">
        <f>ពិន្ទុឆមាសទី១!CX41</f>
        <v xml:space="preserve"> </v>
      </c>
      <c r="L41" s="21">
        <f>ពិន្ទុឆមាសទី១!CY41</f>
        <v>0</v>
      </c>
      <c r="M41" s="21">
        <f>ពិន្ទុឆមាសទី១!CZ41</f>
        <v>0</v>
      </c>
      <c r="N41" s="21">
        <f>ពិន្ទុឆមាសទី១!DA41</f>
        <v>0</v>
      </c>
      <c r="O41" s="21">
        <f>ពិន្ទុឆមាសទី១!DB41</f>
        <v>0</v>
      </c>
    </row>
    <row r="42" spans="1:15">
      <c r="A42" s="15">
        <v>35</v>
      </c>
      <c r="B42" s="21">
        <f>ពិន្ទុឆមាសទី១!B42</f>
        <v>7918</v>
      </c>
      <c r="C42" s="22" t="str">
        <f>ពិន្ទុឆមាសទី១!C42</f>
        <v>សុខ សុវណ្ណារី</v>
      </c>
      <c r="D42" s="22" t="str">
        <f>ពិន្ទុឆមាសទី១!D42</f>
        <v>ស្រី</v>
      </c>
      <c r="E42" s="23">
        <f>ពិន្ទុឆមាសទី១!E42</f>
        <v>39181</v>
      </c>
      <c r="F42" s="22" t="str">
        <f>ពិន្ទុឆមាសទី១!F42</f>
        <v>12C</v>
      </c>
      <c r="G42" s="21">
        <f>ពិន្ទុឆមាសទី១!CT42</f>
        <v>0</v>
      </c>
      <c r="H42" s="21">
        <f>ពិន្ទុឆមាសទី១!CU42</f>
        <v>0</v>
      </c>
      <c r="I42" s="21" t="str">
        <f>ពិន្ទុឆមាសទី១!CV42</f>
        <v xml:space="preserve">មិនចាត់ថ្នាក់ </v>
      </c>
      <c r="J42" s="21" t="str">
        <f>ពិន្ទុឆមាសទី១!CW42</f>
        <v xml:space="preserve"> មិនចាត់ថ្នាក់</v>
      </c>
      <c r="K42" s="21" t="str">
        <f>ពិន្ទុឆមាសទី១!CX42</f>
        <v xml:space="preserve"> </v>
      </c>
      <c r="L42" s="21">
        <f>ពិន្ទុឆមាសទី១!CY42</f>
        <v>0</v>
      </c>
      <c r="M42" s="21">
        <f>ពិន្ទុឆមាសទី១!CZ42</f>
        <v>0</v>
      </c>
      <c r="N42" s="21">
        <f>ពិន្ទុឆមាសទី១!DA42</f>
        <v>0</v>
      </c>
      <c r="O42" s="21">
        <f>ពិន្ទុឆមាសទី១!DB42</f>
        <v>0</v>
      </c>
    </row>
    <row r="43" spans="1:15">
      <c r="A43" s="15">
        <v>36</v>
      </c>
      <c r="B43" s="21">
        <f>ពិន្ទុឆមាសទី១!B43</f>
        <v>7508</v>
      </c>
      <c r="C43" s="22" t="str">
        <f>ពិន្ទុឆមាសទី១!C43</f>
        <v>សុខគា ស្រីនីត</v>
      </c>
      <c r="D43" s="22" t="str">
        <f>ពិន្ទុឆមាសទី១!D43</f>
        <v>ស្រី</v>
      </c>
      <c r="E43" s="23">
        <f>ពិន្ទុឆមាសទី១!E43</f>
        <v>39785</v>
      </c>
      <c r="F43" s="22" t="str">
        <f>ពិន្ទុឆមាសទី១!F43</f>
        <v>12C</v>
      </c>
      <c r="G43" s="21">
        <f>ពិន្ទុឆមាសទី១!CT43</f>
        <v>0</v>
      </c>
      <c r="H43" s="21">
        <f>ពិន្ទុឆមាសទី១!CU43</f>
        <v>0</v>
      </c>
      <c r="I43" s="21" t="str">
        <f>ពិន្ទុឆមាសទី១!CV43</f>
        <v xml:space="preserve">មិនចាត់ថ្នាក់ </v>
      </c>
      <c r="J43" s="21" t="str">
        <f>ពិន្ទុឆមាសទី១!CW43</f>
        <v xml:space="preserve"> មិនចាត់ថ្នាក់</v>
      </c>
      <c r="K43" s="21" t="str">
        <f>ពិន្ទុឆមាសទី១!CX43</f>
        <v xml:space="preserve"> </v>
      </c>
      <c r="L43" s="21">
        <f>ពិន្ទុឆមាសទី១!CY43</f>
        <v>0</v>
      </c>
      <c r="M43" s="21">
        <f>ពិន្ទុឆមាសទី១!CZ43</f>
        <v>0</v>
      </c>
      <c r="N43" s="21">
        <f>ពិន្ទុឆមាសទី១!DA43</f>
        <v>0</v>
      </c>
      <c r="O43" s="21">
        <f>ពិន្ទុឆមាសទី១!DB43</f>
        <v>0</v>
      </c>
    </row>
    <row r="44" spans="1:15">
      <c r="A44" s="15">
        <v>37</v>
      </c>
      <c r="B44" s="21">
        <f>ពិន្ទុឆមាសទី១!B44</f>
        <v>7925</v>
      </c>
      <c r="C44" s="22" t="str">
        <f>ពិន្ទុឆមាសទី១!C44</f>
        <v>សុធា បញ្ចពណ៌</v>
      </c>
      <c r="D44" s="22" t="str">
        <f>ពិន្ទុឆមាសទី១!D44</f>
        <v>ស្រី</v>
      </c>
      <c r="E44" s="23">
        <f>ពិន្ទុឆមាសទី១!E44</f>
        <v>39793</v>
      </c>
      <c r="F44" s="22" t="str">
        <f>ពិន្ទុឆមាសទី១!F44</f>
        <v>12C</v>
      </c>
      <c r="G44" s="21">
        <f>ពិន្ទុឆមាសទី១!CT44</f>
        <v>0</v>
      </c>
      <c r="H44" s="21">
        <f>ពិន្ទុឆមាសទី១!CU44</f>
        <v>0</v>
      </c>
      <c r="I44" s="21" t="str">
        <f>ពិន្ទុឆមាសទី១!CV44</f>
        <v xml:space="preserve">មិនចាត់ថ្នាក់ </v>
      </c>
      <c r="J44" s="21" t="str">
        <f>ពិន្ទុឆមាសទី១!CW44</f>
        <v xml:space="preserve"> មិនចាត់ថ្នាក់</v>
      </c>
      <c r="K44" s="21" t="str">
        <f>ពិន្ទុឆមាសទី១!CX44</f>
        <v xml:space="preserve"> </v>
      </c>
      <c r="L44" s="21">
        <f>ពិន្ទុឆមាសទី១!CY44</f>
        <v>0</v>
      </c>
      <c r="M44" s="21">
        <f>ពិន្ទុឆមាសទី១!CZ44</f>
        <v>0</v>
      </c>
      <c r="N44" s="21">
        <f>ពិន្ទុឆមាសទី១!DA44</f>
        <v>0</v>
      </c>
      <c r="O44" s="21">
        <f>ពិន្ទុឆមាសទី១!DB44</f>
        <v>0</v>
      </c>
    </row>
    <row r="45" spans="1:15">
      <c r="A45" s="15">
        <v>38</v>
      </c>
      <c r="B45" s="21">
        <f>ពិន្ទុឆមាសទី១!B45</f>
        <v>7514</v>
      </c>
      <c r="C45" s="22" t="str">
        <f>ពិន្ទុឆមាសទី១!C45</f>
        <v>ស្រ៊ុង លាងអ៊ី</v>
      </c>
      <c r="D45" s="22" t="str">
        <f>ពិន្ទុឆមាសទី១!D45</f>
        <v>ស្រី</v>
      </c>
      <c r="E45" s="23">
        <f>ពិន្ទុឆមាសទី១!E45</f>
        <v>39159</v>
      </c>
      <c r="F45" s="22" t="str">
        <f>ពិន្ទុឆមាសទី១!F45</f>
        <v>12C</v>
      </c>
      <c r="G45" s="21">
        <f>ពិន្ទុឆមាសទី១!CT45</f>
        <v>0</v>
      </c>
      <c r="H45" s="21">
        <f>ពិន្ទុឆមាសទី១!CU45</f>
        <v>0</v>
      </c>
      <c r="I45" s="21" t="str">
        <f>ពិន្ទុឆមាសទី១!CV45</f>
        <v xml:space="preserve">មិនចាត់ថ្នាក់ </v>
      </c>
      <c r="J45" s="21" t="str">
        <f>ពិន្ទុឆមាសទី១!CW45</f>
        <v xml:space="preserve"> មិនចាត់ថ្នាក់</v>
      </c>
      <c r="K45" s="21" t="str">
        <f>ពិន្ទុឆមាសទី១!CX45</f>
        <v xml:space="preserve"> </v>
      </c>
      <c r="L45" s="21">
        <f>ពិន្ទុឆមាសទី១!CY45</f>
        <v>0</v>
      </c>
      <c r="M45" s="21">
        <f>ពិន្ទុឆមាសទី១!CZ45</f>
        <v>0</v>
      </c>
      <c r="N45" s="21">
        <f>ពិន្ទុឆមាសទី១!DA45</f>
        <v>0</v>
      </c>
      <c r="O45" s="21">
        <f>ពិន្ទុឆមាសទី១!DB45</f>
        <v>0</v>
      </c>
    </row>
    <row r="46" spans="1:15">
      <c r="A46" s="15">
        <v>39</v>
      </c>
      <c r="B46" s="21">
        <f>ពិន្ទុឆមាសទី១!B46</f>
        <v>7932</v>
      </c>
      <c r="C46" s="22" t="str">
        <f>ពិន្ទុឆមាសទី១!C46</f>
        <v>ស្រេង គីមឡេង</v>
      </c>
      <c r="D46" s="22" t="str">
        <f>ពិន្ទុឆមាសទី១!D46</f>
        <v>ស្រី</v>
      </c>
      <c r="E46" s="23">
        <f>ពិន្ទុឆមាសទី១!E46</f>
        <v>39258</v>
      </c>
      <c r="F46" s="22" t="str">
        <f>ពិន្ទុឆមាសទី១!F46</f>
        <v>12C</v>
      </c>
      <c r="G46" s="21">
        <f>ពិន្ទុឆមាសទី១!CT46</f>
        <v>0</v>
      </c>
      <c r="H46" s="21">
        <f>ពិន្ទុឆមាសទី១!CU46</f>
        <v>0</v>
      </c>
      <c r="I46" s="21" t="str">
        <f>ពិន្ទុឆមាសទី១!CV46</f>
        <v xml:space="preserve">មិនចាត់ថ្នាក់ </v>
      </c>
      <c r="J46" s="21" t="str">
        <f>ពិន្ទុឆមាសទី១!CW46</f>
        <v xml:space="preserve"> មិនចាត់ថ្នាក់</v>
      </c>
      <c r="K46" s="21" t="str">
        <f>ពិន្ទុឆមាសទី១!CX46</f>
        <v xml:space="preserve"> </v>
      </c>
      <c r="L46" s="21">
        <f>ពិន្ទុឆមាសទី១!CY46</f>
        <v>0</v>
      </c>
      <c r="M46" s="21">
        <f>ពិន្ទុឆមាសទី១!CZ46</f>
        <v>0</v>
      </c>
      <c r="N46" s="21">
        <f>ពិន្ទុឆមាសទី១!DA46</f>
        <v>0</v>
      </c>
      <c r="O46" s="21">
        <f>ពិន្ទុឆមាសទី១!DB46</f>
        <v>0</v>
      </c>
    </row>
    <row r="47" spans="1:15">
      <c r="A47" s="15">
        <v>40</v>
      </c>
      <c r="B47" s="21">
        <f>ពិន្ទុឆមាសទី១!B47</f>
        <v>7933</v>
      </c>
      <c r="C47" s="22" t="str">
        <f>ពិន្ទុឆមាសទី១!C47</f>
        <v>សំបូរ រ័ត្នណៈ</v>
      </c>
      <c r="D47" s="22" t="str">
        <f>ពិន្ទុឆមាសទី១!D47</f>
        <v>ប្រុស</v>
      </c>
      <c r="E47" s="23">
        <f>ពិន្ទុឆមាសទី១!E47</f>
        <v>39115</v>
      </c>
      <c r="F47" s="22" t="str">
        <f>ពិន្ទុឆមាសទី១!F47</f>
        <v>12C</v>
      </c>
      <c r="G47" s="21">
        <f>ពិន្ទុឆមាសទី១!CT47</f>
        <v>0</v>
      </c>
      <c r="H47" s="21">
        <f>ពិន្ទុឆមាសទី១!CU47</f>
        <v>0</v>
      </c>
      <c r="I47" s="21" t="str">
        <f>ពិន្ទុឆមាសទី១!CV47</f>
        <v xml:space="preserve">មិនចាត់ថ្នាក់ </v>
      </c>
      <c r="J47" s="21" t="str">
        <f>ពិន្ទុឆមាសទី១!CW47</f>
        <v xml:space="preserve"> មិនចាត់ថ្នាក់</v>
      </c>
      <c r="K47" s="21" t="str">
        <f>ពិន្ទុឆមាសទី១!CX47</f>
        <v xml:space="preserve"> </v>
      </c>
      <c r="L47" s="21">
        <f>ពិន្ទុឆមាសទី១!CY47</f>
        <v>0</v>
      </c>
      <c r="M47" s="21">
        <f>ពិន្ទុឆមាសទី១!CZ47</f>
        <v>0</v>
      </c>
      <c r="N47" s="21">
        <f>ពិន្ទុឆមាសទី១!DA47</f>
        <v>0</v>
      </c>
      <c r="O47" s="21">
        <f>ពិន្ទុឆមាសទី១!DB47</f>
        <v>0</v>
      </c>
    </row>
    <row r="48" spans="1:15">
      <c r="A48" s="15">
        <v>41</v>
      </c>
      <c r="B48" s="21">
        <f>ពិន្ទុឆមាសទី១!B48</f>
        <v>7518</v>
      </c>
      <c r="C48" s="22" t="str">
        <f>ពិន្ទុឆមាសទី១!C48</f>
        <v>ហុង លីណា</v>
      </c>
      <c r="D48" s="22" t="str">
        <f>ពិន្ទុឆមាសទី១!D48</f>
        <v>ប្រុស</v>
      </c>
      <c r="E48" s="23">
        <f>ពិន្ទុឆមាសទី១!E48</f>
        <v>39501</v>
      </c>
      <c r="F48" s="22" t="str">
        <f>ពិន្ទុឆមាសទី១!F48</f>
        <v>12C</v>
      </c>
      <c r="G48" s="21">
        <f>ពិន្ទុឆមាសទី១!CT48</f>
        <v>0</v>
      </c>
      <c r="H48" s="21">
        <f>ពិន្ទុឆមាសទី១!CU48</f>
        <v>0</v>
      </c>
      <c r="I48" s="21" t="str">
        <f>ពិន្ទុឆមាសទី១!CV48</f>
        <v xml:space="preserve">មិនចាត់ថ្នាក់ </v>
      </c>
      <c r="J48" s="21" t="str">
        <f>ពិន្ទុឆមាសទី១!CW48</f>
        <v xml:space="preserve"> មិនចាត់ថ្នាក់</v>
      </c>
      <c r="K48" s="21" t="str">
        <f>ពិន្ទុឆមាសទី១!CX48</f>
        <v xml:space="preserve"> </v>
      </c>
      <c r="L48" s="21">
        <f>ពិន្ទុឆមាសទី១!CY48</f>
        <v>0</v>
      </c>
      <c r="M48" s="21">
        <f>ពិន្ទុឆមាសទី១!CZ48</f>
        <v>0</v>
      </c>
      <c r="N48" s="21">
        <f>ពិន្ទុឆមាសទី១!DA48</f>
        <v>0</v>
      </c>
      <c r="O48" s="21">
        <f>ពិន្ទុឆមាសទី១!DB48</f>
        <v>0</v>
      </c>
    </row>
    <row r="49" spans="1:15">
      <c r="A49" s="15">
        <v>42</v>
      </c>
      <c r="B49" s="21">
        <f>ពិន្ទុឆមាសទី១!B49</f>
        <v>7941</v>
      </c>
      <c r="C49" s="22" t="str">
        <f>ពិន្ទុឆមាសទី១!C49</f>
        <v>ហួរ ស្រីហួយ</v>
      </c>
      <c r="D49" s="22" t="str">
        <f>ពិន្ទុឆមាសទី១!D49</f>
        <v>ស្រី</v>
      </c>
      <c r="E49" s="23">
        <f>ពិន្ទុឆមាសទី១!E49</f>
        <v>39271</v>
      </c>
      <c r="F49" s="22" t="str">
        <f>ពិន្ទុឆមាសទី១!F49</f>
        <v>12C</v>
      </c>
      <c r="G49" s="21">
        <f>ពិន្ទុឆមាសទី១!CT49</f>
        <v>0</v>
      </c>
      <c r="H49" s="21">
        <f>ពិន្ទុឆមាសទី១!CU49</f>
        <v>0</v>
      </c>
      <c r="I49" s="21" t="str">
        <f>ពិន្ទុឆមាសទី១!CV49</f>
        <v xml:space="preserve">មិនចាត់ថ្នាក់ </v>
      </c>
      <c r="J49" s="21" t="str">
        <f>ពិន្ទុឆមាសទី១!CW49</f>
        <v xml:space="preserve"> មិនចាត់ថ្នាក់</v>
      </c>
      <c r="K49" s="21" t="str">
        <f>ពិន្ទុឆមាសទី១!CX49</f>
        <v xml:space="preserve"> </v>
      </c>
      <c r="L49" s="21">
        <f>ពិន្ទុឆមាសទី១!CY49</f>
        <v>0</v>
      </c>
      <c r="M49" s="21">
        <f>ពិន្ទុឆមាសទី១!CZ49</f>
        <v>0</v>
      </c>
      <c r="N49" s="21">
        <f>ពិន្ទុឆមាសទី១!DA49</f>
        <v>0</v>
      </c>
      <c r="O49" s="21">
        <f>ពិន្ទុឆមាសទី១!DB49</f>
        <v>0</v>
      </c>
    </row>
    <row r="50" spans="1:15">
      <c r="A50" s="15">
        <v>43</v>
      </c>
      <c r="B50" s="21">
        <f>ពិន្ទុឆមាសទី១!B50</f>
        <v>7519</v>
      </c>
      <c r="C50" s="22" t="str">
        <f>ពិន្ទុឆមាសទី១!C50</f>
        <v>ហេង ហូលីន</v>
      </c>
      <c r="D50" s="22" t="str">
        <f>ពិន្ទុឆមាសទី១!D50</f>
        <v>ស្រី</v>
      </c>
      <c r="E50" s="23">
        <f>ពិន្ទុឆមាសទី១!E50</f>
        <v>39390</v>
      </c>
      <c r="F50" s="22" t="str">
        <f>ពិន្ទុឆមាសទី១!F50</f>
        <v>12C</v>
      </c>
      <c r="G50" s="21">
        <f>ពិន្ទុឆមាសទី១!CT50</f>
        <v>0</v>
      </c>
      <c r="H50" s="21">
        <f>ពិន្ទុឆមាសទី១!CU50</f>
        <v>0</v>
      </c>
      <c r="I50" s="21" t="str">
        <f>ពិន្ទុឆមាសទី១!CV50</f>
        <v xml:space="preserve">មិនចាត់ថ្នាក់ </v>
      </c>
      <c r="J50" s="21" t="str">
        <f>ពិន្ទុឆមាសទី១!CW50</f>
        <v xml:space="preserve"> មិនចាត់ថ្នាក់</v>
      </c>
      <c r="K50" s="21" t="str">
        <f>ពិន្ទុឆមាសទី១!CX50</f>
        <v xml:space="preserve"> </v>
      </c>
      <c r="L50" s="21">
        <f>ពិន្ទុឆមាសទី១!CY50</f>
        <v>0</v>
      </c>
      <c r="M50" s="21">
        <f>ពិន្ទុឆមាសទី១!CZ50</f>
        <v>0</v>
      </c>
      <c r="N50" s="21">
        <f>ពិន្ទុឆមាសទី១!DA50</f>
        <v>0</v>
      </c>
      <c r="O50" s="21">
        <f>ពិន្ទុឆមាសទី១!DB50</f>
        <v>0</v>
      </c>
    </row>
    <row r="51" spans="1:15">
      <c r="A51" s="15">
        <v>44</v>
      </c>
      <c r="B51" s="21">
        <f>ពិន្ទុឆមាសទី១!B51</f>
        <v>7943</v>
      </c>
      <c r="C51" s="22" t="str">
        <f>ពិន្ទុឆមាសទី១!C51</f>
        <v>ហៃ នរៈបុត្រ</v>
      </c>
      <c r="D51" s="22" t="str">
        <f>ពិន្ទុឆមាសទី១!D51</f>
        <v>ប្រុស</v>
      </c>
      <c r="E51" s="23">
        <f>ពិន្ទុឆមាសទី១!E51</f>
        <v>39495</v>
      </c>
      <c r="F51" s="22" t="str">
        <f>ពិន្ទុឆមាសទី១!F51</f>
        <v>12C</v>
      </c>
      <c r="G51" s="21">
        <f>ពិន្ទុឆមាសទី១!CT51</f>
        <v>0</v>
      </c>
      <c r="H51" s="21">
        <f>ពិន្ទុឆមាសទី១!CU51</f>
        <v>0</v>
      </c>
      <c r="I51" s="21" t="str">
        <f>ពិន្ទុឆមាសទី១!CV51</f>
        <v xml:space="preserve">មិនចាត់ថ្នាក់ </v>
      </c>
      <c r="J51" s="21" t="str">
        <f>ពិន្ទុឆមាសទី១!CW51</f>
        <v xml:space="preserve"> មិនចាត់ថ្នាក់</v>
      </c>
      <c r="K51" s="21" t="str">
        <f>ពិន្ទុឆមាសទី១!CX51</f>
        <v xml:space="preserve"> </v>
      </c>
      <c r="L51" s="21">
        <f>ពិន្ទុឆមាសទី១!CY51</f>
        <v>0</v>
      </c>
      <c r="M51" s="21">
        <f>ពិន្ទុឆមាសទី១!CZ51</f>
        <v>0</v>
      </c>
      <c r="N51" s="21">
        <f>ពិន្ទុឆមាសទី១!DA51</f>
        <v>0</v>
      </c>
      <c r="O51" s="21">
        <f>ពិន្ទុឆមាសទី១!DB51</f>
        <v>0</v>
      </c>
    </row>
    <row r="52" spans="1:15">
      <c r="A52" s="15">
        <v>45</v>
      </c>
      <c r="B52" s="21">
        <f>ពិន្ទុឆមាសទី១!B52</f>
        <v>7944</v>
      </c>
      <c r="C52" s="22" t="str">
        <f>ពិន្ទុឆមាសទី១!C52</f>
        <v>ហៃ សីហា</v>
      </c>
      <c r="D52" s="22" t="str">
        <f>ពិន្ទុឆមាសទី១!D52</f>
        <v>ប្រុស</v>
      </c>
      <c r="E52" s="23">
        <f>ពិន្ទុឆមាសទី១!E52</f>
        <v>39296</v>
      </c>
      <c r="F52" s="22" t="str">
        <f>ពិន្ទុឆមាសទី១!F52</f>
        <v>12C</v>
      </c>
      <c r="G52" s="21">
        <f>ពិន្ទុឆមាសទី១!CT52</f>
        <v>0</v>
      </c>
      <c r="H52" s="21">
        <f>ពិន្ទុឆមាសទី១!CU52</f>
        <v>0</v>
      </c>
      <c r="I52" s="21" t="str">
        <f>ពិន្ទុឆមាសទី១!CV52</f>
        <v xml:space="preserve">មិនចាត់ថ្នាក់ </v>
      </c>
      <c r="J52" s="21" t="str">
        <f>ពិន្ទុឆមាសទី១!CW52</f>
        <v xml:space="preserve"> មិនចាត់ថ្នាក់</v>
      </c>
      <c r="K52" s="21" t="str">
        <f>ពិន្ទុឆមាសទី១!CX52</f>
        <v xml:space="preserve"> </v>
      </c>
      <c r="L52" s="21">
        <f>ពិន្ទុឆមាសទី១!CY52</f>
        <v>0</v>
      </c>
      <c r="M52" s="21">
        <f>ពិន្ទុឆមាសទី១!CZ52</f>
        <v>0</v>
      </c>
      <c r="N52" s="21">
        <f>ពិន្ទុឆមាសទី១!DA52</f>
        <v>0</v>
      </c>
      <c r="O52" s="21">
        <f>ពិន្ទុឆមាសទី១!DB52</f>
        <v>0</v>
      </c>
    </row>
    <row r="53" spans="1:15">
      <c r="A53" s="15">
        <v>2</v>
      </c>
      <c r="B53" s="21">
        <f>ពិន្ទុឆមាសទី១!B53</f>
        <v>7520</v>
      </c>
      <c r="C53" s="22" t="str">
        <f>ពិន្ទុឆមាសទី១!C53</f>
        <v>ឡាយ រចនា</v>
      </c>
      <c r="D53" s="22" t="str">
        <f>ពិន្ទុឆមាសទី១!D53</f>
        <v>ស្រី</v>
      </c>
      <c r="E53" s="23">
        <f>ពិន្ទុឆមាសទី១!E53</f>
        <v>39590</v>
      </c>
      <c r="F53" s="22" t="str">
        <f>ពិន្ទុឆមាសទី១!F53</f>
        <v>12C</v>
      </c>
      <c r="G53" s="21">
        <f>ពិន្ទុឆមាសទី១!CT53</f>
        <v>0</v>
      </c>
      <c r="H53" s="21">
        <f>ពិន្ទុឆមាសទី១!CU53</f>
        <v>0</v>
      </c>
      <c r="I53" s="21" t="str">
        <f>ពិន្ទុឆមាសទី១!CV53</f>
        <v xml:space="preserve">មិនចាត់ថ្នាក់ </v>
      </c>
      <c r="J53" s="21" t="str">
        <f>ពិន្ទុឆមាសទី១!CW53</f>
        <v xml:space="preserve"> មិនចាត់ថ្នាក់</v>
      </c>
      <c r="K53" s="21" t="str">
        <f>ពិន្ទុឆមាសទី១!CX53</f>
        <v xml:space="preserve"> </v>
      </c>
      <c r="L53" s="21">
        <f>ពិន្ទុឆមាសទី១!CY53</f>
        <v>0</v>
      </c>
      <c r="M53" s="21">
        <f>ពិន្ទុឆមាសទី១!CZ53</f>
        <v>0</v>
      </c>
      <c r="N53" s="21">
        <f>ពិន្ទុឆមាសទី១!DA53</f>
        <v>0</v>
      </c>
      <c r="O53" s="21">
        <f>ពិន្ទុឆមាសទី១!DB53</f>
        <v>0</v>
      </c>
    </row>
    <row r="54" spans="1:15">
      <c r="A54" s="15">
        <v>1</v>
      </c>
      <c r="B54" s="21">
        <f>ពិន្ទុឆមាសទី១!B54</f>
        <v>7525</v>
      </c>
      <c r="C54" s="22" t="str">
        <f>ពិន្ទុឆមាសទី១!C54</f>
        <v>អាត សុភា</v>
      </c>
      <c r="D54" s="22" t="str">
        <f>ពិន្ទុឆមាសទី១!D54</f>
        <v>ស្រី</v>
      </c>
      <c r="E54" s="23">
        <f>ពិន្ទុឆមាសទី១!E54</f>
        <v>39594</v>
      </c>
      <c r="F54" s="22" t="str">
        <f>ពិន្ទុឆមាសទី១!F54</f>
        <v>12C</v>
      </c>
      <c r="G54" s="21">
        <f>ពិន្ទុឆមាសទី១!CT54</f>
        <v>0</v>
      </c>
      <c r="H54" s="21">
        <f>ពិន្ទុឆមាសទី១!CU54</f>
        <v>0</v>
      </c>
      <c r="I54" s="21" t="str">
        <f>ពិន្ទុឆមាសទី១!CV54</f>
        <v xml:space="preserve">មិនចាត់ថ្នាក់ </v>
      </c>
      <c r="J54" s="21" t="str">
        <f>ពិន្ទុឆមាសទី១!CW54</f>
        <v xml:space="preserve"> មិនចាត់ថ្នាក់</v>
      </c>
      <c r="K54" s="21" t="str">
        <f>ពិន្ទុឆមាសទី១!CX54</f>
        <v xml:space="preserve"> </v>
      </c>
      <c r="L54" s="21">
        <f>ពិន្ទុឆមាសទី១!CY54</f>
        <v>0</v>
      </c>
      <c r="M54" s="21">
        <f>ពិន្ទុឆមាសទី១!CZ54</f>
        <v>0</v>
      </c>
      <c r="N54" s="21">
        <f>ពិន្ទុឆមាសទី១!DA54</f>
        <v>0</v>
      </c>
      <c r="O54" s="21">
        <f>ពិន្ទុឆមាសទី១!DB54</f>
        <v>0</v>
      </c>
    </row>
    <row r="55" spans="1:15">
      <c r="A55" s="15">
        <v>3</v>
      </c>
      <c r="B55" s="21">
        <f>ពិន្ទុឆមាសទី១!B55</f>
        <v>0</v>
      </c>
      <c r="C55" s="22" t="str">
        <f>ពិន្ទុឆមាសទី១!C55</f>
        <v>អូ បូរ៉ា</v>
      </c>
      <c r="D55" s="22" t="str">
        <f>ពិន្ទុឆមាសទី១!D55</f>
        <v>ប្រុស</v>
      </c>
      <c r="E55" s="23">
        <f>ពិន្ទុឆមាសទី១!E55</f>
        <v>38945</v>
      </c>
      <c r="F55" s="22" t="str">
        <f>ពិន្ទុឆមាសទី១!F55</f>
        <v>12C</v>
      </c>
      <c r="G55" s="21">
        <f>ពិន្ទុឆមាសទី១!CT55</f>
        <v>0</v>
      </c>
      <c r="H55" s="21">
        <f>ពិន្ទុឆមាសទី១!CU55</f>
        <v>0</v>
      </c>
      <c r="I55" s="21" t="str">
        <f>ពិន្ទុឆមាសទី១!CV55</f>
        <v xml:space="preserve">មិនចាត់ថ្នាក់ </v>
      </c>
      <c r="J55" s="21" t="str">
        <f>ពិន្ទុឆមាសទី១!CW55</f>
        <v xml:space="preserve"> មិនចាត់ថ្នាក់</v>
      </c>
      <c r="K55" s="21" t="str">
        <f>ពិន្ទុឆមាសទី១!CX55</f>
        <v xml:space="preserve"> </v>
      </c>
      <c r="L55" s="21">
        <f>ពិន្ទុឆមាសទី១!CY55</f>
        <v>0</v>
      </c>
      <c r="M55" s="21">
        <f>ពិន្ទុឆមាសទី១!CZ55</f>
        <v>0</v>
      </c>
      <c r="N55" s="21">
        <f>ពិន្ទុឆមាសទី១!DA55</f>
        <v>0</v>
      </c>
      <c r="O55" s="21">
        <f>ពិន្ទុឆមាសទី១!DB55</f>
        <v>0</v>
      </c>
    </row>
    <row r="56" spans="1:15">
      <c r="A56" s="15">
        <v>46</v>
      </c>
      <c r="B56" s="21">
        <f>ពិន្ទុឆមាសទី១!B56</f>
        <v>0</v>
      </c>
      <c r="C56" s="22" t="str">
        <f>ពិន្ទុឆមាសទី១!C56</f>
        <v>អឿន ចន្នី</v>
      </c>
      <c r="D56" s="22" t="str">
        <f>ពិន្ទុឆមាសទី១!D56</f>
        <v>ប្រុស</v>
      </c>
      <c r="E56" s="23">
        <f>ពិន្ទុឆមាសទី១!E56</f>
        <v>39298</v>
      </c>
      <c r="F56" s="22" t="str">
        <f>ពិន្ទុឆមាសទី១!F56</f>
        <v>12C</v>
      </c>
      <c r="G56" s="21">
        <f>ពិន្ទុឆមាសទី១!CT56</f>
        <v>0</v>
      </c>
      <c r="H56" s="21">
        <f>ពិន្ទុឆមាសទី១!CU56</f>
        <v>0</v>
      </c>
      <c r="I56" s="21" t="str">
        <f>ពិន្ទុឆមាសទី១!CV56</f>
        <v xml:space="preserve">មិនចាត់ថ្នាក់ </v>
      </c>
      <c r="J56" s="21" t="str">
        <f>ពិន្ទុឆមាសទី១!CW56</f>
        <v xml:space="preserve"> មិនចាត់ថ្នាក់</v>
      </c>
      <c r="K56" s="21" t="str">
        <f>ពិន្ទុឆមាសទី១!CX56</f>
        <v xml:space="preserve"> </v>
      </c>
      <c r="L56" s="21">
        <f>ពិន្ទុឆមាសទី១!CY56</f>
        <v>0</v>
      </c>
      <c r="M56" s="21">
        <f>ពិន្ទុឆមាសទី១!CZ56</f>
        <v>0</v>
      </c>
      <c r="N56" s="21">
        <f>ពិន្ទុឆមាសទី១!DA56</f>
        <v>0</v>
      </c>
      <c r="O56" s="21">
        <f>ពិន្ទុឆមាសទី១!DB56</f>
        <v>0</v>
      </c>
    </row>
    <row r="57" spans="1:15">
      <c r="A57" s="15">
        <v>47</v>
      </c>
      <c r="B57" s="21">
        <f>ពិន្ទុឆមាសទី១!B57</f>
        <v>0</v>
      </c>
      <c r="C57" s="22" t="str">
        <f>ពិន្ទុឆមាសទី១!C57</f>
        <v>អឿន សុខជាតា</v>
      </c>
      <c r="D57" s="22" t="str">
        <f>ពិន្ទុឆមាសទី១!D57</f>
        <v>ស្រី</v>
      </c>
      <c r="E57" s="23">
        <f>ពិន្ទុឆមាសទី១!E57</f>
        <v>39339</v>
      </c>
      <c r="F57" s="22" t="str">
        <f>ពិន្ទុឆមាសទី១!F57</f>
        <v>12C</v>
      </c>
      <c r="G57" s="21">
        <f>ពិន្ទុឆមាសទី១!CT57</f>
        <v>0</v>
      </c>
      <c r="H57" s="21">
        <f>ពិន្ទុឆមាសទី១!CU57</f>
        <v>0</v>
      </c>
      <c r="I57" s="21" t="str">
        <f>ពិន្ទុឆមាសទី១!CV57</f>
        <v xml:space="preserve">មិនចាត់ថ្នាក់ </v>
      </c>
      <c r="J57" s="21" t="str">
        <f>ពិន្ទុឆមាសទី១!CW57</f>
        <v xml:space="preserve"> មិនចាត់ថ្នាក់</v>
      </c>
      <c r="K57" s="21" t="str">
        <f>ពិន្ទុឆមាសទី១!CX57</f>
        <v xml:space="preserve"> </v>
      </c>
      <c r="L57" s="21">
        <f>ពិន្ទុឆមាសទី១!CY57</f>
        <v>0</v>
      </c>
      <c r="M57" s="21">
        <f>ពិន្ទុឆមាសទី១!CZ57</f>
        <v>0</v>
      </c>
      <c r="N57" s="21">
        <f>ពិន្ទុឆមាសទី១!DA57</f>
        <v>0</v>
      </c>
      <c r="O57" s="21">
        <f>ពិន្ទុឆមាសទី១!DB57</f>
        <v>0</v>
      </c>
    </row>
    <row r="58" spans="1:15">
      <c r="A58" s="15">
        <v>48</v>
      </c>
      <c r="B58" s="21">
        <f>ពិន្ទុឆមាសទី១!B58</f>
        <v>0</v>
      </c>
      <c r="C58" s="22">
        <f>ពិន្ទុឆមាសទី១!C58</f>
        <v>0</v>
      </c>
      <c r="D58" s="22">
        <f>ពិន្ទុឆមាសទី១!D58</f>
        <v>0</v>
      </c>
      <c r="E58" s="23">
        <f>ពិន្ទុឆមាសទី១!E58</f>
        <v>0</v>
      </c>
      <c r="F58" s="22" t="str">
        <f>ពិន្ទុឆមាសទី១!F58</f>
        <v>12C</v>
      </c>
      <c r="G58" s="21">
        <f>ពិន្ទុឆមាសទី១!CT58</f>
        <v>0</v>
      </c>
      <c r="H58" s="21">
        <f>ពិន្ទុឆមាសទី១!CU58</f>
        <v>0</v>
      </c>
      <c r="I58" s="21" t="str">
        <f>ពិន្ទុឆមាសទី១!CV58</f>
        <v xml:space="preserve">មិនចាត់ថ្នាក់ </v>
      </c>
      <c r="J58" s="21" t="str">
        <f>ពិន្ទុឆមាសទី១!CW58</f>
        <v xml:space="preserve"> មិនចាត់ថ្នាក់</v>
      </c>
      <c r="K58" s="21" t="str">
        <f>ពិន្ទុឆមាសទី១!CX58</f>
        <v xml:space="preserve"> </v>
      </c>
      <c r="L58" s="21">
        <f>ពិន្ទុឆមាសទី១!CY58</f>
        <v>0</v>
      </c>
      <c r="M58" s="21">
        <f>ពិន្ទុឆមាសទី១!CZ58</f>
        <v>0</v>
      </c>
      <c r="N58" s="21">
        <f>ពិន្ទុឆមាសទី១!DA58</f>
        <v>0</v>
      </c>
      <c r="O58" s="21">
        <f>ពិន្ទុឆមាសទី១!DB58</f>
        <v>0</v>
      </c>
    </row>
    <row r="59" spans="1:15">
      <c r="A59" s="15">
        <v>49</v>
      </c>
      <c r="B59" s="21">
        <f>ពិន្ទុឆមាសទី១!B59</f>
        <v>0</v>
      </c>
      <c r="C59" s="22">
        <f>ពិន្ទុឆមាសទី១!C59</f>
        <v>0</v>
      </c>
      <c r="D59" s="22">
        <f>ពិន្ទុឆមាសទី១!D59</f>
        <v>0</v>
      </c>
      <c r="E59" s="23">
        <f>ពិន្ទុឆមាសទី១!E59</f>
        <v>0</v>
      </c>
      <c r="F59" s="22" t="str">
        <f>ពិន្ទុឆមាសទី១!F59</f>
        <v>12C</v>
      </c>
      <c r="G59" s="21">
        <f>ពិន្ទុឆមាសទី១!CT59</f>
        <v>0</v>
      </c>
      <c r="H59" s="21">
        <f>ពិន្ទុឆមាសទី១!CU59</f>
        <v>0</v>
      </c>
      <c r="I59" s="21" t="str">
        <f>ពិន្ទុឆមាសទី១!CV59</f>
        <v xml:space="preserve">មិនចាត់ថ្នាក់ </v>
      </c>
      <c r="J59" s="21" t="str">
        <f>ពិន្ទុឆមាសទី១!CW59</f>
        <v xml:space="preserve"> មិនចាត់ថ្នាក់</v>
      </c>
      <c r="K59" s="21" t="str">
        <f>ពិន្ទុឆមាសទី១!CX59</f>
        <v xml:space="preserve"> </v>
      </c>
      <c r="L59" s="21">
        <f>ពិន្ទុឆមាសទី១!CY59</f>
        <v>0</v>
      </c>
      <c r="M59" s="21">
        <f>ពិន្ទុឆមាសទី១!CZ59</f>
        <v>0</v>
      </c>
      <c r="N59" s="21">
        <f>ពិន្ទុឆមាសទី១!DA59</f>
        <v>0</v>
      </c>
      <c r="O59" s="21">
        <f>ពិន្ទុឆមាសទី១!DB59</f>
        <v>0</v>
      </c>
    </row>
    <row r="60" spans="1:15" s="97" customFormat="1">
      <c r="A60" s="94"/>
      <c r="B60" s="96"/>
      <c r="C60" s="95"/>
      <c r="D60" s="95"/>
      <c r="E60" s="98"/>
      <c r="F60" s="95"/>
      <c r="G60" s="96"/>
      <c r="H60" s="96"/>
      <c r="I60" s="96"/>
      <c r="J60" s="96"/>
      <c r="K60" s="96"/>
      <c r="L60" s="96"/>
      <c r="M60" s="96"/>
      <c r="N60" s="96"/>
      <c r="O60" s="96"/>
    </row>
    <row r="61" spans="1:15">
      <c r="A61" s="2"/>
      <c r="B61" s="21">
        <f>ពិន្ទុឆមាសទី១!B61</f>
        <v>7440</v>
      </c>
      <c r="C61" s="22" t="str">
        <f>ពិន្ទុឆមាសទី១!C61</f>
        <v>កន ស្រីនីត</v>
      </c>
      <c r="D61" s="22" t="str">
        <f>ពិន្ទុឆមាសទី១!D61</f>
        <v>ស្រី</v>
      </c>
      <c r="E61" s="23">
        <f>ពិន្ទុឆមាសទី១!E61</f>
        <v>39194</v>
      </c>
      <c r="F61" s="22" t="str">
        <f>ពិន្ទុឆមាសទី១!F61</f>
        <v>12D</v>
      </c>
      <c r="G61" s="21">
        <f>ពិន្ទុឆមាសទី១!CT61</f>
        <v>0</v>
      </c>
      <c r="H61" s="21">
        <f>ពិន្ទុឆមាសទី១!CU61</f>
        <v>0</v>
      </c>
      <c r="I61" s="21" t="str">
        <f>ពិន្ទុឆមាសទី១!CV61</f>
        <v xml:space="preserve">មិនចាត់ថ្នាក់ </v>
      </c>
      <c r="J61" s="21" t="str">
        <f>ពិន្ទុឆមាសទី១!CW61</f>
        <v xml:space="preserve"> មិនចាត់ថ្នាក់</v>
      </c>
      <c r="K61" s="21" t="str">
        <f>ពិន្ទុឆមាសទី១!CX61</f>
        <v xml:space="preserve"> </v>
      </c>
      <c r="L61" s="21">
        <f>ពិន្ទុឆមាសទី១!CY61</f>
        <v>0</v>
      </c>
      <c r="M61" s="21">
        <f>ពិន្ទុឆមាសទី១!CZ61</f>
        <v>0</v>
      </c>
      <c r="N61" s="21">
        <f>ពិន្ទុឆមាសទី១!DA61</f>
        <v>0</v>
      </c>
      <c r="O61" s="21">
        <f>ពិន្ទុឆមាសទី១!DB61</f>
        <v>0</v>
      </c>
    </row>
    <row r="62" spans="1:15">
      <c r="A62" s="2"/>
      <c r="B62" s="21">
        <f>ពិន្ទុឆមាសទី១!B62</f>
        <v>7840</v>
      </c>
      <c r="C62" s="22" t="str">
        <f>ពិន្ទុឆមាសទី១!C62</f>
        <v>កុសល់ មូនិកា</v>
      </c>
      <c r="D62" s="22" t="str">
        <f>ពិន្ទុឆមាសទី១!D62</f>
        <v>ស្រី</v>
      </c>
      <c r="E62" s="23">
        <f>ពិន្ទុឆមាសទី១!E62</f>
        <v>39292</v>
      </c>
      <c r="F62" s="22" t="str">
        <f>ពិន្ទុឆមាសទី១!F62</f>
        <v>12D</v>
      </c>
      <c r="G62" s="21">
        <f>ពិន្ទុឆមាសទី១!CT62</f>
        <v>0</v>
      </c>
      <c r="H62" s="21">
        <f>ពិន្ទុឆមាសទី១!CU62</f>
        <v>0</v>
      </c>
      <c r="I62" s="21" t="str">
        <f>ពិន្ទុឆមាសទី១!CV62</f>
        <v xml:space="preserve">មិនចាត់ថ្នាក់ </v>
      </c>
      <c r="J62" s="21" t="str">
        <f>ពិន្ទុឆមាសទី១!CW62</f>
        <v xml:space="preserve"> មិនចាត់ថ្នាក់</v>
      </c>
      <c r="K62" s="21" t="str">
        <f>ពិន្ទុឆមាសទី១!CX62</f>
        <v xml:space="preserve"> </v>
      </c>
      <c r="L62" s="21">
        <f>ពិន្ទុឆមាសទី១!CY62</f>
        <v>0</v>
      </c>
      <c r="M62" s="21">
        <f>ពិន្ទុឆមាសទី១!CZ62</f>
        <v>0</v>
      </c>
      <c r="N62" s="21">
        <f>ពិន្ទុឆមាសទី១!DA62</f>
        <v>0</v>
      </c>
      <c r="O62" s="21">
        <f>ពិន្ទុឆមាសទី១!DB62</f>
        <v>0</v>
      </c>
    </row>
    <row r="63" spans="1:15">
      <c r="A63" s="2"/>
      <c r="B63" s="21">
        <f>ពិន្ទុឆមាសទី១!B63</f>
        <v>7841</v>
      </c>
      <c r="C63" s="22" t="str">
        <f>ពិន្ទុឆមាសទី១!C63</f>
        <v>កេង និរតី</v>
      </c>
      <c r="D63" s="22" t="str">
        <f>ពិន្ទុឆមាសទី១!D63</f>
        <v>ស្រី</v>
      </c>
      <c r="E63" s="23" t="str">
        <f>ពិន្ទុឆមាសទី១!E63</f>
        <v>17-06-</v>
      </c>
      <c r="F63" s="22" t="str">
        <f>ពិន្ទុឆមាសទី១!F63</f>
        <v>12D</v>
      </c>
      <c r="G63" s="21">
        <f>ពិន្ទុឆមាសទី១!CT63</f>
        <v>0</v>
      </c>
      <c r="H63" s="21">
        <f>ពិន្ទុឆមាសទី១!CU63</f>
        <v>0</v>
      </c>
      <c r="I63" s="21" t="str">
        <f>ពិន្ទុឆមាសទី១!CV63</f>
        <v xml:space="preserve">មិនចាត់ថ្នាក់ </v>
      </c>
      <c r="J63" s="21" t="str">
        <f>ពិន្ទុឆមាសទី១!CW63</f>
        <v xml:space="preserve"> មិនចាត់ថ្នាក់</v>
      </c>
      <c r="K63" s="21" t="str">
        <f>ពិន្ទុឆមាសទី១!CX63</f>
        <v xml:space="preserve"> </v>
      </c>
      <c r="L63" s="21">
        <f>ពិន្ទុឆមាសទី១!CY63</f>
        <v>0</v>
      </c>
      <c r="M63" s="21">
        <f>ពិន្ទុឆមាសទី១!CZ63</f>
        <v>0</v>
      </c>
      <c r="N63" s="21">
        <f>ពិន្ទុឆមាសទី១!DA63</f>
        <v>0</v>
      </c>
      <c r="O63" s="21">
        <f>ពិន្ទុឆមាសទី១!DB63</f>
        <v>0</v>
      </c>
    </row>
    <row r="64" spans="1:15">
      <c r="A64" s="2"/>
      <c r="B64" s="21">
        <f>ពិន្ទុឆមាសទី១!B64</f>
        <v>7842</v>
      </c>
      <c r="C64" s="22" t="str">
        <f>ពិន្ទុឆមាសទី១!C64</f>
        <v>កែវ មួយវិច្ឆិកា</v>
      </c>
      <c r="D64" s="22" t="str">
        <f>ពិន្ទុឆមាសទី១!D64</f>
        <v>ស្រី</v>
      </c>
      <c r="E64" s="23">
        <f>ពិន្ទុឆមាសទី១!E64</f>
        <v>39387</v>
      </c>
      <c r="F64" s="22" t="str">
        <f>ពិន្ទុឆមាសទី១!F64</f>
        <v>12D</v>
      </c>
      <c r="G64" s="21">
        <f>ពិន្ទុឆមាសទី១!CT64</f>
        <v>0</v>
      </c>
      <c r="H64" s="21">
        <f>ពិន្ទុឆមាសទី១!CU64</f>
        <v>0</v>
      </c>
      <c r="I64" s="21" t="str">
        <f>ពិន្ទុឆមាសទី១!CV64</f>
        <v xml:space="preserve">មិនចាត់ថ្នាក់ </v>
      </c>
      <c r="J64" s="21" t="str">
        <f>ពិន្ទុឆមាសទី១!CW64</f>
        <v xml:space="preserve"> មិនចាត់ថ្នាក់</v>
      </c>
      <c r="K64" s="21" t="str">
        <f>ពិន្ទុឆមាសទី១!CX64</f>
        <v xml:space="preserve"> </v>
      </c>
      <c r="L64" s="21">
        <f>ពិន្ទុឆមាសទី១!CY64</f>
        <v>0</v>
      </c>
      <c r="M64" s="21">
        <f>ពិន្ទុឆមាសទី១!CZ64</f>
        <v>0</v>
      </c>
      <c r="N64" s="21">
        <f>ពិន្ទុឆមាសទី១!DA64</f>
        <v>0</v>
      </c>
      <c r="O64" s="21">
        <f>ពិន្ទុឆមាសទី១!DB64</f>
        <v>0</v>
      </c>
    </row>
    <row r="65" spans="1:15">
      <c r="A65" s="2"/>
      <c r="B65" s="21">
        <f>ពិន្ទុឆមាសទី១!B65</f>
        <v>7442</v>
      </c>
      <c r="C65" s="22" t="str">
        <f>ពិន្ទុឆមាសទី១!C65</f>
        <v>គង់ ឡៃហ៊ាង</v>
      </c>
      <c r="D65" s="22" t="str">
        <f>ពិន្ទុឆមាសទី១!D65</f>
        <v>ស្រី</v>
      </c>
      <c r="E65" s="23">
        <f>ពិន្ទុឆមាសទី១!E65</f>
        <v>39484</v>
      </c>
      <c r="F65" s="22" t="str">
        <f>ពិន្ទុឆមាសទី១!F65</f>
        <v>12D</v>
      </c>
      <c r="G65" s="21">
        <f>ពិន្ទុឆមាសទី១!CT65</f>
        <v>0</v>
      </c>
      <c r="H65" s="21">
        <f>ពិន្ទុឆមាសទី១!CU65</f>
        <v>0</v>
      </c>
      <c r="I65" s="21" t="str">
        <f>ពិន្ទុឆមាសទី១!CV65</f>
        <v xml:space="preserve">មិនចាត់ថ្នាក់ </v>
      </c>
      <c r="J65" s="21" t="str">
        <f>ពិន្ទុឆមាសទី១!CW65</f>
        <v xml:space="preserve"> មិនចាត់ថ្នាក់</v>
      </c>
      <c r="K65" s="21" t="str">
        <f>ពិន្ទុឆមាសទី១!CX65</f>
        <v xml:space="preserve"> </v>
      </c>
      <c r="L65" s="21">
        <f>ពិន្ទុឆមាសទី១!CY65</f>
        <v>0</v>
      </c>
      <c r="M65" s="21">
        <f>ពិន្ទុឆមាសទី១!CZ65</f>
        <v>0</v>
      </c>
      <c r="N65" s="21">
        <f>ពិន្ទុឆមាសទី១!DA65</f>
        <v>0</v>
      </c>
      <c r="O65" s="21">
        <f>ពិន្ទុឆមាសទី១!DB65</f>
        <v>0</v>
      </c>
    </row>
    <row r="66" spans="1:15">
      <c r="A66" s="2"/>
      <c r="B66" s="21">
        <f>ពិន្ទុឆមាសទី១!B66</f>
        <v>7845</v>
      </c>
      <c r="C66" s="22" t="str">
        <f>ពិន្ទុឆមាសទី១!C66</f>
        <v>គឹមស៊ី វិច្ឆិកា</v>
      </c>
      <c r="D66" s="22" t="str">
        <f>ពិន្ទុឆមាសទី១!D66</f>
        <v>ប្រុស</v>
      </c>
      <c r="E66" s="23">
        <f>ពិន្ទុឆមាសទី១!E66</f>
        <v>39415</v>
      </c>
      <c r="F66" s="22" t="str">
        <f>ពិន្ទុឆមាសទី១!F66</f>
        <v>12D</v>
      </c>
      <c r="G66" s="21">
        <f>ពិន្ទុឆមាសទី១!CT66</f>
        <v>0</v>
      </c>
      <c r="H66" s="21">
        <f>ពិន្ទុឆមាសទី១!CU66</f>
        <v>0</v>
      </c>
      <c r="I66" s="21" t="str">
        <f>ពិន្ទុឆមាសទី១!CV66</f>
        <v xml:space="preserve">មិនចាត់ថ្នាក់ </v>
      </c>
      <c r="J66" s="21" t="str">
        <f>ពិន្ទុឆមាសទី១!CW66</f>
        <v xml:space="preserve"> មិនចាត់ថ្នាក់</v>
      </c>
      <c r="K66" s="21" t="str">
        <f>ពិន្ទុឆមាសទី១!CX66</f>
        <v xml:space="preserve"> </v>
      </c>
      <c r="L66" s="21">
        <f>ពិន្ទុឆមាសទី១!CY66</f>
        <v>0</v>
      </c>
      <c r="M66" s="21">
        <f>ពិន្ទុឆមាសទី១!CZ66</f>
        <v>0</v>
      </c>
      <c r="N66" s="21">
        <f>ពិន្ទុឆមាសទី១!DA66</f>
        <v>0</v>
      </c>
      <c r="O66" s="21">
        <f>ពិន្ទុឆមាសទី១!DB66</f>
        <v>0</v>
      </c>
    </row>
    <row r="67" spans="1:15">
      <c r="A67" s="2"/>
      <c r="B67" s="21">
        <f>ពិន្ទុឆមាសទី១!B67</f>
        <v>7852</v>
      </c>
      <c r="C67" s="22" t="str">
        <f>ពិន្ទុឆមាសទី១!C67</f>
        <v>ឃ្លី ស្រីនិច</v>
      </c>
      <c r="D67" s="22" t="str">
        <f>ពិន្ទុឆមាសទី១!D67</f>
        <v>ស្រី</v>
      </c>
      <c r="E67" s="23">
        <f>ពិន្ទុឆមាសទី១!E67</f>
        <v>39454</v>
      </c>
      <c r="F67" s="22" t="str">
        <f>ពិន្ទុឆមាសទី១!F67</f>
        <v>12D</v>
      </c>
      <c r="G67" s="21">
        <f>ពិន្ទុឆមាសទី១!CT67</f>
        <v>0</v>
      </c>
      <c r="H67" s="21">
        <f>ពិន្ទុឆមាសទី១!CU67</f>
        <v>0</v>
      </c>
      <c r="I67" s="21" t="str">
        <f>ពិន្ទុឆមាសទី១!CV67</f>
        <v xml:space="preserve">មិនចាត់ថ្នាក់ </v>
      </c>
      <c r="J67" s="21" t="str">
        <f>ពិន្ទុឆមាសទី១!CW67</f>
        <v xml:space="preserve"> មិនចាត់ថ្នាក់</v>
      </c>
      <c r="K67" s="21" t="str">
        <f>ពិន្ទុឆមាសទី១!CX67</f>
        <v xml:space="preserve"> </v>
      </c>
      <c r="L67" s="21">
        <f>ពិន្ទុឆមាសទី១!CY67</f>
        <v>0</v>
      </c>
      <c r="M67" s="21">
        <f>ពិន្ទុឆមាសទី១!CZ67</f>
        <v>0</v>
      </c>
      <c r="N67" s="21">
        <f>ពិន្ទុឆមាសទី១!DA67</f>
        <v>0</v>
      </c>
      <c r="O67" s="21">
        <f>ពិន្ទុឆមាសទី១!DB67</f>
        <v>0</v>
      </c>
    </row>
    <row r="68" spans="1:15">
      <c r="A68" s="2"/>
      <c r="B68" s="21">
        <f>ពិន្ទុឆមាសទី១!B68</f>
        <v>7854</v>
      </c>
      <c r="C68" s="22" t="str">
        <f>ពិន្ទុឆមាសទី១!C68</f>
        <v>ឆៃលី គន្ធា</v>
      </c>
      <c r="D68" s="22" t="str">
        <f>ពិន្ទុឆមាសទី១!D68</f>
        <v>ស្រី</v>
      </c>
      <c r="E68" s="23">
        <f>ពិន្ទុឆមាសទី១!E68</f>
        <v>39317</v>
      </c>
      <c r="F68" s="22" t="str">
        <f>ពិន្ទុឆមាសទី១!F68</f>
        <v>12D</v>
      </c>
      <c r="G68" s="21">
        <f>ពិន្ទុឆមាសទី១!CT68</f>
        <v>0</v>
      </c>
      <c r="H68" s="21">
        <f>ពិន្ទុឆមាសទី១!CU68</f>
        <v>0</v>
      </c>
      <c r="I68" s="21" t="str">
        <f>ពិន្ទុឆមាសទី១!CV68</f>
        <v xml:space="preserve">មិនចាត់ថ្នាក់ </v>
      </c>
      <c r="J68" s="21" t="str">
        <f>ពិន្ទុឆមាសទី១!CW68</f>
        <v xml:space="preserve"> មិនចាត់ថ្នាក់</v>
      </c>
      <c r="K68" s="21" t="str">
        <f>ពិន្ទុឆមាសទី១!CX68</f>
        <v xml:space="preserve"> </v>
      </c>
      <c r="L68" s="21">
        <f>ពិន្ទុឆមាសទី១!CY68</f>
        <v>0</v>
      </c>
      <c r="M68" s="21">
        <f>ពិន្ទុឆមាសទី១!CZ68</f>
        <v>0</v>
      </c>
      <c r="N68" s="21">
        <f>ពិន្ទុឆមាសទី១!DA68</f>
        <v>0</v>
      </c>
      <c r="O68" s="21">
        <f>ពិន្ទុឆមាសទី១!DB68</f>
        <v>0</v>
      </c>
    </row>
    <row r="69" spans="1:15">
      <c r="A69" s="2"/>
      <c r="B69" s="21">
        <f>ពិន្ទុឆមាសទី១!B69</f>
        <v>7857</v>
      </c>
      <c r="C69" s="22" t="str">
        <f>ពិន្ទុឆមាសទី១!C69</f>
        <v>ឈន សុជាតិ</v>
      </c>
      <c r="D69" s="22" t="str">
        <f>ពិន្ទុឆមាសទី១!D69</f>
        <v>ស្រី</v>
      </c>
      <c r="E69" s="23">
        <f>ពិន្ទុឆមាសទី១!E69</f>
        <v>39557</v>
      </c>
      <c r="F69" s="22" t="str">
        <f>ពិន្ទុឆមាសទី១!F69</f>
        <v>12D</v>
      </c>
      <c r="G69" s="21">
        <f>ពិន្ទុឆមាសទី១!CT69</f>
        <v>0</v>
      </c>
      <c r="H69" s="21">
        <f>ពិន្ទុឆមាសទី១!CU69</f>
        <v>0</v>
      </c>
      <c r="I69" s="21" t="str">
        <f>ពិន្ទុឆមាសទី១!CV69</f>
        <v xml:space="preserve">មិនចាត់ថ្នាក់ </v>
      </c>
      <c r="J69" s="21" t="str">
        <f>ពិន្ទុឆមាសទី១!CW69</f>
        <v xml:space="preserve"> មិនចាត់ថ្នាក់</v>
      </c>
      <c r="K69" s="21" t="str">
        <f>ពិន្ទុឆមាសទី១!CX69</f>
        <v xml:space="preserve"> </v>
      </c>
      <c r="L69" s="21">
        <f>ពិន្ទុឆមាសទី១!CY69</f>
        <v>0</v>
      </c>
      <c r="M69" s="21">
        <f>ពិន្ទុឆមាសទី១!CZ69</f>
        <v>0</v>
      </c>
      <c r="N69" s="21">
        <f>ពិន្ទុឆមាសទី១!DA69</f>
        <v>0</v>
      </c>
      <c r="O69" s="21">
        <f>ពិន្ទុឆមាសទី១!DB69</f>
        <v>0</v>
      </c>
    </row>
    <row r="70" spans="1:15">
      <c r="A70" s="2"/>
      <c r="B70" s="21">
        <f>ពិន្ទុឆមាសទី១!B70</f>
        <v>7453</v>
      </c>
      <c r="C70" s="22" t="str">
        <f>ពិន្ទុឆមាសទី១!C70</f>
        <v>ឈាង ស្រីឡែន</v>
      </c>
      <c r="D70" s="22" t="str">
        <f>ពិន្ទុឆមាសទី១!D70</f>
        <v>ស្រី</v>
      </c>
      <c r="E70" s="23">
        <f>ពិន្ទុឆមាសទី១!E70</f>
        <v>39705</v>
      </c>
      <c r="F70" s="22" t="str">
        <f>ពិន្ទុឆមាសទី១!F70</f>
        <v>12D</v>
      </c>
      <c r="G70" s="21">
        <f>ពិន្ទុឆមាសទី១!CT70</f>
        <v>0</v>
      </c>
      <c r="H70" s="21">
        <f>ពិន្ទុឆមាសទី១!CU70</f>
        <v>0</v>
      </c>
      <c r="I70" s="21" t="str">
        <f>ពិន្ទុឆមាសទី១!CV70</f>
        <v xml:space="preserve">មិនចាត់ថ្នាក់ </v>
      </c>
      <c r="J70" s="21" t="str">
        <f>ពិន្ទុឆមាសទី១!CW70</f>
        <v xml:space="preserve"> មិនចាត់ថ្នាក់</v>
      </c>
      <c r="K70" s="21" t="str">
        <f>ពិន្ទុឆមាសទី១!CX70</f>
        <v xml:space="preserve"> </v>
      </c>
      <c r="L70" s="21">
        <f>ពិន្ទុឆមាសទី១!CY70</f>
        <v>0</v>
      </c>
      <c r="M70" s="21">
        <f>ពិន្ទុឆមាសទី១!CZ70</f>
        <v>0</v>
      </c>
      <c r="N70" s="21">
        <f>ពិន្ទុឆមាសទី១!DA70</f>
        <v>0</v>
      </c>
      <c r="O70" s="21">
        <f>ពិន្ទុឆមាសទី១!DB70</f>
        <v>0</v>
      </c>
    </row>
    <row r="71" spans="1:15">
      <c r="A71" s="2"/>
      <c r="B71" s="21">
        <f>ពិន្ទុឆមាសទី១!B71</f>
        <v>7457</v>
      </c>
      <c r="C71" s="22" t="str">
        <f>ពិន្ទុឆមាសទី១!C71</f>
        <v>ទី តាំងហេង</v>
      </c>
      <c r="D71" s="22" t="str">
        <f>ពិន្ទុឆមាសទី១!D71</f>
        <v>ប្រុស</v>
      </c>
      <c r="E71" s="23">
        <f>ពិន្ទុឆមាសទី១!E71</f>
        <v>39473</v>
      </c>
      <c r="F71" s="22" t="str">
        <f>ពិន្ទុឆមាសទី១!F71</f>
        <v>12D</v>
      </c>
      <c r="G71" s="21">
        <f>ពិន្ទុឆមាសទី១!CT71</f>
        <v>0</v>
      </c>
      <c r="H71" s="21">
        <f>ពិន្ទុឆមាសទី១!CU71</f>
        <v>0</v>
      </c>
      <c r="I71" s="21" t="str">
        <f>ពិន្ទុឆមាសទី១!CV71</f>
        <v xml:space="preserve">មិនចាត់ថ្នាក់ </v>
      </c>
      <c r="J71" s="21" t="str">
        <f>ពិន្ទុឆមាសទី១!CW71</f>
        <v xml:space="preserve"> មិនចាត់ថ្នាក់</v>
      </c>
      <c r="K71" s="21" t="str">
        <f>ពិន្ទុឆមាសទី១!CX71</f>
        <v xml:space="preserve"> </v>
      </c>
      <c r="L71" s="21">
        <f>ពិន្ទុឆមាសទី១!CY71</f>
        <v>0</v>
      </c>
      <c r="M71" s="21">
        <f>ពិន្ទុឆមាសទី១!CZ71</f>
        <v>0</v>
      </c>
      <c r="N71" s="21">
        <f>ពិន្ទុឆមាសទី១!DA71</f>
        <v>0</v>
      </c>
      <c r="O71" s="21">
        <f>ពិន្ទុឆមាសទី១!DB71</f>
        <v>0</v>
      </c>
    </row>
    <row r="72" spans="1:15">
      <c r="A72" s="2"/>
      <c r="B72" s="21">
        <f>ពិន្ទុឆមាសទី១!B72</f>
        <v>7870</v>
      </c>
      <c r="C72" s="22" t="str">
        <f>ពិន្ទុឆមាសទី១!C72</f>
        <v>ធី លីហ៊ាង</v>
      </c>
      <c r="D72" s="22" t="str">
        <f>ពិន្ទុឆមាសទី១!D72</f>
        <v>ប្រុស</v>
      </c>
      <c r="E72" s="23">
        <f>ពិន្ទុឆមាសទី១!E72</f>
        <v>39390</v>
      </c>
      <c r="F72" s="22" t="str">
        <f>ពិន្ទុឆមាសទី១!F72</f>
        <v>12D</v>
      </c>
      <c r="G72" s="21">
        <f>ពិន្ទុឆមាសទី១!CT72</f>
        <v>0</v>
      </c>
      <c r="H72" s="21">
        <f>ពិន្ទុឆមាសទី១!CU72</f>
        <v>0</v>
      </c>
      <c r="I72" s="21" t="str">
        <f>ពិន្ទុឆមាសទី១!CV72</f>
        <v xml:space="preserve">មិនចាត់ថ្នាក់ </v>
      </c>
      <c r="J72" s="21" t="str">
        <f>ពិន្ទុឆមាសទី១!CW72</f>
        <v xml:space="preserve"> មិនចាត់ថ្នាក់</v>
      </c>
      <c r="K72" s="21" t="str">
        <f>ពិន្ទុឆមាសទី១!CX72</f>
        <v xml:space="preserve"> </v>
      </c>
      <c r="L72" s="21">
        <f>ពិន្ទុឆមាសទី១!CY72</f>
        <v>0</v>
      </c>
      <c r="M72" s="21">
        <f>ពិន្ទុឆមាសទី១!CZ72</f>
        <v>0</v>
      </c>
      <c r="N72" s="21">
        <f>ពិន្ទុឆមាសទី១!DA72</f>
        <v>0</v>
      </c>
      <c r="O72" s="21">
        <f>ពិន្ទុឆមាសទី១!DB72</f>
        <v>0</v>
      </c>
    </row>
    <row r="73" spans="1:15">
      <c r="A73" s="2"/>
      <c r="B73" s="21">
        <f>ពិន្ទុឆមាសទី១!B73</f>
        <v>7871</v>
      </c>
      <c r="C73" s="22" t="str">
        <f>ពិន្ទុឆមាសទី១!C73</f>
        <v>ធឿន ផាន់ណា</v>
      </c>
      <c r="D73" s="22" t="str">
        <f>ពិន្ទុឆមាសទី១!D73</f>
        <v>ស្រី</v>
      </c>
      <c r="E73" s="23">
        <f>ពិន្ទុឆមាសទី១!E73</f>
        <v>39193</v>
      </c>
      <c r="F73" s="22" t="str">
        <f>ពិន្ទុឆមាសទី១!F73</f>
        <v>12D</v>
      </c>
      <c r="G73" s="21">
        <f>ពិន្ទុឆមាសទី១!CT73</f>
        <v>0</v>
      </c>
      <c r="H73" s="21">
        <f>ពិន្ទុឆមាសទី១!CU73</f>
        <v>0</v>
      </c>
      <c r="I73" s="21" t="str">
        <f>ពិន្ទុឆមាសទី១!CV73</f>
        <v xml:space="preserve">មិនចាត់ថ្នាក់ </v>
      </c>
      <c r="J73" s="21" t="str">
        <f>ពិន្ទុឆមាសទី១!CW73</f>
        <v xml:space="preserve"> មិនចាត់ថ្នាក់</v>
      </c>
      <c r="K73" s="21" t="str">
        <f>ពិន្ទុឆមាសទី១!CX73</f>
        <v xml:space="preserve"> </v>
      </c>
      <c r="L73" s="21">
        <f>ពិន្ទុឆមាសទី១!CY73</f>
        <v>0</v>
      </c>
      <c r="M73" s="21">
        <f>ពិន្ទុឆមាសទី១!CZ73</f>
        <v>0</v>
      </c>
      <c r="N73" s="21">
        <f>ពិន្ទុឆមាសទី១!DA73</f>
        <v>0</v>
      </c>
      <c r="O73" s="21">
        <f>ពិន្ទុឆមាសទី១!DB73</f>
        <v>0</v>
      </c>
    </row>
    <row r="74" spans="1:15">
      <c r="A74" s="2"/>
      <c r="B74" s="21">
        <f>ពិន្ទុឆមាសទី១!B74</f>
        <v>7460</v>
      </c>
      <c r="C74" s="22" t="str">
        <f>ពិន្ទុឆមាសទី១!C74</f>
        <v>ធឿន សុឃឿន</v>
      </c>
      <c r="D74" s="22" t="str">
        <f>ពិន្ទុឆមាសទី១!D74</f>
        <v>ស្រី</v>
      </c>
      <c r="E74" s="23">
        <f>ពិន្ទុឆមាសទី១!E74</f>
        <v>39209</v>
      </c>
      <c r="F74" s="22" t="str">
        <f>ពិន្ទុឆមាសទី១!F74</f>
        <v>12D</v>
      </c>
      <c r="G74" s="21">
        <f>ពិន្ទុឆមាសទី១!CT74</f>
        <v>0</v>
      </c>
      <c r="H74" s="21">
        <f>ពិន្ទុឆមាសទី១!CU74</f>
        <v>0</v>
      </c>
      <c r="I74" s="21" t="str">
        <f>ពិន្ទុឆមាសទី១!CV74</f>
        <v xml:space="preserve">មិនចាត់ថ្នាក់ </v>
      </c>
      <c r="J74" s="21" t="str">
        <f>ពិន្ទុឆមាសទី១!CW74</f>
        <v xml:space="preserve"> មិនចាត់ថ្នាក់</v>
      </c>
      <c r="K74" s="21" t="str">
        <f>ពិន្ទុឆមាសទី១!CX74</f>
        <v xml:space="preserve"> </v>
      </c>
      <c r="L74" s="21">
        <f>ពិន្ទុឆមាសទី១!CY74</f>
        <v>0</v>
      </c>
      <c r="M74" s="21">
        <f>ពិន្ទុឆមាសទី១!CZ74</f>
        <v>0</v>
      </c>
      <c r="N74" s="21">
        <f>ពិន្ទុឆមាសទី១!DA74</f>
        <v>0</v>
      </c>
      <c r="O74" s="21">
        <f>ពិន្ទុឆមាសទី១!DB74</f>
        <v>0</v>
      </c>
    </row>
    <row r="75" spans="1:15">
      <c r="A75" s="2"/>
      <c r="B75" s="21">
        <f>ពិន្ទុឆមាសទី១!B75</f>
        <v>7461</v>
      </c>
      <c r="C75" s="22" t="str">
        <f>ពិន្ទុឆមាសទី១!C75</f>
        <v>ប៉ុ​ក ណារីន</v>
      </c>
      <c r="D75" s="22" t="str">
        <f>ពិន្ទុឆមាសទី១!D75</f>
        <v>ស្រី</v>
      </c>
      <c r="E75" s="23">
        <f>ពិន្ទុឆមាសទី១!E75</f>
        <v>39086</v>
      </c>
      <c r="F75" s="22" t="str">
        <f>ពិន្ទុឆមាសទី១!F75</f>
        <v>12D</v>
      </c>
      <c r="G75" s="21">
        <f>ពិន្ទុឆមាសទី១!CT75</f>
        <v>0</v>
      </c>
      <c r="H75" s="21">
        <f>ពិន្ទុឆមាសទី១!CU75</f>
        <v>0</v>
      </c>
      <c r="I75" s="21" t="str">
        <f>ពិន្ទុឆមាសទី១!CV75</f>
        <v xml:space="preserve">មិនចាត់ថ្នាក់ </v>
      </c>
      <c r="J75" s="21" t="str">
        <f>ពិន្ទុឆមាសទី១!CW75</f>
        <v xml:space="preserve"> មិនចាត់ថ្នាក់</v>
      </c>
      <c r="K75" s="21" t="str">
        <f>ពិន្ទុឆមាសទី១!CX75</f>
        <v xml:space="preserve"> </v>
      </c>
      <c r="L75" s="21">
        <f>ពិន្ទុឆមាសទី១!CY75</f>
        <v>0</v>
      </c>
      <c r="M75" s="21">
        <f>ពិន្ទុឆមាសទី១!CZ75</f>
        <v>0</v>
      </c>
      <c r="N75" s="21">
        <f>ពិន្ទុឆមាសទី១!DA75</f>
        <v>0</v>
      </c>
      <c r="O75" s="21">
        <f>ពិន្ទុឆមាសទី១!DB75</f>
        <v>0</v>
      </c>
    </row>
    <row r="76" spans="1:15">
      <c r="A76" s="2"/>
      <c r="B76" s="21">
        <f>ពិន្ទុឆមាសទី១!B76</f>
        <v>7463</v>
      </c>
      <c r="C76" s="22" t="str">
        <f>ពិន្ទុឆមាសទី១!C76</f>
        <v>បាង ស្រីការ</v>
      </c>
      <c r="D76" s="22" t="str">
        <f>ពិន្ទុឆមាសទី១!D76</f>
        <v>ស្រី</v>
      </c>
      <c r="E76" s="23">
        <f>ពិន្ទុឆមាសទី១!E76</f>
        <v>39528</v>
      </c>
      <c r="F76" s="22" t="str">
        <f>ពិន្ទុឆមាសទី១!F76</f>
        <v>12D</v>
      </c>
      <c r="G76" s="21">
        <f>ពិន្ទុឆមាសទី១!CT76</f>
        <v>0</v>
      </c>
      <c r="H76" s="21">
        <f>ពិន្ទុឆមាសទី១!CU76</f>
        <v>0</v>
      </c>
      <c r="I76" s="21" t="str">
        <f>ពិន្ទុឆមាសទី១!CV76</f>
        <v xml:space="preserve">មិនចាត់ថ្នាក់ </v>
      </c>
      <c r="J76" s="21" t="str">
        <f>ពិន្ទុឆមាសទី១!CW76</f>
        <v xml:space="preserve"> មិនចាត់ថ្នាក់</v>
      </c>
      <c r="K76" s="21" t="str">
        <f>ពិន្ទុឆមាសទី១!CX76</f>
        <v xml:space="preserve"> </v>
      </c>
      <c r="L76" s="21">
        <f>ពិន្ទុឆមាសទី១!CY76</f>
        <v>0</v>
      </c>
      <c r="M76" s="21">
        <f>ពិន្ទុឆមាសទី១!CZ76</f>
        <v>0</v>
      </c>
      <c r="N76" s="21">
        <f>ពិន្ទុឆមាសទី១!DA76</f>
        <v>0</v>
      </c>
      <c r="O76" s="21">
        <f>ពិន្ទុឆមាសទី១!DB76</f>
        <v>0</v>
      </c>
    </row>
    <row r="77" spans="1:15">
      <c r="A77" s="2"/>
      <c r="B77" s="21">
        <f>ពិន្ទុឆមាសទី១!B77</f>
        <v>7876</v>
      </c>
      <c r="C77" s="22" t="str">
        <f>ពិន្ទុឆមាសទី១!C77</f>
        <v>ប្រុស មិនា</v>
      </c>
      <c r="D77" s="22" t="str">
        <f>ពិន្ទុឆមាសទី១!D77</f>
        <v>ប្រុស</v>
      </c>
      <c r="E77" s="23">
        <f>ពិន្ទុឆមាសទី១!E77</f>
        <v>39511</v>
      </c>
      <c r="F77" s="22" t="str">
        <f>ពិន្ទុឆមាសទី១!F77</f>
        <v>12D</v>
      </c>
      <c r="G77" s="21">
        <f>ពិន្ទុឆមាសទី១!CT77</f>
        <v>0</v>
      </c>
      <c r="H77" s="21">
        <f>ពិន្ទុឆមាសទី១!CU77</f>
        <v>0</v>
      </c>
      <c r="I77" s="21" t="str">
        <f>ពិន្ទុឆមាសទី១!CV77</f>
        <v xml:space="preserve">មិនចាត់ថ្នាក់ </v>
      </c>
      <c r="J77" s="21" t="str">
        <f>ពិន្ទុឆមាសទី១!CW77</f>
        <v xml:space="preserve"> មិនចាត់ថ្នាក់</v>
      </c>
      <c r="K77" s="21" t="str">
        <f>ពិន្ទុឆមាសទី១!CX77</f>
        <v xml:space="preserve"> </v>
      </c>
      <c r="L77" s="21">
        <f>ពិន្ទុឆមាសទី១!CY77</f>
        <v>0</v>
      </c>
      <c r="M77" s="21">
        <f>ពិន្ទុឆមាសទី១!CZ77</f>
        <v>0</v>
      </c>
      <c r="N77" s="21">
        <f>ពិន្ទុឆមាសទី១!DA77</f>
        <v>0</v>
      </c>
      <c r="O77" s="21">
        <f>ពិន្ទុឆមាសទី១!DB77</f>
        <v>0</v>
      </c>
    </row>
    <row r="78" spans="1:15">
      <c r="A78" s="2"/>
      <c r="B78" s="21">
        <f>ពិន្ទុឆមាសទី១!B78</f>
        <v>7879</v>
      </c>
      <c r="C78" s="22" t="str">
        <f>ពិន្ទុឆមាសទី១!C78</f>
        <v>ផាន វិច្ឆិកា</v>
      </c>
      <c r="D78" s="22" t="str">
        <f>ពិន្ទុឆមាសទី១!D78</f>
        <v>ប្រុស</v>
      </c>
      <c r="E78" s="23">
        <f>ពិន្ទុឆមាសទី១!E78</f>
        <v>39028</v>
      </c>
      <c r="F78" s="22" t="str">
        <f>ពិន្ទុឆមាសទី១!F78</f>
        <v>12D</v>
      </c>
      <c r="G78" s="21">
        <f>ពិន្ទុឆមាសទី១!CT78</f>
        <v>0</v>
      </c>
      <c r="H78" s="21">
        <f>ពិន្ទុឆមាសទី១!CU78</f>
        <v>0</v>
      </c>
      <c r="I78" s="21" t="str">
        <f>ពិន្ទុឆមាសទី១!CV78</f>
        <v xml:space="preserve">មិនចាត់ថ្នាក់ </v>
      </c>
      <c r="J78" s="21" t="str">
        <f>ពិន្ទុឆមាសទី១!CW78</f>
        <v xml:space="preserve"> មិនចាត់ថ្នាក់</v>
      </c>
      <c r="K78" s="21" t="str">
        <f>ពិន្ទុឆមាសទី១!CX78</f>
        <v xml:space="preserve"> </v>
      </c>
      <c r="L78" s="21">
        <f>ពិន្ទុឆមាសទី១!CY78</f>
        <v>0</v>
      </c>
      <c r="M78" s="21">
        <f>ពិន្ទុឆមាសទី១!CZ78</f>
        <v>0</v>
      </c>
      <c r="N78" s="21">
        <f>ពិន្ទុឆមាសទី១!DA78</f>
        <v>0</v>
      </c>
      <c r="O78" s="21">
        <f>ពិន្ទុឆមាសទី១!DB78</f>
        <v>0</v>
      </c>
    </row>
    <row r="79" spans="1:15">
      <c r="A79" s="2"/>
      <c r="B79" s="21">
        <f>ពិន្ទុឆមាសទី១!B79</f>
        <v>7880</v>
      </c>
      <c r="C79" s="22" t="str">
        <f>ពិន្ទុឆមាសទី១!C79</f>
        <v>ផុន លក្ខិណា</v>
      </c>
      <c r="D79" s="22" t="str">
        <f>ពិន្ទុឆមាសទី១!D79</f>
        <v>ស្រី</v>
      </c>
      <c r="E79" s="23">
        <f>ពិន្ទុឆមាសទី១!E79</f>
        <v>39152</v>
      </c>
      <c r="F79" s="22" t="str">
        <f>ពិន្ទុឆមាសទី១!F79</f>
        <v>12D</v>
      </c>
      <c r="G79" s="21">
        <f>ពិន្ទុឆមាសទី១!CT79</f>
        <v>0</v>
      </c>
      <c r="H79" s="21">
        <f>ពិន្ទុឆមាសទី១!CU79</f>
        <v>0</v>
      </c>
      <c r="I79" s="21" t="str">
        <f>ពិន្ទុឆមាសទី១!CV79</f>
        <v xml:space="preserve">មិនចាត់ថ្នាក់ </v>
      </c>
      <c r="J79" s="21" t="str">
        <f>ពិន្ទុឆមាសទី១!CW79</f>
        <v xml:space="preserve"> មិនចាត់ថ្នាក់</v>
      </c>
      <c r="K79" s="21" t="str">
        <f>ពិន្ទុឆមាសទី១!CX79</f>
        <v xml:space="preserve"> </v>
      </c>
      <c r="L79" s="21">
        <f>ពិន្ទុឆមាសទី១!CY79</f>
        <v>0</v>
      </c>
      <c r="M79" s="21">
        <f>ពិន្ទុឆមាសទី១!CZ79</f>
        <v>0</v>
      </c>
      <c r="N79" s="21">
        <f>ពិន្ទុឆមាសទី១!DA79</f>
        <v>0</v>
      </c>
      <c r="O79" s="21">
        <f>ពិន្ទុឆមាសទី១!DB79</f>
        <v>0</v>
      </c>
    </row>
    <row r="80" spans="1:15">
      <c r="A80" s="2"/>
      <c r="B80" s="21">
        <f>ពិន្ទុឆមាសទី១!B80</f>
        <v>7881</v>
      </c>
      <c r="C80" s="22" t="str">
        <f>ពិន្ទុឆមាសទី១!C80</f>
        <v>ផេន ចាន់ប៊ុណ្ណា</v>
      </c>
      <c r="D80" s="22" t="str">
        <f>ពិន្ទុឆមាសទី១!D80</f>
        <v>ប្រុស</v>
      </c>
      <c r="E80" s="23">
        <f>ពិន្ទុឆមាសទី១!E80</f>
        <v>39104</v>
      </c>
      <c r="F80" s="22" t="str">
        <f>ពិន្ទុឆមាសទី១!F80</f>
        <v>12D</v>
      </c>
      <c r="G80" s="21">
        <f>ពិន្ទុឆមាសទី១!CT80</f>
        <v>0</v>
      </c>
      <c r="H80" s="21">
        <f>ពិន្ទុឆមាសទី១!CU80</f>
        <v>0</v>
      </c>
      <c r="I80" s="21" t="str">
        <f>ពិន្ទុឆមាសទី១!CV80</f>
        <v xml:space="preserve">មិនចាត់ថ្នាក់ </v>
      </c>
      <c r="J80" s="21" t="str">
        <f>ពិន្ទុឆមាសទី១!CW80</f>
        <v xml:space="preserve"> មិនចាត់ថ្នាក់</v>
      </c>
      <c r="K80" s="21" t="str">
        <f>ពិន្ទុឆមាសទី១!CX80</f>
        <v xml:space="preserve"> </v>
      </c>
      <c r="L80" s="21">
        <f>ពិន្ទុឆមាសទី១!CY80</f>
        <v>0</v>
      </c>
      <c r="M80" s="21">
        <f>ពិន្ទុឆមាសទី១!CZ80</f>
        <v>0</v>
      </c>
      <c r="N80" s="21">
        <f>ពិន្ទុឆមាសទី១!DA80</f>
        <v>0</v>
      </c>
      <c r="O80" s="21">
        <f>ពិន្ទុឆមាសទី១!DB80</f>
        <v>0</v>
      </c>
    </row>
    <row r="81" spans="1:15">
      <c r="A81" s="2"/>
      <c r="B81" s="21">
        <f>ពិន្ទុឆមាសទី១!B81</f>
        <v>7471</v>
      </c>
      <c r="C81" s="22" t="str">
        <f>ពិន្ទុឆមាសទី១!C81</f>
        <v>ពៅ ពិសី</v>
      </c>
      <c r="D81" s="22" t="str">
        <f>ពិន្ទុឆមាសទី១!D81</f>
        <v>ស្រី</v>
      </c>
      <c r="E81" s="23">
        <f>ពិន្ទុឆមាសទី១!E81</f>
        <v>39331</v>
      </c>
      <c r="F81" s="22" t="str">
        <f>ពិន្ទុឆមាសទី១!F81</f>
        <v>12D</v>
      </c>
      <c r="G81" s="21">
        <f>ពិន្ទុឆមាសទី១!CT81</f>
        <v>0</v>
      </c>
      <c r="H81" s="21">
        <f>ពិន្ទុឆមាសទី១!CU81</f>
        <v>0</v>
      </c>
      <c r="I81" s="21" t="str">
        <f>ពិន្ទុឆមាសទី១!CV81</f>
        <v xml:space="preserve">មិនចាត់ថ្នាក់ </v>
      </c>
      <c r="J81" s="21" t="str">
        <f>ពិន្ទុឆមាសទី១!CW81</f>
        <v xml:space="preserve"> មិនចាត់ថ្នាក់</v>
      </c>
      <c r="K81" s="21" t="str">
        <f>ពិន្ទុឆមាសទី១!CX81</f>
        <v xml:space="preserve"> </v>
      </c>
      <c r="L81" s="21">
        <f>ពិន្ទុឆមាសទី១!CY81</f>
        <v>0</v>
      </c>
      <c r="M81" s="21">
        <f>ពិន្ទុឆមាសទី១!CZ81</f>
        <v>0</v>
      </c>
      <c r="N81" s="21">
        <f>ពិន្ទុឆមាសទី១!DA81</f>
        <v>0</v>
      </c>
      <c r="O81" s="21">
        <f>ពិន្ទុឆមាសទី១!DB81</f>
        <v>0</v>
      </c>
    </row>
    <row r="82" spans="1:15">
      <c r="A82" s="2"/>
      <c r="B82" s="21">
        <f>ពិន្ទុឆមាសទី១!B82</f>
        <v>7884</v>
      </c>
      <c r="C82" s="22" t="str">
        <f>ពិន្ទុឆមាសទី១!C82</f>
        <v>ភក្តី ស្រីគីម</v>
      </c>
      <c r="D82" s="22" t="str">
        <f>ពិន្ទុឆមាសទី១!D82</f>
        <v>ស្រី</v>
      </c>
      <c r="E82" s="23">
        <f>ពិន្ទុឆមាសទី១!E82</f>
        <v>39538</v>
      </c>
      <c r="F82" s="22" t="str">
        <f>ពិន្ទុឆមាសទី១!F82</f>
        <v>12D</v>
      </c>
      <c r="G82" s="21">
        <f>ពិន្ទុឆមាសទី១!CT82</f>
        <v>0</v>
      </c>
      <c r="H82" s="21">
        <f>ពិន្ទុឆមាសទី១!CU82</f>
        <v>0</v>
      </c>
      <c r="I82" s="21" t="str">
        <f>ពិន្ទុឆមាសទី១!CV82</f>
        <v xml:space="preserve">មិនចាត់ថ្នាក់ </v>
      </c>
      <c r="J82" s="21" t="str">
        <f>ពិន្ទុឆមាសទី១!CW82</f>
        <v xml:space="preserve"> មិនចាត់ថ្នាក់</v>
      </c>
      <c r="K82" s="21" t="str">
        <f>ពិន្ទុឆមាសទី១!CX82</f>
        <v xml:space="preserve"> </v>
      </c>
      <c r="L82" s="21">
        <f>ពិន្ទុឆមាសទី១!CY82</f>
        <v>0</v>
      </c>
      <c r="M82" s="21">
        <f>ពិន្ទុឆមាសទី១!CZ82</f>
        <v>0</v>
      </c>
      <c r="N82" s="21">
        <f>ពិន្ទុឆមាសទី១!DA82</f>
        <v>0</v>
      </c>
      <c r="O82" s="21">
        <f>ពិន្ទុឆមាសទី១!DB82</f>
        <v>0</v>
      </c>
    </row>
    <row r="83" spans="1:15">
      <c r="A83" s="2"/>
      <c r="B83" s="21">
        <f>ពិន្ទុឆមាសទី១!B83</f>
        <v>7473</v>
      </c>
      <c r="C83" s="22" t="str">
        <f>ពិន្ទុឆមាសទី១!C83</f>
        <v>ភក្រ័ ស្រីណុច</v>
      </c>
      <c r="D83" s="22" t="str">
        <f>ពិន្ទុឆមាសទី១!D83</f>
        <v>ស្រី</v>
      </c>
      <c r="E83" s="23">
        <f>ពិន្ទុឆមាសទី១!E83</f>
        <v>39295</v>
      </c>
      <c r="F83" s="22" t="str">
        <f>ពិន្ទុឆមាសទី១!F83</f>
        <v>12D</v>
      </c>
      <c r="G83" s="21">
        <f>ពិន្ទុឆមាសទី១!CT83</f>
        <v>0</v>
      </c>
      <c r="H83" s="21">
        <f>ពិន្ទុឆមាសទី១!CU83</f>
        <v>0</v>
      </c>
      <c r="I83" s="21" t="str">
        <f>ពិន្ទុឆមាសទី១!CV83</f>
        <v xml:space="preserve">មិនចាត់ថ្នាក់ </v>
      </c>
      <c r="J83" s="21" t="str">
        <f>ពិន្ទុឆមាសទី១!CW83</f>
        <v xml:space="preserve"> មិនចាត់ថ្នាក់</v>
      </c>
      <c r="K83" s="21" t="str">
        <f>ពិន្ទុឆមាសទី១!CX83</f>
        <v xml:space="preserve"> </v>
      </c>
      <c r="L83" s="21">
        <f>ពិន្ទុឆមាសទី១!CY83</f>
        <v>0</v>
      </c>
      <c r="M83" s="21">
        <f>ពិន្ទុឆមាសទី១!CZ83</f>
        <v>0</v>
      </c>
      <c r="N83" s="21">
        <f>ពិន្ទុឆមាសទី១!DA83</f>
        <v>0</v>
      </c>
      <c r="O83" s="21">
        <f>ពិន្ទុឆមាសទី១!DB83</f>
        <v>0</v>
      </c>
    </row>
    <row r="84" spans="1:15">
      <c r="A84" s="2"/>
      <c r="B84" s="21">
        <f>ពិន្ទុឆមាសទី១!B84</f>
        <v>7885</v>
      </c>
      <c r="C84" s="22" t="str">
        <f>ពិន្ទុឆមាសទី១!C84</f>
        <v>ភាព បូរី</v>
      </c>
      <c r="D84" s="22" t="str">
        <f>ពិន្ទុឆមាសទី១!D84</f>
        <v>ប្រុស</v>
      </c>
      <c r="E84" s="23">
        <f>ពិន្ទុឆមាសទី១!E84</f>
        <v>38710</v>
      </c>
      <c r="F84" s="22" t="str">
        <f>ពិន្ទុឆមាសទី១!F84</f>
        <v>12D</v>
      </c>
      <c r="G84" s="21">
        <f>ពិន្ទុឆមាសទី១!CT84</f>
        <v>0</v>
      </c>
      <c r="H84" s="21">
        <f>ពិន្ទុឆមាសទី១!CU84</f>
        <v>0</v>
      </c>
      <c r="I84" s="21" t="str">
        <f>ពិន្ទុឆមាសទី១!CV84</f>
        <v xml:space="preserve">មិនចាត់ថ្នាក់ </v>
      </c>
      <c r="J84" s="21" t="str">
        <f>ពិន្ទុឆមាសទី១!CW84</f>
        <v xml:space="preserve"> មិនចាត់ថ្នាក់</v>
      </c>
      <c r="K84" s="21" t="str">
        <f>ពិន្ទុឆមាសទី១!CX84</f>
        <v xml:space="preserve"> </v>
      </c>
      <c r="L84" s="21">
        <f>ពិន្ទុឆមាសទី១!CY84</f>
        <v>0</v>
      </c>
      <c r="M84" s="21">
        <f>ពិន្ទុឆមាសទី១!CZ84</f>
        <v>0</v>
      </c>
      <c r="N84" s="21">
        <f>ពិន្ទុឆមាសទី១!DA84</f>
        <v>0</v>
      </c>
      <c r="O84" s="21">
        <f>ពិន្ទុឆមាសទី១!DB84</f>
        <v>0</v>
      </c>
    </row>
    <row r="85" spans="1:15">
      <c r="A85" s="2"/>
      <c r="B85" s="21">
        <f>ពិន្ទុឆមាសទី១!B85</f>
        <v>0</v>
      </c>
      <c r="C85" s="22" t="str">
        <f>ពិន្ទុឆមាសទី១!C85</f>
        <v>ម៉ាប់ ស៊ីមាន</v>
      </c>
      <c r="D85" s="22" t="str">
        <f>ពិន្ទុឆមាសទី១!D85</f>
        <v>ប្រុស</v>
      </c>
      <c r="E85" s="23">
        <f>ពិន្ទុឆមាសទី១!E85</f>
        <v>39364</v>
      </c>
      <c r="F85" s="22" t="str">
        <f>ពិន្ទុឆមាសទី១!F85</f>
        <v>12D</v>
      </c>
      <c r="G85" s="21">
        <f>ពិន្ទុឆមាសទី១!CT85</f>
        <v>0</v>
      </c>
      <c r="H85" s="21">
        <f>ពិន្ទុឆមាសទី១!CU85</f>
        <v>0</v>
      </c>
      <c r="I85" s="21" t="str">
        <f>ពិន្ទុឆមាសទី១!CV85</f>
        <v xml:space="preserve">មិនចាត់ថ្នាក់ </v>
      </c>
      <c r="J85" s="21" t="str">
        <f>ពិន្ទុឆមាសទី១!CW85</f>
        <v xml:space="preserve"> មិនចាត់ថ្នាក់</v>
      </c>
      <c r="K85" s="21" t="str">
        <f>ពិន្ទុឆមាសទី១!CX85</f>
        <v xml:space="preserve"> </v>
      </c>
      <c r="L85" s="21">
        <f>ពិន្ទុឆមាសទី១!CY85</f>
        <v>0</v>
      </c>
      <c r="M85" s="21">
        <f>ពិន្ទុឆមាសទី១!CZ85</f>
        <v>0</v>
      </c>
      <c r="N85" s="21">
        <f>ពិន្ទុឆមាសទី១!DA85</f>
        <v>0</v>
      </c>
      <c r="O85" s="21">
        <f>ពិន្ទុឆមាសទី១!DB85</f>
        <v>0</v>
      </c>
    </row>
    <row r="86" spans="1:15">
      <c r="A86" s="2"/>
      <c r="B86" s="21">
        <f>ពិន្ទុឆមាសទី១!B86</f>
        <v>7478</v>
      </c>
      <c r="C86" s="22" t="str">
        <f>ពិន្ទុឆមាសទី១!C86</f>
        <v>ម៉ុន នរៀ</v>
      </c>
      <c r="D86" s="22" t="str">
        <f>ពិន្ទុឆមាសទី១!D86</f>
        <v>ប្រុស</v>
      </c>
      <c r="E86" s="23">
        <f>ពិន្ទុឆមាសទី១!E86</f>
        <v>39086</v>
      </c>
      <c r="F86" s="22" t="str">
        <f>ពិន្ទុឆមាសទី១!F86</f>
        <v>12D</v>
      </c>
      <c r="G86" s="21">
        <f>ពិន្ទុឆមាសទី១!CT86</f>
        <v>0</v>
      </c>
      <c r="H86" s="21">
        <f>ពិន្ទុឆមាសទី១!CU86</f>
        <v>0</v>
      </c>
      <c r="I86" s="21" t="str">
        <f>ពិន្ទុឆមាសទី១!CV86</f>
        <v xml:space="preserve">មិនចាត់ថ្នាក់ </v>
      </c>
      <c r="J86" s="21" t="str">
        <f>ពិន្ទុឆមាសទី១!CW86</f>
        <v xml:space="preserve"> មិនចាត់ថ្នាក់</v>
      </c>
      <c r="K86" s="21" t="str">
        <f>ពិន្ទុឆមាសទី១!CX86</f>
        <v xml:space="preserve"> </v>
      </c>
      <c r="L86" s="21">
        <f>ពិន្ទុឆមាសទី១!CY86</f>
        <v>0</v>
      </c>
      <c r="M86" s="21">
        <f>ពិន្ទុឆមាសទី១!CZ86</f>
        <v>0</v>
      </c>
      <c r="N86" s="21">
        <f>ពិន្ទុឆមាសទី១!DA86</f>
        <v>0</v>
      </c>
      <c r="O86" s="21">
        <f>ពិន្ទុឆមាសទី១!DB86</f>
        <v>0</v>
      </c>
    </row>
    <row r="87" spans="1:15">
      <c r="A87" s="2"/>
      <c r="B87" s="21">
        <f>ពិន្ទុឆមាសទី១!B87</f>
        <v>7887</v>
      </c>
      <c r="C87" s="22" t="str">
        <f>ពិន្ទុឆមាសទី១!C87</f>
        <v>ម៉េង សាវម៉ៃ</v>
      </c>
      <c r="D87" s="22" t="str">
        <f>ពិន្ទុឆមាសទី១!D87</f>
        <v>ប្រុស</v>
      </c>
      <c r="E87" s="23">
        <f>ពិន្ទុឆមាសទី១!E87</f>
        <v>39189</v>
      </c>
      <c r="F87" s="22" t="str">
        <f>ពិន្ទុឆមាសទី១!F87</f>
        <v>12D</v>
      </c>
      <c r="G87" s="21">
        <f>ពិន្ទុឆមាសទី១!CT87</f>
        <v>0</v>
      </c>
      <c r="H87" s="21">
        <f>ពិន្ទុឆមាសទី១!CU87</f>
        <v>0</v>
      </c>
      <c r="I87" s="21" t="str">
        <f>ពិន្ទុឆមាសទី១!CV87</f>
        <v xml:space="preserve">មិនចាត់ថ្នាក់ </v>
      </c>
      <c r="J87" s="21" t="str">
        <f>ពិន្ទុឆមាសទី១!CW87</f>
        <v xml:space="preserve"> មិនចាត់ថ្នាក់</v>
      </c>
      <c r="K87" s="21" t="str">
        <f>ពិន្ទុឆមាសទី១!CX87</f>
        <v xml:space="preserve"> </v>
      </c>
      <c r="L87" s="21">
        <f>ពិន្ទុឆមាសទី១!CY87</f>
        <v>0</v>
      </c>
      <c r="M87" s="21">
        <f>ពិន្ទុឆមាសទី១!CZ87</f>
        <v>0</v>
      </c>
      <c r="N87" s="21">
        <f>ពិន្ទុឆមាសទី១!DA87</f>
        <v>0</v>
      </c>
      <c r="O87" s="21">
        <f>ពិន្ទុឆមាសទី១!DB87</f>
        <v>0</v>
      </c>
    </row>
    <row r="88" spans="1:15">
      <c r="A88" s="2"/>
      <c r="B88" s="21">
        <f>ពិន្ទុឆមាសទី១!B88</f>
        <v>7888</v>
      </c>
      <c r="C88" s="22" t="str">
        <f>ពិន្ទុឆមាសទី១!C88</f>
        <v>មាស សុជេម</v>
      </c>
      <c r="D88" s="22" t="str">
        <f>ពិន្ទុឆមាសទី១!D88</f>
        <v>ប្រុស</v>
      </c>
      <c r="E88" s="23">
        <f>ពិន្ទុឆមាសទី១!E88</f>
        <v>39660</v>
      </c>
      <c r="F88" s="22" t="str">
        <f>ពិន្ទុឆមាសទី១!F88</f>
        <v>12D</v>
      </c>
      <c r="G88" s="21">
        <f>ពិន្ទុឆមាសទី១!CT88</f>
        <v>0</v>
      </c>
      <c r="H88" s="21">
        <f>ពិន្ទុឆមាសទី១!CU88</f>
        <v>0</v>
      </c>
      <c r="I88" s="21" t="str">
        <f>ពិន្ទុឆមាសទី១!CV88</f>
        <v xml:space="preserve">មិនចាត់ថ្នាក់ </v>
      </c>
      <c r="J88" s="21" t="str">
        <f>ពិន្ទុឆមាសទី១!CW88</f>
        <v xml:space="preserve"> មិនចាត់ថ្នាក់</v>
      </c>
      <c r="K88" s="21" t="str">
        <f>ពិន្ទុឆមាសទី១!CX88</f>
        <v xml:space="preserve"> </v>
      </c>
      <c r="L88" s="21">
        <f>ពិន្ទុឆមាសទី១!CY88</f>
        <v>0</v>
      </c>
      <c r="M88" s="21">
        <f>ពិន្ទុឆមាសទី១!CZ88</f>
        <v>0</v>
      </c>
      <c r="N88" s="21">
        <f>ពិន្ទុឆមាសទី១!DA88</f>
        <v>0</v>
      </c>
      <c r="O88" s="21">
        <f>ពិន្ទុឆមាសទី១!DB88</f>
        <v>0</v>
      </c>
    </row>
    <row r="89" spans="1:15">
      <c r="A89" s="2"/>
      <c r="B89" s="21">
        <f>ពិន្ទុឆមាសទី១!B89</f>
        <v>7889</v>
      </c>
      <c r="C89" s="22" t="str">
        <f>ពិន្ទុឆមាសទី១!C89</f>
        <v>យន បញ្ញាស័ក</v>
      </c>
      <c r="D89" s="22" t="str">
        <f>ពិន្ទុឆមាសទី១!D89</f>
        <v>ប្រុស</v>
      </c>
      <c r="E89" s="23">
        <f>ពិន្ទុឆមាសទី១!E89</f>
        <v>39230</v>
      </c>
      <c r="F89" s="22" t="str">
        <f>ពិន្ទុឆមាសទី១!F89</f>
        <v>12D</v>
      </c>
      <c r="G89" s="21">
        <f>ពិន្ទុឆមាសទី១!CT89</f>
        <v>0</v>
      </c>
      <c r="H89" s="21">
        <f>ពិន្ទុឆមាសទី១!CU89</f>
        <v>0</v>
      </c>
      <c r="I89" s="21" t="str">
        <f>ពិន្ទុឆមាសទី១!CV89</f>
        <v xml:space="preserve">មិនចាត់ថ្នាក់ </v>
      </c>
      <c r="J89" s="21" t="str">
        <f>ពិន្ទុឆមាសទី១!CW89</f>
        <v xml:space="preserve"> មិនចាត់ថ្នាក់</v>
      </c>
      <c r="K89" s="21" t="str">
        <f>ពិន្ទុឆមាសទី១!CX89</f>
        <v xml:space="preserve"> </v>
      </c>
      <c r="L89" s="21">
        <f>ពិន្ទុឆមាសទី១!CY89</f>
        <v>0</v>
      </c>
      <c r="M89" s="21">
        <f>ពិន្ទុឆមាសទី១!CZ89</f>
        <v>0</v>
      </c>
      <c r="N89" s="21">
        <f>ពិន្ទុឆមាសទី១!DA89</f>
        <v>0</v>
      </c>
      <c r="O89" s="21">
        <f>ពិន្ទុឆមាសទី១!DB89</f>
        <v>0</v>
      </c>
    </row>
    <row r="90" spans="1:15">
      <c r="A90" s="2"/>
      <c r="B90" s="21">
        <f>ពិន្ទុឆមាសទី១!B90</f>
        <v>7482</v>
      </c>
      <c r="C90" s="22" t="str">
        <f>ពិន្ទុឆមាសទី១!C90</f>
        <v>រតនា ធីតា</v>
      </c>
      <c r="D90" s="22" t="str">
        <f>ពិន្ទុឆមាសទី១!D90</f>
        <v>ស្រី</v>
      </c>
      <c r="E90" s="23">
        <f>ពិន្ទុឆមាសទី១!E90</f>
        <v>38868</v>
      </c>
      <c r="F90" s="22" t="str">
        <f>ពិន្ទុឆមាសទី១!F90</f>
        <v>12D</v>
      </c>
      <c r="G90" s="21">
        <f>ពិន្ទុឆមាសទី១!CT90</f>
        <v>0</v>
      </c>
      <c r="H90" s="21">
        <f>ពិន្ទុឆមាសទី១!CU90</f>
        <v>0</v>
      </c>
      <c r="I90" s="21" t="str">
        <f>ពិន្ទុឆមាសទី១!CV90</f>
        <v xml:space="preserve">មិនចាត់ថ្នាក់ </v>
      </c>
      <c r="J90" s="21" t="str">
        <f>ពិន្ទុឆមាសទី១!CW90</f>
        <v xml:space="preserve"> មិនចាត់ថ្នាក់</v>
      </c>
      <c r="K90" s="21" t="str">
        <f>ពិន្ទុឆមាសទី១!CX90</f>
        <v xml:space="preserve"> </v>
      </c>
      <c r="L90" s="21">
        <f>ពិន្ទុឆមាសទី១!CY90</f>
        <v>0</v>
      </c>
      <c r="M90" s="21">
        <f>ពិន្ទុឆមាសទី១!CZ90</f>
        <v>0</v>
      </c>
      <c r="N90" s="21">
        <f>ពិន្ទុឆមាសទី១!DA90</f>
        <v>0</v>
      </c>
      <c r="O90" s="21">
        <f>ពិន្ទុឆមាសទី១!DB90</f>
        <v>0</v>
      </c>
    </row>
    <row r="91" spans="1:15">
      <c r="A91" s="2"/>
      <c r="B91" s="21">
        <f>ពិន្ទុឆមាសទី១!B91</f>
        <v>7895</v>
      </c>
      <c r="C91" s="22" t="str">
        <f>ពិន្ទុឆមាសទី១!C91</f>
        <v>រ៉ា បញ្ញា</v>
      </c>
      <c r="D91" s="22" t="str">
        <f>ពិន្ទុឆមាសទី១!D91</f>
        <v>ប្រុស</v>
      </c>
      <c r="E91" s="23">
        <f>ពិន្ទុឆមាសទី១!E91</f>
        <v>39474</v>
      </c>
      <c r="F91" s="22" t="str">
        <f>ពិន្ទុឆមាសទី១!F91</f>
        <v>12D</v>
      </c>
      <c r="G91" s="21">
        <f>ពិន្ទុឆមាសទី១!CT91</f>
        <v>0</v>
      </c>
      <c r="H91" s="21">
        <f>ពិន្ទុឆមាសទី១!CU91</f>
        <v>0</v>
      </c>
      <c r="I91" s="21" t="str">
        <f>ពិន្ទុឆមាសទី១!CV91</f>
        <v xml:space="preserve">មិនចាត់ថ្នាក់ </v>
      </c>
      <c r="J91" s="21" t="str">
        <f>ពិន្ទុឆមាសទី១!CW91</f>
        <v xml:space="preserve"> មិនចាត់ថ្នាក់</v>
      </c>
      <c r="K91" s="21" t="str">
        <f>ពិន្ទុឆមាសទី១!CX91</f>
        <v xml:space="preserve"> </v>
      </c>
      <c r="L91" s="21">
        <f>ពិន្ទុឆមាសទី១!CY91</f>
        <v>0</v>
      </c>
      <c r="M91" s="21">
        <f>ពិន្ទុឆមាសទី១!CZ91</f>
        <v>0</v>
      </c>
      <c r="N91" s="21">
        <f>ពិន្ទុឆមាសទី១!DA91</f>
        <v>0</v>
      </c>
      <c r="O91" s="21">
        <f>ពិន្ទុឆមាសទី១!DB91</f>
        <v>0</v>
      </c>
    </row>
    <row r="92" spans="1:15">
      <c r="A92" s="2"/>
      <c r="B92" s="21">
        <f>ពិន្ទុឆមាសទី១!B92</f>
        <v>7485</v>
      </c>
      <c r="C92" s="22" t="str">
        <f>ពិន្ទុឆមាសទី១!C92</f>
        <v>រ៉ុង សុខណា</v>
      </c>
      <c r="D92" s="22" t="str">
        <f>ពិន្ទុឆមាសទី១!D92</f>
        <v>ស្រី</v>
      </c>
      <c r="E92" s="23">
        <f>ពិន្ទុឆមាសទី១!E92</f>
        <v>39291</v>
      </c>
      <c r="F92" s="22" t="str">
        <f>ពិន្ទុឆមាសទី១!F92</f>
        <v>12D</v>
      </c>
      <c r="G92" s="21">
        <f>ពិន្ទុឆមាសទី១!CT92</f>
        <v>0</v>
      </c>
      <c r="H92" s="21">
        <f>ពិន្ទុឆមាសទី១!CU92</f>
        <v>0</v>
      </c>
      <c r="I92" s="21" t="str">
        <f>ពិន្ទុឆមាសទី១!CV92</f>
        <v xml:space="preserve">មិនចាត់ថ្នាក់ </v>
      </c>
      <c r="J92" s="21" t="str">
        <f>ពិន្ទុឆមាសទី១!CW92</f>
        <v xml:space="preserve"> មិនចាត់ថ្នាក់</v>
      </c>
      <c r="K92" s="21" t="str">
        <f>ពិន្ទុឆមាសទី១!CX92</f>
        <v xml:space="preserve"> </v>
      </c>
      <c r="L92" s="21">
        <f>ពិន្ទុឆមាសទី១!CY92</f>
        <v>0</v>
      </c>
      <c r="M92" s="21">
        <f>ពិន្ទុឆមាសទី១!CZ92</f>
        <v>0</v>
      </c>
      <c r="N92" s="21">
        <f>ពិន្ទុឆមាសទី១!DA92</f>
        <v>0</v>
      </c>
      <c r="O92" s="21">
        <f>ពិន្ទុឆមាសទី១!DB92</f>
        <v>0</v>
      </c>
    </row>
    <row r="93" spans="1:15">
      <c r="A93" s="2"/>
      <c r="B93" s="21">
        <f>ពិន្ទុឆមាសទី១!B93</f>
        <v>7898</v>
      </c>
      <c r="C93" s="22" t="str">
        <f>ពិន្ទុឆមាសទី១!C93</f>
        <v>រិទ្ធ ចិត្រា</v>
      </c>
      <c r="D93" s="22" t="str">
        <f>ពិន្ទុឆមាសទី១!D93</f>
        <v>ប្រុស</v>
      </c>
      <c r="E93" s="23">
        <f>ពិន្ទុឆមាសទី១!E93</f>
        <v>39499</v>
      </c>
      <c r="F93" s="22" t="str">
        <f>ពិន្ទុឆមាសទី១!F93</f>
        <v>12D</v>
      </c>
      <c r="G93" s="21">
        <f>ពិន្ទុឆមាសទី១!CT93</f>
        <v>0</v>
      </c>
      <c r="H93" s="21">
        <f>ពិន្ទុឆមាសទី១!CU93</f>
        <v>0</v>
      </c>
      <c r="I93" s="21" t="str">
        <f>ពិន្ទុឆមាសទី១!CV93</f>
        <v xml:space="preserve">មិនចាត់ថ្នាក់ </v>
      </c>
      <c r="J93" s="21" t="str">
        <f>ពិន្ទុឆមាសទី១!CW93</f>
        <v xml:space="preserve"> មិនចាត់ថ្នាក់</v>
      </c>
      <c r="K93" s="21" t="str">
        <f>ពិន្ទុឆមាសទី១!CX93</f>
        <v xml:space="preserve"> </v>
      </c>
      <c r="L93" s="21">
        <f>ពិន្ទុឆមាសទី១!CY93</f>
        <v>0</v>
      </c>
      <c r="M93" s="21">
        <f>ពិន្ទុឆមាសទី១!CZ93</f>
        <v>0</v>
      </c>
      <c r="N93" s="21">
        <f>ពិន្ទុឆមាសទី១!DA93</f>
        <v>0</v>
      </c>
      <c r="O93" s="21">
        <f>ពិន្ទុឆមាសទី១!DB93</f>
        <v>0</v>
      </c>
    </row>
    <row r="94" spans="1:15">
      <c r="A94" s="2"/>
      <c r="B94" s="21">
        <f>ពិន្ទុឆមាសទី១!B94</f>
        <v>7488</v>
      </c>
      <c r="C94" s="22" t="str">
        <f>ពិន្ទុឆមាសទី១!C94</f>
        <v>រឿន គីមឡុង</v>
      </c>
      <c r="D94" s="22" t="str">
        <f>ពិន្ទុឆមាសទី១!D94</f>
        <v>ប្រុស</v>
      </c>
      <c r="E94" s="23">
        <f>ពិន្ទុឆមាសទី១!E94</f>
        <v>39253</v>
      </c>
      <c r="F94" s="22" t="str">
        <f>ពិន្ទុឆមាសទី១!F94</f>
        <v>12D</v>
      </c>
      <c r="G94" s="21">
        <f>ពិន្ទុឆមាសទី១!CT94</f>
        <v>0</v>
      </c>
      <c r="H94" s="21">
        <f>ពិន្ទុឆមាសទី១!CU94</f>
        <v>0</v>
      </c>
      <c r="I94" s="21" t="str">
        <f>ពិន្ទុឆមាសទី១!CV94</f>
        <v xml:space="preserve">មិនចាត់ថ្នាក់ </v>
      </c>
      <c r="J94" s="21" t="str">
        <f>ពិន្ទុឆមាសទី១!CW94</f>
        <v xml:space="preserve"> មិនចាត់ថ្នាក់</v>
      </c>
      <c r="K94" s="21" t="str">
        <f>ពិន្ទុឆមាសទី១!CX94</f>
        <v xml:space="preserve"> </v>
      </c>
      <c r="L94" s="21">
        <f>ពិន្ទុឆមាសទី១!CY94</f>
        <v>0</v>
      </c>
      <c r="M94" s="21">
        <f>ពិន្ទុឆមាសទី១!CZ94</f>
        <v>0</v>
      </c>
      <c r="N94" s="21">
        <f>ពិន្ទុឆមាសទី១!DA94</f>
        <v>0</v>
      </c>
      <c r="O94" s="21">
        <f>ពិន្ទុឆមាសទី១!DB94</f>
        <v>0</v>
      </c>
    </row>
    <row r="95" spans="1:15">
      <c r="A95" s="2"/>
      <c r="B95" s="21">
        <f>ពិន្ទុឆមាសទី១!B95</f>
        <v>7902</v>
      </c>
      <c r="C95" s="22" t="str">
        <f>ពិន្ទុឆមាសទី១!C95</f>
        <v>លីម ម៉ាឡែន</v>
      </c>
      <c r="D95" s="22" t="str">
        <f>ពិន្ទុឆមាសទី១!D95</f>
        <v>ស្រី</v>
      </c>
      <c r="E95" s="23">
        <f>ពិន្ទុឆមាសទី១!E95</f>
        <v>39458</v>
      </c>
      <c r="F95" s="22" t="str">
        <f>ពិន្ទុឆមាសទី១!F95</f>
        <v>12D</v>
      </c>
      <c r="G95" s="21">
        <f>ពិន្ទុឆមាសទី១!CT95</f>
        <v>0</v>
      </c>
      <c r="H95" s="21">
        <f>ពិន្ទុឆមាសទី១!CU95</f>
        <v>0</v>
      </c>
      <c r="I95" s="21" t="str">
        <f>ពិន្ទុឆមាសទី១!CV95</f>
        <v xml:space="preserve">មិនចាត់ថ្នាក់ </v>
      </c>
      <c r="J95" s="21" t="str">
        <f>ពិន្ទុឆមាសទី១!CW95</f>
        <v xml:space="preserve"> មិនចាត់ថ្នាក់</v>
      </c>
      <c r="K95" s="21" t="str">
        <f>ពិន្ទុឆមាសទី១!CX95</f>
        <v xml:space="preserve"> </v>
      </c>
      <c r="L95" s="21">
        <f>ពិន្ទុឆមាសទី១!CY95</f>
        <v>0</v>
      </c>
      <c r="M95" s="21">
        <f>ពិន្ទុឆមាសទី១!CZ95</f>
        <v>0</v>
      </c>
      <c r="N95" s="21">
        <f>ពិន្ទុឆមាសទី១!DA95</f>
        <v>0</v>
      </c>
      <c r="O95" s="21">
        <f>ពិន្ទុឆមាសទី១!DB95</f>
        <v>0</v>
      </c>
    </row>
    <row r="96" spans="1:15">
      <c r="A96" s="2"/>
      <c r="B96" s="21">
        <f>ពិន្ទុឆមាសទី១!B96</f>
        <v>7908</v>
      </c>
      <c r="C96" s="22" t="str">
        <f>ពិន្ទុឆមាសទី១!C96</f>
        <v>សម្បត្តិ ជូអ៊ី</v>
      </c>
      <c r="D96" s="22" t="str">
        <f>ពិន្ទុឆមាសទី១!D96</f>
        <v>ស្រី</v>
      </c>
      <c r="E96" s="23">
        <f>ពិន្ទុឆមាសទី១!E96</f>
        <v>39329</v>
      </c>
      <c r="F96" s="22" t="str">
        <f>ពិន្ទុឆមាសទី១!F96</f>
        <v>12D</v>
      </c>
      <c r="G96" s="21">
        <f>ពិន្ទុឆមាសទី១!CT96</f>
        <v>0</v>
      </c>
      <c r="H96" s="21">
        <f>ពិន្ទុឆមាសទី១!CU96</f>
        <v>0</v>
      </c>
      <c r="I96" s="21" t="str">
        <f>ពិន្ទុឆមាសទី១!CV96</f>
        <v xml:space="preserve">មិនចាត់ថ្នាក់ </v>
      </c>
      <c r="J96" s="21" t="str">
        <f>ពិន្ទុឆមាសទី១!CW96</f>
        <v xml:space="preserve"> មិនចាត់ថ្នាក់</v>
      </c>
      <c r="K96" s="21" t="str">
        <f>ពិន្ទុឆមាសទី១!CX96</f>
        <v xml:space="preserve"> </v>
      </c>
      <c r="L96" s="21">
        <f>ពិន្ទុឆមាសទី១!CY96</f>
        <v>0</v>
      </c>
      <c r="M96" s="21">
        <f>ពិន្ទុឆមាសទី១!CZ96</f>
        <v>0</v>
      </c>
      <c r="N96" s="21">
        <f>ពិន្ទុឆមាសទី១!DA96</f>
        <v>0</v>
      </c>
      <c r="O96" s="21">
        <f>ពិន្ទុឆមាសទី១!DB96</f>
        <v>0</v>
      </c>
    </row>
    <row r="97" spans="1:15">
      <c r="A97" s="2"/>
      <c r="B97" s="21">
        <f>ពិន្ទុឆមាសទី១!B97</f>
        <v>7909</v>
      </c>
      <c r="C97" s="22" t="str">
        <f>ពិន្ទុឆមាសទី១!C97</f>
        <v>សល់ ម៉ាន់សា</v>
      </c>
      <c r="D97" s="22" t="str">
        <f>ពិន្ទុឆមាសទី១!D97</f>
        <v>ស្រី</v>
      </c>
      <c r="E97" s="23">
        <f>ពិន្ទុឆមាសទី១!E97</f>
        <v>39333</v>
      </c>
      <c r="F97" s="22" t="str">
        <f>ពិន្ទុឆមាសទី១!F97</f>
        <v>12D</v>
      </c>
      <c r="G97" s="21">
        <f>ពិន្ទុឆមាសទី១!CT97</f>
        <v>0</v>
      </c>
      <c r="H97" s="21">
        <f>ពិន្ទុឆមាសទី១!CU97</f>
        <v>0</v>
      </c>
      <c r="I97" s="21" t="str">
        <f>ពិន្ទុឆមាសទី១!CV97</f>
        <v xml:space="preserve">មិនចាត់ថ្នាក់ </v>
      </c>
      <c r="J97" s="21" t="str">
        <f>ពិន្ទុឆមាសទី១!CW97</f>
        <v xml:space="preserve"> មិនចាត់ថ្នាក់</v>
      </c>
      <c r="K97" s="21" t="str">
        <f>ពិន្ទុឆមាសទី១!CX97</f>
        <v xml:space="preserve"> </v>
      </c>
      <c r="L97" s="21">
        <f>ពិន្ទុឆមាសទី១!CY97</f>
        <v>0</v>
      </c>
      <c r="M97" s="21">
        <f>ពិន្ទុឆមាសទី១!CZ97</f>
        <v>0</v>
      </c>
      <c r="N97" s="21">
        <f>ពិន្ទុឆមាសទី១!DA97</f>
        <v>0</v>
      </c>
      <c r="O97" s="21">
        <f>ពិន្ទុឆមាសទី១!DB97</f>
        <v>0</v>
      </c>
    </row>
    <row r="98" spans="1:15">
      <c r="A98" s="2"/>
      <c r="B98" s="21">
        <f>ពិន្ទុឆមាសទី១!B98</f>
        <v>7499</v>
      </c>
      <c r="C98" s="22" t="str">
        <f>ពិន្ទុឆមាសទី១!C98</f>
        <v>សាមឿន ដាវិន</v>
      </c>
      <c r="D98" s="22" t="str">
        <f>ពិន្ទុឆមាសទី១!D98</f>
        <v>ប្រុស</v>
      </c>
      <c r="E98" s="23">
        <f>ពិន្ទុឆមាសទី១!E98</f>
        <v>39091</v>
      </c>
      <c r="F98" s="22" t="str">
        <f>ពិន្ទុឆមាសទី១!F98</f>
        <v>12D</v>
      </c>
      <c r="G98" s="21">
        <f>ពិន្ទុឆមាសទី១!CT98</f>
        <v>0</v>
      </c>
      <c r="H98" s="21">
        <f>ពិន្ទុឆមាសទី១!CU98</f>
        <v>0</v>
      </c>
      <c r="I98" s="21" t="str">
        <f>ពិន្ទុឆមាសទី១!CV98</f>
        <v xml:space="preserve">មិនចាត់ថ្នាក់ </v>
      </c>
      <c r="J98" s="21" t="str">
        <f>ពិន្ទុឆមាសទី១!CW98</f>
        <v xml:space="preserve"> មិនចាត់ថ្នាក់</v>
      </c>
      <c r="K98" s="21" t="str">
        <f>ពិន្ទុឆមាសទី១!CX98</f>
        <v xml:space="preserve"> </v>
      </c>
      <c r="L98" s="21">
        <f>ពិន្ទុឆមាសទី១!CY98</f>
        <v>0</v>
      </c>
      <c r="M98" s="21">
        <f>ពិន្ទុឆមាសទី១!CZ98</f>
        <v>0</v>
      </c>
      <c r="N98" s="21">
        <f>ពិន្ទុឆមាសទី១!DA98</f>
        <v>0</v>
      </c>
      <c r="O98" s="21">
        <f>ពិន្ទុឆមាសទី១!DB98</f>
        <v>0</v>
      </c>
    </row>
    <row r="99" spans="1:15">
      <c r="A99" s="2"/>
      <c r="B99" s="21">
        <f>ពិន្ទុឆមាសទី១!B99</f>
        <v>7912</v>
      </c>
      <c r="C99" s="22" t="str">
        <f>ពិន្ទុឆមាសទី១!C99</f>
        <v>សារ៉ន ស្រីចំរើន</v>
      </c>
      <c r="D99" s="22" t="str">
        <f>ពិន្ទុឆមាសទី១!D99</f>
        <v>ស្រី</v>
      </c>
      <c r="E99" s="23">
        <f>ពិន្ទុឆមាសទី១!E99</f>
        <v>39177</v>
      </c>
      <c r="F99" s="22" t="str">
        <f>ពិន្ទុឆមាសទី១!F99</f>
        <v>12D</v>
      </c>
      <c r="G99" s="21">
        <f>ពិន្ទុឆមាសទី១!CT99</f>
        <v>0</v>
      </c>
      <c r="H99" s="21">
        <f>ពិន្ទុឆមាសទី១!CU99</f>
        <v>0</v>
      </c>
      <c r="I99" s="21" t="str">
        <f>ពិន្ទុឆមាសទី១!CV99</f>
        <v xml:space="preserve">មិនចាត់ថ្នាក់ </v>
      </c>
      <c r="J99" s="21" t="str">
        <f>ពិន្ទុឆមាសទី១!CW99</f>
        <v xml:space="preserve"> មិនចាត់ថ្នាក់</v>
      </c>
      <c r="K99" s="21" t="str">
        <f>ពិន្ទុឆមាសទី១!CX99</f>
        <v xml:space="preserve"> </v>
      </c>
      <c r="L99" s="21">
        <f>ពិន្ទុឆមាសទី១!CY99</f>
        <v>0</v>
      </c>
      <c r="M99" s="21">
        <f>ពិន្ទុឆមាសទី១!CZ99</f>
        <v>0</v>
      </c>
      <c r="N99" s="21">
        <f>ពិន្ទុឆមាសទី១!DA99</f>
        <v>0</v>
      </c>
      <c r="O99" s="21">
        <f>ពិន្ទុឆមាសទី១!DB99</f>
        <v>0</v>
      </c>
    </row>
    <row r="100" spans="1:15">
      <c r="A100" s="2"/>
      <c r="B100" s="21">
        <f>ពិន្ទុឆមាសទី១!B100</f>
        <v>7500</v>
      </c>
      <c r="C100" s="22" t="str">
        <f>ពិន្ទុឆមាសទី១!C100</f>
        <v>សារ៉េត វាសនា</v>
      </c>
      <c r="D100" s="22" t="str">
        <f>ពិន្ទុឆមាសទី១!D100</f>
        <v>ប្រុស</v>
      </c>
      <c r="E100" s="23">
        <f>ពិន្ទុឆមាសទី១!E100</f>
        <v>39174</v>
      </c>
      <c r="F100" s="22" t="str">
        <f>ពិន្ទុឆមាសទី១!F100</f>
        <v>12D</v>
      </c>
      <c r="G100" s="21">
        <f>ពិន្ទុឆមាសទី១!CT100</f>
        <v>0</v>
      </c>
      <c r="H100" s="21">
        <f>ពិន្ទុឆមាសទី១!CU100</f>
        <v>0</v>
      </c>
      <c r="I100" s="21" t="str">
        <f>ពិន្ទុឆមាសទី១!CV100</f>
        <v xml:space="preserve">មិនចាត់ថ្នាក់ </v>
      </c>
      <c r="J100" s="21" t="str">
        <f>ពិន្ទុឆមាសទី១!CW100</f>
        <v xml:space="preserve"> មិនចាត់ថ្នាក់</v>
      </c>
      <c r="K100" s="21" t="str">
        <f>ពិន្ទុឆមាសទី១!CX100</f>
        <v xml:space="preserve"> </v>
      </c>
      <c r="L100" s="21">
        <f>ពិន្ទុឆមាសទី១!CY100</f>
        <v>0</v>
      </c>
      <c r="M100" s="21">
        <f>ពិន្ទុឆមាសទី១!CZ100</f>
        <v>0</v>
      </c>
      <c r="N100" s="21">
        <f>ពិន្ទុឆមាសទី១!DA100</f>
        <v>0</v>
      </c>
      <c r="O100" s="21">
        <f>ពិន្ទុឆមាសទី១!DB100</f>
        <v>0</v>
      </c>
    </row>
    <row r="101" spans="1:15">
      <c r="A101" s="2"/>
      <c r="B101" s="21">
        <f>ពិន្ទុឆមាសទី១!B101</f>
        <v>7506</v>
      </c>
      <c r="C101" s="22" t="str">
        <f>ពិន្ទុឆមាសទី១!C101</f>
        <v>សិត ស៊ីណាត</v>
      </c>
      <c r="D101" s="22" t="str">
        <f>ពិន្ទុឆមាសទី១!D101</f>
        <v>ប្រុស</v>
      </c>
      <c r="E101" s="23">
        <f>ពិន្ទុឆមាសទី១!E101</f>
        <v>38886</v>
      </c>
      <c r="F101" s="22" t="str">
        <f>ពិន្ទុឆមាសទី១!F101</f>
        <v>12D</v>
      </c>
      <c r="G101" s="21">
        <f>ពិន្ទុឆមាសទី១!CT101</f>
        <v>0</v>
      </c>
      <c r="H101" s="21">
        <f>ពិន្ទុឆមាសទី១!CU101</f>
        <v>0</v>
      </c>
      <c r="I101" s="21" t="str">
        <f>ពិន្ទុឆមាសទី១!CV101</f>
        <v xml:space="preserve">មិនចាត់ថ្នាក់ </v>
      </c>
      <c r="J101" s="21" t="str">
        <f>ពិន្ទុឆមាសទី១!CW101</f>
        <v xml:space="preserve"> មិនចាត់ថ្នាក់</v>
      </c>
      <c r="K101" s="21" t="str">
        <f>ពិន្ទុឆមាសទី១!CX101</f>
        <v xml:space="preserve"> </v>
      </c>
      <c r="L101" s="21">
        <f>ពិន្ទុឆមាសទី១!CY101</f>
        <v>0</v>
      </c>
      <c r="M101" s="21">
        <f>ពិន្ទុឆមាសទី១!CZ101</f>
        <v>0</v>
      </c>
      <c r="N101" s="21">
        <f>ពិន្ទុឆមាសទី១!DA101</f>
        <v>0</v>
      </c>
      <c r="O101" s="21">
        <f>ពិន្ទុឆមាសទី១!DB101</f>
        <v>0</v>
      </c>
    </row>
    <row r="102" spans="1:15">
      <c r="A102" s="2"/>
      <c r="B102" s="21">
        <f>ពិន្ទុឆមាសទី១!B102</f>
        <v>7916</v>
      </c>
      <c r="C102" s="22" t="str">
        <f>ពិន្ទុឆមាសទី១!C102</f>
        <v>សុខ ពិសី</v>
      </c>
      <c r="D102" s="22" t="str">
        <f>ពិន្ទុឆមាសទី១!D102</f>
        <v>ស្រី</v>
      </c>
      <c r="E102" s="23">
        <f>ពិន្ទុឆមាសទី១!E102</f>
        <v>39230</v>
      </c>
      <c r="F102" s="22" t="str">
        <f>ពិន្ទុឆមាសទី១!F102</f>
        <v>12D</v>
      </c>
      <c r="G102" s="21">
        <f>ពិន្ទុឆមាសទី១!CT102</f>
        <v>0</v>
      </c>
      <c r="H102" s="21">
        <f>ពិន្ទុឆមាសទី១!CU102</f>
        <v>0</v>
      </c>
      <c r="I102" s="21" t="str">
        <f>ពិន្ទុឆមាសទី១!CV102</f>
        <v xml:space="preserve">មិនចាត់ថ្នាក់ </v>
      </c>
      <c r="J102" s="21" t="str">
        <f>ពិន្ទុឆមាសទី១!CW102</f>
        <v xml:space="preserve"> មិនចាត់ថ្នាក់</v>
      </c>
      <c r="K102" s="21" t="str">
        <f>ពិន្ទុឆមាសទី១!CX102</f>
        <v xml:space="preserve"> </v>
      </c>
      <c r="L102" s="21">
        <f>ពិន្ទុឆមាសទី១!CY102</f>
        <v>0</v>
      </c>
      <c r="M102" s="21">
        <f>ពិន្ទុឆមាសទី១!CZ102</f>
        <v>0</v>
      </c>
      <c r="N102" s="21">
        <f>ពិន្ទុឆមាសទី១!DA102</f>
        <v>0</v>
      </c>
      <c r="O102" s="21">
        <f>ពិន្ទុឆមាសទី១!DB102</f>
        <v>0</v>
      </c>
    </row>
    <row r="103" spans="1:15">
      <c r="A103" s="2"/>
      <c r="B103" s="21">
        <f>ពិន្ទុឆមាសទី១!B103</f>
        <v>7922</v>
      </c>
      <c r="C103" s="22" t="str">
        <f>ពិន្ទុឆមាសទី១!C103</f>
        <v>សុខា សារ៉ាយុទ្ធ</v>
      </c>
      <c r="D103" s="22" t="str">
        <f>ពិន្ទុឆមាសទី១!D103</f>
        <v>ប្រុស</v>
      </c>
      <c r="E103" s="23">
        <f>ពិន្ទុឆមាសទី១!E103</f>
        <v>39417</v>
      </c>
      <c r="F103" s="22" t="str">
        <f>ពិន្ទុឆមាសទី១!F103</f>
        <v>12D</v>
      </c>
      <c r="G103" s="21">
        <f>ពិន្ទុឆមាសទី១!CT103</f>
        <v>0</v>
      </c>
      <c r="H103" s="21">
        <f>ពិន្ទុឆមាសទី១!CU103</f>
        <v>0</v>
      </c>
      <c r="I103" s="21" t="str">
        <f>ពិន្ទុឆមាសទី១!CV103</f>
        <v xml:space="preserve">មិនចាត់ថ្នាក់ </v>
      </c>
      <c r="J103" s="21" t="str">
        <f>ពិន្ទុឆមាសទី១!CW103</f>
        <v xml:space="preserve"> មិនចាត់ថ្នាក់</v>
      </c>
      <c r="K103" s="21" t="str">
        <f>ពិន្ទុឆមាសទី១!CX103</f>
        <v xml:space="preserve"> </v>
      </c>
      <c r="L103" s="21">
        <f>ពិន្ទុឆមាសទី១!CY103</f>
        <v>0</v>
      </c>
      <c r="M103" s="21">
        <f>ពិន្ទុឆមាសទី១!CZ103</f>
        <v>0</v>
      </c>
      <c r="N103" s="21">
        <f>ពិន្ទុឆមាសទី១!DA103</f>
        <v>0</v>
      </c>
      <c r="O103" s="21">
        <f>ពិន្ទុឆមាសទី១!DB103</f>
        <v>0</v>
      </c>
    </row>
    <row r="104" spans="1:15">
      <c r="A104" s="2"/>
      <c r="B104" s="21">
        <f>ពិន្ទុឆមាសទី១!B104</f>
        <v>7924</v>
      </c>
      <c r="C104" s="22" t="str">
        <f>ពិន្ទុឆមាសទី១!C104</f>
        <v>សុទ្ធ វ៉ាន់ស៊ុយ</v>
      </c>
      <c r="D104" s="22" t="str">
        <f>ពិន្ទុឆមាសទី១!D104</f>
        <v>ប្រុស</v>
      </c>
      <c r="E104" s="23">
        <f>ពិន្ទុឆមាសទី១!E104</f>
        <v>38811</v>
      </c>
      <c r="F104" s="22" t="str">
        <f>ពិន្ទុឆមាសទី១!F104</f>
        <v>12D</v>
      </c>
      <c r="G104" s="21">
        <f>ពិន្ទុឆមាសទី១!CT104</f>
        <v>0</v>
      </c>
      <c r="H104" s="21">
        <f>ពិន្ទុឆមាសទី១!CU104</f>
        <v>0</v>
      </c>
      <c r="I104" s="21" t="str">
        <f>ពិន្ទុឆមាសទី១!CV104</f>
        <v xml:space="preserve">មិនចាត់ថ្នាក់ </v>
      </c>
      <c r="J104" s="21" t="str">
        <f>ពិន្ទុឆមាសទី១!CW104</f>
        <v xml:space="preserve"> មិនចាត់ថ្នាក់</v>
      </c>
      <c r="K104" s="21" t="str">
        <f>ពិន្ទុឆមាសទី១!CX104</f>
        <v xml:space="preserve"> </v>
      </c>
      <c r="L104" s="21">
        <f>ពិន្ទុឆមាសទី១!CY104</f>
        <v>0</v>
      </c>
      <c r="M104" s="21">
        <f>ពិន្ទុឆមាសទី១!CZ104</f>
        <v>0</v>
      </c>
      <c r="N104" s="21">
        <f>ពិន្ទុឆមាសទី១!DA104</f>
        <v>0</v>
      </c>
      <c r="O104" s="21">
        <f>ពិន្ទុឆមាសទី១!DB104</f>
        <v>0</v>
      </c>
    </row>
    <row r="105" spans="1:15">
      <c r="A105" s="2"/>
      <c r="B105" s="21">
        <f>ពិន្ទុឆមាសទី១!B105</f>
        <v>7927</v>
      </c>
      <c r="C105" s="22" t="str">
        <f>ពិន្ទុឆមាសទី១!C105</f>
        <v>សុភ័ក្រ្ត នីតា</v>
      </c>
      <c r="D105" s="22" t="str">
        <f>ពិន្ទុឆមាសទី១!D105</f>
        <v>ស្រី</v>
      </c>
      <c r="E105" s="23">
        <f>ពិន្ទុឆមាសទី១!E105</f>
        <v>39215</v>
      </c>
      <c r="F105" s="22" t="str">
        <f>ពិន្ទុឆមាសទី១!F105</f>
        <v>12D</v>
      </c>
      <c r="G105" s="21">
        <f>ពិន្ទុឆមាសទី១!CT105</f>
        <v>0</v>
      </c>
      <c r="H105" s="21">
        <f>ពិន្ទុឆមាសទី១!CU105</f>
        <v>0</v>
      </c>
      <c r="I105" s="21" t="str">
        <f>ពិន្ទុឆមាសទី១!CV105</f>
        <v xml:space="preserve">មិនចាត់ថ្នាក់ </v>
      </c>
      <c r="J105" s="21" t="str">
        <f>ពិន្ទុឆមាសទី១!CW105</f>
        <v xml:space="preserve"> មិនចាត់ថ្នាក់</v>
      </c>
      <c r="K105" s="21" t="str">
        <f>ពិន្ទុឆមាសទី១!CX105</f>
        <v xml:space="preserve"> </v>
      </c>
      <c r="L105" s="21">
        <f>ពិន្ទុឆមាសទី១!CY105</f>
        <v>0</v>
      </c>
      <c r="M105" s="21">
        <f>ពិន្ទុឆមាសទី១!CZ105</f>
        <v>0</v>
      </c>
      <c r="N105" s="21">
        <f>ពិន្ទុឆមាសទី១!DA105</f>
        <v>0</v>
      </c>
      <c r="O105" s="21">
        <f>ពិន្ទុឆមាសទី១!DB105</f>
        <v>0</v>
      </c>
    </row>
    <row r="106" spans="1:15">
      <c r="A106" s="2"/>
      <c r="B106" s="21">
        <f>ពិន្ទុឆមាសទី១!B106</f>
        <v>7930</v>
      </c>
      <c r="C106" s="22" t="str">
        <f>ពិន្ទុឆមាសទី១!C106</f>
        <v>ស្រូយ ឆេងអ៊ី</v>
      </c>
      <c r="D106" s="22" t="str">
        <f>ពិន្ទុឆមាសទី១!D106</f>
        <v>ស្រី</v>
      </c>
      <c r="E106" s="23">
        <f>ពិន្ទុឆមាសទី១!E106</f>
        <v>39788</v>
      </c>
      <c r="F106" s="22" t="str">
        <f>ពិន្ទុឆមាសទី១!F106</f>
        <v>12D</v>
      </c>
      <c r="G106" s="21">
        <f>ពិន្ទុឆមាសទី១!CT106</f>
        <v>0</v>
      </c>
      <c r="H106" s="21">
        <f>ពិន្ទុឆមាសទី១!CU106</f>
        <v>0</v>
      </c>
      <c r="I106" s="21" t="str">
        <f>ពិន្ទុឆមាសទី១!CV106</f>
        <v xml:space="preserve">មិនចាត់ថ្នាក់ </v>
      </c>
      <c r="J106" s="21" t="str">
        <f>ពិន្ទុឆមាសទី១!CW106</f>
        <v xml:space="preserve"> មិនចាត់ថ្នាក់</v>
      </c>
      <c r="K106" s="21" t="str">
        <f>ពិន្ទុឆមាសទី១!CX106</f>
        <v xml:space="preserve"> </v>
      </c>
      <c r="L106" s="21">
        <f>ពិន្ទុឆមាសទី១!CY106</f>
        <v>0</v>
      </c>
      <c r="M106" s="21">
        <f>ពិន្ទុឆមាសទី១!CZ106</f>
        <v>0</v>
      </c>
      <c r="N106" s="21">
        <f>ពិន្ទុឆមាសទី១!DA106</f>
        <v>0</v>
      </c>
      <c r="O106" s="21">
        <f>ពិន្ទុឆមាសទី១!DB106</f>
        <v>0</v>
      </c>
    </row>
    <row r="107" spans="1:15">
      <c r="A107" s="2"/>
      <c r="B107" s="21">
        <f>ពិន្ទុឆមាសទី១!B107</f>
        <v>7935</v>
      </c>
      <c r="C107" s="22" t="str">
        <f>ពិន្ទុឆមាសទី១!C107</f>
        <v>ហ៊ាង យាងហ៊ី</v>
      </c>
      <c r="D107" s="22" t="str">
        <f>ពិន្ទុឆមាសទី១!D107</f>
        <v>ស្រី</v>
      </c>
      <c r="E107" s="23">
        <f>ពិន្ទុឆមាសទី១!E107</f>
        <v>39548</v>
      </c>
      <c r="F107" s="22" t="str">
        <f>ពិន្ទុឆមាសទី១!F107</f>
        <v>12D</v>
      </c>
      <c r="G107" s="21">
        <f>ពិន្ទុឆមាសទី១!CT107</f>
        <v>0</v>
      </c>
      <c r="H107" s="21">
        <f>ពិន្ទុឆមាសទី១!CU107</f>
        <v>0</v>
      </c>
      <c r="I107" s="21" t="str">
        <f>ពិន្ទុឆមាសទី១!CV107</f>
        <v xml:space="preserve">មិនចាត់ថ្នាក់ </v>
      </c>
      <c r="J107" s="21" t="str">
        <f>ពិន្ទុឆមាសទី១!CW107</f>
        <v xml:space="preserve"> មិនចាត់ថ្នាក់</v>
      </c>
      <c r="K107" s="21" t="str">
        <f>ពិន្ទុឆមាសទី១!CX107</f>
        <v xml:space="preserve"> </v>
      </c>
      <c r="L107" s="21">
        <f>ពិន្ទុឆមាសទី១!CY107</f>
        <v>0</v>
      </c>
      <c r="M107" s="21">
        <f>ពិន្ទុឆមាសទី១!CZ107</f>
        <v>0</v>
      </c>
      <c r="N107" s="21">
        <f>ពិន្ទុឆមាសទី១!DA107</f>
        <v>0</v>
      </c>
      <c r="O107" s="21">
        <f>ពិន្ទុឆមាសទី១!DB107</f>
        <v>0</v>
      </c>
    </row>
    <row r="108" spans="1:15">
      <c r="A108" s="2"/>
      <c r="B108" s="21">
        <f>ពិន្ទុឆមាសទី១!B108</f>
        <v>7950</v>
      </c>
      <c r="C108" s="22" t="str">
        <f>ពិន្ទុឆមាសទី១!C108</f>
        <v>អឿ សុចិត្រា</v>
      </c>
      <c r="D108" s="22" t="str">
        <f>ពិន្ទុឆមាសទី១!D108</f>
        <v>ប្រុស</v>
      </c>
      <c r="E108" s="23">
        <f>ពិន្ទុឆមាសទី១!E108</f>
        <v>38660</v>
      </c>
      <c r="F108" s="22" t="str">
        <f>ពិន្ទុឆមាសទី១!F108</f>
        <v>12D</v>
      </c>
      <c r="G108" s="21">
        <f>ពិន្ទុឆមាសទី១!CT108</f>
        <v>0</v>
      </c>
      <c r="H108" s="21">
        <f>ពិន្ទុឆមាសទី១!CU108</f>
        <v>0</v>
      </c>
      <c r="I108" s="21" t="str">
        <f>ពិន្ទុឆមាសទី១!CV108</f>
        <v xml:space="preserve">មិនចាត់ថ្នាក់ </v>
      </c>
      <c r="J108" s="21" t="str">
        <f>ពិន្ទុឆមាសទី១!CW108</f>
        <v xml:space="preserve"> មិនចាត់ថ្នាក់</v>
      </c>
      <c r="K108" s="21" t="str">
        <f>ពិន្ទុឆមាសទី១!CX108</f>
        <v xml:space="preserve"> </v>
      </c>
      <c r="L108" s="21">
        <f>ពិន្ទុឆមាសទី១!CY108</f>
        <v>0</v>
      </c>
      <c r="M108" s="21">
        <f>ពិន្ទុឆមាសទី១!CZ108</f>
        <v>0</v>
      </c>
      <c r="N108" s="21">
        <f>ពិន្ទុឆមាសទី១!DA108</f>
        <v>0</v>
      </c>
      <c r="O108" s="21">
        <f>ពិន្ទុឆមាសទី១!DB108</f>
        <v>0</v>
      </c>
    </row>
    <row r="109" spans="1:15">
      <c r="A109" s="2"/>
      <c r="B109" s="21">
        <f>ពិន្ទុឆមាសទី១!B109</f>
        <v>0</v>
      </c>
      <c r="C109" s="22">
        <f>ពិន្ទុឆមាសទី១!C109</f>
        <v>0</v>
      </c>
      <c r="D109" s="22">
        <f>ពិន្ទុឆមាសទី១!D109</f>
        <v>0</v>
      </c>
      <c r="E109" s="23">
        <f>ពិន្ទុឆមាសទី១!E109</f>
        <v>0</v>
      </c>
      <c r="F109" s="22">
        <f>ពិន្ទុឆមាសទី១!F109</f>
        <v>0</v>
      </c>
      <c r="G109" s="21">
        <f>ពិន្ទុឆមាសទី១!CT109</f>
        <v>0</v>
      </c>
      <c r="H109" s="21">
        <f>ពិន្ទុឆមាសទី១!CU109</f>
        <v>0</v>
      </c>
      <c r="I109" s="21" t="str">
        <f>ពិន្ទុឆមាសទី១!CV109</f>
        <v xml:space="preserve">មិនចាត់ថ្នាក់ </v>
      </c>
      <c r="J109" s="21" t="str">
        <f>ពិន្ទុឆមាសទី១!CW109</f>
        <v xml:space="preserve"> មិនចាត់ថ្នាក់</v>
      </c>
      <c r="K109" s="21" t="str">
        <f>ពិន្ទុឆមាសទី១!CX109</f>
        <v xml:space="preserve"> </v>
      </c>
      <c r="L109" s="21">
        <f>ពិន្ទុឆមាសទី១!CY109</f>
        <v>0</v>
      </c>
      <c r="M109" s="21">
        <f>ពិន្ទុឆមាសទី១!CZ109</f>
        <v>0</v>
      </c>
      <c r="N109" s="21">
        <f>ពិន្ទុឆមាសទី១!DA109</f>
        <v>0</v>
      </c>
      <c r="O109" s="21">
        <f>ពិន្ទុឆមាសទី១!DB109</f>
        <v>0</v>
      </c>
    </row>
    <row r="110" spans="1:15" s="97" customFormat="1">
      <c r="A110" s="91"/>
      <c r="B110" s="96"/>
      <c r="C110" s="95"/>
      <c r="D110" s="95"/>
      <c r="E110" s="98"/>
      <c r="F110" s="95"/>
      <c r="G110" s="96"/>
      <c r="H110" s="96"/>
      <c r="I110" s="96"/>
      <c r="J110" s="96"/>
      <c r="K110" s="96"/>
      <c r="L110" s="96"/>
      <c r="M110" s="96"/>
      <c r="N110" s="96"/>
      <c r="O110" s="96"/>
    </row>
    <row r="111" spans="1:15">
      <c r="A111" s="2"/>
      <c r="B111" s="21">
        <f>ពិន្ទុឆមាសទី១!B111</f>
        <v>7843</v>
      </c>
      <c r="C111" s="22" t="str">
        <f>ពិន្ទុឆមាសទី១!C111</f>
        <v>គង់ បញ្ញា</v>
      </c>
      <c r="D111" s="22" t="str">
        <f>ពិន្ទុឆមាសទី១!D111</f>
        <v>ស្រី</v>
      </c>
      <c r="E111" s="23">
        <f>ពិន្ទុឆមាសទី១!E111</f>
        <v>39276</v>
      </c>
      <c r="F111" s="22" t="str">
        <f>ពិន្ទុឆមាសទី១!F111</f>
        <v>12E</v>
      </c>
      <c r="G111" s="21">
        <f>ពិន្ទុឆមាសទី១!CT111</f>
        <v>0</v>
      </c>
      <c r="H111" s="21">
        <f>ពិន្ទុឆមាសទី១!CU111</f>
        <v>0</v>
      </c>
      <c r="I111" s="21" t="str">
        <f>ពិន្ទុឆមាសទី១!CV111</f>
        <v xml:space="preserve">មិនចាត់ថ្នាក់ </v>
      </c>
      <c r="J111" s="21" t="str">
        <f>ពិន្ទុឆមាសទី១!CW111</f>
        <v xml:space="preserve"> មិនចាត់ថ្នាក់</v>
      </c>
      <c r="K111" s="21" t="str">
        <f>ពិន្ទុឆមាសទី១!CX111</f>
        <v xml:space="preserve"> </v>
      </c>
      <c r="L111" s="21">
        <f>ពិន្ទុឆមាសទី១!CY111</f>
        <v>0</v>
      </c>
      <c r="M111" s="21">
        <f>ពិន្ទុឆមាសទី១!CZ111</f>
        <v>0</v>
      </c>
      <c r="N111" s="21">
        <f>ពិន្ទុឆមាសទី១!DA111</f>
        <v>0</v>
      </c>
      <c r="O111" s="21">
        <f>ពិន្ទុឆមាសទី១!DB111</f>
        <v>0</v>
      </c>
    </row>
    <row r="112" spans="1:15">
      <c r="A112" s="2"/>
      <c r="B112" s="21">
        <f>ពិន្ទុឆមាសទី១!B112</f>
        <v>7844</v>
      </c>
      <c r="C112" s="22" t="str">
        <f>ពិន្ទុឆមាសទី១!C112</f>
        <v>គា ពិសី</v>
      </c>
      <c r="D112" s="22" t="str">
        <f>ពិន្ទុឆមាសទី១!D112</f>
        <v>ស្រី</v>
      </c>
      <c r="E112" s="23">
        <f>ពិន្ទុឆមាសទី១!E112</f>
        <v>39803</v>
      </c>
      <c r="F112" s="22" t="str">
        <f>ពិន្ទុឆមាសទី១!F112</f>
        <v>12E</v>
      </c>
      <c r="G112" s="21">
        <f>ពិន្ទុឆមាសទី១!CT112</f>
        <v>0</v>
      </c>
      <c r="H112" s="21">
        <f>ពិន្ទុឆមាសទី១!CU112</f>
        <v>0</v>
      </c>
      <c r="I112" s="21" t="str">
        <f>ពិន្ទុឆមាសទី១!CV112</f>
        <v xml:space="preserve">មិនចាត់ថ្នាក់ </v>
      </c>
      <c r="J112" s="21" t="str">
        <f>ពិន្ទុឆមាសទី១!CW112</f>
        <v xml:space="preserve"> មិនចាត់ថ្នាក់</v>
      </c>
      <c r="K112" s="21" t="str">
        <f>ពិន្ទុឆមាសទី១!CX112</f>
        <v xml:space="preserve"> </v>
      </c>
      <c r="L112" s="21">
        <f>ពិន្ទុឆមាសទី១!CY112</f>
        <v>0</v>
      </c>
      <c r="M112" s="21">
        <f>ពិន្ទុឆមាសទី១!CZ112</f>
        <v>0</v>
      </c>
      <c r="N112" s="21">
        <f>ពិន្ទុឆមាសទី១!DA112</f>
        <v>0</v>
      </c>
      <c r="O112" s="21">
        <f>ពិន្ទុឆមាសទី១!DB112</f>
        <v>0</v>
      </c>
    </row>
    <row r="113" spans="1:15">
      <c r="A113" s="2"/>
      <c r="B113" s="21">
        <f>ពិន្ទុឆមាសទី១!B113</f>
        <v>7850</v>
      </c>
      <c r="C113" s="22" t="str">
        <f>ពិន្ទុឆមាសទី១!C113</f>
        <v>ឃួន សុវណ្ណរ៉ា</v>
      </c>
      <c r="D113" s="22" t="str">
        <f>ពិន្ទុឆមាសទី១!D113</f>
        <v>ស្រី</v>
      </c>
      <c r="E113" s="23">
        <f>ពិន្ទុឆមាសទី១!E113</f>
        <v>39138</v>
      </c>
      <c r="F113" s="22" t="str">
        <f>ពិន្ទុឆមាសទី១!F113</f>
        <v>12E</v>
      </c>
      <c r="G113" s="21">
        <f>ពិន្ទុឆមាសទី១!CT113</f>
        <v>0</v>
      </c>
      <c r="H113" s="21">
        <f>ពិន្ទុឆមាសទី១!CU113</f>
        <v>0</v>
      </c>
      <c r="I113" s="21" t="str">
        <f>ពិន្ទុឆមាសទី១!CV113</f>
        <v xml:space="preserve">មិនចាត់ថ្នាក់ </v>
      </c>
      <c r="J113" s="21" t="str">
        <f>ពិន្ទុឆមាសទី១!CW113</f>
        <v xml:space="preserve"> មិនចាត់ថ្នាក់</v>
      </c>
      <c r="K113" s="21" t="str">
        <f>ពិន្ទុឆមាសទី១!CX113</f>
        <v xml:space="preserve"> </v>
      </c>
      <c r="L113" s="21">
        <f>ពិន្ទុឆមាសទី១!CY113</f>
        <v>0</v>
      </c>
      <c r="M113" s="21">
        <f>ពិន្ទុឆមាសទី១!CZ113</f>
        <v>0</v>
      </c>
      <c r="N113" s="21">
        <f>ពិន្ទុឆមាសទី១!DA113</f>
        <v>0</v>
      </c>
      <c r="O113" s="21">
        <f>ពិន្ទុឆមាសទី១!DB113</f>
        <v>0</v>
      </c>
    </row>
    <row r="114" spans="1:15">
      <c r="A114" s="2"/>
      <c r="B114" s="21">
        <f>ពិន្ទុឆមាសទី១!B114</f>
        <v>7446</v>
      </c>
      <c r="C114" s="22" t="str">
        <f>ពិន្ទុឆមាសទី១!C114</f>
        <v>ឃឿន មករា</v>
      </c>
      <c r="D114" s="22" t="str">
        <f>ពិន្ទុឆមាសទី១!D114</f>
        <v>ប្រុស</v>
      </c>
      <c r="E114" s="23">
        <f>ពិន្ទុឆមាសទី១!E114</f>
        <v>39107</v>
      </c>
      <c r="F114" s="22" t="str">
        <f>ពិន្ទុឆមាសទី១!F114</f>
        <v>12E</v>
      </c>
      <c r="G114" s="21">
        <f>ពិន្ទុឆមាសទី១!CT114</f>
        <v>0</v>
      </c>
      <c r="H114" s="21">
        <f>ពិន្ទុឆមាសទី១!CU114</f>
        <v>0</v>
      </c>
      <c r="I114" s="21" t="str">
        <f>ពិន្ទុឆមាសទី១!CV114</f>
        <v xml:space="preserve">មិនចាត់ថ្នាក់ </v>
      </c>
      <c r="J114" s="21" t="str">
        <f>ពិន្ទុឆមាសទី១!CW114</f>
        <v xml:space="preserve"> មិនចាត់ថ្នាក់</v>
      </c>
      <c r="K114" s="21" t="str">
        <f>ពិន្ទុឆមាសទី១!CX114</f>
        <v xml:space="preserve"> </v>
      </c>
      <c r="L114" s="21">
        <f>ពិន្ទុឆមាសទី១!CY114</f>
        <v>0</v>
      </c>
      <c r="M114" s="21">
        <f>ពិន្ទុឆមាសទី១!CZ114</f>
        <v>0</v>
      </c>
      <c r="N114" s="21">
        <f>ពិន្ទុឆមាសទី១!DA114</f>
        <v>0</v>
      </c>
      <c r="O114" s="21">
        <f>ពិន្ទុឆមាសទី១!DB114</f>
        <v>0</v>
      </c>
    </row>
    <row r="115" spans="1:15">
      <c r="A115" s="2"/>
      <c r="B115" s="21">
        <f>ពិន្ទុឆមាសទី១!B115</f>
        <v>7456</v>
      </c>
      <c r="C115" s="22" t="str">
        <f>ពិន្ទុឆមាសទី១!C115</f>
        <v>តាំងពិសិដ្ឋរដ្ឋា ​បញ្ញាសក្តិ</v>
      </c>
      <c r="D115" s="22" t="str">
        <f>ពិន្ទុឆមាសទី១!D115</f>
        <v>ប្រុស</v>
      </c>
      <c r="E115" s="23">
        <f>ពិន្ទុឆមាសទី១!E115</f>
        <v>40195</v>
      </c>
      <c r="F115" s="22" t="str">
        <f>ពិន្ទុឆមាសទី១!F115</f>
        <v>12E</v>
      </c>
      <c r="G115" s="21">
        <f>ពិន្ទុឆមាសទី១!CT115</f>
        <v>0</v>
      </c>
      <c r="H115" s="21">
        <f>ពិន្ទុឆមាសទី១!CU115</f>
        <v>0</v>
      </c>
      <c r="I115" s="21" t="str">
        <f>ពិន្ទុឆមាសទី១!CV115</f>
        <v xml:space="preserve">មិនចាត់ថ្នាក់ </v>
      </c>
      <c r="J115" s="21" t="str">
        <f>ពិន្ទុឆមាសទី១!CW115</f>
        <v xml:space="preserve"> មិនចាត់ថ្នាក់</v>
      </c>
      <c r="K115" s="21" t="str">
        <f>ពិន្ទុឆមាសទី១!CX115</f>
        <v xml:space="preserve"> </v>
      </c>
      <c r="L115" s="21">
        <f>ពិន្ទុឆមាសទី១!CY115</f>
        <v>0</v>
      </c>
      <c r="M115" s="21">
        <f>ពិន្ទុឆមាសទី១!CZ115</f>
        <v>0</v>
      </c>
      <c r="N115" s="21">
        <f>ពិន្ទុឆមាសទី១!DA115</f>
        <v>0</v>
      </c>
      <c r="O115" s="21">
        <f>ពិន្ទុឆមាសទី១!DB115</f>
        <v>0</v>
      </c>
    </row>
    <row r="116" spans="1:15">
      <c r="A116" s="2"/>
      <c r="B116" s="21">
        <f>ពិន្ទុឆមាសទី១!B116</f>
        <v>7866</v>
      </c>
      <c r="C116" s="22" t="str">
        <f>ពិន្ទុឆមាសទី១!C116</f>
        <v>ទិត សក្ខណា</v>
      </c>
      <c r="D116" s="22" t="str">
        <f>ពិន្ទុឆមាសទី១!D116</f>
        <v>ស្រី</v>
      </c>
      <c r="E116" s="23">
        <f>ពិន្ទុឆមាសទី១!E116</f>
        <v>39445</v>
      </c>
      <c r="F116" s="22" t="str">
        <f>ពិន្ទុឆមាសទី១!F116</f>
        <v>12E</v>
      </c>
      <c r="G116" s="21">
        <f>ពិន្ទុឆមាសទី១!CT116</f>
        <v>0</v>
      </c>
      <c r="H116" s="21">
        <f>ពិន្ទុឆមាសទី១!CU116</f>
        <v>0</v>
      </c>
      <c r="I116" s="21" t="str">
        <f>ពិន្ទុឆមាសទី១!CV116</f>
        <v xml:space="preserve">មិនចាត់ថ្នាក់ </v>
      </c>
      <c r="J116" s="21" t="str">
        <f>ពិន្ទុឆមាសទី១!CW116</f>
        <v xml:space="preserve"> មិនចាត់ថ្នាក់</v>
      </c>
      <c r="K116" s="21" t="str">
        <f>ពិន្ទុឆមាសទី១!CX116</f>
        <v xml:space="preserve"> </v>
      </c>
      <c r="L116" s="21">
        <f>ពិន្ទុឆមាសទី១!CY116</f>
        <v>0</v>
      </c>
      <c r="M116" s="21">
        <f>ពិន្ទុឆមាសទី១!CZ116</f>
        <v>0</v>
      </c>
      <c r="N116" s="21">
        <f>ពិន្ទុឆមាសទី១!DA116</f>
        <v>0</v>
      </c>
      <c r="O116" s="21">
        <f>ពិន្ទុឆមាសទី១!DB116</f>
        <v>0</v>
      </c>
    </row>
    <row r="117" spans="1:15">
      <c r="A117" s="2"/>
      <c r="B117" s="21">
        <f>ពិន្ទុឆមាសទី១!B117</f>
        <v>7458</v>
      </c>
      <c r="C117" s="22" t="str">
        <f>ពិន្ទុឆមាសទី១!C117</f>
        <v>ទី ម៉េងជូ</v>
      </c>
      <c r="D117" s="22" t="str">
        <f>ពិន្ទុឆមាសទី១!D117</f>
        <v>ប្រុស</v>
      </c>
      <c r="E117" s="23">
        <f>ពិន្ទុឆមាសទី១!E117</f>
        <v>39374</v>
      </c>
      <c r="F117" s="22" t="str">
        <f>ពិន្ទុឆមាសទី១!F117</f>
        <v>12E</v>
      </c>
      <c r="G117" s="21">
        <f>ពិន្ទុឆមាសទី១!CT117</f>
        <v>0</v>
      </c>
      <c r="H117" s="21">
        <f>ពិន្ទុឆមាសទី១!CU117</f>
        <v>0</v>
      </c>
      <c r="I117" s="21" t="str">
        <f>ពិន្ទុឆមាសទី១!CV117</f>
        <v xml:space="preserve">មិនចាត់ថ្នាក់ </v>
      </c>
      <c r="J117" s="21" t="str">
        <f>ពិន្ទុឆមាសទី១!CW117</f>
        <v xml:space="preserve"> មិនចាត់ថ្នាក់</v>
      </c>
      <c r="K117" s="21" t="str">
        <f>ពិន្ទុឆមាសទី១!CX117</f>
        <v xml:space="preserve"> </v>
      </c>
      <c r="L117" s="21">
        <f>ពិន្ទុឆមាសទី១!CY117</f>
        <v>0</v>
      </c>
      <c r="M117" s="21">
        <f>ពិន្ទុឆមាសទី១!CZ117</f>
        <v>0</v>
      </c>
      <c r="N117" s="21">
        <f>ពិន្ទុឆមាសទី១!DA117</f>
        <v>0</v>
      </c>
      <c r="O117" s="21">
        <f>ពិន្ទុឆមាសទី១!DB117</f>
        <v>0</v>
      </c>
    </row>
    <row r="118" spans="1:15">
      <c r="A118" s="2"/>
      <c r="B118" s="21">
        <f>ពិន្ទុឆមាសទី១!B118</f>
        <v>7872</v>
      </c>
      <c r="C118" s="22" t="str">
        <f>ពិន្ទុឆមាសទី១!C118</f>
        <v>ធឿន សូរិយា</v>
      </c>
      <c r="D118" s="22" t="str">
        <f>ពិន្ទុឆមាសទី១!D118</f>
        <v>ប្រុស</v>
      </c>
      <c r="E118" s="23">
        <f>ពិន្ទុឆមាសទី១!E118</f>
        <v>39413</v>
      </c>
      <c r="F118" s="22" t="str">
        <f>ពិន្ទុឆមាសទី១!F118</f>
        <v>12E</v>
      </c>
      <c r="G118" s="21">
        <f>ពិន្ទុឆមាសទី១!CT118</f>
        <v>0</v>
      </c>
      <c r="H118" s="21">
        <f>ពិន្ទុឆមាសទី១!CU118</f>
        <v>0</v>
      </c>
      <c r="I118" s="21" t="str">
        <f>ពិន្ទុឆមាសទី១!CV118</f>
        <v xml:space="preserve">មិនចាត់ថ្នាក់ </v>
      </c>
      <c r="J118" s="21" t="str">
        <f>ពិន្ទុឆមាសទី១!CW118</f>
        <v xml:space="preserve"> មិនចាត់ថ្នាក់</v>
      </c>
      <c r="K118" s="21" t="str">
        <f>ពិន្ទុឆមាសទី១!CX118</f>
        <v xml:space="preserve"> </v>
      </c>
      <c r="L118" s="21">
        <f>ពិន្ទុឆមាសទី១!CY118</f>
        <v>0</v>
      </c>
      <c r="M118" s="21">
        <f>ពិន្ទុឆមាសទី១!CZ118</f>
        <v>0</v>
      </c>
      <c r="N118" s="21">
        <f>ពិន្ទុឆមាសទី១!DA118</f>
        <v>0</v>
      </c>
      <c r="O118" s="21">
        <f>ពិន្ទុឆមាសទី១!DB118</f>
        <v>0</v>
      </c>
    </row>
    <row r="119" spans="1:15">
      <c r="A119" s="2"/>
      <c r="B119" s="21">
        <f>ពិន្ទុឆមាសទី១!B119</f>
        <v>7462</v>
      </c>
      <c r="C119" s="22" t="str">
        <f>ពិន្ទុឆមាសទី១!C119</f>
        <v>ប៊ីត ស៊ីណេត</v>
      </c>
      <c r="D119" s="22" t="str">
        <f>ពិន្ទុឆមាសទី១!D119</f>
        <v>ស្រី</v>
      </c>
      <c r="E119" s="23">
        <f>ពិន្ទុឆមាសទី១!E119</f>
        <v>39411</v>
      </c>
      <c r="F119" s="22" t="str">
        <f>ពិន្ទុឆមាសទី១!F119</f>
        <v>12E</v>
      </c>
      <c r="G119" s="21">
        <f>ពិន្ទុឆមាសទី១!CT119</f>
        <v>0</v>
      </c>
      <c r="H119" s="21">
        <f>ពិន្ទុឆមាសទី១!CU119</f>
        <v>0</v>
      </c>
      <c r="I119" s="21" t="str">
        <f>ពិន្ទុឆមាសទី១!CV119</f>
        <v xml:space="preserve">មិនចាត់ថ្នាក់ </v>
      </c>
      <c r="J119" s="21" t="str">
        <f>ពិន្ទុឆមាសទី១!CW119</f>
        <v xml:space="preserve"> មិនចាត់ថ្នាក់</v>
      </c>
      <c r="K119" s="21" t="str">
        <f>ពិន្ទុឆមាសទី១!CX119</f>
        <v xml:space="preserve"> </v>
      </c>
      <c r="L119" s="21">
        <f>ពិន្ទុឆមាសទី១!CY119</f>
        <v>0</v>
      </c>
      <c r="M119" s="21">
        <f>ពិន្ទុឆមាសទី១!CZ119</f>
        <v>0</v>
      </c>
      <c r="N119" s="21">
        <f>ពិន្ទុឆមាសទី១!DA119</f>
        <v>0</v>
      </c>
      <c r="O119" s="21">
        <f>ពិន្ទុឆមាសទី១!DB119</f>
        <v>0</v>
      </c>
    </row>
    <row r="120" spans="1:15">
      <c r="A120" s="2"/>
      <c r="B120" s="21">
        <f>ពិន្ទុឆមាសទី១!B120</f>
        <v>7464</v>
      </c>
      <c r="C120" s="22" t="str">
        <f>ពិន្ទុឆមាសទី១!C120</f>
        <v>បាន ដាណែត</v>
      </c>
      <c r="D120" s="22" t="str">
        <f>ពិន្ទុឆមាសទី១!D120</f>
        <v>ស្រី</v>
      </c>
      <c r="E120" s="23">
        <f>ពិន្ទុឆមាសទី១!E120</f>
        <v>39024</v>
      </c>
      <c r="F120" s="22" t="str">
        <f>ពិន្ទុឆមាសទី១!F120</f>
        <v>12E</v>
      </c>
      <c r="G120" s="21">
        <f>ពិន្ទុឆមាសទី១!CT120</f>
        <v>0</v>
      </c>
      <c r="H120" s="21">
        <f>ពិន្ទុឆមាសទី១!CU120</f>
        <v>0</v>
      </c>
      <c r="I120" s="21" t="str">
        <f>ពិន្ទុឆមាសទី១!CV120</f>
        <v xml:space="preserve">មិនចាត់ថ្នាក់ </v>
      </c>
      <c r="J120" s="21" t="str">
        <f>ពិន្ទុឆមាសទី១!CW120</f>
        <v xml:space="preserve"> មិនចាត់ថ្នាក់</v>
      </c>
      <c r="K120" s="21" t="str">
        <f>ពិន្ទុឆមាសទី១!CX120</f>
        <v xml:space="preserve"> </v>
      </c>
      <c r="L120" s="21">
        <f>ពិន្ទុឆមាសទី១!CY120</f>
        <v>0</v>
      </c>
      <c r="M120" s="21">
        <f>ពិន្ទុឆមាសទី១!CZ120</f>
        <v>0</v>
      </c>
      <c r="N120" s="21">
        <f>ពិន្ទុឆមាសទី១!DA120</f>
        <v>0</v>
      </c>
      <c r="O120" s="21">
        <f>ពិន្ទុឆមាសទី១!DB120</f>
        <v>0</v>
      </c>
    </row>
    <row r="121" spans="1:15">
      <c r="A121" s="2"/>
      <c r="B121" s="21">
        <f>ពិន្ទុឆមាសទី១!B121</f>
        <v>7466</v>
      </c>
      <c r="C121" s="22" t="str">
        <f>ពិន្ទុឆមាសទី១!C121</f>
        <v>ផល្លា ដាណែត</v>
      </c>
      <c r="D121" s="22" t="str">
        <f>ពិន្ទុឆមាសទី១!D121</f>
        <v>ស្រី</v>
      </c>
      <c r="E121" s="23">
        <f>ពិន្ទុឆមាសទី១!E121</f>
        <v>38849</v>
      </c>
      <c r="F121" s="22" t="str">
        <f>ពិន្ទុឆមាសទី១!F121</f>
        <v>12E</v>
      </c>
      <c r="G121" s="21">
        <f>ពិន្ទុឆមាសទី១!CT121</f>
        <v>0</v>
      </c>
      <c r="H121" s="21">
        <f>ពិន្ទុឆមាសទី១!CU121</f>
        <v>0</v>
      </c>
      <c r="I121" s="21" t="str">
        <f>ពិន្ទុឆមាសទី១!CV121</f>
        <v xml:space="preserve">មិនចាត់ថ្នាក់ </v>
      </c>
      <c r="J121" s="21" t="str">
        <f>ពិន្ទុឆមាសទី១!CW121</f>
        <v xml:space="preserve"> មិនចាត់ថ្នាក់</v>
      </c>
      <c r="K121" s="21" t="str">
        <f>ពិន្ទុឆមាសទី១!CX121</f>
        <v xml:space="preserve"> </v>
      </c>
      <c r="L121" s="21">
        <f>ពិន្ទុឆមាសទី១!CY121</f>
        <v>0</v>
      </c>
      <c r="M121" s="21">
        <f>ពិន្ទុឆមាសទី១!CZ121</f>
        <v>0</v>
      </c>
      <c r="N121" s="21">
        <f>ពិន្ទុឆមាសទី១!DA121</f>
        <v>0</v>
      </c>
      <c r="O121" s="21">
        <f>ពិន្ទុឆមាសទី១!DB121</f>
        <v>0</v>
      </c>
    </row>
    <row r="122" spans="1:15">
      <c r="A122" s="2"/>
      <c r="B122" s="21">
        <f>ពិន្ទុឆមាសទី១!B122</f>
        <v>7469</v>
      </c>
      <c r="C122" s="22" t="str">
        <f>ពិន្ទុឆមាសទី១!C122</f>
        <v>ពិសេស សុវណ្ណណេត</v>
      </c>
      <c r="D122" s="22" t="str">
        <f>ពិន្ទុឆមាសទី១!D122</f>
        <v>ស្រី</v>
      </c>
      <c r="E122" s="23">
        <f>ពិន្ទុឆមាសទី១!E122</f>
        <v>39399</v>
      </c>
      <c r="F122" s="22" t="str">
        <f>ពិន្ទុឆមាសទី១!F122</f>
        <v>12E</v>
      </c>
      <c r="G122" s="21">
        <f>ពិន្ទុឆមាសទី១!CT122</f>
        <v>0</v>
      </c>
      <c r="H122" s="21">
        <f>ពិន្ទុឆមាសទី១!CU122</f>
        <v>0</v>
      </c>
      <c r="I122" s="21" t="str">
        <f>ពិន្ទុឆមាសទី១!CV122</f>
        <v xml:space="preserve">មិនចាត់ថ្នាក់ </v>
      </c>
      <c r="J122" s="21" t="str">
        <f>ពិន្ទុឆមាសទី១!CW122</f>
        <v xml:space="preserve"> មិនចាត់ថ្នាក់</v>
      </c>
      <c r="K122" s="21" t="str">
        <f>ពិន្ទុឆមាសទី១!CX122</f>
        <v xml:space="preserve"> </v>
      </c>
      <c r="L122" s="21">
        <f>ពិន្ទុឆមាសទី១!CY122</f>
        <v>0</v>
      </c>
      <c r="M122" s="21">
        <f>ពិន្ទុឆមាសទី១!CZ122</f>
        <v>0</v>
      </c>
      <c r="N122" s="21">
        <f>ពិន្ទុឆមាសទី១!DA122</f>
        <v>0</v>
      </c>
      <c r="O122" s="21">
        <f>ពិន្ទុឆមាសទី១!DB122</f>
        <v>0</v>
      </c>
    </row>
    <row r="123" spans="1:15">
      <c r="A123" s="2"/>
      <c r="B123" s="21">
        <f>ពិន្ទុឆមាសទី១!B123</f>
        <v>7882</v>
      </c>
      <c r="C123" s="22" t="str">
        <f>ពិន្ទុឆមាសទី១!C123</f>
        <v>ពៅ វឌ្ឍនៈ</v>
      </c>
      <c r="D123" s="22" t="str">
        <f>ពិន្ទុឆមាសទី១!D123</f>
        <v>ប្រុស</v>
      </c>
      <c r="E123" s="23">
        <f>ពិន្ទុឆមាសទី១!E123</f>
        <v>39062</v>
      </c>
      <c r="F123" s="22" t="str">
        <f>ពិន្ទុឆមាសទី១!F123</f>
        <v>12E</v>
      </c>
      <c r="G123" s="21">
        <f>ពិន្ទុឆមាសទី១!CT123</f>
        <v>0</v>
      </c>
      <c r="H123" s="21">
        <f>ពិន្ទុឆមាសទី១!CU123</f>
        <v>0</v>
      </c>
      <c r="I123" s="21" t="str">
        <f>ពិន្ទុឆមាសទី១!CV123</f>
        <v xml:space="preserve">មិនចាត់ថ្នាក់ </v>
      </c>
      <c r="J123" s="21" t="str">
        <f>ពិន្ទុឆមាសទី១!CW123</f>
        <v xml:space="preserve"> មិនចាត់ថ្នាក់</v>
      </c>
      <c r="K123" s="21" t="str">
        <f>ពិន្ទុឆមាសទី១!CX123</f>
        <v xml:space="preserve"> </v>
      </c>
      <c r="L123" s="21">
        <f>ពិន្ទុឆមាសទី១!CY123</f>
        <v>0</v>
      </c>
      <c r="M123" s="21">
        <f>ពិន្ទុឆមាសទី១!CZ123</f>
        <v>0</v>
      </c>
      <c r="N123" s="21">
        <f>ពិន្ទុឆមាសទី១!DA123</f>
        <v>0</v>
      </c>
      <c r="O123" s="21">
        <f>ពិន្ទុឆមាសទី១!DB123</f>
        <v>0</v>
      </c>
    </row>
    <row r="124" spans="1:15">
      <c r="A124" s="2"/>
      <c r="B124" s="21">
        <f>ពិន្ទុឆមាសទី១!B124</f>
        <v>7474</v>
      </c>
      <c r="C124" s="22" t="str">
        <f>ពិន្ទុឆមាសទី១!C124</f>
        <v>ភា ស្រីណេត</v>
      </c>
      <c r="D124" s="22" t="str">
        <f>ពិន្ទុឆមាសទី១!D124</f>
        <v>ស្រី</v>
      </c>
      <c r="E124" s="23">
        <f>ពិន្ទុឆមាសទី១!E124</f>
        <v>39153</v>
      </c>
      <c r="F124" s="22" t="str">
        <f>ពិន្ទុឆមាសទី១!F124</f>
        <v>12E</v>
      </c>
      <c r="G124" s="21">
        <f>ពិន្ទុឆមាសទី១!CT124</f>
        <v>0</v>
      </c>
      <c r="H124" s="21">
        <f>ពិន្ទុឆមាសទី១!CU124</f>
        <v>0</v>
      </c>
      <c r="I124" s="21" t="str">
        <f>ពិន្ទុឆមាសទី១!CV124</f>
        <v xml:space="preserve">មិនចាត់ថ្នាក់ </v>
      </c>
      <c r="J124" s="21" t="str">
        <f>ពិន្ទុឆមាសទី១!CW124</f>
        <v xml:space="preserve"> មិនចាត់ថ្នាក់</v>
      </c>
      <c r="K124" s="21" t="str">
        <f>ពិន្ទុឆមាសទី១!CX124</f>
        <v xml:space="preserve"> </v>
      </c>
      <c r="L124" s="21">
        <f>ពិន្ទុឆមាសទី១!CY124</f>
        <v>0</v>
      </c>
      <c r="M124" s="21">
        <f>ពិន្ទុឆមាសទី១!CZ124</f>
        <v>0</v>
      </c>
      <c r="N124" s="21">
        <f>ពិន្ទុឆមាសទី១!DA124</f>
        <v>0</v>
      </c>
      <c r="O124" s="21">
        <f>ពិន្ទុឆមាសទី១!DB124</f>
        <v>0</v>
      </c>
    </row>
    <row r="125" spans="1:15">
      <c r="A125" s="2"/>
      <c r="B125" s="21">
        <f>ពិន្ទុឆមាសទី១!B125</f>
        <v>0</v>
      </c>
      <c r="C125" s="22" t="str">
        <f>ពិន្ទុឆមាសទី១!C125</f>
        <v>ភាព សារ៉ាយ</v>
      </c>
      <c r="D125" s="22" t="str">
        <f>ពិន្ទុឆមាសទី១!D125</f>
        <v>ស្រី</v>
      </c>
      <c r="E125" s="23">
        <f>ពិន្ទុឆមាសទី១!E125</f>
        <v>38622</v>
      </c>
      <c r="F125" s="22" t="str">
        <f>ពិន្ទុឆមាសទី១!F125</f>
        <v>12E</v>
      </c>
      <c r="G125" s="21">
        <f>ពិន្ទុឆមាសទី១!CT125</f>
        <v>0</v>
      </c>
      <c r="H125" s="21">
        <f>ពិន្ទុឆមាសទី១!CU125</f>
        <v>0</v>
      </c>
      <c r="I125" s="21" t="str">
        <f>ពិន្ទុឆមាសទី១!CV125</f>
        <v xml:space="preserve">មិនចាត់ថ្នាក់ </v>
      </c>
      <c r="J125" s="21" t="str">
        <f>ពិន្ទុឆមាសទី១!CW125</f>
        <v xml:space="preserve"> មិនចាត់ថ្នាក់</v>
      </c>
      <c r="K125" s="21" t="str">
        <f>ពិន្ទុឆមាសទី១!CX125</f>
        <v xml:space="preserve"> </v>
      </c>
      <c r="L125" s="21">
        <f>ពិន្ទុឆមាសទី១!CY125</f>
        <v>0</v>
      </c>
      <c r="M125" s="21">
        <f>ពិន្ទុឆមាសទី១!CZ125</f>
        <v>0</v>
      </c>
      <c r="N125" s="21">
        <f>ពិន្ទុឆមាសទី១!DA125</f>
        <v>0</v>
      </c>
      <c r="O125" s="21">
        <f>ពិន្ទុឆមាសទី១!DB125</f>
        <v>0</v>
      </c>
    </row>
    <row r="126" spans="1:15">
      <c r="A126" s="2"/>
      <c r="B126" s="21">
        <f>ពិន្ទុឆមាសទី១!B126</f>
        <v>7475</v>
      </c>
      <c r="C126" s="22" t="str">
        <f>ពិន្ទុឆមាសទី១!C126</f>
        <v>ភឿន សីហា</v>
      </c>
      <c r="D126" s="22" t="str">
        <f>ពិន្ទុឆមាសទី១!D126</f>
        <v>ប្រុស</v>
      </c>
      <c r="E126" s="23">
        <f>ពិន្ទុឆមាសទី១!E126</f>
        <v>39315</v>
      </c>
      <c r="F126" s="22" t="str">
        <f>ពិន្ទុឆមាសទី១!F126</f>
        <v>12E</v>
      </c>
      <c r="G126" s="21">
        <f>ពិន្ទុឆមាសទី១!CT126</f>
        <v>0</v>
      </c>
      <c r="H126" s="21">
        <f>ពិន្ទុឆមាសទី១!CU126</f>
        <v>0</v>
      </c>
      <c r="I126" s="21" t="str">
        <f>ពិន្ទុឆមាសទី១!CV126</f>
        <v xml:space="preserve">មិនចាត់ថ្នាក់ </v>
      </c>
      <c r="J126" s="21" t="str">
        <f>ពិន្ទុឆមាសទី១!CW126</f>
        <v xml:space="preserve"> មិនចាត់ថ្នាក់</v>
      </c>
      <c r="K126" s="21" t="str">
        <f>ពិន្ទុឆមាសទី១!CX126</f>
        <v xml:space="preserve"> </v>
      </c>
      <c r="L126" s="21">
        <f>ពិន្ទុឆមាសទី១!CY126</f>
        <v>0</v>
      </c>
      <c r="M126" s="21">
        <f>ពិន្ទុឆមាសទី១!CZ126</f>
        <v>0</v>
      </c>
      <c r="N126" s="21">
        <f>ពិន្ទុឆមាសទី១!DA126</f>
        <v>0</v>
      </c>
      <c r="O126" s="21">
        <f>ពិន្ទុឆមាសទី១!DB126</f>
        <v>0</v>
      </c>
    </row>
    <row r="127" spans="1:15">
      <c r="A127" s="2"/>
      <c r="B127" s="21">
        <f>ពិន្ទុឆមាសទី១!B127</f>
        <v>7479</v>
      </c>
      <c r="C127" s="22" t="str">
        <f>ពិន្ទុឆមាសទី១!C127</f>
        <v>ម៉ៃម៉ុន ទេពី</v>
      </c>
      <c r="D127" s="22" t="str">
        <f>ពិន្ទុឆមាសទី១!D127</f>
        <v>ស្រី</v>
      </c>
      <c r="E127" s="23">
        <f>ពិន្ទុឆមាសទី១!E127</f>
        <v>39226</v>
      </c>
      <c r="F127" s="22" t="str">
        <f>ពិន្ទុឆមាសទី១!F127</f>
        <v>12E</v>
      </c>
      <c r="G127" s="21">
        <f>ពិន្ទុឆមាសទី១!CT127</f>
        <v>0</v>
      </c>
      <c r="H127" s="21">
        <f>ពិន្ទុឆមាសទី១!CU127</f>
        <v>0</v>
      </c>
      <c r="I127" s="21" t="str">
        <f>ពិន្ទុឆមាសទី១!CV127</f>
        <v xml:space="preserve">មិនចាត់ថ្នាក់ </v>
      </c>
      <c r="J127" s="21" t="str">
        <f>ពិន្ទុឆមាសទី១!CW127</f>
        <v xml:space="preserve"> មិនចាត់ថ្នាក់</v>
      </c>
      <c r="K127" s="21" t="str">
        <f>ពិន្ទុឆមាសទី១!CX127</f>
        <v xml:space="preserve"> </v>
      </c>
      <c r="L127" s="21">
        <f>ពិន្ទុឆមាសទី១!CY127</f>
        <v>0</v>
      </c>
      <c r="M127" s="21">
        <f>ពិន្ទុឆមាសទី១!CZ127</f>
        <v>0</v>
      </c>
      <c r="N127" s="21">
        <f>ពិន្ទុឆមាសទី១!DA127</f>
        <v>0</v>
      </c>
      <c r="O127" s="21">
        <f>ពិន្ទុឆមាសទី១!DB127</f>
        <v>0</v>
      </c>
    </row>
    <row r="128" spans="1:15">
      <c r="A128" s="2"/>
      <c r="B128" s="21">
        <f>ពិន្ទុឆមាសទី១!B128</f>
        <v>7890</v>
      </c>
      <c r="C128" s="22" t="str">
        <f>ពិន្ទុឆមាសទី១!C128</f>
        <v>យូលាង គីមហុង</v>
      </c>
      <c r="D128" s="22" t="str">
        <f>ពិន្ទុឆមាសទី១!D128</f>
        <v>ប្រុស</v>
      </c>
      <c r="E128" s="23">
        <f>ពិន្ទុឆមាសទី១!E128</f>
        <v>39583</v>
      </c>
      <c r="F128" s="22" t="str">
        <f>ពិន្ទុឆមាសទី១!F128</f>
        <v>12E</v>
      </c>
      <c r="G128" s="21">
        <f>ពិន្ទុឆមាសទី១!CT128</f>
        <v>0</v>
      </c>
      <c r="H128" s="21">
        <f>ពិន្ទុឆមាសទី១!CU128</f>
        <v>0</v>
      </c>
      <c r="I128" s="21" t="str">
        <f>ពិន្ទុឆមាសទី១!CV128</f>
        <v xml:space="preserve">មិនចាត់ថ្នាក់ </v>
      </c>
      <c r="J128" s="21" t="str">
        <f>ពិន្ទុឆមាសទី១!CW128</f>
        <v xml:space="preserve"> មិនចាត់ថ្នាក់</v>
      </c>
      <c r="K128" s="21" t="str">
        <f>ពិន្ទុឆមាសទី១!CX128</f>
        <v xml:space="preserve"> </v>
      </c>
      <c r="L128" s="21">
        <f>ពិន្ទុឆមាសទី១!CY128</f>
        <v>0</v>
      </c>
      <c r="M128" s="21">
        <f>ពិន្ទុឆមាសទី១!CZ128</f>
        <v>0</v>
      </c>
      <c r="N128" s="21">
        <f>ពិន្ទុឆមាសទី១!DA128</f>
        <v>0</v>
      </c>
      <c r="O128" s="21">
        <f>ពិន្ទុឆមាសទី១!DB128</f>
        <v>0</v>
      </c>
    </row>
    <row r="129" spans="1:15">
      <c r="A129" s="2"/>
      <c r="B129" s="21">
        <f>ពិន្ទុឆមាសទី១!B129</f>
        <v>7892</v>
      </c>
      <c r="C129" s="22" t="str">
        <f>ពិន្ទុឆមាសទី១!C129</f>
        <v>រដ្ឋ សុភ័ក</v>
      </c>
      <c r="D129" s="22" t="str">
        <f>ពិន្ទុឆមាសទី១!D129</f>
        <v>ស្រី</v>
      </c>
      <c r="E129" s="23">
        <f>ពិន្ទុឆមាសទី១!E129</f>
        <v>39122</v>
      </c>
      <c r="F129" s="22" t="str">
        <f>ពិន្ទុឆមាសទី១!F129</f>
        <v>12E</v>
      </c>
      <c r="G129" s="21">
        <f>ពិន្ទុឆមាសទី១!CT129</f>
        <v>0</v>
      </c>
      <c r="H129" s="21">
        <f>ពិន្ទុឆមាសទី១!CU129</f>
        <v>0</v>
      </c>
      <c r="I129" s="21" t="str">
        <f>ពិន្ទុឆមាសទី១!CV129</f>
        <v xml:space="preserve">មិនចាត់ថ្នាក់ </v>
      </c>
      <c r="J129" s="21" t="str">
        <f>ពិន្ទុឆមាសទី១!CW129</f>
        <v xml:space="preserve"> មិនចាត់ថ្នាក់</v>
      </c>
      <c r="K129" s="21" t="str">
        <f>ពិន្ទុឆមាសទី១!CX129</f>
        <v xml:space="preserve"> </v>
      </c>
      <c r="L129" s="21">
        <f>ពិន្ទុឆមាសទី១!CY129</f>
        <v>0</v>
      </c>
      <c r="M129" s="21">
        <f>ពិន្ទុឆមាសទី១!CZ129</f>
        <v>0</v>
      </c>
      <c r="N129" s="21">
        <f>ពិន្ទុឆមាសទី១!DA129</f>
        <v>0</v>
      </c>
      <c r="O129" s="21">
        <f>ពិន្ទុឆមាសទី១!DB129</f>
        <v>0</v>
      </c>
    </row>
    <row r="130" spans="1:15">
      <c r="A130" s="2"/>
      <c r="B130" s="21">
        <f>ពិន្ទុឆមាសទី១!B130</f>
        <v>7893</v>
      </c>
      <c r="C130" s="22" t="str">
        <f>ពិន្ទុឆមាសទី១!C130</f>
        <v>រដ្ឋា​ វ៉ាន់ថេត</v>
      </c>
      <c r="D130" s="22" t="str">
        <f>ពិន្ទុឆមាសទី១!D130</f>
        <v>ប្រុស</v>
      </c>
      <c r="E130" s="23">
        <f>ពិន្ទុឆមាសទី១!E130</f>
        <v>39210</v>
      </c>
      <c r="F130" s="22" t="str">
        <f>ពិន្ទុឆមាសទី១!F130</f>
        <v>12E</v>
      </c>
      <c r="G130" s="21">
        <f>ពិន្ទុឆមាសទី១!CT130</f>
        <v>0</v>
      </c>
      <c r="H130" s="21">
        <f>ពិន្ទុឆមាសទី១!CU130</f>
        <v>0</v>
      </c>
      <c r="I130" s="21" t="str">
        <f>ពិន្ទុឆមាសទី១!CV130</f>
        <v xml:space="preserve">មិនចាត់ថ្នាក់ </v>
      </c>
      <c r="J130" s="21" t="str">
        <f>ពិន្ទុឆមាសទី១!CW130</f>
        <v xml:space="preserve"> មិនចាត់ថ្នាក់</v>
      </c>
      <c r="K130" s="21" t="str">
        <f>ពិន្ទុឆមាសទី១!CX130</f>
        <v xml:space="preserve"> </v>
      </c>
      <c r="L130" s="21">
        <f>ពិន្ទុឆមាសទី១!CY130</f>
        <v>0</v>
      </c>
      <c r="M130" s="21">
        <f>ពិន្ទុឆមាសទី១!CZ130</f>
        <v>0</v>
      </c>
      <c r="N130" s="21">
        <f>ពិន្ទុឆមាសទី១!DA130</f>
        <v>0</v>
      </c>
      <c r="O130" s="21">
        <f>ពិន្ទុឆមាសទី១!DB130</f>
        <v>0</v>
      </c>
    </row>
    <row r="131" spans="1:15">
      <c r="A131" s="2"/>
      <c r="B131" s="21">
        <f>ពិន្ទុឆមាសទី១!B131</f>
        <v>7483</v>
      </c>
      <c r="C131" s="22" t="str">
        <f>ពិន្ទុឆមាសទី១!C131</f>
        <v>រ៉ន រច្ចនា</v>
      </c>
      <c r="D131" s="22" t="str">
        <f>ពិន្ទុឆមាសទី១!D131</f>
        <v>ប្រុស</v>
      </c>
      <c r="E131" s="23">
        <f>ពិន្ទុឆមាសទី១!E131</f>
        <v>39204</v>
      </c>
      <c r="F131" s="22" t="str">
        <f>ពិន្ទុឆមាសទី១!F131</f>
        <v>12E</v>
      </c>
      <c r="G131" s="21">
        <f>ពិន្ទុឆមាសទី១!CT131</f>
        <v>0</v>
      </c>
      <c r="H131" s="21">
        <f>ពិន្ទុឆមាសទី១!CU131</f>
        <v>0</v>
      </c>
      <c r="I131" s="21" t="str">
        <f>ពិន្ទុឆមាសទី១!CV131</f>
        <v xml:space="preserve">មិនចាត់ថ្នាក់ </v>
      </c>
      <c r="J131" s="21" t="str">
        <f>ពិន្ទុឆមាសទី១!CW131</f>
        <v xml:space="preserve"> មិនចាត់ថ្នាក់</v>
      </c>
      <c r="K131" s="21" t="str">
        <f>ពិន្ទុឆមាសទី១!CX131</f>
        <v xml:space="preserve"> </v>
      </c>
      <c r="L131" s="21">
        <f>ពិន្ទុឆមាសទី១!CY131</f>
        <v>0</v>
      </c>
      <c r="M131" s="21">
        <f>ពិន្ទុឆមាសទី១!CZ131</f>
        <v>0</v>
      </c>
      <c r="N131" s="21">
        <f>ពិន្ទុឆមាសទី១!DA131</f>
        <v>0</v>
      </c>
      <c r="O131" s="21">
        <f>ពិន្ទុឆមាសទី១!DB131</f>
        <v>0</v>
      </c>
    </row>
    <row r="132" spans="1:15">
      <c r="A132" s="2"/>
      <c r="B132" s="21">
        <f>ពិន្ទុឆមាសទី១!B132</f>
        <v>7896</v>
      </c>
      <c r="C132" s="22" t="str">
        <f>ពិន្ទុឆមាសទី១!C132</f>
        <v>រ៉ា មេត្តា</v>
      </c>
      <c r="D132" s="22" t="str">
        <f>ពិន្ទុឆមាសទី១!D132</f>
        <v>ស្រី</v>
      </c>
      <c r="E132" s="23">
        <f>ពិន្ទុឆមាសទី១!E132</f>
        <v>39179</v>
      </c>
      <c r="F132" s="22" t="str">
        <f>ពិន្ទុឆមាសទី១!F132</f>
        <v>12E</v>
      </c>
      <c r="G132" s="21">
        <f>ពិន្ទុឆមាសទី១!CT132</f>
        <v>0</v>
      </c>
      <c r="H132" s="21">
        <f>ពិន្ទុឆមាសទី១!CU132</f>
        <v>0</v>
      </c>
      <c r="I132" s="21" t="str">
        <f>ពិន្ទុឆមាសទី១!CV132</f>
        <v xml:space="preserve">មិនចាត់ថ្នាក់ </v>
      </c>
      <c r="J132" s="21" t="str">
        <f>ពិន្ទុឆមាសទី១!CW132</f>
        <v xml:space="preserve"> មិនចាត់ថ្នាក់</v>
      </c>
      <c r="K132" s="21" t="str">
        <f>ពិន្ទុឆមាសទី១!CX132</f>
        <v xml:space="preserve"> </v>
      </c>
      <c r="L132" s="21">
        <f>ពិន្ទុឆមាសទី១!CY132</f>
        <v>0</v>
      </c>
      <c r="M132" s="21">
        <f>ពិន្ទុឆមាសទី១!CZ132</f>
        <v>0</v>
      </c>
      <c r="N132" s="21">
        <f>ពិន្ទុឆមាសទី១!DA132</f>
        <v>0</v>
      </c>
      <c r="O132" s="21">
        <f>ពិន្ទុឆមាសទី១!DB132</f>
        <v>0</v>
      </c>
    </row>
    <row r="133" spans="1:15">
      <c r="A133" s="2"/>
      <c r="B133" s="21">
        <f>ពិន្ទុឆមាសទី១!B133</f>
        <v>7905</v>
      </c>
      <c r="C133" s="22" t="str">
        <f>ពិន្ទុឆមាសទី១!C133</f>
        <v>វ៉ាន វុទ្ធី</v>
      </c>
      <c r="D133" s="22" t="str">
        <f>ពិន្ទុឆមាសទី១!D133</f>
        <v>ប្រុស</v>
      </c>
      <c r="E133" s="23">
        <f>ពិន្ទុឆមាសទី១!E133</f>
        <v>39393</v>
      </c>
      <c r="F133" s="22" t="str">
        <f>ពិន្ទុឆមាសទី១!F133</f>
        <v>12E</v>
      </c>
      <c r="G133" s="21">
        <f>ពិន្ទុឆមាសទី១!CT133</f>
        <v>0</v>
      </c>
      <c r="H133" s="21">
        <f>ពិន្ទុឆមាសទី១!CU133</f>
        <v>0</v>
      </c>
      <c r="I133" s="21" t="str">
        <f>ពិន្ទុឆមាសទី១!CV133</f>
        <v xml:space="preserve">មិនចាត់ថ្នាក់ </v>
      </c>
      <c r="J133" s="21" t="str">
        <f>ពិន្ទុឆមាសទី១!CW133</f>
        <v xml:space="preserve"> មិនចាត់ថ្នាក់</v>
      </c>
      <c r="K133" s="21" t="str">
        <f>ពិន្ទុឆមាសទី១!CX133</f>
        <v xml:space="preserve"> </v>
      </c>
      <c r="L133" s="21">
        <f>ពិន្ទុឆមាសទី១!CY133</f>
        <v>0</v>
      </c>
      <c r="M133" s="21">
        <f>ពិន្ទុឆមាសទី១!CZ133</f>
        <v>0</v>
      </c>
      <c r="N133" s="21">
        <f>ពិន្ទុឆមាសទី១!DA133</f>
        <v>0</v>
      </c>
      <c r="O133" s="21">
        <f>ពិន្ទុឆមាសទី១!DB133</f>
        <v>0</v>
      </c>
    </row>
    <row r="134" spans="1:15">
      <c r="A134" s="2"/>
      <c r="B134" s="21">
        <f>ពិន្ទុឆមាសទី១!B134</f>
        <v>7495</v>
      </c>
      <c r="C134" s="22" t="str">
        <f>ពិន្ទុឆមាសទី១!C134</f>
        <v>វ៉ែន សុវត្ថិ</v>
      </c>
      <c r="D134" s="22" t="str">
        <f>ពិន្ទុឆមាសទី១!D134</f>
        <v>ប្រុស</v>
      </c>
      <c r="E134" s="23">
        <f>ពិន្ទុឆមាសទី១!E134</f>
        <v>39349</v>
      </c>
      <c r="F134" s="22" t="str">
        <f>ពិន្ទុឆមាសទី១!F134</f>
        <v>12E</v>
      </c>
      <c r="G134" s="21">
        <f>ពិន្ទុឆមាសទី១!CT134</f>
        <v>0</v>
      </c>
      <c r="H134" s="21">
        <f>ពិន្ទុឆមាសទី១!CU134</f>
        <v>0</v>
      </c>
      <c r="I134" s="21" t="str">
        <f>ពិន្ទុឆមាសទី១!CV134</f>
        <v xml:space="preserve">មិនចាត់ថ្នាក់ </v>
      </c>
      <c r="J134" s="21" t="str">
        <f>ពិន្ទុឆមាសទី១!CW134</f>
        <v xml:space="preserve"> មិនចាត់ថ្នាក់</v>
      </c>
      <c r="K134" s="21" t="str">
        <f>ពិន្ទុឆមាសទី១!CX134</f>
        <v xml:space="preserve"> </v>
      </c>
      <c r="L134" s="21">
        <f>ពិន្ទុឆមាសទី១!CY134</f>
        <v>0</v>
      </c>
      <c r="M134" s="21">
        <f>ពិន្ទុឆមាសទី១!CZ134</f>
        <v>0</v>
      </c>
      <c r="N134" s="21">
        <f>ពិន្ទុឆមាសទី១!DA134</f>
        <v>0</v>
      </c>
      <c r="O134" s="21">
        <f>ពិន្ទុឆមាសទី១!DB134</f>
        <v>0</v>
      </c>
    </row>
    <row r="135" spans="1:15">
      <c r="A135" s="2"/>
      <c r="B135" s="21">
        <f>ពិន្ទុឆមាសទី១!B135</f>
        <v>7906</v>
      </c>
      <c r="C135" s="22" t="str">
        <f>ពិន្ទុឆមាសទី១!C135</f>
        <v>វុទ្ធ សាវុន</v>
      </c>
      <c r="D135" s="22" t="str">
        <f>ពិន្ទុឆមាសទី១!D135</f>
        <v>ប្រុស</v>
      </c>
      <c r="E135" s="23">
        <f>ពិន្ទុឆមាសទី១!E135</f>
        <v>39685</v>
      </c>
      <c r="F135" s="22" t="str">
        <f>ពិន្ទុឆមាសទី១!F135</f>
        <v>12E</v>
      </c>
      <c r="G135" s="21">
        <f>ពិន្ទុឆមាសទី១!CT135</f>
        <v>0</v>
      </c>
      <c r="H135" s="21">
        <f>ពិន្ទុឆមាសទី១!CU135</f>
        <v>0</v>
      </c>
      <c r="I135" s="21" t="str">
        <f>ពិន្ទុឆមាសទី១!CV135</f>
        <v xml:space="preserve">មិនចាត់ថ្នាក់ </v>
      </c>
      <c r="J135" s="21" t="str">
        <f>ពិន្ទុឆមាសទី១!CW135</f>
        <v xml:space="preserve"> មិនចាត់ថ្នាក់</v>
      </c>
      <c r="K135" s="21" t="str">
        <f>ពិន្ទុឆមាសទី១!CX135</f>
        <v xml:space="preserve"> </v>
      </c>
      <c r="L135" s="21">
        <f>ពិន្ទុឆមាសទី១!CY135</f>
        <v>0</v>
      </c>
      <c r="M135" s="21">
        <f>ពិន្ទុឆមាសទី១!CZ135</f>
        <v>0</v>
      </c>
      <c r="N135" s="21">
        <f>ពិន្ទុឆមាសទី១!DA135</f>
        <v>0</v>
      </c>
      <c r="O135" s="21">
        <f>ពិន្ទុឆមាសទី១!DB135</f>
        <v>0</v>
      </c>
    </row>
    <row r="136" spans="1:15">
      <c r="A136" s="2"/>
      <c r="B136" s="21">
        <f>ពិន្ទុឆមាសទី១!B136</f>
        <v>7907</v>
      </c>
      <c r="C136" s="22" t="str">
        <f>ពិន្ទុឆមាសទី១!C136</f>
        <v>វុទ្ធី ហុកលី</v>
      </c>
      <c r="D136" s="22" t="str">
        <f>ពិន្ទុឆមាសទី១!D136</f>
        <v>ប្រុស</v>
      </c>
      <c r="E136" s="23">
        <f>ពិន្ទុឆមាសទី១!E136</f>
        <v>39059</v>
      </c>
      <c r="F136" s="22" t="str">
        <f>ពិន្ទុឆមាសទី១!F136</f>
        <v>12E</v>
      </c>
      <c r="G136" s="21">
        <f>ពិន្ទុឆមាសទី១!CT136</f>
        <v>0</v>
      </c>
      <c r="H136" s="21">
        <f>ពិន្ទុឆមាសទី១!CU136</f>
        <v>0</v>
      </c>
      <c r="I136" s="21" t="str">
        <f>ពិន្ទុឆមាសទី១!CV136</f>
        <v xml:space="preserve">មិនចាត់ថ្នាក់ </v>
      </c>
      <c r="J136" s="21" t="str">
        <f>ពិន្ទុឆមាសទី១!CW136</f>
        <v xml:space="preserve"> មិនចាត់ថ្នាក់</v>
      </c>
      <c r="K136" s="21" t="str">
        <f>ពិន្ទុឆមាសទី១!CX136</f>
        <v xml:space="preserve"> </v>
      </c>
      <c r="L136" s="21">
        <f>ពិន្ទុឆមាសទី១!CY136</f>
        <v>0</v>
      </c>
      <c r="M136" s="21">
        <f>ពិន្ទុឆមាសទី១!CZ136</f>
        <v>0</v>
      </c>
      <c r="N136" s="21">
        <f>ពិន្ទុឆមាសទី១!DA136</f>
        <v>0</v>
      </c>
      <c r="O136" s="21">
        <f>ពិន្ទុឆមាសទី១!DB136</f>
        <v>0</v>
      </c>
    </row>
    <row r="137" spans="1:15">
      <c r="A137" s="2"/>
      <c r="B137" s="21">
        <f>ពិន្ទុឆមាសទី១!B137</f>
        <v>7911</v>
      </c>
      <c r="C137" s="22" t="str">
        <f>ពិន្ទុឆមាសទី១!C137</f>
        <v>ស៊ីថា ស្រីណុច</v>
      </c>
      <c r="D137" s="22" t="str">
        <f>ពិន្ទុឆមាសទី១!D137</f>
        <v>ស្រី</v>
      </c>
      <c r="E137" s="23">
        <f>ពិន្ទុឆមាសទី១!E137</f>
        <v>39448</v>
      </c>
      <c r="F137" s="22" t="str">
        <f>ពិន្ទុឆមាសទី១!F137</f>
        <v>12E</v>
      </c>
      <c r="G137" s="21">
        <f>ពិន្ទុឆមាសទី១!CT137</f>
        <v>0</v>
      </c>
      <c r="H137" s="21">
        <f>ពិន្ទុឆមាសទី១!CU137</f>
        <v>0</v>
      </c>
      <c r="I137" s="21" t="str">
        <f>ពិន្ទុឆមាសទី១!CV137</f>
        <v xml:space="preserve">មិនចាត់ថ្នាក់ </v>
      </c>
      <c r="J137" s="21" t="str">
        <f>ពិន្ទុឆមាសទី១!CW137</f>
        <v xml:space="preserve"> មិនចាត់ថ្នាក់</v>
      </c>
      <c r="K137" s="21" t="str">
        <f>ពិន្ទុឆមាសទី១!CX137</f>
        <v xml:space="preserve"> </v>
      </c>
      <c r="L137" s="21">
        <f>ពិន្ទុឆមាសទី១!CY137</f>
        <v>0</v>
      </c>
      <c r="M137" s="21">
        <f>ពិន្ទុឆមាសទី១!CZ137</f>
        <v>0</v>
      </c>
      <c r="N137" s="21">
        <f>ពិន្ទុឆមាសទី១!DA137</f>
        <v>0</v>
      </c>
      <c r="O137" s="21">
        <f>ពិន្ទុឆមាសទី១!DB137</f>
        <v>0</v>
      </c>
    </row>
    <row r="138" spans="1:15">
      <c r="A138" s="2"/>
      <c r="B138" s="21">
        <f>ពិន្ទុឆមាសទី១!B138</f>
        <v>0</v>
      </c>
      <c r="C138" s="22" t="str">
        <f>ពិន្ទុឆមាសទី១!C138</f>
        <v>សាន ម៉ី</v>
      </c>
      <c r="D138" s="22" t="str">
        <f>ពិន្ទុឆមាសទី១!D138</f>
        <v>ប្រុស</v>
      </c>
      <c r="E138" s="23">
        <f>ពិន្ទុឆមាសទី១!E138</f>
        <v>39993</v>
      </c>
      <c r="F138" s="22" t="str">
        <f>ពិន្ទុឆមាសទី១!F138</f>
        <v>12E</v>
      </c>
      <c r="G138" s="21">
        <f>ពិន្ទុឆមាសទី១!CT138</f>
        <v>0</v>
      </c>
      <c r="H138" s="21">
        <f>ពិន្ទុឆមាសទី១!CU138</f>
        <v>0</v>
      </c>
      <c r="I138" s="21" t="str">
        <f>ពិន្ទុឆមាសទី១!CV138</f>
        <v xml:space="preserve">មិនចាត់ថ្នាក់ </v>
      </c>
      <c r="J138" s="21" t="str">
        <f>ពិន្ទុឆមាសទី១!CW138</f>
        <v xml:space="preserve"> មិនចាត់ថ្នាក់</v>
      </c>
      <c r="K138" s="21" t="str">
        <f>ពិន្ទុឆមាសទី១!CX138</f>
        <v xml:space="preserve"> </v>
      </c>
      <c r="L138" s="21">
        <f>ពិន្ទុឆមាសទី១!CY138</f>
        <v>0</v>
      </c>
      <c r="M138" s="21">
        <f>ពិន្ទុឆមាសទី១!CZ138</f>
        <v>0</v>
      </c>
      <c r="N138" s="21">
        <f>ពិន្ទុឆមាសទី១!DA138</f>
        <v>0</v>
      </c>
      <c r="O138" s="21">
        <f>ពិន្ទុឆមាសទី១!DB138</f>
        <v>0</v>
      </c>
    </row>
    <row r="139" spans="1:15">
      <c r="A139" s="2"/>
      <c r="B139" s="21">
        <f>ពិន្ទុឆមាសទី១!B139</f>
        <v>7501</v>
      </c>
      <c r="C139" s="22" t="str">
        <f>ពិន្ទុឆមាសទី១!C139</f>
        <v>សារិទ្ធ ប៊ុនលាប</v>
      </c>
      <c r="D139" s="22" t="str">
        <f>ពិន្ទុឆមាសទី១!D139</f>
        <v>ប្រុស</v>
      </c>
      <c r="E139" s="23">
        <f>ពិន្ទុឆមាសទី១!E139</f>
        <v>39551</v>
      </c>
      <c r="F139" s="22" t="str">
        <f>ពិន្ទុឆមាសទី១!F139</f>
        <v>12E</v>
      </c>
      <c r="G139" s="21">
        <f>ពិន្ទុឆមាសទី១!CT139</f>
        <v>0</v>
      </c>
      <c r="H139" s="21">
        <f>ពិន្ទុឆមាសទី១!CU139</f>
        <v>0</v>
      </c>
      <c r="I139" s="21" t="str">
        <f>ពិន្ទុឆមាសទី១!CV139</f>
        <v xml:space="preserve">មិនចាត់ថ្នាក់ </v>
      </c>
      <c r="J139" s="21" t="str">
        <f>ពិន្ទុឆមាសទី១!CW139</f>
        <v xml:space="preserve"> មិនចាត់ថ្នាក់</v>
      </c>
      <c r="K139" s="21" t="str">
        <f>ពិន្ទុឆមាសទី១!CX139</f>
        <v xml:space="preserve"> </v>
      </c>
      <c r="L139" s="21">
        <f>ពិន្ទុឆមាសទី១!CY139</f>
        <v>0</v>
      </c>
      <c r="M139" s="21">
        <f>ពិន្ទុឆមាសទី១!CZ139</f>
        <v>0</v>
      </c>
      <c r="N139" s="21">
        <f>ពិន្ទុឆមាសទី១!DA139</f>
        <v>0</v>
      </c>
      <c r="O139" s="21">
        <f>ពិន្ទុឆមាសទី១!DB139</f>
        <v>0</v>
      </c>
    </row>
    <row r="140" spans="1:15">
      <c r="A140" s="2"/>
      <c r="B140" s="21">
        <f>ពិន្ទុឆមាសទី១!B140</f>
        <v>7504</v>
      </c>
      <c r="C140" s="22" t="str">
        <f>ពិន្ទុឆមាសទី១!C140</f>
        <v>សារឿន បញ្ញា</v>
      </c>
      <c r="D140" s="22" t="str">
        <f>ពិន្ទុឆមាសទី១!D140</f>
        <v>ប្រុស</v>
      </c>
      <c r="E140" s="23">
        <f>ពិន្ទុឆមាសទី១!E140</f>
        <v>39264</v>
      </c>
      <c r="F140" s="22" t="str">
        <f>ពិន្ទុឆមាសទី១!F140</f>
        <v>12E</v>
      </c>
      <c r="G140" s="21">
        <f>ពិន្ទុឆមាសទី១!CT140</f>
        <v>0</v>
      </c>
      <c r="H140" s="21">
        <f>ពិន្ទុឆមាសទី១!CU140</f>
        <v>0</v>
      </c>
      <c r="I140" s="21" t="str">
        <f>ពិន្ទុឆមាសទី១!CV140</f>
        <v xml:space="preserve">មិនចាត់ថ្នាក់ </v>
      </c>
      <c r="J140" s="21" t="str">
        <f>ពិន្ទុឆមាសទី១!CW140</f>
        <v xml:space="preserve"> មិនចាត់ថ្នាក់</v>
      </c>
      <c r="K140" s="21" t="str">
        <f>ពិន្ទុឆមាសទី១!CX140</f>
        <v xml:space="preserve"> </v>
      </c>
      <c r="L140" s="21">
        <f>ពិន្ទុឆមាសទី១!CY140</f>
        <v>0</v>
      </c>
      <c r="M140" s="21">
        <f>ពិន្ទុឆមាសទី១!CZ140</f>
        <v>0</v>
      </c>
      <c r="N140" s="21">
        <f>ពិន្ទុឆមាសទី១!DA140</f>
        <v>0</v>
      </c>
      <c r="O140" s="21">
        <f>ពិន្ទុឆមាសទី១!DB140</f>
        <v>0</v>
      </c>
    </row>
    <row r="141" spans="1:15">
      <c r="A141" s="2"/>
      <c r="B141" s="21">
        <f>ពិន្ទុឆមាសទី១!B141</f>
        <v>7914</v>
      </c>
      <c r="C141" s="22" t="str">
        <f>ពិន្ទុឆមាសទី១!C141</f>
        <v>សាវុធ ឡាដា</v>
      </c>
      <c r="D141" s="22" t="str">
        <f>ពិន្ទុឆមាសទី១!D141</f>
        <v>ស្រី</v>
      </c>
      <c r="E141" s="23">
        <f>ពិន្ទុឆមាសទី១!E141</f>
        <v>39334</v>
      </c>
      <c r="F141" s="22" t="str">
        <f>ពិន្ទុឆមាសទី១!F141</f>
        <v>12E</v>
      </c>
      <c r="G141" s="21">
        <f>ពិន្ទុឆមាសទី១!CT141</f>
        <v>0</v>
      </c>
      <c r="H141" s="21">
        <f>ពិន្ទុឆមាសទី១!CU141</f>
        <v>0</v>
      </c>
      <c r="I141" s="21" t="str">
        <f>ពិន្ទុឆមាសទី១!CV141</f>
        <v xml:space="preserve">មិនចាត់ថ្នាក់ </v>
      </c>
      <c r="J141" s="21" t="str">
        <f>ពិន្ទុឆមាសទី១!CW141</f>
        <v xml:space="preserve"> មិនចាត់ថ្នាក់</v>
      </c>
      <c r="K141" s="21" t="str">
        <f>ពិន្ទុឆមាសទី១!CX141</f>
        <v xml:space="preserve"> </v>
      </c>
      <c r="L141" s="21">
        <f>ពិន្ទុឆមាសទី១!CY141</f>
        <v>0</v>
      </c>
      <c r="M141" s="21">
        <f>ពិន្ទុឆមាសទី១!CZ141</f>
        <v>0</v>
      </c>
      <c r="N141" s="21">
        <f>ពិន្ទុឆមាសទី១!DA141</f>
        <v>0</v>
      </c>
      <c r="O141" s="21">
        <f>ពិន្ទុឆមាសទី១!DB141</f>
        <v>0</v>
      </c>
    </row>
    <row r="142" spans="1:15">
      <c r="A142" s="2"/>
      <c r="B142" s="21">
        <f>ពិន្ទុឆមាសទី១!B142</f>
        <v>7915</v>
      </c>
      <c r="C142" s="22" t="str">
        <f>ពិន្ទុឆមាសទី១!C142</f>
        <v>សិទ្ធ សូនីតា</v>
      </c>
      <c r="D142" s="22" t="str">
        <f>ពិន្ទុឆមាសទី១!D142</f>
        <v>ស្រី</v>
      </c>
      <c r="E142" s="23">
        <f>ពិន្ទុឆមាសទី១!E142</f>
        <v>39430</v>
      </c>
      <c r="F142" s="22" t="str">
        <f>ពិន្ទុឆមាសទី១!F142</f>
        <v>12E</v>
      </c>
      <c r="G142" s="21">
        <f>ពិន្ទុឆមាសទី១!CT142</f>
        <v>0</v>
      </c>
      <c r="H142" s="21">
        <f>ពិន្ទុឆមាសទី១!CU142</f>
        <v>0</v>
      </c>
      <c r="I142" s="21" t="str">
        <f>ពិន្ទុឆមាសទី១!CV142</f>
        <v xml:space="preserve">មិនចាត់ថ្នាក់ </v>
      </c>
      <c r="J142" s="21" t="str">
        <f>ពិន្ទុឆមាសទី១!CW142</f>
        <v xml:space="preserve"> មិនចាត់ថ្នាក់</v>
      </c>
      <c r="K142" s="21" t="str">
        <f>ពិន្ទុឆមាសទី១!CX142</f>
        <v xml:space="preserve"> </v>
      </c>
      <c r="L142" s="21">
        <f>ពិន្ទុឆមាសទី១!CY142</f>
        <v>0</v>
      </c>
      <c r="M142" s="21">
        <f>ពិន្ទុឆមាសទី១!CZ142</f>
        <v>0</v>
      </c>
      <c r="N142" s="21">
        <f>ពិន្ទុឆមាសទី១!DA142</f>
        <v>0</v>
      </c>
      <c r="O142" s="21">
        <f>ពិន្ទុឆមាសទី១!DB142</f>
        <v>0</v>
      </c>
    </row>
    <row r="143" spans="1:15">
      <c r="A143" s="2"/>
      <c r="B143" s="21">
        <f>ពិន្ទុឆមាសទី១!B143</f>
        <v>7921</v>
      </c>
      <c r="C143" s="22" t="str">
        <f>ពិន្ទុឆមាសទី១!C143</f>
        <v>សុខឡេង ស្រីណុច</v>
      </c>
      <c r="D143" s="22" t="str">
        <f>ពិន្ទុឆមាសទី១!D143</f>
        <v>ស្រី</v>
      </c>
      <c r="E143" s="23">
        <f>ពិន្ទុឆមាសទី១!E143</f>
        <v>39119</v>
      </c>
      <c r="F143" s="22" t="str">
        <f>ពិន្ទុឆមាសទី១!F143</f>
        <v>12E</v>
      </c>
      <c r="G143" s="21">
        <f>ពិន្ទុឆមាសទី១!CT143</f>
        <v>0</v>
      </c>
      <c r="H143" s="21">
        <f>ពិន្ទុឆមាសទី១!CU143</f>
        <v>0</v>
      </c>
      <c r="I143" s="21" t="str">
        <f>ពិន្ទុឆមាសទី១!CV143</f>
        <v xml:space="preserve">មិនចាត់ថ្នាក់ </v>
      </c>
      <c r="J143" s="21" t="str">
        <f>ពិន្ទុឆមាសទី១!CW143</f>
        <v xml:space="preserve"> មិនចាត់ថ្នាក់</v>
      </c>
      <c r="K143" s="21" t="str">
        <f>ពិន្ទុឆមាសទី១!CX143</f>
        <v xml:space="preserve"> </v>
      </c>
      <c r="L143" s="21">
        <f>ពិន្ទុឆមាសទី១!CY143</f>
        <v>0</v>
      </c>
      <c r="M143" s="21">
        <f>ពិន្ទុឆមាសទី១!CZ143</f>
        <v>0</v>
      </c>
      <c r="N143" s="21">
        <f>ពិន្ទុឆមាសទី១!DA143</f>
        <v>0</v>
      </c>
      <c r="O143" s="21">
        <f>ពិន្ទុឆមាសទី១!DB143</f>
        <v>0</v>
      </c>
    </row>
    <row r="144" spans="1:15">
      <c r="A144" s="2"/>
      <c r="B144" s="21">
        <f>ពិន្ទុឆមាសទី១!B144</f>
        <v>7926</v>
      </c>
      <c r="C144" s="22" t="str">
        <f>ពិន្ទុឆមាសទី១!C144</f>
        <v>សុផាត់ គីមឡុង</v>
      </c>
      <c r="D144" s="22" t="str">
        <f>ពិន្ទុឆមាសទី១!D144</f>
        <v>ប្រុស</v>
      </c>
      <c r="E144" s="23">
        <f>ពិន្ទុឆមាសទី១!E144</f>
        <v>39280</v>
      </c>
      <c r="F144" s="22" t="str">
        <f>ពិន្ទុឆមាសទី១!F144</f>
        <v>12E</v>
      </c>
      <c r="G144" s="21">
        <f>ពិន្ទុឆមាសទី១!CT144</f>
        <v>0</v>
      </c>
      <c r="H144" s="21">
        <f>ពិន្ទុឆមាសទី១!CU144</f>
        <v>0</v>
      </c>
      <c r="I144" s="21" t="str">
        <f>ពិន្ទុឆមាសទី១!CV144</f>
        <v xml:space="preserve">មិនចាត់ថ្នាក់ </v>
      </c>
      <c r="J144" s="21" t="str">
        <f>ពិន្ទុឆមាសទី១!CW144</f>
        <v xml:space="preserve"> មិនចាត់ថ្នាក់</v>
      </c>
      <c r="K144" s="21" t="str">
        <f>ពិន្ទុឆមាសទី១!CX144</f>
        <v xml:space="preserve"> </v>
      </c>
      <c r="L144" s="21">
        <f>ពិន្ទុឆមាសទី១!CY144</f>
        <v>0</v>
      </c>
      <c r="M144" s="21">
        <f>ពិន្ទុឆមាសទី១!CZ144</f>
        <v>0</v>
      </c>
      <c r="N144" s="21">
        <f>ពិន្ទុឆមាសទី១!DA144</f>
        <v>0</v>
      </c>
      <c r="O144" s="21">
        <f>ពិន្ទុឆមាសទី១!DB144</f>
        <v>0</v>
      </c>
    </row>
    <row r="145" spans="1:15">
      <c r="A145" s="2"/>
      <c r="B145" s="21">
        <f>ពិន្ទុឆមាសទី១!B145</f>
        <v>7510</v>
      </c>
      <c r="C145" s="22" t="str">
        <f>ពិន្ទុឆមាសទី១!C145</f>
        <v>សុភ័ក្រ សុចាន់</v>
      </c>
      <c r="D145" s="22" t="str">
        <f>ពិន្ទុឆមាសទី១!D145</f>
        <v>ប្រុស</v>
      </c>
      <c r="E145" s="23">
        <f>ពិន្ទុឆមាសទី១!E145</f>
        <v>39593</v>
      </c>
      <c r="F145" s="22" t="str">
        <f>ពិន្ទុឆមាសទី១!F145</f>
        <v>12E</v>
      </c>
      <c r="G145" s="21">
        <f>ពិន្ទុឆមាសទី១!CT145</f>
        <v>0</v>
      </c>
      <c r="H145" s="21">
        <f>ពិន្ទុឆមាសទី១!CU145</f>
        <v>0</v>
      </c>
      <c r="I145" s="21" t="str">
        <f>ពិន្ទុឆមាសទី១!CV145</f>
        <v xml:space="preserve">មិនចាត់ថ្នាក់ </v>
      </c>
      <c r="J145" s="21" t="str">
        <f>ពិន្ទុឆមាសទី១!CW145</f>
        <v xml:space="preserve"> មិនចាត់ថ្នាក់</v>
      </c>
      <c r="K145" s="21" t="str">
        <f>ពិន្ទុឆមាសទី១!CX145</f>
        <v xml:space="preserve"> </v>
      </c>
      <c r="L145" s="21">
        <f>ពិន្ទុឆមាសទី១!CY145</f>
        <v>0</v>
      </c>
      <c r="M145" s="21">
        <f>ពិន្ទុឆមាសទី១!CZ145</f>
        <v>0</v>
      </c>
      <c r="N145" s="21">
        <f>ពិន្ទុឆមាសទី១!DA145</f>
        <v>0</v>
      </c>
      <c r="O145" s="21">
        <f>ពិន្ទុឆមាសទី១!DB145</f>
        <v>0</v>
      </c>
    </row>
    <row r="146" spans="1:15">
      <c r="A146" s="2"/>
      <c r="B146" s="21">
        <f>ពិន្ទុឆមាសទី១!B146</f>
        <v>7512</v>
      </c>
      <c r="C146" s="22" t="str">
        <f>ពិន្ទុឆមាសទី១!C146</f>
        <v>សូវៀត សាវ៉ាត់</v>
      </c>
      <c r="D146" s="22" t="str">
        <f>ពិន្ទុឆមាសទី១!D146</f>
        <v>ប្រុស</v>
      </c>
      <c r="E146" s="23">
        <f>ពិន្ទុឆមាសទី១!E146</f>
        <v>39334</v>
      </c>
      <c r="F146" s="22" t="str">
        <f>ពិន្ទុឆមាសទី១!F146</f>
        <v>12E</v>
      </c>
      <c r="G146" s="21">
        <f>ពិន្ទុឆមាសទី១!CT146</f>
        <v>0</v>
      </c>
      <c r="H146" s="21">
        <f>ពិន្ទុឆមាសទី១!CU146</f>
        <v>0</v>
      </c>
      <c r="I146" s="21" t="str">
        <f>ពិន្ទុឆមាសទី១!CV146</f>
        <v xml:space="preserve">មិនចាត់ថ្នាក់ </v>
      </c>
      <c r="J146" s="21" t="str">
        <f>ពិន្ទុឆមាសទី១!CW146</f>
        <v xml:space="preserve"> មិនចាត់ថ្នាក់</v>
      </c>
      <c r="K146" s="21" t="str">
        <f>ពិន្ទុឆមាសទី១!CX146</f>
        <v xml:space="preserve"> </v>
      </c>
      <c r="L146" s="21">
        <f>ពិន្ទុឆមាសទី១!CY146</f>
        <v>0</v>
      </c>
      <c r="M146" s="21">
        <f>ពិន្ទុឆមាសទី១!CZ146</f>
        <v>0</v>
      </c>
      <c r="N146" s="21">
        <f>ពិន្ទុឆមាសទី១!DA146</f>
        <v>0</v>
      </c>
      <c r="O146" s="21">
        <f>ពិន្ទុឆមាសទី១!DB146</f>
        <v>0</v>
      </c>
    </row>
    <row r="147" spans="1:15">
      <c r="A147" s="2"/>
      <c r="B147" s="21">
        <f>ពិន្ទុឆមាសទី១!B147</f>
        <v>7929</v>
      </c>
      <c r="C147" s="22" t="str">
        <f>ពិន្ទុឆមាសទី១!C147</f>
        <v>សឿន សូនីតា</v>
      </c>
      <c r="D147" s="22" t="str">
        <f>ពិន្ទុឆមាសទី១!D147</f>
        <v>ស្រី</v>
      </c>
      <c r="E147" s="23">
        <f>ពិន្ទុឆមាសទី១!E147</f>
        <v>39434</v>
      </c>
      <c r="F147" s="22" t="str">
        <f>ពិន្ទុឆមាសទី១!F147</f>
        <v>12E</v>
      </c>
      <c r="G147" s="21">
        <f>ពិន្ទុឆមាសទី១!CT147</f>
        <v>0</v>
      </c>
      <c r="H147" s="21">
        <f>ពិន្ទុឆមាសទី១!CU147</f>
        <v>0</v>
      </c>
      <c r="I147" s="21" t="str">
        <f>ពិន្ទុឆមាសទី១!CV147</f>
        <v xml:space="preserve">មិនចាត់ថ្នាក់ </v>
      </c>
      <c r="J147" s="21" t="str">
        <f>ពិន្ទុឆមាសទី១!CW147</f>
        <v xml:space="preserve"> មិនចាត់ថ្នាក់</v>
      </c>
      <c r="K147" s="21" t="str">
        <f>ពិន្ទុឆមាសទី១!CX147</f>
        <v xml:space="preserve"> </v>
      </c>
      <c r="L147" s="21">
        <f>ពិន្ទុឆមាសទី១!CY147</f>
        <v>0</v>
      </c>
      <c r="M147" s="21">
        <f>ពិន្ទុឆមាសទី១!CZ147</f>
        <v>0</v>
      </c>
      <c r="N147" s="21">
        <f>ពិន្ទុឆមាសទី១!DA147</f>
        <v>0</v>
      </c>
      <c r="O147" s="21">
        <f>ពិន្ទុឆមាសទី១!DB147</f>
        <v>0</v>
      </c>
    </row>
    <row r="148" spans="1:15">
      <c r="A148" s="2"/>
      <c r="B148" s="21">
        <f>ពិន្ទុឆមាសទី១!B148</f>
        <v>7931</v>
      </c>
      <c r="C148" s="22" t="str">
        <f>ពិន្ទុឆមាសទី១!C148</f>
        <v>ស្រឿន ណារិទ្ធ</v>
      </c>
      <c r="D148" s="22" t="str">
        <f>ពិន្ទុឆមាសទី១!D148</f>
        <v>ប្រុស</v>
      </c>
      <c r="E148" s="23">
        <f>ពិន្ទុឆមាសទី១!E148</f>
        <v>39122</v>
      </c>
      <c r="F148" s="22" t="str">
        <f>ពិន្ទុឆមាសទី១!F148</f>
        <v>12E</v>
      </c>
      <c r="G148" s="21">
        <f>ពិន្ទុឆមាសទី១!CT148</f>
        <v>0</v>
      </c>
      <c r="H148" s="21">
        <f>ពិន្ទុឆមាសទី១!CU148</f>
        <v>0</v>
      </c>
      <c r="I148" s="21" t="str">
        <f>ពិន្ទុឆមាសទី១!CV148</f>
        <v xml:space="preserve">មិនចាត់ថ្នាក់ </v>
      </c>
      <c r="J148" s="21" t="str">
        <f>ពិន្ទុឆមាសទី១!CW148</f>
        <v xml:space="preserve"> មិនចាត់ថ្នាក់</v>
      </c>
      <c r="K148" s="21" t="str">
        <f>ពិន្ទុឆមាសទី១!CX148</f>
        <v xml:space="preserve"> </v>
      </c>
      <c r="L148" s="21">
        <f>ពិន្ទុឆមាសទី១!CY148</f>
        <v>0</v>
      </c>
      <c r="M148" s="21">
        <f>ពិន្ទុឆមាសទី១!CZ148</f>
        <v>0</v>
      </c>
      <c r="N148" s="21">
        <f>ពិន្ទុឆមាសទី១!DA148</f>
        <v>0</v>
      </c>
      <c r="O148" s="21">
        <f>ពិន្ទុឆមាសទី១!DB148</f>
        <v>0</v>
      </c>
    </row>
    <row r="149" spans="1:15">
      <c r="A149" s="2"/>
      <c r="B149" s="21">
        <f>ពិន្ទុឆមាសទី១!B149</f>
        <v>7515</v>
      </c>
      <c r="C149" s="22" t="str">
        <f>ពិន្ទុឆមាសទី១!C149</f>
        <v>សំបូរ ប៊ុន​លាភ</v>
      </c>
      <c r="D149" s="22" t="str">
        <f>ពិន្ទុឆមាសទី១!D149</f>
        <v>ប្រុស</v>
      </c>
      <c r="E149" s="23">
        <f>ពិន្ទុឆមាសទី១!E149</f>
        <v>39398</v>
      </c>
      <c r="F149" s="22" t="str">
        <f>ពិន្ទុឆមាសទី១!F149</f>
        <v>12E</v>
      </c>
      <c r="G149" s="21">
        <f>ពិន្ទុឆមាសទី១!CT149</f>
        <v>0</v>
      </c>
      <c r="H149" s="21">
        <f>ពិន្ទុឆមាសទី១!CU149</f>
        <v>0</v>
      </c>
      <c r="I149" s="21" t="str">
        <f>ពិន្ទុឆមាសទី១!CV149</f>
        <v xml:space="preserve">មិនចាត់ថ្នាក់ </v>
      </c>
      <c r="J149" s="21" t="str">
        <f>ពិន្ទុឆមាសទី១!CW149</f>
        <v xml:space="preserve"> មិនចាត់ថ្នាក់</v>
      </c>
      <c r="K149" s="21" t="str">
        <f>ពិន្ទុឆមាសទី១!CX149</f>
        <v xml:space="preserve"> </v>
      </c>
      <c r="L149" s="21">
        <f>ពិន្ទុឆមាសទី១!CY149</f>
        <v>0</v>
      </c>
      <c r="M149" s="21">
        <f>ពិន្ទុឆមាសទី១!CZ149</f>
        <v>0</v>
      </c>
      <c r="N149" s="21">
        <f>ពិន្ទុឆមាសទី១!DA149</f>
        <v>0</v>
      </c>
      <c r="O149" s="21">
        <f>ពិន្ទុឆមាសទី១!DB149</f>
        <v>0</v>
      </c>
    </row>
    <row r="150" spans="1:15">
      <c r="A150" s="2"/>
      <c r="B150" s="21">
        <f>ពិន្ទុឆមាសទី១!B150</f>
        <v>7934</v>
      </c>
      <c r="C150" s="22" t="str">
        <f>ពិន្ទុឆមាសទី១!C150</f>
        <v>ហ៊ន រដ្ឋា</v>
      </c>
      <c r="D150" s="22" t="str">
        <f>ពិន្ទុឆមាសទី១!D150</f>
        <v>ប្រុស</v>
      </c>
      <c r="E150" s="23">
        <f>ពិន្ទុឆមាសទី១!E150</f>
        <v>39583</v>
      </c>
      <c r="F150" s="22" t="str">
        <f>ពិន្ទុឆមាសទី១!F150</f>
        <v>12E</v>
      </c>
      <c r="G150" s="21">
        <f>ពិន្ទុឆមាសទី១!CT150</f>
        <v>0</v>
      </c>
      <c r="H150" s="21">
        <f>ពិន្ទុឆមាសទី១!CU150</f>
        <v>0</v>
      </c>
      <c r="I150" s="21" t="str">
        <f>ពិន្ទុឆមាសទី១!CV150</f>
        <v xml:space="preserve">មិនចាត់ថ្នាក់ </v>
      </c>
      <c r="J150" s="21" t="str">
        <f>ពិន្ទុឆមាសទី១!CW150</f>
        <v xml:space="preserve"> មិនចាត់ថ្នាក់</v>
      </c>
      <c r="K150" s="21" t="str">
        <f>ពិន្ទុឆមាសទី១!CX150</f>
        <v xml:space="preserve"> </v>
      </c>
      <c r="L150" s="21">
        <f>ពិន្ទុឆមាសទី១!CY150</f>
        <v>0</v>
      </c>
      <c r="M150" s="21">
        <f>ពិន្ទុឆមាសទី១!CZ150</f>
        <v>0</v>
      </c>
      <c r="N150" s="21">
        <f>ពិន្ទុឆមាសទី១!DA150</f>
        <v>0</v>
      </c>
      <c r="O150" s="21">
        <f>ពិន្ទុឆមាសទី១!DB150</f>
        <v>0</v>
      </c>
    </row>
    <row r="151" spans="1:15">
      <c r="A151" s="2"/>
      <c r="B151" s="21">
        <f>ពិន្ទុឆមាសទី១!B151</f>
        <v>7937</v>
      </c>
      <c r="C151" s="22" t="str">
        <f>ពិន្ទុឆមាសទី១!C151</f>
        <v>ហ៊ាន សុខលាង</v>
      </c>
      <c r="D151" s="22" t="str">
        <f>ពិន្ទុឆមាសទី១!D151</f>
        <v>ប្រុស</v>
      </c>
      <c r="E151" s="23">
        <f>ពិន្ទុឆមាសទី១!E151</f>
        <v>39235</v>
      </c>
      <c r="F151" s="22" t="str">
        <f>ពិន្ទុឆមាសទី១!F151</f>
        <v>12E</v>
      </c>
      <c r="G151" s="21">
        <f>ពិន្ទុឆមាសទី១!CT151</f>
        <v>0</v>
      </c>
      <c r="H151" s="21">
        <f>ពិន្ទុឆមាសទី១!CU151</f>
        <v>0</v>
      </c>
      <c r="I151" s="21" t="str">
        <f>ពិន្ទុឆមាសទី១!CV151</f>
        <v xml:space="preserve">មិនចាត់ថ្នាក់ </v>
      </c>
      <c r="J151" s="21" t="str">
        <f>ពិន្ទុឆមាសទី១!CW151</f>
        <v xml:space="preserve"> មិនចាត់ថ្នាក់</v>
      </c>
      <c r="K151" s="21" t="str">
        <f>ពិន្ទុឆមាសទី១!CX151</f>
        <v xml:space="preserve"> </v>
      </c>
      <c r="L151" s="21">
        <f>ពិន្ទុឆមាសទី១!CY151</f>
        <v>0</v>
      </c>
      <c r="M151" s="21">
        <f>ពិន្ទុឆមាសទី១!CZ151</f>
        <v>0</v>
      </c>
      <c r="N151" s="21">
        <f>ពិន្ទុឆមាសទី១!DA151</f>
        <v>0</v>
      </c>
      <c r="O151" s="21">
        <f>ពិន្ទុឆមាសទី១!DB151</f>
        <v>0</v>
      </c>
    </row>
    <row r="152" spans="1:15">
      <c r="A152" s="2"/>
      <c r="B152" s="21">
        <f>ពិន្ទុឆមាសទី១!B152</f>
        <v>7517</v>
      </c>
      <c r="C152" s="22" t="str">
        <f>ពិន្ទុឆមាសទី១!C152</f>
        <v>ហ៊ែង ម៉េង​ហុង</v>
      </c>
      <c r="D152" s="22" t="str">
        <f>ពិន្ទុឆមាសទី១!D152</f>
        <v>ប្រុស</v>
      </c>
      <c r="E152" s="23">
        <f>ពិន្ទុឆមាសទី១!E152</f>
        <v>40057</v>
      </c>
      <c r="F152" s="22" t="str">
        <f>ពិន្ទុឆមាសទី១!F152</f>
        <v>12E</v>
      </c>
      <c r="G152" s="21">
        <f>ពិន្ទុឆមាសទី១!CT152</f>
        <v>0</v>
      </c>
      <c r="H152" s="21">
        <f>ពិន្ទុឆមាសទី១!CU152</f>
        <v>0</v>
      </c>
      <c r="I152" s="21" t="str">
        <f>ពិន្ទុឆមាសទី១!CV152</f>
        <v xml:space="preserve">មិនចាត់ថ្នាក់ </v>
      </c>
      <c r="J152" s="21" t="str">
        <f>ពិន្ទុឆមាសទី១!CW152</f>
        <v xml:space="preserve"> មិនចាត់ថ្នាក់</v>
      </c>
      <c r="K152" s="21" t="str">
        <f>ពិន្ទុឆមាសទី១!CX152</f>
        <v xml:space="preserve"> </v>
      </c>
      <c r="L152" s="21">
        <f>ពិន្ទុឆមាសទី១!CY152</f>
        <v>0</v>
      </c>
      <c r="M152" s="21">
        <f>ពិន្ទុឆមាសទី១!CZ152</f>
        <v>0</v>
      </c>
      <c r="N152" s="21">
        <f>ពិន្ទុឆមាសទី១!DA152</f>
        <v>0</v>
      </c>
      <c r="O152" s="21">
        <f>ពិន្ទុឆមាសទី១!DB152</f>
        <v>0</v>
      </c>
    </row>
    <row r="153" spans="1:15">
      <c r="A153" s="2"/>
      <c r="B153" s="21">
        <f>ពិន្ទុឆមាសទី១!B153</f>
        <v>7940</v>
      </c>
      <c r="C153" s="22" t="str">
        <f>ពិន្ទុឆមាសទី១!C153</f>
        <v>ហុង កញ្ចនា</v>
      </c>
      <c r="D153" s="22" t="str">
        <f>ពិន្ទុឆមាសទី១!D153</f>
        <v>ស្រី</v>
      </c>
      <c r="E153" s="23">
        <f>ពិន្ទុឆមាសទី១!E153</f>
        <v>39772</v>
      </c>
      <c r="F153" s="22" t="str">
        <f>ពិន្ទុឆមាសទី១!F153</f>
        <v>12E</v>
      </c>
      <c r="G153" s="21">
        <f>ពិន្ទុឆមាសទី១!CT153</f>
        <v>0</v>
      </c>
      <c r="H153" s="21">
        <f>ពិន្ទុឆមាសទី១!CU153</f>
        <v>0</v>
      </c>
      <c r="I153" s="21" t="str">
        <f>ពិន្ទុឆមាសទី១!CV153</f>
        <v xml:space="preserve">មិនចាត់ថ្នាក់ </v>
      </c>
      <c r="J153" s="21" t="str">
        <f>ពិន្ទុឆមាសទី១!CW153</f>
        <v xml:space="preserve"> មិនចាត់ថ្នាក់</v>
      </c>
      <c r="K153" s="21" t="str">
        <f>ពិន្ទុឆមាសទី១!CX153</f>
        <v xml:space="preserve"> </v>
      </c>
      <c r="L153" s="21">
        <f>ពិន្ទុឆមាសទី១!CY153</f>
        <v>0</v>
      </c>
      <c r="M153" s="21">
        <f>ពិន្ទុឆមាសទី១!CZ153</f>
        <v>0</v>
      </c>
      <c r="N153" s="21">
        <f>ពិន្ទុឆមាសទី១!DA153</f>
        <v>0</v>
      </c>
      <c r="O153" s="21">
        <f>ពិន្ទុឆមាសទី១!DB153</f>
        <v>0</v>
      </c>
    </row>
    <row r="154" spans="1:15">
      <c r="A154" s="2"/>
      <c r="B154" s="21">
        <f>ពិន្ទុឆមាសទី១!B154</f>
        <v>7945</v>
      </c>
      <c r="C154" s="22" t="str">
        <f>ពិន្ទុឆមាសទី១!C154</f>
        <v>ឡា សុវណ្ណរិទ្ធ</v>
      </c>
      <c r="D154" s="22" t="str">
        <f>ពិន្ទុឆមាសទី១!D154</f>
        <v>ប្រុស</v>
      </c>
      <c r="E154" s="23">
        <f>ពិន្ទុឆមាសទី១!E154</f>
        <v>39612</v>
      </c>
      <c r="F154" s="22" t="str">
        <f>ពិន្ទុឆមាសទី១!F154</f>
        <v>12E</v>
      </c>
      <c r="G154" s="21">
        <f>ពិន្ទុឆមាសទី១!CT154</f>
        <v>0</v>
      </c>
      <c r="H154" s="21">
        <f>ពិន្ទុឆមាសទី១!CU154</f>
        <v>0</v>
      </c>
      <c r="I154" s="21" t="str">
        <f>ពិន្ទុឆមាសទី១!CV154</f>
        <v xml:space="preserve">មិនចាត់ថ្នាក់ </v>
      </c>
      <c r="J154" s="21" t="str">
        <f>ពិន្ទុឆមាសទី១!CW154</f>
        <v xml:space="preserve"> មិនចាត់ថ្នាក់</v>
      </c>
      <c r="K154" s="21" t="str">
        <f>ពិន្ទុឆមាសទី១!CX154</f>
        <v xml:space="preserve"> </v>
      </c>
      <c r="L154" s="21">
        <f>ពិន្ទុឆមាសទី១!CY154</f>
        <v>0</v>
      </c>
      <c r="M154" s="21">
        <f>ពិន្ទុឆមាសទី១!CZ154</f>
        <v>0</v>
      </c>
      <c r="N154" s="21">
        <f>ពិន្ទុឆមាសទី១!DA154</f>
        <v>0</v>
      </c>
      <c r="O154" s="21">
        <f>ពិន្ទុឆមាសទី១!DB154</f>
        <v>0</v>
      </c>
    </row>
    <row r="155" spans="1:15">
      <c r="A155" s="2"/>
      <c r="B155" s="21">
        <f>ពិន្ទុឆមាសទី១!B155</f>
        <v>7947</v>
      </c>
      <c r="C155" s="22" t="str">
        <f>ពិន្ទុឆមាសទី១!C155</f>
        <v>អ៊ួង ប្រាជ្ញា</v>
      </c>
      <c r="D155" s="22" t="str">
        <f>ពិន្ទុឆមាសទី១!D155</f>
        <v>ប្រុស</v>
      </c>
      <c r="E155" s="23">
        <f>ពិន្ទុឆមាសទី១!E155</f>
        <v>39128</v>
      </c>
      <c r="F155" s="22" t="str">
        <f>ពិន្ទុឆមាសទី១!F155</f>
        <v>12E</v>
      </c>
      <c r="G155" s="21">
        <f>ពិន្ទុឆមាសទី១!CT155</f>
        <v>0</v>
      </c>
      <c r="H155" s="21">
        <f>ពិន្ទុឆមាសទី១!CU155</f>
        <v>0</v>
      </c>
      <c r="I155" s="21" t="str">
        <f>ពិន្ទុឆមាសទី១!CV155</f>
        <v xml:space="preserve">មិនចាត់ថ្នាក់ </v>
      </c>
      <c r="J155" s="21" t="str">
        <f>ពិន្ទុឆមាសទី១!CW155</f>
        <v xml:space="preserve"> មិនចាត់ថ្នាក់</v>
      </c>
      <c r="K155" s="21" t="str">
        <f>ពិន្ទុឆមាសទី១!CX155</f>
        <v xml:space="preserve"> </v>
      </c>
      <c r="L155" s="21">
        <f>ពិន្ទុឆមាសទី១!CY155</f>
        <v>0</v>
      </c>
      <c r="M155" s="21">
        <f>ពិន្ទុឆមាសទី១!CZ155</f>
        <v>0</v>
      </c>
      <c r="N155" s="21">
        <f>ពិន្ទុឆមាសទី១!DA155</f>
        <v>0</v>
      </c>
      <c r="O155" s="21">
        <f>ពិន្ទុឆមាសទី១!DB155</f>
        <v>0</v>
      </c>
    </row>
    <row r="156" spans="1:15">
      <c r="A156" s="2"/>
      <c r="B156" s="21">
        <f>ពិន្ទុឆមាសទី១!B156</f>
        <v>7948</v>
      </c>
      <c r="C156" s="22" t="str">
        <f>ពិន្ទុឆមាសទី១!C156</f>
        <v>អាត ម៉ារី</v>
      </c>
      <c r="D156" s="22" t="str">
        <f>ពិន្ទុឆមាសទី១!D156</f>
        <v>ស្រី</v>
      </c>
      <c r="E156" s="23">
        <f>ពិន្ទុឆមាសទី១!E156</f>
        <v>39206</v>
      </c>
      <c r="F156" s="22" t="str">
        <f>ពិន្ទុឆមាសទី១!F156</f>
        <v>12E</v>
      </c>
      <c r="G156" s="21">
        <f>ពិន្ទុឆមាសទី១!CT156</f>
        <v>0</v>
      </c>
      <c r="H156" s="21">
        <f>ពិន្ទុឆមាសទី១!CU156</f>
        <v>0</v>
      </c>
      <c r="I156" s="21" t="str">
        <f>ពិន្ទុឆមាសទី១!CV156</f>
        <v xml:space="preserve">មិនចាត់ថ្នាក់ </v>
      </c>
      <c r="J156" s="21" t="str">
        <f>ពិន្ទុឆមាសទី១!CW156</f>
        <v xml:space="preserve"> មិនចាត់ថ្នាក់</v>
      </c>
      <c r="K156" s="21" t="str">
        <f>ពិន្ទុឆមាសទី១!CX156</f>
        <v xml:space="preserve"> </v>
      </c>
      <c r="L156" s="21">
        <f>ពិន្ទុឆមាសទី១!CY156</f>
        <v>0</v>
      </c>
      <c r="M156" s="21">
        <f>ពិន្ទុឆមាសទី១!CZ156</f>
        <v>0</v>
      </c>
      <c r="N156" s="21">
        <f>ពិន្ទុឆមាសទី១!DA156</f>
        <v>0</v>
      </c>
      <c r="O156" s="21">
        <f>ពិន្ទុឆមាសទី១!DB156</f>
        <v>0</v>
      </c>
    </row>
    <row r="157" spans="1:15">
      <c r="A157" s="2"/>
      <c r="B157" s="21">
        <f>ពិន្ទុឆមាសទី១!B157</f>
        <v>0</v>
      </c>
      <c r="C157" s="22">
        <f>ពិន្ទុឆមាសទី១!C157</f>
        <v>0</v>
      </c>
      <c r="D157" s="22">
        <f>ពិន្ទុឆមាសទី១!D157</f>
        <v>0</v>
      </c>
      <c r="E157" s="23">
        <f>ពិន្ទុឆមាសទី១!E157</f>
        <v>0</v>
      </c>
      <c r="F157" s="22" t="str">
        <f>ពិន្ទុឆមាសទី១!F157</f>
        <v>12E</v>
      </c>
      <c r="G157" s="21">
        <f>ពិន្ទុឆមាសទី១!CT157</f>
        <v>0</v>
      </c>
      <c r="H157" s="21">
        <f>ពិន្ទុឆមាសទី១!CU157</f>
        <v>0</v>
      </c>
      <c r="I157" s="21" t="str">
        <f>ពិន្ទុឆមាសទី១!CV157</f>
        <v xml:space="preserve">មិនចាត់ថ្នាក់ </v>
      </c>
      <c r="J157" s="21" t="str">
        <f>ពិន្ទុឆមាសទី១!CW157</f>
        <v xml:space="preserve"> មិនចាត់ថ្នាក់</v>
      </c>
      <c r="K157" s="21" t="str">
        <f>ពិន្ទុឆមាសទី១!CX157</f>
        <v xml:space="preserve"> </v>
      </c>
      <c r="L157" s="21">
        <f>ពិន្ទុឆមាសទី១!CY157</f>
        <v>0</v>
      </c>
      <c r="M157" s="21">
        <f>ពិន្ទុឆមាសទី១!CZ157</f>
        <v>0</v>
      </c>
      <c r="N157" s="21">
        <f>ពិន្ទុឆមាសទី១!DA157</f>
        <v>0</v>
      </c>
      <c r="O157" s="21">
        <f>ពិន្ទុឆមាសទី១!DB157</f>
        <v>0</v>
      </c>
    </row>
    <row r="158" spans="1:15">
      <c r="A158" s="2"/>
      <c r="B158" s="21">
        <f>ពិន្ទុឆមាសទី១!B158</f>
        <v>0</v>
      </c>
      <c r="C158" s="22">
        <f>ពិន្ទុឆមាសទី១!C158</f>
        <v>0</v>
      </c>
      <c r="D158" s="22">
        <f>ពិន្ទុឆមាសទី១!D158</f>
        <v>0</v>
      </c>
      <c r="E158" s="23">
        <f>ពិន្ទុឆមាសទី១!E158</f>
        <v>0</v>
      </c>
      <c r="F158" s="22" t="str">
        <f>ពិន្ទុឆមាសទី១!F158</f>
        <v>12E</v>
      </c>
      <c r="G158" s="21">
        <f>ពិន្ទុឆមាសទី១!CT158</f>
        <v>0</v>
      </c>
      <c r="H158" s="21">
        <f>ពិន្ទុឆមាសទី១!CU158</f>
        <v>0</v>
      </c>
      <c r="I158" s="21" t="str">
        <f>ពិន្ទុឆមាសទី១!CV158</f>
        <v xml:space="preserve">មិនចាត់ថ្នាក់ </v>
      </c>
      <c r="J158" s="21" t="str">
        <f>ពិន្ទុឆមាសទី១!CW158</f>
        <v xml:space="preserve"> មិនចាត់ថ្នាក់</v>
      </c>
      <c r="K158" s="21" t="str">
        <f>ពិន្ទុឆមាសទី១!CX158</f>
        <v xml:space="preserve"> </v>
      </c>
      <c r="L158" s="21">
        <f>ពិន្ទុឆមាសទី១!CY158</f>
        <v>0</v>
      </c>
      <c r="M158" s="21">
        <f>ពិន្ទុឆមាសទី១!CZ158</f>
        <v>0</v>
      </c>
      <c r="N158" s="21">
        <f>ពិន្ទុឆមាសទី១!DA158</f>
        <v>0</v>
      </c>
      <c r="O158" s="21">
        <f>ពិន្ទុឆមាសទី១!DB158</f>
        <v>0</v>
      </c>
    </row>
    <row r="159" spans="1:15">
      <c r="A159" s="2"/>
      <c r="B159" s="21">
        <f>ពិន្ទុឆមាសទី១!B159</f>
        <v>0</v>
      </c>
      <c r="C159" s="22">
        <f>ពិន្ទុឆមាសទី១!C159</f>
        <v>0</v>
      </c>
      <c r="D159" s="22">
        <f>ពិន្ទុឆមាសទី១!D159</f>
        <v>0</v>
      </c>
      <c r="E159" s="23">
        <f>ពិន្ទុឆមាសទី១!E159</f>
        <v>0</v>
      </c>
      <c r="F159" s="22" t="str">
        <f>ពិន្ទុឆមាសទី១!F159</f>
        <v>12E</v>
      </c>
      <c r="G159" s="21">
        <f>ពិន្ទុឆមាសទី១!CT159</f>
        <v>0</v>
      </c>
      <c r="H159" s="21">
        <f>ពិន្ទុឆមាសទី១!CU159</f>
        <v>0</v>
      </c>
      <c r="I159" s="21" t="str">
        <f>ពិន្ទុឆមាសទី១!CV159</f>
        <v xml:space="preserve">មិនចាត់ថ្នាក់ </v>
      </c>
      <c r="J159" s="21" t="str">
        <f>ពិន្ទុឆមាសទី១!CW159</f>
        <v xml:space="preserve"> មិនចាត់ថ្នាក់</v>
      </c>
      <c r="K159" s="21" t="str">
        <f>ពិន្ទុឆមាសទី១!CX159</f>
        <v xml:space="preserve"> </v>
      </c>
      <c r="L159" s="21">
        <f>ពិន្ទុឆមាសទី១!CY159</f>
        <v>0</v>
      </c>
      <c r="M159" s="21">
        <f>ពិន្ទុឆមាសទី១!CZ159</f>
        <v>0</v>
      </c>
      <c r="N159" s="21">
        <f>ពិន្ទុឆមាសទី១!DA159</f>
        <v>0</v>
      </c>
      <c r="O159" s="21">
        <f>ពិន្ទុឆមាសទី១!DB159</f>
        <v>0</v>
      </c>
    </row>
    <row r="160" spans="1:15">
      <c r="A160" s="2"/>
      <c r="B160" s="21">
        <f>ពិន្ទុឆមាសទី១!B160</f>
        <v>0</v>
      </c>
      <c r="C160" s="22">
        <f>ពិន្ទុឆមាសទី១!C160</f>
        <v>0</v>
      </c>
      <c r="D160" s="22">
        <f>ពិន្ទុឆមាសទី១!D160</f>
        <v>0</v>
      </c>
      <c r="E160" s="23">
        <f>ពិន្ទុឆមាសទី១!E160</f>
        <v>0</v>
      </c>
      <c r="F160" s="22">
        <f>ពិន្ទុឆមាសទី១!F160</f>
        <v>0</v>
      </c>
      <c r="G160" s="21">
        <f>ពិន្ទុឆមាសទី១!CT160</f>
        <v>0</v>
      </c>
      <c r="H160" s="21">
        <f>ពិន្ទុឆមាសទី១!CU160</f>
        <v>0</v>
      </c>
      <c r="I160" s="21">
        <f>ពិន្ទុឆមាសទី១!CV160</f>
        <v>0</v>
      </c>
      <c r="J160" s="21">
        <f>ពិន្ទុឆមាសទី១!CW160</f>
        <v>0</v>
      </c>
      <c r="K160" s="21">
        <f>ពិន្ទុឆមាសទី១!CX160</f>
        <v>0</v>
      </c>
      <c r="L160" s="21">
        <f>ពិន្ទុឆមាសទី១!CY160</f>
        <v>0</v>
      </c>
      <c r="M160" s="21">
        <f>ពិន្ទុឆមាសទី១!CZ160</f>
        <v>0</v>
      </c>
      <c r="N160" s="21">
        <f>ពិន្ទុឆមាសទី១!DA160</f>
        <v>0</v>
      </c>
      <c r="O160" s="21">
        <f>ពិន្ទុឆមាសទី១!DB160</f>
        <v>0</v>
      </c>
    </row>
    <row r="161" spans="1:15">
      <c r="A161" s="2"/>
      <c r="B161" s="21">
        <f>ពិន្ទុឆមាសទី១!B161</f>
        <v>0</v>
      </c>
      <c r="C161" s="22">
        <f>ពិន្ទុឆមាសទី១!C161</f>
        <v>0</v>
      </c>
      <c r="D161" s="22">
        <f>ពិន្ទុឆមាសទី១!D161</f>
        <v>0</v>
      </c>
      <c r="E161" s="23">
        <f>ពិន្ទុឆមាសទី១!E161</f>
        <v>0</v>
      </c>
      <c r="F161" s="22">
        <f>ពិន្ទុឆមាសទី១!F161</f>
        <v>0</v>
      </c>
      <c r="G161" s="21">
        <f>ពិន្ទុឆមាសទី១!CT161</f>
        <v>0</v>
      </c>
      <c r="H161" s="21">
        <f>ពិន្ទុឆមាសទី១!CU161</f>
        <v>0</v>
      </c>
      <c r="I161" s="21" t="str">
        <f>ពិន្ទុឆមាសទី១!CV161</f>
        <v xml:space="preserve">មិនចាត់ថ្នាក់ </v>
      </c>
      <c r="J161" s="21" t="str">
        <f>ពិន្ទុឆមាសទី១!CW161</f>
        <v xml:space="preserve"> មិនចាត់ថ្នាក់</v>
      </c>
      <c r="K161" s="21" t="str">
        <f>ពិន្ទុឆមាសទី១!CX161</f>
        <v xml:space="preserve"> </v>
      </c>
      <c r="L161" s="21">
        <f>ពិន្ទុឆមាសទី១!CY161</f>
        <v>0</v>
      </c>
      <c r="M161" s="21">
        <f>ពិន្ទុឆមាសទី១!CZ161</f>
        <v>0</v>
      </c>
      <c r="N161" s="21">
        <f>ពិន្ទុឆមាសទី១!DA161</f>
        <v>0</v>
      </c>
      <c r="O161" s="21">
        <f>ពិន្ទុឆមាសទី១!DB161</f>
        <v>0</v>
      </c>
    </row>
    <row r="162" spans="1:15">
      <c r="A162" s="2"/>
      <c r="B162" s="21">
        <f>ពិន្ទុឆមាសទី១!B162</f>
        <v>0</v>
      </c>
      <c r="C162" s="22">
        <f>ពិន្ទុឆមាសទី១!C162</f>
        <v>0</v>
      </c>
      <c r="D162" s="22">
        <f>ពិន្ទុឆមាសទី១!D162</f>
        <v>0</v>
      </c>
      <c r="E162" s="23">
        <f>ពិន្ទុឆមាសទី១!E162</f>
        <v>0</v>
      </c>
      <c r="F162" s="22">
        <f>ពិន្ទុឆមាសទី១!F162</f>
        <v>0</v>
      </c>
      <c r="G162" s="21">
        <f>ពិន្ទុឆមាសទី១!CT162</f>
        <v>0</v>
      </c>
      <c r="H162" s="21">
        <f>ពិន្ទុឆមាសទី១!CU162</f>
        <v>0</v>
      </c>
      <c r="I162" s="21" t="str">
        <f>ពិន្ទុឆមាសទី១!CV162</f>
        <v xml:space="preserve">មិនចាត់ថ្នាក់ </v>
      </c>
      <c r="J162" s="21" t="str">
        <f>ពិន្ទុឆមាសទី១!CW162</f>
        <v xml:space="preserve"> មិនចាត់ថ្នាក់</v>
      </c>
      <c r="K162" s="21" t="str">
        <f>ពិន្ទុឆមាសទី១!CX162</f>
        <v xml:space="preserve"> </v>
      </c>
      <c r="L162" s="21">
        <f>ពិន្ទុឆមាសទី១!CY162</f>
        <v>0</v>
      </c>
      <c r="M162" s="21">
        <f>ពិន្ទុឆមាសទី១!CZ162</f>
        <v>0</v>
      </c>
      <c r="N162" s="21">
        <f>ពិន្ទុឆមាសទី១!DA162</f>
        <v>0</v>
      </c>
      <c r="O162" s="21">
        <f>ពិន្ទុឆមាសទី១!DB162</f>
        <v>0</v>
      </c>
    </row>
    <row r="163" spans="1:15">
      <c r="A163" s="2"/>
      <c r="B163" s="21">
        <f>ពិន្ទុឆមាសទី១!B163</f>
        <v>0</v>
      </c>
      <c r="C163" s="22">
        <f>ពិន្ទុឆមាសទី១!C163</f>
        <v>0</v>
      </c>
      <c r="D163" s="22">
        <f>ពិន្ទុឆមាសទី១!D163</f>
        <v>0</v>
      </c>
      <c r="E163" s="23">
        <f>ពិន្ទុឆមាសទី១!E163</f>
        <v>0</v>
      </c>
      <c r="F163" s="22">
        <f>ពិន្ទុឆមាសទី១!F163</f>
        <v>0</v>
      </c>
      <c r="G163" s="21">
        <f>ពិន្ទុឆមាសទី១!CT163</f>
        <v>0</v>
      </c>
      <c r="H163" s="21">
        <f>ពិន្ទុឆមាសទី១!CU163</f>
        <v>0</v>
      </c>
      <c r="I163" s="21" t="str">
        <f>ពិន្ទុឆមាសទី១!CV163</f>
        <v xml:space="preserve">មិនចាត់ថ្នាក់ </v>
      </c>
      <c r="J163" s="21" t="str">
        <f>ពិន្ទុឆមាសទី១!CW163</f>
        <v xml:space="preserve"> មិនចាត់ថ្នាក់</v>
      </c>
      <c r="K163" s="21" t="str">
        <f>ពិន្ទុឆមាសទី១!CX163</f>
        <v xml:space="preserve"> </v>
      </c>
      <c r="L163" s="21">
        <f>ពិន្ទុឆមាសទី១!CY163</f>
        <v>0</v>
      </c>
      <c r="M163" s="21">
        <f>ពិន្ទុឆមាសទី១!CZ163</f>
        <v>0</v>
      </c>
      <c r="N163" s="21">
        <f>ពិន្ទុឆមាសទី១!DA163</f>
        <v>0</v>
      </c>
      <c r="O163" s="21">
        <f>ពិន្ទុឆមាសទី១!DB163</f>
        <v>0</v>
      </c>
    </row>
    <row r="164" spans="1:15">
      <c r="A164" s="2"/>
      <c r="B164" s="21">
        <f>ពិន្ទុឆមាសទី១!B164</f>
        <v>0</v>
      </c>
      <c r="C164" s="22">
        <f>ពិន្ទុឆមាសទី១!C164</f>
        <v>0</v>
      </c>
      <c r="D164" s="22">
        <f>ពិន្ទុឆមាសទី១!D164</f>
        <v>0</v>
      </c>
      <c r="E164" s="23">
        <f>ពិន្ទុឆមាសទី១!E164</f>
        <v>0</v>
      </c>
      <c r="F164" s="22">
        <f>ពិន្ទុឆមាសទី១!F164</f>
        <v>0</v>
      </c>
      <c r="G164" s="21">
        <f>ពិន្ទុឆមាសទី១!CT164</f>
        <v>0</v>
      </c>
      <c r="H164" s="21">
        <f>ពិន្ទុឆមាសទី១!CU164</f>
        <v>0</v>
      </c>
      <c r="I164" s="21" t="str">
        <f>ពិន្ទុឆមាសទី១!CV164</f>
        <v xml:space="preserve">មិនចាត់ថ្នាក់ </v>
      </c>
      <c r="J164" s="21" t="str">
        <f>ពិន្ទុឆមាសទី១!CW164</f>
        <v xml:space="preserve"> មិនចាត់ថ្នាក់</v>
      </c>
      <c r="K164" s="21" t="str">
        <f>ពិន្ទុឆមាសទី១!CX164</f>
        <v xml:space="preserve"> </v>
      </c>
      <c r="L164" s="21">
        <f>ពិន្ទុឆមាសទី១!CY164</f>
        <v>0</v>
      </c>
      <c r="M164" s="21">
        <f>ពិន្ទុឆមាសទី១!CZ164</f>
        <v>0</v>
      </c>
      <c r="N164" s="21">
        <f>ពិន្ទុឆមាសទី១!DA164</f>
        <v>0</v>
      </c>
      <c r="O164" s="21">
        <f>ពិន្ទុឆមាសទី១!DB164</f>
        <v>0</v>
      </c>
    </row>
    <row r="165" spans="1:15">
      <c r="A165" s="2"/>
      <c r="B165" s="21">
        <f>ពិន្ទុឆមាសទី១!B165</f>
        <v>0</v>
      </c>
      <c r="C165" s="22">
        <f>ពិន្ទុឆមាសទី១!C165</f>
        <v>0</v>
      </c>
      <c r="D165" s="22">
        <f>ពិន្ទុឆមាសទី១!D165</f>
        <v>0</v>
      </c>
      <c r="E165" s="23">
        <f>ពិន្ទុឆមាសទី១!E165</f>
        <v>0</v>
      </c>
      <c r="F165" s="22">
        <f>ពិន្ទុឆមាសទី១!F165</f>
        <v>0</v>
      </c>
      <c r="G165" s="21">
        <f>ពិន្ទុឆមាសទី១!CT165</f>
        <v>0</v>
      </c>
      <c r="H165" s="21">
        <f>ពិន្ទុឆមាសទី១!CU165</f>
        <v>0</v>
      </c>
      <c r="I165" s="21" t="str">
        <f>ពិន្ទុឆមាសទី១!CV165</f>
        <v xml:space="preserve">មិនចាត់ថ្នាក់ </v>
      </c>
      <c r="J165" s="21" t="str">
        <f>ពិន្ទុឆមាសទី១!CW165</f>
        <v xml:space="preserve"> មិនចាត់ថ្នាក់</v>
      </c>
      <c r="K165" s="21" t="str">
        <f>ពិន្ទុឆមាសទី១!CX165</f>
        <v xml:space="preserve"> </v>
      </c>
      <c r="L165" s="21">
        <f>ពិន្ទុឆមាសទី១!CY165</f>
        <v>0</v>
      </c>
      <c r="M165" s="21">
        <f>ពិន្ទុឆមាសទី១!CZ165</f>
        <v>0</v>
      </c>
      <c r="N165" s="21">
        <f>ពិន្ទុឆមាសទី១!DA165</f>
        <v>0</v>
      </c>
      <c r="O165" s="21">
        <f>ពិន្ទុឆមាសទី១!DB165</f>
        <v>0</v>
      </c>
    </row>
    <row r="166" spans="1:15">
      <c r="A166" s="2"/>
      <c r="B166" s="21">
        <f>ពិន្ទុឆមាសទី១!B166</f>
        <v>0</v>
      </c>
      <c r="C166" s="22">
        <f>ពិន្ទុឆមាសទី១!C166</f>
        <v>0</v>
      </c>
      <c r="D166" s="22">
        <f>ពិន្ទុឆមាសទី១!D166</f>
        <v>0</v>
      </c>
      <c r="E166" s="23">
        <f>ពិន្ទុឆមាសទី១!E166</f>
        <v>0</v>
      </c>
      <c r="F166" s="22">
        <f>ពិន្ទុឆមាសទី១!F166</f>
        <v>0</v>
      </c>
      <c r="G166" s="21">
        <f>ពិន្ទុឆមាសទី១!CT166</f>
        <v>0</v>
      </c>
      <c r="H166" s="21">
        <f>ពិន្ទុឆមាសទី១!CU166</f>
        <v>0</v>
      </c>
      <c r="I166" s="21" t="str">
        <f>ពិន្ទុឆមាសទី១!CV166</f>
        <v xml:space="preserve">មិនចាត់ថ្នាក់ </v>
      </c>
      <c r="J166" s="21" t="str">
        <f>ពិន្ទុឆមាសទី១!CW166</f>
        <v xml:space="preserve"> មិនចាត់ថ្នាក់</v>
      </c>
      <c r="K166" s="21" t="str">
        <f>ពិន្ទុឆមាសទី១!CX166</f>
        <v xml:space="preserve"> </v>
      </c>
      <c r="L166" s="21">
        <f>ពិន្ទុឆមាសទី១!CY166</f>
        <v>0</v>
      </c>
      <c r="M166" s="21">
        <f>ពិន្ទុឆមាសទី១!CZ166</f>
        <v>0</v>
      </c>
      <c r="N166" s="21">
        <f>ពិន្ទុឆមាសទី១!DA166</f>
        <v>0</v>
      </c>
      <c r="O166" s="21">
        <f>ពិន្ទុឆមាសទី១!DB166</f>
        <v>0</v>
      </c>
    </row>
    <row r="167" spans="1:15">
      <c r="A167" s="2"/>
      <c r="B167" s="21">
        <f>ពិន្ទុឆមាសទី១!B167</f>
        <v>0</v>
      </c>
      <c r="C167" s="22">
        <f>ពិន្ទុឆមាសទី១!C167</f>
        <v>0</v>
      </c>
      <c r="D167" s="22">
        <f>ពិន្ទុឆមាសទី១!D167</f>
        <v>0</v>
      </c>
      <c r="E167" s="23">
        <f>ពិន្ទុឆមាសទី១!E167</f>
        <v>0</v>
      </c>
      <c r="F167" s="22">
        <f>ពិន្ទុឆមាសទី១!F167</f>
        <v>0</v>
      </c>
      <c r="G167" s="21">
        <f>ពិន្ទុឆមាសទី១!CT167</f>
        <v>0</v>
      </c>
      <c r="H167" s="21">
        <f>ពិន្ទុឆមាសទី១!CU167</f>
        <v>0</v>
      </c>
      <c r="I167" s="21" t="str">
        <f>ពិន្ទុឆមាសទី១!CV167</f>
        <v xml:space="preserve">មិនចាត់ថ្នាក់ </v>
      </c>
      <c r="J167" s="21" t="str">
        <f>ពិន្ទុឆមាសទី១!CW167</f>
        <v xml:space="preserve"> មិនចាត់ថ្នាក់</v>
      </c>
      <c r="K167" s="21" t="str">
        <f>ពិន្ទុឆមាសទី១!CX167</f>
        <v xml:space="preserve"> </v>
      </c>
      <c r="L167" s="21">
        <f>ពិន្ទុឆមាសទី១!CY167</f>
        <v>0</v>
      </c>
      <c r="M167" s="21">
        <f>ពិន្ទុឆមាសទី១!CZ167</f>
        <v>0</v>
      </c>
      <c r="N167" s="21">
        <f>ពិន្ទុឆមាសទី១!DA167</f>
        <v>0</v>
      </c>
      <c r="O167" s="21">
        <f>ពិន្ទុឆមាសទី១!DB167</f>
        <v>0</v>
      </c>
    </row>
    <row r="168" spans="1:15">
      <c r="A168" s="2"/>
      <c r="B168" s="21">
        <f>ពិន្ទុឆមាសទី១!B168</f>
        <v>0</v>
      </c>
      <c r="C168" s="22">
        <f>ពិន្ទុឆមាសទី១!C168</f>
        <v>0</v>
      </c>
      <c r="D168" s="22">
        <f>ពិន្ទុឆមាសទី១!D168</f>
        <v>0</v>
      </c>
      <c r="E168" s="23">
        <f>ពិន្ទុឆមាសទី១!E168</f>
        <v>0</v>
      </c>
      <c r="F168" s="22">
        <f>ពិន្ទុឆមាសទី១!F168</f>
        <v>0</v>
      </c>
      <c r="G168" s="21">
        <f>ពិន្ទុឆមាសទី១!CT168</f>
        <v>0</v>
      </c>
      <c r="H168" s="21">
        <f>ពិន្ទុឆមាសទី១!CU168</f>
        <v>0</v>
      </c>
      <c r="I168" s="21" t="str">
        <f>ពិន្ទុឆមាសទី១!CV168</f>
        <v xml:space="preserve">មិនចាត់ថ្នាក់ </v>
      </c>
      <c r="J168" s="21" t="str">
        <f>ពិន្ទុឆមាសទី១!CW168</f>
        <v xml:space="preserve"> មិនចាត់ថ្នាក់</v>
      </c>
      <c r="K168" s="21" t="str">
        <f>ពិន្ទុឆមាសទី១!CX168</f>
        <v xml:space="preserve"> </v>
      </c>
      <c r="L168" s="21">
        <f>ពិន្ទុឆមាសទី១!CY168</f>
        <v>0</v>
      </c>
      <c r="M168" s="21">
        <f>ពិន្ទុឆមាសទី១!CZ168</f>
        <v>0</v>
      </c>
      <c r="N168" s="21">
        <f>ពិន្ទុឆមាសទី១!DA168</f>
        <v>0</v>
      </c>
      <c r="O168" s="21">
        <f>ពិន្ទុឆមាសទី១!DB168</f>
        <v>0</v>
      </c>
    </row>
    <row r="169" spans="1:15">
      <c r="A169" s="2"/>
      <c r="B169" s="21">
        <f>ពិន្ទុឆមាសទី១!B169</f>
        <v>0</v>
      </c>
      <c r="C169" s="22">
        <f>ពិន្ទុឆមាសទី១!C169</f>
        <v>0</v>
      </c>
      <c r="D169" s="22">
        <f>ពិន្ទុឆមាសទី១!D169</f>
        <v>0</v>
      </c>
      <c r="E169" s="23">
        <f>ពិន្ទុឆមាសទី១!E169</f>
        <v>0</v>
      </c>
      <c r="F169" s="22">
        <f>ពិន្ទុឆមាសទី១!F169</f>
        <v>0</v>
      </c>
      <c r="G169" s="21">
        <f>ពិន្ទុឆមាសទី១!CT169</f>
        <v>0</v>
      </c>
      <c r="H169" s="21">
        <f>ពិន្ទុឆមាសទី១!CU169</f>
        <v>0</v>
      </c>
      <c r="I169" s="21" t="str">
        <f>ពិន្ទុឆមាសទី១!CV169</f>
        <v xml:space="preserve">មិនចាត់ថ្នាក់ </v>
      </c>
      <c r="J169" s="21" t="str">
        <f>ពិន្ទុឆមាសទី១!CW169</f>
        <v xml:space="preserve"> មិនចាត់ថ្នាក់</v>
      </c>
      <c r="K169" s="21" t="str">
        <f>ពិន្ទុឆមាសទី១!CX169</f>
        <v xml:space="preserve"> </v>
      </c>
      <c r="L169" s="21">
        <f>ពិន្ទុឆមាសទី១!CY169</f>
        <v>0</v>
      </c>
      <c r="M169" s="21">
        <f>ពិន្ទុឆមាសទី១!CZ169</f>
        <v>0</v>
      </c>
      <c r="N169" s="21">
        <f>ពិន្ទុឆមាសទី១!DA169</f>
        <v>0</v>
      </c>
      <c r="O169" s="21">
        <f>ពិន្ទុឆមាសទី១!DB169</f>
        <v>0</v>
      </c>
    </row>
    <row r="170" spans="1:15">
      <c r="A170" s="2"/>
      <c r="B170" s="21">
        <f>ពិន្ទុឆមាសទី១!B170</f>
        <v>0</v>
      </c>
      <c r="C170" s="22">
        <f>ពិន្ទុឆមាសទី១!C170</f>
        <v>0</v>
      </c>
      <c r="D170" s="22">
        <f>ពិន្ទុឆមាសទី១!D170</f>
        <v>0</v>
      </c>
      <c r="E170" s="23">
        <f>ពិន្ទុឆមាសទី១!E170</f>
        <v>0</v>
      </c>
      <c r="F170" s="22">
        <f>ពិន្ទុឆមាសទី១!F170</f>
        <v>0</v>
      </c>
      <c r="G170" s="21">
        <f>ពិន្ទុឆមាសទី១!CT170</f>
        <v>0</v>
      </c>
      <c r="H170" s="21">
        <f>ពិន្ទុឆមាសទី១!CU170</f>
        <v>0</v>
      </c>
      <c r="I170" s="21" t="str">
        <f>ពិន្ទុឆមាសទី១!CV170</f>
        <v xml:space="preserve">មិនចាត់ថ្នាក់ </v>
      </c>
      <c r="J170" s="21" t="str">
        <f>ពិន្ទុឆមាសទី១!CW170</f>
        <v xml:space="preserve"> មិនចាត់ថ្នាក់</v>
      </c>
      <c r="K170" s="21" t="str">
        <f>ពិន្ទុឆមាសទី១!CX170</f>
        <v xml:space="preserve"> </v>
      </c>
      <c r="L170" s="21">
        <f>ពិន្ទុឆមាសទី១!CY170</f>
        <v>0</v>
      </c>
      <c r="M170" s="21">
        <f>ពិន្ទុឆមាសទី១!CZ170</f>
        <v>0</v>
      </c>
      <c r="N170" s="21">
        <f>ពិន្ទុឆមាសទី១!DA170</f>
        <v>0</v>
      </c>
      <c r="O170" s="21">
        <f>ពិន្ទុឆមាសទី១!DB170</f>
        <v>0</v>
      </c>
    </row>
    <row r="171" spans="1:15">
      <c r="A171" s="2"/>
      <c r="B171" s="21">
        <f>ពិន្ទុឆមាសទី១!B171</f>
        <v>0</v>
      </c>
      <c r="C171" s="22">
        <f>ពិន្ទុឆមាសទី១!C171</f>
        <v>0</v>
      </c>
      <c r="D171" s="22">
        <f>ពិន្ទុឆមាសទី១!D171</f>
        <v>0</v>
      </c>
      <c r="E171" s="23">
        <f>ពិន្ទុឆមាសទី១!E171</f>
        <v>0</v>
      </c>
      <c r="F171" s="22">
        <f>ពិន្ទុឆមាសទី១!F171</f>
        <v>0</v>
      </c>
      <c r="G171" s="21">
        <f>ពិន្ទុឆមាសទី១!CT171</f>
        <v>0</v>
      </c>
      <c r="H171" s="21">
        <f>ពិន្ទុឆមាសទី១!CU171</f>
        <v>0</v>
      </c>
      <c r="I171" s="21" t="str">
        <f>ពិន្ទុឆមាសទី១!CV171</f>
        <v xml:space="preserve">មិនចាត់ថ្នាក់ </v>
      </c>
      <c r="J171" s="21" t="str">
        <f>ពិន្ទុឆមាសទី១!CW171</f>
        <v xml:space="preserve"> មិនចាត់ថ្នាក់</v>
      </c>
      <c r="K171" s="21" t="str">
        <f>ពិន្ទុឆមាសទី១!CX171</f>
        <v xml:space="preserve"> </v>
      </c>
      <c r="L171" s="21">
        <f>ពិន្ទុឆមាសទី១!CY171</f>
        <v>0</v>
      </c>
      <c r="M171" s="21">
        <f>ពិន្ទុឆមាសទី១!CZ171</f>
        <v>0</v>
      </c>
      <c r="N171" s="21">
        <f>ពិន្ទុឆមាសទី១!DA171</f>
        <v>0</v>
      </c>
      <c r="O171" s="21">
        <f>ពិន្ទុឆមាសទី១!DB171</f>
        <v>0</v>
      </c>
    </row>
    <row r="172" spans="1:15">
      <c r="A172" s="2"/>
      <c r="B172" s="21">
        <f>ពិន្ទុឆមាសទី១!B172</f>
        <v>0</v>
      </c>
      <c r="C172" s="22">
        <f>ពិន្ទុឆមាសទី១!C172</f>
        <v>0</v>
      </c>
      <c r="D172" s="22">
        <f>ពិន្ទុឆមាសទី១!D172</f>
        <v>0</v>
      </c>
      <c r="E172" s="23">
        <f>ពិន្ទុឆមាសទី១!E172</f>
        <v>0</v>
      </c>
      <c r="F172" s="22">
        <f>ពិន្ទុឆមាសទី១!F172</f>
        <v>0</v>
      </c>
      <c r="G172" s="21">
        <f>ពិន្ទុឆមាសទី១!CT172</f>
        <v>0</v>
      </c>
      <c r="H172" s="21">
        <f>ពិន្ទុឆមាសទី១!CU172</f>
        <v>0</v>
      </c>
      <c r="I172" s="21" t="str">
        <f>ពិន្ទុឆមាសទី១!CV172</f>
        <v xml:space="preserve">មិនចាត់ថ្នាក់ </v>
      </c>
      <c r="J172" s="21" t="str">
        <f>ពិន្ទុឆមាសទី១!CW172</f>
        <v xml:space="preserve"> មិនចាត់ថ្នាក់</v>
      </c>
      <c r="K172" s="21" t="str">
        <f>ពិន្ទុឆមាសទី១!CX172</f>
        <v xml:space="preserve"> </v>
      </c>
      <c r="L172" s="21">
        <f>ពិន្ទុឆមាសទី១!CY172</f>
        <v>0</v>
      </c>
      <c r="M172" s="21">
        <f>ពិន្ទុឆមាសទី១!CZ172</f>
        <v>0</v>
      </c>
      <c r="N172" s="21">
        <f>ពិន្ទុឆមាសទី១!DA172</f>
        <v>0</v>
      </c>
      <c r="O172" s="21">
        <f>ពិន្ទុឆមាសទី១!DB172</f>
        <v>0</v>
      </c>
    </row>
    <row r="173" spans="1:15">
      <c r="A173" s="2"/>
      <c r="B173" s="21">
        <f>ពិន្ទុឆមាសទី១!B173</f>
        <v>0</v>
      </c>
      <c r="C173" s="22">
        <f>ពិន្ទុឆមាសទី១!C173</f>
        <v>0</v>
      </c>
      <c r="D173" s="22">
        <f>ពិន្ទុឆមាសទី១!D173</f>
        <v>0</v>
      </c>
      <c r="E173" s="23">
        <f>ពិន្ទុឆមាសទី១!E173</f>
        <v>0</v>
      </c>
      <c r="F173" s="22">
        <f>ពិន្ទុឆមាសទី១!F173</f>
        <v>0</v>
      </c>
      <c r="G173" s="21">
        <f>ពិន្ទុឆមាសទី១!CT173</f>
        <v>0</v>
      </c>
      <c r="H173" s="21">
        <f>ពិន្ទុឆមាសទី១!CU173</f>
        <v>0</v>
      </c>
      <c r="I173" s="21" t="str">
        <f>ពិន្ទុឆមាសទី១!CV173</f>
        <v xml:space="preserve">មិនចាត់ថ្នាក់ </v>
      </c>
      <c r="J173" s="21" t="str">
        <f>ពិន្ទុឆមាសទី១!CW173</f>
        <v xml:space="preserve"> មិនចាត់ថ្នាក់</v>
      </c>
      <c r="K173" s="21" t="str">
        <f>ពិន្ទុឆមាសទី១!CX173</f>
        <v xml:space="preserve"> </v>
      </c>
      <c r="L173" s="21">
        <f>ពិន្ទុឆមាសទី១!CY173</f>
        <v>0</v>
      </c>
      <c r="M173" s="21">
        <f>ពិន្ទុឆមាសទី១!CZ173</f>
        <v>0</v>
      </c>
      <c r="N173" s="21">
        <f>ពិន្ទុឆមាសទី១!DA173</f>
        <v>0</v>
      </c>
      <c r="O173" s="21">
        <f>ពិន្ទុឆមាសទី១!DB173</f>
        <v>0</v>
      </c>
    </row>
    <row r="174" spans="1:15">
      <c r="A174" s="2"/>
      <c r="B174" s="21">
        <f>ពិន្ទុឆមាសទី១!B174</f>
        <v>0</v>
      </c>
      <c r="C174" s="22">
        <f>ពិន្ទុឆមាសទី១!C174</f>
        <v>0</v>
      </c>
      <c r="D174" s="22">
        <f>ពិន្ទុឆមាសទី១!D174</f>
        <v>0</v>
      </c>
      <c r="E174" s="23">
        <f>ពិន្ទុឆមាសទី១!E174</f>
        <v>0</v>
      </c>
      <c r="F174" s="22">
        <f>ពិន្ទុឆមាសទី១!F174</f>
        <v>0</v>
      </c>
      <c r="G174" s="21">
        <f>ពិន្ទុឆមាសទី១!CT174</f>
        <v>0</v>
      </c>
      <c r="H174" s="21">
        <f>ពិន្ទុឆមាសទី១!CU174</f>
        <v>0</v>
      </c>
      <c r="I174" s="21" t="str">
        <f>ពិន្ទុឆមាសទី១!CV174</f>
        <v xml:space="preserve">មិនចាត់ថ្នាក់ </v>
      </c>
      <c r="J174" s="21" t="str">
        <f>ពិន្ទុឆមាសទី១!CW174</f>
        <v xml:space="preserve"> មិនចាត់ថ្នាក់</v>
      </c>
      <c r="K174" s="21" t="str">
        <f>ពិន្ទុឆមាសទី១!CX174</f>
        <v xml:space="preserve"> </v>
      </c>
      <c r="L174" s="21">
        <f>ពិន្ទុឆមាសទី១!CY174</f>
        <v>0</v>
      </c>
      <c r="M174" s="21">
        <f>ពិន្ទុឆមាសទី១!CZ174</f>
        <v>0</v>
      </c>
      <c r="N174" s="21">
        <f>ពិន្ទុឆមាសទី១!DA174</f>
        <v>0</v>
      </c>
      <c r="O174" s="21">
        <f>ពិន្ទុឆមាសទី១!DB174</f>
        <v>0</v>
      </c>
    </row>
    <row r="175" spans="1:15">
      <c r="A175" s="2"/>
      <c r="B175" s="21">
        <f>ពិន្ទុឆមាសទី១!B175</f>
        <v>0</v>
      </c>
      <c r="C175" s="22">
        <f>ពិន្ទុឆមាសទី១!C175</f>
        <v>0</v>
      </c>
      <c r="D175" s="22">
        <f>ពិន្ទុឆមាសទី១!D175</f>
        <v>0</v>
      </c>
      <c r="E175" s="23">
        <f>ពិន្ទុឆមាសទី១!E175</f>
        <v>0</v>
      </c>
      <c r="F175" s="22">
        <f>ពិន្ទុឆមាសទី១!F175</f>
        <v>0</v>
      </c>
      <c r="G175" s="21">
        <f>ពិន្ទុឆមាសទី១!CT175</f>
        <v>0</v>
      </c>
      <c r="H175" s="21">
        <f>ពិន្ទុឆមាសទី១!CU175</f>
        <v>0</v>
      </c>
      <c r="I175" s="21" t="str">
        <f>ពិន្ទុឆមាសទី១!CV175</f>
        <v xml:space="preserve">មិនចាត់ថ្នាក់ </v>
      </c>
      <c r="J175" s="21" t="str">
        <f>ពិន្ទុឆមាសទី១!CW175</f>
        <v xml:space="preserve"> មិនចាត់ថ្នាក់</v>
      </c>
      <c r="K175" s="21" t="str">
        <f>ពិន្ទុឆមាសទី១!CX175</f>
        <v xml:space="preserve"> </v>
      </c>
      <c r="L175" s="21">
        <f>ពិន្ទុឆមាសទី១!CY175</f>
        <v>0</v>
      </c>
      <c r="M175" s="21">
        <f>ពិន្ទុឆមាសទី១!CZ175</f>
        <v>0</v>
      </c>
      <c r="N175" s="21">
        <f>ពិន្ទុឆមាសទី១!DA175</f>
        <v>0</v>
      </c>
      <c r="O175" s="21">
        <f>ពិន្ទុឆមាសទី១!DB175</f>
        <v>0</v>
      </c>
    </row>
    <row r="176" spans="1:15">
      <c r="A176" s="2"/>
      <c r="B176" s="21">
        <f>ពិន្ទុឆមាសទី១!B176</f>
        <v>0</v>
      </c>
      <c r="C176" s="22">
        <f>ពិន្ទុឆមាសទី១!C176</f>
        <v>0</v>
      </c>
      <c r="D176" s="22">
        <f>ពិន្ទុឆមាសទី១!D176</f>
        <v>0</v>
      </c>
      <c r="E176" s="23">
        <f>ពិន្ទុឆមាសទី១!E176</f>
        <v>0</v>
      </c>
      <c r="F176" s="22">
        <f>ពិន្ទុឆមាសទី១!F176</f>
        <v>0</v>
      </c>
      <c r="G176" s="21">
        <f>ពិន្ទុឆមាសទី១!CT176</f>
        <v>0</v>
      </c>
      <c r="H176" s="21">
        <f>ពិន្ទុឆមាសទី១!CU176</f>
        <v>0</v>
      </c>
      <c r="I176" s="21" t="str">
        <f>ពិន្ទុឆមាសទី១!CV176</f>
        <v xml:space="preserve">មិនចាត់ថ្នាក់ </v>
      </c>
      <c r="J176" s="21" t="str">
        <f>ពិន្ទុឆមាសទី១!CW176</f>
        <v xml:space="preserve"> មិនចាត់ថ្នាក់</v>
      </c>
      <c r="K176" s="21" t="str">
        <f>ពិន្ទុឆមាសទី១!CX176</f>
        <v xml:space="preserve"> </v>
      </c>
      <c r="L176" s="21">
        <f>ពិន្ទុឆមាសទី១!CY176</f>
        <v>0</v>
      </c>
      <c r="M176" s="21">
        <f>ពិន្ទុឆមាសទី១!CZ176</f>
        <v>0</v>
      </c>
      <c r="N176" s="21">
        <f>ពិន្ទុឆមាសទី១!DA176</f>
        <v>0</v>
      </c>
      <c r="O176" s="21">
        <f>ពិន្ទុឆមាសទី១!DB176</f>
        <v>0</v>
      </c>
    </row>
    <row r="177" spans="1:15">
      <c r="A177" s="2"/>
      <c r="B177" s="21">
        <f>ពិន្ទុឆមាសទី១!B177</f>
        <v>0</v>
      </c>
      <c r="C177" s="22">
        <f>ពិន្ទុឆមាសទី១!C177</f>
        <v>0</v>
      </c>
      <c r="D177" s="22">
        <f>ពិន្ទុឆមាសទី១!D177</f>
        <v>0</v>
      </c>
      <c r="E177" s="23">
        <f>ពិន្ទុឆមាសទី១!E177</f>
        <v>0</v>
      </c>
      <c r="F177" s="22">
        <f>ពិន្ទុឆមាសទី១!F177</f>
        <v>0</v>
      </c>
      <c r="G177" s="21">
        <f>ពិន្ទុឆមាសទី១!CT177</f>
        <v>0</v>
      </c>
      <c r="H177" s="21">
        <f>ពិន្ទុឆមាសទី១!CU177</f>
        <v>0</v>
      </c>
      <c r="I177" s="21" t="str">
        <f>ពិន្ទុឆមាសទី១!CV177</f>
        <v xml:space="preserve">មិនចាត់ថ្នាក់ </v>
      </c>
      <c r="J177" s="21" t="str">
        <f>ពិន្ទុឆមាសទី១!CW177</f>
        <v xml:space="preserve"> មិនចាត់ថ្នាក់</v>
      </c>
      <c r="K177" s="21" t="str">
        <f>ពិន្ទុឆមាសទី១!CX177</f>
        <v xml:space="preserve"> </v>
      </c>
      <c r="L177" s="21">
        <f>ពិន្ទុឆមាសទី១!CY177</f>
        <v>0</v>
      </c>
      <c r="M177" s="21">
        <f>ពិន្ទុឆមាសទី១!CZ177</f>
        <v>0</v>
      </c>
      <c r="N177" s="21">
        <f>ពិន្ទុឆមាសទី១!DA177</f>
        <v>0</v>
      </c>
      <c r="O177" s="21">
        <f>ពិន្ទុឆមាសទី១!DB177</f>
        <v>0</v>
      </c>
    </row>
    <row r="178" spans="1:15">
      <c r="A178" s="2"/>
      <c r="B178" s="21">
        <f>ពិន្ទុឆមាសទី១!B178</f>
        <v>0</v>
      </c>
      <c r="C178" s="22">
        <f>ពិន្ទុឆមាសទី១!C178</f>
        <v>0</v>
      </c>
      <c r="D178" s="22">
        <f>ពិន្ទុឆមាសទី១!D178</f>
        <v>0</v>
      </c>
      <c r="E178" s="23">
        <f>ពិន្ទុឆមាសទី១!E178</f>
        <v>0</v>
      </c>
      <c r="F178" s="22">
        <f>ពិន្ទុឆមាសទី១!F178</f>
        <v>0</v>
      </c>
      <c r="G178" s="21">
        <f>ពិន្ទុឆមាសទី១!CT178</f>
        <v>0</v>
      </c>
      <c r="H178" s="21">
        <f>ពិន្ទុឆមាសទី១!CU178</f>
        <v>0</v>
      </c>
      <c r="I178" s="21" t="str">
        <f>ពិន្ទុឆមាសទី១!CV178</f>
        <v xml:space="preserve">មិនចាត់ថ្នាក់ </v>
      </c>
      <c r="J178" s="21" t="str">
        <f>ពិន្ទុឆមាសទី១!CW178</f>
        <v xml:space="preserve"> មិនចាត់ថ្នាក់</v>
      </c>
      <c r="K178" s="21" t="str">
        <f>ពិន្ទុឆមាសទី១!CX178</f>
        <v xml:space="preserve"> </v>
      </c>
      <c r="L178" s="21">
        <f>ពិន្ទុឆមាសទី១!CY178</f>
        <v>0</v>
      </c>
      <c r="M178" s="21">
        <f>ពិន្ទុឆមាសទី១!CZ178</f>
        <v>0</v>
      </c>
      <c r="N178" s="21">
        <f>ពិន្ទុឆមាសទី១!DA178</f>
        <v>0</v>
      </c>
      <c r="O178" s="21">
        <f>ពិន្ទុឆមាសទី១!DB178</f>
        <v>0</v>
      </c>
    </row>
    <row r="179" spans="1:15">
      <c r="A179" s="18"/>
      <c r="B179" s="21">
        <f>ពិន្ទុឆមាសទី១!B179</f>
        <v>0</v>
      </c>
      <c r="C179" s="22">
        <f>ពិន្ទុឆមាសទី១!C179</f>
        <v>0</v>
      </c>
      <c r="D179" s="22">
        <f>ពិន្ទុឆមាសទី១!D179</f>
        <v>0</v>
      </c>
      <c r="E179" s="23">
        <f>ពិន្ទុឆមាសទី១!E179</f>
        <v>0</v>
      </c>
      <c r="F179" s="22">
        <f>ពិន្ទុឆមាសទី១!F179</f>
        <v>0</v>
      </c>
      <c r="G179" s="21">
        <f>ពិន្ទុឆមាសទី១!CT179</f>
        <v>0</v>
      </c>
      <c r="H179" s="21">
        <f>ពិន្ទុឆមាសទី១!CU179</f>
        <v>0</v>
      </c>
      <c r="I179" s="21" t="str">
        <f>ពិន្ទុឆមាសទី១!CV179</f>
        <v xml:space="preserve">មិនចាត់ថ្នាក់ </v>
      </c>
      <c r="J179" s="21" t="str">
        <f>ពិន្ទុឆមាសទី១!CW179</f>
        <v xml:space="preserve"> មិនចាត់ថ្នាក់</v>
      </c>
      <c r="K179" s="21" t="str">
        <f>ពិន្ទុឆមាសទី១!CX179</f>
        <v xml:space="preserve"> </v>
      </c>
      <c r="L179" s="21">
        <f>ពិន្ទុឆមាសទី១!CY179</f>
        <v>0</v>
      </c>
      <c r="M179" s="21">
        <f>ពិន្ទុឆមាសទី១!CZ179</f>
        <v>0</v>
      </c>
      <c r="N179" s="21">
        <f>ពិន្ទុឆមាសទី១!DA179</f>
        <v>0</v>
      </c>
      <c r="O179" s="21">
        <f>ពិន្ទុឆមាសទី១!DB179</f>
        <v>0</v>
      </c>
    </row>
    <row r="180" spans="1:15">
      <c r="A180" s="18"/>
      <c r="B180" s="21">
        <f>ពិន្ទុឆមាសទី១!B180</f>
        <v>0</v>
      </c>
      <c r="C180" s="22">
        <f>ពិន្ទុឆមាសទី១!C180</f>
        <v>0</v>
      </c>
      <c r="D180" s="22">
        <f>ពិន្ទុឆមាសទី១!D180</f>
        <v>0</v>
      </c>
      <c r="E180" s="23">
        <f>ពិន្ទុឆមាសទី១!E180</f>
        <v>0</v>
      </c>
      <c r="F180" s="22">
        <f>ពិន្ទុឆមាសទី១!F180</f>
        <v>0</v>
      </c>
      <c r="G180" s="21">
        <f>ពិន្ទុឆមាសទី១!CT180</f>
        <v>0</v>
      </c>
      <c r="H180" s="21">
        <f>ពិន្ទុឆមាសទី១!CU180</f>
        <v>0</v>
      </c>
      <c r="I180" s="21" t="str">
        <f>ពិន្ទុឆមាសទី១!CV180</f>
        <v xml:space="preserve">មិនចាត់ថ្នាក់ </v>
      </c>
      <c r="J180" s="21" t="str">
        <f>ពិន្ទុឆមាសទី១!CW180</f>
        <v xml:space="preserve"> មិនចាត់ថ្នាក់</v>
      </c>
      <c r="K180" s="21" t="str">
        <f>ពិន្ទុឆមាសទី១!CX180</f>
        <v xml:space="preserve"> </v>
      </c>
      <c r="L180" s="21">
        <f>ពិន្ទុឆមាសទី១!CY180</f>
        <v>0</v>
      </c>
      <c r="M180" s="21">
        <f>ពិន្ទុឆមាសទី១!CZ180</f>
        <v>0</v>
      </c>
      <c r="N180" s="21">
        <f>ពិន្ទុឆមាសទី១!DA180</f>
        <v>0</v>
      </c>
      <c r="O180" s="21">
        <f>ពិន្ទុឆមាសទី១!DB180</f>
        <v>0</v>
      </c>
    </row>
    <row r="181" spans="1:15">
      <c r="A181" s="18"/>
      <c r="B181" s="21">
        <f>ពិន្ទុឆមាសទី១!B181</f>
        <v>0</v>
      </c>
      <c r="C181" s="22">
        <f>ពិន្ទុឆមាសទី១!C181</f>
        <v>0</v>
      </c>
      <c r="D181" s="22">
        <f>ពិន្ទុឆមាសទី១!D181</f>
        <v>0</v>
      </c>
      <c r="E181" s="23">
        <f>ពិន្ទុឆមាសទី១!E181</f>
        <v>0</v>
      </c>
      <c r="F181" s="22">
        <f>ពិន្ទុឆមាសទី១!F181</f>
        <v>0</v>
      </c>
      <c r="G181" s="21">
        <f>ពិន្ទុឆមាសទី១!CT181</f>
        <v>0</v>
      </c>
      <c r="H181" s="21">
        <f>ពិន្ទុឆមាសទី១!CU181</f>
        <v>0</v>
      </c>
      <c r="I181" s="21" t="str">
        <f>ពិន្ទុឆមាសទី១!CV181</f>
        <v xml:space="preserve">មិនចាត់ថ្នាក់ </v>
      </c>
      <c r="J181" s="21" t="str">
        <f>ពិន្ទុឆមាសទី១!CW181</f>
        <v xml:space="preserve"> មិនចាត់ថ្នាក់</v>
      </c>
      <c r="K181" s="21" t="str">
        <f>ពិន្ទុឆមាសទី១!CX181</f>
        <v xml:space="preserve"> </v>
      </c>
      <c r="L181" s="21">
        <f>ពិន្ទុឆមាសទី១!CY181</f>
        <v>0</v>
      </c>
      <c r="M181" s="21">
        <f>ពិន្ទុឆមាសទី១!CZ181</f>
        <v>0</v>
      </c>
      <c r="N181" s="21">
        <f>ពិន្ទុឆមាសទី១!DA181</f>
        <v>0</v>
      </c>
      <c r="O181" s="21">
        <f>ពិន្ទុឆមាសទី១!DB181</f>
        <v>0</v>
      </c>
    </row>
    <row r="182" spans="1:15">
      <c r="A182" s="32"/>
      <c r="B182" s="21">
        <f>ពិន្ទុឆមាសទី១!B182</f>
        <v>0</v>
      </c>
      <c r="C182" s="22">
        <f>ពិន្ទុឆមាសទី១!C182</f>
        <v>0</v>
      </c>
      <c r="D182" s="22">
        <f>ពិន្ទុឆមាសទី១!D182</f>
        <v>0</v>
      </c>
      <c r="E182" s="23">
        <f>ពិន្ទុឆមាសទី១!E182</f>
        <v>0</v>
      </c>
      <c r="F182" s="22">
        <f>ពិន្ទុឆមាសទី១!F182</f>
        <v>0</v>
      </c>
      <c r="G182" s="21">
        <f>ពិន្ទុឆមាសទី១!CT182</f>
        <v>0</v>
      </c>
      <c r="H182" s="21">
        <f>ពិន្ទុឆមាសទី១!CU182</f>
        <v>0</v>
      </c>
      <c r="I182" s="21" t="str">
        <f>ពិន្ទុឆមាសទី១!CV182</f>
        <v xml:space="preserve">មិនចាត់ថ្នាក់ </v>
      </c>
      <c r="J182" s="21" t="str">
        <f>ពិន្ទុឆមាសទី១!CW182</f>
        <v xml:space="preserve"> មិនចាត់ថ្នាក់</v>
      </c>
      <c r="K182" s="21" t="str">
        <f>ពិន្ទុឆមាសទី១!CX182</f>
        <v xml:space="preserve"> </v>
      </c>
      <c r="L182" s="21">
        <f>ពិន្ទុឆមាសទី១!CY182</f>
        <v>0</v>
      </c>
      <c r="M182" s="21">
        <f>ពិន្ទុឆមាសទី១!CZ182</f>
        <v>0</v>
      </c>
      <c r="N182" s="21">
        <f>ពិន្ទុឆមាសទី១!DA182</f>
        <v>0</v>
      </c>
      <c r="O182" s="21">
        <f>ពិន្ទុឆមាសទី១!DB182</f>
        <v>0</v>
      </c>
    </row>
    <row r="183" spans="1:15">
      <c r="A183" s="32"/>
      <c r="B183" s="21">
        <f>ពិន្ទុឆមាសទី១!B183</f>
        <v>0</v>
      </c>
      <c r="C183" s="22">
        <f>ពិន្ទុឆមាសទី១!C183</f>
        <v>0</v>
      </c>
      <c r="D183" s="22">
        <f>ពិន្ទុឆមាសទី១!D183</f>
        <v>0</v>
      </c>
      <c r="E183" s="23">
        <f>ពិន្ទុឆមាសទី១!E183</f>
        <v>0</v>
      </c>
      <c r="F183" s="22">
        <f>ពិន្ទុឆមាសទី១!F183</f>
        <v>0</v>
      </c>
      <c r="G183" s="21">
        <f>ពិន្ទុឆមាសទី១!CT183</f>
        <v>0</v>
      </c>
      <c r="H183" s="21">
        <f>ពិន្ទុឆមាសទី១!CU183</f>
        <v>0</v>
      </c>
      <c r="I183" s="21" t="str">
        <f>ពិន្ទុឆមាសទី១!CV183</f>
        <v xml:space="preserve">មិនចាត់ថ្នាក់ </v>
      </c>
      <c r="J183" s="21" t="str">
        <f>ពិន្ទុឆមាសទី១!CW183</f>
        <v xml:space="preserve"> មិនចាត់ថ្នាក់</v>
      </c>
      <c r="K183" s="21" t="str">
        <f>ពិន្ទុឆមាសទី១!CX183</f>
        <v xml:space="preserve"> </v>
      </c>
      <c r="L183" s="21">
        <f>ពិន្ទុឆមាសទី១!CY183</f>
        <v>0</v>
      </c>
      <c r="M183" s="21">
        <f>ពិន្ទុឆមាសទី១!CZ183</f>
        <v>0</v>
      </c>
      <c r="N183" s="21">
        <f>ពិន្ទុឆមាសទី១!DA183</f>
        <v>0</v>
      </c>
      <c r="O183" s="21">
        <f>ពិន្ទុឆមាសទី១!DB183</f>
        <v>0</v>
      </c>
    </row>
    <row r="184" spans="1:15">
      <c r="A184" s="32"/>
      <c r="B184" s="21">
        <f>ពិន្ទុឆមាសទី១!B184</f>
        <v>0</v>
      </c>
      <c r="C184" s="22">
        <f>ពិន្ទុឆមាសទី១!C184</f>
        <v>0</v>
      </c>
      <c r="D184" s="22">
        <f>ពិន្ទុឆមាសទី១!D184</f>
        <v>0</v>
      </c>
      <c r="E184" s="23">
        <f>ពិន្ទុឆមាសទី១!E184</f>
        <v>0</v>
      </c>
      <c r="F184" s="22">
        <f>ពិន្ទុឆមាសទី១!F184</f>
        <v>0</v>
      </c>
      <c r="G184" s="21">
        <f>ពិន្ទុឆមាសទី១!CT184</f>
        <v>0</v>
      </c>
      <c r="H184" s="21">
        <f>ពិន្ទុឆមាសទី១!CU184</f>
        <v>0</v>
      </c>
      <c r="I184" s="21" t="str">
        <f>ពិន្ទុឆមាសទី១!CV184</f>
        <v xml:space="preserve">មិនចាត់ថ្នាក់ </v>
      </c>
      <c r="J184" s="21" t="str">
        <f>ពិន្ទុឆមាសទី១!CW184</f>
        <v xml:space="preserve"> មិនចាត់ថ្នាក់</v>
      </c>
      <c r="K184" s="21" t="str">
        <f>ពិន្ទុឆមាសទី១!CX184</f>
        <v xml:space="preserve"> </v>
      </c>
      <c r="L184" s="21">
        <f>ពិន្ទុឆមាសទី១!CY184</f>
        <v>0</v>
      </c>
      <c r="M184" s="21">
        <f>ពិន្ទុឆមាសទី១!CZ184</f>
        <v>0</v>
      </c>
      <c r="N184" s="21">
        <f>ពិន្ទុឆមាសទី១!DA184</f>
        <v>0</v>
      </c>
      <c r="O184" s="21">
        <f>ពិន្ទុឆមាសទី១!DB184</f>
        <v>0</v>
      </c>
    </row>
    <row r="185" spans="1:15">
      <c r="A185" s="32"/>
      <c r="B185" s="21">
        <f>ពិន្ទុឆមាសទី១!B185</f>
        <v>0</v>
      </c>
      <c r="C185" s="22">
        <f>ពិន្ទុឆមាសទី១!C185</f>
        <v>0</v>
      </c>
      <c r="D185" s="22">
        <f>ពិន្ទុឆមាសទី១!D185</f>
        <v>0</v>
      </c>
      <c r="E185" s="23">
        <f>ពិន្ទុឆមាសទី១!E185</f>
        <v>0</v>
      </c>
      <c r="F185" s="22">
        <f>ពិន្ទុឆមាសទី១!F185</f>
        <v>0</v>
      </c>
      <c r="G185" s="21">
        <f>ពិន្ទុឆមាសទី១!CT185</f>
        <v>0</v>
      </c>
      <c r="H185" s="21">
        <f>ពិន្ទុឆមាសទី១!CU185</f>
        <v>0</v>
      </c>
      <c r="I185" s="21" t="str">
        <f>ពិន្ទុឆមាសទី១!CV185</f>
        <v xml:space="preserve">មិនចាត់ថ្នាក់ </v>
      </c>
      <c r="J185" s="21" t="str">
        <f>ពិន្ទុឆមាសទី១!CW185</f>
        <v xml:space="preserve"> មិនចាត់ថ្នាក់</v>
      </c>
      <c r="K185" s="21" t="str">
        <f>ពិន្ទុឆមាសទី១!CX185</f>
        <v xml:space="preserve"> </v>
      </c>
      <c r="L185" s="21">
        <f>ពិន្ទុឆមាសទី១!CY185</f>
        <v>0</v>
      </c>
      <c r="M185" s="21">
        <f>ពិន្ទុឆមាសទី១!CZ185</f>
        <v>0</v>
      </c>
      <c r="N185" s="21">
        <f>ពិន្ទុឆមាសទី១!DA185</f>
        <v>0</v>
      </c>
      <c r="O185" s="21">
        <f>ពិន្ទុឆមាសទី១!DB185</f>
        <v>0</v>
      </c>
    </row>
    <row r="186" spans="1:15">
      <c r="A186" s="32"/>
      <c r="B186" s="21">
        <f>ពិន្ទុឆមាសទី១!B186</f>
        <v>0</v>
      </c>
      <c r="C186" s="22">
        <f>ពិន្ទុឆមាសទី១!C186</f>
        <v>0</v>
      </c>
      <c r="D186" s="22">
        <f>ពិន្ទុឆមាសទី១!D186</f>
        <v>0</v>
      </c>
      <c r="E186" s="23">
        <f>ពិន្ទុឆមាសទី១!E186</f>
        <v>0</v>
      </c>
      <c r="F186" s="22">
        <f>ពិន្ទុឆមាសទី១!F186</f>
        <v>0</v>
      </c>
      <c r="G186" s="21">
        <f>ពិន្ទុឆមាសទី១!CT186</f>
        <v>0</v>
      </c>
      <c r="H186" s="21">
        <f>ពិន្ទុឆមាសទី១!CU186</f>
        <v>0</v>
      </c>
      <c r="I186" s="21" t="str">
        <f>ពិន្ទុឆមាសទី១!CV186</f>
        <v xml:space="preserve">មិនចាត់ថ្នាក់ </v>
      </c>
      <c r="J186" s="21" t="str">
        <f>ពិន្ទុឆមាសទី១!CW186</f>
        <v xml:space="preserve"> មិនចាត់ថ្នាក់</v>
      </c>
      <c r="K186" s="21" t="str">
        <f>ពិន្ទុឆមាសទី១!CX186</f>
        <v xml:space="preserve"> </v>
      </c>
      <c r="L186" s="21">
        <f>ពិន្ទុឆមាសទី១!CY186</f>
        <v>0</v>
      </c>
      <c r="M186" s="21">
        <f>ពិន្ទុឆមាសទី១!CZ186</f>
        <v>0</v>
      </c>
      <c r="N186" s="21">
        <f>ពិន្ទុឆមាសទី១!DA186</f>
        <v>0</v>
      </c>
      <c r="O186" s="21">
        <f>ពិន្ទុឆមាសទី១!DB186</f>
        <v>0</v>
      </c>
    </row>
    <row r="187" spans="1:15">
      <c r="A187" s="2"/>
      <c r="B187" s="21">
        <f>ពិន្ទុឆមាសទី១!B187</f>
        <v>0</v>
      </c>
      <c r="C187" s="22">
        <f>ពិន្ទុឆមាសទី១!C187</f>
        <v>0</v>
      </c>
      <c r="D187" s="22">
        <f>ពិន្ទុឆមាសទី១!D187</f>
        <v>0</v>
      </c>
      <c r="E187" s="23">
        <f>ពិន្ទុឆមាសទី១!E187</f>
        <v>0</v>
      </c>
      <c r="F187" s="22">
        <f>ពិន្ទុឆមាសទី១!F187</f>
        <v>0</v>
      </c>
      <c r="G187" s="21">
        <f>ពិន្ទុឆមាសទី១!CT187</f>
        <v>0</v>
      </c>
      <c r="H187" s="21">
        <f>ពិន្ទុឆមាសទី១!CU187</f>
        <v>0</v>
      </c>
      <c r="I187" s="21" t="str">
        <f>ពិន្ទុឆមាសទី១!CV187</f>
        <v xml:space="preserve">មិនចាត់ថ្នាក់ </v>
      </c>
      <c r="J187" s="21" t="str">
        <f>ពិន្ទុឆមាសទី១!CW187</f>
        <v xml:space="preserve"> មិនចាត់ថ្នាក់</v>
      </c>
      <c r="K187" s="21" t="str">
        <f>ពិន្ទុឆមាសទី១!CX187</f>
        <v xml:space="preserve"> </v>
      </c>
      <c r="L187" s="21">
        <f>ពិន្ទុឆមាសទី១!CY187</f>
        <v>0</v>
      </c>
      <c r="M187" s="21">
        <f>ពិន្ទុឆមាសទី១!CZ187</f>
        <v>0</v>
      </c>
      <c r="N187" s="21">
        <f>ពិន្ទុឆមាសទី១!DA187</f>
        <v>0</v>
      </c>
      <c r="O187" s="21">
        <f>ពិន្ទុឆមាសទី១!DB187</f>
        <v>0</v>
      </c>
    </row>
    <row r="188" spans="1:15">
      <c r="A188" s="2"/>
      <c r="B188" s="21">
        <f>ពិន្ទុឆមាសទី១!B188</f>
        <v>0</v>
      </c>
      <c r="C188" s="22">
        <f>ពិន្ទុឆមាសទី១!C188</f>
        <v>0</v>
      </c>
      <c r="D188" s="22">
        <f>ពិន្ទុឆមាសទី១!D188</f>
        <v>0</v>
      </c>
      <c r="E188" s="23">
        <f>ពិន្ទុឆមាសទី១!E188</f>
        <v>0</v>
      </c>
      <c r="F188" s="22">
        <f>ពិន្ទុឆមាសទី១!F188</f>
        <v>0</v>
      </c>
      <c r="G188" s="21">
        <f>ពិន្ទុឆមាសទី១!CT188</f>
        <v>0</v>
      </c>
      <c r="H188" s="21">
        <f>ពិន្ទុឆមាសទី១!CU188</f>
        <v>0</v>
      </c>
      <c r="I188" s="21" t="str">
        <f>ពិន្ទុឆមាសទី១!CV188</f>
        <v xml:space="preserve">មិនចាត់ថ្នាក់ </v>
      </c>
      <c r="J188" s="21" t="str">
        <f>ពិន្ទុឆមាសទី១!CW188</f>
        <v xml:space="preserve"> មិនចាត់ថ្នាក់</v>
      </c>
      <c r="K188" s="21" t="str">
        <f>ពិន្ទុឆមាសទី១!CX188</f>
        <v xml:space="preserve"> </v>
      </c>
      <c r="L188" s="21">
        <f>ពិន្ទុឆមាសទី១!CY188</f>
        <v>0</v>
      </c>
      <c r="M188" s="21">
        <f>ពិន្ទុឆមាសទី១!CZ188</f>
        <v>0</v>
      </c>
      <c r="N188" s="21">
        <f>ពិន្ទុឆមាសទី១!DA188</f>
        <v>0</v>
      </c>
      <c r="O188" s="21">
        <f>ពិន្ទុឆមាសទី១!DB188</f>
        <v>0</v>
      </c>
    </row>
    <row r="189" spans="1:15">
      <c r="A189" s="2"/>
      <c r="B189" s="21">
        <f>ពិន្ទុឆមាសទី១!B189</f>
        <v>0</v>
      </c>
      <c r="C189" s="22">
        <f>ពិន្ទុឆមាសទី១!C189</f>
        <v>0</v>
      </c>
      <c r="D189" s="22">
        <f>ពិន្ទុឆមាសទី១!D189</f>
        <v>0</v>
      </c>
      <c r="E189" s="23">
        <f>ពិន្ទុឆមាសទី១!E189</f>
        <v>0</v>
      </c>
      <c r="F189" s="22">
        <f>ពិន្ទុឆមាសទី១!F189</f>
        <v>0</v>
      </c>
      <c r="G189" s="21">
        <f>ពិន្ទុឆមាសទី១!CT189</f>
        <v>0</v>
      </c>
      <c r="H189" s="21">
        <f>ពិន្ទុឆមាសទី១!CU189</f>
        <v>0</v>
      </c>
      <c r="I189" s="21" t="str">
        <f>ពិន្ទុឆមាសទី១!CV189</f>
        <v xml:space="preserve">មិនចាត់ថ្នាក់ </v>
      </c>
      <c r="J189" s="21" t="str">
        <f>ពិន្ទុឆមាសទី១!CW189</f>
        <v xml:space="preserve"> មិនចាត់ថ្នាក់</v>
      </c>
      <c r="K189" s="21" t="str">
        <f>ពិន្ទុឆមាសទី១!CX189</f>
        <v xml:space="preserve"> </v>
      </c>
      <c r="L189" s="21">
        <f>ពិន្ទុឆមាសទី១!CY189</f>
        <v>0</v>
      </c>
      <c r="M189" s="21">
        <f>ពិន្ទុឆមាសទី១!CZ189</f>
        <v>0</v>
      </c>
      <c r="N189" s="21">
        <f>ពិន្ទុឆមាសទី១!DA189</f>
        <v>0</v>
      </c>
      <c r="O189" s="21">
        <f>ពិន្ទុឆមាសទី១!DB189</f>
        <v>0</v>
      </c>
    </row>
    <row r="190" spans="1:15">
      <c r="A190" s="2"/>
      <c r="B190" s="21">
        <f>ពិន្ទុឆមាសទី១!B190</f>
        <v>0</v>
      </c>
      <c r="C190" s="22">
        <f>ពិន្ទុឆមាសទី១!C190</f>
        <v>0</v>
      </c>
      <c r="D190" s="22">
        <f>ពិន្ទុឆមាសទី១!D190</f>
        <v>0</v>
      </c>
      <c r="E190" s="23">
        <f>ពិន្ទុឆមាសទី១!E190</f>
        <v>0</v>
      </c>
      <c r="F190" s="22">
        <f>ពិន្ទុឆមាសទី១!F190</f>
        <v>0</v>
      </c>
      <c r="G190" s="21">
        <f>ពិន្ទុឆមាសទី១!CT190</f>
        <v>0</v>
      </c>
      <c r="H190" s="21">
        <f>ពិន្ទុឆមាសទី១!CU190</f>
        <v>0</v>
      </c>
      <c r="I190" s="21" t="str">
        <f>ពិន្ទុឆមាសទី១!CV190</f>
        <v xml:space="preserve">មិនចាត់ថ្នាក់ </v>
      </c>
      <c r="J190" s="21" t="str">
        <f>ពិន្ទុឆមាសទី១!CW190</f>
        <v xml:space="preserve"> មិនចាត់ថ្នាក់</v>
      </c>
      <c r="K190" s="21" t="str">
        <f>ពិន្ទុឆមាសទី១!CX190</f>
        <v xml:space="preserve"> </v>
      </c>
      <c r="L190" s="21">
        <f>ពិន្ទុឆមាសទី១!CY190</f>
        <v>0</v>
      </c>
      <c r="M190" s="21">
        <f>ពិន្ទុឆមាសទី១!CZ190</f>
        <v>0</v>
      </c>
      <c r="N190" s="21">
        <f>ពិន្ទុឆមាសទី១!DA190</f>
        <v>0</v>
      </c>
      <c r="O190" s="21">
        <f>ពិន្ទុឆមាសទី១!DB190</f>
        <v>0</v>
      </c>
    </row>
    <row r="191" spans="1:15">
      <c r="A191" s="2"/>
      <c r="B191" s="21">
        <f>ពិន្ទុឆមាសទី១!B191</f>
        <v>0</v>
      </c>
      <c r="C191" s="22">
        <f>ពិន្ទុឆមាសទី១!C191</f>
        <v>0</v>
      </c>
      <c r="D191" s="22">
        <f>ពិន្ទុឆមាសទី១!D191</f>
        <v>0</v>
      </c>
      <c r="E191" s="23">
        <f>ពិន្ទុឆមាសទី១!E191</f>
        <v>0</v>
      </c>
      <c r="F191" s="22">
        <f>ពិន្ទុឆមាសទី១!F191</f>
        <v>0</v>
      </c>
      <c r="G191" s="21">
        <f>ពិន្ទុឆមាសទី១!CT191</f>
        <v>0</v>
      </c>
      <c r="H191" s="21">
        <f>ពិន្ទុឆមាសទី១!CU191</f>
        <v>0</v>
      </c>
      <c r="I191" s="21" t="str">
        <f>ពិន្ទុឆមាសទី១!CV191</f>
        <v xml:space="preserve">មិនចាត់ថ្នាក់ </v>
      </c>
      <c r="J191" s="21" t="str">
        <f>ពិន្ទុឆមាសទី១!CW191</f>
        <v xml:space="preserve"> មិនចាត់ថ្នាក់</v>
      </c>
      <c r="K191" s="21" t="str">
        <f>ពិន្ទុឆមាសទី១!CX191</f>
        <v xml:space="preserve"> </v>
      </c>
      <c r="L191" s="21">
        <f>ពិន្ទុឆមាសទី១!CY191</f>
        <v>0</v>
      </c>
      <c r="M191" s="21">
        <f>ពិន្ទុឆមាសទី១!CZ191</f>
        <v>0</v>
      </c>
      <c r="N191" s="21">
        <f>ពិន្ទុឆមាសទី១!DA191</f>
        <v>0</v>
      </c>
      <c r="O191" s="21">
        <f>ពិន្ទុឆមាសទី១!DB191</f>
        <v>0</v>
      </c>
    </row>
    <row r="192" spans="1:15">
      <c r="A192" s="2"/>
      <c r="B192" s="21">
        <f>ពិន្ទុឆមាសទី១!B192</f>
        <v>0</v>
      </c>
      <c r="C192" s="22">
        <f>ពិន្ទុឆមាសទី១!C192</f>
        <v>0</v>
      </c>
      <c r="D192" s="22">
        <f>ពិន្ទុឆមាសទី១!D192</f>
        <v>0</v>
      </c>
      <c r="E192" s="23">
        <f>ពិន្ទុឆមាសទី១!E192</f>
        <v>0</v>
      </c>
      <c r="F192" s="22">
        <f>ពិន្ទុឆមាសទី១!F192</f>
        <v>0</v>
      </c>
      <c r="G192" s="21">
        <f>ពិន្ទុឆមាសទី១!CT192</f>
        <v>0</v>
      </c>
      <c r="H192" s="21">
        <f>ពិន្ទុឆមាសទី១!CU192</f>
        <v>0</v>
      </c>
      <c r="I192" s="21" t="str">
        <f>ពិន្ទុឆមាសទី១!CV192</f>
        <v xml:space="preserve">មិនចាត់ថ្នាក់ </v>
      </c>
      <c r="J192" s="21" t="str">
        <f>ពិន្ទុឆមាសទី១!CW192</f>
        <v xml:space="preserve"> មិនចាត់ថ្នាក់</v>
      </c>
      <c r="K192" s="21" t="str">
        <f>ពិន្ទុឆមាសទី១!CX192</f>
        <v xml:space="preserve"> </v>
      </c>
      <c r="L192" s="21">
        <f>ពិន្ទុឆមាសទី១!CY192</f>
        <v>0</v>
      </c>
      <c r="M192" s="21">
        <f>ពិន្ទុឆមាសទី១!CZ192</f>
        <v>0</v>
      </c>
      <c r="N192" s="21">
        <f>ពិន្ទុឆមាសទី១!DA192</f>
        <v>0</v>
      </c>
      <c r="O192" s="21">
        <f>ពិន្ទុឆមាសទី១!DB192</f>
        <v>0</v>
      </c>
    </row>
    <row r="193" spans="1:15">
      <c r="A193" s="2"/>
      <c r="B193" s="21">
        <f>ពិន្ទុឆមាសទី១!B193</f>
        <v>0</v>
      </c>
      <c r="C193" s="22">
        <f>ពិន្ទុឆមាសទី១!C193</f>
        <v>0</v>
      </c>
      <c r="D193" s="22">
        <f>ពិន្ទុឆមាសទី១!D193</f>
        <v>0</v>
      </c>
      <c r="E193" s="23">
        <f>ពិន្ទុឆមាសទី១!E193</f>
        <v>0</v>
      </c>
      <c r="F193" s="22">
        <f>ពិន្ទុឆមាសទី១!F193</f>
        <v>0</v>
      </c>
      <c r="G193" s="21">
        <f>ពិន្ទុឆមាសទី១!CT193</f>
        <v>0</v>
      </c>
      <c r="H193" s="21">
        <f>ពិន្ទុឆមាសទី១!CU193</f>
        <v>0</v>
      </c>
      <c r="I193" s="21" t="str">
        <f>ពិន្ទុឆមាសទី១!CV193</f>
        <v xml:space="preserve">មិនចាត់ថ្នាក់ </v>
      </c>
      <c r="J193" s="21" t="str">
        <f>ពិន្ទុឆមាសទី១!CW193</f>
        <v xml:space="preserve"> មិនចាត់ថ្នាក់</v>
      </c>
      <c r="K193" s="21" t="str">
        <f>ពិន្ទុឆមាសទី១!CX193</f>
        <v xml:space="preserve"> </v>
      </c>
      <c r="L193" s="21">
        <f>ពិន្ទុឆមាសទី១!CY193</f>
        <v>0</v>
      </c>
      <c r="M193" s="21">
        <f>ពិន្ទុឆមាសទី១!CZ193</f>
        <v>0</v>
      </c>
      <c r="N193" s="21">
        <f>ពិន្ទុឆមាសទី១!DA193</f>
        <v>0</v>
      </c>
      <c r="O193" s="21">
        <f>ពិន្ទុឆមាសទី១!DB193</f>
        <v>0</v>
      </c>
    </row>
    <row r="194" spans="1:15">
      <c r="A194" s="2"/>
      <c r="B194" s="21">
        <f>ពិន្ទុឆមាសទី១!B194</f>
        <v>0</v>
      </c>
      <c r="C194" s="22">
        <f>ពិន្ទុឆមាសទី១!C194</f>
        <v>0</v>
      </c>
      <c r="D194" s="22">
        <f>ពិន្ទុឆមាសទី១!D194</f>
        <v>0</v>
      </c>
      <c r="E194" s="23">
        <f>ពិន្ទុឆមាសទី១!E194</f>
        <v>0</v>
      </c>
      <c r="F194" s="22">
        <f>ពិន្ទុឆមាសទី១!F194</f>
        <v>0</v>
      </c>
      <c r="G194" s="21">
        <f>ពិន្ទុឆមាសទី១!CT194</f>
        <v>0</v>
      </c>
      <c r="H194" s="21">
        <f>ពិន្ទុឆមាសទី១!CU194</f>
        <v>0</v>
      </c>
      <c r="I194" s="21" t="str">
        <f>ពិន្ទុឆមាសទី១!CV194</f>
        <v xml:space="preserve">មិនចាត់ថ្នាក់ </v>
      </c>
      <c r="J194" s="21" t="str">
        <f>ពិន្ទុឆមាសទី១!CW194</f>
        <v xml:space="preserve"> មិនចាត់ថ្នាក់</v>
      </c>
      <c r="K194" s="21" t="str">
        <f>ពិន្ទុឆមាសទី១!CX194</f>
        <v xml:space="preserve"> </v>
      </c>
      <c r="L194" s="21">
        <f>ពិន្ទុឆមាសទី១!CY194</f>
        <v>0</v>
      </c>
      <c r="M194" s="21">
        <f>ពិន្ទុឆមាសទី១!CZ194</f>
        <v>0</v>
      </c>
      <c r="N194" s="21">
        <f>ពិន្ទុឆមាសទី១!DA194</f>
        <v>0</v>
      </c>
      <c r="O194" s="21">
        <f>ពិន្ទុឆមាសទី១!DB194</f>
        <v>0</v>
      </c>
    </row>
    <row r="195" spans="1:15">
      <c r="B195" s="21">
        <f>ពិន្ទុឆមាសទី១!B195</f>
        <v>0</v>
      </c>
      <c r="C195" s="22">
        <f>ពិន្ទុឆមាសទី១!C195</f>
        <v>0</v>
      </c>
      <c r="D195" s="22">
        <f>ពិន្ទុឆមាសទី១!D195</f>
        <v>0</v>
      </c>
      <c r="E195" s="23">
        <f>ពិន្ទុឆមាសទី១!E195</f>
        <v>0</v>
      </c>
      <c r="F195" s="22">
        <f>ពិន្ទុឆមាសទី១!F195</f>
        <v>0</v>
      </c>
      <c r="G195" s="21">
        <f>ពិន្ទុឆមាសទី១!CT195</f>
        <v>0</v>
      </c>
      <c r="H195" s="21">
        <f>ពិន្ទុឆមាសទី១!CU195</f>
        <v>0</v>
      </c>
      <c r="I195" s="21" t="str">
        <f>ពិន្ទុឆមាសទី១!CV195</f>
        <v xml:space="preserve">មិនចាត់ថ្នាក់ </v>
      </c>
      <c r="J195" s="21" t="str">
        <f>ពិន្ទុឆមាសទី១!CW195</f>
        <v xml:space="preserve"> មិនចាត់ថ្នាក់</v>
      </c>
      <c r="K195" s="21" t="str">
        <f>ពិន្ទុឆមាសទី១!CX195</f>
        <v xml:space="preserve"> </v>
      </c>
      <c r="L195" s="21">
        <f>ពិន្ទុឆមាសទី១!CY195</f>
        <v>0</v>
      </c>
      <c r="M195" s="21">
        <f>ពិន្ទុឆមាសទី១!CZ195</f>
        <v>0</v>
      </c>
      <c r="N195" s="21">
        <f>ពិន្ទុឆមាសទី១!DA195</f>
        <v>0</v>
      </c>
      <c r="O195" s="21">
        <f>ពិន្ទុឆមាសទី១!DB195</f>
        <v>0</v>
      </c>
    </row>
    <row r="196" spans="1:15">
      <c r="B196" s="21">
        <f>ពិន្ទុឆមាសទី១!B196</f>
        <v>0</v>
      </c>
      <c r="C196" s="22">
        <f>ពិន្ទុឆមាសទី១!C196</f>
        <v>0</v>
      </c>
      <c r="D196" s="22">
        <f>ពិន្ទុឆមាសទី១!D196</f>
        <v>0</v>
      </c>
      <c r="E196" s="23">
        <f>ពិន្ទុឆមាសទី១!E196</f>
        <v>0</v>
      </c>
      <c r="F196" s="22">
        <f>ពិន្ទុឆមាសទី១!F196</f>
        <v>0</v>
      </c>
      <c r="G196" s="21">
        <f>ពិន្ទុឆមាសទី១!CT196</f>
        <v>0</v>
      </c>
      <c r="H196" s="21">
        <f>ពិន្ទុឆមាសទី១!CU196</f>
        <v>0</v>
      </c>
      <c r="I196" s="21" t="str">
        <f>ពិន្ទុឆមាសទី១!CV196</f>
        <v xml:space="preserve">មិនចាត់ថ្នាក់ </v>
      </c>
      <c r="J196" s="21" t="str">
        <f>ពិន្ទុឆមាសទី១!CW196</f>
        <v xml:space="preserve"> មិនចាត់ថ្នាក់</v>
      </c>
      <c r="K196" s="21" t="str">
        <f>ពិន្ទុឆមាសទី១!CX196</f>
        <v xml:space="preserve"> </v>
      </c>
      <c r="L196" s="21">
        <f>ពិន្ទុឆមាសទី១!CY196</f>
        <v>0</v>
      </c>
      <c r="M196" s="21">
        <f>ពិន្ទុឆមាសទី១!CZ196</f>
        <v>0</v>
      </c>
      <c r="N196" s="21">
        <f>ពិន្ទុឆមាសទី១!DA196</f>
        <v>0</v>
      </c>
      <c r="O196" s="21">
        <f>ពិន្ទុឆមាសទី១!DB196</f>
        <v>0</v>
      </c>
    </row>
    <row r="197" spans="1:15">
      <c r="B197" s="21">
        <f>ពិន្ទុឆមាសទី១!B197</f>
        <v>0</v>
      </c>
      <c r="C197" s="22">
        <f>ពិន្ទុឆមាសទី១!C197</f>
        <v>0</v>
      </c>
      <c r="D197" s="22">
        <f>ពិន្ទុឆមាសទី១!D197</f>
        <v>0</v>
      </c>
      <c r="E197" s="23">
        <f>ពិន្ទុឆមាសទី១!E197</f>
        <v>0</v>
      </c>
      <c r="F197" s="22">
        <f>ពិន្ទុឆមាសទី១!F197</f>
        <v>0</v>
      </c>
      <c r="G197" s="21">
        <f>ពិន្ទុឆមាសទី១!CT197</f>
        <v>0</v>
      </c>
      <c r="H197" s="21">
        <f>ពិន្ទុឆមាសទី១!CU197</f>
        <v>0</v>
      </c>
      <c r="I197" s="21" t="str">
        <f>ពិន្ទុឆមាសទី១!CV197</f>
        <v xml:space="preserve">មិនចាត់ថ្នាក់ </v>
      </c>
      <c r="J197" s="21" t="str">
        <f>ពិន្ទុឆមាសទី១!CW197</f>
        <v xml:space="preserve"> មិនចាត់ថ្នាក់</v>
      </c>
      <c r="K197" s="21" t="str">
        <f>ពិន្ទុឆមាសទី១!CX197</f>
        <v xml:space="preserve"> </v>
      </c>
      <c r="L197" s="21">
        <f>ពិន្ទុឆមាសទី១!CY197</f>
        <v>0</v>
      </c>
      <c r="M197" s="21">
        <f>ពិន្ទុឆមាសទី១!CZ197</f>
        <v>0</v>
      </c>
      <c r="N197" s="21">
        <f>ពិន្ទុឆមាសទី១!DA197</f>
        <v>0</v>
      </c>
      <c r="O197" s="21">
        <f>ពិន្ទុឆមាសទី១!DB197</f>
        <v>0</v>
      </c>
    </row>
    <row r="198" spans="1:15">
      <c r="B198" s="21">
        <f>ពិន្ទុឆមាសទី១!B198</f>
        <v>0</v>
      </c>
      <c r="C198" s="22">
        <f>ពិន្ទុឆមាសទី១!C198</f>
        <v>0</v>
      </c>
      <c r="D198" s="22">
        <f>ពិន្ទុឆមាសទី១!D198</f>
        <v>0</v>
      </c>
      <c r="E198" s="23">
        <f>ពិន្ទុឆមាសទី១!E198</f>
        <v>0</v>
      </c>
      <c r="F198" s="22">
        <f>ពិន្ទុឆមាសទី១!F198</f>
        <v>0</v>
      </c>
      <c r="G198" s="21">
        <f>ពិន្ទុឆមាសទី១!CT198</f>
        <v>0</v>
      </c>
      <c r="H198" s="21">
        <f>ពិន្ទុឆមាសទី១!CU198</f>
        <v>0</v>
      </c>
      <c r="I198" s="21" t="str">
        <f>ពិន្ទុឆមាសទី១!CV198</f>
        <v xml:space="preserve">មិនចាត់ថ្នាក់ </v>
      </c>
      <c r="J198" s="21" t="str">
        <f>ពិន្ទុឆមាសទី១!CW198</f>
        <v xml:space="preserve"> មិនចាត់ថ្នាក់</v>
      </c>
      <c r="K198" s="21" t="str">
        <f>ពិន្ទុឆមាសទី១!CX198</f>
        <v xml:space="preserve"> </v>
      </c>
      <c r="L198" s="21">
        <f>ពិន្ទុឆមាសទី១!CY198</f>
        <v>0</v>
      </c>
      <c r="M198" s="21">
        <f>ពិន្ទុឆមាសទី១!CZ198</f>
        <v>0</v>
      </c>
      <c r="N198" s="21">
        <f>ពិន្ទុឆមាសទី១!DA198</f>
        <v>0</v>
      </c>
      <c r="O198" s="21">
        <f>ពិន្ទុឆមាសទី១!DB198</f>
        <v>0</v>
      </c>
    </row>
    <row r="199" spans="1:15">
      <c r="B199" s="21">
        <f>ពិន្ទុឆមាសទី១!B199</f>
        <v>0</v>
      </c>
      <c r="C199" s="22">
        <f>ពិន្ទុឆមាសទី១!C199</f>
        <v>0</v>
      </c>
      <c r="D199" s="22">
        <f>ពិន្ទុឆមាសទី១!D199</f>
        <v>0</v>
      </c>
      <c r="E199" s="23">
        <f>ពិន្ទុឆមាសទី១!E199</f>
        <v>0</v>
      </c>
      <c r="F199" s="22">
        <f>ពិន្ទុឆមាសទី១!F199</f>
        <v>0</v>
      </c>
      <c r="G199" s="21">
        <f>ពិន្ទុឆមាសទី១!CT199</f>
        <v>0</v>
      </c>
      <c r="H199" s="21">
        <f>ពិន្ទុឆមាសទី១!CU199</f>
        <v>0</v>
      </c>
      <c r="I199" s="21" t="str">
        <f>ពិន្ទុឆមាសទី១!CV199</f>
        <v xml:space="preserve">មិនចាត់ថ្នាក់ </v>
      </c>
      <c r="J199" s="21" t="str">
        <f>ពិន្ទុឆមាសទី១!CW199</f>
        <v xml:space="preserve"> មិនចាត់ថ្នាក់</v>
      </c>
      <c r="K199" s="21" t="str">
        <f>ពិន្ទុឆមាសទី១!CX199</f>
        <v xml:space="preserve"> </v>
      </c>
      <c r="L199" s="21">
        <f>ពិន្ទុឆមាសទី១!CY199</f>
        <v>0</v>
      </c>
      <c r="M199" s="21">
        <f>ពិន្ទុឆមាសទី១!CZ199</f>
        <v>0</v>
      </c>
      <c r="N199" s="21">
        <f>ពិន្ទុឆមាសទី១!DA199</f>
        <v>0</v>
      </c>
      <c r="O199" s="21">
        <f>ពិន្ទុឆមាសទី១!DB199</f>
        <v>0</v>
      </c>
    </row>
    <row r="200" spans="1:15">
      <c r="B200" s="21">
        <f>ពិន្ទុឆមាសទី១!B200</f>
        <v>0</v>
      </c>
      <c r="C200" s="22">
        <f>ពិន្ទុឆមាសទី១!C200</f>
        <v>0</v>
      </c>
      <c r="D200" s="22">
        <f>ពិន្ទុឆមាសទី១!D200</f>
        <v>0</v>
      </c>
      <c r="E200" s="23">
        <f>ពិន្ទុឆមាសទី១!E200</f>
        <v>0</v>
      </c>
      <c r="F200" s="22">
        <f>ពិន្ទុឆមាសទី១!F200</f>
        <v>0</v>
      </c>
      <c r="G200" s="21">
        <f>ពិន្ទុឆមាសទី១!CT200</f>
        <v>0</v>
      </c>
      <c r="H200" s="21">
        <f>ពិន្ទុឆមាសទី១!CU200</f>
        <v>0</v>
      </c>
      <c r="I200" s="21" t="str">
        <f>ពិន្ទុឆមាសទី១!CV200</f>
        <v xml:space="preserve">មិនចាត់ថ្នាក់ </v>
      </c>
      <c r="J200" s="21" t="str">
        <f>ពិន្ទុឆមាសទី១!CW200</f>
        <v xml:space="preserve"> មិនចាត់ថ្នាក់</v>
      </c>
      <c r="K200" s="21" t="str">
        <f>ពិន្ទុឆមាសទី១!CX200</f>
        <v xml:space="preserve"> </v>
      </c>
      <c r="L200" s="21">
        <f>ពិន្ទុឆមាសទី១!CY200</f>
        <v>0</v>
      </c>
      <c r="M200" s="21">
        <f>ពិន្ទុឆមាសទី១!CZ200</f>
        <v>0</v>
      </c>
      <c r="N200" s="21">
        <f>ពិន្ទុឆមាសទី១!DA200</f>
        <v>0</v>
      </c>
      <c r="O200" s="21">
        <f>ពិន្ទុឆមាសទី១!DB200</f>
        <v>0</v>
      </c>
    </row>
    <row r="201" spans="1:15">
      <c r="B201" s="21">
        <f>ពិន្ទុឆមាសទី១!B201</f>
        <v>0</v>
      </c>
      <c r="C201" s="22">
        <f>ពិន្ទុឆមាសទី១!C201</f>
        <v>0</v>
      </c>
      <c r="D201" s="22">
        <f>ពិន្ទុឆមាសទី១!D201</f>
        <v>0</v>
      </c>
      <c r="E201" s="23">
        <f>ពិន្ទុឆមាសទី១!E201</f>
        <v>0</v>
      </c>
      <c r="F201" s="22">
        <f>ពិន្ទុឆមាសទី១!F201</f>
        <v>0</v>
      </c>
      <c r="G201" s="21">
        <f>ពិន្ទុឆមាសទី១!CT201</f>
        <v>0</v>
      </c>
      <c r="H201" s="21">
        <f>ពិន្ទុឆមាសទី១!CU201</f>
        <v>0</v>
      </c>
      <c r="I201" s="21" t="str">
        <f>ពិន្ទុឆមាសទី១!CV201</f>
        <v xml:space="preserve">មិនចាត់ថ្នាក់ </v>
      </c>
      <c r="J201" s="21" t="str">
        <f>ពិន្ទុឆមាសទី១!CW201</f>
        <v xml:space="preserve"> មិនចាត់ថ្នាក់</v>
      </c>
      <c r="K201" s="21" t="str">
        <f>ពិន្ទុឆមាសទី១!CX201</f>
        <v xml:space="preserve"> </v>
      </c>
      <c r="L201" s="21">
        <f>ពិន្ទុឆមាសទី១!CY201</f>
        <v>0</v>
      </c>
      <c r="M201" s="21">
        <f>ពិន្ទុឆមាសទី១!CZ201</f>
        <v>0</v>
      </c>
      <c r="N201" s="21">
        <f>ពិន្ទុឆមាសទី១!DA201</f>
        <v>0</v>
      </c>
      <c r="O201" s="21">
        <f>ពិន្ទុឆមាសទី១!DB201</f>
        <v>0</v>
      </c>
    </row>
    <row r="202" spans="1:15">
      <c r="B202" s="21">
        <f>ពិន្ទុឆមាសទី១!B202</f>
        <v>0</v>
      </c>
      <c r="C202" s="22">
        <f>ពិន្ទុឆមាសទី១!C202</f>
        <v>0</v>
      </c>
      <c r="D202" s="22">
        <f>ពិន្ទុឆមាសទី១!D202</f>
        <v>0</v>
      </c>
      <c r="E202" s="23">
        <f>ពិន្ទុឆមាសទី១!E202</f>
        <v>0</v>
      </c>
      <c r="F202" s="22">
        <f>ពិន្ទុឆមាសទី១!F202</f>
        <v>0</v>
      </c>
      <c r="G202" s="21">
        <f>ពិន្ទុឆមាសទី១!CT202</f>
        <v>0</v>
      </c>
      <c r="H202" s="21">
        <f>ពិន្ទុឆមាសទី១!CU202</f>
        <v>0</v>
      </c>
      <c r="I202" s="21" t="str">
        <f>ពិន្ទុឆមាសទី១!CV202</f>
        <v xml:space="preserve">មិនចាត់ថ្នាក់ </v>
      </c>
      <c r="J202" s="21" t="str">
        <f>ពិន្ទុឆមាសទី១!CW202</f>
        <v xml:space="preserve"> មិនចាត់ថ្នាក់</v>
      </c>
      <c r="K202" s="21" t="str">
        <f>ពិន្ទុឆមាសទី១!CX202</f>
        <v xml:space="preserve"> </v>
      </c>
      <c r="L202" s="21">
        <f>ពិន្ទុឆមាសទី១!CY202</f>
        <v>0</v>
      </c>
      <c r="M202" s="21">
        <f>ពិន្ទុឆមាសទី១!CZ202</f>
        <v>0</v>
      </c>
      <c r="N202" s="21">
        <f>ពិន្ទុឆមាសទី១!DA202</f>
        <v>0</v>
      </c>
      <c r="O202" s="21">
        <f>ពិន្ទុឆមាសទី១!DB202</f>
        <v>0</v>
      </c>
    </row>
    <row r="203" spans="1:15">
      <c r="B203" s="21">
        <f>ពិន្ទុឆមាសទី១!B203</f>
        <v>0</v>
      </c>
      <c r="C203" s="22">
        <f>ពិន្ទុឆមាសទី១!C203</f>
        <v>0</v>
      </c>
      <c r="D203" s="22">
        <f>ពិន្ទុឆមាសទី១!D203</f>
        <v>0</v>
      </c>
      <c r="E203" s="23">
        <f>ពិន្ទុឆមាសទី១!E203</f>
        <v>0</v>
      </c>
      <c r="F203" s="22">
        <f>ពិន្ទុឆមាសទី១!F203</f>
        <v>0</v>
      </c>
      <c r="G203" s="21">
        <f>ពិន្ទុឆមាសទី១!CT203</f>
        <v>0</v>
      </c>
      <c r="H203" s="21">
        <f>ពិន្ទុឆមាសទី១!CU203</f>
        <v>0</v>
      </c>
      <c r="I203" s="21" t="str">
        <f>ពិន្ទុឆមាសទី១!CV203</f>
        <v xml:space="preserve">មិនចាត់ថ្នាក់ </v>
      </c>
      <c r="J203" s="21" t="str">
        <f>ពិន្ទុឆមាសទី១!CW203</f>
        <v xml:space="preserve"> មិនចាត់ថ្នាក់</v>
      </c>
      <c r="K203" s="21" t="str">
        <f>ពិន្ទុឆមាសទី១!CX203</f>
        <v xml:space="preserve"> </v>
      </c>
      <c r="L203" s="21">
        <f>ពិន្ទុឆមាសទី១!CY203</f>
        <v>0</v>
      </c>
      <c r="M203" s="21">
        <f>ពិន្ទុឆមាសទី១!CZ203</f>
        <v>0</v>
      </c>
      <c r="N203" s="21">
        <f>ពិន្ទុឆមាសទី១!DA203</f>
        <v>0</v>
      </c>
      <c r="O203" s="21">
        <f>ពិន្ទុឆមាសទី១!DB203</f>
        <v>0</v>
      </c>
    </row>
    <row r="204" spans="1:15">
      <c r="B204" s="21">
        <f>ពិន្ទុឆមាសទី១!B204</f>
        <v>0</v>
      </c>
      <c r="C204" s="22">
        <f>ពិន្ទុឆមាសទី១!C204</f>
        <v>0</v>
      </c>
      <c r="D204" s="22">
        <f>ពិន្ទុឆមាសទី១!D204</f>
        <v>0</v>
      </c>
      <c r="E204" s="23">
        <f>ពិន្ទុឆមាសទី១!E204</f>
        <v>0</v>
      </c>
      <c r="F204" s="22">
        <f>ពិន្ទុឆមាសទី១!F204</f>
        <v>0</v>
      </c>
      <c r="G204" s="21">
        <f>ពិន្ទុឆមាសទី១!CT204</f>
        <v>0</v>
      </c>
      <c r="H204" s="21">
        <f>ពិន្ទុឆមាសទី១!CU204</f>
        <v>0</v>
      </c>
      <c r="I204" s="21" t="str">
        <f>ពិន្ទុឆមាសទី១!CV204</f>
        <v xml:space="preserve">មិនចាត់ថ្នាក់ </v>
      </c>
      <c r="J204" s="21" t="str">
        <f>ពិន្ទុឆមាសទី១!CW204</f>
        <v xml:space="preserve"> មិនចាត់ថ្នាក់</v>
      </c>
      <c r="K204" s="21" t="str">
        <f>ពិន្ទុឆមាសទី១!CX204</f>
        <v xml:space="preserve"> </v>
      </c>
      <c r="L204" s="21">
        <f>ពិន្ទុឆមាសទី១!CY204</f>
        <v>0</v>
      </c>
      <c r="M204" s="21">
        <f>ពិន្ទុឆមាសទី១!CZ204</f>
        <v>0</v>
      </c>
      <c r="N204" s="21">
        <f>ពិន្ទុឆមាសទី១!DA204</f>
        <v>0</v>
      </c>
      <c r="O204" s="21">
        <f>ពិន្ទុឆមាសទី១!DB204</f>
        <v>0</v>
      </c>
    </row>
    <row r="205" spans="1:15">
      <c r="B205" s="21">
        <f>ពិន្ទុឆមាសទី១!B205</f>
        <v>0</v>
      </c>
      <c r="C205" s="22">
        <f>ពិន្ទុឆមាសទី១!C205</f>
        <v>0</v>
      </c>
      <c r="D205" s="22">
        <f>ពិន្ទុឆមាសទី១!D205</f>
        <v>0</v>
      </c>
      <c r="E205" s="23">
        <f>ពិន្ទុឆមាសទី១!E205</f>
        <v>0</v>
      </c>
      <c r="F205" s="22">
        <f>ពិន្ទុឆមាសទី១!F205</f>
        <v>0</v>
      </c>
      <c r="G205" s="21">
        <f>ពិន្ទុឆមាសទី១!CT205</f>
        <v>0</v>
      </c>
      <c r="H205" s="21">
        <f>ពិន្ទុឆមាសទី១!CU205</f>
        <v>0</v>
      </c>
      <c r="I205" s="21" t="str">
        <f>ពិន្ទុឆមាសទី១!CV205</f>
        <v xml:space="preserve">មិនចាត់ថ្នាក់ </v>
      </c>
      <c r="J205" s="21" t="str">
        <f>ពិន្ទុឆមាសទី១!CW205</f>
        <v xml:space="preserve"> មិនចាត់ថ្នាក់</v>
      </c>
      <c r="K205" s="21" t="str">
        <f>ពិន្ទុឆមាសទី១!CX205</f>
        <v xml:space="preserve"> </v>
      </c>
      <c r="L205" s="21">
        <f>ពិន្ទុឆមាសទី១!CY205</f>
        <v>0</v>
      </c>
      <c r="M205" s="21">
        <f>ពិន្ទុឆមាសទី១!CZ205</f>
        <v>0</v>
      </c>
      <c r="N205" s="21">
        <f>ពិន្ទុឆមាសទី១!DA205</f>
        <v>0</v>
      </c>
      <c r="O205" s="21">
        <f>ពិន្ទុឆមាសទី១!DB205</f>
        <v>0</v>
      </c>
    </row>
    <row r="206" spans="1:15">
      <c r="B206" s="21">
        <f>ពិន្ទុឆមាសទី១!B206</f>
        <v>0</v>
      </c>
      <c r="C206" s="22">
        <f>ពិន្ទុឆមាសទី១!C206</f>
        <v>0</v>
      </c>
      <c r="D206" s="22">
        <f>ពិន្ទុឆមាសទី១!D206</f>
        <v>0</v>
      </c>
      <c r="E206" s="23">
        <f>ពិន្ទុឆមាសទី១!E206</f>
        <v>0</v>
      </c>
      <c r="F206" s="22">
        <f>ពិន្ទុឆមាសទី១!F206</f>
        <v>0</v>
      </c>
      <c r="G206" s="21">
        <f>ពិន្ទុឆមាសទី១!CT206</f>
        <v>0</v>
      </c>
      <c r="H206" s="21">
        <f>ពិន្ទុឆមាសទី១!CU206</f>
        <v>0</v>
      </c>
      <c r="I206" s="21" t="str">
        <f>ពិន្ទុឆមាសទី១!CV206</f>
        <v xml:space="preserve">មិនចាត់ថ្នាក់ </v>
      </c>
      <c r="J206" s="21" t="str">
        <f>ពិន្ទុឆមាសទី១!CW206</f>
        <v xml:space="preserve"> មិនចាត់ថ្នាក់</v>
      </c>
      <c r="K206" s="21" t="str">
        <f>ពិន្ទុឆមាសទី១!CX206</f>
        <v xml:space="preserve"> </v>
      </c>
      <c r="L206" s="21">
        <f>ពិន្ទុឆមាសទី១!CY206</f>
        <v>0</v>
      </c>
      <c r="M206" s="21">
        <f>ពិន្ទុឆមាសទី១!CZ206</f>
        <v>0</v>
      </c>
      <c r="N206" s="21">
        <f>ពិន្ទុឆមាសទី១!DA206</f>
        <v>0</v>
      </c>
      <c r="O206" s="21">
        <f>ពិន្ទុឆមាសទី១!DB206</f>
        <v>0</v>
      </c>
    </row>
    <row r="207" spans="1:15">
      <c r="B207" s="21">
        <f>ពិន្ទុឆមាសទី១!B207</f>
        <v>0</v>
      </c>
      <c r="C207" s="22">
        <f>ពិន្ទុឆមាសទី១!C207</f>
        <v>0</v>
      </c>
      <c r="D207" s="22">
        <f>ពិន្ទុឆមាសទី១!D207</f>
        <v>0</v>
      </c>
      <c r="E207" s="23">
        <f>ពិន្ទុឆមាសទី១!E207</f>
        <v>0</v>
      </c>
      <c r="F207" s="22">
        <f>ពិន្ទុឆមាសទី១!F207</f>
        <v>0</v>
      </c>
      <c r="G207" s="21">
        <f>ពិន្ទុឆមាសទី១!CT207</f>
        <v>0</v>
      </c>
      <c r="H207" s="21">
        <f>ពិន្ទុឆមាសទី១!CU207</f>
        <v>0</v>
      </c>
      <c r="I207" s="21" t="str">
        <f>ពិន្ទុឆមាសទី១!CV207</f>
        <v xml:space="preserve">មិនចាត់ថ្នាក់ </v>
      </c>
      <c r="J207" s="21" t="str">
        <f>ពិន្ទុឆមាសទី១!CW207</f>
        <v xml:space="preserve"> មិនចាត់ថ្នាក់</v>
      </c>
      <c r="K207" s="21" t="str">
        <f>ពិន្ទុឆមាសទី១!CX207</f>
        <v xml:space="preserve"> </v>
      </c>
      <c r="L207" s="21">
        <f>ពិន្ទុឆមាសទី១!CY207</f>
        <v>0</v>
      </c>
      <c r="M207" s="21">
        <f>ពិន្ទុឆមាសទី១!CZ207</f>
        <v>0</v>
      </c>
      <c r="N207" s="21">
        <f>ពិន្ទុឆមាសទី១!DA207</f>
        <v>0</v>
      </c>
      <c r="O207" s="21">
        <f>ពិន្ទុឆមាសទី១!DB207</f>
        <v>0</v>
      </c>
    </row>
    <row r="208" spans="1:15">
      <c r="B208" s="21">
        <f>ពិន្ទុឆមាសទី១!B208</f>
        <v>0</v>
      </c>
      <c r="C208" s="22">
        <f>ពិន្ទុឆមាសទី១!C208</f>
        <v>0</v>
      </c>
      <c r="D208" s="22">
        <f>ពិន្ទុឆមាសទី១!D208</f>
        <v>0</v>
      </c>
      <c r="E208" s="23">
        <f>ពិន្ទុឆមាសទី១!E208</f>
        <v>0</v>
      </c>
      <c r="F208" s="22">
        <f>ពិន្ទុឆមាសទី១!F208</f>
        <v>0</v>
      </c>
      <c r="G208" s="21">
        <f>ពិន្ទុឆមាសទី១!CT208</f>
        <v>0</v>
      </c>
      <c r="H208" s="21">
        <f>ពិន្ទុឆមាសទី១!CU208</f>
        <v>0</v>
      </c>
      <c r="I208" s="21" t="str">
        <f>ពិន្ទុឆមាសទី១!CV208</f>
        <v xml:space="preserve">មិនចាត់ថ្នាក់ </v>
      </c>
      <c r="J208" s="21" t="str">
        <f>ពិន្ទុឆមាសទី១!CW208</f>
        <v xml:space="preserve"> មិនចាត់ថ្នាក់</v>
      </c>
      <c r="K208" s="21" t="str">
        <f>ពិន្ទុឆមាសទី១!CX208</f>
        <v xml:space="preserve"> </v>
      </c>
      <c r="L208" s="21">
        <f>ពិន្ទុឆមាសទី១!CY208</f>
        <v>0</v>
      </c>
      <c r="M208" s="21">
        <f>ពិន្ទុឆមាសទី១!CZ208</f>
        <v>0</v>
      </c>
      <c r="N208" s="21">
        <f>ពិន្ទុឆមាសទី១!DA208</f>
        <v>0</v>
      </c>
      <c r="O208" s="21">
        <f>ពិន្ទុឆមាសទី១!DB208</f>
        <v>0</v>
      </c>
    </row>
    <row r="209" spans="2:15">
      <c r="B209" s="21">
        <f>ពិន្ទុឆមាសទី១!B209</f>
        <v>0</v>
      </c>
      <c r="C209" s="22">
        <f>ពិន្ទុឆមាសទី១!C209</f>
        <v>0</v>
      </c>
      <c r="D209" s="22">
        <f>ពិន្ទុឆមាសទី១!D209</f>
        <v>0</v>
      </c>
      <c r="E209" s="23">
        <f>ពិន្ទុឆមាសទី១!E209</f>
        <v>0</v>
      </c>
      <c r="F209" s="22">
        <f>ពិន្ទុឆមាសទី១!F209</f>
        <v>0</v>
      </c>
      <c r="G209" s="21">
        <f>ពិន្ទុឆមាសទី១!CT209</f>
        <v>0</v>
      </c>
      <c r="H209" s="21">
        <f>ពិន្ទុឆមាសទី១!CU209</f>
        <v>0</v>
      </c>
      <c r="I209" s="21" t="str">
        <f>ពិន្ទុឆមាសទី១!CV209</f>
        <v xml:space="preserve">មិនចាត់ថ្នាក់ </v>
      </c>
      <c r="J209" s="21" t="str">
        <f>ពិន្ទុឆមាសទី១!CW209</f>
        <v xml:space="preserve"> មិនចាត់ថ្នាក់</v>
      </c>
      <c r="K209" s="21" t="str">
        <f>ពិន្ទុឆមាសទី១!CX209</f>
        <v xml:space="preserve"> </v>
      </c>
      <c r="L209" s="21">
        <f>ពិន្ទុឆមាសទី១!CY209</f>
        <v>0</v>
      </c>
      <c r="M209" s="21">
        <f>ពិន្ទុឆមាសទី១!CZ209</f>
        <v>0</v>
      </c>
      <c r="N209" s="21">
        <f>ពិន្ទុឆមាសទី១!DA209</f>
        <v>0</v>
      </c>
      <c r="O209" s="21">
        <f>ពិន្ទុឆមាសទី១!DB209</f>
        <v>0</v>
      </c>
    </row>
    <row r="210" spans="2:15">
      <c r="B210" s="21">
        <f>ពិន្ទុឆមាសទី១!B210</f>
        <v>0</v>
      </c>
      <c r="C210" s="22">
        <f>ពិន្ទុឆមាសទី១!C210</f>
        <v>0</v>
      </c>
      <c r="D210" s="22">
        <f>ពិន្ទុឆមាសទី១!D210</f>
        <v>0</v>
      </c>
      <c r="E210" s="23">
        <f>ពិន្ទុឆមាសទី១!E210</f>
        <v>0</v>
      </c>
      <c r="F210" s="22">
        <f>ពិន្ទុឆមាសទី១!F210</f>
        <v>0</v>
      </c>
      <c r="G210" s="21">
        <f>ពិន្ទុឆមាសទី១!CT210</f>
        <v>0</v>
      </c>
      <c r="H210" s="21">
        <f>ពិន្ទុឆមាសទី១!CU210</f>
        <v>0</v>
      </c>
      <c r="I210" s="21">
        <f>ពិន្ទុឆមាសទី១!CV210</f>
        <v>0</v>
      </c>
      <c r="J210" s="21">
        <f>ពិន្ទុឆមាសទី១!CW210</f>
        <v>0</v>
      </c>
      <c r="K210" s="21">
        <f>ពិន្ទុឆមាសទី១!CX210</f>
        <v>0</v>
      </c>
      <c r="L210" s="21">
        <f>ពិន្ទុឆមាសទី១!CY210</f>
        <v>0</v>
      </c>
      <c r="M210" s="21">
        <f>ពិន្ទុឆមាសទី១!CZ210</f>
        <v>0</v>
      </c>
      <c r="N210" s="21">
        <f>ពិន្ទុឆមាសទី១!DA210</f>
        <v>0</v>
      </c>
      <c r="O210" s="21">
        <f>ពិន្ទុឆមាសទី១!DB210</f>
        <v>0</v>
      </c>
    </row>
    <row r="211" spans="2:15">
      <c r="B211" s="21">
        <f>ពិន្ទុឆមាសទី១!B211</f>
        <v>0</v>
      </c>
      <c r="C211" s="22">
        <f>ពិន្ទុឆមាសទី១!C211</f>
        <v>0</v>
      </c>
      <c r="D211" s="22">
        <f>ពិន្ទុឆមាសទី១!D211</f>
        <v>0</v>
      </c>
      <c r="E211" s="23">
        <f>ពិន្ទុឆមាសទី១!E211</f>
        <v>0</v>
      </c>
      <c r="F211" s="22">
        <f>ពិន្ទុឆមាសទី១!F211</f>
        <v>0</v>
      </c>
      <c r="G211" s="21">
        <f>ពិន្ទុឆមាសទី១!CT211</f>
        <v>0</v>
      </c>
      <c r="H211" s="21">
        <f>ពិន្ទុឆមាសទី១!CU211</f>
        <v>0</v>
      </c>
      <c r="I211" s="21" t="str">
        <f>ពិន្ទុឆមាសទី១!CV211</f>
        <v xml:space="preserve">មិនចាត់ថ្នាក់ </v>
      </c>
      <c r="J211" s="21" t="str">
        <f>ពិន្ទុឆមាសទី១!CW211</f>
        <v xml:space="preserve"> មិនចាត់ថ្នាក់</v>
      </c>
      <c r="K211" s="21" t="str">
        <f>ពិន្ទុឆមាសទី១!CX211</f>
        <v xml:space="preserve"> </v>
      </c>
      <c r="L211" s="21">
        <f>ពិន្ទុឆមាសទី១!CY211</f>
        <v>0</v>
      </c>
      <c r="M211" s="21">
        <f>ពិន្ទុឆមាសទី១!CZ211</f>
        <v>0</v>
      </c>
      <c r="N211" s="21">
        <f>ពិន្ទុឆមាសទី១!DA211</f>
        <v>0</v>
      </c>
      <c r="O211" s="21">
        <f>ពិន្ទុឆមាសទី១!DB211</f>
        <v>0</v>
      </c>
    </row>
    <row r="212" spans="2:15">
      <c r="B212" s="21">
        <f>ពិន្ទុឆមាសទី១!B212</f>
        <v>0</v>
      </c>
      <c r="C212" s="22">
        <f>ពិន្ទុឆមាសទី១!C212</f>
        <v>0</v>
      </c>
      <c r="D212" s="22">
        <f>ពិន្ទុឆមាសទី១!D212</f>
        <v>0</v>
      </c>
      <c r="E212" s="23">
        <f>ពិន្ទុឆមាសទី១!E212</f>
        <v>0</v>
      </c>
      <c r="F212" s="22">
        <f>ពិន្ទុឆមាសទី១!F212</f>
        <v>0</v>
      </c>
      <c r="G212" s="21">
        <f>ពិន្ទុឆមាសទី១!CT212</f>
        <v>0</v>
      </c>
      <c r="H212" s="21">
        <f>ពិន្ទុឆមាសទី១!CU212</f>
        <v>0</v>
      </c>
      <c r="I212" s="21" t="str">
        <f>ពិន្ទុឆមាសទី១!CV212</f>
        <v xml:space="preserve">មិនចាត់ថ្នាក់ </v>
      </c>
      <c r="J212" s="21" t="str">
        <f>ពិន្ទុឆមាសទី១!CW212</f>
        <v xml:space="preserve"> មិនចាត់ថ្នាក់</v>
      </c>
      <c r="K212" s="21" t="str">
        <f>ពិន្ទុឆមាសទី១!CX212</f>
        <v xml:space="preserve"> </v>
      </c>
      <c r="L212" s="21">
        <f>ពិន្ទុឆមាសទី១!CY212</f>
        <v>0</v>
      </c>
      <c r="M212" s="21">
        <f>ពិន្ទុឆមាសទី១!CZ212</f>
        <v>0</v>
      </c>
      <c r="N212" s="21">
        <f>ពិន្ទុឆមាសទី១!DA212</f>
        <v>0</v>
      </c>
      <c r="O212" s="21">
        <f>ពិន្ទុឆមាសទី១!DB212</f>
        <v>0</v>
      </c>
    </row>
    <row r="213" spans="2:15">
      <c r="B213" s="21">
        <f>ពិន្ទុឆមាសទី១!B213</f>
        <v>0</v>
      </c>
      <c r="C213" s="22">
        <f>ពិន្ទុឆមាសទី១!C213</f>
        <v>0</v>
      </c>
      <c r="D213" s="22">
        <f>ពិន្ទុឆមាសទី១!D213</f>
        <v>0</v>
      </c>
      <c r="E213" s="23">
        <f>ពិន្ទុឆមាសទី១!E213</f>
        <v>0</v>
      </c>
      <c r="F213" s="22">
        <f>ពិន្ទុឆមាសទី១!F213</f>
        <v>0</v>
      </c>
      <c r="G213" s="21">
        <f>ពិន្ទុឆមាសទី១!CT213</f>
        <v>0</v>
      </c>
      <c r="H213" s="21">
        <f>ពិន្ទុឆមាសទី១!CU213</f>
        <v>0</v>
      </c>
      <c r="I213" s="21" t="str">
        <f>ពិន្ទុឆមាសទី១!CV213</f>
        <v xml:space="preserve">មិនចាត់ថ្នាក់ </v>
      </c>
      <c r="J213" s="21" t="str">
        <f>ពិន្ទុឆមាសទី១!CW213</f>
        <v xml:space="preserve"> មិនចាត់ថ្នាក់</v>
      </c>
      <c r="K213" s="21" t="str">
        <f>ពិន្ទុឆមាសទី១!CX213</f>
        <v xml:space="preserve"> </v>
      </c>
      <c r="L213" s="21">
        <f>ពិន្ទុឆមាសទី១!CY213</f>
        <v>0</v>
      </c>
      <c r="M213" s="21">
        <f>ពិន្ទុឆមាសទី១!CZ213</f>
        <v>0</v>
      </c>
      <c r="N213" s="21">
        <f>ពិន្ទុឆមាសទី១!DA213</f>
        <v>0</v>
      </c>
      <c r="O213" s="21">
        <f>ពិន្ទុឆមាសទី១!DB213</f>
        <v>0</v>
      </c>
    </row>
    <row r="214" spans="2:15">
      <c r="B214" s="21">
        <f>ពិន្ទុឆមាសទី១!B214</f>
        <v>0</v>
      </c>
      <c r="C214" s="22">
        <f>ពិន្ទុឆមាសទី១!C214</f>
        <v>0</v>
      </c>
      <c r="D214" s="22">
        <f>ពិន្ទុឆមាសទី១!D214</f>
        <v>0</v>
      </c>
      <c r="E214" s="23">
        <f>ពិន្ទុឆមាសទី១!E214</f>
        <v>0</v>
      </c>
      <c r="F214" s="22">
        <f>ពិន្ទុឆមាសទី១!F214</f>
        <v>0</v>
      </c>
      <c r="G214" s="21">
        <f>ពិន្ទុឆមាសទី១!CT214</f>
        <v>0</v>
      </c>
      <c r="H214" s="21">
        <f>ពិន្ទុឆមាសទី១!CU214</f>
        <v>0</v>
      </c>
      <c r="I214" s="21" t="str">
        <f>ពិន្ទុឆមាសទី១!CV214</f>
        <v xml:space="preserve">មិនចាត់ថ្នាក់ </v>
      </c>
      <c r="J214" s="21" t="str">
        <f>ពិន្ទុឆមាសទី១!CW214</f>
        <v xml:space="preserve"> មិនចាត់ថ្នាក់</v>
      </c>
      <c r="K214" s="21" t="str">
        <f>ពិន្ទុឆមាសទី១!CX214</f>
        <v xml:space="preserve"> </v>
      </c>
      <c r="L214" s="21">
        <f>ពិន្ទុឆមាសទី១!CY214</f>
        <v>0</v>
      </c>
      <c r="M214" s="21">
        <f>ពិន្ទុឆមាសទី១!CZ214</f>
        <v>0</v>
      </c>
      <c r="N214" s="21">
        <f>ពិន្ទុឆមាសទី១!DA214</f>
        <v>0</v>
      </c>
      <c r="O214" s="21">
        <f>ពិន្ទុឆមាសទី១!DB214</f>
        <v>0</v>
      </c>
    </row>
    <row r="215" spans="2:15">
      <c r="B215" s="21">
        <f>ពិន្ទុឆមាសទី១!B215</f>
        <v>0</v>
      </c>
      <c r="C215" s="22">
        <f>ពិន្ទុឆមាសទី១!C215</f>
        <v>0</v>
      </c>
      <c r="D215" s="22">
        <f>ពិន្ទុឆមាសទី១!D215</f>
        <v>0</v>
      </c>
      <c r="E215" s="23">
        <f>ពិន្ទុឆមាសទី១!E215</f>
        <v>0</v>
      </c>
      <c r="F215" s="22">
        <f>ពិន្ទុឆមាសទី១!F215</f>
        <v>0</v>
      </c>
      <c r="G215" s="21">
        <f>ពិន្ទុឆមាសទី១!CT215</f>
        <v>0</v>
      </c>
      <c r="H215" s="21">
        <f>ពិន្ទុឆមាសទី១!CU215</f>
        <v>0</v>
      </c>
      <c r="I215" s="21" t="str">
        <f>ពិន្ទុឆមាសទី១!CV215</f>
        <v xml:space="preserve">មិនចាត់ថ្នាក់ </v>
      </c>
      <c r="J215" s="21" t="str">
        <f>ពិន្ទុឆមាសទី១!CW215</f>
        <v xml:space="preserve"> មិនចាត់ថ្នាក់</v>
      </c>
      <c r="K215" s="21" t="str">
        <f>ពិន្ទុឆមាសទី១!CX215</f>
        <v xml:space="preserve"> </v>
      </c>
      <c r="L215" s="21">
        <f>ពិន្ទុឆមាសទី១!CY215</f>
        <v>0</v>
      </c>
      <c r="M215" s="21">
        <f>ពិន្ទុឆមាសទី១!CZ215</f>
        <v>0</v>
      </c>
      <c r="N215" s="21">
        <f>ពិន្ទុឆមាសទី១!DA215</f>
        <v>0</v>
      </c>
      <c r="O215" s="21">
        <f>ពិន្ទុឆមាសទី១!DB215</f>
        <v>0</v>
      </c>
    </row>
    <row r="216" spans="2:15">
      <c r="B216" s="21">
        <f>ពិន្ទុឆមាសទី១!B216</f>
        <v>0</v>
      </c>
      <c r="C216" s="22">
        <f>ពិន្ទុឆមាសទី១!C216</f>
        <v>0</v>
      </c>
      <c r="D216" s="22">
        <f>ពិន្ទុឆមាសទី១!D216</f>
        <v>0</v>
      </c>
      <c r="E216" s="23">
        <f>ពិន្ទុឆមាសទី១!E216</f>
        <v>0</v>
      </c>
      <c r="F216" s="22">
        <f>ពិន្ទុឆមាសទី១!F216</f>
        <v>0</v>
      </c>
      <c r="G216" s="21">
        <f>ពិន្ទុឆមាសទី១!CT216</f>
        <v>0</v>
      </c>
      <c r="H216" s="21">
        <f>ពិន្ទុឆមាសទី១!CU216</f>
        <v>0</v>
      </c>
      <c r="I216" s="21" t="str">
        <f>ពិន្ទុឆមាសទី១!CV216</f>
        <v xml:space="preserve">មិនចាត់ថ្នាក់ </v>
      </c>
      <c r="J216" s="21" t="str">
        <f>ពិន្ទុឆមាសទី១!CW216</f>
        <v xml:space="preserve"> មិនចាត់ថ្នាក់</v>
      </c>
      <c r="K216" s="21" t="str">
        <f>ពិន្ទុឆមាសទី១!CX216</f>
        <v xml:space="preserve"> </v>
      </c>
      <c r="L216" s="21">
        <f>ពិន្ទុឆមាសទី១!CY216</f>
        <v>0</v>
      </c>
      <c r="M216" s="21">
        <f>ពិន្ទុឆមាសទី១!CZ216</f>
        <v>0</v>
      </c>
      <c r="N216" s="21">
        <f>ពិន្ទុឆមាសទី១!DA216</f>
        <v>0</v>
      </c>
      <c r="O216" s="21">
        <f>ពិន្ទុឆមាសទី១!DB216</f>
        <v>0</v>
      </c>
    </row>
    <row r="217" spans="2:15">
      <c r="B217" s="21">
        <f>ពិន្ទុឆមាសទី១!B217</f>
        <v>0</v>
      </c>
      <c r="C217" s="22">
        <f>ពិន្ទុឆមាសទី១!C217</f>
        <v>0</v>
      </c>
      <c r="D217" s="22">
        <f>ពិន្ទុឆមាសទី១!D217</f>
        <v>0</v>
      </c>
      <c r="E217" s="23">
        <f>ពិន្ទុឆមាសទី១!E217</f>
        <v>0</v>
      </c>
      <c r="F217" s="22">
        <f>ពិន្ទុឆមាសទី១!F217</f>
        <v>0</v>
      </c>
      <c r="G217" s="21">
        <f>ពិន្ទុឆមាសទី១!CT217</f>
        <v>0</v>
      </c>
      <c r="H217" s="21">
        <f>ពិន្ទុឆមាសទី១!CU217</f>
        <v>0</v>
      </c>
      <c r="I217" s="21" t="str">
        <f>ពិន្ទុឆមាសទី១!CV217</f>
        <v xml:space="preserve">មិនចាត់ថ្នាក់ </v>
      </c>
      <c r="J217" s="21" t="str">
        <f>ពិន្ទុឆមាសទី១!CW217</f>
        <v xml:space="preserve"> មិនចាត់ថ្នាក់</v>
      </c>
      <c r="K217" s="21" t="str">
        <f>ពិន្ទុឆមាសទី១!CX217</f>
        <v xml:space="preserve"> </v>
      </c>
      <c r="L217" s="21">
        <f>ពិន្ទុឆមាសទី១!CY217</f>
        <v>0</v>
      </c>
      <c r="M217" s="21">
        <f>ពិន្ទុឆមាសទី១!CZ217</f>
        <v>0</v>
      </c>
      <c r="N217" s="21">
        <f>ពិន្ទុឆមាសទី១!DA217</f>
        <v>0</v>
      </c>
      <c r="O217" s="21">
        <f>ពិន្ទុឆមាសទី១!DB217</f>
        <v>0</v>
      </c>
    </row>
    <row r="218" spans="2:15">
      <c r="B218" s="21">
        <f>ពិន្ទុឆមាសទី១!B218</f>
        <v>0</v>
      </c>
      <c r="C218" s="22">
        <f>ពិន្ទុឆមាសទី១!C218</f>
        <v>0</v>
      </c>
      <c r="D218" s="22">
        <f>ពិន្ទុឆមាសទី១!D218</f>
        <v>0</v>
      </c>
      <c r="E218" s="23">
        <f>ពិន្ទុឆមាសទី១!E218</f>
        <v>0</v>
      </c>
      <c r="F218" s="22">
        <f>ពិន្ទុឆមាសទី១!F218</f>
        <v>0</v>
      </c>
      <c r="G218" s="21">
        <f>ពិន្ទុឆមាសទី១!CT218</f>
        <v>0</v>
      </c>
      <c r="H218" s="21">
        <f>ពិន្ទុឆមាសទី១!CU218</f>
        <v>0</v>
      </c>
      <c r="I218" s="21" t="str">
        <f>ពិន្ទុឆមាសទី១!CV218</f>
        <v xml:space="preserve">មិនចាត់ថ្នាក់ </v>
      </c>
      <c r="J218" s="21" t="str">
        <f>ពិន្ទុឆមាសទី១!CW218</f>
        <v xml:space="preserve"> មិនចាត់ថ្នាក់</v>
      </c>
      <c r="K218" s="21" t="str">
        <f>ពិន្ទុឆមាសទី១!CX218</f>
        <v xml:space="preserve"> </v>
      </c>
      <c r="L218" s="21">
        <f>ពិន្ទុឆមាសទី១!CY218</f>
        <v>0</v>
      </c>
      <c r="M218" s="21">
        <f>ពិន្ទុឆមាសទី១!CZ218</f>
        <v>0</v>
      </c>
      <c r="N218" s="21">
        <f>ពិន្ទុឆមាសទី១!DA218</f>
        <v>0</v>
      </c>
      <c r="O218" s="21">
        <f>ពិន្ទុឆមាសទី១!DB218</f>
        <v>0</v>
      </c>
    </row>
    <row r="219" spans="2:15">
      <c r="B219" s="21">
        <f>ពិន្ទុឆមាសទី១!B219</f>
        <v>0</v>
      </c>
      <c r="C219" s="22">
        <f>ពិន្ទុឆមាសទី១!C219</f>
        <v>0</v>
      </c>
      <c r="D219" s="22">
        <f>ពិន្ទុឆមាសទី១!D219</f>
        <v>0</v>
      </c>
      <c r="E219" s="23">
        <f>ពិន្ទុឆមាសទី១!E219</f>
        <v>0</v>
      </c>
      <c r="F219" s="22">
        <f>ពិន្ទុឆមាសទី១!F219</f>
        <v>0</v>
      </c>
      <c r="G219" s="21">
        <f>ពិន្ទុឆមាសទី១!CT219</f>
        <v>0</v>
      </c>
      <c r="H219" s="21">
        <f>ពិន្ទុឆមាសទី១!CU219</f>
        <v>0</v>
      </c>
      <c r="I219" s="21" t="str">
        <f>ពិន្ទុឆមាសទី១!CV219</f>
        <v xml:space="preserve">មិនចាត់ថ្នាក់ </v>
      </c>
      <c r="J219" s="21" t="str">
        <f>ពិន្ទុឆមាសទី១!CW219</f>
        <v xml:space="preserve"> មិនចាត់ថ្នាក់</v>
      </c>
      <c r="K219" s="21" t="str">
        <f>ពិន្ទុឆមាសទី១!CX219</f>
        <v xml:space="preserve"> </v>
      </c>
      <c r="L219" s="21">
        <f>ពិន្ទុឆមាសទី១!CY219</f>
        <v>0</v>
      </c>
      <c r="M219" s="21">
        <f>ពិន្ទុឆមាសទី១!CZ219</f>
        <v>0</v>
      </c>
      <c r="N219" s="21">
        <f>ពិន្ទុឆមាសទី១!DA219</f>
        <v>0</v>
      </c>
      <c r="O219" s="21">
        <f>ពិន្ទុឆមាសទី១!DB219</f>
        <v>0</v>
      </c>
    </row>
    <row r="220" spans="2:15">
      <c r="B220" s="21">
        <f>ពិន្ទុឆមាសទី១!B220</f>
        <v>0</v>
      </c>
      <c r="C220" s="22">
        <f>ពិន្ទុឆមាសទី១!C220</f>
        <v>0</v>
      </c>
      <c r="D220" s="22">
        <f>ពិន្ទុឆមាសទី១!D220</f>
        <v>0</v>
      </c>
      <c r="E220" s="23">
        <f>ពិន្ទុឆមាសទី១!E220</f>
        <v>0</v>
      </c>
      <c r="F220" s="22">
        <f>ពិន្ទុឆមាសទី១!F220</f>
        <v>0</v>
      </c>
      <c r="G220" s="21">
        <f>ពិន្ទុឆមាសទី១!CT220</f>
        <v>0</v>
      </c>
      <c r="H220" s="21">
        <f>ពិន្ទុឆមាសទី១!CU220</f>
        <v>0</v>
      </c>
      <c r="I220" s="21" t="str">
        <f>ពិន្ទុឆមាសទី១!CV220</f>
        <v xml:space="preserve">មិនចាត់ថ្នាក់ </v>
      </c>
      <c r="J220" s="21" t="str">
        <f>ពិន្ទុឆមាសទី១!CW220</f>
        <v xml:space="preserve"> មិនចាត់ថ្នាក់</v>
      </c>
      <c r="K220" s="21" t="str">
        <f>ពិន្ទុឆមាសទី១!CX220</f>
        <v xml:space="preserve"> </v>
      </c>
      <c r="L220" s="21">
        <f>ពិន្ទុឆមាសទី១!CY220</f>
        <v>0</v>
      </c>
      <c r="M220" s="21">
        <f>ពិន្ទុឆមាសទី១!CZ220</f>
        <v>0</v>
      </c>
      <c r="N220" s="21">
        <f>ពិន្ទុឆមាសទី១!DA220</f>
        <v>0</v>
      </c>
      <c r="O220" s="21">
        <f>ពិន្ទុឆមាសទី១!DB220</f>
        <v>0</v>
      </c>
    </row>
    <row r="221" spans="2:15">
      <c r="B221" s="21">
        <f>ពិន្ទុឆមាសទី១!B221</f>
        <v>0</v>
      </c>
      <c r="C221" s="22">
        <f>ពិន្ទុឆមាសទី១!C221</f>
        <v>0</v>
      </c>
      <c r="D221" s="22">
        <f>ពិន្ទុឆមាសទី១!D221</f>
        <v>0</v>
      </c>
      <c r="E221" s="23">
        <f>ពិន្ទុឆមាសទី១!E221</f>
        <v>0</v>
      </c>
      <c r="F221" s="22">
        <f>ពិន្ទុឆមាសទី១!F221</f>
        <v>0</v>
      </c>
      <c r="G221" s="21">
        <f>ពិន្ទុឆមាសទី១!CT221</f>
        <v>0</v>
      </c>
      <c r="H221" s="21">
        <f>ពិន្ទុឆមាសទី១!CU221</f>
        <v>0</v>
      </c>
      <c r="I221" s="21" t="str">
        <f>ពិន្ទុឆមាសទី១!CV221</f>
        <v xml:space="preserve">មិនចាត់ថ្នាក់ </v>
      </c>
      <c r="J221" s="21" t="str">
        <f>ពិន្ទុឆមាសទី១!CW221</f>
        <v xml:space="preserve"> មិនចាត់ថ្នាក់</v>
      </c>
      <c r="K221" s="21" t="str">
        <f>ពិន្ទុឆមាសទី១!CX221</f>
        <v xml:space="preserve"> </v>
      </c>
      <c r="L221" s="21">
        <f>ពិន្ទុឆមាសទី១!CY221</f>
        <v>0</v>
      </c>
      <c r="M221" s="21">
        <f>ពិន្ទុឆមាសទី១!CZ221</f>
        <v>0</v>
      </c>
      <c r="N221" s="21">
        <f>ពិន្ទុឆមាសទី១!DA221</f>
        <v>0</v>
      </c>
      <c r="O221" s="21">
        <f>ពិន្ទុឆមាសទី១!DB221</f>
        <v>0</v>
      </c>
    </row>
    <row r="222" spans="2:15">
      <c r="B222" s="21">
        <f>ពិន្ទុឆមាសទី១!B222</f>
        <v>0</v>
      </c>
      <c r="C222" s="22">
        <f>ពិន្ទុឆមាសទី១!C222</f>
        <v>0</v>
      </c>
      <c r="D222" s="22">
        <f>ពិន្ទុឆមាសទី១!D222</f>
        <v>0</v>
      </c>
      <c r="E222" s="23">
        <f>ពិន្ទុឆមាសទី១!E222</f>
        <v>0</v>
      </c>
      <c r="F222" s="22">
        <f>ពិន្ទុឆមាសទី១!F222</f>
        <v>0</v>
      </c>
      <c r="G222" s="21">
        <f>ពិន្ទុឆមាសទី១!CT222</f>
        <v>0</v>
      </c>
      <c r="H222" s="21">
        <f>ពិន្ទុឆមាសទី១!CU222</f>
        <v>0</v>
      </c>
      <c r="I222" s="21" t="str">
        <f>ពិន្ទុឆមាសទី១!CV222</f>
        <v xml:space="preserve">មិនចាត់ថ្នាក់ </v>
      </c>
      <c r="J222" s="21" t="str">
        <f>ពិន្ទុឆមាសទី១!CW222</f>
        <v xml:space="preserve"> មិនចាត់ថ្នាក់</v>
      </c>
      <c r="K222" s="21" t="str">
        <f>ពិន្ទុឆមាសទី១!CX222</f>
        <v xml:space="preserve"> </v>
      </c>
      <c r="L222" s="21">
        <f>ពិន្ទុឆមាសទី១!CY222</f>
        <v>0</v>
      </c>
      <c r="M222" s="21">
        <f>ពិន្ទុឆមាសទី១!CZ222</f>
        <v>0</v>
      </c>
      <c r="N222" s="21">
        <f>ពិន្ទុឆមាសទី១!DA222</f>
        <v>0</v>
      </c>
      <c r="O222" s="21">
        <f>ពិន្ទុឆមាសទី១!DB222</f>
        <v>0</v>
      </c>
    </row>
    <row r="223" spans="2:15">
      <c r="B223" s="21">
        <f>ពិន្ទុឆមាសទី១!B223</f>
        <v>0</v>
      </c>
      <c r="C223" s="22">
        <f>ពិន្ទុឆមាសទី១!C223</f>
        <v>0</v>
      </c>
      <c r="D223" s="22">
        <f>ពិន្ទុឆមាសទី១!D223</f>
        <v>0</v>
      </c>
      <c r="E223" s="23">
        <f>ពិន្ទុឆមាសទី១!E223</f>
        <v>0</v>
      </c>
      <c r="F223" s="22">
        <f>ពិន្ទុឆមាសទី១!F223</f>
        <v>0</v>
      </c>
      <c r="G223" s="21">
        <f>ពិន្ទុឆមាសទី១!CT223</f>
        <v>0</v>
      </c>
      <c r="H223" s="21">
        <f>ពិន្ទុឆមាសទី១!CU223</f>
        <v>0</v>
      </c>
      <c r="I223" s="21" t="str">
        <f>ពិន្ទុឆមាសទី១!CV223</f>
        <v xml:space="preserve">មិនចាត់ថ្នាក់ </v>
      </c>
      <c r="J223" s="21" t="str">
        <f>ពិន្ទុឆមាសទី១!CW223</f>
        <v xml:space="preserve"> មិនចាត់ថ្នាក់</v>
      </c>
      <c r="K223" s="21" t="str">
        <f>ពិន្ទុឆមាសទី១!CX223</f>
        <v xml:space="preserve"> </v>
      </c>
      <c r="L223" s="21">
        <f>ពិន្ទុឆមាសទី១!CY223</f>
        <v>0</v>
      </c>
      <c r="M223" s="21">
        <f>ពិន្ទុឆមាសទី១!CZ223</f>
        <v>0</v>
      </c>
      <c r="N223" s="21">
        <f>ពិន្ទុឆមាសទី១!DA223</f>
        <v>0</v>
      </c>
      <c r="O223" s="21">
        <f>ពិន្ទុឆមាសទី១!DB223</f>
        <v>0</v>
      </c>
    </row>
    <row r="224" spans="2:15">
      <c r="B224" s="21">
        <f>ពិន្ទុឆមាសទី១!B224</f>
        <v>0</v>
      </c>
      <c r="C224" s="22">
        <f>ពិន្ទុឆមាសទី១!C224</f>
        <v>0</v>
      </c>
      <c r="D224" s="22">
        <f>ពិន្ទុឆមាសទី១!D224</f>
        <v>0</v>
      </c>
      <c r="E224" s="23">
        <f>ពិន្ទុឆមាសទី១!E224</f>
        <v>0</v>
      </c>
      <c r="F224" s="22">
        <f>ពិន្ទុឆមាសទី១!F224</f>
        <v>0</v>
      </c>
      <c r="G224" s="21">
        <f>ពិន្ទុឆមាសទី១!CT224</f>
        <v>0</v>
      </c>
      <c r="H224" s="21">
        <f>ពិន្ទុឆមាសទី១!CU224</f>
        <v>0</v>
      </c>
      <c r="I224" s="21" t="str">
        <f>ពិន្ទុឆមាសទី១!CV224</f>
        <v xml:space="preserve">មិនចាត់ថ្នាក់ </v>
      </c>
      <c r="J224" s="21" t="str">
        <f>ពិន្ទុឆមាសទី១!CW224</f>
        <v xml:space="preserve"> មិនចាត់ថ្នាក់</v>
      </c>
      <c r="K224" s="21" t="str">
        <f>ពិន្ទុឆមាសទី១!CX224</f>
        <v xml:space="preserve"> </v>
      </c>
      <c r="L224" s="21">
        <f>ពិន្ទុឆមាសទី១!CY224</f>
        <v>0</v>
      </c>
      <c r="M224" s="21">
        <f>ពិន្ទុឆមាសទី១!CZ224</f>
        <v>0</v>
      </c>
      <c r="N224" s="21">
        <f>ពិន្ទុឆមាសទី១!DA224</f>
        <v>0</v>
      </c>
      <c r="O224" s="21">
        <f>ពិន្ទុឆមាសទី១!DB224</f>
        <v>0</v>
      </c>
    </row>
    <row r="225" spans="2:15">
      <c r="B225" s="21">
        <f>ពិន្ទុឆមាសទី១!B225</f>
        <v>0</v>
      </c>
      <c r="C225" s="22">
        <f>ពិន្ទុឆមាសទី១!C225</f>
        <v>0</v>
      </c>
      <c r="D225" s="22">
        <f>ពិន្ទុឆមាសទី១!D225</f>
        <v>0</v>
      </c>
      <c r="E225" s="23">
        <f>ពិន្ទុឆមាសទី១!E225</f>
        <v>0</v>
      </c>
      <c r="F225" s="22">
        <f>ពិន្ទុឆមាសទី១!F225</f>
        <v>0</v>
      </c>
      <c r="G225" s="21">
        <f>ពិន្ទុឆមាសទី១!CT225</f>
        <v>0</v>
      </c>
      <c r="H225" s="21">
        <f>ពិន្ទុឆមាសទី១!CU225</f>
        <v>0</v>
      </c>
      <c r="I225" s="21" t="str">
        <f>ពិន្ទុឆមាសទី១!CV225</f>
        <v xml:space="preserve">មិនចាត់ថ្នាក់ </v>
      </c>
      <c r="J225" s="21" t="str">
        <f>ពិន្ទុឆមាសទី១!CW225</f>
        <v xml:space="preserve"> មិនចាត់ថ្នាក់</v>
      </c>
      <c r="K225" s="21" t="str">
        <f>ពិន្ទុឆមាសទី១!CX225</f>
        <v xml:space="preserve"> </v>
      </c>
      <c r="L225" s="21">
        <f>ពិន្ទុឆមាសទី១!CY225</f>
        <v>0</v>
      </c>
      <c r="M225" s="21">
        <f>ពិន្ទុឆមាសទី១!CZ225</f>
        <v>0</v>
      </c>
      <c r="N225" s="21">
        <f>ពិន្ទុឆមាសទី១!DA225</f>
        <v>0</v>
      </c>
      <c r="O225" s="21">
        <f>ពិន្ទុឆមាសទី១!DB225</f>
        <v>0</v>
      </c>
    </row>
    <row r="226" spans="2:15">
      <c r="B226" s="21">
        <f>ពិន្ទុឆមាសទី១!B226</f>
        <v>0</v>
      </c>
      <c r="C226" s="22">
        <f>ពិន្ទុឆមាសទី១!C226</f>
        <v>0</v>
      </c>
      <c r="D226" s="22">
        <f>ពិន្ទុឆមាសទី១!D226</f>
        <v>0</v>
      </c>
      <c r="E226" s="23">
        <f>ពិន្ទុឆមាសទី១!E226</f>
        <v>0</v>
      </c>
      <c r="F226" s="22">
        <f>ពិន្ទុឆមាសទី១!F226</f>
        <v>0</v>
      </c>
      <c r="G226" s="21">
        <f>ពិន្ទុឆមាសទី១!CT226</f>
        <v>0</v>
      </c>
      <c r="H226" s="21">
        <f>ពិន្ទុឆមាសទី១!CU226</f>
        <v>0</v>
      </c>
      <c r="I226" s="21" t="str">
        <f>ពិន្ទុឆមាសទី១!CV226</f>
        <v xml:space="preserve">មិនចាត់ថ្នាក់ </v>
      </c>
      <c r="J226" s="21" t="str">
        <f>ពិន្ទុឆមាសទី១!CW226</f>
        <v xml:space="preserve"> មិនចាត់ថ្នាក់</v>
      </c>
      <c r="K226" s="21" t="str">
        <f>ពិន្ទុឆមាសទី១!CX226</f>
        <v xml:space="preserve"> </v>
      </c>
      <c r="L226" s="21">
        <f>ពិន្ទុឆមាសទី១!CY226</f>
        <v>0</v>
      </c>
      <c r="M226" s="21">
        <f>ពិន្ទុឆមាសទី១!CZ226</f>
        <v>0</v>
      </c>
      <c r="N226" s="21">
        <f>ពិន្ទុឆមាសទី១!DA226</f>
        <v>0</v>
      </c>
      <c r="O226" s="21">
        <f>ពិន្ទុឆមាសទី១!DB226</f>
        <v>0</v>
      </c>
    </row>
    <row r="227" spans="2:15">
      <c r="B227" s="21">
        <f>ពិន្ទុឆមាសទី១!B227</f>
        <v>0</v>
      </c>
      <c r="C227" s="22">
        <f>ពិន្ទុឆមាសទី១!C227</f>
        <v>0</v>
      </c>
      <c r="D227" s="22">
        <f>ពិន្ទុឆមាសទី១!D227</f>
        <v>0</v>
      </c>
      <c r="E227" s="23">
        <f>ពិន្ទុឆមាសទី១!E227</f>
        <v>0</v>
      </c>
      <c r="F227" s="22">
        <f>ពិន្ទុឆមាសទី១!F227</f>
        <v>0</v>
      </c>
      <c r="G227" s="21">
        <f>ពិន្ទុឆមាសទី១!CT227</f>
        <v>0</v>
      </c>
      <c r="H227" s="21">
        <f>ពិន្ទុឆមាសទី១!CU227</f>
        <v>0</v>
      </c>
      <c r="I227" s="21" t="str">
        <f>ពិន្ទុឆមាសទី១!CV227</f>
        <v xml:space="preserve">មិនចាត់ថ្នាក់ </v>
      </c>
      <c r="J227" s="21" t="str">
        <f>ពិន្ទុឆមាសទី១!CW227</f>
        <v xml:space="preserve"> មិនចាត់ថ្នាក់</v>
      </c>
      <c r="K227" s="21" t="str">
        <f>ពិន្ទុឆមាសទី១!CX227</f>
        <v xml:space="preserve"> </v>
      </c>
      <c r="L227" s="21">
        <f>ពិន្ទុឆមាសទី១!CY227</f>
        <v>0</v>
      </c>
      <c r="M227" s="21">
        <f>ពិន្ទុឆមាសទី១!CZ227</f>
        <v>0</v>
      </c>
      <c r="N227" s="21">
        <f>ពិន្ទុឆមាសទី១!DA227</f>
        <v>0</v>
      </c>
      <c r="O227" s="21">
        <f>ពិន្ទុឆមាសទី១!DB227</f>
        <v>0</v>
      </c>
    </row>
    <row r="228" spans="2:15">
      <c r="B228" s="21">
        <f>ពិន្ទុឆមាសទី១!B228</f>
        <v>0</v>
      </c>
      <c r="C228" s="22">
        <f>ពិន្ទុឆមាសទី១!C228</f>
        <v>0</v>
      </c>
      <c r="D228" s="22">
        <f>ពិន្ទុឆមាសទី១!D228</f>
        <v>0</v>
      </c>
      <c r="E228" s="23">
        <f>ពិន្ទុឆមាសទី១!E228</f>
        <v>0</v>
      </c>
      <c r="F228" s="22">
        <f>ពិន្ទុឆមាសទី១!F228</f>
        <v>0</v>
      </c>
      <c r="G228" s="21">
        <f>ពិន្ទុឆមាសទី១!CT228</f>
        <v>0</v>
      </c>
      <c r="H228" s="21">
        <f>ពិន្ទុឆមាសទី១!CU228</f>
        <v>0</v>
      </c>
      <c r="I228" s="21" t="str">
        <f>ពិន្ទុឆមាសទី១!CV228</f>
        <v xml:space="preserve">មិនចាត់ថ្នាក់ </v>
      </c>
      <c r="J228" s="21" t="str">
        <f>ពិន្ទុឆមាសទី១!CW228</f>
        <v xml:space="preserve"> មិនចាត់ថ្នាក់</v>
      </c>
      <c r="K228" s="21" t="str">
        <f>ពិន្ទុឆមាសទី១!CX228</f>
        <v xml:space="preserve"> </v>
      </c>
      <c r="L228" s="21">
        <f>ពិន្ទុឆមាសទី១!CY228</f>
        <v>0</v>
      </c>
      <c r="M228" s="21">
        <f>ពិន្ទុឆមាសទី១!CZ228</f>
        <v>0</v>
      </c>
      <c r="N228" s="21">
        <f>ពិន្ទុឆមាសទី១!DA228</f>
        <v>0</v>
      </c>
      <c r="O228" s="21">
        <f>ពិន្ទុឆមាសទី១!DB228</f>
        <v>0</v>
      </c>
    </row>
    <row r="229" spans="2:15">
      <c r="B229" s="21">
        <f>ពិន្ទុឆមាសទី១!B229</f>
        <v>0</v>
      </c>
      <c r="C229" s="22">
        <f>ពិន្ទុឆមាសទី១!C229</f>
        <v>0</v>
      </c>
      <c r="D229" s="22">
        <f>ពិន្ទុឆមាសទី១!D229</f>
        <v>0</v>
      </c>
      <c r="E229" s="23">
        <f>ពិន្ទុឆមាសទី១!E229</f>
        <v>0</v>
      </c>
      <c r="F229" s="22">
        <f>ពិន្ទុឆមាសទី១!F229</f>
        <v>0</v>
      </c>
      <c r="G229" s="21">
        <f>ពិន្ទុឆមាសទី១!CT229</f>
        <v>0</v>
      </c>
      <c r="H229" s="21">
        <f>ពិន្ទុឆមាសទី១!CU229</f>
        <v>0</v>
      </c>
      <c r="I229" s="21" t="str">
        <f>ពិន្ទុឆមាសទី១!CV229</f>
        <v xml:space="preserve">មិនចាត់ថ្នាក់ </v>
      </c>
      <c r="J229" s="21" t="str">
        <f>ពិន្ទុឆមាសទី១!CW229</f>
        <v xml:space="preserve"> មិនចាត់ថ្នាក់</v>
      </c>
      <c r="K229" s="21" t="str">
        <f>ពិន្ទុឆមាសទី១!CX229</f>
        <v xml:space="preserve"> </v>
      </c>
      <c r="L229" s="21">
        <f>ពិន្ទុឆមាសទី១!CY229</f>
        <v>0</v>
      </c>
      <c r="M229" s="21">
        <f>ពិន្ទុឆមាសទី១!CZ229</f>
        <v>0</v>
      </c>
      <c r="N229" s="21">
        <f>ពិន្ទុឆមាសទី១!DA229</f>
        <v>0</v>
      </c>
      <c r="O229" s="21">
        <f>ពិន្ទុឆមាសទី១!DB229</f>
        <v>0</v>
      </c>
    </row>
    <row r="230" spans="2:15">
      <c r="B230" s="21">
        <f>ពិន្ទុឆមាសទី១!B230</f>
        <v>0</v>
      </c>
      <c r="C230" s="22">
        <f>ពិន្ទុឆមាសទី១!C230</f>
        <v>0</v>
      </c>
      <c r="D230" s="22">
        <f>ពិន្ទុឆមាសទី១!D230</f>
        <v>0</v>
      </c>
      <c r="E230" s="23">
        <f>ពិន្ទុឆមាសទី១!E230</f>
        <v>0</v>
      </c>
      <c r="F230" s="22">
        <f>ពិន្ទុឆមាសទី១!F230</f>
        <v>0</v>
      </c>
      <c r="G230" s="21">
        <f>ពិន្ទុឆមាសទី១!CT230</f>
        <v>0</v>
      </c>
      <c r="H230" s="21">
        <f>ពិន្ទុឆមាសទី១!CU230</f>
        <v>0</v>
      </c>
      <c r="I230" s="21" t="str">
        <f>ពិន្ទុឆមាសទី១!CV230</f>
        <v xml:space="preserve">មិនចាត់ថ្នាក់ </v>
      </c>
      <c r="J230" s="21" t="str">
        <f>ពិន្ទុឆមាសទី១!CW230</f>
        <v xml:space="preserve"> មិនចាត់ថ្នាក់</v>
      </c>
      <c r="K230" s="21" t="str">
        <f>ពិន្ទុឆមាសទី១!CX230</f>
        <v xml:space="preserve"> </v>
      </c>
      <c r="L230" s="21">
        <f>ពិន្ទុឆមាសទី១!CY230</f>
        <v>0</v>
      </c>
      <c r="M230" s="21">
        <f>ពិន្ទុឆមាសទី១!CZ230</f>
        <v>0</v>
      </c>
      <c r="N230" s="21">
        <f>ពិន្ទុឆមាសទី១!DA230</f>
        <v>0</v>
      </c>
      <c r="O230" s="21">
        <f>ពិន្ទុឆមាសទី១!DB230</f>
        <v>0</v>
      </c>
    </row>
    <row r="231" spans="2:15">
      <c r="B231" s="21">
        <f>ពិន្ទុឆមាសទី១!B231</f>
        <v>0</v>
      </c>
      <c r="C231" s="22">
        <f>ពិន្ទុឆមាសទី១!C231</f>
        <v>0</v>
      </c>
      <c r="D231" s="22">
        <f>ពិន្ទុឆមាសទី១!D231</f>
        <v>0</v>
      </c>
      <c r="E231" s="23">
        <f>ពិន្ទុឆមាសទី១!E231</f>
        <v>0</v>
      </c>
      <c r="F231" s="22">
        <f>ពិន្ទុឆមាសទី១!F231</f>
        <v>0</v>
      </c>
      <c r="G231" s="21">
        <f>ពិន្ទុឆមាសទី១!CT231</f>
        <v>0</v>
      </c>
      <c r="H231" s="21">
        <f>ពិន្ទុឆមាសទី១!CU231</f>
        <v>0</v>
      </c>
      <c r="I231" s="21" t="str">
        <f>ពិន្ទុឆមាសទី១!CV231</f>
        <v xml:space="preserve">មិនចាត់ថ្នាក់ </v>
      </c>
      <c r="J231" s="21" t="str">
        <f>ពិន្ទុឆមាសទី១!CW231</f>
        <v xml:space="preserve"> មិនចាត់ថ្នាក់</v>
      </c>
      <c r="K231" s="21" t="str">
        <f>ពិន្ទុឆមាសទី១!CX231</f>
        <v xml:space="preserve"> </v>
      </c>
      <c r="L231" s="21">
        <f>ពិន្ទុឆមាសទី១!CY231</f>
        <v>0</v>
      </c>
      <c r="M231" s="21">
        <f>ពិន្ទុឆមាសទី១!CZ231</f>
        <v>0</v>
      </c>
      <c r="N231" s="21">
        <f>ពិន្ទុឆមាសទី១!DA231</f>
        <v>0</v>
      </c>
      <c r="O231" s="21">
        <f>ពិន្ទុឆមាសទី១!DB231</f>
        <v>0</v>
      </c>
    </row>
    <row r="232" spans="2:15">
      <c r="B232" s="21">
        <f>ពិន្ទុឆមាសទី១!B232</f>
        <v>0</v>
      </c>
      <c r="C232" s="22">
        <f>ពិន្ទុឆមាសទី១!C232</f>
        <v>0</v>
      </c>
      <c r="D232" s="22">
        <f>ពិន្ទុឆមាសទី១!D232</f>
        <v>0</v>
      </c>
      <c r="E232" s="23">
        <f>ពិន្ទុឆមាសទី១!E232</f>
        <v>0</v>
      </c>
      <c r="F232" s="22">
        <f>ពិន្ទុឆមាសទី១!F232</f>
        <v>0</v>
      </c>
      <c r="G232" s="21">
        <f>ពិន្ទុឆមាសទី១!CT232</f>
        <v>0</v>
      </c>
      <c r="H232" s="21">
        <f>ពិន្ទុឆមាសទី១!CU232</f>
        <v>0</v>
      </c>
      <c r="I232" s="21" t="str">
        <f>ពិន្ទុឆមាសទី១!CV232</f>
        <v xml:space="preserve">មិនចាត់ថ្នាក់ </v>
      </c>
      <c r="J232" s="21" t="str">
        <f>ពិន្ទុឆមាសទី១!CW232</f>
        <v xml:space="preserve"> មិនចាត់ថ្នាក់</v>
      </c>
      <c r="K232" s="21" t="str">
        <f>ពិន្ទុឆមាសទី១!CX232</f>
        <v xml:space="preserve"> </v>
      </c>
      <c r="L232" s="21">
        <f>ពិន្ទុឆមាសទី១!CY232</f>
        <v>0</v>
      </c>
      <c r="M232" s="21">
        <f>ពិន្ទុឆមាសទី១!CZ232</f>
        <v>0</v>
      </c>
      <c r="N232" s="21">
        <f>ពិន្ទុឆមាសទី១!DA232</f>
        <v>0</v>
      </c>
      <c r="O232" s="21">
        <f>ពិន្ទុឆមាសទី១!DB232</f>
        <v>0</v>
      </c>
    </row>
    <row r="233" spans="2:15">
      <c r="B233" s="21">
        <f>ពិន្ទុឆមាសទី១!B233</f>
        <v>0</v>
      </c>
      <c r="C233" s="22">
        <f>ពិន្ទុឆមាសទី១!C233</f>
        <v>0</v>
      </c>
      <c r="D233" s="22">
        <f>ពិន្ទុឆមាសទី១!D233</f>
        <v>0</v>
      </c>
      <c r="E233" s="23">
        <f>ពិន្ទុឆមាសទី១!E233</f>
        <v>0</v>
      </c>
      <c r="F233" s="22">
        <f>ពិន្ទុឆមាសទី១!F233</f>
        <v>0</v>
      </c>
      <c r="G233" s="21">
        <f>ពិន្ទុឆមាសទី១!CT233</f>
        <v>0</v>
      </c>
      <c r="H233" s="21">
        <f>ពិន្ទុឆមាសទី១!CU233</f>
        <v>0</v>
      </c>
      <c r="I233" s="21" t="str">
        <f>ពិន្ទុឆមាសទី១!CV233</f>
        <v xml:space="preserve">មិនចាត់ថ្នាក់ </v>
      </c>
      <c r="J233" s="21" t="str">
        <f>ពិន្ទុឆមាសទី១!CW233</f>
        <v xml:space="preserve"> មិនចាត់ថ្នាក់</v>
      </c>
      <c r="K233" s="21" t="str">
        <f>ពិន្ទុឆមាសទី១!CX233</f>
        <v xml:space="preserve"> </v>
      </c>
      <c r="L233" s="21">
        <f>ពិន្ទុឆមាសទី១!CY233</f>
        <v>0</v>
      </c>
      <c r="M233" s="21">
        <f>ពិន្ទុឆមាសទី១!CZ233</f>
        <v>0</v>
      </c>
      <c r="N233" s="21">
        <f>ពិន្ទុឆមាសទី១!DA233</f>
        <v>0</v>
      </c>
      <c r="O233" s="21">
        <f>ពិន្ទុឆមាសទី១!DB233</f>
        <v>0</v>
      </c>
    </row>
    <row r="234" spans="2:15">
      <c r="B234" s="21">
        <f>ពិន្ទុឆមាសទី១!B234</f>
        <v>0</v>
      </c>
      <c r="C234" s="22">
        <f>ពិន្ទុឆមាសទី១!C234</f>
        <v>0</v>
      </c>
      <c r="D234" s="22">
        <f>ពិន្ទុឆមាសទី១!D234</f>
        <v>0</v>
      </c>
      <c r="E234" s="23">
        <f>ពិន្ទុឆមាសទី១!E234</f>
        <v>0</v>
      </c>
      <c r="F234" s="22">
        <f>ពិន្ទុឆមាសទី១!F234</f>
        <v>0</v>
      </c>
      <c r="G234" s="21">
        <f>ពិន្ទុឆមាសទី១!CT234</f>
        <v>0</v>
      </c>
      <c r="H234" s="21">
        <f>ពិន្ទុឆមាសទី១!CU234</f>
        <v>0</v>
      </c>
      <c r="I234" s="21" t="str">
        <f>ពិន្ទុឆមាសទី១!CV234</f>
        <v xml:space="preserve">មិនចាត់ថ្នាក់ </v>
      </c>
      <c r="J234" s="21" t="str">
        <f>ពិន្ទុឆមាសទី១!CW234</f>
        <v xml:space="preserve"> មិនចាត់ថ្នាក់</v>
      </c>
      <c r="K234" s="21" t="str">
        <f>ពិន្ទុឆមាសទី១!CX234</f>
        <v xml:space="preserve"> </v>
      </c>
      <c r="L234" s="21">
        <f>ពិន្ទុឆមាសទី១!CY234</f>
        <v>0</v>
      </c>
      <c r="M234" s="21">
        <f>ពិន្ទុឆមាសទី១!CZ234</f>
        <v>0</v>
      </c>
      <c r="N234" s="21">
        <f>ពិន្ទុឆមាសទី១!DA234</f>
        <v>0</v>
      </c>
      <c r="O234" s="21">
        <f>ពិន្ទុឆមាសទី១!DB234</f>
        <v>0</v>
      </c>
    </row>
    <row r="235" spans="2:15">
      <c r="B235" s="21">
        <f>ពិន្ទុឆមាសទី១!B235</f>
        <v>0</v>
      </c>
      <c r="C235" s="22">
        <f>ពិន្ទុឆមាសទី១!C235</f>
        <v>0</v>
      </c>
      <c r="D235" s="22">
        <f>ពិន្ទុឆមាសទី១!D235</f>
        <v>0</v>
      </c>
      <c r="E235" s="23">
        <f>ពិន្ទុឆមាសទី១!E235</f>
        <v>0</v>
      </c>
      <c r="F235" s="22">
        <f>ពិន្ទុឆមាសទី១!F235</f>
        <v>0</v>
      </c>
      <c r="G235" s="21">
        <f>ពិន្ទុឆមាសទី១!CT235</f>
        <v>0</v>
      </c>
      <c r="H235" s="21">
        <f>ពិន្ទុឆមាសទី១!CU235</f>
        <v>0</v>
      </c>
      <c r="I235" s="21" t="str">
        <f>ពិន្ទុឆមាសទី១!CV235</f>
        <v xml:space="preserve">មិនចាត់ថ្នាក់ </v>
      </c>
      <c r="J235" s="21" t="str">
        <f>ពិន្ទុឆមាសទី១!CW235</f>
        <v xml:space="preserve"> មិនចាត់ថ្នាក់</v>
      </c>
      <c r="K235" s="21" t="str">
        <f>ពិន្ទុឆមាសទី១!CX235</f>
        <v xml:space="preserve"> </v>
      </c>
      <c r="L235" s="21">
        <f>ពិន្ទុឆមាសទី១!CY235</f>
        <v>0</v>
      </c>
      <c r="M235" s="21">
        <f>ពិន្ទុឆមាសទី១!CZ235</f>
        <v>0</v>
      </c>
      <c r="N235" s="21">
        <f>ពិន្ទុឆមាសទី១!DA235</f>
        <v>0</v>
      </c>
      <c r="O235" s="21">
        <f>ពិន្ទុឆមាសទី១!DB235</f>
        <v>0</v>
      </c>
    </row>
    <row r="236" spans="2:15">
      <c r="B236" s="21">
        <f>ពិន្ទុឆមាសទី១!B236</f>
        <v>0</v>
      </c>
      <c r="C236" s="22">
        <f>ពិន្ទុឆមាសទី១!C236</f>
        <v>0</v>
      </c>
      <c r="D236" s="22">
        <f>ពិន្ទុឆមាសទី១!D236</f>
        <v>0</v>
      </c>
      <c r="E236" s="23">
        <f>ពិន្ទុឆមាសទី១!E236</f>
        <v>0</v>
      </c>
      <c r="F236" s="22">
        <f>ពិន្ទុឆមាសទី១!F236</f>
        <v>0</v>
      </c>
      <c r="G236" s="21">
        <f>ពិន្ទុឆមាសទី១!CT236</f>
        <v>0</v>
      </c>
      <c r="H236" s="21">
        <f>ពិន្ទុឆមាសទី១!CU236</f>
        <v>0</v>
      </c>
      <c r="I236" s="21" t="str">
        <f>ពិន្ទុឆមាសទី១!CV236</f>
        <v xml:space="preserve">មិនចាត់ថ្នាក់ </v>
      </c>
      <c r="J236" s="21" t="str">
        <f>ពិន្ទុឆមាសទី១!CW236</f>
        <v xml:space="preserve"> មិនចាត់ថ្នាក់</v>
      </c>
      <c r="K236" s="21" t="str">
        <f>ពិន្ទុឆមាសទី១!CX236</f>
        <v xml:space="preserve"> </v>
      </c>
      <c r="L236" s="21">
        <f>ពិន្ទុឆមាសទី១!CY236</f>
        <v>0</v>
      </c>
      <c r="M236" s="21">
        <f>ពិន្ទុឆមាសទី១!CZ236</f>
        <v>0</v>
      </c>
      <c r="N236" s="21">
        <f>ពិន្ទុឆមាសទី១!DA236</f>
        <v>0</v>
      </c>
      <c r="O236" s="21">
        <f>ពិន្ទុឆមាសទី១!DB236</f>
        <v>0</v>
      </c>
    </row>
    <row r="237" spans="2:15">
      <c r="B237" s="21">
        <f>ពិន្ទុឆមាសទី១!B237</f>
        <v>0</v>
      </c>
      <c r="C237" s="22">
        <f>ពិន្ទុឆមាសទី១!C237</f>
        <v>0</v>
      </c>
      <c r="D237" s="22">
        <f>ពិន្ទុឆមាសទី១!D237</f>
        <v>0</v>
      </c>
      <c r="E237" s="23">
        <f>ពិន្ទុឆមាសទី១!E237</f>
        <v>0</v>
      </c>
      <c r="F237" s="22">
        <f>ពិន្ទុឆមាសទី១!F237</f>
        <v>0</v>
      </c>
      <c r="G237" s="21">
        <f>ពិន្ទុឆមាសទី១!CT237</f>
        <v>0</v>
      </c>
      <c r="H237" s="21">
        <f>ពិន្ទុឆមាសទី១!CU237</f>
        <v>0</v>
      </c>
      <c r="I237" s="21" t="str">
        <f>ពិន្ទុឆមាសទី១!CV237</f>
        <v xml:space="preserve">មិនចាត់ថ្នាក់ </v>
      </c>
      <c r="J237" s="21" t="str">
        <f>ពិន្ទុឆមាសទី១!CW237</f>
        <v xml:space="preserve"> មិនចាត់ថ្នាក់</v>
      </c>
      <c r="K237" s="21" t="str">
        <f>ពិន្ទុឆមាសទី១!CX237</f>
        <v xml:space="preserve"> </v>
      </c>
      <c r="L237" s="21">
        <f>ពិន្ទុឆមាសទី១!CY237</f>
        <v>0</v>
      </c>
      <c r="M237" s="21">
        <f>ពិន្ទុឆមាសទី១!CZ237</f>
        <v>0</v>
      </c>
      <c r="N237" s="21">
        <f>ពិន្ទុឆមាសទី១!DA237</f>
        <v>0</v>
      </c>
      <c r="O237" s="21">
        <f>ពិន្ទុឆមាសទី១!DB237</f>
        <v>0</v>
      </c>
    </row>
    <row r="238" spans="2:15">
      <c r="B238" s="21">
        <f>ពិន្ទុឆមាសទី១!B238</f>
        <v>0</v>
      </c>
      <c r="C238" s="22">
        <f>ពិន្ទុឆមាសទី១!C238</f>
        <v>0</v>
      </c>
      <c r="D238" s="22">
        <f>ពិន្ទុឆមាសទី១!D238</f>
        <v>0</v>
      </c>
      <c r="E238" s="23">
        <f>ពិន្ទុឆមាសទី១!E238</f>
        <v>0</v>
      </c>
      <c r="F238" s="22">
        <f>ពិន្ទុឆមាសទី១!F238</f>
        <v>0</v>
      </c>
      <c r="G238" s="21">
        <f>ពិន្ទុឆមាសទី១!CT238</f>
        <v>0</v>
      </c>
      <c r="H238" s="21">
        <f>ពិន្ទុឆមាសទី១!CU238</f>
        <v>0</v>
      </c>
      <c r="I238" s="21" t="str">
        <f>ពិន្ទុឆមាសទី១!CV238</f>
        <v xml:space="preserve">មិនចាត់ថ្នាក់ </v>
      </c>
      <c r="J238" s="21" t="str">
        <f>ពិន្ទុឆមាសទី១!CW238</f>
        <v xml:space="preserve"> មិនចាត់ថ្នាក់</v>
      </c>
      <c r="K238" s="21" t="str">
        <f>ពិន្ទុឆមាសទី១!CX238</f>
        <v xml:space="preserve"> </v>
      </c>
      <c r="L238" s="21">
        <f>ពិន្ទុឆមាសទី១!CY238</f>
        <v>0</v>
      </c>
      <c r="M238" s="21">
        <f>ពិន្ទុឆមាសទី១!CZ238</f>
        <v>0</v>
      </c>
      <c r="N238" s="21">
        <f>ពិន្ទុឆមាសទី១!DA238</f>
        <v>0</v>
      </c>
      <c r="O238" s="21">
        <f>ពិន្ទុឆមាសទី១!DB238</f>
        <v>0</v>
      </c>
    </row>
    <row r="239" spans="2:15">
      <c r="B239" s="21">
        <f>ពិន្ទុឆមាសទី១!B239</f>
        <v>0</v>
      </c>
      <c r="C239" s="22">
        <f>ពិន្ទុឆមាសទី១!C239</f>
        <v>0</v>
      </c>
      <c r="D239" s="22">
        <f>ពិន្ទុឆមាសទី១!D239</f>
        <v>0</v>
      </c>
      <c r="E239" s="23">
        <f>ពិន្ទុឆមាសទី១!E239</f>
        <v>0</v>
      </c>
      <c r="F239" s="22">
        <f>ពិន្ទុឆមាសទី១!F239</f>
        <v>0</v>
      </c>
      <c r="G239" s="21">
        <f>ពិន្ទុឆមាសទី១!CT239</f>
        <v>0</v>
      </c>
      <c r="H239" s="21">
        <f>ពិន្ទុឆមាសទី១!CU239</f>
        <v>0</v>
      </c>
      <c r="I239" s="21" t="str">
        <f>ពិន្ទុឆមាសទី១!CV239</f>
        <v xml:space="preserve">មិនចាត់ថ្នាក់ </v>
      </c>
      <c r="J239" s="21" t="str">
        <f>ពិន្ទុឆមាសទី១!CW239</f>
        <v xml:space="preserve"> មិនចាត់ថ្នាក់</v>
      </c>
      <c r="K239" s="21" t="str">
        <f>ពិន្ទុឆមាសទី១!CX239</f>
        <v xml:space="preserve"> </v>
      </c>
      <c r="L239" s="21">
        <f>ពិន្ទុឆមាសទី១!CY239</f>
        <v>0</v>
      </c>
      <c r="M239" s="21">
        <f>ពិន្ទុឆមាសទី១!CZ239</f>
        <v>0</v>
      </c>
      <c r="N239" s="21">
        <f>ពិន្ទុឆមាសទី១!DA239</f>
        <v>0</v>
      </c>
      <c r="O239" s="21">
        <f>ពិន្ទុឆមាសទី១!DB239</f>
        <v>0</v>
      </c>
    </row>
    <row r="240" spans="2:15">
      <c r="B240" s="21">
        <f>ពិន្ទុឆមាសទី១!B240</f>
        <v>0</v>
      </c>
      <c r="C240" s="22">
        <f>ពិន្ទុឆមាសទី១!C240</f>
        <v>0</v>
      </c>
      <c r="D240" s="22">
        <f>ពិន្ទុឆមាសទី១!D240</f>
        <v>0</v>
      </c>
      <c r="E240" s="23">
        <f>ពិន្ទុឆមាសទី១!E240</f>
        <v>0</v>
      </c>
      <c r="F240" s="22">
        <f>ពិន្ទុឆមាសទី១!F240</f>
        <v>0</v>
      </c>
      <c r="G240" s="21">
        <f>ពិន្ទុឆមាសទី១!CT240</f>
        <v>0</v>
      </c>
      <c r="H240" s="21">
        <f>ពិន្ទុឆមាសទី១!CU240</f>
        <v>0</v>
      </c>
      <c r="I240" s="21" t="str">
        <f>ពិន្ទុឆមាសទី១!CV240</f>
        <v xml:space="preserve">មិនចាត់ថ្នាក់ </v>
      </c>
      <c r="J240" s="21" t="str">
        <f>ពិន្ទុឆមាសទី១!CW240</f>
        <v xml:space="preserve"> មិនចាត់ថ្នាក់</v>
      </c>
      <c r="K240" s="21" t="str">
        <f>ពិន្ទុឆមាសទី១!CX240</f>
        <v xml:space="preserve"> </v>
      </c>
      <c r="L240" s="21">
        <f>ពិន្ទុឆមាសទី១!CY240</f>
        <v>0</v>
      </c>
      <c r="M240" s="21">
        <f>ពិន្ទុឆមាសទី១!CZ240</f>
        <v>0</v>
      </c>
      <c r="N240" s="21">
        <f>ពិន្ទុឆមាសទី១!DA240</f>
        <v>0</v>
      </c>
      <c r="O240" s="21">
        <f>ពិន្ទុឆមាសទី១!DB240</f>
        <v>0</v>
      </c>
    </row>
    <row r="241" spans="2:15">
      <c r="B241" s="21">
        <f>ពិន្ទុឆមាសទី១!B241</f>
        <v>0</v>
      </c>
      <c r="C241" s="22">
        <f>ពិន្ទុឆមាសទី១!C241</f>
        <v>0</v>
      </c>
      <c r="D241" s="22">
        <f>ពិន្ទុឆមាសទី១!D241</f>
        <v>0</v>
      </c>
      <c r="E241" s="23">
        <f>ពិន្ទុឆមាសទី១!E241</f>
        <v>0</v>
      </c>
      <c r="F241" s="22">
        <f>ពិន្ទុឆមាសទី១!F241</f>
        <v>0</v>
      </c>
      <c r="G241" s="21">
        <f>ពិន្ទុឆមាសទី១!CT241</f>
        <v>0</v>
      </c>
      <c r="H241" s="21">
        <f>ពិន្ទុឆមាសទី១!CU241</f>
        <v>0</v>
      </c>
      <c r="I241" s="21" t="str">
        <f>ពិន្ទុឆមាសទី១!CV241</f>
        <v xml:space="preserve">មិនចាត់ថ្នាក់ </v>
      </c>
      <c r="J241" s="21" t="str">
        <f>ពិន្ទុឆមាសទី១!CW241</f>
        <v xml:space="preserve"> មិនចាត់ថ្នាក់</v>
      </c>
      <c r="K241" s="21" t="str">
        <f>ពិន្ទុឆមាសទី១!CX241</f>
        <v xml:space="preserve"> </v>
      </c>
      <c r="L241" s="21">
        <f>ពិន្ទុឆមាសទី១!CY241</f>
        <v>0</v>
      </c>
      <c r="M241" s="21">
        <f>ពិន្ទុឆមាសទី១!CZ241</f>
        <v>0</v>
      </c>
      <c r="N241" s="21">
        <f>ពិន្ទុឆមាសទី១!DA241</f>
        <v>0</v>
      </c>
      <c r="O241" s="21">
        <f>ពិន្ទុឆមាសទី១!DB241</f>
        <v>0</v>
      </c>
    </row>
    <row r="242" spans="2:15">
      <c r="B242" s="21">
        <f>ពិន្ទុឆមាសទី១!B242</f>
        <v>0</v>
      </c>
      <c r="C242" s="22">
        <f>ពិន្ទុឆមាសទី១!C242</f>
        <v>0</v>
      </c>
      <c r="D242" s="22">
        <f>ពិន្ទុឆមាសទី១!D242</f>
        <v>0</v>
      </c>
      <c r="E242" s="23">
        <f>ពិន្ទុឆមាសទី១!E242</f>
        <v>0</v>
      </c>
      <c r="F242" s="22">
        <f>ពិន្ទុឆមាសទី១!F242</f>
        <v>0</v>
      </c>
      <c r="G242" s="21">
        <f>ពិន្ទុឆមាសទី១!CT242</f>
        <v>0</v>
      </c>
      <c r="H242" s="21">
        <f>ពិន្ទុឆមាសទី១!CU242</f>
        <v>0</v>
      </c>
      <c r="I242" s="21" t="str">
        <f>ពិន្ទុឆមាសទី១!CV242</f>
        <v xml:space="preserve">មិនចាត់ថ្នាក់ </v>
      </c>
      <c r="J242" s="21" t="str">
        <f>ពិន្ទុឆមាសទី១!CW242</f>
        <v xml:space="preserve"> មិនចាត់ថ្នាក់</v>
      </c>
      <c r="K242" s="21" t="str">
        <f>ពិន្ទុឆមាសទី១!CX242</f>
        <v xml:space="preserve"> </v>
      </c>
      <c r="L242" s="21">
        <f>ពិន្ទុឆមាសទី១!CY242</f>
        <v>0</v>
      </c>
      <c r="M242" s="21">
        <f>ពិន្ទុឆមាសទី១!CZ242</f>
        <v>0</v>
      </c>
      <c r="N242" s="21">
        <f>ពិន្ទុឆមាសទី១!DA242</f>
        <v>0</v>
      </c>
      <c r="O242" s="21">
        <f>ពិន្ទុឆមាសទី១!DB242</f>
        <v>0</v>
      </c>
    </row>
    <row r="243" spans="2:15">
      <c r="B243" s="21">
        <f>ពិន្ទុឆមាសទី១!B243</f>
        <v>0</v>
      </c>
      <c r="C243" s="22">
        <f>ពិន្ទុឆមាសទី១!C243</f>
        <v>0</v>
      </c>
      <c r="D243" s="22">
        <f>ពិន្ទុឆមាសទី១!D243</f>
        <v>0</v>
      </c>
      <c r="E243" s="23">
        <f>ពិន្ទុឆមាសទី១!E243</f>
        <v>0</v>
      </c>
      <c r="F243" s="22">
        <f>ពិន្ទុឆមាសទី១!F243</f>
        <v>0</v>
      </c>
      <c r="G243" s="21">
        <f>ពិន្ទុឆមាសទី១!CT243</f>
        <v>0</v>
      </c>
      <c r="H243" s="21">
        <f>ពិន្ទុឆមាសទី១!CU243</f>
        <v>0</v>
      </c>
      <c r="I243" s="21" t="str">
        <f>ពិន្ទុឆមាសទី១!CV243</f>
        <v xml:space="preserve">មិនចាត់ថ្នាក់ </v>
      </c>
      <c r="J243" s="21" t="str">
        <f>ពិន្ទុឆមាសទី១!CW243</f>
        <v xml:space="preserve"> មិនចាត់ថ្នាក់</v>
      </c>
      <c r="K243" s="21" t="str">
        <f>ពិន្ទុឆមាសទី១!CX243</f>
        <v xml:space="preserve"> </v>
      </c>
      <c r="L243" s="21">
        <f>ពិន្ទុឆមាសទី១!CY243</f>
        <v>0</v>
      </c>
      <c r="M243" s="21">
        <f>ពិន្ទុឆមាសទី១!CZ243</f>
        <v>0</v>
      </c>
      <c r="N243" s="21">
        <f>ពិន្ទុឆមាសទី១!DA243</f>
        <v>0</v>
      </c>
      <c r="O243" s="21">
        <f>ពិន្ទុឆមាសទី១!DB243</f>
        <v>0</v>
      </c>
    </row>
    <row r="244" spans="2:15">
      <c r="B244" s="21">
        <f>ពិន្ទុឆមាសទី១!B244</f>
        <v>0</v>
      </c>
      <c r="C244" s="22">
        <f>ពិន្ទុឆមាសទី១!C244</f>
        <v>0</v>
      </c>
      <c r="D244" s="22">
        <f>ពិន្ទុឆមាសទី១!D244</f>
        <v>0</v>
      </c>
      <c r="E244" s="23">
        <f>ពិន្ទុឆមាសទី១!E244</f>
        <v>0</v>
      </c>
      <c r="F244" s="22">
        <f>ពិន្ទុឆមាសទី១!F244</f>
        <v>0</v>
      </c>
      <c r="G244" s="21">
        <f>ពិន្ទុឆមាសទី១!CT244</f>
        <v>0</v>
      </c>
      <c r="H244" s="21">
        <f>ពិន្ទុឆមាសទី១!CU244</f>
        <v>0</v>
      </c>
      <c r="I244" s="21" t="str">
        <f>ពិន្ទុឆមាសទី១!CV244</f>
        <v xml:space="preserve">មិនចាត់ថ្នាក់ </v>
      </c>
      <c r="J244" s="21" t="str">
        <f>ពិន្ទុឆមាសទី១!CW244</f>
        <v xml:space="preserve"> មិនចាត់ថ្នាក់</v>
      </c>
      <c r="K244" s="21" t="str">
        <f>ពិន្ទុឆមាសទី១!CX244</f>
        <v xml:space="preserve"> </v>
      </c>
      <c r="L244" s="21">
        <f>ពិន្ទុឆមាសទី១!CY244</f>
        <v>0</v>
      </c>
      <c r="M244" s="21">
        <f>ពិន្ទុឆមាសទី១!CZ244</f>
        <v>0</v>
      </c>
      <c r="N244" s="21">
        <f>ពិន្ទុឆមាសទី១!DA244</f>
        <v>0</v>
      </c>
      <c r="O244" s="21">
        <f>ពិន្ទុឆមាសទី១!DB244</f>
        <v>0</v>
      </c>
    </row>
    <row r="245" spans="2:15">
      <c r="B245" s="21">
        <f>ពិន្ទុឆមាសទី១!B245</f>
        <v>0</v>
      </c>
      <c r="C245" s="22">
        <f>ពិន្ទុឆមាសទី១!C245</f>
        <v>0</v>
      </c>
      <c r="D245" s="22">
        <f>ពិន្ទុឆមាសទី១!D245</f>
        <v>0</v>
      </c>
      <c r="E245" s="23">
        <f>ពិន្ទុឆមាសទី១!E245</f>
        <v>0</v>
      </c>
      <c r="F245" s="22">
        <f>ពិន្ទុឆមាសទី១!F245</f>
        <v>0</v>
      </c>
      <c r="G245" s="21">
        <f>ពិន្ទុឆមាសទី១!CT245</f>
        <v>0</v>
      </c>
      <c r="H245" s="21">
        <f>ពិន្ទុឆមាសទី១!CU245</f>
        <v>0</v>
      </c>
      <c r="I245" s="21" t="str">
        <f>ពិន្ទុឆមាសទី១!CV245</f>
        <v xml:space="preserve">មិនចាត់ថ្នាក់ </v>
      </c>
      <c r="J245" s="21" t="str">
        <f>ពិន្ទុឆមាសទី១!CW245</f>
        <v xml:space="preserve"> មិនចាត់ថ្នាក់</v>
      </c>
      <c r="K245" s="21" t="str">
        <f>ពិន្ទុឆមាសទី១!CX245</f>
        <v xml:space="preserve"> </v>
      </c>
      <c r="L245" s="21">
        <f>ពិន្ទុឆមាសទី១!CY245</f>
        <v>0</v>
      </c>
      <c r="M245" s="21">
        <f>ពិន្ទុឆមាសទី១!CZ245</f>
        <v>0</v>
      </c>
      <c r="N245" s="21">
        <f>ពិន្ទុឆមាសទី១!DA245</f>
        <v>0</v>
      </c>
      <c r="O245" s="21">
        <f>ពិន្ទុឆមាសទី១!DB245</f>
        <v>0</v>
      </c>
    </row>
    <row r="246" spans="2:15">
      <c r="B246" s="21">
        <f>ពិន្ទុឆមាសទី១!B246</f>
        <v>0</v>
      </c>
      <c r="C246" s="22">
        <f>ពិន្ទុឆមាសទី១!C246</f>
        <v>0</v>
      </c>
      <c r="D246" s="22">
        <f>ពិន្ទុឆមាសទី១!D246</f>
        <v>0</v>
      </c>
      <c r="E246" s="23">
        <f>ពិន្ទុឆមាសទី១!E246</f>
        <v>0</v>
      </c>
      <c r="F246" s="22">
        <f>ពិន្ទុឆមាសទី១!F246</f>
        <v>0</v>
      </c>
      <c r="G246" s="21">
        <f>ពិន្ទុឆមាសទី១!CT246</f>
        <v>0</v>
      </c>
      <c r="H246" s="21">
        <f>ពិន្ទុឆមាសទី១!CU246</f>
        <v>0</v>
      </c>
      <c r="I246" s="21" t="str">
        <f>ពិន្ទុឆមាសទី១!CV246</f>
        <v xml:space="preserve">មិនចាត់ថ្នាក់ </v>
      </c>
      <c r="J246" s="21" t="str">
        <f>ពិន្ទុឆមាសទី១!CW246</f>
        <v xml:space="preserve"> មិនចាត់ថ្នាក់</v>
      </c>
      <c r="K246" s="21" t="str">
        <f>ពិន្ទុឆមាសទី១!CX246</f>
        <v xml:space="preserve"> </v>
      </c>
      <c r="L246" s="21">
        <f>ពិន្ទុឆមាសទី១!CY246</f>
        <v>0</v>
      </c>
      <c r="M246" s="21">
        <f>ពិន្ទុឆមាសទី១!CZ246</f>
        <v>0</v>
      </c>
      <c r="N246" s="21">
        <f>ពិន្ទុឆមាសទី១!DA246</f>
        <v>0</v>
      </c>
      <c r="O246" s="21">
        <f>ពិន្ទុឆមាសទី១!DB246</f>
        <v>0</v>
      </c>
    </row>
    <row r="247" spans="2:15">
      <c r="B247" s="21">
        <f>ពិន្ទុឆមាសទី១!B247</f>
        <v>0</v>
      </c>
      <c r="C247" s="22">
        <f>ពិន្ទុឆមាសទី១!C247</f>
        <v>0</v>
      </c>
      <c r="D247" s="22">
        <f>ពិន្ទុឆមាសទី១!D247</f>
        <v>0</v>
      </c>
      <c r="E247" s="23">
        <f>ពិន្ទុឆមាសទី១!E247</f>
        <v>0</v>
      </c>
      <c r="F247" s="22">
        <f>ពិន្ទុឆមាសទី១!F247</f>
        <v>0</v>
      </c>
      <c r="G247" s="21">
        <f>ពិន្ទុឆមាសទី១!CT247</f>
        <v>0</v>
      </c>
      <c r="H247" s="21">
        <f>ពិន្ទុឆមាសទី១!CU247</f>
        <v>0</v>
      </c>
      <c r="I247" s="21" t="str">
        <f>ពិន្ទុឆមាសទី១!CV247</f>
        <v xml:space="preserve">មិនចាត់ថ្នាក់ </v>
      </c>
      <c r="J247" s="21" t="str">
        <f>ពិន្ទុឆមាសទី១!CW247</f>
        <v xml:space="preserve"> មិនចាត់ថ្នាក់</v>
      </c>
      <c r="K247" s="21" t="str">
        <f>ពិន្ទុឆមាសទី១!CX247</f>
        <v xml:space="preserve"> </v>
      </c>
      <c r="L247" s="21">
        <f>ពិន្ទុឆមាសទី១!CY247</f>
        <v>0</v>
      </c>
      <c r="M247" s="21">
        <f>ពិន្ទុឆមាសទី១!CZ247</f>
        <v>0</v>
      </c>
      <c r="N247" s="21">
        <f>ពិន្ទុឆមាសទី១!DA247</f>
        <v>0</v>
      </c>
      <c r="O247" s="21">
        <f>ពិន្ទុឆមាសទី១!DB247</f>
        <v>0</v>
      </c>
    </row>
    <row r="248" spans="2:15">
      <c r="B248" s="21">
        <f>ពិន្ទុឆមាសទី១!B248</f>
        <v>0</v>
      </c>
      <c r="C248" s="22">
        <f>ពិន្ទុឆមាសទី១!C248</f>
        <v>0</v>
      </c>
      <c r="D248" s="22">
        <f>ពិន្ទុឆមាសទី១!D248</f>
        <v>0</v>
      </c>
      <c r="E248" s="23">
        <f>ពិន្ទុឆមាសទី១!E248</f>
        <v>0</v>
      </c>
      <c r="F248" s="22">
        <f>ពិន្ទុឆមាសទី១!F248</f>
        <v>0</v>
      </c>
      <c r="G248" s="21">
        <f>ពិន្ទុឆមាសទី១!CT248</f>
        <v>0</v>
      </c>
      <c r="H248" s="21">
        <f>ពិន្ទុឆមាសទី១!CU248</f>
        <v>0</v>
      </c>
      <c r="I248" s="21" t="str">
        <f>ពិន្ទុឆមាសទី១!CV248</f>
        <v xml:space="preserve">មិនចាត់ថ្នាក់ </v>
      </c>
      <c r="J248" s="21" t="str">
        <f>ពិន្ទុឆមាសទី១!CW248</f>
        <v xml:space="preserve"> មិនចាត់ថ្នាក់</v>
      </c>
      <c r="K248" s="21" t="str">
        <f>ពិន្ទុឆមាសទី១!CX248</f>
        <v xml:space="preserve"> </v>
      </c>
      <c r="L248" s="21">
        <f>ពិន្ទុឆមាសទី១!CY248</f>
        <v>0</v>
      </c>
      <c r="M248" s="21">
        <f>ពិន្ទុឆមាសទី១!CZ248</f>
        <v>0</v>
      </c>
      <c r="N248" s="21">
        <f>ពិន្ទុឆមាសទី១!DA248</f>
        <v>0</v>
      </c>
      <c r="O248" s="21">
        <f>ពិន្ទុឆមាសទី១!DB248</f>
        <v>0</v>
      </c>
    </row>
    <row r="249" spans="2:15">
      <c r="B249" s="21">
        <f>ពិន្ទុឆមាសទី១!B249</f>
        <v>0</v>
      </c>
      <c r="C249" s="22">
        <f>ពិន្ទុឆមាសទី១!C249</f>
        <v>0</v>
      </c>
      <c r="D249" s="22">
        <f>ពិន្ទុឆមាសទី១!D249</f>
        <v>0</v>
      </c>
      <c r="E249" s="23">
        <f>ពិន្ទុឆមាសទី១!E249</f>
        <v>0</v>
      </c>
      <c r="F249" s="22">
        <f>ពិន្ទុឆមាសទី១!F249</f>
        <v>0</v>
      </c>
      <c r="G249" s="21">
        <f>ពិន្ទុឆមាសទី១!CT249</f>
        <v>0</v>
      </c>
      <c r="H249" s="21">
        <f>ពិន្ទុឆមាសទី១!CU249</f>
        <v>0</v>
      </c>
      <c r="I249" s="21" t="str">
        <f>ពិន្ទុឆមាសទី១!CV249</f>
        <v xml:space="preserve">មិនចាត់ថ្នាក់ </v>
      </c>
      <c r="J249" s="21" t="str">
        <f>ពិន្ទុឆមាសទី១!CW249</f>
        <v xml:space="preserve"> មិនចាត់ថ្នាក់</v>
      </c>
      <c r="K249" s="21" t="str">
        <f>ពិន្ទុឆមាសទី១!CX249</f>
        <v xml:space="preserve"> </v>
      </c>
      <c r="L249" s="21">
        <f>ពិន្ទុឆមាសទី១!CY249</f>
        <v>0</v>
      </c>
      <c r="M249" s="21">
        <f>ពិន្ទុឆមាសទី១!CZ249</f>
        <v>0</v>
      </c>
      <c r="N249" s="21">
        <f>ពិន្ទុឆមាសទី១!DA249</f>
        <v>0</v>
      </c>
      <c r="O249" s="21">
        <f>ពិន្ទុឆមាសទី១!DB249</f>
        <v>0</v>
      </c>
    </row>
    <row r="250" spans="2:15">
      <c r="B250" s="21">
        <f>ពិន្ទុឆមាសទី១!B250</f>
        <v>0</v>
      </c>
      <c r="C250" s="22">
        <f>ពិន្ទុឆមាសទី១!C250</f>
        <v>0</v>
      </c>
      <c r="D250" s="22">
        <f>ពិន្ទុឆមាសទី១!D250</f>
        <v>0</v>
      </c>
      <c r="E250" s="23">
        <f>ពិន្ទុឆមាសទី១!E250</f>
        <v>0</v>
      </c>
      <c r="F250" s="22">
        <f>ពិន្ទុឆមាសទី១!F250</f>
        <v>0</v>
      </c>
      <c r="G250" s="21">
        <f>ពិន្ទុឆមាសទី១!CT250</f>
        <v>0</v>
      </c>
      <c r="H250" s="21">
        <f>ពិន្ទុឆមាសទី១!CU250</f>
        <v>0</v>
      </c>
      <c r="I250" s="21" t="str">
        <f>ពិន្ទុឆមាសទី១!CV250</f>
        <v xml:space="preserve">មិនចាត់ថ្នាក់ </v>
      </c>
      <c r="J250" s="21" t="str">
        <f>ពិន្ទុឆមាសទី១!CW250</f>
        <v xml:space="preserve"> មិនចាត់ថ្នាក់</v>
      </c>
      <c r="K250" s="21" t="str">
        <f>ពិន្ទុឆមាសទី១!CX250</f>
        <v xml:space="preserve"> </v>
      </c>
      <c r="L250" s="21">
        <f>ពិន្ទុឆមាសទី១!CY250</f>
        <v>0</v>
      </c>
      <c r="M250" s="21">
        <f>ពិន្ទុឆមាសទី១!CZ250</f>
        <v>0</v>
      </c>
      <c r="N250" s="21">
        <f>ពិន្ទុឆមាសទី១!DA250</f>
        <v>0</v>
      </c>
      <c r="O250" s="21">
        <f>ពិន្ទុឆមាសទី១!DB250</f>
        <v>0</v>
      </c>
    </row>
    <row r="251" spans="2:15">
      <c r="B251" s="21">
        <f>ពិន្ទុឆមាសទី១!B251</f>
        <v>0</v>
      </c>
      <c r="C251" s="22">
        <f>ពិន្ទុឆមាសទី១!C251</f>
        <v>0</v>
      </c>
      <c r="D251" s="22">
        <f>ពិន្ទុឆមាសទី១!D251</f>
        <v>0</v>
      </c>
      <c r="E251" s="23">
        <f>ពិន្ទុឆមាសទី១!E251</f>
        <v>0</v>
      </c>
      <c r="F251" s="22">
        <f>ពិន្ទុឆមាសទី១!F251</f>
        <v>0</v>
      </c>
      <c r="G251" s="21">
        <f>ពិន្ទុឆមាសទី១!CT251</f>
        <v>0</v>
      </c>
      <c r="H251" s="21">
        <f>ពិន្ទុឆមាសទី១!CU251</f>
        <v>0</v>
      </c>
      <c r="I251" s="21" t="str">
        <f>ពិន្ទុឆមាសទី១!CV251</f>
        <v xml:space="preserve">មិនចាត់ថ្នាក់ </v>
      </c>
      <c r="J251" s="21" t="str">
        <f>ពិន្ទុឆមាសទី១!CW251</f>
        <v xml:space="preserve"> មិនចាត់ថ្នាក់</v>
      </c>
      <c r="K251" s="21" t="str">
        <f>ពិន្ទុឆមាសទី១!CX251</f>
        <v xml:space="preserve"> </v>
      </c>
      <c r="L251" s="21">
        <f>ពិន្ទុឆមាសទី១!CY251</f>
        <v>0</v>
      </c>
      <c r="M251" s="21">
        <f>ពិន្ទុឆមាសទី១!CZ251</f>
        <v>0</v>
      </c>
      <c r="N251" s="21">
        <f>ពិន្ទុឆមាសទី១!DA251</f>
        <v>0</v>
      </c>
      <c r="O251" s="21">
        <f>ពិន្ទុឆមាសទី១!DB251</f>
        <v>0</v>
      </c>
    </row>
    <row r="252" spans="2:15">
      <c r="B252" s="21">
        <f>ពិន្ទុឆមាសទី១!B252</f>
        <v>0</v>
      </c>
      <c r="C252" s="22">
        <f>ពិន្ទុឆមាសទី១!C252</f>
        <v>0</v>
      </c>
      <c r="D252" s="22">
        <f>ពិន្ទុឆមាសទី១!D252</f>
        <v>0</v>
      </c>
      <c r="E252" s="23">
        <f>ពិន្ទុឆមាសទី១!E252</f>
        <v>0</v>
      </c>
      <c r="F252" s="22">
        <f>ពិន្ទុឆមាសទី១!F252</f>
        <v>0</v>
      </c>
      <c r="G252" s="21">
        <f>ពិន្ទុឆមាសទី១!CT252</f>
        <v>0</v>
      </c>
      <c r="H252" s="21">
        <f>ពិន្ទុឆមាសទី១!CU252</f>
        <v>0</v>
      </c>
      <c r="I252" s="21" t="str">
        <f>ពិន្ទុឆមាសទី១!CV252</f>
        <v xml:space="preserve">មិនចាត់ថ្នាក់ </v>
      </c>
      <c r="J252" s="21" t="str">
        <f>ពិន្ទុឆមាសទី១!CW252</f>
        <v xml:space="preserve"> មិនចាត់ថ្នាក់</v>
      </c>
      <c r="K252" s="21" t="str">
        <f>ពិន្ទុឆមាសទី១!CX252</f>
        <v xml:space="preserve"> </v>
      </c>
      <c r="L252" s="21">
        <f>ពិន្ទុឆមាសទី១!CY252</f>
        <v>0</v>
      </c>
      <c r="M252" s="21">
        <f>ពិន្ទុឆមាសទី១!CZ252</f>
        <v>0</v>
      </c>
      <c r="N252" s="21">
        <f>ពិន្ទុឆមាសទី១!DA252</f>
        <v>0</v>
      </c>
      <c r="O252" s="21">
        <f>ពិន្ទុឆមាសទី១!DB252</f>
        <v>0</v>
      </c>
    </row>
    <row r="253" spans="2:15">
      <c r="B253" s="21">
        <f>ពិន្ទុឆមាសទី១!B253</f>
        <v>0</v>
      </c>
      <c r="C253" s="22">
        <f>ពិន្ទុឆមាសទី១!C253</f>
        <v>0</v>
      </c>
      <c r="D253" s="22">
        <f>ពិន្ទុឆមាសទី១!D253</f>
        <v>0</v>
      </c>
      <c r="E253" s="23">
        <f>ពិន្ទុឆមាសទី១!E253</f>
        <v>0</v>
      </c>
      <c r="F253" s="22">
        <f>ពិន្ទុឆមាសទី១!F253</f>
        <v>0</v>
      </c>
      <c r="G253" s="21">
        <f>ពិន្ទុឆមាសទី១!CT253</f>
        <v>0</v>
      </c>
      <c r="H253" s="21">
        <f>ពិន្ទុឆមាសទី១!CU253</f>
        <v>0</v>
      </c>
      <c r="I253" s="21" t="str">
        <f>ពិន្ទុឆមាសទី១!CV253</f>
        <v xml:space="preserve">មិនចាត់ថ្នាក់ </v>
      </c>
      <c r="J253" s="21" t="str">
        <f>ពិន្ទុឆមាសទី១!CW253</f>
        <v xml:space="preserve"> មិនចាត់ថ្នាក់</v>
      </c>
      <c r="K253" s="21" t="str">
        <f>ពិន្ទុឆមាសទី១!CX253</f>
        <v xml:space="preserve"> </v>
      </c>
      <c r="L253" s="21">
        <f>ពិន្ទុឆមាសទី១!CY253</f>
        <v>0</v>
      </c>
      <c r="M253" s="21">
        <f>ពិន្ទុឆមាសទី១!CZ253</f>
        <v>0</v>
      </c>
      <c r="N253" s="21">
        <f>ពិន្ទុឆមាសទី១!DA253</f>
        <v>0</v>
      </c>
      <c r="O253" s="21">
        <f>ពិន្ទុឆមាសទី១!DB253</f>
        <v>0</v>
      </c>
    </row>
    <row r="254" spans="2:15">
      <c r="B254" s="21">
        <f>ពិន្ទុឆមាសទី១!B254</f>
        <v>0</v>
      </c>
      <c r="C254" s="22">
        <f>ពិន្ទុឆមាសទី១!C254</f>
        <v>0</v>
      </c>
      <c r="D254" s="22">
        <f>ពិន្ទុឆមាសទី១!D254</f>
        <v>0</v>
      </c>
      <c r="E254" s="23">
        <f>ពិន្ទុឆមាសទី១!E254</f>
        <v>0</v>
      </c>
      <c r="F254" s="22">
        <f>ពិន្ទុឆមាសទី១!F254</f>
        <v>0</v>
      </c>
      <c r="G254" s="21">
        <f>ពិន្ទុឆមាសទី១!CT254</f>
        <v>0</v>
      </c>
      <c r="H254" s="21">
        <f>ពិន្ទុឆមាសទី១!CU254</f>
        <v>0</v>
      </c>
      <c r="I254" s="21" t="str">
        <f>ពិន្ទុឆមាសទី១!CV254</f>
        <v xml:space="preserve">មិនចាត់ថ្នាក់ </v>
      </c>
      <c r="J254" s="21" t="str">
        <f>ពិន្ទុឆមាសទី១!CW254</f>
        <v xml:space="preserve"> មិនចាត់ថ្នាក់</v>
      </c>
      <c r="K254" s="21" t="str">
        <f>ពិន្ទុឆមាសទី១!CX254</f>
        <v xml:space="preserve"> </v>
      </c>
      <c r="L254" s="21">
        <f>ពិន្ទុឆមាសទី១!CY254</f>
        <v>0</v>
      </c>
      <c r="M254" s="21">
        <f>ពិន្ទុឆមាសទី១!CZ254</f>
        <v>0</v>
      </c>
      <c r="N254" s="21">
        <f>ពិន្ទុឆមាសទី១!DA254</f>
        <v>0</v>
      </c>
      <c r="O254" s="21">
        <f>ពិន្ទុឆមាសទី១!DB254</f>
        <v>0</v>
      </c>
    </row>
    <row r="255" spans="2:15">
      <c r="B255" s="21">
        <f>ពិន្ទុឆមាសទី១!B255</f>
        <v>0</v>
      </c>
      <c r="C255" s="22">
        <f>ពិន្ទុឆមាសទី១!C255</f>
        <v>0</v>
      </c>
      <c r="D255" s="22">
        <f>ពិន្ទុឆមាសទី១!D255</f>
        <v>0</v>
      </c>
      <c r="E255" s="23">
        <f>ពិន្ទុឆមាសទី១!E255</f>
        <v>0</v>
      </c>
      <c r="F255" s="22">
        <f>ពិន្ទុឆមាសទី១!F255</f>
        <v>0</v>
      </c>
      <c r="G255" s="21">
        <f>ពិន្ទុឆមាសទី១!CT255</f>
        <v>0</v>
      </c>
      <c r="H255" s="21">
        <f>ពិន្ទុឆមាសទី១!CU255</f>
        <v>0</v>
      </c>
      <c r="I255" s="21" t="str">
        <f>ពិន្ទុឆមាសទី១!CV255</f>
        <v xml:space="preserve">មិនចាត់ថ្នាក់ </v>
      </c>
      <c r="J255" s="21" t="str">
        <f>ពិន្ទុឆមាសទី១!CW255</f>
        <v xml:space="preserve"> មិនចាត់ថ្នាក់</v>
      </c>
      <c r="K255" s="21" t="str">
        <f>ពិន្ទុឆមាសទី១!CX255</f>
        <v xml:space="preserve"> </v>
      </c>
      <c r="L255" s="21">
        <f>ពិន្ទុឆមាសទី១!CY255</f>
        <v>0</v>
      </c>
      <c r="M255" s="21">
        <f>ពិន្ទុឆមាសទី១!CZ255</f>
        <v>0</v>
      </c>
      <c r="N255" s="21">
        <f>ពិន្ទុឆមាសទី១!DA255</f>
        <v>0</v>
      </c>
      <c r="O255" s="21">
        <f>ពិន្ទុឆមាសទី១!DB255</f>
        <v>0</v>
      </c>
    </row>
    <row r="256" spans="2:15">
      <c r="B256" s="21">
        <f>ពិន្ទុឆមាសទី១!B256</f>
        <v>0</v>
      </c>
      <c r="C256" s="22">
        <f>ពិន្ទុឆមាសទី១!C256</f>
        <v>0</v>
      </c>
      <c r="D256" s="22">
        <f>ពិន្ទុឆមាសទី១!D256</f>
        <v>0</v>
      </c>
      <c r="E256" s="23">
        <f>ពិន្ទុឆមាសទី១!E256</f>
        <v>0</v>
      </c>
      <c r="F256" s="22">
        <f>ពិន្ទុឆមាសទី១!F256</f>
        <v>0</v>
      </c>
      <c r="G256" s="21">
        <f>ពិន្ទុឆមាសទី១!CT256</f>
        <v>0</v>
      </c>
      <c r="H256" s="21">
        <f>ពិន្ទុឆមាសទី១!CU256</f>
        <v>0</v>
      </c>
      <c r="I256" s="21" t="str">
        <f>ពិន្ទុឆមាសទី១!CV256</f>
        <v xml:space="preserve">មិនចាត់ថ្នាក់ </v>
      </c>
      <c r="J256" s="21" t="str">
        <f>ពិន្ទុឆមាសទី១!CW256</f>
        <v xml:space="preserve"> មិនចាត់ថ្នាក់</v>
      </c>
      <c r="K256" s="21" t="str">
        <f>ពិន្ទុឆមាសទី១!CX256</f>
        <v xml:space="preserve"> </v>
      </c>
      <c r="L256" s="21">
        <f>ពិន្ទុឆមាសទី១!CY256</f>
        <v>0</v>
      </c>
      <c r="M256" s="21">
        <f>ពិន្ទុឆមាសទី១!CZ256</f>
        <v>0</v>
      </c>
      <c r="N256" s="21">
        <f>ពិន្ទុឆមាសទី១!DA256</f>
        <v>0</v>
      </c>
      <c r="O256" s="21">
        <f>ពិន្ទុឆមាសទី១!DB256</f>
        <v>0</v>
      </c>
    </row>
    <row r="257" spans="2:15">
      <c r="B257" s="21">
        <f>ពិន្ទុឆមាសទី១!B257</f>
        <v>0</v>
      </c>
      <c r="C257" s="22">
        <f>ពិន្ទុឆមាសទី១!C257</f>
        <v>0</v>
      </c>
      <c r="D257" s="22">
        <f>ពិន្ទុឆមាសទី១!D257</f>
        <v>0</v>
      </c>
      <c r="E257" s="23">
        <f>ពិន្ទុឆមាសទី១!E257</f>
        <v>0</v>
      </c>
      <c r="F257" s="22">
        <f>ពិន្ទុឆមាសទី១!F257</f>
        <v>0</v>
      </c>
      <c r="G257" s="21">
        <f>ពិន្ទុឆមាសទី១!CT257</f>
        <v>0</v>
      </c>
      <c r="H257" s="21">
        <f>ពិន្ទុឆមាសទី១!CU257</f>
        <v>0</v>
      </c>
      <c r="I257" s="21" t="str">
        <f>ពិន្ទុឆមាសទី១!CV257</f>
        <v xml:space="preserve">មិនចាត់ថ្នាក់ </v>
      </c>
      <c r="J257" s="21" t="str">
        <f>ពិន្ទុឆមាសទី១!CW257</f>
        <v xml:space="preserve"> មិនចាត់ថ្នាក់</v>
      </c>
      <c r="K257" s="21" t="str">
        <f>ពិន្ទុឆមាសទី១!CX257</f>
        <v xml:space="preserve"> </v>
      </c>
      <c r="L257" s="21">
        <f>ពិន្ទុឆមាសទី១!CY257</f>
        <v>0</v>
      </c>
      <c r="M257" s="21">
        <f>ពិន្ទុឆមាសទី១!CZ257</f>
        <v>0</v>
      </c>
      <c r="N257" s="21">
        <f>ពិន្ទុឆមាសទី១!DA257</f>
        <v>0</v>
      </c>
      <c r="O257" s="21">
        <f>ពិន្ទុឆមាសទី១!DB257</f>
        <v>0</v>
      </c>
    </row>
    <row r="258" spans="2:15">
      <c r="B258" s="21">
        <f>ពិន្ទុឆមាសទី១!B258</f>
        <v>0</v>
      </c>
      <c r="C258" s="22">
        <f>ពិន្ទុឆមាសទី១!C258</f>
        <v>0</v>
      </c>
      <c r="D258" s="22">
        <f>ពិន្ទុឆមាសទី១!D258</f>
        <v>0</v>
      </c>
      <c r="E258" s="23">
        <f>ពិន្ទុឆមាសទី១!E258</f>
        <v>0</v>
      </c>
      <c r="F258" s="22">
        <f>ពិន្ទុឆមាសទី១!F258</f>
        <v>0</v>
      </c>
      <c r="G258" s="21">
        <f>ពិន្ទុឆមាសទី១!CT258</f>
        <v>0</v>
      </c>
      <c r="H258" s="21">
        <f>ពិន្ទុឆមាសទី១!CU258</f>
        <v>0</v>
      </c>
      <c r="I258" s="21" t="str">
        <f>ពិន្ទុឆមាសទី១!CV258</f>
        <v xml:space="preserve">មិនចាត់ថ្នាក់ </v>
      </c>
      <c r="J258" s="21" t="str">
        <f>ពិន្ទុឆមាសទី១!CW258</f>
        <v xml:space="preserve"> មិនចាត់ថ្នាក់</v>
      </c>
      <c r="K258" s="21" t="str">
        <f>ពិន្ទុឆមាសទី១!CX258</f>
        <v xml:space="preserve"> </v>
      </c>
      <c r="L258" s="21">
        <f>ពិន្ទុឆមាសទី១!CY258</f>
        <v>0</v>
      </c>
      <c r="M258" s="21">
        <f>ពិន្ទុឆមាសទី១!CZ258</f>
        <v>0</v>
      </c>
      <c r="N258" s="21">
        <f>ពិន្ទុឆមាសទី១!DA258</f>
        <v>0</v>
      </c>
      <c r="O258" s="21">
        <f>ពិន្ទុឆមាសទី១!DB258</f>
        <v>0</v>
      </c>
    </row>
    <row r="259" spans="2:15">
      <c r="B259" s="21">
        <f>ពិន្ទុឆមាសទី១!B259</f>
        <v>0</v>
      </c>
      <c r="C259" s="22">
        <f>ពិន្ទុឆមាសទី១!C259</f>
        <v>0</v>
      </c>
      <c r="D259" s="22">
        <f>ពិន្ទុឆមាសទី១!D259</f>
        <v>0</v>
      </c>
      <c r="E259" s="23">
        <f>ពិន្ទុឆមាសទី១!E259</f>
        <v>0</v>
      </c>
      <c r="F259" s="22">
        <f>ពិន្ទុឆមាសទី១!F259</f>
        <v>0</v>
      </c>
      <c r="G259" s="21">
        <f>ពិន្ទុឆមាសទី១!CT259</f>
        <v>0</v>
      </c>
      <c r="H259" s="21">
        <f>ពិន្ទុឆមាសទី១!CU259</f>
        <v>0</v>
      </c>
      <c r="I259" s="21" t="str">
        <f>ពិន្ទុឆមាសទី១!CV259</f>
        <v xml:space="preserve">មិនចាត់ថ្នាក់ </v>
      </c>
      <c r="J259" s="21" t="str">
        <f>ពិន្ទុឆមាសទី១!CW259</f>
        <v xml:space="preserve"> មិនចាត់ថ្នាក់</v>
      </c>
      <c r="K259" s="21" t="str">
        <f>ពិន្ទុឆមាសទី១!CX259</f>
        <v xml:space="preserve"> </v>
      </c>
      <c r="L259" s="21">
        <f>ពិន្ទុឆមាសទី១!CY259</f>
        <v>0</v>
      </c>
      <c r="M259" s="21">
        <f>ពិន្ទុឆមាសទី១!CZ259</f>
        <v>0</v>
      </c>
      <c r="N259" s="21">
        <f>ពិន្ទុឆមាសទី១!DA259</f>
        <v>0</v>
      </c>
      <c r="O259" s="21">
        <f>ពិន្ទុឆមាសទី១!DB259</f>
        <v>0</v>
      </c>
    </row>
  </sheetData>
  <autoFilter ref="A10:O10" xr:uid="{598F16E9-1DD6-430E-8AD5-E8EE40A1194B}"/>
  <mergeCells count="4">
    <mergeCell ref="A1:O1"/>
    <mergeCell ref="D5:K5"/>
    <mergeCell ref="D6:K6"/>
    <mergeCell ref="L6:O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7C3B4-FB06-4C75-8E16-75468B2F468E}">
  <sheetPr codeName="Sheet8"/>
  <dimension ref="A1:O259"/>
  <sheetViews>
    <sheetView topLeftCell="A257" workbookViewId="0">
      <selection activeCell="B168" sqref="B168:O259"/>
    </sheetView>
  </sheetViews>
  <sheetFormatPr defaultRowHeight="25.2"/>
  <cols>
    <col min="1" max="1" width="6" style="1" customWidth="1"/>
    <col min="2" max="2" width="9.5546875" style="1" customWidth="1"/>
    <col min="3" max="3" width="17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5" t="s">
        <v>75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76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>
      <c r="A6" s="19" t="s">
        <v>3</v>
      </c>
      <c r="B6" s="19"/>
      <c r="C6" s="17"/>
      <c r="D6" s="202" t="s">
        <v>54</v>
      </c>
      <c r="E6" s="202"/>
      <c r="F6" s="202"/>
      <c r="G6" s="202"/>
      <c r="H6" s="202"/>
      <c r="I6" s="202"/>
      <c r="J6" s="202"/>
      <c r="K6" s="202"/>
      <c r="L6" s="201" t="s">
        <v>61</v>
      </c>
      <c r="M6" s="201"/>
      <c r="N6" s="201"/>
      <c r="O6" s="201"/>
    </row>
    <row r="7" spans="1:15" hidden="1">
      <c r="A7" s="19"/>
      <c r="B7" s="19"/>
      <c r="C7" s="17"/>
      <c r="D7" s="20"/>
      <c r="E7" s="20"/>
      <c r="F7" s="20"/>
      <c r="G7" s="20"/>
      <c r="H7" s="20"/>
      <c r="I7" s="20"/>
      <c r="J7" s="20"/>
      <c r="K7" s="20"/>
      <c r="L7" s="89"/>
      <c r="M7" s="89"/>
      <c r="N7" s="89"/>
      <c r="O7" s="89"/>
    </row>
    <row r="8" spans="1:15" hidden="1">
      <c r="A8" s="19"/>
      <c r="B8" s="19"/>
      <c r="C8" s="17"/>
      <c r="D8" s="20"/>
      <c r="E8" s="20"/>
      <c r="F8" s="20"/>
      <c r="G8" s="20"/>
      <c r="H8" s="20"/>
      <c r="I8" s="20"/>
      <c r="J8" s="20"/>
      <c r="K8" s="20"/>
      <c r="L8" s="89"/>
      <c r="M8" s="89"/>
      <c r="N8" s="89"/>
      <c r="O8" s="89"/>
    </row>
    <row r="9" spans="1:15" hidden="1">
      <c r="A9" s="19"/>
      <c r="B9" s="19"/>
      <c r="C9" s="17"/>
      <c r="D9" s="20"/>
      <c r="E9" s="20"/>
      <c r="F9" s="20"/>
      <c r="G9" s="20"/>
      <c r="H9" s="20"/>
      <c r="I9" s="20"/>
      <c r="J9" s="20"/>
      <c r="K9" s="20"/>
      <c r="L9" s="89"/>
      <c r="M9" s="89"/>
      <c r="N9" s="89"/>
      <c r="O9" s="89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4</v>
      </c>
      <c r="B11" s="21">
        <f>ពិន្ទុឆមាសទី១!B11</f>
        <v>7441</v>
      </c>
      <c r="C11" s="22" t="str">
        <f>ពិន្ទុឆមាសទី១!C11</f>
        <v>កន ឡាវីល</v>
      </c>
      <c r="D11" s="22" t="str">
        <f>ពិន្ទុឆមាសទី១!D11</f>
        <v>ប្រុស</v>
      </c>
      <c r="E11" s="40">
        <f>ពិន្ទុឆមាសទី១!E11</f>
        <v>39367</v>
      </c>
      <c r="F11" s="22" t="str">
        <f>ពិន្ទុឆមាសទី១!F11</f>
        <v>12C</v>
      </c>
      <c r="G11" s="21">
        <f>ពិន្ទុឆមាសទី១!EA11</f>
        <v>0</v>
      </c>
      <c r="H11" s="21">
        <f>ពិន្ទុឆមាសទី១!EB11</f>
        <v>0</v>
      </c>
      <c r="I11" s="21" t="str">
        <f>ពិន្ទុឆមាសទី១!EC11</f>
        <v xml:space="preserve">មិនចាត់ថ្នាក់ </v>
      </c>
      <c r="J11" s="21" t="str">
        <f>ពិន្ទុឆមាសទី១!ED11</f>
        <v xml:space="preserve"> មិនចាត់ថ្នាក់</v>
      </c>
      <c r="K11" s="21" t="str">
        <f>ពិន្ទុឆមាសទី១!EE11</f>
        <v xml:space="preserve"> </v>
      </c>
      <c r="L11" s="21">
        <f>ពិន្ទុឆមាសទី១!EF11</f>
        <v>2</v>
      </c>
      <c r="M11" s="21">
        <f>ពិន្ទុឆមាសទី១!EG11</f>
        <v>2</v>
      </c>
      <c r="N11" s="21">
        <f>ពិន្ទុឆមាសទី១!EH11</f>
        <v>2</v>
      </c>
      <c r="O11" s="21">
        <f>ពិន្ទុឆមាសទី១!EI11</f>
        <v>6</v>
      </c>
    </row>
    <row r="12" spans="1:15">
      <c r="A12" s="15">
        <v>5</v>
      </c>
      <c r="B12" s="21">
        <f>ពិន្ទុឆមាសទី១!B12</f>
        <v>7839</v>
      </c>
      <c r="C12" s="22" t="str">
        <f>ពិន្ទុឆមាសទី១!C12</f>
        <v>កុសល ស្រីខួច</v>
      </c>
      <c r="D12" s="22" t="str">
        <f>ពិន្ទុឆមាសទី១!D12</f>
        <v>ស្រី</v>
      </c>
      <c r="E12" s="40">
        <f>ពិន្ទុឆមាសទី១!E12</f>
        <v>39951</v>
      </c>
      <c r="F12" s="22" t="str">
        <f>ពិន្ទុឆមាសទី១!F12</f>
        <v>12C</v>
      </c>
      <c r="G12" s="21">
        <f>ពិន្ទុឆមាសទី១!EA12</f>
        <v>0</v>
      </c>
      <c r="H12" s="21">
        <f>ពិន្ទុឆមាសទី១!EB12</f>
        <v>0</v>
      </c>
      <c r="I12" s="21" t="str">
        <f>ពិន្ទុឆមាសទី១!EC12</f>
        <v xml:space="preserve">មិនចាត់ថ្នាក់ </v>
      </c>
      <c r="J12" s="21" t="str">
        <f>ពិន្ទុឆមាសទី១!ED12</f>
        <v xml:space="preserve"> មិនចាត់ថ្នាក់</v>
      </c>
      <c r="K12" s="21" t="str">
        <f>ពិន្ទុឆមាសទី១!EE12</f>
        <v xml:space="preserve"> </v>
      </c>
      <c r="L12" s="21">
        <f>ពិន្ទុឆមាសទី១!EF12</f>
        <v>2</v>
      </c>
      <c r="M12" s="21">
        <f>ពិន្ទុឆមាសទី១!EG12</f>
        <v>2</v>
      </c>
      <c r="N12" s="21">
        <f>ពិន្ទុឆមាសទី១!EH12</f>
        <v>2</v>
      </c>
      <c r="O12" s="21">
        <f>ពិន្ទុឆមាសទី១!EI12</f>
        <v>6</v>
      </c>
    </row>
    <row r="13" spans="1:15">
      <c r="A13" s="15">
        <v>6</v>
      </c>
      <c r="B13" s="21">
        <f>ពិន្ទុឆមាសទី១!B13</f>
        <v>7443</v>
      </c>
      <c r="C13" s="22" t="str">
        <f>ពិន្ទុឆមាសទី១!C13</f>
        <v>គឿន រត្តនា</v>
      </c>
      <c r="D13" s="22" t="str">
        <f>ពិន្ទុឆមាសទី១!D13</f>
        <v>ប្រុស</v>
      </c>
      <c r="E13" s="40">
        <f>ពិន្ទុឆមាសទី១!E13</f>
        <v>38806</v>
      </c>
      <c r="F13" s="22" t="str">
        <f>ពិន្ទុឆមាសទី១!F13</f>
        <v>12C</v>
      </c>
      <c r="G13" s="21">
        <f>ពិន្ទុឆមាសទី១!EA13</f>
        <v>0</v>
      </c>
      <c r="H13" s="21">
        <f>ពិន្ទុឆមាសទី១!EB13</f>
        <v>0</v>
      </c>
      <c r="I13" s="21" t="str">
        <f>ពិន្ទុឆមាសទី១!EC13</f>
        <v xml:space="preserve">មិនចាត់ថ្នាក់ </v>
      </c>
      <c r="J13" s="21" t="str">
        <f>ពិន្ទុឆមាសទី១!ED13</f>
        <v xml:space="preserve"> មិនចាត់ថ្នាក់</v>
      </c>
      <c r="K13" s="21" t="str">
        <f>ពិន្ទុឆមាសទី១!EE13</f>
        <v xml:space="preserve"> </v>
      </c>
      <c r="L13" s="21">
        <f>ពិន្ទុឆមាសទី១!EF13</f>
        <v>2</v>
      </c>
      <c r="M13" s="21">
        <f>ពិន្ទុឆមាសទី១!EG13</f>
        <v>2</v>
      </c>
      <c r="N13" s="21">
        <f>ពិន្ទុឆមាសទី១!EH13</f>
        <v>2</v>
      </c>
      <c r="O13" s="21">
        <f>ពិន្ទុឆមាសទី១!EI13</f>
        <v>6</v>
      </c>
    </row>
    <row r="14" spans="1:15">
      <c r="A14" s="15">
        <v>7</v>
      </c>
      <c r="B14" s="21">
        <f>ពិន្ទុឆមាសទី១!B14</f>
        <v>7444</v>
      </c>
      <c r="C14" s="22" t="str">
        <f>ពិន្ទុឆមាសទី១!C14</f>
        <v>គ្រី ចាន់ធី</v>
      </c>
      <c r="D14" s="22" t="str">
        <f>ពិន្ទុឆមាសទី១!D14</f>
        <v>ស្រី</v>
      </c>
      <c r="E14" s="40">
        <f>ពិន្ទុឆមាសទី១!E14</f>
        <v>39370</v>
      </c>
      <c r="F14" s="22" t="str">
        <f>ពិន្ទុឆមាសទី១!F14</f>
        <v>12C</v>
      </c>
      <c r="G14" s="21">
        <f>ពិន្ទុឆមាសទី១!EA14</f>
        <v>0</v>
      </c>
      <c r="H14" s="21">
        <f>ពិន្ទុឆមាសទី១!EB14</f>
        <v>0</v>
      </c>
      <c r="I14" s="21" t="str">
        <f>ពិន្ទុឆមាសទី១!EC14</f>
        <v xml:space="preserve">មិនចាត់ថ្នាក់ </v>
      </c>
      <c r="J14" s="21" t="str">
        <f>ពិន្ទុឆមាសទី១!ED14</f>
        <v xml:space="preserve"> មិនចាត់ថ្នាក់</v>
      </c>
      <c r="K14" s="21" t="str">
        <f>ពិន្ទុឆមាសទី១!EE14</f>
        <v xml:space="preserve"> </v>
      </c>
      <c r="L14" s="21">
        <f>ពិន្ទុឆមាសទី១!EF14</f>
        <v>2</v>
      </c>
      <c r="M14" s="21">
        <f>ពិន្ទុឆមាសទី១!EG14</f>
        <v>2</v>
      </c>
      <c r="N14" s="21">
        <f>ពិន្ទុឆមាសទី១!EH14</f>
        <v>2</v>
      </c>
      <c r="O14" s="21">
        <f>ពិន្ទុឆមាសទី១!EI14</f>
        <v>6</v>
      </c>
    </row>
    <row r="15" spans="1:15">
      <c r="A15" s="15">
        <v>8</v>
      </c>
      <c r="B15" s="21">
        <f>ពិន្ទុឆមាសទី១!B15</f>
        <v>7847</v>
      </c>
      <c r="C15" s="22" t="str">
        <f>ពិន្ទុឆមាសទី១!C15</f>
        <v>គ្រីម កនិកា</v>
      </c>
      <c r="D15" s="22" t="str">
        <f>ពិន្ទុឆមាសទី១!D15</f>
        <v>ស្រី</v>
      </c>
      <c r="E15" s="40">
        <f>ពិន្ទុឆមាសទី១!E15</f>
        <v>39309</v>
      </c>
      <c r="F15" s="22" t="str">
        <f>ពិន្ទុឆមាសទី១!F15</f>
        <v>12C</v>
      </c>
      <c r="G15" s="21">
        <f>ពិន្ទុឆមាសទី១!EA15</f>
        <v>0</v>
      </c>
      <c r="H15" s="21">
        <f>ពិន្ទុឆមាសទី១!EB15</f>
        <v>0</v>
      </c>
      <c r="I15" s="21" t="str">
        <f>ពិន្ទុឆមាសទី១!EC15</f>
        <v xml:space="preserve">មិនចាត់ថ្នាក់ </v>
      </c>
      <c r="J15" s="21" t="str">
        <f>ពិន្ទុឆមាសទី១!ED15</f>
        <v xml:space="preserve"> មិនចាត់ថ្នាក់</v>
      </c>
      <c r="K15" s="21" t="str">
        <f>ពិន្ទុឆមាសទី១!EE15</f>
        <v xml:space="preserve"> </v>
      </c>
      <c r="L15" s="21">
        <f>ពិន្ទុឆមាសទី១!EF15</f>
        <v>2</v>
      </c>
      <c r="M15" s="21">
        <f>ពិន្ទុឆមាសទី១!EG15</f>
        <v>2</v>
      </c>
      <c r="N15" s="21">
        <f>ពិន្ទុឆមាសទី១!EH15</f>
        <v>2</v>
      </c>
      <c r="O15" s="21">
        <f>ពិន្ទុឆមាសទី១!EI15</f>
        <v>6</v>
      </c>
    </row>
    <row r="16" spans="1:15">
      <c r="A16" s="15">
        <v>9</v>
      </c>
      <c r="B16" s="21">
        <f>ពិន្ទុឆមាសទី១!B16</f>
        <v>7445</v>
      </c>
      <c r="C16" s="22" t="str">
        <f>ពិន្ទុឆមាសទី១!C16</f>
        <v>ឃិ​ន សោភា</v>
      </c>
      <c r="D16" s="22" t="str">
        <f>ពិន្ទុឆមាសទី១!D16</f>
        <v>ស្រី</v>
      </c>
      <c r="E16" s="40">
        <f>ពិន្ទុឆមាសទី១!E16</f>
        <v>39500</v>
      </c>
      <c r="F16" s="22" t="str">
        <f>ពិន្ទុឆមាសទី១!F16</f>
        <v>12C</v>
      </c>
      <c r="G16" s="21">
        <f>ពិន្ទុឆមាសទី១!EA16</f>
        <v>0</v>
      </c>
      <c r="H16" s="21">
        <f>ពិន្ទុឆមាសទី១!EB16</f>
        <v>0</v>
      </c>
      <c r="I16" s="21" t="str">
        <f>ពិន្ទុឆមាសទី១!EC16</f>
        <v xml:space="preserve">មិនចាត់ថ្នាក់ </v>
      </c>
      <c r="J16" s="21" t="str">
        <f>ពិន្ទុឆមាសទី១!ED16</f>
        <v xml:space="preserve"> មិនចាត់ថ្នាក់</v>
      </c>
      <c r="K16" s="21" t="str">
        <f>ពិន្ទុឆមាសទី១!EE16</f>
        <v xml:space="preserve"> </v>
      </c>
      <c r="L16" s="21">
        <f>ពិន្ទុឆមាសទី១!EF16</f>
        <v>2</v>
      </c>
      <c r="M16" s="21">
        <f>ពិន្ទុឆមាសទី១!EG16</f>
        <v>2</v>
      </c>
      <c r="N16" s="21">
        <f>ពិន្ទុឆមាសទី១!EH16</f>
        <v>2</v>
      </c>
      <c r="O16" s="21">
        <f>ពិន្ទុឆមាសទី១!EI16</f>
        <v>6</v>
      </c>
    </row>
    <row r="17" spans="1:15">
      <c r="A17" s="15">
        <v>10</v>
      </c>
      <c r="B17" s="21">
        <f>ពិន្ទុឆមាសទី១!B17</f>
        <v>7849</v>
      </c>
      <c r="C17" s="22" t="str">
        <f>ពិន្ទុឆមាសទី១!C17</f>
        <v>ឃុន សុកឃីម</v>
      </c>
      <c r="D17" s="22" t="str">
        <f>ពិន្ទុឆមាសទី១!D17</f>
        <v>ស្រី</v>
      </c>
      <c r="E17" s="40">
        <f>ពិន្ទុឆមាសទី១!E17</f>
        <v>39699</v>
      </c>
      <c r="F17" s="22" t="str">
        <f>ពិន្ទុឆមាសទី១!F17</f>
        <v>12C</v>
      </c>
      <c r="G17" s="21">
        <f>ពិន្ទុឆមាសទី១!EA17</f>
        <v>0</v>
      </c>
      <c r="H17" s="21">
        <f>ពិន្ទុឆមាសទី១!EB17</f>
        <v>0</v>
      </c>
      <c r="I17" s="21" t="str">
        <f>ពិន្ទុឆមាសទី១!EC17</f>
        <v xml:space="preserve">មិនចាត់ថ្នាក់ </v>
      </c>
      <c r="J17" s="21" t="str">
        <f>ពិន្ទុឆមាសទី១!ED17</f>
        <v xml:space="preserve"> មិនចាត់ថ្នាក់</v>
      </c>
      <c r="K17" s="21" t="str">
        <f>ពិន្ទុឆមាសទី១!EE17</f>
        <v xml:space="preserve"> </v>
      </c>
      <c r="L17" s="21">
        <f>ពិន្ទុឆមាសទី១!EF17</f>
        <v>2</v>
      </c>
      <c r="M17" s="21">
        <f>ពិន្ទុឆមាសទី១!EG17</f>
        <v>2</v>
      </c>
      <c r="N17" s="21">
        <f>ពិន្ទុឆមាសទី១!EH17</f>
        <v>2</v>
      </c>
      <c r="O17" s="21">
        <f>ពិន្ទុឆមាសទី១!EI17</f>
        <v>6</v>
      </c>
    </row>
    <row r="18" spans="1:15">
      <c r="A18" s="15">
        <v>11</v>
      </c>
      <c r="B18" s="21">
        <f>ពិន្ទុឆមាសទី១!B18</f>
        <v>7447</v>
      </c>
      <c r="C18" s="22" t="str">
        <f>ពិន្ទុឆមាសទី១!C18</f>
        <v>ចក់ ណេត</v>
      </c>
      <c r="D18" s="22" t="str">
        <f>ពិន្ទុឆមាសទី១!D18</f>
        <v>ប្រុស</v>
      </c>
      <c r="E18" s="40">
        <f>ពិន្ទុឆមាសទី១!E18</f>
        <v>38038</v>
      </c>
      <c r="F18" s="22" t="str">
        <f>ពិន្ទុឆមាសទី១!F18</f>
        <v>12C</v>
      </c>
      <c r="G18" s="21">
        <f>ពិន្ទុឆមាសទី១!EA18</f>
        <v>0</v>
      </c>
      <c r="H18" s="21">
        <f>ពិន្ទុឆមាសទី១!EB18</f>
        <v>0</v>
      </c>
      <c r="I18" s="21" t="str">
        <f>ពិន្ទុឆមាសទី១!EC18</f>
        <v xml:space="preserve">មិនចាត់ថ្នាក់ </v>
      </c>
      <c r="J18" s="21" t="str">
        <f>ពិន្ទុឆមាសទី១!ED18</f>
        <v xml:space="preserve"> មិនចាត់ថ្នាក់</v>
      </c>
      <c r="K18" s="21" t="str">
        <f>ពិន្ទុឆមាសទី១!EE18</f>
        <v xml:space="preserve"> </v>
      </c>
      <c r="L18" s="21">
        <f>ពិន្ទុឆមាសទី១!EF18</f>
        <v>2</v>
      </c>
      <c r="M18" s="21">
        <f>ពិន្ទុឆមាសទី១!EG18</f>
        <v>2</v>
      </c>
      <c r="N18" s="21">
        <f>ពិន្ទុឆមាសទី១!EH18</f>
        <v>2</v>
      </c>
      <c r="O18" s="21">
        <f>ពិន្ទុឆមាសទី១!EI18</f>
        <v>6</v>
      </c>
    </row>
    <row r="19" spans="1:15">
      <c r="A19" s="15">
        <v>12</v>
      </c>
      <c r="B19" s="21">
        <f>ពិន្ទុឆមាសទី១!B19</f>
        <v>7451</v>
      </c>
      <c r="C19" s="22" t="str">
        <f>ពិន្ទុឆមាសទី១!C19</f>
        <v>ជា សេងហៃ</v>
      </c>
      <c r="D19" s="22" t="str">
        <f>ពិន្ទុឆមាសទី១!D19</f>
        <v>ប្រុស</v>
      </c>
      <c r="E19" s="40">
        <f>ពិន្ទុឆមាសទី១!E19</f>
        <v>39407</v>
      </c>
      <c r="F19" s="22" t="str">
        <f>ពិន្ទុឆមាសទី១!F19</f>
        <v>12C</v>
      </c>
      <c r="G19" s="21">
        <f>ពិន្ទុឆមាសទី១!EA19</f>
        <v>0</v>
      </c>
      <c r="H19" s="21">
        <f>ពិន្ទុឆមាសទី១!EB19</f>
        <v>0</v>
      </c>
      <c r="I19" s="21" t="str">
        <f>ពិន្ទុឆមាសទី១!EC19</f>
        <v xml:space="preserve">មិនចាត់ថ្នាក់ </v>
      </c>
      <c r="J19" s="21" t="str">
        <f>ពិន្ទុឆមាសទី១!ED19</f>
        <v xml:space="preserve"> មិនចាត់ថ្នាក់</v>
      </c>
      <c r="K19" s="21" t="str">
        <f>ពិន្ទុឆមាសទី១!EE19</f>
        <v xml:space="preserve"> </v>
      </c>
      <c r="L19" s="21">
        <f>ពិន្ទុឆមាសទី១!EF19</f>
        <v>2</v>
      </c>
      <c r="M19" s="21">
        <f>ពិន្ទុឆមាសទី១!EG19</f>
        <v>2</v>
      </c>
      <c r="N19" s="21">
        <f>ពិន្ទុឆមាសទី១!EH19</f>
        <v>2</v>
      </c>
      <c r="O19" s="21">
        <f>ពិន្ទុឆមាសទី១!EI19</f>
        <v>6</v>
      </c>
    </row>
    <row r="20" spans="1:15">
      <c r="A20" s="15">
        <v>13</v>
      </c>
      <c r="B20" s="21">
        <f>ពិន្ទុឆមាសទី១!B20</f>
        <v>7452</v>
      </c>
      <c r="C20" s="22" t="str">
        <f>ពិន្ទុឆមាសទី១!C20</f>
        <v>ជឿន សូរិយា</v>
      </c>
      <c r="D20" s="22" t="str">
        <f>ពិន្ទុឆមាសទី១!D20</f>
        <v>ស្រី</v>
      </c>
      <c r="E20" s="40">
        <f>ពិន្ទុឆមាសទី១!E20</f>
        <v>39273</v>
      </c>
      <c r="F20" s="22" t="str">
        <f>ពិន្ទុឆមាសទី១!F20</f>
        <v>12C</v>
      </c>
      <c r="G20" s="21">
        <f>ពិន្ទុឆមាសទី១!EA20</f>
        <v>0</v>
      </c>
      <c r="H20" s="21">
        <f>ពិន្ទុឆមាសទី១!EB20</f>
        <v>0</v>
      </c>
      <c r="I20" s="21" t="str">
        <f>ពិន្ទុឆមាសទី១!EC20</f>
        <v xml:space="preserve">មិនចាត់ថ្នាក់ </v>
      </c>
      <c r="J20" s="21" t="str">
        <f>ពិន្ទុឆមាសទី១!ED20</f>
        <v xml:space="preserve"> មិនចាត់ថ្នាក់</v>
      </c>
      <c r="K20" s="21" t="str">
        <f>ពិន្ទុឆមាសទី១!EE20</f>
        <v xml:space="preserve"> </v>
      </c>
      <c r="L20" s="21">
        <f>ពិន្ទុឆមាសទី១!EF20</f>
        <v>2</v>
      </c>
      <c r="M20" s="21">
        <f>ពិន្ទុឆមាសទី១!EG20</f>
        <v>2</v>
      </c>
      <c r="N20" s="21">
        <f>ពិន្ទុឆមាសទី១!EH20</f>
        <v>2</v>
      </c>
      <c r="O20" s="21">
        <f>ពិន្ទុឆមាសទី១!EI20</f>
        <v>6</v>
      </c>
    </row>
    <row r="21" spans="1:15">
      <c r="A21" s="15">
        <v>14</v>
      </c>
      <c r="B21" s="21">
        <f>ពិន្ទុឆមាសទី១!B21</f>
        <v>7858</v>
      </c>
      <c r="C21" s="22" t="str">
        <f>ពិន្ទុឆមាសទី១!C21</f>
        <v>ឈាង សុវណ្ណរា</v>
      </c>
      <c r="D21" s="22" t="str">
        <f>ពិន្ទុឆមាសទី១!D21</f>
        <v>ប្រុស</v>
      </c>
      <c r="E21" s="40">
        <f>ពិន្ទុឆមាសទី១!E21</f>
        <v>39429</v>
      </c>
      <c r="F21" s="22" t="str">
        <f>ពិន្ទុឆមាសទី១!F21</f>
        <v>12C</v>
      </c>
      <c r="G21" s="21">
        <f>ពិន្ទុឆមាសទី១!EA21</f>
        <v>0</v>
      </c>
      <c r="H21" s="21">
        <f>ពិន្ទុឆមាសទី១!EB21</f>
        <v>0</v>
      </c>
      <c r="I21" s="21" t="str">
        <f>ពិន្ទុឆមាសទី១!EC21</f>
        <v xml:space="preserve">មិនចាត់ថ្នាក់ </v>
      </c>
      <c r="J21" s="21" t="str">
        <f>ពិន្ទុឆមាសទី១!ED21</f>
        <v xml:space="preserve"> មិនចាត់ថ្នាក់</v>
      </c>
      <c r="K21" s="21" t="str">
        <f>ពិន្ទុឆមាសទី១!EE21</f>
        <v xml:space="preserve"> </v>
      </c>
      <c r="L21" s="21">
        <f>ពិន្ទុឆមាសទី១!EF21</f>
        <v>2</v>
      </c>
      <c r="M21" s="21">
        <f>ពិន្ទុឆមាសទី១!EG21</f>
        <v>2</v>
      </c>
      <c r="N21" s="21">
        <f>ពិន្ទុឆមាសទី១!EH21</f>
        <v>2</v>
      </c>
      <c r="O21" s="21">
        <f>ពិន្ទុឆមាសទី១!EI21</f>
        <v>6</v>
      </c>
    </row>
    <row r="22" spans="1:15">
      <c r="A22" s="15">
        <v>15</v>
      </c>
      <c r="B22" s="21">
        <f>ពិន្ទុឆមាសទី១!B22</f>
        <v>7455</v>
      </c>
      <c r="C22" s="22" t="str">
        <f>ពិន្ទុឆមាសទី១!C22</f>
        <v>តង់ សារ៉េន</v>
      </c>
      <c r="D22" s="22" t="str">
        <f>ពិន្ទុឆមាសទី១!D22</f>
        <v>ស្រី</v>
      </c>
      <c r="E22" s="40">
        <f>ពិន្ទុឆមាសទី១!E22</f>
        <v>39579</v>
      </c>
      <c r="F22" s="22" t="str">
        <f>ពិន្ទុឆមាសទី១!F22</f>
        <v>12C</v>
      </c>
      <c r="G22" s="21">
        <f>ពិន្ទុឆមាសទី១!EA22</f>
        <v>0</v>
      </c>
      <c r="H22" s="21">
        <f>ពិន្ទុឆមាសទី១!EB22</f>
        <v>0</v>
      </c>
      <c r="I22" s="21" t="str">
        <f>ពិន្ទុឆមាសទី១!EC22</f>
        <v xml:space="preserve">មិនចាត់ថ្នាក់ </v>
      </c>
      <c r="J22" s="21" t="str">
        <f>ពិន្ទុឆមាសទី១!ED22</f>
        <v xml:space="preserve"> មិនចាត់ថ្នាក់</v>
      </c>
      <c r="K22" s="21" t="str">
        <f>ពិន្ទុឆមាសទី១!EE22</f>
        <v xml:space="preserve"> </v>
      </c>
      <c r="L22" s="21">
        <f>ពិន្ទុឆមាសទី១!EF22</f>
        <v>2</v>
      </c>
      <c r="M22" s="21">
        <f>ពិន្ទុឆមាសទី១!EG22</f>
        <v>2</v>
      </c>
      <c r="N22" s="21">
        <f>ពិន្ទុឆមាសទី១!EH22</f>
        <v>2</v>
      </c>
      <c r="O22" s="21">
        <f>ពិន្ទុឆមាសទី១!EI22</f>
        <v>6</v>
      </c>
    </row>
    <row r="23" spans="1:15">
      <c r="A23" s="15">
        <v>16</v>
      </c>
      <c r="B23" s="21">
        <f>ពិន្ទុឆមាសទី១!B23</f>
        <v>7873</v>
      </c>
      <c r="C23" s="22" t="str">
        <f>ពិន្ទុឆមាសទី១!C23</f>
        <v>និម្មិត សច្ចៈ</v>
      </c>
      <c r="D23" s="22" t="str">
        <f>ពិន្ទុឆមាសទី១!D23</f>
        <v>ស្រី</v>
      </c>
      <c r="E23" s="40">
        <f>ពិន្ទុឆមាសទី១!E23</f>
        <v>39714</v>
      </c>
      <c r="F23" s="22" t="str">
        <f>ពិន្ទុឆមាសទី១!F23</f>
        <v>12C</v>
      </c>
      <c r="G23" s="21">
        <f>ពិន្ទុឆមាសទី១!EA23</f>
        <v>0</v>
      </c>
      <c r="H23" s="21">
        <f>ពិន្ទុឆមាសទី១!EB23</f>
        <v>0</v>
      </c>
      <c r="I23" s="21" t="str">
        <f>ពិន្ទុឆមាសទី១!EC23</f>
        <v xml:space="preserve">មិនចាត់ថ្នាក់ </v>
      </c>
      <c r="J23" s="21" t="str">
        <f>ពិន្ទុឆមាសទី១!ED23</f>
        <v xml:space="preserve"> មិនចាត់ថ្នាក់</v>
      </c>
      <c r="K23" s="21" t="str">
        <f>ពិន្ទុឆមាសទី១!EE23</f>
        <v xml:space="preserve"> </v>
      </c>
      <c r="L23" s="21">
        <f>ពិន្ទុឆមាសទី១!EF23</f>
        <v>2</v>
      </c>
      <c r="M23" s="21">
        <f>ពិន្ទុឆមាសទី១!EG23</f>
        <v>2</v>
      </c>
      <c r="N23" s="21">
        <f>ពិន្ទុឆមាសទី១!EH23</f>
        <v>2</v>
      </c>
      <c r="O23" s="21">
        <f>ពិន្ទុឆមាសទី១!EI23</f>
        <v>6</v>
      </c>
    </row>
    <row r="24" spans="1:15">
      <c r="A24" s="15">
        <v>17</v>
      </c>
      <c r="B24" s="21">
        <f>ពិន្ទុឆមាសទី១!B24</f>
        <v>7875</v>
      </c>
      <c r="C24" s="22" t="str">
        <f>ពិន្ទុឆមាសទី១!C24</f>
        <v>ប៉ុន ស្រីទូច</v>
      </c>
      <c r="D24" s="22" t="str">
        <f>ពិន្ទុឆមាសទី១!D24</f>
        <v>ស្រី</v>
      </c>
      <c r="E24" s="40">
        <f>ពិន្ទុឆមាសទី១!E24</f>
        <v>39411</v>
      </c>
      <c r="F24" s="22" t="str">
        <f>ពិន្ទុឆមាសទី១!F24</f>
        <v>12C</v>
      </c>
      <c r="G24" s="21">
        <f>ពិន្ទុឆមាសទី១!EA24</f>
        <v>0</v>
      </c>
      <c r="H24" s="21">
        <f>ពិន្ទុឆមាសទី១!EB24</f>
        <v>0</v>
      </c>
      <c r="I24" s="21" t="str">
        <f>ពិន្ទុឆមាសទី១!EC24</f>
        <v xml:space="preserve">មិនចាត់ថ្នាក់ </v>
      </c>
      <c r="J24" s="21" t="str">
        <f>ពិន្ទុឆមាសទី១!ED24</f>
        <v xml:space="preserve"> មិនចាត់ថ្នាក់</v>
      </c>
      <c r="K24" s="21" t="str">
        <f>ពិន្ទុឆមាសទី១!EE24</f>
        <v xml:space="preserve"> </v>
      </c>
      <c r="L24" s="21">
        <f>ពិន្ទុឆមាសទី១!EF24</f>
        <v>2</v>
      </c>
      <c r="M24" s="21">
        <f>ពិន្ទុឆមាសទី១!EG24</f>
        <v>2</v>
      </c>
      <c r="N24" s="21">
        <f>ពិន្ទុឆមាសទី១!EH24</f>
        <v>2</v>
      </c>
      <c r="O24" s="21">
        <f>ពិន្ទុឆមាសទី១!EI24</f>
        <v>6</v>
      </c>
    </row>
    <row r="25" spans="1:15">
      <c r="A25" s="15">
        <v>18</v>
      </c>
      <c r="B25" s="21">
        <f>ពិន្ទុឆមាសទី១!B25</f>
        <v>7877</v>
      </c>
      <c r="C25" s="22" t="str">
        <f>ពិន្ទុឆមាសទី១!C25</f>
        <v>ផន​ សុភ័ក្ត</v>
      </c>
      <c r="D25" s="22" t="str">
        <f>ពិន្ទុឆមាសទី១!D25</f>
        <v>ប្រុស</v>
      </c>
      <c r="E25" s="40">
        <f>ពិន្ទុឆមាសទី១!E25</f>
        <v>39186</v>
      </c>
      <c r="F25" s="22" t="str">
        <f>ពិន្ទុឆមាសទី១!F25</f>
        <v>12C</v>
      </c>
      <c r="G25" s="21">
        <f>ពិន្ទុឆមាសទី១!EA25</f>
        <v>0</v>
      </c>
      <c r="H25" s="21">
        <f>ពិន្ទុឆមាសទី១!EB25</f>
        <v>0</v>
      </c>
      <c r="I25" s="21" t="str">
        <f>ពិន្ទុឆមាសទី១!EC25</f>
        <v xml:space="preserve">មិនចាត់ថ្នាក់ </v>
      </c>
      <c r="J25" s="21" t="str">
        <f>ពិន្ទុឆមាសទី១!ED25</f>
        <v xml:space="preserve"> មិនចាត់ថ្នាក់</v>
      </c>
      <c r="K25" s="21" t="str">
        <f>ពិន្ទុឆមាសទី១!EE25</f>
        <v xml:space="preserve"> </v>
      </c>
      <c r="L25" s="21">
        <f>ពិន្ទុឆមាសទី១!EF25</f>
        <v>2</v>
      </c>
      <c r="M25" s="21">
        <f>ពិន្ទុឆមាសទី១!EG25</f>
        <v>2</v>
      </c>
      <c r="N25" s="21">
        <f>ពិន្ទុឆមាសទី១!EH25</f>
        <v>2</v>
      </c>
      <c r="O25" s="21">
        <f>ពិន្ទុឆមាសទី១!EI25</f>
        <v>6</v>
      </c>
    </row>
    <row r="26" spans="1:15">
      <c r="A26" s="15">
        <v>19</v>
      </c>
      <c r="B26" s="21">
        <f>ពិន្ទុឆមាសទី១!B26</f>
        <v>7878</v>
      </c>
      <c r="C26" s="22" t="str">
        <f>ពិន្ទុឆមាសទី១!C26</f>
        <v>ផល ឃុនណារី</v>
      </c>
      <c r="D26" s="22" t="str">
        <f>ពិន្ទុឆមាសទី១!D26</f>
        <v>ស្រី</v>
      </c>
      <c r="E26" s="40">
        <f>ពិន្ទុឆមាសទី១!E26</f>
        <v>39083</v>
      </c>
      <c r="F26" s="22" t="str">
        <f>ពិន្ទុឆមាសទី១!F26</f>
        <v>12C</v>
      </c>
      <c r="G26" s="21">
        <f>ពិន្ទុឆមាសទី១!EA26</f>
        <v>0</v>
      </c>
      <c r="H26" s="21">
        <f>ពិន្ទុឆមាសទី១!EB26</f>
        <v>0</v>
      </c>
      <c r="I26" s="21" t="str">
        <f>ពិន្ទុឆមាសទី១!EC26</f>
        <v xml:space="preserve">មិនចាត់ថ្នាក់ </v>
      </c>
      <c r="J26" s="21" t="str">
        <f>ពិន្ទុឆមាសទី១!ED26</f>
        <v xml:space="preserve"> មិនចាត់ថ្នាក់</v>
      </c>
      <c r="K26" s="21" t="str">
        <f>ពិន្ទុឆមាសទី១!EE26</f>
        <v xml:space="preserve"> </v>
      </c>
      <c r="L26" s="21">
        <f>ពិន្ទុឆមាសទី១!EF26</f>
        <v>2</v>
      </c>
      <c r="M26" s="21">
        <f>ពិន្ទុឆមាសទី១!EG26</f>
        <v>2</v>
      </c>
      <c r="N26" s="21">
        <f>ពិន្ទុឆមាសទី១!EH26</f>
        <v>2</v>
      </c>
      <c r="O26" s="21">
        <f>ពិន្ទុឆមាសទី១!EI26</f>
        <v>6</v>
      </c>
    </row>
    <row r="27" spans="1:15">
      <c r="A27" s="15">
        <v>20</v>
      </c>
      <c r="B27" s="21">
        <f>ពិន្ទុឆមាសទី១!B27</f>
        <v>7467</v>
      </c>
      <c r="C27" s="22" t="str">
        <f>ពិន្ទុឆមាសទី១!C27</f>
        <v>ផល់ ស្រីនិច</v>
      </c>
      <c r="D27" s="22" t="str">
        <f>ពិន្ទុឆមាសទី១!D27</f>
        <v>ស្រី</v>
      </c>
      <c r="E27" s="40">
        <f>ពិន្ទុឆមាសទី១!E27</f>
        <v>39623</v>
      </c>
      <c r="F27" s="22" t="str">
        <f>ពិន្ទុឆមាសទី១!F27</f>
        <v>12C</v>
      </c>
      <c r="G27" s="21">
        <f>ពិន្ទុឆមាសទី១!EA27</f>
        <v>0</v>
      </c>
      <c r="H27" s="21">
        <f>ពិន្ទុឆមាសទី១!EB27</f>
        <v>0</v>
      </c>
      <c r="I27" s="21" t="str">
        <f>ពិន្ទុឆមាសទី១!EC27</f>
        <v xml:space="preserve">មិនចាត់ថ្នាក់ </v>
      </c>
      <c r="J27" s="21" t="str">
        <f>ពិន្ទុឆមាសទី១!ED27</f>
        <v xml:space="preserve"> មិនចាត់ថ្នាក់</v>
      </c>
      <c r="K27" s="21" t="str">
        <f>ពិន្ទុឆមាសទី១!EE27</f>
        <v xml:space="preserve"> </v>
      </c>
      <c r="L27" s="21">
        <f>ពិន្ទុឆមាសទី១!EF27</f>
        <v>2</v>
      </c>
      <c r="M27" s="21">
        <f>ពិន្ទុឆមាសទី១!EG27</f>
        <v>2</v>
      </c>
      <c r="N27" s="21">
        <f>ពិន្ទុឆមាសទី១!EH27</f>
        <v>2</v>
      </c>
      <c r="O27" s="21">
        <f>ពិន្ទុឆមាសទី១!EI27</f>
        <v>6</v>
      </c>
    </row>
    <row r="28" spans="1:15">
      <c r="A28" s="15">
        <v>21</v>
      </c>
      <c r="B28" s="21">
        <f>ពិន្ទុឆមាសទី១!B28</f>
        <v>7468</v>
      </c>
      <c r="C28" s="22" t="str">
        <f>ពិន្ទុឆមាសទី១!C28</f>
        <v>ផែន ថាណាក់</v>
      </c>
      <c r="D28" s="22" t="str">
        <f>ពិន្ទុឆមាសទី១!D28</f>
        <v>ប្រុស</v>
      </c>
      <c r="E28" s="40">
        <f>ពិន្ទុឆមាសទី១!E28</f>
        <v>39374</v>
      </c>
      <c r="F28" s="22" t="str">
        <f>ពិន្ទុឆមាសទី១!F28</f>
        <v>12C</v>
      </c>
      <c r="G28" s="21">
        <f>ពិន្ទុឆមាសទី១!EA28</f>
        <v>0</v>
      </c>
      <c r="H28" s="21">
        <f>ពិន្ទុឆមាសទី១!EB28</f>
        <v>0</v>
      </c>
      <c r="I28" s="21" t="str">
        <f>ពិន្ទុឆមាសទី១!EC28</f>
        <v xml:space="preserve">មិនចាត់ថ្នាក់ </v>
      </c>
      <c r="J28" s="21" t="str">
        <f>ពិន្ទុឆមាសទី១!ED28</f>
        <v xml:space="preserve"> មិនចាត់ថ្នាក់</v>
      </c>
      <c r="K28" s="21" t="str">
        <f>ពិន្ទុឆមាសទី១!EE28</f>
        <v xml:space="preserve"> </v>
      </c>
      <c r="L28" s="21">
        <f>ពិន្ទុឆមាសទី១!EF28</f>
        <v>2</v>
      </c>
      <c r="M28" s="21">
        <f>ពិន្ទុឆមាសទី១!EG28</f>
        <v>2</v>
      </c>
      <c r="N28" s="21">
        <f>ពិន្ទុឆមាសទី១!EH28</f>
        <v>2</v>
      </c>
      <c r="O28" s="21">
        <f>ពិន្ទុឆមាសទី១!EI28</f>
        <v>6</v>
      </c>
    </row>
    <row r="29" spans="1:15">
      <c r="A29" s="15">
        <v>22</v>
      </c>
      <c r="B29" s="21">
        <f>ពិន្ទុឆមាសទី១!B29</f>
        <v>7470</v>
      </c>
      <c r="C29" s="22" t="str">
        <f>ពិន្ទុឆមាសទី១!C29</f>
        <v>ពុធ សុខឡេង</v>
      </c>
      <c r="D29" s="22" t="str">
        <f>ពិន្ទុឆមាសទី១!D29</f>
        <v>ស្រី</v>
      </c>
      <c r="E29" s="40">
        <f>ពិន្ទុឆមាសទី១!E29</f>
        <v>39350</v>
      </c>
      <c r="F29" s="22" t="str">
        <f>ពិន្ទុឆមាសទី១!F29</f>
        <v>12C</v>
      </c>
      <c r="G29" s="21">
        <f>ពិន្ទុឆមាសទី១!EA29</f>
        <v>0</v>
      </c>
      <c r="H29" s="21">
        <f>ពិន្ទុឆមាសទី១!EB29</f>
        <v>0</v>
      </c>
      <c r="I29" s="21" t="str">
        <f>ពិន្ទុឆមាសទី១!EC29</f>
        <v xml:space="preserve">មិនចាត់ថ្នាក់ </v>
      </c>
      <c r="J29" s="21" t="str">
        <f>ពិន្ទុឆមាសទី១!ED29</f>
        <v xml:space="preserve"> មិនចាត់ថ្នាក់</v>
      </c>
      <c r="K29" s="21" t="str">
        <f>ពិន្ទុឆមាសទី១!EE29</f>
        <v xml:space="preserve"> </v>
      </c>
      <c r="L29" s="21">
        <f>ពិន្ទុឆមាសទី១!EF29</f>
        <v>2</v>
      </c>
      <c r="M29" s="21">
        <f>ពិន្ទុឆមាសទី១!EG29</f>
        <v>2</v>
      </c>
      <c r="N29" s="21">
        <f>ពិន្ទុឆមាសទី១!EH29</f>
        <v>2</v>
      </c>
      <c r="O29" s="21">
        <f>ពិន្ទុឆមាសទី១!EI29</f>
        <v>6</v>
      </c>
    </row>
    <row r="30" spans="1:15">
      <c r="A30" s="15">
        <v>23</v>
      </c>
      <c r="B30" s="21">
        <f>ពិន្ទុឆមាសទី១!B30</f>
        <v>7472</v>
      </c>
      <c r="C30" s="22" t="str">
        <f>ពិន្ទុឆមាសទី១!C30</f>
        <v>ភក្ដី សុគន្ធា</v>
      </c>
      <c r="D30" s="22" t="str">
        <f>ពិន្ទុឆមាសទី១!D30</f>
        <v>ស្រី</v>
      </c>
      <c r="E30" s="40">
        <f>ពិន្ទុឆមាសទី១!E30</f>
        <v>39205</v>
      </c>
      <c r="F30" s="22" t="str">
        <f>ពិន្ទុឆមាសទី១!F30</f>
        <v>12C</v>
      </c>
      <c r="G30" s="21">
        <f>ពិន្ទុឆមាសទី១!EA30</f>
        <v>0</v>
      </c>
      <c r="H30" s="21">
        <f>ពិន្ទុឆមាសទី១!EB30</f>
        <v>0</v>
      </c>
      <c r="I30" s="21" t="str">
        <f>ពិន្ទុឆមាសទី១!EC30</f>
        <v xml:space="preserve">មិនចាត់ថ្នាក់ </v>
      </c>
      <c r="J30" s="21" t="str">
        <f>ពិន្ទុឆមាសទី១!ED30</f>
        <v xml:space="preserve"> មិនចាត់ថ្នាក់</v>
      </c>
      <c r="K30" s="21" t="str">
        <f>ពិន្ទុឆមាសទី១!EE30</f>
        <v xml:space="preserve"> </v>
      </c>
      <c r="L30" s="21">
        <f>ពិន្ទុឆមាសទី១!EF30</f>
        <v>2</v>
      </c>
      <c r="M30" s="21">
        <f>ពិន្ទុឆមាសទី១!EG30</f>
        <v>2</v>
      </c>
      <c r="N30" s="21">
        <f>ពិន្ទុឆមាសទី១!EH30</f>
        <v>2</v>
      </c>
      <c r="O30" s="21">
        <f>ពិន្ទុឆមាសទី១!EI30</f>
        <v>6</v>
      </c>
    </row>
    <row r="31" spans="1:15">
      <c r="A31" s="15">
        <v>24</v>
      </c>
      <c r="B31" s="21">
        <f>ពិន្ទុឆមាសទី១!B31</f>
        <v>7886</v>
      </c>
      <c r="C31" s="22" t="str">
        <f>ពិន្ទុឆមាសទី១!C31</f>
        <v>ភោគ សារ៉ាយ</v>
      </c>
      <c r="D31" s="22" t="str">
        <f>ពិន្ទុឆមាសទី១!D31</f>
        <v>ប្រុស</v>
      </c>
      <c r="E31" s="40">
        <f>ពិន្ទុឆមាសទី១!E31</f>
        <v>39234</v>
      </c>
      <c r="F31" s="22" t="str">
        <f>ពិន្ទុឆមាសទី១!F31</f>
        <v>12C</v>
      </c>
      <c r="G31" s="21">
        <f>ពិន្ទុឆមាសទី១!EA31</f>
        <v>0</v>
      </c>
      <c r="H31" s="21">
        <f>ពិន្ទុឆមាសទី១!EB31</f>
        <v>0</v>
      </c>
      <c r="I31" s="21" t="str">
        <f>ពិន្ទុឆមាសទី១!EC31</f>
        <v xml:space="preserve">មិនចាត់ថ្នាក់ </v>
      </c>
      <c r="J31" s="21" t="str">
        <f>ពិន្ទុឆមាសទី១!ED31</f>
        <v xml:space="preserve"> មិនចាត់ថ្នាក់</v>
      </c>
      <c r="K31" s="21" t="str">
        <f>ពិន្ទុឆមាសទី១!EE31</f>
        <v xml:space="preserve"> </v>
      </c>
      <c r="L31" s="21">
        <f>ពិន្ទុឆមាសទី១!EF31</f>
        <v>2</v>
      </c>
      <c r="M31" s="21">
        <f>ពិន្ទុឆមាសទី១!EG31</f>
        <v>2</v>
      </c>
      <c r="N31" s="21">
        <f>ពិន្ទុឆមាសទី១!EH31</f>
        <v>2</v>
      </c>
      <c r="O31" s="21">
        <f>ពិន្ទុឆមាសទី១!EI31</f>
        <v>6</v>
      </c>
    </row>
    <row r="32" spans="1:15">
      <c r="A32" s="15">
        <v>25</v>
      </c>
      <c r="B32" s="21">
        <f>ពិន្ទុឆមាសទី១!B32</f>
        <v>7484</v>
      </c>
      <c r="C32" s="22" t="str">
        <f>ពិន្ទុឆមាសទី១!C32</f>
        <v>រ៉ាវី ជីវ័ន្ត</v>
      </c>
      <c r="D32" s="22" t="str">
        <f>ពិន្ទុឆមាសទី១!D32</f>
        <v>ប្រុស</v>
      </c>
      <c r="E32" s="40">
        <f>ពិន្ទុឆមាសទី១!E32</f>
        <v>39125</v>
      </c>
      <c r="F32" s="22" t="str">
        <f>ពិន្ទុឆមាសទី១!F32</f>
        <v>12C</v>
      </c>
      <c r="G32" s="21">
        <f>ពិន្ទុឆមាសទី១!EA32</f>
        <v>0</v>
      </c>
      <c r="H32" s="21">
        <f>ពិន្ទុឆមាសទី១!EB32</f>
        <v>0</v>
      </c>
      <c r="I32" s="21" t="str">
        <f>ពិន្ទុឆមាសទី១!EC32</f>
        <v xml:space="preserve">មិនចាត់ថ្នាក់ </v>
      </c>
      <c r="J32" s="21" t="str">
        <f>ពិន្ទុឆមាសទី១!ED32</f>
        <v xml:space="preserve"> មិនចាត់ថ្នាក់</v>
      </c>
      <c r="K32" s="21" t="str">
        <f>ពិន្ទុឆមាសទី១!EE32</f>
        <v xml:space="preserve"> </v>
      </c>
      <c r="L32" s="21">
        <f>ពិន្ទុឆមាសទី១!EF32</f>
        <v>2</v>
      </c>
      <c r="M32" s="21">
        <f>ពិន្ទុឆមាសទី១!EG32</f>
        <v>2</v>
      </c>
      <c r="N32" s="21">
        <f>ពិន្ទុឆមាសទី១!EH32</f>
        <v>2</v>
      </c>
      <c r="O32" s="21">
        <f>ពិន្ទុឆមាសទី១!EI32</f>
        <v>6</v>
      </c>
    </row>
    <row r="33" spans="1:15">
      <c r="A33" s="15">
        <v>26</v>
      </c>
      <c r="B33" s="21">
        <f>ពិន្ទុឆមាសទី១!B33</f>
        <v>7487</v>
      </c>
      <c r="C33" s="22" t="str">
        <f>ពិន្ទុឆមាសទី១!C33</f>
        <v>រឹម ចាន់ភិរុណ</v>
      </c>
      <c r="D33" s="22" t="str">
        <f>ពិន្ទុឆមាសទី១!D33</f>
        <v>ប្រុស</v>
      </c>
      <c r="E33" s="40">
        <f>ពិន្ទុឆមាសទី១!E33</f>
        <v>39160</v>
      </c>
      <c r="F33" s="22" t="str">
        <f>ពិន្ទុឆមាសទី១!F33</f>
        <v>12C</v>
      </c>
      <c r="G33" s="21">
        <f>ពិន្ទុឆមាសទី១!EA33</f>
        <v>0</v>
      </c>
      <c r="H33" s="21">
        <f>ពិន្ទុឆមាសទី១!EB33</f>
        <v>0</v>
      </c>
      <c r="I33" s="21" t="str">
        <f>ពិន្ទុឆមាសទី១!EC33</f>
        <v xml:space="preserve">មិនចាត់ថ្នាក់ </v>
      </c>
      <c r="J33" s="21" t="str">
        <f>ពិន្ទុឆមាសទី១!ED33</f>
        <v xml:space="preserve"> មិនចាត់ថ្នាក់</v>
      </c>
      <c r="K33" s="21" t="str">
        <f>ពិន្ទុឆមាសទី១!EE33</f>
        <v xml:space="preserve"> </v>
      </c>
      <c r="L33" s="21">
        <f>ពិន្ទុឆមាសទី១!EF33</f>
        <v>2</v>
      </c>
      <c r="M33" s="21">
        <f>ពិន្ទុឆមាសទី១!EG33</f>
        <v>2</v>
      </c>
      <c r="N33" s="21">
        <f>ពិន្ទុឆមាសទី១!EH33</f>
        <v>2</v>
      </c>
      <c r="O33" s="21">
        <f>ពិន្ទុឆមាសទី១!EI33</f>
        <v>6</v>
      </c>
    </row>
    <row r="34" spans="1:15">
      <c r="A34" s="15">
        <v>27</v>
      </c>
      <c r="B34" s="21">
        <f>ពិន្ទុឆមាសទី១!B34</f>
        <v>7900</v>
      </c>
      <c r="C34" s="22" t="str">
        <f>ពិន្ទុឆមាសទី១!C34</f>
        <v>រុន ឆានុន</v>
      </c>
      <c r="D34" s="22" t="str">
        <f>ពិន្ទុឆមាសទី១!D34</f>
        <v>ប្រុស</v>
      </c>
      <c r="E34" s="40">
        <f>ពិន្ទុឆមាសទី១!E34</f>
        <v>38799</v>
      </c>
      <c r="F34" s="22" t="str">
        <f>ពិន្ទុឆមាសទី១!F34</f>
        <v>12C</v>
      </c>
      <c r="G34" s="21">
        <f>ពិន្ទុឆមាសទី១!EA34</f>
        <v>0</v>
      </c>
      <c r="H34" s="21">
        <f>ពិន្ទុឆមាសទី១!EB34</f>
        <v>0</v>
      </c>
      <c r="I34" s="21" t="str">
        <f>ពិន្ទុឆមាសទី១!EC34</f>
        <v xml:space="preserve">មិនចាត់ថ្នាក់ </v>
      </c>
      <c r="J34" s="21" t="str">
        <f>ពិន្ទុឆមាសទី១!ED34</f>
        <v xml:space="preserve"> មិនចាត់ថ្នាក់</v>
      </c>
      <c r="K34" s="21" t="str">
        <f>ពិន្ទុឆមាសទី១!EE34</f>
        <v xml:space="preserve"> </v>
      </c>
      <c r="L34" s="21">
        <f>ពិន្ទុឆមាសទី១!EF34</f>
        <v>2</v>
      </c>
      <c r="M34" s="21">
        <f>ពិន្ទុឆមាសទី១!EG34</f>
        <v>2</v>
      </c>
      <c r="N34" s="21">
        <f>ពិន្ទុឆមាសទី១!EH34</f>
        <v>2</v>
      </c>
      <c r="O34" s="21">
        <f>ពិន្ទុឆមាសទី១!EI34</f>
        <v>6</v>
      </c>
    </row>
    <row r="35" spans="1:15">
      <c r="A35" s="15">
        <v>28</v>
      </c>
      <c r="B35" s="21">
        <f>ពិន្ទុឆមាសទី១!B35</f>
        <v>7489</v>
      </c>
      <c r="C35" s="22" t="str">
        <f>ពិន្ទុឆមាសទី១!C35</f>
        <v>រឿន សីហា</v>
      </c>
      <c r="D35" s="22" t="str">
        <f>ពិន្ទុឆមាសទី១!D35</f>
        <v>ប្រុស</v>
      </c>
      <c r="E35" s="40">
        <f>ពិន្ទុឆមាសទី១!E35</f>
        <v>39320</v>
      </c>
      <c r="F35" s="22" t="str">
        <f>ពិន្ទុឆមាសទី១!F35</f>
        <v>12C</v>
      </c>
      <c r="G35" s="21">
        <f>ពិន្ទុឆមាសទី១!EA35</f>
        <v>0</v>
      </c>
      <c r="H35" s="21">
        <f>ពិន្ទុឆមាសទី១!EB35</f>
        <v>0</v>
      </c>
      <c r="I35" s="21" t="str">
        <f>ពិន្ទុឆមាសទី១!EC35</f>
        <v xml:space="preserve">មិនចាត់ថ្នាក់ </v>
      </c>
      <c r="J35" s="21" t="str">
        <f>ពិន្ទុឆមាសទី១!ED35</f>
        <v xml:space="preserve"> មិនចាត់ថ្នាក់</v>
      </c>
      <c r="K35" s="21" t="str">
        <f>ពិន្ទុឆមាសទី១!EE35</f>
        <v xml:space="preserve"> </v>
      </c>
      <c r="L35" s="21">
        <f>ពិន្ទុឆមាសទី១!EF35</f>
        <v>2</v>
      </c>
      <c r="M35" s="21">
        <f>ពិន្ទុឆមាសទី១!EG35</f>
        <v>2</v>
      </c>
      <c r="N35" s="21">
        <f>ពិន្ទុឆមាសទី១!EH35</f>
        <v>2</v>
      </c>
      <c r="O35" s="21">
        <f>ពិន្ទុឆមាសទី១!EI35</f>
        <v>6</v>
      </c>
    </row>
    <row r="36" spans="1:15">
      <c r="A36" s="15">
        <v>29</v>
      </c>
      <c r="B36" s="21">
        <f>ពិន្ទុឆមាសទី១!B36</f>
        <v>7490</v>
      </c>
      <c r="C36" s="22" t="str">
        <f>ពិន្ទុឆមាសទី១!C36</f>
        <v>លន ស្រីពេជ្រ</v>
      </c>
      <c r="D36" s="22" t="str">
        <f>ពិន្ទុឆមាសទី១!D36</f>
        <v>ស្រី</v>
      </c>
      <c r="E36" s="40">
        <f>ពិន្ទុឆមាសទី១!E36</f>
        <v>39233</v>
      </c>
      <c r="F36" s="22" t="str">
        <f>ពិន្ទុឆមាសទី១!F36</f>
        <v>12C</v>
      </c>
      <c r="G36" s="21">
        <f>ពិន្ទុឆមាសទី១!EA36</f>
        <v>0</v>
      </c>
      <c r="H36" s="21">
        <f>ពិន្ទុឆមាសទី១!EB36</f>
        <v>0</v>
      </c>
      <c r="I36" s="21" t="str">
        <f>ពិន្ទុឆមាសទី១!EC36</f>
        <v xml:space="preserve">មិនចាត់ថ្នាក់ </v>
      </c>
      <c r="J36" s="21" t="str">
        <f>ពិន្ទុឆមាសទី១!ED36</f>
        <v xml:space="preserve"> មិនចាត់ថ្នាក់</v>
      </c>
      <c r="K36" s="21" t="str">
        <f>ពិន្ទុឆមាសទី១!EE36</f>
        <v xml:space="preserve"> </v>
      </c>
      <c r="L36" s="21">
        <f>ពិន្ទុឆមាសទី១!EF36</f>
        <v>2</v>
      </c>
      <c r="M36" s="21">
        <f>ពិន្ទុឆមាសទី១!EG36</f>
        <v>2</v>
      </c>
      <c r="N36" s="21">
        <f>ពិន្ទុឆមាសទី១!EH36</f>
        <v>2</v>
      </c>
      <c r="O36" s="21">
        <f>ពិន្ទុឆមាសទី១!EI36</f>
        <v>6</v>
      </c>
    </row>
    <row r="37" spans="1:15">
      <c r="A37" s="15">
        <v>30</v>
      </c>
      <c r="B37" s="21">
        <f>ពិន្ទុឆមាសទី១!B37</f>
        <v>7904</v>
      </c>
      <c r="C37" s="22" t="str">
        <f>ពិន្ទុឆមាសទី១!C37</f>
        <v>វន្នី ស្រីណាត់</v>
      </c>
      <c r="D37" s="22" t="str">
        <f>ពិន្ទុឆមាសទី១!D37</f>
        <v>ស្រី</v>
      </c>
      <c r="E37" s="40">
        <f>ពិន្ទុឆមាសទី១!E37</f>
        <v>39263</v>
      </c>
      <c r="F37" s="22" t="str">
        <f>ពិន្ទុឆមាសទី១!F37</f>
        <v>12C</v>
      </c>
      <c r="G37" s="21">
        <f>ពិន្ទុឆមាសទី១!EA37</f>
        <v>0</v>
      </c>
      <c r="H37" s="21">
        <f>ពិន្ទុឆមាសទី១!EB37</f>
        <v>0</v>
      </c>
      <c r="I37" s="21" t="str">
        <f>ពិន្ទុឆមាសទី១!EC37</f>
        <v xml:space="preserve">មិនចាត់ថ្នាក់ </v>
      </c>
      <c r="J37" s="21" t="str">
        <f>ពិន្ទុឆមាសទី១!ED37</f>
        <v xml:space="preserve"> មិនចាត់ថ្នាក់</v>
      </c>
      <c r="K37" s="21" t="str">
        <f>ពិន្ទុឆមាសទី១!EE37</f>
        <v xml:space="preserve"> </v>
      </c>
      <c r="L37" s="21">
        <f>ពិន្ទុឆមាសទី១!EF37</f>
        <v>2</v>
      </c>
      <c r="M37" s="21">
        <f>ពិន្ទុឆមាសទី១!EG37</f>
        <v>2</v>
      </c>
      <c r="N37" s="21">
        <f>ពិន្ទុឆមាសទី១!EH37</f>
        <v>2</v>
      </c>
      <c r="O37" s="21">
        <f>ពិន្ទុឆមាសទី១!EI37</f>
        <v>6</v>
      </c>
    </row>
    <row r="38" spans="1:15">
      <c r="A38" s="15">
        <v>31</v>
      </c>
      <c r="B38" s="21">
        <f>ពិន្ទុឆមាសទី១!B38</f>
        <v>7496</v>
      </c>
      <c r="C38" s="22" t="str">
        <f>ពិន្ទុឆមាសទី១!C38</f>
        <v>វិសាល សារ៉ាត់</v>
      </c>
      <c r="D38" s="22" t="str">
        <f>ពិន្ទុឆមាសទី១!D38</f>
        <v>ប្រុស</v>
      </c>
      <c r="E38" s="40">
        <f>ពិន្ទុឆមាសទី១!E38</f>
        <v>39548</v>
      </c>
      <c r="F38" s="22" t="str">
        <f>ពិន្ទុឆមាសទី១!F38</f>
        <v>12C</v>
      </c>
      <c r="G38" s="21">
        <f>ពិន្ទុឆមាសទី១!EA38</f>
        <v>0</v>
      </c>
      <c r="H38" s="21">
        <f>ពិន្ទុឆមាសទី១!EB38</f>
        <v>0</v>
      </c>
      <c r="I38" s="21" t="str">
        <f>ពិន្ទុឆមាសទី១!EC38</f>
        <v xml:space="preserve">មិនចាត់ថ្នាក់ </v>
      </c>
      <c r="J38" s="21" t="str">
        <f>ពិន្ទុឆមាសទី១!ED38</f>
        <v xml:space="preserve"> មិនចាត់ថ្នាក់</v>
      </c>
      <c r="K38" s="21" t="str">
        <f>ពិន្ទុឆមាសទី១!EE38</f>
        <v xml:space="preserve"> </v>
      </c>
      <c r="L38" s="21">
        <f>ពិន្ទុឆមាសទី១!EF38</f>
        <v>2</v>
      </c>
      <c r="M38" s="21">
        <f>ពិន្ទុឆមាសទី១!EG38</f>
        <v>2</v>
      </c>
      <c r="N38" s="21">
        <f>ពិន្ទុឆមាសទី១!EH38</f>
        <v>2</v>
      </c>
      <c r="O38" s="21">
        <f>ពិន្ទុឆមាសទី១!EI38</f>
        <v>6</v>
      </c>
    </row>
    <row r="39" spans="1:15">
      <c r="A39" s="15">
        <v>32</v>
      </c>
      <c r="B39" s="21">
        <f>ពិន្ទុឆមាសទី១!B39</f>
        <v>7497</v>
      </c>
      <c r="C39" s="22" t="str">
        <f>ពិន្ទុឆមាសទី១!C39</f>
        <v>វឿន ដួងច័ន្ទ</v>
      </c>
      <c r="D39" s="22" t="str">
        <f>ពិន្ទុឆមាសទី១!D39</f>
        <v>ស្រី</v>
      </c>
      <c r="E39" s="40">
        <f>ពិន្ទុឆមាសទី១!E39</f>
        <v>39419</v>
      </c>
      <c r="F39" s="22" t="str">
        <f>ពិន្ទុឆមាសទី១!F39</f>
        <v>12C</v>
      </c>
      <c r="G39" s="21">
        <f>ពិន្ទុឆមាសទី១!EA39</f>
        <v>0</v>
      </c>
      <c r="H39" s="21">
        <f>ពិន្ទុឆមាសទី១!EB39</f>
        <v>0</v>
      </c>
      <c r="I39" s="21" t="str">
        <f>ពិន្ទុឆមាសទី១!EC39</f>
        <v xml:space="preserve">មិនចាត់ថ្នាក់ </v>
      </c>
      <c r="J39" s="21" t="str">
        <f>ពិន្ទុឆមាសទី១!ED39</f>
        <v xml:space="preserve"> មិនចាត់ថ្នាក់</v>
      </c>
      <c r="K39" s="21" t="str">
        <f>ពិន្ទុឆមាសទី១!EE39</f>
        <v xml:space="preserve"> </v>
      </c>
      <c r="L39" s="21">
        <f>ពិន្ទុឆមាសទី១!EF39</f>
        <v>2</v>
      </c>
      <c r="M39" s="21">
        <f>ពិន្ទុឆមាសទី១!EG39</f>
        <v>2</v>
      </c>
      <c r="N39" s="21">
        <f>ពិន្ទុឆមាសទី១!EH39</f>
        <v>2</v>
      </c>
      <c r="O39" s="21">
        <f>ពិន្ទុឆមាសទី១!EI39</f>
        <v>6</v>
      </c>
    </row>
    <row r="40" spans="1:15">
      <c r="A40" s="15">
        <v>33</v>
      </c>
      <c r="B40" s="21">
        <f>ពិន្ទុឆមាសទី១!B40</f>
        <v>0</v>
      </c>
      <c r="C40" s="22" t="str">
        <f>ពិន្ទុឆមាសទី១!C40</f>
        <v>សត់ វី</v>
      </c>
      <c r="D40" s="22" t="str">
        <f>ពិន្ទុឆមាសទី១!D40</f>
        <v>ប្រុស</v>
      </c>
      <c r="E40" s="40">
        <f>ពិន្ទុឆមាសទី១!E40</f>
        <v>39196</v>
      </c>
      <c r="F40" s="22" t="str">
        <f>ពិន្ទុឆមាសទី១!F40</f>
        <v>12C</v>
      </c>
      <c r="G40" s="21">
        <f>ពិន្ទុឆមាសទី១!EA40</f>
        <v>0</v>
      </c>
      <c r="H40" s="21">
        <f>ពិន្ទុឆមាសទី១!EB40</f>
        <v>0</v>
      </c>
      <c r="I40" s="21" t="str">
        <f>ពិន្ទុឆមាសទី១!EC40</f>
        <v xml:space="preserve">មិនចាត់ថ្នាក់ </v>
      </c>
      <c r="J40" s="21" t="str">
        <f>ពិន្ទុឆមាសទី១!ED40</f>
        <v xml:space="preserve"> មិនចាត់ថ្នាក់</v>
      </c>
      <c r="K40" s="21" t="str">
        <f>ពិន្ទុឆមាសទី១!EE40</f>
        <v xml:space="preserve"> </v>
      </c>
      <c r="L40" s="21">
        <f>ពិន្ទុឆមាសទី១!EF40</f>
        <v>2</v>
      </c>
      <c r="M40" s="21">
        <f>ពិន្ទុឆមាសទី១!EG40</f>
        <v>2</v>
      </c>
      <c r="N40" s="21">
        <f>ពិន្ទុឆមាសទី១!EH40</f>
        <v>2</v>
      </c>
      <c r="O40" s="21">
        <f>ពិន្ទុឆមាសទី១!EI40</f>
        <v>6</v>
      </c>
    </row>
    <row r="41" spans="1:15">
      <c r="A41" s="15">
        <v>34</v>
      </c>
      <c r="B41" s="21">
        <f>ពិន្ទុឆមាសទី១!B41</f>
        <v>7507</v>
      </c>
      <c r="C41" s="22" t="str">
        <f>ពិន្ទុឆមាសទី១!C41</f>
        <v>សុក សុទ្ធា</v>
      </c>
      <c r="D41" s="22" t="str">
        <f>ពិន្ទុឆមាសទី១!D41</f>
        <v>ស្រី</v>
      </c>
      <c r="E41" s="40">
        <f>ពិន្ទុឆមាសទី១!E41</f>
        <v>38937</v>
      </c>
      <c r="F41" s="22" t="str">
        <f>ពិន្ទុឆមាសទី១!F41</f>
        <v>12C</v>
      </c>
      <c r="G41" s="21">
        <f>ពិន្ទុឆមាសទី១!EA41</f>
        <v>0</v>
      </c>
      <c r="H41" s="21">
        <f>ពិន្ទុឆមាសទី១!EB41</f>
        <v>0</v>
      </c>
      <c r="I41" s="21" t="str">
        <f>ពិន្ទុឆមាសទី១!EC41</f>
        <v xml:space="preserve">មិនចាត់ថ្នាក់ </v>
      </c>
      <c r="J41" s="21" t="str">
        <f>ពិន្ទុឆមាសទី១!ED41</f>
        <v xml:space="preserve"> មិនចាត់ថ្នាក់</v>
      </c>
      <c r="K41" s="21" t="str">
        <f>ពិន្ទុឆមាសទី១!EE41</f>
        <v xml:space="preserve"> </v>
      </c>
      <c r="L41" s="21">
        <f>ពិន្ទុឆមាសទី១!EF41</f>
        <v>2</v>
      </c>
      <c r="M41" s="21">
        <f>ពិន្ទុឆមាសទី១!EG41</f>
        <v>2</v>
      </c>
      <c r="N41" s="21">
        <f>ពិន្ទុឆមាសទី១!EH41</f>
        <v>2</v>
      </c>
      <c r="O41" s="21">
        <f>ពិន្ទុឆមាសទី១!EI41</f>
        <v>6</v>
      </c>
    </row>
    <row r="42" spans="1:15">
      <c r="A42" s="15">
        <v>35</v>
      </c>
      <c r="B42" s="21">
        <f>ពិន្ទុឆមាសទី១!B42</f>
        <v>7918</v>
      </c>
      <c r="C42" s="22" t="str">
        <f>ពិន្ទុឆមាសទី១!C42</f>
        <v>សុខ សុវណ្ណារី</v>
      </c>
      <c r="D42" s="22" t="str">
        <f>ពិន្ទុឆមាសទី១!D42</f>
        <v>ស្រី</v>
      </c>
      <c r="E42" s="40">
        <f>ពិន្ទុឆមាសទី១!E42</f>
        <v>39181</v>
      </c>
      <c r="F42" s="22" t="str">
        <f>ពិន្ទុឆមាសទី១!F42</f>
        <v>12C</v>
      </c>
      <c r="G42" s="21">
        <f>ពិន្ទុឆមាសទី១!EA42</f>
        <v>0</v>
      </c>
      <c r="H42" s="21">
        <f>ពិន្ទុឆមាសទី១!EB42</f>
        <v>0</v>
      </c>
      <c r="I42" s="21" t="str">
        <f>ពិន្ទុឆមាសទី១!EC42</f>
        <v xml:space="preserve">មិនចាត់ថ្នាក់ </v>
      </c>
      <c r="J42" s="21" t="str">
        <f>ពិន្ទុឆមាសទី១!ED42</f>
        <v xml:space="preserve"> មិនចាត់ថ្នាក់</v>
      </c>
      <c r="K42" s="21" t="str">
        <f>ពិន្ទុឆមាសទី១!EE42</f>
        <v xml:space="preserve"> </v>
      </c>
      <c r="L42" s="21">
        <f>ពិន្ទុឆមាសទី១!EF42</f>
        <v>2</v>
      </c>
      <c r="M42" s="21">
        <f>ពិន្ទុឆមាសទី១!EG42</f>
        <v>2</v>
      </c>
      <c r="N42" s="21">
        <f>ពិន្ទុឆមាសទី១!EH42</f>
        <v>2</v>
      </c>
      <c r="O42" s="21">
        <f>ពិន្ទុឆមាសទី១!EI42</f>
        <v>6</v>
      </c>
    </row>
    <row r="43" spans="1:15">
      <c r="A43" s="15">
        <v>36</v>
      </c>
      <c r="B43" s="21">
        <f>ពិន្ទុឆមាសទី១!B43</f>
        <v>7508</v>
      </c>
      <c r="C43" s="22" t="str">
        <f>ពិន្ទុឆមាសទី១!C43</f>
        <v>សុខគា ស្រីនីត</v>
      </c>
      <c r="D43" s="22" t="str">
        <f>ពិន្ទុឆមាសទី១!D43</f>
        <v>ស្រី</v>
      </c>
      <c r="E43" s="40">
        <f>ពិន្ទុឆមាសទី១!E43</f>
        <v>39785</v>
      </c>
      <c r="F43" s="22" t="str">
        <f>ពិន្ទុឆមាសទី១!F43</f>
        <v>12C</v>
      </c>
      <c r="G43" s="21">
        <f>ពិន្ទុឆមាសទី១!EA43</f>
        <v>0</v>
      </c>
      <c r="H43" s="21">
        <f>ពិន្ទុឆមាសទី១!EB43</f>
        <v>0</v>
      </c>
      <c r="I43" s="21" t="str">
        <f>ពិន្ទុឆមាសទី១!EC43</f>
        <v xml:space="preserve">មិនចាត់ថ្នាក់ </v>
      </c>
      <c r="J43" s="21" t="str">
        <f>ពិន្ទុឆមាសទី១!ED43</f>
        <v xml:space="preserve"> មិនចាត់ថ្នាក់</v>
      </c>
      <c r="K43" s="21" t="str">
        <f>ពិន្ទុឆមាសទី១!EE43</f>
        <v xml:space="preserve"> </v>
      </c>
      <c r="L43" s="21">
        <f>ពិន្ទុឆមាសទី១!EF43</f>
        <v>2</v>
      </c>
      <c r="M43" s="21">
        <f>ពិន្ទុឆមាសទី១!EG43</f>
        <v>2</v>
      </c>
      <c r="N43" s="21">
        <f>ពិន្ទុឆមាសទី១!EH43</f>
        <v>2</v>
      </c>
      <c r="O43" s="21">
        <f>ពិន្ទុឆមាសទី១!EI43</f>
        <v>6</v>
      </c>
    </row>
    <row r="44" spans="1:15">
      <c r="A44" s="15">
        <v>37</v>
      </c>
      <c r="B44" s="21">
        <f>ពិន្ទុឆមាសទី១!B44</f>
        <v>7925</v>
      </c>
      <c r="C44" s="22" t="str">
        <f>ពិន្ទុឆមាសទី១!C44</f>
        <v>សុធា បញ្ចពណ៌</v>
      </c>
      <c r="D44" s="22" t="str">
        <f>ពិន្ទុឆមាសទី១!D44</f>
        <v>ស្រី</v>
      </c>
      <c r="E44" s="40">
        <f>ពិន្ទុឆមាសទី១!E44</f>
        <v>39793</v>
      </c>
      <c r="F44" s="22" t="str">
        <f>ពិន្ទុឆមាសទី១!F44</f>
        <v>12C</v>
      </c>
      <c r="G44" s="21">
        <f>ពិន្ទុឆមាសទី១!EA44</f>
        <v>0</v>
      </c>
      <c r="H44" s="21">
        <f>ពិន្ទុឆមាសទី១!EB44</f>
        <v>0</v>
      </c>
      <c r="I44" s="21" t="str">
        <f>ពិន្ទុឆមាសទី១!EC44</f>
        <v xml:space="preserve">មិនចាត់ថ្នាក់ </v>
      </c>
      <c r="J44" s="21" t="str">
        <f>ពិន្ទុឆមាសទី១!ED44</f>
        <v xml:space="preserve"> មិនចាត់ថ្នាក់</v>
      </c>
      <c r="K44" s="21" t="str">
        <f>ពិន្ទុឆមាសទី១!EE44</f>
        <v xml:space="preserve"> </v>
      </c>
      <c r="L44" s="21">
        <f>ពិន្ទុឆមាសទី១!EF44</f>
        <v>2</v>
      </c>
      <c r="M44" s="21">
        <f>ពិន្ទុឆមាសទី១!EG44</f>
        <v>2</v>
      </c>
      <c r="N44" s="21">
        <f>ពិន្ទុឆមាសទី១!EH44</f>
        <v>2</v>
      </c>
      <c r="O44" s="21">
        <f>ពិន្ទុឆមាសទី១!EI44</f>
        <v>6</v>
      </c>
    </row>
    <row r="45" spans="1:15">
      <c r="A45" s="15">
        <v>38</v>
      </c>
      <c r="B45" s="21">
        <f>ពិន្ទុឆមាសទី១!B45</f>
        <v>7514</v>
      </c>
      <c r="C45" s="22" t="str">
        <f>ពិន្ទុឆមាសទី១!C45</f>
        <v>ស្រ៊ុង លាងអ៊ី</v>
      </c>
      <c r="D45" s="22" t="str">
        <f>ពិន្ទុឆមាសទី១!D45</f>
        <v>ស្រី</v>
      </c>
      <c r="E45" s="40">
        <f>ពិន្ទុឆមាសទី១!E45</f>
        <v>39159</v>
      </c>
      <c r="F45" s="22" t="str">
        <f>ពិន្ទុឆមាសទី១!F45</f>
        <v>12C</v>
      </c>
      <c r="G45" s="21">
        <f>ពិន្ទុឆមាសទី១!EA45</f>
        <v>0</v>
      </c>
      <c r="H45" s="21">
        <f>ពិន្ទុឆមាសទី១!EB45</f>
        <v>0</v>
      </c>
      <c r="I45" s="21" t="str">
        <f>ពិន្ទុឆមាសទី១!EC45</f>
        <v xml:space="preserve">មិនចាត់ថ្នាក់ </v>
      </c>
      <c r="J45" s="21" t="str">
        <f>ពិន្ទុឆមាសទី១!ED45</f>
        <v xml:space="preserve"> មិនចាត់ថ្នាក់</v>
      </c>
      <c r="K45" s="21" t="str">
        <f>ពិន្ទុឆមាសទី១!EE45</f>
        <v xml:space="preserve"> </v>
      </c>
      <c r="L45" s="21">
        <f>ពិន្ទុឆមាសទី១!EF45</f>
        <v>2</v>
      </c>
      <c r="M45" s="21">
        <f>ពិន្ទុឆមាសទី១!EG45</f>
        <v>2</v>
      </c>
      <c r="N45" s="21">
        <f>ពិន្ទុឆមាសទី១!EH45</f>
        <v>2</v>
      </c>
      <c r="O45" s="21">
        <f>ពិន្ទុឆមាសទី១!EI45</f>
        <v>6</v>
      </c>
    </row>
    <row r="46" spans="1:15">
      <c r="A46" s="15">
        <v>39</v>
      </c>
      <c r="B46" s="21">
        <f>ពិន្ទុឆមាសទី១!B46</f>
        <v>7932</v>
      </c>
      <c r="C46" s="22" t="str">
        <f>ពិន្ទុឆមាសទី១!C46</f>
        <v>ស្រេង គីមឡេង</v>
      </c>
      <c r="D46" s="22" t="str">
        <f>ពិន្ទុឆមាសទី១!D46</f>
        <v>ស្រី</v>
      </c>
      <c r="E46" s="40">
        <f>ពិន្ទុឆមាសទី១!E46</f>
        <v>39258</v>
      </c>
      <c r="F46" s="22" t="str">
        <f>ពិន្ទុឆមាសទី១!F46</f>
        <v>12C</v>
      </c>
      <c r="G46" s="21">
        <f>ពិន្ទុឆមាសទី១!EA46</f>
        <v>0</v>
      </c>
      <c r="H46" s="21">
        <f>ពិន្ទុឆមាសទី១!EB46</f>
        <v>0</v>
      </c>
      <c r="I46" s="21" t="str">
        <f>ពិន្ទុឆមាសទី១!EC46</f>
        <v xml:space="preserve">មិនចាត់ថ្នាក់ </v>
      </c>
      <c r="J46" s="21" t="str">
        <f>ពិន្ទុឆមាសទី១!ED46</f>
        <v xml:space="preserve"> មិនចាត់ថ្នាក់</v>
      </c>
      <c r="K46" s="21" t="str">
        <f>ពិន្ទុឆមាសទី១!EE46</f>
        <v xml:space="preserve"> </v>
      </c>
      <c r="L46" s="21">
        <f>ពិន្ទុឆមាសទី១!EF46</f>
        <v>2</v>
      </c>
      <c r="M46" s="21">
        <f>ពិន្ទុឆមាសទី១!EG46</f>
        <v>2</v>
      </c>
      <c r="N46" s="21">
        <f>ពិន្ទុឆមាសទី១!EH46</f>
        <v>2</v>
      </c>
      <c r="O46" s="21">
        <f>ពិន្ទុឆមាសទី១!EI46</f>
        <v>6</v>
      </c>
    </row>
    <row r="47" spans="1:15">
      <c r="A47" s="15">
        <v>40</v>
      </c>
      <c r="B47" s="21">
        <f>ពិន្ទុឆមាសទី១!B47</f>
        <v>7933</v>
      </c>
      <c r="C47" s="22" t="str">
        <f>ពិន្ទុឆមាសទី១!C47</f>
        <v>សំបូរ រ័ត្នណៈ</v>
      </c>
      <c r="D47" s="22" t="str">
        <f>ពិន្ទុឆមាសទី១!D47</f>
        <v>ប្រុស</v>
      </c>
      <c r="E47" s="40">
        <f>ពិន្ទុឆមាសទី១!E47</f>
        <v>39115</v>
      </c>
      <c r="F47" s="22" t="str">
        <f>ពិន្ទុឆមាសទី១!F47</f>
        <v>12C</v>
      </c>
      <c r="G47" s="21">
        <f>ពិន្ទុឆមាសទី១!EA47</f>
        <v>0</v>
      </c>
      <c r="H47" s="21">
        <f>ពិន្ទុឆមាសទី១!EB47</f>
        <v>0</v>
      </c>
      <c r="I47" s="21" t="str">
        <f>ពិន្ទុឆមាសទី១!EC47</f>
        <v xml:space="preserve">មិនចាត់ថ្នាក់ </v>
      </c>
      <c r="J47" s="21" t="str">
        <f>ពិន្ទុឆមាសទី១!ED47</f>
        <v xml:space="preserve"> មិនចាត់ថ្នាក់</v>
      </c>
      <c r="K47" s="21" t="str">
        <f>ពិន្ទុឆមាសទី១!EE47</f>
        <v xml:space="preserve"> </v>
      </c>
      <c r="L47" s="21">
        <f>ពិន្ទុឆមាសទី១!EF47</f>
        <v>2</v>
      </c>
      <c r="M47" s="21">
        <f>ពិន្ទុឆមាសទី១!EG47</f>
        <v>2</v>
      </c>
      <c r="N47" s="21">
        <f>ពិន្ទុឆមាសទី១!EH47</f>
        <v>2</v>
      </c>
      <c r="O47" s="21">
        <f>ពិន្ទុឆមាសទី១!EI47</f>
        <v>6</v>
      </c>
    </row>
    <row r="48" spans="1:15">
      <c r="A48" s="15">
        <v>41</v>
      </c>
      <c r="B48" s="21">
        <f>ពិន្ទុឆមាសទី១!B48</f>
        <v>7518</v>
      </c>
      <c r="C48" s="22" t="str">
        <f>ពិន្ទុឆមាសទី១!C48</f>
        <v>ហុង លីណា</v>
      </c>
      <c r="D48" s="22" t="str">
        <f>ពិន្ទុឆមាសទី១!D48</f>
        <v>ប្រុស</v>
      </c>
      <c r="E48" s="40">
        <f>ពិន្ទុឆមាសទី១!E48</f>
        <v>39501</v>
      </c>
      <c r="F48" s="22" t="str">
        <f>ពិន្ទុឆមាសទី១!F48</f>
        <v>12C</v>
      </c>
      <c r="G48" s="21">
        <f>ពិន្ទុឆមាសទី១!EA48</f>
        <v>0</v>
      </c>
      <c r="H48" s="21">
        <f>ពិន្ទុឆមាសទី១!EB48</f>
        <v>0</v>
      </c>
      <c r="I48" s="21" t="str">
        <f>ពិន្ទុឆមាសទី១!EC48</f>
        <v xml:space="preserve">មិនចាត់ថ្នាក់ </v>
      </c>
      <c r="J48" s="21" t="str">
        <f>ពិន្ទុឆមាសទី១!ED48</f>
        <v xml:space="preserve"> មិនចាត់ថ្នាក់</v>
      </c>
      <c r="K48" s="21" t="str">
        <f>ពិន្ទុឆមាសទី១!EE48</f>
        <v xml:space="preserve"> </v>
      </c>
      <c r="L48" s="21">
        <f>ពិន្ទុឆមាសទី១!EF48</f>
        <v>2</v>
      </c>
      <c r="M48" s="21">
        <f>ពិន្ទុឆមាសទី១!EG48</f>
        <v>2</v>
      </c>
      <c r="N48" s="21">
        <f>ពិន្ទុឆមាសទី១!EH48</f>
        <v>2</v>
      </c>
      <c r="O48" s="21">
        <f>ពិន្ទុឆមាសទី១!EI48</f>
        <v>6</v>
      </c>
    </row>
    <row r="49" spans="1:15">
      <c r="A49" s="15">
        <v>42</v>
      </c>
      <c r="B49" s="21">
        <f>ពិន្ទុឆមាសទី១!B49</f>
        <v>7941</v>
      </c>
      <c r="C49" s="22" t="str">
        <f>ពិន្ទុឆមាសទី១!C49</f>
        <v>ហួរ ស្រីហួយ</v>
      </c>
      <c r="D49" s="22" t="str">
        <f>ពិន្ទុឆមាសទី១!D49</f>
        <v>ស្រី</v>
      </c>
      <c r="E49" s="40">
        <f>ពិន្ទុឆមាសទី១!E49</f>
        <v>39271</v>
      </c>
      <c r="F49" s="22" t="str">
        <f>ពិន្ទុឆមាសទី១!F49</f>
        <v>12C</v>
      </c>
      <c r="G49" s="21">
        <f>ពិន្ទុឆមាសទី១!EA49</f>
        <v>0</v>
      </c>
      <c r="H49" s="21">
        <f>ពិន្ទុឆមាសទី១!EB49</f>
        <v>0</v>
      </c>
      <c r="I49" s="21" t="str">
        <f>ពិន្ទុឆមាសទី១!EC49</f>
        <v xml:space="preserve">មិនចាត់ថ្នាក់ </v>
      </c>
      <c r="J49" s="21" t="str">
        <f>ពិន្ទុឆមាសទី១!ED49</f>
        <v xml:space="preserve"> មិនចាត់ថ្នាក់</v>
      </c>
      <c r="K49" s="21" t="str">
        <f>ពិន្ទុឆមាសទី១!EE49</f>
        <v xml:space="preserve"> </v>
      </c>
      <c r="L49" s="21">
        <f>ពិន្ទុឆមាសទី១!EF49</f>
        <v>2</v>
      </c>
      <c r="M49" s="21">
        <f>ពិន្ទុឆមាសទី១!EG49</f>
        <v>2</v>
      </c>
      <c r="N49" s="21">
        <f>ពិន្ទុឆមាសទី១!EH49</f>
        <v>2</v>
      </c>
      <c r="O49" s="21">
        <f>ពិន្ទុឆមាសទី១!EI49</f>
        <v>6</v>
      </c>
    </row>
    <row r="50" spans="1:15">
      <c r="A50" s="15">
        <v>43</v>
      </c>
      <c r="B50" s="21">
        <f>ពិន្ទុឆមាសទី១!B50</f>
        <v>7519</v>
      </c>
      <c r="C50" s="22" t="str">
        <f>ពិន្ទុឆមាសទី១!C50</f>
        <v>ហេង ហូលីន</v>
      </c>
      <c r="D50" s="22" t="str">
        <f>ពិន្ទុឆមាសទី១!D50</f>
        <v>ស្រី</v>
      </c>
      <c r="E50" s="40">
        <f>ពិន្ទុឆមាសទី១!E50</f>
        <v>39390</v>
      </c>
      <c r="F50" s="22" t="str">
        <f>ពិន្ទុឆមាសទី១!F50</f>
        <v>12C</v>
      </c>
      <c r="G50" s="21">
        <f>ពិន្ទុឆមាសទី១!EA50</f>
        <v>0</v>
      </c>
      <c r="H50" s="21">
        <f>ពិន្ទុឆមាសទី១!EB50</f>
        <v>0</v>
      </c>
      <c r="I50" s="21" t="str">
        <f>ពិន្ទុឆមាសទី១!EC50</f>
        <v xml:space="preserve">មិនចាត់ថ្នាក់ </v>
      </c>
      <c r="J50" s="21" t="str">
        <f>ពិន្ទុឆមាសទី១!ED50</f>
        <v xml:space="preserve"> មិនចាត់ថ្នាក់</v>
      </c>
      <c r="K50" s="21" t="str">
        <f>ពិន្ទុឆមាសទី១!EE50</f>
        <v xml:space="preserve"> </v>
      </c>
      <c r="L50" s="21">
        <f>ពិន្ទុឆមាសទី១!EF50</f>
        <v>2</v>
      </c>
      <c r="M50" s="21">
        <f>ពិន្ទុឆមាសទី១!EG50</f>
        <v>2</v>
      </c>
      <c r="N50" s="21">
        <f>ពិន្ទុឆមាសទី១!EH50</f>
        <v>2</v>
      </c>
      <c r="O50" s="21">
        <f>ពិន្ទុឆមាសទី១!EI50</f>
        <v>6</v>
      </c>
    </row>
    <row r="51" spans="1:15">
      <c r="A51" s="15">
        <v>44</v>
      </c>
      <c r="B51" s="21">
        <f>ពិន្ទុឆមាសទី១!B51</f>
        <v>7943</v>
      </c>
      <c r="C51" s="22" t="str">
        <f>ពិន្ទុឆមាសទី១!C51</f>
        <v>ហៃ នរៈបុត្រ</v>
      </c>
      <c r="D51" s="22" t="str">
        <f>ពិន្ទុឆមាសទី១!D51</f>
        <v>ប្រុស</v>
      </c>
      <c r="E51" s="40">
        <f>ពិន្ទុឆមាសទី១!E51</f>
        <v>39495</v>
      </c>
      <c r="F51" s="22" t="str">
        <f>ពិន្ទុឆមាសទី១!F51</f>
        <v>12C</v>
      </c>
      <c r="G51" s="21">
        <f>ពិន្ទុឆមាសទី១!EA51</f>
        <v>0</v>
      </c>
      <c r="H51" s="21">
        <f>ពិន្ទុឆមាសទី១!EB51</f>
        <v>0</v>
      </c>
      <c r="I51" s="21" t="str">
        <f>ពិន្ទុឆមាសទី១!EC51</f>
        <v xml:space="preserve">មិនចាត់ថ្នាក់ </v>
      </c>
      <c r="J51" s="21" t="str">
        <f>ពិន្ទុឆមាសទី១!ED51</f>
        <v xml:space="preserve"> មិនចាត់ថ្នាក់</v>
      </c>
      <c r="K51" s="21" t="str">
        <f>ពិន្ទុឆមាសទី១!EE51</f>
        <v xml:space="preserve"> </v>
      </c>
      <c r="L51" s="21">
        <f>ពិន្ទុឆមាសទី១!EF51</f>
        <v>2</v>
      </c>
      <c r="M51" s="21">
        <f>ពិន្ទុឆមាសទី១!EG51</f>
        <v>2</v>
      </c>
      <c r="N51" s="21">
        <f>ពិន្ទុឆមាសទី១!EH51</f>
        <v>2</v>
      </c>
      <c r="O51" s="21">
        <f>ពិន្ទុឆមាសទី១!EI51</f>
        <v>6</v>
      </c>
    </row>
    <row r="52" spans="1:15">
      <c r="A52" s="15">
        <v>45</v>
      </c>
      <c r="B52" s="21">
        <f>ពិន្ទុឆមាសទី១!B52</f>
        <v>7944</v>
      </c>
      <c r="C52" s="22" t="str">
        <f>ពិន្ទុឆមាសទី១!C52</f>
        <v>ហៃ សីហា</v>
      </c>
      <c r="D52" s="22" t="str">
        <f>ពិន្ទុឆមាសទី១!D52</f>
        <v>ប្រុស</v>
      </c>
      <c r="E52" s="40">
        <f>ពិន្ទុឆមាសទី១!E52</f>
        <v>39296</v>
      </c>
      <c r="F52" s="22" t="str">
        <f>ពិន្ទុឆមាសទី១!F52</f>
        <v>12C</v>
      </c>
      <c r="G52" s="21">
        <f>ពិន្ទុឆមាសទី១!EA52</f>
        <v>0</v>
      </c>
      <c r="H52" s="21">
        <f>ពិន្ទុឆមាសទី១!EB52</f>
        <v>0</v>
      </c>
      <c r="I52" s="21" t="str">
        <f>ពិន្ទុឆមាសទី១!EC52</f>
        <v xml:space="preserve">មិនចាត់ថ្នាក់ </v>
      </c>
      <c r="J52" s="21" t="str">
        <f>ពិន្ទុឆមាសទី១!ED52</f>
        <v xml:space="preserve"> មិនចាត់ថ្នាក់</v>
      </c>
      <c r="K52" s="21" t="str">
        <f>ពិន្ទុឆមាសទី១!EE52</f>
        <v xml:space="preserve"> </v>
      </c>
      <c r="L52" s="21">
        <f>ពិន្ទុឆមាសទី១!EF52</f>
        <v>2</v>
      </c>
      <c r="M52" s="21">
        <f>ពិន្ទុឆមាសទី១!EG52</f>
        <v>2</v>
      </c>
      <c r="N52" s="21">
        <f>ពិន្ទុឆមាសទី១!EH52</f>
        <v>2</v>
      </c>
      <c r="O52" s="21">
        <f>ពិន្ទុឆមាសទី១!EI52</f>
        <v>6</v>
      </c>
    </row>
    <row r="53" spans="1:15">
      <c r="A53" s="15">
        <v>2</v>
      </c>
      <c r="B53" s="21">
        <f>ពិន្ទុឆមាសទី១!B53</f>
        <v>7520</v>
      </c>
      <c r="C53" s="22" t="str">
        <f>ពិន្ទុឆមាសទី១!C53</f>
        <v>ឡាយ រចនា</v>
      </c>
      <c r="D53" s="22" t="str">
        <f>ពិន្ទុឆមាសទី១!D53</f>
        <v>ស្រី</v>
      </c>
      <c r="E53" s="40">
        <f>ពិន្ទុឆមាសទី១!E53</f>
        <v>39590</v>
      </c>
      <c r="F53" s="22" t="str">
        <f>ពិន្ទុឆមាសទី១!F53</f>
        <v>12C</v>
      </c>
      <c r="G53" s="21">
        <f>ពិន្ទុឆមាសទី១!EA53</f>
        <v>0</v>
      </c>
      <c r="H53" s="21">
        <f>ពិន្ទុឆមាសទី១!EB53</f>
        <v>0</v>
      </c>
      <c r="I53" s="21" t="str">
        <f>ពិន្ទុឆមាសទី១!EC53</f>
        <v xml:space="preserve">មិនចាត់ថ្នាក់ </v>
      </c>
      <c r="J53" s="21" t="str">
        <f>ពិន្ទុឆមាសទី១!ED53</f>
        <v xml:space="preserve"> មិនចាត់ថ្នាក់</v>
      </c>
      <c r="K53" s="21" t="str">
        <f>ពិន្ទុឆមាសទី១!EE53</f>
        <v xml:space="preserve"> </v>
      </c>
      <c r="L53" s="21">
        <f>ពិន្ទុឆមាសទី១!EF53</f>
        <v>2</v>
      </c>
      <c r="M53" s="21">
        <f>ពិន្ទុឆមាសទី១!EG53</f>
        <v>2</v>
      </c>
      <c r="N53" s="21">
        <f>ពិន្ទុឆមាសទី១!EH53</f>
        <v>2</v>
      </c>
      <c r="O53" s="21">
        <f>ពិន្ទុឆមាសទី១!EI53</f>
        <v>6</v>
      </c>
    </row>
    <row r="54" spans="1:15">
      <c r="A54" s="15">
        <v>1</v>
      </c>
      <c r="B54" s="21">
        <f>ពិន្ទុឆមាសទី១!B54</f>
        <v>7525</v>
      </c>
      <c r="C54" s="22" t="str">
        <f>ពិន្ទុឆមាសទី១!C54</f>
        <v>អាត សុភា</v>
      </c>
      <c r="D54" s="22" t="str">
        <f>ពិន្ទុឆមាសទី១!D54</f>
        <v>ស្រី</v>
      </c>
      <c r="E54" s="40">
        <f>ពិន្ទុឆមាសទី១!E54</f>
        <v>39594</v>
      </c>
      <c r="F54" s="22" t="str">
        <f>ពិន្ទុឆមាសទី១!F54</f>
        <v>12C</v>
      </c>
      <c r="G54" s="21">
        <f>ពិន្ទុឆមាសទី១!EA54</f>
        <v>0</v>
      </c>
      <c r="H54" s="21">
        <f>ពិន្ទុឆមាសទី១!EB54</f>
        <v>0</v>
      </c>
      <c r="I54" s="21" t="str">
        <f>ពិន្ទុឆមាសទី១!EC54</f>
        <v xml:space="preserve">មិនចាត់ថ្នាក់ </v>
      </c>
      <c r="J54" s="21" t="str">
        <f>ពិន្ទុឆមាសទី១!ED54</f>
        <v xml:space="preserve"> មិនចាត់ថ្នាក់</v>
      </c>
      <c r="K54" s="21" t="str">
        <f>ពិន្ទុឆមាសទី១!EE54</f>
        <v xml:space="preserve"> </v>
      </c>
      <c r="L54" s="21">
        <f>ពិន្ទុឆមាសទី១!EF54</f>
        <v>2</v>
      </c>
      <c r="M54" s="21">
        <f>ពិន្ទុឆមាសទី១!EG54</f>
        <v>2</v>
      </c>
      <c r="N54" s="21">
        <f>ពិន្ទុឆមាសទី១!EH54</f>
        <v>2</v>
      </c>
      <c r="O54" s="21">
        <f>ពិន្ទុឆមាសទី១!EI54</f>
        <v>6</v>
      </c>
    </row>
    <row r="55" spans="1:15">
      <c r="A55" s="15">
        <v>3</v>
      </c>
      <c r="B55" s="21">
        <f>ពិន្ទុឆមាសទី១!B55</f>
        <v>0</v>
      </c>
      <c r="C55" s="22" t="str">
        <f>ពិន្ទុឆមាសទី១!C55</f>
        <v>អូ បូរ៉ា</v>
      </c>
      <c r="D55" s="22" t="str">
        <f>ពិន្ទុឆមាសទី១!D55</f>
        <v>ប្រុស</v>
      </c>
      <c r="E55" s="40">
        <f>ពិន្ទុឆមាសទី១!E55</f>
        <v>38945</v>
      </c>
      <c r="F55" s="22" t="str">
        <f>ពិន្ទុឆមាសទី១!F55</f>
        <v>12C</v>
      </c>
      <c r="G55" s="21">
        <f>ពិន្ទុឆមាសទី១!EA55</f>
        <v>0</v>
      </c>
      <c r="H55" s="21">
        <f>ពិន្ទុឆមាសទី១!EB55</f>
        <v>0</v>
      </c>
      <c r="I55" s="21" t="str">
        <f>ពិន្ទុឆមាសទី១!EC55</f>
        <v xml:space="preserve">មិនចាត់ថ្នាក់ </v>
      </c>
      <c r="J55" s="21" t="str">
        <f>ពិន្ទុឆមាសទី១!ED55</f>
        <v xml:space="preserve"> មិនចាត់ថ្នាក់</v>
      </c>
      <c r="K55" s="21" t="str">
        <f>ពិន្ទុឆមាសទី១!EE55</f>
        <v xml:space="preserve"> </v>
      </c>
      <c r="L55" s="21">
        <f>ពិន្ទុឆមាសទី១!EF55</f>
        <v>2</v>
      </c>
      <c r="M55" s="21">
        <f>ពិន្ទុឆមាសទី១!EG55</f>
        <v>2</v>
      </c>
      <c r="N55" s="21">
        <f>ពិន្ទុឆមាសទី១!EH55</f>
        <v>2</v>
      </c>
      <c r="O55" s="21">
        <f>ពិន្ទុឆមាសទី១!EI55</f>
        <v>6</v>
      </c>
    </row>
    <row r="56" spans="1:15">
      <c r="A56" s="15">
        <v>46</v>
      </c>
      <c r="B56" s="21">
        <f>ពិន្ទុឆមាសទី១!B56</f>
        <v>0</v>
      </c>
      <c r="C56" s="22" t="str">
        <f>ពិន្ទុឆមាសទី១!C56</f>
        <v>អឿន ចន្នី</v>
      </c>
      <c r="D56" s="22" t="str">
        <f>ពិន្ទុឆមាសទី១!D56</f>
        <v>ប្រុស</v>
      </c>
      <c r="E56" s="40">
        <f>ពិន្ទុឆមាសទី១!E56</f>
        <v>39298</v>
      </c>
      <c r="F56" s="22" t="str">
        <f>ពិន្ទុឆមាសទី១!F56</f>
        <v>12C</v>
      </c>
      <c r="G56" s="21">
        <f>ពិន្ទុឆមាសទី១!EA56</f>
        <v>0</v>
      </c>
      <c r="H56" s="21">
        <f>ពិន្ទុឆមាសទី១!EB56</f>
        <v>0</v>
      </c>
      <c r="I56" s="21" t="str">
        <f>ពិន្ទុឆមាសទី១!EC56</f>
        <v xml:space="preserve">មិនចាត់ថ្នាក់ </v>
      </c>
      <c r="J56" s="21" t="str">
        <f>ពិន្ទុឆមាសទី១!ED56</f>
        <v xml:space="preserve"> មិនចាត់ថ្នាក់</v>
      </c>
      <c r="K56" s="21" t="str">
        <f>ពិន្ទុឆមាសទី១!EE56</f>
        <v xml:space="preserve"> </v>
      </c>
      <c r="L56" s="21">
        <f>ពិន្ទុឆមាសទី១!EF56</f>
        <v>0</v>
      </c>
      <c r="M56" s="21">
        <f>ពិន្ទុឆមាសទី១!EG56</f>
        <v>0</v>
      </c>
      <c r="N56" s="21">
        <f>ពិន្ទុឆមាសទី១!EH56</f>
        <v>0</v>
      </c>
      <c r="O56" s="21">
        <f>ពិន្ទុឆមាសទី១!EI56</f>
        <v>0</v>
      </c>
    </row>
    <row r="57" spans="1:15">
      <c r="A57" s="15">
        <v>47</v>
      </c>
      <c r="B57" s="21">
        <f>ពិន្ទុឆមាសទី១!B57</f>
        <v>0</v>
      </c>
      <c r="C57" s="22" t="str">
        <f>ពិន្ទុឆមាសទី១!C57</f>
        <v>អឿន សុខជាតា</v>
      </c>
      <c r="D57" s="22" t="str">
        <f>ពិន្ទុឆមាសទី១!D57</f>
        <v>ស្រី</v>
      </c>
      <c r="E57" s="40">
        <f>ពិន្ទុឆមាសទី១!E57</f>
        <v>39339</v>
      </c>
      <c r="F57" s="22" t="str">
        <f>ពិន្ទុឆមាសទី១!F57</f>
        <v>12C</v>
      </c>
      <c r="G57" s="21">
        <f>ពិន្ទុឆមាសទី១!EA57</f>
        <v>0</v>
      </c>
      <c r="H57" s="21">
        <f>ពិន្ទុឆមាសទី១!EB57</f>
        <v>0</v>
      </c>
      <c r="I57" s="21" t="str">
        <f>ពិន្ទុឆមាសទី១!EC57</f>
        <v xml:space="preserve">មិនចាត់ថ្នាក់ </v>
      </c>
      <c r="J57" s="21" t="str">
        <f>ពិន្ទុឆមាសទី១!ED57</f>
        <v xml:space="preserve"> មិនចាត់ថ្នាក់</v>
      </c>
      <c r="K57" s="21" t="str">
        <f>ពិន្ទុឆមាសទី១!EE57</f>
        <v xml:space="preserve"> </v>
      </c>
      <c r="L57" s="21">
        <f>ពិន្ទុឆមាសទី១!EF57</f>
        <v>0</v>
      </c>
      <c r="M57" s="21">
        <f>ពិន្ទុឆមាសទី១!EG57</f>
        <v>0</v>
      </c>
      <c r="N57" s="21">
        <f>ពិន្ទុឆមាសទី១!EH57</f>
        <v>0</v>
      </c>
      <c r="O57" s="21">
        <f>ពិន្ទុឆមាសទី១!EI57</f>
        <v>0</v>
      </c>
    </row>
    <row r="58" spans="1:15">
      <c r="A58" s="15">
        <v>48</v>
      </c>
      <c r="B58" s="21">
        <f>ពិន្ទុឆមាសទី១!B58</f>
        <v>0</v>
      </c>
      <c r="C58" s="22">
        <f>ពិន្ទុឆមាសទី១!C58</f>
        <v>0</v>
      </c>
      <c r="D58" s="22">
        <f>ពិន្ទុឆមាសទី១!D58</f>
        <v>0</v>
      </c>
      <c r="E58" s="40">
        <f>ពិន្ទុឆមាសទី១!E58</f>
        <v>0</v>
      </c>
      <c r="F58" s="22" t="str">
        <f>ពិន្ទុឆមាសទី១!F58</f>
        <v>12C</v>
      </c>
      <c r="G58" s="21">
        <f>ពិន្ទុឆមាសទី១!EA58</f>
        <v>0</v>
      </c>
      <c r="H58" s="21">
        <f>ពិន្ទុឆមាសទី១!EB58</f>
        <v>0</v>
      </c>
      <c r="I58" s="21" t="str">
        <f>ពិន្ទុឆមាសទី១!EC58</f>
        <v xml:space="preserve">មិនចាត់ថ្នាក់ </v>
      </c>
      <c r="J58" s="21" t="str">
        <f>ពិន្ទុឆមាសទី១!ED58</f>
        <v xml:space="preserve"> មិនចាត់ថ្នាក់</v>
      </c>
      <c r="K58" s="21" t="str">
        <f>ពិន្ទុឆមាសទី១!EE58</f>
        <v xml:space="preserve"> </v>
      </c>
      <c r="L58" s="21">
        <f>ពិន្ទុឆមាសទី១!EF58</f>
        <v>0</v>
      </c>
      <c r="M58" s="21">
        <f>ពិន្ទុឆមាសទី១!EG58</f>
        <v>0</v>
      </c>
      <c r="N58" s="21">
        <f>ពិន្ទុឆមាសទី១!EH58</f>
        <v>0</v>
      </c>
      <c r="O58" s="21">
        <f>ពិន្ទុឆមាសទី១!EI58</f>
        <v>0</v>
      </c>
    </row>
    <row r="59" spans="1:15">
      <c r="A59" s="15">
        <v>49</v>
      </c>
      <c r="B59" s="21">
        <f>ពិន្ទុឆមាសទី១!B59</f>
        <v>0</v>
      </c>
      <c r="C59" s="22">
        <f>ពិន្ទុឆមាសទី១!C59</f>
        <v>0</v>
      </c>
      <c r="D59" s="22">
        <f>ពិន្ទុឆមាសទី១!D59</f>
        <v>0</v>
      </c>
      <c r="E59" s="40">
        <f>ពិន្ទុឆមាសទី១!E59</f>
        <v>0</v>
      </c>
      <c r="F59" s="22" t="str">
        <f>ពិន្ទុឆមាសទី១!F59</f>
        <v>12C</v>
      </c>
      <c r="G59" s="21">
        <f>ពិន្ទុឆមាសទី១!EA59</f>
        <v>0</v>
      </c>
      <c r="H59" s="21">
        <f>ពិន្ទុឆមាសទី១!EB59</f>
        <v>0</v>
      </c>
      <c r="I59" s="21" t="str">
        <f>ពិន្ទុឆមាសទី១!EC59</f>
        <v xml:space="preserve">មិនចាត់ថ្នាក់ </v>
      </c>
      <c r="J59" s="21" t="str">
        <f>ពិន្ទុឆមាសទី១!ED59</f>
        <v xml:space="preserve"> មិនចាត់ថ្នាក់</v>
      </c>
      <c r="K59" s="21" t="str">
        <f>ពិន្ទុឆមាសទី១!EE59</f>
        <v xml:space="preserve"> </v>
      </c>
      <c r="L59" s="21">
        <f>ពិន្ទុឆមាសទី១!EF59</f>
        <v>0</v>
      </c>
      <c r="M59" s="21">
        <f>ពិន្ទុឆមាសទី១!EG59</f>
        <v>0</v>
      </c>
      <c r="N59" s="21">
        <f>ពិន្ទុឆមាសទី១!EH59</f>
        <v>0</v>
      </c>
      <c r="O59" s="21">
        <f>ពិន្ទុឆមាសទី១!EI59</f>
        <v>0</v>
      </c>
    </row>
    <row r="60" spans="1:15" s="97" customFormat="1">
      <c r="A60" s="91"/>
      <c r="B60" s="96"/>
      <c r="C60" s="95"/>
      <c r="D60" s="95"/>
      <c r="E60" s="99"/>
      <c r="F60" s="95"/>
      <c r="G60" s="96"/>
      <c r="H60" s="96"/>
      <c r="I60" s="96"/>
      <c r="J60" s="96"/>
      <c r="K60" s="96"/>
      <c r="L60" s="96"/>
      <c r="M60" s="96"/>
      <c r="N60" s="96"/>
      <c r="O60" s="96"/>
    </row>
    <row r="61" spans="1:15">
      <c r="A61" s="2"/>
      <c r="B61" s="21">
        <f>ពិន្ទុឆមាសទី១!B61</f>
        <v>7440</v>
      </c>
      <c r="C61" s="22" t="str">
        <f>ពិន្ទុឆមាសទី១!C61</f>
        <v>កន ស្រីនីត</v>
      </c>
      <c r="D61" s="22" t="str">
        <f>ពិន្ទុឆមាសទី១!D61</f>
        <v>ស្រី</v>
      </c>
      <c r="E61" s="40">
        <f>ពិន្ទុឆមាសទី១!E61</f>
        <v>39194</v>
      </c>
      <c r="F61" s="22" t="str">
        <f>ពិន្ទុឆមាសទី១!F61</f>
        <v>12D</v>
      </c>
      <c r="G61" s="21">
        <f>ពិន្ទុឆមាសទី១!EA61</f>
        <v>0</v>
      </c>
      <c r="H61" s="21">
        <f>ពិន្ទុឆមាសទី១!EB61</f>
        <v>0</v>
      </c>
      <c r="I61" s="21" t="str">
        <f>ពិន្ទុឆមាសទី១!EC61</f>
        <v xml:space="preserve">មិនចាត់ថ្នាក់ </v>
      </c>
      <c r="J61" s="21" t="str">
        <f>ពិន្ទុឆមាសទី១!ED61</f>
        <v xml:space="preserve"> មិនចាត់ថ្នាក់</v>
      </c>
      <c r="K61" s="21" t="str">
        <f>ពិន្ទុឆមាសទី១!EE61</f>
        <v xml:space="preserve"> </v>
      </c>
      <c r="L61" s="21">
        <f>ពិន្ទុឆមាសទី១!EF61</f>
        <v>2</v>
      </c>
      <c r="M61" s="21">
        <f>ពិន្ទុឆមាសទី១!EG61</f>
        <v>2</v>
      </c>
      <c r="N61" s="21">
        <f>ពិន្ទុឆមាសទី១!EH61</f>
        <v>2</v>
      </c>
      <c r="O61" s="21">
        <f>ពិន្ទុឆមាសទី១!EI61</f>
        <v>6</v>
      </c>
    </row>
    <row r="62" spans="1:15">
      <c r="A62" s="2"/>
      <c r="B62" s="21">
        <f>ពិន្ទុឆមាសទី១!B62</f>
        <v>7840</v>
      </c>
      <c r="C62" s="22" t="str">
        <f>ពិន្ទុឆមាសទី១!C62</f>
        <v>កុសល់ មូនិកា</v>
      </c>
      <c r="D62" s="22" t="str">
        <f>ពិន្ទុឆមាសទី១!D62</f>
        <v>ស្រី</v>
      </c>
      <c r="E62" s="40">
        <f>ពិន្ទុឆមាសទី១!E62</f>
        <v>39292</v>
      </c>
      <c r="F62" s="22" t="str">
        <f>ពិន្ទុឆមាសទី១!F62</f>
        <v>12D</v>
      </c>
      <c r="G62" s="21">
        <f>ពិន្ទុឆមាសទី១!EA62</f>
        <v>0</v>
      </c>
      <c r="H62" s="21">
        <f>ពិន្ទុឆមាសទី១!EB62</f>
        <v>0</v>
      </c>
      <c r="I62" s="21" t="str">
        <f>ពិន្ទុឆមាសទី១!EC62</f>
        <v xml:space="preserve">មិនចាត់ថ្នាក់ </v>
      </c>
      <c r="J62" s="21" t="str">
        <f>ពិន្ទុឆមាសទី១!ED62</f>
        <v xml:space="preserve"> មិនចាត់ថ្នាក់</v>
      </c>
      <c r="K62" s="21" t="str">
        <f>ពិន្ទុឆមាសទី១!EE62</f>
        <v xml:space="preserve"> </v>
      </c>
      <c r="L62" s="21">
        <f>ពិន្ទុឆមាសទី១!EF62</f>
        <v>2</v>
      </c>
      <c r="M62" s="21">
        <f>ពិន្ទុឆមាសទី១!EG62</f>
        <v>2</v>
      </c>
      <c r="N62" s="21">
        <f>ពិន្ទុឆមាសទី១!EH62</f>
        <v>2</v>
      </c>
      <c r="O62" s="21">
        <f>ពិន្ទុឆមាសទី១!EI62</f>
        <v>6</v>
      </c>
    </row>
    <row r="63" spans="1:15">
      <c r="A63" s="2"/>
      <c r="B63" s="21">
        <f>ពិន្ទុឆមាសទី១!B63</f>
        <v>7841</v>
      </c>
      <c r="C63" s="22" t="str">
        <f>ពិន្ទុឆមាសទី១!C63</f>
        <v>កេង និរតី</v>
      </c>
      <c r="D63" s="22" t="str">
        <f>ពិន្ទុឆមាសទី១!D63</f>
        <v>ស្រី</v>
      </c>
      <c r="E63" s="40" t="str">
        <f>ពិន្ទុឆមាសទី១!E63</f>
        <v>17-06-</v>
      </c>
      <c r="F63" s="22" t="str">
        <f>ពិន្ទុឆមាសទី១!F63</f>
        <v>12D</v>
      </c>
      <c r="G63" s="21">
        <f>ពិន្ទុឆមាសទី១!EA63</f>
        <v>0</v>
      </c>
      <c r="H63" s="21">
        <f>ពិន្ទុឆមាសទី១!EB63</f>
        <v>0</v>
      </c>
      <c r="I63" s="21" t="str">
        <f>ពិន្ទុឆមាសទី១!EC63</f>
        <v xml:space="preserve">មិនចាត់ថ្នាក់ </v>
      </c>
      <c r="J63" s="21" t="str">
        <f>ពិន្ទុឆមាសទី១!ED63</f>
        <v xml:space="preserve"> មិនចាត់ថ្នាក់</v>
      </c>
      <c r="K63" s="21" t="str">
        <f>ពិន្ទុឆមាសទី១!EE63</f>
        <v xml:space="preserve"> </v>
      </c>
      <c r="L63" s="21">
        <f>ពិន្ទុឆមាសទី១!EF63</f>
        <v>2</v>
      </c>
      <c r="M63" s="21">
        <f>ពិន្ទុឆមាសទី១!EG63</f>
        <v>2</v>
      </c>
      <c r="N63" s="21">
        <f>ពិន្ទុឆមាសទី១!EH63</f>
        <v>2</v>
      </c>
      <c r="O63" s="21">
        <f>ពិន្ទុឆមាសទី១!EI63</f>
        <v>6</v>
      </c>
    </row>
    <row r="64" spans="1:15">
      <c r="A64" s="2"/>
      <c r="B64" s="21">
        <f>ពិន្ទុឆមាសទី១!B64</f>
        <v>7842</v>
      </c>
      <c r="C64" s="22" t="str">
        <f>ពិន្ទុឆមាសទី១!C64</f>
        <v>កែវ មួយវិច្ឆិកា</v>
      </c>
      <c r="D64" s="22" t="str">
        <f>ពិន្ទុឆមាសទី១!D64</f>
        <v>ស្រី</v>
      </c>
      <c r="E64" s="40">
        <f>ពិន្ទុឆមាសទី១!E64</f>
        <v>39387</v>
      </c>
      <c r="F64" s="22" t="str">
        <f>ពិន្ទុឆមាសទី១!F64</f>
        <v>12D</v>
      </c>
      <c r="G64" s="21">
        <f>ពិន្ទុឆមាសទី១!EA64</f>
        <v>0</v>
      </c>
      <c r="H64" s="21">
        <f>ពិន្ទុឆមាសទី១!EB64</f>
        <v>0</v>
      </c>
      <c r="I64" s="21" t="str">
        <f>ពិន្ទុឆមាសទី១!EC64</f>
        <v xml:space="preserve">មិនចាត់ថ្នាក់ </v>
      </c>
      <c r="J64" s="21" t="str">
        <f>ពិន្ទុឆមាសទី១!ED64</f>
        <v xml:space="preserve"> មិនចាត់ថ្នាក់</v>
      </c>
      <c r="K64" s="21" t="str">
        <f>ពិន្ទុឆមាសទី១!EE64</f>
        <v xml:space="preserve"> </v>
      </c>
      <c r="L64" s="21">
        <f>ពិន្ទុឆមាសទី១!EF64</f>
        <v>2</v>
      </c>
      <c r="M64" s="21">
        <f>ពិន្ទុឆមាសទី១!EG64</f>
        <v>2</v>
      </c>
      <c r="N64" s="21">
        <f>ពិន្ទុឆមាសទី១!EH64</f>
        <v>2</v>
      </c>
      <c r="O64" s="21">
        <f>ពិន្ទុឆមាសទី១!EI64</f>
        <v>6</v>
      </c>
    </row>
    <row r="65" spans="1:15">
      <c r="A65" s="2"/>
      <c r="B65" s="21">
        <f>ពិន្ទុឆមាសទី១!B65</f>
        <v>7442</v>
      </c>
      <c r="C65" s="22" t="str">
        <f>ពិន្ទុឆមាសទី១!C65</f>
        <v>គង់ ឡៃហ៊ាង</v>
      </c>
      <c r="D65" s="22" t="str">
        <f>ពិន្ទុឆមាសទី១!D65</f>
        <v>ស្រី</v>
      </c>
      <c r="E65" s="40">
        <f>ពិន្ទុឆមាសទី១!E65</f>
        <v>39484</v>
      </c>
      <c r="F65" s="22" t="str">
        <f>ពិន្ទុឆមាសទី១!F65</f>
        <v>12D</v>
      </c>
      <c r="G65" s="21">
        <f>ពិន្ទុឆមាសទី១!EA65</f>
        <v>0</v>
      </c>
      <c r="H65" s="21">
        <f>ពិន្ទុឆមាសទី១!EB65</f>
        <v>0</v>
      </c>
      <c r="I65" s="21" t="str">
        <f>ពិន្ទុឆមាសទី១!EC65</f>
        <v xml:space="preserve">មិនចាត់ថ្នាក់ </v>
      </c>
      <c r="J65" s="21" t="str">
        <f>ពិន្ទុឆមាសទី១!ED65</f>
        <v xml:space="preserve"> មិនចាត់ថ្នាក់</v>
      </c>
      <c r="K65" s="21" t="str">
        <f>ពិន្ទុឆមាសទី១!EE65</f>
        <v xml:space="preserve"> </v>
      </c>
      <c r="L65" s="21">
        <f>ពិន្ទុឆមាសទី១!EF65</f>
        <v>2</v>
      </c>
      <c r="M65" s="21">
        <f>ពិន្ទុឆមាសទី១!EG65</f>
        <v>2</v>
      </c>
      <c r="N65" s="21">
        <f>ពិន្ទុឆមាសទី១!EH65</f>
        <v>2</v>
      </c>
      <c r="O65" s="21">
        <f>ពិន្ទុឆមាសទី១!EI65</f>
        <v>6</v>
      </c>
    </row>
    <row r="66" spans="1:15">
      <c r="A66" s="2"/>
      <c r="B66" s="21">
        <f>ពិន្ទុឆមាសទី១!B66</f>
        <v>7845</v>
      </c>
      <c r="C66" s="22" t="str">
        <f>ពិន្ទុឆមាសទី១!C66</f>
        <v>គឹមស៊ី វិច្ឆិកា</v>
      </c>
      <c r="D66" s="22" t="str">
        <f>ពិន្ទុឆមាសទី១!D66</f>
        <v>ប្រុស</v>
      </c>
      <c r="E66" s="40">
        <f>ពិន្ទុឆមាសទី១!E66</f>
        <v>39415</v>
      </c>
      <c r="F66" s="22" t="str">
        <f>ពិន្ទុឆមាសទី១!F66</f>
        <v>12D</v>
      </c>
      <c r="G66" s="21">
        <f>ពិន្ទុឆមាសទី១!EA66</f>
        <v>0</v>
      </c>
      <c r="H66" s="21">
        <f>ពិន្ទុឆមាសទី១!EB66</f>
        <v>0</v>
      </c>
      <c r="I66" s="21" t="str">
        <f>ពិន្ទុឆមាសទី១!EC66</f>
        <v xml:space="preserve">មិនចាត់ថ្នាក់ </v>
      </c>
      <c r="J66" s="21" t="str">
        <f>ពិន្ទុឆមាសទី១!ED66</f>
        <v xml:space="preserve"> មិនចាត់ថ្នាក់</v>
      </c>
      <c r="K66" s="21" t="str">
        <f>ពិន្ទុឆមាសទី១!EE66</f>
        <v xml:space="preserve"> </v>
      </c>
      <c r="L66" s="21">
        <f>ពិន្ទុឆមាសទី១!EF66</f>
        <v>2</v>
      </c>
      <c r="M66" s="21">
        <f>ពិន្ទុឆមាសទី១!EG66</f>
        <v>2</v>
      </c>
      <c r="N66" s="21">
        <f>ពិន្ទុឆមាសទី១!EH66</f>
        <v>2</v>
      </c>
      <c r="O66" s="21">
        <f>ពិន្ទុឆមាសទី១!EI66</f>
        <v>6</v>
      </c>
    </row>
    <row r="67" spans="1:15">
      <c r="A67" s="2"/>
      <c r="B67" s="21">
        <f>ពិន្ទុឆមាសទី១!B67</f>
        <v>7852</v>
      </c>
      <c r="C67" s="22" t="str">
        <f>ពិន្ទុឆមាសទី១!C67</f>
        <v>ឃ្លី ស្រីនិច</v>
      </c>
      <c r="D67" s="22" t="str">
        <f>ពិន្ទុឆមាសទី១!D67</f>
        <v>ស្រី</v>
      </c>
      <c r="E67" s="40">
        <f>ពិន្ទុឆមាសទី១!E67</f>
        <v>39454</v>
      </c>
      <c r="F67" s="22" t="str">
        <f>ពិន្ទុឆមាសទី១!F67</f>
        <v>12D</v>
      </c>
      <c r="G67" s="21">
        <f>ពិន្ទុឆមាសទី១!EA67</f>
        <v>0</v>
      </c>
      <c r="H67" s="21">
        <f>ពិន្ទុឆមាសទី១!EB67</f>
        <v>0</v>
      </c>
      <c r="I67" s="21" t="str">
        <f>ពិន្ទុឆមាសទី១!EC67</f>
        <v xml:space="preserve">មិនចាត់ថ្នាក់ </v>
      </c>
      <c r="J67" s="21" t="str">
        <f>ពិន្ទុឆមាសទី១!ED67</f>
        <v xml:space="preserve"> មិនចាត់ថ្នាក់</v>
      </c>
      <c r="K67" s="21" t="str">
        <f>ពិន្ទុឆមាសទី១!EE67</f>
        <v xml:space="preserve"> </v>
      </c>
      <c r="L67" s="21">
        <f>ពិន្ទុឆមាសទី១!EF67</f>
        <v>2</v>
      </c>
      <c r="M67" s="21">
        <f>ពិន្ទុឆមាសទី១!EG67</f>
        <v>2</v>
      </c>
      <c r="N67" s="21">
        <f>ពិន្ទុឆមាសទី១!EH67</f>
        <v>2</v>
      </c>
      <c r="O67" s="21">
        <f>ពិន្ទុឆមាសទី១!EI67</f>
        <v>6</v>
      </c>
    </row>
    <row r="68" spans="1:15">
      <c r="A68" s="2"/>
      <c r="B68" s="21">
        <f>ពិន្ទុឆមាសទី១!B68</f>
        <v>7854</v>
      </c>
      <c r="C68" s="22" t="str">
        <f>ពិន្ទុឆមាសទី១!C68</f>
        <v>ឆៃលី គន្ធា</v>
      </c>
      <c r="D68" s="22" t="str">
        <f>ពិន្ទុឆមាសទី១!D68</f>
        <v>ស្រី</v>
      </c>
      <c r="E68" s="40">
        <f>ពិន្ទុឆមាសទី១!E68</f>
        <v>39317</v>
      </c>
      <c r="F68" s="22" t="str">
        <f>ពិន្ទុឆមាសទី១!F68</f>
        <v>12D</v>
      </c>
      <c r="G68" s="21">
        <f>ពិន្ទុឆមាសទី១!EA68</f>
        <v>0</v>
      </c>
      <c r="H68" s="21">
        <f>ពិន្ទុឆមាសទី១!EB68</f>
        <v>0</v>
      </c>
      <c r="I68" s="21" t="str">
        <f>ពិន្ទុឆមាសទី១!EC68</f>
        <v xml:space="preserve">មិនចាត់ថ្នាក់ </v>
      </c>
      <c r="J68" s="21" t="str">
        <f>ពិន្ទុឆមាសទី១!ED68</f>
        <v xml:space="preserve"> មិនចាត់ថ្នាក់</v>
      </c>
      <c r="K68" s="21" t="str">
        <f>ពិន្ទុឆមាសទី១!EE68</f>
        <v xml:space="preserve"> </v>
      </c>
      <c r="L68" s="21">
        <f>ពិន្ទុឆមាសទី១!EF68</f>
        <v>2</v>
      </c>
      <c r="M68" s="21">
        <f>ពិន្ទុឆមាសទី១!EG68</f>
        <v>2</v>
      </c>
      <c r="N68" s="21">
        <f>ពិន្ទុឆមាសទី១!EH68</f>
        <v>2</v>
      </c>
      <c r="O68" s="21">
        <f>ពិន្ទុឆមាសទី១!EI68</f>
        <v>6</v>
      </c>
    </row>
    <row r="69" spans="1:15">
      <c r="A69" s="2"/>
      <c r="B69" s="21">
        <f>ពិន្ទុឆមាសទី១!B69</f>
        <v>7857</v>
      </c>
      <c r="C69" s="22" t="str">
        <f>ពិន្ទុឆមាសទី១!C69</f>
        <v>ឈន សុជាតិ</v>
      </c>
      <c r="D69" s="22" t="str">
        <f>ពិន្ទុឆមាសទី១!D69</f>
        <v>ស្រី</v>
      </c>
      <c r="E69" s="40">
        <f>ពិន្ទុឆមាសទី១!E69</f>
        <v>39557</v>
      </c>
      <c r="F69" s="22" t="str">
        <f>ពិន្ទុឆមាសទី១!F69</f>
        <v>12D</v>
      </c>
      <c r="G69" s="21">
        <f>ពិន្ទុឆមាសទី១!EA69</f>
        <v>0</v>
      </c>
      <c r="H69" s="21">
        <f>ពិន្ទុឆមាសទី១!EB69</f>
        <v>0</v>
      </c>
      <c r="I69" s="21" t="str">
        <f>ពិន្ទុឆមាសទី១!EC69</f>
        <v xml:space="preserve">មិនចាត់ថ្នាក់ </v>
      </c>
      <c r="J69" s="21" t="str">
        <f>ពិន្ទុឆមាសទី១!ED69</f>
        <v xml:space="preserve"> មិនចាត់ថ្នាក់</v>
      </c>
      <c r="K69" s="21" t="str">
        <f>ពិន្ទុឆមាសទី១!EE69</f>
        <v xml:space="preserve"> </v>
      </c>
      <c r="L69" s="21">
        <f>ពិន្ទុឆមាសទី១!EF69</f>
        <v>2</v>
      </c>
      <c r="M69" s="21">
        <f>ពិន្ទុឆមាសទី១!EG69</f>
        <v>2</v>
      </c>
      <c r="N69" s="21">
        <f>ពិន្ទុឆមាសទី១!EH69</f>
        <v>2</v>
      </c>
      <c r="O69" s="21">
        <f>ពិន្ទុឆមាសទី១!EI69</f>
        <v>6</v>
      </c>
    </row>
    <row r="70" spans="1:15">
      <c r="A70" s="2"/>
      <c r="B70" s="21">
        <f>ពិន្ទុឆមាសទី១!B70</f>
        <v>7453</v>
      </c>
      <c r="C70" s="22" t="str">
        <f>ពិន្ទុឆមាសទី១!C70</f>
        <v>ឈាង ស្រីឡែន</v>
      </c>
      <c r="D70" s="22" t="str">
        <f>ពិន្ទុឆមាសទី១!D70</f>
        <v>ស្រី</v>
      </c>
      <c r="E70" s="40">
        <f>ពិន្ទុឆមាសទី១!E70</f>
        <v>39705</v>
      </c>
      <c r="F70" s="22" t="str">
        <f>ពិន្ទុឆមាសទី១!F70</f>
        <v>12D</v>
      </c>
      <c r="G70" s="21">
        <f>ពិន្ទុឆមាសទី១!EA70</f>
        <v>0</v>
      </c>
      <c r="H70" s="21">
        <f>ពិន្ទុឆមាសទី១!EB70</f>
        <v>0</v>
      </c>
      <c r="I70" s="21" t="str">
        <f>ពិន្ទុឆមាសទី១!EC70</f>
        <v xml:space="preserve">មិនចាត់ថ្នាក់ </v>
      </c>
      <c r="J70" s="21" t="str">
        <f>ពិន្ទុឆមាសទី១!ED70</f>
        <v xml:space="preserve"> មិនចាត់ថ្នាក់</v>
      </c>
      <c r="K70" s="21" t="str">
        <f>ពិន្ទុឆមាសទី១!EE70</f>
        <v xml:space="preserve"> </v>
      </c>
      <c r="L70" s="21">
        <f>ពិន្ទុឆមាសទី១!EF70</f>
        <v>2</v>
      </c>
      <c r="M70" s="21">
        <f>ពិន្ទុឆមាសទី១!EG70</f>
        <v>2</v>
      </c>
      <c r="N70" s="21">
        <f>ពិន្ទុឆមាសទី១!EH70</f>
        <v>2</v>
      </c>
      <c r="O70" s="21">
        <f>ពិន្ទុឆមាសទី១!EI70</f>
        <v>6</v>
      </c>
    </row>
    <row r="71" spans="1:15">
      <c r="A71" s="2"/>
      <c r="B71" s="21">
        <f>ពិន្ទុឆមាសទី១!B71</f>
        <v>7457</v>
      </c>
      <c r="C71" s="22" t="str">
        <f>ពិន្ទុឆមាសទី១!C71</f>
        <v>ទី តាំងហេង</v>
      </c>
      <c r="D71" s="22" t="str">
        <f>ពិន្ទុឆមាសទី១!D71</f>
        <v>ប្រុស</v>
      </c>
      <c r="E71" s="40">
        <f>ពិន្ទុឆមាសទី១!E71</f>
        <v>39473</v>
      </c>
      <c r="F71" s="22" t="str">
        <f>ពិន្ទុឆមាសទី១!F71</f>
        <v>12D</v>
      </c>
      <c r="G71" s="21">
        <f>ពិន្ទុឆមាសទី១!EA71</f>
        <v>0</v>
      </c>
      <c r="H71" s="21">
        <f>ពិន្ទុឆមាសទី១!EB71</f>
        <v>0</v>
      </c>
      <c r="I71" s="21" t="str">
        <f>ពិន្ទុឆមាសទី១!EC71</f>
        <v xml:space="preserve">មិនចាត់ថ្នាក់ </v>
      </c>
      <c r="J71" s="21" t="str">
        <f>ពិន្ទុឆមាសទី១!ED71</f>
        <v xml:space="preserve"> មិនចាត់ថ្នាក់</v>
      </c>
      <c r="K71" s="21" t="str">
        <f>ពិន្ទុឆមាសទី១!EE71</f>
        <v xml:space="preserve"> </v>
      </c>
      <c r="L71" s="21">
        <f>ពិន្ទុឆមាសទី១!EF71</f>
        <v>2</v>
      </c>
      <c r="M71" s="21">
        <f>ពិន្ទុឆមាសទី១!EG71</f>
        <v>2</v>
      </c>
      <c r="N71" s="21">
        <f>ពិន្ទុឆមាសទី១!EH71</f>
        <v>2</v>
      </c>
      <c r="O71" s="21">
        <f>ពិន្ទុឆមាសទី១!EI71</f>
        <v>6</v>
      </c>
    </row>
    <row r="72" spans="1:15">
      <c r="A72" s="2"/>
      <c r="B72" s="21">
        <f>ពិន្ទុឆមាសទី១!B72</f>
        <v>7870</v>
      </c>
      <c r="C72" s="22" t="str">
        <f>ពិន្ទុឆមាសទី១!C72</f>
        <v>ធី លីហ៊ាង</v>
      </c>
      <c r="D72" s="22" t="str">
        <f>ពិន្ទុឆមាសទី១!D72</f>
        <v>ប្រុស</v>
      </c>
      <c r="E72" s="40">
        <f>ពិន្ទុឆមាសទី១!E72</f>
        <v>39390</v>
      </c>
      <c r="F72" s="22" t="str">
        <f>ពិន្ទុឆមាសទី១!F72</f>
        <v>12D</v>
      </c>
      <c r="G72" s="21">
        <f>ពិន្ទុឆមាសទី១!EA72</f>
        <v>0</v>
      </c>
      <c r="H72" s="21">
        <f>ពិន្ទុឆមាសទី១!EB72</f>
        <v>0</v>
      </c>
      <c r="I72" s="21" t="str">
        <f>ពិន្ទុឆមាសទី១!EC72</f>
        <v xml:space="preserve">មិនចាត់ថ្នាក់ </v>
      </c>
      <c r="J72" s="21" t="str">
        <f>ពិន្ទុឆមាសទី១!ED72</f>
        <v xml:space="preserve"> មិនចាត់ថ្នាក់</v>
      </c>
      <c r="K72" s="21" t="str">
        <f>ពិន្ទុឆមាសទី១!EE72</f>
        <v xml:space="preserve"> </v>
      </c>
      <c r="L72" s="21">
        <f>ពិន្ទុឆមាសទី១!EF72</f>
        <v>2</v>
      </c>
      <c r="M72" s="21">
        <f>ពិន្ទុឆមាសទី១!EG72</f>
        <v>2</v>
      </c>
      <c r="N72" s="21">
        <f>ពិន្ទុឆមាសទី១!EH72</f>
        <v>2</v>
      </c>
      <c r="O72" s="21">
        <f>ពិន្ទុឆមាសទី១!EI72</f>
        <v>6</v>
      </c>
    </row>
    <row r="73" spans="1:15">
      <c r="A73" s="2"/>
      <c r="B73" s="21">
        <f>ពិន្ទុឆមាសទី១!B73</f>
        <v>7871</v>
      </c>
      <c r="C73" s="22" t="str">
        <f>ពិន្ទុឆមាសទី១!C73</f>
        <v>ធឿន ផាន់ណា</v>
      </c>
      <c r="D73" s="22" t="str">
        <f>ពិន្ទុឆមាសទី១!D73</f>
        <v>ស្រី</v>
      </c>
      <c r="E73" s="40">
        <f>ពិន្ទុឆមាសទី១!E73</f>
        <v>39193</v>
      </c>
      <c r="F73" s="22" t="str">
        <f>ពិន្ទុឆមាសទី១!F73</f>
        <v>12D</v>
      </c>
      <c r="G73" s="21">
        <f>ពិន្ទុឆមាសទី១!EA73</f>
        <v>0</v>
      </c>
      <c r="H73" s="21">
        <f>ពិន្ទុឆមាសទី១!EB73</f>
        <v>0</v>
      </c>
      <c r="I73" s="21" t="str">
        <f>ពិន្ទុឆមាសទី១!EC73</f>
        <v xml:space="preserve">មិនចាត់ថ្នាក់ </v>
      </c>
      <c r="J73" s="21" t="str">
        <f>ពិន្ទុឆមាសទី១!ED73</f>
        <v xml:space="preserve"> មិនចាត់ថ្នាក់</v>
      </c>
      <c r="K73" s="21" t="str">
        <f>ពិន្ទុឆមាសទី១!EE73</f>
        <v xml:space="preserve"> </v>
      </c>
      <c r="L73" s="21">
        <f>ពិន្ទុឆមាសទី១!EF73</f>
        <v>2</v>
      </c>
      <c r="M73" s="21">
        <f>ពិន្ទុឆមាសទី១!EG73</f>
        <v>2</v>
      </c>
      <c r="N73" s="21">
        <f>ពិន្ទុឆមាសទី១!EH73</f>
        <v>2</v>
      </c>
      <c r="O73" s="21">
        <f>ពិន្ទុឆមាសទី១!EI73</f>
        <v>6</v>
      </c>
    </row>
    <row r="74" spans="1:15">
      <c r="A74" s="2"/>
      <c r="B74" s="21">
        <f>ពិន្ទុឆមាសទី១!B74</f>
        <v>7460</v>
      </c>
      <c r="C74" s="22" t="str">
        <f>ពិន្ទុឆមាសទី១!C74</f>
        <v>ធឿន សុឃឿន</v>
      </c>
      <c r="D74" s="22" t="str">
        <f>ពិន្ទុឆមាសទី១!D74</f>
        <v>ស្រី</v>
      </c>
      <c r="E74" s="40">
        <f>ពិន្ទុឆមាសទី១!E74</f>
        <v>39209</v>
      </c>
      <c r="F74" s="22" t="str">
        <f>ពិន្ទុឆមាសទី១!F74</f>
        <v>12D</v>
      </c>
      <c r="G74" s="21">
        <f>ពិន្ទុឆមាសទី១!EA74</f>
        <v>0</v>
      </c>
      <c r="H74" s="21">
        <f>ពិន្ទុឆមាសទី១!EB74</f>
        <v>0</v>
      </c>
      <c r="I74" s="21" t="str">
        <f>ពិន្ទុឆមាសទី១!EC74</f>
        <v xml:space="preserve">មិនចាត់ថ្នាក់ </v>
      </c>
      <c r="J74" s="21" t="str">
        <f>ពិន្ទុឆមាសទី១!ED74</f>
        <v xml:space="preserve"> មិនចាត់ថ្នាក់</v>
      </c>
      <c r="K74" s="21" t="str">
        <f>ពិន្ទុឆមាសទី១!EE74</f>
        <v xml:space="preserve"> </v>
      </c>
      <c r="L74" s="21">
        <f>ពិន្ទុឆមាសទី១!EF74</f>
        <v>2</v>
      </c>
      <c r="M74" s="21">
        <f>ពិន្ទុឆមាសទី១!EG74</f>
        <v>2</v>
      </c>
      <c r="N74" s="21">
        <f>ពិន្ទុឆមាសទី១!EH74</f>
        <v>2</v>
      </c>
      <c r="O74" s="21">
        <f>ពិន្ទុឆមាសទី១!EI74</f>
        <v>6</v>
      </c>
    </row>
    <row r="75" spans="1:15">
      <c r="A75" s="2"/>
      <c r="B75" s="21">
        <f>ពិន្ទុឆមាសទី១!B75</f>
        <v>7461</v>
      </c>
      <c r="C75" s="22" t="str">
        <f>ពិន្ទុឆមាសទី១!C75</f>
        <v>ប៉ុ​ក ណារីន</v>
      </c>
      <c r="D75" s="22" t="str">
        <f>ពិន្ទុឆមាសទី១!D75</f>
        <v>ស្រី</v>
      </c>
      <c r="E75" s="40">
        <f>ពិន្ទុឆមាសទី១!E75</f>
        <v>39086</v>
      </c>
      <c r="F75" s="22" t="str">
        <f>ពិន្ទុឆមាសទី១!F75</f>
        <v>12D</v>
      </c>
      <c r="G75" s="21">
        <f>ពិន្ទុឆមាសទី១!EA75</f>
        <v>0</v>
      </c>
      <c r="H75" s="21">
        <f>ពិន្ទុឆមាសទី១!EB75</f>
        <v>0</v>
      </c>
      <c r="I75" s="21" t="str">
        <f>ពិន្ទុឆមាសទី១!EC75</f>
        <v xml:space="preserve">មិនចាត់ថ្នាក់ </v>
      </c>
      <c r="J75" s="21" t="str">
        <f>ពិន្ទុឆមាសទី១!ED75</f>
        <v xml:space="preserve"> មិនចាត់ថ្នាក់</v>
      </c>
      <c r="K75" s="21" t="str">
        <f>ពិន្ទុឆមាសទី១!EE75</f>
        <v xml:space="preserve"> </v>
      </c>
      <c r="L75" s="21">
        <f>ពិន្ទុឆមាសទី១!EF75</f>
        <v>2</v>
      </c>
      <c r="M75" s="21">
        <f>ពិន្ទុឆមាសទី១!EG75</f>
        <v>2</v>
      </c>
      <c r="N75" s="21">
        <f>ពិន្ទុឆមាសទី១!EH75</f>
        <v>2</v>
      </c>
      <c r="O75" s="21">
        <f>ពិន្ទុឆមាសទី១!EI75</f>
        <v>6</v>
      </c>
    </row>
    <row r="76" spans="1:15">
      <c r="A76" s="2"/>
      <c r="B76" s="21">
        <f>ពិន្ទុឆមាសទី១!B76</f>
        <v>7463</v>
      </c>
      <c r="C76" s="22" t="str">
        <f>ពិន្ទុឆមាសទី១!C76</f>
        <v>បាង ស្រីការ</v>
      </c>
      <c r="D76" s="22" t="str">
        <f>ពិន្ទុឆមាសទី១!D76</f>
        <v>ស្រី</v>
      </c>
      <c r="E76" s="40">
        <f>ពិន្ទុឆមាសទី១!E76</f>
        <v>39528</v>
      </c>
      <c r="F76" s="22" t="str">
        <f>ពិន្ទុឆមាសទី១!F76</f>
        <v>12D</v>
      </c>
      <c r="G76" s="21">
        <f>ពិន្ទុឆមាសទី១!EA76</f>
        <v>0</v>
      </c>
      <c r="H76" s="21">
        <f>ពិន្ទុឆមាសទី១!EB76</f>
        <v>0</v>
      </c>
      <c r="I76" s="21" t="str">
        <f>ពិន្ទុឆមាសទី១!EC76</f>
        <v xml:space="preserve">មិនចាត់ថ្នាក់ </v>
      </c>
      <c r="J76" s="21" t="str">
        <f>ពិន្ទុឆមាសទី១!ED76</f>
        <v xml:space="preserve"> មិនចាត់ថ្នាក់</v>
      </c>
      <c r="K76" s="21" t="str">
        <f>ពិន្ទុឆមាសទី១!EE76</f>
        <v xml:space="preserve"> </v>
      </c>
      <c r="L76" s="21">
        <f>ពិន្ទុឆមាសទី១!EF76</f>
        <v>2</v>
      </c>
      <c r="M76" s="21">
        <f>ពិន្ទុឆមាសទី១!EG76</f>
        <v>2</v>
      </c>
      <c r="N76" s="21">
        <f>ពិន្ទុឆមាសទី១!EH76</f>
        <v>2</v>
      </c>
      <c r="O76" s="21">
        <f>ពិន្ទុឆមាសទី១!EI76</f>
        <v>6</v>
      </c>
    </row>
    <row r="77" spans="1:15">
      <c r="A77" s="2"/>
      <c r="B77" s="21">
        <f>ពិន្ទុឆមាសទី១!B77</f>
        <v>7876</v>
      </c>
      <c r="C77" s="22" t="str">
        <f>ពិន្ទុឆមាសទី១!C77</f>
        <v>ប្រុស មិនា</v>
      </c>
      <c r="D77" s="22" t="str">
        <f>ពិន្ទុឆមាសទី១!D77</f>
        <v>ប្រុស</v>
      </c>
      <c r="E77" s="40">
        <f>ពិន្ទុឆមាសទី១!E77</f>
        <v>39511</v>
      </c>
      <c r="F77" s="22" t="str">
        <f>ពិន្ទុឆមាសទី១!F77</f>
        <v>12D</v>
      </c>
      <c r="G77" s="21">
        <f>ពិន្ទុឆមាសទី១!EA77</f>
        <v>0</v>
      </c>
      <c r="H77" s="21">
        <f>ពិន្ទុឆមាសទី១!EB77</f>
        <v>0</v>
      </c>
      <c r="I77" s="21" t="str">
        <f>ពិន្ទុឆមាសទី១!EC77</f>
        <v xml:space="preserve">មិនចាត់ថ្នាក់ </v>
      </c>
      <c r="J77" s="21" t="str">
        <f>ពិន្ទុឆមាសទី១!ED77</f>
        <v xml:space="preserve"> មិនចាត់ថ្នាក់</v>
      </c>
      <c r="K77" s="21" t="str">
        <f>ពិន្ទុឆមាសទី១!EE77</f>
        <v xml:space="preserve"> </v>
      </c>
      <c r="L77" s="21">
        <f>ពិន្ទុឆមាសទី១!EF77</f>
        <v>2</v>
      </c>
      <c r="M77" s="21">
        <f>ពិន្ទុឆមាសទី១!EG77</f>
        <v>2</v>
      </c>
      <c r="N77" s="21">
        <f>ពិន្ទុឆមាសទី១!EH77</f>
        <v>2</v>
      </c>
      <c r="O77" s="21">
        <f>ពិន្ទុឆមាសទី១!EI77</f>
        <v>6</v>
      </c>
    </row>
    <row r="78" spans="1:15">
      <c r="A78" s="2"/>
      <c r="B78" s="21">
        <f>ពិន្ទុឆមាសទី១!B78</f>
        <v>7879</v>
      </c>
      <c r="C78" s="22" t="str">
        <f>ពិន្ទុឆមាសទី១!C78</f>
        <v>ផាន វិច្ឆិកា</v>
      </c>
      <c r="D78" s="22" t="str">
        <f>ពិន្ទុឆមាសទី១!D78</f>
        <v>ប្រុស</v>
      </c>
      <c r="E78" s="40">
        <f>ពិន្ទុឆមាសទី១!E78</f>
        <v>39028</v>
      </c>
      <c r="F78" s="22" t="str">
        <f>ពិន្ទុឆមាសទី១!F78</f>
        <v>12D</v>
      </c>
      <c r="G78" s="21">
        <f>ពិន្ទុឆមាសទី១!EA78</f>
        <v>0</v>
      </c>
      <c r="H78" s="21">
        <f>ពិន្ទុឆមាសទី១!EB78</f>
        <v>0</v>
      </c>
      <c r="I78" s="21" t="str">
        <f>ពិន្ទុឆមាសទី១!EC78</f>
        <v xml:space="preserve">មិនចាត់ថ្នាក់ </v>
      </c>
      <c r="J78" s="21" t="str">
        <f>ពិន្ទុឆមាសទី១!ED78</f>
        <v xml:space="preserve"> មិនចាត់ថ្នាក់</v>
      </c>
      <c r="K78" s="21" t="str">
        <f>ពិន្ទុឆមាសទី១!EE78</f>
        <v xml:space="preserve"> </v>
      </c>
      <c r="L78" s="21">
        <f>ពិន្ទុឆមាសទី១!EF78</f>
        <v>2</v>
      </c>
      <c r="M78" s="21">
        <f>ពិន្ទុឆមាសទី១!EG78</f>
        <v>2</v>
      </c>
      <c r="N78" s="21">
        <f>ពិន្ទុឆមាសទី១!EH78</f>
        <v>2</v>
      </c>
      <c r="O78" s="21">
        <f>ពិន្ទុឆមាសទី១!EI78</f>
        <v>6</v>
      </c>
    </row>
    <row r="79" spans="1:15">
      <c r="A79" s="2"/>
      <c r="B79" s="21">
        <f>ពិន្ទុឆមាសទី១!B79</f>
        <v>7880</v>
      </c>
      <c r="C79" s="22" t="str">
        <f>ពិន្ទុឆមាសទី១!C79</f>
        <v>ផុន លក្ខិណា</v>
      </c>
      <c r="D79" s="22" t="str">
        <f>ពិន្ទុឆមាសទី១!D79</f>
        <v>ស្រី</v>
      </c>
      <c r="E79" s="40">
        <f>ពិន្ទុឆមាសទី១!E79</f>
        <v>39152</v>
      </c>
      <c r="F79" s="22" t="str">
        <f>ពិន្ទុឆមាសទី១!F79</f>
        <v>12D</v>
      </c>
      <c r="G79" s="21">
        <f>ពិន្ទុឆមាសទី១!EA79</f>
        <v>0</v>
      </c>
      <c r="H79" s="21">
        <f>ពិន្ទុឆមាសទី១!EB79</f>
        <v>0</v>
      </c>
      <c r="I79" s="21" t="str">
        <f>ពិន្ទុឆមាសទី១!EC79</f>
        <v xml:space="preserve">មិនចាត់ថ្នាក់ </v>
      </c>
      <c r="J79" s="21" t="str">
        <f>ពិន្ទុឆមាសទី១!ED79</f>
        <v xml:space="preserve"> មិនចាត់ថ្នាក់</v>
      </c>
      <c r="K79" s="21" t="str">
        <f>ពិន្ទុឆមាសទី១!EE79</f>
        <v xml:space="preserve"> </v>
      </c>
      <c r="L79" s="21">
        <f>ពិន្ទុឆមាសទី១!EF79</f>
        <v>2</v>
      </c>
      <c r="M79" s="21">
        <f>ពិន្ទុឆមាសទី១!EG79</f>
        <v>2</v>
      </c>
      <c r="N79" s="21">
        <f>ពិន្ទុឆមាសទី១!EH79</f>
        <v>2</v>
      </c>
      <c r="O79" s="21">
        <f>ពិន្ទុឆមាសទី១!EI79</f>
        <v>6</v>
      </c>
    </row>
    <row r="80" spans="1:15">
      <c r="A80" s="2"/>
      <c r="B80" s="21">
        <f>ពិន្ទុឆមាសទី១!B80</f>
        <v>7881</v>
      </c>
      <c r="C80" s="22" t="str">
        <f>ពិន្ទុឆមាសទី១!C80</f>
        <v>ផេន ចាន់ប៊ុណ្ណា</v>
      </c>
      <c r="D80" s="22" t="str">
        <f>ពិន្ទុឆមាសទី១!D80</f>
        <v>ប្រុស</v>
      </c>
      <c r="E80" s="40">
        <f>ពិន្ទុឆមាសទី១!E80</f>
        <v>39104</v>
      </c>
      <c r="F80" s="22" t="str">
        <f>ពិន្ទុឆមាសទី១!F80</f>
        <v>12D</v>
      </c>
      <c r="G80" s="21">
        <f>ពិន្ទុឆមាសទី១!EA80</f>
        <v>0</v>
      </c>
      <c r="H80" s="21">
        <f>ពិន្ទុឆមាសទី១!EB80</f>
        <v>0</v>
      </c>
      <c r="I80" s="21" t="str">
        <f>ពិន្ទុឆមាសទី១!EC80</f>
        <v xml:space="preserve">មិនចាត់ថ្នាក់ </v>
      </c>
      <c r="J80" s="21" t="str">
        <f>ពិន្ទុឆមាសទី១!ED80</f>
        <v xml:space="preserve"> មិនចាត់ថ្នាក់</v>
      </c>
      <c r="K80" s="21" t="str">
        <f>ពិន្ទុឆមាសទី១!EE80</f>
        <v xml:space="preserve"> </v>
      </c>
      <c r="L80" s="21">
        <f>ពិន្ទុឆមាសទី១!EF80</f>
        <v>2</v>
      </c>
      <c r="M80" s="21">
        <f>ពិន្ទុឆមាសទី១!EG80</f>
        <v>2</v>
      </c>
      <c r="N80" s="21">
        <f>ពិន្ទុឆមាសទី១!EH80</f>
        <v>2</v>
      </c>
      <c r="O80" s="21">
        <f>ពិន្ទុឆមាសទី១!EI80</f>
        <v>6</v>
      </c>
    </row>
    <row r="81" spans="1:15">
      <c r="A81" s="2"/>
      <c r="B81" s="21">
        <f>ពិន្ទុឆមាសទី១!B81</f>
        <v>7471</v>
      </c>
      <c r="C81" s="22" t="str">
        <f>ពិន្ទុឆមាសទី១!C81</f>
        <v>ពៅ ពិសី</v>
      </c>
      <c r="D81" s="22" t="str">
        <f>ពិន្ទុឆមាសទី១!D81</f>
        <v>ស្រី</v>
      </c>
      <c r="E81" s="40">
        <f>ពិន្ទុឆមាសទី១!E81</f>
        <v>39331</v>
      </c>
      <c r="F81" s="22" t="str">
        <f>ពិន្ទុឆមាសទី១!F81</f>
        <v>12D</v>
      </c>
      <c r="G81" s="21">
        <f>ពិន្ទុឆមាសទី១!EA81</f>
        <v>0</v>
      </c>
      <c r="H81" s="21">
        <f>ពិន្ទុឆមាសទី១!EB81</f>
        <v>0</v>
      </c>
      <c r="I81" s="21" t="str">
        <f>ពិន្ទុឆមាសទី១!EC81</f>
        <v xml:space="preserve">មិនចាត់ថ្នាក់ </v>
      </c>
      <c r="J81" s="21" t="str">
        <f>ពិន្ទុឆមាសទី១!ED81</f>
        <v xml:space="preserve"> មិនចាត់ថ្នាក់</v>
      </c>
      <c r="K81" s="21" t="str">
        <f>ពិន្ទុឆមាសទី១!EE81</f>
        <v xml:space="preserve"> </v>
      </c>
      <c r="L81" s="21">
        <f>ពិន្ទុឆមាសទី១!EF81</f>
        <v>2</v>
      </c>
      <c r="M81" s="21">
        <f>ពិន្ទុឆមាសទី១!EG81</f>
        <v>2</v>
      </c>
      <c r="N81" s="21">
        <f>ពិន្ទុឆមាសទី១!EH81</f>
        <v>2</v>
      </c>
      <c r="O81" s="21">
        <f>ពិន្ទុឆមាសទី១!EI81</f>
        <v>6</v>
      </c>
    </row>
    <row r="82" spans="1:15">
      <c r="A82" s="2"/>
      <c r="B82" s="21">
        <f>ពិន្ទុឆមាសទី១!B82</f>
        <v>7884</v>
      </c>
      <c r="C82" s="22" t="str">
        <f>ពិន្ទុឆមាសទី១!C82</f>
        <v>ភក្តី ស្រីគីម</v>
      </c>
      <c r="D82" s="22" t="str">
        <f>ពិន្ទុឆមាសទី១!D82</f>
        <v>ស្រី</v>
      </c>
      <c r="E82" s="40">
        <f>ពិន្ទុឆមាសទី១!E82</f>
        <v>39538</v>
      </c>
      <c r="F82" s="22" t="str">
        <f>ពិន្ទុឆមាសទី១!F82</f>
        <v>12D</v>
      </c>
      <c r="G82" s="21">
        <f>ពិន្ទុឆមាសទី១!EA82</f>
        <v>0</v>
      </c>
      <c r="H82" s="21">
        <f>ពិន្ទុឆមាសទី១!EB82</f>
        <v>0</v>
      </c>
      <c r="I82" s="21" t="str">
        <f>ពិន្ទុឆមាសទី១!EC82</f>
        <v xml:space="preserve">មិនចាត់ថ្នាក់ </v>
      </c>
      <c r="J82" s="21" t="str">
        <f>ពិន្ទុឆមាសទី១!ED82</f>
        <v xml:space="preserve"> មិនចាត់ថ្នាក់</v>
      </c>
      <c r="K82" s="21" t="str">
        <f>ពិន្ទុឆមាសទី១!EE82</f>
        <v xml:space="preserve"> </v>
      </c>
      <c r="L82" s="21">
        <f>ពិន្ទុឆមាសទី១!EF82</f>
        <v>2</v>
      </c>
      <c r="M82" s="21">
        <f>ពិន្ទុឆមាសទី១!EG82</f>
        <v>2</v>
      </c>
      <c r="N82" s="21">
        <f>ពិន្ទុឆមាសទី១!EH82</f>
        <v>2</v>
      </c>
      <c r="O82" s="21">
        <f>ពិន្ទុឆមាសទី១!EI82</f>
        <v>6</v>
      </c>
    </row>
    <row r="83" spans="1:15">
      <c r="A83" s="2"/>
      <c r="B83" s="21">
        <f>ពិន្ទុឆមាសទី១!B83</f>
        <v>7473</v>
      </c>
      <c r="C83" s="22" t="str">
        <f>ពិន្ទុឆមាសទី១!C83</f>
        <v>ភក្រ័ ស្រីណុច</v>
      </c>
      <c r="D83" s="22" t="str">
        <f>ពិន្ទុឆមាសទី១!D83</f>
        <v>ស្រី</v>
      </c>
      <c r="E83" s="40">
        <f>ពិន្ទុឆមាសទី១!E83</f>
        <v>39295</v>
      </c>
      <c r="F83" s="22" t="str">
        <f>ពិន្ទុឆមាសទី១!F83</f>
        <v>12D</v>
      </c>
      <c r="G83" s="21">
        <f>ពិន្ទុឆមាសទី១!EA83</f>
        <v>0</v>
      </c>
      <c r="H83" s="21">
        <f>ពិន្ទុឆមាសទី១!EB83</f>
        <v>0</v>
      </c>
      <c r="I83" s="21" t="str">
        <f>ពិន្ទុឆមាសទី១!EC83</f>
        <v xml:space="preserve">មិនចាត់ថ្នាក់ </v>
      </c>
      <c r="J83" s="21" t="str">
        <f>ពិន្ទុឆមាសទី១!ED83</f>
        <v xml:space="preserve"> មិនចាត់ថ្នាក់</v>
      </c>
      <c r="K83" s="21" t="str">
        <f>ពិន្ទុឆមាសទី១!EE83</f>
        <v xml:space="preserve"> </v>
      </c>
      <c r="L83" s="21">
        <f>ពិន្ទុឆមាសទី១!EF83</f>
        <v>2</v>
      </c>
      <c r="M83" s="21">
        <f>ពិន្ទុឆមាសទី១!EG83</f>
        <v>2</v>
      </c>
      <c r="N83" s="21">
        <f>ពិន្ទុឆមាសទី១!EH83</f>
        <v>2</v>
      </c>
      <c r="O83" s="21">
        <f>ពិន្ទុឆមាសទី១!EI83</f>
        <v>6</v>
      </c>
    </row>
    <row r="84" spans="1:15">
      <c r="A84" s="2"/>
      <c r="B84" s="21">
        <f>ពិន្ទុឆមាសទី១!B84</f>
        <v>7885</v>
      </c>
      <c r="C84" s="22" t="str">
        <f>ពិន្ទុឆមាសទី១!C84</f>
        <v>ភាព បូរី</v>
      </c>
      <c r="D84" s="22" t="str">
        <f>ពិន្ទុឆមាសទី១!D84</f>
        <v>ប្រុស</v>
      </c>
      <c r="E84" s="40">
        <f>ពិន្ទុឆមាសទី១!E84</f>
        <v>38710</v>
      </c>
      <c r="F84" s="22" t="str">
        <f>ពិន្ទុឆមាសទី១!F84</f>
        <v>12D</v>
      </c>
      <c r="G84" s="21">
        <f>ពិន្ទុឆមាសទី១!EA84</f>
        <v>0</v>
      </c>
      <c r="H84" s="21">
        <f>ពិន្ទុឆមាសទី១!EB84</f>
        <v>0</v>
      </c>
      <c r="I84" s="21" t="str">
        <f>ពិន្ទុឆមាសទី១!EC84</f>
        <v xml:space="preserve">មិនចាត់ថ្នាក់ </v>
      </c>
      <c r="J84" s="21" t="str">
        <f>ពិន្ទុឆមាសទី១!ED84</f>
        <v xml:space="preserve"> មិនចាត់ថ្នាក់</v>
      </c>
      <c r="K84" s="21" t="str">
        <f>ពិន្ទុឆមាសទី១!EE84</f>
        <v xml:space="preserve"> </v>
      </c>
      <c r="L84" s="21">
        <f>ពិន្ទុឆមាសទី១!EF84</f>
        <v>2</v>
      </c>
      <c r="M84" s="21">
        <f>ពិន្ទុឆមាសទី១!EG84</f>
        <v>2</v>
      </c>
      <c r="N84" s="21">
        <f>ពិន្ទុឆមាសទី១!EH84</f>
        <v>2</v>
      </c>
      <c r="O84" s="21">
        <f>ពិន្ទុឆមាសទី១!EI84</f>
        <v>6</v>
      </c>
    </row>
    <row r="85" spans="1:15">
      <c r="A85" s="2"/>
      <c r="B85" s="21">
        <f>ពិន្ទុឆមាសទី១!B85</f>
        <v>0</v>
      </c>
      <c r="C85" s="22" t="str">
        <f>ពិន្ទុឆមាសទី១!C85</f>
        <v>ម៉ាប់ ស៊ីមាន</v>
      </c>
      <c r="D85" s="22" t="str">
        <f>ពិន្ទុឆមាសទី១!D85</f>
        <v>ប្រុស</v>
      </c>
      <c r="E85" s="40">
        <f>ពិន្ទុឆមាសទី១!E85</f>
        <v>39364</v>
      </c>
      <c r="F85" s="22" t="str">
        <f>ពិន្ទុឆមាសទី១!F85</f>
        <v>12D</v>
      </c>
      <c r="G85" s="21">
        <f>ពិន្ទុឆមាសទី១!EA85</f>
        <v>0</v>
      </c>
      <c r="H85" s="21">
        <f>ពិន្ទុឆមាសទី១!EB85</f>
        <v>0</v>
      </c>
      <c r="I85" s="21" t="str">
        <f>ពិន្ទុឆមាសទី១!EC85</f>
        <v xml:space="preserve">មិនចាត់ថ្នាក់ </v>
      </c>
      <c r="J85" s="21" t="str">
        <f>ពិន្ទុឆមាសទី១!ED85</f>
        <v xml:space="preserve"> មិនចាត់ថ្នាក់</v>
      </c>
      <c r="K85" s="21" t="str">
        <f>ពិន្ទុឆមាសទី១!EE85</f>
        <v xml:space="preserve"> </v>
      </c>
      <c r="L85" s="21">
        <f>ពិន្ទុឆមាសទី១!EF85</f>
        <v>2</v>
      </c>
      <c r="M85" s="21">
        <f>ពិន្ទុឆមាសទី១!EG85</f>
        <v>2</v>
      </c>
      <c r="N85" s="21">
        <f>ពិន្ទុឆមាសទី១!EH85</f>
        <v>2</v>
      </c>
      <c r="O85" s="21">
        <f>ពិន្ទុឆមាសទី១!EI85</f>
        <v>6</v>
      </c>
    </row>
    <row r="86" spans="1:15">
      <c r="A86" s="2"/>
      <c r="B86" s="21">
        <f>ពិន្ទុឆមាសទី១!B86</f>
        <v>7478</v>
      </c>
      <c r="C86" s="22" t="str">
        <f>ពិន្ទុឆមាសទី១!C86</f>
        <v>ម៉ុន នរៀ</v>
      </c>
      <c r="D86" s="22" t="str">
        <f>ពិន្ទុឆមាសទី១!D86</f>
        <v>ប្រុស</v>
      </c>
      <c r="E86" s="40">
        <f>ពិន្ទុឆមាសទី១!E86</f>
        <v>39086</v>
      </c>
      <c r="F86" s="22" t="str">
        <f>ពិន្ទុឆមាសទី១!F86</f>
        <v>12D</v>
      </c>
      <c r="G86" s="21">
        <f>ពិន្ទុឆមាសទី១!EA86</f>
        <v>0</v>
      </c>
      <c r="H86" s="21">
        <f>ពិន្ទុឆមាសទី១!EB86</f>
        <v>0</v>
      </c>
      <c r="I86" s="21" t="str">
        <f>ពិន្ទុឆមាសទី១!EC86</f>
        <v xml:space="preserve">មិនចាត់ថ្នាក់ </v>
      </c>
      <c r="J86" s="21" t="str">
        <f>ពិន្ទុឆមាសទី១!ED86</f>
        <v xml:space="preserve"> មិនចាត់ថ្នាក់</v>
      </c>
      <c r="K86" s="21" t="str">
        <f>ពិន្ទុឆមាសទី១!EE86</f>
        <v xml:space="preserve"> </v>
      </c>
      <c r="L86" s="21">
        <f>ពិន្ទុឆមាសទី១!EF86</f>
        <v>2</v>
      </c>
      <c r="M86" s="21">
        <f>ពិន្ទុឆមាសទី១!EG86</f>
        <v>2</v>
      </c>
      <c r="N86" s="21">
        <f>ពិន្ទុឆមាសទី១!EH86</f>
        <v>2</v>
      </c>
      <c r="O86" s="21">
        <f>ពិន្ទុឆមាសទី១!EI86</f>
        <v>6</v>
      </c>
    </row>
    <row r="87" spans="1:15">
      <c r="A87" s="2"/>
      <c r="B87" s="21">
        <f>ពិន្ទុឆមាសទី១!B87</f>
        <v>7887</v>
      </c>
      <c r="C87" s="22" t="str">
        <f>ពិន្ទុឆមាសទី១!C87</f>
        <v>ម៉េង សាវម៉ៃ</v>
      </c>
      <c r="D87" s="22" t="str">
        <f>ពិន្ទុឆមាសទី១!D87</f>
        <v>ប្រុស</v>
      </c>
      <c r="E87" s="40">
        <f>ពិន្ទុឆមាសទី១!E87</f>
        <v>39189</v>
      </c>
      <c r="F87" s="22" t="str">
        <f>ពិន្ទុឆមាសទី១!F87</f>
        <v>12D</v>
      </c>
      <c r="G87" s="21">
        <f>ពិន្ទុឆមាសទី១!EA87</f>
        <v>0</v>
      </c>
      <c r="H87" s="21">
        <f>ពិន្ទុឆមាសទី១!EB87</f>
        <v>0</v>
      </c>
      <c r="I87" s="21" t="str">
        <f>ពិន្ទុឆមាសទី១!EC87</f>
        <v xml:space="preserve">មិនចាត់ថ្នាក់ </v>
      </c>
      <c r="J87" s="21" t="str">
        <f>ពិន្ទុឆមាសទី១!ED87</f>
        <v xml:space="preserve"> មិនចាត់ថ្នាក់</v>
      </c>
      <c r="K87" s="21" t="str">
        <f>ពិន្ទុឆមាសទី១!EE87</f>
        <v xml:space="preserve"> </v>
      </c>
      <c r="L87" s="21">
        <f>ពិន្ទុឆមាសទី១!EF87</f>
        <v>2</v>
      </c>
      <c r="M87" s="21">
        <f>ពិន្ទុឆមាសទី១!EG87</f>
        <v>2</v>
      </c>
      <c r="N87" s="21">
        <f>ពិន្ទុឆមាសទី១!EH87</f>
        <v>2</v>
      </c>
      <c r="O87" s="21">
        <f>ពិន្ទុឆមាសទី១!EI87</f>
        <v>6</v>
      </c>
    </row>
    <row r="88" spans="1:15">
      <c r="A88" s="2"/>
      <c r="B88" s="21">
        <f>ពិន្ទុឆមាសទី១!B88</f>
        <v>7888</v>
      </c>
      <c r="C88" s="22" t="str">
        <f>ពិន្ទុឆមាសទី១!C88</f>
        <v>មាស សុជេម</v>
      </c>
      <c r="D88" s="22" t="str">
        <f>ពិន្ទុឆមាសទី១!D88</f>
        <v>ប្រុស</v>
      </c>
      <c r="E88" s="40">
        <f>ពិន្ទុឆមាសទី១!E88</f>
        <v>39660</v>
      </c>
      <c r="F88" s="22" t="str">
        <f>ពិន្ទុឆមាសទី១!F88</f>
        <v>12D</v>
      </c>
      <c r="G88" s="21">
        <f>ពិន្ទុឆមាសទី១!EA88</f>
        <v>0</v>
      </c>
      <c r="H88" s="21">
        <f>ពិន្ទុឆមាសទី១!EB88</f>
        <v>0</v>
      </c>
      <c r="I88" s="21" t="str">
        <f>ពិន្ទុឆមាសទី១!EC88</f>
        <v xml:space="preserve">មិនចាត់ថ្នាក់ </v>
      </c>
      <c r="J88" s="21" t="str">
        <f>ពិន្ទុឆមាសទី១!ED88</f>
        <v xml:space="preserve"> មិនចាត់ថ្នាក់</v>
      </c>
      <c r="K88" s="21" t="str">
        <f>ពិន្ទុឆមាសទី១!EE88</f>
        <v xml:space="preserve"> </v>
      </c>
      <c r="L88" s="21">
        <f>ពិន្ទុឆមាសទី១!EF88</f>
        <v>2</v>
      </c>
      <c r="M88" s="21">
        <f>ពិន្ទុឆមាសទី១!EG88</f>
        <v>2</v>
      </c>
      <c r="N88" s="21">
        <f>ពិន្ទុឆមាសទី១!EH88</f>
        <v>2</v>
      </c>
      <c r="O88" s="21">
        <f>ពិន្ទុឆមាសទី១!EI88</f>
        <v>6</v>
      </c>
    </row>
    <row r="89" spans="1:15">
      <c r="A89" s="2"/>
      <c r="B89" s="21">
        <f>ពិន្ទុឆមាសទី១!B89</f>
        <v>7889</v>
      </c>
      <c r="C89" s="22" t="str">
        <f>ពិន្ទុឆមាសទី១!C89</f>
        <v>យន បញ្ញាស័ក</v>
      </c>
      <c r="D89" s="22" t="str">
        <f>ពិន្ទុឆមាសទី១!D89</f>
        <v>ប្រុស</v>
      </c>
      <c r="E89" s="40">
        <f>ពិន្ទុឆមាសទី១!E89</f>
        <v>39230</v>
      </c>
      <c r="F89" s="22" t="str">
        <f>ពិន្ទុឆមាសទី១!F89</f>
        <v>12D</v>
      </c>
      <c r="G89" s="21">
        <f>ពិន្ទុឆមាសទី១!EA89</f>
        <v>0</v>
      </c>
      <c r="H89" s="21">
        <f>ពិន្ទុឆមាសទី១!EB89</f>
        <v>0</v>
      </c>
      <c r="I89" s="21" t="str">
        <f>ពិន្ទុឆមាសទី១!EC89</f>
        <v xml:space="preserve">មិនចាត់ថ្នាក់ </v>
      </c>
      <c r="J89" s="21" t="str">
        <f>ពិន្ទុឆមាសទី១!ED89</f>
        <v xml:space="preserve"> មិនចាត់ថ្នាក់</v>
      </c>
      <c r="K89" s="21" t="str">
        <f>ពិន្ទុឆមាសទី១!EE89</f>
        <v xml:space="preserve"> </v>
      </c>
      <c r="L89" s="21">
        <f>ពិន្ទុឆមាសទី១!EF89</f>
        <v>2</v>
      </c>
      <c r="M89" s="21">
        <f>ពិន្ទុឆមាសទី១!EG89</f>
        <v>2</v>
      </c>
      <c r="N89" s="21">
        <f>ពិន្ទុឆមាសទី១!EH89</f>
        <v>2</v>
      </c>
      <c r="O89" s="21">
        <f>ពិន្ទុឆមាសទី១!EI89</f>
        <v>6</v>
      </c>
    </row>
    <row r="90" spans="1:15">
      <c r="A90" s="2"/>
      <c r="B90" s="21">
        <f>ពិន្ទុឆមាសទី១!B90</f>
        <v>7482</v>
      </c>
      <c r="C90" s="22" t="str">
        <f>ពិន្ទុឆមាសទី១!C90</f>
        <v>រតនា ធីតា</v>
      </c>
      <c r="D90" s="22" t="str">
        <f>ពិន្ទុឆមាសទី១!D90</f>
        <v>ស្រី</v>
      </c>
      <c r="E90" s="40">
        <f>ពិន្ទុឆមាសទី១!E90</f>
        <v>38868</v>
      </c>
      <c r="F90" s="22" t="str">
        <f>ពិន្ទុឆមាសទី១!F90</f>
        <v>12D</v>
      </c>
      <c r="G90" s="21">
        <f>ពិន្ទុឆមាសទី១!EA90</f>
        <v>0</v>
      </c>
      <c r="H90" s="21">
        <f>ពិន្ទុឆមាសទី១!EB90</f>
        <v>0</v>
      </c>
      <c r="I90" s="21" t="str">
        <f>ពិន្ទុឆមាសទី១!EC90</f>
        <v xml:space="preserve">មិនចាត់ថ្នាក់ </v>
      </c>
      <c r="J90" s="21" t="str">
        <f>ពិន្ទុឆមាសទី១!ED90</f>
        <v xml:space="preserve"> មិនចាត់ថ្នាក់</v>
      </c>
      <c r="K90" s="21" t="str">
        <f>ពិន្ទុឆមាសទី១!EE90</f>
        <v xml:space="preserve"> </v>
      </c>
      <c r="L90" s="21">
        <f>ពិន្ទុឆមាសទី១!EF90</f>
        <v>2</v>
      </c>
      <c r="M90" s="21">
        <f>ពិន្ទុឆមាសទី១!EG90</f>
        <v>2</v>
      </c>
      <c r="N90" s="21">
        <f>ពិន្ទុឆមាសទី១!EH90</f>
        <v>2</v>
      </c>
      <c r="O90" s="21">
        <f>ពិន្ទុឆមាសទី១!EI90</f>
        <v>6</v>
      </c>
    </row>
    <row r="91" spans="1:15">
      <c r="A91" s="2"/>
      <c r="B91" s="21">
        <f>ពិន្ទុឆមាសទី១!B91</f>
        <v>7895</v>
      </c>
      <c r="C91" s="22" t="str">
        <f>ពិន្ទុឆមាសទី១!C91</f>
        <v>រ៉ា បញ្ញា</v>
      </c>
      <c r="D91" s="22" t="str">
        <f>ពិន្ទុឆមាសទី១!D91</f>
        <v>ប្រុស</v>
      </c>
      <c r="E91" s="40">
        <f>ពិន្ទុឆមាសទី១!E91</f>
        <v>39474</v>
      </c>
      <c r="F91" s="22" t="str">
        <f>ពិន្ទុឆមាសទី១!F91</f>
        <v>12D</v>
      </c>
      <c r="G91" s="21">
        <f>ពិន្ទុឆមាសទី១!EA91</f>
        <v>0</v>
      </c>
      <c r="H91" s="21">
        <f>ពិន្ទុឆមាសទី១!EB91</f>
        <v>0</v>
      </c>
      <c r="I91" s="21" t="str">
        <f>ពិន្ទុឆមាសទី១!EC91</f>
        <v xml:space="preserve">មិនចាត់ថ្នាក់ </v>
      </c>
      <c r="J91" s="21" t="str">
        <f>ពិន្ទុឆមាសទី១!ED91</f>
        <v xml:space="preserve"> មិនចាត់ថ្នាក់</v>
      </c>
      <c r="K91" s="21" t="str">
        <f>ពិន្ទុឆមាសទី១!EE91</f>
        <v xml:space="preserve"> </v>
      </c>
      <c r="L91" s="21">
        <f>ពិន្ទុឆមាសទី១!EF91</f>
        <v>2</v>
      </c>
      <c r="M91" s="21">
        <f>ពិន្ទុឆមាសទី១!EG91</f>
        <v>2</v>
      </c>
      <c r="N91" s="21">
        <f>ពិន្ទុឆមាសទី១!EH91</f>
        <v>2</v>
      </c>
      <c r="O91" s="21">
        <f>ពិន្ទុឆមាសទី១!EI91</f>
        <v>6</v>
      </c>
    </row>
    <row r="92" spans="1:15">
      <c r="A92" s="2"/>
      <c r="B92" s="21">
        <f>ពិន្ទុឆមាសទី១!B92</f>
        <v>7485</v>
      </c>
      <c r="C92" s="22" t="str">
        <f>ពិន្ទុឆមាសទី១!C92</f>
        <v>រ៉ុង សុខណា</v>
      </c>
      <c r="D92" s="22" t="str">
        <f>ពិន្ទុឆមាសទី១!D92</f>
        <v>ស្រី</v>
      </c>
      <c r="E92" s="40">
        <f>ពិន្ទុឆមាសទី១!E92</f>
        <v>39291</v>
      </c>
      <c r="F92" s="22" t="str">
        <f>ពិន្ទុឆមាសទី១!F92</f>
        <v>12D</v>
      </c>
      <c r="G92" s="21">
        <f>ពិន្ទុឆមាសទី១!EA92</f>
        <v>0</v>
      </c>
      <c r="H92" s="21">
        <f>ពិន្ទុឆមាសទី១!EB92</f>
        <v>0</v>
      </c>
      <c r="I92" s="21" t="str">
        <f>ពិន្ទុឆមាសទី១!EC92</f>
        <v xml:space="preserve">មិនចាត់ថ្នាក់ </v>
      </c>
      <c r="J92" s="21" t="str">
        <f>ពិន្ទុឆមាសទី១!ED92</f>
        <v xml:space="preserve"> មិនចាត់ថ្នាក់</v>
      </c>
      <c r="K92" s="21" t="str">
        <f>ពិន្ទុឆមាសទី១!EE92</f>
        <v xml:space="preserve"> </v>
      </c>
      <c r="L92" s="21">
        <f>ពិន្ទុឆមាសទី១!EF92</f>
        <v>2</v>
      </c>
      <c r="M92" s="21">
        <f>ពិន្ទុឆមាសទី១!EG92</f>
        <v>2</v>
      </c>
      <c r="N92" s="21">
        <f>ពិន្ទុឆមាសទី១!EH92</f>
        <v>2</v>
      </c>
      <c r="O92" s="21">
        <f>ពិន្ទុឆមាសទី១!EI92</f>
        <v>6</v>
      </c>
    </row>
    <row r="93" spans="1:15">
      <c r="A93" s="2"/>
      <c r="B93" s="21">
        <f>ពិន្ទុឆមាសទី១!B93</f>
        <v>7898</v>
      </c>
      <c r="C93" s="22" t="str">
        <f>ពិន្ទុឆមាសទី១!C93</f>
        <v>រិទ្ធ ចិត្រា</v>
      </c>
      <c r="D93" s="22" t="str">
        <f>ពិន្ទុឆមាសទី១!D93</f>
        <v>ប្រុស</v>
      </c>
      <c r="E93" s="40">
        <f>ពិន្ទុឆមាសទី១!E93</f>
        <v>39499</v>
      </c>
      <c r="F93" s="22" t="str">
        <f>ពិន្ទុឆមាសទី១!F93</f>
        <v>12D</v>
      </c>
      <c r="G93" s="21">
        <f>ពិន្ទុឆមាសទី១!EA93</f>
        <v>0</v>
      </c>
      <c r="H93" s="21">
        <f>ពិន្ទុឆមាសទី១!EB93</f>
        <v>0</v>
      </c>
      <c r="I93" s="21" t="str">
        <f>ពិន្ទុឆមាសទី១!EC93</f>
        <v xml:space="preserve">មិនចាត់ថ្នាក់ </v>
      </c>
      <c r="J93" s="21" t="str">
        <f>ពិន្ទុឆមាសទី១!ED93</f>
        <v xml:space="preserve"> មិនចាត់ថ្នាក់</v>
      </c>
      <c r="K93" s="21" t="str">
        <f>ពិន្ទុឆមាសទី១!EE93</f>
        <v xml:space="preserve"> </v>
      </c>
      <c r="L93" s="21">
        <f>ពិន្ទុឆមាសទី១!EF93</f>
        <v>2</v>
      </c>
      <c r="M93" s="21">
        <f>ពិន្ទុឆមាសទី១!EG93</f>
        <v>2</v>
      </c>
      <c r="N93" s="21">
        <f>ពិន្ទុឆមាសទី១!EH93</f>
        <v>2</v>
      </c>
      <c r="O93" s="21">
        <f>ពិន្ទុឆមាសទី១!EI93</f>
        <v>6</v>
      </c>
    </row>
    <row r="94" spans="1:15">
      <c r="A94" s="2"/>
      <c r="B94" s="21">
        <f>ពិន្ទុឆមាសទី១!B94</f>
        <v>7488</v>
      </c>
      <c r="C94" s="22" t="str">
        <f>ពិន្ទុឆមាសទី១!C94</f>
        <v>រឿន គីមឡុង</v>
      </c>
      <c r="D94" s="22" t="str">
        <f>ពិន្ទុឆមាសទី១!D94</f>
        <v>ប្រុស</v>
      </c>
      <c r="E94" s="40">
        <f>ពិន្ទុឆមាសទី១!E94</f>
        <v>39253</v>
      </c>
      <c r="F94" s="22" t="str">
        <f>ពិន្ទុឆមាសទី១!F94</f>
        <v>12D</v>
      </c>
      <c r="G94" s="21">
        <f>ពិន្ទុឆមាសទី១!EA94</f>
        <v>0</v>
      </c>
      <c r="H94" s="21">
        <f>ពិន្ទុឆមាសទី១!EB94</f>
        <v>0</v>
      </c>
      <c r="I94" s="21" t="str">
        <f>ពិន្ទុឆមាសទី១!EC94</f>
        <v xml:space="preserve">មិនចាត់ថ្នាក់ </v>
      </c>
      <c r="J94" s="21" t="str">
        <f>ពិន្ទុឆមាសទី១!ED94</f>
        <v xml:space="preserve"> មិនចាត់ថ្នាក់</v>
      </c>
      <c r="K94" s="21" t="str">
        <f>ពិន្ទុឆមាសទី១!EE94</f>
        <v xml:space="preserve"> </v>
      </c>
      <c r="L94" s="21">
        <f>ពិន្ទុឆមាសទី១!EF94</f>
        <v>2</v>
      </c>
      <c r="M94" s="21">
        <f>ពិន្ទុឆមាសទី១!EG94</f>
        <v>2</v>
      </c>
      <c r="N94" s="21">
        <f>ពិន្ទុឆមាសទី១!EH94</f>
        <v>2</v>
      </c>
      <c r="O94" s="21">
        <f>ពិន្ទុឆមាសទី១!EI94</f>
        <v>6</v>
      </c>
    </row>
    <row r="95" spans="1:15">
      <c r="A95" s="2"/>
      <c r="B95" s="21">
        <f>ពិន្ទុឆមាសទី១!B95</f>
        <v>7902</v>
      </c>
      <c r="C95" s="22" t="str">
        <f>ពិន្ទុឆមាសទី១!C95</f>
        <v>លីម ម៉ាឡែន</v>
      </c>
      <c r="D95" s="22" t="str">
        <f>ពិន្ទុឆមាសទី១!D95</f>
        <v>ស្រី</v>
      </c>
      <c r="E95" s="40">
        <f>ពិន្ទុឆមាសទី១!E95</f>
        <v>39458</v>
      </c>
      <c r="F95" s="22" t="str">
        <f>ពិន្ទុឆមាសទី១!F95</f>
        <v>12D</v>
      </c>
      <c r="G95" s="21">
        <f>ពិន្ទុឆមាសទី១!EA95</f>
        <v>0</v>
      </c>
      <c r="H95" s="21">
        <f>ពិន្ទុឆមាសទី១!EB95</f>
        <v>0</v>
      </c>
      <c r="I95" s="21" t="str">
        <f>ពិន្ទុឆមាសទី១!EC95</f>
        <v xml:space="preserve">មិនចាត់ថ្នាក់ </v>
      </c>
      <c r="J95" s="21" t="str">
        <f>ពិន្ទុឆមាសទី១!ED95</f>
        <v xml:space="preserve"> មិនចាត់ថ្នាក់</v>
      </c>
      <c r="K95" s="21" t="str">
        <f>ពិន្ទុឆមាសទី១!EE95</f>
        <v xml:space="preserve"> </v>
      </c>
      <c r="L95" s="21">
        <f>ពិន្ទុឆមាសទី១!EF95</f>
        <v>2</v>
      </c>
      <c r="M95" s="21">
        <f>ពិន្ទុឆមាសទី១!EG95</f>
        <v>2</v>
      </c>
      <c r="N95" s="21">
        <f>ពិន្ទុឆមាសទី១!EH95</f>
        <v>2</v>
      </c>
      <c r="O95" s="21">
        <f>ពិន្ទុឆមាសទី១!EI95</f>
        <v>6</v>
      </c>
    </row>
    <row r="96" spans="1:15">
      <c r="A96" s="2"/>
      <c r="B96" s="21">
        <f>ពិន្ទុឆមាសទី១!B96</f>
        <v>7908</v>
      </c>
      <c r="C96" s="22" t="str">
        <f>ពិន្ទុឆមាសទី១!C96</f>
        <v>សម្បត្តិ ជូអ៊ី</v>
      </c>
      <c r="D96" s="22" t="str">
        <f>ពិន្ទុឆមាសទី១!D96</f>
        <v>ស្រី</v>
      </c>
      <c r="E96" s="40">
        <f>ពិន្ទុឆមាសទី១!E96</f>
        <v>39329</v>
      </c>
      <c r="F96" s="22" t="str">
        <f>ពិន្ទុឆមាសទី១!F96</f>
        <v>12D</v>
      </c>
      <c r="G96" s="21">
        <f>ពិន្ទុឆមាសទី១!EA96</f>
        <v>0</v>
      </c>
      <c r="H96" s="21">
        <f>ពិន្ទុឆមាសទី១!EB96</f>
        <v>0</v>
      </c>
      <c r="I96" s="21" t="str">
        <f>ពិន្ទុឆមាសទី១!EC96</f>
        <v xml:space="preserve">មិនចាត់ថ្នាក់ </v>
      </c>
      <c r="J96" s="21" t="str">
        <f>ពិន្ទុឆមាសទី១!ED96</f>
        <v xml:space="preserve"> មិនចាត់ថ្នាក់</v>
      </c>
      <c r="K96" s="21" t="str">
        <f>ពិន្ទុឆមាសទី១!EE96</f>
        <v xml:space="preserve"> </v>
      </c>
      <c r="L96" s="21">
        <f>ពិន្ទុឆមាសទី១!EF96</f>
        <v>2</v>
      </c>
      <c r="M96" s="21">
        <f>ពិន្ទុឆមាសទី១!EG96</f>
        <v>2</v>
      </c>
      <c r="N96" s="21">
        <f>ពិន្ទុឆមាសទី១!EH96</f>
        <v>2</v>
      </c>
      <c r="O96" s="21">
        <f>ពិន្ទុឆមាសទី១!EI96</f>
        <v>6</v>
      </c>
    </row>
    <row r="97" spans="1:15">
      <c r="A97" s="2"/>
      <c r="B97" s="21">
        <f>ពិន្ទុឆមាសទី១!B97</f>
        <v>7909</v>
      </c>
      <c r="C97" s="22" t="str">
        <f>ពិន្ទុឆមាសទី១!C97</f>
        <v>សល់ ម៉ាន់សា</v>
      </c>
      <c r="D97" s="22" t="str">
        <f>ពិន្ទុឆមាសទី១!D97</f>
        <v>ស្រី</v>
      </c>
      <c r="E97" s="40">
        <f>ពិន្ទុឆមាសទី១!E97</f>
        <v>39333</v>
      </c>
      <c r="F97" s="22" t="str">
        <f>ពិន្ទុឆមាសទី១!F97</f>
        <v>12D</v>
      </c>
      <c r="G97" s="21">
        <f>ពិន្ទុឆមាសទី១!EA97</f>
        <v>0</v>
      </c>
      <c r="H97" s="21">
        <f>ពិន្ទុឆមាសទី១!EB97</f>
        <v>0</v>
      </c>
      <c r="I97" s="21" t="str">
        <f>ពិន្ទុឆមាសទី១!EC97</f>
        <v xml:space="preserve">មិនចាត់ថ្នាក់ </v>
      </c>
      <c r="J97" s="21" t="str">
        <f>ពិន្ទុឆមាសទី១!ED97</f>
        <v xml:space="preserve"> មិនចាត់ថ្នាក់</v>
      </c>
      <c r="K97" s="21" t="str">
        <f>ពិន្ទុឆមាសទី១!EE97</f>
        <v xml:space="preserve"> </v>
      </c>
      <c r="L97" s="21">
        <f>ពិន្ទុឆមាសទី១!EF97</f>
        <v>2</v>
      </c>
      <c r="M97" s="21">
        <f>ពិន្ទុឆមាសទី១!EG97</f>
        <v>2</v>
      </c>
      <c r="N97" s="21">
        <f>ពិន្ទុឆមាសទី១!EH97</f>
        <v>2</v>
      </c>
      <c r="O97" s="21">
        <f>ពិន្ទុឆមាសទី១!EI97</f>
        <v>6</v>
      </c>
    </row>
    <row r="98" spans="1:15">
      <c r="A98" s="2"/>
      <c r="B98" s="21">
        <f>ពិន្ទុឆមាសទី១!B98</f>
        <v>7499</v>
      </c>
      <c r="C98" s="22" t="str">
        <f>ពិន្ទុឆមាសទី១!C98</f>
        <v>សាមឿន ដាវិន</v>
      </c>
      <c r="D98" s="22" t="str">
        <f>ពិន្ទុឆមាសទី១!D98</f>
        <v>ប្រុស</v>
      </c>
      <c r="E98" s="40">
        <f>ពិន្ទុឆមាសទី១!E98</f>
        <v>39091</v>
      </c>
      <c r="F98" s="22" t="str">
        <f>ពិន្ទុឆមាសទី១!F98</f>
        <v>12D</v>
      </c>
      <c r="G98" s="21">
        <f>ពិន្ទុឆមាសទី១!EA98</f>
        <v>0</v>
      </c>
      <c r="H98" s="21">
        <f>ពិន្ទុឆមាសទី១!EB98</f>
        <v>0</v>
      </c>
      <c r="I98" s="21" t="str">
        <f>ពិន្ទុឆមាសទី១!EC98</f>
        <v xml:space="preserve">មិនចាត់ថ្នាក់ </v>
      </c>
      <c r="J98" s="21" t="str">
        <f>ពិន្ទុឆមាសទី១!ED98</f>
        <v xml:space="preserve"> មិនចាត់ថ្នាក់</v>
      </c>
      <c r="K98" s="21" t="str">
        <f>ពិន្ទុឆមាសទី១!EE98</f>
        <v xml:space="preserve"> </v>
      </c>
      <c r="L98" s="21">
        <f>ពិន្ទុឆមាសទី១!EF98</f>
        <v>2</v>
      </c>
      <c r="M98" s="21">
        <f>ពិន្ទុឆមាសទី១!EG98</f>
        <v>2</v>
      </c>
      <c r="N98" s="21">
        <f>ពិន្ទុឆមាសទី១!EH98</f>
        <v>2</v>
      </c>
      <c r="O98" s="21">
        <f>ពិន្ទុឆមាសទី១!EI98</f>
        <v>6</v>
      </c>
    </row>
    <row r="99" spans="1:15">
      <c r="A99" s="2"/>
      <c r="B99" s="21">
        <f>ពិន្ទុឆមាសទី១!B99</f>
        <v>7912</v>
      </c>
      <c r="C99" s="22" t="str">
        <f>ពិន្ទុឆមាសទី១!C99</f>
        <v>សារ៉ន ស្រីចំរើន</v>
      </c>
      <c r="D99" s="22" t="str">
        <f>ពិន្ទុឆមាសទី១!D99</f>
        <v>ស្រី</v>
      </c>
      <c r="E99" s="40">
        <f>ពិន្ទុឆមាសទី១!E99</f>
        <v>39177</v>
      </c>
      <c r="F99" s="22" t="str">
        <f>ពិន្ទុឆមាសទី១!F99</f>
        <v>12D</v>
      </c>
      <c r="G99" s="21">
        <f>ពិន្ទុឆមាសទី១!EA99</f>
        <v>0</v>
      </c>
      <c r="H99" s="21">
        <f>ពិន្ទុឆមាសទី១!EB99</f>
        <v>0</v>
      </c>
      <c r="I99" s="21" t="str">
        <f>ពិន្ទុឆមាសទី១!EC99</f>
        <v xml:space="preserve">មិនចាត់ថ្នាក់ </v>
      </c>
      <c r="J99" s="21" t="str">
        <f>ពិន្ទុឆមាសទី១!ED99</f>
        <v xml:space="preserve"> មិនចាត់ថ្នាក់</v>
      </c>
      <c r="K99" s="21" t="str">
        <f>ពិន្ទុឆមាសទី១!EE99</f>
        <v xml:space="preserve"> </v>
      </c>
      <c r="L99" s="21">
        <f>ពិន្ទុឆមាសទី១!EF99</f>
        <v>2</v>
      </c>
      <c r="M99" s="21">
        <f>ពិន្ទុឆមាសទី១!EG99</f>
        <v>2</v>
      </c>
      <c r="N99" s="21">
        <f>ពិន្ទុឆមាសទី១!EH99</f>
        <v>2</v>
      </c>
      <c r="O99" s="21">
        <f>ពិន្ទុឆមាសទី១!EI99</f>
        <v>6</v>
      </c>
    </row>
    <row r="100" spans="1:15">
      <c r="A100" s="2"/>
      <c r="B100" s="21">
        <f>ពិន្ទុឆមាសទី១!B100</f>
        <v>7500</v>
      </c>
      <c r="C100" s="22" t="str">
        <f>ពិន្ទុឆមាសទី១!C100</f>
        <v>សារ៉េត វាសនា</v>
      </c>
      <c r="D100" s="22" t="str">
        <f>ពិន្ទុឆមាសទី១!D100</f>
        <v>ប្រុស</v>
      </c>
      <c r="E100" s="40">
        <f>ពិន្ទុឆមាសទី១!E100</f>
        <v>39174</v>
      </c>
      <c r="F100" s="22" t="str">
        <f>ពិន្ទុឆមាសទី១!F100</f>
        <v>12D</v>
      </c>
      <c r="G100" s="21">
        <f>ពិន្ទុឆមាសទី១!EA100</f>
        <v>0</v>
      </c>
      <c r="H100" s="21">
        <f>ពិន្ទុឆមាសទី១!EB100</f>
        <v>0</v>
      </c>
      <c r="I100" s="21" t="str">
        <f>ពិន្ទុឆមាសទី១!EC100</f>
        <v xml:space="preserve">មិនចាត់ថ្នាក់ </v>
      </c>
      <c r="J100" s="21" t="str">
        <f>ពិន្ទុឆមាសទី១!ED100</f>
        <v xml:space="preserve"> មិនចាត់ថ្នាក់</v>
      </c>
      <c r="K100" s="21" t="str">
        <f>ពិន្ទុឆមាសទី១!EE100</f>
        <v xml:space="preserve"> </v>
      </c>
      <c r="L100" s="21">
        <f>ពិន្ទុឆមាសទី១!EF100</f>
        <v>2</v>
      </c>
      <c r="M100" s="21">
        <f>ពិន្ទុឆមាសទី១!EG100</f>
        <v>2</v>
      </c>
      <c r="N100" s="21">
        <f>ពិន្ទុឆមាសទី១!EH100</f>
        <v>2</v>
      </c>
      <c r="O100" s="21">
        <f>ពិន្ទុឆមាសទី១!EI100</f>
        <v>6</v>
      </c>
    </row>
    <row r="101" spans="1:15">
      <c r="A101" s="2"/>
      <c r="B101" s="21">
        <f>ពិន្ទុឆមាសទី១!B101</f>
        <v>7506</v>
      </c>
      <c r="C101" s="22" t="str">
        <f>ពិន្ទុឆមាសទី១!C101</f>
        <v>សិត ស៊ីណាត</v>
      </c>
      <c r="D101" s="22" t="str">
        <f>ពិន្ទុឆមាសទី១!D101</f>
        <v>ប្រុស</v>
      </c>
      <c r="E101" s="40">
        <f>ពិន្ទុឆមាសទី១!E101</f>
        <v>38886</v>
      </c>
      <c r="F101" s="22" t="str">
        <f>ពិន្ទុឆមាសទី១!F101</f>
        <v>12D</v>
      </c>
      <c r="G101" s="21">
        <f>ពិន្ទុឆមាសទី១!EA101</f>
        <v>0</v>
      </c>
      <c r="H101" s="21">
        <f>ពិន្ទុឆមាសទី១!EB101</f>
        <v>0</v>
      </c>
      <c r="I101" s="21" t="str">
        <f>ពិន្ទុឆមាសទី១!EC101</f>
        <v xml:space="preserve">មិនចាត់ថ្នាក់ </v>
      </c>
      <c r="J101" s="21" t="str">
        <f>ពិន្ទុឆមាសទី១!ED101</f>
        <v xml:space="preserve"> មិនចាត់ថ្នាក់</v>
      </c>
      <c r="K101" s="21" t="str">
        <f>ពិន្ទុឆមាសទី១!EE101</f>
        <v xml:space="preserve"> </v>
      </c>
      <c r="L101" s="21">
        <f>ពិន្ទុឆមាសទី១!EF101</f>
        <v>2</v>
      </c>
      <c r="M101" s="21">
        <f>ពិន្ទុឆមាសទី១!EG101</f>
        <v>2</v>
      </c>
      <c r="N101" s="21">
        <f>ពិន្ទុឆមាសទី១!EH101</f>
        <v>2</v>
      </c>
      <c r="O101" s="21">
        <f>ពិន្ទុឆមាសទី១!EI101</f>
        <v>6</v>
      </c>
    </row>
    <row r="102" spans="1:15">
      <c r="A102" s="2"/>
      <c r="B102" s="21">
        <f>ពិន្ទុឆមាសទី១!B102</f>
        <v>7916</v>
      </c>
      <c r="C102" s="22" t="str">
        <f>ពិន្ទុឆមាសទី១!C102</f>
        <v>សុខ ពិសី</v>
      </c>
      <c r="D102" s="22" t="str">
        <f>ពិន្ទុឆមាសទី១!D102</f>
        <v>ស្រី</v>
      </c>
      <c r="E102" s="40">
        <f>ពិន្ទុឆមាសទី១!E102</f>
        <v>39230</v>
      </c>
      <c r="F102" s="22" t="str">
        <f>ពិន្ទុឆមាសទី១!F102</f>
        <v>12D</v>
      </c>
      <c r="G102" s="21">
        <f>ពិន្ទុឆមាសទី១!EA102</f>
        <v>0</v>
      </c>
      <c r="H102" s="21">
        <f>ពិន្ទុឆមាសទី១!EB102</f>
        <v>0</v>
      </c>
      <c r="I102" s="21" t="str">
        <f>ពិន្ទុឆមាសទី១!EC102</f>
        <v xml:space="preserve">មិនចាត់ថ្នាក់ </v>
      </c>
      <c r="J102" s="21" t="str">
        <f>ពិន្ទុឆមាសទី១!ED102</f>
        <v xml:space="preserve"> មិនចាត់ថ្នាក់</v>
      </c>
      <c r="K102" s="21" t="str">
        <f>ពិន្ទុឆមាសទី១!EE102</f>
        <v xml:space="preserve"> </v>
      </c>
      <c r="L102" s="21">
        <f>ពិន្ទុឆមាសទី១!EF102</f>
        <v>2</v>
      </c>
      <c r="M102" s="21">
        <f>ពិន្ទុឆមាសទី១!EG102</f>
        <v>2</v>
      </c>
      <c r="N102" s="21">
        <f>ពិន្ទុឆមាសទី១!EH102</f>
        <v>2</v>
      </c>
      <c r="O102" s="21">
        <f>ពិន្ទុឆមាសទី១!EI102</f>
        <v>6</v>
      </c>
    </row>
    <row r="103" spans="1:15">
      <c r="A103" s="2"/>
      <c r="B103" s="21">
        <f>ពិន្ទុឆមាសទី១!B103</f>
        <v>7922</v>
      </c>
      <c r="C103" s="22" t="str">
        <f>ពិន្ទុឆមាសទី១!C103</f>
        <v>សុខា សារ៉ាយុទ្ធ</v>
      </c>
      <c r="D103" s="22" t="str">
        <f>ពិន្ទុឆមាសទី១!D103</f>
        <v>ប្រុស</v>
      </c>
      <c r="E103" s="40">
        <f>ពិន្ទុឆមាសទី១!E103</f>
        <v>39417</v>
      </c>
      <c r="F103" s="22" t="str">
        <f>ពិន្ទុឆមាសទី១!F103</f>
        <v>12D</v>
      </c>
      <c r="G103" s="21">
        <f>ពិន្ទុឆមាសទី១!EA103</f>
        <v>0</v>
      </c>
      <c r="H103" s="21">
        <f>ពិន្ទុឆមាសទី១!EB103</f>
        <v>0</v>
      </c>
      <c r="I103" s="21" t="str">
        <f>ពិន្ទុឆមាសទី១!EC103</f>
        <v xml:space="preserve">មិនចាត់ថ្នាក់ </v>
      </c>
      <c r="J103" s="21" t="str">
        <f>ពិន្ទុឆមាសទី១!ED103</f>
        <v xml:space="preserve"> មិនចាត់ថ្នាក់</v>
      </c>
      <c r="K103" s="21" t="str">
        <f>ពិន្ទុឆមាសទី១!EE103</f>
        <v xml:space="preserve"> </v>
      </c>
      <c r="L103" s="21">
        <f>ពិន្ទុឆមាសទី១!EF103</f>
        <v>2</v>
      </c>
      <c r="M103" s="21">
        <f>ពិន្ទុឆមាសទី១!EG103</f>
        <v>2</v>
      </c>
      <c r="N103" s="21">
        <f>ពិន្ទុឆមាសទី១!EH103</f>
        <v>2</v>
      </c>
      <c r="O103" s="21">
        <f>ពិន្ទុឆមាសទី១!EI103</f>
        <v>6</v>
      </c>
    </row>
    <row r="104" spans="1:15">
      <c r="A104" s="2"/>
      <c r="B104" s="21">
        <f>ពិន្ទុឆមាសទី១!B104</f>
        <v>7924</v>
      </c>
      <c r="C104" s="22" t="str">
        <f>ពិន្ទុឆមាសទី១!C104</f>
        <v>សុទ្ធ វ៉ាន់ស៊ុយ</v>
      </c>
      <c r="D104" s="22" t="str">
        <f>ពិន្ទុឆមាសទី១!D104</f>
        <v>ប្រុស</v>
      </c>
      <c r="E104" s="40">
        <f>ពិន្ទុឆមាសទី១!E104</f>
        <v>38811</v>
      </c>
      <c r="F104" s="22" t="str">
        <f>ពិន្ទុឆមាសទី១!F104</f>
        <v>12D</v>
      </c>
      <c r="G104" s="21">
        <f>ពិន្ទុឆមាសទី១!EA104</f>
        <v>0</v>
      </c>
      <c r="H104" s="21">
        <f>ពិន្ទុឆមាសទី១!EB104</f>
        <v>0</v>
      </c>
      <c r="I104" s="21" t="str">
        <f>ពិន្ទុឆមាសទី១!EC104</f>
        <v xml:space="preserve">មិនចាត់ថ្នាក់ </v>
      </c>
      <c r="J104" s="21" t="str">
        <f>ពិន្ទុឆមាសទី១!ED104</f>
        <v xml:space="preserve"> មិនចាត់ថ្នាក់</v>
      </c>
      <c r="K104" s="21" t="str">
        <f>ពិន្ទុឆមាសទី១!EE104</f>
        <v xml:space="preserve"> </v>
      </c>
      <c r="L104" s="21">
        <f>ពិន្ទុឆមាសទី១!EF104</f>
        <v>2</v>
      </c>
      <c r="M104" s="21">
        <f>ពិន្ទុឆមាសទី១!EG104</f>
        <v>2</v>
      </c>
      <c r="N104" s="21">
        <f>ពិន្ទុឆមាសទី១!EH104</f>
        <v>2</v>
      </c>
      <c r="O104" s="21">
        <f>ពិន្ទុឆមាសទី១!EI104</f>
        <v>6</v>
      </c>
    </row>
    <row r="105" spans="1:15">
      <c r="A105" s="2"/>
      <c r="B105" s="21">
        <f>ពិន្ទុឆមាសទី១!B105</f>
        <v>7927</v>
      </c>
      <c r="C105" s="22" t="str">
        <f>ពិន្ទុឆមាសទី១!C105</f>
        <v>សុភ័ក្រ្ត នីតា</v>
      </c>
      <c r="D105" s="22" t="str">
        <f>ពិន្ទុឆមាសទី១!D105</f>
        <v>ស្រី</v>
      </c>
      <c r="E105" s="40">
        <f>ពិន្ទុឆមាសទី១!E105</f>
        <v>39215</v>
      </c>
      <c r="F105" s="22" t="str">
        <f>ពិន្ទុឆមាសទី១!F105</f>
        <v>12D</v>
      </c>
      <c r="G105" s="21">
        <f>ពិន្ទុឆមាសទី១!EA105</f>
        <v>0</v>
      </c>
      <c r="H105" s="21">
        <f>ពិន្ទុឆមាសទី១!EB105</f>
        <v>0</v>
      </c>
      <c r="I105" s="21" t="str">
        <f>ពិន្ទុឆមាសទី១!EC105</f>
        <v xml:space="preserve">មិនចាត់ថ្នាក់ </v>
      </c>
      <c r="J105" s="21" t="str">
        <f>ពិន្ទុឆមាសទី១!ED105</f>
        <v xml:space="preserve"> មិនចាត់ថ្នាក់</v>
      </c>
      <c r="K105" s="21" t="str">
        <f>ពិន្ទុឆមាសទី១!EE105</f>
        <v xml:space="preserve"> </v>
      </c>
      <c r="L105" s="21">
        <f>ពិន្ទុឆមាសទី១!EF105</f>
        <v>2</v>
      </c>
      <c r="M105" s="21">
        <f>ពិន្ទុឆមាសទី១!EG105</f>
        <v>2</v>
      </c>
      <c r="N105" s="21">
        <f>ពិន្ទុឆមាសទី១!EH105</f>
        <v>2</v>
      </c>
      <c r="O105" s="21">
        <f>ពិន្ទុឆមាសទី១!EI105</f>
        <v>6</v>
      </c>
    </row>
    <row r="106" spans="1:15">
      <c r="A106" s="2"/>
      <c r="B106" s="21">
        <f>ពិន្ទុឆមាសទី១!B106</f>
        <v>7930</v>
      </c>
      <c r="C106" s="22" t="str">
        <f>ពិន្ទុឆមាសទី១!C106</f>
        <v>ស្រូយ ឆេងអ៊ី</v>
      </c>
      <c r="D106" s="22" t="str">
        <f>ពិន្ទុឆមាសទី១!D106</f>
        <v>ស្រី</v>
      </c>
      <c r="E106" s="40">
        <f>ពិន្ទុឆមាសទី១!E106</f>
        <v>39788</v>
      </c>
      <c r="F106" s="22" t="str">
        <f>ពិន្ទុឆមាសទី១!F106</f>
        <v>12D</v>
      </c>
      <c r="G106" s="21">
        <f>ពិន្ទុឆមាសទី១!EA106</f>
        <v>0</v>
      </c>
      <c r="H106" s="21">
        <f>ពិន្ទុឆមាសទី១!EB106</f>
        <v>0</v>
      </c>
      <c r="I106" s="21" t="str">
        <f>ពិន្ទុឆមាសទី១!EC106</f>
        <v xml:space="preserve">មិនចាត់ថ្នាក់ </v>
      </c>
      <c r="J106" s="21" t="str">
        <f>ពិន្ទុឆមាសទី១!ED106</f>
        <v xml:space="preserve"> មិនចាត់ថ្នាក់</v>
      </c>
      <c r="K106" s="21" t="str">
        <f>ពិន្ទុឆមាសទី១!EE106</f>
        <v xml:space="preserve"> </v>
      </c>
      <c r="L106" s="21">
        <f>ពិន្ទុឆមាសទី១!EF106</f>
        <v>2</v>
      </c>
      <c r="M106" s="21">
        <f>ពិន្ទុឆមាសទី១!EG106</f>
        <v>2</v>
      </c>
      <c r="N106" s="21">
        <f>ពិន្ទុឆមាសទី១!EH106</f>
        <v>2</v>
      </c>
      <c r="O106" s="21">
        <f>ពិន្ទុឆមាសទី១!EI106</f>
        <v>6</v>
      </c>
    </row>
    <row r="107" spans="1:15">
      <c r="A107" s="2"/>
      <c r="B107" s="21">
        <f>ពិន្ទុឆមាសទី១!B107</f>
        <v>7935</v>
      </c>
      <c r="C107" s="22" t="str">
        <f>ពិន្ទុឆមាសទី១!C107</f>
        <v>ហ៊ាង យាងហ៊ី</v>
      </c>
      <c r="D107" s="22" t="str">
        <f>ពិន្ទុឆមាសទី១!D107</f>
        <v>ស្រី</v>
      </c>
      <c r="E107" s="40">
        <f>ពិន្ទុឆមាសទី១!E107</f>
        <v>39548</v>
      </c>
      <c r="F107" s="22" t="str">
        <f>ពិន្ទុឆមាសទី១!F107</f>
        <v>12D</v>
      </c>
      <c r="G107" s="21">
        <f>ពិន្ទុឆមាសទី១!EA107</f>
        <v>0</v>
      </c>
      <c r="H107" s="21">
        <f>ពិន្ទុឆមាសទី១!EB107</f>
        <v>0</v>
      </c>
      <c r="I107" s="21" t="str">
        <f>ពិន្ទុឆមាសទី១!EC107</f>
        <v xml:space="preserve">មិនចាត់ថ្នាក់ </v>
      </c>
      <c r="J107" s="21" t="str">
        <f>ពិន្ទុឆមាសទី១!ED107</f>
        <v xml:space="preserve"> មិនចាត់ថ្នាក់</v>
      </c>
      <c r="K107" s="21" t="str">
        <f>ពិន្ទុឆមាសទី១!EE107</f>
        <v xml:space="preserve"> </v>
      </c>
      <c r="L107" s="21">
        <f>ពិន្ទុឆមាសទី១!EF107</f>
        <v>2</v>
      </c>
      <c r="M107" s="21">
        <f>ពិន្ទុឆមាសទី១!EG107</f>
        <v>2</v>
      </c>
      <c r="N107" s="21">
        <f>ពិន្ទុឆមាសទី១!EH107</f>
        <v>2</v>
      </c>
      <c r="O107" s="21">
        <f>ពិន្ទុឆមាសទី១!EI107</f>
        <v>6</v>
      </c>
    </row>
    <row r="108" spans="1:15">
      <c r="A108" s="2"/>
      <c r="B108" s="21">
        <f>ពិន្ទុឆមាសទី១!B108</f>
        <v>7950</v>
      </c>
      <c r="C108" s="22" t="str">
        <f>ពិន្ទុឆមាសទី១!C108</f>
        <v>អឿ សុចិត្រា</v>
      </c>
      <c r="D108" s="22" t="str">
        <f>ពិន្ទុឆមាសទី១!D108</f>
        <v>ប្រុស</v>
      </c>
      <c r="E108" s="40">
        <f>ពិន្ទុឆមាសទី១!E108</f>
        <v>38660</v>
      </c>
      <c r="F108" s="22" t="str">
        <f>ពិន្ទុឆមាសទី១!F108</f>
        <v>12D</v>
      </c>
      <c r="G108" s="21">
        <f>ពិន្ទុឆមាសទី១!EA108</f>
        <v>0</v>
      </c>
      <c r="H108" s="21">
        <f>ពិន្ទុឆមាសទី១!EB108</f>
        <v>0</v>
      </c>
      <c r="I108" s="21" t="str">
        <f>ពិន្ទុឆមាសទី១!EC108</f>
        <v xml:space="preserve">មិនចាត់ថ្នាក់ </v>
      </c>
      <c r="J108" s="21" t="str">
        <f>ពិន្ទុឆមាសទី១!ED108</f>
        <v xml:space="preserve"> មិនចាត់ថ្នាក់</v>
      </c>
      <c r="K108" s="21" t="str">
        <f>ពិន្ទុឆមាសទី១!EE108</f>
        <v xml:space="preserve"> </v>
      </c>
      <c r="L108" s="21">
        <f>ពិន្ទុឆមាសទី១!EF108</f>
        <v>2</v>
      </c>
      <c r="M108" s="21">
        <f>ពិន្ទុឆមាសទី១!EG108</f>
        <v>2</v>
      </c>
      <c r="N108" s="21">
        <f>ពិន្ទុឆមាសទី១!EH108</f>
        <v>2</v>
      </c>
      <c r="O108" s="21">
        <f>ពិន្ទុឆមាសទី១!EI108</f>
        <v>6</v>
      </c>
    </row>
    <row r="109" spans="1:15">
      <c r="A109" s="2"/>
      <c r="B109" s="21">
        <f>ពិន្ទុឆមាសទី១!B109</f>
        <v>0</v>
      </c>
      <c r="C109" s="22">
        <f>ពិន្ទុឆមាសទី១!C109</f>
        <v>0</v>
      </c>
      <c r="D109" s="22">
        <f>ពិន្ទុឆមាសទី១!D109</f>
        <v>0</v>
      </c>
      <c r="E109" s="40">
        <f>ពិន្ទុឆមាសទី១!E109</f>
        <v>0</v>
      </c>
      <c r="F109" s="22">
        <f>ពិន្ទុឆមាសទី១!F109</f>
        <v>0</v>
      </c>
      <c r="G109" s="21">
        <f>ពិន្ទុឆមាសទី១!EA109</f>
        <v>0</v>
      </c>
      <c r="H109" s="21">
        <f>ពិន្ទុឆមាសទី១!EB109</f>
        <v>0</v>
      </c>
      <c r="I109" s="21" t="str">
        <f>ពិន្ទុឆមាសទី១!EC109</f>
        <v xml:space="preserve">មិនចាត់ថ្នាក់ </v>
      </c>
      <c r="J109" s="21" t="str">
        <f>ពិន្ទុឆមាសទី១!ED109</f>
        <v xml:space="preserve"> មិនចាត់ថ្នាក់</v>
      </c>
      <c r="K109" s="21" t="str">
        <f>ពិន្ទុឆមាសទី១!EE109</f>
        <v xml:space="preserve"> </v>
      </c>
      <c r="L109" s="21">
        <f>ពិន្ទុឆមាសទី១!EF109</f>
        <v>2</v>
      </c>
      <c r="M109" s="21">
        <f>ពិន្ទុឆមាសទី១!EG109</f>
        <v>2</v>
      </c>
      <c r="N109" s="21">
        <f>ពិន្ទុឆមាសទី១!EH109</f>
        <v>2</v>
      </c>
      <c r="O109" s="21">
        <f>ពិន្ទុឆមាសទី១!EI109</f>
        <v>6</v>
      </c>
    </row>
    <row r="110" spans="1:15" s="97" customFormat="1">
      <c r="A110" s="91"/>
      <c r="B110" s="96"/>
      <c r="C110" s="95"/>
      <c r="D110" s="95"/>
      <c r="E110" s="99"/>
      <c r="F110" s="95"/>
      <c r="G110" s="96"/>
      <c r="H110" s="96"/>
      <c r="I110" s="96"/>
      <c r="J110" s="96"/>
      <c r="K110" s="96"/>
      <c r="L110" s="96"/>
      <c r="M110" s="96"/>
      <c r="N110" s="96"/>
      <c r="O110" s="96"/>
    </row>
    <row r="111" spans="1:15">
      <c r="A111" s="2"/>
      <c r="B111" s="21">
        <f>ពិន្ទុឆមាសទី១!B111</f>
        <v>7843</v>
      </c>
      <c r="C111" s="22" t="str">
        <f>ពិន្ទុឆមាសទី១!C111</f>
        <v>គង់ បញ្ញា</v>
      </c>
      <c r="D111" s="22" t="str">
        <f>ពិន្ទុឆមាសទី១!D111</f>
        <v>ស្រី</v>
      </c>
      <c r="E111" s="40">
        <f>ពិន្ទុឆមាសទី១!E111</f>
        <v>39276</v>
      </c>
      <c r="F111" s="22" t="str">
        <f>ពិន្ទុឆមាសទី១!F111</f>
        <v>12E</v>
      </c>
      <c r="G111" s="21">
        <f>ពិន្ទុឆមាសទី១!EA111</f>
        <v>0</v>
      </c>
      <c r="H111" s="21">
        <f>ពិន្ទុឆមាសទី១!EB111</f>
        <v>0</v>
      </c>
      <c r="I111" s="21" t="str">
        <f>ពិន្ទុឆមាសទី១!EC111</f>
        <v xml:space="preserve">មិនចាត់ថ្នាក់ </v>
      </c>
      <c r="J111" s="21" t="str">
        <f>ពិន្ទុឆមាសទី១!ED111</f>
        <v xml:space="preserve"> មិនចាត់ថ្នាក់</v>
      </c>
      <c r="K111" s="21" t="str">
        <f>ពិន្ទុឆមាសទី១!EE111</f>
        <v xml:space="preserve"> </v>
      </c>
      <c r="L111" s="21">
        <f>ពិន្ទុឆមាសទី១!EF111</f>
        <v>2</v>
      </c>
      <c r="M111" s="21">
        <f>ពិន្ទុឆមាសទី១!EG111</f>
        <v>2</v>
      </c>
      <c r="N111" s="21">
        <f>ពិន្ទុឆមាសទី១!EH111</f>
        <v>2</v>
      </c>
      <c r="O111" s="21">
        <f>ពិន្ទុឆមាសទី១!EI111</f>
        <v>6</v>
      </c>
    </row>
    <row r="112" spans="1:15">
      <c r="A112" s="2"/>
      <c r="B112" s="21">
        <f>ពិន្ទុឆមាសទី១!B112</f>
        <v>7844</v>
      </c>
      <c r="C112" s="22" t="str">
        <f>ពិន្ទុឆមាសទី១!C112</f>
        <v>គា ពិសី</v>
      </c>
      <c r="D112" s="22" t="str">
        <f>ពិន្ទុឆមាសទី១!D112</f>
        <v>ស្រី</v>
      </c>
      <c r="E112" s="40">
        <f>ពិន្ទុឆមាសទី១!E112</f>
        <v>39803</v>
      </c>
      <c r="F112" s="22" t="str">
        <f>ពិន្ទុឆមាសទី១!F112</f>
        <v>12E</v>
      </c>
      <c r="G112" s="21">
        <f>ពិន្ទុឆមាសទី១!EA112</f>
        <v>0</v>
      </c>
      <c r="H112" s="21">
        <f>ពិន្ទុឆមាសទី១!EB112</f>
        <v>0</v>
      </c>
      <c r="I112" s="21" t="str">
        <f>ពិន្ទុឆមាសទី១!EC112</f>
        <v xml:space="preserve">មិនចាត់ថ្នាក់ </v>
      </c>
      <c r="J112" s="21" t="str">
        <f>ពិន្ទុឆមាសទី១!ED112</f>
        <v xml:space="preserve"> មិនចាត់ថ្នាក់</v>
      </c>
      <c r="K112" s="21" t="str">
        <f>ពិន្ទុឆមាសទី១!EE112</f>
        <v xml:space="preserve"> </v>
      </c>
      <c r="L112" s="21">
        <f>ពិន្ទុឆមាសទី១!EF112</f>
        <v>2</v>
      </c>
      <c r="M112" s="21">
        <f>ពិន្ទុឆមាសទី១!EG112</f>
        <v>2</v>
      </c>
      <c r="N112" s="21">
        <f>ពិន្ទុឆមាសទី១!EH112</f>
        <v>2</v>
      </c>
      <c r="O112" s="21">
        <f>ពិន្ទុឆមាសទី១!EI112</f>
        <v>6</v>
      </c>
    </row>
    <row r="113" spans="1:15">
      <c r="A113" s="2"/>
      <c r="B113" s="21">
        <f>ពិន្ទុឆមាសទី១!B113</f>
        <v>7850</v>
      </c>
      <c r="C113" s="22" t="str">
        <f>ពិន្ទុឆមាសទី១!C113</f>
        <v>ឃួន សុវណ្ណរ៉ា</v>
      </c>
      <c r="D113" s="22" t="str">
        <f>ពិន្ទុឆមាសទី១!D113</f>
        <v>ស្រី</v>
      </c>
      <c r="E113" s="40">
        <f>ពិន្ទុឆមាសទី១!E113</f>
        <v>39138</v>
      </c>
      <c r="F113" s="22" t="str">
        <f>ពិន្ទុឆមាសទី១!F113</f>
        <v>12E</v>
      </c>
      <c r="G113" s="21">
        <f>ពិន្ទុឆមាសទី១!EA113</f>
        <v>0</v>
      </c>
      <c r="H113" s="21">
        <f>ពិន្ទុឆមាសទី១!EB113</f>
        <v>0</v>
      </c>
      <c r="I113" s="21" t="str">
        <f>ពិន្ទុឆមាសទី១!EC113</f>
        <v xml:space="preserve">មិនចាត់ថ្នាក់ </v>
      </c>
      <c r="J113" s="21" t="str">
        <f>ពិន្ទុឆមាសទី១!ED113</f>
        <v xml:space="preserve"> មិនចាត់ថ្នាក់</v>
      </c>
      <c r="K113" s="21" t="str">
        <f>ពិន្ទុឆមាសទី១!EE113</f>
        <v xml:space="preserve"> </v>
      </c>
      <c r="L113" s="21">
        <f>ពិន្ទុឆមាសទី១!EF113</f>
        <v>2</v>
      </c>
      <c r="M113" s="21">
        <f>ពិន្ទុឆមាសទី១!EG113</f>
        <v>2</v>
      </c>
      <c r="N113" s="21">
        <f>ពិន្ទុឆមាសទី១!EH113</f>
        <v>2</v>
      </c>
      <c r="O113" s="21">
        <f>ពិន្ទុឆមាសទី១!EI113</f>
        <v>6</v>
      </c>
    </row>
    <row r="114" spans="1:15">
      <c r="A114" s="2"/>
      <c r="B114" s="21">
        <f>ពិន្ទុឆមាសទី១!B114</f>
        <v>7446</v>
      </c>
      <c r="C114" s="22" t="str">
        <f>ពិន្ទុឆមាសទី១!C114</f>
        <v>ឃឿន មករា</v>
      </c>
      <c r="D114" s="22" t="str">
        <f>ពិន្ទុឆមាសទី១!D114</f>
        <v>ប្រុស</v>
      </c>
      <c r="E114" s="40">
        <f>ពិន្ទុឆមាសទី១!E114</f>
        <v>39107</v>
      </c>
      <c r="F114" s="22" t="str">
        <f>ពិន្ទុឆមាសទី១!F114</f>
        <v>12E</v>
      </c>
      <c r="G114" s="21">
        <f>ពិន្ទុឆមាសទី១!EA114</f>
        <v>0</v>
      </c>
      <c r="H114" s="21">
        <f>ពិន្ទុឆមាសទី១!EB114</f>
        <v>0</v>
      </c>
      <c r="I114" s="21" t="str">
        <f>ពិន្ទុឆមាសទី១!EC114</f>
        <v xml:space="preserve">មិនចាត់ថ្នាក់ </v>
      </c>
      <c r="J114" s="21" t="str">
        <f>ពិន្ទុឆមាសទី១!ED114</f>
        <v xml:space="preserve"> មិនចាត់ថ្នាក់</v>
      </c>
      <c r="K114" s="21" t="str">
        <f>ពិន្ទុឆមាសទី១!EE114</f>
        <v xml:space="preserve"> </v>
      </c>
      <c r="L114" s="21">
        <f>ពិន្ទុឆមាសទី១!EF114</f>
        <v>2</v>
      </c>
      <c r="M114" s="21">
        <f>ពិន្ទុឆមាសទី១!EG114</f>
        <v>2</v>
      </c>
      <c r="N114" s="21">
        <f>ពិន្ទុឆមាសទី១!EH114</f>
        <v>2</v>
      </c>
      <c r="O114" s="21">
        <f>ពិន្ទុឆមាសទី១!EI114</f>
        <v>6</v>
      </c>
    </row>
    <row r="115" spans="1:15">
      <c r="A115" s="2"/>
      <c r="B115" s="21">
        <f>ពិន្ទុឆមាសទី១!B115</f>
        <v>7456</v>
      </c>
      <c r="C115" s="22" t="str">
        <f>ពិន្ទុឆមាសទី១!C115</f>
        <v>តាំងពិសិដ្ឋរដ្ឋា ​បញ្ញាសក្តិ</v>
      </c>
      <c r="D115" s="22" t="str">
        <f>ពិន្ទុឆមាសទី១!D115</f>
        <v>ប្រុស</v>
      </c>
      <c r="E115" s="40">
        <f>ពិន្ទុឆមាសទី១!E115</f>
        <v>40195</v>
      </c>
      <c r="F115" s="22" t="str">
        <f>ពិន្ទុឆមាសទី១!F115</f>
        <v>12E</v>
      </c>
      <c r="G115" s="21">
        <f>ពិន្ទុឆមាសទី១!EA115</f>
        <v>0</v>
      </c>
      <c r="H115" s="21">
        <f>ពិន្ទុឆមាសទី១!EB115</f>
        <v>0</v>
      </c>
      <c r="I115" s="21" t="str">
        <f>ពិន្ទុឆមាសទី១!EC115</f>
        <v xml:space="preserve">មិនចាត់ថ្នាក់ </v>
      </c>
      <c r="J115" s="21" t="str">
        <f>ពិន្ទុឆមាសទី១!ED115</f>
        <v xml:space="preserve"> មិនចាត់ថ្នាក់</v>
      </c>
      <c r="K115" s="21" t="str">
        <f>ពិន្ទុឆមាសទី១!EE115</f>
        <v xml:space="preserve"> </v>
      </c>
      <c r="L115" s="21">
        <f>ពិន្ទុឆមាសទី១!EF115</f>
        <v>2</v>
      </c>
      <c r="M115" s="21">
        <f>ពិន្ទុឆមាសទី១!EG115</f>
        <v>2</v>
      </c>
      <c r="N115" s="21">
        <f>ពិន្ទុឆមាសទី១!EH115</f>
        <v>2</v>
      </c>
      <c r="O115" s="21">
        <f>ពិន្ទុឆមាសទី១!EI115</f>
        <v>6</v>
      </c>
    </row>
    <row r="116" spans="1:15">
      <c r="A116" s="2"/>
      <c r="B116" s="21">
        <f>ពិន្ទុឆមាសទី១!B116</f>
        <v>7866</v>
      </c>
      <c r="C116" s="22" t="str">
        <f>ពិន្ទុឆមាសទី១!C116</f>
        <v>ទិត សក្ខណា</v>
      </c>
      <c r="D116" s="22" t="str">
        <f>ពិន្ទុឆមាសទី១!D116</f>
        <v>ស្រី</v>
      </c>
      <c r="E116" s="40">
        <f>ពិន្ទុឆមាសទី១!E116</f>
        <v>39445</v>
      </c>
      <c r="F116" s="22" t="str">
        <f>ពិន្ទុឆមាសទី១!F116</f>
        <v>12E</v>
      </c>
      <c r="G116" s="21">
        <f>ពិន្ទុឆមាសទី១!EA116</f>
        <v>0</v>
      </c>
      <c r="H116" s="21">
        <f>ពិន្ទុឆមាសទី១!EB116</f>
        <v>0</v>
      </c>
      <c r="I116" s="21" t="str">
        <f>ពិន្ទុឆមាសទី១!EC116</f>
        <v xml:space="preserve">មិនចាត់ថ្នាក់ </v>
      </c>
      <c r="J116" s="21" t="str">
        <f>ពិន្ទុឆមាសទី១!ED116</f>
        <v xml:space="preserve"> មិនចាត់ថ្នាក់</v>
      </c>
      <c r="K116" s="21" t="str">
        <f>ពិន្ទុឆមាសទី១!EE116</f>
        <v xml:space="preserve"> </v>
      </c>
      <c r="L116" s="21">
        <f>ពិន្ទុឆមាសទី១!EF116</f>
        <v>2</v>
      </c>
      <c r="M116" s="21">
        <f>ពិន្ទុឆមាសទី១!EG116</f>
        <v>2</v>
      </c>
      <c r="N116" s="21">
        <f>ពិន្ទុឆមាសទី១!EH116</f>
        <v>2</v>
      </c>
      <c r="O116" s="21">
        <f>ពិន្ទុឆមាសទី១!EI116</f>
        <v>6</v>
      </c>
    </row>
    <row r="117" spans="1:15">
      <c r="A117" s="2"/>
      <c r="B117" s="21">
        <f>ពិន្ទុឆមាសទី១!B117</f>
        <v>7458</v>
      </c>
      <c r="C117" s="22" t="str">
        <f>ពិន្ទុឆមាសទី១!C117</f>
        <v>ទី ម៉េងជូ</v>
      </c>
      <c r="D117" s="22" t="str">
        <f>ពិន្ទុឆមាសទី១!D117</f>
        <v>ប្រុស</v>
      </c>
      <c r="E117" s="40">
        <f>ពិន្ទុឆមាសទី១!E117</f>
        <v>39374</v>
      </c>
      <c r="F117" s="22" t="str">
        <f>ពិន្ទុឆមាសទី១!F117</f>
        <v>12E</v>
      </c>
      <c r="G117" s="21">
        <f>ពិន្ទុឆមាសទី១!EA117</f>
        <v>0</v>
      </c>
      <c r="H117" s="21">
        <f>ពិន្ទុឆមាសទី១!EB117</f>
        <v>0</v>
      </c>
      <c r="I117" s="21" t="str">
        <f>ពិន្ទុឆមាសទី១!EC117</f>
        <v xml:space="preserve">មិនចាត់ថ្នាក់ </v>
      </c>
      <c r="J117" s="21" t="str">
        <f>ពិន្ទុឆមាសទី១!ED117</f>
        <v xml:space="preserve"> មិនចាត់ថ្នាក់</v>
      </c>
      <c r="K117" s="21" t="str">
        <f>ពិន្ទុឆមាសទី១!EE117</f>
        <v xml:space="preserve"> </v>
      </c>
      <c r="L117" s="21">
        <f>ពិន្ទុឆមាសទី១!EF117</f>
        <v>2</v>
      </c>
      <c r="M117" s="21">
        <f>ពិន្ទុឆមាសទី១!EG117</f>
        <v>2</v>
      </c>
      <c r="N117" s="21">
        <f>ពិន្ទុឆមាសទី១!EH117</f>
        <v>2</v>
      </c>
      <c r="O117" s="21">
        <f>ពិន្ទុឆមាសទី១!EI117</f>
        <v>6</v>
      </c>
    </row>
    <row r="118" spans="1:15">
      <c r="A118" s="2"/>
      <c r="B118" s="21">
        <f>ពិន្ទុឆមាសទី១!B118</f>
        <v>7872</v>
      </c>
      <c r="C118" s="22" t="str">
        <f>ពិន្ទុឆមាសទី១!C118</f>
        <v>ធឿន សូរិយា</v>
      </c>
      <c r="D118" s="22" t="str">
        <f>ពិន្ទុឆមាសទី១!D118</f>
        <v>ប្រុស</v>
      </c>
      <c r="E118" s="40">
        <f>ពិន្ទុឆមាសទី១!E118</f>
        <v>39413</v>
      </c>
      <c r="F118" s="22" t="str">
        <f>ពិន្ទុឆមាសទី១!F118</f>
        <v>12E</v>
      </c>
      <c r="G118" s="21">
        <f>ពិន្ទុឆមាសទី១!EA118</f>
        <v>0</v>
      </c>
      <c r="H118" s="21">
        <f>ពិន្ទុឆមាសទី១!EB118</f>
        <v>0</v>
      </c>
      <c r="I118" s="21" t="str">
        <f>ពិន្ទុឆមាសទី១!EC118</f>
        <v xml:space="preserve">មិនចាត់ថ្នាក់ </v>
      </c>
      <c r="J118" s="21" t="str">
        <f>ពិន្ទុឆមាសទី១!ED118</f>
        <v xml:space="preserve"> មិនចាត់ថ្នាក់</v>
      </c>
      <c r="K118" s="21" t="str">
        <f>ពិន្ទុឆមាសទី១!EE118</f>
        <v xml:space="preserve"> </v>
      </c>
      <c r="L118" s="21">
        <f>ពិន្ទុឆមាសទី១!EF118</f>
        <v>2</v>
      </c>
      <c r="M118" s="21">
        <f>ពិន្ទុឆមាសទី១!EG118</f>
        <v>2</v>
      </c>
      <c r="N118" s="21">
        <f>ពិន្ទុឆមាសទី១!EH118</f>
        <v>2</v>
      </c>
      <c r="O118" s="21">
        <f>ពិន្ទុឆមាសទី១!EI118</f>
        <v>6</v>
      </c>
    </row>
    <row r="119" spans="1:15">
      <c r="A119" s="2"/>
      <c r="B119" s="21">
        <f>ពិន្ទុឆមាសទី១!B119</f>
        <v>7462</v>
      </c>
      <c r="C119" s="22" t="str">
        <f>ពិន្ទុឆមាសទី១!C119</f>
        <v>ប៊ីត ស៊ីណេត</v>
      </c>
      <c r="D119" s="22" t="str">
        <f>ពិន្ទុឆមាសទី១!D119</f>
        <v>ស្រី</v>
      </c>
      <c r="E119" s="40">
        <f>ពិន្ទុឆមាសទី១!E119</f>
        <v>39411</v>
      </c>
      <c r="F119" s="22" t="str">
        <f>ពិន្ទុឆមាសទី១!F119</f>
        <v>12E</v>
      </c>
      <c r="G119" s="21">
        <f>ពិន្ទុឆមាសទី១!EA119</f>
        <v>0</v>
      </c>
      <c r="H119" s="21">
        <f>ពិន្ទុឆមាសទី១!EB119</f>
        <v>0</v>
      </c>
      <c r="I119" s="21" t="str">
        <f>ពិន្ទុឆមាសទី១!EC119</f>
        <v xml:space="preserve">មិនចាត់ថ្នាក់ </v>
      </c>
      <c r="J119" s="21" t="str">
        <f>ពិន្ទុឆមាសទី១!ED119</f>
        <v xml:space="preserve"> មិនចាត់ថ្នាក់</v>
      </c>
      <c r="K119" s="21" t="str">
        <f>ពិន្ទុឆមាសទី១!EE119</f>
        <v xml:space="preserve"> </v>
      </c>
      <c r="L119" s="21">
        <f>ពិន្ទុឆមាសទី១!EF119</f>
        <v>2</v>
      </c>
      <c r="M119" s="21">
        <f>ពិន្ទុឆមាសទី១!EG119</f>
        <v>2</v>
      </c>
      <c r="N119" s="21">
        <f>ពិន្ទុឆមាសទី១!EH119</f>
        <v>2</v>
      </c>
      <c r="O119" s="21">
        <f>ពិន្ទុឆមាសទី១!EI119</f>
        <v>6</v>
      </c>
    </row>
    <row r="120" spans="1:15">
      <c r="A120" s="2"/>
      <c r="B120" s="21">
        <f>ពិន្ទុឆមាសទី១!B120</f>
        <v>7464</v>
      </c>
      <c r="C120" s="22" t="str">
        <f>ពិន្ទុឆមាសទី១!C120</f>
        <v>បាន ដាណែត</v>
      </c>
      <c r="D120" s="22" t="str">
        <f>ពិន្ទុឆមាសទី១!D120</f>
        <v>ស្រី</v>
      </c>
      <c r="E120" s="40">
        <f>ពិន្ទុឆមាសទី១!E120</f>
        <v>39024</v>
      </c>
      <c r="F120" s="22" t="str">
        <f>ពិន្ទុឆមាសទី១!F120</f>
        <v>12E</v>
      </c>
      <c r="G120" s="21">
        <f>ពិន្ទុឆមាសទី១!EA120</f>
        <v>0</v>
      </c>
      <c r="H120" s="21">
        <f>ពិន្ទុឆមាសទី១!EB120</f>
        <v>0</v>
      </c>
      <c r="I120" s="21" t="str">
        <f>ពិន្ទុឆមាសទី១!EC120</f>
        <v xml:space="preserve">មិនចាត់ថ្នាក់ </v>
      </c>
      <c r="J120" s="21" t="str">
        <f>ពិន្ទុឆមាសទី១!ED120</f>
        <v xml:space="preserve"> មិនចាត់ថ្នាក់</v>
      </c>
      <c r="K120" s="21" t="str">
        <f>ពិន្ទុឆមាសទី១!EE120</f>
        <v xml:space="preserve"> </v>
      </c>
      <c r="L120" s="21">
        <f>ពិន្ទុឆមាសទី១!EF120</f>
        <v>2</v>
      </c>
      <c r="M120" s="21">
        <f>ពិន្ទុឆមាសទី១!EG120</f>
        <v>2</v>
      </c>
      <c r="N120" s="21">
        <f>ពិន្ទុឆមាសទី១!EH120</f>
        <v>2</v>
      </c>
      <c r="O120" s="21">
        <f>ពិន្ទុឆមាសទី១!EI120</f>
        <v>6</v>
      </c>
    </row>
    <row r="121" spans="1:15">
      <c r="A121" s="2"/>
      <c r="B121" s="21">
        <f>ពិន្ទុឆមាសទី១!B121</f>
        <v>7466</v>
      </c>
      <c r="C121" s="22" t="str">
        <f>ពិន្ទុឆមាសទី១!C121</f>
        <v>ផល្លា ដាណែត</v>
      </c>
      <c r="D121" s="22" t="str">
        <f>ពិន្ទុឆមាសទី១!D121</f>
        <v>ស្រី</v>
      </c>
      <c r="E121" s="40">
        <f>ពិន្ទុឆមាសទី១!E121</f>
        <v>38849</v>
      </c>
      <c r="F121" s="22" t="str">
        <f>ពិន្ទុឆមាសទី១!F121</f>
        <v>12E</v>
      </c>
      <c r="G121" s="21">
        <f>ពិន្ទុឆមាសទី១!EA121</f>
        <v>0</v>
      </c>
      <c r="H121" s="21">
        <f>ពិន្ទុឆមាសទី១!EB121</f>
        <v>0</v>
      </c>
      <c r="I121" s="21" t="str">
        <f>ពិន្ទុឆមាសទី១!EC121</f>
        <v xml:space="preserve">មិនចាត់ថ្នាក់ </v>
      </c>
      <c r="J121" s="21" t="str">
        <f>ពិន្ទុឆមាសទី១!ED121</f>
        <v xml:space="preserve"> មិនចាត់ថ្នាក់</v>
      </c>
      <c r="K121" s="21" t="str">
        <f>ពិន្ទុឆមាសទី១!EE121</f>
        <v xml:space="preserve"> </v>
      </c>
      <c r="L121" s="21">
        <f>ពិន្ទុឆមាសទី១!EF121</f>
        <v>2</v>
      </c>
      <c r="M121" s="21">
        <f>ពិន្ទុឆមាសទី១!EG121</f>
        <v>2</v>
      </c>
      <c r="N121" s="21">
        <f>ពិន្ទុឆមាសទី១!EH121</f>
        <v>2</v>
      </c>
      <c r="O121" s="21">
        <f>ពិន្ទុឆមាសទី១!EI121</f>
        <v>6</v>
      </c>
    </row>
    <row r="122" spans="1:15">
      <c r="A122" s="2"/>
      <c r="B122" s="21">
        <f>ពិន្ទុឆមាសទី១!B122</f>
        <v>7469</v>
      </c>
      <c r="C122" s="22" t="str">
        <f>ពិន្ទុឆមាសទី១!C122</f>
        <v>ពិសេស សុវណ្ណណេត</v>
      </c>
      <c r="D122" s="22" t="str">
        <f>ពិន្ទុឆមាសទី១!D122</f>
        <v>ស្រី</v>
      </c>
      <c r="E122" s="40">
        <f>ពិន្ទុឆមាសទី១!E122</f>
        <v>39399</v>
      </c>
      <c r="F122" s="22" t="str">
        <f>ពិន្ទុឆមាសទី១!F122</f>
        <v>12E</v>
      </c>
      <c r="G122" s="21">
        <f>ពិន្ទុឆមាសទី១!EA122</f>
        <v>0</v>
      </c>
      <c r="H122" s="21">
        <f>ពិន្ទុឆមាសទី១!EB122</f>
        <v>0</v>
      </c>
      <c r="I122" s="21" t="str">
        <f>ពិន្ទុឆមាសទី១!EC122</f>
        <v xml:space="preserve">មិនចាត់ថ្នាក់ </v>
      </c>
      <c r="J122" s="21" t="str">
        <f>ពិន្ទុឆមាសទី១!ED122</f>
        <v xml:space="preserve"> មិនចាត់ថ្នាក់</v>
      </c>
      <c r="K122" s="21" t="str">
        <f>ពិន្ទុឆមាសទី១!EE122</f>
        <v xml:space="preserve"> </v>
      </c>
      <c r="L122" s="21">
        <f>ពិន្ទុឆមាសទី១!EF122</f>
        <v>2</v>
      </c>
      <c r="M122" s="21">
        <f>ពិន្ទុឆមាសទី១!EG122</f>
        <v>2</v>
      </c>
      <c r="N122" s="21">
        <f>ពិន្ទុឆមាសទី១!EH122</f>
        <v>2</v>
      </c>
      <c r="O122" s="21">
        <f>ពិន្ទុឆមាសទី១!EI122</f>
        <v>6</v>
      </c>
    </row>
    <row r="123" spans="1:15">
      <c r="A123" s="2"/>
      <c r="B123" s="21">
        <f>ពិន្ទុឆមាសទី១!B123</f>
        <v>7882</v>
      </c>
      <c r="C123" s="22" t="str">
        <f>ពិន្ទុឆមាសទី១!C123</f>
        <v>ពៅ វឌ្ឍនៈ</v>
      </c>
      <c r="D123" s="22" t="str">
        <f>ពិន្ទុឆមាសទី១!D123</f>
        <v>ប្រុស</v>
      </c>
      <c r="E123" s="40">
        <f>ពិន្ទុឆមាសទី១!E123</f>
        <v>39062</v>
      </c>
      <c r="F123" s="22" t="str">
        <f>ពិន្ទុឆមាសទី១!F123</f>
        <v>12E</v>
      </c>
      <c r="G123" s="21">
        <f>ពិន្ទុឆមាសទី១!EA123</f>
        <v>0</v>
      </c>
      <c r="H123" s="21">
        <f>ពិន្ទុឆមាសទី១!EB123</f>
        <v>0</v>
      </c>
      <c r="I123" s="21" t="str">
        <f>ពិន្ទុឆមាសទី១!EC123</f>
        <v xml:space="preserve">មិនចាត់ថ្នាក់ </v>
      </c>
      <c r="J123" s="21" t="str">
        <f>ពិន្ទុឆមាសទី១!ED123</f>
        <v xml:space="preserve"> មិនចាត់ថ្នាក់</v>
      </c>
      <c r="K123" s="21" t="str">
        <f>ពិន្ទុឆមាសទី១!EE123</f>
        <v xml:space="preserve"> </v>
      </c>
      <c r="L123" s="21">
        <f>ពិន្ទុឆមាសទី១!EF123</f>
        <v>2</v>
      </c>
      <c r="M123" s="21">
        <f>ពិន្ទុឆមាសទី១!EG123</f>
        <v>2</v>
      </c>
      <c r="N123" s="21">
        <f>ពិន្ទុឆមាសទី១!EH123</f>
        <v>2</v>
      </c>
      <c r="O123" s="21">
        <f>ពិន្ទុឆមាសទី១!EI123</f>
        <v>6</v>
      </c>
    </row>
    <row r="124" spans="1:15">
      <c r="A124" s="2"/>
      <c r="B124" s="21">
        <f>ពិន្ទុឆមាសទី១!B124</f>
        <v>7474</v>
      </c>
      <c r="C124" s="22" t="str">
        <f>ពិន្ទុឆមាសទី១!C124</f>
        <v>ភា ស្រីណេត</v>
      </c>
      <c r="D124" s="22" t="str">
        <f>ពិន្ទុឆមាសទី១!D124</f>
        <v>ស្រី</v>
      </c>
      <c r="E124" s="40">
        <f>ពិន្ទុឆមាសទី១!E124</f>
        <v>39153</v>
      </c>
      <c r="F124" s="22" t="str">
        <f>ពិន្ទុឆមាសទី១!F124</f>
        <v>12E</v>
      </c>
      <c r="G124" s="21">
        <f>ពិន្ទុឆមាសទី១!EA124</f>
        <v>0</v>
      </c>
      <c r="H124" s="21">
        <f>ពិន្ទុឆមាសទី១!EB124</f>
        <v>0</v>
      </c>
      <c r="I124" s="21" t="str">
        <f>ពិន្ទុឆមាសទី១!EC124</f>
        <v xml:space="preserve">មិនចាត់ថ្នាក់ </v>
      </c>
      <c r="J124" s="21" t="str">
        <f>ពិន្ទុឆមាសទី១!ED124</f>
        <v xml:space="preserve"> មិនចាត់ថ្នាក់</v>
      </c>
      <c r="K124" s="21" t="str">
        <f>ពិន្ទុឆមាសទី១!EE124</f>
        <v xml:space="preserve"> </v>
      </c>
      <c r="L124" s="21">
        <f>ពិន្ទុឆមាសទី១!EF124</f>
        <v>2</v>
      </c>
      <c r="M124" s="21">
        <f>ពិន្ទុឆមាសទី១!EG124</f>
        <v>2</v>
      </c>
      <c r="N124" s="21">
        <f>ពិន្ទុឆមាសទី១!EH124</f>
        <v>2</v>
      </c>
      <c r="O124" s="21">
        <f>ពិន្ទុឆមាសទី១!EI124</f>
        <v>6</v>
      </c>
    </row>
    <row r="125" spans="1:15">
      <c r="A125" s="2"/>
      <c r="B125" s="21">
        <f>ពិន្ទុឆមាសទី១!B125</f>
        <v>0</v>
      </c>
      <c r="C125" s="22" t="str">
        <f>ពិន្ទុឆមាសទី១!C125</f>
        <v>ភាព សារ៉ាយ</v>
      </c>
      <c r="D125" s="22" t="str">
        <f>ពិន្ទុឆមាសទី១!D125</f>
        <v>ស្រី</v>
      </c>
      <c r="E125" s="40">
        <f>ពិន្ទុឆមាសទី១!E125</f>
        <v>38622</v>
      </c>
      <c r="F125" s="22" t="str">
        <f>ពិន្ទុឆមាសទី១!F125</f>
        <v>12E</v>
      </c>
      <c r="G125" s="21">
        <f>ពិន្ទុឆមាសទី១!EA125</f>
        <v>0</v>
      </c>
      <c r="H125" s="21">
        <f>ពិន្ទុឆមាសទី១!EB125</f>
        <v>0</v>
      </c>
      <c r="I125" s="21" t="str">
        <f>ពិន្ទុឆមាសទី១!EC125</f>
        <v xml:space="preserve">មិនចាត់ថ្នាក់ </v>
      </c>
      <c r="J125" s="21" t="str">
        <f>ពិន្ទុឆមាសទី១!ED125</f>
        <v xml:space="preserve"> មិនចាត់ថ្នាក់</v>
      </c>
      <c r="K125" s="21" t="str">
        <f>ពិន្ទុឆមាសទី១!EE125</f>
        <v xml:space="preserve"> </v>
      </c>
      <c r="L125" s="21">
        <f>ពិន្ទុឆមាសទី១!EF125</f>
        <v>2</v>
      </c>
      <c r="M125" s="21">
        <f>ពិន្ទុឆមាសទី១!EG125</f>
        <v>2</v>
      </c>
      <c r="N125" s="21">
        <f>ពិន្ទុឆមាសទី១!EH125</f>
        <v>2</v>
      </c>
      <c r="O125" s="21">
        <f>ពិន្ទុឆមាសទី១!EI125</f>
        <v>6</v>
      </c>
    </row>
    <row r="126" spans="1:15">
      <c r="A126" s="2"/>
      <c r="B126" s="21">
        <f>ពិន្ទុឆមាសទី១!B126</f>
        <v>7475</v>
      </c>
      <c r="C126" s="22" t="str">
        <f>ពិន្ទុឆមាសទី១!C126</f>
        <v>ភឿន សីហា</v>
      </c>
      <c r="D126" s="22" t="str">
        <f>ពិន្ទុឆមាសទី១!D126</f>
        <v>ប្រុស</v>
      </c>
      <c r="E126" s="40">
        <f>ពិន្ទុឆមាសទី១!E126</f>
        <v>39315</v>
      </c>
      <c r="F126" s="22" t="str">
        <f>ពិន្ទុឆមាសទី១!F126</f>
        <v>12E</v>
      </c>
      <c r="G126" s="21">
        <f>ពិន្ទុឆមាសទី១!EA126</f>
        <v>0</v>
      </c>
      <c r="H126" s="21">
        <f>ពិន្ទុឆមាសទី១!EB126</f>
        <v>0</v>
      </c>
      <c r="I126" s="21" t="str">
        <f>ពិន្ទុឆមាសទី១!EC126</f>
        <v xml:space="preserve">មិនចាត់ថ្នាក់ </v>
      </c>
      <c r="J126" s="21" t="str">
        <f>ពិន្ទុឆមាសទី១!ED126</f>
        <v xml:space="preserve"> មិនចាត់ថ្នាក់</v>
      </c>
      <c r="K126" s="21" t="str">
        <f>ពិន្ទុឆមាសទី១!EE126</f>
        <v xml:space="preserve"> </v>
      </c>
      <c r="L126" s="21">
        <f>ពិន្ទុឆមាសទី១!EF126</f>
        <v>2</v>
      </c>
      <c r="M126" s="21">
        <f>ពិន្ទុឆមាសទី១!EG126</f>
        <v>2</v>
      </c>
      <c r="N126" s="21">
        <f>ពិន្ទុឆមាសទី១!EH126</f>
        <v>2</v>
      </c>
      <c r="O126" s="21">
        <f>ពិន្ទុឆមាសទី១!EI126</f>
        <v>6</v>
      </c>
    </row>
    <row r="127" spans="1:15">
      <c r="A127" s="2"/>
      <c r="B127" s="21">
        <f>ពិន្ទុឆមាសទី១!B127</f>
        <v>7479</v>
      </c>
      <c r="C127" s="22" t="str">
        <f>ពិន្ទុឆមាសទី១!C127</f>
        <v>ម៉ៃម៉ុន ទេពី</v>
      </c>
      <c r="D127" s="22" t="str">
        <f>ពិន្ទុឆមាសទី១!D127</f>
        <v>ស្រី</v>
      </c>
      <c r="E127" s="40">
        <f>ពិន្ទុឆមាសទី១!E127</f>
        <v>39226</v>
      </c>
      <c r="F127" s="22" t="str">
        <f>ពិន្ទុឆមាសទី១!F127</f>
        <v>12E</v>
      </c>
      <c r="G127" s="21">
        <f>ពិន្ទុឆមាសទី១!EA127</f>
        <v>0</v>
      </c>
      <c r="H127" s="21">
        <f>ពិន្ទុឆមាសទី១!EB127</f>
        <v>0</v>
      </c>
      <c r="I127" s="21" t="str">
        <f>ពិន្ទុឆមាសទី១!EC127</f>
        <v xml:space="preserve">មិនចាត់ថ្នាក់ </v>
      </c>
      <c r="J127" s="21" t="str">
        <f>ពិន្ទុឆមាសទី១!ED127</f>
        <v xml:space="preserve"> មិនចាត់ថ្នាក់</v>
      </c>
      <c r="K127" s="21" t="str">
        <f>ពិន្ទុឆមាសទី១!EE127</f>
        <v xml:space="preserve"> </v>
      </c>
      <c r="L127" s="21">
        <f>ពិន្ទុឆមាសទី១!EF127</f>
        <v>2</v>
      </c>
      <c r="M127" s="21">
        <f>ពិន្ទុឆមាសទី១!EG127</f>
        <v>2</v>
      </c>
      <c r="N127" s="21">
        <f>ពិន្ទុឆមាសទី១!EH127</f>
        <v>2</v>
      </c>
      <c r="O127" s="21">
        <f>ពិន្ទុឆមាសទី១!EI127</f>
        <v>6</v>
      </c>
    </row>
    <row r="128" spans="1:15">
      <c r="A128" s="2"/>
      <c r="B128" s="21">
        <f>ពិន្ទុឆមាសទី១!B128</f>
        <v>7890</v>
      </c>
      <c r="C128" s="22" t="str">
        <f>ពិន្ទុឆមាសទី១!C128</f>
        <v>យូលាង គីមហុង</v>
      </c>
      <c r="D128" s="22" t="str">
        <f>ពិន្ទុឆមាសទី១!D128</f>
        <v>ប្រុស</v>
      </c>
      <c r="E128" s="40">
        <f>ពិន្ទុឆមាសទី១!E128</f>
        <v>39583</v>
      </c>
      <c r="F128" s="22" t="str">
        <f>ពិន្ទុឆមាសទី១!F128</f>
        <v>12E</v>
      </c>
      <c r="G128" s="21">
        <f>ពិន្ទុឆមាសទី១!EA128</f>
        <v>0</v>
      </c>
      <c r="H128" s="21">
        <f>ពិន្ទុឆមាសទី១!EB128</f>
        <v>0</v>
      </c>
      <c r="I128" s="21" t="str">
        <f>ពិន្ទុឆមាសទី១!EC128</f>
        <v xml:space="preserve">មិនចាត់ថ្នាក់ </v>
      </c>
      <c r="J128" s="21" t="str">
        <f>ពិន្ទុឆមាសទី១!ED128</f>
        <v xml:space="preserve"> មិនចាត់ថ្នាក់</v>
      </c>
      <c r="K128" s="21" t="str">
        <f>ពិន្ទុឆមាសទី១!EE128</f>
        <v xml:space="preserve"> </v>
      </c>
      <c r="L128" s="21">
        <f>ពិន្ទុឆមាសទី១!EF128</f>
        <v>2</v>
      </c>
      <c r="M128" s="21">
        <f>ពិន្ទុឆមាសទី១!EG128</f>
        <v>2</v>
      </c>
      <c r="N128" s="21">
        <f>ពិន្ទុឆមាសទី១!EH128</f>
        <v>2</v>
      </c>
      <c r="O128" s="21">
        <f>ពិន្ទុឆមាសទី១!EI128</f>
        <v>6</v>
      </c>
    </row>
    <row r="129" spans="1:15">
      <c r="A129" s="2"/>
      <c r="B129" s="21">
        <f>ពិន្ទុឆមាសទី១!B129</f>
        <v>7892</v>
      </c>
      <c r="C129" s="22" t="str">
        <f>ពិន្ទុឆមាសទី១!C129</f>
        <v>រដ្ឋ សុភ័ក</v>
      </c>
      <c r="D129" s="22" t="str">
        <f>ពិន្ទុឆមាសទី១!D129</f>
        <v>ស្រី</v>
      </c>
      <c r="E129" s="40">
        <f>ពិន្ទុឆមាសទី១!E129</f>
        <v>39122</v>
      </c>
      <c r="F129" s="22" t="str">
        <f>ពិន្ទុឆមាសទី១!F129</f>
        <v>12E</v>
      </c>
      <c r="G129" s="21">
        <f>ពិន្ទុឆមាសទី១!EA129</f>
        <v>0</v>
      </c>
      <c r="H129" s="21">
        <f>ពិន្ទុឆមាសទី១!EB129</f>
        <v>0</v>
      </c>
      <c r="I129" s="21" t="str">
        <f>ពិន្ទុឆមាសទី១!EC129</f>
        <v xml:space="preserve">មិនចាត់ថ្នាក់ </v>
      </c>
      <c r="J129" s="21" t="str">
        <f>ពិន្ទុឆមាសទី១!ED129</f>
        <v xml:space="preserve"> មិនចាត់ថ្នាក់</v>
      </c>
      <c r="K129" s="21" t="str">
        <f>ពិន្ទុឆមាសទី១!EE129</f>
        <v xml:space="preserve"> </v>
      </c>
      <c r="L129" s="21">
        <f>ពិន្ទុឆមាសទី១!EF129</f>
        <v>2</v>
      </c>
      <c r="M129" s="21">
        <f>ពិន្ទុឆមាសទី១!EG129</f>
        <v>2</v>
      </c>
      <c r="N129" s="21">
        <f>ពិន្ទុឆមាសទី១!EH129</f>
        <v>2</v>
      </c>
      <c r="O129" s="21">
        <f>ពិន្ទុឆមាសទី១!EI129</f>
        <v>6</v>
      </c>
    </row>
    <row r="130" spans="1:15">
      <c r="A130" s="2"/>
      <c r="B130" s="21">
        <f>ពិន្ទុឆមាសទី១!B130</f>
        <v>7893</v>
      </c>
      <c r="C130" s="22" t="str">
        <f>ពិន្ទុឆមាសទី១!C130</f>
        <v>រដ្ឋា​ វ៉ាន់ថេត</v>
      </c>
      <c r="D130" s="22" t="str">
        <f>ពិន្ទុឆមាសទី១!D130</f>
        <v>ប្រុស</v>
      </c>
      <c r="E130" s="40">
        <f>ពិន្ទុឆមាសទី១!E130</f>
        <v>39210</v>
      </c>
      <c r="F130" s="22" t="str">
        <f>ពិន្ទុឆមាសទី១!F130</f>
        <v>12E</v>
      </c>
      <c r="G130" s="21">
        <f>ពិន្ទុឆមាសទី១!EA130</f>
        <v>0</v>
      </c>
      <c r="H130" s="21">
        <f>ពិន្ទុឆមាសទី១!EB130</f>
        <v>0</v>
      </c>
      <c r="I130" s="21" t="str">
        <f>ពិន្ទុឆមាសទី១!EC130</f>
        <v xml:space="preserve">មិនចាត់ថ្នាក់ </v>
      </c>
      <c r="J130" s="21" t="str">
        <f>ពិន្ទុឆមាសទី១!ED130</f>
        <v xml:space="preserve"> មិនចាត់ថ្នាក់</v>
      </c>
      <c r="K130" s="21" t="str">
        <f>ពិន្ទុឆមាសទី១!EE130</f>
        <v xml:space="preserve"> </v>
      </c>
      <c r="L130" s="21">
        <f>ពិន្ទុឆមាសទី១!EF130</f>
        <v>2</v>
      </c>
      <c r="M130" s="21">
        <f>ពិន្ទុឆមាសទី១!EG130</f>
        <v>2</v>
      </c>
      <c r="N130" s="21">
        <f>ពិន្ទុឆមាសទី១!EH130</f>
        <v>2</v>
      </c>
      <c r="O130" s="21">
        <f>ពិន្ទុឆមាសទី១!EI130</f>
        <v>6</v>
      </c>
    </row>
    <row r="131" spans="1:15">
      <c r="A131" s="2"/>
      <c r="B131" s="21">
        <f>ពិន្ទុឆមាសទី១!B131</f>
        <v>7483</v>
      </c>
      <c r="C131" s="22" t="str">
        <f>ពិន្ទុឆមាសទី១!C131</f>
        <v>រ៉ន រច្ចនា</v>
      </c>
      <c r="D131" s="22" t="str">
        <f>ពិន្ទុឆមាសទី១!D131</f>
        <v>ប្រុស</v>
      </c>
      <c r="E131" s="40">
        <f>ពិន្ទុឆមាសទី១!E131</f>
        <v>39204</v>
      </c>
      <c r="F131" s="22" t="str">
        <f>ពិន្ទុឆមាសទី១!F131</f>
        <v>12E</v>
      </c>
      <c r="G131" s="21">
        <f>ពិន្ទុឆមាសទី១!EA131</f>
        <v>0</v>
      </c>
      <c r="H131" s="21">
        <f>ពិន្ទុឆមាសទី១!EB131</f>
        <v>0</v>
      </c>
      <c r="I131" s="21" t="str">
        <f>ពិន្ទុឆមាសទី១!EC131</f>
        <v xml:space="preserve">មិនចាត់ថ្នាក់ </v>
      </c>
      <c r="J131" s="21" t="str">
        <f>ពិន្ទុឆមាសទី១!ED131</f>
        <v xml:space="preserve"> មិនចាត់ថ្នាក់</v>
      </c>
      <c r="K131" s="21" t="str">
        <f>ពិន្ទុឆមាសទី១!EE131</f>
        <v xml:space="preserve"> </v>
      </c>
      <c r="L131" s="21">
        <f>ពិន្ទុឆមាសទី១!EF131</f>
        <v>2</v>
      </c>
      <c r="M131" s="21">
        <f>ពិន្ទុឆមាសទី១!EG131</f>
        <v>2</v>
      </c>
      <c r="N131" s="21">
        <f>ពិន្ទុឆមាសទី១!EH131</f>
        <v>2</v>
      </c>
      <c r="O131" s="21">
        <f>ពិន្ទុឆមាសទី១!EI131</f>
        <v>6</v>
      </c>
    </row>
    <row r="132" spans="1:15">
      <c r="A132" s="2"/>
      <c r="B132" s="21">
        <f>ពិន្ទុឆមាសទី១!B132</f>
        <v>7896</v>
      </c>
      <c r="C132" s="22" t="str">
        <f>ពិន្ទុឆមាសទី១!C132</f>
        <v>រ៉ា មេត្តា</v>
      </c>
      <c r="D132" s="22" t="str">
        <f>ពិន្ទុឆមាសទី១!D132</f>
        <v>ស្រី</v>
      </c>
      <c r="E132" s="40">
        <f>ពិន្ទុឆមាសទី១!E132</f>
        <v>39179</v>
      </c>
      <c r="F132" s="22" t="str">
        <f>ពិន្ទុឆមាសទី១!F132</f>
        <v>12E</v>
      </c>
      <c r="G132" s="21">
        <f>ពិន្ទុឆមាសទី១!EA132</f>
        <v>0</v>
      </c>
      <c r="H132" s="21">
        <f>ពិន្ទុឆមាសទី១!EB132</f>
        <v>0</v>
      </c>
      <c r="I132" s="21" t="str">
        <f>ពិន្ទុឆមាសទី១!EC132</f>
        <v xml:space="preserve">មិនចាត់ថ្នាក់ </v>
      </c>
      <c r="J132" s="21" t="str">
        <f>ពិន្ទុឆមាសទី១!ED132</f>
        <v xml:space="preserve"> មិនចាត់ថ្នាក់</v>
      </c>
      <c r="K132" s="21" t="str">
        <f>ពិន្ទុឆមាសទី១!EE132</f>
        <v xml:space="preserve"> </v>
      </c>
      <c r="L132" s="21">
        <f>ពិន្ទុឆមាសទី១!EF132</f>
        <v>2</v>
      </c>
      <c r="M132" s="21">
        <f>ពិន្ទុឆមាសទី១!EG132</f>
        <v>2</v>
      </c>
      <c r="N132" s="21">
        <f>ពិន្ទុឆមាសទី១!EH132</f>
        <v>2</v>
      </c>
      <c r="O132" s="21">
        <f>ពិន្ទុឆមាសទី១!EI132</f>
        <v>6</v>
      </c>
    </row>
    <row r="133" spans="1:15">
      <c r="A133" s="2"/>
      <c r="B133" s="21">
        <f>ពិន្ទុឆមាសទី១!B133</f>
        <v>7905</v>
      </c>
      <c r="C133" s="22" t="str">
        <f>ពិន្ទុឆមាសទី១!C133</f>
        <v>វ៉ាន វុទ្ធី</v>
      </c>
      <c r="D133" s="22" t="str">
        <f>ពិន្ទុឆមាសទី១!D133</f>
        <v>ប្រុស</v>
      </c>
      <c r="E133" s="40">
        <f>ពិន្ទុឆមាសទី១!E133</f>
        <v>39393</v>
      </c>
      <c r="F133" s="22" t="str">
        <f>ពិន្ទុឆមាសទី១!F133</f>
        <v>12E</v>
      </c>
      <c r="G133" s="21">
        <f>ពិន្ទុឆមាសទី១!EA133</f>
        <v>0</v>
      </c>
      <c r="H133" s="21">
        <f>ពិន្ទុឆមាសទី១!EB133</f>
        <v>0</v>
      </c>
      <c r="I133" s="21" t="str">
        <f>ពិន្ទុឆមាសទី១!EC133</f>
        <v xml:space="preserve">មិនចាត់ថ្នាក់ </v>
      </c>
      <c r="J133" s="21" t="str">
        <f>ពិន្ទុឆមាសទី១!ED133</f>
        <v xml:space="preserve"> មិនចាត់ថ្នាក់</v>
      </c>
      <c r="K133" s="21" t="str">
        <f>ពិន្ទុឆមាសទី១!EE133</f>
        <v xml:space="preserve"> </v>
      </c>
      <c r="L133" s="21">
        <f>ពិន្ទុឆមាសទី១!EF133</f>
        <v>2</v>
      </c>
      <c r="M133" s="21">
        <f>ពិន្ទុឆមាសទី១!EG133</f>
        <v>2</v>
      </c>
      <c r="N133" s="21">
        <f>ពិន្ទុឆមាសទី១!EH133</f>
        <v>2</v>
      </c>
      <c r="O133" s="21">
        <f>ពិន្ទុឆមាសទី១!EI133</f>
        <v>6</v>
      </c>
    </row>
    <row r="134" spans="1:15">
      <c r="A134" s="2"/>
      <c r="B134" s="21">
        <f>ពិន្ទុឆមាសទី១!B134</f>
        <v>7495</v>
      </c>
      <c r="C134" s="22" t="str">
        <f>ពិន្ទុឆមាសទី១!C134</f>
        <v>វ៉ែន សុវត្ថិ</v>
      </c>
      <c r="D134" s="22" t="str">
        <f>ពិន្ទុឆមាសទី១!D134</f>
        <v>ប្រុស</v>
      </c>
      <c r="E134" s="40">
        <f>ពិន្ទុឆមាសទី១!E134</f>
        <v>39349</v>
      </c>
      <c r="F134" s="22" t="str">
        <f>ពិន្ទុឆមាសទី១!F134</f>
        <v>12E</v>
      </c>
      <c r="G134" s="21">
        <f>ពិន្ទុឆមាសទី១!EA134</f>
        <v>0</v>
      </c>
      <c r="H134" s="21">
        <f>ពិន្ទុឆមាសទី១!EB134</f>
        <v>0</v>
      </c>
      <c r="I134" s="21" t="str">
        <f>ពិន្ទុឆមាសទី១!EC134</f>
        <v xml:space="preserve">មិនចាត់ថ្នាក់ </v>
      </c>
      <c r="J134" s="21" t="str">
        <f>ពិន្ទុឆមាសទី១!ED134</f>
        <v xml:space="preserve"> មិនចាត់ថ្នាក់</v>
      </c>
      <c r="K134" s="21" t="str">
        <f>ពិន្ទុឆមាសទី១!EE134</f>
        <v xml:space="preserve"> </v>
      </c>
      <c r="L134" s="21">
        <f>ពិន្ទុឆមាសទី១!EF134</f>
        <v>2</v>
      </c>
      <c r="M134" s="21">
        <f>ពិន្ទុឆមាសទី១!EG134</f>
        <v>2</v>
      </c>
      <c r="N134" s="21">
        <f>ពិន្ទុឆមាសទី១!EH134</f>
        <v>2</v>
      </c>
      <c r="O134" s="21">
        <f>ពិន្ទុឆមាសទី១!EI134</f>
        <v>6</v>
      </c>
    </row>
    <row r="135" spans="1:15">
      <c r="A135" s="2"/>
      <c r="B135" s="21">
        <f>ពិន្ទុឆមាសទី១!B135</f>
        <v>7906</v>
      </c>
      <c r="C135" s="22" t="str">
        <f>ពិន្ទុឆមាសទី១!C135</f>
        <v>វុទ្ធ សាវុន</v>
      </c>
      <c r="D135" s="22" t="str">
        <f>ពិន្ទុឆមាសទី១!D135</f>
        <v>ប្រុស</v>
      </c>
      <c r="E135" s="40">
        <f>ពិន្ទុឆមាសទី១!E135</f>
        <v>39685</v>
      </c>
      <c r="F135" s="22" t="str">
        <f>ពិន្ទុឆមាសទី១!F135</f>
        <v>12E</v>
      </c>
      <c r="G135" s="21">
        <f>ពិន្ទុឆមាសទី១!EA135</f>
        <v>0</v>
      </c>
      <c r="H135" s="21">
        <f>ពិន្ទុឆមាសទី១!EB135</f>
        <v>0</v>
      </c>
      <c r="I135" s="21" t="str">
        <f>ពិន្ទុឆមាសទី១!EC135</f>
        <v xml:space="preserve">មិនចាត់ថ្នាក់ </v>
      </c>
      <c r="J135" s="21" t="str">
        <f>ពិន្ទុឆមាសទី១!ED135</f>
        <v xml:space="preserve"> មិនចាត់ថ្នាក់</v>
      </c>
      <c r="K135" s="21" t="str">
        <f>ពិន្ទុឆមាសទី១!EE135</f>
        <v xml:space="preserve"> </v>
      </c>
      <c r="L135" s="21">
        <f>ពិន្ទុឆមាសទី១!EF135</f>
        <v>2</v>
      </c>
      <c r="M135" s="21">
        <f>ពិន្ទុឆមាសទី១!EG135</f>
        <v>2</v>
      </c>
      <c r="N135" s="21">
        <f>ពិន្ទុឆមាសទី១!EH135</f>
        <v>2</v>
      </c>
      <c r="O135" s="21">
        <f>ពិន្ទុឆមាសទី១!EI135</f>
        <v>6</v>
      </c>
    </row>
    <row r="136" spans="1:15">
      <c r="A136" s="2"/>
      <c r="B136" s="21">
        <f>ពិន្ទុឆមាសទី១!B136</f>
        <v>7907</v>
      </c>
      <c r="C136" s="22" t="str">
        <f>ពិន្ទុឆមាសទី១!C136</f>
        <v>វុទ្ធី ហុកលី</v>
      </c>
      <c r="D136" s="22" t="str">
        <f>ពិន្ទុឆមាសទី១!D136</f>
        <v>ប្រុស</v>
      </c>
      <c r="E136" s="40">
        <f>ពិន្ទុឆមាសទី១!E136</f>
        <v>39059</v>
      </c>
      <c r="F136" s="22" t="str">
        <f>ពិន្ទុឆមាសទី១!F136</f>
        <v>12E</v>
      </c>
      <c r="G136" s="21">
        <f>ពិន្ទុឆមាសទី១!EA136</f>
        <v>0</v>
      </c>
      <c r="H136" s="21">
        <f>ពិន្ទុឆមាសទី១!EB136</f>
        <v>0</v>
      </c>
      <c r="I136" s="21" t="str">
        <f>ពិន្ទុឆមាសទី១!EC136</f>
        <v xml:space="preserve">មិនចាត់ថ្នាក់ </v>
      </c>
      <c r="J136" s="21" t="str">
        <f>ពិន្ទុឆមាសទី១!ED136</f>
        <v xml:space="preserve"> មិនចាត់ថ្នាក់</v>
      </c>
      <c r="K136" s="21" t="str">
        <f>ពិន្ទុឆមាសទី១!EE136</f>
        <v xml:space="preserve"> </v>
      </c>
      <c r="L136" s="21">
        <f>ពិន្ទុឆមាសទី១!EF136</f>
        <v>2</v>
      </c>
      <c r="M136" s="21">
        <f>ពិន្ទុឆមាសទី១!EG136</f>
        <v>2</v>
      </c>
      <c r="N136" s="21">
        <f>ពិន្ទុឆមាសទី១!EH136</f>
        <v>2</v>
      </c>
      <c r="O136" s="21">
        <f>ពិន្ទុឆមាសទី១!EI136</f>
        <v>6</v>
      </c>
    </row>
    <row r="137" spans="1:15">
      <c r="A137" s="2"/>
      <c r="B137" s="21">
        <f>ពិន្ទុឆមាសទី១!B137</f>
        <v>7911</v>
      </c>
      <c r="C137" s="22" t="str">
        <f>ពិន្ទុឆមាសទី១!C137</f>
        <v>ស៊ីថា ស្រីណុច</v>
      </c>
      <c r="D137" s="22" t="str">
        <f>ពិន្ទុឆមាសទី១!D137</f>
        <v>ស្រី</v>
      </c>
      <c r="E137" s="40">
        <f>ពិន្ទុឆមាសទី១!E137</f>
        <v>39448</v>
      </c>
      <c r="F137" s="22" t="str">
        <f>ពិន្ទុឆមាសទី១!F137</f>
        <v>12E</v>
      </c>
      <c r="G137" s="21">
        <f>ពិន្ទុឆមាសទី១!EA137</f>
        <v>0</v>
      </c>
      <c r="H137" s="21">
        <f>ពិន្ទុឆមាសទី១!EB137</f>
        <v>0</v>
      </c>
      <c r="I137" s="21" t="str">
        <f>ពិន្ទុឆមាសទី១!EC137</f>
        <v xml:space="preserve">មិនចាត់ថ្នាក់ </v>
      </c>
      <c r="J137" s="21" t="str">
        <f>ពិន្ទុឆមាសទី១!ED137</f>
        <v xml:space="preserve"> មិនចាត់ថ្នាក់</v>
      </c>
      <c r="K137" s="21" t="str">
        <f>ពិន្ទុឆមាសទី១!EE137</f>
        <v xml:space="preserve"> </v>
      </c>
      <c r="L137" s="21">
        <f>ពិន្ទុឆមាសទី១!EF137</f>
        <v>2</v>
      </c>
      <c r="M137" s="21">
        <f>ពិន្ទុឆមាសទី១!EG137</f>
        <v>2</v>
      </c>
      <c r="N137" s="21">
        <f>ពិន្ទុឆមាសទី១!EH137</f>
        <v>2</v>
      </c>
      <c r="O137" s="21">
        <f>ពិន្ទុឆមាសទី១!EI137</f>
        <v>6</v>
      </c>
    </row>
    <row r="138" spans="1:15">
      <c r="A138" s="2"/>
      <c r="B138" s="21">
        <f>ពិន្ទុឆមាសទី១!B138</f>
        <v>0</v>
      </c>
      <c r="C138" s="22" t="str">
        <f>ពិន្ទុឆមាសទី១!C138</f>
        <v>សាន ម៉ី</v>
      </c>
      <c r="D138" s="22" t="str">
        <f>ពិន្ទុឆមាសទី១!D138</f>
        <v>ប្រុស</v>
      </c>
      <c r="E138" s="40">
        <f>ពិន្ទុឆមាសទី១!E138</f>
        <v>39993</v>
      </c>
      <c r="F138" s="22" t="str">
        <f>ពិន្ទុឆមាសទី១!F138</f>
        <v>12E</v>
      </c>
      <c r="G138" s="21">
        <f>ពិន្ទុឆមាសទី១!EA138</f>
        <v>0</v>
      </c>
      <c r="H138" s="21">
        <f>ពិន្ទុឆមាសទី១!EB138</f>
        <v>0</v>
      </c>
      <c r="I138" s="21" t="str">
        <f>ពិន្ទុឆមាសទី១!EC138</f>
        <v xml:space="preserve">មិនចាត់ថ្នាក់ </v>
      </c>
      <c r="J138" s="21" t="str">
        <f>ពិន្ទុឆមាសទី១!ED138</f>
        <v xml:space="preserve"> មិនចាត់ថ្នាក់</v>
      </c>
      <c r="K138" s="21" t="str">
        <f>ពិន្ទុឆមាសទី១!EE138</f>
        <v xml:space="preserve"> </v>
      </c>
      <c r="L138" s="21">
        <f>ពិន្ទុឆមាសទី១!EF138</f>
        <v>2</v>
      </c>
      <c r="M138" s="21">
        <f>ពិន្ទុឆមាសទី១!EG138</f>
        <v>2</v>
      </c>
      <c r="N138" s="21">
        <f>ពិន្ទុឆមាសទី១!EH138</f>
        <v>2</v>
      </c>
      <c r="O138" s="21">
        <f>ពិន្ទុឆមាសទី១!EI138</f>
        <v>6</v>
      </c>
    </row>
    <row r="139" spans="1:15">
      <c r="A139" s="2"/>
      <c r="B139" s="21">
        <f>ពិន្ទុឆមាសទី១!B139</f>
        <v>7501</v>
      </c>
      <c r="C139" s="22" t="str">
        <f>ពិន្ទុឆមាសទី១!C139</f>
        <v>សារិទ្ធ ប៊ុនលាប</v>
      </c>
      <c r="D139" s="22" t="str">
        <f>ពិន្ទុឆមាសទី១!D139</f>
        <v>ប្រុស</v>
      </c>
      <c r="E139" s="40">
        <f>ពិន្ទុឆមាសទី១!E139</f>
        <v>39551</v>
      </c>
      <c r="F139" s="22" t="str">
        <f>ពិន្ទុឆមាសទី១!F139</f>
        <v>12E</v>
      </c>
      <c r="G139" s="21">
        <f>ពិន្ទុឆមាសទី១!EA139</f>
        <v>0</v>
      </c>
      <c r="H139" s="21">
        <f>ពិន្ទុឆមាសទី១!EB139</f>
        <v>0</v>
      </c>
      <c r="I139" s="21" t="str">
        <f>ពិន្ទុឆមាសទី១!EC139</f>
        <v xml:space="preserve">មិនចាត់ថ្នាក់ </v>
      </c>
      <c r="J139" s="21" t="str">
        <f>ពិន្ទុឆមាសទី១!ED139</f>
        <v xml:space="preserve"> មិនចាត់ថ្នាក់</v>
      </c>
      <c r="K139" s="21" t="str">
        <f>ពិន្ទុឆមាសទី១!EE139</f>
        <v xml:space="preserve"> </v>
      </c>
      <c r="L139" s="21">
        <f>ពិន្ទុឆមាសទី១!EF139</f>
        <v>2</v>
      </c>
      <c r="M139" s="21">
        <f>ពិន្ទុឆមាសទី១!EG139</f>
        <v>2</v>
      </c>
      <c r="N139" s="21">
        <f>ពិន្ទុឆមាសទី១!EH139</f>
        <v>2</v>
      </c>
      <c r="O139" s="21">
        <f>ពិន្ទុឆមាសទី១!EI139</f>
        <v>6</v>
      </c>
    </row>
    <row r="140" spans="1:15">
      <c r="A140" s="2"/>
      <c r="B140" s="21">
        <f>ពិន្ទុឆមាសទី១!B140</f>
        <v>7504</v>
      </c>
      <c r="C140" s="22" t="str">
        <f>ពិន្ទុឆមាសទី១!C140</f>
        <v>សារឿន បញ្ញា</v>
      </c>
      <c r="D140" s="22" t="str">
        <f>ពិន្ទុឆមាសទី១!D140</f>
        <v>ប្រុស</v>
      </c>
      <c r="E140" s="40">
        <f>ពិន្ទុឆមាសទី១!E140</f>
        <v>39264</v>
      </c>
      <c r="F140" s="22" t="str">
        <f>ពិន្ទុឆមាសទី១!F140</f>
        <v>12E</v>
      </c>
      <c r="G140" s="21">
        <f>ពិន្ទុឆមាសទី១!EA140</f>
        <v>0</v>
      </c>
      <c r="H140" s="21">
        <f>ពិន្ទុឆមាសទី១!EB140</f>
        <v>0</v>
      </c>
      <c r="I140" s="21" t="str">
        <f>ពិន្ទុឆមាសទី១!EC140</f>
        <v xml:space="preserve">មិនចាត់ថ្នាក់ </v>
      </c>
      <c r="J140" s="21" t="str">
        <f>ពិន្ទុឆមាសទី១!ED140</f>
        <v xml:space="preserve"> មិនចាត់ថ្នាក់</v>
      </c>
      <c r="K140" s="21" t="str">
        <f>ពិន្ទុឆមាសទី១!EE140</f>
        <v xml:space="preserve"> </v>
      </c>
      <c r="L140" s="21">
        <f>ពិន្ទុឆមាសទី១!EF140</f>
        <v>2</v>
      </c>
      <c r="M140" s="21">
        <f>ពិន្ទុឆមាសទី១!EG140</f>
        <v>2</v>
      </c>
      <c r="N140" s="21">
        <f>ពិន្ទុឆមាសទី១!EH140</f>
        <v>2</v>
      </c>
      <c r="O140" s="21">
        <f>ពិន្ទុឆមាសទី១!EI140</f>
        <v>6</v>
      </c>
    </row>
    <row r="141" spans="1:15">
      <c r="A141" s="2"/>
      <c r="B141" s="21">
        <f>ពិន្ទុឆមាសទី១!B141</f>
        <v>7914</v>
      </c>
      <c r="C141" s="22" t="str">
        <f>ពិន្ទុឆមាសទី១!C141</f>
        <v>សាវុធ ឡាដា</v>
      </c>
      <c r="D141" s="22" t="str">
        <f>ពិន្ទុឆមាសទី១!D141</f>
        <v>ស្រី</v>
      </c>
      <c r="E141" s="40">
        <f>ពិន្ទុឆមាសទី១!E141</f>
        <v>39334</v>
      </c>
      <c r="F141" s="22" t="str">
        <f>ពិន្ទុឆមាសទី១!F141</f>
        <v>12E</v>
      </c>
      <c r="G141" s="21">
        <f>ពិន្ទុឆមាសទី១!EA141</f>
        <v>0</v>
      </c>
      <c r="H141" s="21">
        <f>ពិន្ទុឆមាសទី១!EB141</f>
        <v>0</v>
      </c>
      <c r="I141" s="21" t="str">
        <f>ពិន្ទុឆមាសទី១!EC141</f>
        <v xml:space="preserve">មិនចាត់ថ្នាក់ </v>
      </c>
      <c r="J141" s="21" t="str">
        <f>ពិន្ទុឆមាសទី១!ED141</f>
        <v xml:space="preserve"> មិនចាត់ថ្នាក់</v>
      </c>
      <c r="K141" s="21" t="str">
        <f>ពិន្ទុឆមាសទី១!EE141</f>
        <v xml:space="preserve"> </v>
      </c>
      <c r="L141" s="21">
        <f>ពិន្ទុឆមាសទី១!EF141</f>
        <v>2</v>
      </c>
      <c r="M141" s="21">
        <f>ពិន្ទុឆមាសទី១!EG141</f>
        <v>2</v>
      </c>
      <c r="N141" s="21">
        <f>ពិន្ទុឆមាសទី១!EH141</f>
        <v>2</v>
      </c>
      <c r="O141" s="21">
        <f>ពិន្ទុឆមាសទី១!EI141</f>
        <v>6</v>
      </c>
    </row>
    <row r="142" spans="1:15">
      <c r="A142" s="2"/>
      <c r="B142" s="21">
        <f>ពិន្ទុឆមាសទី១!B142</f>
        <v>7915</v>
      </c>
      <c r="C142" s="22" t="str">
        <f>ពិន្ទុឆមាសទី១!C142</f>
        <v>សិទ្ធ សូនីតា</v>
      </c>
      <c r="D142" s="22" t="str">
        <f>ពិន្ទុឆមាសទី១!D142</f>
        <v>ស្រី</v>
      </c>
      <c r="E142" s="40">
        <f>ពិន្ទុឆមាសទី១!E142</f>
        <v>39430</v>
      </c>
      <c r="F142" s="22" t="str">
        <f>ពិន្ទុឆមាសទី១!F142</f>
        <v>12E</v>
      </c>
      <c r="G142" s="21">
        <f>ពិន្ទុឆមាសទី១!EA142</f>
        <v>0</v>
      </c>
      <c r="H142" s="21">
        <f>ពិន្ទុឆមាសទី១!EB142</f>
        <v>0</v>
      </c>
      <c r="I142" s="21" t="str">
        <f>ពិន្ទុឆមាសទី១!EC142</f>
        <v xml:space="preserve">មិនចាត់ថ្នាក់ </v>
      </c>
      <c r="J142" s="21" t="str">
        <f>ពិន្ទុឆមាសទី១!ED142</f>
        <v xml:space="preserve"> មិនចាត់ថ្នាក់</v>
      </c>
      <c r="K142" s="21" t="str">
        <f>ពិន្ទុឆមាសទី១!EE142</f>
        <v xml:space="preserve"> </v>
      </c>
      <c r="L142" s="21">
        <f>ពិន្ទុឆមាសទី១!EF142</f>
        <v>2</v>
      </c>
      <c r="M142" s="21">
        <f>ពិន្ទុឆមាសទី១!EG142</f>
        <v>2</v>
      </c>
      <c r="N142" s="21">
        <f>ពិន្ទុឆមាសទី១!EH142</f>
        <v>2</v>
      </c>
      <c r="O142" s="21">
        <f>ពិន្ទុឆមាសទី១!EI142</f>
        <v>6</v>
      </c>
    </row>
    <row r="143" spans="1:15">
      <c r="A143" s="2"/>
      <c r="B143" s="21">
        <f>ពិន្ទុឆមាសទី១!B143</f>
        <v>7921</v>
      </c>
      <c r="C143" s="22" t="str">
        <f>ពិន្ទុឆមាសទី១!C143</f>
        <v>សុខឡេង ស្រីណុច</v>
      </c>
      <c r="D143" s="22" t="str">
        <f>ពិន្ទុឆមាសទី១!D143</f>
        <v>ស្រី</v>
      </c>
      <c r="E143" s="40">
        <f>ពិន្ទុឆមាសទី១!E143</f>
        <v>39119</v>
      </c>
      <c r="F143" s="22" t="str">
        <f>ពិន្ទុឆមាសទី១!F143</f>
        <v>12E</v>
      </c>
      <c r="G143" s="21">
        <f>ពិន្ទុឆមាសទី១!EA143</f>
        <v>0</v>
      </c>
      <c r="H143" s="21">
        <f>ពិន្ទុឆមាសទី១!EB143</f>
        <v>0</v>
      </c>
      <c r="I143" s="21" t="str">
        <f>ពិន្ទុឆមាសទី១!EC143</f>
        <v xml:space="preserve">មិនចាត់ថ្នាក់ </v>
      </c>
      <c r="J143" s="21" t="str">
        <f>ពិន្ទុឆមាសទី១!ED143</f>
        <v xml:space="preserve"> មិនចាត់ថ្នាក់</v>
      </c>
      <c r="K143" s="21" t="str">
        <f>ពិន្ទុឆមាសទី១!EE143</f>
        <v xml:space="preserve"> </v>
      </c>
      <c r="L143" s="21">
        <f>ពិន្ទុឆមាសទី១!EF143</f>
        <v>2</v>
      </c>
      <c r="M143" s="21">
        <f>ពិន្ទុឆមាសទី១!EG143</f>
        <v>2</v>
      </c>
      <c r="N143" s="21">
        <f>ពិន្ទុឆមាសទី១!EH143</f>
        <v>2</v>
      </c>
      <c r="O143" s="21">
        <f>ពិន្ទុឆមាសទី១!EI143</f>
        <v>6</v>
      </c>
    </row>
    <row r="144" spans="1:15">
      <c r="A144" s="2"/>
      <c r="B144" s="21">
        <f>ពិន្ទុឆមាសទី១!B144</f>
        <v>7926</v>
      </c>
      <c r="C144" s="22" t="str">
        <f>ពិន្ទុឆមាសទី១!C144</f>
        <v>សុផាត់ គីមឡុង</v>
      </c>
      <c r="D144" s="22" t="str">
        <f>ពិន្ទុឆមាសទី១!D144</f>
        <v>ប្រុស</v>
      </c>
      <c r="E144" s="40">
        <f>ពិន្ទុឆមាសទី១!E144</f>
        <v>39280</v>
      </c>
      <c r="F144" s="22" t="str">
        <f>ពិន្ទុឆមាសទី១!F144</f>
        <v>12E</v>
      </c>
      <c r="G144" s="21">
        <f>ពិន្ទុឆមាសទី១!EA144</f>
        <v>0</v>
      </c>
      <c r="H144" s="21">
        <f>ពិន្ទុឆមាសទី១!EB144</f>
        <v>0</v>
      </c>
      <c r="I144" s="21" t="str">
        <f>ពិន្ទុឆមាសទី១!EC144</f>
        <v xml:space="preserve">មិនចាត់ថ្នាក់ </v>
      </c>
      <c r="J144" s="21" t="str">
        <f>ពិន្ទុឆមាសទី១!ED144</f>
        <v xml:space="preserve"> មិនចាត់ថ្នាក់</v>
      </c>
      <c r="K144" s="21" t="str">
        <f>ពិន្ទុឆមាសទី១!EE144</f>
        <v xml:space="preserve"> </v>
      </c>
      <c r="L144" s="21">
        <f>ពិន្ទុឆមាសទី១!EF144</f>
        <v>2</v>
      </c>
      <c r="M144" s="21">
        <f>ពិន្ទុឆមាសទី១!EG144</f>
        <v>2</v>
      </c>
      <c r="N144" s="21">
        <f>ពិន្ទុឆមាសទី១!EH144</f>
        <v>2</v>
      </c>
      <c r="O144" s="21">
        <f>ពិន្ទុឆមាសទី១!EI144</f>
        <v>6</v>
      </c>
    </row>
    <row r="145" spans="1:15">
      <c r="A145" s="2"/>
      <c r="B145" s="21">
        <f>ពិន្ទុឆមាសទី១!B145</f>
        <v>7510</v>
      </c>
      <c r="C145" s="22" t="str">
        <f>ពិន្ទុឆមាសទី១!C145</f>
        <v>សុភ័ក្រ សុចាន់</v>
      </c>
      <c r="D145" s="22" t="str">
        <f>ពិន្ទុឆមាសទី១!D145</f>
        <v>ប្រុស</v>
      </c>
      <c r="E145" s="40">
        <f>ពិន្ទុឆមាសទី១!E145</f>
        <v>39593</v>
      </c>
      <c r="F145" s="22" t="str">
        <f>ពិន្ទុឆមាសទី១!F145</f>
        <v>12E</v>
      </c>
      <c r="G145" s="21">
        <f>ពិន្ទុឆមាសទី១!EA145</f>
        <v>0</v>
      </c>
      <c r="H145" s="21">
        <f>ពិន្ទុឆមាសទី១!EB145</f>
        <v>0</v>
      </c>
      <c r="I145" s="21" t="str">
        <f>ពិន្ទុឆមាសទី១!EC145</f>
        <v xml:space="preserve">មិនចាត់ថ្នាក់ </v>
      </c>
      <c r="J145" s="21" t="str">
        <f>ពិន្ទុឆមាសទី១!ED145</f>
        <v xml:space="preserve"> មិនចាត់ថ្នាក់</v>
      </c>
      <c r="K145" s="21" t="str">
        <f>ពិន្ទុឆមាសទី១!EE145</f>
        <v xml:space="preserve"> </v>
      </c>
      <c r="L145" s="21">
        <f>ពិន្ទុឆមាសទី១!EF145</f>
        <v>2</v>
      </c>
      <c r="M145" s="21">
        <f>ពិន្ទុឆមាសទី១!EG145</f>
        <v>2</v>
      </c>
      <c r="N145" s="21">
        <f>ពិន្ទុឆមាសទី១!EH145</f>
        <v>2</v>
      </c>
      <c r="O145" s="21">
        <f>ពិន្ទុឆមាសទី១!EI145</f>
        <v>6</v>
      </c>
    </row>
    <row r="146" spans="1:15">
      <c r="A146" s="2"/>
      <c r="B146" s="21">
        <f>ពិន្ទុឆមាសទី១!B146</f>
        <v>7512</v>
      </c>
      <c r="C146" s="22" t="str">
        <f>ពិន្ទុឆមាសទី១!C146</f>
        <v>សូវៀត សាវ៉ាត់</v>
      </c>
      <c r="D146" s="22" t="str">
        <f>ពិន្ទុឆមាសទី១!D146</f>
        <v>ប្រុស</v>
      </c>
      <c r="E146" s="40">
        <f>ពិន្ទុឆមាសទី១!E146</f>
        <v>39334</v>
      </c>
      <c r="F146" s="22" t="str">
        <f>ពិន្ទុឆមាសទី១!F146</f>
        <v>12E</v>
      </c>
      <c r="G146" s="21">
        <f>ពិន្ទុឆមាសទី១!EA146</f>
        <v>0</v>
      </c>
      <c r="H146" s="21">
        <f>ពិន្ទុឆមាសទី១!EB146</f>
        <v>0</v>
      </c>
      <c r="I146" s="21" t="str">
        <f>ពិន្ទុឆមាសទី១!EC146</f>
        <v xml:space="preserve">មិនចាត់ថ្នាក់ </v>
      </c>
      <c r="J146" s="21" t="str">
        <f>ពិន្ទុឆមាសទី១!ED146</f>
        <v xml:space="preserve"> មិនចាត់ថ្នាក់</v>
      </c>
      <c r="K146" s="21" t="str">
        <f>ពិន្ទុឆមាសទី១!EE146</f>
        <v xml:space="preserve"> </v>
      </c>
      <c r="L146" s="21">
        <f>ពិន្ទុឆមាសទី១!EF146</f>
        <v>2</v>
      </c>
      <c r="M146" s="21">
        <f>ពិន្ទុឆមាសទី១!EG146</f>
        <v>2</v>
      </c>
      <c r="N146" s="21">
        <f>ពិន្ទុឆមាសទី១!EH146</f>
        <v>2</v>
      </c>
      <c r="O146" s="21">
        <f>ពិន្ទុឆមាសទី១!EI146</f>
        <v>6</v>
      </c>
    </row>
    <row r="147" spans="1:15">
      <c r="A147" s="2"/>
      <c r="B147" s="21">
        <f>ពិន្ទុឆមាសទី១!B147</f>
        <v>7929</v>
      </c>
      <c r="C147" s="22" t="str">
        <f>ពិន្ទុឆមាសទី១!C147</f>
        <v>សឿន សូនីតា</v>
      </c>
      <c r="D147" s="22" t="str">
        <f>ពិន្ទុឆមាសទី១!D147</f>
        <v>ស្រី</v>
      </c>
      <c r="E147" s="40">
        <f>ពិន្ទុឆមាសទី១!E147</f>
        <v>39434</v>
      </c>
      <c r="F147" s="22" t="str">
        <f>ពិន្ទុឆមាសទី១!F147</f>
        <v>12E</v>
      </c>
      <c r="G147" s="21">
        <f>ពិន្ទុឆមាសទី១!EA147</f>
        <v>0</v>
      </c>
      <c r="H147" s="21">
        <f>ពិន្ទុឆមាសទី១!EB147</f>
        <v>0</v>
      </c>
      <c r="I147" s="21" t="str">
        <f>ពិន្ទុឆមាសទី១!EC147</f>
        <v xml:space="preserve">មិនចាត់ថ្នាក់ </v>
      </c>
      <c r="J147" s="21" t="str">
        <f>ពិន្ទុឆមាសទី១!ED147</f>
        <v xml:space="preserve"> មិនចាត់ថ្នាក់</v>
      </c>
      <c r="K147" s="21" t="str">
        <f>ពិន្ទុឆមាសទី១!EE147</f>
        <v xml:space="preserve"> </v>
      </c>
      <c r="L147" s="21">
        <f>ពិន្ទុឆមាសទី១!EF147</f>
        <v>2</v>
      </c>
      <c r="M147" s="21">
        <f>ពិន្ទុឆមាសទី១!EG147</f>
        <v>2</v>
      </c>
      <c r="N147" s="21">
        <f>ពិន្ទុឆមាសទី១!EH147</f>
        <v>2</v>
      </c>
      <c r="O147" s="21">
        <f>ពិន្ទុឆមាសទី១!EI147</f>
        <v>6</v>
      </c>
    </row>
    <row r="148" spans="1:15">
      <c r="A148" s="2"/>
      <c r="B148" s="21">
        <f>ពិន្ទុឆមាសទី១!B148</f>
        <v>7931</v>
      </c>
      <c r="C148" s="22" t="str">
        <f>ពិន្ទុឆមាសទី១!C148</f>
        <v>ស្រឿន ណារិទ្ធ</v>
      </c>
      <c r="D148" s="22" t="str">
        <f>ពិន្ទុឆមាសទី១!D148</f>
        <v>ប្រុស</v>
      </c>
      <c r="E148" s="40">
        <f>ពិន្ទុឆមាសទី១!E148</f>
        <v>39122</v>
      </c>
      <c r="F148" s="22" t="str">
        <f>ពិន្ទុឆមាសទី១!F148</f>
        <v>12E</v>
      </c>
      <c r="G148" s="21">
        <f>ពិន្ទុឆមាសទី១!EA148</f>
        <v>0</v>
      </c>
      <c r="H148" s="21">
        <f>ពិន្ទុឆមាសទី១!EB148</f>
        <v>0</v>
      </c>
      <c r="I148" s="21" t="str">
        <f>ពិន្ទុឆមាសទី១!EC148</f>
        <v xml:space="preserve">មិនចាត់ថ្នាក់ </v>
      </c>
      <c r="J148" s="21" t="str">
        <f>ពិន្ទុឆមាសទី១!ED148</f>
        <v xml:space="preserve"> មិនចាត់ថ្នាក់</v>
      </c>
      <c r="K148" s="21" t="str">
        <f>ពិន្ទុឆមាសទី១!EE148</f>
        <v xml:space="preserve"> </v>
      </c>
      <c r="L148" s="21">
        <f>ពិន្ទុឆមាសទី១!EF148</f>
        <v>2</v>
      </c>
      <c r="M148" s="21">
        <f>ពិន្ទុឆមាសទី១!EG148</f>
        <v>2</v>
      </c>
      <c r="N148" s="21">
        <f>ពិន្ទុឆមាសទី១!EH148</f>
        <v>2</v>
      </c>
      <c r="O148" s="21">
        <f>ពិន្ទុឆមាសទី១!EI148</f>
        <v>6</v>
      </c>
    </row>
    <row r="149" spans="1:15">
      <c r="A149" s="2"/>
      <c r="B149" s="21">
        <f>ពិន្ទុឆមាសទី១!B149</f>
        <v>7515</v>
      </c>
      <c r="C149" s="22" t="str">
        <f>ពិន្ទុឆមាសទី១!C149</f>
        <v>សំបូរ ប៊ុន​លាភ</v>
      </c>
      <c r="D149" s="22" t="str">
        <f>ពិន្ទុឆមាសទី១!D149</f>
        <v>ប្រុស</v>
      </c>
      <c r="E149" s="40">
        <f>ពិន្ទុឆមាសទី១!E149</f>
        <v>39398</v>
      </c>
      <c r="F149" s="22" t="str">
        <f>ពិន្ទុឆមាសទី១!F149</f>
        <v>12E</v>
      </c>
      <c r="G149" s="21">
        <f>ពិន្ទុឆមាសទី១!EA149</f>
        <v>0</v>
      </c>
      <c r="H149" s="21">
        <f>ពិន្ទុឆមាសទី១!EB149</f>
        <v>0</v>
      </c>
      <c r="I149" s="21" t="str">
        <f>ពិន្ទុឆមាសទី១!EC149</f>
        <v xml:space="preserve">មិនចាត់ថ្នាក់ </v>
      </c>
      <c r="J149" s="21" t="str">
        <f>ពិន្ទុឆមាសទី១!ED149</f>
        <v xml:space="preserve"> មិនចាត់ថ្នាក់</v>
      </c>
      <c r="K149" s="21" t="str">
        <f>ពិន្ទុឆមាសទី១!EE149</f>
        <v xml:space="preserve"> </v>
      </c>
      <c r="L149" s="21">
        <f>ពិន្ទុឆមាសទី១!EF149</f>
        <v>2</v>
      </c>
      <c r="M149" s="21">
        <f>ពិន្ទុឆមាសទី១!EG149</f>
        <v>2</v>
      </c>
      <c r="N149" s="21">
        <f>ពិន្ទុឆមាសទី១!EH149</f>
        <v>2</v>
      </c>
      <c r="O149" s="21">
        <f>ពិន្ទុឆមាសទី១!EI149</f>
        <v>6</v>
      </c>
    </row>
    <row r="150" spans="1:15">
      <c r="A150" s="2"/>
      <c r="B150" s="21">
        <f>ពិន្ទុឆមាសទី១!B150</f>
        <v>7934</v>
      </c>
      <c r="C150" s="22" t="str">
        <f>ពិន្ទុឆមាសទី១!C150</f>
        <v>ហ៊ន រដ្ឋា</v>
      </c>
      <c r="D150" s="22" t="str">
        <f>ពិន្ទុឆមាសទី១!D150</f>
        <v>ប្រុស</v>
      </c>
      <c r="E150" s="40">
        <f>ពិន្ទុឆមាសទី១!E150</f>
        <v>39583</v>
      </c>
      <c r="F150" s="22" t="str">
        <f>ពិន្ទុឆមាសទី១!F150</f>
        <v>12E</v>
      </c>
      <c r="G150" s="21">
        <f>ពិន្ទុឆមាសទី១!EA150</f>
        <v>0</v>
      </c>
      <c r="H150" s="21">
        <f>ពិន្ទុឆមាសទី១!EB150</f>
        <v>0</v>
      </c>
      <c r="I150" s="21" t="str">
        <f>ពិន្ទុឆមាសទី១!EC150</f>
        <v xml:space="preserve">មិនចាត់ថ្នាក់ </v>
      </c>
      <c r="J150" s="21" t="str">
        <f>ពិន្ទុឆមាសទី១!ED150</f>
        <v xml:space="preserve"> មិនចាត់ថ្នាក់</v>
      </c>
      <c r="K150" s="21" t="str">
        <f>ពិន្ទុឆមាសទី១!EE150</f>
        <v xml:space="preserve"> </v>
      </c>
      <c r="L150" s="21">
        <f>ពិន្ទុឆមាសទី១!EF150</f>
        <v>2</v>
      </c>
      <c r="M150" s="21">
        <f>ពិន្ទុឆមាសទី១!EG150</f>
        <v>2</v>
      </c>
      <c r="N150" s="21">
        <f>ពិន្ទុឆមាសទី១!EH150</f>
        <v>2</v>
      </c>
      <c r="O150" s="21">
        <f>ពិន្ទុឆមាសទី១!EI150</f>
        <v>6</v>
      </c>
    </row>
    <row r="151" spans="1:15">
      <c r="A151" s="2"/>
      <c r="B151" s="21">
        <f>ពិន្ទុឆមាសទី១!B151</f>
        <v>7937</v>
      </c>
      <c r="C151" s="22" t="str">
        <f>ពិន្ទុឆមាសទី១!C151</f>
        <v>ហ៊ាន សុខលាង</v>
      </c>
      <c r="D151" s="22" t="str">
        <f>ពិន្ទុឆមាសទី១!D151</f>
        <v>ប្រុស</v>
      </c>
      <c r="E151" s="40">
        <f>ពិន្ទុឆមាសទី១!E151</f>
        <v>39235</v>
      </c>
      <c r="F151" s="22" t="str">
        <f>ពិន្ទុឆមាសទី១!F151</f>
        <v>12E</v>
      </c>
      <c r="G151" s="21">
        <f>ពិន្ទុឆមាសទី១!EA151</f>
        <v>0</v>
      </c>
      <c r="H151" s="21">
        <f>ពិន្ទុឆមាសទី១!EB151</f>
        <v>0</v>
      </c>
      <c r="I151" s="21" t="str">
        <f>ពិន្ទុឆមាសទី១!EC151</f>
        <v xml:space="preserve">មិនចាត់ថ្នាក់ </v>
      </c>
      <c r="J151" s="21" t="str">
        <f>ពិន្ទុឆមាសទី១!ED151</f>
        <v xml:space="preserve"> មិនចាត់ថ្នាក់</v>
      </c>
      <c r="K151" s="21" t="str">
        <f>ពិន្ទុឆមាសទី១!EE151</f>
        <v xml:space="preserve"> </v>
      </c>
      <c r="L151" s="21">
        <f>ពិន្ទុឆមាសទី១!EF151</f>
        <v>2</v>
      </c>
      <c r="M151" s="21">
        <f>ពិន្ទុឆមាសទី១!EG151</f>
        <v>2</v>
      </c>
      <c r="N151" s="21">
        <f>ពិន្ទុឆមាសទី១!EH151</f>
        <v>2</v>
      </c>
      <c r="O151" s="21">
        <f>ពិន្ទុឆមាសទី១!EI151</f>
        <v>6</v>
      </c>
    </row>
    <row r="152" spans="1:15">
      <c r="A152" s="2"/>
      <c r="B152" s="21">
        <f>ពិន្ទុឆមាសទី១!B152</f>
        <v>7517</v>
      </c>
      <c r="C152" s="22" t="str">
        <f>ពិន្ទុឆមាសទី១!C152</f>
        <v>ហ៊ែង ម៉េង​ហុង</v>
      </c>
      <c r="D152" s="22" t="str">
        <f>ពិន្ទុឆមាសទី១!D152</f>
        <v>ប្រុស</v>
      </c>
      <c r="E152" s="40">
        <f>ពិន្ទុឆមាសទី១!E152</f>
        <v>40057</v>
      </c>
      <c r="F152" s="22" t="str">
        <f>ពិន្ទុឆមាសទី១!F152</f>
        <v>12E</v>
      </c>
      <c r="G152" s="21">
        <f>ពិន្ទុឆមាសទី១!EA152</f>
        <v>0</v>
      </c>
      <c r="H152" s="21">
        <f>ពិន្ទុឆមាសទី១!EB152</f>
        <v>0</v>
      </c>
      <c r="I152" s="21" t="str">
        <f>ពិន្ទុឆមាសទី១!EC152</f>
        <v xml:space="preserve">មិនចាត់ថ្នាក់ </v>
      </c>
      <c r="J152" s="21" t="str">
        <f>ពិន្ទុឆមាសទី១!ED152</f>
        <v xml:space="preserve"> មិនចាត់ថ្នាក់</v>
      </c>
      <c r="K152" s="21" t="str">
        <f>ពិន្ទុឆមាសទី១!EE152</f>
        <v xml:space="preserve"> </v>
      </c>
      <c r="L152" s="21">
        <f>ពិន្ទុឆមាសទី១!EF152</f>
        <v>2</v>
      </c>
      <c r="M152" s="21">
        <f>ពិន្ទុឆមាសទី១!EG152</f>
        <v>2</v>
      </c>
      <c r="N152" s="21">
        <f>ពិន្ទុឆមាសទី១!EH152</f>
        <v>2</v>
      </c>
      <c r="O152" s="21">
        <f>ពិន្ទុឆមាសទី១!EI152</f>
        <v>6</v>
      </c>
    </row>
    <row r="153" spans="1:15">
      <c r="A153" s="2"/>
      <c r="B153" s="21">
        <f>ពិន្ទុឆមាសទី១!B153</f>
        <v>7940</v>
      </c>
      <c r="C153" s="22" t="str">
        <f>ពិន្ទុឆមាសទី១!C153</f>
        <v>ហុង កញ្ចនា</v>
      </c>
      <c r="D153" s="22" t="str">
        <f>ពិន្ទុឆមាសទី១!D153</f>
        <v>ស្រី</v>
      </c>
      <c r="E153" s="40">
        <f>ពិន្ទុឆមាសទី១!E153</f>
        <v>39772</v>
      </c>
      <c r="F153" s="22" t="str">
        <f>ពិន្ទុឆមាសទី១!F153</f>
        <v>12E</v>
      </c>
      <c r="G153" s="21">
        <f>ពិន្ទុឆមាសទី១!EA153</f>
        <v>0</v>
      </c>
      <c r="H153" s="21">
        <f>ពិន្ទុឆមាសទី១!EB153</f>
        <v>0</v>
      </c>
      <c r="I153" s="21" t="str">
        <f>ពិន្ទុឆមាសទី១!EC153</f>
        <v xml:space="preserve">មិនចាត់ថ្នាក់ </v>
      </c>
      <c r="J153" s="21" t="str">
        <f>ពិន្ទុឆមាសទី១!ED153</f>
        <v xml:space="preserve"> មិនចាត់ថ្នាក់</v>
      </c>
      <c r="K153" s="21" t="str">
        <f>ពិន្ទុឆមាសទី១!EE153</f>
        <v xml:space="preserve"> </v>
      </c>
      <c r="L153" s="21">
        <f>ពិន្ទុឆមាសទី១!EF153</f>
        <v>2</v>
      </c>
      <c r="M153" s="21">
        <f>ពិន្ទុឆមាសទី១!EG153</f>
        <v>2</v>
      </c>
      <c r="N153" s="21">
        <f>ពិន្ទុឆមាសទី១!EH153</f>
        <v>2</v>
      </c>
      <c r="O153" s="21">
        <f>ពិន្ទុឆមាសទី១!EI153</f>
        <v>6</v>
      </c>
    </row>
    <row r="154" spans="1:15">
      <c r="A154" s="2"/>
      <c r="B154" s="21">
        <f>ពិន្ទុឆមាសទី១!B154</f>
        <v>7945</v>
      </c>
      <c r="C154" s="22" t="str">
        <f>ពិន្ទុឆមាសទី១!C154</f>
        <v>ឡា សុវណ្ណរិទ្ធ</v>
      </c>
      <c r="D154" s="22" t="str">
        <f>ពិន្ទុឆមាសទី១!D154</f>
        <v>ប្រុស</v>
      </c>
      <c r="E154" s="40">
        <f>ពិន្ទុឆមាសទី១!E154</f>
        <v>39612</v>
      </c>
      <c r="F154" s="22" t="str">
        <f>ពិន្ទុឆមាសទី១!F154</f>
        <v>12E</v>
      </c>
      <c r="G154" s="21">
        <f>ពិន្ទុឆមាសទី១!EA154</f>
        <v>0</v>
      </c>
      <c r="H154" s="21">
        <f>ពិន្ទុឆមាសទី១!EB154</f>
        <v>0</v>
      </c>
      <c r="I154" s="21" t="str">
        <f>ពិន្ទុឆមាសទី១!EC154</f>
        <v xml:space="preserve">មិនចាត់ថ្នាក់ </v>
      </c>
      <c r="J154" s="21" t="str">
        <f>ពិន្ទុឆមាសទី១!ED154</f>
        <v xml:space="preserve"> មិនចាត់ថ្នាក់</v>
      </c>
      <c r="K154" s="21" t="str">
        <f>ពិន្ទុឆមាសទី១!EE154</f>
        <v xml:space="preserve"> </v>
      </c>
      <c r="L154" s="21">
        <f>ពិន្ទុឆមាសទី១!EF154</f>
        <v>2</v>
      </c>
      <c r="M154" s="21">
        <f>ពិន្ទុឆមាសទី១!EG154</f>
        <v>2</v>
      </c>
      <c r="N154" s="21">
        <f>ពិន្ទុឆមាសទី១!EH154</f>
        <v>2</v>
      </c>
      <c r="O154" s="21">
        <f>ពិន្ទុឆមាសទី១!EI154</f>
        <v>6</v>
      </c>
    </row>
    <row r="155" spans="1:15">
      <c r="A155" s="2"/>
      <c r="B155" s="21">
        <f>ពិន្ទុឆមាសទី១!B155</f>
        <v>7947</v>
      </c>
      <c r="C155" s="22" t="str">
        <f>ពិន្ទុឆមាសទី១!C155</f>
        <v>អ៊ួង ប្រាជ្ញា</v>
      </c>
      <c r="D155" s="22" t="str">
        <f>ពិន្ទុឆមាសទី១!D155</f>
        <v>ប្រុស</v>
      </c>
      <c r="E155" s="40">
        <f>ពិន្ទុឆមាសទី១!E155</f>
        <v>39128</v>
      </c>
      <c r="F155" s="22" t="str">
        <f>ពិន្ទុឆមាសទី១!F155</f>
        <v>12E</v>
      </c>
      <c r="G155" s="21">
        <f>ពិន្ទុឆមាសទី១!EA155</f>
        <v>0</v>
      </c>
      <c r="H155" s="21">
        <f>ពិន្ទុឆមាសទី១!EB155</f>
        <v>0</v>
      </c>
      <c r="I155" s="21" t="str">
        <f>ពិន្ទុឆមាសទី១!EC155</f>
        <v xml:space="preserve">មិនចាត់ថ្នាក់ </v>
      </c>
      <c r="J155" s="21" t="str">
        <f>ពិន្ទុឆមាសទី១!ED155</f>
        <v xml:space="preserve"> មិនចាត់ថ្នាក់</v>
      </c>
      <c r="K155" s="21" t="str">
        <f>ពិន្ទុឆមាសទី១!EE155</f>
        <v xml:space="preserve"> </v>
      </c>
      <c r="L155" s="21">
        <f>ពិន្ទុឆមាសទី១!EF155</f>
        <v>2</v>
      </c>
      <c r="M155" s="21">
        <f>ពិន្ទុឆមាសទី១!EG155</f>
        <v>2</v>
      </c>
      <c r="N155" s="21">
        <f>ពិន្ទុឆមាសទី១!EH155</f>
        <v>2</v>
      </c>
      <c r="O155" s="21">
        <f>ពិន្ទុឆមាសទី១!EI155</f>
        <v>6</v>
      </c>
    </row>
    <row r="156" spans="1:15">
      <c r="A156" s="2"/>
      <c r="B156" s="21">
        <f>ពិន្ទុឆមាសទី១!B156</f>
        <v>7948</v>
      </c>
      <c r="C156" s="22" t="str">
        <f>ពិន្ទុឆមាសទី១!C156</f>
        <v>អាត ម៉ារី</v>
      </c>
      <c r="D156" s="22" t="str">
        <f>ពិន្ទុឆមាសទី១!D156</f>
        <v>ស្រី</v>
      </c>
      <c r="E156" s="40">
        <f>ពិន្ទុឆមាសទី១!E156</f>
        <v>39206</v>
      </c>
      <c r="F156" s="22" t="str">
        <f>ពិន្ទុឆមាសទី១!F156</f>
        <v>12E</v>
      </c>
      <c r="G156" s="21">
        <f>ពិន្ទុឆមាសទី១!EA156</f>
        <v>0</v>
      </c>
      <c r="H156" s="21">
        <f>ពិន្ទុឆមាសទី១!EB156</f>
        <v>0</v>
      </c>
      <c r="I156" s="21" t="str">
        <f>ពិន្ទុឆមាសទី១!EC156</f>
        <v xml:space="preserve">មិនចាត់ថ្នាក់ </v>
      </c>
      <c r="J156" s="21" t="str">
        <f>ពិន្ទុឆមាសទី១!ED156</f>
        <v xml:space="preserve"> មិនចាត់ថ្នាក់</v>
      </c>
      <c r="K156" s="21" t="str">
        <f>ពិន្ទុឆមាសទី១!EE156</f>
        <v xml:space="preserve"> </v>
      </c>
      <c r="L156" s="21">
        <f>ពិន្ទុឆមាសទី១!EF156</f>
        <v>2</v>
      </c>
      <c r="M156" s="21">
        <f>ពិន្ទុឆមាសទី១!EG156</f>
        <v>2</v>
      </c>
      <c r="N156" s="21">
        <f>ពិន្ទុឆមាសទី១!EH156</f>
        <v>2</v>
      </c>
      <c r="O156" s="21">
        <f>ពិន្ទុឆមាសទី១!EI156</f>
        <v>6</v>
      </c>
    </row>
    <row r="157" spans="1:15">
      <c r="A157" s="2"/>
      <c r="B157" s="21">
        <f>ពិន្ទុឆមាសទី១!B157</f>
        <v>0</v>
      </c>
      <c r="C157" s="22">
        <f>ពិន្ទុឆមាសទី១!C157</f>
        <v>0</v>
      </c>
      <c r="D157" s="22">
        <f>ពិន្ទុឆមាសទី១!D157</f>
        <v>0</v>
      </c>
      <c r="E157" s="40">
        <f>ពិន្ទុឆមាសទី១!E157</f>
        <v>0</v>
      </c>
      <c r="F157" s="22" t="str">
        <f>ពិន្ទុឆមាសទី១!F157</f>
        <v>12E</v>
      </c>
      <c r="G157" s="21">
        <f>ពិន្ទុឆមាសទី១!EA157</f>
        <v>0</v>
      </c>
      <c r="H157" s="21">
        <f>ពិន្ទុឆមាសទី១!EB157</f>
        <v>0</v>
      </c>
      <c r="I157" s="21" t="str">
        <f>ពិន្ទុឆមាសទី១!EC157</f>
        <v xml:space="preserve">មិនចាត់ថ្នាក់ </v>
      </c>
      <c r="J157" s="21" t="str">
        <f>ពិន្ទុឆមាសទី១!ED157</f>
        <v xml:space="preserve"> មិនចាត់ថ្នាក់</v>
      </c>
      <c r="K157" s="21" t="str">
        <f>ពិន្ទុឆមាសទី១!EE157</f>
        <v xml:space="preserve"> </v>
      </c>
      <c r="L157" s="21">
        <f>ពិន្ទុឆមាសទី១!EF157</f>
        <v>2</v>
      </c>
      <c r="M157" s="21">
        <f>ពិន្ទុឆមាសទី១!EG157</f>
        <v>2</v>
      </c>
      <c r="N157" s="21">
        <f>ពិន្ទុឆមាសទី១!EH157</f>
        <v>2</v>
      </c>
      <c r="O157" s="21">
        <f>ពិន្ទុឆមាសទី១!EI157</f>
        <v>6</v>
      </c>
    </row>
    <row r="158" spans="1:15">
      <c r="A158" s="2"/>
      <c r="B158" s="21">
        <f>ពិន្ទុឆមាសទី១!B158</f>
        <v>0</v>
      </c>
      <c r="C158" s="22">
        <f>ពិន្ទុឆមាសទី១!C158</f>
        <v>0</v>
      </c>
      <c r="D158" s="22">
        <f>ពិន្ទុឆមាសទី១!D158</f>
        <v>0</v>
      </c>
      <c r="E158" s="40">
        <f>ពិន្ទុឆមាសទី១!E158</f>
        <v>0</v>
      </c>
      <c r="F158" s="22" t="str">
        <f>ពិន្ទុឆមាសទី១!F158</f>
        <v>12E</v>
      </c>
      <c r="G158" s="21">
        <f>ពិន្ទុឆមាសទី១!EA158</f>
        <v>0</v>
      </c>
      <c r="H158" s="21">
        <f>ពិន្ទុឆមាសទី១!EB158</f>
        <v>0</v>
      </c>
      <c r="I158" s="21" t="str">
        <f>ពិន្ទុឆមាសទី១!EC158</f>
        <v xml:space="preserve">មិនចាត់ថ្នាក់ </v>
      </c>
      <c r="J158" s="21" t="str">
        <f>ពិន្ទុឆមាសទី១!ED158</f>
        <v xml:space="preserve"> មិនចាត់ថ្នាក់</v>
      </c>
      <c r="K158" s="21" t="str">
        <f>ពិន្ទុឆមាសទី១!EE158</f>
        <v xml:space="preserve"> </v>
      </c>
      <c r="L158" s="21">
        <f>ពិន្ទុឆមាសទី១!EF158</f>
        <v>2</v>
      </c>
      <c r="M158" s="21">
        <f>ពិន្ទុឆមាសទី១!EG158</f>
        <v>2</v>
      </c>
      <c r="N158" s="21">
        <f>ពិន្ទុឆមាសទី១!EH158</f>
        <v>2</v>
      </c>
      <c r="O158" s="21">
        <f>ពិន្ទុឆមាសទី១!EI158</f>
        <v>6</v>
      </c>
    </row>
    <row r="159" spans="1:15">
      <c r="A159" s="2"/>
      <c r="B159" s="21">
        <f>ពិន្ទុឆមាសទី១!B159</f>
        <v>0</v>
      </c>
      <c r="C159" s="22">
        <f>ពិន្ទុឆមាសទី១!C159</f>
        <v>0</v>
      </c>
      <c r="D159" s="22">
        <f>ពិន្ទុឆមាសទី១!D159</f>
        <v>0</v>
      </c>
      <c r="E159" s="40">
        <f>ពិន្ទុឆមាសទី១!E159</f>
        <v>0</v>
      </c>
      <c r="F159" s="22" t="str">
        <f>ពិន្ទុឆមាសទី១!F159</f>
        <v>12E</v>
      </c>
      <c r="G159" s="21">
        <f>ពិន្ទុឆមាសទី១!EA159</f>
        <v>0</v>
      </c>
      <c r="H159" s="21">
        <f>ពិន្ទុឆមាសទី១!EB159</f>
        <v>0</v>
      </c>
      <c r="I159" s="21" t="str">
        <f>ពិន្ទុឆមាសទី១!EC159</f>
        <v xml:space="preserve">មិនចាត់ថ្នាក់ </v>
      </c>
      <c r="J159" s="21" t="str">
        <f>ពិន្ទុឆមាសទី១!ED159</f>
        <v xml:space="preserve"> មិនចាត់ថ្នាក់</v>
      </c>
      <c r="K159" s="21" t="str">
        <f>ពិន្ទុឆមាសទី១!EE159</f>
        <v xml:space="preserve"> </v>
      </c>
      <c r="L159" s="21">
        <f>ពិន្ទុឆមាសទី១!EF159</f>
        <v>2</v>
      </c>
      <c r="M159" s="21">
        <f>ពិន្ទុឆមាសទី១!EG159</f>
        <v>2</v>
      </c>
      <c r="N159" s="21">
        <f>ពិន្ទុឆមាសទី១!EH159</f>
        <v>2</v>
      </c>
      <c r="O159" s="21">
        <f>ពិន្ទុឆមាសទី១!EI159</f>
        <v>6</v>
      </c>
    </row>
    <row r="160" spans="1:15">
      <c r="A160" s="2"/>
      <c r="B160" s="21">
        <f>ពិន្ទុឆមាសទី១!B160</f>
        <v>0</v>
      </c>
      <c r="C160" s="22">
        <f>ពិន្ទុឆមាសទី១!C160</f>
        <v>0</v>
      </c>
      <c r="D160" s="22">
        <f>ពិន្ទុឆមាសទី១!D160</f>
        <v>0</v>
      </c>
      <c r="E160" s="40">
        <f>ពិន្ទុឆមាសទី១!E160</f>
        <v>0</v>
      </c>
      <c r="F160" s="22">
        <f>ពិន្ទុឆមាសទី១!F160</f>
        <v>0</v>
      </c>
      <c r="G160" s="21">
        <f>ពិន្ទុឆមាសទី១!EA160</f>
        <v>0</v>
      </c>
      <c r="H160" s="21">
        <f>ពិន្ទុឆមាសទី១!EB160</f>
        <v>0</v>
      </c>
      <c r="I160" s="21">
        <f>ពិន្ទុឆមាសទី១!EC160</f>
        <v>0</v>
      </c>
      <c r="J160" s="21">
        <f>ពិន្ទុឆមាសទី១!ED160</f>
        <v>0</v>
      </c>
      <c r="K160" s="21">
        <f>ពិន្ទុឆមាសទី១!EE160</f>
        <v>0</v>
      </c>
      <c r="L160" s="21">
        <f>ពិន្ទុឆមាសទី១!EF160</f>
        <v>0</v>
      </c>
      <c r="M160" s="21">
        <f>ពិន្ទុឆមាសទី១!EG160</f>
        <v>0</v>
      </c>
      <c r="N160" s="21">
        <f>ពិន្ទុឆមាសទី១!EH160</f>
        <v>0</v>
      </c>
      <c r="O160" s="21">
        <f>ពិន្ទុឆមាសទី១!EI160</f>
        <v>0</v>
      </c>
    </row>
    <row r="161" spans="1:15">
      <c r="A161" s="2"/>
      <c r="B161" s="21">
        <f>ពិន្ទុឆមាសទី១!B161</f>
        <v>0</v>
      </c>
      <c r="C161" s="22">
        <f>ពិន្ទុឆមាសទី១!C161</f>
        <v>0</v>
      </c>
      <c r="D161" s="22">
        <f>ពិន្ទុឆមាសទី១!D161</f>
        <v>0</v>
      </c>
      <c r="E161" s="40">
        <f>ពិន្ទុឆមាសទី១!E161</f>
        <v>0</v>
      </c>
      <c r="F161" s="22">
        <f>ពិន្ទុឆមាសទី១!F161</f>
        <v>0</v>
      </c>
      <c r="G161" s="21">
        <f>ពិន្ទុឆមាសទី១!EA161</f>
        <v>0</v>
      </c>
      <c r="H161" s="21">
        <f>ពិន្ទុឆមាសទី១!EB161</f>
        <v>0</v>
      </c>
      <c r="I161" s="21" t="str">
        <f>ពិន្ទុឆមាសទី១!EC161</f>
        <v xml:space="preserve">មិនចាត់ថ្នាក់ </v>
      </c>
      <c r="J161" s="21" t="str">
        <f>ពិន្ទុឆមាសទី១!ED161</f>
        <v xml:space="preserve"> មិនចាត់ថ្នាក់</v>
      </c>
      <c r="K161" s="21" t="str">
        <f>ពិន្ទុឆមាសទី១!EE161</f>
        <v xml:space="preserve"> </v>
      </c>
      <c r="L161" s="21">
        <f>ពិន្ទុឆមាសទី១!EF161</f>
        <v>2</v>
      </c>
      <c r="M161" s="21">
        <f>ពិន្ទុឆមាសទី១!EG161</f>
        <v>2</v>
      </c>
      <c r="N161" s="21">
        <f>ពិន្ទុឆមាសទី១!EH161</f>
        <v>2</v>
      </c>
      <c r="O161" s="21">
        <f>ពិន្ទុឆមាសទី១!EI161</f>
        <v>6</v>
      </c>
    </row>
    <row r="162" spans="1:15">
      <c r="A162" s="2"/>
      <c r="B162" s="21">
        <f>ពិន្ទុឆមាសទី១!B162</f>
        <v>0</v>
      </c>
      <c r="C162" s="22">
        <f>ពិន្ទុឆមាសទី១!C162</f>
        <v>0</v>
      </c>
      <c r="D162" s="22">
        <f>ពិន្ទុឆមាសទី១!D162</f>
        <v>0</v>
      </c>
      <c r="E162" s="40">
        <f>ពិន្ទុឆមាសទី១!E162</f>
        <v>0</v>
      </c>
      <c r="F162" s="22">
        <f>ពិន្ទុឆមាសទី១!F162</f>
        <v>0</v>
      </c>
      <c r="G162" s="21">
        <f>ពិន្ទុឆមាសទី១!EA162</f>
        <v>0</v>
      </c>
      <c r="H162" s="21">
        <f>ពិន្ទុឆមាសទី១!EB162</f>
        <v>0</v>
      </c>
      <c r="I162" s="21" t="str">
        <f>ពិន្ទុឆមាសទី១!EC162</f>
        <v xml:space="preserve">មិនចាត់ថ្នាក់ </v>
      </c>
      <c r="J162" s="21" t="str">
        <f>ពិន្ទុឆមាសទី១!ED162</f>
        <v xml:space="preserve"> មិនចាត់ថ្នាក់</v>
      </c>
      <c r="K162" s="21" t="str">
        <f>ពិន្ទុឆមាសទី១!EE162</f>
        <v xml:space="preserve"> </v>
      </c>
      <c r="L162" s="21">
        <f>ពិន្ទុឆមាសទី១!EF162</f>
        <v>2</v>
      </c>
      <c r="M162" s="21">
        <f>ពិន្ទុឆមាសទី១!EG162</f>
        <v>2</v>
      </c>
      <c r="N162" s="21">
        <f>ពិន្ទុឆមាសទី១!EH162</f>
        <v>2</v>
      </c>
      <c r="O162" s="21">
        <f>ពិន្ទុឆមាសទី១!EI162</f>
        <v>6</v>
      </c>
    </row>
    <row r="163" spans="1:15">
      <c r="A163" s="2"/>
      <c r="B163" s="21">
        <f>ពិន្ទុឆមាសទី១!B163</f>
        <v>0</v>
      </c>
      <c r="C163" s="22">
        <f>ពិន្ទុឆមាសទី១!C163</f>
        <v>0</v>
      </c>
      <c r="D163" s="22">
        <f>ពិន្ទុឆមាសទី១!D163</f>
        <v>0</v>
      </c>
      <c r="E163" s="40">
        <f>ពិន្ទុឆមាសទី១!E163</f>
        <v>0</v>
      </c>
      <c r="F163" s="22">
        <f>ពិន្ទុឆមាសទី១!F163</f>
        <v>0</v>
      </c>
      <c r="G163" s="21">
        <f>ពិន្ទុឆមាសទី១!EA163</f>
        <v>0</v>
      </c>
      <c r="H163" s="21">
        <f>ពិន្ទុឆមាសទី១!EB163</f>
        <v>0</v>
      </c>
      <c r="I163" s="21" t="str">
        <f>ពិន្ទុឆមាសទី១!EC163</f>
        <v xml:space="preserve">មិនចាត់ថ្នាក់ </v>
      </c>
      <c r="J163" s="21" t="str">
        <f>ពិន្ទុឆមាសទី១!ED163</f>
        <v xml:space="preserve"> មិនចាត់ថ្នាក់</v>
      </c>
      <c r="K163" s="21" t="str">
        <f>ពិន្ទុឆមាសទី១!EE163</f>
        <v xml:space="preserve"> </v>
      </c>
      <c r="L163" s="21">
        <f>ពិន្ទុឆមាសទី១!EF163</f>
        <v>2</v>
      </c>
      <c r="M163" s="21">
        <f>ពិន្ទុឆមាសទី១!EG163</f>
        <v>2</v>
      </c>
      <c r="N163" s="21">
        <f>ពិន្ទុឆមាសទី១!EH163</f>
        <v>2</v>
      </c>
      <c r="O163" s="21">
        <f>ពិន្ទុឆមាសទី១!EI163</f>
        <v>6</v>
      </c>
    </row>
    <row r="164" spans="1:15">
      <c r="A164" s="2"/>
      <c r="B164" s="21">
        <f>ពិន្ទុឆមាសទី១!B164</f>
        <v>0</v>
      </c>
      <c r="C164" s="22">
        <f>ពិន្ទុឆមាសទី១!C164</f>
        <v>0</v>
      </c>
      <c r="D164" s="22">
        <f>ពិន្ទុឆមាសទី១!D164</f>
        <v>0</v>
      </c>
      <c r="E164" s="40">
        <f>ពិន្ទុឆមាសទី១!E164</f>
        <v>0</v>
      </c>
      <c r="F164" s="22">
        <f>ពិន្ទុឆមាសទី១!F164</f>
        <v>0</v>
      </c>
      <c r="G164" s="21">
        <f>ពិន្ទុឆមាសទី១!EA164</f>
        <v>0</v>
      </c>
      <c r="H164" s="21">
        <f>ពិន្ទុឆមាសទី១!EB164</f>
        <v>0</v>
      </c>
      <c r="I164" s="21" t="str">
        <f>ពិន្ទុឆមាសទី១!EC164</f>
        <v xml:space="preserve">មិនចាត់ថ្នាក់ </v>
      </c>
      <c r="J164" s="21" t="str">
        <f>ពិន្ទុឆមាសទី១!ED164</f>
        <v xml:space="preserve"> មិនចាត់ថ្នាក់</v>
      </c>
      <c r="K164" s="21" t="str">
        <f>ពិន្ទុឆមាសទី១!EE164</f>
        <v xml:space="preserve"> </v>
      </c>
      <c r="L164" s="21">
        <f>ពិន្ទុឆមាសទី១!EF164</f>
        <v>2</v>
      </c>
      <c r="M164" s="21">
        <f>ពិន្ទុឆមាសទី១!EG164</f>
        <v>2</v>
      </c>
      <c r="N164" s="21">
        <f>ពិន្ទុឆមាសទី១!EH164</f>
        <v>2</v>
      </c>
      <c r="O164" s="21">
        <f>ពិន្ទុឆមាសទី១!EI164</f>
        <v>6</v>
      </c>
    </row>
    <row r="165" spans="1:15">
      <c r="A165" s="2"/>
      <c r="B165" s="21">
        <f>ពិន្ទុឆមាសទី១!B165</f>
        <v>0</v>
      </c>
      <c r="C165" s="22">
        <f>ពិន្ទុឆមាសទី១!C165</f>
        <v>0</v>
      </c>
      <c r="D165" s="22">
        <f>ពិន្ទុឆមាសទី១!D165</f>
        <v>0</v>
      </c>
      <c r="E165" s="40">
        <f>ពិន្ទុឆមាសទី១!E165</f>
        <v>0</v>
      </c>
      <c r="F165" s="22">
        <f>ពិន្ទុឆមាសទី១!F165</f>
        <v>0</v>
      </c>
      <c r="G165" s="21">
        <f>ពិន្ទុឆមាសទី១!EA165</f>
        <v>0</v>
      </c>
      <c r="H165" s="21">
        <f>ពិន្ទុឆមាសទី១!EB165</f>
        <v>0</v>
      </c>
      <c r="I165" s="21" t="str">
        <f>ពិន្ទុឆមាសទី១!EC165</f>
        <v xml:space="preserve">មិនចាត់ថ្នាក់ </v>
      </c>
      <c r="J165" s="21" t="str">
        <f>ពិន្ទុឆមាសទី១!ED165</f>
        <v xml:space="preserve"> មិនចាត់ថ្នាក់</v>
      </c>
      <c r="K165" s="21" t="str">
        <f>ពិន្ទុឆមាសទី១!EE165</f>
        <v xml:space="preserve"> </v>
      </c>
      <c r="L165" s="21">
        <f>ពិន្ទុឆមាសទី១!EF165</f>
        <v>2</v>
      </c>
      <c r="M165" s="21">
        <f>ពិន្ទុឆមាសទី១!EG165</f>
        <v>2</v>
      </c>
      <c r="N165" s="21">
        <f>ពិន្ទុឆមាសទី១!EH165</f>
        <v>2</v>
      </c>
      <c r="O165" s="21">
        <f>ពិន្ទុឆមាសទី១!EI165</f>
        <v>6</v>
      </c>
    </row>
    <row r="166" spans="1:15">
      <c r="A166" s="2"/>
      <c r="B166" s="21">
        <f>ពិន្ទុឆមាសទី១!B166</f>
        <v>0</v>
      </c>
      <c r="C166" s="22">
        <f>ពិន្ទុឆមាសទី១!C166</f>
        <v>0</v>
      </c>
      <c r="D166" s="22">
        <f>ពិន្ទុឆមាសទី១!D166</f>
        <v>0</v>
      </c>
      <c r="E166" s="40">
        <f>ពិន្ទុឆមាសទី១!E166</f>
        <v>0</v>
      </c>
      <c r="F166" s="22">
        <f>ពិន្ទុឆមាសទី១!F166</f>
        <v>0</v>
      </c>
      <c r="G166" s="21">
        <f>ពិន្ទុឆមាសទី១!EA166</f>
        <v>0</v>
      </c>
      <c r="H166" s="21">
        <f>ពិន្ទុឆមាសទី១!EB166</f>
        <v>0</v>
      </c>
      <c r="I166" s="21" t="str">
        <f>ពិន្ទុឆមាសទី១!EC166</f>
        <v xml:space="preserve">មិនចាត់ថ្នាក់ </v>
      </c>
      <c r="J166" s="21" t="str">
        <f>ពិន្ទុឆមាសទី១!ED166</f>
        <v xml:space="preserve"> មិនចាត់ថ្នាក់</v>
      </c>
      <c r="K166" s="21" t="str">
        <f>ពិន្ទុឆមាសទី១!EE166</f>
        <v xml:space="preserve"> </v>
      </c>
      <c r="L166" s="21">
        <f>ពិន្ទុឆមាសទី១!EF166</f>
        <v>2</v>
      </c>
      <c r="M166" s="21">
        <f>ពិន្ទុឆមាសទី១!EG166</f>
        <v>2</v>
      </c>
      <c r="N166" s="21">
        <f>ពិន្ទុឆមាសទី១!EH166</f>
        <v>2</v>
      </c>
      <c r="O166" s="21">
        <f>ពិន្ទុឆមាសទី១!EI166</f>
        <v>6</v>
      </c>
    </row>
    <row r="167" spans="1:15">
      <c r="A167" s="2"/>
      <c r="B167" s="21">
        <f>ពិន្ទុឆមាសទី១!B167</f>
        <v>0</v>
      </c>
      <c r="C167" s="22">
        <f>ពិន្ទុឆមាសទី១!C167</f>
        <v>0</v>
      </c>
      <c r="D167" s="22">
        <f>ពិន្ទុឆមាសទី១!D167</f>
        <v>0</v>
      </c>
      <c r="E167" s="40">
        <f>ពិន្ទុឆមាសទី១!E167</f>
        <v>0</v>
      </c>
      <c r="F167" s="22">
        <f>ពិន្ទុឆមាសទី១!F167</f>
        <v>0</v>
      </c>
      <c r="G167" s="21">
        <f>ពិន្ទុឆមាសទី១!EA167</f>
        <v>0</v>
      </c>
      <c r="H167" s="21">
        <f>ពិន្ទុឆមាសទី១!EB167</f>
        <v>0</v>
      </c>
      <c r="I167" s="21" t="str">
        <f>ពិន្ទុឆមាសទី១!EC167</f>
        <v xml:space="preserve">មិនចាត់ថ្នាក់ </v>
      </c>
      <c r="J167" s="21" t="str">
        <f>ពិន្ទុឆមាសទី១!ED167</f>
        <v xml:space="preserve"> មិនចាត់ថ្នាក់</v>
      </c>
      <c r="K167" s="21" t="str">
        <f>ពិន្ទុឆមាសទី១!EE167</f>
        <v xml:space="preserve"> </v>
      </c>
      <c r="L167" s="21">
        <f>ពិន្ទុឆមាសទី១!EF167</f>
        <v>2</v>
      </c>
      <c r="M167" s="21">
        <f>ពិន្ទុឆមាសទី១!EG167</f>
        <v>2</v>
      </c>
      <c r="N167" s="21">
        <f>ពិន្ទុឆមាសទី១!EH167</f>
        <v>2</v>
      </c>
      <c r="O167" s="21">
        <f>ពិន្ទុឆមាសទី១!EI167</f>
        <v>6</v>
      </c>
    </row>
    <row r="168" spans="1:15">
      <c r="A168" s="2"/>
      <c r="B168" s="21">
        <f>ពិន្ទុឆមាសទី១!B168</f>
        <v>0</v>
      </c>
      <c r="C168" s="22">
        <f>ពិន្ទុឆមាសទី១!C168</f>
        <v>0</v>
      </c>
      <c r="D168" s="22">
        <f>ពិន្ទុឆមាសទី១!D168</f>
        <v>0</v>
      </c>
      <c r="E168" s="40">
        <f>ពិន្ទុឆមាសទី១!E168</f>
        <v>0</v>
      </c>
      <c r="F168" s="22">
        <f>ពិន្ទុឆមាសទី១!F168</f>
        <v>0</v>
      </c>
      <c r="G168" s="21">
        <f>ពិន្ទុឆមាសទី១!EA168</f>
        <v>0</v>
      </c>
      <c r="H168" s="21">
        <f>ពិន្ទុឆមាសទី១!EB168</f>
        <v>0</v>
      </c>
      <c r="I168" s="21" t="str">
        <f>ពិន្ទុឆមាសទី១!EC168</f>
        <v xml:space="preserve">មិនចាត់ថ្នាក់ </v>
      </c>
      <c r="J168" s="21" t="str">
        <f>ពិន្ទុឆមាសទី១!ED168</f>
        <v xml:space="preserve"> មិនចាត់ថ្នាក់</v>
      </c>
      <c r="K168" s="21" t="str">
        <f>ពិន្ទុឆមាសទី១!EE168</f>
        <v xml:space="preserve"> </v>
      </c>
      <c r="L168" s="21">
        <f>ពិន្ទុឆមាសទី១!EF168</f>
        <v>2</v>
      </c>
      <c r="M168" s="21">
        <f>ពិន្ទុឆមាសទី១!EG168</f>
        <v>2</v>
      </c>
      <c r="N168" s="21">
        <f>ពិន្ទុឆមាសទី១!EH168</f>
        <v>2</v>
      </c>
      <c r="O168" s="21">
        <f>ពិន្ទុឆមាសទី១!EI168</f>
        <v>6</v>
      </c>
    </row>
    <row r="169" spans="1:15" s="97" customFormat="1">
      <c r="A169" s="91"/>
      <c r="B169" s="21">
        <f>ពិន្ទុឆមាសទី១!B169</f>
        <v>0</v>
      </c>
      <c r="C169" s="22">
        <f>ពិន្ទុឆមាសទី១!C169</f>
        <v>0</v>
      </c>
      <c r="D169" s="22">
        <f>ពិន្ទុឆមាសទី១!D169</f>
        <v>0</v>
      </c>
      <c r="E169" s="40">
        <f>ពិន្ទុឆមាសទី១!E169</f>
        <v>0</v>
      </c>
      <c r="F169" s="22">
        <f>ពិន្ទុឆមាសទី១!F169</f>
        <v>0</v>
      </c>
      <c r="G169" s="21">
        <f>ពិន្ទុឆមាសទី១!EA169</f>
        <v>0</v>
      </c>
      <c r="H169" s="21">
        <f>ពិន្ទុឆមាសទី១!EB169</f>
        <v>0</v>
      </c>
      <c r="I169" s="21" t="str">
        <f>ពិន្ទុឆមាសទី១!EC169</f>
        <v xml:space="preserve">មិនចាត់ថ្នាក់ </v>
      </c>
      <c r="J169" s="21" t="str">
        <f>ពិន្ទុឆមាសទី១!ED169</f>
        <v xml:space="preserve"> មិនចាត់ថ្នាក់</v>
      </c>
      <c r="K169" s="21" t="str">
        <f>ពិន្ទុឆមាសទី១!EE169</f>
        <v xml:space="preserve"> </v>
      </c>
      <c r="L169" s="21">
        <f>ពិន្ទុឆមាសទី១!EF169</f>
        <v>2</v>
      </c>
      <c r="M169" s="21">
        <f>ពិន្ទុឆមាសទី១!EG169</f>
        <v>2</v>
      </c>
      <c r="N169" s="21">
        <f>ពិន្ទុឆមាសទី១!EH169</f>
        <v>2</v>
      </c>
      <c r="O169" s="21">
        <f>ពិន្ទុឆមាសទី១!EI169</f>
        <v>6</v>
      </c>
    </row>
    <row r="170" spans="1:15">
      <c r="A170" s="2"/>
      <c r="B170" s="21">
        <f>ពិន្ទុឆមាសទី១!B170</f>
        <v>0</v>
      </c>
      <c r="C170" s="22">
        <f>ពិន្ទុឆមាសទី១!C170</f>
        <v>0</v>
      </c>
      <c r="D170" s="22">
        <f>ពិន្ទុឆមាសទី១!D170</f>
        <v>0</v>
      </c>
      <c r="E170" s="40">
        <f>ពិន្ទុឆមាសទី១!E170</f>
        <v>0</v>
      </c>
      <c r="F170" s="22">
        <f>ពិន្ទុឆមាសទី១!F170</f>
        <v>0</v>
      </c>
      <c r="G170" s="21">
        <f>ពិន្ទុឆមាសទី១!EA170</f>
        <v>0</v>
      </c>
      <c r="H170" s="21">
        <f>ពិន្ទុឆមាសទី១!EB170</f>
        <v>0</v>
      </c>
      <c r="I170" s="21" t="str">
        <f>ពិន្ទុឆមាសទី១!EC170</f>
        <v xml:space="preserve">មិនចាត់ថ្នាក់ </v>
      </c>
      <c r="J170" s="21" t="str">
        <f>ពិន្ទុឆមាសទី១!ED170</f>
        <v xml:space="preserve"> មិនចាត់ថ្នាក់</v>
      </c>
      <c r="K170" s="21" t="str">
        <f>ពិន្ទុឆមាសទី១!EE170</f>
        <v xml:space="preserve"> </v>
      </c>
      <c r="L170" s="21">
        <f>ពិន្ទុឆមាសទី១!EF170</f>
        <v>2</v>
      </c>
      <c r="M170" s="21">
        <f>ពិន្ទុឆមាសទី១!EG170</f>
        <v>2</v>
      </c>
      <c r="N170" s="21">
        <f>ពិន្ទុឆមាសទី១!EH170</f>
        <v>2</v>
      </c>
      <c r="O170" s="21">
        <f>ពិន្ទុឆមាសទី១!EI170</f>
        <v>6</v>
      </c>
    </row>
    <row r="171" spans="1:15">
      <c r="A171" s="2"/>
      <c r="B171" s="21">
        <f>ពិន្ទុឆមាសទី១!B171</f>
        <v>0</v>
      </c>
      <c r="C171" s="22">
        <f>ពិន្ទុឆមាសទី១!C171</f>
        <v>0</v>
      </c>
      <c r="D171" s="22">
        <f>ពិន្ទុឆមាសទី១!D171</f>
        <v>0</v>
      </c>
      <c r="E171" s="40">
        <f>ពិន្ទុឆមាសទី១!E171</f>
        <v>0</v>
      </c>
      <c r="F171" s="22">
        <f>ពិន្ទុឆមាសទី១!F171</f>
        <v>0</v>
      </c>
      <c r="G171" s="21">
        <f>ពិន្ទុឆមាសទី១!EA171</f>
        <v>0</v>
      </c>
      <c r="H171" s="21">
        <f>ពិន្ទុឆមាសទី១!EB171</f>
        <v>0</v>
      </c>
      <c r="I171" s="21" t="str">
        <f>ពិន្ទុឆមាសទី១!EC171</f>
        <v xml:space="preserve">មិនចាត់ថ្នាក់ </v>
      </c>
      <c r="J171" s="21" t="str">
        <f>ពិន្ទុឆមាសទី១!ED171</f>
        <v xml:space="preserve"> មិនចាត់ថ្នាក់</v>
      </c>
      <c r="K171" s="21" t="str">
        <f>ពិន្ទុឆមាសទី១!EE171</f>
        <v xml:space="preserve"> </v>
      </c>
      <c r="L171" s="21">
        <f>ពិន្ទុឆមាសទី១!EF171</f>
        <v>2</v>
      </c>
      <c r="M171" s="21">
        <f>ពិន្ទុឆមាសទី១!EG171</f>
        <v>2</v>
      </c>
      <c r="N171" s="21">
        <f>ពិន្ទុឆមាសទី១!EH171</f>
        <v>2</v>
      </c>
      <c r="O171" s="21">
        <f>ពិន្ទុឆមាសទី១!EI171</f>
        <v>6</v>
      </c>
    </row>
    <row r="172" spans="1:15">
      <c r="A172" s="2"/>
      <c r="B172" s="21">
        <f>ពិន្ទុឆមាសទី១!B172</f>
        <v>0</v>
      </c>
      <c r="C172" s="22">
        <f>ពិន្ទុឆមាសទី១!C172</f>
        <v>0</v>
      </c>
      <c r="D172" s="22">
        <f>ពិន្ទុឆមាសទី១!D172</f>
        <v>0</v>
      </c>
      <c r="E172" s="40">
        <f>ពិន្ទុឆមាសទី១!E172</f>
        <v>0</v>
      </c>
      <c r="F172" s="22">
        <f>ពិន្ទុឆមាសទី១!F172</f>
        <v>0</v>
      </c>
      <c r="G172" s="21">
        <f>ពិន្ទុឆមាសទី១!EA172</f>
        <v>0</v>
      </c>
      <c r="H172" s="21">
        <f>ពិន្ទុឆមាសទី១!EB172</f>
        <v>0</v>
      </c>
      <c r="I172" s="21" t="str">
        <f>ពិន្ទុឆមាសទី១!EC172</f>
        <v xml:space="preserve">មិនចាត់ថ្នាក់ </v>
      </c>
      <c r="J172" s="21" t="str">
        <f>ពិន្ទុឆមាសទី១!ED172</f>
        <v xml:space="preserve"> មិនចាត់ថ្នាក់</v>
      </c>
      <c r="K172" s="21" t="str">
        <f>ពិន្ទុឆមាសទី១!EE172</f>
        <v xml:space="preserve"> </v>
      </c>
      <c r="L172" s="21">
        <f>ពិន្ទុឆមាសទី១!EF172</f>
        <v>2</v>
      </c>
      <c r="M172" s="21">
        <f>ពិន្ទុឆមាសទី១!EG172</f>
        <v>2</v>
      </c>
      <c r="N172" s="21">
        <f>ពិន្ទុឆមាសទី១!EH172</f>
        <v>2</v>
      </c>
      <c r="O172" s="21">
        <f>ពិន្ទុឆមាសទី១!EI172</f>
        <v>6</v>
      </c>
    </row>
    <row r="173" spans="1:15">
      <c r="A173" s="2"/>
      <c r="B173" s="21">
        <f>ពិន្ទុឆមាសទី១!B173</f>
        <v>0</v>
      </c>
      <c r="C173" s="22">
        <f>ពិន្ទុឆមាសទី១!C173</f>
        <v>0</v>
      </c>
      <c r="D173" s="22">
        <f>ពិន្ទុឆមាសទី១!D173</f>
        <v>0</v>
      </c>
      <c r="E173" s="40">
        <f>ពិន្ទុឆមាសទី១!E173</f>
        <v>0</v>
      </c>
      <c r="F173" s="22">
        <f>ពិន្ទុឆមាសទី១!F173</f>
        <v>0</v>
      </c>
      <c r="G173" s="21">
        <f>ពិន្ទុឆមាសទី១!EA173</f>
        <v>0</v>
      </c>
      <c r="H173" s="21">
        <f>ពិន្ទុឆមាសទី១!EB173</f>
        <v>0</v>
      </c>
      <c r="I173" s="21" t="str">
        <f>ពិន្ទុឆមាសទី១!EC173</f>
        <v xml:space="preserve">មិនចាត់ថ្នាក់ </v>
      </c>
      <c r="J173" s="21" t="str">
        <f>ពិន្ទុឆមាសទី១!ED173</f>
        <v xml:space="preserve"> មិនចាត់ថ្នាក់</v>
      </c>
      <c r="K173" s="21" t="str">
        <f>ពិន្ទុឆមាសទី១!EE173</f>
        <v xml:space="preserve"> </v>
      </c>
      <c r="L173" s="21">
        <f>ពិន្ទុឆមាសទី១!EF173</f>
        <v>2</v>
      </c>
      <c r="M173" s="21">
        <f>ពិន្ទុឆមាសទី១!EG173</f>
        <v>2</v>
      </c>
      <c r="N173" s="21">
        <f>ពិន្ទុឆមាសទី១!EH173</f>
        <v>2</v>
      </c>
      <c r="O173" s="21">
        <f>ពិន្ទុឆមាសទី១!EI173</f>
        <v>6</v>
      </c>
    </row>
    <row r="174" spans="1:15">
      <c r="A174" s="2"/>
      <c r="B174" s="21">
        <f>ពិន្ទុឆមាសទី១!B174</f>
        <v>0</v>
      </c>
      <c r="C174" s="22">
        <f>ពិន្ទុឆមាសទី១!C174</f>
        <v>0</v>
      </c>
      <c r="D174" s="22">
        <f>ពិន្ទុឆមាសទី១!D174</f>
        <v>0</v>
      </c>
      <c r="E174" s="40">
        <f>ពិន្ទុឆមាសទី១!E174</f>
        <v>0</v>
      </c>
      <c r="F174" s="22">
        <f>ពិន្ទុឆមាសទី១!F174</f>
        <v>0</v>
      </c>
      <c r="G174" s="21">
        <f>ពិន្ទុឆមាសទី១!EA174</f>
        <v>0</v>
      </c>
      <c r="H174" s="21">
        <f>ពិន្ទុឆមាសទី១!EB174</f>
        <v>0</v>
      </c>
      <c r="I174" s="21" t="str">
        <f>ពិន្ទុឆមាសទី១!EC174</f>
        <v xml:space="preserve">មិនចាត់ថ្នាក់ </v>
      </c>
      <c r="J174" s="21" t="str">
        <f>ពិន្ទុឆមាសទី១!ED174</f>
        <v xml:space="preserve"> មិនចាត់ថ្នាក់</v>
      </c>
      <c r="K174" s="21" t="str">
        <f>ពិន្ទុឆមាសទី១!EE174</f>
        <v xml:space="preserve"> </v>
      </c>
      <c r="L174" s="21">
        <f>ពិន្ទុឆមាសទី១!EF174</f>
        <v>2</v>
      </c>
      <c r="M174" s="21">
        <f>ពិន្ទុឆមាសទី១!EG174</f>
        <v>2</v>
      </c>
      <c r="N174" s="21">
        <f>ពិន្ទុឆមាសទី១!EH174</f>
        <v>2</v>
      </c>
      <c r="O174" s="21">
        <f>ពិន្ទុឆមាសទី១!EI174</f>
        <v>6</v>
      </c>
    </row>
    <row r="175" spans="1:15">
      <c r="A175" s="2"/>
      <c r="B175" s="21">
        <f>ពិន្ទុឆមាសទី១!B175</f>
        <v>0</v>
      </c>
      <c r="C175" s="22">
        <f>ពិន្ទុឆមាសទី១!C175</f>
        <v>0</v>
      </c>
      <c r="D175" s="22">
        <f>ពិន្ទុឆមាសទី១!D175</f>
        <v>0</v>
      </c>
      <c r="E175" s="40">
        <f>ពិន្ទុឆមាសទី១!E175</f>
        <v>0</v>
      </c>
      <c r="F175" s="22">
        <f>ពិន្ទុឆមាសទី១!F175</f>
        <v>0</v>
      </c>
      <c r="G175" s="21">
        <f>ពិន្ទុឆមាសទី១!EA175</f>
        <v>0</v>
      </c>
      <c r="H175" s="21">
        <f>ពិន្ទុឆមាសទី១!EB175</f>
        <v>0</v>
      </c>
      <c r="I175" s="21" t="str">
        <f>ពិន្ទុឆមាសទី១!EC175</f>
        <v xml:space="preserve">មិនចាត់ថ្នាក់ </v>
      </c>
      <c r="J175" s="21" t="str">
        <f>ពិន្ទុឆមាសទី១!ED175</f>
        <v xml:space="preserve"> មិនចាត់ថ្នាក់</v>
      </c>
      <c r="K175" s="21" t="str">
        <f>ពិន្ទុឆមាសទី១!EE175</f>
        <v xml:space="preserve"> </v>
      </c>
      <c r="L175" s="21">
        <f>ពិន្ទុឆមាសទី១!EF175</f>
        <v>2</v>
      </c>
      <c r="M175" s="21">
        <f>ពិន្ទុឆមាសទី១!EG175</f>
        <v>2</v>
      </c>
      <c r="N175" s="21">
        <f>ពិន្ទុឆមាសទី១!EH175</f>
        <v>2</v>
      </c>
      <c r="O175" s="21">
        <f>ពិន្ទុឆមាសទី១!EI175</f>
        <v>6</v>
      </c>
    </row>
    <row r="176" spans="1:15">
      <c r="A176" s="2"/>
      <c r="B176" s="21">
        <f>ពិន្ទុឆមាសទី១!B176</f>
        <v>0</v>
      </c>
      <c r="C176" s="22">
        <f>ពិន្ទុឆមាសទី១!C176</f>
        <v>0</v>
      </c>
      <c r="D176" s="22">
        <f>ពិន្ទុឆមាសទី១!D176</f>
        <v>0</v>
      </c>
      <c r="E176" s="40">
        <f>ពិន្ទុឆមាសទី១!E176</f>
        <v>0</v>
      </c>
      <c r="F176" s="22">
        <f>ពិន្ទុឆមាសទី១!F176</f>
        <v>0</v>
      </c>
      <c r="G176" s="21">
        <f>ពិន្ទុឆមាសទី១!EA176</f>
        <v>0</v>
      </c>
      <c r="H176" s="21">
        <f>ពិន្ទុឆមាសទី១!EB176</f>
        <v>0</v>
      </c>
      <c r="I176" s="21" t="str">
        <f>ពិន្ទុឆមាសទី១!EC176</f>
        <v xml:space="preserve">មិនចាត់ថ្នាក់ </v>
      </c>
      <c r="J176" s="21" t="str">
        <f>ពិន្ទុឆមាសទី១!ED176</f>
        <v xml:space="preserve"> មិនចាត់ថ្នាក់</v>
      </c>
      <c r="K176" s="21" t="str">
        <f>ពិន្ទុឆមាសទី១!EE176</f>
        <v xml:space="preserve"> </v>
      </c>
      <c r="L176" s="21">
        <f>ពិន្ទុឆមាសទី១!EF176</f>
        <v>2</v>
      </c>
      <c r="M176" s="21">
        <f>ពិន្ទុឆមាសទី១!EG176</f>
        <v>2</v>
      </c>
      <c r="N176" s="21">
        <f>ពិន្ទុឆមាសទី១!EH176</f>
        <v>2</v>
      </c>
      <c r="O176" s="21">
        <f>ពិន្ទុឆមាសទី១!EI176</f>
        <v>6</v>
      </c>
    </row>
    <row r="177" spans="1:15">
      <c r="A177" s="2"/>
      <c r="B177" s="21">
        <f>ពិន្ទុឆមាសទី១!B177</f>
        <v>0</v>
      </c>
      <c r="C177" s="22">
        <f>ពិន្ទុឆមាសទី១!C177</f>
        <v>0</v>
      </c>
      <c r="D177" s="22">
        <f>ពិន្ទុឆមាសទី១!D177</f>
        <v>0</v>
      </c>
      <c r="E177" s="40">
        <f>ពិន្ទុឆមាសទី១!E177</f>
        <v>0</v>
      </c>
      <c r="F177" s="22">
        <f>ពិន្ទុឆមាសទី១!F177</f>
        <v>0</v>
      </c>
      <c r="G177" s="21">
        <f>ពិន្ទុឆមាសទី១!EA177</f>
        <v>0</v>
      </c>
      <c r="H177" s="21">
        <f>ពិន្ទុឆមាសទី១!EB177</f>
        <v>0</v>
      </c>
      <c r="I177" s="21" t="str">
        <f>ពិន្ទុឆមាសទី១!EC177</f>
        <v xml:space="preserve">មិនចាត់ថ្នាក់ </v>
      </c>
      <c r="J177" s="21" t="str">
        <f>ពិន្ទុឆមាសទី១!ED177</f>
        <v xml:space="preserve"> មិនចាត់ថ្នាក់</v>
      </c>
      <c r="K177" s="21" t="str">
        <f>ពិន្ទុឆមាសទី១!EE177</f>
        <v xml:space="preserve"> </v>
      </c>
      <c r="L177" s="21">
        <f>ពិន្ទុឆមាសទី១!EF177</f>
        <v>2</v>
      </c>
      <c r="M177" s="21">
        <f>ពិន្ទុឆមាសទី១!EG177</f>
        <v>2</v>
      </c>
      <c r="N177" s="21">
        <f>ពិន្ទុឆមាសទី១!EH177</f>
        <v>2</v>
      </c>
      <c r="O177" s="21">
        <f>ពិន្ទុឆមាសទី១!EI177</f>
        <v>6</v>
      </c>
    </row>
    <row r="178" spans="1:15">
      <c r="A178" s="2"/>
      <c r="B178" s="21">
        <f>ពិន្ទុឆមាសទី១!B178</f>
        <v>0</v>
      </c>
      <c r="C178" s="22">
        <f>ពិន្ទុឆមាសទី១!C178</f>
        <v>0</v>
      </c>
      <c r="D178" s="22">
        <f>ពិន្ទុឆមាសទី១!D178</f>
        <v>0</v>
      </c>
      <c r="E178" s="40">
        <f>ពិន្ទុឆមាសទី១!E178</f>
        <v>0</v>
      </c>
      <c r="F178" s="22">
        <f>ពិន្ទុឆមាសទី១!F178</f>
        <v>0</v>
      </c>
      <c r="G178" s="21">
        <f>ពិន្ទុឆមាសទី១!EA178</f>
        <v>0</v>
      </c>
      <c r="H178" s="21">
        <f>ពិន្ទុឆមាសទី១!EB178</f>
        <v>0</v>
      </c>
      <c r="I178" s="21" t="str">
        <f>ពិន្ទុឆមាសទី១!EC178</f>
        <v xml:space="preserve">មិនចាត់ថ្នាក់ </v>
      </c>
      <c r="J178" s="21" t="str">
        <f>ពិន្ទុឆមាសទី១!ED178</f>
        <v xml:space="preserve"> មិនចាត់ថ្នាក់</v>
      </c>
      <c r="K178" s="21" t="str">
        <f>ពិន្ទុឆមាសទី១!EE178</f>
        <v xml:space="preserve"> </v>
      </c>
      <c r="L178" s="21">
        <f>ពិន្ទុឆមាសទី១!EF178</f>
        <v>2</v>
      </c>
      <c r="M178" s="21">
        <f>ពិន្ទុឆមាសទី១!EG178</f>
        <v>2</v>
      </c>
      <c r="N178" s="21">
        <f>ពិន្ទុឆមាសទី១!EH178</f>
        <v>2</v>
      </c>
      <c r="O178" s="21">
        <f>ពិន្ទុឆមាសទី១!EI178</f>
        <v>6</v>
      </c>
    </row>
    <row r="179" spans="1:15">
      <c r="A179" s="18"/>
      <c r="B179" s="21">
        <f>ពិន្ទុឆមាសទី១!B179</f>
        <v>0</v>
      </c>
      <c r="C179" s="22">
        <f>ពិន្ទុឆមាសទី១!C179</f>
        <v>0</v>
      </c>
      <c r="D179" s="22">
        <f>ពិន្ទុឆមាសទី១!D179</f>
        <v>0</v>
      </c>
      <c r="E179" s="40">
        <f>ពិន្ទុឆមាសទី១!E179</f>
        <v>0</v>
      </c>
      <c r="F179" s="22">
        <f>ពិន្ទុឆមាសទី១!F179</f>
        <v>0</v>
      </c>
      <c r="G179" s="21">
        <f>ពិន្ទុឆមាសទី១!EA179</f>
        <v>0</v>
      </c>
      <c r="H179" s="21">
        <f>ពិន្ទុឆមាសទី១!EB179</f>
        <v>0</v>
      </c>
      <c r="I179" s="21" t="str">
        <f>ពិន្ទុឆមាសទី១!EC179</f>
        <v xml:space="preserve">មិនចាត់ថ្នាក់ </v>
      </c>
      <c r="J179" s="21" t="str">
        <f>ពិន្ទុឆមាសទី១!ED179</f>
        <v xml:space="preserve"> មិនចាត់ថ្នាក់</v>
      </c>
      <c r="K179" s="21" t="str">
        <f>ពិន្ទុឆមាសទី១!EE179</f>
        <v xml:space="preserve"> </v>
      </c>
      <c r="L179" s="21">
        <f>ពិន្ទុឆមាសទី១!EF179</f>
        <v>2</v>
      </c>
      <c r="M179" s="21">
        <f>ពិន្ទុឆមាសទី១!EG179</f>
        <v>2</v>
      </c>
      <c r="N179" s="21">
        <f>ពិន្ទុឆមាសទី១!EH179</f>
        <v>2</v>
      </c>
      <c r="O179" s="21">
        <f>ពិន្ទុឆមាសទី១!EI179</f>
        <v>6</v>
      </c>
    </row>
    <row r="180" spans="1:15">
      <c r="A180" s="18"/>
      <c r="B180" s="21">
        <f>ពិន្ទុឆមាសទី១!B180</f>
        <v>0</v>
      </c>
      <c r="C180" s="22">
        <f>ពិន្ទុឆមាសទី១!C180</f>
        <v>0</v>
      </c>
      <c r="D180" s="22">
        <f>ពិន្ទុឆមាសទី១!D180</f>
        <v>0</v>
      </c>
      <c r="E180" s="40">
        <f>ពិន្ទុឆមាសទី១!E180</f>
        <v>0</v>
      </c>
      <c r="F180" s="22">
        <f>ពិន្ទុឆមាសទី១!F180</f>
        <v>0</v>
      </c>
      <c r="G180" s="21">
        <f>ពិន្ទុឆមាសទី១!EA180</f>
        <v>0</v>
      </c>
      <c r="H180" s="21">
        <f>ពិន្ទុឆមាសទី១!EB180</f>
        <v>0</v>
      </c>
      <c r="I180" s="21" t="str">
        <f>ពិន្ទុឆមាសទី១!EC180</f>
        <v xml:space="preserve">មិនចាត់ថ្នាក់ </v>
      </c>
      <c r="J180" s="21" t="str">
        <f>ពិន្ទុឆមាសទី១!ED180</f>
        <v xml:space="preserve"> មិនចាត់ថ្នាក់</v>
      </c>
      <c r="K180" s="21" t="str">
        <f>ពិន្ទុឆមាសទី១!EE180</f>
        <v xml:space="preserve"> </v>
      </c>
      <c r="L180" s="21">
        <f>ពិន្ទុឆមាសទី១!EF180</f>
        <v>2</v>
      </c>
      <c r="M180" s="21">
        <f>ពិន្ទុឆមាសទី១!EG180</f>
        <v>2</v>
      </c>
      <c r="N180" s="21">
        <f>ពិន្ទុឆមាសទី១!EH180</f>
        <v>2</v>
      </c>
      <c r="O180" s="21">
        <f>ពិន្ទុឆមាសទី១!EI180</f>
        <v>6</v>
      </c>
    </row>
    <row r="181" spans="1:15">
      <c r="A181" s="18"/>
      <c r="B181" s="21">
        <f>ពិន្ទុឆមាសទី១!B181</f>
        <v>0</v>
      </c>
      <c r="C181" s="22">
        <f>ពិន្ទុឆមាសទី១!C181</f>
        <v>0</v>
      </c>
      <c r="D181" s="22">
        <f>ពិន្ទុឆមាសទី១!D181</f>
        <v>0</v>
      </c>
      <c r="E181" s="40">
        <f>ពិន្ទុឆមាសទី១!E181</f>
        <v>0</v>
      </c>
      <c r="F181" s="22">
        <f>ពិន្ទុឆមាសទី១!F181</f>
        <v>0</v>
      </c>
      <c r="G181" s="21">
        <f>ពិន្ទុឆមាសទី១!EA181</f>
        <v>0</v>
      </c>
      <c r="H181" s="21">
        <f>ពិន្ទុឆមាសទី១!EB181</f>
        <v>0</v>
      </c>
      <c r="I181" s="21" t="str">
        <f>ពិន្ទុឆមាសទី១!EC181</f>
        <v xml:space="preserve">មិនចាត់ថ្នាក់ </v>
      </c>
      <c r="J181" s="21" t="str">
        <f>ពិន្ទុឆមាសទី១!ED181</f>
        <v xml:space="preserve"> មិនចាត់ថ្នាក់</v>
      </c>
      <c r="K181" s="21" t="str">
        <f>ពិន្ទុឆមាសទី១!EE181</f>
        <v xml:space="preserve"> </v>
      </c>
      <c r="L181" s="21">
        <f>ពិន្ទុឆមាសទី១!EF181</f>
        <v>2</v>
      </c>
      <c r="M181" s="21">
        <f>ពិន្ទុឆមាសទី១!EG181</f>
        <v>2</v>
      </c>
      <c r="N181" s="21">
        <f>ពិន្ទុឆមាសទី១!EH181</f>
        <v>2</v>
      </c>
      <c r="O181" s="21">
        <f>ពិន្ទុឆមាសទី១!EI181</f>
        <v>6</v>
      </c>
    </row>
    <row r="182" spans="1:15">
      <c r="A182" s="32"/>
      <c r="B182" s="21">
        <f>ពិន្ទុឆមាសទី១!B182</f>
        <v>0</v>
      </c>
      <c r="C182" s="22">
        <f>ពិន្ទុឆមាសទី១!C182</f>
        <v>0</v>
      </c>
      <c r="D182" s="22">
        <f>ពិន្ទុឆមាសទី១!D182</f>
        <v>0</v>
      </c>
      <c r="E182" s="40">
        <f>ពិន្ទុឆមាសទី១!E182</f>
        <v>0</v>
      </c>
      <c r="F182" s="22">
        <f>ពិន្ទុឆមាសទី១!F182</f>
        <v>0</v>
      </c>
      <c r="G182" s="21">
        <f>ពិន្ទុឆមាសទី១!EA182</f>
        <v>0</v>
      </c>
      <c r="H182" s="21">
        <f>ពិន្ទុឆមាសទី១!EB182</f>
        <v>0</v>
      </c>
      <c r="I182" s="21" t="str">
        <f>ពិន្ទុឆមាសទី១!EC182</f>
        <v xml:space="preserve">មិនចាត់ថ្នាក់ </v>
      </c>
      <c r="J182" s="21" t="str">
        <f>ពិន្ទុឆមាសទី១!ED182</f>
        <v xml:space="preserve"> មិនចាត់ថ្នាក់</v>
      </c>
      <c r="K182" s="21" t="str">
        <f>ពិន្ទុឆមាសទី១!EE182</f>
        <v xml:space="preserve"> </v>
      </c>
      <c r="L182" s="21">
        <f>ពិន្ទុឆមាសទី១!EF182</f>
        <v>2</v>
      </c>
      <c r="M182" s="21">
        <f>ពិន្ទុឆមាសទី១!EG182</f>
        <v>2</v>
      </c>
      <c r="N182" s="21">
        <f>ពិន្ទុឆមាសទី១!EH182</f>
        <v>2</v>
      </c>
      <c r="O182" s="21">
        <f>ពិន្ទុឆមាសទី១!EI182</f>
        <v>6</v>
      </c>
    </row>
    <row r="183" spans="1:15">
      <c r="A183" s="32"/>
      <c r="B183" s="21">
        <f>ពិន្ទុឆមាសទី១!B183</f>
        <v>0</v>
      </c>
      <c r="C183" s="22">
        <f>ពិន្ទុឆមាសទី១!C183</f>
        <v>0</v>
      </c>
      <c r="D183" s="22">
        <f>ពិន្ទុឆមាសទី១!D183</f>
        <v>0</v>
      </c>
      <c r="E183" s="40">
        <f>ពិន្ទុឆមាសទី១!E183</f>
        <v>0</v>
      </c>
      <c r="F183" s="22">
        <f>ពិន្ទុឆមាសទី១!F183</f>
        <v>0</v>
      </c>
      <c r="G183" s="21">
        <f>ពិន្ទុឆមាសទី១!EA183</f>
        <v>0</v>
      </c>
      <c r="H183" s="21">
        <f>ពិន្ទុឆមាសទី១!EB183</f>
        <v>0</v>
      </c>
      <c r="I183" s="21" t="str">
        <f>ពិន្ទុឆមាសទី១!EC183</f>
        <v xml:space="preserve">មិនចាត់ថ្នាក់ </v>
      </c>
      <c r="J183" s="21" t="str">
        <f>ពិន្ទុឆមាសទី១!ED183</f>
        <v xml:space="preserve"> មិនចាត់ថ្នាក់</v>
      </c>
      <c r="K183" s="21" t="str">
        <f>ពិន្ទុឆមាសទី១!EE183</f>
        <v xml:space="preserve"> </v>
      </c>
      <c r="L183" s="21">
        <f>ពិន្ទុឆមាសទី១!EF183</f>
        <v>2</v>
      </c>
      <c r="M183" s="21">
        <f>ពិន្ទុឆមាសទី១!EG183</f>
        <v>2</v>
      </c>
      <c r="N183" s="21">
        <f>ពិន្ទុឆមាសទី១!EH183</f>
        <v>2</v>
      </c>
      <c r="O183" s="21">
        <f>ពិន្ទុឆមាសទី១!EI183</f>
        <v>6</v>
      </c>
    </row>
    <row r="184" spans="1:15">
      <c r="A184" s="32"/>
      <c r="B184" s="21">
        <f>ពិន្ទុឆមាសទី១!B184</f>
        <v>0</v>
      </c>
      <c r="C184" s="22">
        <f>ពិន្ទុឆមាសទី១!C184</f>
        <v>0</v>
      </c>
      <c r="D184" s="22">
        <f>ពិន្ទុឆមាសទី១!D184</f>
        <v>0</v>
      </c>
      <c r="E184" s="40">
        <f>ពិន្ទុឆមាសទី១!E184</f>
        <v>0</v>
      </c>
      <c r="F184" s="22">
        <f>ពិន្ទុឆមាសទី១!F184</f>
        <v>0</v>
      </c>
      <c r="G184" s="21">
        <f>ពិន្ទុឆមាសទី១!EA184</f>
        <v>0</v>
      </c>
      <c r="H184" s="21">
        <f>ពិន្ទុឆមាសទី១!EB184</f>
        <v>0</v>
      </c>
      <c r="I184" s="21" t="str">
        <f>ពិន្ទុឆមាសទី១!EC184</f>
        <v xml:space="preserve">មិនចាត់ថ្នាក់ </v>
      </c>
      <c r="J184" s="21" t="str">
        <f>ពិន្ទុឆមាសទី១!ED184</f>
        <v xml:space="preserve"> មិនចាត់ថ្នាក់</v>
      </c>
      <c r="K184" s="21" t="str">
        <f>ពិន្ទុឆមាសទី១!EE184</f>
        <v xml:space="preserve"> </v>
      </c>
      <c r="L184" s="21">
        <f>ពិន្ទុឆមាសទី១!EF184</f>
        <v>2</v>
      </c>
      <c r="M184" s="21">
        <f>ពិន្ទុឆមាសទី១!EG184</f>
        <v>2</v>
      </c>
      <c r="N184" s="21">
        <f>ពិន្ទុឆមាសទី១!EH184</f>
        <v>2</v>
      </c>
      <c r="O184" s="21">
        <f>ពិន្ទុឆមាសទី១!EI184</f>
        <v>6</v>
      </c>
    </row>
    <row r="185" spans="1:15">
      <c r="A185" s="32"/>
      <c r="B185" s="21">
        <f>ពិន្ទុឆមាសទី១!B185</f>
        <v>0</v>
      </c>
      <c r="C185" s="22">
        <f>ពិន្ទុឆមាសទី១!C185</f>
        <v>0</v>
      </c>
      <c r="D185" s="22">
        <f>ពិន្ទុឆមាសទី១!D185</f>
        <v>0</v>
      </c>
      <c r="E185" s="40">
        <f>ពិន្ទុឆមាសទី១!E185</f>
        <v>0</v>
      </c>
      <c r="F185" s="22">
        <f>ពិន្ទុឆមាសទី១!F185</f>
        <v>0</v>
      </c>
      <c r="G185" s="21">
        <f>ពិន្ទុឆមាសទី១!EA185</f>
        <v>0</v>
      </c>
      <c r="H185" s="21">
        <f>ពិន្ទុឆមាសទី១!EB185</f>
        <v>0</v>
      </c>
      <c r="I185" s="21" t="str">
        <f>ពិន្ទុឆមាសទី១!EC185</f>
        <v xml:space="preserve">មិនចាត់ថ្នាក់ </v>
      </c>
      <c r="J185" s="21" t="str">
        <f>ពិន្ទុឆមាសទី១!ED185</f>
        <v xml:space="preserve"> មិនចាត់ថ្នាក់</v>
      </c>
      <c r="K185" s="21" t="str">
        <f>ពិន្ទុឆមាសទី១!EE185</f>
        <v xml:space="preserve"> </v>
      </c>
      <c r="L185" s="21">
        <f>ពិន្ទុឆមាសទី១!EF185</f>
        <v>2</v>
      </c>
      <c r="M185" s="21">
        <f>ពិន្ទុឆមាសទី១!EG185</f>
        <v>2</v>
      </c>
      <c r="N185" s="21">
        <f>ពិន្ទុឆមាសទី១!EH185</f>
        <v>2</v>
      </c>
      <c r="O185" s="21">
        <f>ពិន្ទុឆមាសទី១!EI185</f>
        <v>6</v>
      </c>
    </row>
    <row r="186" spans="1:15">
      <c r="A186" s="32"/>
      <c r="B186" s="21">
        <f>ពិន្ទុឆមាសទី១!B186</f>
        <v>0</v>
      </c>
      <c r="C186" s="22">
        <f>ពិន្ទុឆមាសទី១!C186</f>
        <v>0</v>
      </c>
      <c r="D186" s="22">
        <f>ពិន្ទុឆមាសទី១!D186</f>
        <v>0</v>
      </c>
      <c r="E186" s="40">
        <f>ពិន្ទុឆមាសទី១!E186</f>
        <v>0</v>
      </c>
      <c r="F186" s="22">
        <f>ពិន្ទុឆមាសទី១!F186</f>
        <v>0</v>
      </c>
      <c r="G186" s="21">
        <f>ពិន្ទុឆមាសទី១!EA186</f>
        <v>0</v>
      </c>
      <c r="H186" s="21">
        <f>ពិន្ទុឆមាសទី១!EB186</f>
        <v>0</v>
      </c>
      <c r="I186" s="21" t="str">
        <f>ពិន្ទុឆមាសទី១!EC186</f>
        <v xml:space="preserve">មិនចាត់ថ្នាក់ </v>
      </c>
      <c r="J186" s="21" t="str">
        <f>ពិន្ទុឆមាសទី១!ED186</f>
        <v xml:space="preserve"> មិនចាត់ថ្នាក់</v>
      </c>
      <c r="K186" s="21" t="str">
        <f>ពិន្ទុឆមាសទី១!EE186</f>
        <v xml:space="preserve"> </v>
      </c>
      <c r="L186" s="21">
        <f>ពិន្ទុឆមាសទី១!EF186</f>
        <v>2</v>
      </c>
      <c r="M186" s="21">
        <f>ពិន្ទុឆមាសទី១!EG186</f>
        <v>2</v>
      </c>
      <c r="N186" s="21">
        <f>ពិន្ទុឆមាសទី១!EH186</f>
        <v>2</v>
      </c>
      <c r="O186" s="21">
        <f>ពិន្ទុឆមាសទី១!EI186</f>
        <v>6</v>
      </c>
    </row>
    <row r="187" spans="1:15">
      <c r="A187" s="2"/>
      <c r="B187" s="21">
        <f>ពិន្ទុឆមាសទី១!B187</f>
        <v>0</v>
      </c>
      <c r="C187" s="22">
        <f>ពិន្ទុឆមាសទី១!C187</f>
        <v>0</v>
      </c>
      <c r="D187" s="22">
        <f>ពិន្ទុឆមាសទី១!D187</f>
        <v>0</v>
      </c>
      <c r="E187" s="40">
        <f>ពិន្ទុឆមាសទី១!E187</f>
        <v>0</v>
      </c>
      <c r="F187" s="22">
        <f>ពិន្ទុឆមាសទី១!F187</f>
        <v>0</v>
      </c>
      <c r="G187" s="21">
        <f>ពិន្ទុឆមាសទី១!EA187</f>
        <v>0</v>
      </c>
      <c r="H187" s="21">
        <f>ពិន្ទុឆមាសទី១!EB187</f>
        <v>0</v>
      </c>
      <c r="I187" s="21" t="str">
        <f>ពិន្ទុឆមាសទី១!EC187</f>
        <v xml:space="preserve">មិនចាត់ថ្នាក់ </v>
      </c>
      <c r="J187" s="21" t="str">
        <f>ពិន្ទុឆមាសទី១!ED187</f>
        <v xml:space="preserve"> មិនចាត់ថ្នាក់</v>
      </c>
      <c r="K187" s="21" t="str">
        <f>ពិន្ទុឆមាសទី១!EE187</f>
        <v xml:space="preserve"> </v>
      </c>
      <c r="L187" s="21">
        <f>ពិន្ទុឆមាសទី១!EF187</f>
        <v>2</v>
      </c>
      <c r="M187" s="21">
        <f>ពិន្ទុឆមាសទី១!EG187</f>
        <v>2</v>
      </c>
      <c r="N187" s="21">
        <f>ពិន្ទុឆមាសទី១!EH187</f>
        <v>2</v>
      </c>
      <c r="O187" s="21">
        <f>ពិន្ទុឆមាសទី១!EI187</f>
        <v>6</v>
      </c>
    </row>
    <row r="188" spans="1:15">
      <c r="A188" s="2"/>
      <c r="B188" s="21">
        <f>ពិន្ទុឆមាសទី១!B188</f>
        <v>0</v>
      </c>
      <c r="C188" s="22">
        <f>ពិន្ទុឆមាសទី១!C188</f>
        <v>0</v>
      </c>
      <c r="D188" s="22">
        <f>ពិន្ទុឆមាសទី១!D188</f>
        <v>0</v>
      </c>
      <c r="E188" s="40">
        <f>ពិន្ទុឆមាសទី១!E188</f>
        <v>0</v>
      </c>
      <c r="F188" s="22">
        <f>ពិន្ទុឆមាសទី១!F188</f>
        <v>0</v>
      </c>
      <c r="G188" s="21">
        <f>ពិន្ទុឆមាសទី១!EA188</f>
        <v>0</v>
      </c>
      <c r="H188" s="21">
        <f>ពិន្ទុឆមាសទី១!EB188</f>
        <v>0</v>
      </c>
      <c r="I188" s="21" t="str">
        <f>ពិន្ទុឆមាសទី១!EC188</f>
        <v xml:space="preserve">មិនចាត់ថ្នាក់ </v>
      </c>
      <c r="J188" s="21" t="str">
        <f>ពិន្ទុឆមាសទី១!ED188</f>
        <v xml:space="preserve"> មិនចាត់ថ្នាក់</v>
      </c>
      <c r="K188" s="21" t="str">
        <f>ពិន្ទុឆមាសទី១!EE188</f>
        <v xml:space="preserve"> </v>
      </c>
      <c r="L188" s="21">
        <f>ពិន្ទុឆមាសទី១!EF188</f>
        <v>2</v>
      </c>
      <c r="M188" s="21">
        <f>ពិន្ទុឆមាសទី១!EG188</f>
        <v>2</v>
      </c>
      <c r="N188" s="21">
        <f>ពិន្ទុឆមាសទី១!EH188</f>
        <v>2</v>
      </c>
      <c r="O188" s="21">
        <f>ពិន្ទុឆមាសទី១!EI188</f>
        <v>6</v>
      </c>
    </row>
    <row r="189" spans="1:15">
      <c r="A189" s="2"/>
      <c r="B189" s="21">
        <f>ពិន្ទុឆមាសទី១!B189</f>
        <v>0</v>
      </c>
      <c r="C189" s="22">
        <f>ពិន្ទុឆមាសទី១!C189</f>
        <v>0</v>
      </c>
      <c r="D189" s="22">
        <f>ពិន្ទុឆមាសទី១!D189</f>
        <v>0</v>
      </c>
      <c r="E189" s="40">
        <f>ពិន្ទុឆមាសទី១!E189</f>
        <v>0</v>
      </c>
      <c r="F189" s="22">
        <f>ពិន្ទុឆមាសទី១!F189</f>
        <v>0</v>
      </c>
      <c r="G189" s="21">
        <f>ពិន្ទុឆមាសទី១!EA189</f>
        <v>0</v>
      </c>
      <c r="H189" s="21">
        <f>ពិន្ទុឆមាសទី១!EB189</f>
        <v>0</v>
      </c>
      <c r="I189" s="21" t="str">
        <f>ពិន្ទុឆមាសទី១!EC189</f>
        <v xml:space="preserve">មិនចាត់ថ្នាក់ </v>
      </c>
      <c r="J189" s="21" t="str">
        <f>ពិន្ទុឆមាសទី១!ED189</f>
        <v xml:space="preserve"> មិនចាត់ថ្នាក់</v>
      </c>
      <c r="K189" s="21" t="str">
        <f>ពិន្ទុឆមាសទី១!EE189</f>
        <v xml:space="preserve"> </v>
      </c>
      <c r="L189" s="21">
        <f>ពិន្ទុឆមាសទី១!EF189</f>
        <v>2</v>
      </c>
      <c r="M189" s="21">
        <f>ពិន្ទុឆមាសទី១!EG189</f>
        <v>2</v>
      </c>
      <c r="N189" s="21">
        <f>ពិន្ទុឆមាសទី១!EH189</f>
        <v>2</v>
      </c>
      <c r="O189" s="21">
        <f>ពិន្ទុឆមាសទី១!EI189</f>
        <v>6</v>
      </c>
    </row>
    <row r="190" spans="1:15">
      <c r="A190" s="2"/>
      <c r="B190" s="21">
        <f>ពិន្ទុឆមាសទី១!B190</f>
        <v>0</v>
      </c>
      <c r="C190" s="22">
        <f>ពិន្ទុឆមាសទី១!C190</f>
        <v>0</v>
      </c>
      <c r="D190" s="22">
        <f>ពិន្ទុឆមាសទី១!D190</f>
        <v>0</v>
      </c>
      <c r="E190" s="40">
        <f>ពិន្ទុឆមាសទី១!E190</f>
        <v>0</v>
      </c>
      <c r="F190" s="22">
        <f>ពិន្ទុឆមាសទី១!F190</f>
        <v>0</v>
      </c>
      <c r="G190" s="21">
        <f>ពិន្ទុឆមាសទី១!EA190</f>
        <v>0</v>
      </c>
      <c r="H190" s="21">
        <f>ពិន្ទុឆមាសទី១!EB190</f>
        <v>0</v>
      </c>
      <c r="I190" s="21" t="str">
        <f>ពិន្ទុឆមាសទី១!EC190</f>
        <v xml:space="preserve">មិនចាត់ថ្នាក់ </v>
      </c>
      <c r="J190" s="21" t="str">
        <f>ពិន្ទុឆមាសទី១!ED190</f>
        <v xml:space="preserve"> មិនចាត់ថ្នាក់</v>
      </c>
      <c r="K190" s="21" t="str">
        <f>ពិន្ទុឆមាសទី១!EE190</f>
        <v xml:space="preserve"> </v>
      </c>
      <c r="L190" s="21">
        <f>ពិន្ទុឆមាសទី១!EF190</f>
        <v>2</v>
      </c>
      <c r="M190" s="21">
        <f>ពិន្ទុឆមាសទី១!EG190</f>
        <v>2</v>
      </c>
      <c r="N190" s="21">
        <f>ពិន្ទុឆមាសទី១!EH190</f>
        <v>2</v>
      </c>
      <c r="O190" s="21">
        <f>ពិន្ទុឆមាសទី១!EI190</f>
        <v>6</v>
      </c>
    </row>
    <row r="191" spans="1:15">
      <c r="A191" s="2"/>
      <c r="B191" s="21">
        <f>ពិន្ទុឆមាសទី១!B191</f>
        <v>0</v>
      </c>
      <c r="C191" s="22">
        <f>ពិន្ទុឆមាសទី១!C191</f>
        <v>0</v>
      </c>
      <c r="D191" s="22">
        <f>ពិន្ទុឆមាសទី១!D191</f>
        <v>0</v>
      </c>
      <c r="E191" s="40">
        <f>ពិន្ទុឆមាសទី១!E191</f>
        <v>0</v>
      </c>
      <c r="F191" s="22">
        <f>ពិន្ទុឆមាសទី១!F191</f>
        <v>0</v>
      </c>
      <c r="G191" s="21">
        <f>ពិន្ទុឆមាសទី១!EA191</f>
        <v>0</v>
      </c>
      <c r="H191" s="21">
        <f>ពិន្ទុឆមាសទី១!EB191</f>
        <v>0</v>
      </c>
      <c r="I191" s="21" t="str">
        <f>ពិន្ទុឆមាសទី១!EC191</f>
        <v xml:space="preserve">មិនចាត់ថ្នាក់ </v>
      </c>
      <c r="J191" s="21" t="str">
        <f>ពិន្ទុឆមាសទី១!ED191</f>
        <v xml:space="preserve"> មិនចាត់ថ្នាក់</v>
      </c>
      <c r="K191" s="21" t="str">
        <f>ពិន្ទុឆមាសទី១!EE191</f>
        <v xml:space="preserve"> </v>
      </c>
      <c r="L191" s="21">
        <f>ពិន្ទុឆមាសទី១!EF191</f>
        <v>2</v>
      </c>
      <c r="M191" s="21">
        <f>ពិន្ទុឆមាសទី១!EG191</f>
        <v>2</v>
      </c>
      <c r="N191" s="21">
        <f>ពិន្ទុឆមាសទី១!EH191</f>
        <v>2</v>
      </c>
      <c r="O191" s="21">
        <f>ពិន្ទុឆមាសទី១!EI191</f>
        <v>6</v>
      </c>
    </row>
    <row r="192" spans="1:15">
      <c r="A192" s="2"/>
      <c r="B192" s="21">
        <f>ពិន្ទុឆមាសទី១!B192</f>
        <v>0</v>
      </c>
      <c r="C192" s="22">
        <f>ពិន្ទុឆមាសទី១!C192</f>
        <v>0</v>
      </c>
      <c r="D192" s="22">
        <f>ពិន្ទុឆមាសទី១!D192</f>
        <v>0</v>
      </c>
      <c r="E192" s="40">
        <f>ពិន្ទុឆមាសទី១!E192</f>
        <v>0</v>
      </c>
      <c r="F192" s="22">
        <f>ពិន្ទុឆមាសទី១!F192</f>
        <v>0</v>
      </c>
      <c r="G192" s="21">
        <f>ពិន្ទុឆមាសទី១!EA192</f>
        <v>0</v>
      </c>
      <c r="H192" s="21">
        <f>ពិន្ទុឆមាសទី១!EB192</f>
        <v>0</v>
      </c>
      <c r="I192" s="21" t="str">
        <f>ពិន្ទុឆមាសទី១!EC192</f>
        <v xml:space="preserve">មិនចាត់ថ្នាក់ </v>
      </c>
      <c r="J192" s="21" t="str">
        <f>ពិន្ទុឆមាសទី១!ED192</f>
        <v xml:space="preserve"> មិនចាត់ថ្នាក់</v>
      </c>
      <c r="K192" s="21" t="str">
        <f>ពិន្ទុឆមាសទី១!EE192</f>
        <v xml:space="preserve"> </v>
      </c>
      <c r="L192" s="21">
        <f>ពិន្ទុឆមាសទី១!EF192</f>
        <v>2</v>
      </c>
      <c r="M192" s="21">
        <f>ពិន្ទុឆមាសទី១!EG192</f>
        <v>2</v>
      </c>
      <c r="N192" s="21">
        <f>ពិន្ទុឆមាសទី១!EH192</f>
        <v>2</v>
      </c>
      <c r="O192" s="21">
        <f>ពិន្ទុឆមាសទី១!EI192</f>
        <v>6</v>
      </c>
    </row>
    <row r="193" spans="1:15">
      <c r="A193" s="2"/>
      <c r="B193" s="21">
        <f>ពិន្ទុឆមាសទី១!B193</f>
        <v>0</v>
      </c>
      <c r="C193" s="22">
        <f>ពិន្ទុឆមាសទី១!C193</f>
        <v>0</v>
      </c>
      <c r="D193" s="22">
        <f>ពិន្ទុឆមាសទី១!D193</f>
        <v>0</v>
      </c>
      <c r="E193" s="40">
        <f>ពិន្ទុឆមាសទី១!E193</f>
        <v>0</v>
      </c>
      <c r="F193" s="22">
        <f>ពិន្ទុឆមាសទី១!F193</f>
        <v>0</v>
      </c>
      <c r="G193" s="21">
        <f>ពិន្ទុឆមាសទី១!EA193</f>
        <v>0</v>
      </c>
      <c r="H193" s="21">
        <f>ពិន្ទុឆមាសទី១!EB193</f>
        <v>0</v>
      </c>
      <c r="I193" s="21" t="str">
        <f>ពិន្ទុឆមាសទី១!EC193</f>
        <v xml:space="preserve">មិនចាត់ថ្នាក់ </v>
      </c>
      <c r="J193" s="21" t="str">
        <f>ពិន្ទុឆមាសទី១!ED193</f>
        <v xml:space="preserve"> មិនចាត់ថ្នាក់</v>
      </c>
      <c r="K193" s="21" t="str">
        <f>ពិន្ទុឆមាសទី១!EE193</f>
        <v xml:space="preserve"> </v>
      </c>
      <c r="L193" s="21">
        <f>ពិន្ទុឆមាសទី១!EF193</f>
        <v>2</v>
      </c>
      <c r="M193" s="21">
        <f>ពិន្ទុឆមាសទី១!EG193</f>
        <v>2</v>
      </c>
      <c r="N193" s="21">
        <f>ពិន្ទុឆមាសទី១!EH193</f>
        <v>2</v>
      </c>
      <c r="O193" s="21">
        <f>ពិន្ទុឆមាសទី១!EI193</f>
        <v>6</v>
      </c>
    </row>
    <row r="194" spans="1:15">
      <c r="A194" s="2"/>
      <c r="B194" s="21">
        <f>ពិន្ទុឆមាសទី១!B194</f>
        <v>0</v>
      </c>
      <c r="C194" s="22">
        <f>ពិន្ទុឆមាសទី១!C194</f>
        <v>0</v>
      </c>
      <c r="D194" s="22">
        <f>ពិន្ទុឆមាសទី១!D194</f>
        <v>0</v>
      </c>
      <c r="E194" s="40">
        <f>ពិន្ទុឆមាសទី១!E194</f>
        <v>0</v>
      </c>
      <c r="F194" s="22">
        <f>ពិន្ទុឆមាសទី១!F194</f>
        <v>0</v>
      </c>
      <c r="G194" s="21">
        <f>ពិន្ទុឆមាសទី១!EA194</f>
        <v>0</v>
      </c>
      <c r="H194" s="21">
        <f>ពិន្ទុឆមាសទី១!EB194</f>
        <v>0</v>
      </c>
      <c r="I194" s="21" t="str">
        <f>ពិន្ទុឆមាសទី១!EC194</f>
        <v xml:space="preserve">មិនចាត់ថ្នាក់ </v>
      </c>
      <c r="J194" s="21" t="str">
        <f>ពិន្ទុឆមាសទី១!ED194</f>
        <v xml:space="preserve"> មិនចាត់ថ្នាក់</v>
      </c>
      <c r="K194" s="21" t="str">
        <f>ពិន្ទុឆមាសទី១!EE194</f>
        <v xml:space="preserve"> </v>
      </c>
      <c r="L194" s="21">
        <f>ពិន្ទុឆមាសទី១!EF194</f>
        <v>2</v>
      </c>
      <c r="M194" s="21">
        <f>ពិន្ទុឆមាសទី១!EG194</f>
        <v>2</v>
      </c>
      <c r="N194" s="21">
        <f>ពិន្ទុឆមាសទី១!EH194</f>
        <v>2</v>
      </c>
      <c r="O194" s="21">
        <f>ពិន្ទុឆមាសទី១!EI194</f>
        <v>6</v>
      </c>
    </row>
    <row r="195" spans="1:15">
      <c r="B195" s="21">
        <f>ពិន្ទុឆមាសទី១!B195</f>
        <v>0</v>
      </c>
      <c r="C195" s="22">
        <f>ពិន្ទុឆមាសទី១!C195</f>
        <v>0</v>
      </c>
      <c r="D195" s="22">
        <f>ពិន្ទុឆមាសទី១!D195</f>
        <v>0</v>
      </c>
      <c r="E195" s="40">
        <f>ពិន្ទុឆមាសទី១!E195</f>
        <v>0</v>
      </c>
      <c r="F195" s="22">
        <f>ពិន្ទុឆមាសទី១!F195</f>
        <v>0</v>
      </c>
      <c r="G195" s="21">
        <f>ពិន្ទុឆមាសទី១!EA195</f>
        <v>0</v>
      </c>
      <c r="H195" s="21">
        <f>ពិន្ទុឆមាសទី១!EB195</f>
        <v>0</v>
      </c>
      <c r="I195" s="21" t="str">
        <f>ពិន្ទុឆមាសទី១!EC195</f>
        <v xml:space="preserve">មិនចាត់ថ្នាក់ </v>
      </c>
      <c r="J195" s="21" t="str">
        <f>ពិន្ទុឆមាសទី១!ED195</f>
        <v xml:space="preserve"> មិនចាត់ថ្នាក់</v>
      </c>
      <c r="K195" s="21" t="str">
        <f>ពិន្ទុឆមាសទី១!EE195</f>
        <v xml:space="preserve"> </v>
      </c>
      <c r="L195" s="21">
        <f>ពិន្ទុឆមាសទី១!EF195</f>
        <v>2</v>
      </c>
      <c r="M195" s="21">
        <f>ពិន្ទុឆមាសទី១!EG195</f>
        <v>2</v>
      </c>
      <c r="N195" s="21">
        <f>ពិន្ទុឆមាសទី១!EH195</f>
        <v>2</v>
      </c>
      <c r="O195" s="21">
        <f>ពិន្ទុឆមាសទី១!EI195</f>
        <v>6</v>
      </c>
    </row>
    <row r="196" spans="1:15">
      <c r="B196" s="21">
        <f>ពិន្ទុឆមាសទី១!B196</f>
        <v>0</v>
      </c>
      <c r="C196" s="22">
        <f>ពិន្ទុឆមាសទី១!C196</f>
        <v>0</v>
      </c>
      <c r="D196" s="22">
        <f>ពិន្ទុឆមាសទី១!D196</f>
        <v>0</v>
      </c>
      <c r="E196" s="40">
        <f>ពិន្ទុឆមាសទី១!E196</f>
        <v>0</v>
      </c>
      <c r="F196" s="22">
        <f>ពិន្ទុឆមាសទី១!F196</f>
        <v>0</v>
      </c>
      <c r="G196" s="21">
        <f>ពិន្ទុឆមាសទី១!EA196</f>
        <v>0</v>
      </c>
      <c r="H196" s="21">
        <f>ពិន្ទុឆមាសទី១!EB196</f>
        <v>0</v>
      </c>
      <c r="I196" s="21" t="str">
        <f>ពិន្ទុឆមាសទី១!EC196</f>
        <v xml:space="preserve">មិនចាត់ថ្នាក់ </v>
      </c>
      <c r="J196" s="21" t="str">
        <f>ពិន្ទុឆមាសទី១!ED196</f>
        <v xml:space="preserve"> មិនចាត់ថ្នាក់</v>
      </c>
      <c r="K196" s="21" t="str">
        <f>ពិន្ទុឆមាសទី១!EE196</f>
        <v xml:space="preserve"> </v>
      </c>
      <c r="L196" s="21">
        <f>ពិន្ទុឆមាសទី១!EF196</f>
        <v>2</v>
      </c>
      <c r="M196" s="21">
        <f>ពិន្ទុឆមាសទី១!EG196</f>
        <v>2</v>
      </c>
      <c r="N196" s="21">
        <f>ពិន្ទុឆមាសទី១!EH196</f>
        <v>2</v>
      </c>
      <c r="O196" s="21">
        <f>ពិន្ទុឆមាសទី១!EI196</f>
        <v>6</v>
      </c>
    </row>
    <row r="197" spans="1:15">
      <c r="B197" s="21">
        <f>ពិន្ទុឆមាសទី១!B197</f>
        <v>0</v>
      </c>
      <c r="C197" s="22">
        <f>ពិន្ទុឆមាសទី១!C197</f>
        <v>0</v>
      </c>
      <c r="D197" s="22">
        <f>ពិន្ទុឆមាសទី១!D197</f>
        <v>0</v>
      </c>
      <c r="E197" s="40">
        <f>ពិន្ទុឆមាសទី១!E197</f>
        <v>0</v>
      </c>
      <c r="F197" s="22">
        <f>ពិន្ទុឆមាសទី១!F197</f>
        <v>0</v>
      </c>
      <c r="G197" s="21">
        <f>ពិន្ទុឆមាសទី១!EA197</f>
        <v>0</v>
      </c>
      <c r="H197" s="21">
        <f>ពិន្ទុឆមាសទី១!EB197</f>
        <v>0</v>
      </c>
      <c r="I197" s="21" t="str">
        <f>ពិន្ទុឆមាសទី១!EC197</f>
        <v xml:space="preserve">មិនចាត់ថ្នាក់ </v>
      </c>
      <c r="J197" s="21" t="str">
        <f>ពិន្ទុឆមាសទី១!ED197</f>
        <v xml:space="preserve"> មិនចាត់ថ្នាក់</v>
      </c>
      <c r="K197" s="21" t="str">
        <f>ពិន្ទុឆមាសទី១!EE197</f>
        <v xml:space="preserve"> </v>
      </c>
      <c r="L197" s="21">
        <f>ពិន្ទុឆមាសទី១!EF197</f>
        <v>2</v>
      </c>
      <c r="M197" s="21">
        <f>ពិន្ទុឆមាសទី១!EG197</f>
        <v>2</v>
      </c>
      <c r="N197" s="21">
        <f>ពិន្ទុឆមាសទី១!EH197</f>
        <v>2</v>
      </c>
      <c r="O197" s="21">
        <f>ពិន្ទុឆមាសទី១!EI197</f>
        <v>6</v>
      </c>
    </row>
    <row r="198" spans="1:15">
      <c r="B198" s="21">
        <f>ពិន្ទុឆមាសទី១!B198</f>
        <v>0</v>
      </c>
      <c r="C198" s="22">
        <f>ពិន្ទុឆមាសទី១!C198</f>
        <v>0</v>
      </c>
      <c r="D198" s="22">
        <f>ពិន្ទុឆមាសទី១!D198</f>
        <v>0</v>
      </c>
      <c r="E198" s="40">
        <f>ពិន្ទុឆមាសទី១!E198</f>
        <v>0</v>
      </c>
      <c r="F198" s="22">
        <f>ពិន្ទុឆមាសទី១!F198</f>
        <v>0</v>
      </c>
      <c r="G198" s="21">
        <f>ពិន្ទុឆមាសទី១!EA198</f>
        <v>0</v>
      </c>
      <c r="H198" s="21">
        <f>ពិន្ទុឆមាសទី១!EB198</f>
        <v>0</v>
      </c>
      <c r="I198" s="21" t="str">
        <f>ពិន្ទុឆមាសទី១!EC198</f>
        <v xml:space="preserve">មិនចាត់ថ្នាក់ </v>
      </c>
      <c r="J198" s="21" t="str">
        <f>ពិន្ទុឆមាសទី១!ED198</f>
        <v xml:space="preserve"> មិនចាត់ថ្នាក់</v>
      </c>
      <c r="K198" s="21" t="str">
        <f>ពិន្ទុឆមាសទី១!EE198</f>
        <v xml:space="preserve"> </v>
      </c>
      <c r="L198" s="21">
        <f>ពិន្ទុឆមាសទី១!EF198</f>
        <v>2</v>
      </c>
      <c r="M198" s="21">
        <f>ពិន្ទុឆមាសទី១!EG198</f>
        <v>2</v>
      </c>
      <c r="N198" s="21">
        <f>ពិន្ទុឆមាសទី១!EH198</f>
        <v>2</v>
      </c>
      <c r="O198" s="21">
        <f>ពិន្ទុឆមាសទី១!EI198</f>
        <v>6</v>
      </c>
    </row>
    <row r="199" spans="1:15">
      <c r="B199" s="21">
        <f>ពិន្ទុឆមាសទី១!B199</f>
        <v>0</v>
      </c>
      <c r="C199" s="22">
        <f>ពិន្ទុឆមាសទី១!C199</f>
        <v>0</v>
      </c>
      <c r="D199" s="22">
        <f>ពិន្ទុឆមាសទី១!D199</f>
        <v>0</v>
      </c>
      <c r="E199" s="40">
        <f>ពិន្ទុឆមាសទី១!E199</f>
        <v>0</v>
      </c>
      <c r="F199" s="22">
        <f>ពិន្ទុឆមាសទី១!F199</f>
        <v>0</v>
      </c>
      <c r="G199" s="21">
        <f>ពិន្ទុឆមាសទី១!EA199</f>
        <v>0</v>
      </c>
      <c r="H199" s="21">
        <f>ពិន្ទុឆមាសទី១!EB199</f>
        <v>0</v>
      </c>
      <c r="I199" s="21" t="str">
        <f>ពិន្ទុឆមាសទី១!EC199</f>
        <v xml:space="preserve">មិនចាត់ថ្នាក់ </v>
      </c>
      <c r="J199" s="21" t="str">
        <f>ពិន្ទុឆមាសទី១!ED199</f>
        <v xml:space="preserve"> មិនចាត់ថ្នាក់</v>
      </c>
      <c r="K199" s="21" t="str">
        <f>ពិន្ទុឆមាសទី១!EE199</f>
        <v xml:space="preserve"> </v>
      </c>
      <c r="L199" s="21">
        <f>ពិន្ទុឆមាសទី១!EF199</f>
        <v>2</v>
      </c>
      <c r="M199" s="21">
        <f>ពិន្ទុឆមាសទី១!EG199</f>
        <v>2</v>
      </c>
      <c r="N199" s="21">
        <f>ពិន្ទុឆមាសទី១!EH199</f>
        <v>2</v>
      </c>
      <c r="O199" s="21">
        <f>ពិន្ទុឆមាសទី១!EI199</f>
        <v>6</v>
      </c>
    </row>
    <row r="200" spans="1:15">
      <c r="B200" s="21">
        <f>ពិន្ទុឆមាសទី១!B200</f>
        <v>0</v>
      </c>
      <c r="C200" s="22">
        <f>ពិន្ទុឆមាសទី១!C200</f>
        <v>0</v>
      </c>
      <c r="D200" s="22">
        <f>ពិន្ទុឆមាសទី១!D200</f>
        <v>0</v>
      </c>
      <c r="E200" s="40">
        <f>ពិន្ទុឆមាសទី១!E200</f>
        <v>0</v>
      </c>
      <c r="F200" s="22">
        <f>ពិន្ទុឆមាសទី១!F200</f>
        <v>0</v>
      </c>
      <c r="G200" s="21">
        <f>ពិន្ទុឆមាសទី១!EA200</f>
        <v>0</v>
      </c>
      <c r="H200" s="21">
        <f>ពិន្ទុឆមាសទី១!EB200</f>
        <v>0</v>
      </c>
      <c r="I200" s="21" t="str">
        <f>ពិន្ទុឆមាសទី១!EC200</f>
        <v xml:space="preserve">មិនចាត់ថ្នាក់ </v>
      </c>
      <c r="J200" s="21" t="str">
        <f>ពិន្ទុឆមាសទី១!ED200</f>
        <v xml:space="preserve"> មិនចាត់ថ្នាក់</v>
      </c>
      <c r="K200" s="21" t="str">
        <f>ពិន្ទុឆមាសទី១!EE200</f>
        <v xml:space="preserve"> </v>
      </c>
      <c r="L200" s="21">
        <f>ពិន្ទុឆមាសទី១!EF200</f>
        <v>2</v>
      </c>
      <c r="M200" s="21">
        <f>ពិន្ទុឆមាសទី១!EG200</f>
        <v>2</v>
      </c>
      <c r="N200" s="21">
        <f>ពិន្ទុឆមាសទី១!EH200</f>
        <v>2</v>
      </c>
      <c r="O200" s="21">
        <f>ពិន្ទុឆមាសទី១!EI200</f>
        <v>6</v>
      </c>
    </row>
    <row r="201" spans="1:15">
      <c r="B201" s="21">
        <f>ពិន្ទុឆមាសទី១!B201</f>
        <v>0</v>
      </c>
      <c r="C201" s="22">
        <f>ពិន្ទុឆមាសទី១!C201</f>
        <v>0</v>
      </c>
      <c r="D201" s="22">
        <f>ពិន្ទុឆមាសទី១!D201</f>
        <v>0</v>
      </c>
      <c r="E201" s="40">
        <f>ពិន្ទុឆមាសទី១!E201</f>
        <v>0</v>
      </c>
      <c r="F201" s="22">
        <f>ពិន្ទុឆមាសទី១!F201</f>
        <v>0</v>
      </c>
      <c r="G201" s="21">
        <f>ពិន្ទុឆមាសទី១!EA201</f>
        <v>0</v>
      </c>
      <c r="H201" s="21">
        <f>ពិន្ទុឆមាសទី១!EB201</f>
        <v>0</v>
      </c>
      <c r="I201" s="21" t="str">
        <f>ពិន្ទុឆមាសទី១!EC201</f>
        <v xml:space="preserve">មិនចាត់ថ្នាក់ </v>
      </c>
      <c r="J201" s="21" t="str">
        <f>ពិន្ទុឆមាសទី១!ED201</f>
        <v xml:space="preserve"> មិនចាត់ថ្នាក់</v>
      </c>
      <c r="K201" s="21" t="str">
        <f>ពិន្ទុឆមាសទី១!EE201</f>
        <v xml:space="preserve"> </v>
      </c>
      <c r="L201" s="21">
        <f>ពិន្ទុឆមាសទី១!EF201</f>
        <v>2</v>
      </c>
      <c r="M201" s="21">
        <f>ពិន្ទុឆមាសទី១!EG201</f>
        <v>2</v>
      </c>
      <c r="N201" s="21">
        <f>ពិន្ទុឆមាសទី១!EH201</f>
        <v>2</v>
      </c>
      <c r="O201" s="21">
        <f>ពិន្ទុឆមាសទី១!EI201</f>
        <v>6</v>
      </c>
    </row>
    <row r="202" spans="1:15">
      <c r="B202" s="21">
        <f>ពិន្ទុឆមាសទី១!B202</f>
        <v>0</v>
      </c>
      <c r="C202" s="22">
        <f>ពិន្ទុឆមាសទី១!C202</f>
        <v>0</v>
      </c>
      <c r="D202" s="22">
        <f>ពិន្ទុឆមាសទី១!D202</f>
        <v>0</v>
      </c>
      <c r="E202" s="40">
        <f>ពិន្ទុឆមាសទី១!E202</f>
        <v>0</v>
      </c>
      <c r="F202" s="22">
        <f>ពិន្ទុឆមាសទី១!F202</f>
        <v>0</v>
      </c>
      <c r="G202" s="21">
        <f>ពិន្ទុឆមាសទី១!EA202</f>
        <v>0</v>
      </c>
      <c r="H202" s="21">
        <f>ពិន្ទុឆមាសទី១!EB202</f>
        <v>0</v>
      </c>
      <c r="I202" s="21" t="str">
        <f>ពិន្ទុឆមាសទី១!EC202</f>
        <v xml:space="preserve">មិនចាត់ថ្នាក់ </v>
      </c>
      <c r="J202" s="21" t="str">
        <f>ពិន្ទុឆមាសទី១!ED202</f>
        <v xml:space="preserve"> មិនចាត់ថ្នាក់</v>
      </c>
      <c r="K202" s="21" t="str">
        <f>ពិន្ទុឆមាសទី១!EE202</f>
        <v xml:space="preserve"> </v>
      </c>
      <c r="L202" s="21">
        <f>ពិន្ទុឆមាសទី១!EF202</f>
        <v>2</v>
      </c>
      <c r="M202" s="21">
        <f>ពិន្ទុឆមាសទី១!EG202</f>
        <v>2</v>
      </c>
      <c r="N202" s="21">
        <f>ពិន្ទុឆមាសទី១!EH202</f>
        <v>2</v>
      </c>
      <c r="O202" s="21">
        <f>ពិន្ទុឆមាសទី១!EI202</f>
        <v>6</v>
      </c>
    </row>
    <row r="203" spans="1:15">
      <c r="B203" s="21">
        <f>ពិន្ទុឆមាសទី១!B203</f>
        <v>0</v>
      </c>
      <c r="C203" s="22">
        <f>ពិន្ទុឆមាសទី១!C203</f>
        <v>0</v>
      </c>
      <c r="D203" s="22">
        <f>ពិន្ទុឆមាសទី១!D203</f>
        <v>0</v>
      </c>
      <c r="E203" s="40">
        <f>ពិន្ទុឆមាសទី១!E203</f>
        <v>0</v>
      </c>
      <c r="F203" s="22">
        <f>ពិន្ទុឆមាសទី១!F203</f>
        <v>0</v>
      </c>
      <c r="G203" s="21">
        <f>ពិន្ទុឆមាសទី១!EA203</f>
        <v>0</v>
      </c>
      <c r="H203" s="21">
        <f>ពិន្ទុឆមាសទី១!EB203</f>
        <v>0</v>
      </c>
      <c r="I203" s="21" t="str">
        <f>ពិន្ទុឆមាសទី១!EC203</f>
        <v xml:space="preserve">មិនចាត់ថ្នាក់ </v>
      </c>
      <c r="J203" s="21" t="str">
        <f>ពិន្ទុឆមាសទី១!ED203</f>
        <v xml:space="preserve"> មិនចាត់ថ្នាក់</v>
      </c>
      <c r="K203" s="21" t="str">
        <f>ពិន្ទុឆមាសទី១!EE203</f>
        <v xml:space="preserve"> </v>
      </c>
      <c r="L203" s="21">
        <f>ពិន្ទុឆមាសទី១!EF203</f>
        <v>2</v>
      </c>
      <c r="M203" s="21">
        <f>ពិន្ទុឆមាសទី១!EG203</f>
        <v>2</v>
      </c>
      <c r="N203" s="21">
        <f>ពិន្ទុឆមាសទី១!EH203</f>
        <v>2</v>
      </c>
      <c r="O203" s="21">
        <f>ពិន្ទុឆមាសទី១!EI203</f>
        <v>6</v>
      </c>
    </row>
    <row r="204" spans="1:15">
      <c r="B204" s="21">
        <f>ពិន្ទុឆមាសទី១!B204</f>
        <v>0</v>
      </c>
      <c r="C204" s="22">
        <f>ពិន្ទុឆមាសទី១!C204</f>
        <v>0</v>
      </c>
      <c r="D204" s="22">
        <f>ពិន្ទុឆមាសទី១!D204</f>
        <v>0</v>
      </c>
      <c r="E204" s="40">
        <f>ពិន្ទុឆមាសទី១!E204</f>
        <v>0</v>
      </c>
      <c r="F204" s="22">
        <f>ពិន្ទុឆមាសទី១!F204</f>
        <v>0</v>
      </c>
      <c r="G204" s="21">
        <f>ពិន្ទុឆមាសទី១!EA204</f>
        <v>0</v>
      </c>
      <c r="H204" s="21">
        <f>ពិន្ទុឆមាសទី១!EB204</f>
        <v>0</v>
      </c>
      <c r="I204" s="21" t="str">
        <f>ពិន្ទុឆមាសទី១!EC204</f>
        <v xml:space="preserve">មិនចាត់ថ្នាក់ </v>
      </c>
      <c r="J204" s="21" t="str">
        <f>ពិន្ទុឆមាសទី១!ED204</f>
        <v xml:space="preserve"> មិនចាត់ថ្នាក់</v>
      </c>
      <c r="K204" s="21" t="str">
        <f>ពិន្ទុឆមាសទី១!EE204</f>
        <v xml:space="preserve"> </v>
      </c>
      <c r="L204" s="21">
        <f>ពិន្ទុឆមាសទី១!EF204</f>
        <v>2</v>
      </c>
      <c r="M204" s="21">
        <f>ពិន្ទុឆមាសទី១!EG204</f>
        <v>2</v>
      </c>
      <c r="N204" s="21">
        <f>ពិន្ទុឆមាសទី១!EH204</f>
        <v>2</v>
      </c>
      <c r="O204" s="21">
        <f>ពិន្ទុឆមាសទី១!EI204</f>
        <v>6</v>
      </c>
    </row>
    <row r="205" spans="1:15">
      <c r="B205" s="21">
        <f>ពិន្ទុឆមាសទី១!B205</f>
        <v>0</v>
      </c>
      <c r="C205" s="22">
        <f>ពិន្ទុឆមាសទី១!C205</f>
        <v>0</v>
      </c>
      <c r="D205" s="22">
        <f>ពិន្ទុឆមាសទី១!D205</f>
        <v>0</v>
      </c>
      <c r="E205" s="40">
        <f>ពិន្ទុឆមាសទី១!E205</f>
        <v>0</v>
      </c>
      <c r="F205" s="22">
        <f>ពិន្ទុឆមាសទី១!F205</f>
        <v>0</v>
      </c>
      <c r="G205" s="21">
        <f>ពិន្ទុឆមាសទី១!EA205</f>
        <v>0</v>
      </c>
      <c r="H205" s="21">
        <f>ពិន្ទុឆមាសទី១!EB205</f>
        <v>0</v>
      </c>
      <c r="I205" s="21" t="str">
        <f>ពិន្ទុឆមាសទី១!EC205</f>
        <v xml:space="preserve">មិនចាត់ថ្នាក់ </v>
      </c>
      <c r="J205" s="21" t="str">
        <f>ពិន្ទុឆមាសទី១!ED205</f>
        <v xml:space="preserve"> មិនចាត់ថ្នាក់</v>
      </c>
      <c r="K205" s="21" t="str">
        <f>ពិន្ទុឆមាសទី១!EE205</f>
        <v xml:space="preserve"> </v>
      </c>
      <c r="L205" s="21">
        <f>ពិន្ទុឆមាសទី១!EF205</f>
        <v>2</v>
      </c>
      <c r="M205" s="21">
        <f>ពិន្ទុឆមាសទី១!EG205</f>
        <v>2</v>
      </c>
      <c r="N205" s="21">
        <f>ពិន្ទុឆមាសទី១!EH205</f>
        <v>2</v>
      </c>
      <c r="O205" s="21">
        <f>ពិន្ទុឆមាសទី១!EI205</f>
        <v>6</v>
      </c>
    </row>
    <row r="206" spans="1:15">
      <c r="B206" s="21">
        <f>ពិន្ទុឆមាសទី១!B206</f>
        <v>0</v>
      </c>
      <c r="C206" s="22">
        <f>ពិន្ទុឆមាសទី១!C206</f>
        <v>0</v>
      </c>
      <c r="D206" s="22">
        <f>ពិន្ទុឆមាសទី១!D206</f>
        <v>0</v>
      </c>
      <c r="E206" s="40">
        <f>ពិន្ទុឆមាសទី១!E206</f>
        <v>0</v>
      </c>
      <c r="F206" s="22">
        <f>ពិន្ទុឆមាសទី១!F206</f>
        <v>0</v>
      </c>
      <c r="G206" s="21">
        <f>ពិន្ទុឆមាសទី១!EA206</f>
        <v>0</v>
      </c>
      <c r="H206" s="21">
        <f>ពិន្ទុឆមាសទី១!EB206</f>
        <v>0</v>
      </c>
      <c r="I206" s="21" t="str">
        <f>ពិន្ទុឆមាសទី១!EC206</f>
        <v xml:space="preserve">មិនចាត់ថ្នាក់ </v>
      </c>
      <c r="J206" s="21" t="str">
        <f>ពិន្ទុឆមាសទី១!ED206</f>
        <v xml:space="preserve"> មិនចាត់ថ្នាក់</v>
      </c>
      <c r="K206" s="21" t="str">
        <f>ពិន្ទុឆមាសទី១!EE206</f>
        <v xml:space="preserve"> </v>
      </c>
      <c r="L206" s="21">
        <f>ពិន្ទុឆមាសទី១!EF206</f>
        <v>2</v>
      </c>
      <c r="M206" s="21">
        <f>ពិន្ទុឆមាសទី១!EG206</f>
        <v>2</v>
      </c>
      <c r="N206" s="21">
        <f>ពិន្ទុឆមាសទី១!EH206</f>
        <v>2</v>
      </c>
      <c r="O206" s="21">
        <f>ពិន្ទុឆមាសទី១!EI206</f>
        <v>6</v>
      </c>
    </row>
    <row r="207" spans="1:15">
      <c r="B207" s="21">
        <f>ពិន្ទុឆមាសទី១!B207</f>
        <v>0</v>
      </c>
      <c r="C207" s="22">
        <f>ពិន្ទុឆមាសទី១!C207</f>
        <v>0</v>
      </c>
      <c r="D207" s="22">
        <f>ពិន្ទុឆមាសទី១!D207</f>
        <v>0</v>
      </c>
      <c r="E207" s="40">
        <f>ពិន្ទុឆមាសទី១!E207</f>
        <v>0</v>
      </c>
      <c r="F207" s="22">
        <f>ពិន្ទុឆមាសទី១!F207</f>
        <v>0</v>
      </c>
      <c r="G207" s="21">
        <f>ពិន្ទុឆមាសទី១!EA207</f>
        <v>0</v>
      </c>
      <c r="H207" s="21">
        <f>ពិន្ទុឆមាសទី១!EB207</f>
        <v>0</v>
      </c>
      <c r="I207" s="21" t="str">
        <f>ពិន្ទុឆមាសទី១!EC207</f>
        <v xml:space="preserve">មិនចាត់ថ្នាក់ </v>
      </c>
      <c r="J207" s="21" t="str">
        <f>ពិន្ទុឆមាសទី១!ED207</f>
        <v xml:space="preserve"> មិនចាត់ថ្នាក់</v>
      </c>
      <c r="K207" s="21" t="str">
        <f>ពិន្ទុឆមាសទី១!EE207</f>
        <v xml:space="preserve"> </v>
      </c>
      <c r="L207" s="21">
        <f>ពិន្ទុឆមាសទី១!EF207</f>
        <v>2</v>
      </c>
      <c r="M207" s="21">
        <f>ពិន្ទុឆមាសទី១!EG207</f>
        <v>2</v>
      </c>
      <c r="N207" s="21">
        <f>ពិន្ទុឆមាសទី១!EH207</f>
        <v>2</v>
      </c>
      <c r="O207" s="21">
        <f>ពិន្ទុឆមាសទី១!EI207</f>
        <v>6</v>
      </c>
    </row>
    <row r="208" spans="1:15">
      <c r="B208" s="21">
        <f>ពិន្ទុឆមាសទី១!B208</f>
        <v>0</v>
      </c>
      <c r="C208" s="22">
        <f>ពិន្ទុឆមាសទី១!C208</f>
        <v>0</v>
      </c>
      <c r="D208" s="22">
        <f>ពិន្ទុឆមាសទី១!D208</f>
        <v>0</v>
      </c>
      <c r="E208" s="40">
        <f>ពិន្ទុឆមាសទី១!E208</f>
        <v>0</v>
      </c>
      <c r="F208" s="22">
        <f>ពិន្ទុឆមាសទី១!F208</f>
        <v>0</v>
      </c>
      <c r="G208" s="21">
        <f>ពិន្ទុឆមាសទី១!EA208</f>
        <v>0</v>
      </c>
      <c r="H208" s="21">
        <f>ពិន្ទុឆមាសទី១!EB208</f>
        <v>0</v>
      </c>
      <c r="I208" s="21" t="str">
        <f>ពិន្ទុឆមាសទី១!EC208</f>
        <v xml:space="preserve">មិនចាត់ថ្នាក់ </v>
      </c>
      <c r="J208" s="21" t="str">
        <f>ពិន្ទុឆមាសទី១!ED208</f>
        <v xml:space="preserve"> មិនចាត់ថ្នាក់</v>
      </c>
      <c r="K208" s="21" t="str">
        <f>ពិន្ទុឆមាសទី១!EE208</f>
        <v xml:space="preserve"> </v>
      </c>
      <c r="L208" s="21">
        <f>ពិន្ទុឆមាសទី១!EF208</f>
        <v>2</v>
      </c>
      <c r="M208" s="21">
        <f>ពិន្ទុឆមាសទី១!EG208</f>
        <v>2</v>
      </c>
      <c r="N208" s="21">
        <f>ពិន្ទុឆមាសទី១!EH208</f>
        <v>2</v>
      </c>
      <c r="O208" s="21">
        <f>ពិន្ទុឆមាសទី១!EI208</f>
        <v>6</v>
      </c>
    </row>
    <row r="209" spans="2:15">
      <c r="B209" s="21">
        <f>ពិន្ទុឆមាសទី១!B209</f>
        <v>0</v>
      </c>
      <c r="C209" s="22">
        <f>ពិន្ទុឆមាសទី១!C209</f>
        <v>0</v>
      </c>
      <c r="D209" s="22">
        <f>ពិន្ទុឆមាសទី១!D209</f>
        <v>0</v>
      </c>
      <c r="E209" s="40">
        <f>ពិន្ទុឆមាសទី១!E209</f>
        <v>0</v>
      </c>
      <c r="F209" s="22">
        <f>ពិន្ទុឆមាសទី១!F209</f>
        <v>0</v>
      </c>
      <c r="G209" s="21">
        <f>ពិន្ទុឆមាសទី១!EA209</f>
        <v>0</v>
      </c>
      <c r="H209" s="21">
        <f>ពិន្ទុឆមាសទី១!EB209</f>
        <v>0</v>
      </c>
      <c r="I209" s="21" t="str">
        <f>ពិន្ទុឆមាសទី១!EC209</f>
        <v xml:space="preserve">មិនចាត់ថ្នាក់ </v>
      </c>
      <c r="J209" s="21" t="str">
        <f>ពិន្ទុឆមាសទី១!ED209</f>
        <v xml:space="preserve"> មិនចាត់ថ្នាក់</v>
      </c>
      <c r="K209" s="21" t="str">
        <f>ពិន្ទុឆមាសទី១!EE209</f>
        <v xml:space="preserve"> </v>
      </c>
      <c r="L209" s="21">
        <f>ពិន្ទុឆមាសទី១!EF209</f>
        <v>2</v>
      </c>
      <c r="M209" s="21">
        <f>ពិន្ទុឆមាសទី១!EG209</f>
        <v>2</v>
      </c>
      <c r="N209" s="21">
        <f>ពិន្ទុឆមាសទី១!EH209</f>
        <v>2</v>
      </c>
      <c r="O209" s="21">
        <f>ពិន្ទុឆមាសទី១!EI209</f>
        <v>6</v>
      </c>
    </row>
    <row r="210" spans="2:15">
      <c r="B210" s="21">
        <f>ពិន្ទុឆមាសទី១!B210</f>
        <v>0</v>
      </c>
      <c r="C210" s="22">
        <f>ពិន្ទុឆមាសទី១!C210</f>
        <v>0</v>
      </c>
      <c r="D210" s="22">
        <f>ពិន្ទុឆមាសទី១!D210</f>
        <v>0</v>
      </c>
      <c r="E210" s="40">
        <f>ពិន្ទុឆមាសទី១!E210</f>
        <v>0</v>
      </c>
      <c r="F210" s="22">
        <f>ពិន្ទុឆមាសទី១!F210</f>
        <v>0</v>
      </c>
      <c r="G210" s="21">
        <f>ពិន្ទុឆមាសទី១!EA210</f>
        <v>0</v>
      </c>
      <c r="H210" s="21">
        <f>ពិន្ទុឆមាសទី១!EB210</f>
        <v>0</v>
      </c>
      <c r="I210" s="21">
        <f>ពិន្ទុឆមាសទី១!EC210</f>
        <v>0</v>
      </c>
      <c r="J210" s="21">
        <f>ពិន្ទុឆមាសទី១!ED210</f>
        <v>0</v>
      </c>
      <c r="K210" s="21">
        <f>ពិន្ទុឆមាសទី១!EE210</f>
        <v>0</v>
      </c>
      <c r="L210" s="21">
        <f>ពិន្ទុឆមាសទី១!EF210</f>
        <v>0</v>
      </c>
      <c r="M210" s="21">
        <f>ពិន្ទុឆមាសទី១!EG210</f>
        <v>0</v>
      </c>
      <c r="N210" s="21">
        <f>ពិន្ទុឆមាសទី១!EH210</f>
        <v>0</v>
      </c>
      <c r="O210" s="21">
        <f>ពិន្ទុឆមាសទី១!EI210</f>
        <v>0</v>
      </c>
    </row>
    <row r="211" spans="2:15">
      <c r="B211" s="21">
        <f>ពិន្ទុឆមាសទី១!B211</f>
        <v>0</v>
      </c>
      <c r="C211" s="22">
        <f>ពិន្ទុឆមាសទី១!C211</f>
        <v>0</v>
      </c>
      <c r="D211" s="22">
        <f>ពិន្ទុឆមាសទី១!D211</f>
        <v>0</v>
      </c>
      <c r="E211" s="40">
        <f>ពិន្ទុឆមាសទី១!E211</f>
        <v>0</v>
      </c>
      <c r="F211" s="22">
        <f>ពិន្ទុឆមាសទី១!F211</f>
        <v>0</v>
      </c>
      <c r="G211" s="21">
        <f>ពិន្ទុឆមាសទី១!EA211</f>
        <v>0</v>
      </c>
      <c r="H211" s="21">
        <f>ពិន្ទុឆមាសទី១!EB211</f>
        <v>0</v>
      </c>
      <c r="I211" s="21" t="str">
        <f>ពិន្ទុឆមាសទី១!EC211</f>
        <v xml:space="preserve">មិនចាត់ថ្នាក់ </v>
      </c>
      <c r="J211" s="21" t="str">
        <f>ពិន្ទុឆមាសទី១!ED211</f>
        <v xml:space="preserve"> មិនចាត់ថ្នាក់</v>
      </c>
      <c r="K211" s="21" t="str">
        <f>ពិន្ទុឆមាសទី១!EE211</f>
        <v xml:space="preserve"> </v>
      </c>
      <c r="L211" s="21">
        <f>ពិន្ទុឆមាសទី១!EF211</f>
        <v>2</v>
      </c>
      <c r="M211" s="21">
        <f>ពិន្ទុឆមាសទី១!EG211</f>
        <v>2</v>
      </c>
      <c r="N211" s="21">
        <f>ពិន្ទុឆមាសទី១!EH211</f>
        <v>2</v>
      </c>
      <c r="O211" s="21">
        <f>ពិន្ទុឆមាសទី១!EI211</f>
        <v>6</v>
      </c>
    </row>
    <row r="212" spans="2:15">
      <c r="B212" s="21">
        <f>ពិន្ទុឆមាសទី១!B212</f>
        <v>0</v>
      </c>
      <c r="C212" s="22">
        <f>ពិន្ទុឆមាសទី១!C212</f>
        <v>0</v>
      </c>
      <c r="D212" s="22">
        <f>ពិន្ទុឆមាសទី១!D212</f>
        <v>0</v>
      </c>
      <c r="E212" s="40">
        <f>ពិន្ទុឆមាសទី១!E212</f>
        <v>0</v>
      </c>
      <c r="F212" s="22">
        <f>ពិន្ទុឆមាសទី១!F212</f>
        <v>0</v>
      </c>
      <c r="G212" s="21">
        <f>ពិន្ទុឆមាសទី១!EA212</f>
        <v>0</v>
      </c>
      <c r="H212" s="21">
        <f>ពិន្ទុឆមាសទី១!EB212</f>
        <v>0</v>
      </c>
      <c r="I212" s="21" t="str">
        <f>ពិន្ទុឆមាសទី១!EC212</f>
        <v xml:space="preserve">មិនចាត់ថ្នាក់ </v>
      </c>
      <c r="J212" s="21" t="str">
        <f>ពិន្ទុឆមាសទី១!ED212</f>
        <v xml:space="preserve"> មិនចាត់ថ្នាក់</v>
      </c>
      <c r="K212" s="21" t="str">
        <f>ពិន្ទុឆមាសទី១!EE212</f>
        <v xml:space="preserve"> </v>
      </c>
      <c r="L212" s="21">
        <f>ពិន្ទុឆមាសទី១!EF212</f>
        <v>2</v>
      </c>
      <c r="M212" s="21">
        <f>ពិន្ទុឆមាសទី១!EG212</f>
        <v>2</v>
      </c>
      <c r="N212" s="21">
        <f>ពិន្ទុឆមាសទី១!EH212</f>
        <v>2</v>
      </c>
      <c r="O212" s="21">
        <f>ពិន្ទុឆមាសទី១!EI212</f>
        <v>6</v>
      </c>
    </row>
    <row r="213" spans="2:15">
      <c r="B213" s="21">
        <f>ពិន្ទុឆមាសទី១!B213</f>
        <v>0</v>
      </c>
      <c r="C213" s="22">
        <f>ពិន្ទុឆមាសទី១!C213</f>
        <v>0</v>
      </c>
      <c r="D213" s="22">
        <f>ពិន្ទុឆមាសទី១!D213</f>
        <v>0</v>
      </c>
      <c r="E213" s="40">
        <f>ពិន្ទុឆមាសទី១!E213</f>
        <v>0</v>
      </c>
      <c r="F213" s="22">
        <f>ពិន្ទុឆមាសទី១!F213</f>
        <v>0</v>
      </c>
      <c r="G213" s="21">
        <f>ពិន្ទុឆមាសទី១!EA213</f>
        <v>0</v>
      </c>
      <c r="H213" s="21">
        <f>ពិន្ទុឆមាសទី១!EB213</f>
        <v>0</v>
      </c>
      <c r="I213" s="21" t="str">
        <f>ពិន្ទុឆមាសទី១!EC213</f>
        <v xml:space="preserve">មិនចាត់ថ្នាក់ </v>
      </c>
      <c r="J213" s="21" t="str">
        <f>ពិន្ទុឆមាសទី១!ED213</f>
        <v xml:space="preserve"> មិនចាត់ថ្នាក់</v>
      </c>
      <c r="K213" s="21" t="str">
        <f>ពិន្ទុឆមាសទី១!EE213</f>
        <v xml:space="preserve"> </v>
      </c>
      <c r="L213" s="21">
        <f>ពិន្ទុឆមាសទី១!EF213</f>
        <v>2</v>
      </c>
      <c r="M213" s="21">
        <f>ពិន្ទុឆមាសទី១!EG213</f>
        <v>2</v>
      </c>
      <c r="N213" s="21">
        <f>ពិន្ទុឆមាសទី១!EH213</f>
        <v>2</v>
      </c>
      <c r="O213" s="21">
        <f>ពិន្ទុឆមាសទី១!EI213</f>
        <v>6</v>
      </c>
    </row>
    <row r="214" spans="2:15">
      <c r="B214" s="21">
        <f>ពិន្ទុឆមាសទី១!B214</f>
        <v>0</v>
      </c>
      <c r="C214" s="22">
        <f>ពិន្ទុឆមាសទី១!C214</f>
        <v>0</v>
      </c>
      <c r="D214" s="22">
        <f>ពិន្ទុឆមាសទី១!D214</f>
        <v>0</v>
      </c>
      <c r="E214" s="40">
        <f>ពិន្ទុឆមាសទី១!E214</f>
        <v>0</v>
      </c>
      <c r="F214" s="22">
        <f>ពិន្ទុឆមាសទី១!F214</f>
        <v>0</v>
      </c>
      <c r="G214" s="21">
        <f>ពិន្ទុឆមាសទី១!EA214</f>
        <v>0</v>
      </c>
      <c r="H214" s="21">
        <f>ពិន្ទុឆមាសទី១!EB214</f>
        <v>0</v>
      </c>
      <c r="I214" s="21" t="str">
        <f>ពិន្ទុឆមាសទី១!EC214</f>
        <v xml:space="preserve">មិនចាត់ថ្នាក់ </v>
      </c>
      <c r="J214" s="21" t="str">
        <f>ពិន្ទុឆមាសទី១!ED214</f>
        <v xml:space="preserve"> មិនចាត់ថ្នាក់</v>
      </c>
      <c r="K214" s="21" t="str">
        <f>ពិន្ទុឆមាសទី១!EE214</f>
        <v xml:space="preserve"> </v>
      </c>
      <c r="L214" s="21">
        <f>ពិន្ទុឆមាសទី១!EF214</f>
        <v>2</v>
      </c>
      <c r="M214" s="21">
        <f>ពិន្ទុឆមាសទី១!EG214</f>
        <v>2</v>
      </c>
      <c r="N214" s="21">
        <f>ពិន្ទុឆមាសទី១!EH214</f>
        <v>2</v>
      </c>
      <c r="O214" s="21">
        <f>ពិន្ទុឆមាសទី១!EI214</f>
        <v>6</v>
      </c>
    </row>
    <row r="215" spans="2:15">
      <c r="B215" s="21">
        <f>ពិន្ទុឆមាសទី១!B215</f>
        <v>0</v>
      </c>
      <c r="C215" s="22">
        <f>ពិន្ទុឆមាសទី១!C215</f>
        <v>0</v>
      </c>
      <c r="D215" s="22">
        <f>ពិន្ទុឆមាសទី១!D215</f>
        <v>0</v>
      </c>
      <c r="E215" s="40">
        <f>ពិន្ទុឆមាសទី១!E215</f>
        <v>0</v>
      </c>
      <c r="F215" s="22">
        <f>ពិន្ទុឆមាសទី១!F215</f>
        <v>0</v>
      </c>
      <c r="G215" s="21">
        <f>ពិន្ទុឆមាសទី១!EA215</f>
        <v>0</v>
      </c>
      <c r="H215" s="21">
        <f>ពិន្ទុឆមាសទី១!EB215</f>
        <v>0</v>
      </c>
      <c r="I215" s="21" t="str">
        <f>ពិន្ទុឆមាសទី១!EC215</f>
        <v xml:space="preserve">មិនចាត់ថ្នាក់ </v>
      </c>
      <c r="J215" s="21" t="str">
        <f>ពិន្ទុឆមាសទី១!ED215</f>
        <v xml:space="preserve"> មិនចាត់ថ្នាក់</v>
      </c>
      <c r="K215" s="21" t="str">
        <f>ពិន្ទុឆមាសទី១!EE215</f>
        <v xml:space="preserve"> </v>
      </c>
      <c r="L215" s="21">
        <f>ពិន្ទុឆមាសទី១!EF215</f>
        <v>2</v>
      </c>
      <c r="M215" s="21">
        <f>ពិន្ទុឆមាសទី១!EG215</f>
        <v>2</v>
      </c>
      <c r="N215" s="21">
        <f>ពិន្ទុឆមាសទី១!EH215</f>
        <v>2</v>
      </c>
      <c r="O215" s="21">
        <f>ពិន្ទុឆមាសទី១!EI215</f>
        <v>6</v>
      </c>
    </row>
    <row r="216" spans="2:15">
      <c r="B216" s="21">
        <f>ពិន្ទុឆមាសទី១!B216</f>
        <v>0</v>
      </c>
      <c r="C216" s="22">
        <f>ពិន្ទុឆមាសទី១!C216</f>
        <v>0</v>
      </c>
      <c r="D216" s="22">
        <f>ពិន្ទុឆមាសទី១!D216</f>
        <v>0</v>
      </c>
      <c r="E216" s="40">
        <f>ពិន្ទុឆមាសទី១!E216</f>
        <v>0</v>
      </c>
      <c r="F216" s="22">
        <f>ពិន្ទុឆមាសទី១!F216</f>
        <v>0</v>
      </c>
      <c r="G216" s="21">
        <f>ពិន្ទុឆមាសទី១!EA216</f>
        <v>0</v>
      </c>
      <c r="H216" s="21">
        <f>ពិន្ទុឆមាសទី១!EB216</f>
        <v>0</v>
      </c>
      <c r="I216" s="21" t="str">
        <f>ពិន្ទុឆមាសទី១!EC216</f>
        <v xml:space="preserve">មិនចាត់ថ្នាក់ </v>
      </c>
      <c r="J216" s="21" t="str">
        <f>ពិន្ទុឆមាសទី១!ED216</f>
        <v xml:space="preserve"> មិនចាត់ថ្នាក់</v>
      </c>
      <c r="K216" s="21" t="str">
        <f>ពិន្ទុឆមាសទី១!EE216</f>
        <v xml:space="preserve"> </v>
      </c>
      <c r="L216" s="21">
        <f>ពិន្ទុឆមាសទី១!EF216</f>
        <v>2</v>
      </c>
      <c r="M216" s="21">
        <f>ពិន្ទុឆមាសទី១!EG216</f>
        <v>2</v>
      </c>
      <c r="N216" s="21">
        <f>ពិន្ទុឆមាសទី១!EH216</f>
        <v>2</v>
      </c>
      <c r="O216" s="21">
        <f>ពិន្ទុឆមាសទី១!EI216</f>
        <v>6</v>
      </c>
    </row>
    <row r="217" spans="2:15">
      <c r="B217" s="21">
        <f>ពិន្ទុឆមាសទី១!B217</f>
        <v>0</v>
      </c>
      <c r="C217" s="22">
        <f>ពិន្ទុឆមាសទី១!C217</f>
        <v>0</v>
      </c>
      <c r="D217" s="22">
        <f>ពិន្ទុឆមាសទី១!D217</f>
        <v>0</v>
      </c>
      <c r="E217" s="40">
        <f>ពិន្ទុឆមាសទី១!E217</f>
        <v>0</v>
      </c>
      <c r="F217" s="22">
        <f>ពិន្ទុឆមាសទី១!F217</f>
        <v>0</v>
      </c>
      <c r="G217" s="21">
        <f>ពិន្ទុឆមាសទី១!EA217</f>
        <v>0</v>
      </c>
      <c r="H217" s="21">
        <f>ពិន្ទុឆមាសទី១!EB217</f>
        <v>0</v>
      </c>
      <c r="I217" s="21" t="str">
        <f>ពិន្ទុឆមាសទី១!EC217</f>
        <v xml:space="preserve">មិនចាត់ថ្នាក់ </v>
      </c>
      <c r="J217" s="21" t="str">
        <f>ពិន្ទុឆមាសទី១!ED217</f>
        <v xml:space="preserve"> មិនចាត់ថ្នាក់</v>
      </c>
      <c r="K217" s="21" t="str">
        <f>ពិន្ទុឆមាសទី១!EE217</f>
        <v xml:space="preserve"> </v>
      </c>
      <c r="L217" s="21">
        <f>ពិន្ទុឆមាសទី១!EF217</f>
        <v>2</v>
      </c>
      <c r="M217" s="21">
        <f>ពិន្ទុឆមាសទី១!EG217</f>
        <v>2</v>
      </c>
      <c r="N217" s="21">
        <f>ពិន្ទុឆមាសទី១!EH217</f>
        <v>2</v>
      </c>
      <c r="O217" s="21">
        <f>ពិន្ទុឆមាសទី១!EI217</f>
        <v>6</v>
      </c>
    </row>
    <row r="218" spans="2:15">
      <c r="B218" s="21">
        <f>ពិន្ទុឆមាសទី១!B218</f>
        <v>0</v>
      </c>
      <c r="C218" s="22">
        <f>ពិន្ទុឆមាសទី១!C218</f>
        <v>0</v>
      </c>
      <c r="D218" s="22">
        <f>ពិន្ទុឆមាសទី១!D218</f>
        <v>0</v>
      </c>
      <c r="E218" s="40">
        <f>ពិន្ទុឆមាសទី១!E218</f>
        <v>0</v>
      </c>
      <c r="F218" s="22">
        <f>ពិន្ទុឆមាសទី១!F218</f>
        <v>0</v>
      </c>
      <c r="G218" s="21">
        <f>ពិន្ទុឆមាសទី១!EA218</f>
        <v>0</v>
      </c>
      <c r="H218" s="21">
        <f>ពិន្ទុឆមាសទី១!EB218</f>
        <v>0</v>
      </c>
      <c r="I218" s="21" t="str">
        <f>ពិន្ទុឆមាសទី១!EC218</f>
        <v xml:space="preserve">មិនចាត់ថ្នាក់ </v>
      </c>
      <c r="J218" s="21" t="str">
        <f>ពិន្ទុឆមាសទី១!ED218</f>
        <v xml:space="preserve"> មិនចាត់ថ្នាក់</v>
      </c>
      <c r="K218" s="21" t="str">
        <f>ពិន្ទុឆមាសទី១!EE218</f>
        <v xml:space="preserve"> </v>
      </c>
      <c r="L218" s="21">
        <f>ពិន្ទុឆមាសទី១!EF218</f>
        <v>2</v>
      </c>
      <c r="M218" s="21">
        <f>ពិន្ទុឆមាសទី១!EG218</f>
        <v>2</v>
      </c>
      <c r="N218" s="21">
        <f>ពិន្ទុឆមាសទី១!EH218</f>
        <v>2</v>
      </c>
      <c r="O218" s="21">
        <f>ពិន្ទុឆមាសទី១!EI218</f>
        <v>6</v>
      </c>
    </row>
    <row r="219" spans="2:15">
      <c r="B219" s="21">
        <f>ពិន្ទុឆមាសទី១!B219</f>
        <v>0</v>
      </c>
      <c r="C219" s="22">
        <f>ពិន្ទុឆមាសទី១!C219</f>
        <v>0</v>
      </c>
      <c r="D219" s="22">
        <f>ពិន្ទុឆមាសទី១!D219</f>
        <v>0</v>
      </c>
      <c r="E219" s="40">
        <f>ពិន្ទុឆមាសទី១!E219</f>
        <v>0</v>
      </c>
      <c r="F219" s="22">
        <f>ពិន្ទុឆមាសទី១!F219</f>
        <v>0</v>
      </c>
      <c r="G219" s="21">
        <f>ពិន្ទុឆមាសទី១!EA219</f>
        <v>0</v>
      </c>
      <c r="H219" s="21">
        <f>ពិន្ទុឆមាសទី១!EB219</f>
        <v>0</v>
      </c>
      <c r="I219" s="21" t="str">
        <f>ពិន្ទុឆមាសទី១!EC219</f>
        <v xml:space="preserve">មិនចាត់ថ្នាក់ </v>
      </c>
      <c r="J219" s="21" t="str">
        <f>ពិន្ទុឆមាសទី១!ED219</f>
        <v xml:space="preserve"> មិនចាត់ថ្នាក់</v>
      </c>
      <c r="K219" s="21" t="str">
        <f>ពិន្ទុឆមាសទី១!EE219</f>
        <v xml:space="preserve"> </v>
      </c>
      <c r="L219" s="21">
        <f>ពិន្ទុឆមាសទី១!EF219</f>
        <v>2</v>
      </c>
      <c r="M219" s="21">
        <f>ពិន្ទុឆមាសទី១!EG219</f>
        <v>2</v>
      </c>
      <c r="N219" s="21">
        <f>ពិន្ទុឆមាសទី១!EH219</f>
        <v>2</v>
      </c>
      <c r="O219" s="21">
        <f>ពិន្ទុឆមាសទី១!EI219</f>
        <v>6</v>
      </c>
    </row>
    <row r="220" spans="2:15">
      <c r="B220" s="21">
        <f>ពិន្ទុឆមាសទី១!B220</f>
        <v>0</v>
      </c>
      <c r="C220" s="22">
        <f>ពិន្ទុឆមាសទី១!C220</f>
        <v>0</v>
      </c>
      <c r="D220" s="22">
        <f>ពិន្ទុឆមាសទី១!D220</f>
        <v>0</v>
      </c>
      <c r="E220" s="40">
        <f>ពិន្ទុឆមាសទី១!E220</f>
        <v>0</v>
      </c>
      <c r="F220" s="22">
        <f>ពិន្ទុឆមាសទី១!F220</f>
        <v>0</v>
      </c>
      <c r="G220" s="21">
        <f>ពិន្ទុឆមាសទី១!EA220</f>
        <v>0</v>
      </c>
      <c r="H220" s="21">
        <f>ពិន្ទុឆមាសទី១!EB220</f>
        <v>0</v>
      </c>
      <c r="I220" s="21" t="str">
        <f>ពិន្ទុឆមាសទី១!EC220</f>
        <v xml:space="preserve">មិនចាត់ថ្នាក់ </v>
      </c>
      <c r="J220" s="21" t="str">
        <f>ពិន្ទុឆមាសទី១!ED220</f>
        <v xml:space="preserve"> មិនចាត់ថ្នាក់</v>
      </c>
      <c r="K220" s="21" t="str">
        <f>ពិន្ទុឆមាសទី១!EE220</f>
        <v xml:space="preserve"> </v>
      </c>
      <c r="L220" s="21">
        <f>ពិន្ទុឆមាសទី១!EF220</f>
        <v>2</v>
      </c>
      <c r="M220" s="21">
        <f>ពិន្ទុឆមាសទី១!EG220</f>
        <v>2</v>
      </c>
      <c r="N220" s="21">
        <f>ពិន្ទុឆមាសទី១!EH220</f>
        <v>2</v>
      </c>
      <c r="O220" s="21">
        <f>ពិន្ទុឆមាសទី១!EI220</f>
        <v>6</v>
      </c>
    </row>
    <row r="221" spans="2:15">
      <c r="B221" s="21">
        <f>ពិន្ទុឆមាសទី១!B221</f>
        <v>0</v>
      </c>
      <c r="C221" s="22">
        <f>ពិន្ទុឆមាសទី១!C221</f>
        <v>0</v>
      </c>
      <c r="D221" s="22">
        <f>ពិន្ទុឆមាសទី១!D221</f>
        <v>0</v>
      </c>
      <c r="E221" s="40">
        <f>ពិន្ទុឆមាសទី១!E221</f>
        <v>0</v>
      </c>
      <c r="F221" s="22">
        <f>ពិន្ទុឆមាសទី១!F221</f>
        <v>0</v>
      </c>
      <c r="G221" s="21">
        <f>ពិន្ទុឆមាសទី១!EA221</f>
        <v>0</v>
      </c>
      <c r="H221" s="21">
        <f>ពិន្ទុឆមាសទី១!EB221</f>
        <v>0</v>
      </c>
      <c r="I221" s="21" t="str">
        <f>ពិន្ទុឆមាសទី១!EC221</f>
        <v xml:space="preserve">មិនចាត់ថ្នាក់ </v>
      </c>
      <c r="J221" s="21" t="str">
        <f>ពិន្ទុឆមាសទី១!ED221</f>
        <v xml:space="preserve"> មិនចាត់ថ្នាក់</v>
      </c>
      <c r="K221" s="21" t="str">
        <f>ពិន្ទុឆមាសទី១!EE221</f>
        <v xml:space="preserve"> </v>
      </c>
      <c r="L221" s="21">
        <f>ពិន្ទុឆមាសទី១!EF221</f>
        <v>2</v>
      </c>
      <c r="M221" s="21">
        <f>ពិន្ទុឆមាសទី១!EG221</f>
        <v>2</v>
      </c>
      <c r="N221" s="21">
        <f>ពិន្ទុឆមាសទី១!EH221</f>
        <v>2</v>
      </c>
      <c r="O221" s="21">
        <f>ពិន្ទុឆមាសទី១!EI221</f>
        <v>6</v>
      </c>
    </row>
    <row r="222" spans="2:15">
      <c r="B222" s="21">
        <f>ពិន្ទុឆមាសទី១!B222</f>
        <v>0</v>
      </c>
      <c r="C222" s="22">
        <f>ពិន្ទុឆមាសទី១!C222</f>
        <v>0</v>
      </c>
      <c r="D222" s="22">
        <f>ពិន្ទុឆមាសទី១!D222</f>
        <v>0</v>
      </c>
      <c r="E222" s="40">
        <f>ពិន្ទុឆមាសទី១!E222</f>
        <v>0</v>
      </c>
      <c r="F222" s="22">
        <f>ពិន្ទុឆមាសទី១!F222</f>
        <v>0</v>
      </c>
      <c r="G222" s="21">
        <f>ពិន្ទុឆមាសទី១!EA222</f>
        <v>0</v>
      </c>
      <c r="H222" s="21">
        <f>ពិន្ទុឆមាសទី១!EB222</f>
        <v>0</v>
      </c>
      <c r="I222" s="21" t="str">
        <f>ពិន្ទុឆមាសទី១!EC222</f>
        <v xml:space="preserve">មិនចាត់ថ្នាក់ </v>
      </c>
      <c r="J222" s="21" t="str">
        <f>ពិន្ទុឆមាសទី១!ED222</f>
        <v xml:space="preserve"> មិនចាត់ថ្នាក់</v>
      </c>
      <c r="K222" s="21" t="str">
        <f>ពិន្ទុឆមាសទី១!EE222</f>
        <v xml:space="preserve"> </v>
      </c>
      <c r="L222" s="21">
        <f>ពិន្ទុឆមាសទី១!EF222</f>
        <v>2</v>
      </c>
      <c r="M222" s="21">
        <f>ពិន្ទុឆមាសទី១!EG222</f>
        <v>2</v>
      </c>
      <c r="N222" s="21">
        <f>ពិន្ទុឆមាសទី១!EH222</f>
        <v>2</v>
      </c>
      <c r="O222" s="21">
        <f>ពិន្ទុឆមាសទី១!EI222</f>
        <v>6</v>
      </c>
    </row>
    <row r="223" spans="2:15">
      <c r="B223" s="21">
        <f>ពិន្ទុឆមាសទី១!B223</f>
        <v>0</v>
      </c>
      <c r="C223" s="22">
        <f>ពិន្ទុឆមាសទី១!C223</f>
        <v>0</v>
      </c>
      <c r="D223" s="22">
        <f>ពិន្ទុឆមាសទី១!D223</f>
        <v>0</v>
      </c>
      <c r="E223" s="40">
        <f>ពិន្ទុឆមាសទី១!E223</f>
        <v>0</v>
      </c>
      <c r="F223" s="22">
        <f>ពិន្ទុឆមាសទី១!F223</f>
        <v>0</v>
      </c>
      <c r="G223" s="21">
        <f>ពិន្ទុឆមាសទី១!EA223</f>
        <v>0</v>
      </c>
      <c r="H223" s="21">
        <f>ពិន្ទុឆមាសទី១!EB223</f>
        <v>0</v>
      </c>
      <c r="I223" s="21" t="str">
        <f>ពិន្ទុឆមាសទី១!EC223</f>
        <v xml:space="preserve">មិនចាត់ថ្នាក់ </v>
      </c>
      <c r="J223" s="21" t="str">
        <f>ពិន្ទុឆមាសទី១!ED223</f>
        <v xml:space="preserve"> មិនចាត់ថ្នាក់</v>
      </c>
      <c r="K223" s="21" t="str">
        <f>ពិន្ទុឆមាសទី១!EE223</f>
        <v xml:space="preserve"> </v>
      </c>
      <c r="L223" s="21">
        <f>ពិន្ទុឆមាសទី១!EF223</f>
        <v>2</v>
      </c>
      <c r="M223" s="21">
        <f>ពិន្ទុឆមាសទី១!EG223</f>
        <v>2</v>
      </c>
      <c r="N223" s="21">
        <f>ពិន្ទុឆមាសទី១!EH223</f>
        <v>2</v>
      </c>
      <c r="O223" s="21">
        <f>ពិន្ទុឆមាសទី១!EI223</f>
        <v>6</v>
      </c>
    </row>
    <row r="224" spans="2:15">
      <c r="B224" s="21">
        <f>ពិន្ទុឆមាសទី១!B224</f>
        <v>0</v>
      </c>
      <c r="C224" s="22">
        <f>ពិន្ទុឆមាសទី១!C224</f>
        <v>0</v>
      </c>
      <c r="D224" s="22">
        <f>ពិន្ទុឆមាសទី១!D224</f>
        <v>0</v>
      </c>
      <c r="E224" s="40">
        <f>ពិន្ទុឆមាសទី១!E224</f>
        <v>0</v>
      </c>
      <c r="F224" s="22">
        <f>ពិន្ទុឆមាសទី១!F224</f>
        <v>0</v>
      </c>
      <c r="G224" s="21">
        <f>ពិន្ទុឆមាសទី១!EA224</f>
        <v>0</v>
      </c>
      <c r="H224" s="21">
        <f>ពិន្ទុឆមាសទី១!EB224</f>
        <v>0</v>
      </c>
      <c r="I224" s="21" t="str">
        <f>ពិន្ទុឆមាសទី១!EC224</f>
        <v xml:space="preserve">មិនចាត់ថ្នាក់ </v>
      </c>
      <c r="J224" s="21" t="str">
        <f>ពិន្ទុឆមាសទី១!ED224</f>
        <v xml:space="preserve"> មិនចាត់ថ្នាក់</v>
      </c>
      <c r="K224" s="21" t="str">
        <f>ពិន្ទុឆមាសទី១!EE224</f>
        <v xml:space="preserve"> </v>
      </c>
      <c r="L224" s="21">
        <f>ពិន្ទុឆមាសទី១!EF224</f>
        <v>2</v>
      </c>
      <c r="M224" s="21">
        <f>ពិន្ទុឆមាសទី១!EG224</f>
        <v>2</v>
      </c>
      <c r="N224" s="21">
        <f>ពិន្ទុឆមាសទី១!EH224</f>
        <v>2</v>
      </c>
      <c r="O224" s="21">
        <f>ពិន្ទុឆមាសទី១!EI224</f>
        <v>6</v>
      </c>
    </row>
    <row r="225" spans="2:15">
      <c r="B225" s="21">
        <f>ពិន្ទុឆមាសទី១!B225</f>
        <v>0</v>
      </c>
      <c r="C225" s="22">
        <f>ពិន្ទុឆមាសទី១!C225</f>
        <v>0</v>
      </c>
      <c r="D225" s="22">
        <f>ពិន្ទុឆមាសទី១!D225</f>
        <v>0</v>
      </c>
      <c r="E225" s="40">
        <f>ពិន្ទុឆមាសទី១!E225</f>
        <v>0</v>
      </c>
      <c r="F225" s="22">
        <f>ពិន្ទុឆមាសទី១!F225</f>
        <v>0</v>
      </c>
      <c r="G225" s="21">
        <f>ពិន្ទុឆមាសទី១!EA225</f>
        <v>0</v>
      </c>
      <c r="H225" s="21">
        <f>ពិន្ទុឆមាសទី១!EB225</f>
        <v>0</v>
      </c>
      <c r="I225" s="21" t="str">
        <f>ពិន្ទុឆមាសទី១!EC225</f>
        <v xml:space="preserve">មិនចាត់ថ្នាក់ </v>
      </c>
      <c r="J225" s="21" t="str">
        <f>ពិន្ទុឆមាសទី១!ED225</f>
        <v xml:space="preserve"> មិនចាត់ថ្នាក់</v>
      </c>
      <c r="K225" s="21" t="str">
        <f>ពិន្ទុឆមាសទី១!EE225</f>
        <v xml:space="preserve"> </v>
      </c>
      <c r="L225" s="21">
        <f>ពិន្ទុឆមាសទី១!EF225</f>
        <v>2</v>
      </c>
      <c r="M225" s="21">
        <f>ពិន្ទុឆមាសទី១!EG225</f>
        <v>2</v>
      </c>
      <c r="N225" s="21">
        <f>ពិន្ទុឆមាសទី១!EH225</f>
        <v>2</v>
      </c>
      <c r="O225" s="21">
        <f>ពិន្ទុឆមាសទី១!EI225</f>
        <v>6</v>
      </c>
    </row>
    <row r="226" spans="2:15">
      <c r="B226" s="21">
        <f>ពិន្ទុឆមាសទី១!B226</f>
        <v>0</v>
      </c>
      <c r="C226" s="22">
        <f>ពិន្ទុឆមាសទី១!C226</f>
        <v>0</v>
      </c>
      <c r="D226" s="22">
        <f>ពិន្ទុឆមាសទី១!D226</f>
        <v>0</v>
      </c>
      <c r="E226" s="40">
        <f>ពិន្ទុឆមាសទី១!E226</f>
        <v>0</v>
      </c>
      <c r="F226" s="22">
        <f>ពិន្ទុឆមាសទី១!F226</f>
        <v>0</v>
      </c>
      <c r="G226" s="21">
        <f>ពិន្ទុឆមាសទី១!EA226</f>
        <v>0</v>
      </c>
      <c r="H226" s="21">
        <f>ពិន្ទុឆមាសទី១!EB226</f>
        <v>0</v>
      </c>
      <c r="I226" s="21" t="str">
        <f>ពិន្ទុឆមាសទី១!EC226</f>
        <v xml:space="preserve">មិនចាត់ថ្នាក់ </v>
      </c>
      <c r="J226" s="21" t="str">
        <f>ពិន្ទុឆមាសទី១!ED226</f>
        <v xml:space="preserve"> មិនចាត់ថ្នាក់</v>
      </c>
      <c r="K226" s="21" t="str">
        <f>ពិន្ទុឆមាសទី១!EE226</f>
        <v xml:space="preserve"> </v>
      </c>
      <c r="L226" s="21">
        <f>ពិន្ទុឆមាសទី១!EF226</f>
        <v>2</v>
      </c>
      <c r="M226" s="21">
        <f>ពិន្ទុឆមាសទី១!EG226</f>
        <v>2</v>
      </c>
      <c r="N226" s="21">
        <f>ពិន្ទុឆមាសទី១!EH226</f>
        <v>2</v>
      </c>
      <c r="O226" s="21">
        <f>ពិន្ទុឆមាសទី១!EI226</f>
        <v>6</v>
      </c>
    </row>
    <row r="227" spans="2:15">
      <c r="B227" s="21">
        <f>ពិន្ទុឆមាសទី១!B227</f>
        <v>0</v>
      </c>
      <c r="C227" s="22">
        <f>ពិន្ទុឆមាសទី១!C227</f>
        <v>0</v>
      </c>
      <c r="D227" s="22">
        <f>ពិន្ទុឆមាសទី១!D227</f>
        <v>0</v>
      </c>
      <c r="E227" s="40">
        <f>ពិន្ទុឆមាសទី១!E227</f>
        <v>0</v>
      </c>
      <c r="F227" s="22">
        <f>ពិន្ទុឆមាសទី១!F227</f>
        <v>0</v>
      </c>
      <c r="G227" s="21">
        <f>ពិន្ទុឆមាសទី១!EA227</f>
        <v>0</v>
      </c>
      <c r="H227" s="21">
        <f>ពិន្ទុឆមាសទី១!EB227</f>
        <v>0</v>
      </c>
      <c r="I227" s="21" t="str">
        <f>ពិន្ទុឆមាសទី១!EC227</f>
        <v xml:space="preserve">មិនចាត់ថ្នាក់ </v>
      </c>
      <c r="J227" s="21" t="str">
        <f>ពិន្ទុឆមាសទី១!ED227</f>
        <v xml:space="preserve"> មិនចាត់ថ្នាក់</v>
      </c>
      <c r="K227" s="21" t="str">
        <f>ពិន្ទុឆមាសទី១!EE227</f>
        <v xml:space="preserve"> </v>
      </c>
      <c r="L227" s="21">
        <f>ពិន្ទុឆមាសទី១!EF227</f>
        <v>2</v>
      </c>
      <c r="M227" s="21">
        <f>ពិន្ទុឆមាសទី១!EG227</f>
        <v>2</v>
      </c>
      <c r="N227" s="21">
        <f>ពិន្ទុឆមាសទី១!EH227</f>
        <v>2</v>
      </c>
      <c r="O227" s="21">
        <f>ពិន្ទុឆមាសទី១!EI227</f>
        <v>6</v>
      </c>
    </row>
    <row r="228" spans="2:15">
      <c r="B228" s="21">
        <f>ពិន្ទុឆមាសទី១!B228</f>
        <v>0</v>
      </c>
      <c r="C228" s="22">
        <f>ពិន្ទុឆមាសទី១!C228</f>
        <v>0</v>
      </c>
      <c r="D228" s="22">
        <f>ពិន្ទុឆមាសទី១!D228</f>
        <v>0</v>
      </c>
      <c r="E228" s="40">
        <f>ពិន្ទុឆមាសទី១!E228</f>
        <v>0</v>
      </c>
      <c r="F228" s="22">
        <f>ពិន្ទុឆមាសទី១!F228</f>
        <v>0</v>
      </c>
      <c r="G228" s="21">
        <f>ពិន្ទុឆមាសទី១!EA228</f>
        <v>0</v>
      </c>
      <c r="H228" s="21">
        <f>ពិន្ទុឆមាសទី១!EB228</f>
        <v>0</v>
      </c>
      <c r="I228" s="21" t="str">
        <f>ពិន្ទុឆមាសទី១!EC228</f>
        <v xml:space="preserve">មិនចាត់ថ្នាក់ </v>
      </c>
      <c r="J228" s="21" t="str">
        <f>ពិន្ទុឆមាសទី១!ED228</f>
        <v xml:space="preserve"> មិនចាត់ថ្នាក់</v>
      </c>
      <c r="K228" s="21" t="str">
        <f>ពិន្ទុឆមាសទី១!EE228</f>
        <v xml:space="preserve"> </v>
      </c>
      <c r="L228" s="21">
        <f>ពិន្ទុឆមាសទី១!EF228</f>
        <v>2</v>
      </c>
      <c r="M228" s="21">
        <f>ពិន្ទុឆមាសទី១!EG228</f>
        <v>2</v>
      </c>
      <c r="N228" s="21">
        <f>ពិន្ទុឆមាសទី១!EH228</f>
        <v>2</v>
      </c>
      <c r="O228" s="21">
        <f>ពិន្ទុឆមាសទី១!EI228</f>
        <v>6</v>
      </c>
    </row>
    <row r="229" spans="2:15">
      <c r="B229" s="21">
        <f>ពិន្ទុឆមាសទី១!B229</f>
        <v>0</v>
      </c>
      <c r="C229" s="22">
        <f>ពិន្ទុឆមាសទី១!C229</f>
        <v>0</v>
      </c>
      <c r="D229" s="22">
        <f>ពិន្ទុឆមាសទី១!D229</f>
        <v>0</v>
      </c>
      <c r="E229" s="40">
        <f>ពិន្ទុឆមាសទី១!E229</f>
        <v>0</v>
      </c>
      <c r="F229" s="22">
        <f>ពិន្ទុឆមាសទី១!F229</f>
        <v>0</v>
      </c>
      <c r="G229" s="21">
        <f>ពិន្ទុឆមាសទី១!EA229</f>
        <v>0</v>
      </c>
      <c r="H229" s="21">
        <f>ពិន្ទុឆមាសទី១!EB229</f>
        <v>0</v>
      </c>
      <c r="I229" s="21" t="str">
        <f>ពិន្ទុឆមាសទី១!EC229</f>
        <v xml:space="preserve">មិនចាត់ថ្នាក់ </v>
      </c>
      <c r="J229" s="21" t="str">
        <f>ពិន្ទុឆមាសទី១!ED229</f>
        <v xml:space="preserve"> មិនចាត់ថ្នាក់</v>
      </c>
      <c r="K229" s="21" t="str">
        <f>ពិន្ទុឆមាសទី១!EE229</f>
        <v xml:space="preserve"> </v>
      </c>
      <c r="L229" s="21">
        <f>ពិន្ទុឆមាសទី១!EF229</f>
        <v>2</v>
      </c>
      <c r="M229" s="21">
        <f>ពិន្ទុឆមាសទី១!EG229</f>
        <v>2</v>
      </c>
      <c r="N229" s="21">
        <f>ពិន្ទុឆមាសទី១!EH229</f>
        <v>2</v>
      </c>
      <c r="O229" s="21">
        <f>ពិន្ទុឆមាសទី១!EI229</f>
        <v>6</v>
      </c>
    </row>
    <row r="230" spans="2:15">
      <c r="B230" s="21">
        <f>ពិន្ទុឆមាសទី១!B230</f>
        <v>0</v>
      </c>
      <c r="C230" s="22">
        <f>ពិន្ទុឆមាសទី១!C230</f>
        <v>0</v>
      </c>
      <c r="D230" s="22">
        <f>ពិន្ទុឆមាសទី១!D230</f>
        <v>0</v>
      </c>
      <c r="E230" s="40">
        <f>ពិន្ទុឆមាសទី១!E230</f>
        <v>0</v>
      </c>
      <c r="F230" s="22">
        <f>ពិន្ទុឆមាសទី១!F230</f>
        <v>0</v>
      </c>
      <c r="G230" s="21">
        <f>ពិន្ទុឆមាសទី១!EA230</f>
        <v>0</v>
      </c>
      <c r="H230" s="21">
        <f>ពិន្ទុឆមាសទី១!EB230</f>
        <v>0</v>
      </c>
      <c r="I230" s="21" t="str">
        <f>ពិន្ទុឆមាសទី១!EC230</f>
        <v xml:space="preserve">មិនចាត់ថ្នាក់ </v>
      </c>
      <c r="J230" s="21" t="str">
        <f>ពិន្ទុឆមាសទី១!ED230</f>
        <v xml:space="preserve"> មិនចាត់ថ្នាក់</v>
      </c>
      <c r="K230" s="21" t="str">
        <f>ពិន្ទុឆមាសទី១!EE230</f>
        <v xml:space="preserve"> </v>
      </c>
      <c r="L230" s="21">
        <f>ពិន្ទុឆមាសទី១!EF230</f>
        <v>2</v>
      </c>
      <c r="M230" s="21">
        <f>ពិន្ទុឆមាសទី១!EG230</f>
        <v>2</v>
      </c>
      <c r="N230" s="21">
        <f>ពិន្ទុឆមាសទី១!EH230</f>
        <v>2</v>
      </c>
      <c r="O230" s="21">
        <f>ពិន្ទុឆមាសទី១!EI230</f>
        <v>6</v>
      </c>
    </row>
    <row r="231" spans="2:15">
      <c r="B231" s="21">
        <f>ពិន្ទុឆមាសទី១!B231</f>
        <v>0</v>
      </c>
      <c r="C231" s="22">
        <f>ពិន្ទុឆមាសទី១!C231</f>
        <v>0</v>
      </c>
      <c r="D231" s="22">
        <f>ពិន្ទុឆមាសទី១!D231</f>
        <v>0</v>
      </c>
      <c r="E231" s="40">
        <f>ពិន្ទុឆមាសទី១!E231</f>
        <v>0</v>
      </c>
      <c r="F231" s="22">
        <f>ពិន្ទុឆមាសទី១!F231</f>
        <v>0</v>
      </c>
      <c r="G231" s="21">
        <f>ពិន្ទុឆមាសទី១!EA231</f>
        <v>0</v>
      </c>
      <c r="H231" s="21">
        <f>ពិន្ទុឆមាសទី១!EB231</f>
        <v>0</v>
      </c>
      <c r="I231" s="21" t="str">
        <f>ពិន្ទុឆមាសទី១!EC231</f>
        <v xml:space="preserve">មិនចាត់ថ្នាក់ </v>
      </c>
      <c r="J231" s="21" t="str">
        <f>ពិន្ទុឆមាសទី១!ED231</f>
        <v xml:space="preserve"> មិនចាត់ថ្នាក់</v>
      </c>
      <c r="K231" s="21" t="str">
        <f>ពិន្ទុឆមាសទី១!EE231</f>
        <v xml:space="preserve"> </v>
      </c>
      <c r="L231" s="21">
        <f>ពិន្ទុឆមាសទី១!EF231</f>
        <v>2</v>
      </c>
      <c r="M231" s="21">
        <f>ពិន្ទុឆមាសទី១!EG231</f>
        <v>2</v>
      </c>
      <c r="N231" s="21">
        <f>ពិន្ទុឆមាសទី១!EH231</f>
        <v>2</v>
      </c>
      <c r="O231" s="21">
        <f>ពិន្ទុឆមាសទី១!EI231</f>
        <v>6</v>
      </c>
    </row>
    <row r="232" spans="2:15">
      <c r="B232" s="21">
        <f>ពិន្ទុឆមាសទី១!B232</f>
        <v>0</v>
      </c>
      <c r="C232" s="22">
        <f>ពិន្ទុឆមាសទី១!C232</f>
        <v>0</v>
      </c>
      <c r="D232" s="22">
        <f>ពិន្ទុឆមាសទី១!D232</f>
        <v>0</v>
      </c>
      <c r="E232" s="40">
        <f>ពិន្ទុឆមាសទី១!E232</f>
        <v>0</v>
      </c>
      <c r="F232" s="22">
        <f>ពិន្ទុឆមាសទី១!F232</f>
        <v>0</v>
      </c>
      <c r="G232" s="21">
        <f>ពិន្ទុឆមាសទី១!EA232</f>
        <v>0</v>
      </c>
      <c r="H232" s="21">
        <f>ពិន្ទុឆមាសទី១!EB232</f>
        <v>0</v>
      </c>
      <c r="I232" s="21" t="str">
        <f>ពិន្ទុឆមាសទី១!EC232</f>
        <v xml:space="preserve">មិនចាត់ថ្នាក់ </v>
      </c>
      <c r="J232" s="21" t="str">
        <f>ពិន្ទុឆមាសទី១!ED232</f>
        <v xml:space="preserve"> មិនចាត់ថ្នាក់</v>
      </c>
      <c r="K232" s="21" t="str">
        <f>ពិន្ទុឆមាសទី១!EE232</f>
        <v xml:space="preserve"> </v>
      </c>
      <c r="L232" s="21">
        <f>ពិន្ទុឆមាសទី១!EF232</f>
        <v>2</v>
      </c>
      <c r="M232" s="21">
        <f>ពិន្ទុឆមាសទី១!EG232</f>
        <v>2</v>
      </c>
      <c r="N232" s="21">
        <f>ពិន្ទុឆមាសទី១!EH232</f>
        <v>2</v>
      </c>
      <c r="O232" s="21">
        <f>ពិន្ទុឆមាសទី១!EI232</f>
        <v>6</v>
      </c>
    </row>
    <row r="233" spans="2:15">
      <c r="B233" s="21">
        <f>ពិន្ទុឆមាសទី១!B233</f>
        <v>0</v>
      </c>
      <c r="C233" s="22">
        <f>ពិន្ទុឆមាសទី១!C233</f>
        <v>0</v>
      </c>
      <c r="D233" s="22">
        <f>ពិន្ទុឆមាសទី១!D233</f>
        <v>0</v>
      </c>
      <c r="E233" s="40">
        <f>ពិន្ទុឆមាសទី១!E233</f>
        <v>0</v>
      </c>
      <c r="F233" s="22">
        <f>ពិន្ទុឆមាសទី១!F233</f>
        <v>0</v>
      </c>
      <c r="G233" s="21">
        <f>ពិន្ទុឆមាសទី១!EA233</f>
        <v>0</v>
      </c>
      <c r="H233" s="21">
        <f>ពិន្ទុឆមាសទី១!EB233</f>
        <v>0</v>
      </c>
      <c r="I233" s="21" t="str">
        <f>ពិន្ទុឆមាសទី១!EC233</f>
        <v xml:space="preserve">មិនចាត់ថ្នាក់ </v>
      </c>
      <c r="J233" s="21" t="str">
        <f>ពិន្ទុឆមាសទី១!ED233</f>
        <v xml:space="preserve"> មិនចាត់ថ្នាក់</v>
      </c>
      <c r="K233" s="21" t="str">
        <f>ពិន្ទុឆមាសទី១!EE233</f>
        <v xml:space="preserve"> </v>
      </c>
      <c r="L233" s="21">
        <f>ពិន្ទុឆមាសទី១!EF233</f>
        <v>2</v>
      </c>
      <c r="M233" s="21">
        <f>ពិន្ទុឆមាសទី១!EG233</f>
        <v>2</v>
      </c>
      <c r="N233" s="21">
        <f>ពិន្ទុឆមាសទី១!EH233</f>
        <v>2</v>
      </c>
      <c r="O233" s="21">
        <f>ពិន្ទុឆមាសទី១!EI233</f>
        <v>6</v>
      </c>
    </row>
    <row r="234" spans="2:15">
      <c r="B234" s="21">
        <f>ពិន្ទុឆមាសទី១!B234</f>
        <v>0</v>
      </c>
      <c r="C234" s="22">
        <f>ពិន្ទុឆមាសទី១!C234</f>
        <v>0</v>
      </c>
      <c r="D234" s="22">
        <f>ពិន្ទុឆមាសទី១!D234</f>
        <v>0</v>
      </c>
      <c r="E234" s="40">
        <f>ពិន្ទុឆមាសទី១!E234</f>
        <v>0</v>
      </c>
      <c r="F234" s="22">
        <f>ពិន្ទុឆមាសទី១!F234</f>
        <v>0</v>
      </c>
      <c r="G234" s="21">
        <f>ពិន្ទុឆមាសទី១!EA234</f>
        <v>0</v>
      </c>
      <c r="H234" s="21">
        <f>ពិន្ទុឆមាសទី១!EB234</f>
        <v>0</v>
      </c>
      <c r="I234" s="21" t="str">
        <f>ពិន្ទុឆមាសទី១!EC234</f>
        <v xml:space="preserve">មិនចាត់ថ្នាក់ </v>
      </c>
      <c r="J234" s="21" t="str">
        <f>ពិន្ទុឆមាសទី១!ED234</f>
        <v xml:space="preserve"> មិនចាត់ថ្នាក់</v>
      </c>
      <c r="K234" s="21" t="str">
        <f>ពិន្ទុឆមាសទី១!EE234</f>
        <v xml:space="preserve"> </v>
      </c>
      <c r="L234" s="21">
        <f>ពិន្ទុឆមាសទី១!EF234</f>
        <v>2</v>
      </c>
      <c r="M234" s="21">
        <f>ពិន្ទុឆមាសទី១!EG234</f>
        <v>2</v>
      </c>
      <c r="N234" s="21">
        <f>ពិន្ទុឆមាសទី១!EH234</f>
        <v>2</v>
      </c>
      <c r="O234" s="21">
        <f>ពិន្ទុឆមាសទី១!EI234</f>
        <v>6</v>
      </c>
    </row>
    <row r="235" spans="2:15">
      <c r="B235" s="21">
        <f>ពិន្ទុឆមាសទី១!B235</f>
        <v>0</v>
      </c>
      <c r="C235" s="22">
        <f>ពិន្ទុឆមាសទី១!C235</f>
        <v>0</v>
      </c>
      <c r="D235" s="22">
        <f>ពិន្ទុឆមាសទី១!D235</f>
        <v>0</v>
      </c>
      <c r="E235" s="40">
        <f>ពិន្ទុឆមាសទី១!E235</f>
        <v>0</v>
      </c>
      <c r="F235" s="22">
        <f>ពិន្ទុឆមាសទី១!F235</f>
        <v>0</v>
      </c>
      <c r="G235" s="21">
        <f>ពិន្ទុឆមាសទី១!EA235</f>
        <v>0</v>
      </c>
      <c r="H235" s="21">
        <f>ពិន្ទុឆមាសទី១!EB235</f>
        <v>0</v>
      </c>
      <c r="I235" s="21" t="str">
        <f>ពិន្ទុឆមាសទី១!EC235</f>
        <v xml:space="preserve">មិនចាត់ថ្នាក់ </v>
      </c>
      <c r="J235" s="21" t="str">
        <f>ពិន្ទុឆមាសទី១!ED235</f>
        <v xml:space="preserve"> មិនចាត់ថ្នាក់</v>
      </c>
      <c r="K235" s="21" t="str">
        <f>ពិន្ទុឆមាសទី១!EE235</f>
        <v xml:space="preserve"> </v>
      </c>
      <c r="L235" s="21">
        <f>ពិន្ទុឆមាសទី១!EF235</f>
        <v>2</v>
      </c>
      <c r="M235" s="21">
        <f>ពិន្ទុឆមាសទី១!EG235</f>
        <v>2</v>
      </c>
      <c r="N235" s="21">
        <f>ពិន្ទុឆមាសទី១!EH235</f>
        <v>2</v>
      </c>
      <c r="O235" s="21">
        <f>ពិន្ទុឆមាសទី១!EI235</f>
        <v>6</v>
      </c>
    </row>
    <row r="236" spans="2:15">
      <c r="B236" s="21">
        <f>ពិន្ទុឆមាសទី១!B236</f>
        <v>0</v>
      </c>
      <c r="C236" s="22">
        <f>ពិន្ទុឆមាសទី១!C236</f>
        <v>0</v>
      </c>
      <c r="D236" s="22">
        <f>ពិន្ទុឆមាសទី១!D236</f>
        <v>0</v>
      </c>
      <c r="E236" s="40">
        <f>ពិន្ទុឆមាសទី១!E236</f>
        <v>0</v>
      </c>
      <c r="F236" s="22">
        <f>ពិន្ទុឆមាសទី១!F236</f>
        <v>0</v>
      </c>
      <c r="G236" s="21">
        <f>ពិន្ទុឆមាសទី១!EA236</f>
        <v>0</v>
      </c>
      <c r="H236" s="21">
        <f>ពិន្ទុឆមាសទី១!EB236</f>
        <v>0</v>
      </c>
      <c r="I236" s="21" t="str">
        <f>ពិន្ទុឆមាសទី១!EC236</f>
        <v xml:space="preserve">មិនចាត់ថ្នាក់ </v>
      </c>
      <c r="J236" s="21" t="str">
        <f>ពិន្ទុឆមាសទី១!ED236</f>
        <v xml:space="preserve"> មិនចាត់ថ្នាក់</v>
      </c>
      <c r="K236" s="21" t="str">
        <f>ពិន្ទុឆមាសទី១!EE236</f>
        <v xml:space="preserve"> </v>
      </c>
      <c r="L236" s="21">
        <f>ពិន្ទុឆមាសទី១!EF236</f>
        <v>2</v>
      </c>
      <c r="M236" s="21">
        <f>ពិន្ទុឆមាសទី១!EG236</f>
        <v>2</v>
      </c>
      <c r="N236" s="21">
        <f>ពិន្ទុឆមាសទី១!EH236</f>
        <v>2</v>
      </c>
      <c r="O236" s="21">
        <f>ពិន្ទុឆមាសទី១!EI236</f>
        <v>6</v>
      </c>
    </row>
    <row r="237" spans="2:15">
      <c r="B237" s="21">
        <f>ពិន្ទុឆមាសទី១!B237</f>
        <v>0</v>
      </c>
      <c r="C237" s="22">
        <f>ពិន្ទុឆមាសទី១!C237</f>
        <v>0</v>
      </c>
      <c r="D237" s="22">
        <f>ពិន្ទុឆមាសទី១!D237</f>
        <v>0</v>
      </c>
      <c r="E237" s="40">
        <f>ពិន្ទុឆមាសទី១!E237</f>
        <v>0</v>
      </c>
      <c r="F237" s="22">
        <f>ពិន្ទុឆមាសទី១!F237</f>
        <v>0</v>
      </c>
      <c r="G237" s="21">
        <f>ពិន្ទុឆមាសទី១!EA237</f>
        <v>0</v>
      </c>
      <c r="H237" s="21">
        <f>ពិន្ទុឆមាសទី១!EB237</f>
        <v>0</v>
      </c>
      <c r="I237" s="21" t="str">
        <f>ពិន្ទុឆមាសទី១!EC237</f>
        <v xml:space="preserve">មិនចាត់ថ្នាក់ </v>
      </c>
      <c r="J237" s="21" t="str">
        <f>ពិន្ទុឆមាសទី១!ED237</f>
        <v xml:space="preserve"> មិនចាត់ថ្នាក់</v>
      </c>
      <c r="K237" s="21" t="str">
        <f>ពិន្ទុឆមាសទី១!EE237</f>
        <v xml:space="preserve"> </v>
      </c>
      <c r="L237" s="21">
        <f>ពិន្ទុឆមាសទី១!EF237</f>
        <v>2</v>
      </c>
      <c r="M237" s="21">
        <f>ពិន្ទុឆមាសទី១!EG237</f>
        <v>2</v>
      </c>
      <c r="N237" s="21">
        <f>ពិន្ទុឆមាសទី១!EH237</f>
        <v>2</v>
      </c>
      <c r="O237" s="21">
        <f>ពិន្ទុឆមាសទី១!EI237</f>
        <v>6</v>
      </c>
    </row>
    <row r="238" spans="2:15">
      <c r="B238" s="21">
        <f>ពិន្ទុឆមាសទី១!B238</f>
        <v>0</v>
      </c>
      <c r="C238" s="22">
        <f>ពិន្ទុឆមាសទី១!C238</f>
        <v>0</v>
      </c>
      <c r="D238" s="22">
        <f>ពិន្ទុឆមាសទី១!D238</f>
        <v>0</v>
      </c>
      <c r="E238" s="40">
        <f>ពិន្ទុឆមាសទី១!E238</f>
        <v>0</v>
      </c>
      <c r="F238" s="22">
        <f>ពិន្ទុឆមាសទី១!F238</f>
        <v>0</v>
      </c>
      <c r="G238" s="21">
        <f>ពិន្ទុឆមាសទី១!EA238</f>
        <v>0</v>
      </c>
      <c r="H238" s="21">
        <f>ពិន្ទុឆមាសទី១!EB238</f>
        <v>0</v>
      </c>
      <c r="I238" s="21" t="str">
        <f>ពិន្ទុឆមាសទី១!EC238</f>
        <v xml:space="preserve">មិនចាត់ថ្នាក់ </v>
      </c>
      <c r="J238" s="21" t="str">
        <f>ពិន្ទុឆមាសទី១!ED238</f>
        <v xml:space="preserve"> មិនចាត់ថ្នាក់</v>
      </c>
      <c r="K238" s="21" t="str">
        <f>ពិន្ទុឆមាសទី១!EE238</f>
        <v xml:space="preserve"> </v>
      </c>
      <c r="L238" s="21">
        <f>ពិន្ទុឆមាសទី១!EF238</f>
        <v>2</v>
      </c>
      <c r="M238" s="21">
        <f>ពិន្ទុឆមាសទី១!EG238</f>
        <v>2</v>
      </c>
      <c r="N238" s="21">
        <f>ពិន្ទុឆមាសទី១!EH238</f>
        <v>2</v>
      </c>
      <c r="O238" s="21">
        <f>ពិន្ទុឆមាសទី១!EI238</f>
        <v>6</v>
      </c>
    </row>
    <row r="239" spans="2:15">
      <c r="B239" s="21">
        <f>ពិន្ទុឆមាសទី១!B239</f>
        <v>0</v>
      </c>
      <c r="C239" s="22">
        <f>ពិន្ទុឆមាសទី១!C239</f>
        <v>0</v>
      </c>
      <c r="D239" s="22">
        <f>ពិន្ទុឆមាសទី១!D239</f>
        <v>0</v>
      </c>
      <c r="E239" s="40">
        <f>ពិន្ទុឆមាសទី១!E239</f>
        <v>0</v>
      </c>
      <c r="F239" s="22">
        <f>ពិន្ទុឆមាសទី១!F239</f>
        <v>0</v>
      </c>
      <c r="G239" s="21">
        <f>ពិន្ទុឆមាសទី១!EA239</f>
        <v>0</v>
      </c>
      <c r="H239" s="21">
        <f>ពិន្ទុឆមាសទី១!EB239</f>
        <v>0</v>
      </c>
      <c r="I239" s="21" t="str">
        <f>ពិន្ទុឆមាសទី១!EC239</f>
        <v xml:space="preserve">មិនចាត់ថ្នាក់ </v>
      </c>
      <c r="J239" s="21" t="str">
        <f>ពិន្ទុឆមាសទី១!ED239</f>
        <v xml:space="preserve"> មិនចាត់ថ្នាក់</v>
      </c>
      <c r="K239" s="21" t="str">
        <f>ពិន្ទុឆមាសទី១!EE239</f>
        <v xml:space="preserve"> </v>
      </c>
      <c r="L239" s="21">
        <f>ពិន្ទុឆមាសទី១!EF239</f>
        <v>2</v>
      </c>
      <c r="M239" s="21">
        <f>ពិន្ទុឆមាសទី១!EG239</f>
        <v>2</v>
      </c>
      <c r="N239" s="21">
        <f>ពិន្ទុឆមាសទី១!EH239</f>
        <v>2</v>
      </c>
      <c r="O239" s="21">
        <f>ពិន្ទុឆមាសទី១!EI239</f>
        <v>6</v>
      </c>
    </row>
    <row r="240" spans="2:15">
      <c r="B240" s="21">
        <f>ពិន្ទុឆមាសទី១!B240</f>
        <v>0</v>
      </c>
      <c r="C240" s="22">
        <f>ពិន្ទុឆមាសទី១!C240</f>
        <v>0</v>
      </c>
      <c r="D240" s="22">
        <f>ពិន្ទុឆមាសទី១!D240</f>
        <v>0</v>
      </c>
      <c r="E240" s="40">
        <f>ពិន្ទុឆមាសទី១!E240</f>
        <v>0</v>
      </c>
      <c r="F240" s="22">
        <f>ពិន្ទុឆមាសទី១!F240</f>
        <v>0</v>
      </c>
      <c r="G240" s="21">
        <f>ពិន្ទុឆមាសទី១!EA240</f>
        <v>0</v>
      </c>
      <c r="H240" s="21">
        <f>ពិន្ទុឆមាសទី១!EB240</f>
        <v>0</v>
      </c>
      <c r="I240" s="21" t="str">
        <f>ពិន្ទុឆមាសទី១!EC240</f>
        <v xml:space="preserve">មិនចាត់ថ្នាក់ </v>
      </c>
      <c r="J240" s="21" t="str">
        <f>ពិន្ទុឆមាសទី១!ED240</f>
        <v xml:space="preserve"> មិនចាត់ថ្នាក់</v>
      </c>
      <c r="K240" s="21" t="str">
        <f>ពិន្ទុឆមាសទី១!EE240</f>
        <v xml:space="preserve"> </v>
      </c>
      <c r="L240" s="21">
        <f>ពិន្ទុឆមាសទី១!EF240</f>
        <v>2</v>
      </c>
      <c r="M240" s="21">
        <f>ពិន្ទុឆមាសទី១!EG240</f>
        <v>2</v>
      </c>
      <c r="N240" s="21">
        <f>ពិន្ទុឆមាសទី១!EH240</f>
        <v>2</v>
      </c>
      <c r="O240" s="21">
        <f>ពិន្ទុឆមាសទី១!EI240</f>
        <v>6</v>
      </c>
    </row>
    <row r="241" spans="2:15">
      <c r="B241" s="21">
        <f>ពិន្ទុឆមាសទី១!B241</f>
        <v>0</v>
      </c>
      <c r="C241" s="22">
        <f>ពិន្ទុឆមាសទី១!C241</f>
        <v>0</v>
      </c>
      <c r="D241" s="22">
        <f>ពិន្ទុឆមាសទី១!D241</f>
        <v>0</v>
      </c>
      <c r="E241" s="40">
        <f>ពិន្ទុឆមាសទី១!E241</f>
        <v>0</v>
      </c>
      <c r="F241" s="22">
        <f>ពិន្ទុឆមាសទី១!F241</f>
        <v>0</v>
      </c>
      <c r="G241" s="21">
        <f>ពិន្ទុឆមាសទី១!EA241</f>
        <v>0</v>
      </c>
      <c r="H241" s="21">
        <f>ពិន្ទុឆមាសទី១!EB241</f>
        <v>0</v>
      </c>
      <c r="I241" s="21" t="str">
        <f>ពិន្ទុឆមាសទី១!EC241</f>
        <v xml:space="preserve">មិនចាត់ថ្នាក់ </v>
      </c>
      <c r="J241" s="21" t="str">
        <f>ពិន្ទុឆមាសទី១!ED241</f>
        <v xml:space="preserve"> មិនចាត់ថ្នាក់</v>
      </c>
      <c r="K241" s="21" t="str">
        <f>ពិន្ទុឆមាសទី១!EE241</f>
        <v xml:space="preserve"> </v>
      </c>
      <c r="L241" s="21">
        <f>ពិន្ទុឆមាសទី១!EF241</f>
        <v>2</v>
      </c>
      <c r="M241" s="21">
        <f>ពិន្ទុឆមាសទី១!EG241</f>
        <v>2</v>
      </c>
      <c r="N241" s="21">
        <f>ពិន្ទុឆមាសទី១!EH241</f>
        <v>2</v>
      </c>
      <c r="O241" s="21">
        <f>ពិន្ទុឆមាសទី១!EI241</f>
        <v>6</v>
      </c>
    </row>
    <row r="242" spans="2:15">
      <c r="B242" s="21">
        <f>ពិន្ទុឆមាសទី១!B242</f>
        <v>0</v>
      </c>
      <c r="C242" s="22">
        <f>ពិន្ទុឆមាសទី១!C242</f>
        <v>0</v>
      </c>
      <c r="D242" s="22">
        <f>ពិន្ទុឆមាសទី១!D242</f>
        <v>0</v>
      </c>
      <c r="E242" s="40">
        <f>ពិន្ទុឆមាសទី១!E242</f>
        <v>0</v>
      </c>
      <c r="F242" s="22">
        <f>ពិន្ទុឆមាសទី១!F242</f>
        <v>0</v>
      </c>
      <c r="G242" s="21">
        <f>ពិន្ទុឆមាសទី១!EA242</f>
        <v>0</v>
      </c>
      <c r="H242" s="21">
        <f>ពិន្ទុឆមាសទី១!EB242</f>
        <v>0</v>
      </c>
      <c r="I242" s="21" t="str">
        <f>ពិន្ទុឆមាសទី១!EC242</f>
        <v xml:space="preserve">មិនចាត់ថ្នាក់ </v>
      </c>
      <c r="J242" s="21" t="str">
        <f>ពិន្ទុឆមាសទី១!ED242</f>
        <v xml:space="preserve"> មិនចាត់ថ្នាក់</v>
      </c>
      <c r="K242" s="21" t="str">
        <f>ពិន្ទុឆមាសទី១!EE242</f>
        <v xml:space="preserve"> </v>
      </c>
      <c r="L242" s="21">
        <f>ពិន្ទុឆមាសទី១!EF242</f>
        <v>2</v>
      </c>
      <c r="M242" s="21">
        <f>ពិន្ទុឆមាសទី១!EG242</f>
        <v>2</v>
      </c>
      <c r="N242" s="21">
        <f>ពិន្ទុឆមាសទី១!EH242</f>
        <v>2</v>
      </c>
      <c r="O242" s="21">
        <f>ពិន្ទុឆមាសទី១!EI242</f>
        <v>6</v>
      </c>
    </row>
    <row r="243" spans="2:15">
      <c r="B243" s="21">
        <f>ពិន្ទុឆមាសទី១!B243</f>
        <v>0</v>
      </c>
      <c r="C243" s="22">
        <f>ពិន្ទុឆមាសទី១!C243</f>
        <v>0</v>
      </c>
      <c r="D243" s="22">
        <f>ពិន្ទុឆមាសទី១!D243</f>
        <v>0</v>
      </c>
      <c r="E243" s="40">
        <f>ពិន្ទុឆមាសទី១!E243</f>
        <v>0</v>
      </c>
      <c r="F243" s="22">
        <f>ពិន្ទុឆមាសទី១!F243</f>
        <v>0</v>
      </c>
      <c r="G243" s="21">
        <f>ពិន្ទុឆមាសទី១!EA243</f>
        <v>0</v>
      </c>
      <c r="H243" s="21">
        <f>ពិន្ទុឆមាសទី១!EB243</f>
        <v>0</v>
      </c>
      <c r="I243" s="21" t="str">
        <f>ពិន្ទុឆមាសទី១!EC243</f>
        <v xml:space="preserve">មិនចាត់ថ្នាក់ </v>
      </c>
      <c r="J243" s="21" t="str">
        <f>ពិន្ទុឆមាសទី១!ED243</f>
        <v xml:space="preserve"> មិនចាត់ថ្នាក់</v>
      </c>
      <c r="K243" s="21" t="str">
        <f>ពិន្ទុឆមាសទី១!EE243</f>
        <v xml:space="preserve"> </v>
      </c>
      <c r="L243" s="21">
        <f>ពិន្ទុឆមាសទី១!EF243</f>
        <v>2</v>
      </c>
      <c r="M243" s="21">
        <f>ពិន្ទុឆមាសទី១!EG243</f>
        <v>2</v>
      </c>
      <c r="N243" s="21">
        <f>ពិន្ទុឆមាសទី១!EH243</f>
        <v>2</v>
      </c>
      <c r="O243" s="21">
        <f>ពិន្ទុឆមាសទី១!EI243</f>
        <v>6</v>
      </c>
    </row>
    <row r="244" spans="2:15">
      <c r="B244" s="21">
        <f>ពិន្ទុឆមាសទី១!B244</f>
        <v>0</v>
      </c>
      <c r="C244" s="22">
        <f>ពិន្ទុឆមាសទី១!C244</f>
        <v>0</v>
      </c>
      <c r="D244" s="22">
        <f>ពិន្ទុឆមាសទី១!D244</f>
        <v>0</v>
      </c>
      <c r="E244" s="40">
        <f>ពិន្ទុឆមាសទី១!E244</f>
        <v>0</v>
      </c>
      <c r="F244" s="22">
        <f>ពិន្ទុឆមាសទី១!F244</f>
        <v>0</v>
      </c>
      <c r="G244" s="21">
        <f>ពិន្ទុឆមាសទី១!EA244</f>
        <v>0</v>
      </c>
      <c r="H244" s="21">
        <f>ពិន្ទុឆមាសទី១!EB244</f>
        <v>0</v>
      </c>
      <c r="I244" s="21" t="str">
        <f>ពិន្ទុឆមាសទី១!EC244</f>
        <v xml:space="preserve">មិនចាត់ថ្នាក់ </v>
      </c>
      <c r="J244" s="21" t="str">
        <f>ពិន្ទុឆមាសទី១!ED244</f>
        <v xml:space="preserve"> មិនចាត់ថ្នាក់</v>
      </c>
      <c r="K244" s="21" t="str">
        <f>ពិន្ទុឆមាសទី១!EE244</f>
        <v xml:space="preserve"> </v>
      </c>
      <c r="L244" s="21">
        <f>ពិន្ទុឆមាសទី១!EF244</f>
        <v>2</v>
      </c>
      <c r="M244" s="21">
        <f>ពិន្ទុឆមាសទី១!EG244</f>
        <v>2</v>
      </c>
      <c r="N244" s="21">
        <f>ពិន្ទុឆមាសទី១!EH244</f>
        <v>2</v>
      </c>
      <c r="O244" s="21">
        <f>ពិន្ទុឆមាសទី១!EI244</f>
        <v>6</v>
      </c>
    </row>
    <row r="245" spans="2:15">
      <c r="B245" s="21">
        <f>ពិន្ទុឆមាសទី១!B245</f>
        <v>0</v>
      </c>
      <c r="C245" s="22">
        <f>ពិន្ទុឆមាសទី១!C245</f>
        <v>0</v>
      </c>
      <c r="D245" s="22">
        <f>ពិន្ទុឆមាសទី១!D245</f>
        <v>0</v>
      </c>
      <c r="E245" s="40">
        <f>ពិន្ទុឆមាសទី១!E245</f>
        <v>0</v>
      </c>
      <c r="F245" s="22">
        <f>ពិន្ទុឆមាសទី១!F245</f>
        <v>0</v>
      </c>
      <c r="G245" s="21">
        <f>ពិន្ទុឆមាសទី១!EA245</f>
        <v>0</v>
      </c>
      <c r="H245" s="21">
        <f>ពិន្ទុឆមាសទី១!EB245</f>
        <v>0</v>
      </c>
      <c r="I245" s="21" t="str">
        <f>ពិន្ទុឆមាសទី១!EC245</f>
        <v xml:space="preserve">មិនចាត់ថ្នាក់ </v>
      </c>
      <c r="J245" s="21" t="str">
        <f>ពិន្ទុឆមាសទី១!ED245</f>
        <v xml:space="preserve"> មិនចាត់ថ្នាក់</v>
      </c>
      <c r="K245" s="21" t="str">
        <f>ពិន្ទុឆមាសទី១!EE245</f>
        <v xml:space="preserve"> </v>
      </c>
      <c r="L245" s="21">
        <f>ពិន្ទុឆមាសទី១!EF245</f>
        <v>2</v>
      </c>
      <c r="M245" s="21">
        <f>ពិន្ទុឆមាសទី១!EG245</f>
        <v>2</v>
      </c>
      <c r="N245" s="21">
        <f>ពិន្ទុឆមាសទី១!EH245</f>
        <v>2</v>
      </c>
      <c r="O245" s="21">
        <f>ពិន្ទុឆមាសទី១!EI245</f>
        <v>6</v>
      </c>
    </row>
    <row r="246" spans="2:15">
      <c r="B246" s="21">
        <f>ពិន្ទុឆមាសទី១!B246</f>
        <v>0</v>
      </c>
      <c r="C246" s="22">
        <f>ពិន្ទុឆមាសទី១!C246</f>
        <v>0</v>
      </c>
      <c r="D246" s="22">
        <f>ពិន្ទុឆមាសទី១!D246</f>
        <v>0</v>
      </c>
      <c r="E246" s="40">
        <f>ពិន្ទុឆមាសទី១!E246</f>
        <v>0</v>
      </c>
      <c r="F246" s="22">
        <f>ពិន្ទុឆមាសទី១!F246</f>
        <v>0</v>
      </c>
      <c r="G246" s="21">
        <f>ពិន្ទុឆមាសទី១!EA246</f>
        <v>0</v>
      </c>
      <c r="H246" s="21">
        <f>ពិន្ទុឆមាសទី១!EB246</f>
        <v>0</v>
      </c>
      <c r="I246" s="21" t="str">
        <f>ពិន្ទុឆមាសទី១!EC246</f>
        <v xml:space="preserve">មិនចាត់ថ្នាក់ </v>
      </c>
      <c r="J246" s="21" t="str">
        <f>ពិន្ទុឆមាសទី១!ED246</f>
        <v xml:space="preserve"> មិនចាត់ថ្នាក់</v>
      </c>
      <c r="K246" s="21" t="str">
        <f>ពិន្ទុឆមាសទី១!EE246</f>
        <v xml:space="preserve"> </v>
      </c>
      <c r="L246" s="21">
        <f>ពិន្ទុឆមាសទី១!EF246</f>
        <v>2</v>
      </c>
      <c r="M246" s="21">
        <f>ពិន្ទុឆមាសទី១!EG246</f>
        <v>2</v>
      </c>
      <c r="N246" s="21">
        <f>ពិន្ទុឆមាសទី១!EH246</f>
        <v>2</v>
      </c>
      <c r="O246" s="21">
        <f>ពិន្ទុឆមាសទី១!EI246</f>
        <v>6</v>
      </c>
    </row>
    <row r="247" spans="2:15">
      <c r="B247" s="21">
        <f>ពិន្ទុឆមាសទី១!B247</f>
        <v>0</v>
      </c>
      <c r="C247" s="22">
        <f>ពិន្ទុឆមាសទី១!C247</f>
        <v>0</v>
      </c>
      <c r="D247" s="22">
        <f>ពិន្ទុឆមាសទី១!D247</f>
        <v>0</v>
      </c>
      <c r="E247" s="40">
        <f>ពិន្ទុឆមាសទី១!E247</f>
        <v>0</v>
      </c>
      <c r="F247" s="22">
        <f>ពិន្ទុឆមាសទី១!F247</f>
        <v>0</v>
      </c>
      <c r="G247" s="21">
        <f>ពិន្ទុឆមាសទី១!EA247</f>
        <v>0</v>
      </c>
      <c r="H247" s="21">
        <f>ពិន្ទុឆមាសទី១!EB247</f>
        <v>0</v>
      </c>
      <c r="I247" s="21" t="str">
        <f>ពិន្ទុឆមាសទី១!EC247</f>
        <v xml:space="preserve">មិនចាត់ថ្នាក់ </v>
      </c>
      <c r="J247" s="21" t="str">
        <f>ពិន្ទុឆមាសទី១!ED247</f>
        <v xml:space="preserve"> មិនចាត់ថ្នាក់</v>
      </c>
      <c r="K247" s="21" t="str">
        <f>ពិន្ទុឆមាសទី១!EE247</f>
        <v xml:space="preserve"> </v>
      </c>
      <c r="L247" s="21">
        <f>ពិន្ទុឆមាសទី១!EF247</f>
        <v>2</v>
      </c>
      <c r="M247" s="21">
        <f>ពិន្ទុឆមាសទី១!EG247</f>
        <v>2</v>
      </c>
      <c r="N247" s="21">
        <f>ពិន្ទុឆមាសទី១!EH247</f>
        <v>2</v>
      </c>
      <c r="O247" s="21">
        <f>ពិន្ទុឆមាសទី១!EI247</f>
        <v>6</v>
      </c>
    </row>
    <row r="248" spans="2:15">
      <c r="B248" s="21">
        <f>ពិន្ទុឆមាសទី១!B248</f>
        <v>0</v>
      </c>
      <c r="C248" s="22">
        <f>ពិន្ទុឆមាសទី១!C248</f>
        <v>0</v>
      </c>
      <c r="D248" s="22">
        <f>ពិន្ទុឆមាសទី១!D248</f>
        <v>0</v>
      </c>
      <c r="E248" s="40">
        <f>ពិន្ទុឆមាសទី១!E248</f>
        <v>0</v>
      </c>
      <c r="F248" s="22">
        <f>ពិន្ទុឆមាសទី១!F248</f>
        <v>0</v>
      </c>
      <c r="G248" s="21">
        <f>ពិន្ទុឆមាសទី១!EA248</f>
        <v>0</v>
      </c>
      <c r="H248" s="21">
        <f>ពិន្ទុឆមាសទី១!EB248</f>
        <v>0</v>
      </c>
      <c r="I248" s="21" t="str">
        <f>ពិន្ទុឆមាសទី១!EC248</f>
        <v xml:space="preserve">មិនចាត់ថ្នាក់ </v>
      </c>
      <c r="J248" s="21" t="str">
        <f>ពិន្ទុឆមាសទី១!ED248</f>
        <v xml:space="preserve"> មិនចាត់ថ្នាក់</v>
      </c>
      <c r="K248" s="21" t="str">
        <f>ពិន្ទុឆមាសទី១!EE248</f>
        <v xml:space="preserve"> </v>
      </c>
      <c r="L248" s="21">
        <f>ពិន្ទុឆមាសទី១!EF248</f>
        <v>2</v>
      </c>
      <c r="M248" s="21">
        <f>ពិន្ទុឆមាសទី១!EG248</f>
        <v>2</v>
      </c>
      <c r="N248" s="21">
        <f>ពិន្ទុឆមាសទី១!EH248</f>
        <v>2</v>
      </c>
      <c r="O248" s="21">
        <f>ពិន្ទុឆមាសទី១!EI248</f>
        <v>6</v>
      </c>
    </row>
    <row r="249" spans="2:15">
      <c r="B249" s="21">
        <f>ពិន្ទុឆមាសទី១!B249</f>
        <v>0</v>
      </c>
      <c r="C249" s="22">
        <f>ពិន្ទុឆមាសទី១!C249</f>
        <v>0</v>
      </c>
      <c r="D249" s="22">
        <f>ពិន្ទុឆមាសទី១!D249</f>
        <v>0</v>
      </c>
      <c r="E249" s="40">
        <f>ពិន្ទុឆមាសទី១!E249</f>
        <v>0</v>
      </c>
      <c r="F249" s="22">
        <f>ពិន្ទុឆមាសទី១!F249</f>
        <v>0</v>
      </c>
      <c r="G249" s="21">
        <f>ពិន្ទុឆមាសទី១!EA249</f>
        <v>0</v>
      </c>
      <c r="H249" s="21">
        <f>ពិន្ទុឆមាសទី១!EB249</f>
        <v>0</v>
      </c>
      <c r="I249" s="21" t="str">
        <f>ពិន្ទុឆមាសទី១!EC249</f>
        <v xml:space="preserve">មិនចាត់ថ្នាក់ </v>
      </c>
      <c r="J249" s="21" t="str">
        <f>ពិន្ទុឆមាសទី១!ED249</f>
        <v xml:space="preserve"> មិនចាត់ថ្នាក់</v>
      </c>
      <c r="K249" s="21" t="str">
        <f>ពិន្ទុឆមាសទី១!EE249</f>
        <v xml:space="preserve"> </v>
      </c>
      <c r="L249" s="21">
        <f>ពិន្ទុឆមាសទី១!EF249</f>
        <v>2</v>
      </c>
      <c r="M249" s="21">
        <f>ពិន្ទុឆមាសទី១!EG249</f>
        <v>2</v>
      </c>
      <c r="N249" s="21">
        <f>ពិន្ទុឆមាសទី១!EH249</f>
        <v>2</v>
      </c>
      <c r="O249" s="21">
        <f>ពិន្ទុឆមាសទី១!EI249</f>
        <v>6</v>
      </c>
    </row>
    <row r="250" spans="2:15">
      <c r="B250" s="21">
        <f>ពិន្ទុឆមាសទី១!B250</f>
        <v>0</v>
      </c>
      <c r="C250" s="22">
        <f>ពិន្ទុឆមាសទី១!C250</f>
        <v>0</v>
      </c>
      <c r="D250" s="22">
        <f>ពិន្ទុឆមាសទី១!D250</f>
        <v>0</v>
      </c>
      <c r="E250" s="40">
        <f>ពិន្ទុឆមាសទី១!E250</f>
        <v>0</v>
      </c>
      <c r="F250" s="22">
        <f>ពិន្ទុឆមាសទី១!F250</f>
        <v>0</v>
      </c>
      <c r="G250" s="21">
        <f>ពិន្ទុឆមាសទី១!EA250</f>
        <v>0</v>
      </c>
      <c r="H250" s="21">
        <f>ពិន្ទុឆមាសទី១!EB250</f>
        <v>0</v>
      </c>
      <c r="I250" s="21" t="str">
        <f>ពិន្ទុឆមាសទី១!EC250</f>
        <v xml:space="preserve">មិនចាត់ថ្នាក់ </v>
      </c>
      <c r="J250" s="21" t="str">
        <f>ពិន្ទុឆមាសទី១!ED250</f>
        <v xml:space="preserve"> មិនចាត់ថ្នាក់</v>
      </c>
      <c r="K250" s="21" t="str">
        <f>ពិន្ទុឆមាសទី១!EE250</f>
        <v xml:space="preserve"> </v>
      </c>
      <c r="L250" s="21">
        <f>ពិន្ទុឆមាសទី១!EF250</f>
        <v>2</v>
      </c>
      <c r="M250" s="21">
        <f>ពិន្ទុឆមាសទី១!EG250</f>
        <v>2</v>
      </c>
      <c r="N250" s="21">
        <f>ពិន្ទុឆមាសទី១!EH250</f>
        <v>2</v>
      </c>
      <c r="O250" s="21">
        <f>ពិន្ទុឆមាសទី១!EI250</f>
        <v>6</v>
      </c>
    </row>
    <row r="251" spans="2:15">
      <c r="B251" s="21">
        <f>ពិន្ទុឆមាសទី១!B251</f>
        <v>0</v>
      </c>
      <c r="C251" s="22">
        <f>ពិន្ទុឆមាសទី១!C251</f>
        <v>0</v>
      </c>
      <c r="D251" s="22">
        <f>ពិន្ទុឆមាសទី១!D251</f>
        <v>0</v>
      </c>
      <c r="E251" s="40">
        <f>ពិន្ទុឆមាសទី១!E251</f>
        <v>0</v>
      </c>
      <c r="F251" s="22">
        <f>ពិន្ទុឆមាសទី១!F251</f>
        <v>0</v>
      </c>
      <c r="G251" s="21">
        <f>ពិន្ទុឆមាសទី១!EA251</f>
        <v>0</v>
      </c>
      <c r="H251" s="21">
        <f>ពិន្ទុឆមាសទី១!EB251</f>
        <v>0</v>
      </c>
      <c r="I251" s="21" t="str">
        <f>ពិន្ទុឆមាសទី១!EC251</f>
        <v xml:space="preserve">មិនចាត់ថ្នាក់ </v>
      </c>
      <c r="J251" s="21" t="str">
        <f>ពិន្ទុឆមាសទី១!ED251</f>
        <v xml:space="preserve"> មិនចាត់ថ្នាក់</v>
      </c>
      <c r="K251" s="21" t="str">
        <f>ពិន្ទុឆមាសទី១!EE251</f>
        <v xml:space="preserve"> </v>
      </c>
      <c r="L251" s="21">
        <f>ពិន្ទុឆមាសទី១!EF251</f>
        <v>2</v>
      </c>
      <c r="M251" s="21">
        <f>ពិន្ទុឆមាសទី១!EG251</f>
        <v>2</v>
      </c>
      <c r="N251" s="21">
        <f>ពិន្ទុឆមាសទី១!EH251</f>
        <v>2</v>
      </c>
      <c r="O251" s="21">
        <f>ពិន្ទុឆមាសទី១!EI251</f>
        <v>6</v>
      </c>
    </row>
    <row r="252" spans="2:15">
      <c r="B252" s="21">
        <f>ពិន្ទុឆមាសទី១!B252</f>
        <v>0</v>
      </c>
      <c r="C252" s="22">
        <f>ពិន្ទុឆមាសទី១!C252</f>
        <v>0</v>
      </c>
      <c r="D252" s="22">
        <f>ពិន្ទុឆមាសទី១!D252</f>
        <v>0</v>
      </c>
      <c r="E252" s="40">
        <f>ពិន្ទុឆមាសទី១!E252</f>
        <v>0</v>
      </c>
      <c r="F252" s="22">
        <f>ពិន្ទុឆមាសទី១!F252</f>
        <v>0</v>
      </c>
      <c r="G252" s="21">
        <f>ពិន្ទុឆមាសទី១!EA252</f>
        <v>0</v>
      </c>
      <c r="H252" s="21">
        <f>ពិន្ទុឆមាសទី១!EB252</f>
        <v>0</v>
      </c>
      <c r="I252" s="21" t="str">
        <f>ពិន្ទុឆមាសទី១!EC252</f>
        <v xml:space="preserve">មិនចាត់ថ្នាក់ </v>
      </c>
      <c r="J252" s="21" t="str">
        <f>ពិន្ទុឆមាសទី១!ED252</f>
        <v xml:space="preserve"> មិនចាត់ថ្នាក់</v>
      </c>
      <c r="K252" s="21" t="str">
        <f>ពិន្ទុឆមាសទី១!EE252</f>
        <v xml:space="preserve"> </v>
      </c>
      <c r="L252" s="21">
        <f>ពិន្ទុឆមាសទី១!EF252</f>
        <v>2</v>
      </c>
      <c r="M252" s="21">
        <f>ពិន្ទុឆមាសទី១!EG252</f>
        <v>2</v>
      </c>
      <c r="N252" s="21">
        <f>ពិន្ទុឆមាសទី១!EH252</f>
        <v>2</v>
      </c>
      <c r="O252" s="21">
        <f>ពិន្ទុឆមាសទី១!EI252</f>
        <v>6</v>
      </c>
    </row>
    <row r="253" spans="2:15">
      <c r="B253" s="21">
        <f>ពិន្ទុឆមាសទី១!B253</f>
        <v>0</v>
      </c>
      <c r="C253" s="22">
        <f>ពិន្ទុឆមាសទី១!C253</f>
        <v>0</v>
      </c>
      <c r="D253" s="22">
        <f>ពិន្ទុឆមាសទី១!D253</f>
        <v>0</v>
      </c>
      <c r="E253" s="40">
        <f>ពិន្ទុឆមាសទី១!E253</f>
        <v>0</v>
      </c>
      <c r="F253" s="22">
        <f>ពិន្ទុឆមាសទី១!F253</f>
        <v>0</v>
      </c>
      <c r="G253" s="21">
        <f>ពិន្ទុឆមាសទី១!EA253</f>
        <v>0</v>
      </c>
      <c r="H253" s="21">
        <f>ពិន្ទុឆមាសទី១!EB253</f>
        <v>0</v>
      </c>
      <c r="I253" s="21" t="str">
        <f>ពិន្ទុឆមាសទី១!EC253</f>
        <v xml:space="preserve">មិនចាត់ថ្នាក់ </v>
      </c>
      <c r="J253" s="21" t="str">
        <f>ពិន្ទុឆមាសទី១!ED253</f>
        <v xml:space="preserve"> មិនចាត់ថ្នាក់</v>
      </c>
      <c r="K253" s="21" t="str">
        <f>ពិន្ទុឆមាសទី១!EE253</f>
        <v xml:space="preserve"> </v>
      </c>
      <c r="L253" s="21">
        <f>ពិន្ទុឆមាសទី១!EF253</f>
        <v>2</v>
      </c>
      <c r="M253" s="21">
        <f>ពិន្ទុឆមាសទី១!EG253</f>
        <v>2</v>
      </c>
      <c r="N253" s="21">
        <f>ពិន្ទុឆមាសទី១!EH253</f>
        <v>2</v>
      </c>
      <c r="O253" s="21">
        <f>ពិន្ទុឆមាសទី១!EI253</f>
        <v>6</v>
      </c>
    </row>
    <row r="254" spans="2:15">
      <c r="B254" s="21">
        <f>ពិន្ទុឆមាសទី១!B254</f>
        <v>0</v>
      </c>
      <c r="C254" s="22">
        <f>ពិន្ទុឆមាសទី១!C254</f>
        <v>0</v>
      </c>
      <c r="D254" s="22">
        <f>ពិន្ទុឆមាសទី១!D254</f>
        <v>0</v>
      </c>
      <c r="E254" s="40">
        <f>ពិន្ទុឆមាសទី១!E254</f>
        <v>0</v>
      </c>
      <c r="F254" s="22">
        <f>ពិន្ទុឆមាសទី១!F254</f>
        <v>0</v>
      </c>
      <c r="G254" s="21">
        <f>ពិន្ទុឆមាសទី១!EA254</f>
        <v>0</v>
      </c>
      <c r="H254" s="21">
        <f>ពិន្ទុឆមាសទី១!EB254</f>
        <v>0</v>
      </c>
      <c r="I254" s="21" t="str">
        <f>ពិន្ទុឆមាសទី១!EC254</f>
        <v xml:space="preserve">មិនចាត់ថ្នាក់ </v>
      </c>
      <c r="J254" s="21" t="str">
        <f>ពិន្ទុឆមាសទី១!ED254</f>
        <v xml:space="preserve"> មិនចាត់ថ្នាក់</v>
      </c>
      <c r="K254" s="21" t="str">
        <f>ពិន្ទុឆមាសទី១!EE254</f>
        <v xml:space="preserve"> </v>
      </c>
      <c r="L254" s="21">
        <f>ពិន្ទុឆមាសទី១!EF254</f>
        <v>2</v>
      </c>
      <c r="M254" s="21">
        <f>ពិន្ទុឆមាសទី១!EG254</f>
        <v>2</v>
      </c>
      <c r="N254" s="21">
        <f>ពិន្ទុឆមាសទី១!EH254</f>
        <v>2</v>
      </c>
      <c r="O254" s="21">
        <f>ពិន្ទុឆមាសទី១!EI254</f>
        <v>6</v>
      </c>
    </row>
    <row r="255" spans="2:15">
      <c r="B255" s="21">
        <f>ពិន្ទុឆមាសទី១!B255</f>
        <v>0</v>
      </c>
      <c r="C255" s="22">
        <f>ពិន្ទុឆមាសទី១!C255</f>
        <v>0</v>
      </c>
      <c r="D255" s="22">
        <f>ពិន្ទុឆមាសទី១!D255</f>
        <v>0</v>
      </c>
      <c r="E255" s="40">
        <f>ពិន្ទុឆមាសទី១!E255</f>
        <v>0</v>
      </c>
      <c r="F255" s="22">
        <f>ពិន្ទុឆមាសទី១!F255</f>
        <v>0</v>
      </c>
      <c r="G255" s="21">
        <f>ពិន្ទុឆមាសទី១!EA255</f>
        <v>0</v>
      </c>
      <c r="H255" s="21">
        <f>ពិន្ទុឆមាសទី១!EB255</f>
        <v>0</v>
      </c>
      <c r="I255" s="21" t="str">
        <f>ពិន្ទុឆមាសទី១!EC255</f>
        <v xml:space="preserve">មិនចាត់ថ្នាក់ </v>
      </c>
      <c r="J255" s="21" t="str">
        <f>ពិន្ទុឆមាសទី១!ED255</f>
        <v xml:space="preserve"> មិនចាត់ថ្នាក់</v>
      </c>
      <c r="K255" s="21" t="str">
        <f>ពិន្ទុឆមាសទី១!EE255</f>
        <v xml:space="preserve"> </v>
      </c>
      <c r="L255" s="21">
        <f>ពិន្ទុឆមាសទី១!EF255</f>
        <v>2</v>
      </c>
      <c r="M255" s="21">
        <f>ពិន្ទុឆមាសទី១!EG255</f>
        <v>2</v>
      </c>
      <c r="N255" s="21">
        <f>ពិន្ទុឆមាសទី១!EH255</f>
        <v>2</v>
      </c>
      <c r="O255" s="21">
        <f>ពិន្ទុឆមាសទី១!EI255</f>
        <v>6</v>
      </c>
    </row>
    <row r="256" spans="2:15">
      <c r="B256" s="21">
        <f>ពិន្ទុឆមាសទី១!B256</f>
        <v>0</v>
      </c>
      <c r="C256" s="22">
        <f>ពិន្ទុឆមាសទី១!C256</f>
        <v>0</v>
      </c>
      <c r="D256" s="22">
        <f>ពិន្ទុឆមាសទី១!D256</f>
        <v>0</v>
      </c>
      <c r="E256" s="40">
        <f>ពិន្ទុឆមាសទី១!E256</f>
        <v>0</v>
      </c>
      <c r="F256" s="22">
        <f>ពិន្ទុឆមាសទី១!F256</f>
        <v>0</v>
      </c>
      <c r="G256" s="21">
        <f>ពិន្ទុឆមាសទី១!EA256</f>
        <v>0</v>
      </c>
      <c r="H256" s="21">
        <f>ពិន្ទុឆមាសទី១!EB256</f>
        <v>0</v>
      </c>
      <c r="I256" s="21" t="str">
        <f>ពិន្ទុឆមាសទី១!EC256</f>
        <v xml:space="preserve">មិនចាត់ថ្នាក់ </v>
      </c>
      <c r="J256" s="21" t="str">
        <f>ពិន្ទុឆមាសទី១!ED256</f>
        <v xml:space="preserve"> មិនចាត់ថ្នាក់</v>
      </c>
      <c r="K256" s="21" t="str">
        <f>ពិន្ទុឆមាសទី១!EE256</f>
        <v xml:space="preserve"> </v>
      </c>
      <c r="L256" s="21">
        <f>ពិន្ទុឆមាសទី១!EF256</f>
        <v>2</v>
      </c>
      <c r="M256" s="21">
        <f>ពិន្ទុឆមាសទី១!EG256</f>
        <v>2</v>
      </c>
      <c r="N256" s="21">
        <f>ពិន្ទុឆមាសទី១!EH256</f>
        <v>2</v>
      </c>
      <c r="O256" s="21">
        <f>ពិន្ទុឆមាសទី១!EI256</f>
        <v>6</v>
      </c>
    </row>
    <row r="257" spans="2:15">
      <c r="B257" s="21">
        <f>ពិន្ទុឆមាសទី១!B257</f>
        <v>0</v>
      </c>
      <c r="C257" s="22">
        <f>ពិន្ទុឆមាសទី១!C257</f>
        <v>0</v>
      </c>
      <c r="D257" s="22">
        <f>ពិន្ទុឆមាសទី១!D257</f>
        <v>0</v>
      </c>
      <c r="E257" s="40">
        <f>ពិន្ទុឆមាសទី១!E257</f>
        <v>0</v>
      </c>
      <c r="F257" s="22">
        <f>ពិន្ទុឆមាសទី១!F257</f>
        <v>0</v>
      </c>
      <c r="G257" s="21">
        <f>ពិន្ទុឆមាសទី១!EA257</f>
        <v>0</v>
      </c>
      <c r="H257" s="21">
        <f>ពិន្ទុឆមាសទី១!EB257</f>
        <v>0</v>
      </c>
      <c r="I257" s="21" t="str">
        <f>ពិន្ទុឆមាសទី១!EC257</f>
        <v xml:space="preserve">មិនចាត់ថ្នាក់ </v>
      </c>
      <c r="J257" s="21" t="str">
        <f>ពិន្ទុឆមាសទី១!ED257</f>
        <v xml:space="preserve"> មិនចាត់ថ្នាក់</v>
      </c>
      <c r="K257" s="21" t="str">
        <f>ពិន្ទុឆមាសទី១!EE257</f>
        <v xml:space="preserve"> </v>
      </c>
      <c r="L257" s="21">
        <f>ពិន្ទុឆមាសទី១!EF257</f>
        <v>2</v>
      </c>
      <c r="M257" s="21">
        <f>ពិន្ទុឆមាសទី១!EG257</f>
        <v>2</v>
      </c>
      <c r="N257" s="21">
        <f>ពិន្ទុឆមាសទី១!EH257</f>
        <v>2</v>
      </c>
      <c r="O257" s="21">
        <f>ពិន្ទុឆមាសទី១!EI257</f>
        <v>6</v>
      </c>
    </row>
    <row r="258" spans="2:15">
      <c r="B258" s="21">
        <f>ពិន្ទុឆមាសទី១!B258</f>
        <v>0</v>
      </c>
      <c r="C258" s="22">
        <f>ពិន្ទុឆមាសទី១!C258</f>
        <v>0</v>
      </c>
      <c r="D258" s="22">
        <f>ពិន្ទុឆមាសទី១!D258</f>
        <v>0</v>
      </c>
      <c r="E258" s="40">
        <f>ពិន្ទុឆមាសទី១!E258</f>
        <v>0</v>
      </c>
      <c r="F258" s="22">
        <f>ពិន្ទុឆមាសទី១!F258</f>
        <v>0</v>
      </c>
      <c r="G258" s="21">
        <f>ពិន្ទុឆមាសទី១!EA258</f>
        <v>0</v>
      </c>
      <c r="H258" s="21">
        <f>ពិន្ទុឆមាសទី១!EB258</f>
        <v>0</v>
      </c>
      <c r="I258" s="21" t="str">
        <f>ពិន្ទុឆមាសទី១!EC258</f>
        <v xml:space="preserve">មិនចាត់ថ្នាក់ </v>
      </c>
      <c r="J258" s="21" t="str">
        <f>ពិន្ទុឆមាសទី១!ED258</f>
        <v xml:space="preserve"> មិនចាត់ថ្នាក់</v>
      </c>
      <c r="K258" s="21" t="str">
        <f>ពិន្ទុឆមាសទី១!EE258</f>
        <v xml:space="preserve"> </v>
      </c>
      <c r="L258" s="21">
        <f>ពិន្ទុឆមាសទី១!EF258</f>
        <v>2</v>
      </c>
      <c r="M258" s="21">
        <f>ពិន្ទុឆមាសទី១!EG258</f>
        <v>2</v>
      </c>
      <c r="N258" s="21">
        <f>ពិន្ទុឆមាសទី១!EH258</f>
        <v>2</v>
      </c>
      <c r="O258" s="21">
        <f>ពិន្ទុឆមាសទី១!EI258</f>
        <v>6</v>
      </c>
    </row>
    <row r="259" spans="2:15">
      <c r="B259" s="21">
        <f>ពិន្ទុឆមាសទី១!B259</f>
        <v>0</v>
      </c>
      <c r="C259" s="22">
        <f>ពិន្ទុឆមាសទី១!C259</f>
        <v>0</v>
      </c>
      <c r="D259" s="22">
        <f>ពិន្ទុឆមាសទី១!D259</f>
        <v>0</v>
      </c>
      <c r="E259" s="40">
        <f>ពិន្ទុឆមាសទី១!E259</f>
        <v>0</v>
      </c>
      <c r="F259" s="22">
        <f>ពិន្ទុឆមាសទី១!F259</f>
        <v>0</v>
      </c>
      <c r="G259" s="21">
        <f>ពិន្ទុឆមាសទី១!EA259</f>
        <v>0</v>
      </c>
      <c r="H259" s="21">
        <f>ពិន្ទុឆមាសទី១!EB259</f>
        <v>0</v>
      </c>
      <c r="I259" s="21" t="str">
        <f>ពិន្ទុឆមាសទី១!EC259</f>
        <v xml:space="preserve">មិនចាត់ថ្នាក់ </v>
      </c>
      <c r="J259" s="21" t="str">
        <f>ពិន្ទុឆមាសទី១!ED259</f>
        <v xml:space="preserve"> មិនចាត់ថ្នាក់</v>
      </c>
      <c r="K259" s="21" t="str">
        <f>ពិន្ទុឆមាសទី១!EE259</f>
        <v xml:space="preserve"> </v>
      </c>
      <c r="L259" s="21">
        <f>ពិន្ទុឆមាសទី១!EF259</f>
        <v>2</v>
      </c>
      <c r="M259" s="21">
        <f>ពិន្ទុឆមាសទី១!EG259</f>
        <v>2</v>
      </c>
      <c r="N259" s="21">
        <f>ពិន្ទុឆមាសទី១!EH259</f>
        <v>2</v>
      </c>
      <c r="O259" s="21">
        <f>ពិន្ទុឆមាសទី១!EI259</f>
        <v>6</v>
      </c>
    </row>
  </sheetData>
  <autoFilter ref="A10:O10" xr:uid="{E1B7C3B4-FB06-4C75-8E16-75468B2F468E}"/>
  <mergeCells count="4">
    <mergeCell ref="A1:O1"/>
    <mergeCell ref="D5:K5"/>
    <mergeCell ref="D6:K6"/>
    <mergeCell ref="L6:O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2D2ED-4433-4117-8AC7-02243F56C7DE}">
  <sheetPr codeName="Sheet9"/>
  <dimension ref="A1:O260"/>
  <sheetViews>
    <sheetView topLeftCell="A256" workbookViewId="0">
      <selection activeCell="E262" sqref="E262"/>
    </sheetView>
  </sheetViews>
  <sheetFormatPr defaultRowHeight="25.2"/>
  <cols>
    <col min="1" max="1" width="6" style="1" customWidth="1"/>
    <col min="2" max="2" width="9.5546875" style="1" customWidth="1"/>
    <col min="3" max="3" width="17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5" t="s">
        <v>96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76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>
      <c r="A6" s="19" t="s">
        <v>3</v>
      </c>
      <c r="B6" s="19"/>
      <c r="C6" s="17"/>
      <c r="D6" s="202" t="s">
        <v>54</v>
      </c>
      <c r="E6" s="202"/>
      <c r="F6" s="202"/>
      <c r="G6" s="202"/>
      <c r="H6" s="202"/>
      <c r="I6" s="202"/>
      <c r="J6" s="202"/>
      <c r="K6" s="202"/>
      <c r="L6" s="201" t="s">
        <v>61</v>
      </c>
      <c r="M6" s="201"/>
      <c r="N6" s="201"/>
      <c r="O6" s="201"/>
    </row>
    <row r="7" spans="1:15" hidden="1">
      <c r="A7" s="19"/>
      <c r="B7" s="19"/>
      <c r="C7" s="17"/>
      <c r="D7" s="20"/>
      <c r="E7" s="20"/>
      <c r="F7" s="20"/>
      <c r="G7" s="20"/>
      <c r="H7" s="20"/>
      <c r="I7" s="20"/>
      <c r="J7" s="20"/>
      <c r="K7" s="20"/>
      <c r="L7" s="89"/>
      <c r="M7" s="89"/>
      <c r="N7" s="89"/>
      <c r="O7" s="89"/>
    </row>
    <row r="8" spans="1:15" hidden="1">
      <c r="A8" s="19"/>
      <c r="B8" s="19"/>
      <c r="C8" s="17"/>
      <c r="D8" s="20"/>
      <c r="E8" s="20"/>
      <c r="F8" s="20"/>
      <c r="G8" s="20"/>
      <c r="H8" s="20"/>
      <c r="I8" s="20"/>
      <c r="J8" s="20"/>
      <c r="K8" s="20"/>
      <c r="L8" s="89"/>
      <c r="M8" s="89"/>
      <c r="N8" s="89"/>
      <c r="O8" s="89"/>
    </row>
    <row r="9" spans="1:15" hidden="1">
      <c r="A9" s="19"/>
      <c r="B9" s="19"/>
      <c r="C9" s="17"/>
      <c r="D9" s="20"/>
      <c r="E9" s="20"/>
      <c r="F9" s="20"/>
      <c r="G9" s="20"/>
      <c r="H9" s="20"/>
      <c r="I9" s="20"/>
      <c r="J9" s="20"/>
      <c r="K9" s="20"/>
      <c r="L9" s="89"/>
      <c r="M9" s="89"/>
      <c r="N9" s="89"/>
      <c r="O9" s="89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1</v>
      </c>
      <c r="B11" s="21">
        <f>ពិន្ទុឆមាសទី១!B11</f>
        <v>7441</v>
      </c>
      <c r="C11" s="22" t="str">
        <f>ពិន្ទុឆមាសទី១!C11</f>
        <v>កន ឡាវីល</v>
      </c>
      <c r="D11" s="22" t="str">
        <f>ពិន្ទុឆមាសទី១!D11</f>
        <v>ប្រុស</v>
      </c>
      <c r="E11" s="40">
        <f>ពិន្ទុឆមាសទី១!E11</f>
        <v>39367</v>
      </c>
      <c r="F11" s="22" t="str">
        <f>ពិន្ទុឆមាសទី១!F11</f>
        <v>12C</v>
      </c>
      <c r="G11" s="21">
        <f>ពិន្ទុឆមាសទី១!FU11</f>
        <v>0</v>
      </c>
      <c r="H11" s="21">
        <f>ពិន្ទុឆមាសទី១!FV11</f>
        <v>0</v>
      </c>
      <c r="I11" s="21" t="str">
        <f>ពិន្ទុឆមាសទី១!FW11</f>
        <v xml:space="preserve">មិនចាត់ថ្នាក់ </v>
      </c>
      <c r="J11" s="21" t="str">
        <f>ពិន្ទុឆមាសទី១!FX11</f>
        <v xml:space="preserve"> មិនចាត់ថ្នាក់</v>
      </c>
      <c r="K11" s="21" t="str">
        <f>ពិន្ទុឆមាសទី១!FY11</f>
        <v xml:space="preserve"> </v>
      </c>
      <c r="L11" s="21">
        <f>ពិន្ទុឆមាសទី១!FZ11</f>
        <v>2</v>
      </c>
      <c r="M11" s="21">
        <f>ពិន្ទុឆមាសទី១!GA11</f>
        <v>2</v>
      </c>
      <c r="N11" s="21">
        <f>ពិន្ទុឆមាសទី១!GB11</f>
        <v>2</v>
      </c>
      <c r="O11" s="21">
        <f>ពិន្ទុឆមាសទី១!GC11</f>
        <v>6</v>
      </c>
    </row>
    <row r="12" spans="1:15">
      <c r="A12" s="15">
        <v>2</v>
      </c>
      <c r="B12" s="21">
        <f>ពិន្ទុឆមាសទី១!B12</f>
        <v>7839</v>
      </c>
      <c r="C12" s="22" t="str">
        <f>ពិន្ទុឆមាសទី១!C12</f>
        <v>កុសល ស្រីខួច</v>
      </c>
      <c r="D12" s="22" t="str">
        <f>ពិន្ទុឆមាសទី១!D12</f>
        <v>ស្រី</v>
      </c>
      <c r="E12" s="40">
        <f>ពិន្ទុឆមាសទី១!E12</f>
        <v>39951</v>
      </c>
      <c r="F12" s="22" t="str">
        <f>ពិន្ទុឆមាសទី១!F12</f>
        <v>12C</v>
      </c>
      <c r="G12" s="21">
        <f>ពិន្ទុឆមាសទី១!FU12</f>
        <v>0</v>
      </c>
      <c r="H12" s="21">
        <f>ពិន្ទុឆមាសទី១!FV12</f>
        <v>0</v>
      </c>
      <c r="I12" s="21" t="str">
        <f>ពិន្ទុឆមាសទី១!FW12</f>
        <v xml:space="preserve">មិនចាត់ថ្នាក់ </v>
      </c>
      <c r="J12" s="21" t="str">
        <f>ពិន្ទុឆមាសទី១!FX12</f>
        <v xml:space="preserve"> មិនចាត់ថ្នាក់</v>
      </c>
      <c r="K12" s="21" t="str">
        <f>ពិន្ទុឆមាសទី១!FY12</f>
        <v xml:space="preserve"> </v>
      </c>
      <c r="L12" s="21">
        <f>ពិន្ទុឆមាសទី១!FZ12</f>
        <v>2</v>
      </c>
      <c r="M12" s="21">
        <f>ពិន្ទុឆមាសទី១!GA12</f>
        <v>2</v>
      </c>
      <c r="N12" s="21">
        <f>ពិន្ទុឆមាសទី១!GB12</f>
        <v>2</v>
      </c>
      <c r="O12" s="21">
        <f>ពិន្ទុឆមាសទី១!GC12</f>
        <v>6</v>
      </c>
    </row>
    <row r="13" spans="1:15">
      <c r="A13" s="15">
        <v>3</v>
      </c>
      <c r="B13" s="21">
        <f>ពិន្ទុឆមាសទី១!B13</f>
        <v>7443</v>
      </c>
      <c r="C13" s="22" t="str">
        <f>ពិន្ទុឆមាសទី១!C13</f>
        <v>គឿន រត្តនា</v>
      </c>
      <c r="D13" s="22" t="str">
        <f>ពិន្ទុឆមាសទី១!D13</f>
        <v>ប្រុស</v>
      </c>
      <c r="E13" s="40">
        <f>ពិន្ទុឆមាសទី១!E13</f>
        <v>38806</v>
      </c>
      <c r="F13" s="22" t="str">
        <f>ពិន្ទុឆមាសទី១!F13</f>
        <v>12C</v>
      </c>
      <c r="G13" s="21">
        <f>ពិន្ទុឆមាសទី១!FU13</f>
        <v>0</v>
      </c>
      <c r="H13" s="21">
        <f>ពិន្ទុឆមាសទី១!FV13</f>
        <v>0</v>
      </c>
      <c r="I13" s="21" t="str">
        <f>ពិន្ទុឆមាសទី១!FW13</f>
        <v xml:space="preserve">មិនចាត់ថ្នាក់ </v>
      </c>
      <c r="J13" s="21" t="str">
        <f>ពិន្ទុឆមាសទី១!FX13</f>
        <v xml:space="preserve"> មិនចាត់ថ្នាក់</v>
      </c>
      <c r="K13" s="21" t="str">
        <f>ពិន្ទុឆមាសទី១!FY13</f>
        <v xml:space="preserve"> </v>
      </c>
      <c r="L13" s="21">
        <f>ពិន្ទុឆមាសទី១!FZ13</f>
        <v>2</v>
      </c>
      <c r="M13" s="21">
        <f>ពិន្ទុឆមាសទី១!GA13</f>
        <v>2</v>
      </c>
      <c r="N13" s="21">
        <f>ពិន្ទុឆមាសទី១!GB13</f>
        <v>2</v>
      </c>
      <c r="O13" s="21">
        <f>ពិន្ទុឆមាសទី១!GC13</f>
        <v>6</v>
      </c>
    </row>
    <row r="14" spans="1:15">
      <c r="A14" s="15">
        <v>4</v>
      </c>
      <c r="B14" s="21">
        <f>ពិន្ទុឆមាសទី១!B14</f>
        <v>7444</v>
      </c>
      <c r="C14" s="22" t="str">
        <f>ពិន្ទុឆមាសទី១!C14</f>
        <v>គ្រី ចាន់ធី</v>
      </c>
      <c r="D14" s="22" t="str">
        <f>ពិន្ទុឆមាសទី១!D14</f>
        <v>ស្រី</v>
      </c>
      <c r="E14" s="40">
        <f>ពិន្ទុឆមាសទី១!E14</f>
        <v>39370</v>
      </c>
      <c r="F14" s="22" t="str">
        <f>ពិន្ទុឆមាសទី១!F14</f>
        <v>12C</v>
      </c>
      <c r="G14" s="21">
        <f>ពិន្ទុឆមាសទី១!FU14</f>
        <v>0</v>
      </c>
      <c r="H14" s="21">
        <f>ពិន្ទុឆមាសទី១!FV14</f>
        <v>0</v>
      </c>
      <c r="I14" s="21" t="str">
        <f>ពិន្ទុឆមាសទី១!FW14</f>
        <v xml:space="preserve">មិនចាត់ថ្នាក់ </v>
      </c>
      <c r="J14" s="21" t="str">
        <f>ពិន្ទុឆមាសទី១!FX14</f>
        <v xml:space="preserve"> មិនចាត់ថ្នាក់</v>
      </c>
      <c r="K14" s="21" t="str">
        <f>ពិន្ទុឆមាសទី១!FY14</f>
        <v xml:space="preserve"> </v>
      </c>
      <c r="L14" s="21">
        <f>ពិន្ទុឆមាសទី១!FZ14</f>
        <v>2</v>
      </c>
      <c r="M14" s="21">
        <f>ពិន្ទុឆមាសទី១!GA14</f>
        <v>2</v>
      </c>
      <c r="N14" s="21">
        <f>ពិន្ទុឆមាសទី១!GB14</f>
        <v>2</v>
      </c>
      <c r="O14" s="21">
        <f>ពិន្ទុឆមាសទី១!GC14</f>
        <v>6</v>
      </c>
    </row>
    <row r="15" spans="1:15">
      <c r="A15" s="15">
        <v>5</v>
      </c>
      <c r="B15" s="21">
        <f>ពិន្ទុឆមាសទី១!B15</f>
        <v>7847</v>
      </c>
      <c r="C15" s="22" t="str">
        <f>ពិន្ទុឆមាសទី១!C15</f>
        <v>គ្រីម កនិកា</v>
      </c>
      <c r="D15" s="22" t="str">
        <f>ពិន្ទុឆមាសទី១!D15</f>
        <v>ស្រី</v>
      </c>
      <c r="E15" s="40">
        <f>ពិន្ទុឆមាសទី១!E15</f>
        <v>39309</v>
      </c>
      <c r="F15" s="22" t="str">
        <f>ពិន្ទុឆមាសទី១!F15</f>
        <v>12C</v>
      </c>
      <c r="G15" s="21">
        <f>ពិន្ទុឆមាសទី១!FU15</f>
        <v>0</v>
      </c>
      <c r="H15" s="21">
        <f>ពិន្ទុឆមាសទី១!FV15</f>
        <v>0</v>
      </c>
      <c r="I15" s="21" t="str">
        <f>ពិន្ទុឆមាសទី១!FW15</f>
        <v xml:space="preserve">មិនចាត់ថ្នាក់ </v>
      </c>
      <c r="J15" s="21" t="str">
        <f>ពិន្ទុឆមាសទី១!FX15</f>
        <v xml:space="preserve"> មិនចាត់ថ្នាក់</v>
      </c>
      <c r="K15" s="21" t="str">
        <f>ពិន្ទុឆមាសទី១!FY15</f>
        <v xml:space="preserve"> </v>
      </c>
      <c r="L15" s="21">
        <f>ពិន្ទុឆមាសទី១!FZ15</f>
        <v>2</v>
      </c>
      <c r="M15" s="21">
        <f>ពិន្ទុឆមាសទី១!GA15</f>
        <v>2</v>
      </c>
      <c r="N15" s="21">
        <f>ពិន្ទុឆមាសទី១!GB15</f>
        <v>2</v>
      </c>
      <c r="O15" s="21">
        <f>ពិន្ទុឆមាសទី១!GC15</f>
        <v>6</v>
      </c>
    </row>
    <row r="16" spans="1:15">
      <c r="A16" s="15">
        <v>6</v>
      </c>
      <c r="B16" s="21">
        <f>ពិន្ទុឆមាសទី១!B16</f>
        <v>7445</v>
      </c>
      <c r="C16" s="22" t="str">
        <f>ពិន្ទុឆមាសទី១!C16</f>
        <v>ឃិ​ន សោភា</v>
      </c>
      <c r="D16" s="22" t="str">
        <f>ពិន្ទុឆមាសទី១!D16</f>
        <v>ស្រី</v>
      </c>
      <c r="E16" s="40">
        <f>ពិន្ទុឆមាសទី១!E16</f>
        <v>39500</v>
      </c>
      <c r="F16" s="22" t="str">
        <f>ពិន្ទុឆមាសទី១!F16</f>
        <v>12C</v>
      </c>
      <c r="G16" s="21">
        <f>ពិន្ទុឆមាសទី១!FU16</f>
        <v>0</v>
      </c>
      <c r="H16" s="21">
        <f>ពិន្ទុឆមាសទី១!FV16</f>
        <v>0</v>
      </c>
      <c r="I16" s="21" t="str">
        <f>ពិន្ទុឆមាសទី១!FW16</f>
        <v xml:space="preserve">មិនចាត់ថ្នាក់ </v>
      </c>
      <c r="J16" s="21" t="str">
        <f>ពិន្ទុឆមាសទី១!FX16</f>
        <v xml:space="preserve"> មិនចាត់ថ្នាក់</v>
      </c>
      <c r="K16" s="21" t="str">
        <f>ពិន្ទុឆមាសទី១!FY16</f>
        <v xml:space="preserve"> </v>
      </c>
      <c r="L16" s="21">
        <f>ពិន្ទុឆមាសទី១!FZ16</f>
        <v>2</v>
      </c>
      <c r="M16" s="21">
        <f>ពិន្ទុឆមាសទី១!GA16</f>
        <v>2</v>
      </c>
      <c r="N16" s="21">
        <f>ពិន្ទុឆមាសទី១!GB16</f>
        <v>2</v>
      </c>
      <c r="O16" s="21">
        <f>ពិន្ទុឆមាសទី១!GC16</f>
        <v>6</v>
      </c>
    </row>
    <row r="17" spans="1:15">
      <c r="A17" s="15">
        <v>7</v>
      </c>
      <c r="B17" s="21">
        <f>ពិន្ទុឆមាសទី១!B17</f>
        <v>7849</v>
      </c>
      <c r="C17" s="22" t="str">
        <f>ពិន្ទុឆមាសទី១!C17</f>
        <v>ឃុន សុកឃីម</v>
      </c>
      <c r="D17" s="22" t="str">
        <f>ពិន្ទុឆមាសទី១!D17</f>
        <v>ស្រី</v>
      </c>
      <c r="E17" s="40">
        <f>ពិន្ទុឆមាសទី១!E17</f>
        <v>39699</v>
      </c>
      <c r="F17" s="22" t="str">
        <f>ពិន្ទុឆមាសទី១!F17</f>
        <v>12C</v>
      </c>
      <c r="G17" s="21">
        <f>ពិន្ទុឆមាសទី១!FU17</f>
        <v>0</v>
      </c>
      <c r="H17" s="21">
        <f>ពិន្ទុឆមាសទី១!FV17</f>
        <v>0</v>
      </c>
      <c r="I17" s="21" t="str">
        <f>ពិន្ទុឆមាសទី១!FW17</f>
        <v xml:space="preserve">មិនចាត់ថ្នាក់ </v>
      </c>
      <c r="J17" s="21" t="str">
        <f>ពិន្ទុឆមាសទី១!FX17</f>
        <v xml:space="preserve"> មិនចាត់ថ្នាក់</v>
      </c>
      <c r="K17" s="21" t="str">
        <f>ពិន្ទុឆមាសទី១!FY17</f>
        <v xml:space="preserve"> </v>
      </c>
      <c r="L17" s="21">
        <f>ពិន្ទុឆមាសទី១!FZ17</f>
        <v>2</v>
      </c>
      <c r="M17" s="21">
        <f>ពិន្ទុឆមាសទី១!GA17</f>
        <v>2</v>
      </c>
      <c r="N17" s="21">
        <f>ពិន្ទុឆមាសទី១!GB17</f>
        <v>2</v>
      </c>
      <c r="O17" s="21">
        <f>ពិន្ទុឆមាសទី១!GC17</f>
        <v>6</v>
      </c>
    </row>
    <row r="18" spans="1:15">
      <c r="A18" s="15">
        <v>8</v>
      </c>
      <c r="B18" s="21">
        <f>ពិន្ទុឆមាសទី១!B18</f>
        <v>7447</v>
      </c>
      <c r="C18" s="22" t="str">
        <f>ពិន្ទុឆមាសទី១!C18</f>
        <v>ចក់ ណេត</v>
      </c>
      <c r="D18" s="22" t="str">
        <f>ពិន្ទុឆមាសទី១!D18</f>
        <v>ប្រុស</v>
      </c>
      <c r="E18" s="40">
        <f>ពិន្ទុឆមាសទី១!E18</f>
        <v>38038</v>
      </c>
      <c r="F18" s="22" t="str">
        <f>ពិន្ទុឆមាសទី១!F18</f>
        <v>12C</v>
      </c>
      <c r="G18" s="21">
        <f>ពិន្ទុឆមាសទី១!FU18</f>
        <v>0</v>
      </c>
      <c r="H18" s="21">
        <f>ពិន្ទុឆមាសទី១!FV18</f>
        <v>0</v>
      </c>
      <c r="I18" s="21" t="str">
        <f>ពិន្ទុឆមាសទី១!FW18</f>
        <v xml:space="preserve">មិនចាត់ថ្នាក់ </v>
      </c>
      <c r="J18" s="21" t="str">
        <f>ពិន្ទុឆមាសទី១!FX18</f>
        <v xml:space="preserve"> មិនចាត់ថ្នាក់</v>
      </c>
      <c r="K18" s="21" t="str">
        <f>ពិន្ទុឆមាសទី១!FY18</f>
        <v xml:space="preserve"> </v>
      </c>
      <c r="L18" s="21">
        <f>ពិន្ទុឆមាសទី១!FZ18</f>
        <v>2</v>
      </c>
      <c r="M18" s="21">
        <f>ពិន្ទុឆមាសទី១!GA18</f>
        <v>2</v>
      </c>
      <c r="N18" s="21">
        <f>ពិន្ទុឆមាសទី១!GB18</f>
        <v>2</v>
      </c>
      <c r="O18" s="21">
        <f>ពិន្ទុឆមាសទី១!GC18</f>
        <v>6</v>
      </c>
    </row>
    <row r="19" spans="1:15">
      <c r="A19" s="15">
        <v>9</v>
      </c>
      <c r="B19" s="21">
        <f>ពិន្ទុឆមាសទី១!B19</f>
        <v>7451</v>
      </c>
      <c r="C19" s="22" t="str">
        <f>ពិន្ទុឆមាសទី១!C19</f>
        <v>ជា សេងហៃ</v>
      </c>
      <c r="D19" s="22" t="str">
        <f>ពិន្ទុឆមាសទី១!D19</f>
        <v>ប្រុស</v>
      </c>
      <c r="E19" s="40">
        <f>ពិន្ទុឆមាសទី១!E19</f>
        <v>39407</v>
      </c>
      <c r="F19" s="22" t="str">
        <f>ពិន្ទុឆមាសទី១!F19</f>
        <v>12C</v>
      </c>
      <c r="G19" s="21">
        <f>ពិន្ទុឆមាសទី១!FU19</f>
        <v>0</v>
      </c>
      <c r="H19" s="21">
        <f>ពិន្ទុឆមាសទី១!FV19</f>
        <v>0</v>
      </c>
      <c r="I19" s="21" t="str">
        <f>ពិន្ទុឆមាសទី១!FW19</f>
        <v xml:space="preserve">មិនចាត់ថ្នាក់ </v>
      </c>
      <c r="J19" s="21" t="str">
        <f>ពិន្ទុឆមាសទី១!FX19</f>
        <v xml:space="preserve"> មិនចាត់ថ្នាក់</v>
      </c>
      <c r="K19" s="21" t="str">
        <f>ពិន្ទុឆមាសទី១!FY19</f>
        <v xml:space="preserve"> </v>
      </c>
      <c r="L19" s="21">
        <f>ពិន្ទុឆមាសទី១!FZ19</f>
        <v>2</v>
      </c>
      <c r="M19" s="21">
        <f>ពិន្ទុឆមាសទី១!GA19</f>
        <v>2</v>
      </c>
      <c r="N19" s="21">
        <f>ពិន្ទុឆមាសទី១!GB19</f>
        <v>2</v>
      </c>
      <c r="O19" s="21">
        <f>ពិន្ទុឆមាសទី១!GC19</f>
        <v>6</v>
      </c>
    </row>
    <row r="20" spans="1:15">
      <c r="A20" s="15">
        <v>10</v>
      </c>
      <c r="B20" s="21">
        <f>ពិន្ទុឆមាសទី១!B20</f>
        <v>7452</v>
      </c>
      <c r="C20" s="22" t="str">
        <f>ពិន្ទុឆមាសទី១!C20</f>
        <v>ជឿន សូរិយា</v>
      </c>
      <c r="D20" s="22" t="str">
        <f>ពិន្ទុឆមាសទី១!D20</f>
        <v>ស្រី</v>
      </c>
      <c r="E20" s="40">
        <f>ពិន្ទុឆមាសទី១!E20</f>
        <v>39273</v>
      </c>
      <c r="F20" s="22" t="str">
        <f>ពិន្ទុឆមាសទី១!F20</f>
        <v>12C</v>
      </c>
      <c r="G20" s="21">
        <f>ពិន្ទុឆមាសទី១!FU20</f>
        <v>0</v>
      </c>
      <c r="H20" s="21">
        <f>ពិន្ទុឆមាសទី១!FV20</f>
        <v>0</v>
      </c>
      <c r="I20" s="21" t="str">
        <f>ពិន្ទុឆមាសទី១!FW20</f>
        <v xml:space="preserve">មិនចាត់ថ្នាក់ </v>
      </c>
      <c r="J20" s="21" t="str">
        <f>ពិន្ទុឆមាសទី១!FX20</f>
        <v xml:space="preserve"> មិនចាត់ថ្នាក់</v>
      </c>
      <c r="K20" s="21" t="str">
        <f>ពិន្ទុឆមាសទី១!FY20</f>
        <v xml:space="preserve"> </v>
      </c>
      <c r="L20" s="21">
        <f>ពិន្ទុឆមាសទី១!FZ20</f>
        <v>2</v>
      </c>
      <c r="M20" s="21">
        <f>ពិន្ទុឆមាសទី១!GA20</f>
        <v>2</v>
      </c>
      <c r="N20" s="21">
        <f>ពិន្ទុឆមាសទី១!GB20</f>
        <v>2</v>
      </c>
      <c r="O20" s="21">
        <f>ពិន្ទុឆមាសទី១!GC20</f>
        <v>6</v>
      </c>
    </row>
    <row r="21" spans="1:15">
      <c r="A21" s="15">
        <v>11</v>
      </c>
      <c r="B21" s="21">
        <f>ពិន្ទុឆមាសទី១!B21</f>
        <v>7858</v>
      </c>
      <c r="C21" s="22" t="str">
        <f>ពិន្ទុឆមាសទី១!C21</f>
        <v>ឈាង សុវណ្ណរា</v>
      </c>
      <c r="D21" s="22" t="str">
        <f>ពិន្ទុឆមាសទី១!D21</f>
        <v>ប្រុស</v>
      </c>
      <c r="E21" s="40">
        <f>ពិន្ទុឆមាសទី១!E21</f>
        <v>39429</v>
      </c>
      <c r="F21" s="22" t="str">
        <f>ពិន្ទុឆមាសទី១!F21</f>
        <v>12C</v>
      </c>
      <c r="G21" s="21">
        <f>ពិន្ទុឆមាសទី១!FU21</f>
        <v>0</v>
      </c>
      <c r="H21" s="21">
        <f>ពិន្ទុឆមាសទី១!FV21</f>
        <v>0</v>
      </c>
      <c r="I21" s="21" t="str">
        <f>ពិន្ទុឆមាសទី១!FW21</f>
        <v xml:space="preserve">មិនចាត់ថ្នាក់ </v>
      </c>
      <c r="J21" s="21" t="str">
        <f>ពិន្ទុឆមាសទី១!FX21</f>
        <v xml:space="preserve"> មិនចាត់ថ្នាក់</v>
      </c>
      <c r="K21" s="21" t="str">
        <f>ពិន្ទុឆមាសទី១!FY21</f>
        <v xml:space="preserve"> </v>
      </c>
      <c r="L21" s="21">
        <f>ពិន្ទុឆមាសទី១!FZ21</f>
        <v>2</v>
      </c>
      <c r="M21" s="21">
        <f>ពិន្ទុឆមាសទី១!GA21</f>
        <v>2</v>
      </c>
      <c r="N21" s="21">
        <f>ពិន្ទុឆមាសទី១!GB21</f>
        <v>2</v>
      </c>
      <c r="O21" s="21">
        <f>ពិន្ទុឆមាសទី១!GC21</f>
        <v>6</v>
      </c>
    </row>
    <row r="22" spans="1:15">
      <c r="A22" s="15">
        <v>12</v>
      </c>
      <c r="B22" s="21">
        <f>ពិន្ទុឆមាសទី១!B22</f>
        <v>7455</v>
      </c>
      <c r="C22" s="22" t="str">
        <f>ពិន្ទុឆមាសទី១!C22</f>
        <v>តង់ សារ៉េន</v>
      </c>
      <c r="D22" s="22" t="str">
        <f>ពិន្ទុឆមាសទី១!D22</f>
        <v>ស្រី</v>
      </c>
      <c r="E22" s="40">
        <f>ពិន្ទុឆមាសទី១!E22</f>
        <v>39579</v>
      </c>
      <c r="F22" s="22" t="str">
        <f>ពិន្ទុឆមាសទី១!F22</f>
        <v>12C</v>
      </c>
      <c r="G22" s="21">
        <f>ពិន្ទុឆមាសទី១!FU22</f>
        <v>0</v>
      </c>
      <c r="H22" s="21">
        <f>ពិន្ទុឆមាសទី១!FV22</f>
        <v>0</v>
      </c>
      <c r="I22" s="21" t="str">
        <f>ពិន្ទុឆមាសទី១!FW22</f>
        <v xml:space="preserve">មិនចាត់ថ្នាក់ </v>
      </c>
      <c r="J22" s="21" t="str">
        <f>ពិន្ទុឆមាសទី១!FX22</f>
        <v xml:space="preserve"> មិនចាត់ថ្នាក់</v>
      </c>
      <c r="K22" s="21" t="str">
        <f>ពិន្ទុឆមាសទី១!FY22</f>
        <v xml:space="preserve"> </v>
      </c>
      <c r="L22" s="21">
        <f>ពិន្ទុឆមាសទី១!FZ22</f>
        <v>2</v>
      </c>
      <c r="M22" s="21">
        <f>ពិន្ទុឆមាសទី១!GA22</f>
        <v>2</v>
      </c>
      <c r="N22" s="21">
        <f>ពិន្ទុឆមាសទី១!GB22</f>
        <v>2</v>
      </c>
      <c r="O22" s="21">
        <f>ពិន្ទុឆមាសទី១!GC22</f>
        <v>6</v>
      </c>
    </row>
    <row r="23" spans="1:15">
      <c r="A23" s="15">
        <v>13</v>
      </c>
      <c r="B23" s="21">
        <f>ពិន្ទុឆមាសទី១!B23</f>
        <v>7873</v>
      </c>
      <c r="C23" s="22" t="str">
        <f>ពិន្ទុឆមាសទី១!C23</f>
        <v>និម្មិត សច្ចៈ</v>
      </c>
      <c r="D23" s="22" t="str">
        <f>ពិន្ទុឆមាសទី១!D23</f>
        <v>ស្រី</v>
      </c>
      <c r="E23" s="40">
        <f>ពិន្ទុឆមាសទី១!E23</f>
        <v>39714</v>
      </c>
      <c r="F23" s="22" t="str">
        <f>ពិន្ទុឆមាសទី១!F23</f>
        <v>12C</v>
      </c>
      <c r="G23" s="21">
        <f>ពិន្ទុឆមាសទី១!FU23</f>
        <v>0</v>
      </c>
      <c r="H23" s="21">
        <f>ពិន្ទុឆមាសទី១!FV23</f>
        <v>0</v>
      </c>
      <c r="I23" s="21" t="str">
        <f>ពិន្ទុឆមាសទី១!FW23</f>
        <v xml:space="preserve">មិនចាត់ថ្នាក់ </v>
      </c>
      <c r="J23" s="21" t="str">
        <f>ពិន្ទុឆមាសទី១!FX23</f>
        <v xml:space="preserve"> មិនចាត់ថ្នាក់</v>
      </c>
      <c r="K23" s="21" t="str">
        <f>ពិន្ទុឆមាសទី១!FY23</f>
        <v xml:space="preserve"> </v>
      </c>
      <c r="L23" s="21">
        <f>ពិន្ទុឆមាសទី១!FZ23</f>
        <v>2</v>
      </c>
      <c r="M23" s="21">
        <f>ពិន្ទុឆមាសទី១!GA23</f>
        <v>2</v>
      </c>
      <c r="N23" s="21">
        <f>ពិន្ទុឆមាសទី១!GB23</f>
        <v>2</v>
      </c>
      <c r="O23" s="21">
        <f>ពិន្ទុឆមាសទី១!GC23</f>
        <v>6</v>
      </c>
    </row>
    <row r="24" spans="1:15">
      <c r="A24" s="15">
        <v>14</v>
      </c>
      <c r="B24" s="21">
        <f>ពិន្ទុឆមាសទី១!B24</f>
        <v>7875</v>
      </c>
      <c r="C24" s="22" t="str">
        <f>ពិន្ទុឆមាសទី១!C24</f>
        <v>ប៉ុន ស្រីទូច</v>
      </c>
      <c r="D24" s="22" t="str">
        <f>ពិន្ទុឆមាសទី១!D24</f>
        <v>ស្រី</v>
      </c>
      <c r="E24" s="40">
        <f>ពិន្ទុឆមាសទី១!E24</f>
        <v>39411</v>
      </c>
      <c r="F24" s="22" t="str">
        <f>ពិន្ទុឆមាសទី១!F24</f>
        <v>12C</v>
      </c>
      <c r="G24" s="21">
        <f>ពិន្ទុឆមាសទី១!FU24</f>
        <v>0</v>
      </c>
      <c r="H24" s="21">
        <f>ពិន្ទុឆមាសទី១!FV24</f>
        <v>0</v>
      </c>
      <c r="I24" s="21" t="str">
        <f>ពិន្ទុឆមាសទី១!FW24</f>
        <v xml:space="preserve">មិនចាត់ថ្នាក់ </v>
      </c>
      <c r="J24" s="21" t="str">
        <f>ពិន្ទុឆមាសទី១!FX24</f>
        <v xml:space="preserve"> មិនចាត់ថ្នាក់</v>
      </c>
      <c r="K24" s="21" t="str">
        <f>ពិន្ទុឆមាសទី១!FY24</f>
        <v xml:space="preserve"> </v>
      </c>
      <c r="L24" s="21">
        <f>ពិន្ទុឆមាសទី១!FZ24</f>
        <v>2</v>
      </c>
      <c r="M24" s="21">
        <f>ពិន្ទុឆមាសទី១!GA24</f>
        <v>2</v>
      </c>
      <c r="N24" s="21">
        <f>ពិន្ទុឆមាសទី១!GB24</f>
        <v>2</v>
      </c>
      <c r="O24" s="21">
        <f>ពិន្ទុឆមាសទី១!GC24</f>
        <v>6</v>
      </c>
    </row>
    <row r="25" spans="1:15">
      <c r="A25" s="15">
        <v>15</v>
      </c>
      <c r="B25" s="21">
        <f>ពិន្ទុឆមាសទី១!B25</f>
        <v>7877</v>
      </c>
      <c r="C25" s="22" t="str">
        <f>ពិន្ទុឆមាសទី១!C25</f>
        <v>ផន​ សុភ័ក្ត</v>
      </c>
      <c r="D25" s="22" t="str">
        <f>ពិន្ទុឆមាសទី១!D25</f>
        <v>ប្រុស</v>
      </c>
      <c r="E25" s="40">
        <f>ពិន្ទុឆមាសទី១!E25</f>
        <v>39186</v>
      </c>
      <c r="F25" s="22" t="str">
        <f>ពិន្ទុឆមាសទី១!F25</f>
        <v>12C</v>
      </c>
      <c r="G25" s="21">
        <f>ពិន្ទុឆមាសទី១!FU25</f>
        <v>0</v>
      </c>
      <c r="H25" s="21">
        <f>ពិន្ទុឆមាសទី១!FV25</f>
        <v>0</v>
      </c>
      <c r="I25" s="21" t="str">
        <f>ពិន្ទុឆមាសទី១!FW25</f>
        <v xml:space="preserve">មិនចាត់ថ្នាក់ </v>
      </c>
      <c r="J25" s="21" t="str">
        <f>ពិន្ទុឆមាសទី១!FX25</f>
        <v xml:space="preserve"> មិនចាត់ថ្នាក់</v>
      </c>
      <c r="K25" s="21" t="str">
        <f>ពិន្ទុឆមាសទី១!FY25</f>
        <v xml:space="preserve"> </v>
      </c>
      <c r="L25" s="21">
        <f>ពិន្ទុឆមាសទី១!FZ25</f>
        <v>2</v>
      </c>
      <c r="M25" s="21">
        <f>ពិន្ទុឆមាសទី១!GA25</f>
        <v>2</v>
      </c>
      <c r="N25" s="21">
        <f>ពិន្ទុឆមាសទី១!GB25</f>
        <v>2</v>
      </c>
      <c r="O25" s="21">
        <f>ពិន្ទុឆមាសទី១!GC25</f>
        <v>6</v>
      </c>
    </row>
    <row r="26" spans="1:15">
      <c r="A26" s="15">
        <v>16</v>
      </c>
      <c r="B26" s="21">
        <f>ពិន្ទុឆមាសទី១!B26</f>
        <v>7878</v>
      </c>
      <c r="C26" s="22" t="str">
        <f>ពិន្ទុឆមាសទី១!C26</f>
        <v>ផល ឃុនណារី</v>
      </c>
      <c r="D26" s="22" t="str">
        <f>ពិន្ទុឆមាសទី១!D26</f>
        <v>ស្រី</v>
      </c>
      <c r="E26" s="40">
        <f>ពិន្ទុឆមាសទី១!E26</f>
        <v>39083</v>
      </c>
      <c r="F26" s="22" t="str">
        <f>ពិន្ទុឆមាសទី១!F26</f>
        <v>12C</v>
      </c>
      <c r="G26" s="21">
        <f>ពិន្ទុឆមាសទី១!FU26</f>
        <v>0</v>
      </c>
      <c r="H26" s="21">
        <f>ពិន្ទុឆមាសទី១!FV26</f>
        <v>0</v>
      </c>
      <c r="I26" s="21" t="str">
        <f>ពិន្ទុឆមាសទី១!FW26</f>
        <v xml:space="preserve">មិនចាត់ថ្នាក់ </v>
      </c>
      <c r="J26" s="21" t="str">
        <f>ពិន្ទុឆមាសទី១!FX26</f>
        <v xml:space="preserve"> មិនចាត់ថ្នាក់</v>
      </c>
      <c r="K26" s="21" t="str">
        <f>ពិន្ទុឆមាសទី១!FY26</f>
        <v xml:space="preserve"> </v>
      </c>
      <c r="L26" s="21">
        <f>ពិន្ទុឆមាសទី១!FZ26</f>
        <v>2</v>
      </c>
      <c r="M26" s="21">
        <f>ពិន្ទុឆមាសទី១!GA26</f>
        <v>2</v>
      </c>
      <c r="N26" s="21">
        <f>ពិន្ទុឆមាសទី១!GB26</f>
        <v>2</v>
      </c>
      <c r="O26" s="21">
        <f>ពិន្ទុឆមាសទី១!GC26</f>
        <v>6</v>
      </c>
    </row>
    <row r="27" spans="1:15">
      <c r="A27" s="15">
        <v>17</v>
      </c>
      <c r="B27" s="21">
        <f>ពិន្ទុឆមាសទី១!B27</f>
        <v>7467</v>
      </c>
      <c r="C27" s="22" t="str">
        <f>ពិន្ទុឆមាសទី១!C27</f>
        <v>ផល់ ស្រីនិច</v>
      </c>
      <c r="D27" s="22" t="str">
        <f>ពិន្ទុឆមាសទី១!D27</f>
        <v>ស្រី</v>
      </c>
      <c r="E27" s="40">
        <f>ពិន្ទុឆមាសទី១!E27</f>
        <v>39623</v>
      </c>
      <c r="F27" s="22" t="str">
        <f>ពិន្ទុឆមាសទី១!F27</f>
        <v>12C</v>
      </c>
      <c r="G27" s="21">
        <f>ពិន្ទុឆមាសទី១!FU27</f>
        <v>0</v>
      </c>
      <c r="H27" s="21">
        <f>ពិន្ទុឆមាសទី១!FV27</f>
        <v>0</v>
      </c>
      <c r="I27" s="21" t="str">
        <f>ពិន្ទុឆមាសទី១!FW27</f>
        <v xml:space="preserve">មិនចាត់ថ្នាក់ </v>
      </c>
      <c r="J27" s="21" t="str">
        <f>ពិន្ទុឆមាសទី១!FX27</f>
        <v xml:space="preserve"> មិនចាត់ថ្នាក់</v>
      </c>
      <c r="K27" s="21" t="str">
        <f>ពិន្ទុឆមាសទី១!FY27</f>
        <v xml:space="preserve"> </v>
      </c>
      <c r="L27" s="21">
        <f>ពិន្ទុឆមាសទី១!FZ27</f>
        <v>2</v>
      </c>
      <c r="M27" s="21">
        <f>ពិន្ទុឆមាសទី១!GA27</f>
        <v>2</v>
      </c>
      <c r="N27" s="21">
        <f>ពិន្ទុឆមាសទី១!GB27</f>
        <v>2</v>
      </c>
      <c r="O27" s="21">
        <f>ពិន្ទុឆមាសទី១!GC27</f>
        <v>6</v>
      </c>
    </row>
    <row r="28" spans="1:15">
      <c r="A28" s="15">
        <v>18</v>
      </c>
      <c r="B28" s="21">
        <f>ពិន្ទុឆមាសទី១!B28</f>
        <v>7468</v>
      </c>
      <c r="C28" s="22" t="str">
        <f>ពិន្ទុឆមាសទី១!C28</f>
        <v>ផែន ថាណាក់</v>
      </c>
      <c r="D28" s="22" t="str">
        <f>ពិន្ទុឆមាសទី១!D28</f>
        <v>ប្រុស</v>
      </c>
      <c r="E28" s="40">
        <f>ពិន្ទុឆមាសទី១!E28</f>
        <v>39374</v>
      </c>
      <c r="F28" s="22" t="str">
        <f>ពិន្ទុឆមាសទី១!F28</f>
        <v>12C</v>
      </c>
      <c r="G28" s="21">
        <f>ពិន្ទុឆមាសទី១!FU28</f>
        <v>0</v>
      </c>
      <c r="H28" s="21">
        <f>ពិន្ទុឆមាសទី១!FV28</f>
        <v>0</v>
      </c>
      <c r="I28" s="21" t="str">
        <f>ពិន្ទុឆមាសទី១!FW28</f>
        <v xml:space="preserve">មិនចាត់ថ្នាក់ </v>
      </c>
      <c r="J28" s="21" t="str">
        <f>ពិន្ទុឆមាសទី១!FX28</f>
        <v xml:space="preserve"> មិនចាត់ថ្នាក់</v>
      </c>
      <c r="K28" s="21" t="str">
        <f>ពិន្ទុឆមាសទី១!FY28</f>
        <v xml:space="preserve"> </v>
      </c>
      <c r="L28" s="21">
        <f>ពិន្ទុឆមាសទី១!FZ28</f>
        <v>2</v>
      </c>
      <c r="M28" s="21">
        <f>ពិន្ទុឆមាសទី១!GA28</f>
        <v>2</v>
      </c>
      <c r="N28" s="21">
        <f>ពិន្ទុឆមាសទី១!GB28</f>
        <v>2</v>
      </c>
      <c r="O28" s="21">
        <f>ពិន្ទុឆមាសទី១!GC28</f>
        <v>6</v>
      </c>
    </row>
    <row r="29" spans="1:15">
      <c r="A29" s="15">
        <v>19</v>
      </c>
      <c r="B29" s="21">
        <f>ពិន្ទុឆមាសទី១!B29</f>
        <v>7470</v>
      </c>
      <c r="C29" s="22" t="str">
        <f>ពិន្ទុឆមាសទី១!C29</f>
        <v>ពុធ សុខឡេង</v>
      </c>
      <c r="D29" s="22" t="str">
        <f>ពិន្ទុឆមាសទី១!D29</f>
        <v>ស្រី</v>
      </c>
      <c r="E29" s="40">
        <f>ពិន្ទុឆមាសទី១!E29</f>
        <v>39350</v>
      </c>
      <c r="F29" s="22" t="str">
        <f>ពិន្ទុឆមាសទី១!F29</f>
        <v>12C</v>
      </c>
      <c r="G29" s="21">
        <f>ពិន្ទុឆមាសទី១!FU29</f>
        <v>0</v>
      </c>
      <c r="H29" s="21">
        <f>ពិន្ទុឆមាសទី១!FV29</f>
        <v>0</v>
      </c>
      <c r="I29" s="21" t="str">
        <f>ពិន្ទុឆមាសទី១!FW29</f>
        <v xml:space="preserve">មិនចាត់ថ្នាក់ </v>
      </c>
      <c r="J29" s="21" t="str">
        <f>ពិន្ទុឆមាសទី១!FX29</f>
        <v xml:space="preserve"> មិនចាត់ថ្នាក់</v>
      </c>
      <c r="K29" s="21" t="str">
        <f>ពិន្ទុឆមាសទី១!FY29</f>
        <v xml:space="preserve"> </v>
      </c>
      <c r="L29" s="21">
        <f>ពិន្ទុឆមាសទី១!FZ29</f>
        <v>2</v>
      </c>
      <c r="M29" s="21">
        <f>ពិន្ទុឆមាសទី១!GA29</f>
        <v>2</v>
      </c>
      <c r="N29" s="21">
        <f>ពិន្ទុឆមាសទី១!GB29</f>
        <v>2</v>
      </c>
      <c r="O29" s="21">
        <f>ពិន្ទុឆមាសទី១!GC29</f>
        <v>6</v>
      </c>
    </row>
    <row r="30" spans="1:15">
      <c r="A30" s="15">
        <v>20</v>
      </c>
      <c r="B30" s="21">
        <f>ពិន្ទុឆមាសទី១!B30</f>
        <v>7472</v>
      </c>
      <c r="C30" s="22" t="str">
        <f>ពិន្ទុឆមាសទី១!C30</f>
        <v>ភក្ដី សុគន្ធា</v>
      </c>
      <c r="D30" s="22" t="str">
        <f>ពិន្ទុឆមាសទី១!D30</f>
        <v>ស្រី</v>
      </c>
      <c r="E30" s="40">
        <f>ពិន្ទុឆមាសទី១!E30</f>
        <v>39205</v>
      </c>
      <c r="F30" s="22" t="str">
        <f>ពិន្ទុឆមាសទី១!F30</f>
        <v>12C</v>
      </c>
      <c r="G30" s="21">
        <f>ពិន្ទុឆមាសទី១!FU30</f>
        <v>0</v>
      </c>
      <c r="H30" s="21">
        <f>ពិន្ទុឆមាសទី១!FV30</f>
        <v>0</v>
      </c>
      <c r="I30" s="21" t="str">
        <f>ពិន្ទុឆមាសទី១!FW30</f>
        <v xml:space="preserve">មិនចាត់ថ្នាក់ </v>
      </c>
      <c r="J30" s="21" t="str">
        <f>ពិន្ទុឆមាសទី១!FX30</f>
        <v xml:space="preserve"> មិនចាត់ថ្នាក់</v>
      </c>
      <c r="K30" s="21" t="str">
        <f>ពិន្ទុឆមាសទី១!FY30</f>
        <v xml:space="preserve"> </v>
      </c>
      <c r="L30" s="21">
        <f>ពិន្ទុឆមាសទី១!FZ30</f>
        <v>2</v>
      </c>
      <c r="M30" s="21">
        <f>ពិន្ទុឆមាសទី១!GA30</f>
        <v>2</v>
      </c>
      <c r="N30" s="21">
        <f>ពិន្ទុឆមាសទី១!GB30</f>
        <v>2</v>
      </c>
      <c r="O30" s="21">
        <f>ពិន្ទុឆមាសទី១!GC30</f>
        <v>6</v>
      </c>
    </row>
    <row r="31" spans="1:15">
      <c r="A31" s="15">
        <v>21</v>
      </c>
      <c r="B31" s="21">
        <f>ពិន្ទុឆមាសទី១!B31</f>
        <v>7886</v>
      </c>
      <c r="C31" s="22" t="str">
        <f>ពិន្ទុឆមាសទី១!C31</f>
        <v>ភោគ សារ៉ាយ</v>
      </c>
      <c r="D31" s="22" t="str">
        <f>ពិន្ទុឆមាសទី១!D31</f>
        <v>ប្រុស</v>
      </c>
      <c r="E31" s="40">
        <f>ពិន្ទុឆមាសទី១!E31</f>
        <v>39234</v>
      </c>
      <c r="F31" s="22" t="str">
        <f>ពិន្ទុឆមាសទី១!F31</f>
        <v>12C</v>
      </c>
      <c r="G31" s="21">
        <f>ពិន្ទុឆមាសទី១!FU31</f>
        <v>0</v>
      </c>
      <c r="H31" s="21">
        <f>ពិន្ទុឆមាសទី១!FV31</f>
        <v>0</v>
      </c>
      <c r="I31" s="21" t="str">
        <f>ពិន្ទុឆមាសទី១!FW31</f>
        <v xml:space="preserve">មិនចាត់ថ្នាក់ </v>
      </c>
      <c r="J31" s="21" t="str">
        <f>ពិន្ទុឆមាសទី១!FX31</f>
        <v xml:space="preserve"> មិនចាត់ថ្នាក់</v>
      </c>
      <c r="K31" s="21" t="str">
        <f>ពិន្ទុឆមាសទី១!FY31</f>
        <v xml:space="preserve"> </v>
      </c>
      <c r="L31" s="21">
        <f>ពិន្ទុឆមាសទី១!FZ31</f>
        <v>2</v>
      </c>
      <c r="M31" s="21">
        <f>ពិន្ទុឆមាសទី១!GA31</f>
        <v>2</v>
      </c>
      <c r="N31" s="21">
        <f>ពិន្ទុឆមាសទី១!GB31</f>
        <v>2</v>
      </c>
      <c r="O31" s="21">
        <f>ពិន្ទុឆមាសទី១!GC31</f>
        <v>6</v>
      </c>
    </row>
    <row r="32" spans="1:15">
      <c r="A32" s="15">
        <v>22</v>
      </c>
      <c r="B32" s="21">
        <f>ពិន្ទុឆមាសទី១!B32</f>
        <v>7484</v>
      </c>
      <c r="C32" s="22" t="str">
        <f>ពិន្ទុឆមាសទី១!C32</f>
        <v>រ៉ាវី ជីវ័ន្ត</v>
      </c>
      <c r="D32" s="22" t="str">
        <f>ពិន្ទុឆមាសទី១!D32</f>
        <v>ប្រុស</v>
      </c>
      <c r="E32" s="40">
        <f>ពិន្ទុឆមាសទី១!E32</f>
        <v>39125</v>
      </c>
      <c r="F32" s="22" t="str">
        <f>ពិន្ទុឆមាសទី១!F32</f>
        <v>12C</v>
      </c>
      <c r="G32" s="21">
        <f>ពិន្ទុឆមាសទី១!FU32</f>
        <v>0</v>
      </c>
      <c r="H32" s="21">
        <f>ពិន្ទុឆមាសទី១!FV32</f>
        <v>0</v>
      </c>
      <c r="I32" s="21" t="str">
        <f>ពិន្ទុឆមាសទី១!FW32</f>
        <v xml:space="preserve">មិនចាត់ថ្នាក់ </v>
      </c>
      <c r="J32" s="21" t="str">
        <f>ពិន្ទុឆមាសទី១!FX32</f>
        <v xml:space="preserve"> មិនចាត់ថ្នាក់</v>
      </c>
      <c r="K32" s="21" t="str">
        <f>ពិន្ទុឆមាសទី១!FY32</f>
        <v xml:space="preserve"> </v>
      </c>
      <c r="L32" s="21">
        <f>ពិន្ទុឆមាសទី១!FZ32</f>
        <v>2</v>
      </c>
      <c r="M32" s="21">
        <f>ពិន្ទុឆមាសទី១!GA32</f>
        <v>2</v>
      </c>
      <c r="N32" s="21">
        <f>ពិន្ទុឆមាសទី១!GB32</f>
        <v>2</v>
      </c>
      <c r="O32" s="21">
        <f>ពិន្ទុឆមាសទី១!GC32</f>
        <v>6</v>
      </c>
    </row>
    <row r="33" spans="1:15">
      <c r="A33" s="15">
        <v>23</v>
      </c>
      <c r="B33" s="21">
        <f>ពិន្ទុឆមាសទី១!B33</f>
        <v>7487</v>
      </c>
      <c r="C33" s="22" t="str">
        <f>ពិន្ទុឆមាសទី១!C33</f>
        <v>រឹម ចាន់ភិរុណ</v>
      </c>
      <c r="D33" s="22" t="str">
        <f>ពិន្ទុឆមាសទី១!D33</f>
        <v>ប្រុស</v>
      </c>
      <c r="E33" s="40">
        <f>ពិន្ទុឆមាសទី១!E33</f>
        <v>39160</v>
      </c>
      <c r="F33" s="22" t="str">
        <f>ពិន្ទុឆមាសទី១!F33</f>
        <v>12C</v>
      </c>
      <c r="G33" s="21">
        <f>ពិន្ទុឆមាសទី១!FU33</f>
        <v>0</v>
      </c>
      <c r="H33" s="21">
        <f>ពិន្ទុឆមាសទី១!FV33</f>
        <v>0</v>
      </c>
      <c r="I33" s="21" t="str">
        <f>ពិន្ទុឆមាសទី១!FW33</f>
        <v xml:space="preserve">មិនចាត់ថ្នាក់ </v>
      </c>
      <c r="J33" s="21" t="str">
        <f>ពិន្ទុឆមាសទី១!FX33</f>
        <v xml:space="preserve"> មិនចាត់ថ្នាក់</v>
      </c>
      <c r="K33" s="21" t="str">
        <f>ពិន្ទុឆមាសទី១!FY33</f>
        <v xml:space="preserve"> </v>
      </c>
      <c r="L33" s="21">
        <f>ពិន្ទុឆមាសទី១!FZ33</f>
        <v>2</v>
      </c>
      <c r="M33" s="21">
        <f>ពិន្ទុឆមាសទី១!GA33</f>
        <v>2</v>
      </c>
      <c r="N33" s="21">
        <f>ពិន្ទុឆមាសទី១!GB33</f>
        <v>2</v>
      </c>
      <c r="O33" s="21">
        <f>ពិន្ទុឆមាសទី១!GC33</f>
        <v>6</v>
      </c>
    </row>
    <row r="34" spans="1:15">
      <c r="A34" s="15">
        <v>24</v>
      </c>
      <c r="B34" s="21">
        <f>ពិន្ទុឆមាសទី១!B34</f>
        <v>7900</v>
      </c>
      <c r="C34" s="22" t="str">
        <f>ពិន្ទុឆមាសទី១!C34</f>
        <v>រុន ឆានុន</v>
      </c>
      <c r="D34" s="22" t="str">
        <f>ពិន្ទុឆមាសទី១!D34</f>
        <v>ប្រុស</v>
      </c>
      <c r="E34" s="40">
        <f>ពិន្ទុឆមាសទី១!E34</f>
        <v>38799</v>
      </c>
      <c r="F34" s="22" t="str">
        <f>ពិន្ទុឆមាសទី១!F34</f>
        <v>12C</v>
      </c>
      <c r="G34" s="21">
        <f>ពិន្ទុឆមាសទី១!FU34</f>
        <v>0</v>
      </c>
      <c r="H34" s="21">
        <f>ពិន្ទុឆមាសទី១!FV34</f>
        <v>0</v>
      </c>
      <c r="I34" s="21" t="str">
        <f>ពិន្ទុឆមាសទី១!FW34</f>
        <v xml:space="preserve">មិនចាត់ថ្នាក់ </v>
      </c>
      <c r="J34" s="21" t="str">
        <f>ពិន្ទុឆមាសទី១!FX34</f>
        <v xml:space="preserve"> មិនចាត់ថ្នាក់</v>
      </c>
      <c r="K34" s="21" t="str">
        <f>ពិន្ទុឆមាសទី១!FY34</f>
        <v xml:space="preserve"> </v>
      </c>
      <c r="L34" s="21">
        <f>ពិន្ទុឆមាសទី១!FZ34</f>
        <v>2</v>
      </c>
      <c r="M34" s="21">
        <f>ពិន្ទុឆមាសទី១!GA34</f>
        <v>2</v>
      </c>
      <c r="N34" s="21">
        <f>ពិន្ទុឆមាសទី១!GB34</f>
        <v>2</v>
      </c>
      <c r="O34" s="21">
        <f>ពិន្ទុឆមាសទី១!GC34</f>
        <v>6</v>
      </c>
    </row>
    <row r="35" spans="1:15">
      <c r="A35" s="15">
        <v>25</v>
      </c>
      <c r="B35" s="21">
        <f>ពិន្ទុឆមាសទី១!B35</f>
        <v>7489</v>
      </c>
      <c r="C35" s="22" t="str">
        <f>ពិន្ទុឆមាសទី១!C35</f>
        <v>រឿន សីហា</v>
      </c>
      <c r="D35" s="22" t="str">
        <f>ពិន្ទុឆមាសទី១!D35</f>
        <v>ប្រុស</v>
      </c>
      <c r="E35" s="40">
        <f>ពិន្ទុឆមាសទី១!E35</f>
        <v>39320</v>
      </c>
      <c r="F35" s="22" t="str">
        <f>ពិន្ទុឆមាសទី១!F35</f>
        <v>12C</v>
      </c>
      <c r="G35" s="21">
        <f>ពិន្ទុឆមាសទី១!FU35</f>
        <v>0</v>
      </c>
      <c r="H35" s="21">
        <f>ពិន្ទុឆមាសទី១!FV35</f>
        <v>0</v>
      </c>
      <c r="I35" s="21" t="str">
        <f>ពិន្ទុឆមាសទី១!FW35</f>
        <v xml:space="preserve">មិនចាត់ថ្នាក់ </v>
      </c>
      <c r="J35" s="21" t="str">
        <f>ពិន្ទុឆមាសទី១!FX35</f>
        <v xml:space="preserve"> មិនចាត់ថ្នាក់</v>
      </c>
      <c r="K35" s="21" t="str">
        <f>ពិន្ទុឆមាសទី១!FY35</f>
        <v xml:space="preserve"> </v>
      </c>
      <c r="L35" s="21">
        <f>ពិន្ទុឆមាសទី១!FZ35</f>
        <v>2</v>
      </c>
      <c r="M35" s="21">
        <f>ពិន្ទុឆមាសទី១!GA35</f>
        <v>2</v>
      </c>
      <c r="N35" s="21">
        <f>ពិន្ទុឆមាសទី១!GB35</f>
        <v>2</v>
      </c>
      <c r="O35" s="21">
        <f>ពិន្ទុឆមាសទី១!GC35</f>
        <v>6</v>
      </c>
    </row>
    <row r="36" spans="1:15">
      <c r="A36" s="15">
        <v>26</v>
      </c>
      <c r="B36" s="21">
        <f>ពិន្ទុឆមាសទី១!B36</f>
        <v>7490</v>
      </c>
      <c r="C36" s="22" t="str">
        <f>ពិន្ទុឆមាសទី១!C36</f>
        <v>លន ស្រីពេជ្រ</v>
      </c>
      <c r="D36" s="22" t="str">
        <f>ពិន្ទុឆមាសទី១!D36</f>
        <v>ស្រី</v>
      </c>
      <c r="E36" s="40">
        <f>ពិន្ទុឆមាសទី១!E36</f>
        <v>39233</v>
      </c>
      <c r="F36" s="22" t="str">
        <f>ពិន្ទុឆមាសទី១!F36</f>
        <v>12C</v>
      </c>
      <c r="G36" s="21">
        <f>ពិន្ទុឆមាសទី១!FU36</f>
        <v>0</v>
      </c>
      <c r="H36" s="21">
        <f>ពិន្ទុឆមាសទី១!FV36</f>
        <v>0</v>
      </c>
      <c r="I36" s="21" t="str">
        <f>ពិន្ទុឆមាសទី១!FW36</f>
        <v xml:space="preserve">មិនចាត់ថ្នាក់ </v>
      </c>
      <c r="J36" s="21" t="str">
        <f>ពិន្ទុឆមាសទី១!FX36</f>
        <v xml:space="preserve"> មិនចាត់ថ្នាក់</v>
      </c>
      <c r="K36" s="21" t="str">
        <f>ពិន្ទុឆមាសទី១!FY36</f>
        <v xml:space="preserve"> </v>
      </c>
      <c r="L36" s="21">
        <f>ពិន្ទុឆមាសទី១!FZ36</f>
        <v>2</v>
      </c>
      <c r="M36" s="21">
        <f>ពិន្ទុឆមាសទី១!GA36</f>
        <v>2</v>
      </c>
      <c r="N36" s="21">
        <f>ពិន្ទុឆមាសទី១!GB36</f>
        <v>2</v>
      </c>
      <c r="O36" s="21">
        <f>ពិន្ទុឆមាសទី១!GC36</f>
        <v>6</v>
      </c>
    </row>
    <row r="37" spans="1:15">
      <c r="A37" s="15">
        <v>27</v>
      </c>
      <c r="B37" s="21">
        <f>ពិន្ទុឆមាសទី១!B37</f>
        <v>7904</v>
      </c>
      <c r="C37" s="22" t="str">
        <f>ពិន្ទុឆមាសទី១!C37</f>
        <v>វន្នី ស្រីណាត់</v>
      </c>
      <c r="D37" s="22" t="str">
        <f>ពិន្ទុឆមាសទី១!D37</f>
        <v>ស្រី</v>
      </c>
      <c r="E37" s="40">
        <f>ពិន្ទុឆមាសទី១!E37</f>
        <v>39263</v>
      </c>
      <c r="F37" s="22" t="str">
        <f>ពិន្ទុឆមាសទី១!F37</f>
        <v>12C</v>
      </c>
      <c r="G37" s="21">
        <f>ពិន្ទុឆមាសទី១!FU37</f>
        <v>0</v>
      </c>
      <c r="H37" s="21">
        <f>ពិន្ទុឆមាសទី១!FV37</f>
        <v>0</v>
      </c>
      <c r="I37" s="21" t="str">
        <f>ពិន្ទុឆមាសទី១!FW37</f>
        <v xml:space="preserve">មិនចាត់ថ្នាក់ </v>
      </c>
      <c r="J37" s="21" t="str">
        <f>ពិន្ទុឆមាសទី១!FX37</f>
        <v xml:space="preserve"> មិនចាត់ថ្នាក់</v>
      </c>
      <c r="K37" s="21" t="str">
        <f>ពិន្ទុឆមាសទី១!FY37</f>
        <v xml:space="preserve"> </v>
      </c>
      <c r="L37" s="21">
        <f>ពិន្ទុឆមាសទី១!FZ37</f>
        <v>2</v>
      </c>
      <c r="M37" s="21">
        <f>ពិន្ទុឆមាសទី១!GA37</f>
        <v>2</v>
      </c>
      <c r="N37" s="21">
        <f>ពិន្ទុឆមាសទី១!GB37</f>
        <v>2</v>
      </c>
      <c r="O37" s="21">
        <f>ពិន្ទុឆមាសទី១!GC37</f>
        <v>6</v>
      </c>
    </row>
    <row r="38" spans="1:15">
      <c r="A38" s="15">
        <v>28</v>
      </c>
      <c r="B38" s="21">
        <f>ពិន្ទុឆមាសទី១!B38</f>
        <v>7496</v>
      </c>
      <c r="C38" s="22" t="str">
        <f>ពិន្ទុឆមាសទី១!C38</f>
        <v>វិសាល សារ៉ាត់</v>
      </c>
      <c r="D38" s="22" t="str">
        <f>ពិន្ទុឆមាសទី១!D38</f>
        <v>ប្រុស</v>
      </c>
      <c r="E38" s="40">
        <f>ពិន្ទុឆមាសទី១!E38</f>
        <v>39548</v>
      </c>
      <c r="F38" s="22" t="str">
        <f>ពិន្ទុឆមាសទី១!F38</f>
        <v>12C</v>
      </c>
      <c r="G38" s="21">
        <f>ពិន្ទុឆមាសទី១!FU38</f>
        <v>0</v>
      </c>
      <c r="H38" s="21">
        <f>ពិន្ទុឆមាសទី១!FV38</f>
        <v>0</v>
      </c>
      <c r="I38" s="21" t="str">
        <f>ពិន្ទុឆមាសទី១!FW38</f>
        <v xml:space="preserve">មិនចាត់ថ្នាក់ </v>
      </c>
      <c r="J38" s="21" t="str">
        <f>ពិន្ទុឆមាសទី១!FX38</f>
        <v xml:space="preserve"> មិនចាត់ថ្នាក់</v>
      </c>
      <c r="K38" s="21" t="str">
        <f>ពិន្ទុឆមាសទី១!FY38</f>
        <v xml:space="preserve"> </v>
      </c>
      <c r="L38" s="21">
        <f>ពិន្ទុឆមាសទី១!FZ38</f>
        <v>2</v>
      </c>
      <c r="M38" s="21">
        <f>ពិន្ទុឆមាសទី១!GA38</f>
        <v>2</v>
      </c>
      <c r="N38" s="21">
        <f>ពិន្ទុឆមាសទី១!GB38</f>
        <v>2</v>
      </c>
      <c r="O38" s="21">
        <f>ពិន្ទុឆមាសទី១!GC38</f>
        <v>6</v>
      </c>
    </row>
    <row r="39" spans="1:15">
      <c r="A39" s="15">
        <v>29</v>
      </c>
      <c r="B39" s="21">
        <f>ពិន្ទុឆមាសទី១!B39</f>
        <v>7497</v>
      </c>
      <c r="C39" s="22" t="str">
        <f>ពិន្ទុឆមាសទី១!C39</f>
        <v>វឿន ដួងច័ន្ទ</v>
      </c>
      <c r="D39" s="22" t="str">
        <f>ពិន្ទុឆមាសទី១!D39</f>
        <v>ស្រី</v>
      </c>
      <c r="E39" s="40">
        <f>ពិន្ទុឆមាសទី១!E39</f>
        <v>39419</v>
      </c>
      <c r="F39" s="22" t="str">
        <f>ពិន្ទុឆមាសទី១!F39</f>
        <v>12C</v>
      </c>
      <c r="G39" s="21">
        <f>ពិន្ទុឆមាសទី១!FU39</f>
        <v>0</v>
      </c>
      <c r="H39" s="21">
        <f>ពិន្ទុឆមាសទី១!FV39</f>
        <v>0</v>
      </c>
      <c r="I39" s="21" t="str">
        <f>ពិន្ទុឆមាសទី១!FW39</f>
        <v xml:space="preserve">មិនចាត់ថ្នាក់ </v>
      </c>
      <c r="J39" s="21" t="str">
        <f>ពិន្ទុឆមាសទី១!FX39</f>
        <v xml:space="preserve"> មិនចាត់ថ្នាក់</v>
      </c>
      <c r="K39" s="21" t="str">
        <f>ពិន្ទុឆមាសទី១!FY39</f>
        <v xml:space="preserve"> </v>
      </c>
      <c r="L39" s="21">
        <f>ពិន្ទុឆមាសទី១!FZ39</f>
        <v>2</v>
      </c>
      <c r="M39" s="21">
        <f>ពិន្ទុឆមាសទី១!GA39</f>
        <v>2</v>
      </c>
      <c r="N39" s="21">
        <f>ពិន្ទុឆមាសទី១!GB39</f>
        <v>2</v>
      </c>
      <c r="O39" s="21">
        <f>ពិន្ទុឆមាសទី១!GC39</f>
        <v>6</v>
      </c>
    </row>
    <row r="40" spans="1:15">
      <c r="A40" s="15">
        <v>30</v>
      </c>
      <c r="B40" s="21">
        <f>ពិន្ទុឆមាសទី១!B40</f>
        <v>0</v>
      </c>
      <c r="C40" s="22" t="str">
        <f>ពិន្ទុឆមាសទី១!C40</f>
        <v>សត់ វី</v>
      </c>
      <c r="D40" s="22" t="str">
        <f>ពិន្ទុឆមាសទី១!D40</f>
        <v>ប្រុស</v>
      </c>
      <c r="E40" s="40">
        <f>ពិន្ទុឆមាសទី១!E40</f>
        <v>39196</v>
      </c>
      <c r="F40" s="22" t="str">
        <f>ពិន្ទុឆមាសទី១!F40</f>
        <v>12C</v>
      </c>
      <c r="G40" s="21">
        <f>ពិន្ទុឆមាសទី១!FU40</f>
        <v>0</v>
      </c>
      <c r="H40" s="21">
        <f>ពិន្ទុឆមាសទី១!FV40</f>
        <v>0</v>
      </c>
      <c r="I40" s="21" t="str">
        <f>ពិន្ទុឆមាសទី១!FW40</f>
        <v xml:space="preserve">មិនចាត់ថ្នាក់ </v>
      </c>
      <c r="J40" s="21" t="str">
        <f>ពិន្ទុឆមាសទី១!FX40</f>
        <v xml:space="preserve"> មិនចាត់ថ្នាក់</v>
      </c>
      <c r="K40" s="21" t="str">
        <f>ពិន្ទុឆមាសទី១!FY40</f>
        <v xml:space="preserve"> </v>
      </c>
      <c r="L40" s="21">
        <f>ពិន្ទុឆមាសទី១!FZ40</f>
        <v>2</v>
      </c>
      <c r="M40" s="21">
        <f>ពិន្ទុឆមាសទី១!GA40</f>
        <v>2</v>
      </c>
      <c r="N40" s="21">
        <f>ពិន្ទុឆមាសទី១!GB40</f>
        <v>2</v>
      </c>
      <c r="O40" s="21">
        <f>ពិន្ទុឆមាសទី១!GC40</f>
        <v>6</v>
      </c>
    </row>
    <row r="41" spans="1:15">
      <c r="A41" s="15">
        <v>31</v>
      </c>
      <c r="B41" s="21">
        <f>ពិន្ទុឆមាសទី១!B41</f>
        <v>7507</v>
      </c>
      <c r="C41" s="22" t="str">
        <f>ពិន្ទុឆមាសទី១!C41</f>
        <v>សុក សុទ្ធា</v>
      </c>
      <c r="D41" s="22" t="str">
        <f>ពិន្ទុឆមាសទី១!D41</f>
        <v>ស្រី</v>
      </c>
      <c r="E41" s="40">
        <f>ពិន្ទុឆមាសទី១!E41</f>
        <v>38937</v>
      </c>
      <c r="F41" s="22" t="str">
        <f>ពិន្ទុឆមាសទី១!F41</f>
        <v>12C</v>
      </c>
      <c r="G41" s="21">
        <f>ពិន្ទុឆមាសទី១!FU41</f>
        <v>0</v>
      </c>
      <c r="H41" s="21">
        <f>ពិន្ទុឆមាសទី១!FV41</f>
        <v>0</v>
      </c>
      <c r="I41" s="21" t="str">
        <f>ពិន្ទុឆមាសទី១!FW41</f>
        <v xml:space="preserve">មិនចាត់ថ្នាក់ </v>
      </c>
      <c r="J41" s="21" t="str">
        <f>ពិន្ទុឆមាសទី១!FX41</f>
        <v xml:space="preserve"> មិនចាត់ថ្នាក់</v>
      </c>
      <c r="K41" s="21" t="str">
        <f>ពិន្ទុឆមាសទី១!FY41</f>
        <v xml:space="preserve"> </v>
      </c>
      <c r="L41" s="21">
        <f>ពិន្ទុឆមាសទី១!FZ41</f>
        <v>2</v>
      </c>
      <c r="M41" s="21">
        <f>ពិន្ទុឆមាសទី១!GA41</f>
        <v>2</v>
      </c>
      <c r="N41" s="21">
        <f>ពិន្ទុឆមាសទី១!GB41</f>
        <v>2</v>
      </c>
      <c r="O41" s="21">
        <f>ពិន្ទុឆមាសទី១!GC41</f>
        <v>6</v>
      </c>
    </row>
    <row r="42" spans="1:15">
      <c r="A42" s="15">
        <v>32</v>
      </c>
      <c r="B42" s="21">
        <f>ពិន្ទុឆមាសទី១!B42</f>
        <v>7918</v>
      </c>
      <c r="C42" s="22" t="str">
        <f>ពិន្ទុឆមាសទី១!C42</f>
        <v>សុខ សុវណ្ណារី</v>
      </c>
      <c r="D42" s="22" t="str">
        <f>ពិន្ទុឆមាសទី១!D42</f>
        <v>ស្រី</v>
      </c>
      <c r="E42" s="40">
        <f>ពិន្ទុឆមាសទី១!E42</f>
        <v>39181</v>
      </c>
      <c r="F42" s="22" t="str">
        <f>ពិន្ទុឆមាសទី១!F42</f>
        <v>12C</v>
      </c>
      <c r="G42" s="21">
        <f>ពិន្ទុឆមាសទី១!FU42</f>
        <v>0</v>
      </c>
      <c r="H42" s="21">
        <f>ពិន្ទុឆមាសទី១!FV42</f>
        <v>0</v>
      </c>
      <c r="I42" s="21" t="str">
        <f>ពិន្ទុឆមាសទី១!FW42</f>
        <v xml:space="preserve">មិនចាត់ថ្នាក់ </v>
      </c>
      <c r="J42" s="21" t="str">
        <f>ពិន្ទុឆមាសទី១!FX42</f>
        <v xml:space="preserve"> មិនចាត់ថ្នាក់</v>
      </c>
      <c r="K42" s="21" t="str">
        <f>ពិន្ទុឆមាសទី១!FY42</f>
        <v xml:space="preserve"> </v>
      </c>
      <c r="L42" s="21">
        <f>ពិន្ទុឆមាសទី១!FZ42</f>
        <v>2</v>
      </c>
      <c r="M42" s="21">
        <f>ពិន្ទុឆមាសទី១!GA42</f>
        <v>2</v>
      </c>
      <c r="N42" s="21">
        <f>ពិន្ទុឆមាសទី១!GB42</f>
        <v>2</v>
      </c>
      <c r="O42" s="21">
        <f>ពិន្ទុឆមាសទី១!GC42</f>
        <v>6</v>
      </c>
    </row>
    <row r="43" spans="1:15">
      <c r="A43" s="15">
        <v>33</v>
      </c>
      <c r="B43" s="21">
        <f>ពិន្ទុឆមាសទី១!B43</f>
        <v>7508</v>
      </c>
      <c r="C43" s="22" t="str">
        <f>ពិន្ទុឆមាសទី១!C43</f>
        <v>សុខគា ស្រីនីត</v>
      </c>
      <c r="D43" s="22" t="str">
        <f>ពិន្ទុឆមាសទី១!D43</f>
        <v>ស្រី</v>
      </c>
      <c r="E43" s="40">
        <f>ពិន្ទុឆមាសទី១!E43</f>
        <v>39785</v>
      </c>
      <c r="F43" s="22" t="str">
        <f>ពិន្ទុឆមាសទី១!F43</f>
        <v>12C</v>
      </c>
      <c r="G43" s="21">
        <f>ពិន្ទុឆមាសទី១!FU43</f>
        <v>0</v>
      </c>
      <c r="H43" s="21">
        <f>ពិន្ទុឆមាសទី១!FV43</f>
        <v>0</v>
      </c>
      <c r="I43" s="21" t="str">
        <f>ពិន្ទុឆមាសទី១!FW43</f>
        <v xml:space="preserve">មិនចាត់ថ្នាក់ </v>
      </c>
      <c r="J43" s="21" t="str">
        <f>ពិន្ទុឆមាសទី១!FX43</f>
        <v xml:space="preserve"> មិនចាត់ថ្នាក់</v>
      </c>
      <c r="K43" s="21" t="str">
        <f>ពិន្ទុឆមាសទី១!FY43</f>
        <v xml:space="preserve"> </v>
      </c>
      <c r="L43" s="21">
        <f>ពិន្ទុឆមាសទី១!FZ43</f>
        <v>2</v>
      </c>
      <c r="M43" s="21">
        <f>ពិន្ទុឆមាសទី១!GA43</f>
        <v>2</v>
      </c>
      <c r="N43" s="21">
        <f>ពិន្ទុឆមាសទី១!GB43</f>
        <v>2</v>
      </c>
      <c r="O43" s="21">
        <f>ពិន្ទុឆមាសទី១!GC43</f>
        <v>6</v>
      </c>
    </row>
    <row r="44" spans="1:15">
      <c r="A44" s="15">
        <v>34</v>
      </c>
      <c r="B44" s="21">
        <f>ពិន្ទុឆមាសទី១!B44</f>
        <v>7925</v>
      </c>
      <c r="C44" s="22" t="str">
        <f>ពិន្ទុឆមាសទី១!C44</f>
        <v>សុធា បញ្ចពណ៌</v>
      </c>
      <c r="D44" s="22" t="str">
        <f>ពិន្ទុឆមាសទី១!D44</f>
        <v>ស្រី</v>
      </c>
      <c r="E44" s="40">
        <f>ពិន្ទុឆមាសទី១!E44</f>
        <v>39793</v>
      </c>
      <c r="F44" s="22" t="str">
        <f>ពិន្ទុឆមាសទី១!F44</f>
        <v>12C</v>
      </c>
      <c r="G44" s="21">
        <f>ពិន្ទុឆមាសទី១!FU44</f>
        <v>0</v>
      </c>
      <c r="H44" s="21">
        <f>ពិន្ទុឆមាសទី១!FV44</f>
        <v>0</v>
      </c>
      <c r="I44" s="21" t="str">
        <f>ពិន្ទុឆមាសទី១!FW44</f>
        <v xml:space="preserve">មិនចាត់ថ្នាក់ </v>
      </c>
      <c r="J44" s="21" t="str">
        <f>ពិន្ទុឆមាសទី១!FX44</f>
        <v xml:space="preserve"> មិនចាត់ថ្នាក់</v>
      </c>
      <c r="K44" s="21" t="str">
        <f>ពិន្ទុឆមាសទី១!FY44</f>
        <v xml:space="preserve"> </v>
      </c>
      <c r="L44" s="21">
        <f>ពិន្ទុឆមាសទី១!FZ44</f>
        <v>2</v>
      </c>
      <c r="M44" s="21">
        <f>ពិន្ទុឆមាសទី១!GA44</f>
        <v>2</v>
      </c>
      <c r="N44" s="21">
        <f>ពិន្ទុឆមាសទី១!GB44</f>
        <v>2</v>
      </c>
      <c r="O44" s="21">
        <f>ពិន្ទុឆមាសទី១!GC44</f>
        <v>6</v>
      </c>
    </row>
    <row r="45" spans="1:15">
      <c r="A45" s="15">
        <v>35</v>
      </c>
      <c r="B45" s="21">
        <f>ពិន្ទុឆមាសទី១!B45</f>
        <v>7514</v>
      </c>
      <c r="C45" s="22" t="str">
        <f>ពិន្ទុឆមាសទី១!C45</f>
        <v>ស្រ៊ុង លាងអ៊ី</v>
      </c>
      <c r="D45" s="22" t="str">
        <f>ពិន្ទុឆមាសទី១!D45</f>
        <v>ស្រី</v>
      </c>
      <c r="E45" s="40">
        <f>ពិន្ទុឆមាសទី១!E45</f>
        <v>39159</v>
      </c>
      <c r="F45" s="22" t="str">
        <f>ពិន្ទុឆមាសទី១!F45</f>
        <v>12C</v>
      </c>
      <c r="G45" s="21">
        <f>ពិន្ទុឆមាសទី១!FU45</f>
        <v>0</v>
      </c>
      <c r="H45" s="21">
        <f>ពិន្ទុឆមាសទី១!FV45</f>
        <v>0</v>
      </c>
      <c r="I45" s="21" t="str">
        <f>ពិន្ទុឆមាសទី១!FW45</f>
        <v xml:space="preserve">មិនចាត់ថ្នាក់ </v>
      </c>
      <c r="J45" s="21" t="str">
        <f>ពិន្ទុឆមាសទី១!FX45</f>
        <v xml:space="preserve"> មិនចាត់ថ្នាក់</v>
      </c>
      <c r="K45" s="21" t="str">
        <f>ពិន្ទុឆមាសទី១!FY45</f>
        <v xml:space="preserve"> </v>
      </c>
      <c r="L45" s="21">
        <f>ពិន្ទុឆមាសទី១!FZ45</f>
        <v>2</v>
      </c>
      <c r="M45" s="21">
        <f>ពិន្ទុឆមាសទី១!GA45</f>
        <v>2</v>
      </c>
      <c r="N45" s="21">
        <f>ពិន្ទុឆមាសទី១!GB45</f>
        <v>2</v>
      </c>
      <c r="O45" s="21">
        <f>ពិន្ទុឆមាសទី១!GC45</f>
        <v>6</v>
      </c>
    </row>
    <row r="46" spans="1:15">
      <c r="A46" s="15">
        <v>36</v>
      </c>
      <c r="B46" s="21">
        <f>ពិន្ទុឆមាសទី១!B46</f>
        <v>7932</v>
      </c>
      <c r="C46" s="22" t="str">
        <f>ពិន្ទុឆមាសទី១!C46</f>
        <v>ស្រេង គីមឡេង</v>
      </c>
      <c r="D46" s="22" t="str">
        <f>ពិន្ទុឆមាសទី១!D46</f>
        <v>ស្រី</v>
      </c>
      <c r="E46" s="40">
        <f>ពិន្ទុឆមាសទី១!E46</f>
        <v>39258</v>
      </c>
      <c r="F46" s="22" t="str">
        <f>ពិន្ទុឆមាសទី១!F46</f>
        <v>12C</v>
      </c>
      <c r="G46" s="21">
        <f>ពិន្ទុឆមាសទី១!FU46</f>
        <v>0</v>
      </c>
      <c r="H46" s="21">
        <f>ពិន្ទុឆមាសទី១!FV46</f>
        <v>0</v>
      </c>
      <c r="I46" s="21" t="str">
        <f>ពិន្ទុឆមាសទី១!FW46</f>
        <v xml:space="preserve">មិនចាត់ថ្នាក់ </v>
      </c>
      <c r="J46" s="21" t="str">
        <f>ពិន្ទុឆមាសទី១!FX46</f>
        <v xml:space="preserve"> មិនចាត់ថ្នាក់</v>
      </c>
      <c r="K46" s="21" t="str">
        <f>ពិន្ទុឆមាសទី១!FY46</f>
        <v xml:space="preserve"> </v>
      </c>
      <c r="L46" s="21">
        <f>ពិន្ទុឆមាសទី១!FZ46</f>
        <v>2</v>
      </c>
      <c r="M46" s="21">
        <f>ពិន្ទុឆមាសទី១!GA46</f>
        <v>2</v>
      </c>
      <c r="N46" s="21">
        <f>ពិន្ទុឆមាសទី១!GB46</f>
        <v>2</v>
      </c>
      <c r="O46" s="21">
        <f>ពិន្ទុឆមាសទី១!GC46</f>
        <v>6</v>
      </c>
    </row>
    <row r="47" spans="1:15">
      <c r="A47" s="15">
        <v>37</v>
      </c>
      <c r="B47" s="21">
        <f>ពិន្ទុឆមាសទី១!B47</f>
        <v>7933</v>
      </c>
      <c r="C47" s="22" t="str">
        <f>ពិន្ទុឆមាសទី១!C47</f>
        <v>សំបូរ រ័ត្នណៈ</v>
      </c>
      <c r="D47" s="22" t="str">
        <f>ពិន្ទុឆមាសទី១!D47</f>
        <v>ប្រុស</v>
      </c>
      <c r="E47" s="40">
        <f>ពិន្ទុឆមាសទី១!E47</f>
        <v>39115</v>
      </c>
      <c r="F47" s="22" t="str">
        <f>ពិន្ទុឆមាសទី១!F47</f>
        <v>12C</v>
      </c>
      <c r="G47" s="21">
        <f>ពិន្ទុឆមាសទី១!FU47</f>
        <v>0</v>
      </c>
      <c r="H47" s="21">
        <f>ពិន្ទុឆមាសទី១!FV47</f>
        <v>0</v>
      </c>
      <c r="I47" s="21" t="str">
        <f>ពិន្ទុឆមាសទី១!FW47</f>
        <v xml:space="preserve">មិនចាត់ថ្នាក់ </v>
      </c>
      <c r="J47" s="21" t="str">
        <f>ពិន្ទុឆមាសទី១!FX47</f>
        <v xml:space="preserve"> មិនចាត់ថ្នាក់</v>
      </c>
      <c r="K47" s="21" t="str">
        <f>ពិន្ទុឆមាសទី១!FY47</f>
        <v xml:space="preserve"> </v>
      </c>
      <c r="L47" s="21">
        <f>ពិន្ទុឆមាសទី១!FZ47</f>
        <v>2</v>
      </c>
      <c r="M47" s="21">
        <f>ពិន្ទុឆមាសទី១!GA47</f>
        <v>2</v>
      </c>
      <c r="N47" s="21">
        <f>ពិន្ទុឆមាសទី១!GB47</f>
        <v>2</v>
      </c>
      <c r="O47" s="21">
        <f>ពិន្ទុឆមាសទី១!GC47</f>
        <v>6</v>
      </c>
    </row>
    <row r="48" spans="1:15">
      <c r="A48" s="15">
        <v>38</v>
      </c>
      <c r="B48" s="21">
        <f>ពិន្ទុឆមាសទី១!B48</f>
        <v>7518</v>
      </c>
      <c r="C48" s="22" t="str">
        <f>ពិន្ទុឆមាសទី១!C48</f>
        <v>ហុង លីណា</v>
      </c>
      <c r="D48" s="22" t="str">
        <f>ពិន្ទុឆមាសទី១!D48</f>
        <v>ប្រុស</v>
      </c>
      <c r="E48" s="40">
        <f>ពិន្ទុឆមាសទី១!E48</f>
        <v>39501</v>
      </c>
      <c r="F48" s="22" t="str">
        <f>ពិន្ទុឆមាសទី១!F48</f>
        <v>12C</v>
      </c>
      <c r="G48" s="21">
        <f>ពិន្ទុឆមាសទី១!FU48</f>
        <v>0</v>
      </c>
      <c r="H48" s="21">
        <f>ពិន្ទុឆមាសទី១!FV48</f>
        <v>0</v>
      </c>
      <c r="I48" s="21" t="str">
        <f>ពិន្ទុឆមាសទី១!FW48</f>
        <v xml:space="preserve">មិនចាត់ថ្នាក់ </v>
      </c>
      <c r="J48" s="21" t="str">
        <f>ពិន្ទុឆមាសទី១!FX48</f>
        <v xml:space="preserve"> មិនចាត់ថ្នាក់</v>
      </c>
      <c r="K48" s="21" t="str">
        <f>ពិន្ទុឆមាសទី១!FY48</f>
        <v xml:space="preserve"> </v>
      </c>
      <c r="L48" s="21">
        <f>ពិន្ទុឆមាសទី១!FZ48</f>
        <v>2</v>
      </c>
      <c r="M48" s="21">
        <f>ពិន្ទុឆមាសទី១!GA48</f>
        <v>2</v>
      </c>
      <c r="N48" s="21">
        <f>ពិន្ទុឆមាសទី១!GB48</f>
        <v>2</v>
      </c>
      <c r="O48" s="21">
        <f>ពិន្ទុឆមាសទី១!GC48</f>
        <v>6</v>
      </c>
    </row>
    <row r="49" spans="1:15">
      <c r="A49" s="15">
        <v>39</v>
      </c>
      <c r="B49" s="21">
        <f>ពិន្ទុឆមាសទី១!B49</f>
        <v>7941</v>
      </c>
      <c r="C49" s="22" t="str">
        <f>ពិន្ទុឆមាសទី១!C49</f>
        <v>ហួរ ស្រីហួយ</v>
      </c>
      <c r="D49" s="22" t="str">
        <f>ពិន្ទុឆមាសទី១!D49</f>
        <v>ស្រី</v>
      </c>
      <c r="E49" s="40">
        <f>ពិន្ទុឆមាសទី១!E49</f>
        <v>39271</v>
      </c>
      <c r="F49" s="22" t="str">
        <f>ពិន្ទុឆមាសទី១!F49</f>
        <v>12C</v>
      </c>
      <c r="G49" s="21">
        <f>ពិន្ទុឆមាសទី១!FU49</f>
        <v>0</v>
      </c>
      <c r="H49" s="21">
        <f>ពិន្ទុឆមាសទី១!FV49</f>
        <v>0</v>
      </c>
      <c r="I49" s="21" t="str">
        <f>ពិន្ទុឆមាសទី១!FW49</f>
        <v xml:space="preserve">មិនចាត់ថ្នាក់ </v>
      </c>
      <c r="J49" s="21" t="str">
        <f>ពិន្ទុឆមាសទី១!FX49</f>
        <v xml:space="preserve"> មិនចាត់ថ្នាក់</v>
      </c>
      <c r="K49" s="21" t="str">
        <f>ពិន្ទុឆមាសទី១!FY49</f>
        <v xml:space="preserve"> </v>
      </c>
      <c r="L49" s="21">
        <f>ពិន្ទុឆមាសទី១!FZ49</f>
        <v>2</v>
      </c>
      <c r="M49" s="21">
        <f>ពិន្ទុឆមាសទី១!GA49</f>
        <v>2</v>
      </c>
      <c r="N49" s="21">
        <f>ពិន្ទុឆមាសទី១!GB49</f>
        <v>2</v>
      </c>
      <c r="O49" s="21">
        <f>ពិន្ទុឆមាសទី១!GC49</f>
        <v>6</v>
      </c>
    </row>
    <row r="50" spans="1:15">
      <c r="A50" s="15">
        <v>40</v>
      </c>
      <c r="B50" s="21">
        <f>ពិន្ទុឆមាសទី១!B50</f>
        <v>7519</v>
      </c>
      <c r="C50" s="22" t="str">
        <f>ពិន្ទុឆមាសទី១!C50</f>
        <v>ហេង ហូលីន</v>
      </c>
      <c r="D50" s="22" t="str">
        <f>ពិន្ទុឆមាសទី១!D50</f>
        <v>ស្រី</v>
      </c>
      <c r="E50" s="40">
        <f>ពិន្ទុឆមាសទី១!E50</f>
        <v>39390</v>
      </c>
      <c r="F50" s="22" t="str">
        <f>ពិន្ទុឆមាសទី១!F50</f>
        <v>12C</v>
      </c>
      <c r="G50" s="21">
        <f>ពិន្ទុឆមាសទី១!FU50</f>
        <v>0</v>
      </c>
      <c r="H50" s="21">
        <f>ពិន្ទុឆមាសទី១!FV50</f>
        <v>0</v>
      </c>
      <c r="I50" s="21" t="str">
        <f>ពិន្ទុឆមាសទី១!FW50</f>
        <v xml:space="preserve">មិនចាត់ថ្នាក់ </v>
      </c>
      <c r="J50" s="21" t="str">
        <f>ពិន្ទុឆមាសទី១!FX50</f>
        <v xml:space="preserve"> មិនចាត់ថ្នាក់</v>
      </c>
      <c r="K50" s="21" t="str">
        <f>ពិន្ទុឆមាសទី១!FY50</f>
        <v xml:space="preserve"> </v>
      </c>
      <c r="L50" s="21">
        <f>ពិន្ទុឆមាសទី១!FZ50</f>
        <v>2</v>
      </c>
      <c r="M50" s="21">
        <f>ពិន្ទុឆមាសទី១!GA50</f>
        <v>2</v>
      </c>
      <c r="N50" s="21">
        <f>ពិន្ទុឆមាសទី១!GB50</f>
        <v>2</v>
      </c>
      <c r="O50" s="21">
        <f>ពិន្ទុឆមាសទី១!GC50</f>
        <v>6</v>
      </c>
    </row>
    <row r="51" spans="1:15">
      <c r="A51" s="15">
        <v>41</v>
      </c>
      <c r="B51" s="21">
        <f>ពិន្ទុឆមាសទី១!B51</f>
        <v>7943</v>
      </c>
      <c r="C51" s="22" t="str">
        <f>ពិន្ទុឆមាសទី១!C51</f>
        <v>ហៃ នរៈបុត្រ</v>
      </c>
      <c r="D51" s="22" t="str">
        <f>ពិន្ទុឆមាសទី១!D51</f>
        <v>ប្រុស</v>
      </c>
      <c r="E51" s="40">
        <f>ពិន្ទុឆមាសទី១!E51</f>
        <v>39495</v>
      </c>
      <c r="F51" s="22" t="str">
        <f>ពិន្ទុឆមាសទី១!F51</f>
        <v>12C</v>
      </c>
      <c r="G51" s="21">
        <f>ពិន្ទុឆមាសទី១!FU51</f>
        <v>0</v>
      </c>
      <c r="H51" s="21">
        <f>ពិន្ទុឆមាសទី១!FV51</f>
        <v>0</v>
      </c>
      <c r="I51" s="21" t="str">
        <f>ពិន្ទុឆមាសទី១!FW51</f>
        <v xml:space="preserve">មិនចាត់ថ្នាក់ </v>
      </c>
      <c r="J51" s="21" t="str">
        <f>ពិន្ទុឆមាសទី១!FX51</f>
        <v xml:space="preserve"> មិនចាត់ថ្នាក់</v>
      </c>
      <c r="K51" s="21" t="str">
        <f>ពិន្ទុឆមាសទី១!FY51</f>
        <v xml:space="preserve"> </v>
      </c>
      <c r="L51" s="21">
        <f>ពិន្ទុឆមាសទី១!FZ51</f>
        <v>2</v>
      </c>
      <c r="M51" s="21">
        <f>ពិន្ទុឆមាសទី១!GA51</f>
        <v>2</v>
      </c>
      <c r="N51" s="21">
        <f>ពិន្ទុឆមាសទី១!GB51</f>
        <v>2</v>
      </c>
      <c r="O51" s="21">
        <f>ពិន្ទុឆមាសទី១!GC51</f>
        <v>6</v>
      </c>
    </row>
    <row r="52" spans="1:15">
      <c r="A52" s="15">
        <v>42</v>
      </c>
      <c r="B52" s="21">
        <f>ពិន្ទុឆមាសទី១!B52</f>
        <v>7944</v>
      </c>
      <c r="C52" s="22" t="str">
        <f>ពិន្ទុឆមាសទី១!C52</f>
        <v>ហៃ សីហា</v>
      </c>
      <c r="D52" s="22" t="str">
        <f>ពិន្ទុឆមាសទី១!D52</f>
        <v>ប្រុស</v>
      </c>
      <c r="E52" s="40">
        <f>ពិន្ទុឆមាសទី១!E52</f>
        <v>39296</v>
      </c>
      <c r="F52" s="22" t="str">
        <f>ពិន្ទុឆមាសទី១!F52</f>
        <v>12C</v>
      </c>
      <c r="G52" s="21">
        <f>ពិន្ទុឆមាសទី១!FU52</f>
        <v>0</v>
      </c>
      <c r="H52" s="21">
        <f>ពិន្ទុឆមាសទី១!FV52</f>
        <v>0</v>
      </c>
      <c r="I52" s="21" t="str">
        <f>ពិន្ទុឆមាសទី១!FW52</f>
        <v xml:space="preserve">មិនចាត់ថ្នាក់ </v>
      </c>
      <c r="J52" s="21" t="str">
        <f>ពិន្ទុឆមាសទី១!FX52</f>
        <v xml:space="preserve"> មិនចាត់ថ្នាក់</v>
      </c>
      <c r="K52" s="21" t="str">
        <f>ពិន្ទុឆមាសទី១!FY52</f>
        <v xml:space="preserve"> </v>
      </c>
      <c r="L52" s="21">
        <f>ពិន្ទុឆមាសទី១!FZ52</f>
        <v>2</v>
      </c>
      <c r="M52" s="21">
        <f>ពិន្ទុឆមាសទី១!GA52</f>
        <v>2</v>
      </c>
      <c r="N52" s="21">
        <f>ពិន្ទុឆមាសទី១!GB52</f>
        <v>2</v>
      </c>
      <c r="O52" s="21">
        <f>ពិន្ទុឆមាសទី១!GC52</f>
        <v>6</v>
      </c>
    </row>
    <row r="53" spans="1:15">
      <c r="A53" s="15">
        <v>43</v>
      </c>
      <c r="B53" s="21">
        <f>ពិន្ទុឆមាសទី១!B53</f>
        <v>7520</v>
      </c>
      <c r="C53" s="22" t="str">
        <f>ពិន្ទុឆមាសទី១!C53</f>
        <v>ឡាយ រចនា</v>
      </c>
      <c r="D53" s="22" t="str">
        <f>ពិន្ទុឆមាសទី១!D53</f>
        <v>ស្រី</v>
      </c>
      <c r="E53" s="40">
        <f>ពិន្ទុឆមាសទី១!E53</f>
        <v>39590</v>
      </c>
      <c r="F53" s="22" t="str">
        <f>ពិន្ទុឆមាសទី១!F53</f>
        <v>12C</v>
      </c>
      <c r="G53" s="21">
        <f>ពិន្ទុឆមាសទី១!FU53</f>
        <v>0</v>
      </c>
      <c r="H53" s="21">
        <f>ពិន្ទុឆមាសទី១!FV53</f>
        <v>0</v>
      </c>
      <c r="I53" s="21" t="str">
        <f>ពិន្ទុឆមាសទី១!FW53</f>
        <v xml:space="preserve">មិនចាត់ថ្នាក់ </v>
      </c>
      <c r="J53" s="21" t="str">
        <f>ពិន្ទុឆមាសទី១!FX53</f>
        <v xml:space="preserve"> មិនចាត់ថ្នាក់</v>
      </c>
      <c r="K53" s="21" t="str">
        <f>ពិន្ទុឆមាសទី១!FY53</f>
        <v xml:space="preserve"> </v>
      </c>
      <c r="L53" s="21">
        <f>ពិន្ទុឆមាសទី១!FZ53</f>
        <v>2</v>
      </c>
      <c r="M53" s="21">
        <f>ពិន្ទុឆមាសទី១!GA53</f>
        <v>2</v>
      </c>
      <c r="N53" s="21">
        <f>ពិន្ទុឆមាសទី១!GB53</f>
        <v>2</v>
      </c>
      <c r="O53" s="21">
        <f>ពិន្ទុឆមាសទី១!GC53</f>
        <v>6</v>
      </c>
    </row>
    <row r="54" spans="1:15">
      <c r="A54" s="15">
        <v>44</v>
      </c>
      <c r="B54" s="21">
        <f>ពិន្ទុឆមាសទី១!B54</f>
        <v>7525</v>
      </c>
      <c r="C54" s="22" t="str">
        <f>ពិន្ទុឆមាសទី១!C54</f>
        <v>អាត សុភា</v>
      </c>
      <c r="D54" s="22" t="str">
        <f>ពិន្ទុឆមាសទី១!D54</f>
        <v>ស្រី</v>
      </c>
      <c r="E54" s="40">
        <f>ពិន្ទុឆមាសទី១!E54</f>
        <v>39594</v>
      </c>
      <c r="F54" s="22" t="str">
        <f>ពិន្ទុឆមាសទី១!F54</f>
        <v>12C</v>
      </c>
      <c r="G54" s="21">
        <f>ពិន្ទុឆមាសទី១!FU54</f>
        <v>0</v>
      </c>
      <c r="H54" s="21">
        <f>ពិន្ទុឆមាសទី១!FV54</f>
        <v>0</v>
      </c>
      <c r="I54" s="21" t="str">
        <f>ពិន្ទុឆមាសទី១!FW54</f>
        <v xml:space="preserve">មិនចាត់ថ្នាក់ </v>
      </c>
      <c r="J54" s="21" t="str">
        <f>ពិន្ទុឆមាសទី១!FX54</f>
        <v xml:space="preserve"> មិនចាត់ថ្នាក់</v>
      </c>
      <c r="K54" s="21" t="str">
        <f>ពិន្ទុឆមាសទី១!FY54</f>
        <v xml:space="preserve"> </v>
      </c>
      <c r="L54" s="21">
        <f>ពិន្ទុឆមាសទី១!FZ54</f>
        <v>2</v>
      </c>
      <c r="M54" s="21">
        <f>ពិន្ទុឆមាសទី១!GA54</f>
        <v>2</v>
      </c>
      <c r="N54" s="21">
        <f>ពិន្ទុឆមាសទី១!GB54</f>
        <v>2</v>
      </c>
      <c r="O54" s="21">
        <f>ពិន្ទុឆមាសទី១!GC54</f>
        <v>6</v>
      </c>
    </row>
    <row r="55" spans="1:15">
      <c r="A55" s="15">
        <v>45</v>
      </c>
      <c r="B55" s="21">
        <f>ពិន្ទុឆមាសទី១!B55</f>
        <v>0</v>
      </c>
      <c r="C55" s="22" t="str">
        <f>ពិន្ទុឆមាសទី១!C55</f>
        <v>អូ បូរ៉ា</v>
      </c>
      <c r="D55" s="22" t="str">
        <f>ពិន្ទុឆមាសទី១!D55</f>
        <v>ប្រុស</v>
      </c>
      <c r="E55" s="40">
        <f>ពិន្ទុឆមាសទី១!E55</f>
        <v>38945</v>
      </c>
      <c r="F55" s="22" t="str">
        <f>ពិន្ទុឆមាសទី១!F55</f>
        <v>12C</v>
      </c>
      <c r="G55" s="21">
        <f>ពិន្ទុឆមាសទី១!FU55</f>
        <v>0</v>
      </c>
      <c r="H55" s="21">
        <f>ពិន្ទុឆមាសទី១!FV55</f>
        <v>0</v>
      </c>
      <c r="I55" s="21" t="str">
        <f>ពិន្ទុឆមាសទី១!FW55</f>
        <v xml:space="preserve">មិនចាត់ថ្នាក់ </v>
      </c>
      <c r="J55" s="21" t="str">
        <f>ពិន្ទុឆមាសទី១!FX55</f>
        <v xml:space="preserve"> មិនចាត់ថ្នាក់</v>
      </c>
      <c r="K55" s="21" t="str">
        <f>ពិន្ទុឆមាសទី១!FY55</f>
        <v xml:space="preserve"> </v>
      </c>
      <c r="L55" s="21">
        <f>ពិន្ទុឆមាសទី១!FZ55</f>
        <v>2</v>
      </c>
      <c r="M55" s="21">
        <f>ពិន្ទុឆមាសទី១!GA55</f>
        <v>2</v>
      </c>
      <c r="N55" s="21">
        <f>ពិន្ទុឆមាសទី១!GB55</f>
        <v>2</v>
      </c>
      <c r="O55" s="21">
        <f>ពិន្ទុឆមាសទី១!GC55</f>
        <v>6</v>
      </c>
    </row>
    <row r="56" spans="1:15">
      <c r="A56" s="15">
        <v>46</v>
      </c>
      <c r="B56" s="21">
        <f>ពិន្ទុឆមាសទី១!B56</f>
        <v>0</v>
      </c>
      <c r="C56" s="22" t="str">
        <f>ពិន្ទុឆមាសទី១!C56</f>
        <v>អឿន ចន្នី</v>
      </c>
      <c r="D56" s="22" t="str">
        <f>ពិន្ទុឆមាសទី១!D56</f>
        <v>ប្រុស</v>
      </c>
      <c r="E56" s="40">
        <f>ពិន្ទុឆមាសទី១!E56</f>
        <v>39298</v>
      </c>
      <c r="F56" s="22" t="str">
        <f>ពិន្ទុឆមាសទី១!F56</f>
        <v>12C</v>
      </c>
      <c r="G56" s="21">
        <f>ពិន្ទុឆមាសទី១!FU56</f>
        <v>0</v>
      </c>
      <c r="H56" s="21">
        <f>ពិន្ទុឆមាសទី១!FV56</f>
        <v>0</v>
      </c>
      <c r="I56" s="21" t="str">
        <f>ពិន្ទុឆមាសទី១!FW56</f>
        <v xml:space="preserve">មិនចាត់ថ្នាក់ </v>
      </c>
      <c r="J56" s="21" t="str">
        <f>ពិន្ទុឆមាសទី១!FX56</f>
        <v xml:space="preserve"> មិនចាត់ថ្នាក់</v>
      </c>
      <c r="K56" s="21" t="str">
        <f>ពិន្ទុឆមាសទី១!FY56</f>
        <v xml:space="preserve"> </v>
      </c>
      <c r="L56" s="21">
        <f>ពិន្ទុឆមាសទី១!FZ56</f>
        <v>0</v>
      </c>
      <c r="M56" s="21">
        <f>ពិន្ទុឆមាសទី១!GA56</f>
        <v>0</v>
      </c>
      <c r="N56" s="21">
        <f>ពិន្ទុឆមាសទី១!GB56</f>
        <v>0</v>
      </c>
      <c r="O56" s="21">
        <f>ពិន្ទុឆមាសទី១!GC56</f>
        <v>0</v>
      </c>
    </row>
    <row r="57" spans="1:15">
      <c r="A57" s="15">
        <v>47</v>
      </c>
      <c r="B57" s="21">
        <f>ពិន្ទុឆមាសទី១!B57</f>
        <v>0</v>
      </c>
      <c r="C57" s="22" t="str">
        <f>ពិន្ទុឆមាសទី១!C57</f>
        <v>អឿន សុខជាតា</v>
      </c>
      <c r="D57" s="22" t="str">
        <f>ពិន្ទុឆមាសទី១!D57</f>
        <v>ស្រី</v>
      </c>
      <c r="E57" s="40">
        <f>ពិន្ទុឆមាសទី១!E57</f>
        <v>39339</v>
      </c>
      <c r="F57" s="22" t="str">
        <f>ពិន្ទុឆមាសទី១!F57</f>
        <v>12C</v>
      </c>
      <c r="G57" s="21">
        <f>ពិន្ទុឆមាសទី១!FU57</f>
        <v>0</v>
      </c>
      <c r="H57" s="21">
        <f>ពិន្ទុឆមាសទី១!FV57</f>
        <v>0</v>
      </c>
      <c r="I57" s="21" t="str">
        <f>ពិន្ទុឆមាសទី១!FW57</f>
        <v xml:space="preserve">មិនចាត់ថ្នាក់ </v>
      </c>
      <c r="J57" s="21" t="str">
        <f>ពិន្ទុឆមាសទី១!FX57</f>
        <v xml:space="preserve"> មិនចាត់ថ្នាក់</v>
      </c>
      <c r="K57" s="21" t="str">
        <f>ពិន្ទុឆមាសទី១!FY57</f>
        <v xml:space="preserve"> </v>
      </c>
      <c r="L57" s="21">
        <f>ពិន្ទុឆមាសទី១!FZ57</f>
        <v>0</v>
      </c>
      <c r="M57" s="21">
        <f>ពិន្ទុឆមាសទី១!GA57</f>
        <v>0</v>
      </c>
      <c r="N57" s="21">
        <f>ពិន្ទុឆមាសទី១!GB57</f>
        <v>0</v>
      </c>
      <c r="O57" s="21">
        <f>ពិន្ទុឆមាសទី១!GC57</f>
        <v>0</v>
      </c>
    </row>
    <row r="58" spans="1:15">
      <c r="A58" s="15">
        <v>48</v>
      </c>
      <c r="B58" s="21">
        <f>ពិន្ទុឆមាសទី១!B58</f>
        <v>0</v>
      </c>
      <c r="C58" s="22">
        <f>ពិន្ទុឆមាសទី១!C58</f>
        <v>0</v>
      </c>
      <c r="D58" s="22">
        <f>ពិន្ទុឆមាសទី១!D58</f>
        <v>0</v>
      </c>
      <c r="E58" s="40">
        <f>ពិន្ទុឆមាសទី១!E58</f>
        <v>0</v>
      </c>
      <c r="F58" s="22" t="str">
        <f>ពិន្ទុឆមាសទី១!F58</f>
        <v>12C</v>
      </c>
      <c r="G58" s="21">
        <f>ពិន្ទុឆមាសទី១!FU58</f>
        <v>0</v>
      </c>
      <c r="H58" s="21">
        <f>ពិន្ទុឆមាសទី១!FV58</f>
        <v>0</v>
      </c>
      <c r="I58" s="21" t="str">
        <f>ពិន្ទុឆមាសទី១!FW58</f>
        <v xml:space="preserve">មិនចាត់ថ្នាក់ </v>
      </c>
      <c r="J58" s="21" t="str">
        <f>ពិន្ទុឆមាសទី១!FX58</f>
        <v xml:space="preserve"> មិនចាត់ថ្នាក់</v>
      </c>
      <c r="K58" s="21" t="str">
        <f>ពិន្ទុឆមាសទី១!FY58</f>
        <v xml:space="preserve"> </v>
      </c>
      <c r="L58" s="21">
        <f>ពិន្ទុឆមាសទី១!FZ58</f>
        <v>0</v>
      </c>
      <c r="M58" s="21">
        <f>ពិន្ទុឆមាសទី១!GA58</f>
        <v>0</v>
      </c>
      <c r="N58" s="21">
        <f>ពិន្ទុឆមាសទី១!GB58</f>
        <v>0</v>
      </c>
      <c r="O58" s="21">
        <f>ពិន្ទុឆមាសទី១!GC58</f>
        <v>0</v>
      </c>
    </row>
    <row r="59" spans="1:15">
      <c r="A59" s="15">
        <v>49</v>
      </c>
      <c r="B59" s="21">
        <f>ពិន្ទុឆមាសទី១!B59</f>
        <v>0</v>
      </c>
      <c r="C59" s="22">
        <f>ពិន្ទុឆមាសទី១!C59</f>
        <v>0</v>
      </c>
      <c r="D59" s="22">
        <f>ពិន្ទុឆមាសទី១!D59</f>
        <v>0</v>
      </c>
      <c r="E59" s="40">
        <f>ពិន្ទុឆមាសទី១!E59</f>
        <v>0</v>
      </c>
      <c r="F59" s="22" t="str">
        <f>ពិន្ទុឆមាសទី១!F59</f>
        <v>12C</v>
      </c>
      <c r="G59" s="21">
        <f>ពិន្ទុឆមាសទី១!FU59</f>
        <v>0</v>
      </c>
      <c r="H59" s="21">
        <f>ពិន្ទុឆមាសទី១!FV59</f>
        <v>0</v>
      </c>
      <c r="I59" s="21" t="str">
        <f>ពិន្ទុឆមាសទី១!FW59</f>
        <v xml:space="preserve">មិនចាត់ថ្នាក់ </v>
      </c>
      <c r="J59" s="21" t="str">
        <f>ពិន្ទុឆមាសទី១!FX59</f>
        <v xml:space="preserve"> មិនចាត់ថ្នាក់</v>
      </c>
      <c r="K59" s="21" t="str">
        <f>ពិន្ទុឆមាសទី១!FY59</f>
        <v xml:space="preserve"> </v>
      </c>
      <c r="L59" s="21">
        <f>ពិន្ទុឆមាសទី១!FZ59</f>
        <v>0</v>
      </c>
      <c r="M59" s="21">
        <f>ពិន្ទុឆមាសទី១!GA59</f>
        <v>0</v>
      </c>
      <c r="N59" s="21">
        <f>ពិន្ទុឆមាសទី១!GB59</f>
        <v>0</v>
      </c>
      <c r="O59" s="21">
        <f>ពិន្ទុឆមាសទី១!GC59</f>
        <v>0</v>
      </c>
    </row>
    <row r="60" spans="1:15" s="97" customFormat="1">
      <c r="A60" s="15">
        <v>50</v>
      </c>
      <c r="B60" s="96"/>
      <c r="C60" s="95"/>
      <c r="D60" s="95"/>
      <c r="E60" s="99"/>
      <c r="F60" s="95"/>
      <c r="G60" s="96"/>
      <c r="H60" s="96"/>
      <c r="I60" s="96"/>
      <c r="J60" s="96"/>
      <c r="K60" s="96"/>
      <c r="L60" s="96"/>
      <c r="M60" s="96"/>
      <c r="N60" s="96"/>
      <c r="O60" s="96"/>
    </row>
    <row r="61" spans="1:15">
      <c r="A61" s="15">
        <v>51</v>
      </c>
      <c r="B61" s="21">
        <f>ពិន្ទុឆមាសទី១!B61</f>
        <v>7440</v>
      </c>
      <c r="C61" s="22" t="str">
        <f>ពិន្ទុឆមាសទី១!C61</f>
        <v>កន ស្រីនីត</v>
      </c>
      <c r="D61" s="22" t="str">
        <f>ពិន្ទុឆមាសទី១!D61</f>
        <v>ស្រី</v>
      </c>
      <c r="E61" s="40">
        <f>ពិន្ទុឆមាសទី១!E61</f>
        <v>39194</v>
      </c>
      <c r="F61" s="22" t="str">
        <f>ពិន្ទុឆមាសទី១!F61</f>
        <v>12D</v>
      </c>
      <c r="G61" s="21">
        <f>ពិន្ទុឆមាសទី១!FU61</f>
        <v>0</v>
      </c>
      <c r="H61" s="21">
        <f>ពិន្ទុឆមាសទី១!FV61</f>
        <v>0</v>
      </c>
      <c r="I61" s="21" t="str">
        <f>ពិន្ទុឆមាសទី១!FW61</f>
        <v xml:space="preserve">មិនចាត់ថ្នាក់ </v>
      </c>
      <c r="J61" s="21" t="str">
        <f>ពិន្ទុឆមាសទី១!FX61</f>
        <v xml:space="preserve"> មិនចាត់ថ្នាក់</v>
      </c>
      <c r="K61" s="21" t="str">
        <f>ពិន្ទុឆមាសទី១!FY61</f>
        <v xml:space="preserve"> </v>
      </c>
      <c r="L61" s="21">
        <f>ពិន្ទុឆមាសទី១!FZ61</f>
        <v>2</v>
      </c>
      <c r="M61" s="21">
        <f>ពិន្ទុឆមាសទី១!GA61</f>
        <v>2</v>
      </c>
      <c r="N61" s="21">
        <f>ពិន្ទុឆមាសទី១!GB61</f>
        <v>2</v>
      </c>
      <c r="O61" s="21">
        <f>ពិន្ទុឆមាសទី១!GC61</f>
        <v>6</v>
      </c>
    </row>
    <row r="62" spans="1:15">
      <c r="A62" s="15">
        <v>52</v>
      </c>
      <c r="B62" s="21">
        <f>ពិន្ទុឆមាសទី១!B62</f>
        <v>7840</v>
      </c>
      <c r="C62" s="22" t="str">
        <f>ពិន្ទុឆមាសទី១!C62</f>
        <v>កុសល់ មូនិកា</v>
      </c>
      <c r="D62" s="22" t="str">
        <f>ពិន្ទុឆមាសទី១!D62</f>
        <v>ស្រី</v>
      </c>
      <c r="E62" s="40">
        <f>ពិន្ទុឆមាសទី១!E62</f>
        <v>39292</v>
      </c>
      <c r="F62" s="22" t="str">
        <f>ពិន្ទុឆមាសទី១!F62</f>
        <v>12D</v>
      </c>
      <c r="G62" s="21">
        <f>ពិន្ទុឆមាសទី១!FU62</f>
        <v>0</v>
      </c>
      <c r="H62" s="21">
        <f>ពិន្ទុឆមាសទី១!FV62</f>
        <v>0</v>
      </c>
      <c r="I62" s="21" t="str">
        <f>ពិន្ទុឆមាសទី១!FW62</f>
        <v xml:space="preserve">មិនចាត់ថ្នាក់ </v>
      </c>
      <c r="J62" s="21" t="str">
        <f>ពិន្ទុឆមាសទី១!FX62</f>
        <v xml:space="preserve"> មិនចាត់ថ្នាក់</v>
      </c>
      <c r="K62" s="21" t="str">
        <f>ពិន្ទុឆមាសទី១!FY62</f>
        <v xml:space="preserve"> </v>
      </c>
      <c r="L62" s="21">
        <f>ពិន្ទុឆមាសទី១!FZ62</f>
        <v>2</v>
      </c>
      <c r="M62" s="21">
        <f>ពិន្ទុឆមាសទី១!GA62</f>
        <v>2</v>
      </c>
      <c r="N62" s="21">
        <f>ពិន្ទុឆមាសទី១!GB62</f>
        <v>2</v>
      </c>
      <c r="O62" s="21">
        <f>ពិន្ទុឆមាសទី១!GC62</f>
        <v>6</v>
      </c>
    </row>
    <row r="63" spans="1:15">
      <c r="A63" s="15">
        <v>53</v>
      </c>
      <c r="B63" s="21">
        <f>ពិន្ទុឆមាសទី១!B63</f>
        <v>7841</v>
      </c>
      <c r="C63" s="22" t="str">
        <f>ពិន្ទុឆមាសទី១!C63</f>
        <v>កេង និរតី</v>
      </c>
      <c r="D63" s="22" t="str">
        <f>ពិន្ទុឆមាសទី១!D63</f>
        <v>ស្រី</v>
      </c>
      <c r="E63" s="40" t="str">
        <f>ពិន្ទុឆមាសទី១!E63</f>
        <v>17-06-</v>
      </c>
      <c r="F63" s="22" t="str">
        <f>ពិន្ទុឆមាសទី១!F63</f>
        <v>12D</v>
      </c>
      <c r="G63" s="21">
        <f>ពិន្ទុឆមាសទី១!FU63</f>
        <v>0</v>
      </c>
      <c r="H63" s="21">
        <f>ពិន្ទុឆមាសទី១!FV63</f>
        <v>0</v>
      </c>
      <c r="I63" s="21" t="str">
        <f>ពិន្ទុឆមាសទី១!FW63</f>
        <v xml:space="preserve">មិនចាត់ថ្នាក់ </v>
      </c>
      <c r="J63" s="21" t="str">
        <f>ពិន្ទុឆមាសទី១!FX63</f>
        <v xml:space="preserve"> មិនចាត់ថ្នាក់</v>
      </c>
      <c r="K63" s="21" t="str">
        <f>ពិន្ទុឆមាសទី១!FY63</f>
        <v xml:space="preserve"> </v>
      </c>
      <c r="L63" s="21">
        <f>ពិន្ទុឆមាសទី១!FZ63</f>
        <v>2</v>
      </c>
      <c r="M63" s="21">
        <f>ពិន្ទុឆមាសទី១!GA63</f>
        <v>2</v>
      </c>
      <c r="N63" s="21">
        <f>ពិន្ទុឆមាសទី១!GB63</f>
        <v>2</v>
      </c>
      <c r="O63" s="21">
        <f>ពិន្ទុឆមាសទី១!GC63</f>
        <v>6</v>
      </c>
    </row>
    <row r="64" spans="1:15">
      <c r="A64" s="15">
        <v>54</v>
      </c>
      <c r="B64" s="21">
        <f>ពិន្ទុឆមាសទី១!B64</f>
        <v>7842</v>
      </c>
      <c r="C64" s="22" t="str">
        <f>ពិន្ទុឆមាសទី១!C64</f>
        <v>កែវ មួយវិច្ឆិកា</v>
      </c>
      <c r="D64" s="22" t="str">
        <f>ពិន្ទុឆមាសទី១!D64</f>
        <v>ស្រី</v>
      </c>
      <c r="E64" s="40">
        <f>ពិន្ទុឆមាសទី១!E64</f>
        <v>39387</v>
      </c>
      <c r="F64" s="22" t="str">
        <f>ពិន្ទុឆមាសទី១!F64</f>
        <v>12D</v>
      </c>
      <c r="G64" s="21">
        <f>ពិន្ទុឆមាសទី១!FU64</f>
        <v>0</v>
      </c>
      <c r="H64" s="21">
        <f>ពិន្ទុឆមាសទី១!FV64</f>
        <v>0</v>
      </c>
      <c r="I64" s="21" t="str">
        <f>ពិន្ទុឆមាសទី១!FW64</f>
        <v xml:space="preserve">មិនចាត់ថ្នាក់ </v>
      </c>
      <c r="J64" s="21" t="str">
        <f>ពិន្ទុឆមាសទី១!FX64</f>
        <v xml:space="preserve"> មិនចាត់ថ្នាក់</v>
      </c>
      <c r="K64" s="21" t="str">
        <f>ពិន្ទុឆមាសទី១!FY64</f>
        <v xml:space="preserve"> </v>
      </c>
      <c r="L64" s="21">
        <f>ពិន្ទុឆមាសទី១!FZ64</f>
        <v>2</v>
      </c>
      <c r="M64" s="21">
        <f>ពិន្ទុឆមាសទី១!GA64</f>
        <v>2</v>
      </c>
      <c r="N64" s="21">
        <f>ពិន្ទុឆមាសទី១!GB64</f>
        <v>2</v>
      </c>
      <c r="O64" s="21">
        <f>ពិន្ទុឆមាសទី១!GC64</f>
        <v>6</v>
      </c>
    </row>
    <row r="65" spans="1:15">
      <c r="A65" s="15">
        <v>55</v>
      </c>
      <c r="B65" s="21">
        <f>ពិន្ទុឆមាសទី១!B65</f>
        <v>7442</v>
      </c>
      <c r="C65" s="22" t="str">
        <f>ពិន្ទុឆមាសទី១!C65</f>
        <v>គង់ ឡៃហ៊ាង</v>
      </c>
      <c r="D65" s="22" t="str">
        <f>ពិន្ទុឆមាសទី១!D65</f>
        <v>ស្រី</v>
      </c>
      <c r="E65" s="40">
        <f>ពិន្ទុឆមាសទី១!E65</f>
        <v>39484</v>
      </c>
      <c r="F65" s="22" t="str">
        <f>ពិន្ទុឆមាសទី១!F65</f>
        <v>12D</v>
      </c>
      <c r="G65" s="21">
        <f>ពិន្ទុឆមាសទី១!FU65</f>
        <v>0</v>
      </c>
      <c r="H65" s="21">
        <f>ពិន្ទុឆមាសទី១!FV65</f>
        <v>0</v>
      </c>
      <c r="I65" s="21" t="str">
        <f>ពិន្ទុឆមាសទី១!FW65</f>
        <v xml:space="preserve">មិនចាត់ថ្នាក់ </v>
      </c>
      <c r="J65" s="21" t="str">
        <f>ពិន្ទុឆមាសទី១!FX65</f>
        <v xml:space="preserve"> មិនចាត់ថ្នាក់</v>
      </c>
      <c r="K65" s="21" t="str">
        <f>ពិន្ទុឆមាសទី១!FY65</f>
        <v xml:space="preserve"> </v>
      </c>
      <c r="L65" s="21">
        <f>ពិន្ទុឆមាសទី១!FZ65</f>
        <v>2</v>
      </c>
      <c r="M65" s="21">
        <f>ពិន្ទុឆមាសទី១!GA65</f>
        <v>2</v>
      </c>
      <c r="N65" s="21">
        <f>ពិន្ទុឆមាសទី១!GB65</f>
        <v>2</v>
      </c>
      <c r="O65" s="21">
        <f>ពិន្ទុឆមាសទី១!GC65</f>
        <v>6</v>
      </c>
    </row>
    <row r="66" spans="1:15">
      <c r="A66" s="15">
        <v>56</v>
      </c>
      <c r="B66" s="21">
        <f>ពិន្ទុឆមាសទី១!B66</f>
        <v>7845</v>
      </c>
      <c r="C66" s="22" t="str">
        <f>ពិន្ទុឆមាសទី១!C66</f>
        <v>គឹមស៊ី វិច្ឆិកា</v>
      </c>
      <c r="D66" s="22" t="str">
        <f>ពិន្ទុឆមាសទី១!D66</f>
        <v>ប្រុស</v>
      </c>
      <c r="E66" s="40">
        <f>ពិន្ទុឆមាសទី១!E66</f>
        <v>39415</v>
      </c>
      <c r="F66" s="22" t="str">
        <f>ពិន្ទុឆមាសទី១!F66</f>
        <v>12D</v>
      </c>
      <c r="G66" s="21">
        <f>ពិន្ទុឆមាសទី១!FU66</f>
        <v>0</v>
      </c>
      <c r="H66" s="21">
        <f>ពិន្ទុឆមាសទី១!FV66</f>
        <v>0</v>
      </c>
      <c r="I66" s="21" t="str">
        <f>ពិន្ទុឆមាសទី១!FW66</f>
        <v xml:space="preserve">មិនចាត់ថ្នាក់ </v>
      </c>
      <c r="J66" s="21" t="str">
        <f>ពិន្ទុឆមាសទី១!FX66</f>
        <v xml:space="preserve"> មិនចាត់ថ្នាក់</v>
      </c>
      <c r="K66" s="21" t="str">
        <f>ពិន្ទុឆមាសទី១!FY66</f>
        <v xml:space="preserve"> </v>
      </c>
      <c r="L66" s="21">
        <f>ពិន្ទុឆមាសទី១!FZ66</f>
        <v>2</v>
      </c>
      <c r="M66" s="21">
        <f>ពិន្ទុឆមាសទី១!GA66</f>
        <v>2</v>
      </c>
      <c r="N66" s="21">
        <f>ពិន្ទុឆមាសទី១!GB66</f>
        <v>2</v>
      </c>
      <c r="O66" s="21">
        <f>ពិន្ទុឆមាសទី១!GC66</f>
        <v>6</v>
      </c>
    </row>
    <row r="67" spans="1:15">
      <c r="A67" s="15">
        <v>57</v>
      </c>
      <c r="B67" s="21">
        <f>ពិន្ទុឆមាសទី១!B67</f>
        <v>7852</v>
      </c>
      <c r="C67" s="22" t="str">
        <f>ពិន្ទុឆមាសទី១!C67</f>
        <v>ឃ្លី ស្រីនិច</v>
      </c>
      <c r="D67" s="22" t="str">
        <f>ពិន្ទុឆមាសទី១!D67</f>
        <v>ស្រី</v>
      </c>
      <c r="E67" s="40">
        <f>ពិន្ទុឆមាសទី១!E67</f>
        <v>39454</v>
      </c>
      <c r="F67" s="22" t="str">
        <f>ពិន្ទុឆមាសទី១!F67</f>
        <v>12D</v>
      </c>
      <c r="G67" s="21">
        <f>ពិន្ទុឆមាសទី១!FU67</f>
        <v>0</v>
      </c>
      <c r="H67" s="21">
        <f>ពិន្ទុឆមាសទី១!FV67</f>
        <v>0</v>
      </c>
      <c r="I67" s="21" t="str">
        <f>ពិន្ទុឆមាសទី១!FW67</f>
        <v xml:space="preserve">មិនចាត់ថ្នាក់ </v>
      </c>
      <c r="J67" s="21" t="str">
        <f>ពិន្ទុឆមាសទី១!FX67</f>
        <v xml:space="preserve"> មិនចាត់ថ្នាក់</v>
      </c>
      <c r="K67" s="21" t="str">
        <f>ពិន្ទុឆមាសទី១!FY67</f>
        <v xml:space="preserve"> </v>
      </c>
      <c r="L67" s="21">
        <f>ពិន្ទុឆមាសទី១!FZ67</f>
        <v>2</v>
      </c>
      <c r="M67" s="21">
        <f>ពិន្ទុឆមាសទី១!GA67</f>
        <v>2</v>
      </c>
      <c r="N67" s="21">
        <f>ពិន្ទុឆមាសទី១!GB67</f>
        <v>2</v>
      </c>
      <c r="O67" s="21">
        <f>ពិន្ទុឆមាសទី១!GC67</f>
        <v>6</v>
      </c>
    </row>
    <row r="68" spans="1:15">
      <c r="A68" s="15">
        <v>58</v>
      </c>
      <c r="B68" s="21">
        <f>ពិន្ទុឆមាសទី១!B68</f>
        <v>7854</v>
      </c>
      <c r="C68" s="22" t="str">
        <f>ពិន្ទុឆមាសទី១!C68</f>
        <v>ឆៃលី គន្ធា</v>
      </c>
      <c r="D68" s="22" t="str">
        <f>ពិន្ទុឆមាសទី១!D68</f>
        <v>ស្រី</v>
      </c>
      <c r="E68" s="40">
        <f>ពិន្ទុឆមាសទី១!E68</f>
        <v>39317</v>
      </c>
      <c r="F68" s="22" t="str">
        <f>ពិន្ទុឆមាសទី១!F68</f>
        <v>12D</v>
      </c>
      <c r="G68" s="21">
        <f>ពិន្ទុឆមាសទី១!FU68</f>
        <v>0</v>
      </c>
      <c r="H68" s="21">
        <f>ពិន្ទុឆមាសទី១!FV68</f>
        <v>0</v>
      </c>
      <c r="I68" s="21" t="str">
        <f>ពិន្ទុឆមាសទី១!FW68</f>
        <v xml:space="preserve">មិនចាត់ថ្នាក់ </v>
      </c>
      <c r="J68" s="21" t="str">
        <f>ពិន្ទុឆមាសទី១!FX68</f>
        <v xml:space="preserve"> មិនចាត់ថ្នាក់</v>
      </c>
      <c r="K68" s="21" t="str">
        <f>ពិន្ទុឆមាសទី១!FY68</f>
        <v xml:space="preserve"> </v>
      </c>
      <c r="L68" s="21">
        <f>ពិន្ទុឆមាសទី១!FZ68</f>
        <v>2</v>
      </c>
      <c r="M68" s="21">
        <f>ពិន្ទុឆមាសទី១!GA68</f>
        <v>2</v>
      </c>
      <c r="N68" s="21">
        <f>ពិន្ទុឆមាសទី១!GB68</f>
        <v>2</v>
      </c>
      <c r="O68" s="21">
        <f>ពិន្ទុឆមាសទី១!GC68</f>
        <v>6</v>
      </c>
    </row>
    <row r="69" spans="1:15">
      <c r="A69" s="15">
        <v>59</v>
      </c>
      <c r="B69" s="21">
        <f>ពិន្ទុឆមាសទី១!B69</f>
        <v>7857</v>
      </c>
      <c r="C69" s="22" t="str">
        <f>ពិន្ទុឆមាសទី១!C69</f>
        <v>ឈន សុជាតិ</v>
      </c>
      <c r="D69" s="22" t="str">
        <f>ពិន្ទុឆមាសទី១!D69</f>
        <v>ស្រី</v>
      </c>
      <c r="E69" s="40">
        <f>ពិន្ទុឆមាសទី១!E69</f>
        <v>39557</v>
      </c>
      <c r="F69" s="22" t="str">
        <f>ពិន្ទុឆមាសទី១!F69</f>
        <v>12D</v>
      </c>
      <c r="G69" s="21">
        <f>ពិន្ទុឆមាសទី១!FU69</f>
        <v>0</v>
      </c>
      <c r="H69" s="21">
        <f>ពិន្ទុឆមាសទី១!FV69</f>
        <v>0</v>
      </c>
      <c r="I69" s="21" t="str">
        <f>ពិន្ទុឆមាសទី១!FW69</f>
        <v xml:space="preserve">មិនចាត់ថ្នាក់ </v>
      </c>
      <c r="J69" s="21" t="str">
        <f>ពិន្ទុឆមាសទី១!FX69</f>
        <v xml:space="preserve"> មិនចាត់ថ្នាក់</v>
      </c>
      <c r="K69" s="21" t="str">
        <f>ពិន្ទុឆមាសទី១!FY69</f>
        <v xml:space="preserve"> </v>
      </c>
      <c r="L69" s="21">
        <f>ពិន្ទុឆមាសទី១!FZ69</f>
        <v>2</v>
      </c>
      <c r="M69" s="21">
        <f>ពិន្ទុឆមាសទី១!GA69</f>
        <v>2</v>
      </c>
      <c r="N69" s="21">
        <f>ពិន្ទុឆមាសទី១!GB69</f>
        <v>2</v>
      </c>
      <c r="O69" s="21">
        <f>ពិន្ទុឆមាសទី១!GC69</f>
        <v>6</v>
      </c>
    </row>
    <row r="70" spans="1:15">
      <c r="A70" s="15">
        <v>60</v>
      </c>
      <c r="B70" s="21">
        <f>ពិន្ទុឆមាសទី១!B70</f>
        <v>7453</v>
      </c>
      <c r="C70" s="22" t="str">
        <f>ពិន្ទុឆមាសទី១!C70</f>
        <v>ឈាង ស្រីឡែន</v>
      </c>
      <c r="D70" s="22" t="str">
        <f>ពិន្ទុឆមាសទី១!D70</f>
        <v>ស្រី</v>
      </c>
      <c r="E70" s="40">
        <f>ពិន្ទុឆមាសទី១!E70</f>
        <v>39705</v>
      </c>
      <c r="F70" s="22" t="str">
        <f>ពិន្ទុឆមាសទី១!F70</f>
        <v>12D</v>
      </c>
      <c r="G70" s="21">
        <f>ពិន្ទុឆមាសទី១!FU70</f>
        <v>0</v>
      </c>
      <c r="H70" s="21">
        <f>ពិន្ទុឆមាសទី១!FV70</f>
        <v>0</v>
      </c>
      <c r="I70" s="21" t="str">
        <f>ពិន្ទុឆមាសទី១!FW70</f>
        <v xml:space="preserve">មិនចាត់ថ្នាក់ </v>
      </c>
      <c r="J70" s="21" t="str">
        <f>ពិន្ទុឆមាសទី១!FX70</f>
        <v xml:space="preserve"> មិនចាត់ថ្នាក់</v>
      </c>
      <c r="K70" s="21" t="str">
        <f>ពិន្ទុឆមាសទី១!FY70</f>
        <v xml:space="preserve"> </v>
      </c>
      <c r="L70" s="21">
        <f>ពិន្ទុឆមាសទី១!FZ70</f>
        <v>2</v>
      </c>
      <c r="M70" s="21">
        <f>ពិន្ទុឆមាសទី១!GA70</f>
        <v>2</v>
      </c>
      <c r="N70" s="21">
        <f>ពិន្ទុឆមាសទី១!GB70</f>
        <v>2</v>
      </c>
      <c r="O70" s="21">
        <f>ពិន្ទុឆមាសទី១!GC70</f>
        <v>6</v>
      </c>
    </row>
    <row r="71" spans="1:15">
      <c r="A71" s="15">
        <v>61</v>
      </c>
      <c r="B71" s="21">
        <f>ពិន្ទុឆមាសទី១!B71</f>
        <v>7457</v>
      </c>
      <c r="C71" s="22" t="str">
        <f>ពិន្ទុឆមាសទី១!C71</f>
        <v>ទី តាំងហេង</v>
      </c>
      <c r="D71" s="22" t="str">
        <f>ពិន្ទុឆមាសទី១!D71</f>
        <v>ប្រុស</v>
      </c>
      <c r="E71" s="40">
        <f>ពិន្ទុឆមាសទី១!E71</f>
        <v>39473</v>
      </c>
      <c r="F71" s="22" t="str">
        <f>ពិន្ទុឆមាសទី១!F71</f>
        <v>12D</v>
      </c>
      <c r="G71" s="21">
        <f>ពិន្ទុឆមាសទី១!FU71</f>
        <v>0</v>
      </c>
      <c r="H71" s="21">
        <f>ពិន្ទុឆមាសទី១!FV71</f>
        <v>0</v>
      </c>
      <c r="I71" s="21" t="str">
        <f>ពិន្ទុឆមាសទី១!FW71</f>
        <v xml:space="preserve">មិនចាត់ថ្នាក់ </v>
      </c>
      <c r="J71" s="21" t="str">
        <f>ពិន្ទុឆមាសទី១!FX71</f>
        <v xml:space="preserve"> មិនចាត់ថ្នាក់</v>
      </c>
      <c r="K71" s="21" t="str">
        <f>ពិន្ទុឆមាសទី១!FY71</f>
        <v xml:space="preserve"> </v>
      </c>
      <c r="L71" s="21">
        <f>ពិន្ទុឆមាសទី១!FZ71</f>
        <v>2</v>
      </c>
      <c r="M71" s="21">
        <f>ពិន្ទុឆមាសទី១!GA71</f>
        <v>2</v>
      </c>
      <c r="N71" s="21">
        <f>ពិន្ទុឆមាសទី១!GB71</f>
        <v>2</v>
      </c>
      <c r="O71" s="21">
        <f>ពិន្ទុឆមាសទី១!GC71</f>
        <v>6</v>
      </c>
    </row>
    <row r="72" spans="1:15">
      <c r="A72" s="15">
        <v>62</v>
      </c>
      <c r="B72" s="21">
        <f>ពិន្ទុឆមាសទី១!B72</f>
        <v>7870</v>
      </c>
      <c r="C72" s="22" t="str">
        <f>ពិន្ទុឆមាសទី១!C72</f>
        <v>ធី លីហ៊ាង</v>
      </c>
      <c r="D72" s="22" t="str">
        <f>ពិន្ទុឆមាសទី១!D72</f>
        <v>ប្រុស</v>
      </c>
      <c r="E72" s="40">
        <f>ពិន្ទុឆមាសទី១!E72</f>
        <v>39390</v>
      </c>
      <c r="F72" s="22" t="str">
        <f>ពិន្ទុឆមាសទី១!F72</f>
        <v>12D</v>
      </c>
      <c r="G72" s="21">
        <f>ពិន្ទុឆមាសទី១!FU72</f>
        <v>0</v>
      </c>
      <c r="H72" s="21">
        <f>ពិន្ទុឆមាសទី១!FV72</f>
        <v>0</v>
      </c>
      <c r="I72" s="21" t="str">
        <f>ពិន្ទុឆមាសទី១!FW72</f>
        <v xml:space="preserve">មិនចាត់ថ្នាក់ </v>
      </c>
      <c r="J72" s="21" t="str">
        <f>ពិន្ទុឆមាសទី១!FX72</f>
        <v xml:space="preserve"> មិនចាត់ថ្នាក់</v>
      </c>
      <c r="K72" s="21" t="str">
        <f>ពិន្ទុឆមាសទី១!FY72</f>
        <v xml:space="preserve"> </v>
      </c>
      <c r="L72" s="21">
        <f>ពិន្ទុឆមាសទី១!FZ72</f>
        <v>2</v>
      </c>
      <c r="M72" s="21">
        <f>ពិន្ទុឆមាសទី១!GA72</f>
        <v>2</v>
      </c>
      <c r="N72" s="21">
        <f>ពិន្ទុឆមាសទី១!GB72</f>
        <v>2</v>
      </c>
      <c r="O72" s="21">
        <f>ពិន្ទុឆមាសទី១!GC72</f>
        <v>6</v>
      </c>
    </row>
    <row r="73" spans="1:15">
      <c r="A73" s="15">
        <v>63</v>
      </c>
      <c r="B73" s="21">
        <f>ពិន្ទុឆមាសទី១!B73</f>
        <v>7871</v>
      </c>
      <c r="C73" s="22" t="str">
        <f>ពិន្ទុឆមាសទី១!C73</f>
        <v>ធឿន ផាន់ណា</v>
      </c>
      <c r="D73" s="22" t="str">
        <f>ពិន្ទុឆមាសទី១!D73</f>
        <v>ស្រី</v>
      </c>
      <c r="E73" s="40">
        <f>ពិន្ទុឆមាសទី១!E73</f>
        <v>39193</v>
      </c>
      <c r="F73" s="22" t="str">
        <f>ពិន្ទុឆមាសទី១!F73</f>
        <v>12D</v>
      </c>
      <c r="G73" s="21">
        <f>ពិន្ទុឆមាសទី១!FU73</f>
        <v>0</v>
      </c>
      <c r="H73" s="21">
        <f>ពិន្ទុឆមាសទី១!FV73</f>
        <v>0</v>
      </c>
      <c r="I73" s="21" t="str">
        <f>ពិន្ទុឆមាសទី១!FW73</f>
        <v xml:space="preserve">មិនចាត់ថ្នាក់ </v>
      </c>
      <c r="J73" s="21" t="str">
        <f>ពិន្ទុឆមាសទី១!FX73</f>
        <v xml:space="preserve"> មិនចាត់ថ្នាក់</v>
      </c>
      <c r="K73" s="21" t="str">
        <f>ពិន្ទុឆមាសទី១!FY73</f>
        <v xml:space="preserve"> </v>
      </c>
      <c r="L73" s="21">
        <f>ពិន្ទុឆមាសទី១!FZ73</f>
        <v>2</v>
      </c>
      <c r="M73" s="21">
        <f>ពិន្ទុឆមាសទី១!GA73</f>
        <v>2</v>
      </c>
      <c r="N73" s="21">
        <f>ពិន្ទុឆមាសទី១!GB73</f>
        <v>2</v>
      </c>
      <c r="O73" s="21">
        <f>ពិន្ទុឆមាសទី១!GC73</f>
        <v>6</v>
      </c>
    </row>
    <row r="74" spans="1:15">
      <c r="A74" s="15">
        <v>64</v>
      </c>
      <c r="B74" s="21">
        <f>ពិន្ទុឆមាសទី១!B74</f>
        <v>7460</v>
      </c>
      <c r="C74" s="22" t="str">
        <f>ពិន្ទុឆមាសទី១!C74</f>
        <v>ធឿន សុឃឿន</v>
      </c>
      <c r="D74" s="22" t="str">
        <f>ពិន្ទុឆមាសទី១!D74</f>
        <v>ស្រី</v>
      </c>
      <c r="E74" s="40">
        <f>ពិន្ទុឆមាសទី១!E74</f>
        <v>39209</v>
      </c>
      <c r="F74" s="22" t="str">
        <f>ពិន្ទុឆមាសទី១!F74</f>
        <v>12D</v>
      </c>
      <c r="G74" s="21">
        <f>ពិន្ទុឆមាសទី១!FU74</f>
        <v>0</v>
      </c>
      <c r="H74" s="21">
        <f>ពិន្ទុឆមាសទី១!FV74</f>
        <v>0</v>
      </c>
      <c r="I74" s="21" t="str">
        <f>ពិន្ទុឆមាសទី១!FW74</f>
        <v xml:space="preserve">មិនចាត់ថ្នាក់ </v>
      </c>
      <c r="J74" s="21" t="str">
        <f>ពិន្ទុឆមាសទី១!FX74</f>
        <v xml:space="preserve"> មិនចាត់ថ្នាក់</v>
      </c>
      <c r="K74" s="21" t="str">
        <f>ពិន្ទុឆមាសទី១!FY74</f>
        <v xml:space="preserve"> </v>
      </c>
      <c r="L74" s="21">
        <f>ពិន្ទុឆមាសទី១!FZ74</f>
        <v>2</v>
      </c>
      <c r="M74" s="21">
        <f>ពិន្ទុឆមាសទី១!GA74</f>
        <v>2</v>
      </c>
      <c r="N74" s="21">
        <f>ពិន្ទុឆមាសទី១!GB74</f>
        <v>2</v>
      </c>
      <c r="O74" s="21">
        <f>ពិន្ទុឆមាសទី១!GC74</f>
        <v>6</v>
      </c>
    </row>
    <row r="75" spans="1:15">
      <c r="A75" s="15">
        <v>65</v>
      </c>
      <c r="B75" s="21">
        <f>ពិន្ទុឆមាសទី១!B75</f>
        <v>7461</v>
      </c>
      <c r="C75" s="22" t="str">
        <f>ពិន្ទុឆមាសទី១!C75</f>
        <v>ប៉ុ​ក ណារីន</v>
      </c>
      <c r="D75" s="22" t="str">
        <f>ពិន្ទុឆមាសទី១!D75</f>
        <v>ស្រី</v>
      </c>
      <c r="E75" s="40">
        <f>ពិន្ទុឆមាសទី១!E75</f>
        <v>39086</v>
      </c>
      <c r="F75" s="22" t="str">
        <f>ពិន្ទុឆមាសទី១!F75</f>
        <v>12D</v>
      </c>
      <c r="G75" s="21">
        <f>ពិន្ទុឆមាសទី១!FU75</f>
        <v>0</v>
      </c>
      <c r="H75" s="21">
        <f>ពិន្ទុឆមាសទី១!FV75</f>
        <v>0</v>
      </c>
      <c r="I75" s="21" t="str">
        <f>ពិន្ទុឆមាសទី១!FW75</f>
        <v xml:space="preserve">មិនចាត់ថ្នាក់ </v>
      </c>
      <c r="J75" s="21" t="str">
        <f>ពិន្ទុឆមាសទី១!FX75</f>
        <v xml:space="preserve"> មិនចាត់ថ្នាក់</v>
      </c>
      <c r="K75" s="21" t="str">
        <f>ពិន្ទុឆមាសទី១!FY75</f>
        <v xml:space="preserve"> </v>
      </c>
      <c r="L75" s="21">
        <f>ពិន្ទុឆមាសទី១!FZ75</f>
        <v>2</v>
      </c>
      <c r="M75" s="21">
        <f>ពិន្ទុឆមាសទី១!GA75</f>
        <v>2</v>
      </c>
      <c r="N75" s="21">
        <f>ពិន្ទុឆមាសទី១!GB75</f>
        <v>2</v>
      </c>
      <c r="O75" s="21">
        <f>ពិន្ទុឆមាសទី១!GC75</f>
        <v>6</v>
      </c>
    </row>
    <row r="76" spans="1:15">
      <c r="A76" s="15">
        <v>66</v>
      </c>
      <c r="B76" s="21">
        <f>ពិន្ទុឆមាសទី១!B76</f>
        <v>7463</v>
      </c>
      <c r="C76" s="22" t="str">
        <f>ពិន្ទុឆមាសទី១!C76</f>
        <v>បាង ស្រីការ</v>
      </c>
      <c r="D76" s="22" t="str">
        <f>ពិន្ទុឆមាសទី១!D76</f>
        <v>ស្រី</v>
      </c>
      <c r="E76" s="40">
        <f>ពិន្ទុឆមាសទី១!E76</f>
        <v>39528</v>
      </c>
      <c r="F76" s="22" t="str">
        <f>ពិន្ទុឆមាសទី១!F76</f>
        <v>12D</v>
      </c>
      <c r="G76" s="21">
        <f>ពិន្ទុឆមាសទី១!FU76</f>
        <v>0</v>
      </c>
      <c r="H76" s="21">
        <f>ពិន្ទុឆមាសទី១!FV76</f>
        <v>0</v>
      </c>
      <c r="I76" s="21" t="str">
        <f>ពិន្ទុឆមាសទី១!FW76</f>
        <v xml:space="preserve">មិនចាត់ថ្នាក់ </v>
      </c>
      <c r="J76" s="21" t="str">
        <f>ពិន្ទុឆមាសទី១!FX76</f>
        <v xml:space="preserve"> មិនចាត់ថ្នាក់</v>
      </c>
      <c r="K76" s="21" t="str">
        <f>ពិន្ទុឆមាសទី១!FY76</f>
        <v xml:space="preserve"> </v>
      </c>
      <c r="L76" s="21">
        <f>ពិន្ទុឆមាសទី១!FZ76</f>
        <v>2</v>
      </c>
      <c r="M76" s="21">
        <f>ពិន្ទុឆមាសទី១!GA76</f>
        <v>2</v>
      </c>
      <c r="N76" s="21">
        <f>ពិន្ទុឆមាសទី១!GB76</f>
        <v>2</v>
      </c>
      <c r="O76" s="21">
        <f>ពិន្ទុឆមាសទី១!GC76</f>
        <v>6</v>
      </c>
    </row>
    <row r="77" spans="1:15">
      <c r="A77" s="15">
        <v>67</v>
      </c>
      <c r="B77" s="21">
        <f>ពិន្ទុឆមាសទី១!B77</f>
        <v>7876</v>
      </c>
      <c r="C77" s="22" t="str">
        <f>ពិន្ទុឆមាសទី១!C77</f>
        <v>ប្រុស មិនា</v>
      </c>
      <c r="D77" s="22" t="str">
        <f>ពិន្ទុឆមាសទី១!D77</f>
        <v>ប្រុស</v>
      </c>
      <c r="E77" s="40">
        <f>ពិន្ទុឆមាសទី១!E77</f>
        <v>39511</v>
      </c>
      <c r="F77" s="22" t="str">
        <f>ពិន្ទុឆមាសទី១!F77</f>
        <v>12D</v>
      </c>
      <c r="G77" s="21">
        <f>ពិន្ទុឆមាសទី១!FU77</f>
        <v>0</v>
      </c>
      <c r="H77" s="21">
        <f>ពិន្ទុឆមាសទី១!FV77</f>
        <v>0</v>
      </c>
      <c r="I77" s="21" t="str">
        <f>ពិន្ទុឆមាសទី១!FW77</f>
        <v xml:space="preserve">មិនចាត់ថ្នាក់ </v>
      </c>
      <c r="J77" s="21" t="str">
        <f>ពិន្ទុឆមាសទី១!FX77</f>
        <v xml:space="preserve"> មិនចាត់ថ្នាក់</v>
      </c>
      <c r="K77" s="21" t="str">
        <f>ពិន្ទុឆមាសទី១!FY77</f>
        <v xml:space="preserve"> </v>
      </c>
      <c r="L77" s="21">
        <f>ពិន្ទុឆមាសទី១!FZ77</f>
        <v>2</v>
      </c>
      <c r="M77" s="21">
        <f>ពិន្ទុឆមាសទី១!GA77</f>
        <v>2</v>
      </c>
      <c r="N77" s="21">
        <f>ពិន្ទុឆមាសទី១!GB77</f>
        <v>2</v>
      </c>
      <c r="O77" s="21">
        <f>ពិន្ទុឆមាសទី១!GC77</f>
        <v>6</v>
      </c>
    </row>
    <row r="78" spans="1:15">
      <c r="A78" s="15">
        <v>68</v>
      </c>
      <c r="B78" s="21">
        <f>ពិន្ទុឆមាសទី១!B78</f>
        <v>7879</v>
      </c>
      <c r="C78" s="22" t="str">
        <f>ពិន្ទុឆមាសទី១!C78</f>
        <v>ផាន វិច្ឆិកា</v>
      </c>
      <c r="D78" s="22" t="str">
        <f>ពិន្ទុឆមាសទី១!D78</f>
        <v>ប្រុស</v>
      </c>
      <c r="E78" s="40">
        <f>ពិន្ទុឆមាសទី១!E78</f>
        <v>39028</v>
      </c>
      <c r="F78" s="22" t="str">
        <f>ពិន្ទុឆមាសទី១!F78</f>
        <v>12D</v>
      </c>
      <c r="G78" s="21">
        <f>ពិន្ទុឆមាសទី១!FU78</f>
        <v>0</v>
      </c>
      <c r="H78" s="21">
        <f>ពិន្ទុឆមាសទី១!FV78</f>
        <v>0</v>
      </c>
      <c r="I78" s="21" t="str">
        <f>ពិន្ទុឆមាសទី១!FW78</f>
        <v xml:space="preserve">មិនចាត់ថ្នាក់ </v>
      </c>
      <c r="J78" s="21" t="str">
        <f>ពិន្ទុឆមាសទី១!FX78</f>
        <v xml:space="preserve"> មិនចាត់ថ្នាក់</v>
      </c>
      <c r="K78" s="21" t="str">
        <f>ពិន្ទុឆមាសទី១!FY78</f>
        <v xml:space="preserve"> </v>
      </c>
      <c r="L78" s="21">
        <f>ពិន្ទុឆមាសទី១!FZ78</f>
        <v>2</v>
      </c>
      <c r="M78" s="21">
        <f>ពិន្ទុឆមាសទី១!GA78</f>
        <v>2</v>
      </c>
      <c r="N78" s="21">
        <f>ពិន្ទុឆមាសទី១!GB78</f>
        <v>2</v>
      </c>
      <c r="O78" s="21">
        <f>ពិន្ទុឆមាសទី១!GC78</f>
        <v>6</v>
      </c>
    </row>
    <row r="79" spans="1:15">
      <c r="A79" s="15">
        <v>69</v>
      </c>
      <c r="B79" s="21">
        <f>ពិន្ទុឆមាសទី១!B79</f>
        <v>7880</v>
      </c>
      <c r="C79" s="22" t="str">
        <f>ពិន្ទុឆមាសទី១!C79</f>
        <v>ផុន លក្ខិណា</v>
      </c>
      <c r="D79" s="22" t="str">
        <f>ពិន្ទុឆមាសទី១!D79</f>
        <v>ស្រី</v>
      </c>
      <c r="E79" s="40">
        <f>ពិន្ទុឆមាសទី១!E79</f>
        <v>39152</v>
      </c>
      <c r="F79" s="22" t="str">
        <f>ពិន្ទុឆមាសទី១!F79</f>
        <v>12D</v>
      </c>
      <c r="G79" s="21">
        <f>ពិន្ទុឆមាសទី១!FU79</f>
        <v>0</v>
      </c>
      <c r="H79" s="21">
        <f>ពិន្ទុឆមាសទី១!FV79</f>
        <v>0</v>
      </c>
      <c r="I79" s="21" t="str">
        <f>ពិន្ទុឆមាសទី១!FW79</f>
        <v xml:space="preserve">មិនចាត់ថ្នាក់ </v>
      </c>
      <c r="J79" s="21" t="str">
        <f>ពិន្ទុឆមាសទី១!FX79</f>
        <v xml:space="preserve"> មិនចាត់ថ្នាក់</v>
      </c>
      <c r="K79" s="21" t="str">
        <f>ពិន្ទុឆមាសទី១!FY79</f>
        <v xml:space="preserve"> </v>
      </c>
      <c r="L79" s="21">
        <f>ពិន្ទុឆមាសទី១!FZ79</f>
        <v>2</v>
      </c>
      <c r="M79" s="21">
        <f>ពិន្ទុឆមាសទី១!GA79</f>
        <v>2</v>
      </c>
      <c r="N79" s="21">
        <f>ពិន្ទុឆមាសទី១!GB79</f>
        <v>2</v>
      </c>
      <c r="O79" s="21">
        <f>ពិន្ទុឆមាសទី១!GC79</f>
        <v>6</v>
      </c>
    </row>
    <row r="80" spans="1:15">
      <c r="A80" s="15">
        <v>70</v>
      </c>
      <c r="B80" s="21">
        <f>ពិន្ទុឆមាសទី១!B80</f>
        <v>7881</v>
      </c>
      <c r="C80" s="22" t="str">
        <f>ពិន្ទុឆមាសទី១!C80</f>
        <v>ផេន ចាន់ប៊ុណ្ណា</v>
      </c>
      <c r="D80" s="22" t="str">
        <f>ពិន្ទុឆមាសទី១!D80</f>
        <v>ប្រុស</v>
      </c>
      <c r="E80" s="40">
        <f>ពិន្ទុឆមាសទី១!E80</f>
        <v>39104</v>
      </c>
      <c r="F80" s="22" t="str">
        <f>ពិន្ទុឆមាសទី១!F80</f>
        <v>12D</v>
      </c>
      <c r="G80" s="21">
        <f>ពិន្ទុឆមាសទី១!FU80</f>
        <v>0</v>
      </c>
      <c r="H80" s="21">
        <f>ពិន្ទុឆមាសទី១!FV80</f>
        <v>0</v>
      </c>
      <c r="I80" s="21" t="str">
        <f>ពិន្ទុឆមាសទី១!FW80</f>
        <v xml:space="preserve">មិនចាត់ថ្នាក់ </v>
      </c>
      <c r="J80" s="21" t="str">
        <f>ពិន្ទុឆមាសទី១!FX80</f>
        <v xml:space="preserve"> មិនចាត់ថ្នាក់</v>
      </c>
      <c r="K80" s="21" t="str">
        <f>ពិន្ទុឆមាសទី១!FY80</f>
        <v xml:space="preserve"> </v>
      </c>
      <c r="L80" s="21">
        <f>ពិន្ទុឆមាសទី១!FZ80</f>
        <v>2</v>
      </c>
      <c r="M80" s="21">
        <f>ពិន្ទុឆមាសទី១!GA80</f>
        <v>2</v>
      </c>
      <c r="N80" s="21">
        <f>ពិន្ទុឆមាសទី១!GB80</f>
        <v>2</v>
      </c>
      <c r="O80" s="21">
        <f>ពិន្ទុឆមាសទី១!GC80</f>
        <v>6</v>
      </c>
    </row>
    <row r="81" spans="1:15">
      <c r="A81" s="15">
        <v>71</v>
      </c>
      <c r="B81" s="21">
        <f>ពិន្ទុឆមាសទី១!B81</f>
        <v>7471</v>
      </c>
      <c r="C81" s="22" t="str">
        <f>ពិន្ទុឆមាសទី១!C81</f>
        <v>ពៅ ពិសី</v>
      </c>
      <c r="D81" s="22" t="str">
        <f>ពិន្ទុឆមាសទី១!D81</f>
        <v>ស្រី</v>
      </c>
      <c r="E81" s="40">
        <f>ពិន្ទុឆមាសទី១!E81</f>
        <v>39331</v>
      </c>
      <c r="F81" s="22" t="str">
        <f>ពិន្ទុឆមាសទី១!F81</f>
        <v>12D</v>
      </c>
      <c r="G81" s="21">
        <f>ពិន្ទុឆមាសទី១!FU81</f>
        <v>0</v>
      </c>
      <c r="H81" s="21">
        <f>ពិន្ទុឆមាសទី១!FV81</f>
        <v>0</v>
      </c>
      <c r="I81" s="21" t="str">
        <f>ពិន្ទុឆមាសទី១!FW81</f>
        <v xml:space="preserve">មិនចាត់ថ្នាក់ </v>
      </c>
      <c r="J81" s="21" t="str">
        <f>ពិន្ទុឆមាសទី១!FX81</f>
        <v xml:space="preserve"> មិនចាត់ថ្នាក់</v>
      </c>
      <c r="K81" s="21" t="str">
        <f>ពិន្ទុឆមាសទី១!FY81</f>
        <v xml:space="preserve"> </v>
      </c>
      <c r="L81" s="21">
        <f>ពិន្ទុឆមាសទី១!FZ81</f>
        <v>2</v>
      </c>
      <c r="M81" s="21">
        <f>ពិន្ទុឆមាសទី១!GA81</f>
        <v>2</v>
      </c>
      <c r="N81" s="21">
        <f>ពិន្ទុឆមាសទី១!GB81</f>
        <v>2</v>
      </c>
      <c r="O81" s="21">
        <f>ពិន្ទុឆមាសទី១!GC81</f>
        <v>6</v>
      </c>
    </row>
    <row r="82" spans="1:15">
      <c r="A82" s="15">
        <v>72</v>
      </c>
      <c r="B82" s="21">
        <f>ពិន្ទុឆមាសទី១!B82</f>
        <v>7884</v>
      </c>
      <c r="C82" s="22" t="str">
        <f>ពិន្ទុឆមាសទី១!C82</f>
        <v>ភក្តី ស្រីគីម</v>
      </c>
      <c r="D82" s="22" t="str">
        <f>ពិន្ទុឆមាសទី១!D82</f>
        <v>ស្រី</v>
      </c>
      <c r="E82" s="40">
        <f>ពិន្ទុឆមាសទី១!E82</f>
        <v>39538</v>
      </c>
      <c r="F82" s="22" t="str">
        <f>ពិន្ទុឆមាសទី១!F82</f>
        <v>12D</v>
      </c>
      <c r="G82" s="21">
        <f>ពិន្ទុឆមាសទី១!FU82</f>
        <v>0</v>
      </c>
      <c r="H82" s="21">
        <f>ពិន្ទុឆមាសទី១!FV82</f>
        <v>0</v>
      </c>
      <c r="I82" s="21" t="str">
        <f>ពិន្ទុឆមាសទី១!FW82</f>
        <v xml:space="preserve">មិនចាត់ថ្នាក់ </v>
      </c>
      <c r="J82" s="21" t="str">
        <f>ពិន្ទុឆមាសទី១!FX82</f>
        <v xml:space="preserve"> មិនចាត់ថ្នាក់</v>
      </c>
      <c r="K82" s="21" t="str">
        <f>ពិន្ទុឆមាសទី១!FY82</f>
        <v xml:space="preserve"> </v>
      </c>
      <c r="L82" s="21">
        <f>ពិន្ទុឆមាសទី១!FZ82</f>
        <v>2</v>
      </c>
      <c r="M82" s="21">
        <f>ពិន្ទុឆមាសទី១!GA82</f>
        <v>2</v>
      </c>
      <c r="N82" s="21">
        <f>ពិន្ទុឆមាសទី១!GB82</f>
        <v>2</v>
      </c>
      <c r="O82" s="21">
        <f>ពិន្ទុឆមាសទី១!GC82</f>
        <v>6</v>
      </c>
    </row>
    <row r="83" spans="1:15">
      <c r="A83" s="15">
        <v>73</v>
      </c>
      <c r="B83" s="21">
        <f>ពិន្ទុឆមាសទី១!B83</f>
        <v>7473</v>
      </c>
      <c r="C83" s="22" t="str">
        <f>ពិន្ទុឆមាសទី១!C83</f>
        <v>ភក្រ័ ស្រីណុច</v>
      </c>
      <c r="D83" s="22" t="str">
        <f>ពិន្ទុឆមាសទី១!D83</f>
        <v>ស្រី</v>
      </c>
      <c r="E83" s="40">
        <f>ពិន្ទុឆមាសទី១!E83</f>
        <v>39295</v>
      </c>
      <c r="F83" s="22" t="str">
        <f>ពិន្ទុឆមាសទី១!F83</f>
        <v>12D</v>
      </c>
      <c r="G83" s="21">
        <f>ពិន្ទុឆមាសទី១!FU83</f>
        <v>0</v>
      </c>
      <c r="H83" s="21">
        <f>ពិន្ទុឆមាសទី១!FV83</f>
        <v>0</v>
      </c>
      <c r="I83" s="21" t="str">
        <f>ពិន្ទុឆមាសទី១!FW83</f>
        <v xml:space="preserve">មិនចាត់ថ្នាក់ </v>
      </c>
      <c r="J83" s="21" t="str">
        <f>ពិន្ទុឆមាសទី១!FX83</f>
        <v xml:space="preserve"> មិនចាត់ថ្នាក់</v>
      </c>
      <c r="K83" s="21" t="str">
        <f>ពិន្ទុឆមាសទី១!FY83</f>
        <v xml:space="preserve"> </v>
      </c>
      <c r="L83" s="21">
        <f>ពិន្ទុឆមាសទី១!FZ83</f>
        <v>2</v>
      </c>
      <c r="M83" s="21">
        <f>ពិន្ទុឆមាសទី១!GA83</f>
        <v>2</v>
      </c>
      <c r="N83" s="21">
        <f>ពិន្ទុឆមាសទី១!GB83</f>
        <v>2</v>
      </c>
      <c r="O83" s="21">
        <f>ពិន្ទុឆមាសទី១!GC83</f>
        <v>6</v>
      </c>
    </row>
    <row r="84" spans="1:15">
      <c r="A84" s="15">
        <v>74</v>
      </c>
      <c r="B84" s="21">
        <f>ពិន្ទុឆមាសទី១!B84</f>
        <v>7885</v>
      </c>
      <c r="C84" s="22" t="str">
        <f>ពិន្ទុឆមាសទី១!C84</f>
        <v>ភាព បូរី</v>
      </c>
      <c r="D84" s="22" t="str">
        <f>ពិន្ទុឆមាសទី១!D84</f>
        <v>ប្រុស</v>
      </c>
      <c r="E84" s="40">
        <f>ពិន្ទុឆមាសទី១!E84</f>
        <v>38710</v>
      </c>
      <c r="F84" s="22" t="str">
        <f>ពិន្ទុឆមាសទី១!F84</f>
        <v>12D</v>
      </c>
      <c r="G84" s="21">
        <f>ពិន្ទុឆមាសទី១!FU84</f>
        <v>0</v>
      </c>
      <c r="H84" s="21">
        <f>ពិន្ទុឆមាសទី១!FV84</f>
        <v>0</v>
      </c>
      <c r="I84" s="21" t="str">
        <f>ពិន្ទុឆមាសទី១!FW84</f>
        <v xml:space="preserve">មិនចាត់ថ្នាក់ </v>
      </c>
      <c r="J84" s="21" t="str">
        <f>ពិន្ទុឆមាសទី១!FX84</f>
        <v xml:space="preserve"> មិនចាត់ថ្នាក់</v>
      </c>
      <c r="K84" s="21" t="str">
        <f>ពិន្ទុឆមាសទី១!FY84</f>
        <v xml:space="preserve"> </v>
      </c>
      <c r="L84" s="21">
        <f>ពិន្ទុឆមាសទី១!FZ84</f>
        <v>2</v>
      </c>
      <c r="M84" s="21">
        <f>ពិន្ទុឆមាសទី១!GA84</f>
        <v>2</v>
      </c>
      <c r="N84" s="21">
        <f>ពិន្ទុឆមាសទី១!GB84</f>
        <v>2</v>
      </c>
      <c r="O84" s="21">
        <f>ពិន្ទុឆមាសទី១!GC84</f>
        <v>6</v>
      </c>
    </row>
    <row r="85" spans="1:15">
      <c r="A85" s="15">
        <v>75</v>
      </c>
      <c r="B85" s="21">
        <f>ពិន្ទុឆមាសទី១!B85</f>
        <v>0</v>
      </c>
      <c r="C85" s="22" t="str">
        <f>ពិន្ទុឆមាសទី១!C85</f>
        <v>ម៉ាប់ ស៊ីមាន</v>
      </c>
      <c r="D85" s="22" t="str">
        <f>ពិន្ទុឆមាសទី១!D85</f>
        <v>ប្រុស</v>
      </c>
      <c r="E85" s="40">
        <f>ពិន្ទុឆមាសទី១!E85</f>
        <v>39364</v>
      </c>
      <c r="F85" s="22" t="str">
        <f>ពិន្ទុឆមាសទី១!F85</f>
        <v>12D</v>
      </c>
      <c r="G85" s="21">
        <f>ពិន្ទុឆមាសទី១!FU85</f>
        <v>0</v>
      </c>
      <c r="H85" s="21">
        <f>ពិន្ទុឆមាសទី១!FV85</f>
        <v>0</v>
      </c>
      <c r="I85" s="21" t="str">
        <f>ពិន្ទុឆមាសទី១!FW85</f>
        <v xml:space="preserve">មិនចាត់ថ្នាក់ </v>
      </c>
      <c r="J85" s="21" t="str">
        <f>ពិន្ទុឆមាសទី១!FX85</f>
        <v xml:space="preserve"> មិនចាត់ថ្នាក់</v>
      </c>
      <c r="K85" s="21" t="str">
        <f>ពិន្ទុឆមាសទី១!FY85</f>
        <v xml:space="preserve"> </v>
      </c>
      <c r="L85" s="21">
        <f>ពិន្ទុឆមាសទី១!FZ85</f>
        <v>2</v>
      </c>
      <c r="M85" s="21">
        <f>ពិន្ទុឆមាសទី១!GA85</f>
        <v>2</v>
      </c>
      <c r="N85" s="21">
        <f>ពិន្ទុឆមាសទី១!GB85</f>
        <v>2</v>
      </c>
      <c r="O85" s="21">
        <f>ពិន្ទុឆមាសទី១!GC85</f>
        <v>6</v>
      </c>
    </row>
    <row r="86" spans="1:15">
      <c r="A86" s="15">
        <v>76</v>
      </c>
      <c r="B86" s="21">
        <f>ពិន្ទុឆមាសទី១!B86</f>
        <v>7478</v>
      </c>
      <c r="C86" s="22" t="str">
        <f>ពិន្ទុឆមាសទី១!C86</f>
        <v>ម៉ុន នរៀ</v>
      </c>
      <c r="D86" s="22" t="str">
        <f>ពិន្ទុឆមាសទី១!D86</f>
        <v>ប្រុស</v>
      </c>
      <c r="E86" s="40">
        <f>ពិន្ទុឆមាសទី១!E86</f>
        <v>39086</v>
      </c>
      <c r="F86" s="22" t="str">
        <f>ពិន្ទុឆមាសទី១!F86</f>
        <v>12D</v>
      </c>
      <c r="G86" s="21">
        <f>ពិន្ទុឆមាសទី១!FU86</f>
        <v>0</v>
      </c>
      <c r="H86" s="21">
        <f>ពិន្ទុឆមាសទី១!FV86</f>
        <v>0</v>
      </c>
      <c r="I86" s="21" t="str">
        <f>ពិន្ទុឆមាសទី១!FW86</f>
        <v xml:space="preserve">មិនចាត់ថ្នាក់ </v>
      </c>
      <c r="J86" s="21" t="str">
        <f>ពិន្ទុឆមាសទី១!FX86</f>
        <v xml:space="preserve"> មិនចាត់ថ្នាក់</v>
      </c>
      <c r="K86" s="21" t="str">
        <f>ពិន្ទុឆមាសទី១!FY86</f>
        <v xml:space="preserve"> </v>
      </c>
      <c r="L86" s="21">
        <f>ពិន្ទុឆមាសទី១!FZ86</f>
        <v>2</v>
      </c>
      <c r="M86" s="21">
        <f>ពិន្ទុឆមាសទី១!GA86</f>
        <v>2</v>
      </c>
      <c r="N86" s="21">
        <f>ពិន្ទុឆមាសទី១!GB86</f>
        <v>2</v>
      </c>
      <c r="O86" s="21">
        <f>ពិន្ទុឆមាសទី១!GC86</f>
        <v>6</v>
      </c>
    </row>
    <row r="87" spans="1:15">
      <c r="A87" s="15">
        <v>77</v>
      </c>
      <c r="B87" s="21">
        <f>ពិន្ទុឆមាសទី១!B87</f>
        <v>7887</v>
      </c>
      <c r="C87" s="22" t="str">
        <f>ពិន្ទុឆមាសទី១!C87</f>
        <v>ម៉េង សាវម៉ៃ</v>
      </c>
      <c r="D87" s="22" t="str">
        <f>ពិន្ទុឆមាសទី១!D87</f>
        <v>ប្រុស</v>
      </c>
      <c r="E87" s="40">
        <f>ពិន្ទុឆមាសទី១!E87</f>
        <v>39189</v>
      </c>
      <c r="F87" s="22" t="str">
        <f>ពិន្ទុឆមាសទី១!F87</f>
        <v>12D</v>
      </c>
      <c r="G87" s="21">
        <f>ពិន្ទុឆមាសទី១!FU87</f>
        <v>0</v>
      </c>
      <c r="H87" s="21">
        <f>ពិន្ទុឆមាសទី១!FV87</f>
        <v>0</v>
      </c>
      <c r="I87" s="21" t="str">
        <f>ពិន្ទុឆមាសទី១!FW87</f>
        <v xml:space="preserve">មិនចាត់ថ្នាក់ </v>
      </c>
      <c r="J87" s="21" t="str">
        <f>ពិន្ទុឆមាសទី១!FX87</f>
        <v xml:space="preserve"> មិនចាត់ថ្នាក់</v>
      </c>
      <c r="K87" s="21" t="str">
        <f>ពិន្ទុឆមាសទី១!FY87</f>
        <v xml:space="preserve"> </v>
      </c>
      <c r="L87" s="21">
        <f>ពិន្ទុឆមាសទី១!FZ87</f>
        <v>2</v>
      </c>
      <c r="M87" s="21">
        <f>ពិន្ទុឆមាសទី១!GA87</f>
        <v>2</v>
      </c>
      <c r="N87" s="21">
        <f>ពិន្ទុឆមាសទី១!GB87</f>
        <v>2</v>
      </c>
      <c r="O87" s="21">
        <f>ពិន្ទុឆមាសទី១!GC87</f>
        <v>6</v>
      </c>
    </row>
    <row r="88" spans="1:15">
      <c r="A88" s="15">
        <v>78</v>
      </c>
      <c r="B88" s="21">
        <f>ពិន្ទុឆមាសទី១!B88</f>
        <v>7888</v>
      </c>
      <c r="C88" s="22" t="str">
        <f>ពិន្ទុឆមាសទី១!C88</f>
        <v>មាស សុជេម</v>
      </c>
      <c r="D88" s="22" t="str">
        <f>ពិន្ទុឆមាសទី១!D88</f>
        <v>ប្រុស</v>
      </c>
      <c r="E88" s="40">
        <f>ពិន្ទុឆមាសទី១!E88</f>
        <v>39660</v>
      </c>
      <c r="F88" s="22" t="str">
        <f>ពិន្ទុឆមាសទី១!F88</f>
        <v>12D</v>
      </c>
      <c r="G88" s="21">
        <f>ពិន្ទុឆមាសទី១!FU88</f>
        <v>0</v>
      </c>
      <c r="H88" s="21">
        <f>ពិន្ទុឆមាសទី១!FV88</f>
        <v>0</v>
      </c>
      <c r="I88" s="21" t="str">
        <f>ពិន្ទុឆមាសទី១!FW88</f>
        <v xml:space="preserve">មិនចាត់ថ្នាក់ </v>
      </c>
      <c r="J88" s="21" t="str">
        <f>ពិន្ទុឆមាសទី១!FX88</f>
        <v xml:space="preserve"> មិនចាត់ថ្នាក់</v>
      </c>
      <c r="K88" s="21" t="str">
        <f>ពិន្ទុឆមាសទី១!FY88</f>
        <v xml:space="preserve"> </v>
      </c>
      <c r="L88" s="21">
        <f>ពិន្ទុឆមាសទី១!FZ88</f>
        <v>2</v>
      </c>
      <c r="M88" s="21">
        <f>ពិន្ទុឆមាសទី១!GA88</f>
        <v>2</v>
      </c>
      <c r="N88" s="21">
        <f>ពិន្ទុឆមាសទី១!GB88</f>
        <v>2</v>
      </c>
      <c r="O88" s="21">
        <f>ពិន្ទុឆមាសទី១!GC88</f>
        <v>6</v>
      </c>
    </row>
    <row r="89" spans="1:15">
      <c r="A89" s="15">
        <v>79</v>
      </c>
      <c r="B89" s="21">
        <f>ពិន្ទុឆមាសទី១!B89</f>
        <v>7889</v>
      </c>
      <c r="C89" s="22" t="str">
        <f>ពិន្ទុឆមាសទី១!C89</f>
        <v>យន បញ្ញាស័ក</v>
      </c>
      <c r="D89" s="22" t="str">
        <f>ពិន្ទុឆមាសទី១!D89</f>
        <v>ប្រុស</v>
      </c>
      <c r="E89" s="40">
        <f>ពិន្ទុឆមាសទី១!E89</f>
        <v>39230</v>
      </c>
      <c r="F89" s="22" t="str">
        <f>ពិន្ទុឆមាសទី១!F89</f>
        <v>12D</v>
      </c>
      <c r="G89" s="21">
        <f>ពិន្ទុឆមាសទី១!FU89</f>
        <v>0</v>
      </c>
      <c r="H89" s="21">
        <f>ពិន្ទុឆមាសទី១!FV89</f>
        <v>0</v>
      </c>
      <c r="I89" s="21" t="str">
        <f>ពិន្ទុឆមាសទី១!FW89</f>
        <v xml:space="preserve">មិនចាត់ថ្នាក់ </v>
      </c>
      <c r="J89" s="21" t="str">
        <f>ពិន្ទុឆមាសទី១!FX89</f>
        <v xml:space="preserve"> មិនចាត់ថ្នាក់</v>
      </c>
      <c r="K89" s="21" t="str">
        <f>ពិន្ទុឆមាសទី១!FY89</f>
        <v xml:space="preserve"> </v>
      </c>
      <c r="L89" s="21">
        <f>ពិន្ទុឆមាសទី១!FZ89</f>
        <v>2</v>
      </c>
      <c r="M89" s="21">
        <f>ពិន្ទុឆមាសទី១!GA89</f>
        <v>2</v>
      </c>
      <c r="N89" s="21">
        <f>ពិន្ទុឆមាសទី១!GB89</f>
        <v>2</v>
      </c>
      <c r="O89" s="21">
        <f>ពិន្ទុឆមាសទី១!GC89</f>
        <v>6</v>
      </c>
    </row>
    <row r="90" spans="1:15">
      <c r="A90" s="15">
        <v>80</v>
      </c>
      <c r="B90" s="21">
        <f>ពិន្ទុឆមាសទី១!B90</f>
        <v>7482</v>
      </c>
      <c r="C90" s="22" t="str">
        <f>ពិន្ទុឆមាសទី១!C90</f>
        <v>រតនា ធីតា</v>
      </c>
      <c r="D90" s="22" t="str">
        <f>ពិន្ទុឆមាសទី១!D90</f>
        <v>ស្រី</v>
      </c>
      <c r="E90" s="40">
        <f>ពិន្ទុឆមាសទី១!E90</f>
        <v>38868</v>
      </c>
      <c r="F90" s="22" t="str">
        <f>ពិន្ទុឆមាសទី១!F90</f>
        <v>12D</v>
      </c>
      <c r="G90" s="21">
        <f>ពិន្ទុឆមាសទី១!FU90</f>
        <v>0</v>
      </c>
      <c r="H90" s="21">
        <f>ពិន្ទុឆមាសទី១!FV90</f>
        <v>0</v>
      </c>
      <c r="I90" s="21" t="str">
        <f>ពិន្ទុឆមាសទី១!FW90</f>
        <v xml:space="preserve">មិនចាត់ថ្នាក់ </v>
      </c>
      <c r="J90" s="21" t="str">
        <f>ពិន្ទុឆមាសទី១!FX90</f>
        <v xml:space="preserve"> មិនចាត់ថ្នាក់</v>
      </c>
      <c r="K90" s="21" t="str">
        <f>ពិន្ទុឆមាសទី១!FY90</f>
        <v xml:space="preserve"> </v>
      </c>
      <c r="L90" s="21">
        <f>ពិន្ទុឆមាសទី១!FZ90</f>
        <v>2</v>
      </c>
      <c r="M90" s="21">
        <f>ពិន្ទុឆមាសទី១!GA90</f>
        <v>2</v>
      </c>
      <c r="N90" s="21">
        <f>ពិន្ទុឆមាសទី១!GB90</f>
        <v>2</v>
      </c>
      <c r="O90" s="21">
        <f>ពិន្ទុឆមាសទី១!GC90</f>
        <v>6</v>
      </c>
    </row>
    <row r="91" spans="1:15">
      <c r="A91" s="15">
        <v>81</v>
      </c>
      <c r="B91" s="21">
        <f>ពិន្ទុឆមាសទី១!B91</f>
        <v>7895</v>
      </c>
      <c r="C91" s="22" t="str">
        <f>ពិន្ទុឆមាសទី១!C91</f>
        <v>រ៉ា បញ្ញា</v>
      </c>
      <c r="D91" s="22" t="str">
        <f>ពិន្ទុឆមាសទី១!D91</f>
        <v>ប្រុស</v>
      </c>
      <c r="E91" s="40">
        <f>ពិន្ទុឆមាសទី១!E91</f>
        <v>39474</v>
      </c>
      <c r="F91" s="22" t="str">
        <f>ពិន្ទុឆមាសទី១!F91</f>
        <v>12D</v>
      </c>
      <c r="G91" s="21">
        <f>ពិន្ទុឆមាសទី១!FU91</f>
        <v>0</v>
      </c>
      <c r="H91" s="21">
        <f>ពិន្ទុឆមាសទី១!FV91</f>
        <v>0</v>
      </c>
      <c r="I91" s="21" t="str">
        <f>ពិន្ទុឆមាសទី១!FW91</f>
        <v xml:space="preserve">មិនចាត់ថ្នាក់ </v>
      </c>
      <c r="J91" s="21" t="str">
        <f>ពិន្ទុឆមាសទី១!FX91</f>
        <v xml:space="preserve"> មិនចាត់ថ្នាក់</v>
      </c>
      <c r="K91" s="21" t="str">
        <f>ពិន្ទុឆមាសទី១!FY91</f>
        <v xml:space="preserve"> </v>
      </c>
      <c r="L91" s="21">
        <f>ពិន្ទុឆមាសទី១!FZ91</f>
        <v>2</v>
      </c>
      <c r="M91" s="21">
        <f>ពិន្ទុឆមាសទី១!GA91</f>
        <v>2</v>
      </c>
      <c r="N91" s="21">
        <f>ពិន្ទុឆមាសទី១!GB91</f>
        <v>2</v>
      </c>
      <c r="O91" s="21">
        <f>ពិន្ទុឆមាសទី១!GC91</f>
        <v>6</v>
      </c>
    </row>
    <row r="92" spans="1:15">
      <c r="A92" s="15">
        <v>82</v>
      </c>
      <c r="B92" s="21">
        <f>ពិន្ទុឆមាសទី១!B92</f>
        <v>7485</v>
      </c>
      <c r="C92" s="22" t="str">
        <f>ពិន្ទុឆមាសទី១!C92</f>
        <v>រ៉ុង សុខណា</v>
      </c>
      <c r="D92" s="22" t="str">
        <f>ពិន្ទុឆមាសទី១!D92</f>
        <v>ស្រី</v>
      </c>
      <c r="E92" s="40">
        <f>ពិន្ទុឆមាសទី១!E92</f>
        <v>39291</v>
      </c>
      <c r="F92" s="22" t="str">
        <f>ពិន្ទុឆមាសទី១!F92</f>
        <v>12D</v>
      </c>
      <c r="G92" s="21">
        <f>ពិន្ទុឆមាសទី១!FU92</f>
        <v>0</v>
      </c>
      <c r="H92" s="21">
        <f>ពិន្ទុឆមាសទី១!FV92</f>
        <v>0</v>
      </c>
      <c r="I92" s="21" t="str">
        <f>ពិន្ទុឆមាសទី១!FW92</f>
        <v xml:space="preserve">មិនចាត់ថ្នាក់ </v>
      </c>
      <c r="J92" s="21" t="str">
        <f>ពិន្ទុឆមាសទី១!FX92</f>
        <v xml:space="preserve"> មិនចាត់ថ្នាក់</v>
      </c>
      <c r="K92" s="21" t="str">
        <f>ពិន្ទុឆមាសទី១!FY92</f>
        <v xml:space="preserve"> </v>
      </c>
      <c r="L92" s="21">
        <f>ពិន្ទុឆមាសទី១!FZ92</f>
        <v>2</v>
      </c>
      <c r="M92" s="21">
        <f>ពិន្ទុឆមាសទី១!GA92</f>
        <v>2</v>
      </c>
      <c r="N92" s="21">
        <f>ពិន្ទុឆមាសទី១!GB92</f>
        <v>2</v>
      </c>
      <c r="O92" s="21">
        <f>ពិន្ទុឆមាសទី១!GC92</f>
        <v>6</v>
      </c>
    </row>
    <row r="93" spans="1:15">
      <c r="A93" s="15">
        <v>83</v>
      </c>
      <c r="B93" s="21">
        <f>ពិន្ទុឆមាសទី១!B93</f>
        <v>7898</v>
      </c>
      <c r="C93" s="22" t="str">
        <f>ពិន្ទុឆមាសទី១!C93</f>
        <v>រិទ្ធ ចិត្រា</v>
      </c>
      <c r="D93" s="22" t="str">
        <f>ពិន្ទុឆមាសទី១!D93</f>
        <v>ប្រុស</v>
      </c>
      <c r="E93" s="40">
        <f>ពិន្ទុឆមាសទី១!E93</f>
        <v>39499</v>
      </c>
      <c r="F93" s="22" t="str">
        <f>ពិន្ទុឆមាសទី១!F93</f>
        <v>12D</v>
      </c>
      <c r="G93" s="21">
        <f>ពិន្ទុឆមាសទី១!FU93</f>
        <v>0</v>
      </c>
      <c r="H93" s="21">
        <f>ពិន្ទុឆមាសទី១!FV93</f>
        <v>0</v>
      </c>
      <c r="I93" s="21" t="str">
        <f>ពិន្ទុឆមាសទី១!FW93</f>
        <v xml:space="preserve">មិនចាត់ថ្នាក់ </v>
      </c>
      <c r="J93" s="21" t="str">
        <f>ពិន្ទុឆមាសទី១!FX93</f>
        <v xml:space="preserve"> មិនចាត់ថ្នាក់</v>
      </c>
      <c r="K93" s="21" t="str">
        <f>ពិន្ទុឆមាសទី១!FY93</f>
        <v xml:space="preserve"> </v>
      </c>
      <c r="L93" s="21">
        <f>ពិន្ទុឆមាសទី១!FZ93</f>
        <v>2</v>
      </c>
      <c r="M93" s="21">
        <f>ពិន្ទុឆមាសទី១!GA93</f>
        <v>2</v>
      </c>
      <c r="N93" s="21">
        <f>ពិន្ទុឆមាសទី១!GB93</f>
        <v>2</v>
      </c>
      <c r="O93" s="21">
        <f>ពិន្ទុឆមាសទី១!GC93</f>
        <v>6</v>
      </c>
    </row>
    <row r="94" spans="1:15">
      <c r="A94" s="15">
        <v>84</v>
      </c>
      <c r="B94" s="21">
        <f>ពិន្ទុឆមាសទី១!B94</f>
        <v>7488</v>
      </c>
      <c r="C94" s="22" t="str">
        <f>ពិន្ទុឆមាសទី១!C94</f>
        <v>រឿន គីមឡុង</v>
      </c>
      <c r="D94" s="22" t="str">
        <f>ពិន្ទុឆមាសទី១!D94</f>
        <v>ប្រុស</v>
      </c>
      <c r="E94" s="40">
        <f>ពិន្ទុឆមាសទី១!E94</f>
        <v>39253</v>
      </c>
      <c r="F94" s="22" t="str">
        <f>ពិន្ទុឆមាសទី១!F94</f>
        <v>12D</v>
      </c>
      <c r="G94" s="21">
        <f>ពិន្ទុឆមាសទី១!FU94</f>
        <v>0</v>
      </c>
      <c r="H94" s="21">
        <f>ពិន្ទុឆមាសទី១!FV94</f>
        <v>0</v>
      </c>
      <c r="I94" s="21" t="str">
        <f>ពិន្ទុឆមាសទី១!FW94</f>
        <v xml:space="preserve">មិនចាត់ថ្នាក់ </v>
      </c>
      <c r="J94" s="21" t="str">
        <f>ពិន្ទុឆមាសទី១!FX94</f>
        <v xml:space="preserve"> មិនចាត់ថ្នាក់</v>
      </c>
      <c r="K94" s="21" t="str">
        <f>ពិន្ទុឆមាសទី១!FY94</f>
        <v xml:space="preserve"> </v>
      </c>
      <c r="L94" s="21">
        <f>ពិន្ទុឆមាសទី១!FZ94</f>
        <v>2</v>
      </c>
      <c r="M94" s="21">
        <f>ពិន្ទុឆមាសទី១!GA94</f>
        <v>2</v>
      </c>
      <c r="N94" s="21">
        <f>ពិន្ទុឆមាសទី១!GB94</f>
        <v>2</v>
      </c>
      <c r="O94" s="21">
        <f>ពិន្ទុឆមាសទី១!GC94</f>
        <v>6</v>
      </c>
    </row>
    <row r="95" spans="1:15">
      <c r="A95" s="15">
        <v>85</v>
      </c>
      <c r="B95" s="21">
        <f>ពិន្ទុឆមាសទី១!B95</f>
        <v>7902</v>
      </c>
      <c r="C95" s="22" t="str">
        <f>ពិន្ទុឆមាសទី១!C95</f>
        <v>លីម ម៉ាឡែន</v>
      </c>
      <c r="D95" s="22" t="str">
        <f>ពិន្ទុឆមាសទី១!D95</f>
        <v>ស្រី</v>
      </c>
      <c r="E95" s="40">
        <f>ពិន្ទុឆមាសទី១!E95</f>
        <v>39458</v>
      </c>
      <c r="F95" s="22" t="str">
        <f>ពិន្ទុឆមាសទី១!F95</f>
        <v>12D</v>
      </c>
      <c r="G95" s="21">
        <f>ពិន្ទុឆមាសទី១!FU95</f>
        <v>0</v>
      </c>
      <c r="H95" s="21">
        <f>ពិន្ទុឆមាសទី១!FV95</f>
        <v>0</v>
      </c>
      <c r="I95" s="21" t="str">
        <f>ពិន្ទុឆមាសទី១!FW95</f>
        <v xml:space="preserve">មិនចាត់ថ្នាក់ </v>
      </c>
      <c r="J95" s="21" t="str">
        <f>ពិន្ទុឆមាសទី១!FX95</f>
        <v xml:space="preserve"> មិនចាត់ថ្នាក់</v>
      </c>
      <c r="K95" s="21" t="str">
        <f>ពិន្ទុឆមាសទី១!FY95</f>
        <v xml:space="preserve"> </v>
      </c>
      <c r="L95" s="21">
        <f>ពិន្ទុឆមាសទី១!FZ95</f>
        <v>2</v>
      </c>
      <c r="M95" s="21">
        <f>ពិន្ទុឆមាសទី១!GA95</f>
        <v>2</v>
      </c>
      <c r="N95" s="21">
        <f>ពិន្ទុឆមាសទី១!GB95</f>
        <v>2</v>
      </c>
      <c r="O95" s="21">
        <f>ពិន្ទុឆមាសទី១!GC95</f>
        <v>6</v>
      </c>
    </row>
    <row r="96" spans="1:15">
      <c r="A96" s="15">
        <v>86</v>
      </c>
      <c r="B96" s="21">
        <f>ពិន្ទុឆមាសទី១!B96</f>
        <v>7908</v>
      </c>
      <c r="C96" s="22" t="str">
        <f>ពិន្ទុឆមាសទី១!C96</f>
        <v>សម្បត្តិ ជូអ៊ី</v>
      </c>
      <c r="D96" s="22" t="str">
        <f>ពិន្ទុឆមាសទី១!D96</f>
        <v>ស្រី</v>
      </c>
      <c r="E96" s="40">
        <f>ពិន្ទុឆមាសទី១!E96</f>
        <v>39329</v>
      </c>
      <c r="F96" s="22" t="str">
        <f>ពិន្ទុឆមាសទី១!F96</f>
        <v>12D</v>
      </c>
      <c r="G96" s="21">
        <f>ពិន្ទុឆមាសទី១!FU96</f>
        <v>0</v>
      </c>
      <c r="H96" s="21">
        <f>ពិន្ទុឆមាសទី១!FV96</f>
        <v>0</v>
      </c>
      <c r="I96" s="21" t="str">
        <f>ពិន្ទុឆមាសទី១!FW96</f>
        <v xml:space="preserve">មិនចាត់ថ្នាក់ </v>
      </c>
      <c r="J96" s="21" t="str">
        <f>ពិន្ទុឆមាសទី១!FX96</f>
        <v xml:space="preserve"> មិនចាត់ថ្នាក់</v>
      </c>
      <c r="K96" s="21" t="str">
        <f>ពិន្ទុឆមាសទី១!FY96</f>
        <v xml:space="preserve"> </v>
      </c>
      <c r="L96" s="21">
        <f>ពិន្ទុឆមាសទី១!FZ96</f>
        <v>2</v>
      </c>
      <c r="M96" s="21">
        <f>ពិន្ទុឆមាសទី១!GA96</f>
        <v>2</v>
      </c>
      <c r="N96" s="21">
        <f>ពិន្ទុឆមាសទី១!GB96</f>
        <v>2</v>
      </c>
      <c r="O96" s="21">
        <f>ពិន្ទុឆមាសទី១!GC96</f>
        <v>6</v>
      </c>
    </row>
    <row r="97" spans="1:15">
      <c r="A97" s="15">
        <v>87</v>
      </c>
      <c r="B97" s="21">
        <f>ពិន្ទុឆមាសទី១!B97</f>
        <v>7909</v>
      </c>
      <c r="C97" s="22" t="str">
        <f>ពិន្ទុឆមាសទី១!C97</f>
        <v>សល់ ម៉ាន់សា</v>
      </c>
      <c r="D97" s="22" t="str">
        <f>ពិន្ទុឆមាសទី១!D97</f>
        <v>ស្រី</v>
      </c>
      <c r="E97" s="40">
        <f>ពិន្ទុឆមាសទី១!E97</f>
        <v>39333</v>
      </c>
      <c r="F97" s="22" t="str">
        <f>ពិន្ទុឆមាសទី១!F97</f>
        <v>12D</v>
      </c>
      <c r="G97" s="21">
        <f>ពិន្ទុឆមាសទី១!FU97</f>
        <v>0</v>
      </c>
      <c r="H97" s="21">
        <f>ពិន្ទុឆមាសទី១!FV97</f>
        <v>0</v>
      </c>
      <c r="I97" s="21" t="str">
        <f>ពិន្ទុឆមាសទី១!FW97</f>
        <v xml:space="preserve">មិនចាត់ថ្នាក់ </v>
      </c>
      <c r="J97" s="21" t="str">
        <f>ពិន្ទុឆមាសទី១!FX97</f>
        <v xml:space="preserve"> មិនចាត់ថ្នាក់</v>
      </c>
      <c r="K97" s="21" t="str">
        <f>ពិន្ទុឆមាសទី១!FY97</f>
        <v xml:space="preserve"> </v>
      </c>
      <c r="L97" s="21">
        <f>ពិន្ទុឆមាសទី១!FZ97</f>
        <v>2</v>
      </c>
      <c r="M97" s="21">
        <f>ពិន្ទុឆមាសទី១!GA97</f>
        <v>2</v>
      </c>
      <c r="N97" s="21">
        <f>ពិន្ទុឆមាសទី១!GB97</f>
        <v>2</v>
      </c>
      <c r="O97" s="21">
        <f>ពិន្ទុឆមាសទី១!GC97</f>
        <v>6</v>
      </c>
    </row>
    <row r="98" spans="1:15">
      <c r="A98" s="15">
        <v>88</v>
      </c>
      <c r="B98" s="21">
        <f>ពិន្ទុឆមាសទី១!B98</f>
        <v>7499</v>
      </c>
      <c r="C98" s="22" t="str">
        <f>ពិន្ទុឆមាសទី១!C98</f>
        <v>សាមឿន ដាវិន</v>
      </c>
      <c r="D98" s="22" t="str">
        <f>ពិន្ទុឆមាសទី១!D98</f>
        <v>ប្រុស</v>
      </c>
      <c r="E98" s="40">
        <f>ពិន្ទុឆមាសទី១!E98</f>
        <v>39091</v>
      </c>
      <c r="F98" s="22" t="str">
        <f>ពិន្ទុឆមាសទី១!F98</f>
        <v>12D</v>
      </c>
      <c r="G98" s="21">
        <f>ពិន្ទុឆមាសទី១!FU98</f>
        <v>0</v>
      </c>
      <c r="H98" s="21">
        <f>ពិន្ទុឆមាសទី១!FV98</f>
        <v>0</v>
      </c>
      <c r="I98" s="21" t="str">
        <f>ពិន្ទុឆមាសទី១!FW98</f>
        <v xml:space="preserve">មិនចាត់ថ្នាក់ </v>
      </c>
      <c r="J98" s="21" t="str">
        <f>ពិន្ទុឆមាសទី១!FX98</f>
        <v xml:space="preserve"> មិនចាត់ថ្នាក់</v>
      </c>
      <c r="K98" s="21" t="str">
        <f>ពិន្ទុឆមាសទី១!FY98</f>
        <v xml:space="preserve"> </v>
      </c>
      <c r="L98" s="21">
        <f>ពិន្ទុឆមាសទី១!FZ98</f>
        <v>2</v>
      </c>
      <c r="M98" s="21">
        <f>ពិន្ទុឆមាសទី១!GA98</f>
        <v>2</v>
      </c>
      <c r="N98" s="21">
        <f>ពិន្ទុឆមាសទី១!GB98</f>
        <v>2</v>
      </c>
      <c r="O98" s="21">
        <f>ពិន្ទុឆមាសទី១!GC98</f>
        <v>6</v>
      </c>
    </row>
    <row r="99" spans="1:15">
      <c r="A99" s="15">
        <v>89</v>
      </c>
      <c r="B99" s="21">
        <f>ពិន្ទុឆមាសទី១!B99</f>
        <v>7912</v>
      </c>
      <c r="C99" s="22" t="str">
        <f>ពិន្ទុឆមាសទី១!C99</f>
        <v>សារ៉ន ស្រីចំរើន</v>
      </c>
      <c r="D99" s="22" t="str">
        <f>ពិន្ទុឆមាសទី១!D99</f>
        <v>ស្រី</v>
      </c>
      <c r="E99" s="40">
        <f>ពិន្ទុឆមាសទី១!E99</f>
        <v>39177</v>
      </c>
      <c r="F99" s="22" t="str">
        <f>ពិន្ទុឆមាសទី១!F99</f>
        <v>12D</v>
      </c>
      <c r="G99" s="21">
        <f>ពិន្ទុឆមាសទី១!FU99</f>
        <v>0</v>
      </c>
      <c r="H99" s="21">
        <f>ពិន្ទុឆមាសទី១!FV99</f>
        <v>0</v>
      </c>
      <c r="I99" s="21" t="str">
        <f>ពិន្ទុឆមាសទី១!FW99</f>
        <v xml:space="preserve">មិនចាត់ថ្នាក់ </v>
      </c>
      <c r="J99" s="21" t="str">
        <f>ពិន្ទុឆមាសទី១!FX99</f>
        <v xml:space="preserve"> មិនចាត់ថ្នាក់</v>
      </c>
      <c r="K99" s="21" t="str">
        <f>ពិន្ទុឆមាសទី១!FY99</f>
        <v xml:space="preserve"> </v>
      </c>
      <c r="L99" s="21">
        <f>ពិន្ទុឆមាសទី១!FZ99</f>
        <v>2</v>
      </c>
      <c r="M99" s="21">
        <f>ពិន្ទុឆមាសទី១!GA99</f>
        <v>2</v>
      </c>
      <c r="N99" s="21">
        <f>ពិន្ទុឆមាសទី១!GB99</f>
        <v>2</v>
      </c>
      <c r="O99" s="21">
        <f>ពិន្ទុឆមាសទី១!GC99</f>
        <v>6</v>
      </c>
    </row>
    <row r="100" spans="1:15">
      <c r="A100" s="15">
        <v>90</v>
      </c>
      <c r="B100" s="21">
        <f>ពិន្ទុឆមាសទី១!B100</f>
        <v>7500</v>
      </c>
      <c r="C100" s="22" t="str">
        <f>ពិន្ទុឆមាសទី១!C100</f>
        <v>សារ៉េត វាសនា</v>
      </c>
      <c r="D100" s="22" t="str">
        <f>ពិន្ទុឆមាសទី១!D100</f>
        <v>ប្រុស</v>
      </c>
      <c r="E100" s="40">
        <f>ពិន្ទុឆមាសទី១!E100</f>
        <v>39174</v>
      </c>
      <c r="F100" s="22" t="str">
        <f>ពិន្ទុឆមាសទី១!F100</f>
        <v>12D</v>
      </c>
      <c r="G100" s="21">
        <f>ពិន្ទុឆមាសទី១!FU100</f>
        <v>0</v>
      </c>
      <c r="H100" s="21">
        <f>ពិន្ទុឆមាសទី១!FV100</f>
        <v>0</v>
      </c>
      <c r="I100" s="21" t="str">
        <f>ពិន្ទុឆមាសទី១!FW100</f>
        <v xml:space="preserve">មិនចាត់ថ្នាក់ </v>
      </c>
      <c r="J100" s="21" t="str">
        <f>ពិន្ទុឆមាសទី១!FX100</f>
        <v xml:space="preserve"> មិនចាត់ថ្នាក់</v>
      </c>
      <c r="K100" s="21" t="str">
        <f>ពិន្ទុឆមាសទី១!FY100</f>
        <v xml:space="preserve"> </v>
      </c>
      <c r="L100" s="21">
        <f>ពិន្ទុឆមាសទី១!FZ100</f>
        <v>2</v>
      </c>
      <c r="M100" s="21">
        <f>ពិន្ទុឆមាសទី១!GA100</f>
        <v>2</v>
      </c>
      <c r="N100" s="21">
        <f>ពិន្ទុឆមាសទី១!GB100</f>
        <v>2</v>
      </c>
      <c r="O100" s="21">
        <f>ពិន្ទុឆមាសទី១!GC100</f>
        <v>6</v>
      </c>
    </row>
    <row r="101" spans="1:15">
      <c r="A101" s="15">
        <v>91</v>
      </c>
      <c r="B101" s="21">
        <f>ពិន្ទុឆមាសទី១!B101</f>
        <v>7506</v>
      </c>
      <c r="C101" s="22" t="str">
        <f>ពិន្ទុឆមាសទី១!C101</f>
        <v>សិត ស៊ីណាត</v>
      </c>
      <c r="D101" s="22" t="str">
        <f>ពិន្ទុឆមាសទី១!D101</f>
        <v>ប្រុស</v>
      </c>
      <c r="E101" s="40">
        <f>ពិន្ទុឆមាសទី១!E101</f>
        <v>38886</v>
      </c>
      <c r="F101" s="22" t="str">
        <f>ពិន្ទុឆមាសទី១!F101</f>
        <v>12D</v>
      </c>
      <c r="G101" s="21">
        <f>ពិន្ទុឆមាសទី១!FU101</f>
        <v>0</v>
      </c>
      <c r="H101" s="21">
        <f>ពិន្ទុឆមាសទី១!FV101</f>
        <v>0</v>
      </c>
      <c r="I101" s="21" t="str">
        <f>ពិន្ទុឆមាសទី១!FW101</f>
        <v xml:space="preserve">មិនចាត់ថ្នាក់ </v>
      </c>
      <c r="J101" s="21" t="str">
        <f>ពិន្ទុឆមាសទី១!FX101</f>
        <v xml:space="preserve"> មិនចាត់ថ្នាក់</v>
      </c>
      <c r="K101" s="21" t="str">
        <f>ពិន្ទុឆមាសទី១!FY101</f>
        <v xml:space="preserve"> </v>
      </c>
      <c r="L101" s="21">
        <f>ពិន្ទុឆមាសទី១!FZ101</f>
        <v>2</v>
      </c>
      <c r="M101" s="21">
        <f>ពិន្ទុឆមាសទី១!GA101</f>
        <v>2</v>
      </c>
      <c r="N101" s="21">
        <f>ពិន្ទុឆមាសទី១!GB101</f>
        <v>2</v>
      </c>
      <c r="O101" s="21">
        <f>ពិន្ទុឆមាសទី១!GC101</f>
        <v>6</v>
      </c>
    </row>
    <row r="102" spans="1:15">
      <c r="A102" s="15">
        <v>92</v>
      </c>
      <c r="B102" s="21">
        <f>ពិន្ទុឆមាសទី១!B102</f>
        <v>7916</v>
      </c>
      <c r="C102" s="22" t="str">
        <f>ពិន្ទុឆមាសទី១!C102</f>
        <v>សុខ ពិសី</v>
      </c>
      <c r="D102" s="22" t="str">
        <f>ពិន្ទុឆមាសទី១!D102</f>
        <v>ស្រី</v>
      </c>
      <c r="E102" s="40">
        <f>ពិន្ទុឆមាសទី១!E102</f>
        <v>39230</v>
      </c>
      <c r="F102" s="22" t="str">
        <f>ពិន្ទុឆមាសទី១!F102</f>
        <v>12D</v>
      </c>
      <c r="G102" s="21">
        <f>ពិន្ទុឆមាសទី១!FU102</f>
        <v>0</v>
      </c>
      <c r="H102" s="21">
        <f>ពិន្ទុឆមាសទី១!FV102</f>
        <v>0</v>
      </c>
      <c r="I102" s="21" t="str">
        <f>ពិន្ទុឆមាសទី១!FW102</f>
        <v xml:space="preserve">មិនចាត់ថ្នាក់ </v>
      </c>
      <c r="J102" s="21" t="str">
        <f>ពិន្ទុឆមាសទី១!FX102</f>
        <v xml:space="preserve"> មិនចាត់ថ្នាក់</v>
      </c>
      <c r="K102" s="21" t="str">
        <f>ពិន្ទុឆមាសទី១!FY102</f>
        <v xml:space="preserve"> </v>
      </c>
      <c r="L102" s="21">
        <f>ពិន្ទុឆមាសទី១!FZ102</f>
        <v>2</v>
      </c>
      <c r="M102" s="21">
        <f>ពិន្ទុឆមាសទី១!GA102</f>
        <v>2</v>
      </c>
      <c r="N102" s="21">
        <f>ពិន្ទុឆមាសទី១!GB102</f>
        <v>2</v>
      </c>
      <c r="O102" s="21">
        <f>ពិន្ទុឆមាសទី១!GC102</f>
        <v>6</v>
      </c>
    </row>
    <row r="103" spans="1:15">
      <c r="A103" s="15">
        <v>93</v>
      </c>
      <c r="B103" s="21">
        <f>ពិន្ទុឆមាសទី១!B103</f>
        <v>7922</v>
      </c>
      <c r="C103" s="22" t="str">
        <f>ពិន្ទុឆមាសទី១!C103</f>
        <v>សុខា សារ៉ាយុទ្ធ</v>
      </c>
      <c r="D103" s="22" t="str">
        <f>ពិន្ទុឆមាសទី១!D103</f>
        <v>ប្រុស</v>
      </c>
      <c r="E103" s="40">
        <f>ពិន្ទុឆមាសទី១!E103</f>
        <v>39417</v>
      </c>
      <c r="F103" s="22" t="str">
        <f>ពិន្ទុឆមាសទី១!F103</f>
        <v>12D</v>
      </c>
      <c r="G103" s="21">
        <f>ពិន្ទុឆមាសទី១!FU103</f>
        <v>0</v>
      </c>
      <c r="H103" s="21">
        <f>ពិន្ទុឆមាសទី១!FV103</f>
        <v>0</v>
      </c>
      <c r="I103" s="21" t="str">
        <f>ពិន្ទុឆមាសទី១!FW103</f>
        <v xml:space="preserve">មិនចាត់ថ្នាក់ </v>
      </c>
      <c r="J103" s="21" t="str">
        <f>ពិន្ទុឆមាសទី១!FX103</f>
        <v xml:space="preserve"> មិនចាត់ថ្នាក់</v>
      </c>
      <c r="K103" s="21" t="str">
        <f>ពិន្ទុឆមាសទី១!FY103</f>
        <v xml:space="preserve"> </v>
      </c>
      <c r="L103" s="21">
        <f>ពិន្ទុឆមាសទី១!FZ103</f>
        <v>2</v>
      </c>
      <c r="M103" s="21">
        <f>ពិន្ទុឆមាសទី១!GA103</f>
        <v>2</v>
      </c>
      <c r="N103" s="21">
        <f>ពិន្ទុឆមាសទី១!GB103</f>
        <v>2</v>
      </c>
      <c r="O103" s="21">
        <f>ពិន្ទុឆមាសទី១!GC103</f>
        <v>6</v>
      </c>
    </row>
    <row r="104" spans="1:15">
      <c r="A104" s="15">
        <v>94</v>
      </c>
      <c r="B104" s="21">
        <f>ពិន្ទុឆមាសទី១!B104</f>
        <v>7924</v>
      </c>
      <c r="C104" s="22" t="str">
        <f>ពិន្ទុឆមាសទី១!C104</f>
        <v>សុទ្ធ វ៉ាន់ស៊ុយ</v>
      </c>
      <c r="D104" s="22" t="str">
        <f>ពិន្ទុឆមាសទី១!D104</f>
        <v>ប្រុស</v>
      </c>
      <c r="E104" s="40">
        <f>ពិន្ទុឆមាសទី១!E104</f>
        <v>38811</v>
      </c>
      <c r="F104" s="22" t="str">
        <f>ពិន្ទុឆមាសទី១!F104</f>
        <v>12D</v>
      </c>
      <c r="G104" s="21">
        <f>ពិន្ទុឆមាសទី១!FU104</f>
        <v>0</v>
      </c>
      <c r="H104" s="21">
        <f>ពិន្ទុឆមាសទី១!FV104</f>
        <v>0</v>
      </c>
      <c r="I104" s="21" t="str">
        <f>ពិន្ទុឆមាសទី១!FW104</f>
        <v xml:space="preserve">មិនចាត់ថ្នាក់ </v>
      </c>
      <c r="J104" s="21" t="str">
        <f>ពិន្ទុឆមាសទី១!FX104</f>
        <v xml:space="preserve"> មិនចាត់ថ្នាក់</v>
      </c>
      <c r="K104" s="21" t="str">
        <f>ពិន្ទុឆមាសទី១!FY104</f>
        <v xml:space="preserve"> </v>
      </c>
      <c r="L104" s="21">
        <f>ពិន្ទុឆមាសទី១!FZ104</f>
        <v>2</v>
      </c>
      <c r="M104" s="21">
        <f>ពិន្ទុឆមាសទី១!GA104</f>
        <v>2</v>
      </c>
      <c r="N104" s="21">
        <f>ពិន្ទុឆមាសទី១!GB104</f>
        <v>2</v>
      </c>
      <c r="O104" s="21">
        <f>ពិន្ទុឆមាសទី១!GC104</f>
        <v>6</v>
      </c>
    </row>
    <row r="105" spans="1:15">
      <c r="A105" s="15">
        <v>95</v>
      </c>
      <c r="B105" s="21">
        <f>ពិន្ទុឆមាសទី១!B105</f>
        <v>7927</v>
      </c>
      <c r="C105" s="22" t="str">
        <f>ពិន្ទុឆមាសទី១!C105</f>
        <v>សុភ័ក្រ្ត នីតា</v>
      </c>
      <c r="D105" s="22" t="str">
        <f>ពិន្ទុឆមាសទី១!D105</f>
        <v>ស្រី</v>
      </c>
      <c r="E105" s="40">
        <f>ពិន្ទុឆមាសទី១!E105</f>
        <v>39215</v>
      </c>
      <c r="F105" s="22" t="str">
        <f>ពិន្ទុឆមាសទី១!F105</f>
        <v>12D</v>
      </c>
      <c r="G105" s="21">
        <f>ពិន្ទុឆមាសទី១!FU105</f>
        <v>0</v>
      </c>
      <c r="H105" s="21">
        <f>ពិន្ទុឆមាសទី១!FV105</f>
        <v>0</v>
      </c>
      <c r="I105" s="21" t="str">
        <f>ពិន្ទុឆមាសទី១!FW105</f>
        <v xml:space="preserve">មិនចាត់ថ្នាក់ </v>
      </c>
      <c r="J105" s="21" t="str">
        <f>ពិន្ទុឆមាសទី១!FX105</f>
        <v xml:space="preserve"> មិនចាត់ថ្នាក់</v>
      </c>
      <c r="K105" s="21" t="str">
        <f>ពិន្ទុឆមាសទី១!FY105</f>
        <v xml:space="preserve"> </v>
      </c>
      <c r="L105" s="21">
        <f>ពិន្ទុឆមាសទី១!FZ105</f>
        <v>2</v>
      </c>
      <c r="M105" s="21">
        <f>ពិន្ទុឆមាសទី១!GA105</f>
        <v>2</v>
      </c>
      <c r="N105" s="21">
        <f>ពិន្ទុឆមាសទី១!GB105</f>
        <v>2</v>
      </c>
      <c r="O105" s="21">
        <f>ពិន្ទុឆមាសទី១!GC105</f>
        <v>6</v>
      </c>
    </row>
    <row r="106" spans="1:15">
      <c r="A106" s="15">
        <v>96</v>
      </c>
      <c r="B106" s="21">
        <f>ពិន្ទុឆមាសទី១!B106</f>
        <v>7930</v>
      </c>
      <c r="C106" s="22" t="str">
        <f>ពិន្ទុឆមាសទី១!C106</f>
        <v>ស្រូយ ឆេងអ៊ី</v>
      </c>
      <c r="D106" s="22" t="str">
        <f>ពិន្ទុឆមាសទី១!D106</f>
        <v>ស្រី</v>
      </c>
      <c r="E106" s="40">
        <f>ពិន្ទុឆមាសទី១!E106</f>
        <v>39788</v>
      </c>
      <c r="F106" s="22" t="str">
        <f>ពិន្ទុឆមាសទី១!F106</f>
        <v>12D</v>
      </c>
      <c r="G106" s="21">
        <f>ពិន្ទុឆមាសទី១!FU106</f>
        <v>0</v>
      </c>
      <c r="H106" s="21">
        <f>ពិន្ទុឆមាសទី១!FV106</f>
        <v>0</v>
      </c>
      <c r="I106" s="21" t="str">
        <f>ពិន្ទុឆមាសទី១!FW106</f>
        <v xml:space="preserve">មិនចាត់ថ្នាក់ </v>
      </c>
      <c r="J106" s="21" t="str">
        <f>ពិន្ទុឆមាសទី១!FX106</f>
        <v xml:space="preserve"> មិនចាត់ថ្នាក់</v>
      </c>
      <c r="K106" s="21" t="str">
        <f>ពិន្ទុឆមាសទី១!FY106</f>
        <v xml:space="preserve"> </v>
      </c>
      <c r="L106" s="21">
        <f>ពិន្ទុឆមាសទី១!FZ106</f>
        <v>2</v>
      </c>
      <c r="M106" s="21">
        <f>ពិន្ទុឆមាសទី១!GA106</f>
        <v>2</v>
      </c>
      <c r="N106" s="21">
        <f>ពិន្ទុឆមាសទី១!GB106</f>
        <v>2</v>
      </c>
      <c r="O106" s="21">
        <f>ពិន្ទុឆមាសទី១!GC106</f>
        <v>6</v>
      </c>
    </row>
    <row r="107" spans="1:15">
      <c r="A107" s="15">
        <v>97</v>
      </c>
      <c r="B107" s="21">
        <f>ពិន្ទុឆមាសទី១!B107</f>
        <v>7935</v>
      </c>
      <c r="C107" s="22" t="str">
        <f>ពិន្ទុឆមាសទី១!C107</f>
        <v>ហ៊ាង យាងហ៊ី</v>
      </c>
      <c r="D107" s="22" t="str">
        <f>ពិន្ទុឆមាសទី១!D107</f>
        <v>ស្រី</v>
      </c>
      <c r="E107" s="40">
        <f>ពិន្ទុឆមាសទី១!E107</f>
        <v>39548</v>
      </c>
      <c r="F107" s="22" t="str">
        <f>ពិន្ទុឆមាសទី១!F107</f>
        <v>12D</v>
      </c>
      <c r="G107" s="21">
        <f>ពិន្ទុឆមាសទី១!FU107</f>
        <v>0</v>
      </c>
      <c r="H107" s="21">
        <f>ពិន្ទុឆមាសទី១!FV107</f>
        <v>0</v>
      </c>
      <c r="I107" s="21" t="str">
        <f>ពិន្ទុឆមាសទី១!FW107</f>
        <v xml:space="preserve">មិនចាត់ថ្នាក់ </v>
      </c>
      <c r="J107" s="21" t="str">
        <f>ពិន្ទុឆមាសទី១!FX107</f>
        <v xml:space="preserve"> មិនចាត់ថ្នាក់</v>
      </c>
      <c r="K107" s="21" t="str">
        <f>ពិន្ទុឆមាសទី១!FY107</f>
        <v xml:space="preserve"> </v>
      </c>
      <c r="L107" s="21">
        <f>ពិន្ទុឆមាសទី១!FZ107</f>
        <v>2</v>
      </c>
      <c r="M107" s="21">
        <f>ពិន្ទុឆមាសទី១!GA107</f>
        <v>2</v>
      </c>
      <c r="N107" s="21">
        <f>ពិន្ទុឆមាសទី១!GB107</f>
        <v>2</v>
      </c>
      <c r="O107" s="21">
        <f>ពិន្ទុឆមាសទី១!GC107</f>
        <v>6</v>
      </c>
    </row>
    <row r="108" spans="1:15">
      <c r="A108" s="15">
        <v>98</v>
      </c>
      <c r="B108" s="21">
        <f>ពិន្ទុឆមាសទី១!B108</f>
        <v>7950</v>
      </c>
      <c r="C108" s="22" t="str">
        <f>ពិន្ទុឆមាសទី១!C108</f>
        <v>អឿ សុចិត្រា</v>
      </c>
      <c r="D108" s="22" t="str">
        <f>ពិន្ទុឆមាសទី១!D108</f>
        <v>ប្រុស</v>
      </c>
      <c r="E108" s="40">
        <f>ពិន្ទុឆមាសទី១!E108</f>
        <v>38660</v>
      </c>
      <c r="F108" s="22" t="str">
        <f>ពិន្ទុឆមាសទី១!F108</f>
        <v>12D</v>
      </c>
      <c r="G108" s="21">
        <f>ពិន្ទុឆមាសទី១!FU108</f>
        <v>0</v>
      </c>
      <c r="H108" s="21">
        <f>ពិន្ទុឆមាសទី១!FV108</f>
        <v>0</v>
      </c>
      <c r="I108" s="21" t="str">
        <f>ពិន្ទុឆមាសទី១!FW108</f>
        <v xml:space="preserve">មិនចាត់ថ្នាក់ </v>
      </c>
      <c r="J108" s="21" t="str">
        <f>ពិន្ទុឆមាសទី១!FX108</f>
        <v xml:space="preserve"> មិនចាត់ថ្នាក់</v>
      </c>
      <c r="K108" s="21" t="str">
        <f>ពិន្ទុឆមាសទី១!FY108</f>
        <v xml:space="preserve"> </v>
      </c>
      <c r="L108" s="21">
        <f>ពិន្ទុឆមាសទី១!FZ108</f>
        <v>2</v>
      </c>
      <c r="M108" s="21">
        <f>ពិន្ទុឆមាសទី១!GA108</f>
        <v>2</v>
      </c>
      <c r="N108" s="21">
        <f>ពិន្ទុឆមាសទី១!GB108</f>
        <v>2</v>
      </c>
      <c r="O108" s="21">
        <f>ពិន្ទុឆមាសទី១!GC108</f>
        <v>6</v>
      </c>
    </row>
    <row r="109" spans="1:15">
      <c r="A109" s="15">
        <v>99</v>
      </c>
      <c r="B109" s="21">
        <f>ពិន្ទុឆមាសទី១!B109</f>
        <v>0</v>
      </c>
      <c r="C109" s="22">
        <f>ពិន្ទុឆមាសទី១!C109</f>
        <v>0</v>
      </c>
      <c r="D109" s="22">
        <f>ពិន្ទុឆមាសទី១!D109</f>
        <v>0</v>
      </c>
      <c r="E109" s="40">
        <f>ពិន្ទុឆមាសទី១!E109</f>
        <v>0</v>
      </c>
      <c r="F109" s="22">
        <f>ពិន្ទុឆមាសទី១!F109</f>
        <v>0</v>
      </c>
      <c r="G109" s="21">
        <f>ពិន្ទុឆមាសទី១!FU109</f>
        <v>0</v>
      </c>
      <c r="H109" s="21">
        <f>ពិន្ទុឆមាសទី១!FV109</f>
        <v>0</v>
      </c>
      <c r="I109" s="21" t="str">
        <f>ពិន្ទុឆមាសទី១!FW109</f>
        <v xml:space="preserve">មិនចាត់ថ្នាក់ </v>
      </c>
      <c r="J109" s="21" t="str">
        <f>ពិន្ទុឆមាសទី១!FX109</f>
        <v xml:space="preserve"> មិនចាត់ថ្នាក់</v>
      </c>
      <c r="K109" s="21" t="str">
        <f>ពិន្ទុឆមាសទី១!FY109</f>
        <v xml:space="preserve"> </v>
      </c>
      <c r="L109" s="21">
        <f>ពិន្ទុឆមាសទី១!FZ109</f>
        <v>2</v>
      </c>
      <c r="M109" s="21">
        <f>ពិន្ទុឆមាសទី១!GA109</f>
        <v>2</v>
      </c>
      <c r="N109" s="21">
        <f>ពិន្ទុឆមាសទី១!GB109</f>
        <v>2</v>
      </c>
      <c r="O109" s="21">
        <f>ពិន្ទុឆមាសទី១!GC109</f>
        <v>6</v>
      </c>
    </row>
    <row r="110" spans="1:15" s="97" customFormat="1">
      <c r="A110" s="15">
        <v>100</v>
      </c>
      <c r="B110" s="96"/>
      <c r="C110" s="95"/>
      <c r="D110" s="95"/>
      <c r="E110" s="99"/>
      <c r="F110" s="95"/>
      <c r="G110" s="96"/>
      <c r="H110" s="96"/>
      <c r="I110" s="96"/>
      <c r="J110" s="96"/>
      <c r="K110" s="96"/>
      <c r="L110" s="96"/>
      <c r="M110" s="96"/>
      <c r="N110" s="96"/>
      <c r="O110" s="96"/>
    </row>
    <row r="111" spans="1:15">
      <c r="A111" s="15">
        <v>101</v>
      </c>
      <c r="B111" s="21">
        <f>ពិន្ទុឆមាសទី១!B111</f>
        <v>7843</v>
      </c>
      <c r="C111" s="22" t="str">
        <f>ពិន្ទុឆមាសទី១!C111</f>
        <v>គង់ បញ្ញា</v>
      </c>
      <c r="D111" s="22" t="str">
        <f>ពិន្ទុឆមាសទី១!D111</f>
        <v>ស្រី</v>
      </c>
      <c r="E111" s="40">
        <f>ពិន្ទុឆមាសទី១!E111</f>
        <v>39276</v>
      </c>
      <c r="F111" s="22" t="str">
        <f>ពិន្ទុឆមាសទី១!F111</f>
        <v>12E</v>
      </c>
      <c r="G111" s="21">
        <f>ពិន្ទុឆមាសទី១!FU111</f>
        <v>0</v>
      </c>
      <c r="H111" s="21">
        <f>ពិន្ទុឆមាសទី១!FV111</f>
        <v>0</v>
      </c>
      <c r="I111" s="21" t="str">
        <f>ពិន្ទុឆមាសទី១!FW111</f>
        <v xml:space="preserve">មិនចាត់ថ្នាក់ </v>
      </c>
      <c r="J111" s="21" t="str">
        <f>ពិន្ទុឆមាសទី១!FX111</f>
        <v xml:space="preserve"> មិនចាត់ថ្នាក់</v>
      </c>
      <c r="K111" s="21" t="str">
        <f>ពិន្ទុឆមាសទី១!FY111</f>
        <v xml:space="preserve"> </v>
      </c>
      <c r="L111" s="21">
        <f>ពិន្ទុឆមាសទី១!FZ111</f>
        <v>2</v>
      </c>
      <c r="M111" s="21">
        <f>ពិន្ទុឆមាសទី១!GA111</f>
        <v>2</v>
      </c>
      <c r="N111" s="21">
        <f>ពិន្ទុឆមាសទី១!GB111</f>
        <v>2</v>
      </c>
      <c r="O111" s="21">
        <f>ពិន្ទុឆមាសទី១!GC111</f>
        <v>6</v>
      </c>
    </row>
    <row r="112" spans="1:15">
      <c r="A112" s="15">
        <v>102</v>
      </c>
      <c r="B112" s="21">
        <f>ពិន្ទុឆមាសទី១!B112</f>
        <v>7844</v>
      </c>
      <c r="C112" s="22" t="str">
        <f>ពិន្ទុឆមាសទី១!C112</f>
        <v>គា ពិសី</v>
      </c>
      <c r="D112" s="22" t="str">
        <f>ពិន្ទុឆមាសទី១!D112</f>
        <v>ស្រី</v>
      </c>
      <c r="E112" s="40">
        <f>ពិន្ទុឆមាសទី១!E112</f>
        <v>39803</v>
      </c>
      <c r="F112" s="22" t="str">
        <f>ពិន្ទុឆមាសទី១!F112</f>
        <v>12E</v>
      </c>
      <c r="G112" s="21">
        <f>ពិន្ទុឆមាសទី១!FU112</f>
        <v>0</v>
      </c>
      <c r="H112" s="21">
        <f>ពិន្ទុឆមាសទី១!FV112</f>
        <v>0</v>
      </c>
      <c r="I112" s="21" t="str">
        <f>ពិន្ទុឆមាសទី១!FW112</f>
        <v xml:space="preserve">មិនចាត់ថ្នាក់ </v>
      </c>
      <c r="J112" s="21" t="str">
        <f>ពិន្ទុឆមាសទី១!FX112</f>
        <v xml:space="preserve"> មិនចាត់ថ្នាក់</v>
      </c>
      <c r="K112" s="21" t="str">
        <f>ពិន្ទុឆមាសទី១!FY112</f>
        <v xml:space="preserve"> </v>
      </c>
      <c r="L112" s="21">
        <f>ពិន្ទុឆមាសទី១!FZ112</f>
        <v>2</v>
      </c>
      <c r="M112" s="21">
        <f>ពិន្ទុឆមាសទី១!GA112</f>
        <v>2</v>
      </c>
      <c r="N112" s="21">
        <f>ពិន្ទុឆមាសទី១!GB112</f>
        <v>2</v>
      </c>
      <c r="O112" s="21">
        <f>ពិន្ទុឆមាសទី១!GC112</f>
        <v>6</v>
      </c>
    </row>
    <row r="113" spans="1:15">
      <c r="A113" s="15">
        <v>103</v>
      </c>
      <c r="B113" s="21">
        <f>ពិន្ទុឆមាសទី១!B113</f>
        <v>7850</v>
      </c>
      <c r="C113" s="22" t="str">
        <f>ពិន្ទុឆមាសទី១!C113</f>
        <v>ឃួន សុវណ្ណរ៉ា</v>
      </c>
      <c r="D113" s="22" t="str">
        <f>ពិន្ទុឆមាសទី១!D113</f>
        <v>ស្រី</v>
      </c>
      <c r="E113" s="40">
        <f>ពិន្ទុឆមាសទី១!E113</f>
        <v>39138</v>
      </c>
      <c r="F113" s="22" t="str">
        <f>ពិន្ទុឆមាសទី១!F113</f>
        <v>12E</v>
      </c>
      <c r="G113" s="21">
        <f>ពិន្ទុឆមាសទី១!FU113</f>
        <v>0</v>
      </c>
      <c r="H113" s="21">
        <f>ពិន្ទុឆមាសទី១!FV113</f>
        <v>0</v>
      </c>
      <c r="I113" s="21" t="str">
        <f>ពិន្ទុឆមាសទី១!FW113</f>
        <v xml:space="preserve">មិនចាត់ថ្នាក់ </v>
      </c>
      <c r="J113" s="21" t="str">
        <f>ពិន្ទុឆមាសទី១!FX113</f>
        <v xml:space="preserve"> មិនចាត់ថ្នាក់</v>
      </c>
      <c r="K113" s="21" t="str">
        <f>ពិន្ទុឆមាសទី១!FY113</f>
        <v xml:space="preserve"> </v>
      </c>
      <c r="L113" s="21">
        <f>ពិន្ទុឆមាសទី១!FZ113</f>
        <v>2</v>
      </c>
      <c r="M113" s="21">
        <f>ពិន្ទុឆមាសទី១!GA113</f>
        <v>2</v>
      </c>
      <c r="N113" s="21">
        <f>ពិន្ទុឆមាសទី១!GB113</f>
        <v>2</v>
      </c>
      <c r="O113" s="21">
        <f>ពិន្ទុឆមាសទី១!GC113</f>
        <v>6</v>
      </c>
    </row>
    <row r="114" spans="1:15">
      <c r="A114" s="15">
        <v>104</v>
      </c>
      <c r="B114" s="21">
        <f>ពិន្ទុឆមាសទី១!B114</f>
        <v>7446</v>
      </c>
      <c r="C114" s="22" t="str">
        <f>ពិន្ទុឆមាសទី១!C114</f>
        <v>ឃឿន មករា</v>
      </c>
      <c r="D114" s="22" t="str">
        <f>ពិន្ទុឆមាសទី១!D114</f>
        <v>ប្រុស</v>
      </c>
      <c r="E114" s="40">
        <f>ពិន្ទុឆមាសទី១!E114</f>
        <v>39107</v>
      </c>
      <c r="F114" s="22" t="str">
        <f>ពិន្ទុឆមាសទី១!F114</f>
        <v>12E</v>
      </c>
      <c r="G114" s="21">
        <f>ពិន្ទុឆមាសទី១!FU114</f>
        <v>0</v>
      </c>
      <c r="H114" s="21">
        <f>ពិន្ទុឆមាសទី១!FV114</f>
        <v>0</v>
      </c>
      <c r="I114" s="21" t="str">
        <f>ពិន្ទុឆមាសទី១!FW114</f>
        <v xml:space="preserve">មិនចាត់ថ្នាក់ </v>
      </c>
      <c r="J114" s="21" t="str">
        <f>ពិន្ទុឆមាសទី១!FX114</f>
        <v xml:space="preserve"> មិនចាត់ថ្នាក់</v>
      </c>
      <c r="K114" s="21" t="str">
        <f>ពិន្ទុឆមាសទី១!FY114</f>
        <v xml:space="preserve"> </v>
      </c>
      <c r="L114" s="21">
        <f>ពិន្ទុឆមាសទី១!FZ114</f>
        <v>2</v>
      </c>
      <c r="M114" s="21">
        <f>ពិន្ទុឆមាសទី១!GA114</f>
        <v>2</v>
      </c>
      <c r="N114" s="21">
        <f>ពិន្ទុឆមាសទី១!GB114</f>
        <v>2</v>
      </c>
      <c r="O114" s="21">
        <f>ពិន្ទុឆមាសទី១!GC114</f>
        <v>6</v>
      </c>
    </row>
    <row r="115" spans="1:15">
      <c r="A115" s="15">
        <v>105</v>
      </c>
      <c r="B115" s="21">
        <f>ពិន្ទុឆមាសទី១!B115</f>
        <v>7456</v>
      </c>
      <c r="C115" s="22" t="str">
        <f>ពិន្ទុឆមាសទី១!C115</f>
        <v>តាំងពិសិដ្ឋរដ្ឋា ​បញ្ញាសក្តិ</v>
      </c>
      <c r="D115" s="22" t="str">
        <f>ពិន្ទុឆមាសទី១!D115</f>
        <v>ប្រុស</v>
      </c>
      <c r="E115" s="40">
        <f>ពិន្ទុឆមាសទី១!E115</f>
        <v>40195</v>
      </c>
      <c r="F115" s="22" t="str">
        <f>ពិន្ទុឆមាសទី១!F115</f>
        <v>12E</v>
      </c>
      <c r="G115" s="21">
        <f>ពិន្ទុឆមាសទី១!FU115</f>
        <v>0</v>
      </c>
      <c r="H115" s="21">
        <f>ពិន្ទុឆមាសទី១!FV115</f>
        <v>0</v>
      </c>
      <c r="I115" s="21" t="str">
        <f>ពិន្ទុឆមាសទី១!FW115</f>
        <v xml:space="preserve">មិនចាត់ថ្នាក់ </v>
      </c>
      <c r="J115" s="21" t="str">
        <f>ពិន្ទុឆមាសទី១!FX115</f>
        <v xml:space="preserve"> មិនចាត់ថ្នាក់</v>
      </c>
      <c r="K115" s="21" t="str">
        <f>ពិន្ទុឆមាសទី១!FY115</f>
        <v xml:space="preserve"> </v>
      </c>
      <c r="L115" s="21">
        <f>ពិន្ទុឆមាសទី១!FZ115</f>
        <v>2</v>
      </c>
      <c r="M115" s="21">
        <f>ពិន្ទុឆមាសទី១!GA115</f>
        <v>2</v>
      </c>
      <c r="N115" s="21">
        <f>ពិន្ទុឆមាសទី១!GB115</f>
        <v>2</v>
      </c>
      <c r="O115" s="21">
        <f>ពិន្ទុឆមាសទី១!GC115</f>
        <v>6</v>
      </c>
    </row>
    <row r="116" spans="1:15">
      <c r="A116" s="15">
        <v>106</v>
      </c>
      <c r="B116" s="21">
        <f>ពិន្ទុឆមាសទី១!B116</f>
        <v>7866</v>
      </c>
      <c r="C116" s="22" t="str">
        <f>ពិន្ទុឆមាសទី១!C116</f>
        <v>ទិត សក្ខណា</v>
      </c>
      <c r="D116" s="22" t="str">
        <f>ពិន្ទុឆមាសទី១!D116</f>
        <v>ស្រី</v>
      </c>
      <c r="E116" s="40">
        <f>ពិន្ទុឆមាសទី១!E116</f>
        <v>39445</v>
      </c>
      <c r="F116" s="22" t="str">
        <f>ពិន្ទុឆមាសទី១!F116</f>
        <v>12E</v>
      </c>
      <c r="G116" s="21">
        <f>ពិន្ទុឆមាសទី១!FU116</f>
        <v>0</v>
      </c>
      <c r="H116" s="21">
        <f>ពិន្ទុឆមាសទី១!FV116</f>
        <v>0</v>
      </c>
      <c r="I116" s="21" t="str">
        <f>ពិន្ទុឆមាសទី១!FW116</f>
        <v xml:space="preserve">មិនចាត់ថ្នាក់ </v>
      </c>
      <c r="J116" s="21" t="str">
        <f>ពិន្ទុឆមាសទី១!FX116</f>
        <v xml:space="preserve"> មិនចាត់ថ្នាក់</v>
      </c>
      <c r="K116" s="21" t="str">
        <f>ពិន្ទុឆមាសទី១!FY116</f>
        <v xml:space="preserve"> </v>
      </c>
      <c r="L116" s="21">
        <f>ពិន្ទុឆមាសទី១!FZ116</f>
        <v>2</v>
      </c>
      <c r="M116" s="21">
        <f>ពិន្ទុឆមាសទី១!GA116</f>
        <v>2</v>
      </c>
      <c r="N116" s="21">
        <f>ពិន្ទុឆមាសទី១!GB116</f>
        <v>2</v>
      </c>
      <c r="O116" s="21">
        <f>ពិន្ទុឆមាសទី១!GC116</f>
        <v>6</v>
      </c>
    </row>
    <row r="117" spans="1:15">
      <c r="A117" s="15">
        <v>107</v>
      </c>
      <c r="B117" s="21">
        <f>ពិន្ទុឆមាសទី១!B117</f>
        <v>7458</v>
      </c>
      <c r="C117" s="22" t="str">
        <f>ពិន្ទុឆមាសទី១!C117</f>
        <v>ទី ម៉េងជូ</v>
      </c>
      <c r="D117" s="22" t="str">
        <f>ពិន្ទុឆមាសទី១!D117</f>
        <v>ប្រុស</v>
      </c>
      <c r="E117" s="40">
        <f>ពិន្ទុឆមាសទី១!E117</f>
        <v>39374</v>
      </c>
      <c r="F117" s="22" t="str">
        <f>ពិន្ទុឆមាសទី១!F117</f>
        <v>12E</v>
      </c>
      <c r="G117" s="21">
        <f>ពិន្ទុឆមាសទី១!FU117</f>
        <v>0</v>
      </c>
      <c r="H117" s="21">
        <f>ពិន្ទុឆមាសទី១!FV117</f>
        <v>0</v>
      </c>
      <c r="I117" s="21" t="str">
        <f>ពិន្ទុឆមាសទី១!FW117</f>
        <v xml:space="preserve">មិនចាត់ថ្នាក់ </v>
      </c>
      <c r="J117" s="21" t="str">
        <f>ពិន្ទុឆមាសទី១!FX117</f>
        <v xml:space="preserve"> មិនចាត់ថ្នាក់</v>
      </c>
      <c r="K117" s="21" t="str">
        <f>ពិន្ទុឆមាសទី១!FY117</f>
        <v xml:space="preserve"> </v>
      </c>
      <c r="L117" s="21">
        <f>ពិន្ទុឆមាសទី១!FZ117</f>
        <v>2</v>
      </c>
      <c r="M117" s="21">
        <f>ពិន្ទុឆមាសទី១!GA117</f>
        <v>2</v>
      </c>
      <c r="N117" s="21">
        <f>ពិន្ទុឆមាសទី១!GB117</f>
        <v>2</v>
      </c>
      <c r="O117" s="21">
        <f>ពិន្ទុឆមាសទី១!GC117</f>
        <v>6</v>
      </c>
    </row>
    <row r="118" spans="1:15">
      <c r="A118" s="15">
        <v>108</v>
      </c>
      <c r="B118" s="21">
        <f>ពិន្ទុឆមាសទី១!B118</f>
        <v>7872</v>
      </c>
      <c r="C118" s="22" t="str">
        <f>ពិន្ទុឆមាសទី១!C118</f>
        <v>ធឿន សូរិយា</v>
      </c>
      <c r="D118" s="22" t="str">
        <f>ពិន្ទុឆមាសទី១!D118</f>
        <v>ប្រុស</v>
      </c>
      <c r="E118" s="40">
        <f>ពិន្ទុឆមាសទី១!E118</f>
        <v>39413</v>
      </c>
      <c r="F118" s="22" t="str">
        <f>ពិន្ទុឆមាសទី១!F118</f>
        <v>12E</v>
      </c>
      <c r="G118" s="21">
        <f>ពិន្ទុឆមាសទី១!FU118</f>
        <v>0</v>
      </c>
      <c r="H118" s="21">
        <f>ពិន្ទុឆមាសទី១!FV118</f>
        <v>0</v>
      </c>
      <c r="I118" s="21" t="str">
        <f>ពិន្ទុឆមាសទី១!FW118</f>
        <v xml:space="preserve">មិនចាត់ថ្នាក់ </v>
      </c>
      <c r="J118" s="21" t="str">
        <f>ពិន្ទុឆមាសទី១!FX118</f>
        <v xml:space="preserve"> មិនចាត់ថ្នាក់</v>
      </c>
      <c r="K118" s="21" t="str">
        <f>ពិន្ទុឆមាសទី១!FY118</f>
        <v xml:space="preserve"> </v>
      </c>
      <c r="L118" s="21">
        <f>ពិន្ទុឆមាសទី១!FZ118</f>
        <v>2</v>
      </c>
      <c r="M118" s="21">
        <f>ពិន្ទុឆមាសទី១!GA118</f>
        <v>2</v>
      </c>
      <c r="N118" s="21">
        <f>ពិន្ទុឆមាសទី១!GB118</f>
        <v>2</v>
      </c>
      <c r="O118" s="21">
        <f>ពិន្ទុឆមាសទី១!GC118</f>
        <v>6</v>
      </c>
    </row>
    <row r="119" spans="1:15">
      <c r="A119" s="15">
        <v>109</v>
      </c>
      <c r="B119" s="21">
        <f>ពិន្ទុឆមាសទី១!B119</f>
        <v>7462</v>
      </c>
      <c r="C119" s="22" t="str">
        <f>ពិន្ទុឆមាសទី១!C119</f>
        <v>ប៊ីត ស៊ីណេត</v>
      </c>
      <c r="D119" s="22" t="str">
        <f>ពិន្ទុឆមាសទី១!D119</f>
        <v>ស្រី</v>
      </c>
      <c r="E119" s="40">
        <f>ពិន្ទុឆមាសទី១!E119</f>
        <v>39411</v>
      </c>
      <c r="F119" s="22" t="str">
        <f>ពិន្ទុឆមាសទី១!F119</f>
        <v>12E</v>
      </c>
      <c r="G119" s="21">
        <f>ពិន្ទុឆមាសទី១!FU119</f>
        <v>0</v>
      </c>
      <c r="H119" s="21">
        <f>ពិន្ទុឆមាសទី១!FV119</f>
        <v>0</v>
      </c>
      <c r="I119" s="21" t="str">
        <f>ពិន្ទុឆមាសទី១!FW119</f>
        <v xml:space="preserve">មិនចាត់ថ្នាក់ </v>
      </c>
      <c r="J119" s="21" t="str">
        <f>ពិន្ទុឆមាសទី១!FX119</f>
        <v xml:space="preserve"> មិនចាត់ថ្នាក់</v>
      </c>
      <c r="K119" s="21" t="str">
        <f>ពិន្ទុឆមាសទី១!FY119</f>
        <v xml:space="preserve"> </v>
      </c>
      <c r="L119" s="21">
        <f>ពិន្ទុឆមាសទី១!FZ119</f>
        <v>2</v>
      </c>
      <c r="M119" s="21">
        <f>ពិន្ទុឆមាសទី១!GA119</f>
        <v>2</v>
      </c>
      <c r="N119" s="21">
        <f>ពិន្ទុឆមាសទី១!GB119</f>
        <v>2</v>
      </c>
      <c r="O119" s="21">
        <f>ពិន្ទុឆមាសទី១!GC119</f>
        <v>6</v>
      </c>
    </row>
    <row r="120" spans="1:15">
      <c r="A120" s="15">
        <v>110</v>
      </c>
      <c r="B120" s="21">
        <f>ពិន្ទុឆមាសទី១!B120</f>
        <v>7464</v>
      </c>
      <c r="C120" s="22" t="str">
        <f>ពិន្ទុឆមាសទី១!C120</f>
        <v>បាន ដាណែត</v>
      </c>
      <c r="D120" s="22" t="str">
        <f>ពិន្ទុឆមាសទី១!D120</f>
        <v>ស្រី</v>
      </c>
      <c r="E120" s="40">
        <f>ពិន្ទុឆមាសទី១!E120</f>
        <v>39024</v>
      </c>
      <c r="F120" s="22" t="str">
        <f>ពិន្ទុឆមាសទី១!F120</f>
        <v>12E</v>
      </c>
      <c r="G120" s="21">
        <f>ពិន្ទុឆមាសទី១!FU120</f>
        <v>0</v>
      </c>
      <c r="H120" s="21">
        <f>ពិន្ទុឆមាសទី១!FV120</f>
        <v>0</v>
      </c>
      <c r="I120" s="21" t="str">
        <f>ពិន្ទុឆមាសទី១!FW120</f>
        <v xml:space="preserve">មិនចាត់ថ្នាក់ </v>
      </c>
      <c r="J120" s="21" t="str">
        <f>ពិន្ទុឆមាសទី១!FX120</f>
        <v xml:space="preserve"> មិនចាត់ថ្នាក់</v>
      </c>
      <c r="K120" s="21" t="str">
        <f>ពិន្ទុឆមាសទី១!FY120</f>
        <v xml:space="preserve"> </v>
      </c>
      <c r="L120" s="21">
        <f>ពិន្ទុឆមាសទី១!FZ120</f>
        <v>2</v>
      </c>
      <c r="M120" s="21">
        <f>ពិន្ទុឆមាសទី១!GA120</f>
        <v>2</v>
      </c>
      <c r="N120" s="21">
        <f>ពិន្ទុឆមាសទី១!GB120</f>
        <v>2</v>
      </c>
      <c r="O120" s="21">
        <f>ពិន្ទុឆមាសទី១!GC120</f>
        <v>6</v>
      </c>
    </row>
    <row r="121" spans="1:15">
      <c r="A121" s="15">
        <v>111</v>
      </c>
      <c r="B121" s="21">
        <f>ពិន្ទុឆមាសទី១!B121</f>
        <v>7466</v>
      </c>
      <c r="C121" s="22" t="str">
        <f>ពិន្ទុឆមាសទី១!C121</f>
        <v>ផល្លា ដាណែត</v>
      </c>
      <c r="D121" s="22" t="str">
        <f>ពិន្ទុឆមាសទី១!D121</f>
        <v>ស្រី</v>
      </c>
      <c r="E121" s="40">
        <f>ពិន្ទុឆមាសទី១!E121</f>
        <v>38849</v>
      </c>
      <c r="F121" s="22" t="str">
        <f>ពិន្ទុឆមាសទី១!F121</f>
        <v>12E</v>
      </c>
      <c r="G121" s="21">
        <f>ពិន្ទុឆមាសទី១!FU121</f>
        <v>0</v>
      </c>
      <c r="H121" s="21">
        <f>ពិន្ទុឆមាសទី១!FV121</f>
        <v>0</v>
      </c>
      <c r="I121" s="21" t="str">
        <f>ពិន្ទុឆមាសទី១!FW121</f>
        <v xml:space="preserve">មិនចាត់ថ្នាក់ </v>
      </c>
      <c r="J121" s="21" t="str">
        <f>ពិន្ទុឆមាសទី១!FX121</f>
        <v xml:space="preserve"> មិនចាត់ថ្នាក់</v>
      </c>
      <c r="K121" s="21" t="str">
        <f>ពិន្ទុឆមាសទី១!FY121</f>
        <v xml:space="preserve"> </v>
      </c>
      <c r="L121" s="21">
        <f>ពិន្ទុឆមាសទី១!FZ121</f>
        <v>2</v>
      </c>
      <c r="M121" s="21">
        <f>ពិន្ទុឆមាសទី១!GA121</f>
        <v>2</v>
      </c>
      <c r="N121" s="21">
        <f>ពិន្ទុឆមាសទី១!GB121</f>
        <v>2</v>
      </c>
      <c r="O121" s="21">
        <f>ពិន្ទុឆមាសទី១!GC121</f>
        <v>6</v>
      </c>
    </row>
    <row r="122" spans="1:15">
      <c r="A122" s="15">
        <v>112</v>
      </c>
      <c r="B122" s="21">
        <f>ពិន្ទុឆមាសទី១!B122</f>
        <v>7469</v>
      </c>
      <c r="C122" s="22" t="str">
        <f>ពិន្ទុឆមាសទី១!C122</f>
        <v>ពិសេស សុវណ្ណណេត</v>
      </c>
      <c r="D122" s="22" t="str">
        <f>ពិន្ទុឆមាសទី១!D122</f>
        <v>ស្រី</v>
      </c>
      <c r="E122" s="40">
        <f>ពិន្ទុឆមាសទី១!E122</f>
        <v>39399</v>
      </c>
      <c r="F122" s="22" t="str">
        <f>ពិន្ទុឆមាសទី១!F122</f>
        <v>12E</v>
      </c>
      <c r="G122" s="21">
        <f>ពិន្ទុឆមាសទី១!FU122</f>
        <v>0</v>
      </c>
      <c r="H122" s="21">
        <f>ពិន្ទុឆមាសទី១!FV122</f>
        <v>0</v>
      </c>
      <c r="I122" s="21" t="str">
        <f>ពិន្ទុឆមាសទី១!FW122</f>
        <v xml:space="preserve">មិនចាត់ថ្នាក់ </v>
      </c>
      <c r="J122" s="21" t="str">
        <f>ពិន្ទុឆមាសទី១!FX122</f>
        <v xml:space="preserve"> មិនចាត់ថ្នាក់</v>
      </c>
      <c r="K122" s="21" t="str">
        <f>ពិន្ទុឆមាសទី១!FY122</f>
        <v xml:space="preserve"> </v>
      </c>
      <c r="L122" s="21">
        <f>ពិន្ទុឆមាសទី១!FZ122</f>
        <v>2</v>
      </c>
      <c r="M122" s="21">
        <f>ពិន្ទុឆមាសទី១!GA122</f>
        <v>2</v>
      </c>
      <c r="N122" s="21">
        <f>ពិន្ទុឆមាសទី១!GB122</f>
        <v>2</v>
      </c>
      <c r="O122" s="21">
        <f>ពិន្ទុឆមាសទី១!GC122</f>
        <v>6</v>
      </c>
    </row>
    <row r="123" spans="1:15">
      <c r="A123" s="15">
        <v>113</v>
      </c>
      <c r="B123" s="21">
        <f>ពិន្ទុឆមាសទី១!B123</f>
        <v>7882</v>
      </c>
      <c r="C123" s="22" t="str">
        <f>ពិន្ទុឆមាសទី១!C123</f>
        <v>ពៅ វឌ្ឍនៈ</v>
      </c>
      <c r="D123" s="22" t="str">
        <f>ពិន្ទុឆមាសទី១!D123</f>
        <v>ប្រុស</v>
      </c>
      <c r="E123" s="40">
        <f>ពិន្ទុឆមាសទី១!E123</f>
        <v>39062</v>
      </c>
      <c r="F123" s="22" t="str">
        <f>ពិន្ទុឆមាសទី១!F123</f>
        <v>12E</v>
      </c>
      <c r="G123" s="21">
        <f>ពិន្ទុឆមាសទី១!FU123</f>
        <v>0</v>
      </c>
      <c r="H123" s="21">
        <f>ពិន្ទុឆមាសទី១!FV123</f>
        <v>0</v>
      </c>
      <c r="I123" s="21" t="str">
        <f>ពិន្ទុឆមាសទី១!FW123</f>
        <v xml:space="preserve">មិនចាត់ថ្នាក់ </v>
      </c>
      <c r="J123" s="21" t="str">
        <f>ពិន្ទុឆមាសទី១!FX123</f>
        <v xml:space="preserve"> មិនចាត់ថ្នាក់</v>
      </c>
      <c r="K123" s="21" t="str">
        <f>ពិន្ទុឆមាសទី១!FY123</f>
        <v xml:space="preserve"> </v>
      </c>
      <c r="L123" s="21">
        <f>ពិន្ទុឆមាសទី១!FZ123</f>
        <v>2</v>
      </c>
      <c r="M123" s="21">
        <f>ពិន្ទុឆមាសទី១!GA123</f>
        <v>2</v>
      </c>
      <c r="N123" s="21">
        <f>ពិន្ទុឆមាសទី១!GB123</f>
        <v>2</v>
      </c>
      <c r="O123" s="21">
        <f>ពិន្ទុឆមាសទី១!GC123</f>
        <v>6</v>
      </c>
    </row>
    <row r="124" spans="1:15">
      <c r="A124" s="15">
        <v>114</v>
      </c>
      <c r="B124" s="21">
        <f>ពិន្ទុឆមាសទី១!B124</f>
        <v>7474</v>
      </c>
      <c r="C124" s="22" t="str">
        <f>ពិន្ទុឆមាសទី១!C124</f>
        <v>ភា ស្រីណេត</v>
      </c>
      <c r="D124" s="22" t="str">
        <f>ពិន្ទុឆមាសទី១!D124</f>
        <v>ស្រី</v>
      </c>
      <c r="E124" s="40">
        <f>ពិន្ទុឆមាសទី១!E124</f>
        <v>39153</v>
      </c>
      <c r="F124" s="22" t="str">
        <f>ពិន្ទុឆមាសទី១!F124</f>
        <v>12E</v>
      </c>
      <c r="G124" s="21">
        <f>ពិន្ទុឆមាសទី១!FU124</f>
        <v>0</v>
      </c>
      <c r="H124" s="21">
        <f>ពិន្ទុឆមាសទី១!FV124</f>
        <v>0</v>
      </c>
      <c r="I124" s="21" t="str">
        <f>ពិន្ទុឆមាសទី១!FW124</f>
        <v xml:space="preserve">មិនចាត់ថ្នាក់ </v>
      </c>
      <c r="J124" s="21" t="str">
        <f>ពិន្ទុឆមាសទី១!FX124</f>
        <v xml:space="preserve"> មិនចាត់ថ្នាក់</v>
      </c>
      <c r="K124" s="21" t="str">
        <f>ពិន្ទុឆមាសទី១!FY124</f>
        <v xml:space="preserve"> </v>
      </c>
      <c r="L124" s="21">
        <f>ពិន្ទុឆមាសទី១!FZ124</f>
        <v>2</v>
      </c>
      <c r="M124" s="21">
        <f>ពិន្ទុឆមាសទី១!GA124</f>
        <v>2</v>
      </c>
      <c r="N124" s="21">
        <f>ពិន្ទុឆមាសទី១!GB124</f>
        <v>2</v>
      </c>
      <c r="O124" s="21">
        <f>ពិន្ទុឆមាសទី១!GC124</f>
        <v>6</v>
      </c>
    </row>
    <row r="125" spans="1:15">
      <c r="A125" s="15">
        <v>115</v>
      </c>
      <c r="B125" s="21">
        <f>ពិន្ទុឆមាសទី១!B125</f>
        <v>0</v>
      </c>
      <c r="C125" s="22" t="str">
        <f>ពិន្ទុឆមាសទី១!C125</f>
        <v>ភាព សារ៉ាយ</v>
      </c>
      <c r="D125" s="22" t="str">
        <f>ពិន្ទុឆមាសទី១!D125</f>
        <v>ស្រី</v>
      </c>
      <c r="E125" s="40">
        <f>ពិន្ទុឆមាសទី១!E125</f>
        <v>38622</v>
      </c>
      <c r="F125" s="22" t="str">
        <f>ពិន្ទុឆមាសទី១!F125</f>
        <v>12E</v>
      </c>
      <c r="G125" s="21">
        <f>ពិន្ទុឆមាសទី១!FU125</f>
        <v>0</v>
      </c>
      <c r="H125" s="21">
        <f>ពិន្ទុឆមាសទី១!FV125</f>
        <v>0</v>
      </c>
      <c r="I125" s="21" t="str">
        <f>ពិន្ទុឆមាសទី១!FW125</f>
        <v xml:space="preserve">មិនចាត់ថ្នាក់ </v>
      </c>
      <c r="J125" s="21" t="str">
        <f>ពិន្ទុឆមាសទី១!FX125</f>
        <v xml:space="preserve"> មិនចាត់ថ្នាក់</v>
      </c>
      <c r="K125" s="21" t="str">
        <f>ពិន្ទុឆមាសទី១!FY125</f>
        <v xml:space="preserve"> </v>
      </c>
      <c r="L125" s="21">
        <f>ពិន្ទុឆមាសទី១!FZ125</f>
        <v>2</v>
      </c>
      <c r="M125" s="21">
        <f>ពិន្ទុឆមាសទី១!GA125</f>
        <v>2</v>
      </c>
      <c r="N125" s="21">
        <f>ពិន្ទុឆមាសទី១!GB125</f>
        <v>2</v>
      </c>
      <c r="O125" s="21">
        <f>ពិន្ទុឆមាសទី១!GC125</f>
        <v>6</v>
      </c>
    </row>
    <row r="126" spans="1:15">
      <c r="A126" s="15">
        <v>116</v>
      </c>
      <c r="B126" s="21">
        <f>ពិន្ទុឆមាសទី១!B126</f>
        <v>7475</v>
      </c>
      <c r="C126" s="22" t="str">
        <f>ពិន្ទុឆមាសទី១!C126</f>
        <v>ភឿន សីហា</v>
      </c>
      <c r="D126" s="22" t="str">
        <f>ពិន្ទុឆមាសទី១!D126</f>
        <v>ប្រុស</v>
      </c>
      <c r="E126" s="40">
        <f>ពិន្ទុឆមាសទី១!E126</f>
        <v>39315</v>
      </c>
      <c r="F126" s="22" t="str">
        <f>ពិន្ទុឆមាសទី១!F126</f>
        <v>12E</v>
      </c>
      <c r="G126" s="21">
        <f>ពិន្ទុឆមាសទី១!FU126</f>
        <v>0</v>
      </c>
      <c r="H126" s="21">
        <f>ពិន្ទុឆមាសទី១!FV126</f>
        <v>0</v>
      </c>
      <c r="I126" s="21" t="str">
        <f>ពិន្ទុឆមាសទី១!FW126</f>
        <v xml:space="preserve">មិនចាត់ថ្នាក់ </v>
      </c>
      <c r="J126" s="21" t="str">
        <f>ពិន្ទុឆមាសទី១!FX126</f>
        <v xml:space="preserve"> មិនចាត់ថ្នាក់</v>
      </c>
      <c r="K126" s="21" t="str">
        <f>ពិន្ទុឆមាសទី១!FY126</f>
        <v xml:space="preserve"> </v>
      </c>
      <c r="L126" s="21">
        <f>ពិន្ទុឆមាសទី១!FZ126</f>
        <v>2</v>
      </c>
      <c r="M126" s="21">
        <f>ពិន្ទុឆមាសទី១!GA126</f>
        <v>2</v>
      </c>
      <c r="N126" s="21">
        <f>ពិន្ទុឆមាសទី១!GB126</f>
        <v>2</v>
      </c>
      <c r="O126" s="21">
        <f>ពិន្ទុឆមាសទី១!GC126</f>
        <v>6</v>
      </c>
    </row>
    <row r="127" spans="1:15">
      <c r="A127" s="15">
        <v>117</v>
      </c>
      <c r="B127" s="21">
        <f>ពិន្ទុឆមាសទី១!B127</f>
        <v>7479</v>
      </c>
      <c r="C127" s="22" t="str">
        <f>ពិន្ទុឆមាសទី១!C127</f>
        <v>ម៉ៃម៉ុន ទេពី</v>
      </c>
      <c r="D127" s="22" t="str">
        <f>ពិន្ទុឆមាសទី១!D127</f>
        <v>ស្រី</v>
      </c>
      <c r="E127" s="40">
        <f>ពិន្ទុឆមាសទី១!E127</f>
        <v>39226</v>
      </c>
      <c r="F127" s="22" t="str">
        <f>ពិន្ទុឆមាសទី១!F127</f>
        <v>12E</v>
      </c>
      <c r="G127" s="21">
        <f>ពិន្ទុឆមាសទី១!FU127</f>
        <v>0</v>
      </c>
      <c r="H127" s="21">
        <f>ពិន្ទុឆមាសទី១!FV127</f>
        <v>0</v>
      </c>
      <c r="I127" s="21" t="str">
        <f>ពិន្ទុឆមាសទី១!FW127</f>
        <v xml:space="preserve">មិនចាត់ថ្នាក់ </v>
      </c>
      <c r="J127" s="21" t="str">
        <f>ពិន្ទុឆមាសទី១!FX127</f>
        <v xml:space="preserve"> មិនចាត់ថ្នាក់</v>
      </c>
      <c r="K127" s="21" t="str">
        <f>ពិន្ទុឆមាសទី១!FY127</f>
        <v xml:space="preserve"> </v>
      </c>
      <c r="L127" s="21">
        <f>ពិន្ទុឆមាសទី១!FZ127</f>
        <v>2</v>
      </c>
      <c r="M127" s="21">
        <f>ពិន្ទុឆមាសទី១!GA127</f>
        <v>2</v>
      </c>
      <c r="N127" s="21">
        <f>ពិន្ទុឆមាសទី១!GB127</f>
        <v>2</v>
      </c>
      <c r="O127" s="21">
        <f>ពិន្ទុឆមាសទី១!GC127</f>
        <v>6</v>
      </c>
    </row>
    <row r="128" spans="1:15">
      <c r="A128" s="15">
        <v>118</v>
      </c>
      <c r="B128" s="21">
        <f>ពិន្ទុឆមាសទី១!B128</f>
        <v>7890</v>
      </c>
      <c r="C128" s="22" t="str">
        <f>ពិន្ទុឆមាសទី១!C128</f>
        <v>យូលាង គីមហុង</v>
      </c>
      <c r="D128" s="22" t="str">
        <f>ពិន្ទុឆមាសទី១!D128</f>
        <v>ប្រុស</v>
      </c>
      <c r="E128" s="40">
        <f>ពិន្ទុឆមាសទី១!E128</f>
        <v>39583</v>
      </c>
      <c r="F128" s="22" t="str">
        <f>ពិន្ទុឆមាសទី១!F128</f>
        <v>12E</v>
      </c>
      <c r="G128" s="21">
        <f>ពិន្ទុឆមាសទី១!FU128</f>
        <v>0</v>
      </c>
      <c r="H128" s="21">
        <f>ពិន្ទុឆមាសទី១!FV128</f>
        <v>0</v>
      </c>
      <c r="I128" s="21" t="str">
        <f>ពិន្ទុឆមាសទី១!FW128</f>
        <v xml:space="preserve">មិនចាត់ថ្នាក់ </v>
      </c>
      <c r="J128" s="21" t="str">
        <f>ពិន្ទុឆមាសទី១!FX128</f>
        <v xml:space="preserve"> មិនចាត់ថ្នាក់</v>
      </c>
      <c r="K128" s="21" t="str">
        <f>ពិន្ទុឆមាសទី១!FY128</f>
        <v xml:space="preserve"> </v>
      </c>
      <c r="L128" s="21">
        <f>ពិន្ទុឆមាសទី១!FZ128</f>
        <v>2</v>
      </c>
      <c r="M128" s="21">
        <f>ពិន្ទុឆមាសទី១!GA128</f>
        <v>2</v>
      </c>
      <c r="N128" s="21">
        <f>ពិន្ទុឆមាសទី១!GB128</f>
        <v>2</v>
      </c>
      <c r="O128" s="21">
        <f>ពិន្ទុឆមាសទី១!GC128</f>
        <v>6</v>
      </c>
    </row>
    <row r="129" spans="1:15">
      <c r="A129" s="15">
        <v>119</v>
      </c>
      <c r="B129" s="21">
        <f>ពិន្ទុឆមាសទី១!B129</f>
        <v>7892</v>
      </c>
      <c r="C129" s="22" t="str">
        <f>ពិន្ទុឆមាសទី១!C129</f>
        <v>រដ្ឋ សុភ័ក</v>
      </c>
      <c r="D129" s="22" t="str">
        <f>ពិន្ទុឆមាសទី១!D129</f>
        <v>ស្រី</v>
      </c>
      <c r="E129" s="40">
        <f>ពិន្ទុឆមាសទី១!E129</f>
        <v>39122</v>
      </c>
      <c r="F129" s="22" t="str">
        <f>ពិន្ទុឆមាសទី១!F129</f>
        <v>12E</v>
      </c>
      <c r="G129" s="21">
        <f>ពិន្ទុឆមាសទី១!FU129</f>
        <v>0</v>
      </c>
      <c r="H129" s="21">
        <f>ពិន្ទុឆមាសទី១!FV129</f>
        <v>0</v>
      </c>
      <c r="I129" s="21" t="str">
        <f>ពិន្ទុឆមាសទី១!FW129</f>
        <v xml:space="preserve">មិនចាត់ថ្នាក់ </v>
      </c>
      <c r="J129" s="21" t="str">
        <f>ពិន្ទុឆមាសទី១!FX129</f>
        <v xml:space="preserve"> មិនចាត់ថ្នាក់</v>
      </c>
      <c r="K129" s="21" t="str">
        <f>ពិន្ទុឆមាសទី១!FY129</f>
        <v xml:space="preserve"> </v>
      </c>
      <c r="L129" s="21">
        <f>ពិន្ទុឆមាសទី១!FZ129</f>
        <v>2</v>
      </c>
      <c r="M129" s="21">
        <f>ពិន្ទុឆមាសទី១!GA129</f>
        <v>2</v>
      </c>
      <c r="N129" s="21">
        <f>ពិន្ទុឆមាសទី១!GB129</f>
        <v>2</v>
      </c>
      <c r="O129" s="21">
        <f>ពិន្ទុឆមាសទី១!GC129</f>
        <v>6</v>
      </c>
    </row>
    <row r="130" spans="1:15">
      <c r="A130" s="15">
        <v>120</v>
      </c>
      <c r="B130" s="21">
        <f>ពិន្ទុឆមាសទី១!B130</f>
        <v>7893</v>
      </c>
      <c r="C130" s="22" t="str">
        <f>ពិន្ទុឆមាសទី១!C130</f>
        <v>រដ្ឋា​ វ៉ាន់ថេត</v>
      </c>
      <c r="D130" s="22" t="str">
        <f>ពិន្ទុឆមាសទី១!D130</f>
        <v>ប្រុស</v>
      </c>
      <c r="E130" s="40">
        <f>ពិន្ទុឆមាសទី១!E130</f>
        <v>39210</v>
      </c>
      <c r="F130" s="22" t="str">
        <f>ពិន្ទុឆមាសទី១!F130</f>
        <v>12E</v>
      </c>
      <c r="G130" s="21">
        <f>ពិន្ទុឆមាសទី១!FU130</f>
        <v>0</v>
      </c>
      <c r="H130" s="21">
        <f>ពិន្ទុឆមាសទី១!FV130</f>
        <v>0</v>
      </c>
      <c r="I130" s="21" t="str">
        <f>ពិន្ទុឆមាសទី១!FW130</f>
        <v xml:space="preserve">មិនចាត់ថ្នាក់ </v>
      </c>
      <c r="J130" s="21" t="str">
        <f>ពិន្ទុឆមាសទី១!FX130</f>
        <v xml:space="preserve"> មិនចាត់ថ្នាក់</v>
      </c>
      <c r="K130" s="21" t="str">
        <f>ពិន្ទុឆមាសទី១!FY130</f>
        <v xml:space="preserve"> </v>
      </c>
      <c r="L130" s="21">
        <f>ពិន្ទុឆមាសទី១!FZ130</f>
        <v>2</v>
      </c>
      <c r="M130" s="21">
        <f>ពិន្ទុឆមាសទី១!GA130</f>
        <v>2</v>
      </c>
      <c r="N130" s="21">
        <f>ពិន្ទុឆមាសទី១!GB130</f>
        <v>2</v>
      </c>
      <c r="O130" s="21">
        <f>ពិន្ទុឆមាសទី១!GC130</f>
        <v>6</v>
      </c>
    </row>
    <row r="131" spans="1:15">
      <c r="A131" s="15">
        <v>121</v>
      </c>
      <c r="B131" s="21">
        <f>ពិន្ទុឆមាសទី១!B131</f>
        <v>7483</v>
      </c>
      <c r="C131" s="22" t="str">
        <f>ពិន្ទុឆមាសទី១!C131</f>
        <v>រ៉ន រច្ចនា</v>
      </c>
      <c r="D131" s="22" t="str">
        <f>ពិន្ទុឆមាសទី១!D131</f>
        <v>ប្រុស</v>
      </c>
      <c r="E131" s="40">
        <f>ពិន្ទុឆមាសទី១!E131</f>
        <v>39204</v>
      </c>
      <c r="F131" s="22" t="str">
        <f>ពិន្ទុឆមាសទី១!F131</f>
        <v>12E</v>
      </c>
      <c r="G131" s="21">
        <f>ពិន្ទុឆមាសទី១!FU131</f>
        <v>0</v>
      </c>
      <c r="H131" s="21">
        <f>ពិន្ទុឆមាសទី១!FV131</f>
        <v>0</v>
      </c>
      <c r="I131" s="21" t="str">
        <f>ពិន្ទុឆមាសទី១!FW131</f>
        <v xml:space="preserve">មិនចាត់ថ្នាក់ </v>
      </c>
      <c r="J131" s="21" t="str">
        <f>ពិន្ទុឆមាសទី១!FX131</f>
        <v xml:space="preserve"> មិនចាត់ថ្នាក់</v>
      </c>
      <c r="K131" s="21" t="str">
        <f>ពិន្ទុឆមាសទី១!FY131</f>
        <v xml:space="preserve"> </v>
      </c>
      <c r="L131" s="21">
        <f>ពិន្ទុឆមាសទី១!FZ131</f>
        <v>2</v>
      </c>
      <c r="M131" s="21">
        <f>ពិន្ទុឆមាសទី១!GA131</f>
        <v>2</v>
      </c>
      <c r="N131" s="21">
        <f>ពិន្ទុឆមាសទី១!GB131</f>
        <v>2</v>
      </c>
      <c r="O131" s="21">
        <f>ពិន្ទុឆមាសទី១!GC131</f>
        <v>6</v>
      </c>
    </row>
    <row r="132" spans="1:15">
      <c r="A132" s="15">
        <v>122</v>
      </c>
      <c r="B132" s="21">
        <f>ពិន្ទុឆមាសទី១!B132</f>
        <v>7896</v>
      </c>
      <c r="C132" s="22" t="str">
        <f>ពិន្ទុឆមាសទី១!C132</f>
        <v>រ៉ា មេត្តា</v>
      </c>
      <c r="D132" s="22" t="str">
        <f>ពិន្ទុឆមាសទី១!D132</f>
        <v>ស្រី</v>
      </c>
      <c r="E132" s="40">
        <f>ពិន្ទុឆមាសទី១!E132</f>
        <v>39179</v>
      </c>
      <c r="F132" s="22" t="str">
        <f>ពិន្ទុឆមាសទី១!F132</f>
        <v>12E</v>
      </c>
      <c r="G132" s="21">
        <f>ពិន្ទុឆមាសទី១!FU132</f>
        <v>0</v>
      </c>
      <c r="H132" s="21">
        <f>ពិន្ទុឆមាសទី១!FV132</f>
        <v>0</v>
      </c>
      <c r="I132" s="21" t="str">
        <f>ពិន្ទុឆមាសទី១!FW132</f>
        <v xml:space="preserve">មិនចាត់ថ្នាក់ </v>
      </c>
      <c r="J132" s="21" t="str">
        <f>ពិន្ទុឆមាសទី១!FX132</f>
        <v xml:space="preserve"> មិនចាត់ថ្នាក់</v>
      </c>
      <c r="K132" s="21" t="str">
        <f>ពិន្ទុឆមាសទី១!FY132</f>
        <v xml:space="preserve"> </v>
      </c>
      <c r="L132" s="21">
        <f>ពិន្ទុឆមាសទី១!FZ132</f>
        <v>2</v>
      </c>
      <c r="M132" s="21">
        <f>ពិន្ទុឆមាសទី១!GA132</f>
        <v>2</v>
      </c>
      <c r="N132" s="21">
        <f>ពិន្ទុឆមាសទី១!GB132</f>
        <v>2</v>
      </c>
      <c r="O132" s="21">
        <f>ពិន្ទុឆមាសទី១!GC132</f>
        <v>6</v>
      </c>
    </row>
    <row r="133" spans="1:15">
      <c r="A133" s="15">
        <v>123</v>
      </c>
      <c r="B133" s="21">
        <f>ពិន្ទុឆមាសទី១!B133</f>
        <v>7905</v>
      </c>
      <c r="C133" s="22" t="str">
        <f>ពិន្ទុឆមាសទី១!C133</f>
        <v>វ៉ាន វុទ្ធី</v>
      </c>
      <c r="D133" s="22" t="str">
        <f>ពិន្ទុឆមាសទី១!D133</f>
        <v>ប្រុស</v>
      </c>
      <c r="E133" s="40">
        <f>ពិន្ទុឆមាសទី១!E133</f>
        <v>39393</v>
      </c>
      <c r="F133" s="22" t="str">
        <f>ពិន្ទុឆមាសទី១!F133</f>
        <v>12E</v>
      </c>
      <c r="G133" s="21">
        <f>ពិន្ទុឆមាសទី១!FU133</f>
        <v>0</v>
      </c>
      <c r="H133" s="21">
        <f>ពិន្ទុឆមាសទី១!FV133</f>
        <v>0</v>
      </c>
      <c r="I133" s="21" t="str">
        <f>ពិន្ទុឆមាសទី១!FW133</f>
        <v xml:space="preserve">មិនចាត់ថ្នាក់ </v>
      </c>
      <c r="J133" s="21" t="str">
        <f>ពិន្ទុឆមាសទី១!FX133</f>
        <v xml:space="preserve"> មិនចាត់ថ្នាក់</v>
      </c>
      <c r="K133" s="21" t="str">
        <f>ពិន្ទុឆមាសទី១!FY133</f>
        <v xml:space="preserve"> </v>
      </c>
      <c r="L133" s="21">
        <f>ពិន្ទុឆមាសទី១!FZ133</f>
        <v>2</v>
      </c>
      <c r="M133" s="21">
        <f>ពិន្ទុឆមាសទី១!GA133</f>
        <v>2</v>
      </c>
      <c r="N133" s="21">
        <f>ពិន្ទុឆមាសទី១!GB133</f>
        <v>2</v>
      </c>
      <c r="O133" s="21">
        <f>ពិន្ទុឆមាសទី១!GC133</f>
        <v>6</v>
      </c>
    </row>
    <row r="134" spans="1:15">
      <c r="A134" s="15">
        <v>124</v>
      </c>
      <c r="B134" s="21">
        <f>ពិន្ទុឆមាសទី១!B134</f>
        <v>7495</v>
      </c>
      <c r="C134" s="22" t="str">
        <f>ពិន្ទុឆមាសទី១!C134</f>
        <v>វ៉ែន សុវត្ថិ</v>
      </c>
      <c r="D134" s="22" t="str">
        <f>ពិន្ទុឆមាសទី១!D134</f>
        <v>ប្រុស</v>
      </c>
      <c r="E134" s="40">
        <f>ពិន្ទុឆមាសទី១!E134</f>
        <v>39349</v>
      </c>
      <c r="F134" s="22" t="str">
        <f>ពិន្ទុឆមាសទី១!F134</f>
        <v>12E</v>
      </c>
      <c r="G134" s="21">
        <f>ពិន្ទុឆមាសទី១!FU134</f>
        <v>0</v>
      </c>
      <c r="H134" s="21">
        <f>ពិន្ទុឆមាសទី១!FV134</f>
        <v>0</v>
      </c>
      <c r="I134" s="21" t="str">
        <f>ពិន្ទុឆមាសទី១!FW134</f>
        <v xml:space="preserve">មិនចាត់ថ្នាក់ </v>
      </c>
      <c r="J134" s="21" t="str">
        <f>ពិន្ទុឆមាសទី១!FX134</f>
        <v xml:space="preserve"> មិនចាត់ថ្នាក់</v>
      </c>
      <c r="K134" s="21" t="str">
        <f>ពិន្ទុឆមាសទី១!FY134</f>
        <v xml:space="preserve"> </v>
      </c>
      <c r="L134" s="21">
        <f>ពិន្ទុឆមាសទី១!FZ134</f>
        <v>2</v>
      </c>
      <c r="M134" s="21">
        <f>ពិន្ទុឆមាសទី១!GA134</f>
        <v>2</v>
      </c>
      <c r="N134" s="21">
        <f>ពិន្ទុឆមាសទី១!GB134</f>
        <v>2</v>
      </c>
      <c r="O134" s="21">
        <f>ពិន្ទុឆមាសទី១!GC134</f>
        <v>6</v>
      </c>
    </row>
    <row r="135" spans="1:15">
      <c r="A135" s="15">
        <v>125</v>
      </c>
      <c r="B135" s="21">
        <f>ពិន្ទុឆមាសទី១!B135</f>
        <v>7906</v>
      </c>
      <c r="C135" s="22" t="str">
        <f>ពិន្ទុឆមាសទី១!C135</f>
        <v>វុទ្ធ សាវុន</v>
      </c>
      <c r="D135" s="22" t="str">
        <f>ពិន្ទុឆមាសទី១!D135</f>
        <v>ប្រុស</v>
      </c>
      <c r="E135" s="40">
        <f>ពិន្ទុឆមាសទី១!E135</f>
        <v>39685</v>
      </c>
      <c r="F135" s="22" t="str">
        <f>ពិន្ទុឆមាសទី១!F135</f>
        <v>12E</v>
      </c>
      <c r="G135" s="21">
        <f>ពិន្ទុឆមាសទី១!FU135</f>
        <v>0</v>
      </c>
      <c r="H135" s="21">
        <f>ពិន្ទុឆមាសទី១!FV135</f>
        <v>0</v>
      </c>
      <c r="I135" s="21" t="str">
        <f>ពិន្ទុឆមាសទី១!FW135</f>
        <v xml:space="preserve">មិនចាត់ថ្នាក់ </v>
      </c>
      <c r="J135" s="21" t="str">
        <f>ពិន្ទុឆមាសទី១!FX135</f>
        <v xml:space="preserve"> មិនចាត់ថ្នាក់</v>
      </c>
      <c r="K135" s="21" t="str">
        <f>ពិន្ទុឆមាសទី១!FY135</f>
        <v xml:space="preserve"> </v>
      </c>
      <c r="L135" s="21">
        <f>ពិន្ទុឆមាសទី១!FZ135</f>
        <v>2</v>
      </c>
      <c r="M135" s="21">
        <f>ពិន្ទុឆមាសទី១!GA135</f>
        <v>2</v>
      </c>
      <c r="N135" s="21">
        <f>ពិន្ទុឆមាសទី១!GB135</f>
        <v>2</v>
      </c>
      <c r="O135" s="21">
        <f>ពិន្ទុឆមាសទី១!GC135</f>
        <v>6</v>
      </c>
    </row>
    <row r="136" spans="1:15">
      <c r="A136" s="15">
        <v>126</v>
      </c>
      <c r="B136" s="21">
        <f>ពិន្ទុឆមាសទី១!B136</f>
        <v>7907</v>
      </c>
      <c r="C136" s="22" t="str">
        <f>ពិន្ទុឆមាសទី១!C136</f>
        <v>វុទ្ធី ហុកលី</v>
      </c>
      <c r="D136" s="22" t="str">
        <f>ពិន្ទុឆមាសទី១!D136</f>
        <v>ប្រុស</v>
      </c>
      <c r="E136" s="40">
        <f>ពិន្ទុឆមាសទី១!E136</f>
        <v>39059</v>
      </c>
      <c r="F136" s="22" t="str">
        <f>ពិន្ទុឆមាសទី១!F136</f>
        <v>12E</v>
      </c>
      <c r="G136" s="21">
        <f>ពិន្ទុឆមាសទី១!FU136</f>
        <v>0</v>
      </c>
      <c r="H136" s="21">
        <f>ពិន្ទុឆមាសទី១!FV136</f>
        <v>0</v>
      </c>
      <c r="I136" s="21" t="str">
        <f>ពិន្ទុឆមាសទី១!FW136</f>
        <v xml:space="preserve">មិនចាត់ថ្នាក់ </v>
      </c>
      <c r="J136" s="21" t="str">
        <f>ពិន្ទុឆមាសទី១!FX136</f>
        <v xml:space="preserve"> មិនចាត់ថ្នាក់</v>
      </c>
      <c r="K136" s="21" t="str">
        <f>ពិន្ទុឆមាសទី១!FY136</f>
        <v xml:space="preserve"> </v>
      </c>
      <c r="L136" s="21">
        <f>ពិន្ទុឆមាសទី១!FZ136</f>
        <v>2</v>
      </c>
      <c r="M136" s="21">
        <f>ពិន្ទុឆមាសទី១!GA136</f>
        <v>2</v>
      </c>
      <c r="N136" s="21">
        <f>ពិន្ទុឆមាសទី១!GB136</f>
        <v>2</v>
      </c>
      <c r="O136" s="21">
        <f>ពិន្ទុឆមាសទី១!GC136</f>
        <v>6</v>
      </c>
    </row>
    <row r="137" spans="1:15">
      <c r="A137" s="15">
        <v>127</v>
      </c>
      <c r="B137" s="21">
        <f>ពិន្ទុឆមាសទី១!B137</f>
        <v>7911</v>
      </c>
      <c r="C137" s="22" t="str">
        <f>ពិន្ទុឆមាសទី១!C137</f>
        <v>ស៊ីថា ស្រីណុច</v>
      </c>
      <c r="D137" s="22" t="str">
        <f>ពិន្ទុឆមាសទី១!D137</f>
        <v>ស្រី</v>
      </c>
      <c r="E137" s="40">
        <f>ពិន្ទុឆមាសទី១!E137</f>
        <v>39448</v>
      </c>
      <c r="F137" s="22" t="str">
        <f>ពិន្ទុឆមាសទី១!F137</f>
        <v>12E</v>
      </c>
      <c r="G137" s="21">
        <f>ពិន្ទុឆមាសទី១!FU137</f>
        <v>0</v>
      </c>
      <c r="H137" s="21">
        <f>ពិន្ទុឆមាសទី១!FV137</f>
        <v>0</v>
      </c>
      <c r="I137" s="21" t="str">
        <f>ពិន្ទុឆមាសទី១!FW137</f>
        <v xml:space="preserve">មិនចាត់ថ្នាក់ </v>
      </c>
      <c r="J137" s="21" t="str">
        <f>ពិន្ទុឆមាសទី១!FX137</f>
        <v xml:space="preserve"> មិនចាត់ថ្នាក់</v>
      </c>
      <c r="K137" s="21" t="str">
        <f>ពិន្ទុឆមាសទី១!FY137</f>
        <v xml:space="preserve"> </v>
      </c>
      <c r="L137" s="21">
        <f>ពិន្ទុឆមាសទី១!FZ137</f>
        <v>2</v>
      </c>
      <c r="M137" s="21">
        <f>ពិន្ទុឆមាសទី១!GA137</f>
        <v>2</v>
      </c>
      <c r="N137" s="21">
        <f>ពិន្ទុឆមាសទី១!GB137</f>
        <v>2</v>
      </c>
      <c r="O137" s="21">
        <f>ពិន្ទុឆមាសទី១!GC137</f>
        <v>6</v>
      </c>
    </row>
    <row r="138" spans="1:15">
      <c r="A138" s="15">
        <v>128</v>
      </c>
      <c r="B138" s="21">
        <f>ពិន្ទុឆមាសទី១!B138</f>
        <v>0</v>
      </c>
      <c r="C138" s="22" t="str">
        <f>ពិន្ទុឆមាសទី១!C138</f>
        <v>សាន ម៉ី</v>
      </c>
      <c r="D138" s="22" t="str">
        <f>ពិន្ទុឆមាសទី១!D138</f>
        <v>ប្រុស</v>
      </c>
      <c r="E138" s="40">
        <f>ពិន្ទុឆមាសទី១!E138</f>
        <v>39993</v>
      </c>
      <c r="F138" s="22" t="str">
        <f>ពិន្ទុឆមាសទី១!F138</f>
        <v>12E</v>
      </c>
      <c r="G138" s="21">
        <f>ពិន្ទុឆមាសទី១!FU138</f>
        <v>0</v>
      </c>
      <c r="H138" s="21">
        <f>ពិន្ទុឆមាសទី១!FV138</f>
        <v>0</v>
      </c>
      <c r="I138" s="21" t="str">
        <f>ពិន្ទុឆមាសទី១!FW138</f>
        <v xml:space="preserve">មិនចាត់ថ្នាក់ </v>
      </c>
      <c r="J138" s="21" t="str">
        <f>ពិន្ទុឆមាសទី១!FX138</f>
        <v xml:space="preserve"> មិនចាត់ថ្នាក់</v>
      </c>
      <c r="K138" s="21" t="str">
        <f>ពិន្ទុឆមាសទី១!FY138</f>
        <v xml:space="preserve"> </v>
      </c>
      <c r="L138" s="21">
        <f>ពិន្ទុឆមាសទី១!FZ138</f>
        <v>2</v>
      </c>
      <c r="M138" s="21">
        <f>ពិន្ទុឆមាសទី១!GA138</f>
        <v>2</v>
      </c>
      <c r="N138" s="21">
        <f>ពិន្ទុឆមាសទី១!GB138</f>
        <v>2</v>
      </c>
      <c r="O138" s="21">
        <f>ពិន្ទុឆមាសទី១!GC138</f>
        <v>6</v>
      </c>
    </row>
    <row r="139" spans="1:15">
      <c r="A139" s="15">
        <v>129</v>
      </c>
      <c r="B139" s="21">
        <f>ពិន្ទុឆមាសទី១!B139</f>
        <v>7501</v>
      </c>
      <c r="C139" s="22" t="str">
        <f>ពិន្ទុឆមាសទី១!C139</f>
        <v>សារិទ្ធ ប៊ុនលាប</v>
      </c>
      <c r="D139" s="22" t="str">
        <f>ពិន្ទុឆមាសទី១!D139</f>
        <v>ប្រុស</v>
      </c>
      <c r="E139" s="40">
        <f>ពិន្ទុឆមាសទី១!E139</f>
        <v>39551</v>
      </c>
      <c r="F139" s="22" t="str">
        <f>ពិន្ទុឆមាសទី១!F139</f>
        <v>12E</v>
      </c>
      <c r="G139" s="21">
        <f>ពិន្ទុឆមាសទី១!FU139</f>
        <v>0</v>
      </c>
      <c r="H139" s="21">
        <f>ពិន្ទុឆមាសទី១!FV139</f>
        <v>0</v>
      </c>
      <c r="I139" s="21" t="str">
        <f>ពិន្ទុឆមាសទី១!FW139</f>
        <v xml:space="preserve">មិនចាត់ថ្នាក់ </v>
      </c>
      <c r="J139" s="21" t="str">
        <f>ពិន្ទុឆមាសទី១!FX139</f>
        <v xml:space="preserve"> មិនចាត់ថ្នាក់</v>
      </c>
      <c r="K139" s="21" t="str">
        <f>ពិន្ទុឆមាសទី១!FY139</f>
        <v xml:space="preserve"> </v>
      </c>
      <c r="L139" s="21">
        <f>ពិន្ទុឆមាសទី១!FZ139</f>
        <v>2</v>
      </c>
      <c r="M139" s="21">
        <f>ពិន្ទុឆមាសទី១!GA139</f>
        <v>2</v>
      </c>
      <c r="N139" s="21">
        <f>ពិន្ទុឆមាសទី១!GB139</f>
        <v>2</v>
      </c>
      <c r="O139" s="21">
        <f>ពិន្ទុឆមាសទី១!GC139</f>
        <v>6</v>
      </c>
    </row>
    <row r="140" spans="1:15">
      <c r="A140" s="15">
        <v>130</v>
      </c>
      <c r="B140" s="21">
        <f>ពិន្ទុឆមាសទី១!B140</f>
        <v>7504</v>
      </c>
      <c r="C140" s="22" t="str">
        <f>ពិន្ទុឆមាសទី១!C140</f>
        <v>សារឿន បញ្ញា</v>
      </c>
      <c r="D140" s="22" t="str">
        <f>ពិន្ទុឆមាសទី១!D140</f>
        <v>ប្រុស</v>
      </c>
      <c r="E140" s="40">
        <f>ពិន្ទុឆមាសទី១!E140</f>
        <v>39264</v>
      </c>
      <c r="F140" s="22" t="str">
        <f>ពិន្ទុឆមាសទី១!F140</f>
        <v>12E</v>
      </c>
      <c r="G140" s="21">
        <f>ពិន្ទុឆមាសទី១!FU140</f>
        <v>0</v>
      </c>
      <c r="H140" s="21">
        <f>ពិន្ទុឆមាសទី១!FV140</f>
        <v>0</v>
      </c>
      <c r="I140" s="21" t="str">
        <f>ពិន្ទុឆមាសទី១!FW140</f>
        <v xml:space="preserve">មិនចាត់ថ្នាក់ </v>
      </c>
      <c r="J140" s="21" t="str">
        <f>ពិន្ទុឆមាសទី១!FX140</f>
        <v xml:space="preserve"> មិនចាត់ថ្នាក់</v>
      </c>
      <c r="K140" s="21" t="str">
        <f>ពិន្ទុឆមាសទី១!FY140</f>
        <v xml:space="preserve"> </v>
      </c>
      <c r="L140" s="21">
        <f>ពិន្ទុឆមាសទី១!FZ140</f>
        <v>2</v>
      </c>
      <c r="M140" s="21">
        <f>ពិន្ទុឆមាសទី១!GA140</f>
        <v>2</v>
      </c>
      <c r="N140" s="21">
        <f>ពិន្ទុឆមាសទី១!GB140</f>
        <v>2</v>
      </c>
      <c r="O140" s="21">
        <f>ពិន្ទុឆមាសទី១!GC140</f>
        <v>6</v>
      </c>
    </row>
    <row r="141" spans="1:15">
      <c r="A141" s="15">
        <v>131</v>
      </c>
      <c r="B141" s="21">
        <f>ពិន្ទុឆមាសទី១!B141</f>
        <v>7914</v>
      </c>
      <c r="C141" s="22" t="str">
        <f>ពិន្ទុឆមាសទី១!C141</f>
        <v>សាវុធ ឡាដា</v>
      </c>
      <c r="D141" s="22" t="str">
        <f>ពិន្ទុឆមាសទី១!D141</f>
        <v>ស្រី</v>
      </c>
      <c r="E141" s="40">
        <f>ពិន្ទុឆមាសទី១!E141</f>
        <v>39334</v>
      </c>
      <c r="F141" s="22" t="str">
        <f>ពិន្ទុឆមាសទី១!F141</f>
        <v>12E</v>
      </c>
      <c r="G141" s="21">
        <f>ពិន្ទុឆមាសទី១!FU141</f>
        <v>0</v>
      </c>
      <c r="H141" s="21">
        <f>ពិន្ទុឆមាសទី១!FV141</f>
        <v>0</v>
      </c>
      <c r="I141" s="21" t="str">
        <f>ពិន្ទុឆមាសទី១!FW141</f>
        <v xml:space="preserve">មិនចាត់ថ្នាក់ </v>
      </c>
      <c r="J141" s="21" t="str">
        <f>ពិន្ទុឆមាសទី១!FX141</f>
        <v xml:space="preserve"> មិនចាត់ថ្នាក់</v>
      </c>
      <c r="K141" s="21" t="str">
        <f>ពិន្ទុឆមាសទី១!FY141</f>
        <v xml:space="preserve"> </v>
      </c>
      <c r="L141" s="21">
        <f>ពិន្ទុឆមាសទី១!FZ141</f>
        <v>2</v>
      </c>
      <c r="M141" s="21">
        <f>ពិន្ទុឆមាសទី១!GA141</f>
        <v>2</v>
      </c>
      <c r="N141" s="21">
        <f>ពិន្ទុឆមាសទី១!GB141</f>
        <v>2</v>
      </c>
      <c r="O141" s="21">
        <f>ពិន្ទុឆមាសទី១!GC141</f>
        <v>6</v>
      </c>
    </row>
    <row r="142" spans="1:15">
      <c r="A142" s="15">
        <v>132</v>
      </c>
      <c r="B142" s="21">
        <f>ពិន្ទុឆមាសទី១!B142</f>
        <v>7915</v>
      </c>
      <c r="C142" s="22" t="str">
        <f>ពិន្ទុឆមាសទី១!C142</f>
        <v>សិទ្ធ សូនីតា</v>
      </c>
      <c r="D142" s="22" t="str">
        <f>ពិន្ទុឆមាសទី១!D142</f>
        <v>ស្រី</v>
      </c>
      <c r="E142" s="40">
        <f>ពិន្ទុឆមាសទី១!E142</f>
        <v>39430</v>
      </c>
      <c r="F142" s="22" t="str">
        <f>ពិន្ទុឆមាសទី១!F142</f>
        <v>12E</v>
      </c>
      <c r="G142" s="21">
        <f>ពិន្ទុឆមាសទី១!FU142</f>
        <v>0</v>
      </c>
      <c r="H142" s="21">
        <f>ពិន្ទុឆមាសទី១!FV142</f>
        <v>0</v>
      </c>
      <c r="I142" s="21" t="str">
        <f>ពិន្ទុឆមាសទី១!FW142</f>
        <v xml:space="preserve">មិនចាត់ថ្នាក់ </v>
      </c>
      <c r="J142" s="21" t="str">
        <f>ពិន្ទុឆមាសទី១!FX142</f>
        <v xml:space="preserve"> មិនចាត់ថ្នាក់</v>
      </c>
      <c r="K142" s="21" t="str">
        <f>ពិន្ទុឆមាសទី១!FY142</f>
        <v xml:space="preserve"> </v>
      </c>
      <c r="L142" s="21">
        <f>ពិន្ទុឆមាសទី១!FZ142</f>
        <v>2</v>
      </c>
      <c r="M142" s="21">
        <f>ពិន្ទុឆមាសទី១!GA142</f>
        <v>2</v>
      </c>
      <c r="N142" s="21">
        <f>ពិន្ទុឆមាសទី១!GB142</f>
        <v>2</v>
      </c>
      <c r="O142" s="21">
        <f>ពិន្ទុឆមាសទី១!GC142</f>
        <v>6</v>
      </c>
    </row>
    <row r="143" spans="1:15">
      <c r="A143" s="15">
        <v>133</v>
      </c>
      <c r="B143" s="21">
        <f>ពិន្ទុឆមាសទី១!B143</f>
        <v>7921</v>
      </c>
      <c r="C143" s="22" t="str">
        <f>ពិន្ទុឆមាសទី១!C143</f>
        <v>សុខឡេង ស្រីណុច</v>
      </c>
      <c r="D143" s="22" t="str">
        <f>ពិន្ទុឆមាសទី១!D143</f>
        <v>ស្រី</v>
      </c>
      <c r="E143" s="40">
        <f>ពិន្ទុឆមាសទី១!E143</f>
        <v>39119</v>
      </c>
      <c r="F143" s="22" t="str">
        <f>ពិន្ទុឆមាសទី១!F143</f>
        <v>12E</v>
      </c>
      <c r="G143" s="21">
        <f>ពិន្ទុឆមាសទី១!FU143</f>
        <v>0</v>
      </c>
      <c r="H143" s="21">
        <f>ពិន្ទុឆមាសទី១!FV143</f>
        <v>0</v>
      </c>
      <c r="I143" s="21" t="str">
        <f>ពិន្ទុឆមាសទី១!FW143</f>
        <v xml:space="preserve">មិនចាត់ថ្នាក់ </v>
      </c>
      <c r="J143" s="21" t="str">
        <f>ពិន្ទុឆមាសទី១!FX143</f>
        <v xml:space="preserve"> មិនចាត់ថ្នាក់</v>
      </c>
      <c r="K143" s="21" t="str">
        <f>ពិន្ទុឆមាសទី១!FY143</f>
        <v xml:space="preserve"> </v>
      </c>
      <c r="L143" s="21">
        <f>ពិន្ទុឆមាសទី១!FZ143</f>
        <v>2</v>
      </c>
      <c r="M143" s="21">
        <f>ពិន្ទុឆមាសទី១!GA143</f>
        <v>2</v>
      </c>
      <c r="N143" s="21">
        <f>ពិន្ទុឆមាសទី១!GB143</f>
        <v>2</v>
      </c>
      <c r="O143" s="21">
        <f>ពិន្ទុឆមាសទី១!GC143</f>
        <v>6</v>
      </c>
    </row>
    <row r="144" spans="1:15">
      <c r="A144" s="15">
        <v>134</v>
      </c>
      <c r="B144" s="21">
        <f>ពិន្ទុឆមាសទី១!B144</f>
        <v>7926</v>
      </c>
      <c r="C144" s="22" t="str">
        <f>ពិន្ទុឆមាសទី១!C144</f>
        <v>សុផាត់ គីមឡុង</v>
      </c>
      <c r="D144" s="22" t="str">
        <f>ពិន្ទុឆមាសទី១!D144</f>
        <v>ប្រុស</v>
      </c>
      <c r="E144" s="40">
        <f>ពិន្ទុឆមាសទី១!E144</f>
        <v>39280</v>
      </c>
      <c r="F144" s="22" t="str">
        <f>ពិន្ទុឆមាសទី១!F144</f>
        <v>12E</v>
      </c>
      <c r="G144" s="21">
        <f>ពិន្ទុឆមាសទី១!FU144</f>
        <v>0</v>
      </c>
      <c r="H144" s="21">
        <f>ពិន្ទុឆមាសទី១!FV144</f>
        <v>0</v>
      </c>
      <c r="I144" s="21" t="str">
        <f>ពិន្ទុឆមាសទី១!FW144</f>
        <v xml:space="preserve">មិនចាត់ថ្នាក់ </v>
      </c>
      <c r="J144" s="21" t="str">
        <f>ពិន្ទុឆមាសទី១!FX144</f>
        <v xml:space="preserve"> មិនចាត់ថ្នាក់</v>
      </c>
      <c r="K144" s="21" t="str">
        <f>ពិន្ទុឆមាសទី១!FY144</f>
        <v xml:space="preserve"> </v>
      </c>
      <c r="L144" s="21">
        <f>ពិន្ទុឆមាសទី១!FZ144</f>
        <v>2</v>
      </c>
      <c r="M144" s="21">
        <f>ពិន្ទុឆមាសទី១!GA144</f>
        <v>2</v>
      </c>
      <c r="N144" s="21">
        <f>ពិន្ទុឆមាសទី១!GB144</f>
        <v>2</v>
      </c>
      <c r="O144" s="21">
        <f>ពិន្ទុឆមាសទី១!GC144</f>
        <v>6</v>
      </c>
    </row>
    <row r="145" spans="1:15">
      <c r="A145" s="15">
        <v>135</v>
      </c>
      <c r="B145" s="21">
        <f>ពិន្ទុឆមាសទី១!B145</f>
        <v>7510</v>
      </c>
      <c r="C145" s="22" t="str">
        <f>ពិន្ទុឆមាសទី១!C145</f>
        <v>សុភ័ក្រ សុចាន់</v>
      </c>
      <c r="D145" s="22" t="str">
        <f>ពិន្ទុឆមាសទី១!D145</f>
        <v>ប្រុស</v>
      </c>
      <c r="E145" s="40">
        <f>ពិន្ទុឆមាសទី១!E145</f>
        <v>39593</v>
      </c>
      <c r="F145" s="22" t="str">
        <f>ពិន្ទុឆមាសទី១!F145</f>
        <v>12E</v>
      </c>
      <c r="G145" s="21">
        <f>ពិន្ទុឆមាសទី១!FU145</f>
        <v>0</v>
      </c>
      <c r="H145" s="21">
        <f>ពិន្ទុឆមាសទី១!FV145</f>
        <v>0</v>
      </c>
      <c r="I145" s="21" t="str">
        <f>ពិន្ទុឆមាសទី១!FW145</f>
        <v xml:space="preserve">មិនចាត់ថ្នាក់ </v>
      </c>
      <c r="J145" s="21" t="str">
        <f>ពិន្ទុឆមាសទី១!FX145</f>
        <v xml:space="preserve"> មិនចាត់ថ្នាក់</v>
      </c>
      <c r="K145" s="21" t="str">
        <f>ពិន្ទុឆមាសទី១!FY145</f>
        <v xml:space="preserve"> </v>
      </c>
      <c r="L145" s="21">
        <f>ពិន្ទុឆមាសទី១!FZ145</f>
        <v>2</v>
      </c>
      <c r="M145" s="21">
        <f>ពិន្ទុឆមាសទី១!GA145</f>
        <v>2</v>
      </c>
      <c r="N145" s="21">
        <f>ពិន្ទុឆមាសទី១!GB145</f>
        <v>2</v>
      </c>
      <c r="O145" s="21">
        <f>ពិន្ទុឆមាសទី១!GC145</f>
        <v>6</v>
      </c>
    </row>
    <row r="146" spans="1:15">
      <c r="A146" s="15">
        <v>136</v>
      </c>
      <c r="B146" s="21">
        <f>ពិន្ទុឆមាសទី១!B146</f>
        <v>7512</v>
      </c>
      <c r="C146" s="22" t="str">
        <f>ពិន្ទុឆមាសទី១!C146</f>
        <v>សូវៀត សាវ៉ាត់</v>
      </c>
      <c r="D146" s="22" t="str">
        <f>ពិន្ទុឆមាសទី១!D146</f>
        <v>ប្រុស</v>
      </c>
      <c r="E146" s="40">
        <f>ពិន្ទុឆមាសទី១!E146</f>
        <v>39334</v>
      </c>
      <c r="F146" s="22" t="str">
        <f>ពិន្ទុឆមាសទី១!F146</f>
        <v>12E</v>
      </c>
      <c r="G146" s="21">
        <f>ពិន្ទុឆមាសទី១!FU146</f>
        <v>0</v>
      </c>
      <c r="H146" s="21">
        <f>ពិន្ទុឆមាសទី១!FV146</f>
        <v>0</v>
      </c>
      <c r="I146" s="21" t="str">
        <f>ពិន្ទុឆមាសទី១!FW146</f>
        <v xml:space="preserve">មិនចាត់ថ្នាក់ </v>
      </c>
      <c r="J146" s="21" t="str">
        <f>ពិន្ទុឆមាសទី១!FX146</f>
        <v xml:space="preserve"> មិនចាត់ថ្នាក់</v>
      </c>
      <c r="K146" s="21" t="str">
        <f>ពិន្ទុឆមាសទី១!FY146</f>
        <v xml:space="preserve"> </v>
      </c>
      <c r="L146" s="21">
        <f>ពិន្ទុឆមាសទី១!FZ146</f>
        <v>2</v>
      </c>
      <c r="M146" s="21">
        <f>ពិន្ទុឆមាសទី១!GA146</f>
        <v>2</v>
      </c>
      <c r="N146" s="21">
        <f>ពិន្ទុឆមាសទី១!GB146</f>
        <v>2</v>
      </c>
      <c r="O146" s="21">
        <f>ពិន្ទុឆមាសទី១!GC146</f>
        <v>6</v>
      </c>
    </row>
    <row r="147" spans="1:15">
      <c r="A147" s="15">
        <v>137</v>
      </c>
      <c r="B147" s="21">
        <f>ពិន្ទុឆមាសទី១!B147</f>
        <v>7929</v>
      </c>
      <c r="C147" s="22" t="str">
        <f>ពិន្ទុឆមាសទី១!C147</f>
        <v>សឿន សូនីតា</v>
      </c>
      <c r="D147" s="22" t="str">
        <f>ពិន្ទុឆមាសទី១!D147</f>
        <v>ស្រី</v>
      </c>
      <c r="E147" s="40">
        <f>ពិន្ទុឆមាសទី១!E147</f>
        <v>39434</v>
      </c>
      <c r="F147" s="22" t="str">
        <f>ពិន្ទុឆមាសទី១!F147</f>
        <v>12E</v>
      </c>
      <c r="G147" s="21">
        <f>ពិន្ទុឆមាសទី១!FU147</f>
        <v>0</v>
      </c>
      <c r="H147" s="21">
        <f>ពិន្ទុឆមាសទី១!FV147</f>
        <v>0</v>
      </c>
      <c r="I147" s="21" t="str">
        <f>ពិន្ទុឆមាសទី១!FW147</f>
        <v xml:space="preserve">មិនចាត់ថ្នាក់ </v>
      </c>
      <c r="J147" s="21" t="str">
        <f>ពិន្ទុឆមាសទី១!FX147</f>
        <v xml:space="preserve"> មិនចាត់ថ្នាក់</v>
      </c>
      <c r="K147" s="21" t="str">
        <f>ពិន្ទុឆមាសទី១!FY147</f>
        <v xml:space="preserve"> </v>
      </c>
      <c r="L147" s="21">
        <f>ពិន្ទុឆមាសទី១!FZ147</f>
        <v>2</v>
      </c>
      <c r="M147" s="21">
        <f>ពិន្ទុឆមាសទី១!GA147</f>
        <v>2</v>
      </c>
      <c r="N147" s="21">
        <f>ពិន្ទុឆមាសទី១!GB147</f>
        <v>2</v>
      </c>
      <c r="O147" s="21">
        <f>ពិន្ទុឆមាសទី១!GC147</f>
        <v>6</v>
      </c>
    </row>
    <row r="148" spans="1:15">
      <c r="A148" s="15">
        <v>138</v>
      </c>
      <c r="B148" s="21">
        <f>ពិន្ទុឆមាសទី១!B148</f>
        <v>7931</v>
      </c>
      <c r="C148" s="22" t="str">
        <f>ពិន្ទុឆមាសទី១!C148</f>
        <v>ស្រឿន ណារិទ្ធ</v>
      </c>
      <c r="D148" s="22" t="str">
        <f>ពិន្ទុឆមាសទី១!D148</f>
        <v>ប្រុស</v>
      </c>
      <c r="E148" s="40">
        <f>ពិន្ទុឆមាសទី១!E148</f>
        <v>39122</v>
      </c>
      <c r="F148" s="22" t="str">
        <f>ពិន្ទុឆមាសទី១!F148</f>
        <v>12E</v>
      </c>
      <c r="G148" s="21">
        <f>ពិន្ទុឆមាសទី១!FU148</f>
        <v>0</v>
      </c>
      <c r="H148" s="21">
        <f>ពិន្ទុឆមាសទី១!FV148</f>
        <v>0</v>
      </c>
      <c r="I148" s="21" t="str">
        <f>ពិន្ទុឆមាសទី១!FW148</f>
        <v xml:space="preserve">មិនចាត់ថ្នាក់ </v>
      </c>
      <c r="J148" s="21" t="str">
        <f>ពិន្ទុឆមាសទី១!FX148</f>
        <v xml:space="preserve"> មិនចាត់ថ្នាក់</v>
      </c>
      <c r="K148" s="21" t="str">
        <f>ពិន្ទុឆមាសទី១!FY148</f>
        <v xml:space="preserve"> </v>
      </c>
      <c r="L148" s="21">
        <f>ពិន្ទុឆមាសទី១!FZ148</f>
        <v>2</v>
      </c>
      <c r="M148" s="21">
        <f>ពិន្ទុឆមាសទី១!GA148</f>
        <v>2</v>
      </c>
      <c r="N148" s="21">
        <f>ពិន្ទុឆមាសទី១!GB148</f>
        <v>2</v>
      </c>
      <c r="O148" s="21">
        <f>ពិន្ទុឆមាសទី១!GC148</f>
        <v>6</v>
      </c>
    </row>
    <row r="149" spans="1:15">
      <c r="A149" s="15">
        <v>139</v>
      </c>
      <c r="B149" s="21">
        <f>ពិន្ទុឆមាសទី១!B149</f>
        <v>7515</v>
      </c>
      <c r="C149" s="22" t="str">
        <f>ពិន្ទុឆមាសទី១!C149</f>
        <v>សំបូរ ប៊ុន​លាភ</v>
      </c>
      <c r="D149" s="22" t="str">
        <f>ពិន្ទុឆមាសទី១!D149</f>
        <v>ប្រុស</v>
      </c>
      <c r="E149" s="40">
        <f>ពិន្ទុឆមាសទី១!E149</f>
        <v>39398</v>
      </c>
      <c r="F149" s="22" t="str">
        <f>ពិន្ទុឆមាសទី១!F149</f>
        <v>12E</v>
      </c>
      <c r="G149" s="21">
        <f>ពិន្ទុឆមាសទី១!FU149</f>
        <v>0</v>
      </c>
      <c r="H149" s="21">
        <f>ពិន្ទុឆមាសទី១!FV149</f>
        <v>0</v>
      </c>
      <c r="I149" s="21" t="str">
        <f>ពិន្ទុឆមាសទី១!FW149</f>
        <v xml:space="preserve">មិនចាត់ថ្នាក់ </v>
      </c>
      <c r="J149" s="21" t="str">
        <f>ពិន្ទុឆមាសទី១!FX149</f>
        <v xml:space="preserve"> មិនចាត់ថ្នាក់</v>
      </c>
      <c r="K149" s="21" t="str">
        <f>ពិន្ទុឆមាសទី១!FY149</f>
        <v xml:space="preserve"> </v>
      </c>
      <c r="L149" s="21">
        <f>ពិន្ទុឆមាសទី១!FZ149</f>
        <v>2</v>
      </c>
      <c r="M149" s="21">
        <f>ពិន្ទុឆមាសទី១!GA149</f>
        <v>2</v>
      </c>
      <c r="N149" s="21">
        <f>ពិន្ទុឆមាសទី១!GB149</f>
        <v>2</v>
      </c>
      <c r="O149" s="21">
        <f>ពិន្ទុឆមាសទី១!GC149</f>
        <v>6</v>
      </c>
    </row>
    <row r="150" spans="1:15">
      <c r="A150" s="15">
        <v>140</v>
      </c>
      <c r="B150" s="21">
        <f>ពិន្ទុឆមាសទី១!B150</f>
        <v>7934</v>
      </c>
      <c r="C150" s="22" t="str">
        <f>ពិន្ទុឆមាសទី១!C150</f>
        <v>ហ៊ន រដ្ឋា</v>
      </c>
      <c r="D150" s="22" t="str">
        <f>ពិន្ទុឆមាសទី១!D150</f>
        <v>ប្រុស</v>
      </c>
      <c r="E150" s="40">
        <f>ពិន្ទុឆមាសទី១!E150</f>
        <v>39583</v>
      </c>
      <c r="F150" s="22" t="str">
        <f>ពិន្ទុឆមាសទី១!F150</f>
        <v>12E</v>
      </c>
      <c r="G150" s="21">
        <f>ពិន្ទុឆមាសទី១!FU150</f>
        <v>0</v>
      </c>
      <c r="H150" s="21">
        <f>ពិន្ទុឆមាសទី១!FV150</f>
        <v>0</v>
      </c>
      <c r="I150" s="21" t="str">
        <f>ពិន្ទុឆមាសទី១!FW150</f>
        <v xml:space="preserve">មិនចាត់ថ្នាក់ </v>
      </c>
      <c r="J150" s="21" t="str">
        <f>ពិន្ទុឆមាសទី១!FX150</f>
        <v xml:space="preserve"> មិនចាត់ថ្នាក់</v>
      </c>
      <c r="K150" s="21" t="str">
        <f>ពិន្ទុឆមាសទី១!FY150</f>
        <v xml:space="preserve"> </v>
      </c>
      <c r="L150" s="21">
        <f>ពិន្ទុឆមាសទី១!FZ150</f>
        <v>2</v>
      </c>
      <c r="M150" s="21">
        <f>ពិន្ទុឆមាសទី១!GA150</f>
        <v>2</v>
      </c>
      <c r="N150" s="21">
        <f>ពិន្ទុឆមាសទី១!GB150</f>
        <v>2</v>
      </c>
      <c r="O150" s="21">
        <f>ពិន្ទុឆមាសទី១!GC150</f>
        <v>6</v>
      </c>
    </row>
    <row r="151" spans="1:15">
      <c r="A151" s="15">
        <v>141</v>
      </c>
      <c r="B151" s="21">
        <f>ពិន្ទុឆមាសទី១!B151</f>
        <v>7937</v>
      </c>
      <c r="C151" s="22" t="str">
        <f>ពិន្ទុឆមាសទី១!C151</f>
        <v>ហ៊ាន សុខលាង</v>
      </c>
      <c r="D151" s="22" t="str">
        <f>ពិន្ទុឆមាសទី១!D151</f>
        <v>ប្រុស</v>
      </c>
      <c r="E151" s="40">
        <f>ពិន្ទុឆមាសទី១!E151</f>
        <v>39235</v>
      </c>
      <c r="F151" s="22" t="str">
        <f>ពិន្ទុឆមាសទី១!F151</f>
        <v>12E</v>
      </c>
      <c r="G151" s="21">
        <f>ពិន្ទុឆមាសទី១!FU151</f>
        <v>0</v>
      </c>
      <c r="H151" s="21">
        <f>ពិន្ទុឆមាសទី១!FV151</f>
        <v>0</v>
      </c>
      <c r="I151" s="21" t="str">
        <f>ពិន្ទុឆមាសទី១!FW151</f>
        <v xml:space="preserve">មិនចាត់ថ្នាក់ </v>
      </c>
      <c r="J151" s="21" t="str">
        <f>ពិន្ទុឆមាសទី១!FX151</f>
        <v xml:space="preserve"> មិនចាត់ថ្នាក់</v>
      </c>
      <c r="K151" s="21" t="str">
        <f>ពិន្ទុឆមាសទី១!FY151</f>
        <v xml:space="preserve"> </v>
      </c>
      <c r="L151" s="21">
        <f>ពិន្ទុឆមាសទី១!FZ151</f>
        <v>2</v>
      </c>
      <c r="M151" s="21">
        <f>ពិន្ទុឆមាសទី១!GA151</f>
        <v>2</v>
      </c>
      <c r="N151" s="21">
        <f>ពិន្ទុឆមាសទី១!GB151</f>
        <v>2</v>
      </c>
      <c r="O151" s="21">
        <f>ពិន្ទុឆមាសទី១!GC151</f>
        <v>6</v>
      </c>
    </row>
    <row r="152" spans="1:15">
      <c r="A152" s="15">
        <v>142</v>
      </c>
      <c r="B152" s="21">
        <f>ពិន្ទុឆមាសទី១!B152</f>
        <v>7517</v>
      </c>
      <c r="C152" s="22" t="str">
        <f>ពិន្ទុឆមាសទី១!C152</f>
        <v>ហ៊ែង ម៉េង​ហុង</v>
      </c>
      <c r="D152" s="22" t="str">
        <f>ពិន្ទុឆមាសទី១!D152</f>
        <v>ប្រុស</v>
      </c>
      <c r="E152" s="40">
        <f>ពិន្ទុឆមាសទី១!E152</f>
        <v>40057</v>
      </c>
      <c r="F152" s="22" t="str">
        <f>ពិន្ទុឆមាសទី១!F152</f>
        <v>12E</v>
      </c>
      <c r="G152" s="21">
        <f>ពិន្ទុឆមាសទី១!FU152</f>
        <v>0</v>
      </c>
      <c r="H152" s="21">
        <f>ពិន្ទុឆមាសទី១!FV152</f>
        <v>0</v>
      </c>
      <c r="I152" s="21" t="str">
        <f>ពិន្ទុឆមាសទី១!FW152</f>
        <v xml:space="preserve">មិនចាត់ថ្នាក់ </v>
      </c>
      <c r="J152" s="21" t="str">
        <f>ពិន្ទុឆមាសទី១!FX152</f>
        <v xml:space="preserve"> មិនចាត់ថ្នាក់</v>
      </c>
      <c r="K152" s="21" t="str">
        <f>ពិន្ទុឆមាសទី១!FY152</f>
        <v xml:space="preserve"> </v>
      </c>
      <c r="L152" s="21">
        <f>ពិន្ទុឆមាសទី១!FZ152</f>
        <v>2</v>
      </c>
      <c r="M152" s="21">
        <f>ពិន្ទុឆមាសទី១!GA152</f>
        <v>2</v>
      </c>
      <c r="N152" s="21">
        <f>ពិន្ទុឆមាសទី១!GB152</f>
        <v>2</v>
      </c>
      <c r="O152" s="21">
        <f>ពិន្ទុឆមាសទី១!GC152</f>
        <v>6</v>
      </c>
    </row>
    <row r="153" spans="1:15">
      <c r="A153" s="15">
        <v>143</v>
      </c>
      <c r="B153" s="21">
        <f>ពិន្ទុឆមាសទី១!B153</f>
        <v>7940</v>
      </c>
      <c r="C153" s="22" t="str">
        <f>ពិន្ទុឆមាសទី១!C153</f>
        <v>ហុង កញ្ចនា</v>
      </c>
      <c r="D153" s="22" t="str">
        <f>ពិន្ទុឆមាសទី១!D153</f>
        <v>ស្រី</v>
      </c>
      <c r="E153" s="40">
        <f>ពិន្ទុឆមាសទី១!E153</f>
        <v>39772</v>
      </c>
      <c r="F153" s="22" t="str">
        <f>ពិន្ទុឆមាសទី១!F153</f>
        <v>12E</v>
      </c>
      <c r="G153" s="21">
        <f>ពិន្ទុឆមាសទី១!FU153</f>
        <v>0</v>
      </c>
      <c r="H153" s="21">
        <f>ពិន្ទុឆមាសទី១!FV153</f>
        <v>0</v>
      </c>
      <c r="I153" s="21" t="str">
        <f>ពិន្ទុឆមាសទី១!FW153</f>
        <v xml:space="preserve">មិនចាត់ថ្នាក់ </v>
      </c>
      <c r="J153" s="21" t="str">
        <f>ពិន្ទុឆមាសទី១!FX153</f>
        <v xml:space="preserve"> មិនចាត់ថ្នាក់</v>
      </c>
      <c r="K153" s="21" t="str">
        <f>ពិន្ទុឆមាសទី១!FY153</f>
        <v xml:space="preserve"> </v>
      </c>
      <c r="L153" s="21">
        <f>ពិន្ទុឆមាសទី១!FZ153</f>
        <v>2</v>
      </c>
      <c r="M153" s="21">
        <f>ពិន្ទុឆមាសទី១!GA153</f>
        <v>2</v>
      </c>
      <c r="N153" s="21">
        <f>ពិន្ទុឆមាសទី១!GB153</f>
        <v>2</v>
      </c>
      <c r="O153" s="21">
        <f>ពិន្ទុឆមាសទី១!GC153</f>
        <v>6</v>
      </c>
    </row>
    <row r="154" spans="1:15">
      <c r="A154" s="15">
        <v>144</v>
      </c>
      <c r="B154" s="21">
        <f>ពិន្ទុឆមាសទី១!B154</f>
        <v>7945</v>
      </c>
      <c r="C154" s="22" t="str">
        <f>ពិន្ទុឆមាសទី១!C154</f>
        <v>ឡា សុវណ្ណរិទ្ធ</v>
      </c>
      <c r="D154" s="22" t="str">
        <f>ពិន្ទុឆមាសទី១!D154</f>
        <v>ប្រុស</v>
      </c>
      <c r="E154" s="40">
        <f>ពិន្ទុឆមាសទី១!E154</f>
        <v>39612</v>
      </c>
      <c r="F154" s="22" t="str">
        <f>ពិន្ទុឆមាសទី១!F154</f>
        <v>12E</v>
      </c>
      <c r="G154" s="21">
        <f>ពិន្ទុឆមាសទី១!FU154</f>
        <v>0</v>
      </c>
      <c r="H154" s="21">
        <f>ពិន្ទុឆមាសទី១!FV154</f>
        <v>0</v>
      </c>
      <c r="I154" s="21" t="str">
        <f>ពិន្ទុឆមាសទី១!FW154</f>
        <v xml:space="preserve">មិនចាត់ថ្នាក់ </v>
      </c>
      <c r="J154" s="21" t="str">
        <f>ពិន្ទុឆមាសទី១!FX154</f>
        <v xml:space="preserve"> មិនចាត់ថ្នាក់</v>
      </c>
      <c r="K154" s="21" t="str">
        <f>ពិន្ទុឆមាសទី១!FY154</f>
        <v xml:space="preserve"> </v>
      </c>
      <c r="L154" s="21">
        <f>ពិន្ទុឆមាសទី១!FZ154</f>
        <v>2</v>
      </c>
      <c r="M154" s="21">
        <f>ពិន្ទុឆមាសទី១!GA154</f>
        <v>2</v>
      </c>
      <c r="N154" s="21">
        <f>ពិន្ទុឆមាសទី១!GB154</f>
        <v>2</v>
      </c>
      <c r="O154" s="21">
        <f>ពិន្ទុឆមាសទី១!GC154</f>
        <v>6</v>
      </c>
    </row>
    <row r="155" spans="1:15">
      <c r="A155" s="15">
        <v>145</v>
      </c>
      <c r="B155" s="21">
        <f>ពិន្ទុឆមាសទី១!B155</f>
        <v>7947</v>
      </c>
      <c r="C155" s="22" t="str">
        <f>ពិន្ទុឆមាសទី១!C155</f>
        <v>អ៊ួង ប្រាជ្ញា</v>
      </c>
      <c r="D155" s="22" t="str">
        <f>ពិន្ទុឆមាសទី១!D155</f>
        <v>ប្រុស</v>
      </c>
      <c r="E155" s="40">
        <f>ពិន្ទុឆមាសទី១!E155</f>
        <v>39128</v>
      </c>
      <c r="F155" s="22" t="str">
        <f>ពិន្ទុឆមាសទី១!F155</f>
        <v>12E</v>
      </c>
      <c r="G155" s="21">
        <f>ពិន្ទុឆមាសទី១!FU155</f>
        <v>0</v>
      </c>
      <c r="H155" s="21">
        <f>ពិន្ទុឆមាសទី១!FV155</f>
        <v>0</v>
      </c>
      <c r="I155" s="21" t="str">
        <f>ពិន្ទុឆមាសទី១!FW155</f>
        <v xml:space="preserve">មិនចាត់ថ្នាក់ </v>
      </c>
      <c r="J155" s="21" t="str">
        <f>ពិន្ទុឆមាសទី១!FX155</f>
        <v xml:space="preserve"> មិនចាត់ថ្នាក់</v>
      </c>
      <c r="K155" s="21" t="str">
        <f>ពិន្ទុឆមាសទី១!FY155</f>
        <v xml:space="preserve"> </v>
      </c>
      <c r="L155" s="21">
        <f>ពិន្ទុឆមាសទី១!FZ155</f>
        <v>2</v>
      </c>
      <c r="M155" s="21">
        <f>ពិន្ទុឆមាសទី១!GA155</f>
        <v>2</v>
      </c>
      <c r="N155" s="21">
        <f>ពិន្ទុឆមាសទី១!GB155</f>
        <v>2</v>
      </c>
      <c r="O155" s="21">
        <f>ពិន្ទុឆមាសទី១!GC155</f>
        <v>6</v>
      </c>
    </row>
    <row r="156" spans="1:15">
      <c r="A156" s="15">
        <v>146</v>
      </c>
      <c r="B156" s="21">
        <f>ពិន្ទុឆមាសទី១!B156</f>
        <v>7948</v>
      </c>
      <c r="C156" s="22" t="str">
        <f>ពិន្ទុឆមាសទី១!C156</f>
        <v>អាត ម៉ារី</v>
      </c>
      <c r="D156" s="22" t="str">
        <f>ពិន្ទុឆមាសទី១!D156</f>
        <v>ស្រី</v>
      </c>
      <c r="E156" s="40">
        <f>ពិន្ទុឆមាសទី១!E156</f>
        <v>39206</v>
      </c>
      <c r="F156" s="22" t="str">
        <f>ពិន្ទុឆមាសទី១!F156</f>
        <v>12E</v>
      </c>
      <c r="G156" s="21">
        <f>ពិន្ទុឆមាសទី១!FU156</f>
        <v>0</v>
      </c>
      <c r="H156" s="21">
        <f>ពិន្ទុឆមាសទី១!FV156</f>
        <v>0</v>
      </c>
      <c r="I156" s="21" t="str">
        <f>ពិន្ទុឆមាសទី១!FW156</f>
        <v xml:space="preserve">មិនចាត់ថ្នាក់ </v>
      </c>
      <c r="J156" s="21" t="str">
        <f>ពិន្ទុឆមាសទី១!FX156</f>
        <v xml:space="preserve"> មិនចាត់ថ្នាក់</v>
      </c>
      <c r="K156" s="21" t="str">
        <f>ពិន្ទុឆមាសទី១!FY156</f>
        <v xml:space="preserve"> </v>
      </c>
      <c r="L156" s="21">
        <f>ពិន្ទុឆមាសទី១!FZ156</f>
        <v>2</v>
      </c>
      <c r="M156" s="21">
        <f>ពិន្ទុឆមាសទី១!GA156</f>
        <v>2</v>
      </c>
      <c r="N156" s="21">
        <f>ពិន្ទុឆមាសទី១!GB156</f>
        <v>2</v>
      </c>
      <c r="O156" s="21">
        <f>ពិន្ទុឆមាសទី១!GC156</f>
        <v>6</v>
      </c>
    </row>
    <row r="157" spans="1:15">
      <c r="A157" s="15">
        <v>147</v>
      </c>
      <c r="B157" s="21">
        <f>ពិន្ទុឆមាសទី១!B157</f>
        <v>0</v>
      </c>
      <c r="C157" s="22">
        <f>ពិន្ទុឆមាសទី១!C157</f>
        <v>0</v>
      </c>
      <c r="D157" s="22">
        <f>ពិន្ទុឆមាសទី១!D157</f>
        <v>0</v>
      </c>
      <c r="E157" s="40">
        <f>ពិន្ទុឆមាសទី១!E157</f>
        <v>0</v>
      </c>
      <c r="F157" s="22" t="str">
        <f>ពិន្ទុឆមាសទី១!F157</f>
        <v>12E</v>
      </c>
      <c r="G157" s="21">
        <f>ពិន្ទុឆមាសទី១!FU157</f>
        <v>0</v>
      </c>
      <c r="H157" s="21">
        <f>ពិន្ទុឆមាសទី១!FV157</f>
        <v>0</v>
      </c>
      <c r="I157" s="21" t="str">
        <f>ពិន្ទុឆមាសទី១!FW157</f>
        <v xml:space="preserve">មិនចាត់ថ្នាក់ </v>
      </c>
      <c r="J157" s="21" t="str">
        <f>ពិន្ទុឆមាសទី១!FX157</f>
        <v xml:space="preserve"> មិនចាត់ថ្នាក់</v>
      </c>
      <c r="K157" s="21" t="str">
        <f>ពិន្ទុឆមាសទី១!FY157</f>
        <v xml:space="preserve"> </v>
      </c>
      <c r="L157" s="21">
        <f>ពិន្ទុឆមាសទី១!FZ157</f>
        <v>2</v>
      </c>
      <c r="M157" s="21">
        <f>ពិន្ទុឆមាសទី១!GA157</f>
        <v>2</v>
      </c>
      <c r="N157" s="21">
        <f>ពិន្ទុឆមាសទី១!GB157</f>
        <v>2</v>
      </c>
      <c r="O157" s="21">
        <f>ពិន្ទុឆមាសទី១!GC157</f>
        <v>6</v>
      </c>
    </row>
    <row r="158" spans="1:15">
      <c r="A158" s="15">
        <v>148</v>
      </c>
      <c r="B158" s="21">
        <f>ពិន្ទុឆមាសទី១!B158</f>
        <v>0</v>
      </c>
      <c r="C158" s="22">
        <f>ពិន្ទុឆមាសទី១!C158</f>
        <v>0</v>
      </c>
      <c r="D158" s="22">
        <f>ពិន្ទុឆមាសទី១!D158</f>
        <v>0</v>
      </c>
      <c r="E158" s="40">
        <f>ពិន្ទុឆមាសទី១!E158</f>
        <v>0</v>
      </c>
      <c r="F158" s="22" t="str">
        <f>ពិន្ទុឆមាសទី១!F158</f>
        <v>12E</v>
      </c>
      <c r="G158" s="21">
        <f>ពិន្ទុឆមាសទី១!FU158</f>
        <v>0</v>
      </c>
      <c r="H158" s="21">
        <f>ពិន្ទុឆមាសទី១!FV158</f>
        <v>0</v>
      </c>
      <c r="I158" s="21" t="str">
        <f>ពិន្ទុឆមាសទី១!FW158</f>
        <v xml:space="preserve">មិនចាត់ថ្នាក់ </v>
      </c>
      <c r="J158" s="21" t="str">
        <f>ពិន្ទុឆមាសទី១!FX158</f>
        <v xml:space="preserve"> មិនចាត់ថ្នាក់</v>
      </c>
      <c r="K158" s="21" t="str">
        <f>ពិន្ទុឆមាសទី១!FY158</f>
        <v xml:space="preserve"> </v>
      </c>
      <c r="L158" s="21">
        <f>ពិន្ទុឆមាសទី១!FZ158</f>
        <v>2</v>
      </c>
      <c r="M158" s="21">
        <f>ពិន្ទុឆមាសទី១!GA158</f>
        <v>2</v>
      </c>
      <c r="N158" s="21">
        <f>ពិន្ទុឆមាសទី១!GB158</f>
        <v>2</v>
      </c>
      <c r="O158" s="21">
        <f>ពិន្ទុឆមាសទី១!GC158</f>
        <v>6</v>
      </c>
    </row>
    <row r="159" spans="1:15">
      <c r="A159" s="15">
        <v>149</v>
      </c>
      <c r="B159" s="21">
        <f>ពិន្ទុឆមាសទី១!B159</f>
        <v>0</v>
      </c>
      <c r="C159" s="22">
        <f>ពិន្ទុឆមាសទី១!C159</f>
        <v>0</v>
      </c>
      <c r="D159" s="22">
        <f>ពិន្ទុឆមាសទី១!D159</f>
        <v>0</v>
      </c>
      <c r="E159" s="40">
        <f>ពិន្ទុឆមាសទី១!E159</f>
        <v>0</v>
      </c>
      <c r="F159" s="22" t="str">
        <f>ពិន្ទុឆមាសទី១!F159</f>
        <v>12E</v>
      </c>
      <c r="G159" s="21">
        <f>ពិន្ទុឆមាសទី១!FU159</f>
        <v>0</v>
      </c>
      <c r="H159" s="21">
        <f>ពិន្ទុឆមាសទី១!FV159</f>
        <v>0</v>
      </c>
      <c r="I159" s="21" t="str">
        <f>ពិន្ទុឆមាសទី១!FW159</f>
        <v xml:space="preserve">មិនចាត់ថ្នាក់ </v>
      </c>
      <c r="J159" s="21" t="str">
        <f>ពិន្ទុឆមាសទី១!FX159</f>
        <v xml:space="preserve"> មិនចាត់ថ្នាក់</v>
      </c>
      <c r="K159" s="21" t="str">
        <f>ពិន្ទុឆមាសទី១!FY159</f>
        <v xml:space="preserve"> </v>
      </c>
      <c r="L159" s="21">
        <f>ពិន្ទុឆមាសទី១!FZ159</f>
        <v>2</v>
      </c>
      <c r="M159" s="21">
        <f>ពិន្ទុឆមាសទី១!GA159</f>
        <v>2</v>
      </c>
      <c r="N159" s="21">
        <f>ពិន្ទុឆមាសទី១!GB159</f>
        <v>2</v>
      </c>
      <c r="O159" s="21">
        <f>ពិន្ទុឆមាសទី១!GC159</f>
        <v>6</v>
      </c>
    </row>
    <row r="160" spans="1:15" s="97" customFormat="1">
      <c r="A160" s="15">
        <v>150</v>
      </c>
      <c r="B160" s="96">
        <f>ពិន្ទុឆមាសទី១!B160</f>
        <v>0</v>
      </c>
      <c r="C160" s="95">
        <f>ពិន្ទុឆមាសទី១!C160</f>
        <v>0</v>
      </c>
      <c r="D160" s="95">
        <f>ពិន្ទុឆមាសទី១!D160</f>
        <v>0</v>
      </c>
      <c r="E160" s="99">
        <f>ពិន្ទុឆមាសទី១!E160</f>
        <v>0</v>
      </c>
      <c r="F160" s="95">
        <f>ពិន្ទុឆមាសទី១!F160</f>
        <v>0</v>
      </c>
      <c r="G160" s="96">
        <f>ពិន្ទុឆមាសទី១!FU160</f>
        <v>0</v>
      </c>
      <c r="H160" s="96">
        <f>ពិន្ទុឆមាសទី១!FV160</f>
        <v>0</v>
      </c>
      <c r="I160" s="96">
        <f>ពិន្ទុឆមាសទី១!FW160</f>
        <v>0</v>
      </c>
      <c r="J160" s="96">
        <f>ពិន្ទុឆមាសទី១!FX160</f>
        <v>0</v>
      </c>
      <c r="K160" s="96">
        <f>ពិន្ទុឆមាសទី១!FY160</f>
        <v>0</v>
      </c>
      <c r="L160" s="96">
        <f>ពិន្ទុឆមាសទី១!FZ160</f>
        <v>0</v>
      </c>
      <c r="M160" s="96">
        <f>ពិន្ទុឆមាសទី១!GA160</f>
        <v>0</v>
      </c>
      <c r="N160" s="96">
        <f>ពិន្ទុឆមាសទី១!GB160</f>
        <v>0</v>
      </c>
      <c r="O160" s="96">
        <f>ពិន្ទុឆមាសទី១!GC160</f>
        <v>0</v>
      </c>
    </row>
    <row r="161" spans="1:15">
      <c r="A161" s="15">
        <v>151</v>
      </c>
      <c r="B161" s="21">
        <f>ពិន្ទុឆមាសទី១!B161</f>
        <v>0</v>
      </c>
      <c r="C161" s="22">
        <f>ពិន្ទុឆមាសទី១!C161</f>
        <v>0</v>
      </c>
      <c r="D161" s="22">
        <f>ពិន្ទុឆមាសទី១!D161</f>
        <v>0</v>
      </c>
      <c r="E161" s="40">
        <f>ពិន្ទុឆមាសទី១!E161</f>
        <v>0</v>
      </c>
      <c r="F161" s="22">
        <f>ពិន្ទុឆមាសទី១!F161</f>
        <v>0</v>
      </c>
      <c r="G161" s="21">
        <f>ពិន្ទុឆមាសទី១!FU161</f>
        <v>0</v>
      </c>
      <c r="H161" s="21">
        <f>ពិន្ទុឆមាសទី១!FV161</f>
        <v>0</v>
      </c>
      <c r="I161" s="21" t="str">
        <f>ពិន្ទុឆមាសទី១!FW161</f>
        <v xml:space="preserve">មិនចាត់ថ្នាក់ </v>
      </c>
      <c r="J161" s="21" t="str">
        <f>ពិន្ទុឆមាសទី១!FX161</f>
        <v xml:space="preserve"> មិនចាត់ថ្នាក់</v>
      </c>
      <c r="K161" s="21" t="str">
        <f>ពិន្ទុឆមាសទី១!FY161</f>
        <v xml:space="preserve"> </v>
      </c>
      <c r="L161" s="21">
        <f>ពិន្ទុឆមាសទី១!FZ161</f>
        <v>2</v>
      </c>
      <c r="M161" s="21">
        <f>ពិន្ទុឆមាសទី១!GA161</f>
        <v>2</v>
      </c>
      <c r="N161" s="21">
        <f>ពិន្ទុឆមាសទី១!GB161</f>
        <v>2</v>
      </c>
      <c r="O161" s="21">
        <f>ពិន្ទុឆមាសទី១!GC161</f>
        <v>6</v>
      </c>
    </row>
    <row r="162" spans="1:15">
      <c r="A162" s="15">
        <v>152</v>
      </c>
      <c r="B162" s="21">
        <f>ពិន្ទុឆមាសទី១!B162</f>
        <v>0</v>
      </c>
      <c r="C162" s="22">
        <f>ពិន្ទុឆមាសទី១!C162</f>
        <v>0</v>
      </c>
      <c r="D162" s="22">
        <f>ពិន្ទុឆមាសទី១!D162</f>
        <v>0</v>
      </c>
      <c r="E162" s="40">
        <f>ពិន្ទុឆមាសទី១!E162</f>
        <v>0</v>
      </c>
      <c r="F162" s="22">
        <f>ពិន្ទុឆមាសទី១!F162</f>
        <v>0</v>
      </c>
      <c r="G162" s="21">
        <f>ពិន្ទុឆមាសទី១!FU162</f>
        <v>0</v>
      </c>
      <c r="H162" s="21">
        <f>ពិន្ទុឆមាសទី១!FV162</f>
        <v>0</v>
      </c>
      <c r="I162" s="21" t="str">
        <f>ពិន្ទុឆមាសទី១!FW162</f>
        <v xml:space="preserve">មិនចាត់ថ្នាក់ </v>
      </c>
      <c r="J162" s="21" t="str">
        <f>ពិន្ទុឆមាសទី១!FX162</f>
        <v xml:space="preserve"> មិនចាត់ថ្នាក់</v>
      </c>
      <c r="K162" s="21" t="str">
        <f>ពិន្ទុឆមាសទី១!FY162</f>
        <v xml:space="preserve"> </v>
      </c>
      <c r="L162" s="21">
        <f>ពិន្ទុឆមាសទី១!FZ162</f>
        <v>2</v>
      </c>
      <c r="M162" s="21">
        <f>ពិន្ទុឆមាសទី១!GA162</f>
        <v>2</v>
      </c>
      <c r="N162" s="21">
        <f>ពិន្ទុឆមាសទី១!GB162</f>
        <v>2</v>
      </c>
      <c r="O162" s="21">
        <f>ពិន្ទុឆមាសទី១!GC162</f>
        <v>6</v>
      </c>
    </row>
    <row r="163" spans="1:15">
      <c r="A163" s="15">
        <v>153</v>
      </c>
      <c r="B163" s="21">
        <f>ពិន្ទុឆមាសទី១!B163</f>
        <v>0</v>
      </c>
      <c r="C163" s="22">
        <f>ពិន្ទុឆមាសទី១!C163</f>
        <v>0</v>
      </c>
      <c r="D163" s="22">
        <f>ពិន្ទុឆមាសទី១!D163</f>
        <v>0</v>
      </c>
      <c r="E163" s="40">
        <f>ពិន្ទុឆមាសទី១!E163</f>
        <v>0</v>
      </c>
      <c r="F163" s="22">
        <f>ពិន្ទុឆមាសទី១!F163</f>
        <v>0</v>
      </c>
      <c r="G163" s="21">
        <f>ពិន្ទុឆមាសទី១!FU163</f>
        <v>0</v>
      </c>
      <c r="H163" s="21">
        <f>ពិន្ទុឆមាសទី១!FV163</f>
        <v>0</v>
      </c>
      <c r="I163" s="21" t="str">
        <f>ពិន្ទុឆមាសទី១!FW163</f>
        <v xml:space="preserve">មិនចាត់ថ្នាក់ </v>
      </c>
      <c r="J163" s="21" t="str">
        <f>ពិន្ទុឆមាសទី១!FX163</f>
        <v xml:space="preserve"> មិនចាត់ថ្នាក់</v>
      </c>
      <c r="K163" s="21" t="str">
        <f>ពិន្ទុឆមាសទី១!FY163</f>
        <v xml:space="preserve"> </v>
      </c>
      <c r="L163" s="21">
        <f>ពិន្ទុឆមាសទី១!FZ163</f>
        <v>2</v>
      </c>
      <c r="M163" s="21">
        <f>ពិន្ទុឆមាសទី១!GA163</f>
        <v>2</v>
      </c>
      <c r="N163" s="21">
        <f>ពិន្ទុឆមាសទី១!GB163</f>
        <v>2</v>
      </c>
      <c r="O163" s="21">
        <f>ពិន្ទុឆមាសទី១!GC163</f>
        <v>6</v>
      </c>
    </row>
    <row r="164" spans="1:15">
      <c r="A164" s="15">
        <v>154</v>
      </c>
      <c r="B164" s="21">
        <f>ពិន្ទុឆមាសទី១!B164</f>
        <v>0</v>
      </c>
      <c r="C164" s="22">
        <f>ពិន្ទុឆមាសទី១!C164</f>
        <v>0</v>
      </c>
      <c r="D164" s="22">
        <f>ពិន្ទុឆមាសទី១!D164</f>
        <v>0</v>
      </c>
      <c r="E164" s="40">
        <f>ពិន្ទុឆមាសទី១!E164</f>
        <v>0</v>
      </c>
      <c r="F164" s="22">
        <f>ពិន្ទុឆមាសទី១!F164</f>
        <v>0</v>
      </c>
      <c r="G164" s="21">
        <f>ពិន្ទុឆមាសទី១!FU164</f>
        <v>0</v>
      </c>
      <c r="H164" s="21">
        <f>ពិន្ទុឆមាសទី១!FV164</f>
        <v>0</v>
      </c>
      <c r="I164" s="21" t="str">
        <f>ពិន្ទុឆមាសទី១!FW164</f>
        <v xml:space="preserve">មិនចាត់ថ្នាក់ </v>
      </c>
      <c r="J164" s="21" t="str">
        <f>ពិន្ទុឆមាសទី១!FX164</f>
        <v xml:space="preserve"> មិនចាត់ថ្នាក់</v>
      </c>
      <c r="K164" s="21" t="str">
        <f>ពិន្ទុឆមាសទី១!FY164</f>
        <v xml:space="preserve"> </v>
      </c>
      <c r="L164" s="21">
        <f>ពិន្ទុឆមាសទី១!FZ164</f>
        <v>2</v>
      </c>
      <c r="M164" s="21">
        <f>ពិន្ទុឆមាសទី១!GA164</f>
        <v>2</v>
      </c>
      <c r="N164" s="21">
        <f>ពិន្ទុឆមាសទី១!GB164</f>
        <v>2</v>
      </c>
      <c r="O164" s="21">
        <f>ពិន្ទុឆមាសទី១!GC164</f>
        <v>6</v>
      </c>
    </row>
    <row r="165" spans="1:15">
      <c r="A165" s="15">
        <v>155</v>
      </c>
      <c r="B165" s="21">
        <f>ពិន្ទុឆមាសទី១!B165</f>
        <v>0</v>
      </c>
      <c r="C165" s="22">
        <f>ពិន្ទុឆមាសទី១!C165</f>
        <v>0</v>
      </c>
      <c r="D165" s="22">
        <f>ពិន្ទុឆមាសទី១!D165</f>
        <v>0</v>
      </c>
      <c r="E165" s="40">
        <f>ពិន្ទុឆមាសទី១!E165</f>
        <v>0</v>
      </c>
      <c r="F165" s="22">
        <f>ពិន្ទុឆមាសទី១!F165</f>
        <v>0</v>
      </c>
      <c r="G165" s="21">
        <f>ពិន្ទុឆមាសទី១!FU165</f>
        <v>0</v>
      </c>
      <c r="H165" s="21">
        <f>ពិន្ទុឆមាសទី១!FV165</f>
        <v>0</v>
      </c>
      <c r="I165" s="21" t="str">
        <f>ពិន្ទុឆមាសទី១!FW165</f>
        <v xml:space="preserve">មិនចាត់ថ្នាក់ </v>
      </c>
      <c r="J165" s="21" t="str">
        <f>ពិន្ទុឆមាសទី១!FX165</f>
        <v xml:space="preserve"> មិនចាត់ថ្នាក់</v>
      </c>
      <c r="K165" s="21" t="str">
        <f>ពិន្ទុឆមាសទី១!FY165</f>
        <v xml:space="preserve"> </v>
      </c>
      <c r="L165" s="21">
        <f>ពិន្ទុឆមាសទី១!FZ165</f>
        <v>2</v>
      </c>
      <c r="M165" s="21">
        <f>ពិន្ទុឆមាសទី១!GA165</f>
        <v>2</v>
      </c>
      <c r="N165" s="21">
        <f>ពិន្ទុឆមាសទី១!GB165</f>
        <v>2</v>
      </c>
      <c r="O165" s="21">
        <f>ពិន្ទុឆមាសទី១!GC165</f>
        <v>6</v>
      </c>
    </row>
    <row r="166" spans="1:15">
      <c r="A166" s="15">
        <v>156</v>
      </c>
      <c r="B166" s="21">
        <f>ពិន្ទុឆមាសទី១!B166</f>
        <v>0</v>
      </c>
      <c r="C166" s="22">
        <f>ពិន្ទុឆមាសទី១!C166</f>
        <v>0</v>
      </c>
      <c r="D166" s="22">
        <f>ពិន្ទុឆមាសទី១!D166</f>
        <v>0</v>
      </c>
      <c r="E166" s="40">
        <f>ពិន្ទុឆមាសទី១!E166</f>
        <v>0</v>
      </c>
      <c r="F166" s="22">
        <f>ពិន្ទុឆមាសទី១!F166</f>
        <v>0</v>
      </c>
      <c r="G166" s="21">
        <f>ពិន្ទុឆមាសទី១!FU166</f>
        <v>0</v>
      </c>
      <c r="H166" s="21">
        <f>ពិន្ទុឆមាសទី១!FV166</f>
        <v>0</v>
      </c>
      <c r="I166" s="21" t="str">
        <f>ពិន្ទុឆមាសទី១!FW166</f>
        <v xml:space="preserve">មិនចាត់ថ្នាក់ </v>
      </c>
      <c r="J166" s="21" t="str">
        <f>ពិន្ទុឆមាសទី១!FX166</f>
        <v xml:space="preserve"> មិនចាត់ថ្នាក់</v>
      </c>
      <c r="K166" s="21" t="str">
        <f>ពិន្ទុឆមាសទី១!FY166</f>
        <v xml:space="preserve"> </v>
      </c>
      <c r="L166" s="21">
        <f>ពិន្ទុឆមាសទី១!FZ166</f>
        <v>2</v>
      </c>
      <c r="M166" s="21">
        <f>ពិន្ទុឆមាសទី១!GA166</f>
        <v>2</v>
      </c>
      <c r="N166" s="21">
        <f>ពិន្ទុឆមាសទី១!GB166</f>
        <v>2</v>
      </c>
      <c r="O166" s="21">
        <f>ពិន្ទុឆមាសទី១!GC166</f>
        <v>6</v>
      </c>
    </row>
    <row r="167" spans="1:15">
      <c r="A167" s="15">
        <v>157</v>
      </c>
      <c r="B167" s="21">
        <f>ពិន្ទុឆមាសទី១!B167</f>
        <v>0</v>
      </c>
      <c r="C167" s="22">
        <f>ពិន្ទុឆមាសទី១!C167</f>
        <v>0</v>
      </c>
      <c r="D167" s="22">
        <f>ពិន្ទុឆមាសទី១!D167</f>
        <v>0</v>
      </c>
      <c r="E167" s="40">
        <f>ពិន្ទុឆមាសទី១!E167</f>
        <v>0</v>
      </c>
      <c r="F167" s="22">
        <f>ពិន្ទុឆមាសទី១!F167</f>
        <v>0</v>
      </c>
      <c r="G167" s="21">
        <f>ពិន្ទុឆមាសទី១!FU167</f>
        <v>0</v>
      </c>
      <c r="H167" s="21">
        <f>ពិន្ទុឆមាសទី១!FV167</f>
        <v>0</v>
      </c>
      <c r="I167" s="21" t="str">
        <f>ពិន្ទុឆមាសទី១!FW167</f>
        <v xml:space="preserve">មិនចាត់ថ្នាក់ </v>
      </c>
      <c r="J167" s="21" t="str">
        <f>ពិន្ទុឆមាសទី១!FX167</f>
        <v xml:space="preserve"> មិនចាត់ថ្នាក់</v>
      </c>
      <c r="K167" s="21" t="str">
        <f>ពិន្ទុឆមាសទី១!FY167</f>
        <v xml:space="preserve"> </v>
      </c>
      <c r="L167" s="21">
        <f>ពិន្ទុឆមាសទី១!FZ167</f>
        <v>2</v>
      </c>
      <c r="M167" s="21">
        <f>ពិន្ទុឆមាសទី១!GA167</f>
        <v>2</v>
      </c>
      <c r="N167" s="21">
        <f>ពិន្ទុឆមាសទី១!GB167</f>
        <v>2</v>
      </c>
      <c r="O167" s="21">
        <f>ពិន្ទុឆមាសទី១!GC167</f>
        <v>6</v>
      </c>
    </row>
    <row r="168" spans="1:15">
      <c r="A168" s="15">
        <v>158</v>
      </c>
      <c r="B168" s="21">
        <f>ពិន្ទុឆមាសទី១!B168</f>
        <v>0</v>
      </c>
      <c r="C168" s="22">
        <f>ពិន្ទុឆមាសទី១!C168</f>
        <v>0</v>
      </c>
      <c r="D168" s="22">
        <f>ពិន្ទុឆមាសទី១!D168</f>
        <v>0</v>
      </c>
      <c r="E168" s="40">
        <f>ពិន្ទុឆមាសទី១!E168</f>
        <v>0</v>
      </c>
      <c r="F168" s="22">
        <f>ពិន្ទុឆមាសទី១!F168</f>
        <v>0</v>
      </c>
      <c r="G168" s="21">
        <f>ពិន្ទុឆមាសទី១!FU168</f>
        <v>0</v>
      </c>
      <c r="H168" s="21">
        <f>ពិន្ទុឆមាសទី១!FV168</f>
        <v>0</v>
      </c>
      <c r="I168" s="21" t="str">
        <f>ពិន្ទុឆមាសទី១!FW168</f>
        <v xml:space="preserve">មិនចាត់ថ្នាក់ </v>
      </c>
      <c r="J168" s="21" t="str">
        <f>ពិន្ទុឆមាសទី១!FX168</f>
        <v xml:space="preserve"> មិនចាត់ថ្នាក់</v>
      </c>
      <c r="K168" s="21" t="str">
        <f>ពិន្ទុឆមាសទី១!FY168</f>
        <v xml:space="preserve"> </v>
      </c>
      <c r="L168" s="21">
        <f>ពិន្ទុឆមាសទី១!FZ168</f>
        <v>2</v>
      </c>
      <c r="M168" s="21">
        <f>ពិន្ទុឆមាសទី១!GA168</f>
        <v>2</v>
      </c>
      <c r="N168" s="21">
        <f>ពិន្ទុឆមាសទី១!GB168</f>
        <v>2</v>
      </c>
      <c r="O168" s="21">
        <f>ពិន្ទុឆមាសទី១!GC168</f>
        <v>6</v>
      </c>
    </row>
    <row r="169" spans="1:15">
      <c r="A169" s="15">
        <v>159</v>
      </c>
      <c r="B169" s="21">
        <f>ពិន្ទុឆមាសទី១!B169</f>
        <v>0</v>
      </c>
      <c r="C169" s="22">
        <f>ពិន្ទុឆមាសទី១!C169</f>
        <v>0</v>
      </c>
      <c r="D169" s="22">
        <f>ពិន្ទុឆមាសទី១!D169</f>
        <v>0</v>
      </c>
      <c r="E169" s="40">
        <f>ពិន្ទុឆមាសទី១!E169</f>
        <v>0</v>
      </c>
      <c r="F169" s="22">
        <f>ពិន្ទុឆមាសទី១!F169</f>
        <v>0</v>
      </c>
      <c r="G169" s="21">
        <f>ពិន្ទុឆមាសទី១!FU169</f>
        <v>0</v>
      </c>
      <c r="H169" s="21">
        <f>ពិន្ទុឆមាសទី១!FV169</f>
        <v>0</v>
      </c>
      <c r="I169" s="21" t="str">
        <f>ពិន្ទុឆមាសទី១!FW169</f>
        <v xml:space="preserve">មិនចាត់ថ្នាក់ </v>
      </c>
      <c r="J169" s="21" t="str">
        <f>ពិន្ទុឆមាសទី១!FX169</f>
        <v xml:space="preserve"> មិនចាត់ថ្នាក់</v>
      </c>
      <c r="K169" s="21" t="str">
        <f>ពិន្ទុឆមាសទី១!FY169</f>
        <v xml:space="preserve"> </v>
      </c>
      <c r="L169" s="21">
        <f>ពិន្ទុឆមាសទី១!FZ169</f>
        <v>2</v>
      </c>
      <c r="M169" s="21">
        <f>ពិន្ទុឆមាសទី១!GA169</f>
        <v>2</v>
      </c>
      <c r="N169" s="21">
        <f>ពិន្ទុឆមាសទី១!GB169</f>
        <v>2</v>
      </c>
      <c r="O169" s="21">
        <f>ពិន្ទុឆមាសទី១!GC169</f>
        <v>6</v>
      </c>
    </row>
    <row r="170" spans="1:15">
      <c r="A170" s="15">
        <v>160</v>
      </c>
      <c r="B170" s="21">
        <f>ពិន្ទុឆមាសទី១!B170</f>
        <v>0</v>
      </c>
      <c r="C170" s="22">
        <f>ពិន្ទុឆមាសទី១!C170</f>
        <v>0</v>
      </c>
      <c r="D170" s="22">
        <f>ពិន្ទុឆមាសទី១!D170</f>
        <v>0</v>
      </c>
      <c r="E170" s="40">
        <f>ពិន្ទុឆមាសទី១!E170</f>
        <v>0</v>
      </c>
      <c r="F170" s="22">
        <f>ពិន្ទុឆមាសទី១!F170</f>
        <v>0</v>
      </c>
      <c r="G170" s="21">
        <f>ពិន្ទុឆមាសទី១!FU170</f>
        <v>0</v>
      </c>
      <c r="H170" s="21">
        <f>ពិន្ទុឆមាសទី១!FV170</f>
        <v>0</v>
      </c>
      <c r="I170" s="21" t="str">
        <f>ពិន្ទុឆមាសទី១!FW170</f>
        <v xml:space="preserve">មិនចាត់ថ្នាក់ </v>
      </c>
      <c r="J170" s="21" t="str">
        <f>ពិន្ទុឆមាសទី១!FX170</f>
        <v xml:space="preserve"> មិនចាត់ថ្នាក់</v>
      </c>
      <c r="K170" s="21" t="str">
        <f>ពិន្ទុឆមាសទី១!FY170</f>
        <v xml:space="preserve"> </v>
      </c>
      <c r="L170" s="21">
        <f>ពិន្ទុឆមាសទី១!FZ170</f>
        <v>2</v>
      </c>
      <c r="M170" s="21">
        <f>ពិន្ទុឆមាសទី១!GA170</f>
        <v>2</v>
      </c>
      <c r="N170" s="21">
        <f>ពិន្ទុឆមាសទី១!GB170</f>
        <v>2</v>
      </c>
      <c r="O170" s="21">
        <f>ពិន្ទុឆមាសទី១!GC170</f>
        <v>6</v>
      </c>
    </row>
    <row r="171" spans="1:15">
      <c r="A171" s="15">
        <v>161</v>
      </c>
      <c r="B171" s="21">
        <f>ពិន្ទុឆមាសទី១!B171</f>
        <v>0</v>
      </c>
      <c r="C171" s="22">
        <f>ពិន្ទុឆមាសទី១!C171</f>
        <v>0</v>
      </c>
      <c r="D171" s="22">
        <f>ពិន្ទុឆមាសទី១!D171</f>
        <v>0</v>
      </c>
      <c r="E171" s="40">
        <f>ពិន្ទុឆមាសទី១!E171</f>
        <v>0</v>
      </c>
      <c r="F171" s="22">
        <f>ពិន្ទុឆមាសទី១!F171</f>
        <v>0</v>
      </c>
      <c r="G171" s="21">
        <f>ពិន្ទុឆមាសទី១!FU171</f>
        <v>0</v>
      </c>
      <c r="H171" s="21">
        <f>ពិន្ទុឆមាសទី១!FV171</f>
        <v>0</v>
      </c>
      <c r="I171" s="21" t="str">
        <f>ពិន្ទុឆមាសទី១!FW171</f>
        <v xml:space="preserve">មិនចាត់ថ្នាក់ </v>
      </c>
      <c r="J171" s="21" t="str">
        <f>ពិន្ទុឆមាសទី១!FX171</f>
        <v xml:space="preserve"> មិនចាត់ថ្នាក់</v>
      </c>
      <c r="K171" s="21" t="str">
        <f>ពិន្ទុឆមាសទី១!FY171</f>
        <v xml:space="preserve"> </v>
      </c>
      <c r="L171" s="21">
        <f>ពិន្ទុឆមាសទី១!FZ171</f>
        <v>2</v>
      </c>
      <c r="M171" s="21">
        <f>ពិន្ទុឆមាសទី១!GA171</f>
        <v>2</v>
      </c>
      <c r="N171" s="21">
        <f>ពិន្ទុឆមាសទី១!GB171</f>
        <v>2</v>
      </c>
      <c r="O171" s="21">
        <f>ពិន្ទុឆមាសទី១!GC171</f>
        <v>6</v>
      </c>
    </row>
    <row r="172" spans="1:15">
      <c r="A172" s="15">
        <v>162</v>
      </c>
      <c r="B172" s="21">
        <f>ពិន្ទុឆមាសទី១!B172</f>
        <v>0</v>
      </c>
      <c r="C172" s="22">
        <f>ពិន្ទុឆមាសទី១!C172</f>
        <v>0</v>
      </c>
      <c r="D172" s="22">
        <f>ពិន្ទុឆមាសទី១!D172</f>
        <v>0</v>
      </c>
      <c r="E172" s="40">
        <f>ពិន្ទុឆមាសទី១!E172</f>
        <v>0</v>
      </c>
      <c r="F172" s="22">
        <f>ពិន្ទុឆមាសទី១!F172</f>
        <v>0</v>
      </c>
      <c r="G172" s="21">
        <f>ពិន្ទុឆមាសទី១!FU172</f>
        <v>0</v>
      </c>
      <c r="H172" s="21">
        <f>ពិន្ទុឆមាសទី១!FV172</f>
        <v>0</v>
      </c>
      <c r="I172" s="21" t="str">
        <f>ពិន្ទុឆមាសទី១!FW172</f>
        <v xml:space="preserve">មិនចាត់ថ្នាក់ </v>
      </c>
      <c r="J172" s="21" t="str">
        <f>ពិន្ទុឆមាសទី១!FX172</f>
        <v xml:space="preserve"> មិនចាត់ថ្នាក់</v>
      </c>
      <c r="K172" s="21" t="str">
        <f>ពិន្ទុឆមាសទី១!FY172</f>
        <v xml:space="preserve"> </v>
      </c>
      <c r="L172" s="21">
        <f>ពិន្ទុឆមាសទី១!FZ172</f>
        <v>2</v>
      </c>
      <c r="M172" s="21">
        <f>ពិន្ទុឆមាសទី១!GA172</f>
        <v>2</v>
      </c>
      <c r="N172" s="21">
        <f>ពិន្ទុឆមាសទី១!GB172</f>
        <v>2</v>
      </c>
      <c r="O172" s="21">
        <f>ពិន្ទុឆមាសទី១!GC172</f>
        <v>6</v>
      </c>
    </row>
    <row r="173" spans="1:15">
      <c r="A173" s="15">
        <v>163</v>
      </c>
      <c r="B173" s="21">
        <f>ពិន្ទុឆមាសទី១!B173</f>
        <v>0</v>
      </c>
      <c r="C173" s="22">
        <f>ពិន្ទុឆមាសទី១!C173</f>
        <v>0</v>
      </c>
      <c r="D173" s="22">
        <f>ពិន្ទុឆមាសទី១!D173</f>
        <v>0</v>
      </c>
      <c r="E173" s="40">
        <f>ពិន្ទុឆមាសទី១!E173</f>
        <v>0</v>
      </c>
      <c r="F173" s="22">
        <f>ពិន្ទុឆមាសទី១!F173</f>
        <v>0</v>
      </c>
      <c r="G173" s="21">
        <f>ពិន្ទុឆមាសទី១!FU173</f>
        <v>0</v>
      </c>
      <c r="H173" s="21">
        <f>ពិន្ទុឆមាសទី១!FV173</f>
        <v>0</v>
      </c>
      <c r="I173" s="21" t="str">
        <f>ពិន្ទុឆមាសទី១!FW173</f>
        <v xml:space="preserve">មិនចាត់ថ្នាក់ </v>
      </c>
      <c r="J173" s="21" t="str">
        <f>ពិន្ទុឆមាសទី១!FX173</f>
        <v xml:space="preserve"> មិនចាត់ថ្នាក់</v>
      </c>
      <c r="K173" s="21" t="str">
        <f>ពិន្ទុឆមាសទី១!FY173</f>
        <v xml:space="preserve"> </v>
      </c>
      <c r="L173" s="21">
        <f>ពិន្ទុឆមាសទី១!FZ173</f>
        <v>2</v>
      </c>
      <c r="M173" s="21">
        <f>ពិន្ទុឆមាសទី១!GA173</f>
        <v>2</v>
      </c>
      <c r="N173" s="21">
        <f>ពិន្ទុឆមាសទី១!GB173</f>
        <v>2</v>
      </c>
      <c r="O173" s="21">
        <f>ពិន្ទុឆមាសទី១!GC173</f>
        <v>6</v>
      </c>
    </row>
    <row r="174" spans="1:15">
      <c r="A174" s="15">
        <v>164</v>
      </c>
      <c r="B174" s="21">
        <f>ពិន្ទុឆមាសទី១!B174</f>
        <v>0</v>
      </c>
      <c r="C174" s="22">
        <f>ពិន្ទុឆមាសទី១!C174</f>
        <v>0</v>
      </c>
      <c r="D174" s="22">
        <f>ពិន្ទុឆមាសទី១!D174</f>
        <v>0</v>
      </c>
      <c r="E174" s="40">
        <f>ពិន្ទុឆមាសទី១!E174</f>
        <v>0</v>
      </c>
      <c r="F174" s="22">
        <f>ពិន្ទុឆមាសទី១!F174</f>
        <v>0</v>
      </c>
      <c r="G174" s="21">
        <f>ពិន្ទុឆមាសទី១!FU174</f>
        <v>0</v>
      </c>
      <c r="H174" s="21">
        <f>ពិន្ទុឆមាសទី១!FV174</f>
        <v>0</v>
      </c>
      <c r="I174" s="21" t="str">
        <f>ពិន្ទុឆមាសទី១!FW174</f>
        <v xml:space="preserve">មិនចាត់ថ្នាក់ </v>
      </c>
      <c r="J174" s="21" t="str">
        <f>ពិន្ទុឆមាសទី១!FX174</f>
        <v xml:space="preserve"> មិនចាត់ថ្នាក់</v>
      </c>
      <c r="K174" s="21" t="str">
        <f>ពិន្ទុឆមាសទី១!FY174</f>
        <v xml:space="preserve"> </v>
      </c>
      <c r="L174" s="21">
        <f>ពិន្ទុឆមាសទី១!FZ174</f>
        <v>2</v>
      </c>
      <c r="M174" s="21">
        <f>ពិន្ទុឆមាសទី១!GA174</f>
        <v>2</v>
      </c>
      <c r="N174" s="21">
        <f>ពិន្ទុឆមាសទី១!GB174</f>
        <v>2</v>
      </c>
      <c r="O174" s="21">
        <f>ពិន្ទុឆមាសទី១!GC174</f>
        <v>6</v>
      </c>
    </row>
    <row r="175" spans="1:15">
      <c r="A175" s="15">
        <v>165</v>
      </c>
      <c r="B175" s="21">
        <f>ពិន្ទុឆមាសទី១!B175</f>
        <v>0</v>
      </c>
      <c r="C175" s="22">
        <f>ពិន្ទុឆមាសទី១!C175</f>
        <v>0</v>
      </c>
      <c r="D175" s="22">
        <f>ពិន្ទុឆមាសទី១!D175</f>
        <v>0</v>
      </c>
      <c r="E175" s="40">
        <f>ពិន្ទុឆមាសទី១!E175</f>
        <v>0</v>
      </c>
      <c r="F175" s="22">
        <f>ពិន្ទុឆមាសទី១!F175</f>
        <v>0</v>
      </c>
      <c r="G175" s="21">
        <f>ពិន្ទុឆមាសទី១!FU175</f>
        <v>0</v>
      </c>
      <c r="H175" s="21">
        <f>ពិន្ទុឆមាសទី១!FV175</f>
        <v>0</v>
      </c>
      <c r="I175" s="21" t="str">
        <f>ពិន្ទុឆមាសទី១!FW175</f>
        <v xml:space="preserve">មិនចាត់ថ្នាក់ </v>
      </c>
      <c r="J175" s="21" t="str">
        <f>ពិន្ទុឆមាសទី១!FX175</f>
        <v xml:space="preserve"> មិនចាត់ថ្នាក់</v>
      </c>
      <c r="K175" s="21" t="str">
        <f>ពិន្ទុឆមាសទី១!FY175</f>
        <v xml:space="preserve"> </v>
      </c>
      <c r="L175" s="21">
        <f>ពិន្ទុឆមាសទី១!FZ175</f>
        <v>2</v>
      </c>
      <c r="M175" s="21">
        <f>ពិន្ទុឆមាសទី១!GA175</f>
        <v>2</v>
      </c>
      <c r="N175" s="21">
        <f>ពិន្ទុឆមាសទី១!GB175</f>
        <v>2</v>
      </c>
      <c r="O175" s="21">
        <f>ពិន្ទុឆមាសទី១!GC175</f>
        <v>6</v>
      </c>
    </row>
    <row r="176" spans="1:15">
      <c r="A176" s="15">
        <v>166</v>
      </c>
      <c r="B176" s="21">
        <f>ពិន្ទុឆមាសទី១!B176</f>
        <v>0</v>
      </c>
      <c r="C176" s="22">
        <f>ពិន្ទុឆមាសទី១!C176</f>
        <v>0</v>
      </c>
      <c r="D176" s="22">
        <f>ពិន្ទុឆមាសទី១!D176</f>
        <v>0</v>
      </c>
      <c r="E176" s="40">
        <f>ពិន្ទុឆមាសទី១!E176</f>
        <v>0</v>
      </c>
      <c r="F176" s="22">
        <f>ពិន្ទុឆមាសទី១!F176</f>
        <v>0</v>
      </c>
      <c r="G176" s="21">
        <f>ពិន្ទុឆមាសទី១!FU176</f>
        <v>0</v>
      </c>
      <c r="H176" s="21">
        <f>ពិន្ទុឆមាសទី១!FV176</f>
        <v>0</v>
      </c>
      <c r="I176" s="21" t="str">
        <f>ពិន្ទុឆមាសទី១!FW176</f>
        <v xml:space="preserve">មិនចាត់ថ្នាក់ </v>
      </c>
      <c r="J176" s="21" t="str">
        <f>ពិន្ទុឆមាសទី១!FX176</f>
        <v xml:space="preserve"> មិនចាត់ថ្នាក់</v>
      </c>
      <c r="K176" s="21" t="str">
        <f>ពិន្ទុឆមាសទី១!FY176</f>
        <v xml:space="preserve"> </v>
      </c>
      <c r="L176" s="21">
        <f>ពិន្ទុឆមាសទី១!FZ176</f>
        <v>2</v>
      </c>
      <c r="M176" s="21">
        <f>ពិន្ទុឆមាសទី១!GA176</f>
        <v>2</v>
      </c>
      <c r="N176" s="21">
        <f>ពិន្ទុឆមាសទី១!GB176</f>
        <v>2</v>
      </c>
      <c r="O176" s="21">
        <f>ពិន្ទុឆមាសទី១!GC176</f>
        <v>6</v>
      </c>
    </row>
    <row r="177" spans="1:15">
      <c r="A177" s="15">
        <v>167</v>
      </c>
      <c r="B177" s="21">
        <f>ពិន្ទុឆមាសទី១!B177</f>
        <v>0</v>
      </c>
      <c r="C177" s="22">
        <f>ពិន្ទុឆមាសទី១!C177</f>
        <v>0</v>
      </c>
      <c r="D177" s="22">
        <f>ពិន្ទុឆមាសទី១!D177</f>
        <v>0</v>
      </c>
      <c r="E177" s="40">
        <f>ពិន្ទុឆមាសទី១!E177</f>
        <v>0</v>
      </c>
      <c r="F177" s="22">
        <f>ពិន្ទុឆមាសទី១!F177</f>
        <v>0</v>
      </c>
      <c r="G177" s="21">
        <f>ពិន្ទុឆមាសទី១!FU177</f>
        <v>0</v>
      </c>
      <c r="H177" s="21">
        <f>ពិន្ទុឆមាសទី១!FV177</f>
        <v>0</v>
      </c>
      <c r="I177" s="21" t="str">
        <f>ពិន្ទុឆមាសទី១!FW177</f>
        <v xml:space="preserve">មិនចាត់ថ្នាក់ </v>
      </c>
      <c r="J177" s="21" t="str">
        <f>ពិន្ទុឆមាសទី១!FX177</f>
        <v xml:space="preserve"> មិនចាត់ថ្នាក់</v>
      </c>
      <c r="K177" s="21" t="str">
        <f>ពិន្ទុឆមាសទី១!FY177</f>
        <v xml:space="preserve"> </v>
      </c>
      <c r="L177" s="21">
        <f>ពិន្ទុឆមាសទី១!FZ177</f>
        <v>2</v>
      </c>
      <c r="M177" s="21">
        <f>ពិន្ទុឆមាសទី១!GA177</f>
        <v>2</v>
      </c>
      <c r="N177" s="21">
        <f>ពិន្ទុឆមាសទី១!GB177</f>
        <v>2</v>
      </c>
      <c r="O177" s="21">
        <f>ពិន្ទុឆមាសទី១!GC177</f>
        <v>6</v>
      </c>
    </row>
    <row r="178" spans="1:15">
      <c r="A178" s="15">
        <v>168</v>
      </c>
      <c r="B178" s="21">
        <f>ពិន្ទុឆមាសទី១!B178</f>
        <v>0</v>
      </c>
      <c r="C178" s="22">
        <f>ពិន្ទុឆមាសទី១!C178</f>
        <v>0</v>
      </c>
      <c r="D178" s="22">
        <f>ពិន្ទុឆមាសទី១!D178</f>
        <v>0</v>
      </c>
      <c r="E178" s="40">
        <f>ពិន្ទុឆមាសទី១!E178</f>
        <v>0</v>
      </c>
      <c r="F178" s="22">
        <f>ពិន្ទុឆមាសទី១!F178</f>
        <v>0</v>
      </c>
      <c r="G178" s="21">
        <f>ពិន្ទុឆមាសទី១!FU178</f>
        <v>0</v>
      </c>
      <c r="H178" s="21">
        <f>ពិន្ទុឆមាសទី១!FV178</f>
        <v>0</v>
      </c>
      <c r="I178" s="21" t="str">
        <f>ពិន្ទុឆមាសទី១!FW178</f>
        <v xml:space="preserve">មិនចាត់ថ្នាក់ </v>
      </c>
      <c r="J178" s="21" t="str">
        <f>ពិន្ទុឆមាសទី១!FX178</f>
        <v xml:space="preserve"> មិនចាត់ថ្នាក់</v>
      </c>
      <c r="K178" s="21" t="str">
        <f>ពិន្ទុឆមាសទី១!FY178</f>
        <v xml:space="preserve"> </v>
      </c>
      <c r="L178" s="21">
        <f>ពិន្ទុឆមាសទី១!FZ178</f>
        <v>2</v>
      </c>
      <c r="M178" s="21">
        <f>ពិន្ទុឆមាសទី១!GA178</f>
        <v>2</v>
      </c>
      <c r="N178" s="21">
        <f>ពិន្ទុឆមាសទី១!GB178</f>
        <v>2</v>
      </c>
      <c r="O178" s="21">
        <f>ពិន្ទុឆមាសទី១!GC178</f>
        <v>6</v>
      </c>
    </row>
    <row r="179" spans="1:15">
      <c r="A179" s="15">
        <v>169</v>
      </c>
      <c r="B179" s="21">
        <f>ពិន្ទុឆមាសទី១!B179</f>
        <v>0</v>
      </c>
      <c r="C179" s="22">
        <f>ពិន្ទុឆមាសទី១!C179</f>
        <v>0</v>
      </c>
      <c r="D179" s="22">
        <f>ពិន្ទុឆមាសទី១!D179</f>
        <v>0</v>
      </c>
      <c r="E179" s="40">
        <f>ពិន្ទុឆមាសទី១!E179</f>
        <v>0</v>
      </c>
      <c r="F179" s="22">
        <f>ពិន្ទុឆមាសទី១!F179</f>
        <v>0</v>
      </c>
      <c r="G179" s="21">
        <f>ពិន្ទុឆមាសទី១!FU179</f>
        <v>0</v>
      </c>
      <c r="H179" s="21">
        <f>ពិន្ទុឆមាសទី១!FV179</f>
        <v>0</v>
      </c>
      <c r="I179" s="21" t="str">
        <f>ពិន្ទុឆមាសទី១!FW179</f>
        <v xml:space="preserve">មិនចាត់ថ្នាក់ </v>
      </c>
      <c r="J179" s="21" t="str">
        <f>ពិន្ទុឆមាសទី១!FX179</f>
        <v xml:space="preserve"> មិនចាត់ថ្នាក់</v>
      </c>
      <c r="K179" s="21" t="str">
        <f>ពិន្ទុឆមាសទី១!FY179</f>
        <v xml:space="preserve"> </v>
      </c>
      <c r="L179" s="21">
        <f>ពិន្ទុឆមាសទី១!FZ179</f>
        <v>2</v>
      </c>
      <c r="M179" s="21">
        <f>ពិន្ទុឆមាសទី១!GA179</f>
        <v>2</v>
      </c>
      <c r="N179" s="21">
        <f>ពិន្ទុឆមាសទី១!GB179</f>
        <v>2</v>
      </c>
      <c r="O179" s="21">
        <f>ពិន្ទុឆមាសទី១!GC179</f>
        <v>6</v>
      </c>
    </row>
    <row r="180" spans="1:15">
      <c r="A180" s="15">
        <v>170</v>
      </c>
      <c r="B180" s="21">
        <f>ពិន្ទុឆមាសទី១!B180</f>
        <v>0</v>
      </c>
      <c r="C180" s="22">
        <f>ពិន្ទុឆមាសទី១!C180</f>
        <v>0</v>
      </c>
      <c r="D180" s="22">
        <f>ពិន្ទុឆមាសទី១!D180</f>
        <v>0</v>
      </c>
      <c r="E180" s="40">
        <f>ពិន្ទុឆមាសទី១!E180</f>
        <v>0</v>
      </c>
      <c r="F180" s="22">
        <f>ពិន្ទុឆមាសទី១!F180</f>
        <v>0</v>
      </c>
      <c r="G180" s="21">
        <f>ពិន្ទុឆមាសទី១!FU180</f>
        <v>0</v>
      </c>
      <c r="H180" s="21">
        <f>ពិន្ទុឆមាសទី១!FV180</f>
        <v>0</v>
      </c>
      <c r="I180" s="21" t="str">
        <f>ពិន្ទុឆមាសទី១!FW180</f>
        <v xml:space="preserve">មិនចាត់ថ្នាក់ </v>
      </c>
      <c r="J180" s="21" t="str">
        <f>ពិន្ទុឆមាសទី១!FX180</f>
        <v xml:space="preserve"> មិនចាត់ថ្នាក់</v>
      </c>
      <c r="K180" s="21" t="str">
        <f>ពិន្ទុឆមាសទី១!FY180</f>
        <v xml:space="preserve"> </v>
      </c>
      <c r="L180" s="21">
        <f>ពិន្ទុឆមាសទី១!FZ180</f>
        <v>2</v>
      </c>
      <c r="M180" s="21">
        <f>ពិន្ទុឆមាសទី១!GA180</f>
        <v>2</v>
      </c>
      <c r="N180" s="21">
        <f>ពិន្ទុឆមាសទី១!GB180</f>
        <v>2</v>
      </c>
      <c r="O180" s="21">
        <f>ពិន្ទុឆមាសទី១!GC180</f>
        <v>6</v>
      </c>
    </row>
    <row r="181" spans="1:15">
      <c r="A181" s="15">
        <v>171</v>
      </c>
      <c r="B181" s="21">
        <f>ពិន្ទុឆមាសទី១!B181</f>
        <v>0</v>
      </c>
      <c r="C181" s="22">
        <f>ពិន្ទុឆមាសទី១!C181</f>
        <v>0</v>
      </c>
      <c r="D181" s="22">
        <f>ពិន្ទុឆមាសទី១!D181</f>
        <v>0</v>
      </c>
      <c r="E181" s="40">
        <f>ពិន្ទុឆមាសទី១!E181</f>
        <v>0</v>
      </c>
      <c r="F181" s="22">
        <f>ពិន្ទុឆមាសទី១!F181</f>
        <v>0</v>
      </c>
      <c r="G181" s="21">
        <f>ពិន្ទុឆមាសទី១!FU181</f>
        <v>0</v>
      </c>
      <c r="H181" s="21">
        <f>ពិន្ទុឆមាសទី១!FV181</f>
        <v>0</v>
      </c>
      <c r="I181" s="21" t="str">
        <f>ពិន្ទុឆមាសទី១!FW181</f>
        <v xml:space="preserve">មិនចាត់ថ្នាក់ </v>
      </c>
      <c r="J181" s="21" t="str">
        <f>ពិន្ទុឆមាសទី១!FX181</f>
        <v xml:space="preserve"> មិនចាត់ថ្នាក់</v>
      </c>
      <c r="K181" s="21" t="str">
        <f>ពិន្ទុឆមាសទី១!FY181</f>
        <v xml:space="preserve"> </v>
      </c>
      <c r="L181" s="21">
        <f>ពិន្ទុឆមាសទី១!FZ181</f>
        <v>2</v>
      </c>
      <c r="M181" s="21">
        <f>ពិន្ទុឆមាសទី១!GA181</f>
        <v>2</v>
      </c>
      <c r="N181" s="21">
        <f>ពិន្ទុឆមាសទី១!GB181</f>
        <v>2</v>
      </c>
      <c r="O181" s="21">
        <f>ពិន្ទុឆមាសទី១!GC181</f>
        <v>6</v>
      </c>
    </row>
    <row r="182" spans="1:15">
      <c r="A182" s="15">
        <v>172</v>
      </c>
      <c r="B182" s="21">
        <f>ពិន្ទុឆមាសទី១!B182</f>
        <v>0</v>
      </c>
      <c r="C182" s="22">
        <f>ពិន្ទុឆមាសទី១!C182</f>
        <v>0</v>
      </c>
      <c r="D182" s="22">
        <f>ពិន្ទុឆមាសទី១!D182</f>
        <v>0</v>
      </c>
      <c r="E182" s="40">
        <f>ពិន្ទុឆមាសទី១!E182</f>
        <v>0</v>
      </c>
      <c r="F182" s="22">
        <f>ពិន្ទុឆមាសទី១!F182</f>
        <v>0</v>
      </c>
      <c r="G182" s="21">
        <f>ពិន្ទុឆមាសទី១!FU182</f>
        <v>0</v>
      </c>
      <c r="H182" s="21">
        <f>ពិន្ទុឆមាសទី១!FV182</f>
        <v>0</v>
      </c>
      <c r="I182" s="21" t="str">
        <f>ពិន្ទុឆមាសទី១!FW182</f>
        <v xml:space="preserve">មិនចាត់ថ្នាក់ </v>
      </c>
      <c r="J182" s="21" t="str">
        <f>ពិន្ទុឆមាសទី១!FX182</f>
        <v xml:space="preserve"> មិនចាត់ថ្នាក់</v>
      </c>
      <c r="K182" s="21" t="str">
        <f>ពិន្ទុឆមាសទី១!FY182</f>
        <v xml:space="preserve"> </v>
      </c>
      <c r="L182" s="21">
        <f>ពិន្ទុឆមាសទី១!FZ182</f>
        <v>2</v>
      </c>
      <c r="M182" s="21">
        <f>ពិន្ទុឆមាសទី១!GA182</f>
        <v>2</v>
      </c>
      <c r="N182" s="21">
        <f>ពិន្ទុឆមាសទី១!GB182</f>
        <v>2</v>
      </c>
      <c r="O182" s="21">
        <f>ពិន្ទុឆមាសទី១!GC182</f>
        <v>6</v>
      </c>
    </row>
    <row r="183" spans="1:15">
      <c r="A183" s="15">
        <v>173</v>
      </c>
      <c r="B183" s="21">
        <f>ពិន្ទុឆមាសទី១!B183</f>
        <v>0</v>
      </c>
      <c r="C183" s="22">
        <f>ពិន្ទុឆមាសទី១!C183</f>
        <v>0</v>
      </c>
      <c r="D183" s="22">
        <f>ពិន្ទុឆមាសទី១!D183</f>
        <v>0</v>
      </c>
      <c r="E183" s="40">
        <f>ពិន្ទុឆមាសទី១!E183</f>
        <v>0</v>
      </c>
      <c r="F183" s="22">
        <f>ពិន្ទុឆមាសទី១!F183</f>
        <v>0</v>
      </c>
      <c r="G183" s="21">
        <f>ពិន្ទុឆមាសទី១!FU183</f>
        <v>0</v>
      </c>
      <c r="H183" s="21">
        <f>ពិន្ទុឆមាសទី១!FV183</f>
        <v>0</v>
      </c>
      <c r="I183" s="21" t="str">
        <f>ពិន្ទុឆមាសទី១!FW183</f>
        <v xml:space="preserve">មិនចាត់ថ្នាក់ </v>
      </c>
      <c r="J183" s="21" t="str">
        <f>ពិន្ទុឆមាសទី១!FX183</f>
        <v xml:space="preserve"> មិនចាត់ថ្នាក់</v>
      </c>
      <c r="K183" s="21" t="str">
        <f>ពិន្ទុឆមាសទី១!FY183</f>
        <v xml:space="preserve"> </v>
      </c>
      <c r="L183" s="21">
        <f>ពិន្ទុឆមាសទី១!FZ183</f>
        <v>2</v>
      </c>
      <c r="M183" s="21">
        <f>ពិន្ទុឆមាសទី១!GA183</f>
        <v>2</v>
      </c>
      <c r="N183" s="21">
        <f>ពិន្ទុឆមាសទី១!GB183</f>
        <v>2</v>
      </c>
      <c r="O183" s="21">
        <f>ពិន្ទុឆមាសទី១!GC183</f>
        <v>6</v>
      </c>
    </row>
    <row r="184" spans="1:15">
      <c r="A184" s="15">
        <v>174</v>
      </c>
      <c r="B184" s="21">
        <f>ពិន្ទុឆមាសទី១!B184</f>
        <v>0</v>
      </c>
      <c r="C184" s="22">
        <f>ពិន្ទុឆមាសទី១!C184</f>
        <v>0</v>
      </c>
      <c r="D184" s="22">
        <f>ពិន្ទុឆមាសទី១!D184</f>
        <v>0</v>
      </c>
      <c r="E184" s="40">
        <f>ពិន្ទុឆមាសទី១!E184</f>
        <v>0</v>
      </c>
      <c r="F184" s="22">
        <f>ពិន្ទុឆមាសទី១!F184</f>
        <v>0</v>
      </c>
      <c r="G184" s="21">
        <f>ពិន្ទុឆមាសទី១!FU184</f>
        <v>0</v>
      </c>
      <c r="H184" s="21">
        <f>ពិន្ទុឆមាសទី១!FV184</f>
        <v>0</v>
      </c>
      <c r="I184" s="21" t="str">
        <f>ពិន្ទុឆមាសទី១!FW184</f>
        <v xml:space="preserve">មិនចាត់ថ្នាក់ </v>
      </c>
      <c r="J184" s="21" t="str">
        <f>ពិន្ទុឆមាសទី១!FX184</f>
        <v xml:space="preserve"> មិនចាត់ថ្នាក់</v>
      </c>
      <c r="K184" s="21" t="str">
        <f>ពិន្ទុឆមាសទី១!FY184</f>
        <v xml:space="preserve"> </v>
      </c>
      <c r="L184" s="21">
        <f>ពិន្ទុឆមាសទី១!FZ184</f>
        <v>2</v>
      </c>
      <c r="M184" s="21">
        <f>ពិន្ទុឆមាសទី១!GA184</f>
        <v>2</v>
      </c>
      <c r="N184" s="21">
        <f>ពិន្ទុឆមាសទី១!GB184</f>
        <v>2</v>
      </c>
      <c r="O184" s="21">
        <f>ពិន្ទុឆមាសទី១!GC184</f>
        <v>6</v>
      </c>
    </row>
    <row r="185" spans="1:15">
      <c r="A185" s="15">
        <v>175</v>
      </c>
      <c r="B185" s="21">
        <f>ពិន្ទុឆមាសទី១!B185</f>
        <v>0</v>
      </c>
      <c r="C185" s="22">
        <f>ពិន្ទុឆមាសទី១!C185</f>
        <v>0</v>
      </c>
      <c r="D185" s="22">
        <f>ពិន្ទុឆមាសទី១!D185</f>
        <v>0</v>
      </c>
      <c r="E185" s="40">
        <f>ពិន្ទុឆមាសទី១!E185</f>
        <v>0</v>
      </c>
      <c r="F185" s="22">
        <f>ពិន្ទុឆមាសទី១!F185</f>
        <v>0</v>
      </c>
      <c r="G185" s="21">
        <f>ពិន្ទុឆមាសទី១!FU185</f>
        <v>0</v>
      </c>
      <c r="H185" s="21">
        <f>ពិន្ទុឆមាសទី១!FV185</f>
        <v>0</v>
      </c>
      <c r="I185" s="21" t="str">
        <f>ពិន្ទុឆមាសទី១!FW185</f>
        <v xml:space="preserve">មិនចាត់ថ្នាក់ </v>
      </c>
      <c r="J185" s="21" t="str">
        <f>ពិន្ទុឆមាសទី១!FX185</f>
        <v xml:space="preserve"> មិនចាត់ថ្នាក់</v>
      </c>
      <c r="K185" s="21" t="str">
        <f>ពិន្ទុឆមាសទី១!FY185</f>
        <v xml:space="preserve"> </v>
      </c>
      <c r="L185" s="21">
        <f>ពិន្ទុឆមាសទី១!FZ185</f>
        <v>2</v>
      </c>
      <c r="M185" s="21">
        <f>ពិន្ទុឆមាសទី១!GA185</f>
        <v>2</v>
      </c>
      <c r="N185" s="21">
        <f>ពិន្ទុឆមាសទី១!GB185</f>
        <v>2</v>
      </c>
      <c r="O185" s="21">
        <f>ពិន្ទុឆមាសទី១!GC185</f>
        <v>6</v>
      </c>
    </row>
    <row r="186" spans="1:15">
      <c r="A186" s="15">
        <v>176</v>
      </c>
      <c r="B186" s="21">
        <f>ពិន្ទុឆមាសទី១!B186</f>
        <v>0</v>
      </c>
      <c r="C186" s="22">
        <f>ពិន្ទុឆមាសទី១!C186</f>
        <v>0</v>
      </c>
      <c r="D186" s="22">
        <f>ពិន្ទុឆមាសទី១!D186</f>
        <v>0</v>
      </c>
      <c r="E186" s="40">
        <f>ពិន្ទុឆមាសទី១!E186</f>
        <v>0</v>
      </c>
      <c r="F186" s="22">
        <f>ពិន្ទុឆមាសទី១!F186</f>
        <v>0</v>
      </c>
      <c r="G186" s="21">
        <f>ពិន្ទុឆមាសទី១!FU186</f>
        <v>0</v>
      </c>
      <c r="H186" s="21">
        <f>ពិន្ទុឆមាសទី១!FV186</f>
        <v>0</v>
      </c>
      <c r="I186" s="21" t="str">
        <f>ពិន្ទុឆមាសទី១!FW186</f>
        <v xml:space="preserve">មិនចាត់ថ្នាក់ </v>
      </c>
      <c r="J186" s="21" t="str">
        <f>ពិន្ទុឆមាសទី១!FX186</f>
        <v xml:space="preserve"> មិនចាត់ថ្នាក់</v>
      </c>
      <c r="K186" s="21" t="str">
        <f>ពិន្ទុឆមាសទី១!FY186</f>
        <v xml:space="preserve"> </v>
      </c>
      <c r="L186" s="21">
        <f>ពិន្ទុឆមាសទី១!FZ186</f>
        <v>2</v>
      </c>
      <c r="M186" s="21">
        <f>ពិន្ទុឆមាសទី១!GA186</f>
        <v>2</v>
      </c>
      <c r="N186" s="21">
        <f>ពិន្ទុឆមាសទី១!GB186</f>
        <v>2</v>
      </c>
      <c r="O186" s="21">
        <f>ពិន្ទុឆមាសទី១!GC186</f>
        <v>6</v>
      </c>
    </row>
    <row r="187" spans="1:15">
      <c r="A187" s="15">
        <v>177</v>
      </c>
      <c r="B187" s="21">
        <f>ពិន្ទុឆមាសទី១!B187</f>
        <v>0</v>
      </c>
      <c r="C187" s="22">
        <f>ពិន្ទុឆមាសទី១!C187</f>
        <v>0</v>
      </c>
      <c r="D187" s="22">
        <f>ពិន្ទុឆមាសទី១!D187</f>
        <v>0</v>
      </c>
      <c r="E187" s="40">
        <f>ពិន្ទុឆមាសទី១!E187</f>
        <v>0</v>
      </c>
      <c r="F187" s="22">
        <f>ពិន្ទុឆមាសទី១!F187</f>
        <v>0</v>
      </c>
      <c r="G187" s="21">
        <f>ពិន្ទុឆមាសទី១!FU187</f>
        <v>0</v>
      </c>
      <c r="H187" s="21">
        <f>ពិន្ទុឆមាសទី១!FV187</f>
        <v>0</v>
      </c>
      <c r="I187" s="21" t="str">
        <f>ពិន្ទុឆមាសទី១!FW187</f>
        <v xml:space="preserve">មិនចាត់ថ្នាក់ </v>
      </c>
      <c r="J187" s="21" t="str">
        <f>ពិន្ទុឆមាសទី១!FX187</f>
        <v xml:space="preserve"> មិនចាត់ថ្នាក់</v>
      </c>
      <c r="K187" s="21" t="str">
        <f>ពិន្ទុឆមាសទី១!FY187</f>
        <v xml:space="preserve"> </v>
      </c>
      <c r="L187" s="21">
        <f>ពិន្ទុឆមាសទី១!FZ187</f>
        <v>2</v>
      </c>
      <c r="M187" s="21">
        <f>ពិន្ទុឆមាសទី១!GA187</f>
        <v>2</v>
      </c>
      <c r="N187" s="21">
        <f>ពិន្ទុឆមាសទី១!GB187</f>
        <v>2</v>
      </c>
      <c r="O187" s="21">
        <f>ពិន្ទុឆមាសទី១!GC187</f>
        <v>6</v>
      </c>
    </row>
    <row r="188" spans="1:15">
      <c r="A188" s="15">
        <v>178</v>
      </c>
      <c r="B188" s="21">
        <f>ពិន្ទុឆមាសទី១!B188</f>
        <v>0</v>
      </c>
      <c r="C188" s="22">
        <f>ពិន្ទុឆមាសទី១!C188</f>
        <v>0</v>
      </c>
      <c r="D188" s="22">
        <f>ពិន្ទុឆមាសទី១!D188</f>
        <v>0</v>
      </c>
      <c r="E188" s="40">
        <f>ពិន្ទុឆមាសទី១!E188</f>
        <v>0</v>
      </c>
      <c r="F188" s="22">
        <f>ពិន្ទុឆមាសទី១!F188</f>
        <v>0</v>
      </c>
      <c r="G188" s="21">
        <f>ពិន្ទុឆមាសទី១!FU188</f>
        <v>0</v>
      </c>
      <c r="H188" s="21">
        <f>ពិន្ទុឆមាសទី១!FV188</f>
        <v>0</v>
      </c>
      <c r="I188" s="21" t="str">
        <f>ពិន្ទុឆមាសទី១!FW188</f>
        <v xml:space="preserve">មិនចាត់ថ្នាក់ </v>
      </c>
      <c r="J188" s="21" t="str">
        <f>ពិន្ទុឆមាសទី១!FX188</f>
        <v xml:space="preserve"> មិនចាត់ថ្នាក់</v>
      </c>
      <c r="K188" s="21" t="str">
        <f>ពិន្ទុឆមាសទី១!FY188</f>
        <v xml:space="preserve"> </v>
      </c>
      <c r="L188" s="21">
        <f>ពិន្ទុឆមាសទី១!FZ188</f>
        <v>2</v>
      </c>
      <c r="M188" s="21">
        <f>ពិន្ទុឆមាសទី១!GA188</f>
        <v>2</v>
      </c>
      <c r="N188" s="21">
        <f>ពិន្ទុឆមាសទី១!GB188</f>
        <v>2</v>
      </c>
      <c r="O188" s="21">
        <f>ពិន្ទុឆមាសទី១!GC188</f>
        <v>6</v>
      </c>
    </row>
    <row r="189" spans="1:15">
      <c r="A189" s="15">
        <v>179</v>
      </c>
      <c r="B189" s="21">
        <f>ពិន្ទុឆមាសទី១!B189</f>
        <v>0</v>
      </c>
      <c r="C189" s="22">
        <f>ពិន្ទុឆមាសទី១!C189</f>
        <v>0</v>
      </c>
      <c r="D189" s="22">
        <f>ពិន្ទុឆមាសទី១!D189</f>
        <v>0</v>
      </c>
      <c r="E189" s="40">
        <f>ពិន្ទុឆមាសទី១!E189</f>
        <v>0</v>
      </c>
      <c r="F189" s="22">
        <f>ពិន្ទុឆមាសទី១!F189</f>
        <v>0</v>
      </c>
      <c r="G189" s="21">
        <f>ពិន្ទុឆមាសទី១!FU189</f>
        <v>0</v>
      </c>
      <c r="H189" s="21">
        <f>ពិន្ទុឆមាសទី១!FV189</f>
        <v>0</v>
      </c>
      <c r="I189" s="21" t="str">
        <f>ពិន្ទុឆមាសទី១!FW189</f>
        <v xml:space="preserve">មិនចាត់ថ្នាក់ </v>
      </c>
      <c r="J189" s="21" t="str">
        <f>ពិន្ទុឆមាសទី១!FX189</f>
        <v xml:space="preserve"> មិនចាត់ថ្នាក់</v>
      </c>
      <c r="K189" s="21" t="str">
        <f>ពិន្ទុឆមាសទី១!FY189</f>
        <v xml:space="preserve"> </v>
      </c>
      <c r="L189" s="21">
        <f>ពិន្ទុឆមាសទី១!FZ189</f>
        <v>2</v>
      </c>
      <c r="M189" s="21">
        <f>ពិន្ទុឆមាសទី១!GA189</f>
        <v>2</v>
      </c>
      <c r="N189" s="21">
        <f>ពិន្ទុឆមាសទី១!GB189</f>
        <v>2</v>
      </c>
      <c r="O189" s="21">
        <f>ពិន្ទុឆមាសទី១!GC189</f>
        <v>6</v>
      </c>
    </row>
    <row r="190" spans="1:15">
      <c r="A190" s="15">
        <v>180</v>
      </c>
      <c r="B190" s="21">
        <f>ពិន្ទុឆមាសទី១!B190</f>
        <v>0</v>
      </c>
      <c r="C190" s="22">
        <f>ពិន្ទុឆមាសទី១!C190</f>
        <v>0</v>
      </c>
      <c r="D190" s="22">
        <f>ពិន្ទុឆមាសទី១!D190</f>
        <v>0</v>
      </c>
      <c r="E190" s="40">
        <f>ពិន្ទុឆមាសទី១!E190</f>
        <v>0</v>
      </c>
      <c r="F190" s="22">
        <f>ពិន្ទុឆមាសទី១!F190</f>
        <v>0</v>
      </c>
      <c r="G190" s="21">
        <f>ពិន្ទុឆមាសទី១!FU190</f>
        <v>0</v>
      </c>
      <c r="H190" s="21">
        <f>ពិន្ទុឆមាសទី១!FV190</f>
        <v>0</v>
      </c>
      <c r="I190" s="21" t="str">
        <f>ពិន្ទុឆមាសទី១!FW190</f>
        <v xml:space="preserve">មិនចាត់ថ្នាក់ </v>
      </c>
      <c r="J190" s="21" t="str">
        <f>ពិន្ទុឆមាសទី១!FX190</f>
        <v xml:space="preserve"> មិនចាត់ថ្នាក់</v>
      </c>
      <c r="K190" s="21" t="str">
        <f>ពិន្ទុឆមាសទី១!FY190</f>
        <v xml:space="preserve"> </v>
      </c>
      <c r="L190" s="21">
        <f>ពិន្ទុឆមាសទី១!FZ190</f>
        <v>2</v>
      </c>
      <c r="M190" s="21">
        <f>ពិន្ទុឆមាសទី១!GA190</f>
        <v>2</v>
      </c>
      <c r="N190" s="21">
        <f>ពិន្ទុឆមាសទី១!GB190</f>
        <v>2</v>
      </c>
      <c r="O190" s="21">
        <f>ពិន្ទុឆមាសទី១!GC190</f>
        <v>6</v>
      </c>
    </row>
    <row r="191" spans="1:15">
      <c r="A191" s="15">
        <v>181</v>
      </c>
      <c r="B191" s="21">
        <f>ពិន្ទុឆមាសទី១!B191</f>
        <v>0</v>
      </c>
      <c r="C191" s="22">
        <f>ពិន្ទុឆមាសទី១!C191</f>
        <v>0</v>
      </c>
      <c r="D191" s="22">
        <f>ពិន្ទុឆមាសទី១!D191</f>
        <v>0</v>
      </c>
      <c r="E191" s="40">
        <f>ពិន្ទុឆមាសទី១!E191</f>
        <v>0</v>
      </c>
      <c r="F191" s="22">
        <f>ពិន្ទុឆមាសទី១!F191</f>
        <v>0</v>
      </c>
      <c r="G191" s="21">
        <f>ពិន្ទុឆមាសទី១!FU191</f>
        <v>0</v>
      </c>
      <c r="H191" s="21">
        <f>ពិន្ទុឆមាសទី១!FV191</f>
        <v>0</v>
      </c>
      <c r="I191" s="21" t="str">
        <f>ពិន្ទុឆមាសទី១!FW191</f>
        <v xml:space="preserve">មិនចាត់ថ្នាក់ </v>
      </c>
      <c r="J191" s="21" t="str">
        <f>ពិន្ទុឆមាសទី១!FX191</f>
        <v xml:space="preserve"> មិនចាត់ថ្នាក់</v>
      </c>
      <c r="K191" s="21" t="str">
        <f>ពិន្ទុឆមាសទី១!FY191</f>
        <v xml:space="preserve"> </v>
      </c>
      <c r="L191" s="21">
        <f>ពិន្ទុឆមាសទី១!FZ191</f>
        <v>2</v>
      </c>
      <c r="M191" s="21">
        <f>ពិន្ទុឆមាសទី១!GA191</f>
        <v>2</v>
      </c>
      <c r="N191" s="21">
        <f>ពិន្ទុឆមាសទី១!GB191</f>
        <v>2</v>
      </c>
      <c r="O191" s="21">
        <f>ពិន្ទុឆមាសទី១!GC191</f>
        <v>6</v>
      </c>
    </row>
    <row r="192" spans="1:15">
      <c r="A192" s="15">
        <v>182</v>
      </c>
      <c r="B192" s="21">
        <f>ពិន្ទុឆមាសទី១!B192</f>
        <v>0</v>
      </c>
      <c r="C192" s="22">
        <f>ពិន្ទុឆមាសទី១!C192</f>
        <v>0</v>
      </c>
      <c r="D192" s="22">
        <f>ពិន្ទុឆមាសទី១!D192</f>
        <v>0</v>
      </c>
      <c r="E192" s="40">
        <f>ពិន្ទុឆមាសទី១!E192</f>
        <v>0</v>
      </c>
      <c r="F192" s="22">
        <f>ពិន្ទុឆមាសទី១!F192</f>
        <v>0</v>
      </c>
      <c r="G192" s="21">
        <f>ពិន្ទុឆមាសទី១!FU192</f>
        <v>0</v>
      </c>
      <c r="H192" s="21">
        <f>ពិន្ទុឆមាសទី១!FV192</f>
        <v>0</v>
      </c>
      <c r="I192" s="21" t="str">
        <f>ពិន្ទុឆមាសទី១!FW192</f>
        <v xml:space="preserve">មិនចាត់ថ្នាក់ </v>
      </c>
      <c r="J192" s="21" t="str">
        <f>ពិន្ទុឆមាសទី១!FX192</f>
        <v xml:space="preserve"> មិនចាត់ថ្នាក់</v>
      </c>
      <c r="K192" s="21" t="str">
        <f>ពិន្ទុឆមាសទី១!FY192</f>
        <v xml:space="preserve"> </v>
      </c>
      <c r="L192" s="21">
        <f>ពិន្ទុឆមាសទី១!FZ192</f>
        <v>2</v>
      </c>
      <c r="M192" s="21">
        <f>ពិន្ទុឆមាសទី១!GA192</f>
        <v>2</v>
      </c>
      <c r="N192" s="21">
        <f>ពិន្ទុឆមាសទី១!GB192</f>
        <v>2</v>
      </c>
      <c r="O192" s="21">
        <f>ពិន្ទុឆមាសទី១!GC192</f>
        <v>6</v>
      </c>
    </row>
    <row r="193" spans="1:15">
      <c r="A193" s="15">
        <v>183</v>
      </c>
      <c r="B193" s="21">
        <f>ពិន្ទុឆមាសទី១!B193</f>
        <v>0</v>
      </c>
      <c r="C193" s="22">
        <f>ពិន្ទុឆមាសទី១!C193</f>
        <v>0</v>
      </c>
      <c r="D193" s="22">
        <f>ពិន្ទុឆមាសទី១!D193</f>
        <v>0</v>
      </c>
      <c r="E193" s="40">
        <f>ពិន្ទុឆមាសទី១!E193</f>
        <v>0</v>
      </c>
      <c r="F193" s="22">
        <f>ពិន្ទុឆមាសទី១!F193</f>
        <v>0</v>
      </c>
      <c r="G193" s="21">
        <f>ពិន្ទុឆមាសទី១!FU193</f>
        <v>0</v>
      </c>
      <c r="H193" s="21">
        <f>ពិន្ទុឆមាសទី១!FV193</f>
        <v>0</v>
      </c>
      <c r="I193" s="21" t="str">
        <f>ពិន្ទុឆមាសទី១!FW193</f>
        <v xml:space="preserve">មិនចាត់ថ្នាក់ </v>
      </c>
      <c r="J193" s="21" t="str">
        <f>ពិន្ទុឆមាសទី១!FX193</f>
        <v xml:space="preserve"> មិនចាត់ថ្នាក់</v>
      </c>
      <c r="K193" s="21" t="str">
        <f>ពិន្ទុឆមាសទី១!FY193</f>
        <v xml:space="preserve"> </v>
      </c>
      <c r="L193" s="21">
        <f>ពិន្ទុឆមាសទី១!FZ193</f>
        <v>2</v>
      </c>
      <c r="M193" s="21">
        <f>ពិន្ទុឆមាសទី១!GA193</f>
        <v>2</v>
      </c>
      <c r="N193" s="21">
        <f>ពិន្ទុឆមាសទី១!GB193</f>
        <v>2</v>
      </c>
      <c r="O193" s="21">
        <f>ពិន្ទុឆមាសទី១!GC193</f>
        <v>6</v>
      </c>
    </row>
    <row r="194" spans="1:15">
      <c r="A194" s="15">
        <v>184</v>
      </c>
      <c r="B194" s="21">
        <f>ពិន្ទុឆមាសទី១!B194</f>
        <v>0</v>
      </c>
      <c r="C194" s="22">
        <f>ពិន្ទុឆមាសទី១!C194</f>
        <v>0</v>
      </c>
      <c r="D194" s="22">
        <f>ពិន្ទុឆមាសទី១!D194</f>
        <v>0</v>
      </c>
      <c r="E194" s="40">
        <f>ពិន្ទុឆមាសទី១!E194</f>
        <v>0</v>
      </c>
      <c r="F194" s="22">
        <f>ពិន្ទុឆមាសទី១!F194</f>
        <v>0</v>
      </c>
      <c r="G194" s="21">
        <f>ពិន្ទុឆមាសទី១!FU194</f>
        <v>0</v>
      </c>
      <c r="H194" s="21">
        <f>ពិន្ទុឆមាសទី១!FV194</f>
        <v>0</v>
      </c>
      <c r="I194" s="21" t="str">
        <f>ពិន្ទុឆមាសទី១!FW194</f>
        <v xml:space="preserve">មិនចាត់ថ្នាក់ </v>
      </c>
      <c r="J194" s="21" t="str">
        <f>ពិន្ទុឆមាសទី១!FX194</f>
        <v xml:space="preserve"> មិនចាត់ថ្នាក់</v>
      </c>
      <c r="K194" s="21" t="str">
        <f>ពិន្ទុឆមាសទី១!FY194</f>
        <v xml:space="preserve"> </v>
      </c>
      <c r="L194" s="21">
        <f>ពិន្ទុឆមាសទី១!FZ194</f>
        <v>2</v>
      </c>
      <c r="M194" s="21">
        <f>ពិន្ទុឆមាសទី១!GA194</f>
        <v>2</v>
      </c>
      <c r="N194" s="21">
        <f>ពិន្ទុឆមាសទី១!GB194</f>
        <v>2</v>
      </c>
      <c r="O194" s="21">
        <f>ពិន្ទុឆមាសទី១!GC194</f>
        <v>6</v>
      </c>
    </row>
    <row r="195" spans="1:15">
      <c r="A195" s="15">
        <v>185</v>
      </c>
      <c r="B195" s="21">
        <f>ពិន្ទុឆមាសទី១!B195</f>
        <v>0</v>
      </c>
      <c r="C195" s="22">
        <f>ពិន្ទុឆមាសទី១!C195</f>
        <v>0</v>
      </c>
      <c r="D195" s="22">
        <f>ពិន្ទុឆមាសទី១!D195</f>
        <v>0</v>
      </c>
      <c r="E195" s="40">
        <f>ពិន្ទុឆមាសទី១!E195</f>
        <v>0</v>
      </c>
      <c r="F195" s="22">
        <f>ពិន្ទុឆមាសទី១!F195</f>
        <v>0</v>
      </c>
      <c r="G195" s="21">
        <f>ពិន្ទុឆមាសទី១!FU195</f>
        <v>0</v>
      </c>
      <c r="H195" s="21">
        <f>ពិន្ទុឆមាសទី១!FV195</f>
        <v>0</v>
      </c>
      <c r="I195" s="21" t="str">
        <f>ពិន្ទុឆមាសទី១!FW195</f>
        <v xml:space="preserve">មិនចាត់ថ្នាក់ </v>
      </c>
      <c r="J195" s="21" t="str">
        <f>ពិន្ទុឆមាសទី១!FX195</f>
        <v xml:space="preserve"> មិនចាត់ថ្នាក់</v>
      </c>
      <c r="K195" s="21" t="str">
        <f>ពិន្ទុឆមាសទី១!FY195</f>
        <v xml:space="preserve"> </v>
      </c>
      <c r="L195" s="21">
        <f>ពិន្ទុឆមាសទី១!FZ195</f>
        <v>2</v>
      </c>
      <c r="M195" s="21">
        <f>ពិន្ទុឆមាសទី១!GA195</f>
        <v>2</v>
      </c>
      <c r="N195" s="21">
        <f>ពិន្ទុឆមាសទី១!GB195</f>
        <v>2</v>
      </c>
      <c r="O195" s="21">
        <f>ពិន្ទុឆមាសទី១!GC195</f>
        <v>6</v>
      </c>
    </row>
    <row r="196" spans="1:15">
      <c r="A196" s="15">
        <v>186</v>
      </c>
      <c r="B196" s="21">
        <f>ពិន្ទុឆមាសទី១!B196</f>
        <v>0</v>
      </c>
      <c r="C196" s="22">
        <f>ពិន្ទុឆមាសទី១!C196</f>
        <v>0</v>
      </c>
      <c r="D196" s="22">
        <f>ពិន្ទុឆមាសទី១!D196</f>
        <v>0</v>
      </c>
      <c r="E196" s="40">
        <f>ពិន្ទុឆមាសទី១!E196</f>
        <v>0</v>
      </c>
      <c r="F196" s="22">
        <f>ពិន្ទុឆមាសទី១!F196</f>
        <v>0</v>
      </c>
      <c r="G196" s="21">
        <f>ពិន្ទុឆមាសទី១!FU196</f>
        <v>0</v>
      </c>
      <c r="H196" s="21">
        <f>ពិន្ទុឆមាសទី១!FV196</f>
        <v>0</v>
      </c>
      <c r="I196" s="21" t="str">
        <f>ពិន្ទុឆមាសទី១!FW196</f>
        <v xml:space="preserve">មិនចាត់ថ្នាក់ </v>
      </c>
      <c r="J196" s="21" t="str">
        <f>ពិន្ទុឆមាសទី១!FX196</f>
        <v xml:space="preserve"> មិនចាត់ថ្នាក់</v>
      </c>
      <c r="K196" s="21" t="str">
        <f>ពិន្ទុឆមាសទី១!FY196</f>
        <v xml:space="preserve"> </v>
      </c>
      <c r="L196" s="21">
        <f>ពិន្ទុឆមាសទី១!FZ196</f>
        <v>2</v>
      </c>
      <c r="M196" s="21">
        <f>ពិន្ទុឆមាសទី១!GA196</f>
        <v>2</v>
      </c>
      <c r="N196" s="21">
        <f>ពិន្ទុឆមាសទី១!GB196</f>
        <v>2</v>
      </c>
      <c r="O196" s="21">
        <f>ពិន្ទុឆមាសទី១!GC196</f>
        <v>6</v>
      </c>
    </row>
    <row r="197" spans="1:15">
      <c r="A197" s="15">
        <v>187</v>
      </c>
      <c r="B197" s="21">
        <f>ពិន្ទុឆមាសទី១!B197</f>
        <v>0</v>
      </c>
      <c r="C197" s="22">
        <f>ពិន្ទុឆមាសទី១!C197</f>
        <v>0</v>
      </c>
      <c r="D197" s="22">
        <f>ពិន្ទុឆមាសទី១!D197</f>
        <v>0</v>
      </c>
      <c r="E197" s="40">
        <f>ពិន្ទុឆមាសទី១!E197</f>
        <v>0</v>
      </c>
      <c r="F197" s="22">
        <f>ពិន្ទុឆមាសទី១!F197</f>
        <v>0</v>
      </c>
      <c r="G197" s="21">
        <f>ពិន្ទុឆមាសទី១!FU197</f>
        <v>0</v>
      </c>
      <c r="H197" s="21">
        <f>ពិន្ទុឆមាសទី១!FV197</f>
        <v>0</v>
      </c>
      <c r="I197" s="21" t="str">
        <f>ពិន្ទុឆមាសទី១!FW197</f>
        <v xml:space="preserve">មិនចាត់ថ្នាក់ </v>
      </c>
      <c r="J197" s="21" t="str">
        <f>ពិន្ទុឆមាសទី១!FX197</f>
        <v xml:space="preserve"> មិនចាត់ថ្នាក់</v>
      </c>
      <c r="K197" s="21" t="str">
        <f>ពិន្ទុឆមាសទី១!FY197</f>
        <v xml:space="preserve"> </v>
      </c>
      <c r="L197" s="21">
        <f>ពិន្ទុឆមាសទី១!FZ197</f>
        <v>2</v>
      </c>
      <c r="M197" s="21">
        <f>ពិន្ទុឆមាសទី១!GA197</f>
        <v>2</v>
      </c>
      <c r="N197" s="21">
        <f>ពិន្ទុឆមាសទី១!GB197</f>
        <v>2</v>
      </c>
      <c r="O197" s="21">
        <f>ពិន្ទុឆមាសទី១!GC197</f>
        <v>6</v>
      </c>
    </row>
    <row r="198" spans="1:15">
      <c r="A198" s="15">
        <v>188</v>
      </c>
      <c r="B198" s="21">
        <f>ពិន្ទុឆមាសទី១!B198</f>
        <v>0</v>
      </c>
      <c r="C198" s="22">
        <f>ពិន្ទុឆមាសទី១!C198</f>
        <v>0</v>
      </c>
      <c r="D198" s="22">
        <f>ពិន្ទុឆមាសទី១!D198</f>
        <v>0</v>
      </c>
      <c r="E198" s="40">
        <f>ពិន្ទុឆមាសទី១!E198</f>
        <v>0</v>
      </c>
      <c r="F198" s="22">
        <f>ពិន្ទុឆមាសទី១!F198</f>
        <v>0</v>
      </c>
      <c r="G198" s="21">
        <f>ពិន្ទុឆមាសទី១!FU198</f>
        <v>0</v>
      </c>
      <c r="H198" s="21">
        <f>ពិន្ទុឆមាសទី១!FV198</f>
        <v>0</v>
      </c>
      <c r="I198" s="21" t="str">
        <f>ពិន្ទុឆមាសទី១!FW198</f>
        <v xml:space="preserve">មិនចាត់ថ្នាក់ </v>
      </c>
      <c r="J198" s="21" t="str">
        <f>ពិន្ទុឆមាសទី១!FX198</f>
        <v xml:space="preserve"> មិនចាត់ថ្នាក់</v>
      </c>
      <c r="K198" s="21" t="str">
        <f>ពិន្ទុឆមាសទី១!FY198</f>
        <v xml:space="preserve"> </v>
      </c>
      <c r="L198" s="21">
        <f>ពិន្ទុឆមាសទី១!FZ198</f>
        <v>2</v>
      </c>
      <c r="M198" s="21">
        <f>ពិន្ទុឆមាសទី១!GA198</f>
        <v>2</v>
      </c>
      <c r="N198" s="21">
        <f>ពិន្ទុឆមាសទី១!GB198</f>
        <v>2</v>
      </c>
      <c r="O198" s="21">
        <f>ពិន្ទុឆមាសទី១!GC198</f>
        <v>6</v>
      </c>
    </row>
    <row r="199" spans="1:15">
      <c r="A199" s="15">
        <v>189</v>
      </c>
      <c r="B199" s="21">
        <f>ពិន្ទុឆមាសទី១!B199</f>
        <v>0</v>
      </c>
      <c r="C199" s="22">
        <f>ពិន្ទុឆមាសទី១!C199</f>
        <v>0</v>
      </c>
      <c r="D199" s="22">
        <f>ពិន្ទុឆមាសទី១!D199</f>
        <v>0</v>
      </c>
      <c r="E199" s="40">
        <f>ពិន្ទុឆមាសទី១!E199</f>
        <v>0</v>
      </c>
      <c r="F199" s="22">
        <f>ពិន្ទុឆមាសទី១!F199</f>
        <v>0</v>
      </c>
      <c r="G199" s="21">
        <f>ពិន្ទុឆមាសទី១!FU199</f>
        <v>0</v>
      </c>
      <c r="H199" s="21">
        <f>ពិន្ទុឆមាសទី១!FV199</f>
        <v>0</v>
      </c>
      <c r="I199" s="21" t="str">
        <f>ពិន្ទុឆមាសទី១!FW199</f>
        <v xml:space="preserve">មិនចាត់ថ្នាក់ </v>
      </c>
      <c r="J199" s="21" t="str">
        <f>ពិន្ទុឆមាសទី១!FX199</f>
        <v xml:space="preserve"> មិនចាត់ថ្នាក់</v>
      </c>
      <c r="K199" s="21" t="str">
        <f>ពិន្ទុឆមាសទី១!FY199</f>
        <v xml:space="preserve"> </v>
      </c>
      <c r="L199" s="21">
        <f>ពិន្ទុឆមាសទី១!FZ199</f>
        <v>2</v>
      </c>
      <c r="M199" s="21">
        <f>ពិន្ទុឆមាសទី១!GA199</f>
        <v>2</v>
      </c>
      <c r="N199" s="21">
        <f>ពិន្ទុឆមាសទី១!GB199</f>
        <v>2</v>
      </c>
      <c r="O199" s="21">
        <f>ពិន្ទុឆមាសទី១!GC199</f>
        <v>6</v>
      </c>
    </row>
    <row r="200" spans="1:15">
      <c r="A200" s="15">
        <v>190</v>
      </c>
      <c r="B200" s="21">
        <f>ពិន្ទុឆមាសទី១!B200</f>
        <v>0</v>
      </c>
      <c r="C200" s="22">
        <f>ពិន្ទុឆមាសទី១!C200</f>
        <v>0</v>
      </c>
      <c r="D200" s="22">
        <f>ពិន្ទុឆមាសទី១!D200</f>
        <v>0</v>
      </c>
      <c r="E200" s="40">
        <f>ពិន្ទុឆមាសទី១!E200</f>
        <v>0</v>
      </c>
      <c r="F200" s="22">
        <f>ពិន្ទុឆមាសទី១!F200</f>
        <v>0</v>
      </c>
      <c r="G200" s="21">
        <f>ពិន្ទុឆមាសទី១!FU200</f>
        <v>0</v>
      </c>
      <c r="H200" s="21">
        <f>ពិន្ទុឆមាសទី១!FV200</f>
        <v>0</v>
      </c>
      <c r="I200" s="21" t="str">
        <f>ពិន្ទុឆមាសទី១!FW200</f>
        <v xml:space="preserve">មិនចាត់ថ្នាក់ </v>
      </c>
      <c r="J200" s="21" t="str">
        <f>ពិន្ទុឆមាសទី១!FX200</f>
        <v xml:space="preserve"> មិនចាត់ថ្នាក់</v>
      </c>
      <c r="K200" s="21" t="str">
        <f>ពិន្ទុឆមាសទី១!FY200</f>
        <v xml:space="preserve"> </v>
      </c>
      <c r="L200" s="21">
        <f>ពិន្ទុឆមាសទី១!FZ200</f>
        <v>2</v>
      </c>
      <c r="M200" s="21">
        <f>ពិន្ទុឆមាសទី១!GA200</f>
        <v>2</v>
      </c>
      <c r="N200" s="21">
        <f>ពិន្ទុឆមាសទី១!GB200</f>
        <v>2</v>
      </c>
      <c r="O200" s="21">
        <f>ពិន្ទុឆមាសទី១!GC200</f>
        <v>6</v>
      </c>
    </row>
    <row r="201" spans="1:15">
      <c r="A201" s="15">
        <v>191</v>
      </c>
      <c r="B201" s="21">
        <f>ពិន្ទុឆមាសទី១!B201</f>
        <v>0</v>
      </c>
      <c r="C201" s="22">
        <f>ពិន្ទុឆមាសទី១!C201</f>
        <v>0</v>
      </c>
      <c r="D201" s="22">
        <f>ពិន្ទុឆមាសទី១!D201</f>
        <v>0</v>
      </c>
      <c r="E201" s="40">
        <f>ពិន្ទុឆមាសទី១!E201</f>
        <v>0</v>
      </c>
      <c r="F201" s="22">
        <f>ពិន្ទុឆមាសទី១!F201</f>
        <v>0</v>
      </c>
      <c r="G201" s="21">
        <f>ពិន្ទុឆមាសទី១!FU201</f>
        <v>0</v>
      </c>
      <c r="H201" s="21">
        <f>ពិន្ទុឆមាសទី១!FV201</f>
        <v>0</v>
      </c>
      <c r="I201" s="21" t="str">
        <f>ពិន្ទុឆមាសទី១!FW201</f>
        <v xml:space="preserve">មិនចាត់ថ្នាក់ </v>
      </c>
      <c r="J201" s="21" t="str">
        <f>ពិន្ទុឆមាសទី១!FX201</f>
        <v xml:space="preserve"> មិនចាត់ថ្នាក់</v>
      </c>
      <c r="K201" s="21" t="str">
        <f>ពិន្ទុឆមាសទី១!FY201</f>
        <v xml:space="preserve"> </v>
      </c>
      <c r="L201" s="21">
        <f>ពិន្ទុឆមាសទី១!FZ201</f>
        <v>2</v>
      </c>
      <c r="M201" s="21">
        <f>ពិន្ទុឆមាសទី១!GA201</f>
        <v>2</v>
      </c>
      <c r="N201" s="21">
        <f>ពិន្ទុឆមាសទី១!GB201</f>
        <v>2</v>
      </c>
      <c r="O201" s="21">
        <f>ពិន្ទុឆមាសទី១!GC201</f>
        <v>6</v>
      </c>
    </row>
    <row r="202" spans="1:15">
      <c r="A202" s="15">
        <v>192</v>
      </c>
      <c r="B202" s="21">
        <f>ពិន្ទុឆមាសទី១!B202</f>
        <v>0</v>
      </c>
      <c r="C202" s="22">
        <f>ពិន្ទុឆមាសទី១!C202</f>
        <v>0</v>
      </c>
      <c r="D202" s="22">
        <f>ពិន្ទុឆមាសទី១!D202</f>
        <v>0</v>
      </c>
      <c r="E202" s="40">
        <f>ពិន្ទុឆមាសទី១!E202</f>
        <v>0</v>
      </c>
      <c r="F202" s="22">
        <f>ពិន្ទុឆមាសទី១!F202</f>
        <v>0</v>
      </c>
      <c r="G202" s="21">
        <f>ពិន្ទុឆមាសទី១!FU202</f>
        <v>0</v>
      </c>
      <c r="H202" s="21">
        <f>ពិន្ទុឆមាសទី១!FV202</f>
        <v>0</v>
      </c>
      <c r="I202" s="21" t="str">
        <f>ពិន្ទុឆមាសទី១!FW202</f>
        <v xml:space="preserve">មិនចាត់ថ្នាក់ </v>
      </c>
      <c r="J202" s="21" t="str">
        <f>ពិន្ទុឆមាសទី១!FX202</f>
        <v xml:space="preserve"> មិនចាត់ថ្នាក់</v>
      </c>
      <c r="K202" s="21" t="str">
        <f>ពិន្ទុឆមាសទី១!FY202</f>
        <v xml:space="preserve"> </v>
      </c>
      <c r="L202" s="21">
        <f>ពិន្ទុឆមាសទី១!FZ202</f>
        <v>2</v>
      </c>
      <c r="M202" s="21">
        <f>ពិន្ទុឆមាសទី១!GA202</f>
        <v>2</v>
      </c>
      <c r="N202" s="21">
        <f>ពិន្ទុឆមាសទី១!GB202</f>
        <v>2</v>
      </c>
      <c r="O202" s="21">
        <f>ពិន្ទុឆមាសទី១!GC202</f>
        <v>6</v>
      </c>
    </row>
    <row r="203" spans="1:15">
      <c r="A203" s="15">
        <v>193</v>
      </c>
      <c r="B203" s="21">
        <f>ពិន្ទុឆមាសទី១!B203</f>
        <v>0</v>
      </c>
      <c r="C203" s="22">
        <f>ពិន្ទុឆមាសទី១!C203</f>
        <v>0</v>
      </c>
      <c r="D203" s="22">
        <f>ពិន្ទុឆមាសទី១!D203</f>
        <v>0</v>
      </c>
      <c r="E203" s="40">
        <f>ពិន្ទុឆមាសទី១!E203</f>
        <v>0</v>
      </c>
      <c r="F203" s="22">
        <f>ពិន្ទុឆមាសទី១!F203</f>
        <v>0</v>
      </c>
      <c r="G203" s="21">
        <f>ពិន្ទុឆមាសទី១!FU203</f>
        <v>0</v>
      </c>
      <c r="H203" s="21">
        <f>ពិន្ទុឆមាសទី១!FV203</f>
        <v>0</v>
      </c>
      <c r="I203" s="21" t="str">
        <f>ពិន្ទុឆមាសទី១!FW203</f>
        <v xml:space="preserve">មិនចាត់ថ្នាក់ </v>
      </c>
      <c r="J203" s="21" t="str">
        <f>ពិន្ទុឆមាសទី១!FX203</f>
        <v xml:space="preserve"> មិនចាត់ថ្នាក់</v>
      </c>
      <c r="K203" s="21" t="str">
        <f>ពិន្ទុឆមាសទី១!FY203</f>
        <v xml:space="preserve"> </v>
      </c>
      <c r="L203" s="21">
        <f>ពិន្ទុឆមាសទី១!FZ203</f>
        <v>2</v>
      </c>
      <c r="M203" s="21">
        <f>ពិន្ទុឆមាសទី១!GA203</f>
        <v>2</v>
      </c>
      <c r="N203" s="21">
        <f>ពិន្ទុឆមាសទី១!GB203</f>
        <v>2</v>
      </c>
      <c r="O203" s="21">
        <f>ពិន្ទុឆមាសទី១!GC203</f>
        <v>6</v>
      </c>
    </row>
    <row r="204" spans="1:15">
      <c r="A204" s="15">
        <v>194</v>
      </c>
      <c r="B204" s="21">
        <f>ពិន្ទុឆមាសទី១!B204</f>
        <v>0</v>
      </c>
      <c r="C204" s="22">
        <f>ពិន្ទុឆមាសទី១!C204</f>
        <v>0</v>
      </c>
      <c r="D204" s="22">
        <f>ពិន្ទុឆមាសទី១!D204</f>
        <v>0</v>
      </c>
      <c r="E204" s="40">
        <f>ពិន្ទុឆមាសទី១!E204</f>
        <v>0</v>
      </c>
      <c r="F204" s="22">
        <f>ពិន្ទុឆមាសទី១!F204</f>
        <v>0</v>
      </c>
      <c r="G204" s="21">
        <f>ពិន្ទុឆមាសទី១!FU204</f>
        <v>0</v>
      </c>
      <c r="H204" s="21">
        <f>ពិន្ទុឆមាសទី១!FV204</f>
        <v>0</v>
      </c>
      <c r="I204" s="21" t="str">
        <f>ពិន្ទុឆមាសទី១!FW204</f>
        <v xml:space="preserve">មិនចាត់ថ្នាក់ </v>
      </c>
      <c r="J204" s="21" t="str">
        <f>ពិន្ទុឆមាសទី១!FX204</f>
        <v xml:space="preserve"> មិនចាត់ថ្នាក់</v>
      </c>
      <c r="K204" s="21" t="str">
        <f>ពិន្ទុឆមាសទី១!FY204</f>
        <v xml:space="preserve"> </v>
      </c>
      <c r="L204" s="21">
        <f>ពិន្ទុឆមាសទី១!FZ204</f>
        <v>2</v>
      </c>
      <c r="M204" s="21">
        <f>ពិន្ទុឆមាសទី១!GA204</f>
        <v>2</v>
      </c>
      <c r="N204" s="21">
        <f>ពិន្ទុឆមាសទី១!GB204</f>
        <v>2</v>
      </c>
      <c r="O204" s="21">
        <f>ពិន្ទុឆមាសទី១!GC204</f>
        <v>6</v>
      </c>
    </row>
    <row r="205" spans="1:15">
      <c r="A205" s="15">
        <v>195</v>
      </c>
      <c r="B205" s="21">
        <f>ពិន្ទុឆមាសទី១!B205</f>
        <v>0</v>
      </c>
      <c r="C205" s="22">
        <f>ពិន្ទុឆមាសទី១!C205</f>
        <v>0</v>
      </c>
      <c r="D205" s="22">
        <f>ពិន្ទុឆមាសទី១!D205</f>
        <v>0</v>
      </c>
      <c r="E205" s="40">
        <f>ពិន្ទុឆមាសទី១!E205</f>
        <v>0</v>
      </c>
      <c r="F205" s="22">
        <f>ពិន្ទុឆមាសទី១!F205</f>
        <v>0</v>
      </c>
      <c r="G205" s="21">
        <f>ពិន្ទុឆមាសទី១!FU205</f>
        <v>0</v>
      </c>
      <c r="H205" s="21">
        <f>ពិន្ទុឆមាសទី១!FV205</f>
        <v>0</v>
      </c>
      <c r="I205" s="21" t="str">
        <f>ពិន្ទុឆមាសទី១!FW205</f>
        <v xml:space="preserve">មិនចាត់ថ្នាក់ </v>
      </c>
      <c r="J205" s="21" t="str">
        <f>ពិន្ទុឆមាសទី១!FX205</f>
        <v xml:space="preserve"> មិនចាត់ថ្នាក់</v>
      </c>
      <c r="K205" s="21" t="str">
        <f>ពិន្ទុឆមាសទី១!FY205</f>
        <v xml:space="preserve"> </v>
      </c>
      <c r="L205" s="21">
        <f>ពិន្ទុឆមាសទី១!FZ205</f>
        <v>2</v>
      </c>
      <c r="M205" s="21">
        <f>ពិន្ទុឆមាសទី១!GA205</f>
        <v>2</v>
      </c>
      <c r="N205" s="21">
        <f>ពិន្ទុឆមាសទី១!GB205</f>
        <v>2</v>
      </c>
      <c r="O205" s="21">
        <f>ពិន្ទុឆមាសទី១!GC205</f>
        <v>6</v>
      </c>
    </row>
    <row r="206" spans="1:15">
      <c r="A206" s="15">
        <v>196</v>
      </c>
      <c r="B206" s="21">
        <f>ពិន្ទុឆមាសទី១!B206</f>
        <v>0</v>
      </c>
      <c r="C206" s="22">
        <f>ពិន្ទុឆមាសទី១!C206</f>
        <v>0</v>
      </c>
      <c r="D206" s="22">
        <f>ពិន្ទុឆមាសទី១!D206</f>
        <v>0</v>
      </c>
      <c r="E206" s="40">
        <f>ពិន្ទុឆមាសទី១!E206</f>
        <v>0</v>
      </c>
      <c r="F206" s="22">
        <f>ពិន្ទុឆមាសទី១!F206</f>
        <v>0</v>
      </c>
      <c r="G206" s="21">
        <f>ពិន្ទុឆមាសទី១!FU206</f>
        <v>0</v>
      </c>
      <c r="H206" s="21">
        <f>ពិន្ទុឆមាសទី១!FV206</f>
        <v>0</v>
      </c>
      <c r="I206" s="21" t="str">
        <f>ពិន្ទុឆមាសទី១!FW206</f>
        <v xml:space="preserve">មិនចាត់ថ្នាក់ </v>
      </c>
      <c r="J206" s="21" t="str">
        <f>ពិន្ទុឆមាសទី១!FX206</f>
        <v xml:space="preserve"> មិនចាត់ថ្នាក់</v>
      </c>
      <c r="K206" s="21" t="str">
        <f>ពិន្ទុឆមាសទី១!FY206</f>
        <v xml:space="preserve"> </v>
      </c>
      <c r="L206" s="21">
        <f>ពិន្ទុឆមាសទី១!FZ206</f>
        <v>2</v>
      </c>
      <c r="M206" s="21">
        <f>ពិន្ទុឆមាសទី១!GA206</f>
        <v>2</v>
      </c>
      <c r="N206" s="21">
        <f>ពិន្ទុឆមាសទី១!GB206</f>
        <v>2</v>
      </c>
      <c r="O206" s="21">
        <f>ពិន្ទុឆមាសទី១!GC206</f>
        <v>6</v>
      </c>
    </row>
    <row r="207" spans="1:15">
      <c r="A207" s="15">
        <v>197</v>
      </c>
      <c r="B207" s="21">
        <f>ពិន្ទុឆមាសទី១!B207</f>
        <v>0</v>
      </c>
      <c r="C207" s="22">
        <f>ពិន្ទុឆមាសទី១!C207</f>
        <v>0</v>
      </c>
      <c r="D207" s="22">
        <f>ពិន្ទុឆមាសទី១!D207</f>
        <v>0</v>
      </c>
      <c r="E207" s="40">
        <f>ពិន្ទុឆមាសទី១!E207</f>
        <v>0</v>
      </c>
      <c r="F207" s="22">
        <f>ពិន្ទុឆមាសទី១!F207</f>
        <v>0</v>
      </c>
      <c r="G207" s="21">
        <f>ពិន្ទុឆមាសទី១!FU207</f>
        <v>0</v>
      </c>
      <c r="H207" s="21">
        <f>ពិន្ទុឆមាសទី១!FV207</f>
        <v>0</v>
      </c>
      <c r="I207" s="21" t="str">
        <f>ពិន្ទុឆមាសទី១!FW207</f>
        <v xml:space="preserve">មិនចាត់ថ្នាក់ </v>
      </c>
      <c r="J207" s="21" t="str">
        <f>ពិន្ទុឆមាសទី១!FX207</f>
        <v xml:space="preserve"> មិនចាត់ថ្នាក់</v>
      </c>
      <c r="K207" s="21" t="str">
        <f>ពិន្ទុឆមាសទី១!FY207</f>
        <v xml:space="preserve"> </v>
      </c>
      <c r="L207" s="21">
        <f>ពិន្ទុឆមាសទី១!FZ207</f>
        <v>2</v>
      </c>
      <c r="M207" s="21">
        <f>ពិន្ទុឆមាសទី១!GA207</f>
        <v>2</v>
      </c>
      <c r="N207" s="21">
        <f>ពិន្ទុឆមាសទី១!GB207</f>
        <v>2</v>
      </c>
      <c r="O207" s="21">
        <f>ពិន្ទុឆមាសទី១!GC207</f>
        <v>6</v>
      </c>
    </row>
    <row r="208" spans="1:15">
      <c r="A208" s="15">
        <v>198</v>
      </c>
      <c r="B208" s="21">
        <f>ពិន្ទុឆមាសទី១!B208</f>
        <v>0</v>
      </c>
      <c r="C208" s="22">
        <f>ពិន្ទុឆមាសទី១!C208</f>
        <v>0</v>
      </c>
      <c r="D208" s="22">
        <f>ពិន្ទុឆមាសទី១!D208</f>
        <v>0</v>
      </c>
      <c r="E208" s="40">
        <f>ពិន្ទុឆមាសទី១!E208</f>
        <v>0</v>
      </c>
      <c r="F208" s="22">
        <f>ពិន្ទុឆមាសទី១!F208</f>
        <v>0</v>
      </c>
      <c r="G208" s="21">
        <f>ពិន្ទុឆមាសទី១!FU208</f>
        <v>0</v>
      </c>
      <c r="H208" s="21">
        <f>ពិន្ទុឆមាសទី១!FV208</f>
        <v>0</v>
      </c>
      <c r="I208" s="21" t="str">
        <f>ពិន្ទុឆមាសទី១!FW208</f>
        <v xml:space="preserve">មិនចាត់ថ្នាក់ </v>
      </c>
      <c r="J208" s="21" t="str">
        <f>ពិន្ទុឆមាសទី១!FX208</f>
        <v xml:space="preserve"> មិនចាត់ថ្នាក់</v>
      </c>
      <c r="K208" s="21" t="str">
        <f>ពិន្ទុឆមាសទី១!FY208</f>
        <v xml:space="preserve"> </v>
      </c>
      <c r="L208" s="21">
        <f>ពិន្ទុឆមាសទី១!FZ208</f>
        <v>2</v>
      </c>
      <c r="M208" s="21">
        <f>ពិន្ទុឆមាសទី១!GA208</f>
        <v>2</v>
      </c>
      <c r="N208" s="21">
        <f>ពិន្ទុឆមាសទី១!GB208</f>
        <v>2</v>
      </c>
      <c r="O208" s="21">
        <f>ពិន្ទុឆមាសទី១!GC208</f>
        <v>6</v>
      </c>
    </row>
    <row r="209" spans="1:15">
      <c r="A209" s="15">
        <v>199</v>
      </c>
      <c r="B209" s="21">
        <f>ពិន្ទុឆមាសទី១!B209</f>
        <v>0</v>
      </c>
      <c r="C209" s="22">
        <f>ពិន្ទុឆមាសទី១!C209</f>
        <v>0</v>
      </c>
      <c r="D209" s="22">
        <f>ពិន្ទុឆមាសទី១!D209</f>
        <v>0</v>
      </c>
      <c r="E209" s="40">
        <f>ពិន្ទុឆមាសទី១!E209</f>
        <v>0</v>
      </c>
      <c r="F209" s="22">
        <f>ពិន្ទុឆមាសទី១!F209</f>
        <v>0</v>
      </c>
      <c r="G209" s="21">
        <f>ពិន្ទុឆមាសទី១!FU209</f>
        <v>0</v>
      </c>
      <c r="H209" s="21">
        <f>ពិន្ទុឆមាសទី១!FV209</f>
        <v>0</v>
      </c>
      <c r="I209" s="21" t="str">
        <f>ពិន្ទុឆមាសទី១!FW209</f>
        <v xml:space="preserve">មិនចាត់ថ្នាក់ </v>
      </c>
      <c r="J209" s="21" t="str">
        <f>ពិន្ទុឆមាសទី១!FX209</f>
        <v xml:space="preserve"> មិនចាត់ថ្នាក់</v>
      </c>
      <c r="K209" s="21" t="str">
        <f>ពិន្ទុឆមាសទី១!FY209</f>
        <v xml:space="preserve"> </v>
      </c>
      <c r="L209" s="21">
        <f>ពិន្ទុឆមាសទី១!FZ209</f>
        <v>2</v>
      </c>
      <c r="M209" s="21">
        <f>ពិន្ទុឆមាសទី១!GA209</f>
        <v>2</v>
      </c>
      <c r="N209" s="21">
        <f>ពិន្ទុឆមាសទី១!GB209</f>
        <v>2</v>
      </c>
      <c r="O209" s="21">
        <f>ពិន្ទុឆមាសទី១!GC209</f>
        <v>6</v>
      </c>
    </row>
    <row r="210" spans="1:15" s="110" customFormat="1">
      <c r="A210" s="108">
        <v>200</v>
      </c>
      <c r="B210" s="21">
        <f>ពិន្ទុឆមាសទី១!B210</f>
        <v>0</v>
      </c>
      <c r="C210" s="22">
        <f>ពិន្ទុឆមាសទី១!C210</f>
        <v>0</v>
      </c>
      <c r="D210" s="22">
        <f>ពិន្ទុឆមាសទី១!D210</f>
        <v>0</v>
      </c>
      <c r="E210" s="40">
        <f>ពិន្ទុឆមាសទី១!E210</f>
        <v>0</v>
      </c>
      <c r="F210" s="22">
        <f>ពិន្ទុឆមាសទី១!F210</f>
        <v>0</v>
      </c>
      <c r="G210" s="21">
        <f>ពិន្ទុឆមាសទី១!FU210</f>
        <v>0</v>
      </c>
      <c r="H210" s="21">
        <f>ពិន្ទុឆមាសទី១!FV210</f>
        <v>0</v>
      </c>
      <c r="I210" s="21">
        <f>ពិន្ទុឆមាសទី១!FW210</f>
        <v>0</v>
      </c>
      <c r="J210" s="21">
        <f>ពិន្ទុឆមាសទី១!FX210</f>
        <v>0</v>
      </c>
      <c r="K210" s="21">
        <f>ពិន្ទុឆមាសទី១!FY210</f>
        <v>0</v>
      </c>
      <c r="L210" s="21">
        <f>ពិន្ទុឆមាសទី១!FZ210</f>
        <v>0</v>
      </c>
      <c r="M210" s="21">
        <f>ពិន្ទុឆមាសទី១!GA210</f>
        <v>0</v>
      </c>
      <c r="N210" s="21">
        <f>ពិន្ទុឆមាសទី១!GB210</f>
        <v>0</v>
      </c>
      <c r="O210" s="21">
        <f>ពិន្ទុឆមាសទី១!GC210</f>
        <v>0</v>
      </c>
    </row>
    <row r="211" spans="1:15">
      <c r="A211" s="15">
        <v>201</v>
      </c>
      <c r="B211" s="21">
        <f>ពិន្ទុឆមាសទី១!B211</f>
        <v>0</v>
      </c>
      <c r="C211" s="22">
        <f>ពិន្ទុឆមាសទី១!C211</f>
        <v>0</v>
      </c>
      <c r="D211" s="22">
        <f>ពិន្ទុឆមាសទី១!D211</f>
        <v>0</v>
      </c>
      <c r="E211" s="40">
        <f>ពិន្ទុឆមាសទី១!E211</f>
        <v>0</v>
      </c>
      <c r="F211" s="22">
        <f>ពិន្ទុឆមាសទី១!F211</f>
        <v>0</v>
      </c>
      <c r="G211" s="21">
        <f>ពិន្ទុឆមាសទី១!FU211</f>
        <v>0</v>
      </c>
      <c r="H211" s="21">
        <f>ពិន្ទុឆមាសទី១!FV211</f>
        <v>0</v>
      </c>
      <c r="I211" s="21" t="str">
        <f>ពិន្ទុឆមាសទី១!FW211</f>
        <v xml:space="preserve">មិនចាត់ថ្នាក់ </v>
      </c>
      <c r="J211" s="21" t="str">
        <f>ពិន្ទុឆមាសទី១!FX211</f>
        <v xml:space="preserve"> មិនចាត់ថ្នាក់</v>
      </c>
      <c r="K211" s="21" t="str">
        <f>ពិន្ទុឆមាសទី១!FY211</f>
        <v xml:space="preserve"> </v>
      </c>
      <c r="L211" s="21">
        <f>ពិន្ទុឆមាសទី១!FZ211</f>
        <v>2</v>
      </c>
      <c r="M211" s="21">
        <f>ពិន្ទុឆមាសទី១!GA211</f>
        <v>2</v>
      </c>
      <c r="N211" s="21">
        <f>ពិន្ទុឆមាសទី១!GB211</f>
        <v>2</v>
      </c>
      <c r="O211" s="21">
        <f>ពិន្ទុឆមាសទី១!GC211</f>
        <v>6</v>
      </c>
    </row>
    <row r="212" spans="1:15">
      <c r="A212" s="15">
        <v>202</v>
      </c>
      <c r="B212" s="21">
        <f>ពិន្ទុឆមាសទី១!B212</f>
        <v>0</v>
      </c>
      <c r="C212" s="22">
        <f>ពិន្ទុឆមាសទី១!C212</f>
        <v>0</v>
      </c>
      <c r="D212" s="22">
        <f>ពិន្ទុឆមាសទី១!D212</f>
        <v>0</v>
      </c>
      <c r="E212" s="40">
        <f>ពិន្ទុឆមាសទី១!E212</f>
        <v>0</v>
      </c>
      <c r="F212" s="22">
        <f>ពិន្ទុឆមាសទី១!F212</f>
        <v>0</v>
      </c>
      <c r="G212" s="21">
        <f>ពិន្ទុឆមាសទី១!FU212</f>
        <v>0</v>
      </c>
      <c r="H212" s="21">
        <f>ពិន្ទុឆមាសទី១!FV212</f>
        <v>0</v>
      </c>
      <c r="I212" s="21" t="str">
        <f>ពិន្ទុឆមាសទី១!FW212</f>
        <v xml:space="preserve">មិនចាត់ថ្នាក់ </v>
      </c>
      <c r="J212" s="21" t="str">
        <f>ពិន្ទុឆមាសទី១!FX212</f>
        <v xml:space="preserve"> មិនចាត់ថ្នាក់</v>
      </c>
      <c r="K212" s="21" t="str">
        <f>ពិន្ទុឆមាសទី១!FY212</f>
        <v xml:space="preserve"> </v>
      </c>
      <c r="L212" s="21">
        <f>ពិន្ទុឆមាសទី១!FZ212</f>
        <v>2</v>
      </c>
      <c r="M212" s="21">
        <f>ពិន្ទុឆមាសទី១!GA212</f>
        <v>2</v>
      </c>
      <c r="N212" s="21">
        <f>ពិន្ទុឆមាសទី១!GB212</f>
        <v>2</v>
      </c>
      <c r="O212" s="21">
        <f>ពិន្ទុឆមាសទី១!GC212</f>
        <v>6</v>
      </c>
    </row>
    <row r="213" spans="1:15">
      <c r="A213" s="15">
        <v>203</v>
      </c>
      <c r="B213" s="21">
        <f>ពិន្ទុឆមាសទី១!B213</f>
        <v>0</v>
      </c>
      <c r="C213" s="22">
        <f>ពិន្ទុឆមាសទី១!C213</f>
        <v>0</v>
      </c>
      <c r="D213" s="22">
        <f>ពិន្ទុឆមាសទី១!D213</f>
        <v>0</v>
      </c>
      <c r="E213" s="40">
        <f>ពិន្ទុឆមាសទី១!E213</f>
        <v>0</v>
      </c>
      <c r="F213" s="22">
        <f>ពិន្ទុឆមាសទី១!F213</f>
        <v>0</v>
      </c>
      <c r="G213" s="21">
        <f>ពិន្ទុឆមាសទី១!FU213</f>
        <v>0</v>
      </c>
      <c r="H213" s="21">
        <f>ពិន្ទុឆមាសទី១!FV213</f>
        <v>0</v>
      </c>
      <c r="I213" s="21" t="str">
        <f>ពិន្ទុឆមាសទី១!FW213</f>
        <v xml:space="preserve">មិនចាត់ថ្នាក់ </v>
      </c>
      <c r="J213" s="21" t="str">
        <f>ពិន្ទុឆមាសទី១!FX213</f>
        <v xml:space="preserve"> មិនចាត់ថ្នាក់</v>
      </c>
      <c r="K213" s="21" t="str">
        <f>ពិន្ទុឆមាសទី១!FY213</f>
        <v xml:space="preserve"> </v>
      </c>
      <c r="L213" s="21">
        <f>ពិន្ទុឆមាសទី១!FZ213</f>
        <v>2</v>
      </c>
      <c r="M213" s="21">
        <f>ពិន្ទុឆមាសទី១!GA213</f>
        <v>2</v>
      </c>
      <c r="N213" s="21">
        <f>ពិន្ទុឆមាសទី១!GB213</f>
        <v>2</v>
      </c>
      <c r="O213" s="21">
        <f>ពិន្ទុឆមាសទី១!GC213</f>
        <v>6</v>
      </c>
    </row>
    <row r="214" spans="1:15">
      <c r="A214" s="15">
        <v>204</v>
      </c>
      <c r="B214" s="21">
        <f>ពិន្ទុឆមាសទី១!B214</f>
        <v>0</v>
      </c>
      <c r="C214" s="22">
        <f>ពិន្ទុឆមាសទី១!C214</f>
        <v>0</v>
      </c>
      <c r="D214" s="22">
        <f>ពិន្ទុឆមាសទី១!D214</f>
        <v>0</v>
      </c>
      <c r="E214" s="40">
        <f>ពិន្ទុឆមាសទី១!E214</f>
        <v>0</v>
      </c>
      <c r="F214" s="22">
        <f>ពិន្ទុឆមាសទី១!F214</f>
        <v>0</v>
      </c>
      <c r="G214" s="21">
        <f>ពិន្ទុឆមាសទី១!FU214</f>
        <v>0</v>
      </c>
      <c r="H214" s="21">
        <f>ពិន្ទុឆមាសទី១!FV214</f>
        <v>0</v>
      </c>
      <c r="I214" s="21" t="str">
        <f>ពិន្ទុឆមាសទី១!FW214</f>
        <v xml:space="preserve">មិនចាត់ថ្នាក់ </v>
      </c>
      <c r="J214" s="21" t="str">
        <f>ពិន្ទុឆមាសទី១!FX214</f>
        <v xml:space="preserve"> មិនចាត់ថ្នាក់</v>
      </c>
      <c r="K214" s="21" t="str">
        <f>ពិន្ទុឆមាសទី១!FY214</f>
        <v xml:space="preserve"> </v>
      </c>
      <c r="L214" s="21">
        <f>ពិន្ទុឆមាសទី១!FZ214</f>
        <v>2</v>
      </c>
      <c r="M214" s="21">
        <f>ពិន្ទុឆមាសទី១!GA214</f>
        <v>2</v>
      </c>
      <c r="N214" s="21">
        <f>ពិន្ទុឆមាសទី១!GB214</f>
        <v>2</v>
      </c>
      <c r="O214" s="21">
        <f>ពិន្ទុឆមាសទី១!GC214</f>
        <v>6</v>
      </c>
    </row>
    <row r="215" spans="1:15">
      <c r="A215" s="15">
        <v>205</v>
      </c>
      <c r="B215" s="21">
        <f>ពិន្ទុឆមាសទី១!B215</f>
        <v>0</v>
      </c>
      <c r="C215" s="22">
        <f>ពិន្ទុឆមាសទី១!C215</f>
        <v>0</v>
      </c>
      <c r="D215" s="22">
        <f>ពិន្ទុឆមាសទី១!D215</f>
        <v>0</v>
      </c>
      <c r="E215" s="40">
        <f>ពិន្ទុឆមាសទី១!E215</f>
        <v>0</v>
      </c>
      <c r="F215" s="22">
        <f>ពិន្ទុឆមាសទី១!F215</f>
        <v>0</v>
      </c>
      <c r="G215" s="21">
        <f>ពិន្ទុឆមាសទី១!FU215</f>
        <v>0</v>
      </c>
      <c r="H215" s="21">
        <f>ពិន្ទុឆមាសទី១!FV215</f>
        <v>0</v>
      </c>
      <c r="I215" s="21" t="str">
        <f>ពិន្ទុឆមាសទី១!FW215</f>
        <v xml:space="preserve">មិនចាត់ថ្នាក់ </v>
      </c>
      <c r="J215" s="21" t="str">
        <f>ពិន្ទុឆមាសទី១!FX215</f>
        <v xml:space="preserve"> មិនចាត់ថ្នាក់</v>
      </c>
      <c r="K215" s="21" t="str">
        <f>ពិន្ទុឆមាសទី១!FY215</f>
        <v xml:space="preserve"> </v>
      </c>
      <c r="L215" s="21">
        <f>ពិន្ទុឆមាសទី១!FZ215</f>
        <v>2</v>
      </c>
      <c r="M215" s="21">
        <f>ពិន្ទុឆមាសទី១!GA215</f>
        <v>2</v>
      </c>
      <c r="N215" s="21">
        <f>ពិន្ទុឆមាសទី១!GB215</f>
        <v>2</v>
      </c>
      <c r="O215" s="21">
        <f>ពិន្ទុឆមាសទី១!GC215</f>
        <v>6</v>
      </c>
    </row>
    <row r="216" spans="1:15">
      <c r="A216" s="15">
        <v>206</v>
      </c>
      <c r="B216" s="21">
        <f>ពិន្ទុឆមាសទី១!B216</f>
        <v>0</v>
      </c>
      <c r="C216" s="22">
        <f>ពិន្ទុឆមាសទី១!C216</f>
        <v>0</v>
      </c>
      <c r="D216" s="22">
        <f>ពិន្ទុឆមាសទី១!D216</f>
        <v>0</v>
      </c>
      <c r="E216" s="40">
        <f>ពិន្ទុឆមាសទី១!E216</f>
        <v>0</v>
      </c>
      <c r="F216" s="22">
        <f>ពិន្ទុឆមាសទី១!F216</f>
        <v>0</v>
      </c>
      <c r="G216" s="21">
        <f>ពិន្ទុឆមាសទី១!FU216</f>
        <v>0</v>
      </c>
      <c r="H216" s="21">
        <f>ពិន្ទុឆមាសទី១!FV216</f>
        <v>0</v>
      </c>
      <c r="I216" s="21" t="str">
        <f>ពិន្ទុឆមាសទី១!FW216</f>
        <v xml:space="preserve">មិនចាត់ថ្នាក់ </v>
      </c>
      <c r="J216" s="21" t="str">
        <f>ពិន្ទុឆមាសទី១!FX216</f>
        <v xml:space="preserve"> មិនចាត់ថ្នាក់</v>
      </c>
      <c r="K216" s="21" t="str">
        <f>ពិន្ទុឆមាសទី១!FY216</f>
        <v xml:space="preserve"> </v>
      </c>
      <c r="L216" s="21">
        <f>ពិន្ទុឆមាសទី១!FZ216</f>
        <v>2</v>
      </c>
      <c r="M216" s="21">
        <f>ពិន្ទុឆមាសទី១!GA216</f>
        <v>2</v>
      </c>
      <c r="N216" s="21">
        <f>ពិន្ទុឆមាសទី១!GB216</f>
        <v>2</v>
      </c>
      <c r="O216" s="21">
        <f>ពិន្ទុឆមាសទី១!GC216</f>
        <v>6</v>
      </c>
    </row>
    <row r="217" spans="1:15">
      <c r="A217" s="15">
        <v>207</v>
      </c>
      <c r="B217" s="21">
        <f>ពិន្ទុឆមាសទី១!B217</f>
        <v>0</v>
      </c>
      <c r="C217" s="22">
        <f>ពិន្ទុឆមាសទី១!C217</f>
        <v>0</v>
      </c>
      <c r="D217" s="22">
        <f>ពិន្ទុឆមាសទី១!D217</f>
        <v>0</v>
      </c>
      <c r="E217" s="40">
        <f>ពិន្ទុឆមាសទី១!E217</f>
        <v>0</v>
      </c>
      <c r="F217" s="22">
        <f>ពិន្ទុឆមាសទី១!F217</f>
        <v>0</v>
      </c>
      <c r="G217" s="21">
        <f>ពិន្ទុឆមាសទី១!FU217</f>
        <v>0</v>
      </c>
      <c r="H217" s="21">
        <f>ពិន្ទុឆមាសទី១!FV217</f>
        <v>0</v>
      </c>
      <c r="I217" s="21" t="str">
        <f>ពិន្ទុឆមាសទី១!FW217</f>
        <v xml:space="preserve">មិនចាត់ថ្នាក់ </v>
      </c>
      <c r="J217" s="21" t="str">
        <f>ពិន្ទុឆមាសទី១!FX217</f>
        <v xml:space="preserve"> មិនចាត់ថ្នាក់</v>
      </c>
      <c r="K217" s="21" t="str">
        <f>ពិន្ទុឆមាសទី១!FY217</f>
        <v xml:space="preserve"> </v>
      </c>
      <c r="L217" s="21">
        <f>ពិន្ទុឆមាសទី១!FZ217</f>
        <v>2</v>
      </c>
      <c r="M217" s="21">
        <f>ពិន្ទុឆមាសទី១!GA217</f>
        <v>2</v>
      </c>
      <c r="N217" s="21">
        <f>ពិន្ទុឆមាសទី១!GB217</f>
        <v>2</v>
      </c>
      <c r="O217" s="21">
        <f>ពិន្ទុឆមាសទី១!GC217</f>
        <v>6</v>
      </c>
    </row>
    <row r="218" spans="1:15">
      <c r="A218" s="15">
        <v>208</v>
      </c>
      <c r="B218" s="21">
        <f>ពិន្ទុឆមាសទី១!B218</f>
        <v>0</v>
      </c>
      <c r="C218" s="22">
        <f>ពិន្ទុឆមាសទី១!C218</f>
        <v>0</v>
      </c>
      <c r="D218" s="22">
        <f>ពិន្ទុឆមាសទី១!D218</f>
        <v>0</v>
      </c>
      <c r="E218" s="40">
        <f>ពិន្ទុឆមាសទី១!E218</f>
        <v>0</v>
      </c>
      <c r="F218" s="22">
        <f>ពិន្ទុឆមាសទី១!F218</f>
        <v>0</v>
      </c>
      <c r="G218" s="21">
        <f>ពិន្ទុឆមាសទី១!FU218</f>
        <v>0</v>
      </c>
      <c r="H218" s="21">
        <f>ពិន្ទុឆមាសទី១!FV218</f>
        <v>0</v>
      </c>
      <c r="I218" s="21" t="str">
        <f>ពិន្ទុឆមាសទី១!FW218</f>
        <v xml:space="preserve">មិនចាត់ថ្នាក់ </v>
      </c>
      <c r="J218" s="21" t="str">
        <f>ពិន្ទុឆមាសទី១!FX218</f>
        <v xml:space="preserve"> មិនចាត់ថ្នាក់</v>
      </c>
      <c r="K218" s="21" t="str">
        <f>ពិន្ទុឆមាសទី១!FY218</f>
        <v xml:space="preserve"> </v>
      </c>
      <c r="L218" s="21">
        <f>ពិន្ទុឆមាសទី១!FZ218</f>
        <v>2</v>
      </c>
      <c r="M218" s="21">
        <f>ពិន្ទុឆមាសទី១!GA218</f>
        <v>2</v>
      </c>
      <c r="N218" s="21">
        <f>ពិន្ទុឆមាសទី១!GB218</f>
        <v>2</v>
      </c>
      <c r="O218" s="21">
        <f>ពិន្ទុឆមាសទី១!GC218</f>
        <v>6</v>
      </c>
    </row>
    <row r="219" spans="1:15">
      <c r="A219" s="15">
        <v>209</v>
      </c>
      <c r="B219" s="21">
        <f>ពិន្ទុឆមាសទី១!B219</f>
        <v>0</v>
      </c>
      <c r="C219" s="22">
        <f>ពិន្ទុឆមាសទី១!C219</f>
        <v>0</v>
      </c>
      <c r="D219" s="22">
        <f>ពិន្ទុឆមាសទី១!D219</f>
        <v>0</v>
      </c>
      <c r="E219" s="40">
        <f>ពិន្ទុឆមាសទី១!E219</f>
        <v>0</v>
      </c>
      <c r="F219" s="22">
        <f>ពិន្ទុឆមាសទី១!F219</f>
        <v>0</v>
      </c>
      <c r="G219" s="21">
        <f>ពិន្ទុឆមាសទី១!FU219</f>
        <v>0</v>
      </c>
      <c r="H219" s="21">
        <f>ពិន្ទុឆមាសទី១!FV219</f>
        <v>0</v>
      </c>
      <c r="I219" s="21" t="str">
        <f>ពិន្ទុឆមាសទី១!FW219</f>
        <v xml:space="preserve">មិនចាត់ថ្នាក់ </v>
      </c>
      <c r="J219" s="21" t="str">
        <f>ពិន្ទុឆមាសទី១!FX219</f>
        <v xml:space="preserve"> មិនចាត់ថ្នាក់</v>
      </c>
      <c r="K219" s="21" t="str">
        <f>ពិន្ទុឆមាសទី១!FY219</f>
        <v xml:space="preserve"> </v>
      </c>
      <c r="L219" s="21">
        <f>ពិន្ទុឆមាសទី១!FZ219</f>
        <v>2</v>
      </c>
      <c r="M219" s="21">
        <f>ពិន្ទុឆមាសទី១!GA219</f>
        <v>2</v>
      </c>
      <c r="N219" s="21">
        <f>ពិន្ទុឆមាសទី១!GB219</f>
        <v>2</v>
      </c>
      <c r="O219" s="21">
        <f>ពិន្ទុឆមាសទី១!GC219</f>
        <v>6</v>
      </c>
    </row>
    <row r="220" spans="1:15">
      <c r="A220" s="15">
        <v>210</v>
      </c>
      <c r="B220" s="21">
        <f>ពិន្ទុឆមាសទី១!B220</f>
        <v>0</v>
      </c>
      <c r="C220" s="22">
        <f>ពិន្ទុឆមាសទី១!C220</f>
        <v>0</v>
      </c>
      <c r="D220" s="22">
        <f>ពិន្ទុឆមាសទី១!D220</f>
        <v>0</v>
      </c>
      <c r="E220" s="40">
        <f>ពិន្ទុឆមាសទី១!E220</f>
        <v>0</v>
      </c>
      <c r="F220" s="22">
        <f>ពិន្ទុឆមាសទី១!F220</f>
        <v>0</v>
      </c>
      <c r="G220" s="21">
        <f>ពិន្ទុឆមាសទី១!FU220</f>
        <v>0</v>
      </c>
      <c r="H220" s="21">
        <f>ពិន្ទុឆមាសទី១!FV220</f>
        <v>0</v>
      </c>
      <c r="I220" s="21" t="str">
        <f>ពិន្ទុឆមាសទី១!FW220</f>
        <v xml:space="preserve">មិនចាត់ថ្នាក់ </v>
      </c>
      <c r="J220" s="21" t="str">
        <f>ពិន្ទុឆមាសទី១!FX220</f>
        <v xml:space="preserve"> មិនចាត់ថ្នាក់</v>
      </c>
      <c r="K220" s="21" t="str">
        <f>ពិន្ទុឆមាសទី១!FY220</f>
        <v xml:space="preserve"> </v>
      </c>
      <c r="L220" s="21">
        <f>ពិន្ទុឆមាសទី១!FZ220</f>
        <v>2</v>
      </c>
      <c r="M220" s="21">
        <f>ពិន្ទុឆមាសទី១!GA220</f>
        <v>2</v>
      </c>
      <c r="N220" s="21">
        <f>ពិន្ទុឆមាសទី១!GB220</f>
        <v>2</v>
      </c>
      <c r="O220" s="21">
        <f>ពិន្ទុឆមាសទី១!GC220</f>
        <v>6</v>
      </c>
    </row>
    <row r="221" spans="1:15">
      <c r="A221" s="15">
        <v>211</v>
      </c>
      <c r="B221" s="21">
        <f>ពិន្ទុឆមាសទី១!B221</f>
        <v>0</v>
      </c>
      <c r="C221" s="22">
        <f>ពិន្ទុឆមាសទី១!C221</f>
        <v>0</v>
      </c>
      <c r="D221" s="22">
        <f>ពិន្ទុឆមាសទី១!D221</f>
        <v>0</v>
      </c>
      <c r="E221" s="40">
        <f>ពិន្ទុឆមាសទី១!E221</f>
        <v>0</v>
      </c>
      <c r="F221" s="22">
        <f>ពិន្ទុឆមាសទី១!F221</f>
        <v>0</v>
      </c>
      <c r="G221" s="21">
        <f>ពិន្ទុឆមាសទី១!FU221</f>
        <v>0</v>
      </c>
      <c r="H221" s="21">
        <f>ពិន្ទុឆមាសទី១!FV221</f>
        <v>0</v>
      </c>
      <c r="I221" s="21" t="str">
        <f>ពិន្ទុឆមាសទី១!FW221</f>
        <v xml:space="preserve">មិនចាត់ថ្នាក់ </v>
      </c>
      <c r="J221" s="21" t="str">
        <f>ពិន្ទុឆមាសទី១!FX221</f>
        <v xml:space="preserve"> មិនចាត់ថ្នាក់</v>
      </c>
      <c r="K221" s="21" t="str">
        <f>ពិន្ទុឆមាសទី១!FY221</f>
        <v xml:space="preserve"> </v>
      </c>
      <c r="L221" s="21">
        <f>ពិន្ទុឆមាសទី១!FZ221</f>
        <v>2</v>
      </c>
      <c r="M221" s="21">
        <f>ពិន្ទុឆមាសទី១!GA221</f>
        <v>2</v>
      </c>
      <c r="N221" s="21">
        <f>ពិន្ទុឆមាសទី១!GB221</f>
        <v>2</v>
      </c>
      <c r="O221" s="21">
        <f>ពិន្ទុឆមាសទី១!GC221</f>
        <v>6</v>
      </c>
    </row>
    <row r="222" spans="1:15">
      <c r="A222" s="15">
        <v>212</v>
      </c>
      <c r="B222" s="21">
        <f>ពិន្ទុឆមាសទី១!B222</f>
        <v>0</v>
      </c>
      <c r="C222" s="22">
        <f>ពិន្ទុឆមាសទី១!C222</f>
        <v>0</v>
      </c>
      <c r="D222" s="22">
        <f>ពិន្ទុឆមាសទី១!D222</f>
        <v>0</v>
      </c>
      <c r="E222" s="40">
        <f>ពិន្ទុឆមាសទី១!E222</f>
        <v>0</v>
      </c>
      <c r="F222" s="22">
        <f>ពិន្ទុឆមាសទី១!F222</f>
        <v>0</v>
      </c>
      <c r="G222" s="21">
        <f>ពិន្ទុឆមាសទី១!FU222</f>
        <v>0</v>
      </c>
      <c r="H222" s="21">
        <f>ពិន្ទុឆមាសទី១!FV222</f>
        <v>0</v>
      </c>
      <c r="I222" s="21" t="str">
        <f>ពិន្ទុឆមាសទី១!FW222</f>
        <v xml:space="preserve">មិនចាត់ថ្នាក់ </v>
      </c>
      <c r="J222" s="21" t="str">
        <f>ពិន្ទុឆមាសទី១!FX222</f>
        <v xml:space="preserve"> មិនចាត់ថ្នាក់</v>
      </c>
      <c r="K222" s="21" t="str">
        <f>ពិន្ទុឆមាសទី១!FY222</f>
        <v xml:space="preserve"> </v>
      </c>
      <c r="L222" s="21">
        <f>ពិន្ទុឆមាសទី១!FZ222</f>
        <v>2</v>
      </c>
      <c r="M222" s="21">
        <f>ពិន្ទុឆមាសទី១!GA222</f>
        <v>2</v>
      </c>
      <c r="N222" s="21">
        <f>ពិន្ទុឆមាសទី១!GB222</f>
        <v>2</v>
      </c>
      <c r="O222" s="21">
        <f>ពិន្ទុឆមាសទី១!GC222</f>
        <v>6</v>
      </c>
    </row>
    <row r="223" spans="1:15">
      <c r="A223" s="15">
        <v>213</v>
      </c>
      <c r="B223" s="21">
        <f>ពិន្ទុឆមាសទី១!B223</f>
        <v>0</v>
      </c>
      <c r="C223" s="22">
        <f>ពិន្ទុឆមាសទី១!C223</f>
        <v>0</v>
      </c>
      <c r="D223" s="22">
        <f>ពិន្ទុឆមាសទី១!D223</f>
        <v>0</v>
      </c>
      <c r="E223" s="40">
        <f>ពិន្ទុឆមាសទី១!E223</f>
        <v>0</v>
      </c>
      <c r="F223" s="22">
        <f>ពិន្ទុឆមាសទី១!F223</f>
        <v>0</v>
      </c>
      <c r="G223" s="21">
        <f>ពិន្ទុឆមាសទី១!FU223</f>
        <v>0</v>
      </c>
      <c r="H223" s="21">
        <f>ពិន្ទុឆមាសទី១!FV223</f>
        <v>0</v>
      </c>
      <c r="I223" s="21" t="str">
        <f>ពិន្ទុឆមាសទី១!FW223</f>
        <v xml:space="preserve">មិនចាត់ថ្នាក់ </v>
      </c>
      <c r="J223" s="21" t="str">
        <f>ពិន្ទុឆមាសទី១!FX223</f>
        <v xml:space="preserve"> មិនចាត់ថ្នាក់</v>
      </c>
      <c r="K223" s="21" t="str">
        <f>ពិន្ទុឆមាសទី១!FY223</f>
        <v xml:space="preserve"> </v>
      </c>
      <c r="L223" s="21">
        <f>ពិន្ទុឆមាសទី១!FZ223</f>
        <v>2</v>
      </c>
      <c r="M223" s="21">
        <f>ពិន្ទុឆមាសទី១!GA223</f>
        <v>2</v>
      </c>
      <c r="N223" s="21">
        <f>ពិន្ទុឆមាសទី១!GB223</f>
        <v>2</v>
      </c>
      <c r="O223" s="21">
        <f>ពិន្ទុឆមាសទី១!GC223</f>
        <v>6</v>
      </c>
    </row>
    <row r="224" spans="1:15">
      <c r="A224" s="15">
        <v>214</v>
      </c>
      <c r="B224" s="21">
        <f>ពិន្ទុឆមាសទី១!B224</f>
        <v>0</v>
      </c>
      <c r="C224" s="22">
        <f>ពិន្ទុឆមាសទី១!C224</f>
        <v>0</v>
      </c>
      <c r="D224" s="22">
        <f>ពិន្ទុឆមាសទី១!D224</f>
        <v>0</v>
      </c>
      <c r="E224" s="40">
        <f>ពិន្ទុឆមាសទី១!E224</f>
        <v>0</v>
      </c>
      <c r="F224" s="22">
        <f>ពិន្ទុឆមាសទី១!F224</f>
        <v>0</v>
      </c>
      <c r="G224" s="21">
        <f>ពិន្ទុឆមាសទី១!FU224</f>
        <v>0</v>
      </c>
      <c r="H224" s="21">
        <f>ពិន្ទុឆមាសទី១!FV224</f>
        <v>0</v>
      </c>
      <c r="I224" s="21" t="str">
        <f>ពិន្ទុឆមាសទី១!FW224</f>
        <v xml:space="preserve">មិនចាត់ថ្នាក់ </v>
      </c>
      <c r="J224" s="21" t="str">
        <f>ពិន្ទុឆមាសទី១!FX224</f>
        <v xml:space="preserve"> មិនចាត់ថ្នាក់</v>
      </c>
      <c r="K224" s="21" t="str">
        <f>ពិន្ទុឆមាសទី១!FY224</f>
        <v xml:space="preserve"> </v>
      </c>
      <c r="L224" s="21">
        <f>ពិន្ទុឆមាសទី១!FZ224</f>
        <v>2</v>
      </c>
      <c r="M224" s="21">
        <f>ពិន្ទុឆមាសទី១!GA224</f>
        <v>2</v>
      </c>
      <c r="N224" s="21">
        <f>ពិន្ទុឆមាសទី១!GB224</f>
        <v>2</v>
      </c>
      <c r="O224" s="21">
        <f>ពិន្ទុឆមាសទី១!GC224</f>
        <v>6</v>
      </c>
    </row>
    <row r="225" spans="1:15">
      <c r="A225" s="15">
        <v>215</v>
      </c>
      <c r="B225" s="21">
        <f>ពិន្ទុឆមាសទី១!B225</f>
        <v>0</v>
      </c>
      <c r="C225" s="22">
        <f>ពិន្ទុឆមាសទី១!C225</f>
        <v>0</v>
      </c>
      <c r="D225" s="22">
        <f>ពិន្ទុឆមាសទី១!D225</f>
        <v>0</v>
      </c>
      <c r="E225" s="40">
        <f>ពិន្ទុឆមាសទី១!E225</f>
        <v>0</v>
      </c>
      <c r="F225" s="22">
        <f>ពិន្ទុឆមាសទី១!F225</f>
        <v>0</v>
      </c>
      <c r="G225" s="21">
        <f>ពិន្ទុឆមាសទី១!FU225</f>
        <v>0</v>
      </c>
      <c r="H225" s="21">
        <f>ពិន្ទុឆមាសទី១!FV225</f>
        <v>0</v>
      </c>
      <c r="I225" s="21" t="str">
        <f>ពិន្ទុឆមាសទី១!FW225</f>
        <v xml:space="preserve">មិនចាត់ថ្នាក់ </v>
      </c>
      <c r="J225" s="21" t="str">
        <f>ពិន្ទុឆមាសទី១!FX225</f>
        <v xml:space="preserve"> មិនចាត់ថ្នាក់</v>
      </c>
      <c r="K225" s="21" t="str">
        <f>ពិន្ទុឆមាសទី១!FY225</f>
        <v xml:space="preserve"> </v>
      </c>
      <c r="L225" s="21">
        <f>ពិន្ទុឆមាសទី១!FZ225</f>
        <v>2</v>
      </c>
      <c r="M225" s="21">
        <f>ពិន្ទុឆមាសទី១!GA225</f>
        <v>2</v>
      </c>
      <c r="N225" s="21">
        <f>ពិន្ទុឆមាសទី១!GB225</f>
        <v>2</v>
      </c>
      <c r="O225" s="21">
        <f>ពិន្ទុឆមាសទី១!GC225</f>
        <v>6</v>
      </c>
    </row>
    <row r="226" spans="1:15">
      <c r="A226" s="15">
        <v>216</v>
      </c>
      <c r="B226" s="21">
        <f>ពិន្ទុឆមាសទី១!B226</f>
        <v>0</v>
      </c>
      <c r="C226" s="22">
        <f>ពិន្ទុឆមាសទី១!C226</f>
        <v>0</v>
      </c>
      <c r="D226" s="22">
        <f>ពិន្ទុឆមាសទី១!D226</f>
        <v>0</v>
      </c>
      <c r="E226" s="40">
        <f>ពិន្ទុឆមាសទី១!E226</f>
        <v>0</v>
      </c>
      <c r="F226" s="22">
        <f>ពិន្ទុឆមាសទី១!F226</f>
        <v>0</v>
      </c>
      <c r="G226" s="21">
        <f>ពិន្ទុឆមាសទី១!FU226</f>
        <v>0</v>
      </c>
      <c r="H226" s="21">
        <f>ពិន្ទុឆមាសទី១!FV226</f>
        <v>0</v>
      </c>
      <c r="I226" s="21" t="str">
        <f>ពិន្ទុឆមាសទី១!FW226</f>
        <v xml:space="preserve">មិនចាត់ថ្នាក់ </v>
      </c>
      <c r="J226" s="21" t="str">
        <f>ពិន្ទុឆមាសទី១!FX226</f>
        <v xml:space="preserve"> មិនចាត់ថ្នាក់</v>
      </c>
      <c r="K226" s="21" t="str">
        <f>ពិន្ទុឆមាសទី១!FY226</f>
        <v xml:space="preserve"> </v>
      </c>
      <c r="L226" s="21">
        <f>ពិន្ទុឆមាសទី១!FZ226</f>
        <v>2</v>
      </c>
      <c r="M226" s="21">
        <f>ពិន្ទុឆមាសទី១!GA226</f>
        <v>2</v>
      </c>
      <c r="N226" s="21">
        <f>ពិន្ទុឆមាសទី១!GB226</f>
        <v>2</v>
      </c>
      <c r="O226" s="21">
        <f>ពិន្ទុឆមាសទី១!GC226</f>
        <v>6</v>
      </c>
    </row>
    <row r="227" spans="1:15">
      <c r="A227" s="15">
        <v>217</v>
      </c>
      <c r="B227" s="21">
        <f>ពិន្ទុឆមាសទី១!B227</f>
        <v>0</v>
      </c>
      <c r="C227" s="22">
        <f>ពិន្ទុឆមាសទី១!C227</f>
        <v>0</v>
      </c>
      <c r="D227" s="22">
        <f>ពិន្ទុឆមាសទី១!D227</f>
        <v>0</v>
      </c>
      <c r="E227" s="40">
        <f>ពិន្ទុឆមាសទី១!E227</f>
        <v>0</v>
      </c>
      <c r="F227" s="22">
        <f>ពិន្ទុឆមាសទី១!F227</f>
        <v>0</v>
      </c>
      <c r="G227" s="21">
        <f>ពិន្ទុឆមាសទី១!FU227</f>
        <v>0</v>
      </c>
      <c r="H227" s="21">
        <f>ពិន្ទុឆមាសទី១!FV227</f>
        <v>0</v>
      </c>
      <c r="I227" s="21" t="str">
        <f>ពិន្ទុឆមាសទី១!FW227</f>
        <v xml:space="preserve">មិនចាត់ថ្នាក់ </v>
      </c>
      <c r="J227" s="21" t="str">
        <f>ពិន្ទុឆមាសទី១!FX227</f>
        <v xml:space="preserve"> មិនចាត់ថ្នាក់</v>
      </c>
      <c r="K227" s="21" t="str">
        <f>ពិន្ទុឆមាសទី១!FY227</f>
        <v xml:space="preserve"> </v>
      </c>
      <c r="L227" s="21">
        <f>ពិន្ទុឆមាសទី១!FZ227</f>
        <v>2</v>
      </c>
      <c r="M227" s="21">
        <f>ពិន្ទុឆមាសទី១!GA227</f>
        <v>2</v>
      </c>
      <c r="N227" s="21">
        <f>ពិន្ទុឆមាសទី១!GB227</f>
        <v>2</v>
      </c>
      <c r="O227" s="21">
        <f>ពិន្ទុឆមាសទី១!GC227</f>
        <v>6</v>
      </c>
    </row>
    <row r="228" spans="1:15">
      <c r="A228" s="15">
        <v>218</v>
      </c>
      <c r="B228" s="21">
        <f>ពិន្ទុឆមាសទី១!B228</f>
        <v>0</v>
      </c>
      <c r="C228" s="22">
        <f>ពិន្ទុឆមាសទី១!C228</f>
        <v>0</v>
      </c>
      <c r="D228" s="22">
        <f>ពិន្ទុឆមាសទី១!D228</f>
        <v>0</v>
      </c>
      <c r="E228" s="40">
        <f>ពិន្ទុឆមាសទី១!E228</f>
        <v>0</v>
      </c>
      <c r="F228" s="22">
        <f>ពិន្ទុឆមាសទី១!F228</f>
        <v>0</v>
      </c>
      <c r="G228" s="21">
        <f>ពិន្ទុឆមាសទី១!FU228</f>
        <v>0</v>
      </c>
      <c r="H228" s="21">
        <f>ពិន្ទុឆមាសទី១!FV228</f>
        <v>0</v>
      </c>
      <c r="I228" s="21" t="str">
        <f>ពិន្ទុឆមាសទី១!FW228</f>
        <v xml:space="preserve">មិនចាត់ថ្នាក់ </v>
      </c>
      <c r="J228" s="21" t="str">
        <f>ពិន្ទុឆមាសទី១!FX228</f>
        <v xml:space="preserve"> មិនចាត់ថ្នាក់</v>
      </c>
      <c r="K228" s="21" t="str">
        <f>ពិន្ទុឆមាសទី១!FY228</f>
        <v xml:space="preserve"> </v>
      </c>
      <c r="L228" s="21">
        <f>ពិន្ទុឆមាសទី១!FZ228</f>
        <v>2</v>
      </c>
      <c r="M228" s="21">
        <f>ពិន្ទុឆមាសទី១!GA228</f>
        <v>2</v>
      </c>
      <c r="N228" s="21">
        <f>ពិន្ទុឆមាសទី១!GB228</f>
        <v>2</v>
      </c>
      <c r="O228" s="21">
        <f>ពិន្ទុឆមាសទី១!GC228</f>
        <v>6</v>
      </c>
    </row>
    <row r="229" spans="1:15">
      <c r="A229" s="15">
        <v>219</v>
      </c>
      <c r="B229" s="21">
        <f>ពិន្ទុឆមាសទី១!B229</f>
        <v>0</v>
      </c>
      <c r="C229" s="22">
        <f>ពិន្ទុឆមាសទី១!C229</f>
        <v>0</v>
      </c>
      <c r="D229" s="22">
        <f>ពិន្ទុឆមាសទី១!D229</f>
        <v>0</v>
      </c>
      <c r="E229" s="40">
        <f>ពិន្ទុឆមាសទី១!E229</f>
        <v>0</v>
      </c>
      <c r="F229" s="22">
        <f>ពិន្ទុឆមាសទី១!F229</f>
        <v>0</v>
      </c>
      <c r="G229" s="21">
        <f>ពិន្ទុឆមាសទី១!FU229</f>
        <v>0</v>
      </c>
      <c r="H229" s="21">
        <f>ពិន្ទុឆមាសទី១!FV229</f>
        <v>0</v>
      </c>
      <c r="I229" s="21" t="str">
        <f>ពិន្ទុឆមាសទី១!FW229</f>
        <v xml:space="preserve">មិនចាត់ថ្នាក់ </v>
      </c>
      <c r="J229" s="21" t="str">
        <f>ពិន្ទុឆមាសទី១!FX229</f>
        <v xml:space="preserve"> មិនចាត់ថ្នាក់</v>
      </c>
      <c r="K229" s="21" t="str">
        <f>ពិន្ទុឆមាសទី១!FY229</f>
        <v xml:space="preserve"> </v>
      </c>
      <c r="L229" s="21">
        <f>ពិន្ទុឆមាសទី១!FZ229</f>
        <v>2</v>
      </c>
      <c r="M229" s="21">
        <f>ពិន្ទុឆមាសទី១!GA229</f>
        <v>2</v>
      </c>
      <c r="N229" s="21">
        <f>ពិន្ទុឆមាសទី១!GB229</f>
        <v>2</v>
      </c>
      <c r="O229" s="21">
        <f>ពិន្ទុឆមាសទី១!GC229</f>
        <v>6</v>
      </c>
    </row>
    <row r="230" spans="1:15">
      <c r="A230" s="15">
        <v>220</v>
      </c>
      <c r="B230" s="21">
        <f>ពិន្ទុឆមាសទី១!B230</f>
        <v>0</v>
      </c>
      <c r="C230" s="22">
        <f>ពិន្ទុឆមាសទី១!C230</f>
        <v>0</v>
      </c>
      <c r="D230" s="22">
        <f>ពិន្ទុឆមាសទី១!D230</f>
        <v>0</v>
      </c>
      <c r="E230" s="40">
        <f>ពិន្ទុឆមាសទី១!E230</f>
        <v>0</v>
      </c>
      <c r="F230" s="22">
        <f>ពិន្ទុឆមាសទី១!F230</f>
        <v>0</v>
      </c>
      <c r="G230" s="21">
        <f>ពិន្ទុឆមាសទី១!FU230</f>
        <v>0</v>
      </c>
      <c r="H230" s="21">
        <f>ពិន្ទុឆមាសទី១!FV230</f>
        <v>0</v>
      </c>
      <c r="I230" s="21" t="str">
        <f>ពិន្ទុឆមាសទី១!FW230</f>
        <v xml:space="preserve">មិនចាត់ថ្នាក់ </v>
      </c>
      <c r="J230" s="21" t="str">
        <f>ពិន្ទុឆមាសទី១!FX230</f>
        <v xml:space="preserve"> មិនចាត់ថ្នាក់</v>
      </c>
      <c r="K230" s="21" t="str">
        <f>ពិន្ទុឆមាសទី១!FY230</f>
        <v xml:space="preserve"> </v>
      </c>
      <c r="L230" s="21">
        <f>ពិន្ទុឆមាសទី១!FZ230</f>
        <v>2</v>
      </c>
      <c r="M230" s="21">
        <f>ពិន្ទុឆមាសទី១!GA230</f>
        <v>2</v>
      </c>
      <c r="N230" s="21">
        <f>ពិន្ទុឆមាសទី១!GB230</f>
        <v>2</v>
      </c>
      <c r="O230" s="21">
        <f>ពិន្ទុឆមាសទី១!GC230</f>
        <v>6</v>
      </c>
    </row>
    <row r="231" spans="1:15">
      <c r="A231" s="15">
        <v>221</v>
      </c>
      <c r="B231" s="21">
        <f>ពិន្ទុឆមាសទី១!B231</f>
        <v>0</v>
      </c>
      <c r="C231" s="22">
        <f>ពិន្ទុឆមាសទី១!C231</f>
        <v>0</v>
      </c>
      <c r="D231" s="22">
        <f>ពិន្ទុឆមាសទី១!D231</f>
        <v>0</v>
      </c>
      <c r="E231" s="40">
        <f>ពិន្ទុឆមាសទី១!E231</f>
        <v>0</v>
      </c>
      <c r="F231" s="22">
        <f>ពិន្ទុឆមាសទី១!F231</f>
        <v>0</v>
      </c>
      <c r="G231" s="21">
        <f>ពិន្ទុឆមាសទី១!FU231</f>
        <v>0</v>
      </c>
      <c r="H231" s="21">
        <f>ពិន្ទុឆមាសទី១!FV231</f>
        <v>0</v>
      </c>
      <c r="I231" s="21" t="str">
        <f>ពិន្ទុឆមាសទី១!FW231</f>
        <v xml:space="preserve">មិនចាត់ថ្នាក់ </v>
      </c>
      <c r="J231" s="21" t="str">
        <f>ពិន្ទុឆមាសទី១!FX231</f>
        <v xml:space="preserve"> មិនចាត់ថ្នាក់</v>
      </c>
      <c r="K231" s="21" t="str">
        <f>ពិន្ទុឆមាសទី១!FY231</f>
        <v xml:space="preserve"> </v>
      </c>
      <c r="L231" s="21">
        <f>ពិន្ទុឆមាសទី១!FZ231</f>
        <v>2</v>
      </c>
      <c r="M231" s="21">
        <f>ពិន្ទុឆមាសទី១!GA231</f>
        <v>2</v>
      </c>
      <c r="N231" s="21">
        <f>ពិន្ទុឆមាសទី១!GB231</f>
        <v>2</v>
      </c>
      <c r="O231" s="21">
        <f>ពិន្ទុឆមាសទី១!GC231</f>
        <v>6</v>
      </c>
    </row>
    <row r="232" spans="1:15">
      <c r="A232" s="15">
        <v>222</v>
      </c>
      <c r="B232" s="21">
        <f>ពិន្ទុឆមាសទី១!B232</f>
        <v>0</v>
      </c>
      <c r="C232" s="22">
        <f>ពិន្ទុឆមាសទី១!C232</f>
        <v>0</v>
      </c>
      <c r="D232" s="22">
        <f>ពិន្ទុឆមាសទី១!D232</f>
        <v>0</v>
      </c>
      <c r="E232" s="40">
        <f>ពិន្ទុឆមាសទី១!E232</f>
        <v>0</v>
      </c>
      <c r="F232" s="22">
        <f>ពិន្ទុឆមាសទី១!F232</f>
        <v>0</v>
      </c>
      <c r="G232" s="21">
        <f>ពិន្ទុឆមាសទី១!FU232</f>
        <v>0</v>
      </c>
      <c r="H232" s="21">
        <f>ពិន្ទុឆមាសទី១!FV232</f>
        <v>0</v>
      </c>
      <c r="I232" s="21" t="str">
        <f>ពិន្ទុឆមាសទី១!FW232</f>
        <v xml:space="preserve">មិនចាត់ថ្នាក់ </v>
      </c>
      <c r="J232" s="21" t="str">
        <f>ពិន្ទុឆមាសទី១!FX232</f>
        <v xml:space="preserve"> មិនចាត់ថ្នាក់</v>
      </c>
      <c r="K232" s="21" t="str">
        <f>ពិន្ទុឆមាសទី១!FY232</f>
        <v xml:space="preserve"> </v>
      </c>
      <c r="L232" s="21">
        <f>ពិន្ទុឆមាសទី១!FZ232</f>
        <v>2</v>
      </c>
      <c r="M232" s="21">
        <f>ពិន្ទុឆមាសទី១!GA232</f>
        <v>2</v>
      </c>
      <c r="N232" s="21">
        <f>ពិន្ទុឆមាសទី១!GB232</f>
        <v>2</v>
      </c>
      <c r="O232" s="21">
        <f>ពិន្ទុឆមាសទី១!GC232</f>
        <v>6</v>
      </c>
    </row>
    <row r="233" spans="1:15">
      <c r="A233" s="15">
        <v>223</v>
      </c>
      <c r="B233" s="21">
        <f>ពិន្ទុឆមាសទី១!B233</f>
        <v>0</v>
      </c>
      <c r="C233" s="22">
        <f>ពិន្ទុឆមាសទី១!C233</f>
        <v>0</v>
      </c>
      <c r="D233" s="22">
        <f>ពិន្ទុឆមាសទី១!D233</f>
        <v>0</v>
      </c>
      <c r="E233" s="40">
        <f>ពិន្ទុឆមាសទី១!E233</f>
        <v>0</v>
      </c>
      <c r="F233" s="22">
        <f>ពិន្ទុឆមាសទី១!F233</f>
        <v>0</v>
      </c>
      <c r="G233" s="21">
        <f>ពិន្ទុឆមាសទី១!FU233</f>
        <v>0</v>
      </c>
      <c r="H233" s="21">
        <f>ពិន្ទុឆមាសទី១!FV233</f>
        <v>0</v>
      </c>
      <c r="I233" s="21" t="str">
        <f>ពិន្ទុឆមាសទី១!FW233</f>
        <v xml:space="preserve">មិនចាត់ថ្នាក់ </v>
      </c>
      <c r="J233" s="21" t="str">
        <f>ពិន្ទុឆមាសទី១!FX233</f>
        <v xml:space="preserve"> មិនចាត់ថ្នាក់</v>
      </c>
      <c r="K233" s="21" t="str">
        <f>ពិន្ទុឆមាសទី១!FY233</f>
        <v xml:space="preserve"> </v>
      </c>
      <c r="L233" s="21">
        <f>ពិន្ទុឆមាសទី១!FZ233</f>
        <v>2</v>
      </c>
      <c r="M233" s="21">
        <f>ពិន្ទុឆមាសទី១!GA233</f>
        <v>2</v>
      </c>
      <c r="N233" s="21">
        <f>ពិន្ទុឆមាសទី១!GB233</f>
        <v>2</v>
      </c>
      <c r="O233" s="21">
        <f>ពិន្ទុឆមាសទី១!GC233</f>
        <v>6</v>
      </c>
    </row>
    <row r="234" spans="1:15">
      <c r="A234" s="15">
        <v>224</v>
      </c>
      <c r="B234" s="21">
        <f>ពិន្ទុឆមាសទី១!B234</f>
        <v>0</v>
      </c>
      <c r="C234" s="22">
        <f>ពិន្ទុឆមាសទី១!C234</f>
        <v>0</v>
      </c>
      <c r="D234" s="22">
        <f>ពិន្ទុឆមាសទី១!D234</f>
        <v>0</v>
      </c>
      <c r="E234" s="40">
        <f>ពិន្ទុឆមាសទី១!E234</f>
        <v>0</v>
      </c>
      <c r="F234" s="22">
        <f>ពិន្ទុឆមាសទី១!F234</f>
        <v>0</v>
      </c>
      <c r="G234" s="21">
        <f>ពិន្ទុឆមាសទី១!FU234</f>
        <v>0</v>
      </c>
      <c r="H234" s="21">
        <f>ពិន្ទុឆមាសទី១!FV234</f>
        <v>0</v>
      </c>
      <c r="I234" s="21" t="str">
        <f>ពិន្ទុឆមាសទី១!FW234</f>
        <v xml:space="preserve">មិនចាត់ថ្នាក់ </v>
      </c>
      <c r="J234" s="21" t="str">
        <f>ពិន្ទុឆមាសទី១!FX234</f>
        <v xml:space="preserve"> មិនចាត់ថ្នាក់</v>
      </c>
      <c r="K234" s="21" t="str">
        <f>ពិន្ទុឆមាសទី១!FY234</f>
        <v xml:space="preserve"> </v>
      </c>
      <c r="L234" s="21">
        <f>ពិន្ទុឆមាសទី១!FZ234</f>
        <v>2</v>
      </c>
      <c r="M234" s="21">
        <f>ពិន្ទុឆមាសទី១!GA234</f>
        <v>2</v>
      </c>
      <c r="N234" s="21">
        <f>ពិន្ទុឆមាសទី១!GB234</f>
        <v>2</v>
      </c>
      <c r="O234" s="21">
        <f>ពិន្ទុឆមាសទី១!GC234</f>
        <v>6</v>
      </c>
    </row>
    <row r="235" spans="1:15">
      <c r="A235" s="15">
        <v>225</v>
      </c>
      <c r="B235" s="21">
        <f>ពិន្ទុឆមាសទី១!B235</f>
        <v>0</v>
      </c>
      <c r="C235" s="22">
        <f>ពិន្ទុឆមាសទី១!C235</f>
        <v>0</v>
      </c>
      <c r="D235" s="22">
        <f>ពិន្ទុឆមាសទី១!D235</f>
        <v>0</v>
      </c>
      <c r="E235" s="40">
        <f>ពិន្ទុឆមាសទី១!E235</f>
        <v>0</v>
      </c>
      <c r="F235" s="22">
        <f>ពិន្ទុឆមាសទី១!F235</f>
        <v>0</v>
      </c>
      <c r="G235" s="21">
        <f>ពិន្ទុឆមាសទី១!FU235</f>
        <v>0</v>
      </c>
      <c r="H235" s="21">
        <f>ពិន្ទុឆមាសទី១!FV235</f>
        <v>0</v>
      </c>
      <c r="I235" s="21" t="str">
        <f>ពិន្ទុឆមាសទី១!FW235</f>
        <v xml:space="preserve">មិនចាត់ថ្នាក់ </v>
      </c>
      <c r="J235" s="21" t="str">
        <f>ពិន្ទុឆមាសទី១!FX235</f>
        <v xml:space="preserve"> មិនចាត់ថ្នាក់</v>
      </c>
      <c r="K235" s="21" t="str">
        <f>ពិន្ទុឆមាសទី១!FY235</f>
        <v xml:space="preserve"> </v>
      </c>
      <c r="L235" s="21">
        <f>ពិន្ទុឆមាសទី១!FZ235</f>
        <v>2</v>
      </c>
      <c r="M235" s="21">
        <f>ពិន្ទុឆមាសទី១!GA235</f>
        <v>2</v>
      </c>
      <c r="N235" s="21">
        <f>ពិន្ទុឆមាសទី១!GB235</f>
        <v>2</v>
      </c>
      <c r="O235" s="21">
        <f>ពិន្ទុឆមាសទី១!GC235</f>
        <v>6</v>
      </c>
    </row>
    <row r="236" spans="1:15">
      <c r="A236" s="15">
        <v>226</v>
      </c>
      <c r="B236" s="21">
        <f>ពិន្ទុឆមាសទី១!B236</f>
        <v>0</v>
      </c>
      <c r="C236" s="22">
        <f>ពិន្ទុឆមាសទី១!C236</f>
        <v>0</v>
      </c>
      <c r="D236" s="22">
        <f>ពិន្ទុឆមាសទី១!D236</f>
        <v>0</v>
      </c>
      <c r="E236" s="40">
        <f>ពិន្ទុឆមាសទី១!E236</f>
        <v>0</v>
      </c>
      <c r="F236" s="22">
        <f>ពិន្ទុឆមាសទី១!F236</f>
        <v>0</v>
      </c>
      <c r="G236" s="21">
        <f>ពិន្ទុឆមាសទី១!FU236</f>
        <v>0</v>
      </c>
      <c r="H236" s="21">
        <f>ពិន្ទុឆមាសទី១!FV236</f>
        <v>0</v>
      </c>
      <c r="I236" s="21" t="str">
        <f>ពិន្ទុឆមាសទី១!FW236</f>
        <v xml:space="preserve">មិនចាត់ថ្នាក់ </v>
      </c>
      <c r="J236" s="21" t="str">
        <f>ពិន្ទុឆមាសទី១!FX236</f>
        <v xml:space="preserve"> មិនចាត់ថ្នាក់</v>
      </c>
      <c r="K236" s="21" t="str">
        <f>ពិន្ទុឆមាសទី១!FY236</f>
        <v xml:space="preserve"> </v>
      </c>
      <c r="L236" s="21">
        <f>ពិន្ទុឆមាសទី១!FZ236</f>
        <v>2</v>
      </c>
      <c r="M236" s="21">
        <f>ពិន្ទុឆមាសទី១!GA236</f>
        <v>2</v>
      </c>
      <c r="N236" s="21">
        <f>ពិន្ទុឆមាសទី១!GB236</f>
        <v>2</v>
      </c>
      <c r="O236" s="21">
        <f>ពិន្ទុឆមាសទី១!GC236</f>
        <v>6</v>
      </c>
    </row>
    <row r="237" spans="1:15">
      <c r="A237" s="15">
        <v>227</v>
      </c>
      <c r="B237" s="21">
        <f>ពិន្ទុឆមាសទី១!B237</f>
        <v>0</v>
      </c>
      <c r="C237" s="22">
        <f>ពិន្ទុឆមាសទី១!C237</f>
        <v>0</v>
      </c>
      <c r="D237" s="22">
        <f>ពិន្ទុឆមាសទី១!D237</f>
        <v>0</v>
      </c>
      <c r="E237" s="40">
        <f>ពិន្ទុឆមាសទី១!E237</f>
        <v>0</v>
      </c>
      <c r="F237" s="22">
        <f>ពិន្ទុឆមាសទី១!F237</f>
        <v>0</v>
      </c>
      <c r="G237" s="21">
        <f>ពិន្ទុឆមាសទី១!FU237</f>
        <v>0</v>
      </c>
      <c r="H237" s="21">
        <f>ពិន្ទុឆមាសទី១!FV237</f>
        <v>0</v>
      </c>
      <c r="I237" s="21" t="str">
        <f>ពិន្ទុឆមាសទី១!FW237</f>
        <v xml:space="preserve">មិនចាត់ថ្នាក់ </v>
      </c>
      <c r="J237" s="21" t="str">
        <f>ពិន្ទុឆមាសទី១!FX237</f>
        <v xml:space="preserve"> មិនចាត់ថ្នាក់</v>
      </c>
      <c r="K237" s="21" t="str">
        <f>ពិន្ទុឆមាសទី១!FY237</f>
        <v xml:space="preserve"> </v>
      </c>
      <c r="L237" s="21">
        <f>ពិន្ទុឆមាសទី១!FZ237</f>
        <v>2</v>
      </c>
      <c r="M237" s="21">
        <f>ពិន្ទុឆមាសទី១!GA237</f>
        <v>2</v>
      </c>
      <c r="N237" s="21">
        <f>ពិន្ទុឆមាសទី១!GB237</f>
        <v>2</v>
      </c>
      <c r="O237" s="21">
        <f>ពិន្ទុឆមាសទី១!GC237</f>
        <v>6</v>
      </c>
    </row>
    <row r="238" spans="1:15">
      <c r="A238" s="15">
        <v>228</v>
      </c>
      <c r="B238" s="21">
        <f>ពិន្ទុឆមាសទី១!B238</f>
        <v>0</v>
      </c>
      <c r="C238" s="22">
        <f>ពិន្ទុឆមាសទី១!C238</f>
        <v>0</v>
      </c>
      <c r="D238" s="22">
        <f>ពិន្ទុឆមាសទី១!D238</f>
        <v>0</v>
      </c>
      <c r="E238" s="40">
        <f>ពិន្ទុឆមាសទី១!E238</f>
        <v>0</v>
      </c>
      <c r="F238" s="22">
        <f>ពិន្ទុឆមាសទី១!F238</f>
        <v>0</v>
      </c>
      <c r="G238" s="21">
        <f>ពិន្ទុឆមាសទី១!FU238</f>
        <v>0</v>
      </c>
      <c r="H238" s="21">
        <f>ពិន្ទុឆមាសទី១!FV238</f>
        <v>0</v>
      </c>
      <c r="I238" s="21" t="str">
        <f>ពិន្ទុឆមាសទី១!FW238</f>
        <v xml:space="preserve">មិនចាត់ថ្នាក់ </v>
      </c>
      <c r="J238" s="21" t="str">
        <f>ពិន្ទុឆមាសទី១!FX238</f>
        <v xml:space="preserve"> មិនចាត់ថ្នាក់</v>
      </c>
      <c r="K238" s="21" t="str">
        <f>ពិន្ទុឆមាសទី១!FY238</f>
        <v xml:space="preserve"> </v>
      </c>
      <c r="L238" s="21">
        <f>ពិន្ទុឆមាសទី១!FZ238</f>
        <v>2</v>
      </c>
      <c r="M238" s="21">
        <f>ពិន្ទុឆមាសទី១!GA238</f>
        <v>2</v>
      </c>
      <c r="N238" s="21">
        <f>ពិន្ទុឆមាសទី១!GB238</f>
        <v>2</v>
      </c>
      <c r="O238" s="21">
        <f>ពិន្ទុឆមាសទី១!GC238</f>
        <v>6</v>
      </c>
    </row>
    <row r="239" spans="1:15">
      <c r="A239" s="15">
        <v>229</v>
      </c>
      <c r="B239" s="21">
        <f>ពិន្ទុឆមាសទី១!B239</f>
        <v>0</v>
      </c>
      <c r="C239" s="22">
        <f>ពិន្ទុឆមាសទី១!C239</f>
        <v>0</v>
      </c>
      <c r="D239" s="22">
        <f>ពិន្ទុឆមាសទី១!D239</f>
        <v>0</v>
      </c>
      <c r="E239" s="40">
        <f>ពិន្ទុឆមាសទី១!E239</f>
        <v>0</v>
      </c>
      <c r="F239" s="22">
        <f>ពិន្ទុឆមាសទី១!F239</f>
        <v>0</v>
      </c>
      <c r="G239" s="21">
        <f>ពិន្ទុឆមាសទី១!FU239</f>
        <v>0</v>
      </c>
      <c r="H239" s="21">
        <f>ពិន្ទុឆមាសទី១!FV239</f>
        <v>0</v>
      </c>
      <c r="I239" s="21" t="str">
        <f>ពិន្ទុឆមាសទី១!FW239</f>
        <v xml:space="preserve">មិនចាត់ថ្នាក់ </v>
      </c>
      <c r="J239" s="21" t="str">
        <f>ពិន្ទុឆមាសទី១!FX239</f>
        <v xml:space="preserve"> មិនចាត់ថ្នាក់</v>
      </c>
      <c r="K239" s="21" t="str">
        <f>ពិន្ទុឆមាសទី១!FY239</f>
        <v xml:space="preserve"> </v>
      </c>
      <c r="L239" s="21">
        <f>ពិន្ទុឆមាសទី១!FZ239</f>
        <v>2</v>
      </c>
      <c r="M239" s="21">
        <f>ពិន្ទុឆមាសទី១!GA239</f>
        <v>2</v>
      </c>
      <c r="N239" s="21">
        <f>ពិន្ទុឆមាសទី១!GB239</f>
        <v>2</v>
      </c>
      <c r="O239" s="21">
        <f>ពិន្ទុឆមាសទី១!GC239</f>
        <v>6</v>
      </c>
    </row>
    <row r="240" spans="1:15">
      <c r="A240" s="15">
        <v>230</v>
      </c>
      <c r="B240" s="21">
        <f>ពិន្ទុឆមាសទី១!B240</f>
        <v>0</v>
      </c>
      <c r="C240" s="22">
        <f>ពិន្ទុឆមាសទី១!C240</f>
        <v>0</v>
      </c>
      <c r="D240" s="22">
        <f>ពិន្ទុឆមាសទី១!D240</f>
        <v>0</v>
      </c>
      <c r="E240" s="40">
        <f>ពិន្ទុឆមាសទី១!E240</f>
        <v>0</v>
      </c>
      <c r="F240" s="22">
        <f>ពិន្ទុឆមាសទី១!F240</f>
        <v>0</v>
      </c>
      <c r="G240" s="21">
        <f>ពិន្ទុឆមាសទី១!FU240</f>
        <v>0</v>
      </c>
      <c r="H240" s="21">
        <f>ពិន្ទុឆមាសទី១!FV240</f>
        <v>0</v>
      </c>
      <c r="I240" s="21" t="str">
        <f>ពិន្ទុឆមាសទី១!FW240</f>
        <v xml:space="preserve">មិនចាត់ថ្នាក់ </v>
      </c>
      <c r="J240" s="21" t="str">
        <f>ពិន្ទុឆមាសទី១!FX240</f>
        <v xml:space="preserve"> មិនចាត់ថ្នាក់</v>
      </c>
      <c r="K240" s="21" t="str">
        <f>ពិន្ទុឆមាសទី១!FY240</f>
        <v xml:space="preserve"> </v>
      </c>
      <c r="L240" s="21">
        <f>ពិន្ទុឆមាសទី១!FZ240</f>
        <v>2</v>
      </c>
      <c r="M240" s="21">
        <f>ពិន្ទុឆមាសទី១!GA240</f>
        <v>2</v>
      </c>
      <c r="N240" s="21">
        <f>ពិន្ទុឆមាសទី១!GB240</f>
        <v>2</v>
      </c>
      <c r="O240" s="21">
        <f>ពិន្ទុឆមាសទី១!GC240</f>
        <v>6</v>
      </c>
    </row>
    <row r="241" spans="1:15">
      <c r="A241" s="15">
        <v>231</v>
      </c>
      <c r="B241" s="21">
        <f>ពិន្ទុឆមាសទី១!B241</f>
        <v>0</v>
      </c>
      <c r="C241" s="22">
        <f>ពិន្ទុឆមាសទី១!C241</f>
        <v>0</v>
      </c>
      <c r="D241" s="22">
        <f>ពិន្ទុឆមាសទី១!D241</f>
        <v>0</v>
      </c>
      <c r="E241" s="40">
        <f>ពិន្ទុឆមាសទី១!E241</f>
        <v>0</v>
      </c>
      <c r="F241" s="22">
        <f>ពិន្ទុឆមាសទី១!F241</f>
        <v>0</v>
      </c>
      <c r="G241" s="21">
        <f>ពិន្ទុឆមាសទី១!FU241</f>
        <v>0</v>
      </c>
      <c r="H241" s="21">
        <f>ពិន្ទុឆមាសទី១!FV241</f>
        <v>0</v>
      </c>
      <c r="I241" s="21" t="str">
        <f>ពិន្ទុឆមាសទី១!FW241</f>
        <v xml:space="preserve">មិនចាត់ថ្នាក់ </v>
      </c>
      <c r="J241" s="21" t="str">
        <f>ពិន្ទុឆមាសទី១!FX241</f>
        <v xml:space="preserve"> មិនចាត់ថ្នាក់</v>
      </c>
      <c r="K241" s="21" t="str">
        <f>ពិន្ទុឆមាសទី១!FY241</f>
        <v xml:space="preserve"> </v>
      </c>
      <c r="L241" s="21">
        <f>ពិន្ទុឆមាសទី១!FZ241</f>
        <v>2</v>
      </c>
      <c r="M241" s="21">
        <f>ពិន្ទុឆមាសទី១!GA241</f>
        <v>2</v>
      </c>
      <c r="N241" s="21">
        <f>ពិន្ទុឆមាសទី១!GB241</f>
        <v>2</v>
      </c>
      <c r="O241" s="21">
        <f>ពិន្ទុឆមាសទី១!GC241</f>
        <v>6</v>
      </c>
    </row>
    <row r="242" spans="1:15">
      <c r="A242" s="15">
        <v>232</v>
      </c>
      <c r="B242" s="21">
        <f>ពិន្ទុឆមាសទី១!B242</f>
        <v>0</v>
      </c>
      <c r="C242" s="22">
        <f>ពិន្ទុឆមាសទី១!C242</f>
        <v>0</v>
      </c>
      <c r="D242" s="22">
        <f>ពិន្ទុឆមាសទី១!D242</f>
        <v>0</v>
      </c>
      <c r="E242" s="40">
        <f>ពិន្ទុឆមាសទី១!E242</f>
        <v>0</v>
      </c>
      <c r="F242" s="22">
        <f>ពិន្ទុឆមាសទី១!F242</f>
        <v>0</v>
      </c>
      <c r="G242" s="21">
        <f>ពិន្ទុឆមាសទី១!FU242</f>
        <v>0</v>
      </c>
      <c r="H242" s="21">
        <f>ពិន្ទុឆមាសទី១!FV242</f>
        <v>0</v>
      </c>
      <c r="I242" s="21" t="str">
        <f>ពិន្ទុឆមាសទី១!FW242</f>
        <v xml:space="preserve">មិនចាត់ថ្នាក់ </v>
      </c>
      <c r="J242" s="21" t="str">
        <f>ពិន្ទុឆមាសទី១!FX242</f>
        <v xml:space="preserve"> មិនចាត់ថ្នាក់</v>
      </c>
      <c r="K242" s="21" t="str">
        <f>ពិន្ទុឆមាសទី១!FY242</f>
        <v xml:space="preserve"> </v>
      </c>
      <c r="L242" s="21">
        <f>ពិន្ទុឆមាសទី១!FZ242</f>
        <v>2</v>
      </c>
      <c r="M242" s="21">
        <f>ពិន្ទុឆមាសទី១!GA242</f>
        <v>2</v>
      </c>
      <c r="N242" s="21">
        <f>ពិន្ទុឆមាសទី១!GB242</f>
        <v>2</v>
      </c>
      <c r="O242" s="21">
        <f>ពិន្ទុឆមាសទី១!GC242</f>
        <v>6</v>
      </c>
    </row>
    <row r="243" spans="1:15">
      <c r="A243" s="15">
        <v>233</v>
      </c>
      <c r="B243" s="21">
        <f>ពិន្ទុឆមាសទី១!B243</f>
        <v>0</v>
      </c>
      <c r="C243" s="22">
        <f>ពិន្ទុឆមាសទី១!C243</f>
        <v>0</v>
      </c>
      <c r="D243" s="22">
        <f>ពិន្ទុឆមាសទី១!D243</f>
        <v>0</v>
      </c>
      <c r="E243" s="40">
        <f>ពិន្ទុឆមាសទី១!E243</f>
        <v>0</v>
      </c>
      <c r="F243" s="22">
        <f>ពិន្ទុឆមាសទី១!F243</f>
        <v>0</v>
      </c>
      <c r="G243" s="21">
        <f>ពិន្ទុឆមាសទី១!FU243</f>
        <v>0</v>
      </c>
      <c r="H243" s="21">
        <f>ពិន្ទុឆមាសទី១!FV243</f>
        <v>0</v>
      </c>
      <c r="I243" s="21" t="str">
        <f>ពិន្ទុឆមាសទី១!FW243</f>
        <v xml:space="preserve">មិនចាត់ថ្នាក់ </v>
      </c>
      <c r="J243" s="21" t="str">
        <f>ពិន្ទុឆមាសទី១!FX243</f>
        <v xml:space="preserve"> មិនចាត់ថ្នាក់</v>
      </c>
      <c r="K243" s="21" t="str">
        <f>ពិន្ទុឆមាសទី១!FY243</f>
        <v xml:space="preserve"> </v>
      </c>
      <c r="L243" s="21">
        <f>ពិន្ទុឆមាសទី១!FZ243</f>
        <v>2</v>
      </c>
      <c r="M243" s="21">
        <f>ពិន្ទុឆមាសទី១!GA243</f>
        <v>2</v>
      </c>
      <c r="N243" s="21">
        <f>ពិន្ទុឆមាសទី១!GB243</f>
        <v>2</v>
      </c>
      <c r="O243" s="21">
        <f>ពិន្ទុឆមាសទី១!GC243</f>
        <v>6</v>
      </c>
    </row>
    <row r="244" spans="1:15">
      <c r="A244" s="15">
        <v>234</v>
      </c>
      <c r="B244" s="21">
        <f>ពិន្ទុឆមាសទី១!B244</f>
        <v>0</v>
      </c>
      <c r="C244" s="22">
        <f>ពិន្ទុឆមាសទី១!C244</f>
        <v>0</v>
      </c>
      <c r="D244" s="22">
        <f>ពិន្ទុឆមាសទី១!D244</f>
        <v>0</v>
      </c>
      <c r="E244" s="40">
        <f>ពិន្ទុឆមាសទី១!E244</f>
        <v>0</v>
      </c>
      <c r="F244" s="22">
        <f>ពិន្ទុឆមាសទី១!F244</f>
        <v>0</v>
      </c>
      <c r="G244" s="21">
        <f>ពិន្ទុឆមាសទី១!FU244</f>
        <v>0</v>
      </c>
      <c r="H244" s="21">
        <f>ពិន្ទុឆមាសទី១!FV244</f>
        <v>0</v>
      </c>
      <c r="I244" s="21" t="str">
        <f>ពិន្ទុឆមាសទី១!FW244</f>
        <v xml:space="preserve">មិនចាត់ថ្នាក់ </v>
      </c>
      <c r="J244" s="21" t="str">
        <f>ពិន្ទុឆមាសទី១!FX244</f>
        <v xml:space="preserve"> មិនចាត់ថ្នាក់</v>
      </c>
      <c r="K244" s="21" t="str">
        <f>ពិន្ទុឆមាសទី១!FY244</f>
        <v xml:space="preserve"> </v>
      </c>
      <c r="L244" s="21">
        <f>ពិន្ទុឆមាសទី១!FZ244</f>
        <v>2</v>
      </c>
      <c r="M244" s="21">
        <f>ពិន្ទុឆមាសទី១!GA244</f>
        <v>2</v>
      </c>
      <c r="N244" s="21">
        <f>ពិន្ទុឆមាសទី១!GB244</f>
        <v>2</v>
      </c>
      <c r="O244" s="21">
        <f>ពិន្ទុឆមាសទី១!GC244</f>
        <v>6</v>
      </c>
    </row>
    <row r="245" spans="1:15">
      <c r="A245" s="15">
        <v>235</v>
      </c>
      <c r="B245" s="21">
        <f>ពិន្ទុឆមាសទី១!B245</f>
        <v>0</v>
      </c>
      <c r="C245" s="22">
        <f>ពិន្ទុឆមាសទី១!C245</f>
        <v>0</v>
      </c>
      <c r="D245" s="22">
        <f>ពិន្ទុឆមាសទី១!D245</f>
        <v>0</v>
      </c>
      <c r="E245" s="40">
        <f>ពិន្ទុឆមាសទី១!E245</f>
        <v>0</v>
      </c>
      <c r="F245" s="22">
        <f>ពិន្ទុឆមាសទី១!F245</f>
        <v>0</v>
      </c>
      <c r="G245" s="21">
        <f>ពិន្ទុឆមាសទី១!FU245</f>
        <v>0</v>
      </c>
      <c r="H245" s="21">
        <f>ពិន្ទុឆមាសទី១!FV245</f>
        <v>0</v>
      </c>
      <c r="I245" s="21" t="str">
        <f>ពិន្ទុឆមាសទី១!FW245</f>
        <v xml:space="preserve">មិនចាត់ថ្នាក់ </v>
      </c>
      <c r="J245" s="21" t="str">
        <f>ពិន្ទុឆមាសទី១!FX245</f>
        <v xml:space="preserve"> មិនចាត់ថ្នាក់</v>
      </c>
      <c r="K245" s="21" t="str">
        <f>ពិន្ទុឆមាសទី១!FY245</f>
        <v xml:space="preserve"> </v>
      </c>
      <c r="L245" s="21">
        <f>ពិន្ទុឆមាសទី១!FZ245</f>
        <v>2</v>
      </c>
      <c r="M245" s="21">
        <f>ពិន្ទុឆមាសទី១!GA245</f>
        <v>2</v>
      </c>
      <c r="N245" s="21">
        <f>ពិន្ទុឆមាសទី១!GB245</f>
        <v>2</v>
      </c>
      <c r="O245" s="21">
        <f>ពិន្ទុឆមាសទី១!GC245</f>
        <v>6</v>
      </c>
    </row>
    <row r="246" spans="1:15">
      <c r="A246" s="15">
        <v>236</v>
      </c>
      <c r="B246" s="21">
        <f>ពិន្ទុឆមាសទី១!B246</f>
        <v>0</v>
      </c>
      <c r="C246" s="22">
        <f>ពិន្ទុឆមាសទី១!C246</f>
        <v>0</v>
      </c>
      <c r="D246" s="22">
        <f>ពិន្ទុឆមាសទី១!D246</f>
        <v>0</v>
      </c>
      <c r="E246" s="40">
        <f>ពិន្ទុឆមាសទី១!E246</f>
        <v>0</v>
      </c>
      <c r="F246" s="22">
        <f>ពិន្ទុឆមាសទី១!F246</f>
        <v>0</v>
      </c>
      <c r="G246" s="21">
        <f>ពិន្ទុឆមាសទី១!FU246</f>
        <v>0</v>
      </c>
      <c r="H246" s="21">
        <f>ពិន្ទុឆមាសទី១!FV246</f>
        <v>0</v>
      </c>
      <c r="I246" s="21" t="str">
        <f>ពិន្ទុឆមាសទី១!FW246</f>
        <v xml:space="preserve">មិនចាត់ថ្នាក់ </v>
      </c>
      <c r="J246" s="21" t="str">
        <f>ពិន្ទុឆមាសទី១!FX246</f>
        <v xml:space="preserve"> មិនចាត់ថ្នាក់</v>
      </c>
      <c r="K246" s="21" t="str">
        <f>ពិន្ទុឆមាសទី១!FY246</f>
        <v xml:space="preserve"> </v>
      </c>
      <c r="L246" s="21">
        <f>ពិន្ទុឆមាសទី១!FZ246</f>
        <v>2</v>
      </c>
      <c r="M246" s="21">
        <f>ពិន្ទុឆមាសទី១!GA246</f>
        <v>2</v>
      </c>
      <c r="N246" s="21">
        <f>ពិន្ទុឆមាសទី១!GB246</f>
        <v>2</v>
      </c>
      <c r="O246" s="21">
        <f>ពិន្ទុឆមាសទី១!GC246</f>
        <v>6</v>
      </c>
    </row>
    <row r="247" spans="1:15">
      <c r="A247" s="15">
        <v>237</v>
      </c>
      <c r="B247" s="21">
        <f>ពិន្ទុឆមាសទី១!B247</f>
        <v>0</v>
      </c>
      <c r="C247" s="22">
        <f>ពិន្ទុឆមាសទី១!C247</f>
        <v>0</v>
      </c>
      <c r="D247" s="22">
        <f>ពិន្ទុឆមាសទី១!D247</f>
        <v>0</v>
      </c>
      <c r="E247" s="40">
        <f>ពិន្ទុឆមាសទី១!E247</f>
        <v>0</v>
      </c>
      <c r="F247" s="22">
        <f>ពិន្ទុឆមាសទី១!F247</f>
        <v>0</v>
      </c>
      <c r="G247" s="21">
        <f>ពិន្ទុឆមាសទី១!FU247</f>
        <v>0</v>
      </c>
      <c r="H247" s="21">
        <f>ពិន្ទុឆមាសទី១!FV247</f>
        <v>0</v>
      </c>
      <c r="I247" s="21" t="str">
        <f>ពិន្ទុឆមាសទី១!FW247</f>
        <v xml:space="preserve">មិនចាត់ថ្នាក់ </v>
      </c>
      <c r="J247" s="21" t="str">
        <f>ពិន្ទុឆមាសទី១!FX247</f>
        <v xml:space="preserve"> មិនចាត់ថ្នាក់</v>
      </c>
      <c r="K247" s="21" t="str">
        <f>ពិន្ទុឆមាសទី១!FY247</f>
        <v xml:space="preserve"> </v>
      </c>
      <c r="L247" s="21">
        <f>ពិន្ទុឆមាសទី១!FZ247</f>
        <v>2</v>
      </c>
      <c r="M247" s="21">
        <f>ពិន្ទុឆមាសទី១!GA247</f>
        <v>2</v>
      </c>
      <c r="N247" s="21">
        <f>ពិន្ទុឆមាសទី១!GB247</f>
        <v>2</v>
      </c>
      <c r="O247" s="21">
        <f>ពិន្ទុឆមាសទី១!GC247</f>
        <v>6</v>
      </c>
    </row>
    <row r="248" spans="1:15">
      <c r="A248" s="15">
        <v>238</v>
      </c>
      <c r="B248" s="21">
        <f>ពិន្ទុឆមាសទី១!B248</f>
        <v>0</v>
      </c>
      <c r="C248" s="22">
        <f>ពិន្ទុឆមាសទី១!C248</f>
        <v>0</v>
      </c>
      <c r="D248" s="22">
        <f>ពិន្ទុឆមាសទី១!D248</f>
        <v>0</v>
      </c>
      <c r="E248" s="40">
        <f>ពិន្ទុឆមាសទី១!E248</f>
        <v>0</v>
      </c>
      <c r="F248" s="22">
        <f>ពិន្ទុឆមាសទី១!F248</f>
        <v>0</v>
      </c>
      <c r="G248" s="21">
        <f>ពិន្ទុឆមាសទី១!FU248</f>
        <v>0</v>
      </c>
      <c r="H248" s="21">
        <f>ពិន្ទុឆមាសទី១!FV248</f>
        <v>0</v>
      </c>
      <c r="I248" s="21" t="str">
        <f>ពិន្ទុឆមាសទី១!FW248</f>
        <v xml:space="preserve">មិនចាត់ថ្នាក់ </v>
      </c>
      <c r="J248" s="21" t="str">
        <f>ពិន្ទុឆមាសទី១!FX248</f>
        <v xml:space="preserve"> មិនចាត់ថ្នាក់</v>
      </c>
      <c r="K248" s="21" t="str">
        <f>ពិន្ទុឆមាសទី១!FY248</f>
        <v xml:space="preserve"> </v>
      </c>
      <c r="L248" s="21">
        <f>ពិន្ទុឆមាសទី១!FZ248</f>
        <v>2</v>
      </c>
      <c r="M248" s="21">
        <f>ពិន្ទុឆមាសទី១!GA248</f>
        <v>2</v>
      </c>
      <c r="N248" s="21">
        <f>ពិន្ទុឆមាសទី១!GB248</f>
        <v>2</v>
      </c>
      <c r="O248" s="21">
        <f>ពិន្ទុឆមាសទី១!GC248</f>
        <v>6</v>
      </c>
    </row>
    <row r="249" spans="1:15">
      <c r="A249" s="15">
        <v>239</v>
      </c>
      <c r="B249" s="21">
        <f>ពិន្ទុឆមាសទី១!B249</f>
        <v>0</v>
      </c>
      <c r="C249" s="22">
        <f>ពិន្ទុឆមាសទី១!C249</f>
        <v>0</v>
      </c>
      <c r="D249" s="22">
        <f>ពិន្ទុឆមាសទី១!D249</f>
        <v>0</v>
      </c>
      <c r="E249" s="40">
        <f>ពិន្ទុឆមាសទី១!E249</f>
        <v>0</v>
      </c>
      <c r="F249" s="22">
        <f>ពិន្ទុឆមាសទី១!F249</f>
        <v>0</v>
      </c>
      <c r="G249" s="21">
        <f>ពិន្ទុឆមាសទី១!FU249</f>
        <v>0</v>
      </c>
      <c r="H249" s="21">
        <f>ពិន្ទុឆមាសទី១!FV249</f>
        <v>0</v>
      </c>
      <c r="I249" s="21" t="str">
        <f>ពិន្ទុឆមាសទី១!FW249</f>
        <v xml:space="preserve">មិនចាត់ថ្នាក់ </v>
      </c>
      <c r="J249" s="21" t="str">
        <f>ពិន្ទុឆមាសទី១!FX249</f>
        <v xml:space="preserve"> មិនចាត់ថ្នាក់</v>
      </c>
      <c r="K249" s="21" t="str">
        <f>ពិន្ទុឆមាសទី១!FY249</f>
        <v xml:space="preserve"> </v>
      </c>
      <c r="L249" s="21">
        <f>ពិន្ទុឆមាសទី១!FZ249</f>
        <v>2</v>
      </c>
      <c r="M249" s="21">
        <f>ពិន្ទុឆមាសទី១!GA249</f>
        <v>2</v>
      </c>
      <c r="N249" s="21">
        <f>ពិន្ទុឆមាសទី១!GB249</f>
        <v>2</v>
      </c>
      <c r="O249" s="21">
        <f>ពិន្ទុឆមាសទី១!GC249</f>
        <v>6</v>
      </c>
    </row>
    <row r="250" spans="1:15">
      <c r="A250" s="15">
        <v>240</v>
      </c>
      <c r="B250" s="21">
        <f>ពិន្ទុឆមាសទី១!B250</f>
        <v>0</v>
      </c>
      <c r="C250" s="22">
        <f>ពិន្ទុឆមាសទី១!C250</f>
        <v>0</v>
      </c>
      <c r="D250" s="22">
        <f>ពិន្ទុឆមាសទី១!D250</f>
        <v>0</v>
      </c>
      <c r="E250" s="40">
        <f>ពិន្ទុឆមាសទី១!E250</f>
        <v>0</v>
      </c>
      <c r="F250" s="22">
        <f>ពិន្ទុឆមាសទី១!F250</f>
        <v>0</v>
      </c>
      <c r="G250" s="21">
        <f>ពិន្ទុឆមាសទី១!FU250</f>
        <v>0</v>
      </c>
      <c r="H250" s="21">
        <f>ពិន្ទុឆមាសទី១!FV250</f>
        <v>0</v>
      </c>
      <c r="I250" s="21" t="str">
        <f>ពិន្ទុឆមាសទី១!FW250</f>
        <v xml:space="preserve">មិនចាត់ថ្នាក់ </v>
      </c>
      <c r="J250" s="21" t="str">
        <f>ពិន្ទុឆមាសទី១!FX250</f>
        <v xml:space="preserve"> មិនចាត់ថ្នាក់</v>
      </c>
      <c r="K250" s="21" t="str">
        <f>ពិន្ទុឆមាសទី១!FY250</f>
        <v xml:space="preserve"> </v>
      </c>
      <c r="L250" s="21">
        <f>ពិន្ទុឆមាសទី១!FZ250</f>
        <v>2</v>
      </c>
      <c r="M250" s="21">
        <f>ពិន្ទុឆមាសទី១!GA250</f>
        <v>2</v>
      </c>
      <c r="N250" s="21">
        <f>ពិន្ទុឆមាសទី១!GB250</f>
        <v>2</v>
      </c>
      <c r="O250" s="21">
        <f>ពិន្ទុឆមាសទី១!GC250</f>
        <v>6</v>
      </c>
    </row>
    <row r="251" spans="1:15">
      <c r="B251" s="21">
        <f>ពិន្ទុឆមាសទី១!B251</f>
        <v>0</v>
      </c>
      <c r="C251" s="22">
        <f>ពិន្ទុឆមាសទី១!C251</f>
        <v>0</v>
      </c>
      <c r="D251" s="22">
        <f>ពិន្ទុឆមាសទី១!D251</f>
        <v>0</v>
      </c>
      <c r="E251" s="40">
        <f>ពិន្ទុឆមាសទី១!E251</f>
        <v>0</v>
      </c>
      <c r="F251" s="22">
        <f>ពិន្ទុឆមាសទី១!F251</f>
        <v>0</v>
      </c>
      <c r="G251" s="21">
        <f>ពិន្ទុឆមាសទី១!FU251</f>
        <v>0</v>
      </c>
      <c r="H251" s="21">
        <f>ពិន្ទុឆមាសទី១!FV251</f>
        <v>0</v>
      </c>
      <c r="I251" s="21" t="str">
        <f>ពិន្ទុឆមាសទី១!FW251</f>
        <v xml:space="preserve">មិនចាត់ថ្នាក់ </v>
      </c>
      <c r="J251" s="21" t="str">
        <f>ពិន្ទុឆមាសទី១!FX251</f>
        <v xml:space="preserve"> មិនចាត់ថ្នាក់</v>
      </c>
      <c r="K251" s="21" t="str">
        <f>ពិន្ទុឆមាសទី១!FY251</f>
        <v xml:space="preserve"> </v>
      </c>
      <c r="L251" s="21">
        <f>ពិន្ទុឆមាសទី១!FZ251</f>
        <v>2</v>
      </c>
      <c r="M251" s="21">
        <f>ពិន្ទុឆមាសទី១!GA251</f>
        <v>2</v>
      </c>
      <c r="N251" s="21">
        <f>ពិន្ទុឆមាសទី១!GB251</f>
        <v>2</v>
      </c>
      <c r="O251" s="21">
        <f>ពិន្ទុឆមាសទី១!GC251</f>
        <v>6</v>
      </c>
    </row>
    <row r="252" spans="1:15">
      <c r="B252" s="21">
        <f>ពិន្ទុឆមាសទី១!B252</f>
        <v>0</v>
      </c>
      <c r="C252" s="22">
        <f>ពិន្ទុឆមាសទី១!C252</f>
        <v>0</v>
      </c>
      <c r="D252" s="22">
        <f>ពិន្ទុឆមាសទី១!D252</f>
        <v>0</v>
      </c>
      <c r="E252" s="40">
        <f>ពិន្ទុឆមាសទី១!E252</f>
        <v>0</v>
      </c>
      <c r="F252" s="22">
        <f>ពិន្ទុឆមាសទី១!F252</f>
        <v>0</v>
      </c>
      <c r="G252" s="21">
        <f>ពិន្ទុឆមាសទី១!FU252</f>
        <v>0</v>
      </c>
      <c r="H252" s="21">
        <f>ពិន្ទុឆមាសទី១!FV252</f>
        <v>0</v>
      </c>
      <c r="I252" s="21" t="str">
        <f>ពិន្ទុឆមាសទី១!FW252</f>
        <v xml:space="preserve">មិនចាត់ថ្នាក់ </v>
      </c>
      <c r="J252" s="21" t="str">
        <f>ពិន្ទុឆមាសទី១!FX252</f>
        <v xml:space="preserve"> មិនចាត់ថ្នាក់</v>
      </c>
      <c r="K252" s="21" t="str">
        <f>ពិន្ទុឆមាសទី១!FY252</f>
        <v xml:space="preserve"> </v>
      </c>
      <c r="L252" s="21">
        <f>ពិន្ទុឆមាសទី១!FZ252</f>
        <v>2</v>
      </c>
      <c r="M252" s="21">
        <f>ពិន្ទុឆមាសទី១!GA252</f>
        <v>2</v>
      </c>
      <c r="N252" s="21">
        <f>ពិន្ទុឆមាសទី១!GB252</f>
        <v>2</v>
      </c>
      <c r="O252" s="21">
        <f>ពិន្ទុឆមាសទី១!GC252</f>
        <v>6</v>
      </c>
    </row>
    <row r="253" spans="1:15">
      <c r="B253" s="21">
        <f>ពិន្ទុឆមាសទី១!B253</f>
        <v>0</v>
      </c>
      <c r="C253" s="22">
        <f>ពិន្ទុឆមាសទី១!C253</f>
        <v>0</v>
      </c>
      <c r="D253" s="22">
        <f>ពិន្ទុឆមាសទី១!D253</f>
        <v>0</v>
      </c>
      <c r="E253" s="40">
        <f>ពិន្ទុឆមាសទី១!E253</f>
        <v>0</v>
      </c>
      <c r="F253" s="22">
        <f>ពិន្ទុឆមាសទី១!F253</f>
        <v>0</v>
      </c>
      <c r="G253" s="21">
        <f>ពិន្ទុឆមាសទី១!FU253</f>
        <v>0</v>
      </c>
      <c r="H253" s="21">
        <f>ពិន្ទុឆមាសទី១!FV253</f>
        <v>0</v>
      </c>
      <c r="I253" s="21" t="str">
        <f>ពិន្ទុឆមាសទី១!FW253</f>
        <v xml:space="preserve">មិនចាត់ថ្នាក់ </v>
      </c>
      <c r="J253" s="21" t="str">
        <f>ពិន្ទុឆមាសទី១!FX253</f>
        <v xml:space="preserve"> មិនចាត់ថ្នាក់</v>
      </c>
      <c r="K253" s="21" t="str">
        <f>ពិន្ទុឆមាសទី១!FY253</f>
        <v xml:space="preserve"> </v>
      </c>
      <c r="L253" s="21">
        <f>ពិន្ទុឆមាសទី១!FZ253</f>
        <v>2</v>
      </c>
      <c r="M253" s="21">
        <f>ពិន្ទុឆមាសទី១!GA253</f>
        <v>2</v>
      </c>
      <c r="N253" s="21">
        <f>ពិន្ទុឆមាសទី១!GB253</f>
        <v>2</v>
      </c>
      <c r="O253" s="21">
        <f>ពិន្ទុឆមាសទី១!GC253</f>
        <v>6</v>
      </c>
    </row>
    <row r="254" spans="1:15">
      <c r="B254" s="21">
        <f>ពិន្ទុឆមាសទី១!B254</f>
        <v>0</v>
      </c>
      <c r="C254" s="22">
        <f>ពិន្ទុឆមាសទី១!C254</f>
        <v>0</v>
      </c>
      <c r="D254" s="22">
        <f>ពិន្ទុឆមាសទី១!D254</f>
        <v>0</v>
      </c>
      <c r="E254" s="40">
        <f>ពិន្ទុឆមាសទី១!E254</f>
        <v>0</v>
      </c>
      <c r="F254" s="22">
        <f>ពិន្ទុឆមាសទី១!F254</f>
        <v>0</v>
      </c>
      <c r="G254" s="21">
        <f>ពិន្ទុឆមាសទី១!FU254</f>
        <v>0</v>
      </c>
      <c r="H254" s="21">
        <f>ពិន្ទុឆមាសទី១!FV254</f>
        <v>0</v>
      </c>
      <c r="I254" s="21" t="str">
        <f>ពិន្ទុឆមាសទី១!FW254</f>
        <v xml:space="preserve">មិនចាត់ថ្នាក់ </v>
      </c>
      <c r="J254" s="21" t="str">
        <f>ពិន្ទុឆមាសទី១!FX254</f>
        <v xml:space="preserve"> មិនចាត់ថ្នាក់</v>
      </c>
      <c r="K254" s="21" t="str">
        <f>ពិន្ទុឆមាសទី១!FY254</f>
        <v xml:space="preserve"> </v>
      </c>
      <c r="L254" s="21">
        <f>ពិន្ទុឆមាសទី១!FZ254</f>
        <v>2</v>
      </c>
      <c r="M254" s="21">
        <f>ពិន្ទុឆមាសទី១!GA254</f>
        <v>2</v>
      </c>
      <c r="N254" s="21">
        <f>ពិន្ទុឆមាសទី១!GB254</f>
        <v>2</v>
      </c>
      <c r="O254" s="21">
        <f>ពិន្ទុឆមាសទី១!GC254</f>
        <v>6</v>
      </c>
    </row>
    <row r="255" spans="1:15">
      <c r="B255" s="21">
        <f>ពិន្ទុឆមាសទី១!B255</f>
        <v>0</v>
      </c>
      <c r="C255" s="22">
        <f>ពិន្ទុឆមាសទី១!C255</f>
        <v>0</v>
      </c>
      <c r="D255" s="22">
        <f>ពិន្ទុឆមាសទី១!D255</f>
        <v>0</v>
      </c>
      <c r="E255" s="40">
        <f>ពិន្ទុឆមាសទី១!E255</f>
        <v>0</v>
      </c>
      <c r="F255" s="22">
        <f>ពិន្ទុឆមាសទី១!F255</f>
        <v>0</v>
      </c>
      <c r="G255" s="21">
        <f>ពិន្ទុឆមាសទី១!FU255</f>
        <v>0</v>
      </c>
      <c r="H255" s="21">
        <f>ពិន្ទុឆមាសទី១!FV255</f>
        <v>0</v>
      </c>
      <c r="I255" s="21" t="str">
        <f>ពិន្ទុឆមាសទី១!FW255</f>
        <v xml:space="preserve">មិនចាត់ថ្នាក់ </v>
      </c>
      <c r="J255" s="21" t="str">
        <f>ពិន្ទុឆមាសទី១!FX255</f>
        <v xml:space="preserve"> មិនចាត់ថ្នាក់</v>
      </c>
      <c r="K255" s="21" t="str">
        <f>ពិន្ទុឆមាសទី១!FY255</f>
        <v xml:space="preserve"> </v>
      </c>
      <c r="L255" s="21">
        <f>ពិន្ទុឆមាសទី១!FZ255</f>
        <v>2</v>
      </c>
      <c r="M255" s="21">
        <f>ពិន្ទុឆមាសទី១!GA255</f>
        <v>2</v>
      </c>
      <c r="N255" s="21">
        <f>ពិន្ទុឆមាសទី១!GB255</f>
        <v>2</v>
      </c>
      <c r="O255" s="21">
        <f>ពិន្ទុឆមាសទី១!GC255</f>
        <v>6</v>
      </c>
    </row>
    <row r="256" spans="1:15">
      <c r="B256" s="21">
        <f>ពិន្ទុឆមាសទី១!B256</f>
        <v>0</v>
      </c>
      <c r="C256" s="22">
        <f>ពិន្ទុឆមាសទី១!C256</f>
        <v>0</v>
      </c>
      <c r="D256" s="22">
        <f>ពិន្ទុឆមាសទី១!D256</f>
        <v>0</v>
      </c>
      <c r="E256" s="40">
        <f>ពិន្ទុឆមាសទី១!E256</f>
        <v>0</v>
      </c>
      <c r="F256" s="22">
        <f>ពិន្ទុឆមាសទី១!F256</f>
        <v>0</v>
      </c>
      <c r="G256" s="21">
        <f>ពិន្ទុឆមាសទី១!FU256</f>
        <v>0</v>
      </c>
      <c r="H256" s="21">
        <f>ពិន្ទុឆមាសទី១!FV256</f>
        <v>0</v>
      </c>
      <c r="I256" s="21" t="str">
        <f>ពិន្ទុឆមាសទី១!FW256</f>
        <v xml:space="preserve">មិនចាត់ថ្នាក់ </v>
      </c>
      <c r="J256" s="21" t="str">
        <f>ពិន្ទុឆមាសទី១!FX256</f>
        <v xml:space="preserve"> មិនចាត់ថ្នាក់</v>
      </c>
      <c r="K256" s="21" t="str">
        <f>ពិន្ទុឆមាសទី១!FY256</f>
        <v xml:space="preserve"> </v>
      </c>
      <c r="L256" s="21">
        <f>ពិន្ទុឆមាសទី១!FZ256</f>
        <v>2</v>
      </c>
      <c r="M256" s="21">
        <f>ពិន្ទុឆមាសទី១!GA256</f>
        <v>2</v>
      </c>
      <c r="N256" s="21">
        <f>ពិន្ទុឆមាសទី១!GB256</f>
        <v>2</v>
      </c>
      <c r="O256" s="21">
        <f>ពិន្ទុឆមាសទី១!GC256</f>
        <v>6</v>
      </c>
    </row>
    <row r="257" spans="1:15">
      <c r="B257" s="21">
        <f>ពិន្ទុឆមាសទី១!B257</f>
        <v>0</v>
      </c>
      <c r="C257" s="22">
        <f>ពិន្ទុឆមាសទី១!C257</f>
        <v>0</v>
      </c>
      <c r="D257" s="22">
        <f>ពិន្ទុឆមាសទី១!D257</f>
        <v>0</v>
      </c>
      <c r="E257" s="40">
        <f>ពិន្ទុឆមាសទី១!E257</f>
        <v>0</v>
      </c>
      <c r="F257" s="22">
        <f>ពិន្ទុឆមាសទី១!F257</f>
        <v>0</v>
      </c>
      <c r="G257" s="21">
        <f>ពិន្ទុឆមាសទី១!FU257</f>
        <v>0</v>
      </c>
      <c r="H257" s="21">
        <f>ពិន្ទុឆមាសទី១!FV257</f>
        <v>0</v>
      </c>
      <c r="I257" s="21" t="str">
        <f>ពិន្ទុឆមាសទី១!FW257</f>
        <v xml:space="preserve">មិនចាត់ថ្នាក់ </v>
      </c>
      <c r="J257" s="21" t="str">
        <f>ពិន្ទុឆមាសទី១!FX257</f>
        <v xml:space="preserve"> មិនចាត់ថ្នាក់</v>
      </c>
      <c r="K257" s="21" t="str">
        <f>ពិន្ទុឆមាសទី១!FY257</f>
        <v xml:space="preserve"> </v>
      </c>
      <c r="L257" s="21">
        <f>ពិន្ទុឆមាសទី១!FZ257</f>
        <v>2</v>
      </c>
      <c r="M257" s="21">
        <f>ពិន្ទុឆមាសទី១!GA257</f>
        <v>2</v>
      </c>
      <c r="N257" s="21">
        <f>ពិន្ទុឆមាសទី១!GB257</f>
        <v>2</v>
      </c>
      <c r="O257" s="21">
        <f>ពិន្ទុឆមាសទី១!GC257</f>
        <v>6</v>
      </c>
    </row>
    <row r="258" spans="1:15">
      <c r="B258" s="21">
        <f>ពិន្ទុឆមាសទី១!B258</f>
        <v>0</v>
      </c>
      <c r="C258" s="22">
        <f>ពិន្ទុឆមាសទី១!C258</f>
        <v>0</v>
      </c>
      <c r="D258" s="22">
        <f>ពិន្ទុឆមាសទី១!D258</f>
        <v>0</v>
      </c>
      <c r="E258" s="40">
        <f>ពិន្ទុឆមាសទី១!E258</f>
        <v>0</v>
      </c>
      <c r="F258" s="22">
        <f>ពិន្ទុឆមាសទី១!F258</f>
        <v>0</v>
      </c>
      <c r="G258" s="21">
        <f>ពិន្ទុឆមាសទី១!FU258</f>
        <v>0</v>
      </c>
      <c r="H258" s="21">
        <f>ពិន្ទុឆមាសទី១!FV258</f>
        <v>0</v>
      </c>
      <c r="I258" s="21" t="str">
        <f>ពិន្ទុឆមាសទី១!FW258</f>
        <v xml:space="preserve">មិនចាត់ថ្នាក់ </v>
      </c>
      <c r="J258" s="21" t="str">
        <f>ពិន្ទុឆមាសទី១!FX258</f>
        <v xml:space="preserve"> មិនចាត់ថ្នាក់</v>
      </c>
      <c r="K258" s="21" t="str">
        <f>ពិន្ទុឆមាសទី១!FY258</f>
        <v xml:space="preserve"> </v>
      </c>
      <c r="L258" s="21">
        <f>ពិន្ទុឆមាសទី១!FZ258</f>
        <v>2</v>
      </c>
      <c r="M258" s="21">
        <f>ពិន្ទុឆមាសទី១!GA258</f>
        <v>2</v>
      </c>
      <c r="N258" s="21">
        <f>ពិន្ទុឆមាសទី១!GB258</f>
        <v>2</v>
      </c>
      <c r="O258" s="21">
        <f>ពិន្ទុឆមាសទី១!GC258</f>
        <v>6</v>
      </c>
    </row>
    <row r="259" spans="1:15">
      <c r="B259" s="21">
        <f>ពិន្ទុឆមាសទី១!B259</f>
        <v>0</v>
      </c>
      <c r="C259" s="22">
        <f>ពិន្ទុឆមាសទី១!C259</f>
        <v>0</v>
      </c>
      <c r="D259" s="22">
        <f>ពិន្ទុឆមាសទី១!D259</f>
        <v>0</v>
      </c>
      <c r="E259" s="40">
        <f>ពិន្ទុឆមាសទី១!E259</f>
        <v>0</v>
      </c>
      <c r="F259" s="22">
        <f>ពិន្ទុឆមាសទី១!F259</f>
        <v>0</v>
      </c>
      <c r="G259" s="21">
        <f>ពិន្ទុឆមាសទី១!FU259</f>
        <v>0</v>
      </c>
      <c r="H259" s="21">
        <f>ពិន្ទុឆមាសទី១!FV259</f>
        <v>0</v>
      </c>
      <c r="I259" s="21" t="str">
        <f>ពិន្ទុឆមាសទី១!FW259</f>
        <v xml:space="preserve">មិនចាត់ថ្នាក់ </v>
      </c>
      <c r="J259" s="21" t="str">
        <f>ពិន្ទុឆមាសទី១!FX259</f>
        <v xml:space="preserve"> មិនចាត់ថ្នាក់</v>
      </c>
      <c r="K259" s="21" t="str">
        <f>ពិន្ទុឆមាសទី១!FY259</f>
        <v xml:space="preserve"> </v>
      </c>
      <c r="L259" s="21">
        <f>ពិន្ទុឆមាសទី១!FZ259</f>
        <v>2</v>
      </c>
      <c r="M259" s="21">
        <f>ពិន្ទុឆមាសទី១!GA259</f>
        <v>2</v>
      </c>
      <c r="N259" s="21">
        <f>ពិន្ទុឆមាសទី១!GB259</f>
        <v>2</v>
      </c>
      <c r="O259" s="21">
        <f>ពិន្ទុឆមាសទី១!GC259</f>
        <v>6</v>
      </c>
    </row>
    <row r="260" spans="1:15" s="110" customForma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</row>
  </sheetData>
  <mergeCells count="4">
    <mergeCell ref="A1:O1"/>
    <mergeCell ref="D5:K5"/>
    <mergeCell ref="D6:K6"/>
    <mergeCell ref="L6:O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98BA6-8F2D-4959-878D-478CAF302BB9}">
  <sheetPr codeName="Sheet10"/>
  <dimension ref="A1:P260"/>
  <sheetViews>
    <sheetView topLeftCell="A253" workbookViewId="0">
      <selection activeCell="A260" sqref="A260:XFD260"/>
    </sheetView>
  </sheetViews>
  <sheetFormatPr defaultRowHeight="25.2"/>
  <cols>
    <col min="1" max="1" width="6" style="1" customWidth="1"/>
    <col min="2" max="2" width="9.5546875" style="1" customWidth="1"/>
    <col min="3" max="3" width="17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6" ht="22.8">
      <c r="A1" s="205" t="s">
        <v>100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</row>
    <row r="2" spans="1:16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6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6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6" ht="21.6">
      <c r="A5" s="19" t="s">
        <v>50</v>
      </c>
      <c r="B5" s="19"/>
      <c r="C5" s="19"/>
      <c r="D5" s="202" t="s">
        <v>99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6" ht="21.6" hidden="1">
      <c r="A6" s="19"/>
      <c r="B6" s="19"/>
      <c r="C6" s="19"/>
      <c r="D6" s="20"/>
      <c r="E6" s="20"/>
      <c r="F6" s="20"/>
      <c r="G6" s="20"/>
      <c r="H6" s="20"/>
      <c r="I6" s="20"/>
      <c r="J6" s="20"/>
      <c r="K6" s="20"/>
      <c r="L6" s="19"/>
      <c r="M6" s="19"/>
      <c r="N6" s="19"/>
      <c r="O6" s="19"/>
    </row>
    <row r="7" spans="1:16" ht="21.6" hidden="1">
      <c r="A7" s="19"/>
      <c r="B7" s="19"/>
      <c r="C7" s="19"/>
      <c r="D7" s="20"/>
      <c r="E7" s="20"/>
      <c r="F7" s="20"/>
      <c r="G7" s="20"/>
      <c r="H7" s="20"/>
      <c r="I7" s="20"/>
      <c r="J7" s="20"/>
      <c r="K7" s="20"/>
      <c r="L7" s="19"/>
      <c r="M7" s="19"/>
      <c r="N7" s="19"/>
      <c r="O7" s="19"/>
    </row>
    <row r="8" spans="1:16" ht="21.6" hidden="1">
      <c r="A8" s="19"/>
      <c r="B8" s="19"/>
      <c r="C8" s="19"/>
      <c r="D8" s="20"/>
      <c r="E8" s="20"/>
      <c r="F8" s="20"/>
      <c r="G8" s="20"/>
      <c r="H8" s="20"/>
      <c r="I8" s="20"/>
      <c r="J8" s="20"/>
      <c r="K8" s="20"/>
      <c r="L8" s="19"/>
      <c r="M8" s="19"/>
      <c r="N8" s="19"/>
      <c r="O8" s="19"/>
    </row>
    <row r="9" spans="1:16" hidden="1">
      <c r="A9" s="19" t="s">
        <v>3</v>
      </c>
      <c r="B9" s="74">
        <v>7</v>
      </c>
      <c r="C9" s="17"/>
      <c r="D9" s="202" t="s">
        <v>54</v>
      </c>
      <c r="E9" s="202"/>
      <c r="F9" s="202"/>
      <c r="G9" s="202"/>
      <c r="H9" s="202"/>
      <c r="I9" s="202"/>
      <c r="J9" s="202"/>
      <c r="K9" s="202"/>
      <c r="M9" s="201" t="s">
        <v>61</v>
      </c>
      <c r="N9" s="201"/>
      <c r="O9" s="201"/>
      <c r="P9" s="201"/>
    </row>
    <row r="10" spans="1:16" ht="22.2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70" t="s">
        <v>89</v>
      </c>
      <c r="H10" s="24" t="s">
        <v>90</v>
      </c>
      <c r="I10" s="24" t="s">
        <v>91</v>
      </c>
      <c r="J10" s="24" t="s">
        <v>21</v>
      </c>
      <c r="K10" s="24" t="s">
        <v>36</v>
      </c>
      <c r="L10" s="24" t="s">
        <v>94</v>
      </c>
      <c r="M10" s="24" t="s">
        <v>92</v>
      </c>
      <c r="N10" s="24" t="s">
        <v>55</v>
      </c>
      <c r="O10" s="24" t="s">
        <v>56</v>
      </c>
      <c r="P10" s="24" t="s">
        <v>57</v>
      </c>
    </row>
    <row r="11" spans="1:16">
      <c r="A11" s="15">
        <v>4</v>
      </c>
      <c r="B11" s="21">
        <f>ពិន្ទុឆមាសទី១!B11</f>
        <v>7441</v>
      </c>
      <c r="C11" s="22" t="str">
        <f>ពិន្ទុឆមាសទី១!C11</f>
        <v>កន ឡាវីល</v>
      </c>
      <c r="D11" s="22" t="str">
        <f>ពិន្ទុឆមាសទី១!D11</f>
        <v>ប្រុស</v>
      </c>
      <c r="E11" s="40">
        <f>ពិន្ទុឆមាសទី១!E11</f>
        <v>39367</v>
      </c>
      <c r="F11" s="22" t="str">
        <f>ពិន្ទុឆមាសទី១!F11</f>
        <v>12C</v>
      </c>
      <c r="G11" s="72">
        <f>ពិន្ទុឆមាសទី១!GD11</f>
        <v>5.6578947368421053</v>
      </c>
      <c r="H11" s="72">
        <f>ពិន្ទុឆមាសទី១!GE11</f>
        <v>0</v>
      </c>
      <c r="I11" s="72">
        <f>ពិន្ទុឆមាសទី១!GF11</f>
        <v>2.8289473684210527</v>
      </c>
      <c r="J11" s="72" t="str">
        <f>ពិន្ទុឆមាសទី១!GG11</f>
        <v>F</v>
      </c>
      <c r="K11" s="72" t="str">
        <f>ពិន្ទុឆមាសទី១!GH11</f>
        <v>ខ្សោយ</v>
      </c>
      <c r="L11" s="72" t="e">
        <f>ពិន្ទុឆមាសទី១!GI11</f>
        <v>#N/A</v>
      </c>
      <c r="M11" s="73">
        <f>ពិន្ទុឆមាសទី១!GJ11</f>
        <v>4</v>
      </c>
      <c r="N11" s="73">
        <f>ពិន្ទុឆមាសទី១!GK11</f>
        <v>4</v>
      </c>
      <c r="O11" s="73">
        <f>ពិន្ទុឆមាសទី១!GL11</f>
        <v>4</v>
      </c>
      <c r="P11" s="73">
        <f>ពិន្ទុឆមាសទី១!GM11</f>
        <v>12</v>
      </c>
    </row>
    <row r="12" spans="1:16">
      <c r="A12" s="15">
        <v>5</v>
      </c>
      <c r="B12" s="21">
        <f>ពិន្ទុឆមាសទី១!B12</f>
        <v>7839</v>
      </c>
      <c r="C12" s="22" t="str">
        <f>ពិន្ទុឆមាសទី១!C12</f>
        <v>កុសល ស្រីខួច</v>
      </c>
      <c r="D12" s="22" t="str">
        <f>ពិន្ទុឆមាសទី១!D12</f>
        <v>ស្រី</v>
      </c>
      <c r="E12" s="40">
        <f>ពិន្ទុឆមាសទី១!E12</f>
        <v>39951</v>
      </c>
      <c r="F12" s="22" t="str">
        <f>ពិន្ទុឆមាសទី១!F12</f>
        <v>12C</v>
      </c>
      <c r="G12" s="72">
        <f>ពិន្ទុឆមាសទី១!GD12</f>
        <v>9.473684210526315</v>
      </c>
      <c r="H12" s="72">
        <f>ពិន្ទុឆមាសទី១!GE12</f>
        <v>0</v>
      </c>
      <c r="I12" s="72">
        <f>ពិន្ទុឆមាសទី១!GF12</f>
        <v>4.7368421052631575</v>
      </c>
      <c r="J12" s="72" t="str">
        <f>ពិន្ទុឆមាសទី១!GG12</f>
        <v>F</v>
      </c>
      <c r="K12" s="72" t="str">
        <f>ពិន្ទុឆមាសទី១!GH12</f>
        <v>ខ្សោយ</v>
      </c>
      <c r="L12" s="72" t="e">
        <f>ពិន្ទុឆមាសទី១!GI12</f>
        <v>#N/A</v>
      </c>
      <c r="M12" s="73">
        <f>ពិន្ទុឆមាសទី១!GJ12</f>
        <v>4</v>
      </c>
      <c r="N12" s="73">
        <f>ពិន្ទុឆមាសទី១!GK12</f>
        <v>4</v>
      </c>
      <c r="O12" s="73">
        <f>ពិន្ទុឆមាសទី១!GL12</f>
        <v>4</v>
      </c>
      <c r="P12" s="73">
        <f>ពិន្ទុឆមាសទី១!GM12</f>
        <v>12</v>
      </c>
    </row>
    <row r="13" spans="1:16">
      <c r="A13" s="15">
        <v>6</v>
      </c>
      <c r="B13" s="21">
        <f>ពិន្ទុឆមាសទី១!B13</f>
        <v>7443</v>
      </c>
      <c r="C13" s="22" t="str">
        <f>ពិន្ទុឆមាសទី១!C13</f>
        <v>គឿន រត្តនា</v>
      </c>
      <c r="D13" s="22" t="str">
        <f>ពិន្ទុឆមាសទី១!D13</f>
        <v>ប្រុស</v>
      </c>
      <c r="E13" s="40">
        <f>ពិន្ទុឆមាសទី១!E13</f>
        <v>38806</v>
      </c>
      <c r="F13" s="22" t="str">
        <f>ពិន្ទុឆមាសទី១!F13</f>
        <v>12C</v>
      </c>
      <c r="G13" s="72">
        <f>ពិន្ទុឆមាសទី១!GD13</f>
        <v>6.5263157894736841</v>
      </c>
      <c r="H13" s="72">
        <f>ពិន្ទុឆមាសទី១!GE13</f>
        <v>0</v>
      </c>
      <c r="I13" s="72">
        <f>ពិន្ទុឆមាសទី១!GF13</f>
        <v>3.263157894736842</v>
      </c>
      <c r="J13" s="72" t="str">
        <f>ពិន្ទុឆមាសទី១!GG13</f>
        <v>F</v>
      </c>
      <c r="K13" s="72" t="str">
        <f>ពិន្ទុឆមាសទី១!GH13</f>
        <v>ខ្សោយ</v>
      </c>
      <c r="L13" s="72" t="e">
        <f>ពិន្ទុឆមាសទី១!GI13</f>
        <v>#N/A</v>
      </c>
      <c r="M13" s="73">
        <f>ពិន្ទុឆមាសទី១!GJ13</f>
        <v>4</v>
      </c>
      <c r="N13" s="73">
        <f>ពិន្ទុឆមាសទី១!GK13</f>
        <v>4</v>
      </c>
      <c r="O13" s="73">
        <f>ពិន្ទុឆមាសទី១!GL13</f>
        <v>4</v>
      </c>
      <c r="P13" s="73">
        <f>ពិន្ទុឆមាសទី១!GM13</f>
        <v>12</v>
      </c>
    </row>
    <row r="14" spans="1:16">
      <c r="A14" s="15">
        <v>7</v>
      </c>
      <c r="B14" s="21">
        <f>ពិន្ទុឆមាសទី១!B14</f>
        <v>7444</v>
      </c>
      <c r="C14" s="22" t="str">
        <f>ពិន្ទុឆមាសទី១!C14</f>
        <v>គ្រី ចាន់ធី</v>
      </c>
      <c r="D14" s="22" t="str">
        <f>ពិន្ទុឆមាសទី១!D14</f>
        <v>ស្រី</v>
      </c>
      <c r="E14" s="40">
        <f>ពិន្ទុឆមាសទី១!E14</f>
        <v>39370</v>
      </c>
      <c r="F14" s="22" t="str">
        <f>ពិន្ទុឆមាសទី១!F14</f>
        <v>12C</v>
      </c>
      <c r="G14" s="72">
        <f>ពិន្ទុឆមាសទី១!GD14</f>
        <v>6.1052631578947372</v>
      </c>
      <c r="H14" s="72">
        <f>ពិន្ទុឆមាសទី១!GE14</f>
        <v>0</v>
      </c>
      <c r="I14" s="72">
        <f>ពិន្ទុឆមាសទី១!GF14</f>
        <v>3.0526315789473686</v>
      </c>
      <c r="J14" s="72" t="str">
        <f>ពិន្ទុឆមាសទី១!GG14</f>
        <v>F</v>
      </c>
      <c r="K14" s="72" t="str">
        <f>ពិន្ទុឆមាសទី១!GH14</f>
        <v>ខ្សោយ</v>
      </c>
      <c r="L14" s="72" t="e">
        <f>ពិន្ទុឆមាសទី១!GI14</f>
        <v>#N/A</v>
      </c>
      <c r="M14" s="73">
        <f>ពិន្ទុឆមាសទី១!GJ14</f>
        <v>4</v>
      </c>
      <c r="N14" s="73">
        <f>ពិន្ទុឆមាសទី១!GK14</f>
        <v>4</v>
      </c>
      <c r="O14" s="73">
        <f>ពិន្ទុឆមាសទី១!GL14</f>
        <v>4</v>
      </c>
      <c r="P14" s="73">
        <f>ពិន្ទុឆមាសទី១!GM14</f>
        <v>12</v>
      </c>
    </row>
    <row r="15" spans="1:16">
      <c r="A15" s="15">
        <v>8</v>
      </c>
      <c r="B15" s="21">
        <f>ពិន្ទុឆមាសទី១!B15</f>
        <v>7847</v>
      </c>
      <c r="C15" s="22" t="str">
        <f>ពិន្ទុឆមាសទី១!C15</f>
        <v>គ្រីម កនិកា</v>
      </c>
      <c r="D15" s="22" t="str">
        <f>ពិន្ទុឆមាសទី១!D15</f>
        <v>ស្រី</v>
      </c>
      <c r="E15" s="40">
        <f>ពិន្ទុឆមាសទី១!E15</f>
        <v>39309</v>
      </c>
      <c r="F15" s="22" t="str">
        <f>ពិន្ទុឆមាសទី១!F15</f>
        <v>12C</v>
      </c>
      <c r="G15" s="72">
        <f>ពិន្ទុឆមាសទី១!GD15</f>
        <v>6.5</v>
      </c>
      <c r="H15" s="72">
        <f>ពិន្ទុឆមាសទី១!GE15</f>
        <v>0</v>
      </c>
      <c r="I15" s="72">
        <f>ពិន្ទុឆមាសទី១!GF15</f>
        <v>3.25</v>
      </c>
      <c r="J15" s="72" t="str">
        <f>ពិន្ទុឆមាសទី១!GG15</f>
        <v>F</v>
      </c>
      <c r="K15" s="72" t="str">
        <f>ពិន្ទុឆមាសទី១!GH15</f>
        <v>ខ្សោយ</v>
      </c>
      <c r="L15" s="72" t="e">
        <f>ពិន្ទុឆមាសទី១!GI15</f>
        <v>#N/A</v>
      </c>
      <c r="M15" s="73">
        <f>ពិន្ទុឆមាសទី១!GJ15</f>
        <v>4</v>
      </c>
      <c r="N15" s="73">
        <f>ពិន្ទុឆមាសទី១!GK15</f>
        <v>4</v>
      </c>
      <c r="O15" s="73">
        <f>ពិន្ទុឆមាសទី១!GL15</f>
        <v>4</v>
      </c>
      <c r="P15" s="73">
        <f>ពិន្ទុឆមាសទី១!GM15</f>
        <v>12</v>
      </c>
    </row>
    <row r="16" spans="1:16">
      <c r="A16" s="15">
        <v>9</v>
      </c>
      <c r="B16" s="21">
        <f>ពិន្ទុឆមាសទី១!B16</f>
        <v>7445</v>
      </c>
      <c r="C16" s="22" t="str">
        <f>ពិន្ទុឆមាសទី១!C16</f>
        <v>ឃិ​ន សោភា</v>
      </c>
      <c r="D16" s="22" t="str">
        <f>ពិន្ទុឆមាសទី១!D16</f>
        <v>ស្រី</v>
      </c>
      <c r="E16" s="40">
        <f>ពិន្ទុឆមាសទី១!E16</f>
        <v>39500</v>
      </c>
      <c r="F16" s="22" t="str">
        <f>ពិន្ទុឆមាសទី១!F16</f>
        <v>12C</v>
      </c>
      <c r="G16" s="72">
        <f>ពិន្ទុឆមាសទី១!GD16</f>
        <v>6.0789473684210522</v>
      </c>
      <c r="H16" s="72">
        <f>ពិន្ទុឆមាសទី១!GE16</f>
        <v>0</v>
      </c>
      <c r="I16" s="72">
        <f>ពិន្ទុឆមាសទី១!GF16</f>
        <v>3.0394736842105261</v>
      </c>
      <c r="J16" s="72" t="str">
        <f>ពិន្ទុឆមាសទី១!GG16</f>
        <v>F</v>
      </c>
      <c r="K16" s="72" t="str">
        <f>ពិន្ទុឆមាសទី១!GH16</f>
        <v>ខ្សោយ</v>
      </c>
      <c r="L16" s="72" t="e">
        <f>ពិន្ទុឆមាសទី១!GI16</f>
        <v>#N/A</v>
      </c>
      <c r="M16" s="73">
        <f>ពិន្ទុឆមាសទី១!GJ16</f>
        <v>4</v>
      </c>
      <c r="N16" s="73">
        <f>ពិន្ទុឆមាសទី១!GK16</f>
        <v>4</v>
      </c>
      <c r="O16" s="73">
        <f>ពិន្ទុឆមាសទី១!GL16</f>
        <v>4</v>
      </c>
      <c r="P16" s="73">
        <f>ពិន្ទុឆមាសទី១!GM16</f>
        <v>12</v>
      </c>
    </row>
    <row r="17" spans="1:16">
      <c r="A17" s="15">
        <v>10</v>
      </c>
      <c r="B17" s="21">
        <f>ពិន្ទុឆមាសទី១!B17</f>
        <v>7849</v>
      </c>
      <c r="C17" s="22" t="str">
        <f>ពិន្ទុឆមាសទី១!C17</f>
        <v>ឃុន សុកឃីម</v>
      </c>
      <c r="D17" s="22" t="str">
        <f>ពិន្ទុឆមាសទី១!D17</f>
        <v>ស្រី</v>
      </c>
      <c r="E17" s="40">
        <f>ពិន្ទុឆមាសទី១!E17</f>
        <v>39699</v>
      </c>
      <c r="F17" s="22" t="str">
        <f>ពិន្ទុឆមាសទី១!F17</f>
        <v>12C</v>
      </c>
      <c r="G17" s="72">
        <f>ពិន្ទុឆមាសទី១!GD17</f>
        <v>7.6842105263157894</v>
      </c>
      <c r="H17" s="72">
        <f>ពិន្ទុឆមាសទី១!GE17</f>
        <v>0</v>
      </c>
      <c r="I17" s="72">
        <f>ពិន្ទុឆមាសទី១!GF17</f>
        <v>3.8421052631578947</v>
      </c>
      <c r="J17" s="72" t="str">
        <f>ពិន្ទុឆមាសទី១!GG17</f>
        <v>F</v>
      </c>
      <c r="K17" s="72" t="str">
        <f>ពិន្ទុឆមាសទី១!GH17</f>
        <v>ខ្សោយ</v>
      </c>
      <c r="L17" s="72" t="e">
        <f>ពិន្ទុឆមាសទី១!GI17</f>
        <v>#N/A</v>
      </c>
      <c r="M17" s="73">
        <f>ពិន្ទុឆមាសទី១!GJ17</f>
        <v>4</v>
      </c>
      <c r="N17" s="73">
        <f>ពិន្ទុឆមាសទី១!GK17</f>
        <v>4</v>
      </c>
      <c r="O17" s="73">
        <f>ពិន្ទុឆមាសទី១!GL17</f>
        <v>4</v>
      </c>
      <c r="P17" s="73">
        <f>ពិន្ទុឆមាសទី១!GM17</f>
        <v>12</v>
      </c>
    </row>
    <row r="18" spans="1:16">
      <c r="A18" s="15">
        <v>11</v>
      </c>
      <c r="B18" s="21">
        <f>ពិន្ទុឆមាសទី១!B18</f>
        <v>7447</v>
      </c>
      <c r="C18" s="22" t="str">
        <f>ពិន្ទុឆមាសទី១!C18</f>
        <v>ចក់ ណេត</v>
      </c>
      <c r="D18" s="22" t="str">
        <f>ពិន្ទុឆមាសទី១!D18</f>
        <v>ប្រុស</v>
      </c>
      <c r="E18" s="40">
        <f>ពិន្ទុឆមាសទី១!E18</f>
        <v>38038</v>
      </c>
      <c r="F18" s="22" t="str">
        <f>ពិន្ទុឆមាសទី១!F18</f>
        <v>12C</v>
      </c>
      <c r="G18" s="72">
        <f>ពិន្ទុឆមាសទី១!GD18</f>
        <v>6.7631578947368425</v>
      </c>
      <c r="H18" s="72">
        <f>ពិន្ទុឆមាសទី១!GE18</f>
        <v>0</v>
      </c>
      <c r="I18" s="72">
        <f>ពិន្ទុឆមាសទី១!GF18</f>
        <v>3.3815789473684212</v>
      </c>
      <c r="J18" s="72" t="str">
        <f>ពិន្ទុឆមាសទី១!GG18</f>
        <v>F</v>
      </c>
      <c r="K18" s="72" t="str">
        <f>ពិន្ទុឆមាសទី១!GH18</f>
        <v>ខ្សោយ</v>
      </c>
      <c r="L18" s="72" t="e">
        <f>ពិន្ទុឆមាសទី១!GI18</f>
        <v>#N/A</v>
      </c>
      <c r="M18" s="73">
        <f>ពិន្ទុឆមាសទី១!GJ18</f>
        <v>4</v>
      </c>
      <c r="N18" s="73">
        <f>ពិន្ទុឆមាសទី១!GK18</f>
        <v>4</v>
      </c>
      <c r="O18" s="73">
        <f>ពិន្ទុឆមាសទី១!GL18</f>
        <v>4</v>
      </c>
      <c r="P18" s="73">
        <f>ពិន្ទុឆមាសទី១!GM18</f>
        <v>12</v>
      </c>
    </row>
    <row r="19" spans="1:16">
      <c r="A19" s="15">
        <v>12</v>
      </c>
      <c r="B19" s="21">
        <f>ពិន្ទុឆមាសទី១!B19</f>
        <v>7451</v>
      </c>
      <c r="C19" s="22" t="str">
        <f>ពិន្ទុឆមាសទី១!C19</f>
        <v>ជា សេងហៃ</v>
      </c>
      <c r="D19" s="22" t="str">
        <f>ពិន្ទុឆមាសទី១!D19</f>
        <v>ប្រុស</v>
      </c>
      <c r="E19" s="40">
        <f>ពិន្ទុឆមាសទី១!E19</f>
        <v>39407</v>
      </c>
      <c r="F19" s="22" t="str">
        <f>ពិន្ទុឆមាសទី១!F19</f>
        <v>12C</v>
      </c>
      <c r="G19" s="72">
        <f>ពិន្ទុឆមាសទី១!GD19</f>
        <v>5.9736842105263159</v>
      </c>
      <c r="H19" s="72">
        <f>ពិន្ទុឆមាសទី១!GE19</f>
        <v>0</v>
      </c>
      <c r="I19" s="72">
        <f>ពិន្ទុឆមាសទី១!GF19</f>
        <v>2.986842105263158</v>
      </c>
      <c r="J19" s="72" t="str">
        <f>ពិន្ទុឆមាសទី១!GG19</f>
        <v>F</v>
      </c>
      <c r="K19" s="72" t="str">
        <f>ពិន្ទុឆមាសទី១!GH19</f>
        <v>ខ្សោយ</v>
      </c>
      <c r="L19" s="72" t="e">
        <f>ពិន្ទុឆមាសទី១!GI19</f>
        <v>#N/A</v>
      </c>
      <c r="M19" s="73">
        <f>ពិន្ទុឆមាសទី១!GJ19</f>
        <v>4</v>
      </c>
      <c r="N19" s="73">
        <f>ពិន្ទុឆមាសទី១!GK19</f>
        <v>4</v>
      </c>
      <c r="O19" s="73">
        <f>ពិន្ទុឆមាសទី១!GL19</f>
        <v>4</v>
      </c>
      <c r="P19" s="73">
        <f>ពិន្ទុឆមាសទី១!GM19</f>
        <v>12</v>
      </c>
    </row>
    <row r="20" spans="1:16">
      <c r="A20" s="15">
        <v>13</v>
      </c>
      <c r="B20" s="21">
        <f>ពិន្ទុឆមាសទី១!B20</f>
        <v>7452</v>
      </c>
      <c r="C20" s="22" t="str">
        <f>ពិន្ទុឆមាសទី១!C20</f>
        <v>ជឿន សូរិយា</v>
      </c>
      <c r="D20" s="22" t="str">
        <f>ពិន្ទុឆមាសទី១!D20</f>
        <v>ស្រី</v>
      </c>
      <c r="E20" s="40">
        <f>ពិន្ទុឆមាសទី១!E20</f>
        <v>39273</v>
      </c>
      <c r="F20" s="22" t="str">
        <f>ពិន្ទុឆមាសទី១!F20</f>
        <v>12C</v>
      </c>
      <c r="G20" s="72">
        <f>ពិន្ទុឆមាសទី១!GD20</f>
        <v>6.5526315789473681</v>
      </c>
      <c r="H20" s="72">
        <f>ពិន្ទុឆមាសទី១!GE20</f>
        <v>0</v>
      </c>
      <c r="I20" s="72">
        <f>ពិន្ទុឆមាសទី១!GF20</f>
        <v>3.2763157894736841</v>
      </c>
      <c r="J20" s="72" t="str">
        <f>ពិន្ទុឆមាសទី១!GG20</f>
        <v>F</v>
      </c>
      <c r="K20" s="72" t="str">
        <f>ពិន្ទុឆមាសទី១!GH20</f>
        <v>ខ្សោយ</v>
      </c>
      <c r="L20" s="72" t="e">
        <f>ពិន្ទុឆមាសទី១!GI20</f>
        <v>#N/A</v>
      </c>
      <c r="M20" s="73">
        <f>ពិន្ទុឆមាសទី១!GJ20</f>
        <v>4</v>
      </c>
      <c r="N20" s="73">
        <f>ពិន្ទុឆមាសទី១!GK20</f>
        <v>4</v>
      </c>
      <c r="O20" s="73">
        <f>ពិន្ទុឆមាសទី១!GL20</f>
        <v>4</v>
      </c>
      <c r="P20" s="73">
        <f>ពិន្ទុឆមាសទី១!GM20</f>
        <v>12</v>
      </c>
    </row>
    <row r="21" spans="1:16">
      <c r="A21" s="15">
        <v>14</v>
      </c>
      <c r="B21" s="21">
        <f>ពិន្ទុឆមាសទី១!B21</f>
        <v>7858</v>
      </c>
      <c r="C21" s="22" t="str">
        <f>ពិន្ទុឆមាសទី១!C21</f>
        <v>ឈាង សុវណ្ណរា</v>
      </c>
      <c r="D21" s="22" t="str">
        <f>ពិន្ទុឆមាសទី១!D21</f>
        <v>ប្រុស</v>
      </c>
      <c r="E21" s="40">
        <f>ពិន្ទុឆមាសទី១!E21</f>
        <v>39429</v>
      </c>
      <c r="F21" s="22" t="str">
        <f>ពិន្ទុឆមាសទី១!F21</f>
        <v>12C</v>
      </c>
      <c r="G21" s="72">
        <f>ពិន្ទុឆមាសទី១!GD21</f>
        <v>5.6315789473684212</v>
      </c>
      <c r="H21" s="72">
        <f>ពិន្ទុឆមាសទី១!GE21</f>
        <v>0</v>
      </c>
      <c r="I21" s="72">
        <f>ពិន្ទុឆមាសទី១!GF21</f>
        <v>2.8157894736842106</v>
      </c>
      <c r="J21" s="72" t="str">
        <f>ពិន្ទុឆមាសទី១!GG21</f>
        <v>F</v>
      </c>
      <c r="K21" s="72" t="str">
        <f>ពិន្ទុឆមាសទី១!GH21</f>
        <v>ខ្សោយ</v>
      </c>
      <c r="L21" s="72" t="e">
        <f>ពិន្ទុឆមាសទី១!GI21</f>
        <v>#N/A</v>
      </c>
      <c r="M21" s="73">
        <f>ពិន្ទុឆមាសទី១!GJ21</f>
        <v>4</v>
      </c>
      <c r="N21" s="73">
        <f>ពិន្ទុឆមាសទី១!GK21</f>
        <v>4</v>
      </c>
      <c r="O21" s="73">
        <f>ពិន្ទុឆមាសទី១!GL21</f>
        <v>4</v>
      </c>
      <c r="P21" s="73">
        <f>ពិន្ទុឆមាសទី១!GM21</f>
        <v>12</v>
      </c>
    </row>
    <row r="22" spans="1:16">
      <c r="A22" s="15">
        <v>15</v>
      </c>
      <c r="B22" s="21">
        <f>ពិន្ទុឆមាសទី១!B22</f>
        <v>7455</v>
      </c>
      <c r="C22" s="22" t="str">
        <f>ពិន្ទុឆមាសទី១!C22</f>
        <v>តង់ សារ៉េន</v>
      </c>
      <c r="D22" s="22" t="str">
        <f>ពិន្ទុឆមាសទី១!D22</f>
        <v>ស្រី</v>
      </c>
      <c r="E22" s="40">
        <f>ពិន្ទុឆមាសទី១!E22</f>
        <v>39579</v>
      </c>
      <c r="F22" s="22" t="str">
        <f>ពិន្ទុឆមាសទី១!F22</f>
        <v>12C</v>
      </c>
      <c r="G22" s="72">
        <f>ពិន្ទុឆមាសទី១!GD22</f>
        <v>6.6842105263157894</v>
      </c>
      <c r="H22" s="72">
        <f>ពិន្ទុឆមាសទី១!GE22</f>
        <v>0</v>
      </c>
      <c r="I22" s="72">
        <f>ពិន្ទុឆមាសទី១!GF22</f>
        <v>3.3421052631578947</v>
      </c>
      <c r="J22" s="72" t="str">
        <f>ពិន្ទុឆមាសទី១!GG22</f>
        <v>F</v>
      </c>
      <c r="K22" s="72" t="str">
        <f>ពិន្ទុឆមាសទី១!GH22</f>
        <v>ខ្សោយ</v>
      </c>
      <c r="L22" s="72" t="e">
        <f>ពិន្ទុឆមាសទី១!GI22</f>
        <v>#N/A</v>
      </c>
      <c r="M22" s="73">
        <f>ពិន្ទុឆមាសទី១!GJ22</f>
        <v>4</v>
      </c>
      <c r="N22" s="73">
        <f>ពិន្ទុឆមាសទី១!GK22</f>
        <v>4</v>
      </c>
      <c r="O22" s="73">
        <f>ពិន្ទុឆមាសទី១!GL22</f>
        <v>4</v>
      </c>
      <c r="P22" s="73">
        <f>ពិន្ទុឆមាសទី១!GM22</f>
        <v>12</v>
      </c>
    </row>
    <row r="23" spans="1:16">
      <c r="A23" s="15">
        <v>16</v>
      </c>
      <c r="B23" s="21">
        <f>ពិន្ទុឆមាសទី១!B23</f>
        <v>7873</v>
      </c>
      <c r="C23" s="22" t="str">
        <f>ពិន្ទុឆមាសទី១!C23</f>
        <v>និម្មិត សច្ចៈ</v>
      </c>
      <c r="D23" s="22" t="str">
        <f>ពិន្ទុឆមាសទី១!D23</f>
        <v>ស្រី</v>
      </c>
      <c r="E23" s="40">
        <f>ពិន្ទុឆមាសទី១!E23</f>
        <v>39714</v>
      </c>
      <c r="F23" s="22" t="str">
        <f>ពិន្ទុឆមាសទី១!F23</f>
        <v>12C</v>
      </c>
      <c r="G23" s="72">
        <f>ពិន្ទុឆមាសទី១!GD23</f>
        <v>7</v>
      </c>
      <c r="H23" s="72">
        <f>ពិន្ទុឆមាសទី១!GE23</f>
        <v>0</v>
      </c>
      <c r="I23" s="72">
        <f>ពិន្ទុឆមាសទី១!GF23</f>
        <v>3.5</v>
      </c>
      <c r="J23" s="72" t="str">
        <f>ពិន្ទុឆមាសទី១!GG23</f>
        <v>F</v>
      </c>
      <c r="K23" s="72" t="str">
        <f>ពិន្ទុឆមាសទី១!GH23</f>
        <v>ខ្សោយ</v>
      </c>
      <c r="L23" s="72" t="e">
        <f>ពិន្ទុឆមាសទី១!GI23</f>
        <v>#N/A</v>
      </c>
      <c r="M23" s="73">
        <f>ពិន្ទុឆមាសទី១!GJ23</f>
        <v>4</v>
      </c>
      <c r="N23" s="73">
        <f>ពិន្ទុឆមាសទី១!GK23</f>
        <v>4</v>
      </c>
      <c r="O23" s="73">
        <f>ពិន្ទុឆមាសទី១!GL23</f>
        <v>4</v>
      </c>
      <c r="P23" s="73">
        <f>ពិន្ទុឆមាសទី១!GM23</f>
        <v>12</v>
      </c>
    </row>
    <row r="24" spans="1:16">
      <c r="A24" s="15">
        <v>17</v>
      </c>
      <c r="B24" s="21">
        <f>ពិន្ទុឆមាសទី១!B24</f>
        <v>7875</v>
      </c>
      <c r="C24" s="22" t="str">
        <f>ពិន្ទុឆមាសទី១!C24</f>
        <v>ប៉ុន ស្រីទូច</v>
      </c>
      <c r="D24" s="22" t="str">
        <f>ពិន្ទុឆមាសទី១!D24</f>
        <v>ស្រី</v>
      </c>
      <c r="E24" s="40">
        <f>ពិន្ទុឆមាសទី១!E24</f>
        <v>39411</v>
      </c>
      <c r="F24" s="22" t="str">
        <f>ពិន្ទុឆមាសទី១!F24</f>
        <v>12C</v>
      </c>
      <c r="G24" s="72">
        <f>ពិន្ទុឆមាសទី១!GD24</f>
        <v>7.7631578947368425</v>
      </c>
      <c r="H24" s="72">
        <f>ពិន្ទុឆមាសទី១!GE24</f>
        <v>0</v>
      </c>
      <c r="I24" s="72">
        <f>ពិន្ទុឆមាសទី១!GF24</f>
        <v>3.8815789473684212</v>
      </c>
      <c r="J24" s="72" t="str">
        <f>ពិន្ទុឆមាសទី១!GG24</f>
        <v>F</v>
      </c>
      <c r="K24" s="72" t="str">
        <f>ពិន្ទុឆមាសទី១!GH24</f>
        <v>ខ្សោយ</v>
      </c>
      <c r="L24" s="72" t="e">
        <f>ពិន្ទុឆមាសទី១!GI24</f>
        <v>#N/A</v>
      </c>
      <c r="M24" s="73">
        <f>ពិន្ទុឆមាសទី១!GJ24</f>
        <v>4</v>
      </c>
      <c r="N24" s="73">
        <f>ពិន្ទុឆមាសទី១!GK24</f>
        <v>4</v>
      </c>
      <c r="O24" s="73">
        <f>ពិន្ទុឆមាសទី១!GL24</f>
        <v>4</v>
      </c>
      <c r="P24" s="73">
        <f>ពិន្ទុឆមាសទី១!GM24</f>
        <v>12</v>
      </c>
    </row>
    <row r="25" spans="1:16">
      <c r="A25" s="15">
        <v>18</v>
      </c>
      <c r="B25" s="21">
        <f>ពិន្ទុឆមាសទី១!B25</f>
        <v>7877</v>
      </c>
      <c r="C25" s="22" t="str">
        <f>ពិន្ទុឆមាសទី១!C25</f>
        <v>ផន​ សុភ័ក្ត</v>
      </c>
      <c r="D25" s="22" t="str">
        <f>ពិន្ទុឆមាសទី១!D25</f>
        <v>ប្រុស</v>
      </c>
      <c r="E25" s="40">
        <f>ពិន្ទុឆមាសទី១!E25</f>
        <v>39186</v>
      </c>
      <c r="F25" s="22" t="str">
        <f>ពិន្ទុឆមាសទី១!F25</f>
        <v>12C</v>
      </c>
      <c r="G25" s="72">
        <f>ពិន្ទុឆមាសទី១!GD25</f>
        <v>2.5526315789473686</v>
      </c>
      <c r="H25" s="72">
        <f>ពិន្ទុឆមាសទី១!GE25</f>
        <v>0</v>
      </c>
      <c r="I25" s="72">
        <f>ពិន្ទុឆមាសទី១!GF25</f>
        <v>1.2763157894736843</v>
      </c>
      <c r="J25" s="72" t="str">
        <f>ពិន្ទុឆមាសទី១!GG25</f>
        <v>F</v>
      </c>
      <c r="K25" s="72" t="str">
        <f>ពិន្ទុឆមាសទី១!GH25</f>
        <v>ខ្សោយ</v>
      </c>
      <c r="L25" s="72" t="e">
        <f>ពិន្ទុឆមាសទី១!GI25</f>
        <v>#N/A</v>
      </c>
      <c r="M25" s="73">
        <f>ពិន្ទុឆមាសទី១!GJ25</f>
        <v>4</v>
      </c>
      <c r="N25" s="73">
        <f>ពិន្ទុឆមាសទី១!GK25</f>
        <v>4</v>
      </c>
      <c r="O25" s="73">
        <f>ពិន្ទុឆមាសទី១!GL25</f>
        <v>4</v>
      </c>
      <c r="P25" s="73">
        <f>ពិន្ទុឆមាសទី១!GM25</f>
        <v>12</v>
      </c>
    </row>
    <row r="26" spans="1:16">
      <c r="A26" s="15">
        <v>19</v>
      </c>
      <c r="B26" s="21">
        <f>ពិន្ទុឆមាសទី១!B26</f>
        <v>7878</v>
      </c>
      <c r="C26" s="22" t="str">
        <f>ពិន្ទុឆមាសទី១!C26</f>
        <v>ផល ឃុនណារី</v>
      </c>
      <c r="D26" s="22" t="str">
        <f>ពិន្ទុឆមាសទី១!D26</f>
        <v>ស្រី</v>
      </c>
      <c r="E26" s="40">
        <f>ពិន្ទុឆមាសទី១!E26</f>
        <v>39083</v>
      </c>
      <c r="F26" s="22" t="str">
        <f>ពិន្ទុឆមាសទី១!F26</f>
        <v>12C</v>
      </c>
      <c r="G26" s="72">
        <f>ពិន្ទុឆមាសទី១!GD26</f>
        <v>5.6052631578947372</v>
      </c>
      <c r="H26" s="72">
        <f>ពិន្ទុឆមាសទី១!GE26</f>
        <v>0</v>
      </c>
      <c r="I26" s="72">
        <f>ពិន្ទុឆមាសទី១!GF26</f>
        <v>2.8026315789473686</v>
      </c>
      <c r="J26" s="72" t="str">
        <f>ពិន្ទុឆមាសទី១!GG26</f>
        <v>F</v>
      </c>
      <c r="K26" s="72" t="str">
        <f>ពិន្ទុឆមាសទី១!GH26</f>
        <v>ខ្សោយ</v>
      </c>
      <c r="L26" s="72" t="e">
        <f>ពិន្ទុឆមាសទី១!GI26</f>
        <v>#N/A</v>
      </c>
      <c r="M26" s="73">
        <f>ពិន្ទុឆមាសទី១!GJ26</f>
        <v>4</v>
      </c>
      <c r="N26" s="73">
        <f>ពិន្ទុឆមាសទី១!GK26</f>
        <v>4</v>
      </c>
      <c r="O26" s="73">
        <f>ពិន្ទុឆមាសទី១!GL26</f>
        <v>4</v>
      </c>
      <c r="P26" s="73">
        <f>ពិន្ទុឆមាសទី១!GM26</f>
        <v>12</v>
      </c>
    </row>
    <row r="27" spans="1:16">
      <c r="A27" s="15">
        <v>20</v>
      </c>
      <c r="B27" s="21">
        <f>ពិន្ទុឆមាសទី១!B27</f>
        <v>7467</v>
      </c>
      <c r="C27" s="22" t="str">
        <f>ពិន្ទុឆមាសទី១!C27</f>
        <v>ផល់ ស្រីនិច</v>
      </c>
      <c r="D27" s="22" t="str">
        <f>ពិន្ទុឆមាសទី១!D27</f>
        <v>ស្រី</v>
      </c>
      <c r="E27" s="40">
        <f>ពិន្ទុឆមាសទី១!E27</f>
        <v>39623</v>
      </c>
      <c r="F27" s="22" t="str">
        <f>ពិន្ទុឆមាសទី១!F27</f>
        <v>12C</v>
      </c>
      <c r="G27" s="72">
        <f>ពិន្ទុឆមាសទី១!GD27</f>
        <v>6.3421052631578947</v>
      </c>
      <c r="H27" s="72">
        <f>ពិន្ទុឆមាសទី១!GE27</f>
        <v>0</v>
      </c>
      <c r="I27" s="72">
        <f>ពិន្ទុឆមាសទី១!GF27</f>
        <v>3.1710526315789473</v>
      </c>
      <c r="J27" s="72" t="str">
        <f>ពិន្ទុឆមាសទី១!GG27</f>
        <v>F</v>
      </c>
      <c r="K27" s="72" t="str">
        <f>ពិន្ទុឆមាសទី១!GH27</f>
        <v>ខ្សោយ</v>
      </c>
      <c r="L27" s="72" t="e">
        <f>ពិន្ទុឆមាសទី១!GI27</f>
        <v>#N/A</v>
      </c>
      <c r="M27" s="73">
        <f>ពិន្ទុឆមាសទី១!GJ27</f>
        <v>4</v>
      </c>
      <c r="N27" s="73">
        <f>ពិន្ទុឆមាសទី១!GK27</f>
        <v>4</v>
      </c>
      <c r="O27" s="73">
        <f>ពិន្ទុឆមាសទី១!GL27</f>
        <v>4</v>
      </c>
      <c r="P27" s="73">
        <f>ពិន្ទុឆមាសទី១!GM27</f>
        <v>12</v>
      </c>
    </row>
    <row r="28" spans="1:16">
      <c r="A28" s="15">
        <v>21</v>
      </c>
      <c r="B28" s="21">
        <f>ពិន្ទុឆមាសទី១!B28</f>
        <v>7468</v>
      </c>
      <c r="C28" s="22" t="str">
        <f>ពិន្ទុឆមាសទី១!C28</f>
        <v>ផែន ថាណាក់</v>
      </c>
      <c r="D28" s="22" t="str">
        <f>ពិន្ទុឆមាសទី១!D28</f>
        <v>ប្រុស</v>
      </c>
      <c r="E28" s="40">
        <f>ពិន្ទុឆមាសទី១!E28</f>
        <v>39374</v>
      </c>
      <c r="F28" s="22" t="str">
        <f>ពិន្ទុឆមាសទី១!F28</f>
        <v>12C</v>
      </c>
      <c r="G28" s="72">
        <f>ពិន្ទុឆមាសទី១!GD28</f>
        <v>7.9473684210526319</v>
      </c>
      <c r="H28" s="72">
        <f>ពិន្ទុឆមាសទី១!GE28</f>
        <v>0</v>
      </c>
      <c r="I28" s="72">
        <f>ពិន្ទុឆមាសទី១!GF28</f>
        <v>3.9736842105263159</v>
      </c>
      <c r="J28" s="72" t="str">
        <f>ពិន្ទុឆមាសទី១!GG28</f>
        <v>F</v>
      </c>
      <c r="K28" s="72" t="str">
        <f>ពិន្ទុឆមាសទី១!GH28</f>
        <v>ខ្សោយ</v>
      </c>
      <c r="L28" s="72" t="e">
        <f>ពិន្ទុឆមាសទី១!GI28</f>
        <v>#N/A</v>
      </c>
      <c r="M28" s="73">
        <f>ពិន្ទុឆមាសទី១!GJ28</f>
        <v>4</v>
      </c>
      <c r="N28" s="73">
        <f>ពិន្ទុឆមាសទី១!GK28</f>
        <v>4</v>
      </c>
      <c r="O28" s="73">
        <f>ពិន្ទុឆមាសទី១!GL28</f>
        <v>4</v>
      </c>
      <c r="P28" s="73">
        <f>ពិន្ទុឆមាសទី១!GM28</f>
        <v>12</v>
      </c>
    </row>
    <row r="29" spans="1:16">
      <c r="A29" s="15">
        <v>22</v>
      </c>
      <c r="B29" s="21">
        <f>ពិន្ទុឆមាសទី១!B29</f>
        <v>7470</v>
      </c>
      <c r="C29" s="22" t="str">
        <f>ពិន្ទុឆមាសទី១!C29</f>
        <v>ពុធ សុខឡេង</v>
      </c>
      <c r="D29" s="22" t="str">
        <f>ពិន្ទុឆមាសទី១!D29</f>
        <v>ស្រី</v>
      </c>
      <c r="E29" s="40">
        <f>ពិន្ទុឆមាសទី១!E29</f>
        <v>39350</v>
      </c>
      <c r="F29" s="22" t="str">
        <f>ពិន្ទុឆមាសទី១!F29</f>
        <v>12C</v>
      </c>
      <c r="G29" s="72">
        <f>ពិន្ទុឆមាសទី១!GD29</f>
        <v>7.3684210526315788</v>
      </c>
      <c r="H29" s="72">
        <f>ពិន្ទុឆមាសទី១!GE29</f>
        <v>0</v>
      </c>
      <c r="I29" s="72">
        <f>ពិន្ទុឆមាសទី១!GF29</f>
        <v>3.6842105263157894</v>
      </c>
      <c r="J29" s="72" t="str">
        <f>ពិន្ទុឆមាសទី១!GG29</f>
        <v>F</v>
      </c>
      <c r="K29" s="72" t="str">
        <f>ពិន្ទុឆមាសទី១!GH29</f>
        <v>ខ្សោយ</v>
      </c>
      <c r="L29" s="72" t="e">
        <f>ពិន្ទុឆមាសទី១!GI29</f>
        <v>#N/A</v>
      </c>
      <c r="M29" s="73">
        <f>ពិន្ទុឆមាសទី១!GJ29</f>
        <v>4</v>
      </c>
      <c r="N29" s="73">
        <f>ពិន្ទុឆមាសទី១!GK29</f>
        <v>4</v>
      </c>
      <c r="O29" s="73">
        <f>ពិន្ទុឆមាសទី១!GL29</f>
        <v>4</v>
      </c>
      <c r="P29" s="73">
        <f>ពិន្ទុឆមាសទី១!GM29</f>
        <v>12</v>
      </c>
    </row>
    <row r="30" spans="1:16">
      <c r="A30" s="15">
        <v>23</v>
      </c>
      <c r="B30" s="21">
        <f>ពិន្ទុឆមាសទី១!B30</f>
        <v>7472</v>
      </c>
      <c r="C30" s="22" t="str">
        <f>ពិន្ទុឆមាសទី១!C30</f>
        <v>ភក្ដី សុគន្ធា</v>
      </c>
      <c r="D30" s="22" t="str">
        <f>ពិន្ទុឆមាសទី១!D30</f>
        <v>ស្រី</v>
      </c>
      <c r="E30" s="40">
        <f>ពិន្ទុឆមាសទី១!E30</f>
        <v>39205</v>
      </c>
      <c r="F30" s="22" t="str">
        <f>ពិន្ទុឆមាសទី១!F30</f>
        <v>12C</v>
      </c>
      <c r="G30" s="72">
        <f>ពិន្ទុឆមាសទី១!GD30</f>
        <v>8</v>
      </c>
      <c r="H30" s="72">
        <f>ពិន្ទុឆមាសទី១!GE30</f>
        <v>0</v>
      </c>
      <c r="I30" s="72">
        <f>ពិន្ទុឆមាសទី១!GF30</f>
        <v>4</v>
      </c>
      <c r="J30" s="72" t="str">
        <f>ពិន្ទុឆមាសទី១!GG30</f>
        <v>F</v>
      </c>
      <c r="K30" s="72" t="str">
        <f>ពិន្ទុឆមាសទី១!GH30</f>
        <v>ខ្សោយ</v>
      </c>
      <c r="L30" s="72" t="e">
        <f>ពិន្ទុឆមាសទី១!GI30</f>
        <v>#N/A</v>
      </c>
      <c r="M30" s="73">
        <f>ពិន្ទុឆមាសទី១!GJ30</f>
        <v>4</v>
      </c>
      <c r="N30" s="73">
        <f>ពិន្ទុឆមាសទី១!GK30</f>
        <v>4</v>
      </c>
      <c r="O30" s="73">
        <f>ពិន្ទុឆមាសទី១!GL30</f>
        <v>4</v>
      </c>
      <c r="P30" s="73">
        <f>ពិន្ទុឆមាសទី១!GM30</f>
        <v>12</v>
      </c>
    </row>
    <row r="31" spans="1:16">
      <c r="A31" s="15">
        <v>24</v>
      </c>
      <c r="B31" s="21">
        <f>ពិន្ទុឆមាសទី១!B31</f>
        <v>7886</v>
      </c>
      <c r="C31" s="22" t="str">
        <f>ពិន្ទុឆមាសទី១!C31</f>
        <v>ភោគ សារ៉ាយ</v>
      </c>
      <c r="D31" s="22" t="str">
        <f>ពិន្ទុឆមាសទី១!D31</f>
        <v>ប្រុស</v>
      </c>
      <c r="E31" s="40">
        <f>ពិន្ទុឆមាសទី១!E31</f>
        <v>39234</v>
      </c>
      <c r="F31" s="22" t="str">
        <f>ពិន្ទុឆមាសទី១!F31</f>
        <v>12C</v>
      </c>
      <c r="G31" s="72">
        <f>ពិន្ទុឆមាសទី១!GD31</f>
        <v>6.5</v>
      </c>
      <c r="H31" s="72">
        <f>ពិន្ទុឆមាសទី១!GE31</f>
        <v>0</v>
      </c>
      <c r="I31" s="72">
        <f>ពិន្ទុឆមាសទី១!GF31</f>
        <v>3.25</v>
      </c>
      <c r="J31" s="72" t="str">
        <f>ពិន្ទុឆមាសទី១!GG31</f>
        <v>F</v>
      </c>
      <c r="K31" s="72" t="str">
        <f>ពិន្ទុឆមាសទី១!GH31</f>
        <v>ខ្សោយ</v>
      </c>
      <c r="L31" s="72" t="e">
        <f>ពិន្ទុឆមាសទី១!GI31</f>
        <v>#N/A</v>
      </c>
      <c r="M31" s="73">
        <f>ពិន្ទុឆមាសទី១!GJ31</f>
        <v>4</v>
      </c>
      <c r="N31" s="73">
        <f>ពិន្ទុឆមាសទី១!GK31</f>
        <v>4</v>
      </c>
      <c r="O31" s="73">
        <f>ពិន្ទុឆមាសទី១!GL31</f>
        <v>4</v>
      </c>
      <c r="P31" s="73">
        <f>ពិន្ទុឆមាសទី១!GM31</f>
        <v>12</v>
      </c>
    </row>
    <row r="32" spans="1:16">
      <c r="A32" s="15">
        <v>25</v>
      </c>
      <c r="B32" s="21">
        <f>ពិន្ទុឆមាសទី១!B32</f>
        <v>7484</v>
      </c>
      <c r="C32" s="22" t="str">
        <f>ពិន្ទុឆមាសទី១!C32</f>
        <v>រ៉ាវី ជីវ័ន្ត</v>
      </c>
      <c r="D32" s="22" t="str">
        <f>ពិន្ទុឆមាសទី១!D32</f>
        <v>ប្រុស</v>
      </c>
      <c r="E32" s="40">
        <f>ពិន្ទុឆមាសទី១!E32</f>
        <v>39125</v>
      </c>
      <c r="F32" s="22" t="str">
        <f>ពិន្ទុឆមាសទី១!F32</f>
        <v>12C</v>
      </c>
      <c r="G32" s="72">
        <f>ពិន្ទុឆមាសទី១!GD32</f>
        <v>7.1842105263157894</v>
      </c>
      <c r="H32" s="72">
        <f>ពិន្ទុឆមាសទី១!GE32</f>
        <v>0</v>
      </c>
      <c r="I32" s="72">
        <f>ពិន្ទុឆមាសទី១!GF32</f>
        <v>3.5921052631578947</v>
      </c>
      <c r="J32" s="72" t="str">
        <f>ពិន្ទុឆមាសទី១!GG32</f>
        <v>F</v>
      </c>
      <c r="K32" s="72" t="str">
        <f>ពិន្ទុឆមាសទី១!GH32</f>
        <v>ខ្សោយ</v>
      </c>
      <c r="L32" s="72" t="e">
        <f>ពិន្ទុឆមាសទី១!GI32</f>
        <v>#N/A</v>
      </c>
      <c r="M32" s="73">
        <f>ពិន្ទុឆមាសទី១!GJ32</f>
        <v>4</v>
      </c>
      <c r="N32" s="73">
        <f>ពិន្ទុឆមាសទី១!GK32</f>
        <v>4</v>
      </c>
      <c r="O32" s="73">
        <f>ពិន្ទុឆមាសទី១!GL32</f>
        <v>4</v>
      </c>
      <c r="P32" s="73">
        <f>ពិន្ទុឆមាសទី១!GM32</f>
        <v>12</v>
      </c>
    </row>
    <row r="33" spans="1:16">
      <c r="A33" s="15">
        <v>26</v>
      </c>
      <c r="B33" s="21">
        <f>ពិន្ទុឆមាសទី១!B33</f>
        <v>7487</v>
      </c>
      <c r="C33" s="22" t="str">
        <f>ពិន្ទុឆមាសទី១!C33</f>
        <v>រឹម ចាន់ភិរុណ</v>
      </c>
      <c r="D33" s="22" t="str">
        <f>ពិន្ទុឆមាសទី១!D33</f>
        <v>ប្រុស</v>
      </c>
      <c r="E33" s="40">
        <f>ពិន្ទុឆមាសទី១!E33</f>
        <v>39160</v>
      </c>
      <c r="F33" s="22" t="str">
        <f>ពិន្ទុឆមាសទី១!F33</f>
        <v>12C</v>
      </c>
      <c r="G33" s="72">
        <f>ពិន្ទុឆមាសទី១!GD33</f>
        <v>6.5526315789473681</v>
      </c>
      <c r="H33" s="72">
        <f>ពិន្ទុឆមាសទី១!GE33</f>
        <v>0</v>
      </c>
      <c r="I33" s="72">
        <f>ពិន្ទុឆមាសទី១!GF33</f>
        <v>3.2763157894736841</v>
      </c>
      <c r="J33" s="72" t="str">
        <f>ពិន្ទុឆមាសទី១!GG33</f>
        <v>F</v>
      </c>
      <c r="K33" s="72" t="str">
        <f>ពិន្ទុឆមាសទី១!GH33</f>
        <v>ខ្សោយ</v>
      </c>
      <c r="L33" s="72" t="e">
        <f>ពិន្ទុឆមាសទី១!GI33</f>
        <v>#N/A</v>
      </c>
      <c r="M33" s="73">
        <f>ពិន្ទុឆមាសទី១!GJ33</f>
        <v>4</v>
      </c>
      <c r="N33" s="73">
        <f>ពិន្ទុឆមាសទី១!GK33</f>
        <v>4</v>
      </c>
      <c r="O33" s="73">
        <f>ពិន្ទុឆមាសទី១!GL33</f>
        <v>4</v>
      </c>
      <c r="P33" s="73">
        <f>ពិន្ទុឆមាសទី១!GM33</f>
        <v>12</v>
      </c>
    </row>
    <row r="34" spans="1:16">
      <c r="A34" s="15">
        <v>27</v>
      </c>
      <c r="B34" s="21">
        <f>ពិន្ទុឆមាសទី១!B34</f>
        <v>7900</v>
      </c>
      <c r="C34" s="22" t="str">
        <f>ពិន្ទុឆមាសទី១!C34</f>
        <v>រុន ឆានុន</v>
      </c>
      <c r="D34" s="22" t="str">
        <f>ពិន្ទុឆមាសទី១!D34</f>
        <v>ប្រុស</v>
      </c>
      <c r="E34" s="40">
        <f>ពិន្ទុឆមាសទី១!E34</f>
        <v>38799</v>
      </c>
      <c r="F34" s="22" t="str">
        <f>ពិន្ទុឆមាសទី១!F34</f>
        <v>12C</v>
      </c>
      <c r="G34" s="72">
        <f>ពិន្ទុឆមាសទី១!GD34</f>
        <v>4.9736842105263159</v>
      </c>
      <c r="H34" s="72">
        <f>ពិន្ទុឆមាសទី១!GE34</f>
        <v>0</v>
      </c>
      <c r="I34" s="72">
        <f>ពិន្ទុឆមាសទី១!GF34</f>
        <v>2.486842105263158</v>
      </c>
      <c r="J34" s="72" t="str">
        <f>ពិន្ទុឆមាសទី១!GG34</f>
        <v>F</v>
      </c>
      <c r="K34" s="72" t="str">
        <f>ពិន្ទុឆមាសទី១!GH34</f>
        <v>ខ្សោយ</v>
      </c>
      <c r="L34" s="72" t="e">
        <f>ពិន្ទុឆមាសទី១!GI34</f>
        <v>#N/A</v>
      </c>
      <c r="M34" s="73">
        <f>ពិន្ទុឆមាសទី១!GJ34</f>
        <v>4</v>
      </c>
      <c r="N34" s="73">
        <f>ពិន្ទុឆមាសទី១!GK34</f>
        <v>4</v>
      </c>
      <c r="O34" s="73">
        <f>ពិន្ទុឆមាសទី១!GL34</f>
        <v>4</v>
      </c>
      <c r="P34" s="73">
        <f>ពិន្ទុឆមាសទី១!GM34</f>
        <v>12</v>
      </c>
    </row>
    <row r="35" spans="1:16">
      <c r="A35" s="15">
        <v>28</v>
      </c>
      <c r="B35" s="21">
        <f>ពិន្ទុឆមាសទី១!B35</f>
        <v>7489</v>
      </c>
      <c r="C35" s="22" t="str">
        <f>ពិន្ទុឆមាសទី១!C35</f>
        <v>រឿន សីហា</v>
      </c>
      <c r="D35" s="22" t="str">
        <f>ពិន្ទុឆមាសទី១!D35</f>
        <v>ប្រុស</v>
      </c>
      <c r="E35" s="40">
        <f>ពិន្ទុឆមាសទី១!E35</f>
        <v>39320</v>
      </c>
      <c r="F35" s="22" t="str">
        <f>ពិន្ទុឆមាសទី១!F35</f>
        <v>12C</v>
      </c>
      <c r="G35" s="72">
        <f>ពិន្ទុឆមាសទី១!GD35</f>
        <v>5.7105263157894735</v>
      </c>
      <c r="H35" s="72">
        <f>ពិន្ទុឆមាសទី១!GE35</f>
        <v>0</v>
      </c>
      <c r="I35" s="72">
        <f>ពិន្ទុឆមាសទី១!GF35</f>
        <v>2.8552631578947367</v>
      </c>
      <c r="J35" s="72" t="str">
        <f>ពិន្ទុឆមាសទី១!GG35</f>
        <v>F</v>
      </c>
      <c r="K35" s="72" t="str">
        <f>ពិន្ទុឆមាសទី១!GH35</f>
        <v>ខ្សោយ</v>
      </c>
      <c r="L35" s="72" t="e">
        <f>ពិន្ទុឆមាសទី១!GI35</f>
        <v>#N/A</v>
      </c>
      <c r="M35" s="73">
        <f>ពិន្ទុឆមាសទី១!GJ35</f>
        <v>4</v>
      </c>
      <c r="N35" s="73">
        <f>ពិន្ទុឆមាសទី១!GK35</f>
        <v>4</v>
      </c>
      <c r="O35" s="73">
        <f>ពិន្ទុឆមាសទី១!GL35</f>
        <v>4</v>
      </c>
      <c r="P35" s="73">
        <f>ពិន្ទុឆមាសទី១!GM35</f>
        <v>12</v>
      </c>
    </row>
    <row r="36" spans="1:16">
      <c r="A36" s="15">
        <v>29</v>
      </c>
      <c r="B36" s="21">
        <f>ពិន្ទុឆមាសទី១!B36</f>
        <v>7490</v>
      </c>
      <c r="C36" s="22" t="str">
        <f>ពិន្ទុឆមាសទី១!C36</f>
        <v>លន ស្រីពេជ្រ</v>
      </c>
      <c r="D36" s="22" t="str">
        <f>ពិន្ទុឆមាសទី១!D36</f>
        <v>ស្រី</v>
      </c>
      <c r="E36" s="40">
        <f>ពិន្ទុឆមាសទី១!E36</f>
        <v>39233</v>
      </c>
      <c r="F36" s="22" t="str">
        <f>ពិន្ទុឆមាសទី១!F36</f>
        <v>12C</v>
      </c>
      <c r="G36" s="72">
        <f>ពិន្ទុឆមាសទី១!GD36</f>
        <v>9.2368421052631575</v>
      </c>
      <c r="H36" s="72">
        <f>ពិន្ទុឆមាសទី១!GE36</f>
        <v>0</v>
      </c>
      <c r="I36" s="72">
        <f>ពិន្ទុឆមាសទី១!GF36</f>
        <v>4.6184210526315788</v>
      </c>
      <c r="J36" s="72" t="str">
        <f>ពិន្ទុឆមាសទី១!GG36</f>
        <v>F</v>
      </c>
      <c r="K36" s="72" t="str">
        <f>ពិន្ទុឆមាសទី១!GH36</f>
        <v>ខ្សោយ</v>
      </c>
      <c r="L36" s="72" t="e">
        <f>ពិន្ទុឆមាសទី១!GI36</f>
        <v>#N/A</v>
      </c>
      <c r="M36" s="73">
        <f>ពិន្ទុឆមាសទី១!GJ36</f>
        <v>4</v>
      </c>
      <c r="N36" s="73">
        <f>ពិន្ទុឆមាសទី១!GK36</f>
        <v>4</v>
      </c>
      <c r="O36" s="73">
        <f>ពិន្ទុឆមាសទី១!GL36</f>
        <v>4</v>
      </c>
      <c r="P36" s="73">
        <f>ពិន្ទុឆមាសទី១!GM36</f>
        <v>12</v>
      </c>
    </row>
    <row r="37" spans="1:16">
      <c r="A37" s="15">
        <v>30</v>
      </c>
      <c r="B37" s="21">
        <f>ពិន្ទុឆមាសទី១!B37</f>
        <v>7904</v>
      </c>
      <c r="C37" s="22" t="str">
        <f>ពិន្ទុឆមាសទី១!C37</f>
        <v>វន្នី ស្រីណាត់</v>
      </c>
      <c r="D37" s="22" t="str">
        <f>ពិន្ទុឆមាសទី១!D37</f>
        <v>ស្រី</v>
      </c>
      <c r="E37" s="40">
        <f>ពិន្ទុឆមាសទី១!E37</f>
        <v>39263</v>
      </c>
      <c r="F37" s="22" t="str">
        <f>ពិន្ទុឆមាសទី១!F37</f>
        <v>12C</v>
      </c>
      <c r="G37" s="72">
        <f>ពិន្ទុឆមាសទី១!GD37</f>
        <v>6.9736842105263159</v>
      </c>
      <c r="H37" s="72">
        <f>ពិន្ទុឆមាសទី១!GE37</f>
        <v>0</v>
      </c>
      <c r="I37" s="72">
        <f>ពិន្ទុឆមាសទី១!GF37</f>
        <v>3.486842105263158</v>
      </c>
      <c r="J37" s="72" t="str">
        <f>ពិន្ទុឆមាសទី១!GG37</f>
        <v>F</v>
      </c>
      <c r="K37" s="72" t="str">
        <f>ពិន្ទុឆមាសទី១!GH37</f>
        <v>ខ្សោយ</v>
      </c>
      <c r="L37" s="72" t="e">
        <f>ពិន្ទុឆមាសទី១!GI37</f>
        <v>#N/A</v>
      </c>
      <c r="M37" s="73">
        <f>ពិន្ទុឆមាសទី១!GJ37</f>
        <v>4</v>
      </c>
      <c r="N37" s="73">
        <f>ពិន្ទុឆមាសទី១!GK37</f>
        <v>4</v>
      </c>
      <c r="O37" s="73">
        <f>ពិន្ទុឆមាសទី១!GL37</f>
        <v>4</v>
      </c>
      <c r="P37" s="73">
        <f>ពិន្ទុឆមាសទី១!GM37</f>
        <v>12</v>
      </c>
    </row>
    <row r="38" spans="1:16">
      <c r="A38" s="15">
        <v>31</v>
      </c>
      <c r="B38" s="21">
        <f>ពិន្ទុឆមាសទី១!B38</f>
        <v>7496</v>
      </c>
      <c r="C38" s="22" t="str">
        <f>ពិន្ទុឆមាសទី១!C38</f>
        <v>វិសាល សារ៉ាត់</v>
      </c>
      <c r="D38" s="22" t="str">
        <f>ពិន្ទុឆមាសទី១!D38</f>
        <v>ប្រុស</v>
      </c>
      <c r="E38" s="40">
        <f>ពិន្ទុឆមាសទី១!E38</f>
        <v>39548</v>
      </c>
      <c r="F38" s="22" t="str">
        <f>ពិន្ទុឆមាសទី១!F38</f>
        <v>12C</v>
      </c>
      <c r="G38" s="72">
        <f>ពិន្ទុឆមាសទី១!GD38</f>
        <v>5.0263157894736841</v>
      </c>
      <c r="H38" s="72">
        <f>ពិន្ទុឆមាសទី១!GE38</f>
        <v>0</v>
      </c>
      <c r="I38" s="72">
        <f>ពិន្ទុឆមាសទី១!GF38</f>
        <v>2.513157894736842</v>
      </c>
      <c r="J38" s="72" t="str">
        <f>ពិន្ទុឆមាសទី១!GG38</f>
        <v>F</v>
      </c>
      <c r="K38" s="72" t="str">
        <f>ពិន្ទុឆមាសទី១!GH38</f>
        <v>ខ្សោយ</v>
      </c>
      <c r="L38" s="72" t="e">
        <f>ពិន្ទុឆមាសទី១!GI38</f>
        <v>#N/A</v>
      </c>
      <c r="M38" s="73">
        <f>ពិន្ទុឆមាសទី១!GJ38</f>
        <v>4</v>
      </c>
      <c r="N38" s="73">
        <f>ពិន្ទុឆមាសទី១!GK38</f>
        <v>4</v>
      </c>
      <c r="O38" s="73">
        <f>ពិន្ទុឆមាសទី១!GL38</f>
        <v>4</v>
      </c>
      <c r="P38" s="73">
        <f>ពិន្ទុឆមាសទី១!GM38</f>
        <v>12</v>
      </c>
    </row>
    <row r="39" spans="1:16">
      <c r="A39" s="15">
        <v>32</v>
      </c>
      <c r="B39" s="21">
        <f>ពិន្ទុឆមាសទី១!B39</f>
        <v>7497</v>
      </c>
      <c r="C39" s="22" t="str">
        <f>ពិន្ទុឆមាសទី១!C39</f>
        <v>វឿន ដួងច័ន្ទ</v>
      </c>
      <c r="D39" s="22" t="str">
        <f>ពិន្ទុឆមាសទី១!D39</f>
        <v>ស្រី</v>
      </c>
      <c r="E39" s="40">
        <f>ពិន្ទុឆមាសទី១!E39</f>
        <v>39419</v>
      </c>
      <c r="F39" s="22" t="str">
        <f>ពិន្ទុឆមាសទី១!F39</f>
        <v>12C</v>
      </c>
      <c r="G39" s="72">
        <f>ពិន្ទុឆមាសទី១!GD39</f>
        <v>8.7631578947368425</v>
      </c>
      <c r="H39" s="72">
        <f>ពិន្ទុឆមាសទី១!GE39</f>
        <v>0</v>
      </c>
      <c r="I39" s="72">
        <f>ពិន្ទុឆមាសទី១!GF39</f>
        <v>4.3815789473684212</v>
      </c>
      <c r="J39" s="72" t="str">
        <f>ពិន្ទុឆមាសទី១!GG39</f>
        <v>F</v>
      </c>
      <c r="K39" s="72" t="str">
        <f>ពិន្ទុឆមាសទី១!GH39</f>
        <v>ខ្សោយ</v>
      </c>
      <c r="L39" s="72" t="e">
        <f>ពិន្ទុឆមាសទី១!GI39</f>
        <v>#N/A</v>
      </c>
      <c r="M39" s="73">
        <f>ពិន្ទុឆមាសទី១!GJ39</f>
        <v>4</v>
      </c>
      <c r="N39" s="73">
        <f>ពិន្ទុឆមាសទី១!GK39</f>
        <v>4</v>
      </c>
      <c r="O39" s="73">
        <f>ពិន្ទុឆមាសទី១!GL39</f>
        <v>4</v>
      </c>
      <c r="P39" s="73">
        <f>ពិន្ទុឆមាសទី១!GM39</f>
        <v>12</v>
      </c>
    </row>
    <row r="40" spans="1:16">
      <c r="A40" s="15">
        <v>33</v>
      </c>
      <c r="B40" s="21">
        <f>ពិន្ទុឆមាសទី១!B40</f>
        <v>0</v>
      </c>
      <c r="C40" s="22" t="str">
        <f>ពិន្ទុឆមាសទី១!C40</f>
        <v>សត់ វី</v>
      </c>
      <c r="D40" s="22" t="str">
        <f>ពិន្ទុឆមាសទី១!D40</f>
        <v>ប្រុស</v>
      </c>
      <c r="E40" s="40">
        <f>ពិន្ទុឆមាសទី១!E40</f>
        <v>39196</v>
      </c>
      <c r="F40" s="22" t="str">
        <f>ពិន្ទុឆមាសទី១!F40</f>
        <v>12C</v>
      </c>
      <c r="G40" s="72">
        <f>ពិន្ទុឆមាសទី១!GD40</f>
        <v>8.8684210526315788</v>
      </c>
      <c r="H40" s="72">
        <f>ពិន្ទុឆមាសទី១!GE40</f>
        <v>0</v>
      </c>
      <c r="I40" s="72">
        <f>ពិន្ទុឆមាសទី១!GF40</f>
        <v>4.4342105263157894</v>
      </c>
      <c r="J40" s="72" t="str">
        <f>ពិន្ទុឆមាសទី១!GG40</f>
        <v>F</v>
      </c>
      <c r="K40" s="72" t="str">
        <f>ពិន្ទុឆមាសទី១!GH40</f>
        <v>ខ្សោយ</v>
      </c>
      <c r="L40" s="72" t="e">
        <f>ពិន្ទុឆមាសទី១!GI40</f>
        <v>#N/A</v>
      </c>
      <c r="M40" s="73">
        <f>ពិន្ទុឆមាសទី១!GJ40</f>
        <v>4</v>
      </c>
      <c r="N40" s="73">
        <f>ពិន្ទុឆមាសទី១!GK40</f>
        <v>4</v>
      </c>
      <c r="O40" s="73">
        <f>ពិន្ទុឆមាសទី១!GL40</f>
        <v>4</v>
      </c>
      <c r="P40" s="73">
        <f>ពិន្ទុឆមាសទី១!GM40</f>
        <v>12</v>
      </c>
    </row>
    <row r="41" spans="1:16">
      <c r="A41" s="15">
        <v>34</v>
      </c>
      <c r="B41" s="21">
        <f>ពិន្ទុឆមាសទី១!B41</f>
        <v>7507</v>
      </c>
      <c r="C41" s="22" t="str">
        <f>ពិន្ទុឆមាសទី១!C41</f>
        <v>សុក សុទ្ធា</v>
      </c>
      <c r="D41" s="22" t="str">
        <f>ពិន្ទុឆមាសទី១!D41</f>
        <v>ស្រី</v>
      </c>
      <c r="E41" s="40">
        <f>ពិន្ទុឆមាសទី១!E41</f>
        <v>38937</v>
      </c>
      <c r="F41" s="22" t="str">
        <f>ពិន្ទុឆមាសទី១!F41</f>
        <v>12C</v>
      </c>
      <c r="G41" s="72">
        <f>ពិន្ទុឆមាសទី១!GD41</f>
        <v>7.1842105263157894</v>
      </c>
      <c r="H41" s="72">
        <f>ពិន្ទុឆមាសទី១!GE41</f>
        <v>0</v>
      </c>
      <c r="I41" s="72">
        <f>ពិន្ទុឆមាសទី១!GF41</f>
        <v>3.5921052631578947</v>
      </c>
      <c r="J41" s="72" t="str">
        <f>ពិន្ទុឆមាសទី១!GG41</f>
        <v>F</v>
      </c>
      <c r="K41" s="72" t="str">
        <f>ពិន្ទុឆមាសទី១!GH41</f>
        <v>ខ្សោយ</v>
      </c>
      <c r="L41" s="72" t="e">
        <f>ពិន្ទុឆមាសទី១!GI41</f>
        <v>#N/A</v>
      </c>
      <c r="M41" s="73">
        <f>ពិន្ទុឆមាសទី១!GJ41</f>
        <v>4</v>
      </c>
      <c r="N41" s="73">
        <f>ពិន្ទុឆមាសទី១!GK41</f>
        <v>4</v>
      </c>
      <c r="O41" s="73">
        <f>ពិន្ទុឆមាសទី១!GL41</f>
        <v>4</v>
      </c>
      <c r="P41" s="73">
        <f>ពិន្ទុឆមាសទី១!GM41</f>
        <v>12</v>
      </c>
    </row>
    <row r="42" spans="1:16">
      <c r="A42" s="15">
        <v>35</v>
      </c>
      <c r="B42" s="21">
        <f>ពិន្ទុឆមាសទី១!B42</f>
        <v>7918</v>
      </c>
      <c r="C42" s="22" t="str">
        <f>ពិន្ទុឆមាសទី១!C42</f>
        <v>សុខ សុវណ្ណារី</v>
      </c>
      <c r="D42" s="22" t="str">
        <f>ពិន្ទុឆមាសទី១!D42</f>
        <v>ស្រី</v>
      </c>
      <c r="E42" s="40">
        <f>ពិន្ទុឆមាសទី១!E42</f>
        <v>39181</v>
      </c>
      <c r="F42" s="22" t="str">
        <f>ពិន្ទុឆមាសទី១!F42</f>
        <v>12C</v>
      </c>
      <c r="G42" s="72">
        <f>ពិន្ទុឆមាសទី១!GD42</f>
        <v>6.3421052631578947</v>
      </c>
      <c r="H42" s="72">
        <f>ពិន្ទុឆមាសទី១!GE42</f>
        <v>0</v>
      </c>
      <c r="I42" s="72">
        <f>ពិន្ទុឆមាសទី១!GF42</f>
        <v>3.1710526315789473</v>
      </c>
      <c r="J42" s="72" t="str">
        <f>ពិន្ទុឆមាសទី១!GG42</f>
        <v>F</v>
      </c>
      <c r="K42" s="72" t="str">
        <f>ពិន្ទុឆមាសទី១!GH42</f>
        <v>ខ្សោយ</v>
      </c>
      <c r="L42" s="72" t="e">
        <f>ពិន្ទុឆមាសទី១!GI42</f>
        <v>#N/A</v>
      </c>
      <c r="M42" s="73">
        <f>ពិន្ទុឆមាសទី១!GJ42</f>
        <v>4</v>
      </c>
      <c r="N42" s="73">
        <f>ពិន្ទុឆមាសទី១!GK42</f>
        <v>4</v>
      </c>
      <c r="O42" s="73">
        <f>ពិន្ទុឆមាសទី១!GL42</f>
        <v>4</v>
      </c>
      <c r="P42" s="73">
        <f>ពិន្ទុឆមាសទី១!GM42</f>
        <v>12</v>
      </c>
    </row>
    <row r="43" spans="1:16">
      <c r="A43" s="15">
        <v>36</v>
      </c>
      <c r="B43" s="21">
        <f>ពិន្ទុឆមាសទី១!B43</f>
        <v>7508</v>
      </c>
      <c r="C43" s="22" t="str">
        <f>ពិន្ទុឆមាសទី១!C43</f>
        <v>សុខគា ស្រីនីត</v>
      </c>
      <c r="D43" s="22" t="str">
        <f>ពិន្ទុឆមាសទី១!D43</f>
        <v>ស្រី</v>
      </c>
      <c r="E43" s="40">
        <f>ពិន្ទុឆមាសទី១!E43</f>
        <v>39785</v>
      </c>
      <c r="F43" s="22" t="str">
        <f>ពិន្ទុឆមាសទី១!F43</f>
        <v>12C</v>
      </c>
      <c r="G43" s="72">
        <f>ពិន្ទុឆមាសទី១!GD43</f>
        <v>6.4736842105263159</v>
      </c>
      <c r="H43" s="72">
        <f>ពិន្ទុឆមាសទី១!GE43</f>
        <v>0</v>
      </c>
      <c r="I43" s="72">
        <f>ពិន្ទុឆមាសទី១!GF43</f>
        <v>3.236842105263158</v>
      </c>
      <c r="J43" s="72" t="str">
        <f>ពិន្ទុឆមាសទី១!GG43</f>
        <v>F</v>
      </c>
      <c r="K43" s="72" t="str">
        <f>ពិន្ទុឆមាសទី១!GH43</f>
        <v>ខ្សោយ</v>
      </c>
      <c r="L43" s="72" t="e">
        <f>ពិន្ទុឆមាសទី១!GI43</f>
        <v>#N/A</v>
      </c>
      <c r="M43" s="73">
        <f>ពិន្ទុឆមាសទី១!GJ43</f>
        <v>4</v>
      </c>
      <c r="N43" s="73">
        <f>ពិន្ទុឆមាសទី១!GK43</f>
        <v>4</v>
      </c>
      <c r="O43" s="73">
        <f>ពិន្ទុឆមាសទី១!GL43</f>
        <v>4</v>
      </c>
      <c r="P43" s="73">
        <f>ពិន្ទុឆមាសទី១!GM43</f>
        <v>12</v>
      </c>
    </row>
    <row r="44" spans="1:16">
      <c r="A44" s="15">
        <v>37</v>
      </c>
      <c r="B44" s="21">
        <f>ពិន្ទុឆមាសទី១!B44</f>
        <v>7925</v>
      </c>
      <c r="C44" s="22" t="str">
        <f>ពិន្ទុឆមាសទី១!C44</f>
        <v>សុធា បញ្ចពណ៌</v>
      </c>
      <c r="D44" s="22" t="str">
        <f>ពិន្ទុឆមាសទី១!D44</f>
        <v>ស្រី</v>
      </c>
      <c r="E44" s="40">
        <f>ពិន្ទុឆមាសទី១!E44</f>
        <v>39793</v>
      </c>
      <c r="F44" s="22" t="str">
        <f>ពិន្ទុឆមាសទី១!F44</f>
        <v>12C</v>
      </c>
      <c r="G44" s="72">
        <f>ពិន្ទុឆមាសទី១!GD44</f>
        <v>5.2368421052631575</v>
      </c>
      <c r="H44" s="72">
        <f>ពិន្ទុឆមាសទី១!GE44</f>
        <v>0</v>
      </c>
      <c r="I44" s="72">
        <f>ពិន្ទុឆមាសទី១!GF44</f>
        <v>2.6184210526315788</v>
      </c>
      <c r="J44" s="72" t="str">
        <f>ពិន្ទុឆមាសទី១!GG44</f>
        <v>F</v>
      </c>
      <c r="K44" s="72" t="str">
        <f>ពិន្ទុឆមាសទី១!GH44</f>
        <v>ខ្សោយ</v>
      </c>
      <c r="L44" s="72" t="e">
        <f>ពិន្ទុឆមាសទី១!GI44</f>
        <v>#N/A</v>
      </c>
      <c r="M44" s="73">
        <f>ពិន្ទុឆមាសទី១!GJ44</f>
        <v>4</v>
      </c>
      <c r="N44" s="73">
        <f>ពិន្ទុឆមាសទី១!GK44</f>
        <v>4</v>
      </c>
      <c r="O44" s="73">
        <f>ពិន្ទុឆមាសទី១!GL44</f>
        <v>4</v>
      </c>
      <c r="P44" s="73">
        <f>ពិន្ទុឆមាសទី១!GM44</f>
        <v>12</v>
      </c>
    </row>
    <row r="45" spans="1:16">
      <c r="A45" s="15">
        <v>38</v>
      </c>
      <c r="B45" s="21">
        <f>ពិន្ទុឆមាសទី១!B45</f>
        <v>7514</v>
      </c>
      <c r="C45" s="22" t="str">
        <f>ពិន្ទុឆមាសទី១!C45</f>
        <v>ស្រ៊ុង លាងអ៊ី</v>
      </c>
      <c r="D45" s="22" t="str">
        <f>ពិន្ទុឆមាសទី១!D45</f>
        <v>ស្រី</v>
      </c>
      <c r="E45" s="40">
        <f>ពិន្ទុឆមាសទី១!E45</f>
        <v>39159</v>
      </c>
      <c r="F45" s="22" t="str">
        <f>ពិន្ទុឆមាសទី១!F45</f>
        <v>12C</v>
      </c>
      <c r="G45" s="72">
        <f>ពិន្ទុឆមាសទី១!GD45</f>
        <v>0</v>
      </c>
      <c r="H45" s="72">
        <f>ពិន្ទុឆមាសទី១!GE45</f>
        <v>0</v>
      </c>
      <c r="I45" s="72">
        <f>ពិន្ទុឆមាសទី១!GF45</f>
        <v>0</v>
      </c>
      <c r="J45" s="72" t="str">
        <f>ពិន្ទុឆមាសទី១!GG45</f>
        <v xml:space="preserve">មិនចាត់ថ្នាក់ </v>
      </c>
      <c r="K45" s="72" t="str">
        <f>ពិន្ទុឆមាសទី១!GH45</f>
        <v xml:space="preserve"> មិនចាត់ថ្នាក់</v>
      </c>
      <c r="L45" s="72" t="str">
        <f>ពិន្ទុឆមាសទី១!GI45</f>
        <v xml:space="preserve"> </v>
      </c>
      <c r="M45" s="73">
        <f>ពិន្ទុឆមាសទី១!GJ45</f>
        <v>4</v>
      </c>
      <c r="N45" s="73">
        <f>ពិន្ទុឆមាសទី១!GK45</f>
        <v>4</v>
      </c>
      <c r="O45" s="73">
        <f>ពិន្ទុឆមាសទី១!GL45</f>
        <v>4</v>
      </c>
      <c r="P45" s="73">
        <f>ពិន្ទុឆមាសទី១!GM45</f>
        <v>12</v>
      </c>
    </row>
    <row r="46" spans="1:16">
      <c r="A46" s="15">
        <v>39</v>
      </c>
      <c r="B46" s="21">
        <f>ពិន្ទុឆមាសទី១!B46</f>
        <v>7932</v>
      </c>
      <c r="C46" s="22" t="str">
        <f>ពិន្ទុឆមាសទី១!C46</f>
        <v>ស្រេង គីមឡេង</v>
      </c>
      <c r="D46" s="22" t="str">
        <f>ពិន្ទុឆមាសទី១!D46</f>
        <v>ស្រី</v>
      </c>
      <c r="E46" s="40">
        <f>ពិន្ទុឆមាសទី១!E46</f>
        <v>39258</v>
      </c>
      <c r="F46" s="22" t="str">
        <f>ពិន្ទុឆមាសទី១!F46</f>
        <v>12C</v>
      </c>
      <c r="G46" s="72">
        <f>ពិន្ទុឆមាសទី១!GD46</f>
        <v>7.1578947368421053</v>
      </c>
      <c r="H46" s="72">
        <f>ពិន្ទុឆមាសទី១!GE46</f>
        <v>0</v>
      </c>
      <c r="I46" s="72">
        <f>ពិន្ទុឆមាសទី១!GF46</f>
        <v>3.5789473684210527</v>
      </c>
      <c r="J46" s="72" t="str">
        <f>ពិន្ទុឆមាសទី១!GG46</f>
        <v>F</v>
      </c>
      <c r="K46" s="72" t="str">
        <f>ពិន្ទុឆមាសទី១!GH46</f>
        <v>ខ្សោយ</v>
      </c>
      <c r="L46" s="72" t="e">
        <f>ពិន្ទុឆមាសទី១!GI46</f>
        <v>#N/A</v>
      </c>
      <c r="M46" s="73">
        <f>ពិន្ទុឆមាសទី១!GJ46</f>
        <v>4</v>
      </c>
      <c r="N46" s="73">
        <f>ពិន្ទុឆមាសទី១!GK46</f>
        <v>4</v>
      </c>
      <c r="O46" s="73">
        <f>ពិន្ទុឆមាសទី១!GL46</f>
        <v>4</v>
      </c>
      <c r="P46" s="73">
        <f>ពិន្ទុឆមាសទី១!GM46</f>
        <v>12</v>
      </c>
    </row>
    <row r="47" spans="1:16">
      <c r="A47" s="15">
        <v>40</v>
      </c>
      <c r="B47" s="21">
        <f>ពិន្ទុឆមាសទី១!B47</f>
        <v>7933</v>
      </c>
      <c r="C47" s="22" t="str">
        <f>ពិន្ទុឆមាសទី១!C47</f>
        <v>សំបូរ រ័ត្នណៈ</v>
      </c>
      <c r="D47" s="22" t="str">
        <f>ពិន្ទុឆមាសទី១!D47</f>
        <v>ប្រុស</v>
      </c>
      <c r="E47" s="40">
        <f>ពិន្ទុឆមាសទី១!E47</f>
        <v>39115</v>
      </c>
      <c r="F47" s="22" t="str">
        <f>ពិន្ទុឆមាសទី១!F47</f>
        <v>12C</v>
      </c>
      <c r="G47" s="72">
        <f>ពិន្ទុឆមាសទី១!GD47</f>
        <v>7.7368421052631575</v>
      </c>
      <c r="H47" s="72">
        <f>ពិន្ទុឆមាសទី១!GE47</f>
        <v>0</v>
      </c>
      <c r="I47" s="72">
        <f>ពិន្ទុឆមាសទី១!GF47</f>
        <v>3.8684210526315788</v>
      </c>
      <c r="J47" s="72" t="str">
        <f>ពិន្ទុឆមាសទី១!GG47</f>
        <v>F</v>
      </c>
      <c r="K47" s="72" t="str">
        <f>ពិន្ទុឆមាសទី១!GH47</f>
        <v>ខ្សោយ</v>
      </c>
      <c r="L47" s="72" t="e">
        <f>ពិន្ទុឆមាសទី១!GI47</f>
        <v>#N/A</v>
      </c>
      <c r="M47" s="73">
        <f>ពិន្ទុឆមាសទី១!GJ47</f>
        <v>4</v>
      </c>
      <c r="N47" s="73">
        <f>ពិន្ទុឆមាសទី១!GK47</f>
        <v>4</v>
      </c>
      <c r="O47" s="73">
        <f>ពិន្ទុឆមាសទី១!GL47</f>
        <v>4</v>
      </c>
      <c r="P47" s="73">
        <f>ពិន្ទុឆមាសទី១!GM47</f>
        <v>12</v>
      </c>
    </row>
    <row r="48" spans="1:16">
      <c r="A48" s="15">
        <v>41</v>
      </c>
      <c r="B48" s="21">
        <f>ពិន្ទុឆមាសទី១!B48</f>
        <v>7518</v>
      </c>
      <c r="C48" s="22" t="str">
        <f>ពិន្ទុឆមាសទី១!C48</f>
        <v>ហុង លីណា</v>
      </c>
      <c r="D48" s="22" t="str">
        <f>ពិន្ទុឆមាសទី១!D48</f>
        <v>ប្រុស</v>
      </c>
      <c r="E48" s="40">
        <f>ពិន្ទុឆមាសទី១!E48</f>
        <v>39501</v>
      </c>
      <c r="F48" s="22" t="str">
        <f>ពិន្ទុឆមាសទី១!F48</f>
        <v>12C</v>
      </c>
      <c r="G48" s="72">
        <f>ពិន្ទុឆមាសទី១!GD48</f>
        <v>7.3421052631578947</v>
      </c>
      <c r="H48" s="72">
        <f>ពិន្ទុឆមាសទី១!GE48</f>
        <v>0</v>
      </c>
      <c r="I48" s="72">
        <f>ពិន្ទុឆមាសទី១!GF48</f>
        <v>3.6710526315789473</v>
      </c>
      <c r="J48" s="72" t="str">
        <f>ពិន្ទុឆមាសទី១!GG48</f>
        <v>F</v>
      </c>
      <c r="K48" s="72" t="str">
        <f>ពិន្ទុឆមាសទី១!GH48</f>
        <v>ខ្សោយ</v>
      </c>
      <c r="L48" s="72" t="e">
        <f>ពិន្ទុឆមាសទី១!GI48</f>
        <v>#N/A</v>
      </c>
      <c r="M48" s="73">
        <f>ពិន្ទុឆមាសទី១!GJ48</f>
        <v>4</v>
      </c>
      <c r="N48" s="73">
        <f>ពិន្ទុឆមាសទី១!GK48</f>
        <v>4</v>
      </c>
      <c r="O48" s="73">
        <f>ពិន្ទុឆមាសទី១!GL48</f>
        <v>4</v>
      </c>
      <c r="P48" s="73">
        <f>ពិន្ទុឆមាសទី១!GM48</f>
        <v>12</v>
      </c>
    </row>
    <row r="49" spans="1:16">
      <c r="A49" s="15">
        <v>42</v>
      </c>
      <c r="B49" s="21">
        <f>ពិន្ទុឆមាសទី១!B49</f>
        <v>7941</v>
      </c>
      <c r="C49" s="22" t="str">
        <f>ពិន្ទុឆមាសទី១!C49</f>
        <v>ហួរ ស្រីហួយ</v>
      </c>
      <c r="D49" s="22" t="str">
        <f>ពិន្ទុឆមាសទី១!D49</f>
        <v>ស្រី</v>
      </c>
      <c r="E49" s="40">
        <f>ពិន្ទុឆមាសទី១!E49</f>
        <v>39271</v>
      </c>
      <c r="F49" s="22" t="str">
        <f>ពិន្ទុឆមាសទី១!F49</f>
        <v>12C</v>
      </c>
      <c r="G49" s="72">
        <f>ពិន្ទុឆមាសទី១!GD49</f>
        <v>6.6315789473684212</v>
      </c>
      <c r="H49" s="72">
        <f>ពិន្ទុឆមាសទី១!GE49</f>
        <v>0</v>
      </c>
      <c r="I49" s="72">
        <f>ពិន្ទុឆមាសទី១!GF49</f>
        <v>3.3157894736842106</v>
      </c>
      <c r="J49" s="72" t="str">
        <f>ពិន្ទុឆមាសទី១!GG49</f>
        <v>F</v>
      </c>
      <c r="K49" s="72" t="str">
        <f>ពិន្ទុឆមាសទី១!GH49</f>
        <v>ខ្សោយ</v>
      </c>
      <c r="L49" s="72" t="e">
        <f>ពិន្ទុឆមាសទី១!GI49</f>
        <v>#N/A</v>
      </c>
      <c r="M49" s="73">
        <f>ពិន្ទុឆមាសទី១!GJ49</f>
        <v>4</v>
      </c>
      <c r="N49" s="73">
        <f>ពិន្ទុឆមាសទី១!GK49</f>
        <v>4</v>
      </c>
      <c r="O49" s="73">
        <f>ពិន្ទុឆមាសទី១!GL49</f>
        <v>4</v>
      </c>
      <c r="P49" s="73">
        <f>ពិន្ទុឆមាសទី១!GM49</f>
        <v>12</v>
      </c>
    </row>
    <row r="50" spans="1:16">
      <c r="A50" s="15">
        <v>43</v>
      </c>
      <c r="B50" s="21">
        <f>ពិន្ទុឆមាសទី១!B50</f>
        <v>7519</v>
      </c>
      <c r="C50" s="22" t="str">
        <f>ពិន្ទុឆមាសទី១!C50</f>
        <v>ហេង ហូលីន</v>
      </c>
      <c r="D50" s="22" t="str">
        <f>ពិន្ទុឆមាសទី១!D50</f>
        <v>ស្រី</v>
      </c>
      <c r="E50" s="40">
        <f>ពិន្ទុឆមាសទី១!E50</f>
        <v>39390</v>
      </c>
      <c r="F50" s="22" t="str">
        <f>ពិន្ទុឆមាសទី១!F50</f>
        <v>12C</v>
      </c>
      <c r="G50" s="72">
        <f>ពិន្ទុឆមាសទី១!GD50</f>
        <v>7.1578947368421053</v>
      </c>
      <c r="H50" s="72">
        <f>ពិន្ទុឆមាសទី១!GE50</f>
        <v>0</v>
      </c>
      <c r="I50" s="72">
        <f>ពិន្ទុឆមាសទី១!GF50</f>
        <v>3.5789473684210527</v>
      </c>
      <c r="J50" s="72" t="str">
        <f>ពិន្ទុឆមាសទី១!GG50</f>
        <v>F</v>
      </c>
      <c r="K50" s="72" t="str">
        <f>ពិន្ទុឆមាសទី១!GH50</f>
        <v>ខ្សោយ</v>
      </c>
      <c r="L50" s="72" t="e">
        <f>ពិន្ទុឆមាសទី១!GI50</f>
        <v>#N/A</v>
      </c>
      <c r="M50" s="73">
        <f>ពិន្ទុឆមាសទី១!GJ50</f>
        <v>4</v>
      </c>
      <c r="N50" s="73">
        <f>ពិន្ទុឆមាសទី១!GK50</f>
        <v>4</v>
      </c>
      <c r="O50" s="73">
        <f>ពិន្ទុឆមាសទី១!GL50</f>
        <v>4</v>
      </c>
      <c r="P50" s="73">
        <f>ពិន្ទុឆមាសទី១!GM50</f>
        <v>12</v>
      </c>
    </row>
    <row r="51" spans="1:16">
      <c r="A51" s="15">
        <v>44</v>
      </c>
      <c r="B51" s="21">
        <f>ពិន្ទុឆមាសទី១!B51</f>
        <v>7943</v>
      </c>
      <c r="C51" s="22" t="str">
        <f>ពិន្ទុឆមាសទី១!C51</f>
        <v>ហៃ នរៈបុត្រ</v>
      </c>
      <c r="D51" s="22" t="str">
        <f>ពិន្ទុឆមាសទី១!D51</f>
        <v>ប្រុស</v>
      </c>
      <c r="E51" s="40">
        <f>ពិន្ទុឆមាសទី១!E51</f>
        <v>39495</v>
      </c>
      <c r="F51" s="22" t="str">
        <f>ពិន្ទុឆមាសទី១!F51</f>
        <v>12C</v>
      </c>
      <c r="G51" s="72">
        <f>ពិន្ទុឆមាសទី១!GD51</f>
        <v>6.3421052631578947</v>
      </c>
      <c r="H51" s="72">
        <f>ពិន្ទុឆមាសទី១!GE51</f>
        <v>0</v>
      </c>
      <c r="I51" s="72">
        <f>ពិន្ទុឆមាសទី១!GF51</f>
        <v>3.1710526315789473</v>
      </c>
      <c r="J51" s="72" t="str">
        <f>ពិន្ទុឆមាសទី១!GG51</f>
        <v>F</v>
      </c>
      <c r="K51" s="72" t="str">
        <f>ពិន្ទុឆមាសទី១!GH51</f>
        <v>ខ្សោយ</v>
      </c>
      <c r="L51" s="72" t="e">
        <f>ពិន្ទុឆមាសទី១!GI51</f>
        <v>#N/A</v>
      </c>
      <c r="M51" s="73">
        <f>ពិន្ទុឆមាសទី១!GJ51</f>
        <v>4</v>
      </c>
      <c r="N51" s="73">
        <f>ពិន្ទុឆមាសទី១!GK51</f>
        <v>4</v>
      </c>
      <c r="O51" s="73">
        <f>ពិន្ទុឆមាសទី១!GL51</f>
        <v>4</v>
      </c>
      <c r="P51" s="73">
        <f>ពិន្ទុឆមាសទី១!GM51</f>
        <v>12</v>
      </c>
    </row>
    <row r="52" spans="1:16">
      <c r="A52" s="15">
        <v>45</v>
      </c>
      <c r="B52" s="21">
        <f>ពិន្ទុឆមាសទី១!B52</f>
        <v>7944</v>
      </c>
      <c r="C52" s="22" t="str">
        <f>ពិន្ទុឆមាសទី១!C52</f>
        <v>ហៃ សីហា</v>
      </c>
      <c r="D52" s="22" t="str">
        <f>ពិន្ទុឆមាសទី១!D52</f>
        <v>ប្រុស</v>
      </c>
      <c r="E52" s="40">
        <f>ពិន្ទុឆមាសទី១!E52</f>
        <v>39296</v>
      </c>
      <c r="F52" s="22" t="str">
        <f>ពិន្ទុឆមាសទី១!F52</f>
        <v>12C</v>
      </c>
      <c r="G52" s="72">
        <f>ពិន្ទុឆមាសទី១!GD52</f>
        <v>7.5526315789473681</v>
      </c>
      <c r="H52" s="72">
        <f>ពិន្ទុឆមាសទី១!GE52</f>
        <v>0</v>
      </c>
      <c r="I52" s="72">
        <f>ពិន្ទុឆមាសទី១!GF52</f>
        <v>3.7763157894736841</v>
      </c>
      <c r="J52" s="72" t="str">
        <f>ពិន្ទុឆមាសទី១!GG52</f>
        <v>F</v>
      </c>
      <c r="K52" s="72" t="str">
        <f>ពិន្ទុឆមាសទី១!GH52</f>
        <v>ខ្សោយ</v>
      </c>
      <c r="L52" s="72" t="e">
        <f>ពិន្ទុឆមាសទី១!GI52</f>
        <v>#N/A</v>
      </c>
      <c r="M52" s="73">
        <f>ពិន្ទុឆមាសទី១!GJ52</f>
        <v>4</v>
      </c>
      <c r="N52" s="73">
        <f>ពិន្ទុឆមាសទី១!GK52</f>
        <v>4</v>
      </c>
      <c r="O52" s="73">
        <f>ពិន្ទុឆមាសទី១!GL52</f>
        <v>4</v>
      </c>
      <c r="P52" s="73">
        <f>ពិន្ទុឆមាសទី១!GM52</f>
        <v>12</v>
      </c>
    </row>
    <row r="53" spans="1:16">
      <c r="A53" s="15">
        <v>2</v>
      </c>
      <c r="B53" s="21">
        <f>ពិន្ទុឆមាសទី១!B53</f>
        <v>7520</v>
      </c>
      <c r="C53" s="22" t="str">
        <f>ពិន្ទុឆមាសទី១!C53</f>
        <v>ឡាយ រចនា</v>
      </c>
      <c r="D53" s="22" t="str">
        <f>ពិន្ទុឆមាសទី១!D53</f>
        <v>ស្រី</v>
      </c>
      <c r="E53" s="40">
        <f>ពិន្ទុឆមាសទី១!E53</f>
        <v>39590</v>
      </c>
      <c r="F53" s="22" t="str">
        <f>ពិន្ទុឆមាសទី១!F53</f>
        <v>12C</v>
      </c>
      <c r="G53" s="72">
        <f>ពិន្ទុឆមាសទី១!GD53</f>
        <v>7.1315789473684212</v>
      </c>
      <c r="H53" s="72">
        <f>ពិន្ទុឆមាសទី១!GE53</f>
        <v>0</v>
      </c>
      <c r="I53" s="72">
        <f>ពិន្ទុឆមាសទី១!GF53</f>
        <v>3.5657894736842106</v>
      </c>
      <c r="J53" s="72" t="str">
        <f>ពិន្ទុឆមាសទី១!GG53</f>
        <v>F</v>
      </c>
      <c r="K53" s="72" t="str">
        <f>ពិន្ទុឆមាសទី១!GH53</f>
        <v>ខ្សោយ</v>
      </c>
      <c r="L53" s="72" t="e">
        <f>ពិន្ទុឆមាសទី១!GI53</f>
        <v>#N/A</v>
      </c>
      <c r="M53" s="73">
        <f>ពិន្ទុឆមាសទី១!GJ53</f>
        <v>4</v>
      </c>
      <c r="N53" s="73">
        <f>ពិន្ទុឆមាសទី១!GK53</f>
        <v>4</v>
      </c>
      <c r="O53" s="73">
        <f>ពិន្ទុឆមាសទី១!GL53</f>
        <v>4</v>
      </c>
      <c r="P53" s="73">
        <f>ពិន្ទុឆមាសទី១!GM53</f>
        <v>12</v>
      </c>
    </row>
    <row r="54" spans="1:16">
      <c r="A54" s="15">
        <v>1</v>
      </c>
      <c r="B54" s="21">
        <f>ពិន្ទុឆមាសទី១!B54</f>
        <v>7525</v>
      </c>
      <c r="C54" s="22" t="str">
        <f>ពិន្ទុឆមាសទី១!C54</f>
        <v>អាត សុភា</v>
      </c>
      <c r="D54" s="22" t="str">
        <f>ពិន្ទុឆមាសទី១!D54</f>
        <v>ស្រី</v>
      </c>
      <c r="E54" s="40">
        <f>ពិន្ទុឆមាសទី១!E54</f>
        <v>39594</v>
      </c>
      <c r="F54" s="22" t="str">
        <f>ពិន្ទុឆមាសទី១!F54</f>
        <v>12C</v>
      </c>
      <c r="G54" s="72">
        <f>ពិន្ទុឆមាសទី១!GD54</f>
        <v>7.2894736842105265</v>
      </c>
      <c r="H54" s="72">
        <f>ពិន្ទុឆមាសទី១!GE54</f>
        <v>0</v>
      </c>
      <c r="I54" s="72">
        <f>ពិន្ទុឆមាសទី១!GF54</f>
        <v>3.6447368421052633</v>
      </c>
      <c r="J54" s="72" t="str">
        <f>ពិន្ទុឆមាសទី១!GG54</f>
        <v>F</v>
      </c>
      <c r="K54" s="72" t="str">
        <f>ពិន្ទុឆមាសទី១!GH54</f>
        <v>ខ្សោយ</v>
      </c>
      <c r="L54" s="72" t="e">
        <f>ពិន្ទុឆមាសទី១!GI54</f>
        <v>#N/A</v>
      </c>
      <c r="M54" s="73">
        <f>ពិន្ទុឆមាសទី១!GJ54</f>
        <v>4</v>
      </c>
      <c r="N54" s="73">
        <f>ពិន្ទុឆមាសទី១!GK54</f>
        <v>4</v>
      </c>
      <c r="O54" s="73">
        <f>ពិន្ទុឆមាសទី១!GL54</f>
        <v>4</v>
      </c>
      <c r="P54" s="73">
        <f>ពិន្ទុឆមាសទី១!GM54</f>
        <v>12</v>
      </c>
    </row>
    <row r="55" spans="1:16">
      <c r="A55" s="15">
        <v>3</v>
      </c>
      <c r="B55" s="21">
        <f>ពិន្ទុឆមាសទី១!B55</f>
        <v>0</v>
      </c>
      <c r="C55" s="22" t="str">
        <f>ពិន្ទុឆមាសទី១!C55</f>
        <v>អូ បូរ៉ា</v>
      </c>
      <c r="D55" s="22" t="str">
        <f>ពិន្ទុឆមាសទី១!D55</f>
        <v>ប្រុស</v>
      </c>
      <c r="E55" s="40">
        <f>ពិន្ទុឆមាសទី១!E55</f>
        <v>38945</v>
      </c>
      <c r="F55" s="22" t="str">
        <f>ពិន្ទុឆមាសទី១!F55</f>
        <v>12C</v>
      </c>
      <c r="G55" s="72">
        <f>ពិន្ទុឆមាសទី១!GD55</f>
        <v>5.3684210526315788</v>
      </c>
      <c r="H55" s="72">
        <f>ពិន្ទុឆមាសទី១!GE55</f>
        <v>0</v>
      </c>
      <c r="I55" s="72">
        <f>ពិន្ទុឆមាសទី១!GF55</f>
        <v>2.6842105263157894</v>
      </c>
      <c r="J55" s="72" t="str">
        <f>ពិន្ទុឆមាសទី១!GG55</f>
        <v>F</v>
      </c>
      <c r="K55" s="72" t="str">
        <f>ពិន្ទុឆមាសទី១!GH55</f>
        <v>ខ្សោយ</v>
      </c>
      <c r="L55" s="72" t="e">
        <f>ពិន្ទុឆមាសទី១!GI55</f>
        <v>#N/A</v>
      </c>
      <c r="M55" s="73">
        <f>ពិន្ទុឆមាសទី១!GJ55</f>
        <v>4</v>
      </c>
      <c r="N55" s="73">
        <f>ពិន្ទុឆមាសទី១!GK55</f>
        <v>4</v>
      </c>
      <c r="O55" s="73">
        <f>ពិន្ទុឆមាសទី១!GL55</f>
        <v>4</v>
      </c>
      <c r="P55" s="73">
        <f>ពិន្ទុឆមាសទី១!GM55</f>
        <v>12</v>
      </c>
    </row>
    <row r="56" spans="1:16">
      <c r="A56" s="15">
        <v>46</v>
      </c>
      <c r="B56" s="21">
        <f>ពិន្ទុឆមាសទី១!B56</f>
        <v>0</v>
      </c>
      <c r="C56" s="22" t="str">
        <f>ពិន្ទុឆមាសទី១!C56</f>
        <v>អឿន ចន្នី</v>
      </c>
      <c r="D56" s="22" t="str">
        <f>ពិន្ទុឆមាសទី១!D56</f>
        <v>ប្រុស</v>
      </c>
      <c r="E56" s="40">
        <f>ពិន្ទុឆមាសទី១!E56</f>
        <v>39298</v>
      </c>
      <c r="F56" s="22" t="str">
        <f>ពិន្ទុឆមាសទី១!F56</f>
        <v>12C</v>
      </c>
      <c r="G56" s="72">
        <f>ពិន្ទុឆមាសទី១!GD56</f>
        <v>7.1315789473684212</v>
      </c>
      <c r="H56" s="72">
        <f>ពិន្ទុឆមាសទី១!GE56</f>
        <v>0</v>
      </c>
      <c r="I56" s="72">
        <f>ពិន្ទុឆមាសទី១!GF56</f>
        <v>3.5657894736842106</v>
      </c>
      <c r="J56" s="72" t="str">
        <f>ពិន្ទុឆមាសទី១!GG56</f>
        <v>F</v>
      </c>
      <c r="K56" s="72" t="str">
        <f>ពិន្ទុឆមាសទី១!GH56</f>
        <v>ខ្សោយ</v>
      </c>
      <c r="L56" s="72" t="e">
        <f>ពិន្ទុឆមាសទី១!GI56</f>
        <v>#N/A</v>
      </c>
      <c r="M56" s="73">
        <f>ពិន្ទុឆមាសទី១!GJ56</f>
        <v>0</v>
      </c>
      <c r="N56" s="73">
        <f>ពិន្ទុឆមាសទី១!GK56</f>
        <v>0</v>
      </c>
      <c r="O56" s="73">
        <f>ពិន្ទុឆមាសទី១!GL56</f>
        <v>0</v>
      </c>
      <c r="P56" s="73">
        <f>ពិន្ទុឆមាសទី១!GM56</f>
        <v>0</v>
      </c>
    </row>
    <row r="57" spans="1:16">
      <c r="A57" s="15">
        <v>47</v>
      </c>
      <c r="B57" s="21">
        <f>ពិន្ទុឆមាសទី១!B57</f>
        <v>0</v>
      </c>
      <c r="C57" s="22" t="str">
        <f>ពិន្ទុឆមាសទី១!C57</f>
        <v>អឿន សុខជាតា</v>
      </c>
      <c r="D57" s="22" t="str">
        <f>ពិន្ទុឆមាសទី១!D57</f>
        <v>ស្រី</v>
      </c>
      <c r="E57" s="40">
        <f>ពិន្ទុឆមាសទី១!E57</f>
        <v>39339</v>
      </c>
      <c r="F57" s="22" t="str">
        <f>ពិន្ទុឆមាសទី១!F57</f>
        <v>12C</v>
      </c>
      <c r="G57" s="72">
        <f>ពិន្ទុឆមាសទី១!GD57</f>
        <v>9</v>
      </c>
      <c r="H57" s="72">
        <f>ពិន្ទុឆមាសទី១!GE57</f>
        <v>0</v>
      </c>
      <c r="I57" s="72">
        <f>ពិន្ទុឆមាសទី១!GF57</f>
        <v>4.5</v>
      </c>
      <c r="J57" s="72" t="str">
        <f>ពិន្ទុឆមាសទី១!GG57</f>
        <v>F</v>
      </c>
      <c r="K57" s="72" t="str">
        <f>ពិន្ទុឆមាសទី១!GH57</f>
        <v>ខ្សោយ</v>
      </c>
      <c r="L57" s="72" t="e">
        <f>ពិន្ទុឆមាសទី១!GI57</f>
        <v>#N/A</v>
      </c>
      <c r="M57" s="73">
        <f>ពិន្ទុឆមាសទី១!GJ57</f>
        <v>0</v>
      </c>
      <c r="N57" s="73">
        <f>ពិន្ទុឆមាសទី១!GK57</f>
        <v>0</v>
      </c>
      <c r="O57" s="73">
        <f>ពិន្ទុឆមាសទី១!GL57</f>
        <v>0</v>
      </c>
      <c r="P57" s="73">
        <f>ពិន្ទុឆមាសទី១!GM57</f>
        <v>0</v>
      </c>
    </row>
    <row r="58" spans="1:16">
      <c r="A58" s="15">
        <v>48</v>
      </c>
      <c r="B58" s="21">
        <f>ពិន្ទុឆមាសទី១!B58</f>
        <v>0</v>
      </c>
      <c r="C58" s="22">
        <f>ពិន្ទុឆមាសទី១!C58</f>
        <v>0</v>
      </c>
      <c r="D58" s="22">
        <f>ពិន្ទុឆមាសទី១!D58</f>
        <v>0</v>
      </c>
      <c r="E58" s="40">
        <f>ពិន្ទុឆមាសទី១!E58</f>
        <v>0</v>
      </c>
      <c r="F58" s="22" t="str">
        <f>ពិន្ទុឆមាសទី១!F58</f>
        <v>12C</v>
      </c>
      <c r="G58" s="72">
        <f>ពិន្ទុឆមាសទី១!GD58</f>
        <v>0</v>
      </c>
      <c r="H58" s="72">
        <f>ពិន្ទុឆមាសទី១!GE58</f>
        <v>0</v>
      </c>
      <c r="I58" s="72">
        <f>ពិន្ទុឆមាសទី១!GF58</f>
        <v>0</v>
      </c>
      <c r="J58" s="72" t="str">
        <f>ពិន្ទុឆមាសទី១!GG58</f>
        <v xml:space="preserve">មិនចាត់ថ្នាក់ </v>
      </c>
      <c r="K58" s="72" t="str">
        <f>ពិន្ទុឆមាសទី១!GH58</f>
        <v xml:space="preserve"> មិនចាត់ថ្នាក់</v>
      </c>
      <c r="L58" s="72" t="str">
        <f>ពិន្ទុឆមាសទី១!GI58</f>
        <v xml:space="preserve"> </v>
      </c>
      <c r="M58" s="73">
        <f>ពិន្ទុឆមាសទី១!GJ58</f>
        <v>0</v>
      </c>
      <c r="N58" s="73">
        <f>ពិន្ទុឆមាសទី១!GK58</f>
        <v>0</v>
      </c>
      <c r="O58" s="73">
        <f>ពិន្ទុឆមាសទី១!GL58</f>
        <v>0</v>
      </c>
      <c r="P58" s="73">
        <f>ពិន្ទុឆមាសទី១!GM58</f>
        <v>0</v>
      </c>
    </row>
    <row r="59" spans="1:16">
      <c r="A59" s="15">
        <v>49</v>
      </c>
      <c r="B59" s="21">
        <f>ពិន្ទុឆមាសទី១!B59</f>
        <v>0</v>
      </c>
      <c r="C59" s="22">
        <f>ពិន្ទុឆមាសទី១!C59</f>
        <v>0</v>
      </c>
      <c r="D59" s="22">
        <f>ពិន្ទុឆមាសទី១!D59</f>
        <v>0</v>
      </c>
      <c r="E59" s="40">
        <f>ពិន្ទុឆមាសទី១!E59</f>
        <v>0</v>
      </c>
      <c r="F59" s="22" t="str">
        <f>ពិន្ទុឆមាសទី១!F59</f>
        <v>12C</v>
      </c>
      <c r="G59" s="72">
        <f>ពិន្ទុឆមាសទី១!GD59</f>
        <v>0</v>
      </c>
      <c r="H59" s="72">
        <f>ពិន្ទុឆមាសទី១!GE59</f>
        <v>0</v>
      </c>
      <c r="I59" s="72">
        <f>ពិន្ទុឆមាសទី១!GF59</f>
        <v>0</v>
      </c>
      <c r="J59" s="72" t="str">
        <f>ពិន្ទុឆមាសទី១!GG59</f>
        <v xml:space="preserve">មិនចាត់ថ្នាក់ </v>
      </c>
      <c r="K59" s="72" t="str">
        <f>ពិន្ទុឆមាសទី១!GH59</f>
        <v xml:space="preserve"> មិនចាត់ថ្នាក់</v>
      </c>
      <c r="L59" s="72" t="str">
        <f>ពិន្ទុឆមាសទី១!GI59</f>
        <v xml:space="preserve"> </v>
      </c>
      <c r="M59" s="73">
        <f>ពិន្ទុឆមាសទី១!GJ59</f>
        <v>0</v>
      </c>
      <c r="N59" s="73">
        <f>ពិន្ទុឆមាសទី១!GK59</f>
        <v>0</v>
      </c>
      <c r="O59" s="73">
        <f>ពិន្ទុឆមាសទី១!GL59</f>
        <v>0</v>
      </c>
      <c r="P59" s="73">
        <f>ពិន្ទុឆមាសទី១!GM59</f>
        <v>0</v>
      </c>
    </row>
    <row r="60" spans="1:16" s="97" customFormat="1">
      <c r="A60" s="94"/>
      <c r="B60" s="96"/>
      <c r="C60" s="95"/>
      <c r="D60" s="95"/>
      <c r="E60" s="99"/>
      <c r="F60" s="95"/>
      <c r="G60" s="100"/>
      <c r="H60" s="100"/>
      <c r="I60" s="100"/>
      <c r="J60" s="100"/>
      <c r="K60" s="100"/>
      <c r="L60" s="100"/>
      <c r="M60" s="101"/>
      <c r="N60" s="101"/>
      <c r="O60" s="101"/>
      <c r="P60" s="101"/>
    </row>
    <row r="61" spans="1:16">
      <c r="A61" s="2"/>
      <c r="B61" s="21">
        <f>ពិន្ទុឆមាសទី១!B61</f>
        <v>7440</v>
      </c>
      <c r="C61" s="22" t="str">
        <f>ពិន្ទុឆមាសទី១!C61</f>
        <v>កន ស្រីនីត</v>
      </c>
      <c r="D61" s="22" t="str">
        <f>ពិន្ទុឆមាសទី១!D61</f>
        <v>ស្រី</v>
      </c>
      <c r="E61" s="40">
        <f>ពិន្ទុឆមាសទី១!E61</f>
        <v>39194</v>
      </c>
      <c r="F61" s="22" t="str">
        <f>ពិន្ទុឆមាសទី១!F61</f>
        <v>12D</v>
      </c>
      <c r="G61" s="72">
        <f>ពិន្ទុឆមាសទី១!GD61</f>
        <v>6.5526315789473681</v>
      </c>
      <c r="H61" s="72">
        <f>ពិន្ទុឆមាសទី១!GE61</f>
        <v>0</v>
      </c>
      <c r="I61" s="72">
        <f>ពិន្ទុឆមាសទី១!GF61</f>
        <v>3.2763157894736841</v>
      </c>
      <c r="J61" s="72" t="str">
        <f>ពិន្ទុឆមាសទី១!GG61</f>
        <v>F</v>
      </c>
      <c r="K61" s="72" t="str">
        <f>ពិន្ទុឆមាសទី១!GH61</f>
        <v>ខ្សោយ</v>
      </c>
      <c r="L61" s="72" t="e">
        <f>ពិន្ទុឆមាសទី១!GI61</f>
        <v>#N/A</v>
      </c>
      <c r="M61" s="73">
        <f>ពិន្ទុឆមាសទី១!GJ61</f>
        <v>4</v>
      </c>
      <c r="N61" s="73">
        <f>ពិន្ទុឆមាសទី១!GK61</f>
        <v>4</v>
      </c>
      <c r="O61" s="73">
        <f>ពិន្ទុឆមាសទី១!GL61</f>
        <v>4</v>
      </c>
      <c r="P61" s="73">
        <f>ពិន្ទុឆមាសទី១!GM61</f>
        <v>12</v>
      </c>
    </row>
    <row r="62" spans="1:16">
      <c r="A62" s="2"/>
      <c r="B62" s="21">
        <f>ពិន្ទុឆមាសទី១!B62</f>
        <v>7840</v>
      </c>
      <c r="C62" s="22" t="str">
        <f>ពិន្ទុឆមាសទី១!C62</f>
        <v>កុសល់ មូនិកា</v>
      </c>
      <c r="D62" s="22" t="str">
        <f>ពិន្ទុឆមាសទី១!D62</f>
        <v>ស្រី</v>
      </c>
      <c r="E62" s="40">
        <f>ពិន្ទុឆមាសទី១!E62</f>
        <v>39292</v>
      </c>
      <c r="F62" s="22" t="str">
        <f>ពិន្ទុឆមាសទី១!F62</f>
        <v>12D</v>
      </c>
      <c r="G62" s="72">
        <f>ពិន្ទុឆមាសទី១!GD62</f>
        <v>6.5526315789473681</v>
      </c>
      <c r="H62" s="72">
        <f>ពិន្ទុឆមាសទី១!GE62</f>
        <v>0</v>
      </c>
      <c r="I62" s="72">
        <f>ពិន្ទុឆមាសទី១!GF62</f>
        <v>3.2763157894736841</v>
      </c>
      <c r="J62" s="72" t="str">
        <f>ពិន្ទុឆមាសទី១!GG62</f>
        <v>F</v>
      </c>
      <c r="K62" s="72" t="str">
        <f>ពិន្ទុឆមាសទី១!GH62</f>
        <v>ខ្សោយ</v>
      </c>
      <c r="L62" s="72" t="e">
        <f>ពិន្ទុឆមាសទី១!GI62</f>
        <v>#N/A</v>
      </c>
      <c r="M62" s="73">
        <f>ពិន្ទុឆមាសទី១!GJ62</f>
        <v>4</v>
      </c>
      <c r="N62" s="73">
        <f>ពិន្ទុឆមាសទី១!GK62</f>
        <v>4</v>
      </c>
      <c r="O62" s="73">
        <f>ពិន្ទុឆមាសទី១!GL62</f>
        <v>4</v>
      </c>
      <c r="P62" s="73">
        <f>ពិន្ទុឆមាសទី១!GM62</f>
        <v>12</v>
      </c>
    </row>
    <row r="63" spans="1:16">
      <c r="A63" s="2"/>
      <c r="B63" s="21">
        <f>ពិន្ទុឆមាសទី១!B63</f>
        <v>7841</v>
      </c>
      <c r="C63" s="22" t="str">
        <f>ពិន្ទុឆមាសទី១!C63</f>
        <v>កេង និរតី</v>
      </c>
      <c r="D63" s="22" t="str">
        <f>ពិន្ទុឆមាសទី១!D63</f>
        <v>ស្រី</v>
      </c>
      <c r="E63" s="40" t="str">
        <f>ពិន្ទុឆមាសទី១!E63</f>
        <v>17-06-</v>
      </c>
      <c r="F63" s="22" t="str">
        <f>ពិន្ទុឆមាសទី១!F63</f>
        <v>12D</v>
      </c>
      <c r="G63" s="72">
        <f>ពិន្ទុឆមាសទី១!GD63</f>
        <v>8.2631578947368425</v>
      </c>
      <c r="H63" s="72">
        <f>ពិន្ទុឆមាសទី១!GE63</f>
        <v>0</v>
      </c>
      <c r="I63" s="72">
        <f>ពិន្ទុឆមាសទី១!GF63</f>
        <v>4.1315789473684212</v>
      </c>
      <c r="J63" s="72" t="str">
        <f>ពិន្ទុឆមាសទី១!GG63</f>
        <v>F</v>
      </c>
      <c r="K63" s="72" t="str">
        <f>ពិន្ទុឆមាសទី១!GH63</f>
        <v>ខ្សោយ</v>
      </c>
      <c r="L63" s="72" t="e">
        <f>ពិន្ទុឆមាសទី១!GI63</f>
        <v>#N/A</v>
      </c>
      <c r="M63" s="73">
        <f>ពិន្ទុឆមាសទី១!GJ63</f>
        <v>4</v>
      </c>
      <c r="N63" s="73">
        <f>ពិន្ទុឆមាសទី១!GK63</f>
        <v>4</v>
      </c>
      <c r="O63" s="73">
        <f>ពិន្ទុឆមាសទី១!GL63</f>
        <v>4</v>
      </c>
      <c r="P63" s="73">
        <f>ពិន្ទុឆមាសទី១!GM63</f>
        <v>12</v>
      </c>
    </row>
    <row r="64" spans="1:16">
      <c r="A64" s="2"/>
      <c r="B64" s="21">
        <f>ពិន្ទុឆមាសទី១!B64</f>
        <v>7842</v>
      </c>
      <c r="C64" s="22" t="str">
        <f>ពិន្ទុឆមាសទី១!C64</f>
        <v>កែវ មួយវិច្ឆិកា</v>
      </c>
      <c r="D64" s="22" t="str">
        <f>ពិន្ទុឆមាសទី១!D64</f>
        <v>ស្រី</v>
      </c>
      <c r="E64" s="40">
        <f>ពិន្ទុឆមាសទី១!E64</f>
        <v>39387</v>
      </c>
      <c r="F64" s="22" t="str">
        <f>ពិន្ទុឆមាសទី១!F64</f>
        <v>12D</v>
      </c>
      <c r="G64" s="72">
        <f>ពិន្ទុឆមាសទី១!GD64</f>
        <v>6.5</v>
      </c>
      <c r="H64" s="72">
        <f>ពិន្ទុឆមាសទី១!GE64</f>
        <v>0</v>
      </c>
      <c r="I64" s="72">
        <f>ពិន្ទុឆមាសទី១!GF64</f>
        <v>3.25</v>
      </c>
      <c r="J64" s="72" t="str">
        <f>ពិន្ទុឆមាសទី១!GG64</f>
        <v>F</v>
      </c>
      <c r="K64" s="72" t="str">
        <f>ពិន្ទុឆមាសទី១!GH64</f>
        <v>ខ្សោយ</v>
      </c>
      <c r="L64" s="72" t="e">
        <f>ពិន្ទុឆមាសទី១!GI64</f>
        <v>#N/A</v>
      </c>
      <c r="M64" s="73">
        <f>ពិន្ទុឆមាសទី១!GJ64</f>
        <v>4</v>
      </c>
      <c r="N64" s="73">
        <f>ពិន្ទុឆមាសទី១!GK64</f>
        <v>4</v>
      </c>
      <c r="O64" s="73">
        <f>ពិន្ទុឆមាសទី១!GL64</f>
        <v>4</v>
      </c>
      <c r="P64" s="73">
        <f>ពិន្ទុឆមាសទី១!GM64</f>
        <v>12</v>
      </c>
    </row>
    <row r="65" spans="1:16">
      <c r="A65" s="2"/>
      <c r="B65" s="21">
        <f>ពិន្ទុឆមាសទី១!B65</f>
        <v>7442</v>
      </c>
      <c r="C65" s="22" t="str">
        <f>ពិន្ទុឆមាសទី១!C65</f>
        <v>គង់ ឡៃហ៊ាង</v>
      </c>
      <c r="D65" s="22" t="str">
        <f>ពិន្ទុឆមាសទី១!D65</f>
        <v>ស្រី</v>
      </c>
      <c r="E65" s="40">
        <f>ពិន្ទុឆមាសទី១!E65</f>
        <v>39484</v>
      </c>
      <c r="F65" s="22" t="str">
        <f>ពិន្ទុឆមាសទី១!F65</f>
        <v>12D</v>
      </c>
      <c r="G65" s="72">
        <f>ពិន្ទុឆមាសទី១!GD65</f>
        <v>8.5789473684210531</v>
      </c>
      <c r="H65" s="72">
        <f>ពិន្ទុឆមាសទី១!GE65</f>
        <v>0</v>
      </c>
      <c r="I65" s="72">
        <f>ពិន្ទុឆមាសទី១!GF65</f>
        <v>4.2894736842105265</v>
      </c>
      <c r="J65" s="72" t="str">
        <f>ពិន្ទុឆមាសទី១!GG65</f>
        <v>F</v>
      </c>
      <c r="K65" s="72" t="str">
        <f>ពិន្ទុឆមាសទី១!GH65</f>
        <v>ខ្សោយ</v>
      </c>
      <c r="L65" s="72" t="e">
        <f>ពិន្ទុឆមាសទី១!GI65</f>
        <v>#N/A</v>
      </c>
      <c r="M65" s="73">
        <f>ពិន្ទុឆមាសទី១!GJ65</f>
        <v>4</v>
      </c>
      <c r="N65" s="73">
        <f>ពិន្ទុឆមាសទី១!GK65</f>
        <v>4</v>
      </c>
      <c r="O65" s="73">
        <f>ពិន្ទុឆមាសទី១!GL65</f>
        <v>4</v>
      </c>
      <c r="P65" s="73">
        <f>ពិន្ទុឆមាសទី១!GM65</f>
        <v>12</v>
      </c>
    </row>
    <row r="66" spans="1:16">
      <c r="A66" s="2"/>
      <c r="B66" s="21">
        <f>ពិន្ទុឆមាសទី១!B66</f>
        <v>7845</v>
      </c>
      <c r="C66" s="22" t="str">
        <f>ពិន្ទុឆមាសទី១!C66</f>
        <v>គឹមស៊ី វិច្ឆិកា</v>
      </c>
      <c r="D66" s="22" t="str">
        <f>ពិន្ទុឆមាសទី១!D66</f>
        <v>ប្រុស</v>
      </c>
      <c r="E66" s="40">
        <f>ពិន្ទុឆមាសទី១!E66</f>
        <v>39415</v>
      </c>
      <c r="F66" s="22" t="str">
        <f>ពិន្ទុឆមាសទី១!F66</f>
        <v>12D</v>
      </c>
      <c r="G66" s="72">
        <f>ពិន្ទុឆមាសទី១!GD66</f>
        <v>6.1842105263157894</v>
      </c>
      <c r="H66" s="72">
        <f>ពិន្ទុឆមាសទី១!GE66</f>
        <v>0</v>
      </c>
      <c r="I66" s="72">
        <f>ពិន្ទុឆមាសទី១!GF66</f>
        <v>3.0921052631578947</v>
      </c>
      <c r="J66" s="72" t="str">
        <f>ពិន្ទុឆមាសទី១!GG66</f>
        <v>F</v>
      </c>
      <c r="K66" s="72" t="str">
        <f>ពិន្ទុឆមាសទី១!GH66</f>
        <v>ខ្សោយ</v>
      </c>
      <c r="L66" s="72" t="e">
        <f>ពិន្ទុឆមាសទី១!GI66</f>
        <v>#N/A</v>
      </c>
      <c r="M66" s="73">
        <f>ពិន្ទុឆមាសទី១!GJ66</f>
        <v>4</v>
      </c>
      <c r="N66" s="73">
        <f>ពិន្ទុឆមាសទី១!GK66</f>
        <v>4</v>
      </c>
      <c r="O66" s="73">
        <f>ពិន្ទុឆមាសទី១!GL66</f>
        <v>4</v>
      </c>
      <c r="P66" s="73">
        <f>ពិន្ទុឆមាសទី១!GM66</f>
        <v>12</v>
      </c>
    </row>
    <row r="67" spans="1:16">
      <c r="A67" s="2"/>
      <c r="B67" s="21">
        <f>ពិន្ទុឆមាសទី១!B67</f>
        <v>7852</v>
      </c>
      <c r="C67" s="22" t="str">
        <f>ពិន្ទុឆមាសទី១!C67</f>
        <v>ឃ្លី ស្រីនិច</v>
      </c>
      <c r="D67" s="22" t="str">
        <f>ពិន្ទុឆមាសទី១!D67</f>
        <v>ស្រី</v>
      </c>
      <c r="E67" s="40">
        <f>ពិន្ទុឆមាសទី១!E67</f>
        <v>39454</v>
      </c>
      <c r="F67" s="22" t="str">
        <f>ពិន្ទុឆមាសទី១!F67</f>
        <v>12D</v>
      </c>
      <c r="G67" s="72">
        <f>ពិន្ទុឆមាសទី១!GD67</f>
        <v>5.6315789473684212</v>
      </c>
      <c r="H67" s="72">
        <f>ពិន្ទុឆមាសទី១!GE67</f>
        <v>0</v>
      </c>
      <c r="I67" s="72">
        <f>ពិន្ទុឆមាសទី១!GF67</f>
        <v>2.8157894736842106</v>
      </c>
      <c r="J67" s="72" t="str">
        <f>ពិន្ទុឆមាសទី១!GG67</f>
        <v>F</v>
      </c>
      <c r="K67" s="72" t="str">
        <f>ពិន្ទុឆមាសទី១!GH67</f>
        <v>ខ្សោយ</v>
      </c>
      <c r="L67" s="72" t="e">
        <f>ពិន្ទុឆមាសទី១!GI67</f>
        <v>#N/A</v>
      </c>
      <c r="M67" s="73">
        <f>ពិន្ទុឆមាសទី១!GJ67</f>
        <v>4</v>
      </c>
      <c r="N67" s="73">
        <f>ពិន្ទុឆមាសទី១!GK67</f>
        <v>4</v>
      </c>
      <c r="O67" s="73">
        <f>ពិន្ទុឆមាសទី១!GL67</f>
        <v>4</v>
      </c>
      <c r="P67" s="73">
        <f>ពិន្ទុឆមាសទី១!GM67</f>
        <v>12</v>
      </c>
    </row>
    <row r="68" spans="1:16">
      <c r="A68" s="2"/>
      <c r="B68" s="21">
        <f>ពិន្ទុឆមាសទី១!B68</f>
        <v>7854</v>
      </c>
      <c r="C68" s="22" t="str">
        <f>ពិន្ទុឆមាសទី១!C68</f>
        <v>ឆៃលី គន្ធា</v>
      </c>
      <c r="D68" s="22" t="str">
        <f>ពិន្ទុឆមាសទី១!D68</f>
        <v>ស្រី</v>
      </c>
      <c r="E68" s="40">
        <f>ពិន្ទុឆមាសទី១!E68</f>
        <v>39317</v>
      </c>
      <c r="F68" s="22" t="str">
        <f>ពិន្ទុឆមាសទី១!F68</f>
        <v>12D</v>
      </c>
      <c r="G68" s="72">
        <f>ពិន្ទុឆមាសទី១!GD68</f>
        <v>5.4473684210526319</v>
      </c>
      <c r="H68" s="72">
        <f>ពិន្ទុឆមាសទី១!GE68</f>
        <v>0</v>
      </c>
      <c r="I68" s="72">
        <f>ពិន្ទុឆមាសទី១!GF68</f>
        <v>2.7236842105263159</v>
      </c>
      <c r="J68" s="72" t="str">
        <f>ពិន្ទុឆមាសទី១!GG68</f>
        <v>F</v>
      </c>
      <c r="K68" s="72" t="str">
        <f>ពិន្ទុឆមាសទី១!GH68</f>
        <v>ខ្សោយ</v>
      </c>
      <c r="L68" s="72" t="e">
        <f>ពិន្ទុឆមាសទី១!GI68</f>
        <v>#N/A</v>
      </c>
      <c r="M68" s="73">
        <f>ពិន្ទុឆមាសទី១!GJ68</f>
        <v>4</v>
      </c>
      <c r="N68" s="73">
        <f>ពិន្ទុឆមាសទី១!GK68</f>
        <v>4</v>
      </c>
      <c r="O68" s="73">
        <f>ពិន្ទុឆមាសទី១!GL68</f>
        <v>4</v>
      </c>
      <c r="P68" s="73">
        <f>ពិន្ទុឆមាសទី១!GM68</f>
        <v>12</v>
      </c>
    </row>
    <row r="69" spans="1:16">
      <c r="A69" s="2"/>
      <c r="B69" s="21">
        <f>ពិន្ទុឆមាសទី១!B69</f>
        <v>7857</v>
      </c>
      <c r="C69" s="22" t="str">
        <f>ពិន្ទុឆមាសទី១!C69</f>
        <v>ឈន សុជាតិ</v>
      </c>
      <c r="D69" s="22" t="str">
        <f>ពិន្ទុឆមាសទី១!D69</f>
        <v>ស្រី</v>
      </c>
      <c r="E69" s="40">
        <f>ពិន្ទុឆមាសទី១!E69</f>
        <v>39557</v>
      </c>
      <c r="F69" s="22" t="str">
        <f>ពិន្ទុឆមាសទី១!F69</f>
        <v>12D</v>
      </c>
      <c r="G69" s="72">
        <f>ពិន្ទុឆមាសទី១!GD69</f>
        <v>6.3421052631578947</v>
      </c>
      <c r="H69" s="72">
        <f>ពិន្ទុឆមាសទី១!GE69</f>
        <v>0</v>
      </c>
      <c r="I69" s="72">
        <f>ពិន្ទុឆមាសទី១!GF69</f>
        <v>3.1710526315789473</v>
      </c>
      <c r="J69" s="72" t="str">
        <f>ពិន្ទុឆមាសទី១!GG69</f>
        <v>F</v>
      </c>
      <c r="K69" s="72" t="str">
        <f>ពិន្ទុឆមាសទី១!GH69</f>
        <v>ខ្សោយ</v>
      </c>
      <c r="L69" s="72" t="e">
        <f>ពិន្ទុឆមាសទី១!GI69</f>
        <v>#N/A</v>
      </c>
      <c r="M69" s="73">
        <f>ពិន្ទុឆមាសទី១!GJ69</f>
        <v>4</v>
      </c>
      <c r="N69" s="73">
        <f>ពិន្ទុឆមាសទី១!GK69</f>
        <v>4</v>
      </c>
      <c r="O69" s="73">
        <f>ពិន្ទុឆមាសទី១!GL69</f>
        <v>4</v>
      </c>
      <c r="P69" s="73">
        <f>ពិន្ទុឆមាសទី១!GM69</f>
        <v>12</v>
      </c>
    </row>
    <row r="70" spans="1:16">
      <c r="A70" s="2"/>
      <c r="B70" s="21">
        <f>ពិន្ទុឆមាសទី១!B70</f>
        <v>7453</v>
      </c>
      <c r="C70" s="22" t="str">
        <f>ពិន្ទុឆមាសទី១!C70</f>
        <v>ឈាង ស្រីឡែន</v>
      </c>
      <c r="D70" s="22" t="str">
        <f>ពិន្ទុឆមាសទី១!D70</f>
        <v>ស្រី</v>
      </c>
      <c r="E70" s="40">
        <f>ពិន្ទុឆមាសទី១!E70</f>
        <v>39705</v>
      </c>
      <c r="F70" s="22" t="str">
        <f>ពិន្ទុឆមាសទី១!F70</f>
        <v>12D</v>
      </c>
      <c r="G70" s="72">
        <f>ពិន្ទុឆមាសទី១!GD70</f>
        <v>8.3684210526315788</v>
      </c>
      <c r="H70" s="72">
        <f>ពិន្ទុឆមាសទី១!GE70</f>
        <v>0</v>
      </c>
      <c r="I70" s="72">
        <f>ពិន្ទុឆមាសទី១!GF70</f>
        <v>4.1842105263157894</v>
      </c>
      <c r="J70" s="72" t="str">
        <f>ពិន្ទុឆមាសទី១!GG70</f>
        <v>F</v>
      </c>
      <c r="K70" s="72" t="str">
        <f>ពិន្ទុឆមាសទី១!GH70</f>
        <v>ខ្សោយ</v>
      </c>
      <c r="L70" s="72" t="e">
        <f>ពិន្ទុឆមាសទី១!GI70</f>
        <v>#N/A</v>
      </c>
      <c r="M70" s="73">
        <f>ពិន្ទុឆមាសទី១!GJ70</f>
        <v>4</v>
      </c>
      <c r="N70" s="73">
        <f>ពិន្ទុឆមាសទី១!GK70</f>
        <v>4</v>
      </c>
      <c r="O70" s="73">
        <f>ពិន្ទុឆមាសទី១!GL70</f>
        <v>4</v>
      </c>
      <c r="P70" s="73">
        <f>ពិន្ទុឆមាសទី១!GM70</f>
        <v>12</v>
      </c>
    </row>
    <row r="71" spans="1:16">
      <c r="A71" s="2"/>
      <c r="B71" s="21">
        <f>ពិន្ទុឆមាសទី១!B71</f>
        <v>7457</v>
      </c>
      <c r="C71" s="22" t="str">
        <f>ពិន្ទុឆមាសទី១!C71</f>
        <v>ទី តាំងហេង</v>
      </c>
      <c r="D71" s="22" t="str">
        <f>ពិន្ទុឆមាសទី១!D71</f>
        <v>ប្រុស</v>
      </c>
      <c r="E71" s="40">
        <f>ពិន្ទុឆមាសទី១!E71</f>
        <v>39473</v>
      </c>
      <c r="F71" s="22" t="str">
        <f>ពិន្ទុឆមាសទី១!F71</f>
        <v>12D</v>
      </c>
      <c r="G71" s="72">
        <f>ពិន្ទុឆមាសទី១!GD71</f>
        <v>7.1315789473684212</v>
      </c>
      <c r="H71" s="72">
        <f>ពិន្ទុឆមាសទី១!GE71</f>
        <v>0</v>
      </c>
      <c r="I71" s="72">
        <f>ពិន្ទុឆមាសទី១!GF71</f>
        <v>3.5657894736842106</v>
      </c>
      <c r="J71" s="72" t="str">
        <f>ពិន្ទុឆមាសទី១!GG71</f>
        <v>F</v>
      </c>
      <c r="K71" s="72" t="str">
        <f>ពិន្ទុឆមាសទី១!GH71</f>
        <v>ខ្សោយ</v>
      </c>
      <c r="L71" s="72" t="e">
        <f>ពិន្ទុឆមាសទី១!GI71</f>
        <v>#N/A</v>
      </c>
      <c r="M71" s="73">
        <f>ពិន្ទុឆមាសទី១!GJ71</f>
        <v>4</v>
      </c>
      <c r="N71" s="73">
        <f>ពិន្ទុឆមាសទី១!GK71</f>
        <v>4</v>
      </c>
      <c r="O71" s="73">
        <f>ពិន្ទុឆមាសទី១!GL71</f>
        <v>4</v>
      </c>
      <c r="P71" s="73">
        <f>ពិន្ទុឆមាសទី១!GM71</f>
        <v>12</v>
      </c>
    </row>
    <row r="72" spans="1:16">
      <c r="A72" s="2"/>
      <c r="B72" s="21">
        <f>ពិន្ទុឆមាសទី១!B72</f>
        <v>7870</v>
      </c>
      <c r="C72" s="22" t="str">
        <f>ពិន្ទុឆមាសទី១!C72</f>
        <v>ធី លីហ៊ាង</v>
      </c>
      <c r="D72" s="22" t="str">
        <f>ពិន្ទុឆមាសទី១!D72</f>
        <v>ប្រុស</v>
      </c>
      <c r="E72" s="40">
        <f>ពិន្ទុឆមាសទី១!E72</f>
        <v>39390</v>
      </c>
      <c r="F72" s="22" t="str">
        <f>ពិន្ទុឆមាសទី១!F72</f>
        <v>12D</v>
      </c>
      <c r="G72" s="72">
        <f>ពិន្ទុឆមាសទី១!GD72</f>
        <v>8</v>
      </c>
      <c r="H72" s="72">
        <f>ពិន្ទុឆមាសទី១!GE72</f>
        <v>0</v>
      </c>
      <c r="I72" s="72">
        <f>ពិន្ទុឆមាសទី១!GF72</f>
        <v>4</v>
      </c>
      <c r="J72" s="72" t="str">
        <f>ពិន្ទុឆមាសទី១!GG72</f>
        <v>F</v>
      </c>
      <c r="K72" s="72" t="str">
        <f>ពិន្ទុឆមាសទី១!GH72</f>
        <v>ខ្សោយ</v>
      </c>
      <c r="L72" s="72" t="e">
        <f>ពិន្ទុឆមាសទី១!GI72</f>
        <v>#N/A</v>
      </c>
      <c r="M72" s="73">
        <f>ពិន្ទុឆមាសទី១!GJ72</f>
        <v>4</v>
      </c>
      <c r="N72" s="73">
        <f>ពិន្ទុឆមាសទី១!GK72</f>
        <v>4</v>
      </c>
      <c r="O72" s="73">
        <f>ពិន្ទុឆមាសទី១!GL72</f>
        <v>4</v>
      </c>
      <c r="P72" s="73">
        <f>ពិន្ទុឆមាសទី១!GM72</f>
        <v>12</v>
      </c>
    </row>
    <row r="73" spans="1:16">
      <c r="A73" s="2"/>
      <c r="B73" s="21">
        <f>ពិន្ទុឆមាសទី១!B73</f>
        <v>7871</v>
      </c>
      <c r="C73" s="22" t="str">
        <f>ពិន្ទុឆមាសទី១!C73</f>
        <v>ធឿន ផាន់ណា</v>
      </c>
      <c r="D73" s="22" t="str">
        <f>ពិន្ទុឆមាសទី១!D73</f>
        <v>ស្រី</v>
      </c>
      <c r="E73" s="40">
        <f>ពិន្ទុឆមាសទី១!E73</f>
        <v>39193</v>
      </c>
      <c r="F73" s="22" t="str">
        <f>ពិន្ទុឆមាសទី១!F73</f>
        <v>12D</v>
      </c>
      <c r="G73" s="72">
        <f>ពិន្ទុឆមាសទី១!GD73</f>
        <v>8.7368421052631575</v>
      </c>
      <c r="H73" s="72">
        <f>ពិន្ទុឆមាសទី១!GE73</f>
        <v>0</v>
      </c>
      <c r="I73" s="72">
        <f>ពិន្ទុឆមាសទី១!GF73</f>
        <v>4.3684210526315788</v>
      </c>
      <c r="J73" s="72" t="str">
        <f>ពិន្ទុឆមាសទី១!GG73</f>
        <v>F</v>
      </c>
      <c r="K73" s="72" t="str">
        <f>ពិន្ទុឆមាសទី១!GH73</f>
        <v>ខ្សោយ</v>
      </c>
      <c r="L73" s="72" t="e">
        <f>ពិន្ទុឆមាសទី១!GI73</f>
        <v>#N/A</v>
      </c>
      <c r="M73" s="73">
        <f>ពិន្ទុឆមាសទី១!GJ73</f>
        <v>4</v>
      </c>
      <c r="N73" s="73">
        <f>ពិន្ទុឆមាសទី១!GK73</f>
        <v>4</v>
      </c>
      <c r="O73" s="73">
        <f>ពិន្ទុឆមាសទី១!GL73</f>
        <v>4</v>
      </c>
      <c r="P73" s="73">
        <f>ពិន្ទុឆមាសទី១!GM73</f>
        <v>12</v>
      </c>
    </row>
    <row r="74" spans="1:16">
      <c r="A74" s="2"/>
      <c r="B74" s="21">
        <f>ពិន្ទុឆមាសទី១!B74</f>
        <v>7460</v>
      </c>
      <c r="C74" s="22" t="str">
        <f>ពិន្ទុឆមាសទី១!C74</f>
        <v>ធឿន សុឃឿន</v>
      </c>
      <c r="D74" s="22" t="str">
        <f>ពិន្ទុឆមាសទី១!D74</f>
        <v>ស្រី</v>
      </c>
      <c r="E74" s="40">
        <f>ពិន្ទុឆមាសទី១!E74</f>
        <v>39209</v>
      </c>
      <c r="F74" s="22" t="str">
        <f>ពិន្ទុឆមាសទី១!F74</f>
        <v>12D</v>
      </c>
      <c r="G74" s="72">
        <f>ពិន្ទុឆមាសទី១!GD74</f>
        <v>8.1052631578947363</v>
      </c>
      <c r="H74" s="72">
        <f>ពិន្ទុឆមាសទី១!GE74</f>
        <v>0</v>
      </c>
      <c r="I74" s="72">
        <f>ពិន្ទុឆមាសទី១!GF74</f>
        <v>4.0526315789473681</v>
      </c>
      <c r="J74" s="72" t="str">
        <f>ពិន្ទុឆមាសទី១!GG74</f>
        <v>F</v>
      </c>
      <c r="K74" s="72" t="str">
        <f>ពិន្ទុឆមាសទី១!GH74</f>
        <v>ខ្សោយ</v>
      </c>
      <c r="L74" s="72" t="e">
        <f>ពិន្ទុឆមាសទី១!GI74</f>
        <v>#N/A</v>
      </c>
      <c r="M74" s="73">
        <f>ពិន្ទុឆមាសទី១!GJ74</f>
        <v>4</v>
      </c>
      <c r="N74" s="73">
        <f>ពិន្ទុឆមាសទី១!GK74</f>
        <v>4</v>
      </c>
      <c r="O74" s="73">
        <f>ពិន្ទុឆមាសទី១!GL74</f>
        <v>4</v>
      </c>
      <c r="P74" s="73">
        <f>ពិន្ទុឆមាសទី១!GM74</f>
        <v>12</v>
      </c>
    </row>
    <row r="75" spans="1:16">
      <c r="A75" s="2"/>
      <c r="B75" s="21">
        <f>ពិន្ទុឆមាសទី១!B75</f>
        <v>7461</v>
      </c>
      <c r="C75" s="22" t="str">
        <f>ពិន្ទុឆមាសទី១!C75</f>
        <v>ប៉ុ​ក ណារីន</v>
      </c>
      <c r="D75" s="22" t="str">
        <f>ពិន្ទុឆមាសទី១!D75</f>
        <v>ស្រី</v>
      </c>
      <c r="E75" s="40">
        <f>ពិន្ទុឆមាសទី១!E75</f>
        <v>39086</v>
      </c>
      <c r="F75" s="22" t="str">
        <f>ពិន្ទុឆមាសទី១!F75</f>
        <v>12D</v>
      </c>
      <c r="G75" s="72">
        <f>ពិន្ទុឆមាសទី១!GD75</f>
        <v>8.7894736842105257</v>
      </c>
      <c r="H75" s="72">
        <f>ពិន្ទុឆមាសទី១!GE75</f>
        <v>0</v>
      </c>
      <c r="I75" s="72">
        <f>ពិន្ទុឆមាសទី១!GF75</f>
        <v>4.3947368421052628</v>
      </c>
      <c r="J75" s="72" t="str">
        <f>ពិន្ទុឆមាសទី១!GG75</f>
        <v>F</v>
      </c>
      <c r="K75" s="72" t="str">
        <f>ពិន្ទុឆមាសទី១!GH75</f>
        <v>ខ្សោយ</v>
      </c>
      <c r="L75" s="72" t="e">
        <f>ពិន្ទុឆមាសទី១!GI75</f>
        <v>#N/A</v>
      </c>
      <c r="M75" s="73">
        <f>ពិន្ទុឆមាសទី១!GJ75</f>
        <v>4</v>
      </c>
      <c r="N75" s="73">
        <f>ពិន្ទុឆមាសទី១!GK75</f>
        <v>4</v>
      </c>
      <c r="O75" s="73">
        <f>ពិន្ទុឆមាសទី១!GL75</f>
        <v>4</v>
      </c>
      <c r="P75" s="73">
        <f>ពិន្ទុឆមាសទី១!GM75</f>
        <v>12</v>
      </c>
    </row>
    <row r="76" spans="1:16">
      <c r="A76" s="2"/>
      <c r="B76" s="21">
        <f>ពិន្ទុឆមាសទី១!B76</f>
        <v>7463</v>
      </c>
      <c r="C76" s="22" t="str">
        <f>ពិន្ទុឆមាសទី១!C76</f>
        <v>បាង ស្រីការ</v>
      </c>
      <c r="D76" s="22" t="str">
        <f>ពិន្ទុឆមាសទី១!D76</f>
        <v>ស្រី</v>
      </c>
      <c r="E76" s="40">
        <f>ពិន្ទុឆមាសទី១!E76</f>
        <v>39528</v>
      </c>
      <c r="F76" s="22" t="str">
        <f>ពិន្ទុឆមាសទី១!F76</f>
        <v>12D</v>
      </c>
      <c r="G76" s="72">
        <f>ពិន្ទុឆមាសទី១!GD76</f>
        <v>8.0526315789473681</v>
      </c>
      <c r="H76" s="72">
        <f>ពិន្ទុឆមាសទី១!GE76</f>
        <v>0</v>
      </c>
      <c r="I76" s="72">
        <f>ពិន្ទុឆមាសទី១!GF76</f>
        <v>4.0263157894736841</v>
      </c>
      <c r="J76" s="72" t="str">
        <f>ពិន្ទុឆមាសទី១!GG76</f>
        <v>F</v>
      </c>
      <c r="K76" s="72" t="str">
        <f>ពិន្ទុឆមាសទី១!GH76</f>
        <v>ខ្សោយ</v>
      </c>
      <c r="L76" s="72" t="e">
        <f>ពិន្ទុឆមាសទី១!GI76</f>
        <v>#N/A</v>
      </c>
      <c r="M76" s="73">
        <f>ពិន្ទុឆមាសទី១!GJ76</f>
        <v>4</v>
      </c>
      <c r="N76" s="73">
        <f>ពិន្ទុឆមាសទី១!GK76</f>
        <v>4</v>
      </c>
      <c r="O76" s="73">
        <f>ពិន្ទុឆមាសទី១!GL76</f>
        <v>4</v>
      </c>
      <c r="P76" s="73">
        <f>ពិន្ទុឆមាសទី១!GM76</f>
        <v>12</v>
      </c>
    </row>
    <row r="77" spans="1:16">
      <c r="A77" s="2"/>
      <c r="B77" s="21">
        <f>ពិន្ទុឆមាសទី១!B77</f>
        <v>7876</v>
      </c>
      <c r="C77" s="22" t="str">
        <f>ពិន្ទុឆមាសទី១!C77</f>
        <v>ប្រុស មិនា</v>
      </c>
      <c r="D77" s="22" t="str">
        <f>ពិន្ទុឆមាសទី១!D77</f>
        <v>ប្រុស</v>
      </c>
      <c r="E77" s="40">
        <f>ពិន្ទុឆមាសទី១!E77</f>
        <v>39511</v>
      </c>
      <c r="F77" s="22" t="str">
        <f>ពិន្ទុឆមាសទី១!F77</f>
        <v>12D</v>
      </c>
      <c r="G77" s="72">
        <f>ពិន្ទុឆមាសទី១!GD77</f>
        <v>4.8421052631578947</v>
      </c>
      <c r="H77" s="72">
        <f>ពិន្ទុឆមាសទី១!GE77</f>
        <v>0</v>
      </c>
      <c r="I77" s="72">
        <f>ពិន្ទុឆមាសទី១!GF77</f>
        <v>2.4210526315789473</v>
      </c>
      <c r="J77" s="72" t="str">
        <f>ពិន្ទុឆមាសទី១!GG77</f>
        <v>F</v>
      </c>
      <c r="K77" s="72" t="str">
        <f>ពិន្ទុឆមាសទី១!GH77</f>
        <v>ខ្សោយ</v>
      </c>
      <c r="L77" s="72" t="e">
        <f>ពិន្ទុឆមាសទី១!GI77</f>
        <v>#N/A</v>
      </c>
      <c r="M77" s="73">
        <f>ពិន្ទុឆមាសទី១!GJ77</f>
        <v>4</v>
      </c>
      <c r="N77" s="73">
        <f>ពិន្ទុឆមាសទី១!GK77</f>
        <v>4</v>
      </c>
      <c r="O77" s="73">
        <f>ពិន្ទុឆមាសទី១!GL77</f>
        <v>4</v>
      </c>
      <c r="P77" s="73">
        <f>ពិន្ទុឆមាសទី១!GM77</f>
        <v>12</v>
      </c>
    </row>
    <row r="78" spans="1:16">
      <c r="A78" s="2"/>
      <c r="B78" s="21">
        <f>ពិន្ទុឆមាសទី១!B78</f>
        <v>7879</v>
      </c>
      <c r="C78" s="22" t="str">
        <f>ពិន្ទុឆមាសទី១!C78</f>
        <v>ផាន វិច្ឆិកា</v>
      </c>
      <c r="D78" s="22" t="str">
        <f>ពិន្ទុឆមាសទី១!D78</f>
        <v>ប្រុស</v>
      </c>
      <c r="E78" s="40">
        <f>ពិន្ទុឆមាសទី១!E78</f>
        <v>39028</v>
      </c>
      <c r="F78" s="22" t="str">
        <f>ពិន្ទុឆមាសទី១!F78</f>
        <v>12D</v>
      </c>
      <c r="G78" s="72">
        <f>ពិន្ទុឆមាសទី១!GD78</f>
        <v>8.3421052631578956</v>
      </c>
      <c r="H78" s="72">
        <f>ពិន្ទុឆមាសទី១!GE78</f>
        <v>0</v>
      </c>
      <c r="I78" s="72">
        <f>ពិន្ទុឆមាសទី១!GF78</f>
        <v>4.1710526315789478</v>
      </c>
      <c r="J78" s="72" t="str">
        <f>ពិន្ទុឆមាសទី១!GG78</f>
        <v>F</v>
      </c>
      <c r="K78" s="72" t="str">
        <f>ពិន្ទុឆមាសទី១!GH78</f>
        <v>ខ្សោយ</v>
      </c>
      <c r="L78" s="72" t="e">
        <f>ពិន្ទុឆមាសទី១!GI78</f>
        <v>#N/A</v>
      </c>
      <c r="M78" s="73">
        <f>ពិន្ទុឆមាសទី១!GJ78</f>
        <v>4</v>
      </c>
      <c r="N78" s="73">
        <f>ពិន្ទុឆមាសទី១!GK78</f>
        <v>4</v>
      </c>
      <c r="O78" s="73">
        <f>ពិន្ទុឆមាសទី១!GL78</f>
        <v>4</v>
      </c>
      <c r="P78" s="73">
        <f>ពិន្ទុឆមាសទី១!GM78</f>
        <v>12</v>
      </c>
    </row>
    <row r="79" spans="1:16">
      <c r="A79" s="2"/>
      <c r="B79" s="21">
        <f>ពិន្ទុឆមាសទី១!B79</f>
        <v>7880</v>
      </c>
      <c r="C79" s="22" t="str">
        <f>ពិន្ទុឆមាសទី១!C79</f>
        <v>ផុន លក្ខិណា</v>
      </c>
      <c r="D79" s="22" t="str">
        <f>ពិន្ទុឆមាសទី១!D79</f>
        <v>ស្រី</v>
      </c>
      <c r="E79" s="40">
        <f>ពិន្ទុឆមាសទី១!E79</f>
        <v>39152</v>
      </c>
      <c r="F79" s="22" t="str">
        <f>ពិន្ទុឆមាសទី១!F79</f>
        <v>12D</v>
      </c>
      <c r="G79" s="72">
        <f>ពិន្ទុឆមាសទី១!GD79</f>
        <v>9.473684210526315</v>
      </c>
      <c r="H79" s="72">
        <f>ពិន្ទុឆមាសទី១!GE79</f>
        <v>0</v>
      </c>
      <c r="I79" s="72">
        <f>ពិន្ទុឆមាសទី១!GF79</f>
        <v>4.7368421052631575</v>
      </c>
      <c r="J79" s="72" t="str">
        <f>ពិន្ទុឆមាសទី១!GG79</f>
        <v>F</v>
      </c>
      <c r="K79" s="72" t="str">
        <f>ពិន្ទុឆមាសទី១!GH79</f>
        <v>ខ្សោយ</v>
      </c>
      <c r="L79" s="72" t="e">
        <f>ពិន្ទុឆមាសទី១!GI79</f>
        <v>#N/A</v>
      </c>
      <c r="M79" s="73">
        <f>ពិន្ទុឆមាសទី១!GJ79</f>
        <v>4</v>
      </c>
      <c r="N79" s="73">
        <f>ពិន្ទុឆមាសទី១!GK79</f>
        <v>4</v>
      </c>
      <c r="O79" s="73">
        <f>ពិន្ទុឆមាសទី១!GL79</f>
        <v>4</v>
      </c>
      <c r="P79" s="73">
        <f>ពិន្ទុឆមាសទី១!GM79</f>
        <v>12</v>
      </c>
    </row>
    <row r="80" spans="1:16">
      <c r="A80" s="2"/>
      <c r="B80" s="21">
        <f>ពិន្ទុឆមាសទី១!B80</f>
        <v>7881</v>
      </c>
      <c r="C80" s="22" t="str">
        <f>ពិន្ទុឆមាសទី១!C80</f>
        <v>ផេន ចាន់ប៊ុណ្ណា</v>
      </c>
      <c r="D80" s="22" t="str">
        <f>ពិន្ទុឆមាសទី១!D80</f>
        <v>ប្រុស</v>
      </c>
      <c r="E80" s="40">
        <f>ពិន្ទុឆមាសទី១!E80</f>
        <v>39104</v>
      </c>
      <c r="F80" s="22" t="str">
        <f>ពិន្ទុឆមាសទី១!F80</f>
        <v>12D</v>
      </c>
      <c r="G80" s="72">
        <f>ពិន្ទុឆមាសទី១!GD80</f>
        <v>9.1052631578947363</v>
      </c>
      <c r="H80" s="72">
        <f>ពិន្ទុឆមាសទី១!GE80</f>
        <v>0</v>
      </c>
      <c r="I80" s="72">
        <f>ពិន្ទុឆមាសទី១!GF80</f>
        <v>4.5526315789473681</v>
      </c>
      <c r="J80" s="72" t="str">
        <f>ពិន្ទុឆមាសទី១!GG80</f>
        <v>F</v>
      </c>
      <c r="K80" s="72" t="str">
        <f>ពិន្ទុឆមាសទី១!GH80</f>
        <v>ខ្សោយ</v>
      </c>
      <c r="L80" s="72" t="e">
        <f>ពិន្ទុឆមាសទី១!GI80</f>
        <v>#N/A</v>
      </c>
      <c r="M80" s="73">
        <f>ពិន្ទុឆមាសទី១!GJ80</f>
        <v>4</v>
      </c>
      <c r="N80" s="73">
        <f>ពិន្ទុឆមាសទី១!GK80</f>
        <v>4</v>
      </c>
      <c r="O80" s="73">
        <f>ពិន្ទុឆមាសទី១!GL80</f>
        <v>4</v>
      </c>
      <c r="P80" s="73">
        <f>ពិន្ទុឆមាសទី១!GM80</f>
        <v>12</v>
      </c>
    </row>
    <row r="81" spans="1:16">
      <c r="A81" s="2"/>
      <c r="B81" s="21">
        <f>ពិន្ទុឆមាសទី១!B81</f>
        <v>7471</v>
      </c>
      <c r="C81" s="22" t="str">
        <f>ពិន្ទុឆមាសទី១!C81</f>
        <v>ពៅ ពិសី</v>
      </c>
      <c r="D81" s="22" t="str">
        <f>ពិន្ទុឆមាសទី១!D81</f>
        <v>ស្រី</v>
      </c>
      <c r="E81" s="40">
        <f>ពិន្ទុឆមាសទី១!E81</f>
        <v>39331</v>
      </c>
      <c r="F81" s="22" t="str">
        <f>ពិន្ទុឆមាសទី១!F81</f>
        <v>12D</v>
      </c>
      <c r="G81" s="72">
        <f>ពិន្ទុឆមាសទី១!GD81</f>
        <v>7.8947368421052628</v>
      </c>
      <c r="H81" s="72">
        <f>ពិន្ទុឆមាសទី១!GE81</f>
        <v>0</v>
      </c>
      <c r="I81" s="72">
        <f>ពិន្ទុឆមាសទី១!GF81</f>
        <v>3.9473684210526314</v>
      </c>
      <c r="J81" s="72" t="str">
        <f>ពិន្ទុឆមាសទី១!GG81</f>
        <v>F</v>
      </c>
      <c r="K81" s="72" t="str">
        <f>ពិន្ទុឆមាសទី១!GH81</f>
        <v>ខ្សោយ</v>
      </c>
      <c r="L81" s="72" t="e">
        <f>ពិន្ទុឆមាសទី១!GI81</f>
        <v>#N/A</v>
      </c>
      <c r="M81" s="73">
        <f>ពិន្ទុឆមាសទី១!GJ81</f>
        <v>4</v>
      </c>
      <c r="N81" s="73">
        <f>ពិន្ទុឆមាសទី១!GK81</f>
        <v>4</v>
      </c>
      <c r="O81" s="73">
        <f>ពិន្ទុឆមាសទី១!GL81</f>
        <v>4</v>
      </c>
      <c r="P81" s="73">
        <f>ពិន្ទុឆមាសទី១!GM81</f>
        <v>12</v>
      </c>
    </row>
    <row r="82" spans="1:16">
      <c r="A82" s="2"/>
      <c r="B82" s="21">
        <f>ពិន្ទុឆមាសទី១!B82</f>
        <v>7884</v>
      </c>
      <c r="C82" s="22" t="str">
        <f>ពិន្ទុឆមាសទី១!C82</f>
        <v>ភក្តី ស្រីគីម</v>
      </c>
      <c r="D82" s="22" t="str">
        <f>ពិន្ទុឆមាសទី១!D82</f>
        <v>ស្រី</v>
      </c>
      <c r="E82" s="40">
        <f>ពិន្ទុឆមាសទី១!E82</f>
        <v>39538</v>
      </c>
      <c r="F82" s="22" t="str">
        <f>ពិន្ទុឆមាសទី១!F82</f>
        <v>12D</v>
      </c>
      <c r="G82" s="72">
        <f>ពិន្ទុឆមាសទី១!GD82</f>
        <v>5.8947368421052628</v>
      </c>
      <c r="H82" s="72">
        <f>ពិន្ទុឆមាសទី១!GE82</f>
        <v>0</v>
      </c>
      <c r="I82" s="72">
        <f>ពិន្ទុឆមាសទី១!GF82</f>
        <v>2.9473684210526314</v>
      </c>
      <c r="J82" s="72" t="str">
        <f>ពិន្ទុឆមាសទី១!GG82</f>
        <v>F</v>
      </c>
      <c r="K82" s="72" t="str">
        <f>ពិន្ទុឆមាសទី១!GH82</f>
        <v>ខ្សោយ</v>
      </c>
      <c r="L82" s="72" t="e">
        <f>ពិន្ទុឆមាសទី១!GI82</f>
        <v>#N/A</v>
      </c>
      <c r="M82" s="73">
        <f>ពិន្ទុឆមាសទី១!GJ82</f>
        <v>4</v>
      </c>
      <c r="N82" s="73">
        <f>ពិន្ទុឆមាសទី១!GK82</f>
        <v>4</v>
      </c>
      <c r="O82" s="73">
        <f>ពិន្ទុឆមាសទី១!GL82</f>
        <v>4</v>
      </c>
      <c r="P82" s="73">
        <f>ពិន្ទុឆមាសទី១!GM82</f>
        <v>12</v>
      </c>
    </row>
    <row r="83" spans="1:16">
      <c r="A83" s="2"/>
      <c r="B83" s="21">
        <f>ពិន្ទុឆមាសទី១!B83</f>
        <v>7473</v>
      </c>
      <c r="C83" s="22" t="str">
        <f>ពិន្ទុឆមាសទី១!C83</f>
        <v>ភក្រ័ ស្រីណុច</v>
      </c>
      <c r="D83" s="22" t="str">
        <f>ពិន្ទុឆមាសទី១!D83</f>
        <v>ស្រី</v>
      </c>
      <c r="E83" s="40">
        <f>ពិន្ទុឆមាសទី១!E83</f>
        <v>39295</v>
      </c>
      <c r="F83" s="22" t="str">
        <f>ពិន្ទុឆមាសទី១!F83</f>
        <v>12D</v>
      </c>
      <c r="G83" s="72">
        <f>ពិន្ទុឆមាសទី១!GD83</f>
        <v>9.026315789473685</v>
      </c>
      <c r="H83" s="72">
        <f>ពិន្ទុឆមាសទី១!GE83</f>
        <v>0</v>
      </c>
      <c r="I83" s="72">
        <f>ពិន្ទុឆមាសទី១!GF83</f>
        <v>4.5131578947368425</v>
      </c>
      <c r="J83" s="72" t="str">
        <f>ពិន្ទុឆមាសទី១!GG83</f>
        <v>F</v>
      </c>
      <c r="K83" s="72" t="str">
        <f>ពិន្ទុឆមាសទី១!GH83</f>
        <v>ខ្សោយ</v>
      </c>
      <c r="L83" s="72" t="e">
        <f>ពិន្ទុឆមាសទី១!GI83</f>
        <v>#N/A</v>
      </c>
      <c r="M83" s="73">
        <f>ពិន្ទុឆមាសទី១!GJ83</f>
        <v>4</v>
      </c>
      <c r="N83" s="73">
        <f>ពិន្ទុឆមាសទី១!GK83</f>
        <v>4</v>
      </c>
      <c r="O83" s="73">
        <f>ពិន្ទុឆមាសទី១!GL83</f>
        <v>4</v>
      </c>
      <c r="P83" s="73">
        <f>ពិន្ទុឆមាសទី១!GM83</f>
        <v>12</v>
      </c>
    </row>
    <row r="84" spans="1:16">
      <c r="A84" s="2"/>
      <c r="B84" s="21">
        <f>ពិន្ទុឆមាសទី១!B84</f>
        <v>7885</v>
      </c>
      <c r="C84" s="22" t="str">
        <f>ពិន្ទុឆមាសទី១!C84</f>
        <v>ភាព បូរី</v>
      </c>
      <c r="D84" s="22" t="str">
        <f>ពិន្ទុឆមាសទី១!D84</f>
        <v>ប្រុស</v>
      </c>
      <c r="E84" s="40">
        <f>ពិន្ទុឆមាសទី១!E84</f>
        <v>38710</v>
      </c>
      <c r="F84" s="22" t="str">
        <f>ពិន្ទុឆមាសទី១!F84</f>
        <v>12D</v>
      </c>
      <c r="G84" s="72">
        <f>ពិន្ទុឆមាសទី១!GD84</f>
        <v>7.4736842105263159</v>
      </c>
      <c r="H84" s="72">
        <f>ពិន្ទុឆមាសទី១!GE84</f>
        <v>0</v>
      </c>
      <c r="I84" s="72">
        <f>ពិន្ទុឆមាសទី១!GF84</f>
        <v>3.736842105263158</v>
      </c>
      <c r="J84" s="72" t="str">
        <f>ពិន្ទុឆមាសទី១!GG84</f>
        <v>F</v>
      </c>
      <c r="K84" s="72" t="str">
        <f>ពិន្ទុឆមាសទី១!GH84</f>
        <v>ខ្សោយ</v>
      </c>
      <c r="L84" s="72" t="e">
        <f>ពិន្ទុឆមាសទី១!GI84</f>
        <v>#N/A</v>
      </c>
      <c r="M84" s="73">
        <f>ពិន្ទុឆមាសទី១!GJ84</f>
        <v>4</v>
      </c>
      <c r="N84" s="73">
        <f>ពិន្ទុឆមាសទី១!GK84</f>
        <v>4</v>
      </c>
      <c r="O84" s="73">
        <f>ពិន្ទុឆមាសទី១!GL84</f>
        <v>4</v>
      </c>
      <c r="P84" s="73">
        <f>ពិន្ទុឆមាសទី១!GM84</f>
        <v>12</v>
      </c>
    </row>
    <row r="85" spans="1:16">
      <c r="A85" s="2"/>
      <c r="B85" s="21">
        <f>ពិន្ទុឆមាសទី១!B85</f>
        <v>0</v>
      </c>
      <c r="C85" s="22" t="str">
        <f>ពិន្ទុឆមាសទី១!C85</f>
        <v>ម៉ាប់ ស៊ីមាន</v>
      </c>
      <c r="D85" s="22" t="str">
        <f>ពិន្ទុឆមាសទី១!D85</f>
        <v>ប្រុស</v>
      </c>
      <c r="E85" s="40">
        <f>ពិន្ទុឆមាសទី១!E85</f>
        <v>39364</v>
      </c>
      <c r="F85" s="22" t="str">
        <f>ពិន្ទុឆមាសទី១!F85</f>
        <v>12D</v>
      </c>
      <c r="G85" s="72">
        <f>ពិន្ទុឆមាសទី១!GD85</f>
        <v>0</v>
      </c>
      <c r="H85" s="72">
        <f>ពិន្ទុឆមាសទី១!GE85</f>
        <v>0</v>
      </c>
      <c r="I85" s="72">
        <f>ពិន្ទុឆមាសទី១!GF85</f>
        <v>0</v>
      </c>
      <c r="J85" s="72" t="str">
        <f>ពិន្ទុឆមាសទី១!GG85</f>
        <v xml:space="preserve">មិនចាត់ថ្នាក់ </v>
      </c>
      <c r="K85" s="72" t="str">
        <f>ពិន្ទុឆមាសទី១!GH85</f>
        <v xml:space="preserve"> មិនចាត់ថ្នាក់</v>
      </c>
      <c r="L85" s="72" t="str">
        <f>ពិន្ទុឆមាសទី១!GI85</f>
        <v xml:space="preserve"> </v>
      </c>
      <c r="M85" s="73">
        <f>ពិន្ទុឆមាសទី១!GJ85</f>
        <v>4</v>
      </c>
      <c r="N85" s="73">
        <f>ពិន្ទុឆមាសទី១!GK85</f>
        <v>4</v>
      </c>
      <c r="O85" s="73">
        <f>ពិន្ទុឆមាសទី១!GL85</f>
        <v>4</v>
      </c>
      <c r="P85" s="73">
        <f>ពិន្ទុឆមាសទី១!GM85</f>
        <v>12</v>
      </c>
    </row>
    <row r="86" spans="1:16">
      <c r="A86" s="2"/>
      <c r="B86" s="21">
        <f>ពិន្ទុឆមាសទី១!B86</f>
        <v>7478</v>
      </c>
      <c r="C86" s="22" t="str">
        <f>ពិន្ទុឆមាសទី១!C86</f>
        <v>ម៉ុន នរៀ</v>
      </c>
      <c r="D86" s="22" t="str">
        <f>ពិន្ទុឆមាសទី១!D86</f>
        <v>ប្រុស</v>
      </c>
      <c r="E86" s="40">
        <f>ពិន្ទុឆមាសទី១!E86</f>
        <v>39086</v>
      </c>
      <c r="F86" s="22" t="str">
        <f>ពិន្ទុឆមាសទី១!F86</f>
        <v>12D</v>
      </c>
      <c r="G86" s="72">
        <f>ពិន្ទុឆមាសទី១!GD86</f>
        <v>8.3157894736842106</v>
      </c>
      <c r="H86" s="72">
        <f>ពិន្ទុឆមាសទី១!GE86</f>
        <v>0</v>
      </c>
      <c r="I86" s="72">
        <f>ពិន្ទុឆមាសទី១!GF86</f>
        <v>4.1578947368421053</v>
      </c>
      <c r="J86" s="72" t="str">
        <f>ពិន្ទុឆមាសទី១!GG86</f>
        <v>F</v>
      </c>
      <c r="K86" s="72" t="str">
        <f>ពិន្ទុឆមាសទី១!GH86</f>
        <v>ខ្សោយ</v>
      </c>
      <c r="L86" s="72" t="e">
        <f>ពិន្ទុឆមាសទី១!GI86</f>
        <v>#N/A</v>
      </c>
      <c r="M86" s="73">
        <f>ពិន្ទុឆមាសទី១!GJ86</f>
        <v>4</v>
      </c>
      <c r="N86" s="73">
        <f>ពិន្ទុឆមាសទី១!GK86</f>
        <v>4</v>
      </c>
      <c r="O86" s="73">
        <f>ពិន្ទុឆមាសទី១!GL86</f>
        <v>4</v>
      </c>
      <c r="P86" s="73">
        <f>ពិន្ទុឆមាសទី១!GM86</f>
        <v>12</v>
      </c>
    </row>
    <row r="87" spans="1:16">
      <c r="A87" s="2"/>
      <c r="B87" s="21">
        <f>ពិន្ទុឆមាសទី១!B87</f>
        <v>7887</v>
      </c>
      <c r="C87" s="22" t="str">
        <f>ពិន្ទុឆមាសទី១!C87</f>
        <v>ម៉េង សាវម៉ៃ</v>
      </c>
      <c r="D87" s="22" t="str">
        <f>ពិន្ទុឆមាសទី១!D87</f>
        <v>ប្រុស</v>
      </c>
      <c r="E87" s="40">
        <f>ពិន្ទុឆមាសទី១!E87</f>
        <v>39189</v>
      </c>
      <c r="F87" s="22" t="str">
        <f>ពិន្ទុឆមាសទី១!F87</f>
        <v>12D</v>
      </c>
      <c r="G87" s="72">
        <f>ពិន្ទុឆមាសទី១!GD87</f>
        <v>5.8157894736842106</v>
      </c>
      <c r="H87" s="72">
        <f>ពិន្ទុឆមាសទី១!GE87</f>
        <v>0</v>
      </c>
      <c r="I87" s="72">
        <f>ពិន្ទុឆមាសទី១!GF87</f>
        <v>2.9078947368421053</v>
      </c>
      <c r="J87" s="72" t="str">
        <f>ពិន្ទុឆមាសទី១!GG87</f>
        <v>F</v>
      </c>
      <c r="K87" s="72" t="str">
        <f>ពិន្ទុឆមាសទី១!GH87</f>
        <v>ខ្សោយ</v>
      </c>
      <c r="L87" s="72" t="e">
        <f>ពិន្ទុឆមាសទី១!GI87</f>
        <v>#N/A</v>
      </c>
      <c r="M87" s="73">
        <f>ពិន្ទុឆមាសទី១!GJ87</f>
        <v>4</v>
      </c>
      <c r="N87" s="73">
        <f>ពិន្ទុឆមាសទី១!GK87</f>
        <v>4</v>
      </c>
      <c r="O87" s="73">
        <f>ពិន្ទុឆមាសទី១!GL87</f>
        <v>4</v>
      </c>
      <c r="P87" s="73">
        <f>ពិន្ទុឆមាសទី១!GM87</f>
        <v>12</v>
      </c>
    </row>
    <row r="88" spans="1:16">
      <c r="A88" s="2"/>
      <c r="B88" s="21">
        <f>ពិន្ទុឆមាសទី១!B88</f>
        <v>7888</v>
      </c>
      <c r="C88" s="22" t="str">
        <f>ពិន្ទុឆមាសទី១!C88</f>
        <v>មាស សុជេម</v>
      </c>
      <c r="D88" s="22" t="str">
        <f>ពិន្ទុឆមាសទី១!D88</f>
        <v>ប្រុស</v>
      </c>
      <c r="E88" s="40">
        <f>ពិន្ទុឆមាសទី១!E88</f>
        <v>39660</v>
      </c>
      <c r="F88" s="22" t="str">
        <f>ពិន្ទុឆមាសទី១!F88</f>
        <v>12D</v>
      </c>
      <c r="G88" s="72">
        <f>ពិន្ទុឆមាសទី១!GD88</f>
        <v>5.8421052631578947</v>
      </c>
      <c r="H88" s="72">
        <f>ពិន្ទុឆមាសទី១!GE88</f>
        <v>0</v>
      </c>
      <c r="I88" s="72">
        <f>ពិន្ទុឆមាសទី១!GF88</f>
        <v>2.9210526315789473</v>
      </c>
      <c r="J88" s="72" t="str">
        <f>ពិន្ទុឆមាសទី១!GG88</f>
        <v>F</v>
      </c>
      <c r="K88" s="72" t="str">
        <f>ពិន្ទុឆមាសទី១!GH88</f>
        <v>ខ្សោយ</v>
      </c>
      <c r="L88" s="72" t="e">
        <f>ពិន្ទុឆមាសទី១!GI88</f>
        <v>#N/A</v>
      </c>
      <c r="M88" s="73">
        <f>ពិន្ទុឆមាសទី១!GJ88</f>
        <v>4</v>
      </c>
      <c r="N88" s="73">
        <f>ពិន្ទុឆមាសទី១!GK88</f>
        <v>4</v>
      </c>
      <c r="O88" s="73">
        <f>ពិន្ទុឆមាសទី១!GL88</f>
        <v>4</v>
      </c>
      <c r="P88" s="73">
        <f>ពិន្ទុឆមាសទី១!GM88</f>
        <v>12</v>
      </c>
    </row>
    <row r="89" spans="1:16">
      <c r="A89" s="2"/>
      <c r="B89" s="21">
        <f>ពិន្ទុឆមាសទី១!B89</f>
        <v>7889</v>
      </c>
      <c r="C89" s="22" t="str">
        <f>ពិន្ទុឆមាសទី១!C89</f>
        <v>យន បញ្ញាស័ក</v>
      </c>
      <c r="D89" s="22" t="str">
        <f>ពិន្ទុឆមាសទី១!D89</f>
        <v>ប្រុស</v>
      </c>
      <c r="E89" s="40">
        <f>ពិន្ទុឆមាសទី១!E89</f>
        <v>39230</v>
      </c>
      <c r="F89" s="22" t="str">
        <f>ពិន្ទុឆមាសទី១!F89</f>
        <v>12D</v>
      </c>
      <c r="G89" s="72">
        <f>ពិន្ទុឆមាសទី១!GD89</f>
        <v>4.9210526315789478</v>
      </c>
      <c r="H89" s="72">
        <f>ពិន្ទុឆមាសទី១!GE89</f>
        <v>0</v>
      </c>
      <c r="I89" s="72">
        <f>ពិន្ទុឆមាសទី១!GF89</f>
        <v>2.4605263157894739</v>
      </c>
      <c r="J89" s="72" t="str">
        <f>ពិន្ទុឆមាសទី១!GG89</f>
        <v>F</v>
      </c>
      <c r="K89" s="72" t="str">
        <f>ពិន្ទុឆមាសទី១!GH89</f>
        <v>ខ្សោយ</v>
      </c>
      <c r="L89" s="72" t="e">
        <f>ពិន្ទុឆមាសទី១!GI89</f>
        <v>#N/A</v>
      </c>
      <c r="M89" s="73">
        <f>ពិន្ទុឆមាសទី១!GJ89</f>
        <v>4</v>
      </c>
      <c r="N89" s="73">
        <f>ពិន្ទុឆមាសទី១!GK89</f>
        <v>4</v>
      </c>
      <c r="O89" s="73">
        <f>ពិន្ទុឆមាសទី១!GL89</f>
        <v>4</v>
      </c>
      <c r="P89" s="73">
        <f>ពិន្ទុឆមាសទី១!GM89</f>
        <v>12</v>
      </c>
    </row>
    <row r="90" spans="1:16">
      <c r="A90" s="2"/>
      <c r="B90" s="21">
        <f>ពិន្ទុឆមាសទី១!B90</f>
        <v>7482</v>
      </c>
      <c r="C90" s="22" t="str">
        <f>ពិន្ទុឆមាសទី១!C90</f>
        <v>រតនា ធីតា</v>
      </c>
      <c r="D90" s="22" t="str">
        <f>ពិន្ទុឆមាសទី១!D90</f>
        <v>ស្រី</v>
      </c>
      <c r="E90" s="40">
        <f>ពិន្ទុឆមាសទី១!E90</f>
        <v>38868</v>
      </c>
      <c r="F90" s="22" t="str">
        <f>ពិន្ទុឆមាសទី១!F90</f>
        <v>12D</v>
      </c>
      <c r="G90" s="72">
        <f>ពិន្ទុឆមាសទី១!GD90</f>
        <v>8.3947368421052637</v>
      </c>
      <c r="H90" s="72">
        <f>ពិន្ទុឆមាសទី១!GE90</f>
        <v>0</v>
      </c>
      <c r="I90" s="72">
        <f>ពិន្ទុឆមាសទី១!GF90</f>
        <v>4.1973684210526319</v>
      </c>
      <c r="J90" s="72" t="str">
        <f>ពិន្ទុឆមាសទី១!GG90</f>
        <v>F</v>
      </c>
      <c r="K90" s="72" t="str">
        <f>ពិន្ទុឆមាសទី១!GH90</f>
        <v>ខ្សោយ</v>
      </c>
      <c r="L90" s="72" t="e">
        <f>ពិន្ទុឆមាសទី១!GI90</f>
        <v>#N/A</v>
      </c>
      <c r="M90" s="73">
        <f>ពិន្ទុឆមាសទី១!GJ90</f>
        <v>4</v>
      </c>
      <c r="N90" s="73">
        <f>ពិន្ទុឆមាសទី១!GK90</f>
        <v>4</v>
      </c>
      <c r="O90" s="73">
        <f>ពិន្ទុឆមាសទី១!GL90</f>
        <v>4</v>
      </c>
      <c r="P90" s="73">
        <f>ពិន្ទុឆមាសទី១!GM90</f>
        <v>12</v>
      </c>
    </row>
    <row r="91" spans="1:16">
      <c r="A91" s="2"/>
      <c r="B91" s="21">
        <f>ពិន្ទុឆមាសទី១!B91</f>
        <v>7895</v>
      </c>
      <c r="C91" s="22" t="str">
        <f>ពិន្ទុឆមាសទី១!C91</f>
        <v>រ៉ា បញ្ញា</v>
      </c>
      <c r="D91" s="22" t="str">
        <f>ពិន្ទុឆមាសទី១!D91</f>
        <v>ប្រុស</v>
      </c>
      <c r="E91" s="40">
        <f>ពិន្ទុឆមាសទី១!E91</f>
        <v>39474</v>
      </c>
      <c r="F91" s="22" t="str">
        <f>ពិន្ទុឆមាសទី១!F91</f>
        <v>12D</v>
      </c>
      <c r="G91" s="72">
        <f>ពិន្ទុឆមាសទី១!GD91</f>
        <v>7.2631578947368425</v>
      </c>
      <c r="H91" s="72">
        <f>ពិន្ទុឆមាសទី១!GE91</f>
        <v>0</v>
      </c>
      <c r="I91" s="72">
        <f>ពិន្ទុឆមាសទី១!GF91</f>
        <v>3.6315789473684212</v>
      </c>
      <c r="J91" s="72" t="str">
        <f>ពិន្ទុឆមាសទី១!GG91</f>
        <v>F</v>
      </c>
      <c r="K91" s="72" t="str">
        <f>ពិន្ទុឆមាសទី១!GH91</f>
        <v>ខ្សោយ</v>
      </c>
      <c r="L91" s="72" t="e">
        <f>ពិន្ទុឆមាសទី១!GI91</f>
        <v>#N/A</v>
      </c>
      <c r="M91" s="73">
        <f>ពិន្ទុឆមាសទី១!GJ91</f>
        <v>4</v>
      </c>
      <c r="N91" s="73">
        <f>ពិន្ទុឆមាសទី១!GK91</f>
        <v>4</v>
      </c>
      <c r="O91" s="73">
        <f>ពិន្ទុឆមាសទី១!GL91</f>
        <v>4</v>
      </c>
      <c r="P91" s="73">
        <f>ពិន្ទុឆមាសទី១!GM91</f>
        <v>12</v>
      </c>
    </row>
    <row r="92" spans="1:16">
      <c r="A92" s="2"/>
      <c r="B92" s="21">
        <f>ពិន្ទុឆមាសទី១!B92</f>
        <v>7485</v>
      </c>
      <c r="C92" s="22" t="str">
        <f>ពិន្ទុឆមាសទី១!C92</f>
        <v>រ៉ុង សុខណា</v>
      </c>
      <c r="D92" s="22" t="str">
        <f>ពិន្ទុឆមាសទី១!D92</f>
        <v>ស្រី</v>
      </c>
      <c r="E92" s="40">
        <f>ពិន្ទុឆមាសទី១!E92</f>
        <v>39291</v>
      </c>
      <c r="F92" s="22" t="str">
        <f>ពិន្ទុឆមាសទី១!F92</f>
        <v>12D</v>
      </c>
      <c r="G92" s="72">
        <f>ពិន្ទុឆមាសទី១!GD92</f>
        <v>7.8947368421052628</v>
      </c>
      <c r="H92" s="72">
        <f>ពិន្ទុឆមាសទី១!GE92</f>
        <v>0</v>
      </c>
      <c r="I92" s="72">
        <f>ពិន្ទុឆមាសទី១!GF92</f>
        <v>3.9473684210526314</v>
      </c>
      <c r="J92" s="72" t="str">
        <f>ពិន្ទុឆមាសទី១!GG92</f>
        <v>F</v>
      </c>
      <c r="K92" s="72" t="str">
        <f>ពិន្ទុឆមាសទី១!GH92</f>
        <v>ខ្សោយ</v>
      </c>
      <c r="L92" s="72" t="e">
        <f>ពិន្ទុឆមាសទី១!GI92</f>
        <v>#N/A</v>
      </c>
      <c r="M92" s="73">
        <f>ពិន្ទុឆមាសទី១!GJ92</f>
        <v>4</v>
      </c>
      <c r="N92" s="73">
        <f>ពិន្ទុឆមាសទី១!GK92</f>
        <v>4</v>
      </c>
      <c r="O92" s="73">
        <f>ពិន្ទុឆមាសទី១!GL92</f>
        <v>4</v>
      </c>
      <c r="P92" s="73">
        <f>ពិន្ទុឆមាសទី១!GM92</f>
        <v>12</v>
      </c>
    </row>
    <row r="93" spans="1:16">
      <c r="A93" s="2"/>
      <c r="B93" s="21">
        <f>ពិន្ទុឆមាសទី១!B93</f>
        <v>7898</v>
      </c>
      <c r="C93" s="22" t="str">
        <f>ពិន្ទុឆមាសទី១!C93</f>
        <v>រិទ្ធ ចិត្រា</v>
      </c>
      <c r="D93" s="22" t="str">
        <f>ពិន្ទុឆមាសទី១!D93</f>
        <v>ប្រុស</v>
      </c>
      <c r="E93" s="40">
        <f>ពិន្ទុឆមាសទី១!E93</f>
        <v>39499</v>
      </c>
      <c r="F93" s="22" t="str">
        <f>ពិន្ទុឆមាសទី១!F93</f>
        <v>12D</v>
      </c>
      <c r="G93" s="72">
        <f>ពិន្ទុឆមាសទី១!GD93</f>
        <v>6.5526315789473681</v>
      </c>
      <c r="H93" s="72">
        <f>ពិន្ទុឆមាសទី១!GE93</f>
        <v>0</v>
      </c>
      <c r="I93" s="72">
        <f>ពិន្ទុឆមាសទី១!GF93</f>
        <v>3.2763157894736841</v>
      </c>
      <c r="J93" s="72" t="str">
        <f>ពិន្ទុឆមាសទី១!GG93</f>
        <v>F</v>
      </c>
      <c r="K93" s="72" t="str">
        <f>ពិន្ទុឆមាសទី១!GH93</f>
        <v>ខ្សោយ</v>
      </c>
      <c r="L93" s="72" t="e">
        <f>ពិន្ទុឆមាសទី១!GI93</f>
        <v>#N/A</v>
      </c>
      <c r="M93" s="73">
        <f>ពិន្ទុឆមាសទី១!GJ93</f>
        <v>4</v>
      </c>
      <c r="N93" s="73">
        <f>ពិន្ទុឆមាសទី១!GK93</f>
        <v>4</v>
      </c>
      <c r="O93" s="73">
        <f>ពិន្ទុឆមាសទី១!GL93</f>
        <v>4</v>
      </c>
      <c r="P93" s="73">
        <f>ពិន្ទុឆមាសទី១!GM93</f>
        <v>12</v>
      </c>
    </row>
    <row r="94" spans="1:16">
      <c r="A94" s="2"/>
      <c r="B94" s="21">
        <f>ពិន្ទុឆមាសទី១!B94</f>
        <v>7488</v>
      </c>
      <c r="C94" s="22" t="str">
        <f>ពិន្ទុឆមាសទី១!C94</f>
        <v>រឿន គីមឡុង</v>
      </c>
      <c r="D94" s="22" t="str">
        <f>ពិន្ទុឆមាសទី១!D94</f>
        <v>ប្រុស</v>
      </c>
      <c r="E94" s="40">
        <f>ពិន្ទុឆមាសទី១!E94</f>
        <v>39253</v>
      </c>
      <c r="F94" s="22" t="str">
        <f>ពិន្ទុឆមាសទី១!F94</f>
        <v>12D</v>
      </c>
      <c r="G94" s="72">
        <f>ពិន្ទុឆមាសទី១!GD94</f>
        <v>6.5526315789473681</v>
      </c>
      <c r="H94" s="72">
        <f>ពិន្ទុឆមាសទី១!GE94</f>
        <v>0</v>
      </c>
      <c r="I94" s="72">
        <f>ពិន្ទុឆមាសទី១!GF94</f>
        <v>3.2763157894736841</v>
      </c>
      <c r="J94" s="72" t="str">
        <f>ពិន្ទុឆមាសទី១!GG94</f>
        <v>F</v>
      </c>
      <c r="K94" s="72" t="str">
        <f>ពិន្ទុឆមាសទី១!GH94</f>
        <v>ខ្សោយ</v>
      </c>
      <c r="L94" s="72" t="e">
        <f>ពិន្ទុឆមាសទី១!GI94</f>
        <v>#N/A</v>
      </c>
      <c r="M94" s="73">
        <f>ពិន្ទុឆមាសទី១!GJ94</f>
        <v>4</v>
      </c>
      <c r="N94" s="73">
        <f>ពិន្ទុឆមាសទី១!GK94</f>
        <v>4</v>
      </c>
      <c r="O94" s="73">
        <f>ពិន្ទុឆមាសទី១!GL94</f>
        <v>4</v>
      </c>
      <c r="P94" s="73">
        <f>ពិន្ទុឆមាសទី១!GM94</f>
        <v>12</v>
      </c>
    </row>
    <row r="95" spans="1:16">
      <c r="A95" s="2"/>
      <c r="B95" s="21">
        <f>ពិន្ទុឆមាសទី១!B95</f>
        <v>7902</v>
      </c>
      <c r="C95" s="22" t="str">
        <f>ពិន្ទុឆមាសទី១!C95</f>
        <v>លីម ម៉ាឡែន</v>
      </c>
      <c r="D95" s="22" t="str">
        <f>ពិន្ទុឆមាសទី១!D95</f>
        <v>ស្រី</v>
      </c>
      <c r="E95" s="40">
        <f>ពិន្ទុឆមាសទី១!E95</f>
        <v>39458</v>
      </c>
      <c r="F95" s="22" t="str">
        <f>ពិន្ទុឆមាសទី១!F95</f>
        <v>12D</v>
      </c>
      <c r="G95" s="72">
        <f>ពិន្ទុឆមាសទី១!GD95</f>
        <v>7.7368421052631575</v>
      </c>
      <c r="H95" s="72">
        <f>ពិន្ទុឆមាសទី១!GE95</f>
        <v>0</v>
      </c>
      <c r="I95" s="72">
        <f>ពិន្ទុឆមាសទី១!GF95</f>
        <v>3.8684210526315788</v>
      </c>
      <c r="J95" s="72" t="str">
        <f>ពិន្ទុឆមាសទី១!GG95</f>
        <v>F</v>
      </c>
      <c r="K95" s="72" t="str">
        <f>ពិន្ទុឆមាសទី១!GH95</f>
        <v>ខ្សោយ</v>
      </c>
      <c r="L95" s="72" t="e">
        <f>ពិន្ទុឆមាសទី១!GI95</f>
        <v>#N/A</v>
      </c>
      <c r="M95" s="73">
        <f>ពិន្ទុឆមាសទី១!GJ95</f>
        <v>4</v>
      </c>
      <c r="N95" s="73">
        <f>ពិន្ទុឆមាសទី១!GK95</f>
        <v>4</v>
      </c>
      <c r="O95" s="73">
        <f>ពិន្ទុឆមាសទី១!GL95</f>
        <v>4</v>
      </c>
      <c r="P95" s="73">
        <f>ពិន្ទុឆមាសទី១!GM95</f>
        <v>12</v>
      </c>
    </row>
    <row r="96" spans="1:16">
      <c r="A96" s="2"/>
      <c r="B96" s="21">
        <f>ពិន្ទុឆមាសទី១!B96</f>
        <v>7908</v>
      </c>
      <c r="C96" s="22" t="str">
        <f>ពិន្ទុឆមាសទី១!C96</f>
        <v>សម្បត្តិ ជូអ៊ី</v>
      </c>
      <c r="D96" s="22" t="str">
        <f>ពិន្ទុឆមាសទី១!D96</f>
        <v>ស្រី</v>
      </c>
      <c r="E96" s="40">
        <f>ពិន្ទុឆមាសទី១!E96</f>
        <v>39329</v>
      </c>
      <c r="F96" s="22" t="str">
        <f>ពិន្ទុឆមាសទី១!F96</f>
        <v>12D</v>
      </c>
      <c r="G96" s="72">
        <f>ពិន្ទុឆមាសទី១!GD96</f>
        <v>6.7368421052631575</v>
      </c>
      <c r="H96" s="72">
        <f>ពិន្ទុឆមាសទី១!GE96</f>
        <v>0</v>
      </c>
      <c r="I96" s="72">
        <f>ពិន្ទុឆមាសទី១!GF96</f>
        <v>3.3684210526315788</v>
      </c>
      <c r="J96" s="72" t="str">
        <f>ពិន្ទុឆមាសទី១!GG96</f>
        <v>F</v>
      </c>
      <c r="K96" s="72" t="str">
        <f>ពិន្ទុឆមាសទី១!GH96</f>
        <v>ខ្សោយ</v>
      </c>
      <c r="L96" s="72" t="e">
        <f>ពិន្ទុឆមាសទី១!GI96</f>
        <v>#N/A</v>
      </c>
      <c r="M96" s="73">
        <f>ពិន្ទុឆមាសទី១!GJ96</f>
        <v>4</v>
      </c>
      <c r="N96" s="73">
        <f>ពិន្ទុឆមាសទី១!GK96</f>
        <v>4</v>
      </c>
      <c r="O96" s="73">
        <f>ពិន្ទុឆមាសទី១!GL96</f>
        <v>4</v>
      </c>
      <c r="P96" s="73">
        <f>ពិន្ទុឆមាសទី១!GM96</f>
        <v>12</v>
      </c>
    </row>
    <row r="97" spans="1:16">
      <c r="A97" s="2"/>
      <c r="B97" s="21">
        <f>ពិន្ទុឆមាសទី១!B97</f>
        <v>7909</v>
      </c>
      <c r="C97" s="22" t="str">
        <f>ពិន្ទុឆមាសទី១!C97</f>
        <v>សល់ ម៉ាន់សា</v>
      </c>
      <c r="D97" s="22" t="str">
        <f>ពិន្ទុឆមាសទី១!D97</f>
        <v>ស្រី</v>
      </c>
      <c r="E97" s="40">
        <f>ពិន្ទុឆមាសទី១!E97</f>
        <v>39333</v>
      </c>
      <c r="F97" s="22" t="str">
        <f>ពិន្ទុឆមាសទី១!F97</f>
        <v>12D</v>
      </c>
      <c r="G97" s="72">
        <f>ពិន្ទុឆមាសទី១!GD97</f>
        <v>8.3421052631578956</v>
      </c>
      <c r="H97" s="72">
        <f>ពិន្ទុឆមាសទី១!GE97</f>
        <v>0</v>
      </c>
      <c r="I97" s="72">
        <f>ពិន្ទុឆមាសទី១!GF97</f>
        <v>4.1710526315789478</v>
      </c>
      <c r="J97" s="72" t="str">
        <f>ពិន្ទុឆមាសទី១!GG97</f>
        <v>F</v>
      </c>
      <c r="K97" s="72" t="str">
        <f>ពិន្ទុឆមាសទី១!GH97</f>
        <v>ខ្សោយ</v>
      </c>
      <c r="L97" s="72" t="e">
        <f>ពិន្ទុឆមាសទី១!GI97</f>
        <v>#N/A</v>
      </c>
      <c r="M97" s="73">
        <f>ពិន្ទុឆមាសទី១!GJ97</f>
        <v>4</v>
      </c>
      <c r="N97" s="73">
        <f>ពិន្ទុឆមាសទី១!GK97</f>
        <v>4</v>
      </c>
      <c r="O97" s="73">
        <f>ពិន្ទុឆមាសទី១!GL97</f>
        <v>4</v>
      </c>
      <c r="P97" s="73">
        <f>ពិន្ទុឆមាសទី១!GM97</f>
        <v>12</v>
      </c>
    </row>
    <row r="98" spans="1:16">
      <c r="A98" s="2"/>
      <c r="B98" s="21">
        <f>ពិន្ទុឆមាសទី១!B98</f>
        <v>7499</v>
      </c>
      <c r="C98" s="22" t="str">
        <f>ពិន្ទុឆមាសទី១!C98</f>
        <v>សាមឿន ដាវិន</v>
      </c>
      <c r="D98" s="22" t="str">
        <f>ពិន្ទុឆមាសទី១!D98</f>
        <v>ប្រុស</v>
      </c>
      <c r="E98" s="40">
        <f>ពិន្ទុឆមាសទី១!E98</f>
        <v>39091</v>
      </c>
      <c r="F98" s="22" t="str">
        <f>ពិន្ទុឆមាសទី១!F98</f>
        <v>12D</v>
      </c>
      <c r="G98" s="72">
        <f>ពិន្ទុឆមាសទី១!GD98</f>
        <v>5.6842105263157894</v>
      </c>
      <c r="H98" s="72">
        <f>ពិន្ទុឆមាសទី១!GE98</f>
        <v>0</v>
      </c>
      <c r="I98" s="72">
        <f>ពិន្ទុឆមាសទី១!GF98</f>
        <v>2.8421052631578947</v>
      </c>
      <c r="J98" s="72" t="str">
        <f>ពិន្ទុឆមាសទី១!GG98</f>
        <v>F</v>
      </c>
      <c r="K98" s="72" t="str">
        <f>ពិន្ទុឆមាសទី១!GH98</f>
        <v>ខ្សោយ</v>
      </c>
      <c r="L98" s="72" t="e">
        <f>ពិន្ទុឆមាសទី១!GI98</f>
        <v>#N/A</v>
      </c>
      <c r="M98" s="73">
        <f>ពិន្ទុឆមាសទី១!GJ98</f>
        <v>4</v>
      </c>
      <c r="N98" s="73">
        <f>ពិន្ទុឆមាសទី១!GK98</f>
        <v>4</v>
      </c>
      <c r="O98" s="73">
        <f>ពិន្ទុឆមាសទី១!GL98</f>
        <v>4</v>
      </c>
      <c r="P98" s="73">
        <f>ពិន្ទុឆមាសទី១!GM98</f>
        <v>12</v>
      </c>
    </row>
    <row r="99" spans="1:16">
      <c r="A99" s="2"/>
      <c r="B99" s="21">
        <f>ពិន្ទុឆមាសទី១!B99</f>
        <v>7912</v>
      </c>
      <c r="C99" s="22" t="str">
        <f>ពិន្ទុឆមាសទី១!C99</f>
        <v>សារ៉ន ស្រីចំរើន</v>
      </c>
      <c r="D99" s="22" t="str">
        <f>ពិន្ទុឆមាសទី១!D99</f>
        <v>ស្រី</v>
      </c>
      <c r="E99" s="40">
        <f>ពិន្ទុឆមាសទី១!E99</f>
        <v>39177</v>
      </c>
      <c r="F99" s="22" t="str">
        <f>ពិន្ទុឆមាសទី១!F99</f>
        <v>12D</v>
      </c>
      <c r="G99" s="72">
        <f>ពិន្ទុឆមាសទី១!GD99</f>
        <v>5.8684210526315788</v>
      </c>
      <c r="H99" s="72">
        <f>ពិន្ទុឆមាសទី១!GE99</f>
        <v>0</v>
      </c>
      <c r="I99" s="72">
        <f>ពិន្ទុឆមាសទី១!GF99</f>
        <v>2.9342105263157894</v>
      </c>
      <c r="J99" s="72" t="str">
        <f>ពិន្ទុឆមាសទី១!GG99</f>
        <v>F</v>
      </c>
      <c r="K99" s="72" t="str">
        <f>ពិន្ទុឆមាសទី១!GH99</f>
        <v>ខ្សោយ</v>
      </c>
      <c r="L99" s="72" t="e">
        <f>ពិន្ទុឆមាសទី១!GI99</f>
        <v>#N/A</v>
      </c>
      <c r="M99" s="73">
        <f>ពិន្ទុឆមាសទី១!GJ99</f>
        <v>4</v>
      </c>
      <c r="N99" s="73">
        <f>ពិន្ទុឆមាសទី១!GK99</f>
        <v>4</v>
      </c>
      <c r="O99" s="73">
        <f>ពិន្ទុឆមាសទី១!GL99</f>
        <v>4</v>
      </c>
      <c r="P99" s="73">
        <f>ពិន្ទុឆមាសទី១!GM99</f>
        <v>12</v>
      </c>
    </row>
    <row r="100" spans="1:16">
      <c r="A100" s="2"/>
      <c r="B100" s="21">
        <f>ពិន្ទុឆមាសទី១!B100</f>
        <v>7500</v>
      </c>
      <c r="C100" s="22" t="str">
        <f>ពិន្ទុឆមាសទី១!C100</f>
        <v>សារ៉េត វាសនា</v>
      </c>
      <c r="D100" s="22" t="str">
        <f>ពិន្ទុឆមាសទី១!D100</f>
        <v>ប្រុស</v>
      </c>
      <c r="E100" s="40">
        <f>ពិន្ទុឆមាសទី១!E100</f>
        <v>39174</v>
      </c>
      <c r="F100" s="22" t="str">
        <f>ពិន្ទុឆមាសទី១!F100</f>
        <v>12D</v>
      </c>
      <c r="G100" s="72">
        <f>ពិន្ទុឆមាសទី១!GD100</f>
        <v>4.8157894736842106</v>
      </c>
      <c r="H100" s="72">
        <f>ពិន្ទុឆមាសទី១!GE100</f>
        <v>0</v>
      </c>
      <c r="I100" s="72">
        <f>ពិន្ទុឆមាសទី១!GF100</f>
        <v>2.4078947368421053</v>
      </c>
      <c r="J100" s="72" t="str">
        <f>ពិន្ទុឆមាសទី១!GG100</f>
        <v>F</v>
      </c>
      <c r="K100" s="72" t="str">
        <f>ពិន្ទុឆមាសទី១!GH100</f>
        <v>ខ្សោយ</v>
      </c>
      <c r="L100" s="72" t="e">
        <f>ពិន្ទុឆមាសទី១!GI100</f>
        <v>#N/A</v>
      </c>
      <c r="M100" s="73">
        <f>ពិន្ទុឆមាសទី១!GJ100</f>
        <v>4</v>
      </c>
      <c r="N100" s="73">
        <f>ពិន្ទុឆមាសទី១!GK100</f>
        <v>4</v>
      </c>
      <c r="O100" s="73">
        <f>ពិន្ទុឆមាសទី១!GL100</f>
        <v>4</v>
      </c>
      <c r="P100" s="73">
        <f>ពិន្ទុឆមាសទី១!GM100</f>
        <v>12</v>
      </c>
    </row>
    <row r="101" spans="1:16">
      <c r="A101" s="2"/>
      <c r="B101" s="21">
        <f>ពិន្ទុឆមាសទី១!B101</f>
        <v>7506</v>
      </c>
      <c r="C101" s="22" t="str">
        <f>ពិន្ទុឆមាសទី១!C101</f>
        <v>សិត ស៊ីណាត</v>
      </c>
      <c r="D101" s="22" t="str">
        <f>ពិន្ទុឆមាសទី១!D101</f>
        <v>ប្រុស</v>
      </c>
      <c r="E101" s="40">
        <f>ពិន្ទុឆមាសទី១!E101</f>
        <v>38886</v>
      </c>
      <c r="F101" s="22" t="str">
        <f>ពិន្ទុឆមាសទី១!F101</f>
        <v>12D</v>
      </c>
      <c r="G101" s="72">
        <f>ពិន្ទុឆមាសទី១!GD101</f>
        <v>7.0789473684210522</v>
      </c>
      <c r="H101" s="72">
        <f>ពិន្ទុឆមាសទី១!GE101</f>
        <v>0</v>
      </c>
      <c r="I101" s="72">
        <f>ពិន្ទុឆមាសទី១!GF101</f>
        <v>3.5394736842105261</v>
      </c>
      <c r="J101" s="72" t="str">
        <f>ពិន្ទុឆមាសទី១!GG101</f>
        <v>F</v>
      </c>
      <c r="K101" s="72" t="str">
        <f>ពិន្ទុឆមាសទី១!GH101</f>
        <v>ខ្សោយ</v>
      </c>
      <c r="L101" s="72" t="e">
        <f>ពិន្ទុឆមាសទី១!GI101</f>
        <v>#N/A</v>
      </c>
      <c r="M101" s="73">
        <f>ពិន្ទុឆមាសទី១!GJ101</f>
        <v>4</v>
      </c>
      <c r="N101" s="73">
        <f>ពិន្ទុឆមាសទី១!GK101</f>
        <v>4</v>
      </c>
      <c r="O101" s="73">
        <f>ពិន្ទុឆមាសទី១!GL101</f>
        <v>4</v>
      </c>
      <c r="P101" s="73">
        <f>ពិន្ទុឆមាសទី១!GM101</f>
        <v>12</v>
      </c>
    </row>
    <row r="102" spans="1:16">
      <c r="A102" s="2"/>
      <c r="B102" s="21">
        <f>ពិន្ទុឆមាសទី១!B102</f>
        <v>7916</v>
      </c>
      <c r="C102" s="22" t="str">
        <f>ពិន្ទុឆមាសទី១!C102</f>
        <v>សុខ ពិសី</v>
      </c>
      <c r="D102" s="22" t="str">
        <f>ពិន្ទុឆមាសទី១!D102</f>
        <v>ស្រី</v>
      </c>
      <c r="E102" s="40">
        <f>ពិន្ទុឆមាសទី១!E102</f>
        <v>39230</v>
      </c>
      <c r="F102" s="22" t="str">
        <f>ពិន្ទុឆមាសទី១!F102</f>
        <v>12D</v>
      </c>
      <c r="G102" s="72">
        <f>ពិន្ទុឆមាសទី១!GD102</f>
        <v>1.868421052631579</v>
      </c>
      <c r="H102" s="72">
        <f>ពិន្ទុឆមាសទី១!GE102</f>
        <v>0</v>
      </c>
      <c r="I102" s="72">
        <f>ពិន្ទុឆមាសទី១!GF102</f>
        <v>0.93421052631578949</v>
      </c>
      <c r="J102" s="72" t="str">
        <f>ពិន្ទុឆមាសទី១!GG102</f>
        <v>F</v>
      </c>
      <c r="K102" s="72" t="str">
        <f>ពិន្ទុឆមាសទី១!GH102</f>
        <v>ខ្សោយ</v>
      </c>
      <c r="L102" s="72" t="e">
        <f>ពិន្ទុឆមាសទី១!GI102</f>
        <v>#N/A</v>
      </c>
      <c r="M102" s="73">
        <f>ពិន្ទុឆមាសទី១!GJ102</f>
        <v>4</v>
      </c>
      <c r="N102" s="73">
        <f>ពិន្ទុឆមាសទី១!GK102</f>
        <v>4</v>
      </c>
      <c r="O102" s="73">
        <f>ពិន្ទុឆមាសទី១!GL102</f>
        <v>4</v>
      </c>
      <c r="P102" s="73">
        <f>ពិន្ទុឆមាសទី១!GM102</f>
        <v>12</v>
      </c>
    </row>
    <row r="103" spans="1:16">
      <c r="A103" s="2"/>
      <c r="B103" s="21">
        <f>ពិន្ទុឆមាសទី១!B103</f>
        <v>7922</v>
      </c>
      <c r="C103" s="22" t="str">
        <f>ពិន្ទុឆមាសទី១!C103</f>
        <v>សុខា សារ៉ាយុទ្ធ</v>
      </c>
      <c r="D103" s="22" t="str">
        <f>ពិន្ទុឆមាសទី១!D103</f>
        <v>ប្រុស</v>
      </c>
      <c r="E103" s="40">
        <f>ពិន្ទុឆមាសទី១!E103</f>
        <v>39417</v>
      </c>
      <c r="F103" s="22" t="str">
        <f>ពិន្ទុឆមាសទី១!F103</f>
        <v>12D</v>
      </c>
      <c r="G103" s="72">
        <f>ពិន្ទុឆមាសទី១!GD103</f>
        <v>7.0526315789473681</v>
      </c>
      <c r="H103" s="72">
        <f>ពិន្ទុឆមាសទី១!GE103</f>
        <v>0</v>
      </c>
      <c r="I103" s="72">
        <f>ពិន្ទុឆមាសទី១!GF103</f>
        <v>3.5263157894736841</v>
      </c>
      <c r="J103" s="72" t="str">
        <f>ពិន្ទុឆមាសទី១!GG103</f>
        <v>F</v>
      </c>
      <c r="K103" s="72" t="str">
        <f>ពិន្ទុឆមាសទី១!GH103</f>
        <v>ខ្សោយ</v>
      </c>
      <c r="L103" s="72" t="e">
        <f>ពិន្ទុឆមាសទី១!GI103</f>
        <v>#N/A</v>
      </c>
      <c r="M103" s="73">
        <f>ពិន្ទុឆមាសទី១!GJ103</f>
        <v>4</v>
      </c>
      <c r="N103" s="73">
        <f>ពិន្ទុឆមាសទី១!GK103</f>
        <v>4</v>
      </c>
      <c r="O103" s="73">
        <f>ពិន្ទុឆមាសទី១!GL103</f>
        <v>4</v>
      </c>
      <c r="P103" s="73">
        <f>ពិន្ទុឆមាសទី១!GM103</f>
        <v>12</v>
      </c>
    </row>
    <row r="104" spans="1:16">
      <c r="A104" s="2"/>
      <c r="B104" s="21">
        <f>ពិន្ទុឆមាសទី១!B104</f>
        <v>7924</v>
      </c>
      <c r="C104" s="22" t="str">
        <f>ពិន្ទុឆមាសទី១!C104</f>
        <v>សុទ្ធ វ៉ាន់ស៊ុយ</v>
      </c>
      <c r="D104" s="22" t="str">
        <f>ពិន្ទុឆមាសទី១!D104</f>
        <v>ប្រុស</v>
      </c>
      <c r="E104" s="40">
        <f>ពិន្ទុឆមាសទី១!E104</f>
        <v>38811</v>
      </c>
      <c r="F104" s="22" t="str">
        <f>ពិន្ទុឆមាសទី១!F104</f>
        <v>12D</v>
      </c>
      <c r="G104" s="72">
        <f>ពិន្ទុឆមាសទី១!GD104</f>
        <v>3.0263157894736841</v>
      </c>
      <c r="H104" s="72">
        <f>ពិន្ទុឆមាសទី១!GE104</f>
        <v>0</v>
      </c>
      <c r="I104" s="72">
        <f>ពិន្ទុឆមាសទី១!GF104</f>
        <v>1.513157894736842</v>
      </c>
      <c r="J104" s="72" t="str">
        <f>ពិន្ទុឆមាសទី១!GG104</f>
        <v>F</v>
      </c>
      <c r="K104" s="72" t="str">
        <f>ពិន្ទុឆមាសទី១!GH104</f>
        <v>ខ្សោយ</v>
      </c>
      <c r="L104" s="72" t="e">
        <f>ពិន្ទុឆមាសទី១!GI104</f>
        <v>#N/A</v>
      </c>
      <c r="M104" s="73">
        <f>ពិន្ទុឆមាសទី១!GJ104</f>
        <v>4</v>
      </c>
      <c r="N104" s="73">
        <f>ពិន្ទុឆមាសទី១!GK104</f>
        <v>4</v>
      </c>
      <c r="O104" s="73">
        <f>ពិន្ទុឆមាសទី១!GL104</f>
        <v>4</v>
      </c>
      <c r="P104" s="73">
        <f>ពិន្ទុឆមាសទី១!GM104</f>
        <v>12</v>
      </c>
    </row>
    <row r="105" spans="1:16">
      <c r="A105" s="2"/>
      <c r="B105" s="21">
        <f>ពិន្ទុឆមាសទី១!B105</f>
        <v>7927</v>
      </c>
      <c r="C105" s="22" t="str">
        <f>ពិន្ទុឆមាសទី១!C105</f>
        <v>សុភ័ក្រ្ត នីតា</v>
      </c>
      <c r="D105" s="22" t="str">
        <f>ពិន្ទុឆមាសទី១!D105</f>
        <v>ស្រី</v>
      </c>
      <c r="E105" s="40">
        <f>ពិន្ទុឆមាសទី១!E105</f>
        <v>39215</v>
      </c>
      <c r="F105" s="22" t="str">
        <f>ពិន្ទុឆមាសទី១!F105</f>
        <v>12D</v>
      </c>
      <c r="G105" s="72">
        <f>ពិន្ទុឆមាសទី១!GD105</f>
        <v>5.6315789473684212</v>
      </c>
      <c r="H105" s="72">
        <f>ពិន្ទុឆមាសទី១!GE105</f>
        <v>0</v>
      </c>
      <c r="I105" s="72">
        <f>ពិន្ទុឆមាសទី១!GF105</f>
        <v>2.8157894736842106</v>
      </c>
      <c r="J105" s="72" t="str">
        <f>ពិន្ទុឆមាសទី១!GG105</f>
        <v>F</v>
      </c>
      <c r="K105" s="72" t="str">
        <f>ពិន្ទុឆមាសទី១!GH105</f>
        <v>ខ្សោយ</v>
      </c>
      <c r="L105" s="72" t="e">
        <f>ពិន្ទុឆមាសទី១!GI105</f>
        <v>#N/A</v>
      </c>
      <c r="M105" s="73">
        <f>ពិន្ទុឆមាសទី១!GJ105</f>
        <v>4</v>
      </c>
      <c r="N105" s="73">
        <f>ពិន្ទុឆមាសទី១!GK105</f>
        <v>4</v>
      </c>
      <c r="O105" s="73">
        <f>ពិន្ទុឆមាសទី១!GL105</f>
        <v>4</v>
      </c>
      <c r="P105" s="73">
        <f>ពិន្ទុឆមាសទី១!GM105</f>
        <v>12</v>
      </c>
    </row>
    <row r="106" spans="1:16">
      <c r="A106" s="2"/>
      <c r="B106" s="21">
        <f>ពិន្ទុឆមាសទី១!B106</f>
        <v>7930</v>
      </c>
      <c r="C106" s="22" t="str">
        <f>ពិន្ទុឆមាសទី១!C106</f>
        <v>ស្រូយ ឆេងអ៊ី</v>
      </c>
      <c r="D106" s="22" t="str">
        <f>ពិន្ទុឆមាសទី១!D106</f>
        <v>ស្រី</v>
      </c>
      <c r="E106" s="40">
        <f>ពិន្ទុឆមាសទី១!E106</f>
        <v>39788</v>
      </c>
      <c r="F106" s="22" t="str">
        <f>ពិន្ទុឆមាសទី១!F106</f>
        <v>12D</v>
      </c>
      <c r="G106" s="72">
        <f>ពិន្ទុឆមាសទី១!GD106</f>
        <v>7.8157894736842106</v>
      </c>
      <c r="H106" s="72">
        <f>ពិន្ទុឆមាសទី១!GE106</f>
        <v>0</v>
      </c>
      <c r="I106" s="72">
        <f>ពិន្ទុឆមាសទី១!GF106</f>
        <v>3.9078947368421053</v>
      </c>
      <c r="J106" s="72" t="str">
        <f>ពិន្ទុឆមាសទី១!GG106</f>
        <v>F</v>
      </c>
      <c r="K106" s="72" t="str">
        <f>ពិន្ទុឆមាសទី១!GH106</f>
        <v>ខ្សោយ</v>
      </c>
      <c r="L106" s="72" t="e">
        <f>ពិន្ទុឆមាសទី១!GI106</f>
        <v>#N/A</v>
      </c>
      <c r="M106" s="73">
        <f>ពិន្ទុឆមាសទី១!GJ106</f>
        <v>4</v>
      </c>
      <c r="N106" s="73">
        <f>ពិន្ទុឆមាសទី១!GK106</f>
        <v>4</v>
      </c>
      <c r="O106" s="73">
        <f>ពិន្ទុឆមាសទី១!GL106</f>
        <v>4</v>
      </c>
      <c r="P106" s="73">
        <f>ពិន្ទុឆមាសទី១!GM106</f>
        <v>12</v>
      </c>
    </row>
    <row r="107" spans="1:16">
      <c r="A107" s="2"/>
      <c r="B107" s="21">
        <f>ពិន្ទុឆមាសទី១!B107</f>
        <v>7935</v>
      </c>
      <c r="C107" s="22" t="str">
        <f>ពិន្ទុឆមាសទី១!C107</f>
        <v>ហ៊ាង យាងហ៊ី</v>
      </c>
      <c r="D107" s="22" t="str">
        <f>ពិន្ទុឆមាសទី១!D107</f>
        <v>ស្រី</v>
      </c>
      <c r="E107" s="40">
        <f>ពិន្ទុឆមាសទី១!E107</f>
        <v>39548</v>
      </c>
      <c r="F107" s="22" t="str">
        <f>ពិន្ទុឆមាសទី១!F107</f>
        <v>12D</v>
      </c>
      <c r="G107" s="72">
        <f>ពិន្ទុឆមាសទី១!GD107</f>
        <v>8.0526315789473681</v>
      </c>
      <c r="H107" s="72">
        <f>ពិន្ទុឆមាសទី១!GE107</f>
        <v>0</v>
      </c>
      <c r="I107" s="72">
        <f>ពិន្ទុឆមាសទី១!GF107</f>
        <v>4.0263157894736841</v>
      </c>
      <c r="J107" s="72" t="str">
        <f>ពិន្ទុឆមាសទី១!GG107</f>
        <v>F</v>
      </c>
      <c r="K107" s="72" t="str">
        <f>ពិន្ទុឆមាសទី១!GH107</f>
        <v>ខ្សោយ</v>
      </c>
      <c r="L107" s="72" t="e">
        <f>ពិន្ទុឆមាសទី១!GI107</f>
        <v>#N/A</v>
      </c>
      <c r="M107" s="73">
        <f>ពិន្ទុឆមាសទី១!GJ107</f>
        <v>4</v>
      </c>
      <c r="N107" s="73">
        <f>ពិន្ទុឆមាសទី១!GK107</f>
        <v>4</v>
      </c>
      <c r="O107" s="73">
        <f>ពិន្ទុឆមាសទី១!GL107</f>
        <v>4</v>
      </c>
      <c r="P107" s="73">
        <f>ពិន្ទុឆមាសទី១!GM107</f>
        <v>12</v>
      </c>
    </row>
    <row r="108" spans="1:16">
      <c r="A108" s="2"/>
      <c r="B108" s="21">
        <f>ពិន្ទុឆមាសទី១!B108</f>
        <v>7950</v>
      </c>
      <c r="C108" s="22" t="str">
        <f>ពិន្ទុឆមាសទី១!C108</f>
        <v>អឿ សុចិត្រា</v>
      </c>
      <c r="D108" s="22" t="str">
        <f>ពិន្ទុឆមាសទី១!D108</f>
        <v>ប្រុស</v>
      </c>
      <c r="E108" s="40">
        <f>ពិន្ទុឆមាសទី១!E108</f>
        <v>38660</v>
      </c>
      <c r="F108" s="22" t="str">
        <f>ពិន្ទុឆមាសទី១!F108</f>
        <v>12D</v>
      </c>
      <c r="G108" s="72">
        <f>ពិន្ទុឆមាសទី១!GD108</f>
        <v>7</v>
      </c>
      <c r="H108" s="72">
        <f>ពិន្ទុឆមាសទី១!GE108</f>
        <v>0</v>
      </c>
      <c r="I108" s="72">
        <f>ពិន្ទុឆមាសទី១!GF108</f>
        <v>3.5</v>
      </c>
      <c r="J108" s="72" t="str">
        <f>ពិន្ទុឆមាសទី១!GG108</f>
        <v>F</v>
      </c>
      <c r="K108" s="72" t="str">
        <f>ពិន្ទុឆមាសទី១!GH108</f>
        <v>ខ្សោយ</v>
      </c>
      <c r="L108" s="72" t="e">
        <f>ពិន្ទុឆមាសទី១!GI108</f>
        <v>#N/A</v>
      </c>
      <c r="M108" s="73">
        <f>ពិន្ទុឆមាសទី១!GJ108</f>
        <v>4</v>
      </c>
      <c r="N108" s="73">
        <f>ពិន្ទុឆមាសទី១!GK108</f>
        <v>4</v>
      </c>
      <c r="O108" s="73">
        <f>ពិន្ទុឆមាសទី១!GL108</f>
        <v>4</v>
      </c>
      <c r="P108" s="73">
        <f>ពិន្ទុឆមាសទី១!GM108</f>
        <v>12</v>
      </c>
    </row>
    <row r="109" spans="1:16">
      <c r="A109" s="2"/>
      <c r="B109" s="21">
        <f>ពិន្ទុឆមាសទី១!B109</f>
        <v>0</v>
      </c>
      <c r="C109" s="22">
        <f>ពិន្ទុឆមាសទី១!C109</f>
        <v>0</v>
      </c>
      <c r="D109" s="22">
        <f>ពិន្ទុឆមាសទី១!D109</f>
        <v>0</v>
      </c>
      <c r="E109" s="40">
        <f>ពិន្ទុឆមាសទី១!E109</f>
        <v>0</v>
      </c>
      <c r="F109" s="22">
        <f>ពិន្ទុឆមាសទី១!F109</f>
        <v>0</v>
      </c>
      <c r="G109" s="72">
        <f>ពិន្ទុឆមាសទី១!GD109</f>
        <v>0</v>
      </c>
      <c r="H109" s="72">
        <f>ពិន្ទុឆមាសទី១!GE109</f>
        <v>0</v>
      </c>
      <c r="I109" s="72">
        <f>ពិន្ទុឆមាសទី១!GF109</f>
        <v>0</v>
      </c>
      <c r="J109" s="72" t="str">
        <f>ពិន្ទុឆមាសទី១!GG109</f>
        <v xml:space="preserve">មិនចាត់ថ្នាក់ </v>
      </c>
      <c r="K109" s="72" t="str">
        <f>ពិន្ទុឆមាសទី១!GH109</f>
        <v xml:space="preserve"> មិនចាត់ថ្នាក់</v>
      </c>
      <c r="L109" s="72" t="str">
        <f>ពិន្ទុឆមាសទី១!GI109</f>
        <v xml:space="preserve"> </v>
      </c>
      <c r="M109" s="73">
        <f>ពិន្ទុឆមាសទី១!GJ109</f>
        <v>4</v>
      </c>
      <c r="N109" s="73">
        <f>ពិន្ទុឆមាសទី១!GK109</f>
        <v>4</v>
      </c>
      <c r="O109" s="73">
        <f>ពិន្ទុឆមាសទី១!GL109</f>
        <v>4</v>
      </c>
      <c r="P109" s="73">
        <f>ពិន្ទុឆមាសទី១!GM109</f>
        <v>12</v>
      </c>
    </row>
    <row r="110" spans="1:16" s="97" customFormat="1">
      <c r="A110" s="91"/>
      <c r="B110" s="96"/>
      <c r="C110" s="95"/>
      <c r="D110" s="95"/>
      <c r="E110" s="99"/>
      <c r="F110" s="95"/>
      <c r="G110" s="100"/>
      <c r="H110" s="100"/>
      <c r="I110" s="100"/>
      <c r="J110" s="100"/>
      <c r="K110" s="100"/>
      <c r="L110" s="100"/>
      <c r="M110" s="101"/>
      <c r="N110" s="101"/>
      <c r="O110" s="101"/>
      <c r="P110" s="101"/>
    </row>
    <row r="111" spans="1:16">
      <c r="A111" s="2"/>
      <c r="B111" s="21">
        <f>ពិន្ទុឆមាសទី១!B111</f>
        <v>7843</v>
      </c>
      <c r="C111" s="22" t="str">
        <f>ពិន្ទុឆមាសទី១!C111</f>
        <v>គង់ បញ្ញា</v>
      </c>
      <c r="D111" s="22" t="str">
        <f>ពិន្ទុឆមាសទី១!D111</f>
        <v>ស្រី</v>
      </c>
      <c r="E111" s="40">
        <f>ពិន្ទុឆមាសទី១!E111</f>
        <v>39276</v>
      </c>
      <c r="F111" s="22" t="str">
        <f>ពិន្ទុឆមាសទី១!F111</f>
        <v>12E</v>
      </c>
      <c r="G111" s="72">
        <f>ពិន្ទុឆមាសទី១!GD111</f>
        <v>7.2368421052631575</v>
      </c>
      <c r="H111" s="72">
        <f>ពិន្ទុឆមាសទី១!GE111</f>
        <v>0</v>
      </c>
      <c r="I111" s="72">
        <f>ពិន្ទុឆមាសទី១!GF111</f>
        <v>3.6184210526315788</v>
      </c>
      <c r="J111" s="72" t="str">
        <f>ពិន្ទុឆមាសទី១!GG111</f>
        <v>F</v>
      </c>
      <c r="K111" s="72" t="str">
        <f>ពិន្ទុឆមាសទី១!GH111</f>
        <v>ខ្សោយ</v>
      </c>
      <c r="L111" s="72" t="e">
        <f>ពិន្ទុឆមាសទី១!GI111</f>
        <v>#N/A</v>
      </c>
      <c r="M111" s="73">
        <f>ពិន្ទុឆមាសទី១!GJ111</f>
        <v>4</v>
      </c>
      <c r="N111" s="73">
        <f>ពិន្ទុឆមាសទី១!GK111</f>
        <v>4</v>
      </c>
      <c r="O111" s="73">
        <f>ពិន្ទុឆមាសទី១!GL111</f>
        <v>4</v>
      </c>
      <c r="P111" s="73">
        <f>ពិន្ទុឆមាសទី១!GM111</f>
        <v>12</v>
      </c>
    </row>
    <row r="112" spans="1:16">
      <c r="A112" s="2"/>
      <c r="B112" s="21">
        <f>ពិន្ទុឆមាសទី១!B112</f>
        <v>7844</v>
      </c>
      <c r="C112" s="22" t="str">
        <f>ពិន្ទុឆមាសទី១!C112</f>
        <v>គា ពិសី</v>
      </c>
      <c r="D112" s="22" t="str">
        <f>ពិន្ទុឆមាសទី១!D112</f>
        <v>ស្រី</v>
      </c>
      <c r="E112" s="40">
        <f>ពិន្ទុឆមាសទី១!E112</f>
        <v>39803</v>
      </c>
      <c r="F112" s="22" t="str">
        <f>ពិន្ទុឆមាសទី១!F112</f>
        <v>12E</v>
      </c>
      <c r="G112" s="72">
        <f>ពិន្ទុឆមាសទី១!GD112</f>
        <v>7.0526315789473681</v>
      </c>
      <c r="H112" s="72">
        <f>ពិន្ទុឆមាសទី១!GE112</f>
        <v>0</v>
      </c>
      <c r="I112" s="72">
        <f>ពិន្ទុឆមាសទី១!GF112</f>
        <v>3.5263157894736841</v>
      </c>
      <c r="J112" s="72" t="str">
        <f>ពិន្ទុឆមាសទី១!GG112</f>
        <v>F</v>
      </c>
      <c r="K112" s="72" t="str">
        <f>ពិន្ទុឆមាសទី១!GH112</f>
        <v>ខ្សោយ</v>
      </c>
      <c r="L112" s="72" t="e">
        <f>ពិន្ទុឆមាសទី១!GI112</f>
        <v>#N/A</v>
      </c>
      <c r="M112" s="73">
        <f>ពិន្ទុឆមាសទី១!GJ112</f>
        <v>4</v>
      </c>
      <c r="N112" s="73">
        <f>ពិន្ទុឆមាសទី១!GK112</f>
        <v>4</v>
      </c>
      <c r="O112" s="73">
        <f>ពិន្ទុឆមាសទី១!GL112</f>
        <v>4</v>
      </c>
      <c r="P112" s="73">
        <f>ពិន្ទុឆមាសទី១!GM112</f>
        <v>12</v>
      </c>
    </row>
    <row r="113" spans="1:16">
      <c r="A113" s="2"/>
      <c r="B113" s="21">
        <f>ពិន្ទុឆមាសទី១!B113</f>
        <v>7850</v>
      </c>
      <c r="C113" s="22" t="str">
        <f>ពិន្ទុឆមាសទី១!C113</f>
        <v>ឃួន សុវណ្ណរ៉ា</v>
      </c>
      <c r="D113" s="22" t="str">
        <f>ពិន្ទុឆមាសទី១!D113</f>
        <v>ស្រី</v>
      </c>
      <c r="E113" s="40">
        <f>ពិន្ទុឆមាសទី១!E113</f>
        <v>39138</v>
      </c>
      <c r="F113" s="22" t="str">
        <f>ពិន្ទុឆមាសទី១!F113</f>
        <v>12E</v>
      </c>
      <c r="G113" s="72">
        <f>ពិន្ទុឆមាសទី១!GD113</f>
        <v>6.1052631578947372</v>
      </c>
      <c r="H113" s="72">
        <f>ពិន្ទុឆមាសទី១!GE113</f>
        <v>0</v>
      </c>
      <c r="I113" s="72">
        <f>ពិន្ទុឆមាសទី១!GF113</f>
        <v>3.0526315789473686</v>
      </c>
      <c r="J113" s="72" t="str">
        <f>ពិន្ទុឆមាសទី១!GG113</f>
        <v>F</v>
      </c>
      <c r="K113" s="72" t="str">
        <f>ពិន្ទុឆមាសទី១!GH113</f>
        <v>ខ្សោយ</v>
      </c>
      <c r="L113" s="72" t="e">
        <f>ពិន្ទុឆមាសទី១!GI113</f>
        <v>#N/A</v>
      </c>
      <c r="M113" s="73">
        <f>ពិន្ទុឆមាសទី១!GJ113</f>
        <v>4</v>
      </c>
      <c r="N113" s="73">
        <f>ពិន្ទុឆមាសទី១!GK113</f>
        <v>4</v>
      </c>
      <c r="O113" s="73">
        <f>ពិន្ទុឆមាសទី១!GL113</f>
        <v>4</v>
      </c>
      <c r="P113" s="73">
        <f>ពិន្ទុឆមាសទី១!GM113</f>
        <v>12</v>
      </c>
    </row>
    <row r="114" spans="1:16">
      <c r="A114" s="2"/>
      <c r="B114" s="21">
        <f>ពិន្ទុឆមាសទី១!B114</f>
        <v>7446</v>
      </c>
      <c r="C114" s="22" t="str">
        <f>ពិន្ទុឆមាសទី១!C114</f>
        <v>ឃឿន មករា</v>
      </c>
      <c r="D114" s="22" t="str">
        <f>ពិន្ទុឆមាសទី១!D114</f>
        <v>ប្រុស</v>
      </c>
      <c r="E114" s="40">
        <f>ពិន្ទុឆមាសទី១!E114</f>
        <v>39107</v>
      </c>
      <c r="F114" s="22" t="str">
        <f>ពិន្ទុឆមាសទី១!F114</f>
        <v>12E</v>
      </c>
      <c r="G114" s="72">
        <f>ពិន្ទុឆមាសទី១!GD114</f>
        <v>7.7368421052631575</v>
      </c>
      <c r="H114" s="72">
        <f>ពិន្ទុឆមាសទី១!GE114</f>
        <v>0</v>
      </c>
      <c r="I114" s="72">
        <f>ពិន្ទុឆមាសទី១!GF114</f>
        <v>3.8684210526315788</v>
      </c>
      <c r="J114" s="72" t="str">
        <f>ពិន្ទុឆមាសទី១!GG114</f>
        <v>F</v>
      </c>
      <c r="K114" s="72" t="str">
        <f>ពិន្ទុឆមាសទី១!GH114</f>
        <v>ខ្សោយ</v>
      </c>
      <c r="L114" s="72" t="e">
        <f>ពិន្ទុឆមាសទី១!GI114</f>
        <v>#N/A</v>
      </c>
      <c r="M114" s="73">
        <f>ពិន្ទុឆមាសទី១!GJ114</f>
        <v>4</v>
      </c>
      <c r="N114" s="73">
        <f>ពិន្ទុឆមាសទី១!GK114</f>
        <v>4</v>
      </c>
      <c r="O114" s="73">
        <f>ពិន្ទុឆមាសទី១!GL114</f>
        <v>4</v>
      </c>
      <c r="P114" s="73">
        <f>ពិន្ទុឆមាសទី១!GM114</f>
        <v>12</v>
      </c>
    </row>
    <row r="115" spans="1:16">
      <c r="A115" s="2"/>
      <c r="B115" s="21">
        <f>ពិន្ទុឆមាសទី១!B115</f>
        <v>7456</v>
      </c>
      <c r="C115" s="22" t="str">
        <f>ពិន្ទុឆមាសទី១!C115</f>
        <v>តាំងពិសិដ្ឋរដ្ឋា ​បញ្ញាសក្តិ</v>
      </c>
      <c r="D115" s="22" t="str">
        <f>ពិន្ទុឆមាសទី១!D115</f>
        <v>ប្រុស</v>
      </c>
      <c r="E115" s="40">
        <f>ពិន្ទុឆមាសទី១!E115</f>
        <v>40195</v>
      </c>
      <c r="F115" s="22" t="str">
        <f>ពិន្ទុឆមាសទី១!F115</f>
        <v>12E</v>
      </c>
      <c r="G115" s="72">
        <f>ពិន្ទុឆមាសទី១!GD115</f>
        <v>7.0526315789473681</v>
      </c>
      <c r="H115" s="72">
        <f>ពិន្ទុឆមាសទី១!GE115</f>
        <v>0</v>
      </c>
      <c r="I115" s="72">
        <f>ពិន្ទុឆមាសទី១!GF115</f>
        <v>3.5263157894736841</v>
      </c>
      <c r="J115" s="72" t="str">
        <f>ពិន្ទុឆមាសទី១!GG115</f>
        <v>F</v>
      </c>
      <c r="K115" s="72" t="str">
        <f>ពិន្ទុឆមាសទី១!GH115</f>
        <v>ខ្សោយ</v>
      </c>
      <c r="L115" s="72" t="e">
        <f>ពិន្ទុឆមាសទី១!GI115</f>
        <v>#N/A</v>
      </c>
      <c r="M115" s="73">
        <f>ពិន្ទុឆមាសទី១!GJ115</f>
        <v>4</v>
      </c>
      <c r="N115" s="73">
        <f>ពិន្ទុឆមាសទី១!GK115</f>
        <v>4</v>
      </c>
      <c r="O115" s="73">
        <f>ពិន្ទុឆមាសទី១!GL115</f>
        <v>4</v>
      </c>
      <c r="P115" s="73">
        <f>ពិន្ទុឆមាសទី១!GM115</f>
        <v>12</v>
      </c>
    </row>
    <row r="116" spans="1:16">
      <c r="A116" s="2"/>
      <c r="B116" s="21">
        <f>ពិន្ទុឆមាសទី១!B116</f>
        <v>7866</v>
      </c>
      <c r="C116" s="22" t="str">
        <f>ពិន្ទុឆមាសទី១!C116</f>
        <v>ទិត សក្ខណា</v>
      </c>
      <c r="D116" s="22" t="str">
        <f>ពិន្ទុឆមាសទី១!D116</f>
        <v>ស្រី</v>
      </c>
      <c r="E116" s="40">
        <f>ពិន្ទុឆមាសទី១!E116</f>
        <v>39445</v>
      </c>
      <c r="F116" s="22" t="str">
        <f>ពិន្ទុឆមាសទី១!F116</f>
        <v>12E</v>
      </c>
      <c r="G116" s="72">
        <f>ពិន្ទុឆមាសទី១!GD116</f>
        <v>7.6578947368421053</v>
      </c>
      <c r="H116" s="72">
        <f>ពិន្ទុឆមាសទី១!GE116</f>
        <v>0</v>
      </c>
      <c r="I116" s="72">
        <f>ពិន្ទុឆមាសទី១!GF116</f>
        <v>3.8289473684210527</v>
      </c>
      <c r="J116" s="72" t="str">
        <f>ពិន្ទុឆមាសទី១!GG116</f>
        <v>F</v>
      </c>
      <c r="K116" s="72" t="str">
        <f>ពិន្ទុឆមាសទី១!GH116</f>
        <v>ខ្សោយ</v>
      </c>
      <c r="L116" s="72" t="e">
        <f>ពិន្ទុឆមាសទី១!GI116</f>
        <v>#N/A</v>
      </c>
      <c r="M116" s="73">
        <f>ពិន្ទុឆមាសទី១!GJ116</f>
        <v>4</v>
      </c>
      <c r="N116" s="73">
        <f>ពិន្ទុឆមាសទី១!GK116</f>
        <v>4</v>
      </c>
      <c r="O116" s="73">
        <f>ពិន្ទុឆមាសទី១!GL116</f>
        <v>4</v>
      </c>
      <c r="P116" s="73">
        <f>ពិន្ទុឆមាសទី១!GM116</f>
        <v>12</v>
      </c>
    </row>
    <row r="117" spans="1:16">
      <c r="A117" s="2"/>
      <c r="B117" s="21">
        <f>ពិន្ទុឆមាសទី១!B117</f>
        <v>7458</v>
      </c>
      <c r="C117" s="22" t="str">
        <f>ពិន្ទុឆមាសទី១!C117</f>
        <v>ទី ម៉េងជូ</v>
      </c>
      <c r="D117" s="22" t="str">
        <f>ពិន្ទុឆមាសទី១!D117</f>
        <v>ប្រុស</v>
      </c>
      <c r="E117" s="40">
        <f>ពិន្ទុឆមាសទី១!E117</f>
        <v>39374</v>
      </c>
      <c r="F117" s="22" t="str">
        <f>ពិន្ទុឆមាសទី១!F117</f>
        <v>12E</v>
      </c>
      <c r="G117" s="72">
        <f>ពិន្ទុឆមាសទី១!GD117</f>
        <v>6.3947368421052628</v>
      </c>
      <c r="H117" s="72">
        <f>ពិន្ទុឆមាសទី១!GE117</f>
        <v>0</v>
      </c>
      <c r="I117" s="72">
        <f>ពិន្ទុឆមាសទី១!GF117</f>
        <v>3.1973684210526314</v>
      </c>
      <c r="J117" s="72" t="str">
        <f>ពិន្ទុឆមាសទី១!GG117</f>
        <v>F</v>
      </c>
      <c r="K117" s="72" t="str">
        <f>ពិន្ទុឆមាសទី១!GH117</f>
        <v>ខ្សោយ</v>
      </c>
      <c r="L117" s="72" t="e">
        <f>ពិន្ទុឆមាសទី១!GI117</f>
        <v>#N/A</v>
      </c>
      <c r="M117" s="73">
        <f>ពិន្ទុឆមាសទី១!GJ117</f>
        <v>4</v>
      </c>
      <c r="N117" s="73">
        <f>ពិន្ទុឆមាសទី១!GK117</f>
        <v>4</v>
      </c>
      <c r="O117" s="73">
        <f>ពិន្ទុឆមាសទី១!GL117</f>
        <v>4</v>
      </c>
      <c r="P117" s="73">
        <f>ពិន្ទុឆមាសទី១!GM117</f>
        <v>12</v>
      </c>
    </row>
    <row r="118" spans="1:16">
      <c r="A118" s="2"/>
      <c r="B118" s="21">
        <f>ពិន្ទុឆមាសទី១!B118</f>
        <v>7872</v>
      </c>
      <c r="C118" s="22" t="str">
        <f>ពិន្ទុឆមាសទី១!C118</f>
        <v>ធឿន សូរិយា</v>
      </c>
      <c r="D118" s="22" t="str">
        <f>ពិន្ទុឆមាសទី១!D118</f>
        <v>ប្រុស</v>
      </c>
      <c r="E118" s="40">
        <f>ពិន្ទុឆមាសទី១!E118</f>
        <v>39413</v>
      </c>
      <c r="F118" s="22" t="str">
        <f>ពិន្ទុឆមាសទី១!F118</f>
        <v>12E</v>
      </c>
      <c r="G118" s="72">
        <f>ពិន្ទុឆមាសទី១!GD118</f>
        <v>6.6052631578947372</v>
      </c>
      <c r="H118" s="72">
        <f>ពិន្ទុឆមាសទី១!GE118</f>
        <v>0</v>
      </c>
      <c r="I118" s="72">
        <f>ពិន្ទុឆមាសទី១!GF118</f>
        <v>3.3026315789473686</v>
      </c>
      <c r="J118" s="72" t="str">
        <f>ពិន្ទុឆមាសទី១!GG118</f>
        <v>F</v>
      </c>
      <c r="K118" s="72" t="str">
        <f>ពិន្ទុឆមាសទី១!GH118</f>
        <v>ខ្សោយ</v>
      </c>
      <c r="L118" s="72" t="e">
        <f>ពិន្ទុឆមាសទី១!GI118</f>
        <v>#N/A</v>
      </c>
      <c r="M118" s="73">
        <f>ពិន្ទុឆមាសទី១!GJ118</f>
        <v>4</v>
      </c>
      <c r="N118" s="73">
        <f>ពិន្ទុឆមាសទី១!GK118</f>
        <v>4</v>
      </c>
      <c r="O118" s="73">
        <f>ពិន្ទុឆមាសទី១!GL118</f>
        <v>4</v>
      </c>
      <c r="P118" s="73">
        <f>ពិន្ទុឆមាសទី១!GM118</f>
        <v>12</v>
      </c>
    </row>
    <row r="119" spans="1:16">
      <c r="A119" s="2"/>
      <c r="B119" s="21">
        <f>ពិន្ទុឆមាសទី១!B119</f>
        <v>7462</v>
      </c>
      <c r="C119" s="22" t="str">
        <f>ពិន្ទុឆមាសទី១!C119</f>
        <v>ប៊ីត ស៊ីណេត</v>
      </c>
      <c r="D119" s="22" t="str">
        <f>ពិន្ទុឆមាសទី១!D119</f>
        <v>ស្រី</v>
      </c>
      <c r="E119" s="40">
        <f>ពិន្ទុឆមាសទី១!E119</f>
        <v>39411</v>
      </c>
      <c r="F119" s="22" t="str">
        <f>ពិន្ទុឆមាសទី១!F119</f>
        <v>12E</v>
      </c>
      <c r="G119" s="72">
        <f>ពិន្ទុឆមាសទី១!GD119</f>
        <v>7.5</v>
      </c>
      <c r="H119" s="72">
        <f>ពិន្ទុឆមាសទី១!GE119</f>
        <v>0</v>
      </c>
      <c r="I119" s="72">
        <f>ពិន្ទុឆមាសទី១!GF119</f>
        <v>3.75</v>
      </c>
      <c r="J119" s="72" t="str">
        <f>ពិន្ទុឆមាសទី១!GG119</f>
        <v>F</v>
      </c>
      <c r="K119" s="72" t="str">
        <f>ពិន្ទុឆមាសទី១!GH119</f>
        <v>ខ្សោយ</v>
      </c>
      <c r="L119" s="72" t="e">
        <f>ពិន្ទុឆមាសទី១!GI119</f>
        <v>#N/A</v>
      </c>
      <c r="M119" s="73">
        <f>ពិន្ទុឆមាសទី១!GJ119</f>
        <v>4</v>
      </c>
      <c r="N119" s="73">
        <f>ពិន្ទុឆមាសទី១!GK119</f>
        <v>4</v>
      </c>
      <c r="O119" s="73">
        <f>ពិន្ទុឆមាសទី១!GL119</f>
        <v>4</v>
      </c>
      <c r="P119" s="73">
        <f>ពិន្ទុឆមាសទី១!GM119</f>
        <v>12</v>
      </c>
    </row>
    <row r="120" spans="1:16">
      <c r="A120" s="2"/>
      <c r="B120" s="21">
        <f>ពិន្ទុឆមាសទី១!B120</f>
        <v>7464</v>
      </c>
      <c r="C120" s="22" t="str">
        <f>ពិន្ទុឆមាសទី១!C120</f>
        <v>បាន ដាណែត</v>
      </c>
      <c r="D120" s="22" t="str">
        <f>ពិន្ទុឆមាសទី១!D120</f>
        <v>ស្រី</v>
      </c>
      <c r="E120" s="40">
        <f>ពិន្ទុឆមាសទី១!E120</f>
        <v>39024</v>
      </c>
      <c r="F120" s="22" t="str">
        <f>ពិន្ទុឆមាសទី១!F120</f>
        <v>12E</v>
      </c>
      <c r="G120" s="72">
        <f>ពិន្ទុឆមាសទី១!GD120</f>
        <v>6.8947368421052628</v>
      </c>
      <c r="H120" s="72">
        <f>ពិន្ទុឆមាសទី១!GE120</f>
        <v>0</v>
      </c>
      <c r="I120" s="72">
        <f>ពិន្ទុឆមាសទី១!GF120</f>
        <v>3.4473684210526314</v>
      </c>
      <c r="J120" s="72" t="str">
        <f>ពិន្ទុឆមាសទី១!GG120</f>
        <v>F</v>
      </c>
      <c r="K120" s="72" t="str">
        <f>ពិន្ទុឆមាសទី១!GH120</f>
        <v>ខ្សោយ</v>
      </c>
      <c r="L120" s="72" t="e">
        <f>ពិន្ទុឆមាសទី១!GI120</f>
        <v>#N/A</v>
      </c>
      <c r="M120" s="73">
        <f>ពិន្ទុឆមាសទី១!GJ120</f>
        <v>4</v>
      </c>
      <c r="N120" s="73">
        <f>ពិន្ទុឆមាសទី១!GK120</f>
        <v>4</v>
      </c>
      <c r="O120" s="73">
        <f>ពិន្ទុឆមាសទី១!GL120</f>
        <v>4</v>
      </c>
      <c r="P120" s="73">
        <f>ពិន្ទុឆមាសទី១!GM120</f>
        <v>12</v>
      </c>
    </row>
    <row r="121" spans="1:16">
      <c r="A121" s="2"/>
      <c r="B121" s="21">
        <f>ពិន្ទុឆមាសទី១!B121</f>
        <v>7466</v>
      </c>
      <c r="C121" s="22" t="str">
        <f>ពិន្ទុឆមាសទី១!C121</f>
        <v>ផល្លា ដាណែត</v>
      </c>
      <c r="D121" s="22" t="str">
        <f>ពិន្ទុឆមាសទី១!D121</f>
        <v>ស្រី</v>
      </c>
      <c r="E121" s="40">
        <f>ពិន្ទុឆមាសទី១!E121</f>
        <v>38849</v>
      </c>
      <c r="F121" s="22" t="str">
        <f>ពិន្ទុឆមាសទី១!F121</f>
        <v>12E</v>
      </c>
      <c r="G121" s="72">
        <f>ពិន្ទុឆមាសទី១!GD121</f>
        <v>8.1578947368421044</v>
      </c>
      <c r="H121" s="72">
        <f>ពិន្ទុឆមាសទី១!GE121</f>
        <v>0</v>
      </c>
      <c r="I121" s="72">
        <f>ពិន្ទុឆមាសទី១!GF121</f>
        <v>4.0789473684210522</v>
      </c>
      <c r="J121" s="72" t="str">
        <f>ពិន្ទុឆមាសទី១!GG121</f>
        <v>F</v>
      </c>
      <c r="K121" s="72" t="str">
        <f>ពិន្ទុឆមាសទី១!GH121</f>
        <v>ខ្សោយ</v>
      </c>
      <c r="L121" s="72" t="e">
        <f>ពិន្ទុឆមាសទី១!GI121</f>
        <v>#N/A</v>
      </c>
      <c r="M121" s="73">
        <f>ពិន្ទុឆមាសទី១!GJ121</f>
        <v>4</v>
      </c>
      <c r="N121" s="73">
        <f>ពិន្ទុឆមាសទី១!GK121</f>
        <v>4</v>
      </c>
      <c r="O121" s="73">
        <f>ពិន្ទុឆមាសទី១!GL121</f>
        <v>4</v>
      </c>
      <c r="P121" s="73">
        <f>ពិន្ទុឆមាសទី១!GM121</f>
        <v>12</v>
      </c>
    </row>
    <row r="122" spans="1:16">
      <c r="A122" s="2"/>
      <c r="B122" s="21">
        <f>ពិន្ទុឆមាសទី១!B122</f>
        <v>7469</v>
      </c>
      <c r="C122" s="22" t="str">
        <f>ពិន្ទុឆមាសទី១!C122</f>
        <v>ពិសេស សុវណ្ណណេត</v>
      </c>
      <c r="D122" s="22" t="str">
        <f>ពិន្ទុឆមាសទី១!D122</f>
        <v>ស្រី</v>
      </c>
      <c r="E122" s="40">
        <f>ពិន្ទុឆមាសទី១!E122</f>
        <v>39399</v>
      </c>
      <c r="F122" s="22" t="str">
        <f>ពិន្ទុឆមាសទី១!F122</f>
        <v>12E</v>
      </c>
      <c r="G122" s="72">
        <f>ពិន្ទុឆមាសទី១!GD122</f>
        <v>9.1052631578947363</v>
      </c>
      <c r="H122" s="72">
        <f>ពិន្ទុឆមាសទី១!GE122</f>
        <v>0</v>
      </c>
      <c r="I122" s="72">
        <f>ពិន្ទុឆមាសទី១!GF122</f>
        <v>4.5526315789473681</v>
      </c>
      <c r="J122" s="72" t="str">
        <f>ពិន្ទុឆមាសទី១!GG122</f>
        <v>F</v>
      </c>
      <c r="K122" s="72" t="str">
        <f>ពិន្ទុឆមាសទី១!GH122</f>
        <v>ខ្សោយ</v>
      </c>
      <c r="L122" s="72" t="e">
        <f>ពិន្ទុឆមាសទី១!GI122</f>
        <v>#N/A</v>
      </c>
      <c r="M122" s="73">
        <f>ពិន្ទុឆមាសទី១!GJ122</f>
        <v>4</v>
      </c>
      <c r="N122" s="73">
        <f>ពិន្ទុឆមាសទី១!GK122</f>
        <v>4</v>
      </c>
      <c r="O122" s="73">
        <f>ពិន្ទុឆមាសទី១!GL122</f>
        <v>4</v>
      </c>
      <c r="P122" s="73">
        <f>ពិន្ទុឆមាសទី១!GM122</f>
        <v>12</v>
      </c>
    </row>
    <row r="123" spans="1:16">
      <c r="A123" s="2"/>
      <c r="B123" s="21">
        <f>ពិន្ទុឆមាសទី១!B123</f>
        <v>7882</v>
      </c>
      <c r="C123" s="22" t="str">
        <f>ពិន្ទុឆមាសទី១!C123</f>
        <v>ពៅ វឌ្ឍនៈ</v>
      </c>
      <c r="D123" s="22" t="str">
        <f>ពិន្ទុឆមាសទី១!D123</f>
        <v>ប្រុស</v>
      </c>
      <c r="E123" s="40">
        <f>ពិន្ទុឆមាសទី១!E123</f>
        <v>39062</v>
      </c>
      <c r="F123" s="22" t="str">
        <f>ពិន្ទុឆមាសទី១!F123</f>
        <v>12E</v>
      </c>
      <c r="G123" s="72">
        <f>ពិន្ទុឆមាសទី១!GD123</f>
        <v>5.7631578947368425</v>
      </c>
      <c r="H123" s="72">
        <f>ពិន្ទុឆមាសទី១!GE123</f>
        <v>0</v>
      </c>
      <c r="I123" s="72">
        <f>ពិន្ទុឆមាសទី១!GF123</f>
        <v>2.8815789473684212</v>
      </c>
      <c r="J123" s="72" t="str">
        <f>ពិន្ទុឆមាសទី១!GG123</f>
        <v>F</v>
      </c>
      <c r="K123" s="72" t="str">
        <f>ពិន្ទុឆមាសទី១!GH123</f>
        <v>ខ្សោយ</v>
      </c>
      <c r="L123" s="72" t="e">
        <f>ពិន្ទុឆមាសទី១!GI123</f>
        <v>#N/A</v>
      </c>
      <c r="M123" s="73">
        <f>ពិន្ទុឆមាសទី១!GJ123</f>
        <v>4</v>
      </c>
      <c r="N123" s="73">
        <f>ពិន្ទុឆមាសទី១!GK123</f>
        <v>4</v>
      </c>
      <c r="O123" s="73">
        <f>ពិន្ទុឆមាសទី១!GL123</f>
        <v>4</v>
      </c>
      <c r="P123" s="73">
        <f>ពិន្ទុឆមាសទី១!GM123</f>
        <v>12</v>
      </c>
    </row>
    <row r="124" spans="1:16">
      <c r="A124" s="2"/>
      <c r="B124" s="21">
        <f>ពិន្ទុឆមាសទី១!B124</f>
        <v>7474</v>
      </c>
      <c r="C124" s="22" t="str">
        <f>ពិន្ទុឆមាសទី១!C124</f>
        <v>ភា ស្រីណេត</v>
      </c>
      <c r="D124" s="22" t="str">
        <f>ពិន្ទុឆមាសទី១!D124</f>
        <v>ស្រី</v>
      </c>
      <c r="E124" s="40">
        <f>ពិន្ទុឆមាសទី១!E124</f>
        <v>39153</v>
      </c>
      <c r="F124" s="22" t="str">
        <f>ពិន្ទុឆមាសទី១!F124</f>
        <v>12E</v>
      </c>
      <c r="G124" s="72">
        <f>ពិន្ទុឆមាសទី១!GD124</f>
        <v>8.6842105263157894</v>
      </c>
      <c r="H124" s="72">
        <f>ពិន្ទុឆមាសទី១!GE124</f>
        <v>0</v>
      </c>
      <c r="I124" s="72">
        <f>ពិន្ទុឆមាសទី១!GF124</f>
        <v>4.3421052631578947</v>
      </c>
      <c r="J124" s="72" t="str">
        <f>ពិន្ទុឆមាសទី១!GG124</f>
        <v>F</v>
      </c>
      <c r="K124" s="72" t="str">
        <f>ពិន្ទុឆមាសទី១!GH124</f>
        <v>ខ្សោយ</v>
      </c>
      <c r="L124" s="72" t="e">
        <f>ពិន្ទុឆមាសទី១!GI124</f>
        <v>#N/A</v>
      </c>
      <c r="M124" s="73">
        <f>ពិន្ទុឆមាសទី១!GJ124</f>
        <v>4</v>
      </c>
      <c r="N124" s="73">
        <f>ពិន្ទុឆមាសទី១!GK124</f>
        <v>4</v>
      </c>
      <c r="O124" s="73">
        <f>ពិន្ទុឆមាសទី១!GL124</f>
        <v>4</v>
      </c>
      <c r="P124" s="73">
        <f>ពិន្ទុឆមាសទី១!GM124</f>
        <v>12</v>
      </c>
    </row>
    <row r="125" spans="1:16">
      <c r="A125" s="2"/>
      <c r="B125" s="21">
        <f>ពិន្ទុឆមាសទី១!B125</f>
        <v>0</v>
      </c>
      <c r="C125" s="22" t="str">
        <f>ពិន្ទុឆមាសទី១!C125</f>
        <v>ភាព សារ៉ាយ</v>
      </c>
      <c r="D125" s="22" t="str">
        <f>ពិន្ទុឆមាសទី១!D125</f>
        <v>ស្រី</v>
      </c>
      <c r="E125" s="40">
        <f>ពិន្ទុឆមាសទី១!E125</f>
        <v>38622</v>
      </c>
      <c r="F125" s="22" t="str">
        <f>ពិន្ទុឆមាសទី១!F125</f>
        <v>12E</v>
      </c>
      <c r="G125" s="72">
        <f>ពិន្ទុឆមាសទី១!GD125</f>
        <v>0</v>
      </c>
      <c r="H125" s="72">
        <f>ពិន្ទុឆមាសទី១!GE125</f>
        <v>0</v>
      </c>
      <c r="I125" s="72">
        <f>ពិន្ទុឆមាសទី១!GF125</f>
        <v>0</v>
      </c>
      <c r="J125" s="72" t="str">
        <f>ពិន្ទុឆមាសទី១!GG125</f>
        <v xml:space="preserve">មិនចាត់ថ្នាក់ </v>
      </c>
      <c r="K125" s="72" t="str">
        <f>ពិន្ទុឆមាសទី១!GH125</f>
        <v xml:space="preserve"> មិនចាត់ថ្នាក់</v>
      </c>
      <c r="L125" s="72" t="str">
        <f>ពិន្ទុឆមាសទី១!GI125</f>
        <v xml:space="preserve"> </v>
      </c>
      <c r="M125" s="73">
        <f>ពិន្ទុឆមាសទី១!GJ125</f>
        <v>4</v>
      </c>
      <c r="N125" s="73">
        <f>ពិន្ទុឆមាសទី១!GK125</f>
        <v>4</v>
      </c>
      <c r="O125" s="73">
        <f>ពិន្ទុឆមាសទី១!GL125</f>
        <v>4</v>
      </c>
      <c r="P125" s="73">
        <f>ពិន្ទុឆមាសទី១!GM125</f>
        <v>12</v>
      </c>
    </row>
    <row r="126" spans="1:16">
      <c r="A126" s="2"/>
      <c r="B126" s="21">
        <f>ពិន្ទុឆមាសទី១!B126</f>
        <v>7475</v>
      </c>
      <c r="C126" s="22" t="str">
        <f>ពិន្ទុឆមាសទី១!C126</f>
        <v>ភឿន សីហា</v>
      </c>
      <c r="D126" s="22" t="str">
        <f>ពិន្ទុឆមាសទី១!D126</f>
        <v>ប្រុស</v>
      </c>
      <c r="E126" s="40">
        <f>ពិន្ទុឆមាសទី១!E126</f>
        <v>39315</v>
      </c>
      <c r="F126" s="22" t="str">
        <f>ពិន្ទុឆមាសទី១!F126</f>
        <v>12E</v>
      </c>
      <c r="G126" s="72">
        <f>ពិន្ទុឆមាសទី១!GD126</f>
        <v>5.8157894736842106</v>
      </c>
      <c r="H126" s="72">
        <f>ពិន្ទុឆមាសទី១!GE126</f>
        <v>0</v>
      </c>
      <c r="I126" s="72">
        <f>ពិន្ទុឆមាសទី១!GF126</f>
        <v>2.9078947368421053</v>
      </c>
      <c r="J126" s="72" t="str">
        <f>ពិន្ទុឆមាសទី១!GG126</f>
        <v>F</v>
      </c>
      <c r="K126" s="72" t="str">
        <f>ពិន្ទុឆមាសទី១!GH126</f>
        <v>ខ្សោយ</v>
      </c>
      <c r="L126" s="72" t="e">
        <f>ពិន្ទុឆមាសទី១!GI126</f>
        <v>#N/A</v>
      </c>
      <c r="M126" s="73">
        <f>ពិន្ទុឆមាសទី១!GJ126</f>
        <v>4</v>
      </c>
      <c r="N126" s="73">
        <f>ពិន្ទុឆមាសទី១!GK126</f>
        <v>4</v>
      </c>
      <c r="O126" s="73">
        <f>ពិន្ទុឆមាសទី១!GL126</f>
        <v>4</v>
      </c>
      <c r="P126" s="73">
        <f>ពិន្ទុឆមាសទី១!GM126</f>
        <v>12</v>
      </c>
    </row>
    <row r="127" spans="1:16">
      <c r="A127" s="2"/>
      <c r="B127" s="21">
        <f>ពិន្ទុឆមាសទី១!B127</f>
        <v>7479</v>
      </c>
      <c r="C127" s="22" t="str">
        <f>ពិន្ទុឆមាសទី១!C127</f>
        <v>ម៉ៃម៉ុន ទេពី</v>
      </c>
      <c r="D127" s="22" t="str">
        <f>ពិន្ទុឆមាសទី១!D127</f>
        <v>ស្រី</v>
      </c>
      <c r="E127" s="40">
        <f>ពិន្ទុឆមាសទី១!E127</f>
        <v>39226</v>
      </c>
      <c r="F127" s="22" t="str">
        <f>ពិន្ទុឆមាសទី១!F127</f>
        <v>12E</v>
      </c>
      <c r="G127" s="72">
        <f>ពិន្ទុឆមាសទី១!GD127</f>
        <v>7.9736842105263159</v>
      </c>
      <c r="H127" s="72">
        <f>ពិន្ទុឆមាសទី១!GE127</f>
        <v>0</v>
      </c>
      <c r="I127" s="72">
        <f>ពិន្ទុឆមាសទី១!GF127</f>
        <v>3.986842105263158</v>
      </c>
      <c r="J127" s="72" t="str">
        <f>ពិន្ទុឆមាសទី១!GG127</f>
        <v>F</v>
      </c>
      <c r="K127" s="72" t="str">
        <f>ពិន្ទុឆមាសទី១!GH127</f>
        <v>ខ្សោយ</v>
      </c>
      <c r="L127" s="72" t="e">
        <f>ពិន្ទុឆមាសទី១!GI127</f>
        <v>#N/A</v>
      </c>
      <c r="M127" s="73">
        <f>ពិន្ទុឆមាសទី១!GJ127</f>
        <v>4</v>
      </c>
      <c r="N127" s="73">
        <f>ពិន្ទុឆមាសទី១!GK127</f>
        <v>4</v>
      </c>
      <c r="O127" s="73">
        <f>ពិន្ទុឆមាសទី១!GL127</f>
        <v>4</v>
      </c>
      <c r="P127" s="73">
        <f>ពិន្ទុឆមាសទី១!GM127</f>
        <v>12</v>
      </c>
    </row>
    <row r="128" spans="1:16">
      <c r="A128" s="2"/>
      <c r="B128" s="21">
        <f>ពិន្ទុឆមាសទី១!B128</f>
        <v>7890</v>
      </c>
      <c r="C128" s="22" t="str">
        <f>ពិន្ទុឆមាសទី១!C128</f>
        <v>យូលាង គីមហុង</v>
      </c>
      <c r="D128" s="22" t="str">
        <f>ពិន្ទុឆមាសទី១!D128</f>
        <v>ប្រុស</v>
      </c>
      <c r="E128" s="40">
        <f>ពិន្ទុឆមាសទី១!E128</f>
        <v>39583</v>
      </c>
      <c r="F128" s="22" t="str">
        <f>ពិន្ទុឆមាសទី១!F128</f>
        <v>12E</v>
      </c>
      <c r="G128" s="72">
        <f>ពិន្ទុឆមាសទី១!GD128</f>
        <v>7.2368421052631575</v>
      </c>
      <c r="H128" s="72">
        <f>ពិន្ទុឆមាសទី១!GE128</f>
        <v>0</v>
      </c>
      <c r="I128" s="72">
        <f>ពិន្ទុឆមាសទី១!GF128</f>
        <v>3.6184210526315788</v>
      </c>
      <c r="J128" s="72" t="str">
        <f>ពិន្ទុឆមាសទី១!GG128</f>
        <v>F</v>
      </c>
      <c r="K128" s="72" t="str">
        <f>ពិន្ទុឆមាសទី១!GH128</f>
        <v>ខ្សោយ</v>
      </c>
      <c r="L128" s="72" t="e">
        <f>ពិន្ទុឆមាសទី១!GI128</f>
        <v>#N/A</v>
      </c>
      <c r="M128" s="73">
        <f>ពិន្ទុឆមាសទី១!GJ128</f>
        <v>4</v>
      </c>
      <c r="N128" s="73">
        <f>ពិន្ទុឆមាសទី១!GK128</f>
        <v>4</v>
      </c>
      <c r="O128" s="73">
        <f>ពិន្ទុឆមាសទី១!GL128</f>
        <v>4</v>
      </c>
      <c r="P128" s="73">
        <f>ពិន្ទុឆមាសទី១!GM128</f>
        <v>12</v>
      </c>
    </row>
    <row r="129" spans="1:16">
      <c r="A129" s="2"/>
      <c r="B129" s="21">
        <f>ពិន្ទុឆមាសទី១!B129</f>
        <v>7892</v>
      </c>
      <c r="C129" s="22" t="str">
        <f>ពិន្ទុឆមាសទី១!C129</f>
        <v>រដ្ឋ សុភ័ក</v>
      </c>
      <c r="D129" s="22" t="str">
        <f>ពិន្ទុឆមាសទី១!D129</f>
        <v>ស្រី</v>
      </c>
      <c r="E129" s="40">
        <f>ពិន្ទុឆមាសទី១!E129</f>
        <v>39122</v>
      </c>
      <c r="F129" s="22" t="str">
        <f>ពិន្ទុឆមាសទី១!F129</f>
        <v>12E</v>
      </c>
      <c r="G129" s="72">
        <f>ពិន្ទុឆមាសទី១!GD129</f>
        <v>7.5789473684210522</v>
      </c>
      <c r="H129" s="72">
        <f>ពិន្ទុឆមាសទី១!GE129</f>
        <v>0</v>
      </c>
      <c r="I129" s="72">
        <f>ពិន្ទុឆមាសទី១!GF129</f>
        <v>3.7894736842105261</v>
      </c>
      <c r="J129" s="72" t="str">
        <f>ពិន្ទុឆមាសទី១!GG129</f>
        <v>F</v>
      </c>
      <c r="K129" s="72" t="str">
        <f>ពិន្ទុឆមាសទី១!GH129</f>
        <v>ខ្សោយ</v>
      </c>
      <c r="L129" s="72" t="e">
        <f>ពិន្ទុឆមាសទី១!GI129</f>
        <v>#N/A</v>
      </c>
      <c r="M129" s="73">
        <f>ពិន្ទុឆមាសទី១!GJ129</f>
        <v>4</v>
      </c>
      <c r="N129" s="73">
        <f>ពិន្ទុឆមាសទី១!GK129</f>
        <v>4</v>
      </c>
      <c r="O129" s="73">
        <f>ពិន្ទុឆមាសទី១!GL129</f>
        <v>4</v>
      </c>
      <c r="P129" s="73">
        <f>ពិន្ទុឆមាសទី១!GM129</f>
        <v>12</v>
      </c>
    </row>
    <row r="130" spans="1:16">
      <c r="A130" s="2"/>
      <c r="B130" s="21">
        <f>ពិន្ទុឆមាសទី១!B130</f>
        <v>7893</v>
      </c>
      <c r="C130" s="22" t="str">
        <f>ពិន្ទុឆមាសទី១!C130</f>
        <v>រដ្ឋា​ វ៉ាន់ថេត</v>
      </c>
      <c r="D130" s="22" t="str">
        <f>ពិន្ទុឆមាសទី១!D130</f>
        <v>ប្រុស</v>
      </c>
      <c r="E130" s="40">
        <f>ពិន្ទុឆមាសទី១!E130</f>
        <v>39210</v>
      </c>
      <c r="F130" s="22" t="str">
        <f>ពិន្ទុឆមាសទី១!F130</f>
        <v>12E</v>
      </c>
      <c r="G130" s="72">
        <f>ពិន្ទុឆមាសទី១!GD130</f>
        <v>6.3947368421052628</v>
      </c>
      <c r="H130" s="72">
        <f>ពិន្ទុឆមាសទី១!GE130</f>
        <v>0</v>
      </c>
      <c r="I130" s="72">
        <f>ពិន្ទុឆមាសទី១!GF130</f>
        <v>3.1973684210526314</v>
      </c>
      <c r="J130" s="72" t="str">
        <f>ពិន្ទុឆមាសទី១!GG130</f>
        <v>F</v>
      </c>
      <c r="K130" s="72" t="str">
        <f>ពិន្ទុឆមាសទី១!GH130</f>
        <v>ខ្សោយ</v>
      </c>
      <c r="L130" s="72" t="e">
        <f>ពិន្ទុឆមាសទី១!GI130</f>
        <v>#N/A</v>
      </c>
      <c r="M130" s="73">
        <f>ពិន្ទុឆមាសទី១!GJ130</f>
        <v>4</v>
      </c>
      <c r="N130" s="73">
        <f>ពិន្ទុឆមាសទី១!GK130</f>
        <v>4</v>
      </c>
      <c r="O130" s="73">
        <f>ពិន្ទុឆមាសទី១!GL130</f>
        <v>4</v>
      </c>
      <c r="P130" s="73">
        <f>ពិន្ទុឆមាសទី១!GM130</f>
        <v>12</v>
      </c>
    </row>
    <row r="131" spans="1:16">
      <c r="A131" s="2"/>
      <c r="B131" s="21">
        <f>ពិន្ទុឆមាសទី១!B131</f>
        <v>7483</v>
      </c>
      <c r="C131" s="22" t="str">
        <f>ពិន្ទុឆមាសទី១!C131</f>
        <v>រ៉ន រច្ចនា</v>
      </c>
      <c r="D131" s="22" t="str">
        <f>ពិន្ទុឆមាសទី១!D131</f>
        <v>ប្រុស</v>
      </c>
      <c r="E131" s="40">
        <f>ពិន្ទុឆមាសទី១!E131</f>
        <v>39204</v>
      </c>
      <c r="F131" s="22" t="str">
        <f>ពិន្ទុឆមាសទី១!F131</f>
        <v>12E</v>
      </c>
      <c r="G131" s="72">
        <f>ពិន្ទុឆមាសទី១!GD131</f>
        <v>6.8157894736842106</v>
      </c>
      <c r="H131" s="72">
        <f>ពិន្ទុឆមាសទី១!GE131</f>
        <v>0</v>
      </c>
      <c r="I131" s="72">
        <f>ពិន្ទុឆមាសទី១!GF131</f>
        <v>3.4078947368421053</v>
      </c>
      <c r="J131" s="72" t="str">
        <f>ពិន្ទុឆមាសទី១!GG131</f>
        <v>F</v>
      </c>
      <c r="K131" s="72" t="str">
        <f>ពិន្ទុឆមាសទី១!GH131</f>
        <v>ខ្សោយ</v>
      </c>
      <c r="L131" s="72" t="e">
        <f>ពិន្ទុឆមាសទី១!GI131</f>
        <v>#N/A</v>
      </c>
      <c r="M131" s="73">
        <f>ពិន្ទុឆមាសទី១!GJ131</f>
        <v>4</v>
      </c>
      <c r="N131" s="73">
        <f>ពិន្ទុឆមាសទី១!GK131</f>
        <v>4</v>
      </c>
      <c r="O131" s="73">
        <f>ពិន្ទុឆមាសទី១!GL131</f>
        <v>4</v>
      </c>
      <c r="P131" s="73">
        <f>ពិន្ទុឆមាសទី១!GM131</f>
        <v>12</v>
      </c>
    </row>
    <row r="132" spans="1:16">
      <c r="A132" s="2"/>
      <c r="B132" s="21">
        <f>ពិន្ទុឆមាសទី១!B132</f>
        <v>7896</v>
      </c>
      <c r="C132" s="22" t="str">
        <f>ពិន្ទុឆមាសទី១!C132</f>
        <v>រ៉ា មេត្តា</v>
      </c>
      <c r="D132" s="22" t="str">
        <f>ពិន្ទុឆមាសទី១!D132</f>
        <v>ស្រី</v>
      </c>
      <c r="E132" s="40">
        <f>ពិន្ទុឆមាសទី១!E132</f>
        <v>39179</v>
      </c>
      <c r="F132" s="22" t="str">
        <f>ពិន្ទុឆមាសទី១!F132</f>
        <v>12E</v>
      </c>
      <c r="G132" s="72">
        <f>ពិន្ទុឆមាសទី១!GD132</f>
        <v>0</v>
      </c>
      <c r="H132" s="72">
        <f>ពិន្ទុឆមាសទី១!GE132</f>
        <v>0</v>
      </c>
      <c r="I132" s="72">
        <f>ពិន្ទុឆមាសទី១!GF132</f>
        <v>0</v>
      </c>
      <c r="J132" s="72" t="str">
        <f>ពិន្ទុឆមាសទី១!GG132</f>
        <v xml:space="preserve">មិនចាត់ថ្នាក់ </v>
      </c>
      <c r="K132" s="72" t="str">
        <f>ពិន្ទុឆមាសទី១!GH132</f>
        <v xml:space="preserve"> មិនចាត់ថ្នាក់</v>
      </c>
      <c r="L132" s="72" t="str">
        <f>ពិន្ទុឆមាសទី១!GI132</f>
        <v xml:space="preserve"> </v>
      </c>
      <c r="M132" s="73">
        <f>ពិន្ទុឆមាសទី១!GJ132</f>
        <v>4</v>
      </c>
      <c r="N132" s="73">
        <f>ពិន្ទុឆមាសទី១!GK132</f>
        <v>4</v>
      </c>
      <c r="O132" s="73">
        <f>ពិន្ទុឆមាសទី១!GL132</f>
        <v>4</v>
      </c>
      <c r="P132" s="73">
        <f>ពិន្ទុឆមាសទី១!GM132</f>
        <v>12</v>
      </c>
    </row>
    <row r="133" spans="1:16">
      <c r="A133" s="2"/>
      <c r="B133" s="21">
        <f>ពិន្ទុឆមាសទី១!B133</f>
        <v>7905</v>
      </c>
      <c r="C133" s="22" t="str">
        <f>ពិន្ទុឆមាសទី១!C133</f>
        <v>វ៉ាន វុទ្ធី</v>
      </c>
      <c r="D133" s="22" t="str">
        <f>ពិន្ទុឆមាសទី១!D133</f>
        <v>ប្រុស</v>
      </c>
      <c r="E133" s="40">
        <f>ពិន្ទុឆមាសទី១!E133</f>
        <v>39393</v>
      </c>
      <c r="F133" s="22" t="str">
        <f>ពិន្ទុឆមាសទី១!F133</f>
        <v>12E</v>
      </c>
      <c r="G133" s="72">
        <f>ពិន្ទុឆមាសទី១!GD133</f>
        <v>6.2894736842105265</v>
      </c>
      <c r="H133" s="72">
        <f>ពិន្ទុឆមាសទី១!GE133</f>
        <v>0</v>
      </c>
      <c r="I133" s="72">
        <f>ពិន្ទុឆមាសទី១!GF133</f>
        <v>3.1447368421052633</v>
      </c>
      <c r="J133" s="72" t="str">
        <f>ពិន្ទុឆមាសទី១!GG133</f>
        <v>F</v>
      </c>
      <c r="K133" s="72" t="str">
        <f>ពិន្ទុឆមាសទី១!GH133</f>
        <v>ខ្សោយ</v>
      </c>
      <c r="L133" s="72" t="e">
        <f>ពិន្ទុឆមាសទី១!GI133</f>
        <v>#N/A</v>
      </c>
      <c r="M133" s="73">
        <f>ពិន្ទុឆមាសទី១!GJ133</f>
        <v>4</v>
      </c>
      <c r="N133" s="73">
        <f>ពិន្ទុឆមាសទី១!GK133</f>
        <v>4</v>
      </c>
      <c r="O133" s="73">
        <f>ពិន្ទុឆមាសទី១!GL133</f>
        <v>4</v>
      </c>
      <c r="P133" s="73">
        <f>ពិន្ទុឆមាសទី១!GM133</f>
        <v>12</v>
      </c>
    </row>
    <row r="134" spans="1:16">
      <c r="A134" s="2"/>
      <c r="B134" s="21">
        <f>ពិន្ទុឆមាសទី១!B134</f>
        <v>7495</v>
      </c>
      <c r="C134" s="22" t="str">
        <f>ពិន្ទុឆមាសទី១!C134</f>
        <v>វ៉ែន សុវត្ថិ</v>
      </c>
      <c r="D134" s="22" t="str">
        <f>ពិន្ទុឆមាសទី១!D134</f>
        <v>ប្រុស</v>
      </c>
      <c r="E134" s="40">
        <f>ពិន្ទុឆមាសទី១!E134</f>
        <v>39349</v>
      </c>
      <c r="F134" s="22" t="str">
        <f>ពិន្ទុឆមាសទី១!F134</f>
        <v>12E</v>
      </c>
      <c r="G134" s="72">
        <f>ពិន្ទុឆមាសទី១!GD134</f>
        <v>6.2368421052631575</v>
      </c>
      <c r="H134" s="72">
        <f>ពិន្ទុឆមាសទី១!GE134</f>
        <v>0</v>
      </c>
      <c r="I134" s="72">
        <f>ពិន្ទុឆមាសទី១!GF134</f>
        <v>3.1184210526315788</v>
      </c>
      <c r="J134" s="72" t="str">
        <f>ពិន្ទុឆមាសទី១!GG134</f>
        <v>F</v>
      </c>
      <c r="K134" s="72" t="str">
        <f>ពិន្ទុឆមាសទី១!GH134</f>
        <v>ខ្សោយ</v>
      </c>
      <c r="L134" s="72" t="e">
        <f>ពិន្ទុឆមាសទី១!GI134</f>
        <v>#N/A</v>
      </c>
      <c r="M134" s="73">
        <f>ពិន្ទុឆមាសទី១!GJ134</f>
        <v>4</v>
      </c>
      <c r="N134" s="73">
        <f>ពិន្ទុឆមាសទី១!GK134</f>
        <v>4</v>
      </c>
      <c r="O134" s="73">
        <f>ពិន្ទុឆមាសទី១!GL134</f>
        <v>4</v>
      </c>
      <c r="P134" s="73">
        <f>ពិន្ទុឆមាសទី១!GM134</f>
        <v>12</v>
      </c>
    </row>
    <row r="135" spans="1:16">
      <c r="A135" s="2"/>
      <c r="B135" s="21">
        <f>ពិន្ទុឆមាសទី១!B135</f>
        <v>7906</v>
      </c>
      <c r="C135" s="22" t="str">
        <f>ពិន្ទុឆមាសទី១!C135</f>
        <v>វុទ្ធ សាវុន</v>
      </c>
      <c r="D135" s="22" t="str">
        <f>ពិន្ទុឆមាសទី១!D135</f>
        <v>ប្រុស</v>
      </c>
      <c r="E135" s="40">
        <f>ពិន្ទុឆមាសទី១!E135</f>
        <v>39685</v>
      </c>
      <c r="F135" s="22" t="str">
        <f>ពិន្ទុឆមាសទី១!F135</f>
        <v>12E</v>
      </c>
      <c r="G135" s="72">
        <f>ពិន្ទុឆមាសទី១!GD135</f>
        <v>7.3684210526315788</v>
      </c>
      <c r="H135" s="72">
        <f>ពិន្ទុឆមាសទី១!GE135</f>
        <v>0</v>
      </c>
      <c r="I135" s="72">
        <f>ពិន្ទុឆមាសទី១!GF135</f>
        <v>3.6842105263157894</v>
      </c>
      <c r="J135" s="72" t="str">
        <f>ពិន្ទុឆមាសទី១!GG135</f>
        <v>F</v>
      </c>
      <c r="K135" s="72" t="str">
        <f>ពិន្ទុឆមាសទី១!GH135</f>
        <v>ខ្សោយ</v>
      </c>
      <c r="L135" s="72" t="e">
        <f>ពិន្ទុឆមាសទី១!GI135</f>
        <v>#N/A</v>
      </c>
      <c r="M135" s="73">
        <f>ពិន្ទុឆមាសទី១!GJ135</f>
        <v>4</v>
      </c>
      <c r="N135" s="73">
        <f>ពិន្ទុឆមាសទី១!GK135</f>
        <v>4</v>
      </c>
      <c r="O135" s="73">
        <f>ពិន្ទុឆមាសទី១!GL135</f>
        <v>4</v>
      </c>
      <c r="P135" s="73">
        <f>ពិន្ទុឆមាសទី១!GM135</f>
        <v>12</v>
      </c>
    </row>
    <row r="136" spans="1:16">
      <c r="A136" s="2"/>
      <c r="B136" s="21">
        <f>ពិន្ទុឆមាសទី១!B136</f>
        <v>7907</v>
      </c>
      <c r="C136" s="22" t="str">
        <f>ពិន្ទុឆមាសទី១!C136</f>
        <v>វុទ្ធី ហុកលី</v>
      </c>
      <c r="D136" s="22" t="str">
        <f>ពិន្ទុឆមាសទី១!D136</f>
        <v>ប្រុស</v>
      </c>
      <c r="E136" s="40">
        <f>ពិន្ទុឆមាសទី១!E136</f>
        <v>39059</v>
      </c>
      <c r="F136" s="22" t="str">
        <f>ពិន្ទុឆមាសទី១!F136</f>
        <v>12E</v>
      </c>
      <c r="G136" s="72">
        <f>ពិន្ទុឆមាសទី១!GD136</f>
        <v>0</v>
      </c>
      <c r="H136" s="72">
        <f>ពិន្ទុឆមាសទី១!GE136</f>
        <v>0</v>
      </c>
      <c r="I136" s="72">
        <f>ពិន្ទុឆមាសទី១!GF136</f>
        <v>0</v>
      </c>
      <c r="J136" s="72" t="str">
        <f>ពិន្ទុឆមាសទី១!GG136</f>
        <v xml:space="preserve">មិនចាត់ថ្នាក់ </v>
      </c>
      <c r="K136" s="72" t="str">
        <f>ពិន្ទុឆមាសទី១!GH136</f>
        <v xml:space="preserve"> មិនចាត់ថ្នាក់</v>
      </c>
      <c r="L136" s="72" t="str">
        <f>ពិន្ទុឆមាសទី១!GI136</f>
        <v xml:space="preserve"> </v>
      </c>
      <c r="M136" s="73">
        <f>ពិន្ទុឆមាសទី១!GJ136</f>
        <v>4</v>
      </c>
      <c r="N136" s="73">
        <f>ពិន្ទុឆមាសទី១!GK136</f>
        <v>4</v>
      </c>
      <c r="O136" s="73">
        <f>ពិន្ទុឆមាសទី១!GL136</f>
        <v>4</v>
      </c>
      <c r="P136" s="73">
        <f>ពិន្ទុឆមាសទី១!GM136</f>
        <v>12</v>
      </c>
    </row>
    <row r="137" spans="1:16">
      <c r="A137" s="2"/>
      <c r="B137" s="21">
        <f>ពិន្ទុឆមាសទី១!B137</f>
        <v>7911</v>
      </c>
      <c r="C137" s="22" t="str">
        <f>ពិន្ទុឆមាសទី១!C137</f>
        <v>ស៊ីថា ស្រីណុច</v>
      </c>
      <c r="D137" s="22" t="str">
        <f>ពិន្ទុឆមាសទី១!D137</f>
        <v>ស្រី</v>
      </c>
      <c r="E137" s="40">
        <f>ពិន្ទុឆមាសទី១!E137</f>
        <v>39448</v>
      </c>
      <c r="F137" s="22" t="str">
        <f>ពិន្ទុឆមាសទី១!F137</f>
        <v>12E</v>
      </c>
      <c r="G137" s="72">
        <f>ពិន្ទុឆមាសទី១!GD137</f>
        <v>8.7105263157894743</v>
      </c>
      <c r="H137" s="72">
        <f>ពិន្ទុឆមាសទី១!GE137</f>
        <v>0</v>
      </c>
      <c r="I137" s="72">
        <f>ពិន្ទុឆមាសទី១!GF137</f>
        <v>4.3552631578947372</v>
      </c>
      <c r="J137" s="72" t="str">
        <f>ពិន្ទុឆមាសទី១!GG137</f>
        <v>F</v>
      </c>
      <c r="K137" s="72" t="str">
        <f>ពិន្ទុឆមាសទី១!GH137</f>
        <v>ខ្សោយ</v>
      </c>
      <c r="L137" s="72" t="e">
        <f>ពិន្ទុឆមាសទី១!GI137</f>
        <v>#N/A</v>
      </c>
      <c r="M137" s="73">
        <f>ពិន្ទុឆមាសទី១!GJ137</f>
        <v>4</v>
      </c>
      <c r="N137" s="73">
        <f>ពិន្ទុឆមាសទី១!GK137</f>
        <v>4</v>
      </c>
      <c r="O137" s="73">
        <f>ពិន្ទុឆមាសទី១!GL137</f>
        <v>4</v>
      </c>
      <c r="P137" s="73">
        <f>ពិន្ទុឆមាសទី១!GM137</f>
        <v>12</v>
      </c>
    </row>
    <row r="138" spans="1:16">
      <c r="A138" s="2"/>
      <c r="B138" s="21">
        <f>ពិន្ទុឆមាសទី១!B138</f>
        <v>0</v>
      </c>
      <c r="C138" s="22" t="str">
        <f>ពិន្ទុឆមាសទី១!C138</f>
        <v>សាន ម៉ី</v>
      </c>
      <c r="D138" s="22" t="str">
        <f>ពិន្ទុឆមាសទី១!D138</f>
        <v>ប្រុស</v>
      </c>
      <c r="E138" s="40">
        <f>ពិន្ទុឆមាសទី១!E138</f>
        <v>39993</v>
      </c>
      <c r="F138" s="22" t="str">
        <f>ពិន្ទុឆមាសទី១!F138</f>
        <v>12E</v>
      </c>
      <c r="G138" s="72">
        <f>ពិន្ទុឆមាសទី១!GD138</f>
        <v>0</v>
      </c>
      <c r="H138" s="72">
        <f>ពិន្ទុឆមាសទី១!GE138</f>
        <v>0</v>
      </c>
      <c r="I138" s="72">
        <f>ពិន្ទុឆមាសទី១!GF138</f>
        <v>0</v>
      </c>
      <c r="J138" s="72" t="str">
        <f>ពិន្ទុឆមាសទី១!GG138</f>
        <v xml:space="preserve">មិនចាត់ថ្នាក់ </v>
      </c>
      <c r="K138" s="72" t="str">
        <f>ពិន្ទុឆមាសទី១!GH138</f>
        <v xml:space="preserve"> មិនចាត់ថ្នាក់</v>
      </c>
      <c r="L138" s="72" t="str">
        <f>ពិន្ទុឆមាសទី១!GI138</f>
        <v xml:space="preserve"> </v>
      </c>
      <c r="M138" s="73">
        <f>ពិន្ទុឆមាសទី១!GJ138</f>
        <v>4</v>
      </c>
      <c r="N138" s="73">
        <f>ពិន្ទុឆមាសទី១!GK138</f>
        <v>4</v>
      </c>
      <c r="O138" s="73">
        <f>ពិន្ទុឆមាសទី១!GL138</f>
        <v>4</v>
      </c>
      <c r="P138" s="73">
        <f>ពិន្ទុឆមាសទី១!GM138</f>
        <v>12</v>
      </c>
    </row>
    <row r="139" spans="1:16">
      <c r="A139" s="2"/>
      <c r="B139" s="21">
        <f>ពិន្ទុឆមាសទី១!B139</f>
        <v>7501</v>
      </c>
      <c r="C139" s="22" t="str">
        <f>ពិន្ទុឆមាសទី១!C139</f>
        <v>សារិទ្ធ ប៊ុនលាប</v>
      </c>
      <c r="D139" s="22" t="str">
        <f>ពិន្ទុឆមាសទី១!D139</f>
        <v>ប្រុស</v>
      </c>
      <c r="E139" s="40">
        <f>ពិន្ទុឆមាសទី១!E139</f>
        <v>39551</v>
      </c>
      <c r="F139" s="22" t="str">
        <f>ពិន្ទុឆមាសទី១!F139</f>
        <v>12E</v>
      </c>
      <c r="G139" s="72">
        <f>ពិន្ទុឆមាសទី១!GD139</f>
        <v>8.0526315789473681</v>
      </c>
      <c r="H139" s="72">
        <f>ពិន្ទុឆមាសទី១!GE139</f>
        <v>0</v>
      </c>
      <c r="I139" s="72">
        <f>ពិន្ទុឆមាសទី១!GF139</f>
        <v>4.0263157894736841</v>
      </c>
      <c r="J139" s="72" t="str">
        <f>ពិន្ទុឆមាសទី១!GG139</f>
        <v>F</v>
      </c>
      <c r="K139" s="72" t="str">
        <f>ពិន្ទុឆមាសទី១!GH139</f>
        <v>ខ្សោយ</v>
      </c>
      <c r="L139" s="72" t="e">
        <f>ពិន្ទុឆមាសទី១!GI139</f>
        <v>#N/A</v>
      </c>
      <c r="M139" s="73">
        <f>ពិន្ទុឆមាសទី១!GJ139</f>
        <v>4</v>
      </c>
      <c r="N139" s="73">
        <f>ពិន្ទុឆមាសទី១!GK139</f>
        <v>4</v>
      </c>
      <c r="O139" s="73">
        <f>ពិន្ទុឆមាសទី១!GL139</f>
        <v>4</v>
      </c>
      <c r="P139" s="73">
        <f>ពិន្ទុឆមាសទី១!GM139</f>
        <v>12</v>
      </c>
    </row>
    <row r="140" spans="1:16">
      <c r="A140" s="2"/>
      <c r="B140" s="21">
        <f>ពិន្ទុឆមាសទី១!B140</f>
        <v>7504</v>
      </c>
      <c r="C140" s="22" t="str">
        <f>ពិន្ទុឆមាសទី១!C140</f>
        <v>សារឿន បញ្ញា</v>
      </c>
      <c r="D140" s="22" t="str">
        <f>ពិន្ទុឆមាសទី១!D140</f>
        <v>ប្រុស</v>
      </c>
      <c r="E140" s="40">
        <f>ពិន្ទុឆមាសទី១!E140</f>
        <v>39264</v>
      </c>
      <c r="F140" s="22" t="str">
        <f>ពិន្ទុឆមាសទី១!F140</f>
        <v>12E</v>
      </c>
      <c r="G140" s="72">
        <f>ពិន្ទុឆមាសទី១!GD140</f>
        <v>6.5789473684210522</v>
      </c>
      <c r="H140" s="72">
        <f>ពិន្ទុឆមាសទី១!GE140</f>
        <v>0</v>
      </c>
      <c r="I140" s="72">
        <f>ពិន្ទុឆមាសទី១!GF140</f>
        <v>3.2894736842105261</v>
      </c>
      <c r="J140" s="72" t="str">
        <f>ពិន្ទុឆមាសទី១!GG140</f>
        <v>F</v>
      </c>
      <c r="K140" s="72" t="str">
        <f>ពិន្ទុឆមាសទី១!GH140</f>
        <v>ខ្សោយ</v>
      </c>
      <c r="L140" s="72" t="e">
        <f>ពិន្ទុឆមាសទី១!GI140</f>
        <v>#N/A</v>
      </c>
      <c r="M140" s="73">
        <f>ពិន្ទុឆមាសទី១!GJ140</f>
        <v>4</v>
      </c>
      <c r="N140" s="73">
        <f>ពិន្ទុឆមាសទី១!GK140</f>
        <v>4</v>
      </c>
      <c r="O140" s="73">
        <f>ពិន្ទុឆមាសទី១!GL140</f>
        <v>4</v>
      </c>
      <c r="P140" s="73">
        <f>ពិន្ទុឆមាសទី១!GM140</f>
        <v>12</v>
      </c>
    </row>
    <row r="141" spans="1:16">
      <c r="A141" s="2"/>
      <c r="B141" s="21">
        <f>ពិន្ទុឆមាសទី១!B141</f>
        <v>7914</v>
      </c>
      <c r="C141" s="22" t="str">
        <f>ពិន្ទុឆមាសទី១!C141</f>
        <v>សាវុធ ឡាដា</v>
      </c>
      <c r="D141" s="22" t="str">
        <f>ពិន្ទុឆមាសទី១!D141</f>
        <v>ស្រី</v>
      </c>
      <c r="E141" s="40">
        <f>ពិន្ទុឆមាសទី១!E141</f>
        <v>39334</v>
      </c>
      <c r="F141" s="22" t="str">
        <f>ពិន្ទុឆមាសទី១!F141</f>
        <v>12E</v>
      </c>
      <c r="G141" s="72">
        <f>ពិន្ទុឆមាសទី១!GD141</f>
        <v>6.6052631578947372</v>
      </c>
      <c r="H141" s="72">
        <f>ពិន្ទុឆមាសទី១!GE141</f>
        <v>0</v>
      </c>
      <c r="I141" s="72">
        <f>ពិន្ទុឆមាសទី១!GF141</f>
        <v>3.3026315789473686</v>
      </c>
      <c r="J141" s="72" t="str">
        <f>ពិន្ទុឆមាសទី១!GG141</f>
        <v>F</v>
      </c>
      <c r="K141" s="72" t="str">
        <f>ពិន្ទុឆមាសទី១!GH141</f>
        <v>ខ្សោយ</v>
      </c>
      <c r="L141" s="72" t="e">
        <f>ពិន្ទុឆមាសទី១!GI141</f>
        <v>#N/A</v>
      </c>
      <c r="M141" s="73">
        <f>ពិន្ទុឆមាសទី១!GJ141</f>
        <v>4</v>
      </c>
      <c r="N141" s="73">
        <f>ពិន្ទុឆមាសទី១!GK141</f>
        <v>4</v>
      </c>
      <c r="O141" s="73">
        <f>ពិន្ទុឆមាសទី១!GL141</f>
        <v>4</v>
      </c>
      <c r="P141" s="73">
        <f>ពិន្ទុឆមាសទី១!GM141</f>
        <v>12</v>
      </c>
    </row>
    <row r="142" spans="1:16">
      <c r="A142" s="2"/>
      <c r="B142" s="21">
        <f>ពិន្ទុឆមាសទី១!B142</f>
        <v>7915</v>
      </c>
      <c r="C142" s="22" t="str">
        <f>ពិន្ទុឆមាសទី១!C142</f>
        <v>សិទ្ធ សូនីតា</v>
      </c>
      <c r="D142" s="22" t="str">
        <f>ពិន្ទុឆមាសទី១!D142</f>
        <v>ស្រី</v>
      </c>
      <c r="E142" s="40">
        <f>ពិន្ទុឆមាសទី១!E142</f>
        <v>39430</v>
      </c>
      <c r="F142" s="22" t="str">
        <f>ពិន្ទុឆមាសទី១!F142</f>
        <v>12E</v>
      </c>
      <c r="G142" s="72">
        <f>ពិន្ទុឆមាសទី១!GD142</f>
        <v>7.1842105263157894</v>
      </c>
      <c r="H142" s="72">
        <f>ពិន្ទុឆមាសទី១!GE142</f>
        <v>0</v>
      </c>
      <c r="I142" s="72">
        <f>ពិន្ទុឆមាសទី១!GF142</f>
        <v>3.5921052631578947</v>
      </c>
      <c r="J142" s="72" t="str">
        <f>ពិន្ទុឆមាសទី១!GG142</f>
        <v>F</v>
      </c>
      <c r="K142" s="72" t="str">
        <f>ពិន្ទុឆមាសទី១!GH142</f>
        <v>ខ្សោយ</v>
      </c>
      <c r="L142" s="72" t="e">
        <f>ពិន្ទុឆមាសទី១!GI142</f>
        <v>#N/A</v>
      </c>
      <c r="M142" s="73">
        <f>ពិន្ទុឆមាសទី១!GJ142</f>
        <v>4</v>
      </c>
      <c r="N142" s="73">
        <f>ពិន្ទុឆមាសទី១!GK142</f>
        <v>4</v>
      </c>
      <c r="O142" s="73">
        <f>ពិន្ទុឆមាសទី១!GL142</f>
        <v>4</v>
      </c>
      <c r="P142" s="73">
        <f>ពិន្ទុឆមាសទី១!GM142</f>
        <v>12</v>
      </c>
    </row>
    <row r="143" spans="1:16">
      <c r="A143" s="2"/>
      <c r="B143" s="21">
        <f>ពិន្ទុឆមាសទី១!B143</f>
        <v>7921</v>
      </c>
      <c r="C143" s="22" t="str">
        <f>ពិន្ទុឆមាសទី១!C143</f>
        <v>សុខឡេង ស្រីណុច</v>
      </c>
      <c r="D143" s="22" t="str">
        <f>ពិន្ទុឆមាសទី១!D143</f>
        <v>ស្រី</v>
      </c>
      <c r="E143" s="40">
        <f>ពិន្ទុឆមាសទី១!E143</f>
        <v>39119</v>
      </c>
      <c r="F143" s="22" t="str">
        <f>ពិន្ទុឆមាសទី១!F143</f>
        <v>12E</v>
      </c>
      <c r="G143" s="72">
        <f>ពិន្ទុឆមាសទី១!GD143</f>
        <v>6.7105263157894735</v>
      </c>
      <c r="H143" s="72">
        <f>ពិន្ទុឆមាសទី១!GE143</f>
        <v>0</v>
      </c>
      <c r="I143" s="72">
        <f>ពិន្ទុឆមាសទី១!GF143</f>
        <v>3.3552631578947367</v>
      </c>
      <c r="J143" s="72" t="str">
        <f>ពិន្ទុឆមាសទី១!GG143</f>
        <v>F</v>
      </c>
      <c r="K143" s="72" t="str">
        <f>ពិន្ទុឆមាសទី១!GH143</f>
        <v>ខ្សោយ</v>
      </c>
      <c r="L143" s="72" t="e">
        <f>ពិន្ទុឆមាសទី១!GI143</f>
        <v>#N/A</v>
      </c>
      <c r="M143" s="73">
        <f>ពិន្ទុឆមាសទី១!GJ143</f>
        <v>4</v>
      </c>
      <c r="N143" s="73">
        <f>ពិន្ទុឆមាសទី១!GK143</f>
        <v>4</v>
      </c>
      <c r="O143" s="73">
        <f>ពិន្ទុឆមាសទី១!GL143</f>
        <v>4</v>
      </c>
      <c r="P143" s="73">
        <f>ពិន្ទុឆមាសទី១!GM143</f>
        <v>12</v>
      </c>
    </row>
    <row r="144" spans="1:16">
      <c r="A144" s="2"/>
      <c r="B144" s="21">
        <f>ពិន្ទុឆមាសទី១!B144</f>
        <v>7926</v>
      </c>
      <c r="C144" s="22" t="str">
        <f>ពិន្ទុឆមាសទី១!C144</f>
        <v>សុផាត់ គីមឡុង</v>
      </c>
      <c r="D144" s="22" t="str">
        <f>ពិន្ទុឆមាសទី១!D144</f>
        <v>ប្រុស</v>
      </c>
      <c r="E144" s="40">
        <f>ពិន្ទុឆមាសទី១!E144</f>
        <v>39280</v>
      </c>
      <c r="F144" s="22" t="str">
        <f>ពិន្ទុឆមាសទី១!F144</f>
        <v>12E</v>
      </c>
      <c r="G144" s="72">
        <f>ពិន្ទុឆមាសទី១!GD144</f>
        <v>5.3421052631578947</v>
      </c>
      <c r="H144" s="72">
        <f>ពិន្ទុឆមាសទី១!GE144</f>
        <v>0</v>
      </c>
      <c r="I144" s="72">
        <f>ពិន្ទុឆមាសទី១!GF144</f>
        <v>2.6710526315789473</v>
      </c>
      <c r="J144" s="72" t="str">
        <f>ពិន្ទុឆមាសទី១!GG144</f>
        <v>F</v>
      </c>
      <c r="K144" s="72" t="str">
        <f>ពិន្ទុឆមាសទី១!GH144</f>
        <v>ខ្សោយ</v>
      </c>
      <c r="L144" s="72" t="e">
        <f>ពិន្ទុឆមាសទី១!GI144</f>
        <v>#N/A</v>
      </c>
      <c r="M144" s="73">
        <f>ពិន្ទុឆមាសទី១!GJ144</f>
        <v>4</v>
      </c>
      <c r="N144" s="73">
        <f>ពិន្ទុឆមាសទី១!GK144</f>
        <v>4</v>
      </c>
      <c r="O144" s="73">
        <f>ពិន្ទុឆមាសទី១!GL144</f>
        <v>4</v>
      </c>
      <c r="P144" s="73">
        <f>ពិន្ទុឆមាសទី១!GM144</f>
        <v>12</v>
      </c>
    </row>
    <row r="145" spans="1:16">
      <c r="A145" s="2"/>
      <c r="B145" s="21">
        <f>ពិន្ទុឆមាសទី១!B145</f>
        <v>7510</v>
      </c>
      <c r="C145" s="22" t="str">
        <f>ពិន្ទុឆមាសទី១!C145</f>
        <v>សុភ័ក្រ សុចាន់</v>
      </c>
      <c r="D145" s="22" t="str">
        <f>ពិន្ទុឆមាសទី១!D145</f>
        <v>ប្រុស</v>
      </c>
      <c r="E145" s="40">
        <f>ពិន្ទុឆមាសទី១!E145</f>
        <v>39593</v>
      </c>
      <c r="F145" s="22" t="str">
        <f>ពិន្ទុឆមាសទី១!F145</f>
        <v>12E</v>
      </c>
      <c r="G145" s="72">
        <f>ពិន្ទុឆមាសទី១!GD145</f>
        <v>7.2894736842105265</v>
      </c>
      <c r="H145" s="72">
        <f>ពិន្ទុឆមាសទី១!GE145</f>
        <v>0</v>
      </c>
      <c r="I145" s="72">
        <f>ពិន្ទុឆមាសទី១!GF145</f>
        <v>3.6447368421052633</v>
      </c>
      <c r="J145" s="72" t="str">
        <f>ពិន្ទុឆមាសទី១!GG145</f>
        <v>F</v>
      </c>
      <c r="K145" s="72" t="str">
        <f>ពិន្ទុឆមាសទី១!GH145</f>
        <v>ខ្សោយ</v>
      </c>
      <c r="L145" s="72" t="e">
        <f>ពិន្ទុឆមាសទី១!GI145</f>
        <v>#N/A</v>
      </c>
      <c r="M145" s="73">
        <f>ពិន្ទុឆមាសទី១!GJ145</f>
        <v>4</v>
      </c>
      <c r="N145" s="73">
        <f>ពិន្ទុឆមាសទី១!GK145</f>
        <v>4</v>
      </c>
      <c r="O145" s="73">
        <f>ពិន្ទុឆមាសទី១!GL145</f>
        <v>4</v>
      </c>
      <c r="P145" s="73">
        <f>ពិន្ទុឆមាសទី១!GM145</f>
        <v>12</v>
      </c>
    </row>
    <row r="146" spans="1:16">
      <c r="A146" s="2"/>
      <c r="B146" s="21">
        <f>ពិន្ទុឆមាសទី១!B146</f>
        <v>7512</v>
      </c>
      <c r="C146" s="22" t="str">
        <f>ពិន្ទុឆមាសទី១!C146</f>
        <v>សូវៀត សាវ៉ាត់</v>
      </c>
      <c r="D146" s="22" t="str">
        <f>ពិន្ទុឆមាសទី១!D146</f>
        <v>ប្រុស</v>
      </c>
      <c r="E146" s="40">
        <f>ពិន្ទុឆមាសទី១!E146</f>
        <v>39334</v>
      </c>
      <c r="F146" s="22" t="str">
        <f>ពិន្ទុឆមាសទី១!F146</f>
        <v>12E</v>
      </c>
      <c r="G146" s="72">
        <f>ពិន្ទុឆមាសទី១!GD146</f>
        <v>6.4473684210526319</v>
      </c>
      <c r="H146" s="72">
        <f>ពិន្ទុឆមាសទី១!GE146</f>
        <v>0</v>
      </c>
      <c r="I146" s="72">
        <f>ពិន្ទុឆមាសទី១!GF146</f>
        <v>3.2236842105263159</v>
      </c>
      <c r="J146" s="72" t="str">
        <f>ពិន្ទុឆមាសទី១!GG146</f>
        <v>F</v>
      </c>
      <c r="K146" s="72" t="str">
        <f>ពិន្ទុឆមាសទី១!GH146</f>
        <v>ខ្សោយ</v>
      </c>
      <c r="L146" s="72" t="e">
        <f>ពិន្ទុឆមាសទី១!GI146</f>
        <v>#N/A</v>
      </c>
      <c r="M146" s="73">
        <f>ពិន្ទុឆមាសទី១!GJ146</f>
        <v>4</v>
      </c>
      <c r="N146" s="73">
        <f>ពិន្ទុឆមាសទី១!GK146</f>
        <v>4</v>
      </c>
      <c r="O146" s="73">
        <f>ពិន្ទុឆមាសទី១!GL146</f>
        <v>4</v>
      </c>
      <c r="P146" s="73">
        <f>ពិន្ទុឆមាសទី១!GM146</f>
        <v>12</v>
      </c>
    </row>
    <row r="147" spans="1:16">
      <c r="A147" s="2"/>
      <c r="B147" s="21">
        <f>ពិន្ទុឆមាសទី១!B147</f>
        <v>7929</v>
      </c>
      <c r="C147" s="22" t="str">
        <f>ពិន្ទុឆមាសទី១!C147</f>
        <v>សឿន សូនីតា</v>
      </c>
      <c r="D147" s="22" t="str">
        <f>ពិន្ទុឆមាសទី១!D147</f>
        <v>ស្រី</v>
      </c>
      <c r="E147" s="40">
        <f>ពិន្ទុឆមាសទី១!E147</f>
        <v>39434</v>
      </c>
      <c r="F147" s="22" t="str">
        <f>ពិន្ទុឆមាសទី១!F147</f>
        <v>12E</v>
      </c>
      <c r="G147" s="72">
        <f>ពិន្ទុឆមាសទី១!GD147</f>
        <v>6.5789473684210522</v>
      </c>
      <c r="H147" s="72">
        <f>ពិន្ទុឆមាសទី១!GE147</f>
        <v>0</v>
      </c>
      <c r="I147" s="72">
        <f>ពិន្ទុឆមាសទី១!GF147</f>
        <v>3.2894736842105261</v>
      </c>
      <c r="J147" s="72" t="str">
        <f>ពិន្ទុឆមាសទី១!GG147</f>
        <v>F</v>
      </c>
      <c r="K147" s="72" t="str">
        <f>ពិន្ទុឆមាសទី១!GH147</f>
        <v>ខ្សោយ</v>
      </c>
      <c r="L147" s="72" t="e">
        <f>ពិន្ទុឆមាសទី១!GI147</f>
        <v>#N/A</v>
      </c>
      <c r="M147" s="73">
        <f>ពិន្ទុឆមាសទី១!GJ147</f>
        <v>4</v>
      </c>
      <c r="N147" s="73">
        <f>ពិន្ទុឆមាសទី១!GK147</f>
        <v>4</v>
      </c>
      <c r="O147" s="73">
        <f>ពិន្ទុឆមាសទី១!GL147</f>
        <v>4</v>
      </c>
      <c r="P147" s="73">
        <f>ពិន្ទុឆមាសទី១!GM147</f>
        <v>12</v>
      </c>
    </row>
    <row r="148" spans="1:16">
      <c r="A148" s="2"/>
      <c r="B148" s="21">
        <f>ពិន្ទុឆមាសទី១!B148</f>
        <v>7931</v>
      </c>
      <c r="C148" s="22" t="str">
        <f>ពិន្ទុឆមាសទី១!C148</f>
        <v>ស្រឿន ណារិទ្ធ</v>
      </c>
      <c r="D148" s="22" t="str">
        <f>ពិន្ទុឆមាសទី១!D148</f>
        <v>ប្រុស</v>
      </c>
      <c r="E148" s="40">
        <f>ពិន្ទុឆមាសទី១!E148</f>
        <v>39122</v>
      </c>
      <c r="F148" s="22" t="str">
        <f>ពិន្ទុឆមាសទី១!F148</f>
        <v>12E</v>
      </c>
      <c r="G148" s="72">
        <f>ពិន្ទុឆមាសទី១!GD148</f>
        <v>8.0789473684210531</v>
      </c>
      <c r="H148" s="72">
        <f>ពិន្ទុឆមាសទី១!GE148</f>
        <v>0</v>
      </c>
      <c r="I148" s="72">
        <f>ពិន្ទុឆមាសទី១!GF148</f>
        <v>4.0394736842105265</v>
      </c>
      <c r="J148" s="72" t="str">
        <f>ពិន្ទុឆមាសទី១!GG148</f>
        <v>F</v>
      </c>
      <c r="K148" s="72" t="str">
        <f>ពិន្ទុឆមាសទី១!GH148</f>
        <v>ខ្សោយ</v>
      </c>
      <c r="L148" s="72" t="e">
        <f>ពិន្ទុឆមាសទី១!GI148</f>
        <v>#N/A</v>
      </c>
      <c r="M148" s="73">
        <f>ពិន្ទុឆមាសទី១!GJ148</f>
        <v>4</v>
      </c>
      <c r="N148" s="73">
        <f>ពិន្ទុឆមាសទី១!GK148</f>
        <v>4</v>
      </c>
      <c r="O148" s="73">
        <f>ពិន្ទុឆមាសទី១!GL148</f>
        <v>4</v>
      </c>
      <c r="P148" s="73">
        <f>ពិន្ទុឆមាសទី១!GM148</f>
        <v>12</v>
      </c>
    </row>
    <row r="149" spans="1:16">
      <c r="A149" s="2"/>
      <c r="B149" s="21">
        <f>ពិន្ទុឆមាសទី១!B149</f>
        <v>7515</v>
      </c>
      <c r="C149" s="22" t="str">
        <f>ពិន្ទុឆមាសទី១!C149</f>
        <v>សំបូរ ប៊ុន​លាភ</v>
      </c>
      <c r="D149" s="22" t="str">
        <f>ពិន្ទុឆមាសទី១!D149</f>
        <v>ប្រុស</v>
      </c>
      <c r="E149" s="40">
        <f>ពិន្ទុឆមាសទី១!E149</f>
        <v>39398</v>
      </c>
      <c r="F149" s="22" t="str">
        <f>ពិន្ទុឆមាសទី១!F149</f>
        <v>12E</v>
      </c>
      <c r="G149" s="72">
        <f>ពិន្ទុឆមាសទី១!GD149</f>
        <v>6.4736842105263159</v>
      </c>
      <c r="H149" s="72">
        <f>ពិន្ទុឆមាសទី១!GE149</f>
        <v>0</v>
      </c>
      <c r="I149" s="72">
        <f>ពិន្ទុឆមាសទី១!GF149</f>
        <v>3.236842105263158</v>
      </c>
      <c r="J149" s="72" t="str">
        <f>ពិន្ទុឆមាសទី១!GG149</f>
        <v>F</v>
      </c>
      <c r="K149" s="72" t="str">
        <f>ពិន្ទុឆមាសទី១!GH149</f>
        <v>ខ្សោយ</v>
      </c>
      <c r="L149" s="72" t="e">
        <f>ពិន្ទុឆមាសទី១!GI149</f>
        <v>#N/A</v>
      </c>
      <c r="M149" s="73">
        <f>ពិន្ទុឆមាសទី១!GJ149</f>
        <v>4</v>
      </c>
      <c r="N149" s="73">
        <f>ពិន្ទុឆមាសទី១!GK149</f>
        <v>4</v>
      </c>
      <c r="O149" s="73">
        <f>ពិន្ទុឆមាសទី១!GL149</f>
        <v>4</v>
      </c>
      <c r="P149" s="73">
        <f>ពិន្ទុឆមាសទី១!GM149</f>
        <v>12</v>
      </c>
    </row>
    <row r="150" spans="1:16">
      <c r="A150" s="2"/>
      <c r="B150" s="21">
        <f>ពិន្ទុឆមាសទី១!B150</f>
        <v>7934</v>
      </c>
      <c r="C150" s="22" t="str">
        <f>ពិន្ទុឆមាសទី១!C150</f>
        <v>ហ៊ន រដ្ឋា</v>
      </c>
      <c r="D150" s="22" t="str">
        <f>ពិន្ទុឆមាសទី១!D150</f>
        <v>ប្រុស</v>
      </c>
      <c r="E150" s="40">
        <f>ពិន្ទុឆមាសទី១!E150</f>
        <v>39583</v>
      </c>
      <c r="F150" s="22" t="str">
        <f>ពិន្ទុឆមាសទី១!F150</f>
        <v>12E</v>
      </c>
      <c r="G150" s="72">
        <f>ពិន្ទុឆមាសទី១!GD150</f>
        <v>5.8157894736842106</v>
      </c>
      <c r="H150" s="72">
        <f>ពិន្ទុឆមាសទី១!GE150</f>
        <v>0</v>
      </c>
      <c r="I150" s="72">
        <f>ពិន្ទុឆមាសទី១!GF150</f>
        <v>2.9078947368421053</v>
      </c>
      <c r="J150" s="72" t="str">
        <f>ពិន្ទុឆមាសទី១!GG150</f>
        <v>F</v>
      </c>
      <c r="K150" s="72" t="str">
        <f>ពិន្ទុឆមាសទី១!GH150</f>
        <v>ខ្សោយ</v>
      </c>
      <c r="L150" s="72" t="e">
        <f>ពិន្ទុឆមាសទី១!GI150</f>
        <v>#N/A</v>
      </c>
      <c r="M150" s="73">
        <f>ពិន្ទុឆមាសទី១!GJ150</f>
        <v>4</v>
      </c>
      <c r="N150" s="73">
        <f>ពិន្ទុឆមាសទី១!GK150</f>
        <v>4</v>
      </c>
      <c r="O150" s="73">
        <f>ពិន្ទុឆមាសទី១!GL150</f>
        <v>4</v>
      </c>
      <c r="P150" s="73">
        <f>ពិន្ទុឆមាសទី១!GM150</f>
        <v>12</v>
      </c>
    </row>
    <row r="151" spans="1:16">
      <c r="A151" s="2"/>
      <c r="B151" s="21">
        <f>ពិន្ទុឆមាសទី១!B151</f>
        <v>7937</v>
      </c>
      <c r="C151" s="22" t="str">
        <f>ពិន្ទុឆមាសទី១!C151</f>
        <v>ហ៊ាន សុខលាង</v>
      </c>
      <c r="D151" s="22" t="str">
        <f>ពិន្ទុឆមាសទី១!D151</f>
        <v>ប្រុស</v>
      </c>
      <c r="E151" s="40">
        <f>ពិន្ទុឆមាសទី១!E151</f>
        <v>39235</v>
      </c>
      <c r="F151" s="22" t="str">
        <f>ពិន្ទុឆមាសទី១!F151</f>
        <v>12E</v>
      </c>
      <c r="G151" s="72">
        <f>ពិន្ទុឆមាសទី១!GD151</f>
        <v>7.0263157894736841</v>
      </c>
      <c r="H151" s="72">
        <f>ពិន្ទុឆមាសទី១!GE151</f>
        <v>0</v>
      </c>
      <c r="I151" s="72">
        <f>ពិន្ទុឆមាសទី១!GF151</f>
        <v>3.513157894736842</v>
      </c>
      <c r="J151" s="72" t="str">
        <f>ពិន្ទុឆមាសទី១!GG151</f>
        <v>F</v>
      </c>
      <c r="K151" s="72" t="str">
        <f>ពិន្ទុឆមាសទី១!GH151</f>
        <v>ខ្សោយ</v>
      </c>
      <c r="L151" s="72" t="e">
        <f>ពិន្ទុឆមាសទី១!GI151</f>
        <v>#N/A</v>
      </c>
      <c r="M151" s="73">
        <f>ពិន្ទុឆមាសទី១!GJ151</f>
        <v>4</v>
      </c>
      <c r="N151" s="73">
        <f>ពិន្ទុឆមាសទី១!GK151</f>
        <v>4</v>
      </c>
      <c r="O151" s="73">
        <f>ពិន្ទុឆមាសទី១!GL151</f>
        <v>4</v>
      </c>
      <c r="P151" s="73">
        <f>ពិន្ទុឆមាសទី១!GM151</f>
        <v>12</v>
      </c>
    </row>
    <row r="152" spans="1:16">
      <c r="A152" s="2"/>
      <c r="B152" s="21">
        <f>ពិន្ទុឆមាសទី១!B152</f>
        <v>7517</v>
      </c>
      <c r="C152" s="22" t="str">
        <f>ពិន្ទុឆមាសទី១!C152</f>
        <v>ហ៊ែង ម៉េង​ហុង</v>
      </c>
      <c r="D152" s="22" t="str">
        <f>ពិន្ទុឆមាសទី១!D152</f>
        <v>ប្រុស</v>
      </c>
      <c r="E152" s="40">
        <f>ពិន្ទុឆមាសទី១!E152</f>
        <v>40057</v>
      </c>
      <c r="F152" s="22" t="str">
        <f>ពិន្ទុឆមាសទី១!F152</f>
        <v>12E</v>
      </c>
      <c r="G152" s="72">
        <f>ពិន្ទុឆមាសទី១!GD152</f>
        <v>8.026315789473685</v>
      </c>
      <c r="H152" s="72">
        <f>ពិន្ទុឆមាសទី១!GE152</f>
        <v>0</v>
      </c>
      <c r="I152" s="72">
        <f>ពិន្ទុឆមាសទី១!GF152</f>
        <v>4.0131578947368425</v>
      </c>
      <c r="J152" s="72" t="str">
        <f>ពិន្ទុឆមាសទី១!GG152</f>
        <v>F</v>
      </c>
      <c r="K152" s="72" t="str">
        <f>ពិន្ទុឆមាសទី១!GH152</f>
        <v>ខ្សោយ</v>
      </c>
      <c r="L152" s="72" t="e">
        <f>ពិន្ទុឆមាសទី១!GI152</f>
        <v>#N/A</v>
      </c>
      <c r="M152" s="73">
        <f>ពិន្ទុឆមាសទី១!GJ152</f>
        <v>4</v>
      </c>
      <c r="N152" s="73">
        <f>ពិន្ទុឆមាសទី១!GK152</f>
        <v>4</v>
      </c>
      <c r="O152" s="73">
        <f>ពិន្ទុឆមាសទី១!GL152</f>
        <v>4</v>
      </c>
      <c r="P152" s="73">
        <f>ពិន្ទុឆមាសទី១!GM152</f>
        <v>12</v>
      </c>
    </row>
    <row r="153" spans="1:16">
      <c r="A153" s="2"/>
      <c r="B153" s="21">
        <f>ពិន្ទុឆមាសទី១!B153</f>
        <v>7940</v>
      </c>
      <c r="C153" s="22" t="str">
        <f>ពិន្ទុឆមាសទី១!C153</f>
        <v>ហុង កញ្ចនា</v>
      </c>
      <c r="D153" s="22" t="str">
        <f>ពិន្ទុឆមាសទី១!D153</f>
        <v>ស្រី</v>
      </c>
      <c r="E153" s="40">
        <f>ពិន្ទុឆមាសទី១!E153</f>
        <v>39772</v>
      </c>
      <c r="F153" s="22" t="str">
        <f>ពិន្ទុឆមាសទី១!F153</f>
        <v>12E</v>
      </c>
      <c r="G153" s="72">
        <f>ពិន្ទុឆមាសទី១!GD153</f>
        <v>8.4473684210526319</v>
      </c>
      <c r="H153" s="72">
        <f>ពិន្ទុឆមាសទី១!GE153</f>
        <v>0</v>
      </c>
      <c r="I153" s="72">
        <f>ពិន្ទុឆមាសទី១!GF153</f>
        <v>4.2236842105263159</v>
      </c>
      <c r="J153" s="72" t="str">
        <f>ពិន្ទុឆមាសទី១!GG153</f>
        <v>F</v>
      </c>
      <c r="K153" s="72" t="str">
        <f>ពិន្ទុឆមាសទី១!GH153</f>
        <v>ខ្សោយ</v>
      </c>
      <c r="L153" s="72" t="e">
        <f>ពិន្ទុឆមាសទី១!GI153</f>
        <v>#N/A</v>
      </c>
      <c r="M153" s="73">
        <f>ពិន្ទុឆមាសទី១!GJ153</f>
        <v>4</v>
      </c>
      <c r="N153" s="73">
        <f>ពិន្ទុឆមាសទី១!GK153</f>
        <v>4</v>
      </c>
      <c r="O153" s="73">
        <f>ពិន្ទុឆមាសទី១!GL153</f>
        <v>4</v>
      </c>
      <c r="P153" s="73">
        <f>ពិន្ទុឆមាសទី១!GM153</f>
        <v>12</v>
      </c>
    </row>
    <row r="154" spans="1:16">
      <c r="A154" s="2"/>
      <c r="B154" s="21">
        <f>ពិន្ទុឆមាសទី១!B154</f>
        <v>7945</v>
      </c>
      <c r="C154" s="22" t="str">
        <f>ពិន្ទុឆមាសទី១!C154</f>
        <v>ឡា សុវណ្ណរិទ្ធ</v>
      </c>
      <c r="D154" s="22" t="str">
        <f>ពិន្ទុឆមាសទី១!D154</f>
        <v>ប្រុស</v>
      </c>
      <c r="E154" s="40">
        <f>ពិន្ទុឆមាសទី១!E154</f>
        <v>39612</v>
      </c>
      <c r="F154" s="22" t="str">
        <f>ពិន្ទុឆមាសទី១!F154</f>
        <v>12E</v>
      </c>
      <c r="G154" s="72">
        <f>ពិន្ទុឆមាសទី១!GD154</f>
        <v>8.7894736842105257</v>
      </c>
      <c r="H154" s="72">
        <f>ពិន្ទុឆមាសទី១!GE154</f>
        <v>0</v>
      </c>
      <c r="I154" s="72">
        <f>ពិន្ទុឆមាសទី១!GF154</f>
        <v>4.3947368421052628</v>
      </c>
      <c r="J154" s="72" t="str">
        <f>ពិន្ទុឆមាសទី១!GG154</f>
        <v>F</v>
      </c>
      <c r="K154" s="72" t="str">
        <f>ពិន្ទុឆមាសទី១!GH154</f>
        <v>ខ្សោយ</v>
      </c>
      <c r="L154" s="72" t="e">
        <f>ពិន្ទុឆមាសទី១!GI154</f>
        <v>#N/A</v>
      </c>
      <c r="M154" s="73">
        <f>ពិន្ទុឆមាសទី១!GJ154</f>
        <v>4</v>
      </c>
      <c r="N154" s="73">
        <f>ពិន្ទុឆមាសទី១!GK154</f>
        <v>4</v>
      </c>
      <c r="O154" s="73">
        <f>ពិន្ទុឆមាសទី១!GL154</f>
        <v>4</v>
      </c>
      <c r="P154" s="73">
        <f>ពិន្ទុឆមាសទី១!GM154</f>
        <v>12</v>
      </c>
    </row>
    <row r="155" spans="1:16">
      <c r="A155" s="2"/>
      <c r="B155" s="21">
        <f>ពិន្ទុឆមាសទី១!B155</f>
        <v>7947</v>
      </c>
      <c r="C155" s="22" t="str">
        <f>ពិន្ទុឆមាសទី១!C155</f>
        <v>អ៊ួង ប្រាជ្ញា</v>
      </c>
      <c r="D155" s="22" t="str">
        <f>ពិន្ទុឆមាសទី១!D155</f>
        <v>ប្រុស</v>
      </c>
      <c r="E155" s="40">
        <f>ពិន្ទុឆមាសទី១!E155</f>
        <v>39128</v>
      </c>
      <c r="F155" s="22" t="str">
        <f>ពិន្ទុឆមាសទី១!F155</f>
        <v>12E</v>
      </c>
      <c r="G155" s="72">
        <f>ពិន្ទុឆមាសទី១!GD155</f>
        <v>7.6052631578947372</v>
      </c>
      <c r="H155" s="72">
        <f>ពិន្ទុឆមាសទី១!GE155</f>
        <v>0</v>
      </c>
      <c r="I155" s="72">
        <f>ពិន្ទុឆមាសទី១!GF155</f>
        <v>3.8026315789473686</v>
      </c>
      <c r="J155" s="72" t="str">
        <f>ពិន្ទុឆមាសទី១!GG155</f>
        <v>F</v>
      </c>
      <c r="K155" s="72" t="str">
        <f>ពិន្ទុឆមាសទី១!GH155</f>
        <v>ខ្សោយ</v>
      </c>
      <c r="L155" s="72" t="e">
        <f>ពិន្ទុឆមាសទី១!GI155</f>
        <v>#N/A</v>
      </c>
      <c r="M155" s="73">
        <f>ពិន្ទុឆមាសទី១!GJ155</f>
        <v>4</v>
      </c>
      <c r="N155" s="73">
        <f>ពិន្ទុឆមាសទី១!GK155</f>
        <v>4</v>
      </c>
      <c r="O155" s="73">
        <f>ពិន្ទុឆមាសទី១!GL155</f>
        <v>4</v>
      </c>
      <c r="P155" s="73">
        <f>ពិន្ទុឆមាសទី១!GM155</f>
        <v>12</v>
      </c>
    </row>
    <row r="156" spans="1:16">
      <c r="A156" s="2"/>
      <c r="B156" s="21">
        <f>ពិន្ទុឆមាសទី១!B156</f>
        <v>7948</v>
      </c>
      <c r="C156" s="22" t="str">
        <f>ពិន្ទុឆមាសទី១!C156</f>
        <v>អាត ម៉ារី</v>
      </c>
      <c r="D156" s="22" t="str">
        <f>ពិន្ទុឆមាសទី១!D156</f>
        <v>ស្រី</v>
      </c>
      <c r="E156" s="40">
        <f>ពិន្ទុឆមាសទី១!E156</f>
        <v>39206</v>
      </c>
      <c r="F156" s="22" t="str">
        <f>ពិន្ទុឆមាសទី១!F156</f>
        <v>12E</v>
      </c>
      <c r="G156" s="72">
        <f>ពិន្ទុឆមាសទី១!GD156</f>
        <v>6.5526315789473681</v>
      </c>
      <c r="H156" s="72">
        <f>ពិន្ទុឆមាសទី១!GE156</f>
        <v>0</v>
      </c>
      <c r="I156" s="72">
        <f>ពិន្ទុឆមាសទី១!GF156</f>
        <v>3.2763157894736841</v>
      </c>
      <c r="J156" s="72" t="str">
        <f>ពិន្ទុឆមាសទី១!GG156</f>
        <v>F</v>
      </c>
      <c r="K156" s="72" t="str">
        <f>ពិន្ទុឆមាសទី១!GH156</f>
        <v>ខ្សោយ</v>
      </c>
      <c r="L156" s="72" t="e">
        <f>ពិន្ទុឆមាសទី១!GI156</f>
        <v>#N/A</v>
      </c>
      <c r="M156" s="73">
        <f>ពិន្ទុឆមាសទី១!GJ156</f>
        <v>4</v>
      </c>
      <c r="N156" s="73">
        <f>ពិន្ទុឆមាសទី១!GK156</f>
        <v>4</v>
      </c>
      <c r="O156" s="73">
        <f>ពិន្ទុឆមាសទី១!GL156</f>
        <v>4</v>
      </c>
      <c r="P156" s="73">
        <f>ពិន្ទុឆមាសទី១!GM156</f>
        <v>12</v>
      </c>
    </row>
    <row r="157" spans="1:16">
      <c r="A157" s="2"/>
      <c r="B157" s="21">
        <f>ពិន្ទុឆមាសទី១!B157</f>
        <v>0</v>
      </c>
      <c r="C157" s="22">
        <f>ពិន្ទុឆមាសទី១!C157</f>
        <v>0</v>
      </c>
      <c r="D157" s="22">
        <f>ពិន្ទុឆមាសទី១!D157</f>
        <v>0</v>
      </c>
      <c r="E157" s="40">
        <f>ពិន្ទុឆមាសទី១!E157</f>
        <v>0</v>
      </c>
      <c r="F157" s="22" t="str">
        <f>ពិន្ទុឆមាសទី១!F157</f>
        <v>12E</v>
      </c>
      <c r="G157" s="72">
        <f>ពិន្ទុឆមាសទី១!GD157</f>
        <v>0</v>
      </c>
      <c r="H157" s="72">
        <f>ពិន្ទុឆមាសទី១!GE157</f>
        <v>0</v>
      </c>
      <c r="I157" s="72">
        <f>ពិន្ទុឆមាសទី១!GF157</f>
        <v>0</v>
      </c>
      <c r="J157" s="72" t="str">
        <f>ពិន្ទុឆមាសទី១!GG157</f>
        <v xml:space="preserve">មិនចាត់ថ្នាក់ </v>
      </c>
      <c r="K157" s="72" t="str">
        <f>ពិន្ទុឆមាសទី១!GH157</f>
        <v xml:space="preserve"> មិនចាត់ថ្នាក់</v>
      </c>
      <c r="L157" s="72" t="str">
        <f>ពិន្ទុឆមាសទី១!GI157</f>
        <v xml:space="preserve"> </v>
      </c>
      <c r="M157" s="73">
        <f>ពិន្ទុឆមាសទី១!GJ157</f>
        <v>4</v>
      </c>
      <c r="N157" s="73">
        <f>ពិន្ទុឆមាសទី១!GK157</f>
        <v>4</v>
      </c>
      <c r="O157" s="73">
        <f>ពិន្ទុឆមាសទី១!GL157</f>
        <v>4</v>
      </c>
      <c r="P157" s="73">
        <f>ពិន្ទុឆមាសទី១!GM157</f>
        <v>12</v>
      </c>
    </row>
    <row r="158" spans="1:16">
      <c r="A158" s="2"/>
      <c r="B158" s="21">
        <f>ពិន្ទុឆមាសទី១!B158</f>
        <v>0</v>
      </c>
      <c r="C158" s="22">
        <f>ពិន្ទុឆមាសទី១!C158</f>
        <v>0</v>
      </c>
      <c r="D158" s="22">
        <f>ពិន្ទុឆមាសទី១!D158</f>
        <v>0</v>
      </c>
      <c r="E158" s="40">
        <f>ពិន្ទុឆមាសទី១!E158</f>
        <v>0</v>
      </c>
      <c r="F158" s="22" t="str">
        <f>ពិន្ទុឆមាសទី១!F158</f>
        <v>12E</v>
      </c>
      <c r="G158" s="72">
        <f>ពិន្ទុឆមាសទី១!GD158</f>
        <v>0</v>
      </c>
      <c r="H158" s="72">
        <f>ពិន្ទុឆមាសទី១!GE158</f>
        <v>0</v>
      </c>
      <c r="I158" s="72">
        <f>ពិន្ទុឆមាសទី១!GF158</f>
        <v>0</v>
      </c>
      <c r="J158" s="72" t="str">
        <f>ពិន្ទុឆមាសទី១!GG158</f>
        <v xml:space="preserve">មិនចាត់ថ្នាក់ </v>
      </c>
      <c r="K158" s="72" t="str">
        <f>ពិន្ទុឆមាសទី១!GH158</f>
        <v xml:space="preserve"> មិនចាត់ថ្នាក់</v>
      </c>
      <c r="L158" s="72" t="str">
        <f>ពិន្ទុឆមាសទី១!GI158</f>
        <v xml:space="preserve"> </v>
      </c>
      <c r="M158" s="73">
        <f>ពិន្ទុឆមាសទី១!GJ158</f>
        <v>4</v>
      </c>
      <c r="N158" s="73">
        <f>ពិន្ទុឆមាសទី១!GK158</f>
        <v>4</v>
      </c>
      <c r="O158" s="73">
        <f>ពិន្ទុឆមាសទី១!GL158</f>
        <v>4</v>
      </c>
      <c r="P158" s="73">
        <f>ពិន្ទុឆមាសទី១!GM158</f>
        <v>12</v>
      </c>
    </row>
    <row r="159" spans="1:16">
      <c r="A159" s="2"/>
      <c r="B159" s="21">
        <f>ពិន្ទុឆមាសទី១!B159</f>
        <v>0</v>
      </c>
      <c r="C159" s="22">
        <f>ពិន្ទុឆមាសទី១!C159</f>
        <v>0</v>
      </c>
      <c r="D159" s="22">
        <f>ពិន្ទុឆមាសទី១!D159</f>
        <v>0</v>
      </c>
      <c r="E159" s="40">
        <f>ពិន្ទុឆមាសទី១!E159</f>
        <v>0</v>
      </c>
      <c r="F159" s="22" t="str">
        <f>ពិន្ទុឆមាសទី១!F159</f>
        <v>12E</v>
      </c>
      <c r="G159" s="72">
        <f>ពិន្ទុឆមាសទី១!GD159</f>
        <v>0</v>
      </c>
      <c r="H159" s="72">
        <f>ពិន្ទុឆមាសទី១!GE159</f>
        <v>0</v>
      </c>
      <c r="I159" s="72">
        <f>ពិន្ទុឆមាសទី១!GF159</f>
        <v>0</v>
      </c>
      <c r="J159" s="72" t="str">
        <f>ពិន្ទុឆមាសទី១!GG159</f>
        <v xml:space="preserve">មិនចាត់ថ្នាក់ </v>
      </c>
      <c r="K159" s="72" t="str">
        <f>ពិន្ទុឆមាសទី១!GH159</f>
        <v xml:space="preserve"> មិនចាត់ថ្នាក់</v>
      </c>
      <c r="L159" s="72" t="str">
        <f>ពិន្ទុឆមាសទី១!GI159</f>
        <v xml:space="preserve"> </v>
      </c>
      <c r="M159" s="73">
        <f>ពិន្ទុឆមាសទី១!GJ159</f>
        <v>4</v>
      </c>
      <c r="N159" s="73">
        <f>ពិន្ទុឆមាសទី១!GK159</f>
        <v>4</v>
      </c>
      <c r="O159" s="73">
        <f>ពិន្ទុឆមាសទី១!GL159</f>
        <v>4</v>
      </c>
      <c r="P159" s="73">
        <f>ពិន្ទុឆមាសទី១!GM159</f>
        <v>12</v>
      </c>
    </row>
    <row r="160" spans="1:16">
      <c r="A160" s="2"/>
      <c r="B160" s="21">
        <f>ពិន្ទុឆមាសទី១!B160</f>
        <v>0</v>
      </c>
      <c r="C160" s="22">
        <f>ពិន្ទុឆមាសទី១!C160</f>
        <v>0</v>
      </c>
      <c r="D160" s="22">
        <f>ពិន្ទុឆមាសទី១!D160</f>
        <v>0</v>
      </c>
      <c r="E160" s="40">
        <f>ពិន្ទុឆមាសទី១!E160</f>
        <v>0</v>
      </c>
      <c r="F160" s="22">
        <f>ពិន្ទុឆមាសទី១!F160</f>
        <v>0</v>
      </c>
      <c r="G160" s="72">
        <f>ពិន្ទុឆមាសទី១!GD160</f>
        <v>0</v>
      </c>
      <c r="H160" s="72">
        <f>ពិន្ទុឆមាសទី១!GE160</f>
        <v>0</v>
      </c>
      <c r="I160" s="72">
        <f>ពិន្ទុឆមាសទី១!GF160</f>
        <v>0</v>
      </c>
      <c r="J160" s="72">
        <f>ពិន្ទុឆមាសទី១!GG160</f>
        <v>0</v>
      </c>
      <c r="K160" s="72">
        <f>ពិន្ទុឆមាសទី១!GH160</f>
        <v>0</v>
      </c>
      <c r="L160" s="72">
        <f>ពិន្ទុឆមាសទី១!GI160</f>
        <v>0</v>
      </c>
      <c r="M160" s="73">
        <f>ពិន្ទុឆមាសទី១!GJ160</f>
        <v>0</v>
      </c>
      <c r="N160" s="73">
        <f>ពិន្ទុឆមាសទី១!GK160</f>
        <v>0</v>
      </c>
      <c r="O160" s="73">
        <f>ពិន្ទុឆមាសទី១!GL160</f>
        <v>0</v>
      </c>
      <c r="P160" s="73">
        <f>ពិន្ទុឆមាសទី១!GM160</f>
        <v>0</v>
      </c>
    </row>
    <row r="161" spans="1:16">
      <c r="A161" s="2"/>
      <c r="B161" s="21">
        <f>ពិន្ទុឆមាសទី១!B161</f>
        <v>0</v>
      </c>
      <c r="C161" s="22">
        <f>ពិន្ទុឆមាសទី១!C161</f>
        <v>0</v>
      </c>
      <c r="D161" s="22">
        <f>ពិន្ទុឆមាសទី១!D161</f>
        <v>0</v>
      </c>
      <c r="E161" s="40">
        <f>ពិន្ទុឆមាសទី១!E161</f>
        <v>0</v>
      </c>
      <c r="F161" s="22">
        <f>ពិន្ទុឆមាសទី១!F161</f>
        <v>0</v>
      </c>
      <c r="G161" s="72">
        <f>ពិន្ទុឆមាសទី១!GD161</f>
        <v>0</v>
      </c>
      <c r="H161" s="72">
        <f>ពិន្ទុឆមាសទី១!GE161</f>
        <v>0</v>
      </c>
      <c r="I161" s="72">
        <f>ពិន្ទុឆមាសទី១!GF161</f>
        <v>0</v>
      </c>
      <c r="J161" s="72" t="str">
        <f>ពិន្ទុឆមាសទី១!GG161</f>
        <v xml:space="preserve">មិនចាត់ថ្នាក់ </v>
      </c>
      <c r="K161" s="72" t="str">
        <f>ពិន្ទុឆមាសទី១!GH161</f>
        <v xml:space="preserve"> មិនចាត់ថ្នាក់</v>
      </c>
      <c r="L161" s="72" t="str">
        <f>ពិន្ទុឆមាសទី១!GI161</f>
        <v xml:space="preserve"> </v>
      </c>
      <c r="M161" s="73">
        <f>ពិន្ទុឆមាសទី១!GJ161</f>
        <v>4</v>
      </c>
      <c r="N161" s="73">
        <f>ពិន្ទុឆមាសទី១!GK161</f>
        <v>4</v>
      </c>
      <c r="O161" s="73">
        <f>ពិន្ទុឆមាសទី១!GL161</f>
        <v>4</v>
      </c>
      <c r="P161" s="73">
        <f>ពិន្ទុឆមាសទី១!GM161</f>
        <v>12</v>
      </c>
    </row>
    <row r="162" spans="1:16">
      <c r="A162" s="2"/>
      <c r="B162" s="21">
        <f>ពិន្ទុឆមាសទី១!B162</f>
        <v>0</v>
      </c>
      <c r="C162" s="22">
        <f>ពិន្ទុឆមាសទី១!C162</f>
        <v>0</v>
      </c>
      <c r="D162" s="22">
        <f>ពិន្ទុឆមាសទី១!D162</f>
        <v>0</v>
      </c>
      <c r="E162" s="40">
        <f>ពិន្ទុឆមាសទី១!E162</f>
        <v>0</v>
      </c>
      <c r="F162" s="22">
        <f>ពិន្ទុឆមាសទី១!F162</f>
        <v>0</v>
      </c>
      <c r="G162" s="72">
        <f>ពិន្ទុឆមាសទី១!GD162</f>
        <v>0</v>
      </c>
      <c r="H162" s="72">
        <f>ពិន្ទុឆមាសទី១!GE162</f>
        <v>0</v>
      </c>
      <c r="I162" s="72">
        <f>ពិន្ទុឆមាសទី១!GF162</f>
        <v>0</v>
      </c>
      <c r="J162" s="72" t="str">
        <f>ពិន្ទុឆមាសទី១!GG162</f>
        <v xml:space="preserve">មិនចាត់ថ្នាក់ </v>
      </c>
      <c r="K162" s="72" t="str">
        <f>ពិន្ទុឆមាសទី១!GH162</f>
        <v xml:space="preserve"> មិនចាត់ថ្នាក់</v>
      </c>
      <c r="L162" s="72" t="str">
        <f>ពិន្ទុឆមាសទី១!GI162</f>
        <v xml:space="preserve"> </v>
      </c>
      <c r="M162" s="73">
        <f>ពិន្ទុឆមាសទី១!GJ162</f>
        <v>4</v>
      </c>
      <c r="N162" s="73">
        <f>ពិន្ទុឆមាសទី១!GK162</f>
        <v>4</v>
      </c>
      <c r="O162" s="73">
        <f>ពិន្ទុឆមាសទី១!GL162</f>
        <v>4</v>
      </c>
      <c r="P162" s="73">
        <f>ពិន្ទុឆមាសទី១!GM162</f>
        <v>12</v>
      </c>
    </row>
    <row r="163" spans="1:16">
      <c r="A163" s="2"/>
      <c r="B163" s="21">
        <f>ពិន្ទុឆមាសទី១!B163</f>
        <v>0</v>
      </c>
      <c r="C163" s="22">
        <f>ពិន្ទុឆមាសទី១!C163</f>
        <v>0</v>
      </c>
      <c r="D163" s="22">
        <f>ពិន្ទុឆមាសទី១!D163</f>
        <v>0</v>
      </c>
      <c r="E163" s="40">
        <f>ពិន្ទុឆមាសទី១!E163</f>
        <v>0</v>
      </c>
      <c r="F163" s="22">
        <f>ពិន្ទុឆមាសទី១!F163</f>
        <v>0</v>
      </c>
      <c r="G163" s="72">
        <f>ពិន្ទុឆមាសទី១!GD163</f>
        <v>0</v>
      </c>
      <c r="H163" s="72">
        <f>ពិន្ទុឆមាសទី១!GE163</f>
        <v>0</v>
      </c>
      <c r="I163" s="72">
        <f>ពិន្ទុឆមាសទី១!GF163</f>
        <v>0</v>
      </c>
      <c r="J163" s="72" t="str">
        <f>ពិន្ទុឆមាសទី១!GG163</f>
        <v xml:space="preserve">មិនចាត់ថ្នាក់ </v>
      </c>
      <c r="K163" s="72" t="str">
        <f>ពិន្ទុឆមាសទី១!GH163</f>
        <v xml:space="preserve"> មិនចាត់ថ្នាក់</v>
      </c>
      <c r="L163" s="72" t="str">
        <f>ពិន្ទុឆមាសទី១!GI163</f>
        <v xml:space="preserve"> </v>
      </c>
      <c r="M163" s="73">
        <f>ពិន្ទុឆមាសទី១!GJ163</f>
        <v>4</v>
      </c>
      <c r="N163" s="73">
        <f>ពិន្ទុឆមាសទី១!GK163</f>
        <v>4</v>
      </c>
      <c r="O163" s="73">
        <f>ពិន្ទុឆមាសទី១!GL163</f>
        <v>4</v>
      </c>
      <c r="P163" s="73">
        <f>ពិន្ទុឆមាសទី១!GM163</f>
        <v>12</v>
      </c>
    </row>
    <row r="164" spans="1:16">
      <c r="A164" s="2"/>
      <c r="B164" s="21">
        <f>ពិន្ទុឆមាសទី១!B164</f>
        <v>0</v>
      </c>
      <c r="C164" s="22">
        <f>ពិន្ទុឆមាសទី១!C164</f>
        <v>0</v>
      </c>
      <c r="D164" s="22">
        <f>ពិន្ទុឆមាសទី១!D164</f>
        <v>0</v>
      </c>
      <c r="E164" s="40">
        <f>ពិន្ទុឆមាសទី១!E164</f>
        <v>0</v>
      </c>
      <c r="F164" s="22">
        <f>ពិន្ទុឆមាសទី១!F164</f>
        <v>0</v>
      </c>
      <c r="G164" s="72">
        <f>ពិន្ទុឆមាសទី១!GD164</f>
        <v>0</v>
      </c>
      <c r="H164" s="72">
        <f>ពិន្ទុឆមាសទី១!GE164</f>
        <v>0</v>
      </c>
      <c r="I164" s="72">
        <f>ពិន្ទុឆមាសទី១!GF164</f>
        <v>0</v>
      </c>
      <c r="J164" s="72" t="str">
        <f>ពិន្ទុឆមាសទី១!GG164</f>
        <v xml:space="preserve">មិនចាត់ថ្នាក់ </v>
      </c>
      <c r="K164" s="72" t="str">
        <f>ពិន្ទុឆមាសទី១!GH164</f>
        <v xml:space="preserve"> មិនចាត់ថ្នាក់</v>
      </c>
      <c r="L164" s="72" t="str">
        <f>ពិន្ទុឆមាសទី១!GI164</f>
        <v xml:space="preserve"> </v>
      </c>
      <c r="M164" s="73">
        <f>ពិន្ទុឆមាសទី១!GJ164</f>
        <v>4</v>
      </c>
      <c r="N164" s="73">
        <f>ពិន្ទុឆមាសទី១!GK164</f>
        <v>4</v>
      </c>
      <c r="O164" s="73">
        <f>ពិន្ទុឆមាសទី១!GL164</f>
        <v>4</v>
      </c>
      <c r="P164" s="73">
        <f>ពិន្ទុឆមាសទី១!GM164</f>
        <v>12</v>
      </c>
    </row>
    <row r="165" spans="1:16">
      <c r="A165" s="2"/>
      <c r="B165" s="21">
        <f>ពិន្ទុឆមាសទី១!B165</f>
        <v>0</v>
      </c>
      <c r="C165" s="22">
        <f>ពិន្ទុឆមាសទី១!C165</f>
        <v>0</v>
      </c>
      <c r="D165" s="22">
        <f>ពិន្ទុឆមាសទី១!D165</f>
        <v>0</v>
      </c>
      <c r="E165" s="40">
        <f>ពិន្ទុឆមាសទី១!E165</f>
        <v>0</v>
      </c>
      <c r="F165" s="22">
        <f>ពិន្ទុឆមាសទី១!F165</f>
        <v>0</v>
      </c>
      <c r="G165" s="72">
        <f>ពិន្ទុឆមាសទី១!GD165</f>
        <v>0</v>
      </c>
      <c r="H165" s="72">
        <f>ពិន្ទុឆមាសទី១!GE165</f>
        <v>0</v>
      </c>
      <c r="I165" s="72">
        <f>ពិន្ទុឆមាសទី១!GF165</f>
        <v>0</v>
      </c>
      <c r="J165" s="72" t="str">
        <f>ពិន្ទុឆមាសទី១!GG165</f>
        <v xml:space="preserve">មិនចាត់ថ្នាក់ </v>
      </c>
      <c r="K165" s="72" t="str">
        <f>ពិន្ទុឆមាសទី១!GH165</f>
        <v xml:space="preserve"> មិនចាត់ថ្នាក់</v>
      </c>
      <c r="L165" s="72" t="str">
        <f>ពិន្ទុឆមាសទី១!GI165</f>
        <v xml:space="preserve"> </v>
      </c>
      <c r="M165" s="73">
        <f>ពិន្ទុឆមាសទី១!GJ165</f>
        <v>4</v>
      </c>
      <c r="N165" s="73">
        <f>ពិន្ទុឆមាសទី១!GK165</f>
        <v>4</v>
      </c>
      <c r="O165" s="73">
        <f>ពិន្ទុឆមាសទី១!GL165</f>
        <v>4</v>
      </c>
      <c r="P165" s="73">
        <f>ពិន្ទុឆមាសទី១!GM165</f>
        <v>12</v>
      </c>
    </row>
    <row r="166" spans="1:16">
      <c r="A166" s="2"/>
      <c r="B166" s="21">
        <f>ពិន្ទុឆមាសទី១!B166</f>
        <v>0</v>
      </c>
      <c r="C166" s="22">
        <f>ពិន្ទុឆមាសទី១!C166</f>
        <v>0</v>
      </c>
      <c r="D166" s="22">
        <f>ពិន្ទុឆមាសទី១!D166</f>
        <v>0</v>
      </c>
      <c r="E166" s="40">
        <f>ពិន្ទុឆមាសទី១!E166</f>
        <v>0</v>
      </c>
      <c r="F166" s="22">
        <f>ពិន្ទុឆមាសទី១!F166</f>
        <v>0</v>
      </c>
      <c r="G166" s="72">
        <f>ពិន្ទុឆមាសទី១!GD166</f>
        <v>0</v>
      </c>
      <c r="H166" s="72">
        <f>ពិន្ទុឆមាសទី១!GE166</f>
        <v>0</v>
      </c>
      <c r="I166" s="72">
        <f>ពិន្ទុឆមាសទី១!GF166</f>
        <v>0</v>
      </c>
      <c r="J166" s="72" t="str">
        <f>ពិន្ទុឆមាសទី១!GG166</f>
        <v xml:space="preserve">មិនចាត់ថ្នាក់ </v>
      </c>
      <c r="K166" s="72" t="str">
        <f>ពិន្ទុឆមាសទី១!GH166</f>
        <v xml:space="preserve"> មិនចាត់ថ្នាក់</v>
      </c>
      <c r="L166" s="72" t="str">
        <f>ពិន្ទុឆមាសទី១!GI166</f>
        <v xml:space="preserve"> </v>
      </c>
      <c r="M166" s="73">
        <f>ពិន្ទុឆមាសទី១!GJ166</f>
        <v>4</v>
      </c>
      <c r="N166" s="73">
        <f>ពិន្ទុឆមាសទី១!GK166</f>
        <v>4</v>
      </c>
      <c r="O166" s="73">
        <f>ពិន្ទុឆមាសទី១!GL166</f>
        <v>4</v>
      </c>
      <c r="P166" s="73">
        <f>ពិន្ទុឆមាសទី១!GM166</f>
        <v>12</v>
      </c>
    </row>
    <row r="167" spans="1:16">
      <c r="A167" s="2"/>
      <c r="B167" s="21">
        <f>ពិន្ទុឆមាសទី១!B167</f>
        <v>0</v>
      </c>
      <c r="C167" s="22">
        <f>ពិន្ទុឆមាសទី១!C167</f>
        <v>0</v>
      </c>
      <c r="D167" s="22">
        <f>ពិន្ទុឆមាសទី១!D167</f>
        <v>0</v>
      </c>
      <c r="E167" s="40">
        <f>ពិន្ទុឆមាសទី១!E167</f>
        <v>0</v>
      </c>
      <c r="F167" s="22">
        <f>ពិន្ទុឆមាសទី១!F167</f>
        <v>0</v>
      </c>
      <c r="G167" s="72">
        <f>ពិន្ទុឆមាសទី១!GD167</f>
        <v>0</v>
      </c>
      <c r="H167" s="72">
        <f>ពិន្ទុឆមាសទី១!GE167</f>
        <v>0</v>
      </c>
      <c r="I167" s="72">
        <f>ពិន្ទុឆមាសទី១!GF167</f>
        <v>0</v>
      </c>
      <c r="J167" s="72" t="str">
        <f>ពិន្ទុឆមាសទី១!GG167</f>
        <v xml:space="preserve">មិនចាត់ថ្នាក់ </v>
      </c>
      <c r="K167" s="72" t="str">
        <f>ពិន្ទុឆមាសទី១!GH167</f>
        <v xml:space="preserve"> មិនចាត់ថ្នាក់</v>
      </c>
      <c r="L167" s="72" t="str">
        <f>ពិន្ទុឆមាសទី១!GI167</f>
        <v xml:space="preserve"> </v>
      </c>
      <c r="M167" s="73">
        <f>ពិន្ទុឆមាសទី១!GJ167</f>
        <v>4</v>
      </c>
      <c r="N167" s="73">
        <f>ពិន្ទុឆមាសទី១!GK167</f>
        <v>4</v>
      </c>
      <c r="O167" s="73">
        <f>ពិន្ទុឆមាសទី១!GL167</f>
        <v>4</v>
      </c>
      <c r="P167" s="73">
        <f>ពិន្ទុឆមាសទី១!GM167</f>
        <v>12</v>
      </c>
    </row>
    <row r="168" spans="1:16">
      <c r="A168" s="2"/>
      <c r="B168" s="21">
        <f>ពិន្ទុឆមាសទី១!B168</f>
        <v>0</v>
      </c>
      <c r="C168" s="22">
        <f>ពិន្ទុឆមាសទី១!C168</f>
        <v>0</v>
      </c>
      <c r="D168" s="22">
        <f>ពិន្ទុឆមាសទី១!D168</f>
        <v>0</v>
      </c>
      <c r="E168" s="40">
        <f>ពិន្ទុឆមាសទី១!E168</f>
        <v>0</v>
      </c>
      <c r="F168" s="22">
        <f>ពិន្ទុឆមាសទី១!F168</f>
        <v>0</v>
      </c>
      <c r="G168" s="72">
        <f>ពិន្ទុឆមាសទី១!GD168</f>
        <v>0</v>
      </c>
      <c r="H168" s="72">
        <f>ពិន្ទុឆមាសទី១!GE168</f>
        <v>0</v>
      </c>
      <c r="I168" s="72">
        <f>ពិន្ទុឆមាសទី១!GF168</f>
        <v>0</v>
      </c>
      <c r="J168" s="72" t="str">
        <f>ពិន្ទុឆមាសទី១!GG168</f>
        <v xml:space="preserve">មិនចាត់ថ្នាក់ </v>
      </c>
      <c r="K168" s="72" t="str">
        <f>ពិន្ទុឆមាសទី១!GH168</f>
        <v xml:space="preserve"> មិនចាត់ថ្នាក់</v>
      </c>
      <c r="L168" s="72" t="str">
        <f>ពិន្ទុឆមាសទី១!GI168</f>
        <v xml:space="preserve"> </v>
      </c>
      <c r="M168" s="73">
        <f>ពិន្ទុឆមាសទី១!GJ168</f>
        <v>4</v>
      </c>
      <c r="N168" s="73">
        <f>ពិន្ទុឆមាសទី១!GK168</f>
        <v>4</v>
      </c>
      <c r="O168" s="73">
        <f>ពិន្ទុឆមាសទី១!GL168</f>
        <v>4</v>
      </c>
      <c r="P168" s="73">
        <f>ពិន្ទុឆមាសទី១!GM168</f>
        <v>12</v>
      </c>
    </row>
    <row r="169" spans="1:16">
      <c r="A169" s="2"/>
      <c r="B169" s="21">
        <f>ពិន្ទុឆមាសទី១!B169</f>
        <v>0</v>
      </c>
      <c r="C169" s="22">
        <f>ពិន្ទុឆមាសទី១!C169</f>
        <v>0</v>
      </c>
      <c r="D169" s="22">
        <f>ពិន្ទុឆមាសទី១!D169</f>
        <v>0</v>
      </c>
      <c r="E169" s="40">
        <f>ពិន្ទុឆមាសទី១!E169</f>
        <v>0</v>
      </c>
      <c r="F169" s="22">
        <f>ពិន្ទុឆមាសទី១!F169</f>
        <v>0</v>
      </c>
      <c r="G169" s="72">
        <f>ពិន្ទុឆមាសទី១!GD169</f>
        <v>0</v>
      </c>
      <c r="H169" s="72">
        <f>ពិន្ទុឆមាសទី១!GE169</f>
        <v>0</v>
      </c>
      <c r="I169" s="72">
        <f>ពិន្ទុឆមាសទី១!GF169</f>
        <v>0</v>
      </c>
      <c r="J169" s="72" t="str">
        <f>ពិន្ទុឆមាសទី១!GG169</f>
        <v xml:space="preserve">មិនចាត់ថ្នាក់ </v>
      </c>
      <c r="K169" s="72" t="str">
        <f>ពិន្ទុឆមាសទី១!GH169</f>
        <v xml:space="preserve"> មិនចាត់ថ្នាក់</v>
      </c>
      <c r="L169" s="72" t="str">
        <f>ពិន្ទុឆមាសទី១!GI169</f>
        <v xml:space="preserve"> </v>
      </c>
      <c r="M169" s="73">
        <f>ពិន្ទុឆមាសទី១!GJ169</f>
        <v>4</v>
      </c>
      <c r="N169" s="73">
        <f>ពិន្ទុឆមាសទី១!GK169</f>
        <v>4</v>
      </c>
      <c r="O169" s="73">
        <f>ពិន្ទុឆមាសទី១!GL169</f>
        <v>4</v>
      </c>
      <c r="P169" s="73">
        <f>ពិន្ទុឆមាសទី១!GM169</f>
        <v>12</v>
      </c>
    </row>
    <row r="170" spans="1:16" s="97" customFormat="1">
      <c r="A170" s="91"/>
      <c r="B170" s="21">
        <f>ពិន្ទុឆមាសទី១!B170</f>
        <v>0</v>
      </c>
      <c r="C170" s="22">
        <f>ពិន្ទុឆមាសទី១!C170</f>
        <v>0</v>
      </c>
      <c r="D170" s="22">
        <f>ពិន្ទុឆមាសទី១!D170</f>
        <v>0</v>
      </c>
      <c r="E170" s="40">
        <f>ពិន្ទុឆមាសទី១!E170</f>
        <v>0</v>
      </c>
      <c r="F170" s="22">
        <f>ពិន្ទុឆមាសទី១!F170</f>
        <v>0</v>
      </c>
      <c r="G170" s="72">
        <f>ពិន្ទុឆមាសទី១!GD170</f>
        <v>0</v>
      </c>
      <c r="H170" s="72">
        <f>ពិន្ទុឆមាសទី១!GE170</f>
        <v>0</v>
      </c>
      <c r="I170" s="72">
        <f>ពិន្ទុឆមាសទី១!GF170</f>
        <v>0</v>
      </c>
      <c r="J170" s="72" t="str">
        <f>ពិន្ទុឆមាសទី១!GG170</f>
        <v xml:space="preserve">មិនចាត់ថ្នាក់ </v>
      </c>
      <c r="K170" s="72" t="str">
        <f>ពិន្ទុឆមាសទី១!GH170</f>
        <v xml:space="preserve"> មិនចាត់ថ្នាក់</v>
      </c>
      <c r="L170" s="72" t="str">
        <f>ពិន្ទុឆមាសទី១!GI170</f>
        <v xml:space="preserve"> </v>
      </c>
      <c r="M170" s="73">
        <f>ពិន្ទុឆមាសទី១!GJ170</f>
        <v>4</v>
      </c>
      <c r="N170" s="73">
        <f>ពិន្ទុឆមាសទី១!GK170</f>
        <v>4</v>
      </c>
      <c r="O170" s="73">
        <f>ពិន្ទុឆមាសទី១!GL170</f>
        <v>4</v>
      </c>
      <c r="P170" s="73">
        <f>ពិន្ទុឆមាសទី១!GM170</f>
        <v>12</v>
      </c>
    </row>
    <row r="171" spans="1:16">
      <c r="B171" s="21">
        <f>ពិន្ទុឆមាសទី១!B171</f>
        <v>0</v>
      </c>
      <c r="C171" s="22">
        <f>ពិន្ទុឆមាសទី១!C171</f>
        <v>0</v>
      </c>
      <c r="D171" s="22">
        <f>ពិន្ទុឆមាសទី១!D171</f>
        <v>0</v>
      </c>
      <c r="E171" s="40">
        <f>ពិន្ទុឆមាសទី១!E171</f>
        <v>0</v>
      </c>
      <c r="F171" s="22">
        <f>ពិន្ទុឆមាសទី១!F171</f>
        <v>0</v>
      </c>
      <c r="G171" s="72">
        <f>ពិន្ទុឆមាសទី១!GD171</f>
        <v>0</v>
      </c>
      <c r="H171" s="72">
        <f>ពិន្ទុឆមាសទី១!GE171</f>
        <v>0</v>
      </c>
      <c r="I171" s="72">
        <f>ពិន្ទុឆមាសទី១!GF171</f>
        <v>0</v>
      </c>
      <c r="J171" s="72" t="str">
        <f>ពិន្ទុឆមាសទី១!GG171</f>
        <v xml:space="preserve">មិនចាត់ថ្នាក់ </v>
      </c>
      <c r="K171" s="72" t="str">
        <f>ពិន្ទុឆមាសទី១!GH171</f>
        <v xml:space="preserve"> មិនចាត់ថ្នាក់</v>
      </c>
      <c r="L171" s="72" t="str">
        <f>ពិន្ទុឆមាសទី១!GI171</f>
        <v xml:space="preserve"> </v>
      </c>
      <c r="M171" s="73">
        <f>ពិន្ទុឆមាសទី១!GJ171</f>
        <v>4</v>
      </c>
      <c r="N171" s="73">
        <f>ពិន្ទុឆមាសទី១!GK171</f>
        <v>4</v>
      </c>
      <c r="O171" s="73">
        <f>ពិន្ទុឆមាសទី១!GL171</f>
        <v>4</v>
      </c>
      <c r="P171" s="73">
        <f>ពិន្ទុឆមាសទី១!GM171</f>
        <v>12</v>
      </c>
    </row>
    <row r="172" spans="1:16">
      <c r="B172" s="21">
        <f>ពិន្ទុឆមាសទី១!B172</f>
        <v>0</v>
      </c>
      <c r="C172" s="22">
        <f>ពិន្ទុឆមាសទី១!C172</f>
        <v>0</v>
      </c>
      <c r="D172" s="22">
        <f>ពិន្ទុឆមាសទី១!D172</f>
        <v>0</v>
      </c>
      <c r="E172" s="40">
        <f>ពិន្ទុឆមាសទី១!E172</f>
        <v>0</v>
      </c>
      <c r="F172" s="22">
        <f>ពិន្ទុឆមាសទី១!F172</f>
        <v>0</v>
      </c>
      <c r="G172" s="72">
        <f>ពិន្ទុឆមាសទី១!GD172</f>
        <v>0</v>
      </c>
      <c r="H172" s="72">
        <f>ពិន្ទុឆមាសទី១!GE172</f>
        <v>0</v>
      </c>
      <c r="I172" s="72">
        <f>ពិន្ទុឆមាសទី១!GF172</f>
        <v>0</v>
      </c>
      <c r="J172" s="72" t="str">
        <f>ពិន្ទុឆមាសទី១!GG172</f>
        <v xml:space="preserve">មិនចាត់ថ្នាក់ </v>
      </c>
      <c r="K172" s="72" t="str">
        <f>ពិន្ទុឆមាសទី១!GH172</f>
        <v xml:space="preserve"> មិនចាត់ថ្នាក់</v>
      </c>
      <c r="L172" s="72" t="str">
        <f>ពិន្ទុឆមាសទី១!GI172</f>
        <v xml:space="preserve"> </v>
      </c>
      <c r="M172" s="73">
        <f>ពិន្ទុឆមាសទី១!GJ172</f>
        <v>4</v>
      </c>
      <c r="N172" s="73">
        <f>ពិន្ទុឆមាសទី១!GK172</f>
        <v>4</v>
      </c>
      <c r="O172" s="73">
        <f>ពិន្ទុឆមាសទី១!GL172</f>
        <v>4</v>
      </c>
      <c r="P172" s="73">
        <f>ពិន្ទុឆមាសទី១!GM172</f>
        <v>12</v>
      </c>
    </row>
    <row r="173" spans="1:16">
      <c r="B173" s="21">
        <f>ពិន្ទុឆមាសទី១!B173</f>
        <v>0</v>
      </c>
      <c r="C173" s="22">
        <f>ពិន្ទុឆមាសទី១!C173</f>
        <v>0</v>
      </c>
      <c r="D173" s="22">
        <f>ពិន្ទុឆមាសទី១!D173</f>
        <v>0</v>
      </c>
      <c r="E173" s="40">
        <f>ពិន្ទុឆមាសទី១!E173</f>
        <v>0</v>
      </c>
      <c r="F173" s="22">
        <f>ពិន្ទុឆមាសទី១!F173</f>
        <v>0</v>
      </c>
      <c r="G173" s="72">
        <f>ពិន្ទុឆមាសទី១!GD173</f>
        <v>0</v>
      </c>
      <c r="H173" s="72">
        <f>ពិន្ទុឆមាសទី១!GE173</f>
        <v>0</v>
      </c>
      <c r="I173" s="72">
        <f>ពិន្ទុឆមាសទី១!GF173</f>
        <v>0</v>
      </c>
      <c r="J173" s="72" t="str">
        <f>ពិន្ទុឆមាសទី១!GG173</f>
        <v xml:space="preserve">មិនចាត់ថ្នាក់ </v>
      </c>
      <c r="K173" s="72" t="str">
        <f>ពិន្ទុឆមាសទី១!GH173</f>
        <v xml:space="preserve"> មិនចាត់ថ្នាក់</v>
      </c>
      <c r="L173" s="72" t="str">
        <f>ពិន្ទុឆមាសទី១!GI173</f>
        <v xml:space="preserve"> </v>
      </c>
      <c r="M173" s="73">
        <f>ពិន្ទុឆមាសទី១!GJ173</f>
        <v>4</v>
      </c>
      <c r="N173" s="73">
        <f>ពិន្ទុឆមាសទី១!GK173</f>
        <v>4</v>
      </c>
      <c r="O173" s="73">
        <f>ពិន្ទុឆមាសទី១!GL173</f>
        <v>4</v>
      </c>
      <c r="P173" s="73">
        <f>ពិន្ទុឆមាសទី១!GM173</f>
        <v>12</v>
      </c>
    </row>
    <row r="174" spans="1:16">
      <c r="B174" s="21">
        <f>ពិន្ទុឆមាសទី១!B174</f>
        <v>0</v>
      </c>
      <c r="C174" s="22">
        <f>ពិន្ទុឆមាសទី១!C174</f>
        <v>0</v>
      </c>
      <c r="D174" s="22">
        <f>ពិន្ទុឆមាសទី១!D174</f>
        <v>0</v>
      </c>
      <c r="E174" s="40">
        <f>ពិន្ទុឆមាសទី១!E174</f>
        <v>0</v>
      </c>
      <c r="F174" s="22">
        <f>ពិន្ទុឆមាសទី១!F174</f>
        <v>0</v>
      </c>
      <c r="G174" s="72">
        <f>ពិន្ទុឆមាសទី១!GD174</f>
        <v>0</v>
      </c>
      <c r="H174" s="72">
        <f>ពិន្ទុឆមាសទី១!GE174</f>
        <v>0</v>
      </c>
      <c r="I174" s="72">
        <f>ពិន្ទុឆមាសទី១!GF174</f>
        <v>0</v>
      </c>
      <c r="J174" s="72" t="str">
        <f>ពិន្ទុឆមាសទី១!GG174</f>
        <v xml:space="preserve">មិនចាត់ថ្នាក់ </v>
      </c>
      <c r="K174" s="72" t="str">
        <f>ពិន្ទុឆមាសទី១!GH174</f>
        <v xml:space="preserve"> មិនចាត់ថ្នាក់</v>
      </c>
      <c r="L174" s="72" t="str">
        <f>ពិន្ទុឆមាសទី១!GI174</f>
        <v xml:space="preserve"> </v>
      </c>
      <c r="M174" s="73">
        <f>ពិន្ទុឆមាសទី១!GJ174</f>
        <v>4</v>
      </c>
      <c r="N174" s="73">
        <f>ពិន្ទុឆមាសទី១!GK174</f>
        <v>4</v>
      </c>
      <c r="O174" s="73">
        <f>ពិន្ទុឆមាសទី១!GL174</f>
        <v>4</v>
      </c>
      <c r="P174" s="73">
        <f>ពិន្ទុឆមាសទី១!GM174</f>
        <v>12</v>
      </c>
    </row>
    <row r="175" spans="1:16">
      <c r="B175" s="21">
        <f>ពិន្ទុឆមាសទី១!B175</f>
        <v>0</v>
      </c>
      <c r="C175" s="22">
        <f>ពិន្ទុឆមាសទី១!C175</f>
        <v>0</v>
      </c>
      <c r="D175" s="22">
        <f>ពិន្ទុឆមាសទី១!D175</f>
        <v>0</v>
      </c>
      <c r="E175" s="40">
        <f>ពិន្ទុឆមាសទី១!E175</f>
        <v>0</v>
      </c>
      <c r="F175" s="22">
        <f>ពិន្ទុឆមាសទី១!F175</f>
        <v>0</v>
      </c>
      <c r="G175" s="72">
        <f>ពិន្ទុឆមាសទី១!GD175</f>
        <v>0</v>
      </c>
      <c r="H175" s="72">
        <f>ពិន្ទុឆមាសទី១!GE175</f>
        <v>0</v>
      </c>
      <c r="I175" s="72">
        <f>ពិន្ទុឆមាសទី១!GF175</f>
        <v>0</v>
      </c>
      <c r="J175" s="72" t="str">
        <f>ពិន្ទុឆមាសទី១!GG175</f>
        <v xml:space="preserve">មិនចាត់ថ្នាក់ </v>
      </c>
      <c r="K175" s="72" t="str">
        <f>ពិន្ទុឆមាសទី១!GH175</f>
        <v xml:space="preserve"> មិនចាត់ថ្នាក់</v>
      </c>
      <c r="L175" s="72" t="str">
        <f>ពិន្ទុឆមាសទី១!GI175</f>
        <v xml:space="preserve"> </v>
      </c>
      <c r="M175" s="73">
        <f>ពិន្ទុឆមាសទី១!GJ175</f>
        <v>4</v>
      </c>
      <c r="N175" s="73">
        <f>ពិន្ទុឆមាសទី១!GK175</f>
        <v>4</v>
      </c>
      <c r="O175" s="73">
        <f>ពិន្ទុឆមាសទី១!GL175</f>
        <v>4</v>
      </c>
      <c r="P175" s="73">
        <f>ពិន្ទុឆមាសទី១!GM175</f>
        <v>12</v>
      </c>
    </row>
    <row r="176" spans="1:16">
      <c r="B176" s="21">
        <f>ពិន្ទុឆមាសទី១!B176</f>
        <v>0</v>
      </c>
      <c r="C176" s="22">
        <f>ពិន្ទុឆមាសទី១!C176</f>
        <v>0</v>
      </c>
      <c r="D176" s="22">
        <f>ពិន្ទុឆមាសទី១!D176</f>
        <v>0</v>
      </c>
      <c r="E176" s="40">
        <f>ពិន្ទុឆមាសទី១!E176</f>
        <v>0</v>
      </c>
      <c r="F176" s="22">
        <f>ពិន្ទុឆមាសទី១!F176</f>
        <v>0</v>
      </c>
      <c r="G176" s="72">
        <f>ពិន្ទុឆមាសទី១!GD176</f>
        <v>0</v>
      </c>
      <c r="H176" s="72">
        <f>ពិន្ទុឆមាសទី១!GE176</f>
        <v>0</v>
      </c>
      <c r="I176" s="72">
        <f>ពិន្ទុឆមាសទី១!GF176</f>
        <v>0</v>
      </c>
      <c r="J176" s="72" t="str">
        <f>ពិន្ទុឆមាសទី១!GG176</f>
        <v xml:space="preserve">មិនចាត់ថ្នាក់ </v>
      </c>
      <c r="K176" s="72" t="str">
        <f>ពិន្ទុឆមាសទី១!GH176</f>
        <v xml:space="preserve"> មិនចាត់ថ្នាក់</v>
      </c>
      <c r="L176" s="72" t="str">
        <f>ពិន្ទុឆមាសទី១!GI176</f>
        <v xml:space="preserve"> </v>
      </c>
      <c r="M176" s="73">
        <f>ពិន្ទុឆមាសទី១!GJ176</f>
        <v>4</v>
      </c>
      <c r="N176" s="73">
        <f>ពិន្ទុឆមាសទី១!GK176</f>
        <v>4</v>
      </c>
      <c r="O176" s="73">
        <f>ពិន្ទុឆមាសទី១!GL176</f>
        <v>4</v>
      </c>
      <c r="P176" s="73">
        <f>ពិន្ទុឆមាសទី១!GM176</f>
        <v>12</v>
      </c>
    </row>
    <row r="177" spans="2:16">
      <c r="B177" s="21">
        <f>ពិន្ទុឆមាសទី១!B177</f>
        <v>0</v>
      </c>
      <c r="C177" s="22">
        <f>ពិន្ទុឆមាសទី១!C177</f>
        <v>0</v>
      </c>
      <c r="D177" s="22">
        <f>ពិន្ទុឆមាសទី១!D177</f>
        <v>0</v>
      </c>
      <c r="E177" s="40">
        <f>ពិន្ទុឆមាសទី១!E177</f>
        <v>0</v>
      </c>
      <c r="F177" s="22">
        <f>ពិន្ទុឆមាសទី១!F177</f>
        <v>0</v>
      </c>
      <c r="G177" s="72">
        <f>ពិន្ទុឆមាសទី១!GD177</f>
        <v>0</v>
      </c>
      <c r="H177" s="72">
        <f>ពិន្ទុឆមាសទី១!GE177</f>
        <v>0</v>
      </c>
      <c r="I177" s="72">
        <f>ពិន្ទុឆមាសទី១!GF177</f>
        <v>0</v>
      </c>
      <c r="J177" s="72" t="str">
        <f>ពិន្ទុឆមាសទី១!GG177</f>
        <v xml:space="preserve">មិនចាត់ថ្នាក់ </v>
      </c>
      <c r="K177" s="72" t="str">
        <f>ពិន្ទុឆមាសទី១!GH177</f>
        <v xml:space="preserve"> មិនចាត់ថ្នាក់</v>
      </c>
      <c r="L177" s="72" t="str">
        <f>ពិន្ទុឆមាសទី១!GI177</f>
        <v xml:space="preserve"> </v>
      </c>
      <c r="M177" s="73">
        <f>ពិន្ទុឆមាសទី១!GJ177</f>
        <v>4</v>
      </c>
      <c r="N177" s="73">
        <f>ពិន្ទុឆមាសទី១!GK177</f>
        <v>4</v>
      </c>
      <c r="O177" s="73">
        <f>ពិន្ទុឆមាសទី១!GL177</f>
        <v>4</v>
      </c>
      <c r="P177" s="73">
        <f>ពិន្ទុឆមាសទី១!GM177</f>
        <v>12</v>
      </c>
    </row>
    <row r="178" spans="2:16">
      <c r="B178" s="21">
        <f>ពិន្ទុឆមាសទី១!B178</f>
        <v>0</v>
      </c>
      <c r="C178" s="22">
        <f>ពិន្ទុឆមាសទី១!C178</f>
        <v>0</v>
      </c>
      <c r="D178" s="22">
        <f>ពិន្ទុឆមាសទី១!D178</f>
        <v>0</v>
      </c>
      <c r="E178" s="40">
        <f>ពិន្ទុឆមាសទី១!E178</f>
        <v>0</v>
      </c>
      <c r="F178" s="22">
        <f>ពិន្ទុឆមាសទី១!F178</f>
        <v>0</v>
      </c>
      <c r="G178" s="72">
        <f>ពិន្ទុឆមាសទី១!GD178</f>
        <v>0</v>
      </c>
      <c r="H178" s="72">
        <f>ពិន្ទុឆមាសទី១!GE178</f>
        <v>0</v>
      </c>
      <c r="I178" s="72">
        <f>ពិន្ទុឆមាសទី១!GF178</f>
        <v>0</v>
      </c>
      <c r="J178" s="72" t="str">
        <f>ពិន្ទុឆមាសទី១!GG178</f>
        <v xml:space="preserve">មិនចាត់ថ្នាក់ </v>
      </c>
      <c r="K178" s="72" t="str">
        <f>ពិន្ទុឆមាសទី១!GH178</f>
        <v xml:space="preserve"> មិនចាត់ថ្នាក់</v>
      </c>
      <c r="L178" s="72" t="str">
        <f>ពិន្ទុឆមាសទី១!GI178</f>
        <v xml:space="preserve"> </v>
      </c>
      <c r="M178" s="73">
        <f>ពិន្ទុឆមាសទី១!GJ178</f>
        <v>4</v>
      </c>
      <c r="N178" s="73">
        <f>ពិន្ទុឆមាសទី១!GK178</f>
        <v>4</v>
      </c>
      <c r="O178" s="73">
        <f>ពិន្ទុឆមាសទី១!GL178</f>
        <v>4</v>
      </c>
      <c r="P178" s="73">
        <f>ពិន្ទុឆមាសទី១!GM178</f>
        <v>12</v>
      </c>
    </row>
    <row r="179" spans="2:16">
      <c r="B179" s="21">
        <f>ពិន្ទុឆមាសទី១!B179</f>
        <v>0</v>
      </c>
      <c r="C179" s="22">
        <f>ពិន្ទុឆមាសទី១!C179</f>
        <v>0</v>
      </c>
      <c r="D179" s="22">
        <f>ពិន្ទុឆមាសទី១!D179</f>
        <v>0</v>
      </c>
      <c r="E179" s="40">
        <f>ពិន្ទុឆមាសទី១!E179</f>
        <v>0</v>
      </c>
      <c r="F179" s="22">
        <f>ពិន្ទុឆមាសទី១!F179</f>
        <v>0</v>
      </c>
      <c r="G179" s="72">
        <f>ពិន្ទុឆមាសទី១!GD179</f>
        <v>0</v>
      </c>
      <c r="H179" s="72">
        <f>ពិន្ទុឆមាសទី១!GE179</f>
        <v>0</v>
      </c>
      <c r="I179" s="72">
        <f>ពិន្ទុឆមាសទី១!GF179</f>
        <v>0</v>
      </c>
      <c r="J179" s="72" t="str">
        <f>ពិន្ទុឆមាសទី១!GG179</f>
        <v xml:space="preserve">មិនចាត់ថ្នាក់ </v>
      </c>
      <c r="K179" s="72" t="str">
        <f>ពិន្ទុឆមាសទី១!GH179</f>
        <v xml:space="preserve"> មិនចាត់ថ្នាក់</v>
      </c>
      <c r="L179" s="72" t="str">
        <f>ពិន្ទុឆមាសទី១!GI179</f>
        <v xml:space="preserve"> </v>
      </c>
      <c r="M179" s="73">
        <f>ពិន្ទុឆមាសទី១!GJ179</f>
        <v>4</v>
      </c>
      <c r="N179" s="73">
        <f>ពិន្ទុឆមាសទី១!GK179</f>
        <v>4</v>
      </c>
      <c r="O179" s="73">
        <f>ពិន្ទុឆមាសទី១!GL179</f>
        <v>4</v>
      </c>
      <c r="P179" s="73">
        <f>ពិន្ទុឆមាសទី១!GM179</f>
        <v>12</v>
      </c>
    </row>
    <row r="180" spans="2:16">
      <c r="B180" s="21">
        <f>ពិន្ទុឆមាសទី១!B180</f>
        <v>0</v>
      </c>
      <c r="C180" s="22">
        <f>ពិន្ទុឆមាសទី១!C180</f>
        <v>0</v>
      </c>
      <c r="D180" s="22">
        <f>ពិន្ទុឆមាសទី១!D180</f>
        <v>0</v>
      </c>
      <c r="E180" s="40">
        <f>ពិន្ទុឆមាសទី១!E180</f>
        <v>0</v>
      </c>
      <c r="F180" s="22">
        <f>ពិន្ទុឆមាសទី១!F180</f>
        <v>0</v>
      </c>
      <c r="G180" s="72">
        <f>ពិន្ទុឆមាសទី១!GD180</f>
        <v>0</v>
      </c>
      <c r="H180" s="72">
        <f>ពិន្ទុឆមាសទី១!GE180</f>
        <v>0</v>
      </c>
      <c r="I180" s="72">
        <f>ពិន្ទុឆមាសទី១!GF180</f>
        <v>0</v>
      </c>
      <c r="J180" s="72" t="str">
        <f>ពិន្ទុឆមាសទី១!GG180</f>
        <v xml:space="preserve">មិនចាត់ថ្នាក់ </v>
      </c>
      <c r="K180" s="72" t="str">
        <f>ពិន្ទុឆមាសទី១!GH180</f>
        <v xml:space="preserve"> មិនចាត់ថ្នាក់</v>
      </c>
      <c r="L180" s="72" t="str">
        <f>ពិន្ទុឆមាសទី១!GI180</f>
        <v xml:space="preserve"> </v>
      </c>
      <c r="M180" s="73">
        <f>ពិន្ទុឆមាសទី១!GJ180</f>
        <v>4</v>
      </c>
      <c r="N180" s="73">
        <f>ពិន្ទុឆមាសទី១!GK180</f>
        <v>4</v>
      </c>
      <c r="O180" s="73">
        <f>ពិន្ទុឆមាសទី១!GL180</f>
        <v>4</v>
      </c>
      <c r="P180" s="73">
        <f>ពិន្ទុឆមាសទី១!GM180</f>
        <v>12</v>
      </c>
    </row>
    <row r="181" spans="2:16">
      <c r="B181" s="21">
        <f>ពិន្ទុឆមាសទី១!B181</f>
        <v>0</v>
      </c>
      <c r="C181" s="22">
        <f>ពិន្ទុឆមាសទី១!C181</f>
        <v>0</v>
      </c>
      <c r="D181" s="22">
        <f>ពិន្ទុឆមាសទី១!D181</f>
        <v>0</v>
      </c>
      <c r="E181" s="40">
        <f>ពិន្ទុឆមាសទី១!E181</f>
        <v>0</v>
      </c>
      <c r="F181" s="22">
        <f>ពិន្ទុឆមាសទី១!F181</f>
        <v>0</v>
      </c>
      <c r="G181" s="72">
        <f>ពិន្ទុឆមាសទី១!GD181</f>
        <v>0</v>
      </c>
      <c r="H181" s="72">
        <f>ពិន្ទុឆមាសទី១!GE181</f>
        <v>0</v>
      </c>
      <c r="I181" s="72">
        <f>ពិន្ទុឆមាសទី១!GF181</f>
        <v>0</v>
      </c>
      <c r="J181" s="72" t="str">
        <f>ពិន្ទុឆមាសទី១!GG181</f>
        <v xml:space="preserve">មិនចាត់ថ្នាក់ </v>
      </c>
      <c r="K181" s="72" t="str">
        <f>ពិន្ទុឆមាសទី១!GH181</f>
        <v xml:space="preserve"> មិនចាត់ថ្នាក់</v>
      </c>
      <c r="L181" s="72" t="str">
        <f>ពិន្ទុឆមាសទី១!GI181</f>
        <v xml:space="preserve"> </v>
      </c>
      <c r="M181" s="73">
        <f>ពិន្ទុឆមាសទី១!GJ181</f>
        <v>4</v>
      </c>
      <c r="N181" s="73">
        <f>ពិន្ទុឆមាសទី១!GK181</f>
        <v>4</v>
      </c>
      <c r="O181" s="73">
        <f>ពិន្ទុឆមាសទី១!GL181</f>
        <v>4</v>
      </c>
      <c r="P181" s="73">
        <f>ពិន្ទុឆមាសទី១!GM181</f>
        <v>12</v>
      </c>
    </row>
    <row r="182" spans="2:16">
      <c r="B182" s="21">
        <f>ពិន្ទុឆមាសទី១!B182</f>
        <v>0</v>
      </c>
      <c r="C182" s="22">
        <f>ពិន្ទុឆមាសទី១!C182</f>
        <v>0</v>
      </c>
      <c r="D182" s="22">
        <f>ពិន្ទុឆមាសទី១!D182</f>
        <v>0</v>
      </c>
      <c r="E182" s="40">
        <f>ពិន្ទុឆមាសទី១!E182</f>
        <v>0</v>
      </c>
      <c r="F182" s="22">
        <f>ពិន្ទុឆមាសទី១!F182</f>
        <v>0</v>
      </c>
      <c r="G182" s="72">
        <f>ពិន្ទុឆមាសទី១!GD182</f>
        <v>0</v>
      </c>
      <c r="H182" s="72">
        <f>ពិន្ទុឆមាសទី១!GE182</f>
        <v>0</v>
      </c>
      <c r="I182" s="72">
        <f>ពិន្ទុឆមាសទី១!GF182</f>
        <v>0</v>
      </c>
      <c r="J182" s="72" t="str">
        <f>ពិន្ទុឆមាសទី១!GG182</f>
        <v xml:space="preserve">មិនចាត់ថ្នាក់ </v>
      </c>
      <c r="K182" s="72" t="str">
        <f>ពិន្ទុឆមាសទី១!GH182</f>
        <v xml:space="preserve"> មិនចាត់ថ្នាក់</v>
      </c>
      <c r="L182" s="72" t="str">
        <f>ពិន្ទុឆមាសទី១!GI182</f>
        <v xml:space="preserve"> </v>
      </c>
      <c r="M182" s="73">
        <f>ពិន្ទុឆមាសទី១!GJ182</f>
        <v>4</v>
      </c>
      <c r="N182" s="73">
        <f>ពិន្ទុឆមាសទី១!GK182</f>
        <v>4</v>
      </c>
      <c r="O182" s="73">
        <f>ពិន្ទុឆមាសទី១!GL182</f>
        <v>4</v>
      </c>
      <c r="P182" s="73">
        <f>ពិន្ទុឆមាសទី១!GM182</f>
        <v>12</v>
      </c>
    </row>
    <row r="183" spans="2:16">
      <c r="B183" s="21">
        <f>ពិន្ទុឆមាសទី១!B183</f>
        <v>0</v>
      </c>
      <c r="C183" s="22">
        <f>ពិន្ទុឆមាសទី១!C183</f>
        <v>0</v>
      </c>
      <c r="D183" s="22">
        <f>ពិន្ទុឆមាសទី១!D183</f>
        <v>0</v>
      </c>
      <c r="E183" s="40">
        <f>ពិន្ទុឆមាសទី១!E183</f>
        <v>0</v>
      </c>
      <c r="F183" s="22">
        <f>ពិន្ទុឆមាសទី១!F183</f>
        <v>0</v>
      </c>
      <c r="G183" s="72">
        <f>ពិន្ទុឆមាសទី១!GD183</f>
        <v>0</v>
      </c>
      <c r="H183" s="72">
        <f>ពិន្ទុឆមាសទី១!GE183</f>
        <v>0</v>
      </c>
      <c r="I183" s="72">
        <f>ពិន្ទុឆមាសទី១!GF183</f>
        <v>0</v>
      </c>
      <c r="J183" s="72" t="str">
        <f>ពិន្ទុឆមាសទី១!GG183</f>
        <v xml:space="preserve">មិនចាត់ថ្នាក់ </v>
      </c>
      <c r="K183" s="72" t="str">
        <f>ពិន្ទុឆមាសទី១!GH183</f>
        <v xml:space="preserve"> មិនចាត់ថ្នាក់</v>
      </c>
      <c r="L183" s="72" t="str">
        <f>ពិន្ទុឆមាសទី១!GI183</f>
        <v xml:space="preserve"> </v>
      </c>
      <c r="M183" s="73">
        <f>ពិន្ទុឆមាសទី១!GJ183</f>
        <v>4</v>
      </c>
      <c r="N183" s="73">
        <f>ពិន្ទុឆមាសទី១!GK183</f>
        <v>4</v>
      </c>
      <c r="O183" s="73">
        <f>ពិន្ទុឆមាសទី១!GL183</f>
        <v>4</v>
      </c>
      <c r="P183" s="73">
        <f>ពិន្ទុឆមាសទី១!GM183</f>
        <v>12</v>
      </c>
    </row>
    <row r="184" spans="2:16">
      <c r="B184" s="21">
        <f>ពិន្ទុឆមាសទី១!B184</f>
        <v>0</v>
      </c>
      <c r="C184" s="22">
        <f>ពិន្ទុឆមាសទី១!C184</f>
        <v>0</v>
      </c>
      <c r="D184" s="22">
        <f>ពិន្ទុឆមាសទី១!D184</f>
        <v>0</v>
      </c>
      <c r="E184" s="40">
        <f>ពិន្ទុឆមាសទី១!E184</f>
        <v>0</v>
      </c>
      <c r="F184" s="22">
        <f>ពិន្ទុឆមាសទី១!F184</f>
        <v>0</v>
      </c>
      <c r="G184" s="72">
        <f>ពិន្ទុឆមាសទី១!GD184</f>
        <v>0</v>
      </c>
      <c r="H184" s="72">
        <f>ពិន្ទុឆមាសទី១!GE184</f>
        <v>0</v>
      </c>
      <c r="I184" s="72">
        <f>ពិន្ទុឆមាសទី១!GF184</f>
        <v>0</v>
      </c>
      <c r="J184" s="72" t="str">
        <f>ពិន្ទុឆមាសទី១!GG184</f>
        <v xml:space="preserve">មិនចាត់ថ្នាក់ </v>
      </c>
      <c r="K184" s="72" t="str">
        <f>ពិន្ទុឆមាសទី១!GH184</f>
        <v xml:space="preserve"> មិនចាត់ថ្នាក់</v>
      </c>
      <c r="L184" s="72" t="str">
        <f>ពិន្ទុឆមាសទី១!GI184</f>
        <v xml:space="preserve"> </v>
      </c>
      <c r="M184" s="73">
        <f>ពិន្ទុឆមាសទី១!GJ184</f>
        <v>4</v>
      </c>
      <c r="N184" s="73">
        <f>ពិន្ទុឆមាសទី១!GK184</f>
        <v>4</v>
      </c>
      <c r="O184" s="73">
        <f>ពិន្ទុឆមាសទី១!GL184</f>
        <v>4</v>
      </c>
      <c r="P184" s="73">
        <f>ពិន្ទុឆមាសទី១!GM184</f>
        <v>12</v>
      </c>
    </row>
    <row r="185" spans="2:16">
      <c r="B185" s="21">
        <f>ពិន្ទុឆមាសទី១!B185</f>
        <v>0</v>
      </c>
      <c r="C185" s="22">
        <f>ពិន្ទុឆមាសទី១!C185</f>
        <v>0</v>
      </c>
      <c r="D185" s="22">
        <f>ពិន្ទុឆមាសទី១!D185</f>
        <v>0</v>
      </c>
      <c r="E185" s="40">
        <f>ពិន្ទុឆមាសទី១!E185</f>
        <v>0</v>
      </c>
      <c r="F185" s="22">
        <f>ពិន្ទុឆមាសទី១!F185</f>
        <v>0</v>
      </c>
      <c r="G185" s="72">
        <f>ពិន្ទុឆមាសទី១!GD185</f>
        <v>0</v>
      </c>
      <c r="H185" s="72">
        <f>ពិន្ទុឆមាសទី១!GE185</f>
        <v>0</v>
      </c>
      <c r="I185" s="72">
        <f>ពិន្ទុឆមាសទី១!GF185</f>
        <v>0</v>
      </c>
      <c r="J185" s="72" t="str">
        <f>ពិន្ទុឆមាសទី១!GG185</f>
        <v xml:space="preserve">មិនចាត់ថ្នាក់ </v>
      </c>
      <c r="K185" s="72" t="str">
        <f>ពិន្ទុឆមាសទី១!GH185</f>
        <v xml:space="preserve"> មិនចាត់ថ្នាក់</v>
      </c>
      <c r="L185" s="72" t="str">
        <f>ពិន្ទុឆមាសទី១!GI185</f>
        <v xml:space="preserve"> </v>
      </c>
      <c r="M185" s="73">
        <f>ពិន្ទុឆមាសទី១!GJ185</f>
        <v>4</v>
      </c>
      <c r="N185" s="73">
        <f>ពិន្ទុឆមាសទី១!GK185</f>
        <v>4</v>
      </c>
      <c r="O185" s="73">
        <f>ពិន្ទុឆមាសទី១!GL185</f>
        <v>4</v>
      </c>
      <c r="P185" s="73">
        <f>ពិន្ទុឆមាសទី១!GM185</f>
        <v>12</v>
      </c>
    </row>
    <row r="186" spans="2:16">
      <c r="B186" s="21">
        <f>ពិន្ទុឆមាសទី១!B186</f>
        <v>0</v>
      </c>
      <c r="C186" s="22">
        <f>ពិន្ទុឆមាសទី១!C186</f>
        <v>0</v>
      </c>
      <c r="D186" s="22">
        <f>ពិន្ទុឆមាសទី១!D186</f>
        <v>0</v>
      </c>
      <c r="E186" s="40">
        <f>ពិន្ទុឆមាសទី១!E186</f>
        <v>0</v>
      </c>
      <c r="F186" s="22">
        <f>ពិន្ទុឆមាសទី១!F186</f>
        <v>0</v>
      </c>
      <c r="G186" s="72">
        <f>ពិន្ទុឆមាសទី១!GD186</f>
        <v>0</v>
      </c>
      <c r="H186" s="72">
        <f>ពិន្ទុឆមាសទី១!GE186</f>
        <v>0</v>
      </c>
      <c r="I186" s="72">
        <f>ពិន្ទុឆមាសទី១!GF186</f>
        <v>0</v>
      </c>
      <c r="J186" s="72" t="str">
        <f>ពិន្ទុឆមាសទី១!GG186</f>
        <v xml:space="preserve">មិនចាត់ថ្នាក់ </v>
      </c>
      <c r="K186" s="72" t="str">
        <f>ពិន្ទុឆមាសទី១!GH186</f>
        <v xml:space="preserve"> មិនចាត់ថ្នាក់</v>
      </c>
      <c r="L186" s="72" t="str">
        <f>ពិន្ទុឆមាសទី១!GI186</f>
        <v xml:space="preserve"> </v>
      </c>
      <c r="M186" s="73">
        <f>ពិន្ទុឆមាសទី១!GJ186</f>
        <v>4</v>
      </c>
      <c r="N186" s="73">
        <f>ពិន្ទុឆមាសទី១!GK186</f>
        <v>4</v>
      </c>
      <c r="O186" s="73">
        <f>ពិន្ទុឆមាសទី១!GL186</f>
        <v>4</v>
      </c>
      <c r="P186" s="73">
        <f>ពិន្ទុឆមាសទី១!GM186</f>
        <v>12</v>
      </c>
    </row>
    <row r="187" spans="2:16">
      <c r="B187" s="21">
        <f>ពិន្ទុឆមាសទី១!B187</f>
        <v>0</v>
      </c>
      <c r="C187" s="22">
        <f>ពិន្ទុឆមាសទី១!C187</f>
        <v>0</v>
      </c>
      <c r="D187" s="22">
        <f>ពិន្ទុឆមាសទី១!D187</f>
        <v>0</v>
      </c>
      <c r="E187" s="40">
        <f>ពិន្ទុឆមាសទី១!E187</f>
        <v>0</v>
      </c>
      <c r="F187" s="22">
        <f>ពិន្ទុឆមាសទី១!F187</f>
        <v>0</v>
      </c>
      <c r="G187" s="72">
        <f>ពិន្ទុឆមាសទី១!GD187</f>
        <v>0</v>
      </c>
      <c r="H187" s="72">
        <f>ពិន្ទុឆមាសទី១!GE187</f>
        <v>0</v>
      </c>
      <c r="I187" s="72">
        <f>ពិន្ទុឆមាសទី១!GF187</f>
        <v>0</v>
      </c>
      <c r="J187" s="72" t="str">
        <f>ពិន្ទុឆមាសទី១!GG187</f>
        <v xml:space="preserve">មិនចាត់ថ្នាក់ </v>
      </c>
      <c r="K187" s="72" t="str">
        <f>ពិន្ទុឆមាសទី១!GH187</f>
        <v xml:space="preserve"> មិនចាត់ថ្នាក់</v>
      </c>
      <c r="L187" s="72" t="str">
        <f>ពិន្ទុឆមាសទី១!GI187</f>
        <v xml:space="preserve"> </v>
      </c>
      <c r="M187" s="73">
        <f>ពិន្ទុឆមាសទី១!GJ187</f>
        <v>4</v>
      </c>
      <c r="N187" s="73">
        <f>ពិន្ទុឆមាសទី១!GK187</f>
        <v>4</v>
      </c>
      <c r="O187" s="73">
        <f>ពិន្ទុឆមាសទី១!GL187</f>
        <v>4</v>
      </c>
      <c r="P187" s="73">
        <f>ពិន្ទុឆមាសទី១!GM187</f>
        <v>12</v>
      </c>
    </row>
    <row r="188" spans="2:16">
      <c r="B188" s="21">
        <f>ពិន្ទុឆមាសទី១!B188</f>
        <v>0</v>
      </c>
      <c r="C188" s="22">
        <f>ពិន្ទុឆមាសទី១!C188</f>
        <v>0</v>
      </c>
      <c r="D188" s="22">
        <f>ពិន្ទុឆមាសទី១!D188</f>
        <v>0</v>
      </c>
      <c r="E188" s="40">
        <f>ពិន្ទុឆមាសទី១!E188</f>
        <v>0</v>
      </c>
      <c r="F188" s="22">
        <f>ពិន្ទុឆមាសទី១!F188</f>
        <v>0</v>
      </c>
      <c r="G188" s="72">
        <f>ពិន្ទុឆមាសទី១!GD188</f>
        <v>0</v>
      </c>
      <c r="H188" s="72">
        <f>ពិន្ទុឆមាសទី១!GE188</f>
        <v>0</v>
      </c>
      <c r="I188" s="72">
        <f>ពិន្ទុឆមាសទី១!GF188</f>
        <v>0</v>
      </c>
      <c r="J188" s="72" t="str">
        <f>ពិន្ទុឆមាសទី១!GG188</f>
        <v xml:space="preserve">មិនចាត់ថ្នាក់ </v>
      </c>
      <c r="K188" s="72" t="str">
        <f>ពិន្ទុឆមាសទី១!GH188</f>
        <v xml:space="preserve"> មិនចាត់ថ្នាក់</v>
      </c>
      <c r="L188" s="72" t="str">
        <f>ពិន្ទុឆមាសទី១!GI188</f>
        <v xml:space="preserve"> </v>
      </c>
      <c r="M188" s="73">
        <f>ពិន្ទុឆមាសទី១!GJ188</f>
        <v>4</v>
      </c>
      <c r="N188" s="73">
        <f>ពិន្ទុឆមាសទី១!GK188</f>
        <v>4</v>
      </c>
      <c r="O188" s="73">
        <f>ពិន្ទុឆមាសទី១!GL188</f>
        <v>4</v>
      </c>
      <c r="P188" s="73">
        <f>ពិន្ទុឆមាសទី១!GM188</f>
        <v>12</v>
      </c>
    </row>
    <row r="189" spans="2:16">
      <c r="B189" s="21">
        <f>ពិន្ទុឆមាសទី១!B189</f>
        <v>0</v>
      </c>
      <c r="C189" s="22">
        <f>ពិន្ទុឆមាសទី១!C189</f>
        <v>0</v>
      </c>
      <c r="D189" s="22">
        <f>ពិន្ទុឆមាសទី១!D189</f>
        <v>0</v>
      </c>
      <c r="E189" s="40">
        <f>ពិន្ទុឆមាសទី១!E189</f>
        <v>0</v>
      </c>
      <c r="F189" s="22">
        <f>ពិន្ទុឆមាសទី១!F189</f>
        <v>0</v>
      </c>
      <c r="G189" s="72">
        <f>ពិន្ទុឆមាសទី១!GD189</f>
        <v>0</v>
      </c>
      <c r="H189" s="72">
        <f>ពិន្ទុឆមាសទី១!GE189</f>
        <v>0</v>
      </c>
      <c r="I189" s="72">
        <f>ពិន្ទុឆមាសទី១!GF189</f>
        <v>0</v>
      </c>
      <c r="J189" s="72" t="str">
        <f>ពិន្ទុឆមាសទី១!GG189</f>
        <v xml:space="preserve">មិនចាត់ថ្នាក់ </v>
      </c>
      <c r="K189" s="72" t="str">
        <f>ពិន្ទុឆមាសទី១!GH189</f>
        <v xml:space="preserve"> មិនចាត់ថ្នាក់</v>
      </c>
      <c r="L189" s="72" t="str">
        <f>ពិន្ទុឆមាសទី១!GI189</f>
        <v xml:space="preserve"> </v>
      </c>
      <c r="M189" s="73">
        <f>ពិន្ទុឆមាសទី១!GJ189</f>
        <v>4</v>
      </c>
      <c r="N189" s="73">
        <f>ពិន្ទុឆមាសទី១!GK189</f>
        <v>4</v>
      </c>
      <c r="O189" s="73">
        <f>ពិន្ទុឆមាសទី១!GL189</f>
        <v>4</v>
      </c>
      <c r="P189" s="73">
        <f>ពិន្ទុឆមាសទី១!GM189</f>
        <v>12</v>
      </c>
    </row>
    <row r="190" spans="2:16">
      <c r="B190" s="21">
        <f>ពិន្ទុឆមាសទី១!B190</f>
        <v>0</v>
      </c>
      <c r="C190" s="22">
        <f>ពិន្ទុឆមាសទី១!C190</f>
        <v>0</v>
      </c>
      <c r="D190" s="22">
        <f>ពិន្ទុឆមាសទី១!D190</f>
        <v>0</v>
      </c>
      <c r="E190" s="40">
        <f>ពិន្ទុឆមាសទី១!E190</f>
        <v>0</v>
      </c>
      <c r="F190" s="22">
        <f>ពិន្ទុឆមាសទី១!F190</f>
        <v>0</v>
      </c>
      <c r="G190" s="72">
        <f>ពិន្ទុឆមាសទី១!GD190</f>
        <v>0</v>
      </c>
      <c r="H190" s="72">
        <f>ពិន្ទុឆមាសទី១!GE190</f>
        <v>0</v>
      </c>
      <c r="I190" s="72">
        <f>ពិន្ទុឆមាសទី១!GF190</f>
        <v>0</v>
      </c>
      <c r="J190" s="72" t="str">
        <f>ពិន្ទុឆមាសទី១!GG190</f>
        <v xml:space="preserve">មិនចាត់ថ្នាក់ </v>
      </c>
      <c r="K190" s="72" t="str">
        <f>ពិន្ទុឆមាសទី១!GH190</f>
        <v xml:space="preserve"> មិនចាត់ថ្នាក់</v>
      </c>
      <c r="L190" s="72" t="str">
        <f>ពិន្ទុឆមាសទី១!GI190</f>
        <v xml:space="preserve"> </v>
      </c>
      <c r="M190" s="73">
        <f>ពិន្ទុឆមាសទី១!GJ190</f>
        <v>4</v>
      </c>
      <c r="N190" s="73">
        <f>ពិន្ទុឆមាសទី១!GK190</f>
        <v>4</v>
      </c>
      <c r="O190" s="73">
        <f>ពិន្ទុឆមាសទី១!GL190</f>
        <v>4</v>
      </c>
      <c r="P190" s="73">
        <f>ពិន្ទុឆមាសទី១!GM190</f>
        <v>12</v>
      </c>
    </row>
    <row r="191" spans="2:16">
      <c r="B191" s="21">
        <f>ពិន្ទុឆមាសទី១!B191</f>
        <v>0</v>
      </c>
      <c r="C191" s="22">
        <f>ពិន្ទុឆមាសទី១!C191</f>
        <v>0</v>
      </c>
      <c r="D191" s="22">
        <f>ពិន្ទុឆមាសទី១!D191</f>
        <v>0</v>
      </c>
      <c r="E191" s="40">
        <f>ពិន្ទុឆមាសទី១!E191</f>
        <v>0</v>
      </c>
      <c r="F191" s="22">
        <f>ពិន្ទុឆមាសទី១!F191</f>
        <v>0</v>
      </c>
      <c r="G191" s="72">
        <f>ពិន្ទុឆមាសទី១!GD191</f>
        <v>0</v>
      </c>
      <c r="H191" s="72">
        <f>ពិន្ទុឆមាសទី១!GE191</f>
        <v>0</v>
      </c>
      <c r="I191" s="72">
        <f>ពិន្ទុឆមាសទី១!GF191</f>
        <v>0</v>
      </c>
      <c r="J191" s="72" t="str">
        <f>ពិន្ទុឆមាសទី១!GG191</f>
        <v xml:space="preserve">មិនចាត់ថ្នាក់ </v>
      </c>
      <c r="K191" s="72" t="str">
        <f>ពិន្ទុឆមាសទី១!GH191</f>
        <v xml:space="preserve"> មិនចាត់ថ្នាក់</v>
      </c>
      <c r="L191" s="72" t="str">
        <f>ពិន្ទុឆមាសទី១!GI191</f>
        <v xml:space="preserve"> </v>
      </c>
      <c r="M191" s="73">
        <f>ពិន្ទុឆមាសទី១!GJ191</f>
        <v>4</v>
      </c>
      <c r="N191" s="73">
        <f>ពិន្ទុឆមាសទី១!GK191</f>
        <v>4</v>
      </c>
      <c r="O191" s="73">
        <f>ពិន្ទុឆមាសទី១!GL191</f>
        <v>4</v>
      </c>
      <c r="P191" s="73">
        <f>ពិន្ទុឆមាសទី១!GM191</f>
        <v>12</v>
      </c>
    </row>
    <row r="192" spans="2:16">
      <c r="B192" s="21">
        <f>ពិន្ទុឆមាសទី១!B192</f>
        <v>0</v>
      </c>
      <c r="C192" s="22">
        <f>ពិន្ទុឆមាសទី១!C192</f>
        <v>0</v>
      </c>
      <c r="D192" s="22">
        <f>ពិន្ទុឆមាសទី១!D192</f>
        <v>0</v>
      </c>
      <c r="E192" s="40">
        <f>ពិន្ទុឆមាសទី១!E192</f>
        <v>0</v>
      </c>
      <c r="F192" s="22">
        <f>ពិន្ទុឆមាសទី១!F192</f>
        <v>0</v>
      </c>
      <c r="G192" s="72">
        <f>ពិន្ទុឆមាសទី១!GD192</f>
        <v>0</v>
      </c>
      <c r="H192" s="72">
        <f>ពិន្ទុឆមាសទី១!GE192</f>
        <v>0</v>
      </c>
      <c r="I192" s="72">
        <f>ពិន្ទុឆមាសទី១!GF192</f>
        <v>0</v>
      </c>
      <c r="J192" s="72" t="str">
        <f>ពិន្ទុឆមាសទី១!GG192</f>
        <v xml:space="preserve">មិនចាត់ថ្នាក់ </v>
      </c>
      <c r="K192" s="72" t="str">
        <f>ពិន្ទុឆមាសទី១!GH192</f>
        <v xml:space="preserve"> មិនចាត់ថ្នាក់</v>
      </c>
      <c r="L192" s="72" t="str">
        <f>ពិន្ទុឆមាសទី១!GI192</f>
        <v xml:space="preserve"> </v>
      </c>
      <c r="M192" s="73">
        <f>ពិន្ទុឆមាសទី១!GJ192</f>
        <v>4</v>
      </c>
      <c r="N192" s="73">
        <f>ពិន្ទុឆមាសទី១!GK192</f>
        <v>4</v>
      </c>
      <c r="O192" s="73">
        <f>ពិន្ទុឆមាសទី១!GL192</f>
        <v>4</v>
      </c>
      <c r="P192" s="73">
        <f>ពិន្ទុឆមាសទី១!GM192</f>
        <v>12</v>
      </c>
    </row>
    <row r="193" spans="2:16">
      <c r="B193" s="21">
        <f>ពិន្ទុឆមាសទី១!B193</f>
        <v>0</v>
      </c>
      <c r="C193" s="22">
        <f>ពិន្ទុឆមាសទី១!C193</f>
        <v>0</v>
      </c>
      <c r="D193" s="22">
        <f>ពិន្ទុឆមាសទី១!D193</f>
        <v>0</v>
      </c>
      <c r="E193" s="40">
        <f>ពិន្ទុឆមាសទី១!E193</f>
        <v>0</v>
      </c>
      <c r="F193" s="22">
        <f>ពិន្ទុឆមាសទី១!F193</f>
        <v>0</v>
      </c>
      <c r="G193" s="72">
        <f>ពិន្ទុឆមាសទី១!GD193</f>
        <v>0</v>
      </c>
      <c r="H193" s="72">
        <f>ពិន្ទុឆមាសទី១!GE193</f>
        <v>0</v>
      </c>
      <c r="I193" s="72">
        <f>ពិន្ទុឆមាសទី១!GF193</f>
        <v>0</v>
      </c>
      <c r="J193" s="72" t="str">
        <f>ពិន្ទុឆមាសទី១!GG193</f>
        <v xml:space="preserve">មិនចាត់ថ្នាក់ </v>
      </c>
      <c r="K193" s="72" t="str">
        <f>ពិន្ទុឆមាសទី១!GH193</f>
        <v xml:space="preserve"> មិនចាត់ថ្នាក់</v>
      </c>
      <c r="L193" s="72" t="str">
        <f>ពិន្ទុឆមាសទី១!GI193</f>
        <v xml:space="preserve"> </v>
      </c>
      <c r="M193" s="73">
        <f>ពិន្ទុឆមាសទី១!GJ193</f>
        <v>4</v>
      </c>
      <c r="N193" s="73">
        <f>ពិន្ទុឆមាសទី១!GK193</f>
        <v>4</v>
      </c>
      <c r="O193" s="73">
        <f>ពិន្ទុឆមាសទី១!GL193</f>
        <v>4</v>
      </c>
      <c r="P193" s="73">
        <f>ពិន្ទុឆមាសទី១!GM193</f>
        <v>12</v>
      </c>
    </row>
    <row r="194" spans="2:16">
      <c r="B194" s="21">
        <f>ពិន្ទុឆមាសទី១!B194</f>
        <v>0</v>
      </c>
      <c r="C194" s="22">
        <f>ពិន្ទុឆមាសទី១!C194</f>
        <v>0</v>
      </c>
      <c r="D194" s="22">
        <f>ពិន្ទុឆមាសទី១!D194</f>
        <v>0</v>
      </c>
      <c r="E194" s="40">
        <f>ពិន្ទុឆមាសទី១!E194</f>
        <v>0</v>
      </c>
      <c r="F194" s="22">
        <f>ពិន្ទុឆមាសទី១!F194</f>
        <v>0</v>
      </c>
      <c r="G194" s="72">
        <f>ពិន្ទុឆមាសទី១!GD194</f>
        <v>0</v>
      </c>
      <c r="H194" s="72">
        <f>ពិន្ទុឆមាសទី១!GE194</f>
        <v>0</v>
      </c>
      <c r="I194" s="72">
        <f>ពិន្ទុឆមាសទី១!GF194</f>
        <v>0</v>
      </c>
      <c r="J194" s="72" t="str">
        <f>ពិន្ទុឆមាសទី១!GG194</f>
        <v xml:space="preserve">មិនចាត់ថ្នាក់ </v>
      </c>
      <c r="K194" s="72" t="str">
        <f>ពិន្ទុឆមាសទី១!GH194</f>
        <v xml:space="preserve"> មិនចាត់ថ្នាក់</v>
      </c>
      <c r="L194" s="72" t="str">
        <f>ពិន្ទុឆមាសទី១!GI194</f>
        <v xml:space="preserve"> </v>
      </c>
      <c r="M194" s="73">
        <f>ពិន្ទុឆមាសទី១!GJ194</f>
        <v>4</v>
      </c>
      <c r="N194" s="73">
        <f>ពិន្ទុឆមាសទី១!GK194</f>
        <v>4</v>
      </c>
      <c r="O194" s="73">
        <f>ពិន្ទុឆមាសទី១!GL194</f>
        <v>4</v>
      </c>
      <c r="P194" s="73">
        <f>ពិន្ទុឆមាសទី១!GM194</f>
        <v>12</v>
      </c>
    </row>
    <row r="195" spans="2:16">
      <c r="B195" s="21">
        <f>ពិន្ទុឆមាសទី១!B195</f>
        <v>0</v>
      </c>
      <c r="C195" s="22">
        <f>ពិន្ទុឆមាសទី១!C195</f>
        <v>0</v>
      </c>
      <c r="D195" s="22">
        <f>ពិន្ទុឆមាសទី១!D195</f>
        <v>0</v>
      </c>
      <c r="E195" s="40">
        <f>ពិន្ទុឆមាសទី១!E195</f>
        <v>0</v>
      </c>
      <c r="F195" s="22">
        <f>ពិន្ទុឆមាសទី១!F195</f>
        <v>0</v>
      </c>
      <c r="G195" s="72">
        <f>ពិន្ទុឆមាសទី១!GD195</f>
        <v>0</v>
      </c>
      <c r="H195" s="72">
        <f>ពិន្ទុឆមាសទី១!GE195</f>
        <v>0</v>
      </c>
      <c r="I195" s="72">
        <f>ពិន្ទុឆមាសទី១!GF195</f>
        <v>0</v>
      </c>
      <c r="J195" s="72" t="str">
        <f>ពិន្ទុឆមាសទី១!GG195</f>
        <v xml:space="preserve">មិនចាត់ថ្នាក់ </v>
      </c>
      <c r="K195" s="72" t="str">
        <f>ពិន្ទុឆមាសទី១!GH195</f>
        <v xml:space="preserve"> មិនចាត់ថ្នាក់</v>
      </c>
      <c r="L195" s="72" t="str">
        <f>ពិន្ទុឆមាសទី១!GI195</f>
        <v xml:space="preserve"> </v>
      </c>
      <c r="M195" s="73">
        <f>ពិន្ទុឆមាសទី១!GJ195</f>
        <v>4</v>
      </c>
      <c r="N195" s="73">
        <f>ពិន្ទុឆមាសទី១!GK195</f>
        <v>4</v>
      </c>
      <c r="O195" s="73">
        <f>ពិន្ទុឆមាសទី១!GL195</f>
        <v>4</v>
      </c>
      <c r="P195" s="73">
        <f>ពិន្ទុឆមាសទី១!GM195</f>
        <v>12</v>
      </c>
    </row>
    <row r="196" spans="2:16">
      <c r="B196" s="21">
        <f>ពិន្ទុឆមាសទី១!B196</f>
        <v>0</v>
      </c>
      <c r="C196" s="22">
        <f>ពិន្ទុឆមាសទី១!C196</f>
        <v>0</v>
      </c>
      <c r="D196" s="22">
        <f>ពិន្ទុឆមាសទី១!D196</f>
        <v>0</v>
      </c>
      <c r="E196" s="40">
        <f>ពិន្ទុឆមាសទី១!E196</f>
        <v>0</v>
      </c>
      <c r="F196" s="22">
        <f>ពិន្ទុឆមាសទី១!F196</f>
        <v>0</v>
      </c>
      <c r="G196" s="72">
        <f>ពិន្ទុឆមាសទី១!GD196</f>
        <v>0</v>
      </c>
      <c r="H196" s="72">
        <f>ពិន្ទុឆមាសទី១!GE196</f>
        <v>0</v>
      </c>
      <c r="I196" s="72">
        <f>ពិន្ទុឆមាសទី១!GF196</f>
        <v>0</v>
      </c>
      <c r="J196" s="72" t="str">
        <f>ពិន្ទុឆមាសទី១!GG196</f>
        <v xml:space="preserve">មិនចាត់ថ្នាក់ </v>
      </c>
      <c r="K196" s="72" t="str">
        <f>ពិន្ទុឆមាសទី១!GH196</f>
        <v xml:space="preserve"> មិនចាត់ថ្នាក់</v>
      </c>
      <c r="L196" s="72" t="str">
        <f>ពិន្ទុឆមាសទី១!GI196</f>
        <v xml:space="preserve"> </v>
      </c>
      <c r="M196" s="73">
        <f>ពិន្ទុឆមាសទី១!GJ196</f>
        <v>4</v>
      </c>
      <c r="N196" s="73">
        <f>ពិន្ទុឆមាសទី១!GK196</f>
        <v>4</v>
      </c>
      <c r="O196" s="73">
        <f>ពិន្ទុឆមាសទី១!GL196</f>
        <v>4</v>
      </c>
      <c r="P196" s="73">
        <f>ពិន្ទុឆមាសទី១!GM196</f>
        <v>12</v>
      </c>
    </row>
    <row r="197" spans="2:16">
      <c r="B197" s="21">
        <f>ពិន្ទុឆមាសទី១!B197</f>
        <v>0</v>
      </c>
      <c r="C197" s="22">
        <f>ពិន្ទុឆមាសទី១!C197</f>
        <v>0</v>
      </c>
      <c r="D197" s="22">
        <f>ពិន្ទុឆមាសទី១!D197</f>
        <v>0</v>
      </c>
      <c r="E197" s="40">
        <f>ពិន្ទុឆមាសទី១!E197</f>
        <v>0</v>
      </c>
      <c r="F197" s="22">
        <f>ពិន្ទុឆមាសទី១!F197</f>
        <v>0</v>
      </c>
      <c r="G197" s="72">
        <f>ពិន្ទុឆមាសទី១!GD197</f>
        <v>0</v>
      </c>
      <c r="H197" s="72">
        <f>ពិន្ទុឆមាសទី១!GE197</f>
        <v>0</v>
      </c>
      <c r="I197" s="72">
        <f>ពិន្ទុឆមាសទី១!GF197</f>
        <v>0</v>
      </c>
      <c r="J197" s="72" t="str">
        <f>ពិន្ទុឆមាសទី១!GG197</f>
        <v xml:space="preserve">មិនចាត់ថ្នាក់ </v>
      </c>
      <c r="K197" s="72" t="str">
        <f>ពិន្ទុឆមាសទី១!GH197</f>
        <v xml:space="preserve"> មិនចាត់ថ្នាក់</v>
      </c>
      <c r="L197" s="72" t="str">
        <f>ពិន្ទុឆមាសទី១!GI197</f>
        <v xml:space="preserve"> </v>
      </c>
      <c r="M197" s="73">
        <f>ពិន្ទុឆមាសទី១!GJ197</f>
        <v>4</v>
      </c>
      <c r="N197" s="73">
        <f>ពិន្ទុឆមាសទី១!GK197</f>
        <v>4</v>
      </c>
      <c r="O197" s="73">
        <f>ពិន្ទុឆមាសទី១!GL197</f>
        <v>4</v>
      </c>
      <c r="P197" s="73">
        <f>ពិន្ទុឆមាសទី១!GM197</f>
        <v>12</v>
      </c>
    </row>
    <row r="198" spans="2:16">
      <c r="B198" s="21">
        <f>ពិន្ទុឆមាសទី១!B198</f>
        <v>0</v>
      </c>
      <c r="C198" s="22">
        <f>ពិន្ទុឆមាសទី១!C198</f>
        <v>0</v>
      </c>
      <c r="D198" s="22">
        <f>ពិន្ទុឆមាសទី១!D198</f>
        <v>0</v>
      </c>
      <c r="E198" s="40">
        <f>ពិន្ទុឆមាសទី១!E198</f>
        <v>0</v>
      </c>
      <c r="F198" s="22">
        <f>ពិន្ទុឆមាសទី១!F198</f>
        <v>0</v>
      </c>
      <c r="G198" s="72">
        <f>ពិន្ទុឆមាសទី១!GD198</f>
        <v>0</v>
      </c>
      <c r="H198" s="72">
        <f>ពិន្ទុឆមាសទី១!GE198</f>
        <v>0</v>
      </c>
      <c r="I198" s="72">
        <f>ពិន្ទុឆមាសទី១!GF198</f>
        <v>0</v>
      </c>
      <c r="J198" s="72" t="str">
        <f>ពិន្ទុឆមាសទី១!GG198</f>
        <v xml:space="preserve">មិនចាត់ថ្នាក់ </v>
      </c>
      <c r="K198" s="72" t="str">
        <f>ពិន្ទុឆមាសទី១!GH198</f>
        <v xml:space="preserve"> មិនចាត់ថ្នាក់</v>
      </c>
      <c r="L198" s="72" t="str">
        <f>ពិន្ទុឆមាសទី១!GI198</f>
        <v xml:space="preserve"> </v>
      </c>
      <c r="M198" s="73">
        <f>ពិន្ទុឆមាសទី១!GJ198</f>
        <v>4</v>
      </c>
      <c r="N198" s="73">
        <f>ពិន្ទុឆមាសទី១!GK198</f>
        <v>4</v>
      </c>
      <c r="O198" s="73">
        <f>ពិន្ទុឆមាសទី១!GL198</f>
        <v>4</v>
      </c>
      <c r="P198" s="73">
        <f>ពិន្ទុឆមាសទី១!GM198</f>
        <v>12</v>
      </c>
    </row>
    <row r="199" spans="2:16">
      <c r="B199" s="21">
        <f>ពិន្ទុឆមាសទី១!B199</f>
        <v>0</v>
      </c>
      <c r="C199" s="22">
        <f>ពិន្ទុឆមាសទី១!C199</f>
        <v>0</v>
      </c>
      <c r="D199" s="22">
        <f>ពិន្ទុឆមាសទី១!D199</f>
        <v>0</v>
      </c>
      <c r="E199" s="40">
        <f>ពិន្ទុឆមាសទី១!E199</f>
        <v>0</v>
      </c>
      <c r="F199" s="22">
        <f>ពិន្ទុឆមាសទី១!F199</f>
        <v>0</v>
      </c>
      <c r="G199" s="72">
        <f>ពិន្ទុឆមាសទី១!GD199</f>
        <v>0</v>
      </c>
      <c r="H199" s="72">
        <f>ពិន្ទុឆមាសទី១!GE199</f>
        <v>0</v>
      </c>
      <c r="I199" s="72">
        <f>ពិន្ទុឆមាសទី១!GF199</f>
        <v>0</v>
      </c>
      <c r="J199" s="72" t="str">
        <f>ពិន្ទុឆមាសទី១!GG199</f>
        <v xml:space="preserve">មិនចាត់ថ្នាក់ </v>
      </c>
      <c r="K199" s="72" t="str">
        <f>ពិន្ទុឆមាសទី១!GH199</f>
        <v xml:space="preserve"> មិនចាត់ថ្នាក់</v>
      </c>
      <c r="L199" s="72" t="str">
        <f>ពិន្ទុឆមាសទី១!GI199</f>
        <v xml:space="preserve"> </v>
      </c>
      <c r="M199" s="73">
        <f>ពិន្ទុឆមាសទី១!GJ199</f>
        <v>4</v>
      </c>
      <c r="N199" s="73">
        <f>ពិន្ទុឆមាសទី១!GK199</f>
        <v>4</v>
      </c>
      <c r="O199" s="73">
        <f>ពិន្ទុឆមាសទី១!GL199</f>
        <v>4</v>
      </c>
      <c r="P199" s="73">
        <f>ពិន្ទុឆមាសទី១!GM199</f>
        <v>12</v>
      </c>
    </row>
    <row r="200" spans="2:16">
      <c r="B200" s="21">
        <f>ពិន្ទុឆមាសទី១!B200</f>
        <v>0</v>
      </c>
      <c r="C200" s="22">
        <f>ពិន្ទុឆមាសទី១!C200</f>
        <v>0</v>
      </c>
      <c r="D200" s="22">
        <f>ពិន្ទុឆមាសទី១!D200</f>
        <v>0</v>
      </c>
      <c r="E200" s="40">
        <f>ពិន្ទុឆមាសទី១!E200</f>
        <v>0</v>
      </c>
      <c r="F200" s="22">
        <f>ពិន្ទុឆមាសទី១!F200</f>
        <v>0</v>
      </c>
      <c r="G200" s="72">
        <f>ពិន្ទុឆមាសទី១!GD200</f>
        <v>0</v>
      </c>
      <c r="H200" s="72">
        <f>ពិន្ទុឆមាសទី១!GE200</f>
        <v>0</v>
      </c>
      <c r="I200" s="72">
        <f>ពិន្ទុឆមាសទី១!GF200</f>
        <v>0</v>
      </c>
      <c r="J200" s="72" t="str">
        <f>ពិន្ទុឆមាសទី១!GG200</f>
        <v xml:space="preserve">មិនចាត់ថ្នាក់ </v>
      </c>
      <c r="K200" s="72" t="str">
        <f>ពិន្ទុឆមាសទី១!GH200</f>
        <v xml:space="preserve"> មិនចាត់ថ្នាក់</v>
      </c>
      <c r="L200" s="72" t="str">
        <f>ពិន្ទុឆមាសទី១!GI200</f>
        <v xml:space="preserve"> </v>
      </c>
      <c r="M200" s="73">
        <f>ពិន្ទុឆមាសទី១!GJ200</f>
        <v>4</v>
      </c>
      <c r="N200" s="73">
        <f>ពិន្ទុឆមាសទី១!GK200</f>
        <v>4</v>
      </c>
      <c r="O200" s="73">
        <f>ពិន្ទុឆមាសទី១!GL200</f>
        <v>4</v>
      </c>
      <c r="P200" s="73">
        <f>ពិន្ទុឆមាសទី១!GM200</f>
        <v>12</v>
      </c>
    </row>
    <row r="201" spans="2:16">
      <c r="B201" s="21">
        <f>ពិន្ទុឆមាសទី១!B201</f>
        <v>0</v>
      </c>
      <c r="C201" s="22">
        <f>ពិន្ទុឆមាសទី១!C201</f>
        <v>0</v>
      </c>
      <c r="D201" s="22">
        <f>ពិន្ទុឆមាសទី១!D201</f>
        <v>0</v>
      </c>
      <c r="E201" s="40">
        <f>ពិន្ទុឆមាសទី១!E201</f>
        <v>0</v>
      </c>
      <c r="F201" s="22">
        <f>ពិន្ទុឆមាសទី១!F201</f>
        <v>0</v>
      </c>
      <c r="G201" s="72">
        <f>ពិន្ទុឆមាសទី១!GD201</f>
        <v>0</v>
      </c>
      <c r="H201" s="72">
        <f>ពិន្ទុឆមាសទី១!GE201</f>
        <v>0</v>
      </c>
      <c r="I201" s="72">
        <f>ពិន្ទុឆមាសទី១!GF201</f>
        <v>0</v>
      </c>
      <c r="J201" s="72" t="str">
        <f>ពិន្ទុឆមាសទី១!GG201</f>
        <v xml:space="preserve">មិនចាត់ថ្នាក់ </v>
      </c>
      <c r="K201" s="72" t="str">
        <f>ពិន្ទុឆមាសទី១!GH201</f>
        <v xml:space="preserve"> មិនចាត់ថ្នាក់</v>
      </c>
      <c r="L201" s="72" t="str">
        <f>ពិន្ទុឆមាសទី១!GI201</f>
        <v xml:space="preserve"> </v>
      </c>
      <c r="M201" s="73">
        <f>ពិន្ទុឆមាសទី១!GJ201</f>
        <v>4</v>
      </c>
      <c r="N201" s="73">
        <f>ពិន្ទុឆមាសទី១!GK201</f>
        <v>4</v>
      </c>
      <c r="O201" s="73">
        <f>ពិន្ទុឆមាសទី១!GL201</f>
        <v>4</v>
      </c>
      <c r="P201" s="73">
        <f>ពិន្ទុឆមាសទី១!GM201</f>
        <v>12</v>
      </c>
    </row>
    <row r="202" spans="2:16">
      <c r="B202" s="21">
        <f>ពិន្ទុឆមាសទី១!B202</f>
        <v>0</v>
      </c>
      <c r="C202" s="22">
        <f>ពិន្ទុឆមាសទី១!C202</f>
        <v>0</v>
      </c>
      <c r="D202" s="22">
        <f>ពិន្ទុឆមាសទី១!D202</f>
        <v>0</v>
      </c>
      <c r="E202" s="40">
        <f>ពិន្ទុឆមាសទី១!E202</f>
        <v>0</v>
      </c>
      <c r="F202" s="22">
        <f>ពិន្ទុឆមាសទី១!F202</f>
        <v>0</v>
      </c>
      <c r="G202" s="72">
        <f>ពិន្ទុឆមាសទី១!GD202</f>
        <v>0</v>
      </c>
      <c r="H202" s="72">
        <f>ពិន្ទុឆមាសទី១!GE202</f>
        <v>0</v>
      </c>
      <c r="I202" s="72">
        <f>ពិន្ទុឆមាសទី១!GF202</f>
        <v>0</v>
      </c>
      <c r="J202" s="72" t="str">
        <f>ពិន្ទុឆមាសទី១!GG202</f>
        <v xml:space="preserve">មិនចាត់ថ្នាក់ </v>
      </c>
      <c r="K202" s="72" t="str">
        <f>ពិន្ទុឆមាសទី១!GH202</f>
        <v xml:space="preserve"> មិនចាត់ថ្នាក់</v>
      </c>
      <c r="L202" s="72" t="str">
        <f>ពិន្ទុឆមាសទី១!GI202</f>
        <v xml:space="preserve"> </v>
      </c>
      <c r="M202" s="73">
        <f>ពិន្ទុឆមាសទី១!GJ202</f>
        <v>4</v>
      </c>
      <c r="N202" s="73">
        <f>ពិន្ទុឆមាសទី១!GK202</f>
        <v>4</v>
      </c>
      <c r="O202" s="73">
        <f>ពិន្ទុឆមាសទី១!GL202</f>
        <v>4</v>
      </c>
      <c r="P202" s="73">
        <f>ពិន្ទុឆមាសទី១!GM202</f>
        <v>12</v>
      </c>
    </row>
    <row r="203" spans="2:16">
      <c r="B203" s="21">
        <f>ពិន្ទុឆមាសទី១!B203</f>
        <v>0</v>
      </c>
      <c r="C203" s="22">
        <f>ពិន្ទុឆមាសទី១!C203</f>
        <v>0</v>
      </c>
      <c r="D203" s="22">
        <f>ពិន្ទុឆមាសទី១!D203</f>
        <v>0</v>
      </c>
      <c r="E203" s="40">
        <f>ពិន្ទុឆមាសទី១!E203</f>
        <v>0</v>
      </c>
      <c r="F203" s="22">
        <f>ពិន្ទុឆមាសទី១!F203</f>
        <v>0</v>
      </c>
      <c r="G203" s="72">
        <f>ពិន្ទុឆមាសទី១!GD203</f>
        <v>0</v>
      </c>
      <c r="H203" s="72">
        <f>ពិន្ទុឆមាសទី១!GE203</f>
        <v>0</v>
      </c>
      <c r="I203" s="72">
        <f>ពិន្ទុឆមាសទី១!GF203</f>
        <v>0</v>
      </c>
      <c r="J203" s="72" t="str">
        <f>ពិន្ទុឆមាសទី១!GG203</f>
        <v xml:space="preserve">មិនចាត់ថ្នាក់ </v>
      </c>
      <c r="K203" s="72" t="str">
        <f>ពិន្ទុឆមាសទី១!GH203</f>
        <v xml:space="preserve"> មិនចាត់ថ្នាក់</v>
      </c>
      <c r="L203" s="72" t="str">
        <f>ពិន្ទុឆមាសទី១!GI203</f>
        <v xml:space="preserve"> </v>
      </c>
      <c r="M203" s="73">
        <f>ពិន្ទុឆមាសទី១!GJ203</f>
        <v>4</v>
      </c>
      <c r="N203" s="73">
        <f>ពិន្ទុឆមាសទី១!GK203</f>
        <v>4</v>
      </c>
      <c r="O203" s="73">
        <f>ពិន្ទុឆមាសទី១!GL203</f>
        <v>4</v>
      </c>
      <c r="P203" s="73">
        <f>ពិន្ទុឆមាសទី១!GM203</f>
        <v>12</v>
      </c>
    </row>
    <row r="204" spans="2:16">
      <c r="B204" s="21">
        <f>ពិន្ទុឆមាសទី១!B204</f>
        <v>0</v>
      </c>
      <c r="C204" s="22">
        <f>ពិន្ទុឆមាសទី១!C204</f>
        <v>0</v>
      </c>
      <c r="D204" s="22">
        <f>ពិន្ទុឆមាសទី១!D204</f>
        <v>0</v>
      </c>
      <c r="E204" s="40">
        <f>ពិន្ទុឆមាសទី១!E204</f>
        <v>0</v>
      </c>
      <c r="F204" s="22">
        <f>ពិន្ទុឆមាសទី១!F204</f>
        <v>0</v>
      </c>
      <c r="G204" s="72">
        <f>ពិន្ទុឆមាសទី១!GD204</f>
        <v>0</v>
      </c>
      <c r="H204" s="72">
        <f>ពិន្ទុឆមាសទី១!GE204</f>
        <v>0</v>
      </c>
      <c r="I204" s="72">
        <f>ពិន្ទុឆមាសទី១!GF204</f>
        <v>0</v>
      </c>
      <c r="J204" s="72" t="str">
        <f>ពិន្ទុឆមាសទី១!GG204</f>
        <v xml:space="preserve">មិនចាត់ថ្នាក់ </v>
      </c>
      <c r="K204" s="72" t="str">
        <f>ពិន្ទុឆមាសទី១!GH204</f>
        <v xml:space="preserve"> មិនចាត់ថ្នាក់</v>
      </c>
      <c r="L204" s="72" t="str">
        <f>ពិន្ទុឆមាសទី១!GI204</f>
        <v xml:space="preserve"> </v>
      </c>
      <c r="M204" s="73">
        <f>ពិន្ទុឆមាសទី១!GJ204</f>
        <v>4</v>
      </c>
      <c r="N204" s="73">
        <f>ពិន្ទុឆមាសទី១!GK204</f>
        <v>4</v>
      </c>
      <c r="O204" s="73">
        <f>ពិន្ទុឆមាសទី១!GL204</f>
        <v>4</v>
      </c>
      <c r="P204" s="73">
        <f>ពិន្ទុឆមាសទី១!GM204</f>
        <v>12</v>
      </c>
    </row>
    <row r="205" spans="2:16">
      <c r="B205" s="21">
        <f>ពិន្ទុឆមាសទី១!B205</f>
        <v>0</v>
      </c>
      <c r="C205" s="22">
        <f>ពិន្ទុឆមាសទី១!C205</f>
        <v>0</v>
      </c>
      <c r="D205" s="22">
        <f>ពិន្ទុឆមាសទី១!D205</f>
        <v>0</v>
      </c>
      <c r="E205" s="40">
        <f>ពិន្ទុឆមាសទី១!E205</f>
        <v>0</v>
      </c>
      <c r="F205" s="22">
        <f>ពិន្ទុឆមាសទី១!F205</f>
        <v>0</v>
      </c>
      <c r="G205" s="72">
        <f>ពិន្ទុឆមាសទី១!GD205</f>
        <v>0</v>
      </c>
      <c r="H205" s="72">
        <f>ពិន្ទុឆមាសទី១!GE205</f>
        <v>0</v>
      </c>
      <c r="I205" s="72">
        <f>ពិន្ទុឆមាសទី១!GF205</f>
        <v>0</v>
      </c>
      <c r="J205" s="72" t="str">
        <f>ពិន្ទុឆមាសទី១!GG205</f>
        <v xml:space="preserve">មិនចាត់ថ្នាក់ </v>
      </c>
      <c r="K205" s="72" t="str">
        <f>ពិន្ទុឆមាសទី១!GH205</f>
        <v xml:space="preserve"> មិនចាត់ថ្នាក់</v>
      </c>
      <c r="L205" s="72" t="str">
        <f>ពិន្ទុឆមាសទី១!GI205</f>
        <v xml:space="preserve"> </v>
      </c>
      <c r="M205" s="73">
        <f>ពិន្ទុឆមាសទី១!GJ205</f>
        <v>4</v>
      </c>
      <c r="N205" s="73">
        <f>ពិន្ទុឆមាសទី១!GK205</f>
        <v>4</v>
      </c>
      <c r="O205" s="73">
        <f>ពិន្ទុឆមាសទី១!GL205</f>
        <v>4</v>
      </c>
      <c r="P205" s="73">
        <f>ពិន្ទុឆមាសទី១!GM205</f>
        <v>12</v>
      </c>
    </row>
    <row r="206" spans="2:16">
      <c r="B206" s="21">
        <f>ពិន្ទុឆមាសទី១!B206</f>
        <v>0</v>
      </c>
      <c r="C206" s="22">
        <f>ពិន្ទុឆមាសទី១!C206</f>
        <v>0</v>
      </c>
      <c r="D206" s="22">
        <f>ពិន្ទុឆមាសទី១!D206</f>
        <v>0</v>
      </c>
      <c r="E206" s="40">
        <f>ពិន្ទុឆមាសទី១!E206</f>
        <v>0</v>
      </c>
      <c r="F206" s="22">
        <f>ពិន្ទុឆមាសទី១!F206</f>
        <v>0</v>
      </c>
      <c r="G206" s="72">
        <f>ពិន្ទុឆមាសទី១!GD206</f>
        <v>0</v>
      </c>
      <c r="H206" s="72">
        <f>ពិន្ទុឆមាសទី១!GE206</f>
        <v>0</v>
      </c>
      <c r="I206" s="72">
        <f>ពិន្ទុឆមាសទី១!GF206</f>
        <v>0</v>
      </c>
      <c r="J206" s="72" t="str">
        <f>ពិន្ទុឆមាសទី១!GG206</f>
        <v xml:space="preserve">មិនចាត់ថ្នាក់ </v>
      </c>
      <c r="K206" s="72" t="str">
        <f>ពិន្ទុឆមាសទី១!GH206</f>
        <v xml:space="preserve"> មិនចាត់ថ្នាក់</v>
      </c>
      <c r="L206" s="72" t="str">
        <f>ពិន្ទុឆមាសទី១!GI206</f>
        <v xml:space="preserve"> </v>
      </c>
      <c r="M206" s="73">
        <f>ពិន្ទុឆមាសទី១!GJ206</f>
        <v>4</v>
      </c>
      <c r="N206" s="73">
        <f>ពិន្ទុឆមាសទី១!GK206</f>
        <v>4</v>
      </c>
      <c r="O206" s="73">
        <f>ពិន្ទុឆមាសទី១!GL206</f>
        <v>4</v>
      </c>
      <c r="P206" s="73">
        <f>ពិន្ទុឆមាសទី១!GM206</f>
        <v>12</v>
      </c>
    </row>
    <row r="207" spans="2:16">
      <c r="B207" s="21">
        <f>ពិន្ទុឆមាសទី១!B207</f>
        <v>0</v>
      </c>
      <c r="C207" s="22">
        <f>ពិន្ទុឆមាសទី១!C207</f>
        <v>0</v>
      </c>
      <c r="D207" s="22">
        <f>ពិន្ទុឆមាសទី១!D207</f>
        <v>0</v>
      </c>
      <c r="E207" s="40">
        <f>ពិន្ទុឆមាសទី១!E207</f>
        <v>0</v>
      </c>
      <c r="F207" s="22">
        <f>ពិន្ទុឆមាសទី១!F207</f>
        <v>0</v>
      </c>
      <c r="G207" s="72">
        <f>ពិន្ទុឆមាសទី១!GD207</f>
        <v>0</v>
      </c>
      <c r="H207" s="72">
        <f>ពិន្ទុឆមាសទី១!GE207</f>
        <v>0</v>
      </c>
      <c r="I207" s="72">
        <f>ពិន្ទុឆមាសទី១!GF207</f>
        <v>0</v>
      </c>
      <c r="J207" s="72" t="str">
        <f>ពិន្ទុឆមាសទី១!GG207</f>
        <v xml:space="preserve">មិនចាត់ថ្នាក់ </v>
      </c>
      <c r="K207" s="72" t="str">
        <f>ពិន្ទុឆមាសទី១!GH207</f>
        <v xml:space="preserve"> មិនចាត់ថ្នាក់</v>
      </c>
      <c r="L207" s="72" t="str">
        <f>ពិន្ទុឆមាសទី១!GI207</f>
        <v xml:space="preserve"> </v>
      </c>
      <c r="M207" s="73">
        <f>ពិន្ទុឆមាសទី១!GJ207</f>
        <v>4</v>
      </c>
      <c r="N207" s="73">
        <f>ពិន្ទុឆមាសទី១!GK207</f>
        <v>4</v>
      </c>
      <c r="O207" s="73">
        <f>ពិន្ទុឆមាសទី១!GL207</f>
        <v>4</v>
      </c>
      <c r="P207" s="73">
        <f>ពិន្ទុឆមាសទី១!GM207</f>
        <v>12</v>
      </c>
    </row>
    <row r="208" spans="2:16">
      <c r="B208" s="21">
        <f>ពិន្ទុឆមាសទី១!B208</f>
        <v>0</v>
      </c>
      <c r="C208" s="22">
        <f>ពិន្ទុឆមាសទី១!C208</f>
        <v>0</v>
      </c>
      <c r="D208" s="22">
        <f>ពិន្ទុឆមាសទី១!D208</f>
        <v>0</v>
      </c>
      <c r="E208" s="40">
        <f>ពិន្ទុឆមាសទី១!E208</f>
        <v>0</v>
      </c>
      <c r="F208" s="22">
        <f>ពិន្ទុឆមាសទី១!F208</f>
        <v>0</v>
      </c>
      <c r="G208" s="72">
        <f>ពិន្ទុឆមាសទី១!GD208</f>
        <v>0</v>
      </c>
      <c r="H208" s="72">
        <f>ពិន្ទុឆមាសទី១!GE208</f>
        <v>0</v>
      </c>
      <c r="I208" s="72">
        <f>ពិន្ទុឆមាសទី១!GF208</f>
        <v>0</v>
      </c>
      <c r="J208" s="72" t="str">
        <f>ពិន្ទុឆមាសទី១!GG208</f>
        <v xml:space="preserve">មិនចាត់ថ្នាក់ </v>
      </c>
      <c r="K208" s="72" t="str">
        <f>ពិន្ទុឆមាសទី១!GH208</f>
        <v xml:space="preserve"> មិនចាត់ថ្នាក់</v>
      </c>
      <c r="L208" s="72" t="str">
        <f>ពិន្ទុឆមាសទី១!GI208</f>
        <v xml:space="preserve"> </v>
      </c>
      <c r="M208" s="73">
        <f>ពិន្ទុឆមាសទី១!GJ208</f>
        <v>4</v>
      </c>
      <c r="N208" s="73">
        <f>ពិន្ទុឆមាសទី១!GK208</f>
        <v>4</v>
      </c>
      <c r="O208" s="73">
        <f>ពិន្ទុឆមាសទី១!GL208</f>
        <v>4</v>
      </c>
      <c r="P208" s="73">
        <f>ពិន្ទុឆមាសទី១!GM208</f>
        <v>12</v>
      </c>
    </row>
    <row r="209" spans="2:16">
      <c r="B209" s="21">
        <f>ពិន្ទុឆមាសទី១!B209</f>
        <v>0</v>
      </c>
      <c r="C209" s="22">
        <f>ពិន្ទុឆមាសទី១!C209</f>
        <v>0</v>
      </c>
      <c r="D209" s="22">
        <f>ពិន្ទុឆមាសទី១!D209</f>
        <v>0</v>
      </c>
      <c r="E209" s="40">
        <f>ពិន្ទុឆមាសទី១!E209</f>
        <v>0</v>
      </c>
      <c r="F209" s="22">
        <f>ពិន្ទុឆមាសទី១!F209</f>
        <v>0</v>
      </c>
      <c r="G209" s="72">
        <f>ពិន្ទុឆមាសទី១!GD209</f>
        <v>0</v>
      </c>
      <c r="H209" s="72">
        <f>ពិន្ទុឆមាសទី១!GE209</f>
        <v>0</v>
      </c>
      <c r="I209" s="72">
        <f>ពិន្ទុឆមាសទី១!GF209</f>
        <v>0</v>
      </c>
      <c r="J209" s="72" t="str">
        <f>ពិន្ទុឆមាសទី១!GG209</f>
        <v xml:space="preserve">មិនចាត់ថ្នាក់ </v>
      </c>
      <c r="K209" s="72" t="str">
        <f>ពិន្ទុឆមាសទី១!GH209</f>
        <v xml:space="preserve"> មិនចាត់ថ្នាក់</v>
      </c>
      <c r="L209" s="72" t="str">
        <f>ពិន្ទុឆមាសទី១!GI209</f>
        <v xml:space="preserve"> </v>
      </c>
      <c r="M209" s="73">
        <f>ពិន្ទុឆមាសទី១!GJ209</f>
        <v>4</v>
      </c>
      <c r="N209" s="73">
        <f>ពិន្ទុឆមាសទី១!GK209</f>
        <v>4</v>
      </c>
      <c r="O209" s="73">
        <f>ពិន្ទុឆមាសទី១!GL209</f>
        <v>4</v>
      </c>
      <c r="P209" s="73">
        <f>ពិន្ទុឆមាសទី១!GM209</f>
        <v>12</v>
      </c>
    </row>
    <row r="210" spans="2:16">
      <c r="B210" s="21">
        <f>ពិន្ទុឆមាសទី១!B210</f>
        <v>0</v>
      </c>
      <c r="C210" s="22">
        <f>ពិន្ទុឆមាសទី១!C210</f>
        <v>0</v>
      </c>
      <c r="D210" s="22">
        <f>ពិន្ទុឆមាសទី១!D210</f>
        <v>0</v>
      </c>
      <c r="E210" s="40">
        <f>ពិន្ទុឆមាសទី១!E210</f>
        <v>0</v>
      </c>
      <c r="F210" s="22">
        <f>ពិន្ទុឆមាសទី១!F210</f>
        <v>0</v>
      </c>
      <c r="G210" s="72">
        <f>ពិន្ទុឆមាសទី១!GD210</f>
        <v>0</v>
      </c>
      <c r="H210" s="72">
        <f>ពិន្ទុឆមាសទី១!GE210</f>
        <v>0</v>
      </c>
      <c r="I210" s="72">
        <f>ពិន្ទុឆមាសទី១!GF210</f>
        <v>0</v>
      </c>
      <c r="J210" s="72">
        <f>ពិន្ទុឆមាសទី១!GG210</f>
        <v>0</v>
      </c>
      <c r="K210" s="72">
        <f>ពិន្ទុឆមាសទី១!GH210</f>
        <v>0</v>
      </c>
      <c r="L210" s="72">
        <f>ពិន្ទុឆមាសទី១!GI210</f>
        <v>0</v>
      </c>
      <c r="M210" s="73">
        <f>ពិន្ទុឆមាសទី១!GJ210</f>
        <v>0</v>
      </c>
      <c r="N210" s="73">
        <f>ពិន្ទុឆមាសទី១!GK210</f>
        <v>0</v>
      </c>
      <c r="O210" s="73">
        <f>ពិន្ទុឆមាសទី១!GL210</f>
        <v>0</v>
      </c>
      <c r="P210" s="73">
        <f>ពិន្ទុឆមាសទី១!GM210</f>
        <v>0</v>
      </c>
    </row>
    <row r="211" spans="2:16">
      <c r="B211" s="21">
        <f>ពិន្ទុឆមាសទី១!B211</f>
        <v>0</v>
      </c>
      <c r="C211" s="22">
        <f>ពិន្ទុឆមាសទី១!C211</f>
        <v>0</v>
      </c>
      <c r="D211" s="22">
        <f>ពិន្ទុឆមាសទី១!D211</f>
        <v>0</v>
      </c>
      <c r="E211" s="40">
        <f>ពិន្ទុឆមាសទី១!E211</f>
        <v>0</v>
      </c>
      <c r="F211" s="22">
        <f>ពិន្ទុឆមាសទី១!F211</f>
        <v>0</v>
      </c>
      <c r="G211" s="72">
        <f>ពិន្ទុឆមាសទី១!GD211</f>
        <v>0</v>
      </c>
      <c r="H211" s="72">
        <f>ពិន្ទុឆមាសទី១!GE211</f>
        <v>0</v>
      </c>
      <c r="I211" s="72">
        <f>ពិន្ទុឆមាសទី១!GF211</f>
        <v>0</v>
      </c>
      <c r="J211" s="72" t="str">
        <f>ពិន្ទុឆមាសទី១!GG211</f>
        <v xml:space="preserve">មិនចាត់ថ្នាក់ </v>
      </c>
      <c r="K211" s="72" t="str">
        <f>ពិន្ទុឆមាសទី១!GH211</f>
        <v xml:space="preserve"> មិនចាត់ថ្នាក់</v>
      </c>
      <c r="L211" s="72" t="str">
        <f>ពិន្ទុឆមាសទី១!GI211</f>
        <v xml:space="preserve"> </v>
      </c>
      <c r="M211" s="73">
        <f>ពិន្ទុឆមាសទី១!GJ211</f>
        <v>4</v>
      </c>
      <c r="N211" s="73">
        <f>ពិន្ទុឆមាសទី១!GK211</f>
        <v>4</v>
      </c>
      <c r="O211" s="73">
        <f>ពិន្ទុឆមាសទី១!GL211</f>
        <v>4</v>
      </c>
      <c r="P211" s="73">
        <f>ពិន្ទុឆមាសទី១!GM211</f>
        <v>12</v>
      </c>
    </row>
    <row r="212" spans="2:16">
      <c r="B212" s="21">
        <f>ពិន្ទុឆមាសទី១!B212</f>
        <v>0</v>
      </c>
      <c r="C212" s="22">
        <f>ពិន្ទុឆមាសទី១!C212</f>
        <v>0</v>
      </c>
      <c r="D212" s="22">
        <f>ពិន្ទុឆមាសទី១!D212</f>
        <v>0</v>
      </c>
      <c r="E212" s="40">
        <f>ពិន្ទុឆមាសទី១!E212</f>
        <v>0</v>
      </c>
      <c r="F212" s="22">
        <f>ពិន្ទុឆមាសទី១!F212</f>
        <v>0</v>
      </c>
      <c r="G212" s="72">
        <f>ពិន្ទុឆមាសទី១!GD212</f>
        <v>0</v>
      </c>
      <c r="H212" s="72">
        <f>ពិន្ទុឆមាសទី១!GE212</f>
        <v>0</v>
      </c>
      <c r="I212" s="72">
        <f>ពិន្ទុឆមាសទី១!GF212</f>
        <v>0</v>
      </c>
      <c r="J212" s="72" t="str">
        <f>ពិន្ទុឆមាសទី១!GG212</f>
        <v xml:space="preserve">មិនចាត់ថ្នាក់ </v>
      </c>
      <c r="K212" s="72" t="str">
        <f>ពិន្ទុឆមាសទី១!GH212</f>
        <v xml:space="preserve"> មិនចាត់ថ្នាក់</v>
      </c>
      <c r="L212" s="72" t="str">
        <f>ពិន្ទុឆមាសទី១!GI212</f>
        <v xml:space="preserve"> </v>
      </c>
      <c r="M212" s="73">
        <f>ពិន្ទុឆមាសទី១!GJ212</f>
        <v>4</v>
      </c>
      <c r="N212" s="73">
        <f>ពិន្ទុឆមាសទី១!GK212</f>
        <v>4</v>
      </c>
      <c r="O212" s="73">
        <f>ពិន្ទុឆមាសទី១!GL212</f>
        <v>4</v>
      </c>
      <c r="P212" s="73">
        <f>ពិន្ទុឆមាសទី១!GM212</f>
        <v>12</v>
      </c>
    </row>
    <row r="213" spans="2:16">
      <c r="B213" s="21">
        <f>ពិន្ទុឆមាសទី១!B213</f>
        <v>0</v>
      </c>
      <c r="C213" s="22">
        <f>ពិន្ទុឆមាសទី១!C213</f>
        <v>0</v>
      </c>
      <c r="D213" s="22">
        <f>ពិន្ទុឆមាសទី១!D213</f>
        <v>0</v>
      </c>
      <c r="E213" s="40">
        <f>ពិន្ទុឆមាសទី១!E213</f>
        <v>0</v>
      </c>
      <c r="F213" s="22">
        <f>ពិន្ទុឆមាសទី១!F213</f>
        <v>0</v>
      </c>
      <c r="G213" s="72">
        <f>ពិន្ទុឆមាសទី១!GD213</f>
        <v>0</v>
      </c>
      <c r="H213" s="72">
        <f>ពិន្ទុឆមាសទី១!GE213</f>
        <v>0</v>
      </c>
      <c r="I213" s="72">
        <f>ពិន្ទុឆមាសទី១!GF213</f>
        <v>0</v>
      </c>
      <c r="J213" s="72" t="str">
        <f>ពិន្ទុឆមាសទី១!GG213</f>
        <v xml:space="preserve">មិនចាត់ថ្នាក់ </v>
      </c>
      <c r="K213" s="72" t="str">
        <f>ពិន្ទុឆមាសទី១!GH213</f>
        <v xml:space="preserve"> មិនចាត់ថ្នាក់</v>
      </c>
      <c r="L213" s="72" t="str">
        <f>ពិន្ទុឆមាសទី១!GI213</f>
        <v xml:space="preserve"> </v>
      </c>
      <c r="M213" s="73">
        <f>ពិន្ទុឆមាសទី១!GJ213</f>
        <v>4</v>
      </c>
      <c r="N213" s="73">
        <f>ពិន្ទុឆមាសទី១!GK213</f>
        <v>4</v>
      </c>
      <c r="O213" s="73">
        <f>ពិន្ទុឆមាសទី១!GL213</f>
        <v>4</v>
      </c>
      <c r="P213" s="73">
        <f>ពិន្ទុឆមាសទី១!GM213</f>
        <v>12</v>
      </c>
    </row>
    <row r="214" spans="2:16">
      <c r="B214" s="21">
        <f>ពិន្ទុឆមាសទី១!B214</f>
        <v>0</v>
      </c>
      <c r="C214" s="22">
        <f>ពិន្ទុឆមាសទី១!C214</f>
        <v>0</v>
      </c>
      <c r="D214" s="22">
        <f>ពិន្ទុឆមាសទី១!D214</f>
        <v>0</v>
      </c>
      <c r="E214" s="40">
        <f>ពិន្ទុឆមាសទី១!E214</f>
        <v>0</v>
      </c>
      <c r="F214" s="22">
        <f>ពិន្ទុឆមាសទី១!F214</f>
        <v>0</v>
      </c>
      <c r="G214" s="72">
        <f>ពិន្ទុឆមាសទី១!GD214</f>
        <v>0</v>
      </c>
      <c r="H214" s="72">
        <f>ពិន្ទុឆមាសទី១!GE214</f>
        <v>0</v>
      </c>
      <c r="I214" s="72">
        <f>ពិន្ទុឆមាសទី១!GF214</f>
        <v>0</v>
      </c>
      <c r="J214" s="72" t="str">
        <f>ពិន្ទុឆមាសទី១!GG214</f>
        <v xml:space="preserve">មិនចាត់ថ្នាក់ </v>
      </c>
      <c r="K214" s="72" t="str">
        <f>ពិន្ទុឆមាសទី១!GH214</f>
        <v xml:space="preserve"> មិនចាត់ថ្នាក់</v>
      </c>
      <c r="L214" s="72" t="str">
        <f>ពិន្ទុឆមាសទី១!GI214</f>
        <v xml:space="preserve"> </v>
      </c>
      <c r="M214" s="73">
        <f>ពិន្ទុឆមាសទី១!GJ214</f>
        <v>4</v>
      </c>
      <c r="N214" s="73">
        <f>ពិន្ទុឆមាសទី១!GK214</f>
        <v>4</v>
      </c>
      <c r="O214" s="73">
        <f>ពិន្ទុឆមាសទី១!GL214</f>
        <v>4</v>
      </c>
      <c r="P214" s="73">
        <f>ពិន្ទុឆមាសទី១!GM214</f>
        <v>12</v>
      </c>
    </row>
    <row r="215" spans="2:16">
      <c r="B215" s="21">
        <f>ពិន្ទុឆមាសទី១!B215</f>
        <v>0</v>
      </c>
      <c r="C215" s="22">
        <f>ពិន្ទុឆមាសទី១!C215</f>
        <v>0</v>
      </c>
      <c r="D215" s="22">
        <f>ពិន្ទុឆមាសទី១!D215</f>
        <v>0</v>
      </c>
      <c r="E215" s="40">
        <f>ពិន្ទុឆមាសទី១!E215</f>
        <v>0</v>
      </c>
      <c r="F215" s="22">
        <f>ពិន្ទុឆមាសទី១!F215</f>
        <v>0</v>
      </c>
      <c r="G215" s="72">
        <f>ពិន្ទុឆមាសទី១!GD215</f>
        <v>0</v>
      </c>
      <c r="H215" s="72">
        <f>ពិន្ទុឆមាសទី១!GE215</f>
        <v>0</v>
      </c>
      <c r="I215" s="72">
        <f>ពិន្ទុឆមាសទី១!GF215</f>
        <v>0</v>
      </c>
      <c r="J215" s="72" t="str">
        <f>ពិន្ទុឆមាសទី១!GG215</f>
        <v xml:space="preserve">មិនចាត់ថ្នាក់ </v>
      </c>
      <c r="K215" s="72" t="str">
        <f>ពិន្ទុឆមាសទី១!GH215</f>
        <v xml:space="preserve"> មិនចាត់ថ្នាក់</v>
      </c>
      <c r="L215" s="72" t="str">
        <f>ពិន្ទុឆមាសទី១!GI215</f>
        <v xml:space="preserve"> </v>
      </c>
      <c r="M215" s="73">
        <f>ពិន្ទុឆមាសទី១!GJ215</f>
        <v>4</v>
      </c>
      <c r="N215" s="73">
        <f>ពិន្ទុឆមាសទី១!GK215</f>
        <v>4</v>
      </c>
      <c r="O215" s="73">
        <f>ពិន្ទុឆមាសទី១!GL215</f>
        <v>4</v>
      </c>
      <c r="P215" s="73">
        <f>ពិន្ទុឆមាសទី១!GM215</f>
        <v>12</v>
      </c>
    </row>
    <row r="216" spans="2:16">
      <c r="B216" s="21">
        <f>ពិន្ទុឆមាសទី១!B216</f>
        <v>0</v>
      </c>
      <c r="C216" s="22">
        <f>ពិន្ទុឆមាសទី១!C216</f>
        <v>0</v>
      </c>
      <c r="D216" s="22">
        <f>ពិន្ទុឆមាសទី១!D216</f>
        <v>0</v>
      </c>
      <c r="E216" s="40">
        <f>ពិន្ទុឆមាសទី១!E216</f>
        <v>0</v>
      </c>
      <c r="F216" s="22">
        <f>ពិន្ទុឆមាសទី១!F216</f>
        <v>0</v>
      </c>
      <c r="G216" s="72">
        <f>ពិន្ទុឆមាសទី១!GD216</f>
        <v>0</v>
      </c>
      <c r="H216" s="72">
        <f>ពិន្ទុឆមាសទី១!GE216</f>
        <v>0</v>
      </c>
      <c r="I216" s="72">
        <f>ពិន្ទុឆមាសទី១!GF216</f>
        <v>0</v>
      </c>
      <c r="J216" s="72" t="str">
        <f>ពិន្ទុឆមាសទី១!GG216</f>
        <v xml:space="preserve">មិនចាត់ថ្នាក់ </v>
      </c>
      <c r="K216" s="72" t="str">
        <f>ពិន្ទុឆមាសទី១!GH216</f>
        <v xml:space="preserve"> មិនចាត់ថ្នាក់</v>
      </c>
      <c r="L216" s="72" t="str">
        <f>ពិន្ទុឆមាសទី១!GI216</f>
        <v xml:space="preserve"> </v>
      </c>
      <c r="M216" s="73">
        <f>ពិន្ទុឆមាសទី១!GJ216</f>
        <v>4</v>
      </c>
      <c r="N216" s="73">
        <f>ពិន្ទុឆមាសទី១!GK216</f>
        <v>4</v>
      </c>
      <c r="O216" s="73">
        <f>ពិន្ទុឆមាសទី១!GL216</f>
        <v>4</v>
      </c>
      <c r="P216" s="73">
        <f>ពិន្ទុឆមាសទី១!GM216</f>
        <v>12</v>
      </c>
    </row>
    <row r="217" spans="2:16">
      <c r="B217" s="21">
        <f>ពិន្ទុឆមាសទី១!B217</f>
        <v>0</v>
      </c>
      <c r="C217" s="22">
        <f>ពិន្ទុឆមាសទី១!C217</f>
        <v>0</v>
      </c>
      <c r="D217" s="22">
        <f>ពិន្ទុឆមាសទី១!D217</f>
        <v>0</v>
      </c>
      <c r="E217" s="40">
        <f>ពិន្ទុឆមាសទី១!E217</f>
        <v>0</v>
      </c>
      <c r="F217" s="22">
        <f>ពិន្ទុឆមាសទី១!F217</f>
        <v>0</v>
      </c>
      <c r="G217" s="72">
        <f>ពិន្ទុឆមាសទី១!GD217</f>
        <v>0</v>
      </c>
      <c r="H217" s="72">
        <f>ពិន្ទុឆមាសទី១!GE217</f>
        <v>0</v>
      </c>
      <c r="I217" s="72">
        <f>ពិន្ទុឆមាសទី១!GF217</f>
        <v>0</v>
      </c>
      <c r="J217" s="72" t="str">
        <f>ពិន្ទុឆមាសទី១!GG217</f>
        <v xml:space="preserve">មិនចាត់ថ្នាក់ </v>
      </c>
      <c r="K217" s="72" t="str">
        <f>ពិន្ទុឆមាសទី១!GH217</f>
        <v xml:space="preserve"> មិនចាត់ថ្នាក់</v>
      </c>
      <c r="L217" s="72" t="str">
        <f>ពិន្ទុឆមាសទី១!GI217</f>
        <v xml:space="preserve"> </v>
      </c>
      <c r="M217" s="73">
        <f>ពិន្ទុឆមាសទី១!GJ217</f>
        <v>4</v>
      </c>
      <c r="N217" s="73">
        <f>ពិន្ទុឆមាសទី១!GK217</f>
        <v>4</v>
      </c>
      <c r="O217" s="73">
        <f>ពិន្ទុឆមាសទី១!GL217</f>
        <v>4</v>
      </c>
      <c r="P217" s="73">
        <f>ពិន្ទុឆមាសទី១!GM217</f>
        <v>12</v>
      </c>
    </row>
    <row r="218" spans="2:16">
      <c r="B218" s="21">
        <f>ពិន្ទុឆមាសទី១!B218</f>
        <v>0</v>
      </c>
      <c r="C218" s="22">
        <f>ពិន្ទុឆមាសទី១!C218</f>
        <v>0</v>
      </c>
      <c r="D218" s="22">
        <f>ពិន្ទុឆមាសទី១!D218</f>
        <v>0</v>
      </c>
      <c r="E218" s="40">
        <f>ពិន្ទុឆមាសទី១!E218</f>
        <v>0</v>
      </c>
      <c r="F218" s="22">
        <f>ពិន្ទុឆមាសទី១!F218</f>
        <v>0</v>
      </c>
      <c r="G218" s="72">
        <f>ពិន្ទុឆមាសទី១!GD218</f>
        <v>0</v>
      </c>
      <c r="H218" s="72">
        <f>ពិន្ទុឆមាសទី១!GE218</f>
        <v>0</v>
      </c>
      <c r="I218" s="72">
        <f>ពិន្ទុឆមាសទី១!GF218</f>
        <v>0</v>
      </c>
      <c r="J218" s="72" t="str">
        <f>ពិន្ទុឆមាសទី១!GG218</f>
        <v xml:space="preserve">មិនចាត់ថ្នាក់ </v>
      </c>
      <c r="K218" s="72" t="str">
        <f>ពិន្ទុឆមាសទី១!GH218</f>
        <v xml:space="preserve"> មិនចាត់ថ្នាក់</v>
      </c>
      <c r="L218" s="72" t="str">
        <f>ពិន្ទុឆមាសទី១!GI218</f>
        <v xml:space="preserve"> </v>
      </c>
      <c r="M218" s="73">
        <f>ពិន្ទុឆមាសទី១!GJ218</f>
        <v>4</v>
      </c>
      <c r="N218" s="73">
        <f>ពិន្ទុឆមាសទី១!GK218</f>
        <v>4</v>
      </c>
      <c r="O218" s="73">
        <f>ពិន្ទុឆមាសទី១!GL218</f>
        <v>4</v>
      </c>
      <c r="P218" s="73">
        <f>ពិន្ទុឆមាសទី១!GM218</f>
        <v>12</v>
      </c>
    </row>
    <row r="219" spans="2:16">
      <c r="B219" s="21">
        <f>ពិន្ទុឆមាសទី១!B219</f>
        <v>0</v>
      </c>
      <c r="C219" s="22">
        <f>ពិន្ទុឆមាសទី១!C219</f>
        <v>0</v>
      </c>
      <c r="D219" s="22">
        <f>ពិន្ទុឆមាសទី១!D219</f>
        <v>0</v>
      </c>
      <c r="E219" s="40">
        <f>ពិន្ទុឆមាសទី១!E219</f>
        <v>0</v>
      </c>
      <c r="F219" s="22">
        <f>ពិន្ទុឆមាសទី១!F219</f>
        <v>0</v>
      </c>
      <c r="G219" s="72">
        <f>ពិន្ទុឆមាសទី១!GD219</f>
        <v>0</v>
      </c>
      <c r="H219" s="72">
        <f>ពិន្ទុឆមាសទី១!GE219</f>
        <v>0</v>
      </c>
      <c r="I219" s="72">
        <f>ពិន្ទុឆមាសទី១!GF219</f>
        <v>0</v>
      </c>
      <c r="J219" s="72" t="str">
        <f>ពិន្ទុឆមាសទី១!GG219</f>
        <v xml:space="preserve">មិនចាត់ថ្នាក់ </v>
      </c>
      <c r="K219" s="72" t="str">
        <f>ពិន្ទុឆមាសទី១!GH219</f>
        <v xml:space="preserve"> មិនចាត់ថ្នាក់</v>
      </c>
      <c r="L219" s="72" t="str">
        <f>ពិន្ទុឆមាសទី១!GI219</f>
        <v xml:space="preserve"> </v>
      </c>
      <c r="M219" s="73">
        <f>ពិន្ទុឆមាសទី១!GJ219</f>
        <v>4</v>
      </c>
      <c r="N219" s="73">
        <f>ពិន្ទុឆមាសទី១!GK219</f>
        <v>4</v>
      </c>
      <c r="O219" s="73">
        <f>ពិន្ទុឆមាសទី១!GL219</f>
        <v>4</v>
      </c>
      <c r="P219" s="73">
        <f>ពិន្ទុឆមាសទី១!GM219</f>
        <v>12</v>
      </c>
    </row>
    <row r="220" spans="2:16">
      <c r="B220" s="21">
        <f>ពិន្ទុឆមាសទី១!B220</f>
        <v>0</v>
      </c>
      <c r="C220" s="22">
        <f>ពិន្ទុឆមាសទី១!C220</f>
        <v>0</v>
      </c>
      <c r="D220" s="22">
        <f>ពិន្ទុឆមាសទី១!D220</f>
        <v>0</v>
      </c>
      <c r="E220" s="40">
        <f>ពិន្ទុឆមាសទី១!E220</f>
        <v>0</v>
      </c>
      <c r="F220" s="22">
        <f>ពិន្ទុឆមាសទី១!F220</f>
        <v>0</v>
      </c>
      <c r="G220" s="72">
        <f>ពិន្ទុឆមាសទី១!GD220</f>
        <v>0</v>
      </c>
      <c r="H220" s="72">
        <f>ពិន្ទុឆមាសទី១!GE220</f>
        <v>0</v>
      </c>
      <c r="I220" s="72">
        <f>ពិន្ទុឆមាសទី១!GF220</f>
        <v>0</v>
      </c>
      <c r="J220" s="72" t="str">
        <f>ពិន្ទុឆមាសទី១!GG220</f>
        <v xml:space="preserve">មិនចាត់ថ្នាក់ </v>
      </c>
      <c r="K220" s="72" t="str">
        <f>ពិន្ទុឆមាសទី១!GH220</f>
        <v xml:space="preserve"> មិនចាត់ថ្នាក់</v>
      </c>
      <c r="L220" s="72" t="str">
        <f>ពិន្ទុឆមាសទី១!GI220</f>
        <v xml:space="preserve"> </v>
      </c>
      <c r="M220" s="73">
        <f>ពិន្ទុឆមាសទី១!GJ220</f>
        <v>4</v>
      </c>
      <c r="N220" s="73">
        <f>ពិន្ទុឆមាសទី១!GK220</f>
        <v>4</v>
      </c>
      <c r="O220" s="73">
        <f>ពិន្ទុឆមាសទី១!GL220</f>
        <v>4</v>
      </c>
      <c r="P220" s="73">
        <f>ពិន្ទុឆមាសទី១!GM220</f>
        <v>12</v>
      </c>
    </row>
    <row r="221" spans="2:16">
      <c r="B221" s="21">
        <f>ពិន្ទុឆមាសទី១!B221</f>
        <v>0</v>
      </c>
      <c r="C221" s="22">
        <f>ពិន្ទុឆមាសទី១!C221</f>
        <v>0</v>
      </c>
      <c r="D221" s="22">
        <f>ពិន្ទុឆមាសទី១!D221</f>
        <v>0</v>
      </c>
      <c r="E221" s="40">
        <f>ពិន្ទុឆមាសទី១!E221</f>
        <v>0</v>
      </c>
      <c r="F221" s="22">
        <f>ពិន្ទុឆមាសទី១!F221</f>
        <v>0</v>
      </c>
      <c r="G221" s="72">
        <f>ពិន្ទុឆមាសទី១!GD221</f>
        <v>0</v>
      </c>
      <c r="H221" s="72">
        <f>ពិន្ទុឆមាសទី១!GE221</f>
        <v>0</v>
      </c>
      <c r="I221" s="72">
        <f>ពិន្ទុឆមាសទី១!GF221</f>
        <v>0</v>
      </c>
      <c r="J221" s="72" t="str">
        <f>ពិន្ទុឆមាសទី១!GG221</f>
        <v xml:space="preserve">មិនចាត់ថ្នាក់ </v>
      </c>
      <c r="K221" s="72" t="str">
        <f>ពិន្ទុឆមាសទី១!GH221</f>
        <v xml:space="preserve"> មិនចាត់ថ្នាក់</v>
      </c>
      <c r="L221" s="72" t="str">
        <f>ពិន្ទុឆមាសទី១!GI221</f>
        <v xml:space="preserve"> </v>
      </c>
      <c r="M221" s="73">
        <f>ពិន្ទុឆមាសទី១!GJ221</f>
        <v>4</v>
      </c>
      <c r="N221" s="73">
        <f>ពិន្ទុឆមាសទី១!GK221</f>
        <v>4</v>
      </c>
      <c r="O221" s="73">
        <f>ពិន្ទុឆមាសទី១!GL221</f>
        <v>4</v>
      </c>
      <c r="P221" s="73">
        <f>ពិន្ទុឆមាសទី១!GM221</f>
        <v>12</v>
      </c>
    </row>
    <row r="222" spans="2:16">
      <c r="B222" s="21">
        <f>ពិន្ទុឆមាសទី១!B222</f>
        <v>0</v>
      </c>
      <c r="C222" s="22">
        <f>ពិន្ទុឆមាសទី១!C222</f>
        <v>0</v>
      </c>
      <c r="D222" s="22">
        <f>ពិន្ទុឆមាសទី១!D222</f>
        <v>0</v>
      </c>
      <c r="E222" s="40">
        <f>ពិន្ទុឆមាសទី១!E222</f>
        <v>0</v>
      </c>
      <c r="F222" s="22">
        <f>ពិន្ទុឆមាសទី១!F222</f>
        <v>0</v>
      </c>
      <c r="G222" s="72">
        <f>ពិន្ទុឆមាសទី១!GD222</f>
        <v>0</v>
      </c>
      <c r="H222" s="72">
        <f>ពិន្ទុឆមាសទី១!GE222</f>
        <v>0</v>
      </c>
      <c r="I222" s="72">
        <f>ពិន្ទុឆមាសទី១!GF222</f>
        <v>0</v>
      </c>
      <c r="J222" s="72" t="str">
        <f>ពិន្ទុឆមាសទី១!GG222</f>
        <v xml:space="preserve">មិនចាត់ថ្នាក់ </v>
      </c>
      <c r="K222" s="72" t="str">
        <f>ពិន្ទុឆមាសទី១!GH222</f>
        <v xml:space="preserve"> មិនចាត់ថ្នាក់</v>
      </c>
      <c r="L222" s="72" t="str">
        <f>ពិន្ទុឆមាសទី១!GI222</f>
        <v xml:space="preserve"> </v>
      </c>
      <c r="M222" s="73">
        <f>ពិន្ទុឆមាសទី១!GJ222</f>
        <v>4</v>
      </c>
      <c r="N222" s="73">
        <f>ពិន្ទុឆមាសទី១!GK222</f>
        <v>4</v>
      </c>
      <c r="O222" s="73">
        <f>ពិន្ទុឆមាសទី១!GL222</f>
        <v>4</v>
      </c>
      <c r="P222" s="73">
        <f>ពិន្ទុឆមាសទី១!GM222</f>
        <v>12</v>
      </c>
    </row>
    <row r="223" spans="2:16">
      <c r="B223" s="21">
        <f>ពិន្ទុឆមាសទី១!B223</f>
        <v>0</v>
      </c>
      <c r="C223" s="22">
        <f>ពិន្ទុឆមាសទី១!C223</f>
        <v>0</v>
      </c>
      <c r="D223" s="22">
        <f>ពិន្ទុឆមាសទី១!D223</f>
        <v>0</v>
      </c>
      <c r="E223" s="40">
        <f>ពិន្ទុឆមាសទី១!E223</f>
        <v>0</v>
      </c>
      <c r="F223" s="22">
        <f>ពិន្ទុឆមាសទី១!F223</f>
        <v>0</v>
      </c>
      <c r="G223" s="72">
        <f>ពិន្ទុឆមាសទី១!GD223</f>
        <v>0</v>
      </c>
      <c r="H223" s="72">
        <f>ពិន្ទុឆមាសទី១!GE223</f>
        <v>0</v>
      </c>
      <c r="I223" s="72">
        <f>ពិន្ទុឆមាសទី១!GF223</f>
        <v>0</v>
      </c>
      <c r="J223" s="72" t="str">
        <f>ពិន្ទុឆមាសទី១!GG223</f>
        <v xml:space="preserve">មិនចាត់ថ្នាក់ </v>
      </c>
      <c r="K223" s="72" t="str">
        <f>ពិន្ទុឆមាសទី១!GH223</f>
        <v xml:space="preserve"> មិនចាត់ថ្នាក់</v>
      </c>
      <c r="L223" s="72" t="str">
        <f>ពិន្ទុឆមាសទី១!GI223</f>
        <v xml:space="preserve"> </v>
      </c>
      <c r="M223" s="73">
        <f>ពិន្ទុឆមាសទី១!GJ223</f>
        <v>4</v>
      </c>
      <c r="N223" s="73">
        <f>ពិន្ទុឆមាសទី១!GK223</f>
        <v>4</v>
      </c>
      <c r="O223" s="73">
        <f>ពិន្ទុឆមាសទី១!GL223</f>
        <v>4</v>
      </c>
      <c r="P223" s="73">
        <f>ពិន្ទុឆមាសទី១!GM223</f>
        <v>12</v>
      </c>
    </row>
    <row r="224" spans="2:16">
      <c r="B224" s="21">
        <f>ពិន្ទុឆមាសទី១!B224</f>
        <v>0</v>
      </c>
      <c r="C224" s="22">
        <f>ពិន្ទុឆមាសទី១!C224</f>
        <v>0</v>
      </c>
      <c r="D224" s="22">
        <f>ពិន្ទុឆមាសទី១!D224</f>
        <v>0</v>
      </c>
      <c r="E224" s="40">
        <f>ពិន្ទុឆមាសទី១!E224</f>
        <v>0</v>
      </c>
      <c r="F224" s="22">
        <f>ពិន្ទុឆមាសទី១!F224</f>
        <v>0</v>
      </c>
      <c r="G224" s="72">
        <f>ពិន្ទុឆមាសទី១!GD224</f>
        <v>0</v>
      </c>
      <c r="H224" s="72">
        <f>ពិន្ទុឆមាសទី១!GE224</f>
        <v>0</v>
      </c>
      <c r="I224" s="72">
        <f>ពិន្ទុឆមាសទី១!GF224</f>
        <v>0</v>
      </c>
      <c r="J224" s="72" t="str">
        <f>ពិន្ទុឆមាសទី១!GG224</f>
        <v xml:space="preserve">មិនចាត់ថ្នាក់ </v>
      </c>
      <c r="K224" s="72" t="str">
        <f>ពិន្ទុឆមាសទី១!GH224</f>
        <v xml:space="preserve"> មិនចាត់ថ្នាក់</v>
      </c>
      <c r="L224" s="72" t="str">
        <f>ពិន្ទុឆមាសទី១!GI224</f>
        <v xml:space="preserve"> </v>
      </c>
      <c r="M224" s="73">
        <f>ពិន្ទុឆមាសទី១!GJ224</f>
        <v>4</v>
      </c>
      <c r="N224" s="73">
        <f>ពិន្ទុឆមាសទី១!GK224</f>
        <v>4</v>
      </c>
      <c r="O224" s="73">
        <f>ពិន្ទុឆមាសទី១!GL224</f>
        <v>4</v>
      </c>
      <c r="P224" s="73">
        <f>ពិន្ទុឆមាសទី១!GM224</f>
        <v>12</v>
      </c>
    </row>
    <row r="225" spans="2:16">
      <c r="B225" s="21">
        <f>ពិន្ទុឆមាសទី១!B225</f>
        <v>0</v>
      </c>
      <c r="C225" s="22">
        <f>ពិន្ទុឆមាសទី១!C225</f>
        <v>0</v>
      </c>
      <c r="D225" s="22">
        <f>ពិន្ទុឆមាសទី១!D225</f>
        <v>0</v>
      </c>
      <c r="E225" s="40">
        <f>ពិន្ទុឆមាសទី១!E225</f>
        <v>0</v>
      </c>
      <c r="F225" s="22">
        <f>ពិន្ទុឆមាសទី១!F225</f>
        <v>0</v>
      </c>
      <c r="G225" s="72">
        <f>ពិន្ទុឆមាសទី១!GD225</f>
        <v>0</v>
      </c>
      <c r="H225" s="72">
        <f>ពិន្ទុឆមាសទី១!GE225</f>
        <v>0</v>
      </c>
      <c r="I225" s="72">
        <f>ពិន្ទុឆមាសទី១!GF225</f>
        <v>0</v>
      </c>
      <c r="J225" s="72" t="str">
        <f>ពិន្ទុឆមាសទី១!GG225</f>
        <v xml:space="preserve">មិនចាត់ថ្នាក់ </v>
      </c>
      <c r="K225" s="72" t="str">
        <f>ពិន្ទុឆមាសទី១!GH225</f>
        <v xml:space="preserve"> មិនចាត់ថ្នាក់</v>
      </c>
      <c r="L225" s="72" t="str">
        <f>ពិន្ទុឆមាសទី១!GI225</f>
        <v xml:space="preserve"> </v>
      </c>
      <c r="M225" s="73">
        <f>ពិន្ទុឆមាសទី១!GJ225</f>
        <v>4</v>
      </c>
      <c r="N225" s="73">
        <f>ពិន្ទុឆមាសទី១!GK225</f>
        <v>4</v>
      </c>
      <c r="O225" s="73">
        <f>ពិន្ទុឆមាសទី១!GL225</f>
        <v>4</v>
      </c>
      <c r="P225" s="73">
        <f>ពិន្ទុឆមាសទី១!GM225</f>
        <v>12</v>
      </c>
    </row>
    <row r="226" spans="2:16">
      <c r="B226" s="21">
        <f>ពិន្ទុឆមាសទី១!B226</f>
        <v>0</v>
      </c>
      <c r="C226" s="22">
        <f>ពិន្ទុឆមាសទី១!C226</f>
        <v>0</v>
      </c>
      <c r="D226" s="22">
        <f>ពិន្ទុឆមាសទី១!D226</f>
        <v>0</v>
      </c>
      <c r="E226" s="40">
        <f>ពិន្ទុឆមាសទី១!E226</f>
        <v>0</v>
      </c>
      <c r="F226" s="22">
        <f>ពិន្ទុឆមាសទី១!F226</f>
        <v>0</v>
      </c>
      <c r="G226" s="72">
        <f>ពិន្ទុឆមាសទី១!GD226</f>
        <v>0</v>
      </c>
      <c r="H226" s="72">
        <f>ពិន្ទុឆមាសទី១!GE226</f>
        <v>0</v>
      </c>
      <c r="I226" s="72">
        <f>ពិន្ទុឆមាសទី១!GF226</f>
        <v>0</v>
      </c>
      <c r="J226" s="72" t="str">
        <f>ពិន្ទុឆមាសទី១!GG226</f>
        <v xml:space="preserve">មិនចាត់ថ្នាក់ </v>
      </c>
      <c r="K226" s="72" t="str">
        <f>ពិន្ទុឆមាសទី១!GH226</f>
        <v xml:space="preserve"> មិនចាត់ថ្នាក់</v>
      </c>
      <c r="L226" s="72" t="str">
        <f>ពិន្ទុឆមាសទី១!GI226</f>
        <v xml:space="preserve"> </v>
      </c>
      <c r="M226" s="73">
        <f>ពិន្ទុឆមាសទី១!GJ226</f>
        <v>4</v>
      </c>
      <c r="N226" s="73">
        <f>ពិន្ទុឆមាសទី១!GK226</f>
        <v>4</v>
      </c>
      <c r="O226" s="73">
        <f>ពិន្ទុឆមាសទី១!GL226</f>
        <v>4</v>
      </c>
      <c r="P226" s="73">
        <f>ពិន្ទុឆមាសទី១!GM226</f>
        <v>12</v>
      </c>
    </row>
    <row r="227" spans="2:16">
      <c r="B227" s="21">
        <f>ពិន្ទុឆមាសទី១!B227</f>
        <v>0</v>
      </c>
      <c r="C227" s="22">
        <f>ពិន្ទុឆមាសទី១!C227</f>
        <v>0</v>
      </c>
      <c r="D227" s="22">
        <f>ពិន្ទុឆមាសទី១!D227</f>
        <v>0</v>
      </c>
      <c r="E227" s="40">
        <f>ពិន្ទុឆមាសទី១!E227</f>
        <v>0</v>
      </c>
      <c r="F227" s="22">
        <f>ពិន្ទុឆមាសទី១!F227</f>
        <v>0</v>
      </c>
      <c r="G227" s="72">
        <f>ពិន្ទុឆមាសទី១!GD227</f>
        <v>0</v>
      </c>
      <c r="H227" s="72">
        <f>ពិន្ទុឆមាសទី១!GE227</f>
        <v>0</v>
      </c>
      <c r="I227" s="72">
        <f>ពិន្ទុឆមាសទី១!GF227</f>
        <v>0</v>
      </c>
      <c r="J227" s="72" t="str">
        <f>ពិន្ទុឆមាសទី១!GG227</f>
        <v xml:space="preserve">មិនចាត់ថ្នាក់ </v>
      </c>
      <c r="K227" s="72" t="str">
        <f>ពិន្ទុឆមាសទី១!GH227</f>
        <v xml:space="preserve"> មិនចាត់ថ្នាក់</v>
      </c>
      <c r="L227" s="72" t="str">
        <f>ពិន្ទុឆមាសទី១!GI227</f>
        <v xml:space="preserve"> </v>
      </c>
      <c r="M227" s="73">
        <f>ពិន្ទុឆមាសទី១!GJ227</f>
        <v>4</v>
      </c>
      <c r="N227" s="73">
        <f>ពិន្ទុឆមាសទី១!GK227</f>
        <v>4</v>
      </c>
      <c r="O227" s="73">
        <f>ពិន្ទុឆមាសទី១!GL227</f>
        <v>4</v>
      </c>
      <c r="P227" s="73">
        <f>ពិន្ទុឆមាសទី១!GM227</f>
        <v>12</v>
      </c>
    </row>
    <row r="228" spans="2:16">
      <c r="B228" s="21">
        <f>ពិន្ទុឆមាសទី១!B228</f>
        <v>0</v>
      </c>
      <c r="C228" s="22">
        <f>ពិន្ទុឆមាសទី១!C228</f>
        <v>0</v>
      </c>
      <c r="D228" s="22">
        <f>ពិន្ទុឆមាសទី១!D228</f>
        <v>0</v>
      </c>
      <c r="E228" s="40">
        <f>ពិន្ទុឆមាសទី១!E228</f>
        <v>0</v>
      </c>
      <c r="F228" s="22">
        <f>ពិន្ទុឆមាសទី១!F228</f>
        <v>0</v>
      </c>
      <c r="G228" s="72">
        <f>ពិន្ទុឆមាសទី១!GD228</f>
        <v>0</v>
      </c>
      <c r="H228" s="72">
        <f>ពិន្ទុឆមាសទី១!GE228</f>
        <v>0</v>
      </c>
      <c r="I228" s="72">
        <f>ពិន្ទុឆមាសទី១!GF228</f>
        <v>0</v>
      </c>
      <c r="J228" s="72" t="str">
        <f>ពិន្ទុឆមាសទី១!GG228</f>
        <v xml:space="preserve">មិនចាត់ថ្នាក់ </v>
      </c>
      <c r="K228" s="72" t="str">
        <f>ពិន្ទុឆមាសទី១!GH228</f>
        <v xml:space="preserve"> មិនចាត់ថ្នាក់</v>
      </c>
      <c r="L228" s="72" t="str">
        <f>ពិន្ទុឆមាសទី១!GI228</f>
        <v xml:space="preserve"> </v>
      </c>
      <c r="M228" s="73">
        <f>ពិន្ទុឆមាសទី១!GJ228</f>
        <v>4</v>
      </c>
      <c r="N228" s="73">
        <f>ពិន្ទុឆមាសទី១!GK228</f>
        <v>4</v>
      </c>
      <c r="O228" s="73">
        <f>ពិន្ទុឆមាសទី១!GL228</f>
        <v>4</v>
      </c>
      <c r="P228" s="73">
        <f>ពិន្ទុឆមាសទី១!GM228</f>
        <v>12</v>
      </c>
    </row>
    <row r="229" spans="2:16">
      <c r="B229" s="21">
        <f>ពិន្ទុឆមាសទី១!B229</f>
        <v>0</v>
      </c>
      <c r="C229" s="22">
        <f>ពិន្ទុឆមាសទី១!C229</f>
        <v>0</v>
      </c>
      <c r="D229" s="22">
        <f>ពិន្ទុឆមាសទី១!D229</f>
        <v>0</v>
      </c>
      <c r="E229" s="40">
        <f>ពិន្ទុឆមាសទី១!E229</f>
        <v>0</v>
      </c>
      <c r="F229" s="22">
        <f>ពិន្ទុឆមាសទី១!F229</f>
        <v>0</v>
      </c>
      <c r="G229" s="72">
        <f>ពិន្ទុឆមាសទី១!GD229</f>
        <v>0</v>
      </c>
      <c r="H229" s="72">
        <f>ពិន្ទុឆមាសទី១!GE229</f>
        <v>0</v>
      </c>
      <c r="I229" s="72">
        <f>ពិន្ទុឆមាសទី១!GF229</f>
        <v>0</v>
      </c>
      <c r="J229" s="72" t="str">
        <f>ពិន្ទុឆមាសទី១!GG229</f>
        <v xml:space="preserve">មិនចាត់ថ្នាក់ </v>
      </c>
      <c r="K229" s="72" t="str">
        <f>ពិន្ទុឆមាសទី១!GH229</f>
        <v xml:space="preserve"> មិនចាត់ថ្នាក់</v>
      </c>
      <c r="L229" s="72" t="str">
        <f>ពិន្ទុឆមាសទី១!GI229</f>
        <v xml:space="preserve"> </v>
      </c>
      <c r="M229" s="73">
        <f>ពិន្ទុឆមាសទី១!GJ229</f>
        <v>4</v>
      </c>
      <c r="N229" s="73">
        <f>ពិន្ទុឆមាសទី១!GK229</f>
        <v>4</v>
      </c>
      <c r="O229" s="73">
        <f>ពិន្ទុឆមាសទី១!GL229</f>
        <v>4</v>
      </c>
      <c r="P229" s="73">
        <f>ពិន្ទុឆមាសទី១!GM229</f>
        <v>12</v>
      </c>
    </row>
    <row r="230" spans="2:16">
      <c r="B230" s="21">
        <f>ពិន្ទុឆមាសទី១!B230</f>
        <v>0</v>
      </c>
      <c r="C230" s="22">
        <f>ពិន្ទុឆមាសទី១!C230</f>
        <v>0</v>
      </c>
      <c r="D230" s="22">
        <f>ពិន្ទុឆមាសទី១!D230</f>
        <v>0</v>
      </c>
      <c r="E230" s="40">
        <f>ពិន្ទុឆមាសទី១!E230</f>
        <v>0</v>
      </c>
      <c r="F230" s="22">
        <f>ពិន្ទុឆមាសទី១!F230</f>
        <v>0</v>
      </c>
      <c r="G230" s="72">
        <f>ពិន្ទុឆមាសទី១!GD230</f>
        <v>0</v>
      </c>
      <c r="H230" s="72">
        <f>ពិន្ទុឆមាសទី១!GE230</f>
        <v>0</v>
      </c>
      <c r="I230" s="72">
        <f>ពិន្ទុឆមាសទី១!GF230</f>
        <v>0</v>
      </c>
      <c r="J230" s="72" t="str">
        <f>ពិន្ទុឆមាសទី១!GG230</f>
        <v xml:space="preserve">មិនចាត់ថ្នាក់ </v>
      </c>
      <c r="K230" s="72" t="str">
        <f>ពិន្ទុឆមាសទី១!GH230</f>
        <v xml:space="preserve"> មិនចាត់ថ្នាក់</v>
      </c>
      <c r="L230" s="72" t="str">
        <f>ពិន្ទុឆមាសទី១!GI230</f>
        <v xml:space="preserve"> </v>
      </c>
      <c r="M230" s="73">
        <f>ពិន្ទុឆមាសទី១!GJ230</f>
        <v>4</v>
      </c>
      <c r="N230" s="73">
        <f>ពិន្ទុឆមាសទី១!GK230</f>
        <v>4</v>
      </c>
      <c r="O230" s="73">
        <f>ពិន្ទុឆមាសទី១!GL230</f>
        <v>4</v>
      </c>
      <c r="P230" s="73">
        <f>ពិន្ទុឆមាសទី១!GM230</f>
        <v>12</v>
      </c>
    </row>
    <row r="231" spans="2:16">
      <c r="B231" s="21">
        <f>ពិន្ទុឆមាសទី១!B231</f>
        <v>0</v>
      </c>
      <c r="C231" s="22">
        <f>ពិន្ទុឆមាសទី១!C231</f>
        <v>0</v>
      </c>
      <c r="D231" s="22">
        <f>ពិន្ទុឆមាសទី១!D231</f>
        <v>0</v>
      </c>
      <c r="E231" s="40">
        <f>ពិន្ទុឆមាសទី១!E231</f>
        <v>0</v>
      </c>
      <c r="F231" s="22">
        <f>ពិន្ទុឆមាសទី១!F231</f>
        <v>0</v>
      </c>
      <c r="G231" s="72">
        <f>ពិន្ទុឆមាសទី១!GD231</f>
        <v>0</v>
      </c>
      <c r="H231" s="72">
        <f>ពិន្ទុឆមាសទី១!GE231</f>
        <v>0</v>
      </c>
      <c r="I231" s="72">
        <f>ពិន្ទុឆមាសទី១!GF231</f>
        <v>0</v>
      </c>
      <c r="J231" s="72" t="str">
        <f>ពិន្ទុឆមាសទី១!GG231</f>
        <v xml:space="preserve">មិនចាត់ថ្នាក់ </v>
      </c>
      <c r="K231" s="72" t="str">
        <f>ពិន្ទុឆមាសទី១!GH231</f>
        <v xml:space="preserve"> មិនចាត់ថ្នាក់</v>
      </c>
      <c r="L231" s="72" t="str">
        <f>ពិន្ទុឆមាសទី១!GI231</f>
        <v xml:space="preserve"> </v>
      </c>
      <c r="M231" s="73">
        <f>ពិន្ទុឆមាសទី១!GJ231</f>
        <v>4</v>
      </c>
      <c r="N231" s="73">
        <f>ពិន្ទុឆមាសទី១!GK231</f>
        <v>4</v>
      </c>
      <c r="O231" s="73">
        <f>ពិន្ទុឆមាសទី១!GL231</f>
        <v>4</v>
      </c>
      <c r="P231" s="73">
        <f>ពិន្ទុឆមាសទី១!GM231</f>
        <v>12</v>
      </c>
    </row>
    <row r="232" spans="2:16">
      <c r="B232" s="21">
        <f>ពិន្ទុឆមាសទី១!B232</f>
        <v>0</v>
      </c>
      <c r="C232" s="22">
        <f>ពិន្ទុឆមាសទី១!C232</f>
        <v>0</v>
      </c>
      <c r="D232" s="22">
        <f>ពិន្ទុឆមាសទី១!D232</f>
        <v>0</v>
      </c>
      <c r="E232" s="40">
        <f>ពិន្ទុឆមាសទី១!E232</f>
        <v>0</v>
      </c>
      <c r="F232" s="22">
        <f>ពិន្ទុឆមាសទី១!F232</f>
        <v>0</v>
      </c>
      <c r="G232" s="72">
        <f>ពិន្ទុឆមាសទី១!GD232</f>
        <v>0</v>
      </c>
      <c r="H232" s="72">
        <f>ពិន្ទុឆមាសទី១!GE232</f>
        <v>0</v>
      </c>
      <c r="I232" s="72">
        <f>ពិន្ទុឆមាសទី១!GF232</f>
        <v>0</v>
      </c>
      <c r="J232" s="72" t="str">
        <f>ពិន្ទុឆមាសទី១!GG232</f>
        <v xml:space="preserve">មិនចាត់ថ្នាក់ </v>
      </c>
      <c r="K232" s="72" t="str">
        <f>ពិន្ទុឆមាសទី១!GH232</f>
        <v xml:space="preserve"> មិនចាត់ថ្នាក់</v>
      </c>
      <c r="L232" s="72" t="str">
        <f>ពិន្ទុឆមាសទី១!GI232</f>
        <v xml:space="preserve"> </v>
      </c>
      <c r="M232" s="73">
        <f>ពិន្ទុឆមាសទី១!GJ232</f>
        <v>4</v>
      </c>
      <c r="N232" s="73">
        <f>ពិន្ទុឆមាសទី១!GK232</f>
        <v>4</v>
      </c>
      <c r="O232" s="73">
        <f>ពិន្ទុឆមាសទី១!GL232</f>
        <v>4</v>
      </c>
      <c r="P232" s="73">
        <f>ពិន្ទុឆមាសទី១!GM232</f>
        <v>12</v>
      </c>
    </row>
    <row r="233" spans="2:16">
      <c r="B233" s="21">
        <f>ពិន្ទុឆមាសទី១!B233</f>
        <v>0</v>
      </c>
      <c r="C233" s="22">
        <f>ពិន្ទុឆមាសទី១!C233</f>
        <v>0</v>
      </c>
      <c r="D233" s="22">
        <f>ពិន្ទុឆមាសទី១!D233</f>
        <v>0</v>
      </c>
      <c r="E233" s="40">
        <f>ពិន្ទុឆមាសទី១!E233</f>
        <v>0</v>
      </c>
      <c r="F233" s="22">
        <f>ពិន្ទុឆមាសទី១!F233</f>
        <v>0</v>
      </c>
      <c r="G233" s="72">
        <f>ពិន្ទុឆមាសទី១!GD233</f>
        <v>0</v>
      </c>
      <c r="H233" s="72">
        <f>ពិន្ទុឆមាសទី១!GE233</f>
        <v>0</v>
      </c>
      <c r="I233" s="72">
        <f>ពិន្ទុឆមាសទី១!GF233</f>
        <v>0</v>
      </c>
      <c r="J233" s="72" t="str">
        <f>ពិន្ទុឆមាសទី១!GG233</f>
        <v xml:space="preserve">មិនចាត់ថ្នាក់ </v>
      </c>
      <c r="K233" s="72" t="str">
        <f>ពិន្ទុឆមាសទី១!GH233</f>
        <v xml:space="preserve"> មិនចាត់ថ្នាក់</v>
      </c>
      <c r="L233" s="72" t="str">
        <f>ពិន្ទុឆមាសទី១!GI233</f>
        <v xml:space="preserve"> </v>
      </c>
      <c r="M233" s="73">
        <f>ពិន្ទុឆមាសទី១!GJ233</f>
        <v>4</v>
      </c>
      <c r="N233" s="73">
        <f>ពិន្ទុឆមាសទី១!GK233</f>
        <v>4</v>
      </c>
      <c r="O233" s="73">
        <f>ពិន្ទុឆមាសទី១!GL233</f>
        <v>4</v>
      </c>
      <c r="P233" s="73">
        <f>ពិន្ទុឆមាសទី១!GM233</f>
        <v>12</v>
      </c>
    </row>
    <row r="234" spans="2:16">
      <c r="B234" s="21">
        <f>ពិន្ទុឆមាសទី១!B234</f>
        <v>0</v>
      </c>
      <c r="C234" s="22">
        <f>ពិន្ទុឆមាសទី១!C234</f>
        <v>0</v>
      </c>
      <c r="D234" s="22">
        <f>ពិន្ទុឆមាសទី១!D234</f>
        <v>0</v>
      </c>
      <c r="E234" s="40">
        <f>ពិន្ទុឆមាសទី១!E234</f>
        <v>0</v>
      </c>
      <c r="F234" s="22">
        <f>ពិន្ទុឆមាសទី១!F234</f>
        <v>0</v>
      </c>
      <c r="G234" s="72">
        <f>ពិន្ទុឆមាសទី១!GD234</f>
        <v>0</v>
      </c>
      <c r="H234" s="72">
        <f>ពិន្ទុឆមាសទី១!GE234</f>
        <v>0</v>
      </c>
      <c r="I234" s="72">
        <f>ពិន្ទុឆមាសទី១!GF234</f>
        <v>0</v>
      </c>
      <c r="J234" s="72" t="str">
        <f>ពិន្ទុឆមាសទី១!GG234</f>
        <v xml:space="preserve">មិនចាត់ថ្នាក់ </v>
      </c>
      <c r="K234" s="72" t="str">
        <f>ពិន្ទុឆមាសទី១!GH234</f>
        <v xml:space="preserve"> មិនចាត់ថ្នាក់</v>
      </c>
      <c r="L234" s="72" t="str">
        <f>ពិន្ទុឆមាសទី១!GI234</f>
        <v xml:space="preserve"> </v>
      </c>
      <c r="M234" s="73">
        <f>ពិន្ទុឆមាសទី១!GJ234</f>
        <v>4</v>
      </c>
      <c r="N234" s="73">
        <f>ពិន្ទុឆមាសទី១!GK234</f>
        <v>4</v>
      </c>
      <c r="O234" s="73">
        <f>ពិន្ទុឆមាសទី១!GL234</f>
        <v>4</v>
      </c>
      <c r="P234" s="73">
        <f>ពិន្ទុឆមាសទី១!GM234</f>
        <v>12</v>
      </c>
    </row>
    <row r="235" spans="2:16">
      <c r="B235" s="21">
        <f>ពិន្ទុឆមាសទី១!B235</f>
        <v>0</v>
      </c>
      <c r="C235" s="22">
        <f>ពិន្ទុឆមាសទី១!C235</f>
        <v>0</v>
      </c>
      <c r="D235" s="22">
        <f>ពិន្ទុឆមាសទី១!D235</f>
        <v>0</v>
      </c>
      <c r="E235" s="40">
        <f>ពិន្ទុឆមាសទី១!E235</f>
        <v>0</v>
      </c>
      <c r="F235" s="22">
        <f>ពិន្ទុឆមាសទី១!F235</f>
        <v>0</v>
      </c>
      <c r="G235" s="72">
        <f>ពិន្ទុឆមាសទី១!GD235</f>
        <v>0</v>
      </c>
      <c r="H235" s="72">
        <f>ពិន្ទុឆមាសទី១!GE235</f>
        <v>0</v>
      </c>
      <c r="I235" s="72">
        <f>ពិន្ទុឆមាសទី១!GF235</f>
        <v>0</v>
      </c>
      <c r="J235" s="72" t="str">
        <f>ពិន្ទុឆមាសទី១!GG235</f>
        <v xml:space="preserve">មិនចាត់ថ្នាក់ </v>
      </c>
      <c r="K235" s="72" t="str">
        <f>ពិន្ទុឆមាសទី១!GH235</f>
        <v xml:space="preserve"> មិនចាត់ថ្នាក់</v>
      </c>
      <c r="L235" s="72" t="str">
        <f>ពិន្ទុឆមាសទី១!GI235</f>
        <v xml:space="preserve"> </v>
      </c>
      <c r="M235" s="73">
        <f>ពិន្ទុឆមាសទី១!GJ235</f>
        <v>4</v>
      </c>
      <c r="N235" s="73">
        <f>ពិន្ទុឆមាសទី១!GK235</f>
        <v>4</v>
      </c>
      <c r="O235" s="73">
        <f>ពិន្ទុឆមាសទី១!GL235</f>
        <v>4</v>
      </c>
      <c r="P235" s="73">
        <f>ពិន្ទុឆមាសទី១!GM235</f>
        <v>12</v>
      </c>
    </row>
    <row r="236" spans="2:16">
      <c r="B236" s="21">
        <f>ពិន្ទុឆមាសទី១!B236</f>
        <v>0</v>
      </c>
      <c r="C236" s="22">
        <f>ពិន្ទុឆមាសទី១!C236</f>
        <v>0</v>
      </c>
      <c r="D236" s="22">
        <f>ពិន្ទុឆមាសទី១!D236</f>
        <v>0</v>
      </c>
      <c r="E236" s="40">
        <f>ពិន្ទុឆមាសទី១!E236</f>
        <v>0</v>
      </c>
      <c r="F236" s="22">
        <f>ពិន្ទុឆមាសទី១!F236</f>
        <v>0</v>
      </c>
      <c r="G236" s="72">
        <f>ពិន្ទុឆមាសទី១!GD236</f>
        <v>0</v>
      </c>
      <c r="H236" s="72">
        <f>ពិន្ទុឆមាសទី១!GE236</f>
        <v>0</v>
      </c>
      <c r="I236" s="72">
        <f>ពិន្ទុឆមាសទី១!GF236</f>
        <v>0</v>
      </c>
      <c r="J236" s="72" t="str">
        <f>ពិន្ទុឆមាសទី១!GG236</f>
        <v xml:space="preserve">មិនចាត់ថ្នាក់ </v>
      </c>
      <c r="K236" s="72" t="str">
        <f>ពិន្ទុឆមាសទី១!GH236</f>
        <v xml:space="preserve"> មិនចាត់ថ្នាក់</v>
      </c>
      <c r="L236" s="72" t="str">
        <f>ពិន្ទុឆមាសទី១!GI236</f>
        <v xml:space="preserve"> </v>
      </c>
      <c r="M236" s="73">
        <f>ពិន្ទុឆមាសទី១!GJ236</f>
        <v>4</v>
      </c>
      <c r="N236" s="73">
        <f>ពិន្ទុឆមាសទី១!GK236</f>
        <v>4</v>
      </c>
      <c r="O236" s="73">
        <f>ពិន្ទុឆមាសទី១!GL236</f>
        <v>4</v>
      </c>
      <c r="P236" s="73">
        <f>ពិន្ទុឆមាសទី១!GM236</f>
        <v>12</v>
      </c>
    </row>
    <row r="237" spans="2:16">
      <c r="B237" s="21">
        <f>ពិន្ទុឆមាសទី១!B237</f>
        <v>0</v>
      </c>
      <c r="C237" s="22">
        <f>ពិន្ទុឆមាសទី១!C237</f>
        <v>0</v>
      </c>
      <c r="D237" s="22">
        <f>ពិន្ទុឆមាសទី១!D237</f>
        <v>0</v>
      </c>
      <c r="E237" s="40">
        <f>ពិន្ទុឆមាសទី១!E237</f>
        <v>0</v>
      </c>
      <c r="F237" s="22">
        <f>ពិន្ទុឆមាសទី១!F237</f>
        <v>0</v>
      </c>
      <c r="G237" s="72">
        <f>ពិន្ទុឆមាសទី១!GD237</f>
        <v>0</v>
      </c>
      <c r="H237" s="72">
        <f>ពិន្ទុឆមាសទី១!GE237</f>
        <v>0</v>
      </c>
      <c r="I237" s="72">
        <f>ពិន្ទុឆមាសទី១!GF237</f>
        <v>0</v>
      </c>
      <c r="J237" s="72" t="str">
        <f>ពិន្ទុឆមាសទី១!GG237</f>
        <v xml:space="preserve">មិនចាត់ថ្នាក់ </v>
      </c>
      <c r="K237" s="72" t="str">
        <f>ពិន្ទុឆមាសទី១!GH237</f>
        <v xml:space="preserve"> មិនចាត់ថ្នាក់</v>
      </c>
      <c r="L237" s="72" t="str">
        <f>ពិន្ទុឆមាសទី១!GI237</f>
        <v xml:space="preserve"> </v>
      </c>
      <c r="M237" s="73">
        <f>ពិន្ទុឆមាសទី១!GJ237</f>
        <v>4</v>
      </c>
      <c r="N237" s="73">
        <f>ពិន្ទុឆមាសទី១!GK237</f>
        <v>4</v>
      </c>
      <c r="O237" s="73">
        <f>ពិន្ទុឆមាសទី១!GL237</f>
        <v>4</v>
      </c>
      <c r="P237" s="73">
        <f>ពិន្ទុឆមាសទី១!GM237</f>
        <v>12</v>
      </c>
    </row>
    <row r="238" spans="2:16">
      <c r="B238" s="21">
        <f>ពិន្ទុឆមាសទី១!B238</f>
        <v>0</v>
      </c>
      <c r="C238" s="22">
        <f>ពិន្ទុឆមាសទី១!C238</f>
        <v>0</v>
      </c>
      <c r="D238" s="22">
        <f>ពិន្ទុឆមាសទី១!D238</f>
        <v>0</v>
      </c>
      <c r="E238" s="40">
        <f>ពិន្ទុឆមាសទី១!E238</f>
        <v>0</v>
      </c>
      <c r="F238" s="22">
        <f>ពិន្ទុឆមាសទី១!F238</f>
        <v>0</v>
      </c>
      <c r="G238" s="72">
        <f>ពិន្ទុឆមាសទី១!GD238</f>
        <v>0</v>
      </c>
      <c r="H238" s="72">
        <f>ពិន្ទុឆមាសទី១!GE238</f>
        <v>0</v>
      </c>
      <c r="I238" s="72">
        <f>ពិន្ទុឆមាសទី១!GF238</f>
        <v>0</v>
      </c>
      <c r="J238" s="72" t="str">
        <f>ពិន្ទុឆមាសទី១!GG238</f>
        <v xml:space="preserve">មិនចាត់ថ្នាក់ </v>
      </c>
      <c r="K238" s="72" t="str">
        <f>ពិន្ទុឆមាសទី១!GH238</f>
        <v xml:space="preserve"> មិនចាត់ថ្នាក់</v>
      </c>
      <c r="L238" s="72" t="str">
        <f>ពិន្ទុឆមាសទី១!GI238</f>
        <v xml:space="preserve"> </v>
      </c>
      <c r="M238" s="73">
        <f>ពិន្ទុឆមាសទី១!GJ238</f>
        <v>4</v>
      </c>
      <c r="N238" s="73">
        <f>ពិន្ទុឆមាសទី១!GK238</f>
        <v>4</v>
      </c>
      <c r="O238" s="73">
        <f>ពិន្ទុឆមាសទី១!GL238</f>
        <v>4</v>
      </c>
      <c r="P238" s="73">
        <f>ពិន្ទុឆមាសទី១!GM238</f>
        <v>12</v>
      </c>
    </row>
    <row r="239" spans="2:16">
      <c r="B239" s="21">
        <f>ពិន្ទុឆមាសទី១!B239</f>
        <v>0</v>
      </c>
      <c r="C239" s="22">
        <f>ពិន្ទុឆមាសទី១!C239</f>
        <v>0</v>
      </c>
      <c r="D239" s="22">
        <f>ពិន្ទុឆមាសទី១!D239</f>
        <v>0</v>
      </c>
      <c r="E239" s="40">
        <f>ពិន្ទុឆមាសទី១!E239</f>
        <v>0</v>
      </c>
      <c r="F239" s="22">
        <f>ពិន្ទុឆមាសទី១!F239</f>
        <v>0</v>
      </c>
      <c r="G239" s="72">
        <f>ពិន្ទុឆមាសទី១!GD239</f>
        <v>0</v>
      </c>
      <c r="H239" s="72">
        <f>ពិន្ទុឆមាសទី១!GE239</f>
        <v>0</v>
      </c>
      <c r="I239" s="72">
        <f>ពិន្ទុឆមាសទី១!GF239</f>
        <v>0</v>
      </c>
      <c r="J239" s="72" t="str">
        <f>ពិន្ទុឆមាសទី១!GG239</f>
        <v xml:space="preserve">មិនចាត់ថ្នាក់ </v>
      </c>
      <c r="K239" s="72" t="str">
        <f>ពិន្ទុឆមាសទី១!GH239</f>
        <v xml:space="preserve"> មិនចាត់ថ្នាក់</v>
      </c>
      <c r="L239" s="72" t="str">
        <f>ពិន្ទុឆមាសទី១!GI239</f>
        <v xml:space="preserve"> </v>
      </c>
      <c r="M239" s="73">
        <f>ពិន្ទុឆមាសទី១!GJ239</f>
        <v>4</v>
      </c>
      <c r="N239" s="73">
        <f>ពិន្ទុឆមាសទី១!GK239</f>
        <v>4</v>
      </c>
      <c r="O239" s="73">
        <f>ពិន្ទុឆមាសទី១!GL239</f>
        <v>4</v>
      </c>
      <c r="P239" s="73">
        <f>ពិន្ទុឆមាសទី១!GM239</f>
        <v>12</v>
      </c>
    </row>
    <row r="240" spans="2:16">
      <c r="B240" s="21">
        <f>ពិន្ទុឆមាសទី១!B240</f>
        <v>0</v>
      </c>
      <c r="C240" s="22">
        <f>ពិន្ទុឆមាសទី១!C240</f>
        <v>0</v>
      </c>
      <c r="D240" s="22">
        <f>ពិន្ទុឆមាសទី១!D240</f>
        <v>0</v>
      </c>
      <c r="E240" s="40">
        <f>ពិន្ទុឆមាសទី១!E240</f>
        <v>0</v>
      </c>
      <c r="F240" s="22">
        <f>ពិន្ទុឆមាសទី១!F240</f>
        <v>0</v>
      </c>
      <c r="G240" s="72">
        <f>ពិន្ទុឆមាសទី១!GD240</f>
        <v>0</v>
      </c>
      <c r="H240" s="72">
        <f>ពិន្ទុឆមាសទី១!GE240</f>
        <v>0</v>
      </c>
      <c r="I240" s="72">
        <f>ពិន្ទុឆមាសទី១!GF240</f>
        <v>0</v>
      </c>
      <c r="J240" s="72" t="str">
        <f>ពិន្ទុឆមាសទី១!GG240</f>
        <v xml:space="preserve">មិនចាត់ថ្នាក់ </v>
      </c>
      <c r="K240" s="72" t="str">
        <f>ពិន្ទុឆមាសទី១!GH240</f>
        <v xml:space="preserve"> មិនចាត់ថ្នាក់</v>
      </c>
      <c r="L240" s="72" t="str">
        <f>ពិន្ទុឆមាសទី១!GI240</f>
        <v xml:space="preserve"> </v>
      </c>
      <c r="M240" s="73">
        <f>ពិន្ទុឆមាសទី១!GJ240</f>
        <v>4</v>
      </c>
      <c r="N240" s="73">
        <f>ពិន្ទុឆមាសទី១!GK240</f>
        <v>4</v>
      </c>
      <c r="O240" s="73">
        <f>ពិន្ទុឆមាសទី១!GL240</f>
        <v>4</v>
      </c>
      <c r="P240" s="73">
        <f>ពិន្ទុឆមាសទី១!GM240</f>
        <v>12</v>
      </c>
    </row>
    <row r="241" spans="2:16">
      <c r="B241" s="21">
        <f>ពិន្ទុឆមាសទី១!B241</f>
        <v>0</v>
      </c>
      <c r="C241" s="22">
        <f>ពិន្ទុឆមាសទី១!C241</f>
        <v>0</v>
      </c>
      <c r="D241" s="22">
        <f>ពិន្ទុឆមាសទី១!D241</f>
        <v>0</v>
      </c>
      <c r="E241" s="40">
        <f>ពិន្ទុឆមាសទី១!E241</f>
        <v>0</v>
      </c>
      <c r="F241" s="22">
        <f>ពិន្ទុឆមាសទី១!F241</f>
        <v>0</v>
      </c>
      <c r="G241" s="72">
        <f>ពិន្ទុឆមាសទី១!GD241</f>
        <v>0</v>
      </c>
      <c r="H241" s="72">
        <f>ពិន្ទុឆមាសទី១!GE241</f>
        <v>0</v>
      </c>
      <c r="I241" s="72">
        <f>ពិន្ទុឆមាសទី១!GF241</f>
        <v>0</v>
      </c>
      <c r="J241" s="72" t="str">
        <f>ពិន្ទុឆមាសទី១!GG241</f>
        <v xml:space="preserve">មិនចាត់ថ្នាក់ </v>
      </c>
      <c r="K241" s="72" t="str">
        <f>ពិន្ទុឆមាសទី១!GH241</f>
        <v xml:space="preserve"> មិនចាត់ថ្នាក់</v>
      </c>
      <c r="L241" s="72" t="str">
        <f>ពិន្ទុឆមាសទី១!GI241</f>
        <v xml:space="preserve"> </v>
      </c>
      <c r="M241" s="73">
        <f>ពិន្ទុឆមាសទី១!GJ241</f>
        <v>4</v>
      </c>
      <c r="N241" s="73">
        <f>ពិន្ទុឆមាសទី១!GK241</f>
        <v>4</v>
      </c>
      <c r="O241" s="73">
        <f>ពិន្ទុឆមាសទី១!GL241</f>
        <v>4</v>
      </c>
      <c r="P241" s="73">
        <f>ពិន្ទុឆមាសទី១!GM241</f>
        <v>12</v>
      </c>
    </row>
    <row r="242" spans="2:16">
      <c r="B242" s="21">
        <f>ពិន្ទុឆមាសទី១!B242</f>
        <v>0</v>
      </c>
      <c r="C242" s="22">
        <f>ពិន្ទុឆមាសទី១!C242</f>
        <v>0</v>
      </c>
      <c r="D242" s="22">
        <f>ពិន្ទុឆមាសទី១!D242</f>
        <v>0</v>
      </c>
      <c r="E242" s="40">
        <f>ពិន្ទុឆមាសទី១!E242</f>
        <v>0</v>
      </c>
      <c r="F242" s="22">
        <f>ពិន្ទុឆមាសទី១!F242</f>
        <v>0</v>
      </c>
      <c r="G242" s="72">
        <f>ពិន្ទុឆមាសទី១!GD242</f>
        <v>0</v>
      </c>
      <c r="H242" s="72">
        <f>ពិន្ទុឆមាសទី១!GE242</f>
        <v>0</v>
      </c>
      <c r="I242" s="72">
        <f>ពិន្ទុឆមាសទី១!GF242</f>
        <v>0</v>
      </c>
      <c r="J242" s="72" t="str">
        <f>ពិន្ទុឆមាសទី១!GG242</f>
        <v xml:space="preserve">មិនចាត់ថ្នាក់ </v>
      </c>
      <c r="K242" s="72" t="str">
        <f>ពិន្ទុឆមាសទី១!GH242</f>
        <v xml:space="preserve"> មិនចាត់ថ្នាក់</v>
      </c>
      <c r="L242" s="72" t="str">
        <f>ពិន្ទុឆមាសទី១!GI242</f>
        <v xml:space="preserve"> </v>
      </c>
      <c r="M242" s="73">
        <f>ពិន្ទុឆមាសទី១!GJ242</f>
        <v>4</v>
      </c>
      <c r="N242" s="73">
        <f>ពិន្ទុឆមាសទី១!GK242</f>
        <v>4</v>
      </c>
      <c r="O242" s="73">
        <f>ពិន្ទុឆមាសទី១!GL242</f>
        <v>4</v>
      </c>
      <c r="P242" s="73">
        <f>ពិន្ទុឆមាសទី១!GM242</f>
        <v>12</v>
      </c>
    </row>
    <row r="243" spans="2:16">
      <c r="B243" s="21">
        <f>ពិន្ទុឆមាសទី១!B243</f>
        <v>0</v>
      </c>
      <c r="C243" s="22">
        <f>ពិន្ទុឆមាសទី១!C243</f>
        <v>0</v>
      </c>
      <c r="D243" s="22">
        <f>ពិន្ទុឆមាសទី១!D243</f>
        <v>0</v>
      </c>
      <c r="E243" s="40">
        <f>ពិន្ទុឆមាសទី១!E243</f>
        <v>0</v>
      </c>
      <c r="F243" s="22">
        <f>ពិន្ទុឆមាសទី១!F243</f>
        <v>0</v>
      </c>
      <c r="G243" s="72">
        <f>ពិន្ទុឆមាសទី១!GD243</f>
        <v>0</v>
      </c>
      <c r="H243" s="72">
        <f>ពិន្ទុឆមាសទី១!GE243</f>
        <v>0</v>
      </c>
      <c r="I243" s="72">
        <f>ពិន្ទុឆមាសទី១!GF243</f>
        <v>0</v>
      </c>
      <c r="J243" s="72" t="str">
        <f>ពិន្ទុឆមាសទី១!GG243</f>
        <v xml:space="preserve">មិនចាត់ថ្នាក់ </v>
      </c>
      <c r="K243" s="72" t="str">
        <f>ពិន្ទុឆមាសទី១!GH243</f>
        <v xml:space="preserve"> មិនចាត់ថ្នាក់</v>
      </c>
      <c r="L243" s="72" t="str">
        <f>ពិន្ទុឆមាសទី១!GI243</f>
        <v xml:space="preserve"> </v>
      </c>
      <c r="M243" s="73">
        <f>ពិន្ទុឆមាសទី១!GJ243</f>
        <v>4</v>
      </c>
      <c r="N243" s="73">
        <f>ពិន្ទុឆមាសទី១!GK243</f>
        <v>4</v>
      </c>
      <c r="O243" s="73">
        <f>ពិន្ទុឆមាសទី១!GL243</f>
        <v>4</v>
      </c>
      <c r="P243" s="73">
        <f>ពិន្ទុឆមាសទី១!GM243</f>
        <v>12</v>
      </c>
    </row>
    <row r="244" spans="2:16">
      <c r="B244" s="21">
        <f>ពិន្ទុឆមាសទី១!B244</f>
        <v>0</v>
      </c>
      <c r="C244" s="22">
        <f>ពិន្ទុឆមាសទី១!C244</f>
        <v>0</v>
      </c>
      <c r="D244" s="22">
        <f>ពិន្ទុឆមាសទី១!D244</f>
        <v>0</v>
      </c>
      <c r="E244" s="40">
        <f>ពិន្ទុឆមាសទី១!E244</f>
        <v>0</v>
      </c>
      <c r="F244" s="22">
        <f>ពិន្ទុឆមាសទី១!F244</f>
        <v>0</v>
      </c>
      <c r="G244" s="72">
        <f>ពិន្ទុឆមាសទី១!GD244</f>
        <v>0</v>
      </c>
      <c r="H244" s="72">
        <f>ពិន្ទុឆមាសទី១!GE244</f>
        <v>0</v>
      </c>
      <c r="I244" s="72">
        <f>ពិន្ទុឆមាសទី១!GF244</f>
        <v>0</v>
      </c>
      <c r="J244" s="72" t="str">
        <f>ពិន្ទុឆមាសទី១!GG244</f>
        <v xml:space="preserve">មិនចាត់ថ្នាក់ </v>
      </c>
      <c r="K244" s="72" t="str">
        <f>ពិន្ទុឆមាសទី១!GH244</f>
        <v xml:space="preserve"> មិនចាត់ថ្នាក់</v>
      </c>
      <c r="L244" s="72" t="str">
        <f>ពិន្ទុឆមាសទី១!GI244</f>
        <v xml:space="preserve"> </v>
      </c>
      <c r="M244" s="73">
        <f>ពិន្ទុឆមាសទី១!GJ244</f>
        <v>4</v>
      </c>
      <c r="N244" s="73">
        <f>ពិន្ទុឆមាសទី១!GK244</f>
        <v>4</v>
      </c>
      <c r="O244" s="73">
        <f>ពិន្ទុឆមាសទី១!GL244</f>
        <v>4</v>
      </c>
      <c r="P244" s="73">
        <f>ពិន្ទុឆមាសទី១!GM244</f>
        <v>12</v>
      </c>
    </row>
    <row r="245" spans="2:16">
      <c r="B245" s="21">
        <f>ពិន្ទុឆមាសទី១!B245</f>
        <v>0</v>
      </c>
      <c r="C245" s="22">
        <f>ពិន្ទុឆមាសទី១!C245</f>
        <v>0</v>
      </c>
      <c r="D245" s="22">
        <f>ពិន្ទុឆមាសទី១!D245</f>
        <v>0</v>
      </c>
      <c r="E245" s="40">
        <f>ពិន្ទុឆមាសទី១!E245</f>
        <v>0</v>
      </c>
      <c r="F245" s="22">
        <f>ពិន្ទុឆមាសទី១!F245</f>
        <v>0</v>
      </c>
      <c r="G245" s="72">
        <f>ពិន្ទុឆមាសទី១!GD245</f>
        <v>0</v>
      </c>
      <c r="H245" s="72">
        <f>ពិន្ទុឆមាសទី១!GE245</f>
        <v>0</v>
      </c>
      <c r="I245" s="72">
        <f>ពិន្ទុឆមាសទី១!GF245</f>
        <v>0</v>
      </c>
      <c r="J245" s="72" t="str">
        <f>ពិន្ទុឆមាសទី១!GG245</f>
        <v xml:space="preserve">មិនចាត់ថ្នាក់ </v>
      </c>
      <c r="K245" s="72" t="str">
        <f>ពិន្ទុឆមាសទី១!GH245</f>
        <v xml:space="preserve"> មិនចាត់ថ្នាក់</v>
      </c>
      <c r="L245" s="72" t="str">
        <f>ពិន្ទុឆមាសទី១!GI245</f>
        <v xml:space="preserve"> </v>
      </c>
      <c r="M245" s="73">
        <f>ពិន្ទុឆមាសទី១!GJ245</f>
        <v>4</v>
      </c>
      <c r="N245" s="73">
        <f>ពិន្ទុឆមាសទី១!GK245</f>
        <v>4</v>
      </c>
      <c r="O245" s="73">
        <f>ពិន្ទុឆមាសទី១!GL245</f>
        <v>4</v>
      </c>
      <c r="P245" s="73">
        <f>ពិន្ទុឆមាសទី១!GM245</f>
        <v>12</v>
      </c>
    </row>
    <row r="246" spans="2:16">
      <c r="B246" s="21">
        <f>ពិន្ទុឆមាសទី១!B246</f>
        <v>0</v>
      </c>
      <c r="C246" s="22">
        <f>ពិន្ទុឆមាសទី១!C246</f>
        <v>0</v>
      </c>
      <c r="D246" s="22">
        <f>ពិន្ទុឆមាសទី១!D246</f>
        <v>0</v>
      </c>
      <c r="E246" s="40">
        <f>ពិន្ទុឆមាសទី១!E246</f>
        <v>0</v>
      </c>
      <c r="F246" s="22">
        <f>ពិន្ទុឆមាសទី១!F246</f>
        <v>0</v>
      </c>
      <c r="G246" s="72">
        <f>ពិន្ទុឆមាសទី១!GD246</f>
        <v>0</v>
      </c>
      <c r="H246" s="72">
        <f>ពិន្ទុឆមាសទី១!GE246</f>
        <v>0</v>
      </c>
      <c r="I246" s="72">
        <f>ពិន្ទុឆមាសទី១!GF246</f>
        <v>0</v>
      </c>
      <c r="J246" s="72" t="str">
        <f>ពិន្ទុឆមាសទី១!GG246</f>
        <v xml:space="preserve">មិនចាត់ថ្នាក់ </v>
      </c>
      <c r="K246" s="72" t="str">
        <f>ពិន្ទុឆមាសទី១!GH246</f>
        <v xml:space="preserve"> មិនចាត់ថ្នាក់</v>
      </c>
      <c r="L246" s="72" t="str">
        <f>ពិន្ទុឆមាសទី១!GI246</f>
        <v xml:space="preserve"> </v>
      </c>
      <c r="M246" s="73">
        <f>ពិន្ទុឆមាសទី១!GJ246</f>
        <v>4</v>
      </c>
      <c r="N246" s="73">
        <f>ពិន្ទុឆមាសទី១!GK246</f>
        <v>4</v>
      </c>
      <c r="O246" s="73">
        <f>ពិន្ទុឆមាសទី១!GL246</f>
        <v>4</v>
      </c>
      <c r="P246" s="73">
        <f>ពិន្ទុឆមាសទី១!GM246</f>
        <v>12</v>
      </c>
    </row>
    <row r="247" spans="2:16">
      <c r="B247" s="21">
        <f>ពិន្ទុឆមាសទី១!B247</f>
        <v>0</v>
      </c>
      <c r="C247" s="22">
        <f>ពិន្ទុឆមាសទី១!C247</f>
        <v>0</v>
      </c>
      <c r="D247" s="22">
        <f>ពិន្ទុឆមាសទី១!D247</f>
        <v>0</v>
      </c>
      <c r="E247" s="40">
        <f>ពិន្ទុឆមាសទី១!E247</f>
        <v>0</v>
      </c>
      <c r="F247" s="22">
        <f>ពិន្ទុឆមាសទី១!F247</f>
        <v>0</v>
      </c>
      <c r="G247" s="72">
        <f>ពិន្ទុឆមាសទី១!GD247</f>
        <v>0</v>
      </c>
      <c r="H247" s="72">
        <f>ពិន្ទុឆមាសទី១!GE247</f>
        <v>0</v>
      </c>
      <c r="I247" s="72">
        <f>ពិន្ទុឆមាសទី១!GF247</f>
        <v>0</v>
      </c>
      <c r="J247" s="72" t="str">
        <f>ពិន្ទុឆមាសទី១!GG247</f>
        <v xml:space="preserve">មិនចាត់ថ្នាក់ </v>
      </c>
      <c r="K247" s="72" t="str">
        <f>ពិន្ទុឆមាសទី១!GH247</f>
        <v xml:space="preserve"> មិនចាត់ថ្នាក់</v>
      </c>
      <c r="L247" s="72" t="str">
        <f>ពិន្ទុឆមាសទី១!GI247</f>
        <v xml:space="preserve"> </v>
      </c>
      <c r="M247" s="73">
        <f>ពិន្ទុឆមាសទី១!GJ247</f>
        <v>4</v>
      </c>
      <c r="N247" s="73">
        <f>ពិន្ទុឆមាសទី១!GK247</f>
        <v>4</v>
      </c>
      <c r="O247" s="73">
        <f>ពិន្ទុឆមាសទី១!GL247</f>
        <v>4</v>
      </c>
      <c r="P247" s="73">
        <f>ពិន្ទុឆមាសទី១!GM247</f>
        <v>12</v>
      </c>
    </row>
    <row r="248" spans="2:16">
      <c r="B248" s="21">
        <f>ពិន្ទុឆមាសទី១!B248</f>
        <v>0</v>
      </c>
      <c r="C248" s="22">
        <f>ពិន្ទុឆមាសទី១!C248</f>
        <v>0</v>
      </c>
      <c r="D248" s="22">
        <f>ពិន្ទុឆមាសទី១!D248</f>
        <v>0</v>
      </c>
      <c r="E248" s="40">
        <f>ពិន្ទុឆមាសទី១!E248</f>
        <v>0</v>
      </c>
      <c r="F248" s="22">
        <f>ពិន្ទុឆមាសទី១!F248</f>
        <v>0</v>
      </c>
      <c r="G248" s="72">
        <f>ពិន្ទុឆមាសទី១!GD248</f>
        <v>0</v>
      </c>
      <c r="H248" s="72">
        <f>ពិន្ទុឆមាសទី១!GE248</f>
        <v>0</v>
      </c>
      <c r="I248" s="72">
        <f>ពិន្ទុឆមាសទី១!GF248</f>
        <v>0</v>
      </c>
      <c r="J248" s="72" t="str">
        <f>ពិន្ទុឆមាសទី១!GG248</f>
        <v xml:space="preserve">មិនចាត់ថ្នាក់ </v>
      </c>
      <c r="K248" s="72" t="str">
        <f>ពិន្ទុឆមាសទី១!GH248</f>
        <v xml:space="preserve"> មិនចាត់ថ្នាក់</v>
      </c>
      <c r="L248" s="72" t="str">
        <f>ពិន្ទុឆមាសទី១!GI248</f>
        <v xml:space="preserve"> </v>
      </c>
      <c r="M248" s="73">
        <f>ពិន្ទុឆមាសទី១!GJ248</f>
        <v>4</v>
      </c>
      <c r="N248" s="73">
        <f>ពិន្ទុឆមាសទី១!GK248</f>
        <v>4</v>
      </c>
      <c r="O248" s="73">
        <f>ពិន្ទុឆមាសទី១!GL248</f>
        <v>4</v>
      </c>
      <c r="P248" s="73">
        <f>ពិន្ទុឆមាសទី១!GM248</f>
        <v>12</v>
      </c>
    </row>
    <row r="249" spans="2:16">
      <c r="B249" s="21">
        <f>ពិន្ទុឆមាសទី១!B249</f>
        <v>0</v>
      </c>
      <c r="C249" s="22">
        <f>ពិន្ទុឆមាសទី១!C249</f>
        <v>0</v>
      </c>
      <c r="D249" s="22">
        <f>ពិន្ទុឆមាសទី១!D249</f>
        <v>0</v>
      </c>
      <c r="E249" s="40">
        <f>ពិន្ទុឆមាសទី១!E249</f>
        <v>0</v>
      </c>
      <c r="F249" s="22">
        <f>ពិន្ទុឆមាសទី១!F249</f>
        <v>0</v>
      </c>
      <c r="G249" s="72">
        <f>ពិន្ទុឆមាសទី១!GD249</f>
        <v>0</v>
      </c>
      <c r="H249" s="72">
        <f>ពិន្ទុឆមាសទី១!GE249</f>
        <v>0</v>
      </c>
      <c r="I249" s="72">
        <f>ពិន្ទុឆមាសទី១!GF249</f>
        <v>0</v>
      </c>
      <c r="J249" s="72" t="str">
        <f>ពិន្ទុឆមាសទី១!GG249</f>
        <v xml:space="preserve">មិនចាត់ថ្នាក់ </v>
      </c>
      <c r="K249" s="72" t="str">
        <f>ពិន្ទុឆមាសទី១!GH249</f>
        <v xml:space="preserve"> មិនចាត់ថ្នាក់</v>
      </c>
      <c r="L249" s="72" t="str">
        <f>ពិន្ទុឆមាសទី១!GI249</f>
        <v xml:space="preserve"> </v>
      </c>
      <c r="M249" s="73">
        <f>ពិន្ទុឆមាសទី១!GJ249</f>
        <v>4</v>
      </c>
      <c r="N249" s="73">
        <f>ពិន្ទុឆមាសទី១!GK249</f>
        <v>4</v>
      </c>
      <c r="O249" s="73">
        <f>ពិន្ទុឆមាសទី១!GL249</f>
        <v>4</v>
      </c>
      <c r="P249" s="73">
        <f>ពិន្ទុឆមាសទី១!GM249</f>
        <v>12</v>
      </c>
    </row>
    <row r="250" spans="2:16">
      <c r="B250" s="21">
        <f>ពិន្ទុឆមាសទី១!B250</f>
        <v>0</v>
      </c>
      <c r="C250" s="22">
        <f>ពិន្ទុឆមាសទី១!C250</f>
        <v>0</v>
      </c>
      <c r="D250" s="22">
        <f>ពិន្ទុឆមាសទី១!D250</f>
        <v>0</v>
      </c>
      <c r="E250" s="40">
        <f>ពិន្ទុឆមាសទី១!E250</f>
        <v>0</v>
      </c>
      <c r="F250" s="22">
        <f>ពិន្ទុឆមាសទី១!F250</f>
        <v>0</v>
      </c>
      <c r="G250" s="72">
        <f>ពិន្ទុឆមាសទី១!GD250</f>
        <v>0</v>
      </c>
      <c r="H250" s="72">
        <f>ពិន្ទុឆមាសទី១!GE250</f>
        <v>0</v>
      </c>
      <c r="I250" s="72">
        <f>ពិន្ទុឆមាសទី១!GF250</f>
        <v>0</v>
      </c>
      <c r="J250" s="72" t="str">
        <f>ពិន្ទុឆមាសទី១!GG250</f>
        <v xml:space="preserve">មិនចាត់ថ្នាក់ </v>
      </c>
      <c r="K250" s="72" t="str">
        <f>ពិន្ទុឆមាសទី១!GH250</f>
        <v xml:space="preserve"> មិនចាត់ថ្នាក់</v>
      </c>
      <c r="L250" s="72" t="str">
        <f>ពិន្ទុឆមាសទី១!GI250</f>
        <v xml:space="preserve"> </v>
      </c>
      <c r="M250" s="73">
        <f>ពិន្ទុឆមាសទី១!GJ250</f>
        <v>4</v>
      </c>
      <c r="N250" s="73">
        <f>ពិន្ទុឆមាសទី១!GK250</f>
        <v>4</v>
      </c>
      <c r="O250" s="73">
        <f>ពិន្ទុឆមាសទី១!GL250</f>
        <v>4</v>
      </c>
      <c r="P250" s="73">
        <f>ពិន្ទុឆមាសទី១!GM250</f>
        <v>12</v>
      </c>
    </row>
    <row r="251" spans="2:16">
      <c r="B251" s="21">
        <f>ពិន្ទុឆមាសទី១!B251</f>
        <v>0</v>
      </c>
      <c r="C251" s="22">
        <f>ពិន្ទុឆមាសទី១!C251</f>
        <v>0</v>
      </c>
      <c r="D251" s="22">
        <f>ពិន្ទុឆមាសទី១!D251</f>
        <v>0</v>
      </c>
      <c r="E251" s="40">
        <f>ពិន្ទុឆមាសទី១!E251</f>
        <v>0</v>
      </c>
      <c r="F251" s="22">
        <f>ពិន្ទុឆមាសទី១!F251</f>
        <v>0</v>
      </c>
      <c r="G251" s="72">
        <f>ពិន្ទុឆមាសទី១!GD251</f>
        <v>0</v>
      </c>
      <c r="H251" s="72">
        <f>ពិន្ទុឆមាសទី១!GE251</f>
        <v>0</v>
      </c>
      <c r="I251" s="72">
        <f>ពិន្ទុឆមាសទី១!GF251</f>
        <v>0</v>
      </c>
      <c r="J251" s="72" t="str">
        <f>ពិន្ទុឆមាសទី១!GG251</f>
        <v xml:space="preserve">មិនចាត់ថ្នាក់ </v>
      </c>
      <c r="K251" s="72" t="str">
        <f>ពិន្ទុឆមាសទី១!GH251</f>
        <v xml:space="preserve"> មិនចាត់ថ្នាក់</v>
      </c>
      <c r="L251" s="72" t="str">
        <f>ពិន្ទុឆមាសទី១!GI251</f>
        <v xml:space="preserve"> </v>
      </c>
      <c r="M251" s="73">
        <f>ពិន្ទុឆមាសទី១!GJ251</f>
        <v>4</v>
      </c>
      <c r="N251" s="73">
        <f>ពិន្ទុឆមាសទី១!GK251</f>
        <v>4</v>
      </c>
      <c r="O251" s="73">
        <f>ពិន្ទុឆមាសទី១!GL251</f>
        <v>4</v>
      </c>
      <c r="P251" s="73">
        <f>ពិន្ទុឆមាសទី១!GM251</f>
        <v>12</v>
      </c>
    </row>
    <row r="252" spans="2:16">
      <c r="B252" s="21">
        <f>ពិន្ទុឆមាសទី១!B252</f>
        <v>0</v>
      </c>
      <c r="C252" s="22">
        <f>ពិន្ទុឆមាសទី១!C252</f>
        <v>0</v>
      </c>
      <c r="D252" s="22">
        <f>ពិន្ទុឆមាសទី១!D252</f>
        <v>0</v>
      </c>
      <c r="E252" s="40">
        <f>ពិន្ទុឆមាសទី១!E252</f>
        <v>0</v>
      </c>
      <c r="F252" s="22">
        <f>ពិន្ទុឆមាសទី១!F252</f>
        <v>0</v>
      </c>
      <c r="G252" s="72">
        <f>ពិន្ទុឆមាសទី១!GD252</f>
        <v>0</v>
      </c>
      <c r="H252" s="72">
        <f>ពិន្ទុឆមាសទី១!GE252</f>
        <v>0</v>
      </c>
      <c r="I252" s="72">
        <f>ពិន្ទុឆមាសទី១!GF252</f>
        <v>0</v>
      </c>
      <c r="J252" s="72" t="str">
        <f>ពិន្ទុឆមាសទី១!GG252</f>
        <v xml:space="preserve">មិនចាត់ថ្នាក់ </v>
      </c>
      <c r="K252" s="72" t="str">
        <f>ពិន្ទុឆមាសទី១!GH252</f>
        <v xml:space="preserve"> មិនចាត់ថ្នាក់</v>
      </c>
      <c r="L252" s="72" t="str">
        <f>ពិន្ទុឆមាសទី១!GI252</f>
        <v xml:space="preserve"> </v>
      </c>
      <c r="M252" s="73">
        <f>ពិន្ទុឆមាសទី១!GJ252</f>
        <v>4</v>
      </c>
      <c r="N252" s="73">
        <f>ពិន្ទុឆមាសទី១!GK252</f>
        <v>4</v>
      </c>
      <c r="O252" s="73">
        <f>ពិន្ទុឆមាសទី១!GL252</f>
        <v>4</v>
      </c>
      <c r="P252" s="73">
        <f>ពិន្ទុឆមាសទី១!GM252</f>
        <v>12</v>
      </c>
    </row>
    <row r="253" spans="2:16">
      <c r="B253" s="21">
        <f>ពិន្ទុឆមាសទី១!B253</f>
        <v>0</v>
      </c>
      <c r="C253" s="22">
        <f>ពិន្ទុឆមាសទី១!C253</f>
        <v>0</v>
      </c>
      <c r="D253" s="22">
        <f>ពិន្ទុឆមាសទី១!D253</f>
        <v>0</v>
      </c>
      <c r="E253" s="40">
        <f>ពិន្ទុឆមាសទី១!E253</f>
        <v>0</v>
      </c>
      <c r="F253" s="22">
        <f>ពិន្ទុឆមាសទី១!F253</f>
        <v>0</v>
      </c>
      <c r="G253" s="72">
        <f>ពិន្ទុឆមាសទី១!GD253</f>
        <v>0</v>
      </c>
      <c r="H253" s="72">
        <f>ពិន្ទុឆមាសទី១!GE253</f>
        <v>0</v>
      </c>
      <c r="I253" s="72">
        <f>ពិន្ទុឆមាសទី១!GF253</f>
        <v>0</v>
      </c>
      <c r="J253" s="72" t="str">
        <f>ពិន្ទុឆមាសទី១!GG253</f>
        <v xml:space="preserve">មិនចាត់ថ្នាក់ </v>
      </c>
      <c r="K253" s="72" t="str">
        <f>ពិន្ទុឆមាសទី១!GH253</f>
        <v xml:space="preserve"> មិនចាត់ថ្នាក់</v>
      </c>
      <c r="L253" s="72" t="str">
        <f>ពិន្ទុឆមាសទី១!GI253</f>
        <v xml:space="preserve"> </v>
      </c>
      <c r="M253" s="73">
        <f>ពិន្ទុឆមាសទី១!GJ253</f>
        <v>4</v>
      </c>
      <c r="N253" s="73">
        <f>ពិន្ទុឆមាសទី១!GK253</f>
        <v>4</v>
      </c>
      <c r="O253" s="73">
        <f>ពិន្ទុឆមាសទី១!GL253</f>
        <v>4</v>
      </c>
      <c r="P253" s="73">
        <f>ពិន្ទុឆមាសទី១!GM253</f>
        <v>12</v>
      </c>
    </row>
    <row r="254" spans="2:16">
      <c r="B254" s="21">
        <f>ពិន្ទុឆមាសទី១!B254</f>
        <v>0</v>
      </c>
      <c r="C254" s="22">
        <f>ពិន្ទុឆមាសទី១!C254</f>
        <v>0</v>
      </c>
      <c r="D254" s="22">
        <f>ពិន្ទុឆមាសទី១!D254</f>
        <v>0</v>
      </c>
      <c r="E254" s="40">
        <f>ពិន្ទុឆមាសទី១!E254</f>
        <v>0</v>
      </c>
      <c r="F254" s="22">
        <f>ពិន្ទុឆមាសទី១!F254</f>
        <v>0</v>
      </c>
      <c r="G254" s="72">
        <f>ពិន្ទុឆមាសទី១!GD254</f>
        <v>0</v>
      </c>
      <c r="H254" s="72">
        <f>ពិន្ទុឆមាសទី១!GE254</f>
        <v>0</v>
      </c>
      <c r="I254" s="72">
        <f>ពិន្ទុឆមាសទី១!GF254</f>
        <v>0</v>
      </c>
      <c r="J254" s="72" t="str">
        <f>ពិន្ទុឆមាសទី១!GG254</f>
        <v xml:space="preserve">មិនចាត់ថ្នាក់ </v>
      </c>
      <c r="K254" s="72" t="str">
        <f>ពិន្ទុឆមាសទី១!GH254</f>
        <v xml:space="preserve"> មិនចាត់ថ្នាក់</v>
      </c>
      <c r="L254" s="72" t="str">
        <f>ពិន្ទុឆមាសទី១!GI254</f>
        <v xml:space="preserve"> </v>
      </c>
      <c r="M254" s="73">
        <f>ពិន្ទុឆមាសទី១!GJ254</f>
        <v>4</v>
      </c>
      <c r="N254" s="73">
        <f>ពិន្ទុឆមាសទី១!GK254</f>
        <v>4</v>
      </c>
      <c r="O254" s="73">
        <f>ពិន្ទុឆមាសទី១!GL254</f>
        <v>4</v>
      </c>
      <c r="P254" s="73">
        <f>ពិន្ទុឆមាសទី១!GM254</f>
        <v>12</v>
      </c>
    </row>
    <row r="255" spans="2:16">
      <c r="B255" s="21">
        <f>ពិន្ទុឆមាសទី១!B255</f>
        <v>0</v>
      </c>
      <c r="C255" s="22">
        <f>ពិន្ទុឆមាសទី១!C255</f>
        <v>0</v>
      </c>
      <c r="D255" s="22">
        <f>ពិន្ទុឆមាសទី១!D255</f>
        <v>0</v>
      </c>
      <c r="E255" s="40">
        <f>ពិន្ទុឆមាសទី១!E255</f>
        <v>0</v>
      </c>
      <c r="F255" s="22">
        <f>ពិន្ទុឆមាសទី១!F255</f>
        <v>0</v>
      </c>
      <c r="G255" s="72">
        <f>ពិន្ទុឆមាសទី១!GD255</f>
        <v>0</v>
      </c>
      <c r="H255" s="72">
        <f>ពិន្ទុឆមាសទី១!GE255</f>
        <v>0</v>
      </c>
      <c r="I255" s="72">
        <f>ពិន្ទុឆមាសទី១!GF255</f>
        <v>0</v>
      </c>
      <c r="J255" s="72" t="str">
        <f>ពិន្ទុឆមាសទី១!GG255</f>
        <v xml:space="preserve">មិនចាត់ថ្នាក់ </v>
      </c>
      <c r="K255" s="72" t="str">
        <f>ពិន្ទុឆមាសទី១!GH255</f>
        <v xml:space="preserve"> មិនចាត់ថ្នាក់</v>
      </c>
      <c r="L255" s="72" t="str">
        <f>ពិន្ទុឆមាសទី១!GI255</f>
        <v xml:space="preserve"> </v>
      </c>
      <c r="M255" s="73">
        <f>ពិន្ទុឆមាសទី១!GJ255</f>
        <v>4</v>
      </c>
      <c r="N255" s="73">
        <f>ពិន្ទុឆមាសទី១!GK255</f>
        <v>4</v>
      </c>
      <c r="O255" s="73">
        <f>ពិន្ទុឆមាសទី១!GL255</f>
        <v>4</v>
      </c>
      <c r="P255" s="73">
        <f>ពិន្ទុឆមាសទី១!GM255</f>
        <v>12</v>
      </c>
    </row>
    <row r="256" spans="2:16">
      <c r="B256" s="21">
        <f>ពិន្ទុឆមាសទី១!B256</f>
        <v>0</v>
      </c>
      <c r="C256" s="22">
        <f>ពិន្ទុឆមាសទី១!C256</f>
        <v>0</v>
      </c>
      <c r="D256" s="22">
        <f>ពិន្ទុឆមាសទី១!D256</f>
        <v>0</v>
      </c>
      <c r="E256" s="40">
        <f>ពិន្ទុឆមាសទី១!E256</f>
        <v>0</v>
      </c>
      <c r="F256" s="22">
        <f>ពិន្ទុឆមាសទី១!F256</f>
        <v>0</v>
      </c>
      <c r="G256" s="72">
        <f>ពិន្ទុឆមាសទី១!GD256</f>
        <v>0</v>
      </c>
      <c r="H256" s="72">
        <f>ពិន្ទុឆមាសទី១!GE256</f>
        <v>0</v>
      </c>
      <c r="I256" s="72">
        <f>ពិន្ទុឆមាសទី១!GF256</f>
        <v>0</v>
      </c>
      <c r="J256" s="72" t="str">
        <f>ពិន្ទុឆមាសទី១!GG256</f>
        <v xml:space="preserve">មិនចាត់ថ្នាក់ </v>
      </c>
      <c r="K256" s="72" t="str">
        <f>ពិន្ទុឆមាសទី១!GH256</f>
        <v xml:space="preserve"> មិនចាត់ថ្នាក់</v>
      </c>
      <c r="L256" s="72" t="str">
        <f>ពិន្ទុឆមាសទី១!GI256</f>
        <v xml:space="preserve"> </v>
      </c>
      <c r="M256" s="73">
        <f>ពិន្ទុឆមាសទី១!GJ256</f>
        <v>4</v>
      </c>
      <c r="N256" s="73">
        <f>ពិន្ទុឆមាសទី១!GK256</f>
        <v>4</v>
      </c>
      <c r="O256" s="73">
        <f>ពិន្ទុឆមាសទី១!GL256</f>
        <v>4</v>
      </c>
      <c r="P256" s="73">
        <f>ពិន្ទុឆមាសទី១!GM256</f>
        <v>12</v>
      </c>
    </row>
    <row r="257" spans="1:16">
      <c r="B257" s="21">
        <f>ពិន្ទុឆមាសទី១!B257</f>
        <v>0</v>
      </c>
      <c r="C257" s="22">
        <f>ពិន្ទុឆមាសទី១!C257</f>
        <v>0</v>
      </c>
      <c r="D257" s="22">
        <f>ពិន្ទុឆមាសទី១!D257</f>
        <v>0</v>
      </c>
      <c r="E257" s="40">
        <f>ពិន្ទុឆមាសទី១!E257</f>
        <v>0</v>
      </c>
      <c r="F257" s="22">
        <f>ពិន្ទុឆមាសទី១!F257</f>
        <v>0</v>
      </c>
      <c r="G257" s="72">
        <f>ពិន្ទុឆមាសទី១!GD257</f>
        <v>0</v>
      </c>
      <c r="H257" s="72">
        <f>ពិន្ទុឆមាសទី១!GE257</f>
        <v>0</v>
      </c>
      <c r="I257" s="72">
        <f>ពិន្ទុឆមាសទី១!GF257</f>
        <v>0</v>
      </c>
      <c r="J257" s="72" t="str">
        <f>ពិន្ទុឆមាសទី១!GG257</f>
        <v xml:space="preserve">មិនចាត់ថ្នាក់ </v>
      </c>
      <c r="K257" s="72" t="str">
        <f>ពិន្ទុឆមាសទី១!GH257</f>
        <v xml:space="preserve"> មិនចាត់ថ្នាក់</v>
      </c>
      <c r="L257" s="72" t="str">
        <f>ពិន្ទុឆមាសទី១!GI257</f>
        <v xml:space="preserve"> </v>
      </c>
      <c r="M257" s="73">
        <f>ពិន្ទុឆមាសទី១!GJ257</f>
        <v>4</v>
      </c>
      <c r="N257" s="73">
        <f>ពិន្ទុឆមាសទី១!GK257</f>
        <v>4</v>
      </c>
      <c r="O257" s="73">
        <f>ពិន្ទុឆមាសទី១!GL257</f>
        <v>4</v>
      </c>
      <c r="P257" s="73">
        <f>ពិន្ទុឆមាសទី១!GM257</f>
        <v>12</v>
      </c>
    </row>
    <row r="258" spans="1:16">
      <c r="B258" s="21">
        <f>ពិន្ទុឆមាសទី១!B258</f>
        <v>0</v>
      </c>
      <c r="C258" s="22">
        <f>ពិន្ទុឆមាសទី១!C258</f>
        <v>0</v>
      </c>
      <c r="D258" s="22">
        <f>ពិន្ទុឆមាសទី១!D258</f>
        <v>0</v>
      </c>
      <c r="E258" s="40">
        <f>ពិន្ទុឆមាសទី១!E258</f>
        <v>0</v>
      </c>
      <c r="F258" s="22">
        <f>ពិន្ទុឆមាសទី១!F258</f>
        <v>0</v>
      </c>
      <c r="G258" s="72">
        <f>ពិន្ទុឆមាសទី១!GD258</f>
        <v>0</v>
      </c>
      <c r="H258" s="72">
        <f>ពិន្ទុឆមាសទី១!GE258</f>
        <v>0</v>
      </c>
      <c r="I258" s="72">
        <f>ពិន្ទុឆមាសទី១!GF258</f>
        <v>0</v>
      </c>
      <c r="J258" s="72" t="str">
        <f>ពិន្ទុឆមាសទី១!GG258</f>
        <v xml:space="preserve">មិនចាត់ថ្នាក់ </v>
      </c>
      <c r="K258" s="72" t="str">
        <f>ពិន្ទុឆមាសទី១!GH258</f>
        <v xml:space="preserve"> មិនចាត់ថ្នាក់</v>
      </c>
      <c r="L258" s="72" t="str">
        <f>ពិន្ទុឆមាសទី១!GI258</f>
        <v xml:space="preserve"> </v>
      </c>
      <c r="M258" s="73">
        <f>ពិន្ទុឆមាសទី១!GJ258</f>
        <v>4</v>
      </c>
      <c r="N258" s="73">
        <f>ពិន្ទុឆមាសទី១!GK258</f>
        <v>4</v>
      </c>
      <c r="O258" s="73">
        <f>ពិន្ទុឆមាសទី១!GL258</f>
        <v>4</v>
      </c>
      <c r="P258" s="73">
        <f>ពិន្ទុឆមាសទី១!GM258</f>
        <v>12</v>
      </c>
    </row>
    <row r="259" spans="1:16">
      <c r="B259" s="21">
        <f>ពិន្ទុឆមាសទី១!B259</f>
        <v>0</v>
      </c>
      <c r="C259" s="22">
        <f>ពិន្ទុឆមាសទី១!C259</f>
        <v>0</v>
      </c>
      <c r="D259" s="22">
        <f>ពិន្ទុឆមាសទី១!D259</f>
        <v>0</v>
      </c>
      <c r="E259" s="40">
        <f>ពិន្ទុឆមាសទី១!E259</f>
        <v>0</v>
      </c>
      <c r="F259" s="22">
        <f>ពិន្ទុឆមាសទី១!F259</f>
        <v>0</v>
      </c>
      <c r="G259" s="72">
        <f>ពិន្ទុឆមាសទី១!GD259</f>
        <v>0</v>
      </c>
      <c r="H259" s="72">
        <f>ពិន្ទុឆមាសទី១!GE259</f>
        <v>0</v>
      </c>
      <c r="I259" s="72">
        <f>ពិន្ទុឆមាសទី១!GF259</f>
        <v>0</v>
      </c>
      <c r="J259" s="72" t="str">
        <f>ពិន្ទុឆមាសទី១!GG259</f>
        <v xml:space="preserve">មិនចាត់ថ្នាក់ </v>
      </c>
      <c r="K259" s="72" t="str">
        <f>ពិន្ទុឆមាសទី១!GH259</f>
        <v xml:space="preserve"> មិនចាត់ថ្នាក់</v>
      </c>
      <c r="L259" s="72" t="str">
        <f>ពិន្ទុឆមាសទី១!GI259</f>
        <v xml:space="preserve"> </v>
      </c>
      <c r="M259" s="73">
        <f>ពិន្ទុឆមាសទី១!GJ259</f>
        <v>4</v>
      </c>
      <c r="N259" s="73">
        <f>ពិន្ទុឆមាសទី១!GK259</f>
        <v>4</v>
      </c>
      <c r="O259" s="73">
        <f>ពិន្ទុឆមាសទី១!GL259</f>
        <v>4</v>
      </c>
      <c r="P259" s="73">
        <f>ពិន្ទុឆមាសទី១!GM259</f>
        <v>12</v>
      </c>
    </row>
    <row r="260" spans="1:16" s="110" customForma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</row>
  </sheetData>
  <mergeCells count="4">
    <mergeCell ref="D5:K5"/>
    <mergeCell ref="D9:K9"/>
    <mergeCell ref="M9:P9"/>
    <mergeCell ref="A1:P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44E05-311F-46B8-9D70-480AE9CA95EF}">
  <sheetPr codeName="Sheet11"/>
  <dimension ref="A1:GP267"/>
  <sheetViews>
    <sheetView workbookViewId="0">
      <selection activeCell="DJ13" sqref="DJ13"/>
    </sheetView>
  </sheetViews>
  <sheetFormatPr defaultColWidth="9.109375" defaultRowHeight="25.2"/>
  <cols>
    <col min="1" max="1" width="6.6640625" style="1" customWidth="1"/>
    <col min="2" max="2" width="8.88671875" style="1" customWidth="1"/>
    <col min="3" max="3" width="16.6640625" style="1" customWidth="1"/>
    <col min="4" max="4" width="5.5546875" style="1" customWidth="1"/>
    <col min="5" max="5" width="13.5546875" style="1" customWidth="1"/>
    <col min="6" max="6" width="6.6640625" style="1" customWidth="1"/>
    <col min="7" max="7" width="5.6640625" style="1" customWidth="1"/>
    <col min="8" max="8" width="5.6640625" style="1" hidden="1" customWidth="1"/>
    <col min="9" max="9" width="5.6640625" style="1" customWidth="1"/>
    <col min="10" max="10" width="5.6640625" style="1" hidden="1" customWidth="1"/>
    <col min="11" max="11" width="5.6640625" style="1" customWidth="1"/>
    <col min="12" max="12" width="5.6640625" style="1" hidden="1" customWidth="1"/>
    <col min="13" max="13" width="5.6640625" style="1" customWidth="1"/>
    <col min="14" max="14" width="5.6640625" style="1" hidden="1" customWidth="1"/>
    <col min="15" max="15" width="5.6640625" style="1" customWidth="1"/>
    <col min="16" max="16" width="5.6640625" style="1" hidden="1" customWidth="1"/>
    <col min="17" max="17" width="5.6640625" style="1" customWidth="1"/>
    <col min="18" max="18" width="5.6640625" style="1" hidden="1" customWidth="1"/>
    <col min="19" max="19" width="5.6640625" style="1" customWidth="1"/>
    <col min="20" max="20" width="5.6640625" style="1" hidden="1" customWidth="1"/>
    <col min="21" max="21" width="5.6640625" style="1" customWidth="1"/>
    <col min="22" max="22" width="5.6640625" style="1" hidden="1" customWidth="1"/>
    <col min="23" max="23" width="5.6640625" style="1" customWidth="1"/>
    <col min="24" max="24" width="5.6640625" style="1" hidden="1" customWidth="1"/>
    <col min="25" max="25" width="5.6640625" style="1" customWidth="1"/>
    <col min="26" max="26" width="5.6640625" style="1" hidden="1" customWidth="1"/>
    <col min="27" max="27" width="5.6640625" style="1" customWidth="1"/>
    <col min="28" max="28" width="5.6640625" style="1" hidden="1" customWidth="1"/>
    <col min="29" max="29" width="5.6640625" style="1" customWidth="1"/>
    <col min="30" max="30" width="7.109375" style="1" hidden="1" customWidth="1"/>
    <col min="31" max="34" width="6.6640625" style="1" customWidth="1"/>
    <col min="35" max="38" width="9.109375" style="1"/>
    <col min="39" max="43" width="8.33203125" style="1" customWidth="1"/>
    <col min="44" max="44" width="2.88671875" style="1" customWidth="1"/>
    <col min="45" max="45" width="6.44140625" style="1" customWidth="1"/>
    <col min="46" max="46" width="7" style="1" hidden="1" customWidth="1"/>
    <col min="47" max="47" width="7.109375" style="1" customWidth="1"/>
    <col min="48" max="48" width="7.109375" style="1" hidden="1" customWidth="1"/>
    <col min="49" max="49" width="7.6640625" style="1" customWidth="1"/>
    <col min="50" max="50" width="7.6640625" style="1" hidden="1" customWidth="1"/>
    <col min="51" max="51" width="6.44140625" style="1" customWidth="1"/>
    <col min="52" max="52" width="7.33203125" style="1" hidden="1" customWidth="1"/>
    <col min="53" max="53" width="5.5546875" style="1" customWidth="1"/>
    <col min="54" max="54" width="6.88671875" style="1" hidden="1" customWidth="1"/>
    <col min="55" max="55" width="5.88671875" style="1" customWidth="1"/>
    <col min="56" max="56" width="7.33203125" style="1" hidden="1" customWidth="1"/>
    <col min="57" max="57" width="6" style="1" customWidth="1"/>
    <col min="58" max="58" width="7.88671875" style="1" hidden="1" customWidth="1"/>
    <col min="59" max="59" width="6.44140625" style="1" customWidth="1"/>
    <col min="60" max="60" width="7.33203125" style="1" hidden="1" customWidth="1"/>
    <col min="61" max="61" width="7.109375" style="1" customWidth="1"/>
    <col min="62" max="62" width="7" style="1" hidden="1" customWidth="1"/>
    <col min="63" max="63" width="6.33203125" style="1" customWidth="1"/>
    <col min="64" max="64" width="7" style="1" hidden="1" customWidth="1"/>
    <col min="65" max="65" width="7.33203125" style="1" customWidth="1"/>
    <col min="66" max="66" width="7.109375" style="1" hidden="1" customWidth="1"/>
    <col min="67" max="67" width="6.6640625" style="1" customWidth="1"/>
    <col min="68" max="68" width="6.6640625" style="1" hidden="1" customWidth="1"/>
    <col min="69" max="72" width="9.109375" style="1"/>
    <col min="73" max="77" width="8.109375" style="1" customWidth="1"/>
    <col min="78" max="78" width="6.44140625" style="1" customWidth="1"/>
    <col min="79" max="79" width="7" style="1" hidden="1" customWidth="1"/>
    <col min="80" max="80" width="7.109375" style="1" customWidth="1"/>
    <col min="81" max="81" width="7.109375" style="1" hidden="1" customWidth="1"/>
    <col min="82" max="82" width="7.6640625" style="1" customWidth="1"/>
    <col min="83" max="83" width="7.6640625" style="1" hidden="1" customWidth="1"/>
    <col min="84" max="84" width="6.44140625" style="1" customWidth="1"/>
    <col min="85" max="85" width="7.33203125" style="1" hidden="1" customWidth="1"/>
    <col min="86" max="86" width="5.5546875" style="1" customWidth="1"/>
    <col min="87" max="87" width="6.88671875" style="1" hidden="1" customWidth="1"/>
    <col min="88" max="88" width="5.88671875" style="1" customWidth="1"/>
    <col min="89" max="89" width="7.33203125" style="1" hidden="1" customWidth="1"/>
    <col min="90" max="90" width="6" style="1" customWidth="1"/>
    <col min="91" max="91" width="7.88671875" style="1" hidden="1" customWidth="1"/>
    <col min="92" max="92" width="6.44140625" style="1" customWidth="1"/>
    <col min="93" max="93" width="7.33203125" style="1" hidden="1" customWidth="1"/>
    <col min="94" max="94" width="7.109375" style="1" customWidth="1"/>
    <col min="95" max="95" width="7" style="1" hidden="1" customWidth="1"/>
    <col min="96" max="96" width="6.33203125" style="1" customWidth="1"/>
    <col min="97" max="97" width="7" style="1" hidden="1" customWidth="1"/>
    <col min="98" max="98" width="7.33203125" style="1" customWidth="1"/>
    <col min="99" max="99" width="7.109375" style="1" hidden="1" customWidth="1"/>
    <col min="100" max="100" width="6.6640625" style="1" customWidth="1"/>
    <col min="101" max="101" width="6.6640625" style="1" hidden="1" customWidth="1"/>
    <col min="102" max="105" width="9.109375" style="1"/>
    <col min="106" max="110" width="8.109375" style="1" customWidth="1"/>
    <col min="111" max="111" width="6.44140625" style="1" customWidth="1"/>
    <col min="112" max="112" width="7" style="1" customWidth="1"/>
    <col min="113" max="114" width="7.109375" style="1" customWidth="1"/>
    <col min="115" max="116" width="7.6640625" style="1" customWidth="1"/>
    <col min="117" max="117" width="6.44140625" style="1" customWidth="1"/>
    <col min="118" max="118" width="7.33203125" style="1" customWidth="1"/>
    <col min="119" max="119" width="5.5546875" style="1" customWidth="1"/>
    <col min="120" max="120" width="6.88671875" style="1" customWidth="1"/>
    <col min="121" max="121" width="5.88671875" style="1" customWidth="1"/>
    <col min="122" max="122" width="7.33203125" style="1" customWidth="1"/>
    <col min="123" max="123" width="6" style="1" customWidth="1"/>
    <col min="124" max="124" width="7.88671875" style="1" customWidth="1"/>
    <col min="125" max="125" width="6.44140625" style="1" customWidth="1"/>
    <col min="126" max="126" width="7.33203125" style="1" customWidth="1"/>
    <col min="127" max="127" width="7.109375" style="1" customWidth="1"/>
    <col min="128" max="128" width="7" style="1" customWidth="1"/>
    <col min="129" max="129" width="6.33203125" style="1" customWidth="1"/>
    <col min="130" max="130" width="7" style="1" customWidth="1"/>
    <col min="131" max="131" width="7.33203125" style="1" customWidth="1"/>
    <col min="132" max="132" width="7.109375" style="1" customWidth="1"/>
    <col min="133" max="134" width="6.6640625" style="1" customWidth="1"/>
    <col min="135" max="136" width="9.109375" style="1"/>
    <col min="137" max="137" width="7.33203125" style="1" customWidth="1"/>
    <col min="138" max="138" width="9.109375" style="1"/>
    <col min="139" max="143" width="5.6640625" style="1" customWidth="1"/>
    <col min="144" max="144" width="2.6640625" style="35" customWidth="1"/>
    <col min="145" max="147" width="5.6640625" style="1" customWidth="1"/>
    <col min="148" max="149" width="5.6640625" style="1" hidden="1" customWidth="1"/>
    <col min="150" max="150" width="5.6640625" style="1" customWidth="1"/>
    <col min="151" max="152" width="5.6640625" style="1" hidden="1" customWidth="1"/>
    <col min="153" max="153" width="5.6640625" style="1" customWidth="1"/>
    <col min="154" max="155" width="5.6640625" style="1" hidden="1" customWidth="1"/>
    <col min="156" max="156" width="5.6640625" style="1" customWidth="1"/>
    <col min="157" max="158" width="5.6640625" style="1" hidden="1" customWidth="1"/>
    <col min="159" max="159" width="5.6640625" style="1" customWidth="1"/>
    <col min="160" max="161" width="5.6640625" style="1" hidden="1" customWidth="1"/>
    <col min="162" max="162" width="5.6640625" style="1" customWidth="1"/>
    <col min="163" max="164" width="5.6640625" style="1" hidden="1" customWidth="1"/>
    <col min="165" max="165" width="5.6640625" style="1" customWidth="1"/>
    <col min="166" max="167" width="5.6640625" style="1" hidden="1" customWidth="1"/>
    <col min="168" max="168" width="5.6640625" style="1" customWidth="1"/>
    <col min="169" max="170" width="5.6640625" style="1" hidden="1" customWidth="1"/>
    <col min="171" max="171" width="5.6640625" style="1" customWidth="1"/>
    <col min="172" max="173" width="5.6640625" style="1" hidden="1" customWidth="1"/>
    <col min="174" max="174" width="5.6640625" style="1" customWidth="1"/>
    <col min="175" max="176" width="5.6640625" style="1" hidden="1" customWidth="1"/>
    <col min="177" max="177" width="5.6640625" style="1" customWidth="1"/>
    <col min="178" max="179" width="5.6640625" style="1" hidden="1" customWidth="1"/>
    <col min="180" max="183" width="9.109375" style="1"/>
    <col min="184" max="188" width="5.6640625" style="1" customWidth="1"/>
    <col min="189" max="189" width="14.109375" style="1" customWidth="1"/>
    <col min="190" max="190" width="16.88671875" style="1" customWidth="1"/>
    <col min="191" max="191" width="18.109375" style="1" customWidth="1"/>
    <col min="192" max="193" width="9.44140625" style="1" customWidth="1"/>
    <col min="194" max="194" width="12.109375" style="1" customWidth="1"/>
    <col min="195" max="16384" width="9.109375" style="1"/>
  </cols>
  <sheetData>
    <row r="1" spans="1:198">
      <c r="A1" s="1" t="s">
        <v>0</v>
      </c>
      <c r="C1" s="1" t="s">
        <v>41</v>
      </c>
      <c r="D1" s="1" t="s">
        <v>42</v>
      </c>
    </row>
    <row r="2" spans="1:198" hidden="1"/>
    <row r="3" spans="1:198" hidden="1"/>
    <row r="4" spans="1:198" hidden="1"/>
    <row r="5" spans="1:198" hidden="1"/>
    <row r="6" spans="1:198" hidden="1"/>
    <row r="7" spans="1:198" hidden="1"/>
    <row r="8" spans="1:198" hidden="1"/>
    <row r="9" spans="1:198">
      <c r="A9" s="10" t="s">
        <v>3</v>
      </c>
      <c r="B9" s="11">
        <v>7</v>
      </c>
      <c r="C9" s="10"/>
      <c r="D9" s="10"/>
      <c r="E9" s="10"/>
      <c r="F9" s="10"/>
      <c r="G9" s="192" t="s">
        <v>108</v>
      </c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192"/>
      <c r="AR9" s="64"/>
      <c r="AS9" s="191" t="s">
        <v>109</v>
      </c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1"/>
      <c r="BZ9" s="192" t="s">
        <v>110</v>
      </c>
      <c r="CA9" s="192"/>
      <c r="CB9" s="192"/>
      <c r="CC9" s="192"/>
      <c r="CD9" s="192"/>
      <c r="CE9" s="192"/>
      <c r="CF9" s="192"/>
      <c r="CG9" s="192"/>
      <c r="CH9" s="192"/>
      <c r="CI9" s="192"/>
      <c r="CJ9" s="192"/>
      <c r="CK9" s="192"/>
      <c r="CL9" s="192"/>
      <c r="CM9" s="192"/>
      <c r="CN9" s="192"/>
      <c r="CO9" s="192"/>
      <c r="CP9" s="192"/>
      <c r="CQ9" s="192"/>
      <c r="CR9" s="192"/>
      <c r="CS9" s="192"/>
      <c r="CT9" s="192"/>
      <c r="CU9" s="192"/>
      <c r="CV9" s="192"/>
      <c r="CW9" s="192"/>
      <c r="CX9" s="192"/>
      <c r="CY9" s="192"/>
      <c r="CZ9" s="192"/>
      <c r="DA9" s="192"/>
      <c r="DB9" s="192"/>
      <c r="DC9" s="192"/>
      <c r="DD9" s="192"/>
      <c r="DE9" s="192"/>
      <c r="DF9" s="192"/>
      <c r="DG9" s="193" t="s">
        <v>111</v>
      </c>
      <c r="DH9" s="193"/>
      <c r="DI9" s="193"/>
      <c r="DJ9" s="193"/>
      <c r="DK9" s="193"/>
      <c r="DL9" s="193"/>
      <c r="DM9" s="193"/>
      <c r="DN9" s="193"/>
      <c r="DO9" s="193"/>
      <c r="DP9" s="193"/>
      <c r="DQ9" s="193"/>
      <c r="DR9" s="193"/>
      <c r="DS9" s="193"/>
      <c r="DT9" s="193"/>
      <c r="DU9" s="193"/>
      <c r="DV9" s="193"/>
      <c r="DW9" s="193"/>
      <c r="DX9" s="193"/>
      <c r="DY9" s="193"/>
      <c r="DZ9" s="193"/>
      <c r="EA9" s="193"/>
      <c r="EB9" s="193"/>
      <c r="EC9" s="193"/>
      <c r="ED9" s="193"/>
      <c r="EE9" s="193"/>
      <c r="EF9" s="193"/>
      <c r="EG9" s="193"/>
      <c r="EH9" s="193"/>
      <c r="EI9" s="193"/>
      <c r="EJ9" s="193"/>
      <c r="EK9" s="193"/>
      <c r="EL9" s="193"/>
      <c r="EM9" s="193"/>
      <c r="EN9" s="64"/>
      <c r="EO9" s="194" t="s">
        <v>112</v>
      </c>
      <c r="EP9" s="194"/>
      <c r="EQ9" s="194"/>
      <c r="ER9" s="193"/>
      <c r="ES9" s="193"/>
      <c r="ET9" s="194"/>
      <c r="EU9" s="193"/>
      <c r="EV9" s="193"/>
      <c r="EW9" s="194"/>
      <c r="EX9" s="193"/>
      <c r="EY9" s="193"/>
      <c r="EZ9" s="194"/>
      <c r="FA9" s="193"/>
      <c r="FB9" s="193"/>
      <c r="FC9" s="194"/>
      <c r="FD9" s="193"/>
      <c r="FE9" s="193"/>
      <c r="FF9" s="194"/>
      <c r="FG9" s="193"/>
      <c r="FH9" s="193"/>
      <c r="FI9" s="194"/>
      <c r="FJ9" s="193"/>
      <c r="FK9" s="193"/>
      <c r="FL9" s="194"/>
      <c r="FM9" s="193"/>
      <c r="FN9" s="193"/>
      <c r="FO9" s="194"/>
      <c r="FP9" s="193"/>
      <c r="FQ9" s="193"/>
      <c r="FR9" s="194"/>
      <c r="FS9" s="193"/>
      <c r="FT9" s="193"/>
      <c r="FU9" s="194"/>
      <c r="FV9" s="193"/>
      <c r="FW9" s="193"/>
      <c r="FX9" s="194"/>
      <c r="FY9" s="194"/>
      <c r="FZ9" s="194"/>
      <c r="GA9" s="194"/>
      <c r="GB9" s="194"/>
      <c r="GC9" s="194"/>
      <c r="GD9" s="194"/>
      <c r="GE9" s="194"/>
      <c r="GF9" s="194"/>
      <c r="GG9" s="190" t="s">
        <v>113</v>
      </c>
      <c r="GH9" s="190"/>
      <c r="GI9" s="190"/>
      <c r="GJ9" s="190"/>
      <c r="GK9" s="190"/>
      <c r="GL9" s="190"/>
      <c r="GM9" s="190"/>
      <c r="GN9" s="190"/>
      <c r="GO9" s="190"/>
      <c r="GP9" s="190"/>
    </row>
    <row r="10" spans="1:198" s="181" customFormat="1">
      <c r="A10" s="173" t="s">
        <v>4</v>
      </c>
      <c r="B10" s="173" t="s">
        <v>27</v>
      </c>
      <c r="C10" s="173" t="s">
        <v>5</v>
      </c>
      <c r="D10" s="173" t="s">
        <v>6</v>
      </c>
      <c r="E10" s="174" t="s">
        <v>7</v>
      </c>
      <c r="F10" s="174" t="s">
        <v>3</v>
      </c>
      <c r="G10" s="173" t="s">
        <v>294</v>
      </c>
      <c r="H10" s="173" t="s">
        <v>21</v>
      </c>
      <c r="I10" s="173" t="s">
        <v>295</v>
      </c>
      <c r="J10" s="173" t="s">
        <v>21</v>
      </c>
      <c r="K10" s="173" t="s">
        <v>296</v>
      </c>
      <c r="L10" s="173" t="s">
        <v>21</v>
      </c>
      <c r="M10" s="173" t="s">
        <v>297</v>
      </c>
      <c r="N10" s="173" t="s">
        <v>21</v>
      </c>
      <c r="O10" s="173" t="s">
        <v>298</v>
      </c>
      <c r="P10" s="173" t="s">
        <v>21</v>
      </c>
      <c r="Q10" s="173" t="s">
        <v>83</v>
      </c>
      <c r="R10" s="173" t="s">
        <v>21</v>
      </c>
      <c r="S10" s="173" t="s">
        <v>299</v>
      </c>
      <c r="T10" s="173" t="s">
        <v>21</v>
      </c>
      <c r="U10" s="174" t="s">
        <v>300</v>
      </c>
      <c r="V10" s="173" t="s">
        <v>21</v>
      </c>
      <c r="W10" s="173" t="s">
        <v>301</v>
      </c>
      <c r="X10" s="173" t="s">
        <v>21</v>
      </c>
      <c r="Y10" s="174" t="s">
        <v>84</v>
      </c>
      <c r="Z10" s="173" t="s">
        <v>21</v>
      </c>
      <c r="AA10" s="173" t="s">
        <v>145</v>
      </c>
      <c r="AB10" s="173" t="s">
        <v>21</v>
      </c>
      <c r="AC10" s="173" t="s">
        <v>302</v>
      </c>
      <c r="AD10" s="173" t="s">
        <v>21</v>
      </c>
      <c r="AE10" s="174" t="s">
        <v>58</v>
      </c>
      <c r="AF10" s="174" t="s">
        <v>63</v>
      </c>
      <c r="AG10" s="174" t="s">
        <v>64</v>
      </c>
      <c r="AH10" s="174" t="s">
        <v>57</v>
      </c>
      <c r="AI10" s="175" t="s">
        <v>19</v>
      </c>
      <c r="AJ10" s="175" t="s">
        <v>20</v>
      </c>
      <c r="AK10" s="175" t="s">
        <v>21</v>
      </c>
      <c r="AL10" s="175" t="s">
        <v>36</v>
      </c>
      <c r="AM10" s="175" t="s">
        <v>37</v>
      </c>
      <c r="AN10" s="175" t="s">
        <v>58</v>
      </c>
      <c r="AO10" s="175" t="s">
        <v>55</v>
      </c>
      <c r="AP10" s="175" t="s">
        <v>81</v>
      </c>
      <c r="AQ10" s="175" t="s">
        <v>57</v>
      </c>
      <c r="AR10" s="175"/>
      <c r="AS10" s="173" t="s">
        <v>294</v>
      </c>
      <c r="AT10" s="173" t="s">
        <v>21</v>
      </c>
      <c r="AU10" s="173" t="s">
        <v>295</v>
      </c>
      <c r="AV10" s="173" t="s">
        <v>21</v>
      </c>
      <c r="AW10" s="173" t="s">
        <v>296</v>
      </c>
      <c r="AX10" s="173" t="s">
        <v>21</v>
      </c>
      <c r="AY10" s="173" t="s">
        <v>297</v>
      </c>
      <c r="AZ10" s="173" t="s">
        <v>21</v>
      </c>
      <c r="BA10" s="173" t="s">
        <v>298</v>
      </c>
      <c r="BB10" s="173" t="s">
        <v>21</v>
      </c>
      <c r="BC10" s="173" t="s">
        <v>83</v>
      </c>
      <c r="BD10" s="173" t="s">
        <v>21</v>
      </c>
      <c r="BE10" s="173" t="s">
        <v>299</v>
      </c>
      <c r="BF10" s="173" t="s">
        <v>21</v>
      </c>
      <c r="BG10" s="174" t="s">
        <v>300</v>
      </c>
      <c r="BH10" s="173" t="s">
        <v>21</v>
      </c>
      <c r="BI10" s="173" t="s">
        <v>301</v>
      </c>
      <c r="BJ10" s="173" t="s">
        <v>21</v>
      </c>
      <c r="BK10" s="174" t="s">
        <v>84</v>
      </c>
      <c r="BL10" s="173" t="s">
        <v>21</v>
      </c>
      <c r="BM10" s="173" t="s">
        <v>145</v>
      </c>
      <c r="BN10" s="173" t="s">
        <v>21</v>
      </c>
      <c r="BO10" s="173" t="s">
        <v>302</v>
      </c>
      <c r="BP10" s="173" t="s">
        <v>21</v>
      </c>
      <c r="BQ10" s="176" t="s">
        <v>19</v>
      </c>
      <c r="BR10" s="176" t="s">
        <v>20</v>
      </c>
      <c r="BS10" s="176" t="s">
        <v>21</v>
      </c>
      <c r="BT10" s="176" t="s">
        <v>36</v>
      </c>
      <c r="BU10" s="176" t="s">
        <v>37</v>
      </c>
      <c r="BV10" s="176" t="s">
        <v>58</v>
      </c>
      <c r="BW10" s="176" t="s">
        <v>55</v>
      </c>
      <c r="BX10" s="177" t="s">
        <v>81</v>
      </c>
      <c r="BY10" s="176" t="s">
        <v>57</v>
      </c>
      <c r="BZ10" s="173" t="s">
        <v>294</v>
      </c>
      <c r="CA10" s="173" t="s">
        <v>21</v>
      </c>
      <c r="CB10" s="173" t="s">
        <v>295</v>
      </c>
      <c r="CC10" s="173" t="s">
        <v>21</v>
      </c>
      <c r="CD10" s="173" t="s">
        <v>296</v>
      </c>
      <c r="CE10" s="173" t="s">
        <v>21</v>
      </c>
      <c r="CF10" s="173" t="s">
        <v>297</v>
      </c>
      <c r="CG10" s="173" t="s">
        <v>21</v>
      </c>
      <c r="CH10" s="173" t="s">
        <v>298</v>
      </c>
      <c r="CI10" s="173" t="s">
        <v>21</v>
      </c>
      <c r="CJ10" s="173" t="s">
        <v>83</v>
      </c>
      <c r="CK10" s="173" t="s">
        <v>21</v>
      </c>
      <c r="CL10" s="173" t="s">
        <v>299</v>
      </c>
      <c r="CM10" s="173" t="s">
        <v>21</v>
      </c>
      <c r="CN10" s="174" t="s">
        <v>300</v>
      </c>
      <c r="CO10" s="173" t="s">
        <v>21</v>
      </c>
      <c r="CP10" s="173" t="s">
        <v>301</v>
      </c>
      <c r="CQ10" s="173" t="s">
        <v>21</v>
      </c>
      <c r="CR10" s="174" t="s">
        <v>84</v>
      </c>
      <c r="CS10" s="173" t="s">
        <v>21</v>
      </c>
      <c r="CT10" s="173" t="s">
        <v>145</v>
      </c>
      <c r="CU10" s="173" t="s">
        <v>21</v>
      </c>
      <c r="CV10" s="173" t="s">
        <v>302</v>
      </c>
      <c r="CW10" s="173" t="s">
        <v>21</v>
      </c>
      <c r="CX10" s="176" t="s">
        <v>19</v>
      </c>
      <c r="CY10" s="176" t="s">
        <v>20</v>
      </c>
      <c r="CZ10" s="176" t="s">
        <v>21</v>
      </c>
      <c r="DA10" s="176" t="s">
        <v>36</v>
      </c>
      <c r="DB10" s="176" t="s">
        <v>37</v>
      </c>
      <c r="DC10" s="176" t="s">
        <v>58</v>
      </c>
      <c r="DD10" s="176" t="s">
        <v>55</v>
      </c>
      <c r="DE10" s="177" t="s">
        <v>81</v>
      </c>
      <c r="DF10" s="176" t="s">
        <v>57</v>
      </c>
      <c r="DG10" s="173" t="s">
        <v>294</v>
      </c>
      <c r="DH10" s="173" t="s">
        <v>21</v>
      </c>
      <c r="DI10" s="173" t="s">
        <v>295</v>
      </c>
      <c r="DJ10" s="173" t="s">
        <v>21</v>
      </c>
      <c r="DK10" s="173" t="s">
        <v>296</v>
      </c>
      <c r="DL10" s="173" t="s">
        <v>21</v>
      </c>
      <c r="DM10" s="173" t="s">
        <v>297</v>
      </c>
      <c r="DN10" s="173" t="s">
        <v>21</v>
      </c>
      <c r="DO10" s="173" t="s">
        <v>298</v>
      </c>
      <c r="DP10" s="173" t="s">
        <v>21</v>
      </c>
      <c r="DQ10" s="173" t="s">
        <v>83</v>
      </c>
      <c r="DR10" s="173" t="s">
        <v>21</v>
      </c>
      <c r="DS10" s="173" t="s">
        <v>299</v>
      </c>
      <c r="DT10" s="173" t="s">
        <v>21</v>
      </c>
      <c r="DU10" s="174" t="s">
        <v>300</v>
      </c>
      <c r="DV10" s="173" t="s">
        <v>21</v>
      </c>
      <c r="DW10" s="173" t="s">
        <v>301</v>
      </c>
      <c r="DX10" s="173" t="s">
        <v>21</v>
      </c>
      <c r="DY10" s="174" t="s">
        <v>84</v>
      </c>
      <c r="DZ10" s="173" t="s">
        <v>21</v>
      </c>
      <c r="EA10" s="173" t="s">
        <v>145</v>
      </c>
      <c r="EB10" s="173" t="s">
        <v>21</v>
      </c>
      <c r="EC10" s="173" t="s">
        <v>302</v>
      </c>
      <c r="ED10" s="173" t="s">
        <v>21</v>
      </c>
      <c r="EE10" s="178" t="s">
        <v>19</v>
      </c>
      <c r="EF10" s="178" t="s">
        <v>20</v>
      </c>
      <c r="EG10" s="178" t="s">
        <v>21</v>
      </c>
      <c r="EH10" s="178" t="s">
        <v>36</v>
      </c>
      <c r="EI10" s="179" t="s">
        <v>37</v>
      </c>
      <c r="EJ10" s="179" t="s">
        <v>58</v>
      </c>
      <c r="EK10" s="179" t="s">
        <v>55</v>
      </c>
      <c r="EL10" s="179" t="s">
        <v>82</v>
      </c>
      <c r="EM10" s="179" t="s">
        <v>57</v>
      </c>
      <c r="EN10" s="180"/>
      <c r="EO10" s="174" t="s">
        <v>35</v>
      </c>
      <c r="EP10" s="174" t="s">
        <v>34</v>
      </c>
      <c r="EQ10" s="173" t="s">
        <v>16</v>
      </c>
      <c r="ER10" s="173" t="s">
        <v>21</v>
      </c>
      <c r="ES10" s="173" t="s">
        <v>37</v>
      </c>
      <c r="ET10" s="173" t="s">
        <v>17</v>
      </c>
      <c r="EU10" s="173" t="s">
        <v>21</v>
      </c>
      <c r="EV10" s="181" t="s">
        <v>37</v>
      </c>
      <c r="EW10" s="173" t="s">
        <v>18</v>
      </c>
      <c r="EX10" s="173" t="s">
        <v>21</v>
      </c>
      <c r="EY10" s="181" t="s">
        <v>37</v>
      </c>
      <c r="EZ10" s="173" t="s">
        <v>8</v>
      </c>
      <c r="FA10" s="173" t="s">
        <v>21</v>
      </c>
      <c r="FB10" s="181" t="s">
        <v>37</v>
      </c>
      <c r="FC10" s="173" t="s">
        <v>9</v>
      </c>
      <c r="FD10" s="173" t="s">
        <v>21</v>
      </c>
      <c r="FE10" s="181" t="s">
        <v>37</v>
      </c>
      <c r="FF10" s="173" t="s">
        <v>10</v>
      </c>
      <c r="FG10" s="173" t="s">
        <v>21</v>
      </c>
      <c r="FH10" s="181" t="s">
        <v>37</v>
      </c>
      <c r="FI10" s="173" t="s">
        <v>11</v>
      </c>
      <c r="FJ10" s="173" t="s">
        <v>21</v>
      </c>
      <c r="FK10" s="181" t="s">
        <v>37</v>
      </c>
      <c r="FL10" s="174" t="s">
        <v>12</v>
      </c>
      <c r="FM10" s="173" t="s">
        <v>21</v>
      </c>
      <c r="FN10" s="181" t="s">
        <v>37</v>
      </c>
      <c r="FO10" s="173" t="s">
        <v>13</v>
      </c>
      <c r="FP10" s="173" t="s">
        <v>21</v>
      </c>
      <c r="FQ10" s="181" t="s">
        <v>37</v>
      </c>
      <c r="FR10" s="174" t="s">
        <v>14</v>
      </c>
      <c r="FS10" s="173" t="s">
        <v>21</v>
      </c>
      <c r="FT10" s="181" t="s">
        <v>37</v>
      </c>
      <c r="FU10" s="173" t="s">
        <v>15</v>
      </c>
      <c r="FV10" s="173" t="s">
        <v>21</v>
      </c>
      <c r="FW10" s="181" t="s">
        <v>37</v>
      </c>
      <c r="FX10" s="178" t="s">
        <v>19</v>
      </c>
      <c r="FY10" s="178" t="s">
        <v>20</v>
      </c>
      <c r="FZ10" s="178" t="s">
        <v>21</v>
      </c>
      <c r="GA10" s="178" t="s">
        <v>36</v>
      </c>
      <c r="GB10" s="179" t="s">
        <v>37</v>
      </c>
      <c r="GC10" s="179" t="s">
        <v>58</v>
      </c>
      <c r="GD10" s="179" t="s">
        <v>55</v>
      </c>
      <c r="GE10" s="179" t="s">
        <v>82</v>
      </c>
      <c r="GF10" s="179" t="s">
        <v>57</v>
      </c>
      <c r="GG10" s="182" t="s">
        <v>89</v>
      </c>
      <c r="GH10" s="173" t="s">
        <v>90</v>
      </c>
      <c r="GI10" s="173" t="s">
        <v>91</v>
      </c>
      <c r="GJ10" s="173" t="s">
        <v>21</v>
      </c>
      <c r="GK10" s="173" t="s">
        <v>36</v>
      </c>
      <c r="GL10" s="173" t="s">
        <v>94</v>
      </c>
      <c r="GM10" s="173" t="s">
        <v>92</v>
      </c>
      <c r="GN10" s="173" t="s">
        <v>55</v>
      </c>
      <c r="GO10" s="173" t="s">
        <v>56</v>
      </c>
      <c r="GP10" s="173" t="s">
        <v>57</v>
      </c>
    </row>
    <row r="11" spans="1:198">
      <c r="A11" s="2"/>
      <c r="B11" s="2">
        <f>ប្រវត្តិរូបសិស្ស!B11</f>
        <v>7441</v>
      </c>
      <c r="C11" s="2" t="str">
        <f>ប្រវត្តិរូបសិស្ស!C11</f>
        <v>កន ឡាវីល</v>
      </c>
      <c r="D11" s="2" t="str">
        <f>ប្រវត្តិរូបសិស្ស!D11</f>
        <v>ប្រុស</v>
      </c>
      <c r="E11" s="7">
        <f>ប្រវត្តិរូបសិស្ស!E11</f>
        <v>39367</v>
      </c>
      <c r="F11" s="7" t="str">
        <f>ប្រវត្តិរូបសិស្ស!G11</f>
        <v>12C</v>
      </c>
      <c r="G11" s="8"/>
      <c r="H11" s="8"/>
      <c r="I11" s="8"/>
      <c r="J11" s="9" t="str">
        <f>IF(I11&gt;=90,"A",IF(I11&gt;=80,"B",IF(I11&gt;=70,"C",IF(I11&gt;=60,"D",IF(I11&gt;=50,"E",IF(I11&lt;50,"F"))))))</f>
        <v>F</v>
      </c>
      <c r="K11" s="8"/>
      <c r="L11" s="9" t="str">
        <f>IF(K11&gt;=90,"A",IF(K11&gt;=80,"B",IF(K11&gt;=70,"C",IF(K11&gt;=60,"D",IF(K11&gt;=50,"E",IF(K11&lt;50,"F"))))))</f>
        <v>F</v>
      </c>
      <c r="M11" s="8"/>
      <c r="N11" s="9" t="str">
        <f t="shared" ref="N11:AB11" si="0">IF(M11&gt;=45,"A",IF(M11&gt;=40,"B",IF(M11&gt;=35,"C",IF(M11&gt;=30,"D",IF(M11&gt;=25,"E",IF(M11&lt;25,"F"))))))</f>
        <v>F</v>
      </c>
      <c r="O11" s="8"/>
      <c r="P11" s="9" t="str">
        <f t="shared" si="0"/>
        <v>F</v>
      </c>
      <c r="Q11" s="8"/>
      <c r="R11" s="9" t="str">
        <f t="shared" si="0"/>
        <v>F</v>
      </c>
      <c r="S11" s="8"/>
      <c r="T11" s="9" t="str">
        <f t="shared" si="0"/>
        <v>F</v>
      </c>
      <c r="U11" s="8"/>
      <c r="V11" s="9" t="str">
        <f t="shared" si="0"/>
        <v>F</v>
      </c>
      <c r="W11" s="8"/>
      <c r="X11" s="9" t="str">
        <f t="shared" si="0"/>
        <v>F</v>
      </c>
      <c r="Y11" s="8"/>
      <c r="Z11" s="9" t="str">
        <f t="shared" si="0"/>
        <v>F</v>
      </c>
      <c r="AA11" s="8"/>
      <c r="AB11" s="9" t="str">
        <f t="shared" si="0"/>
        <v>F</v>
      </c>
      <c r="AC11" s="8"/>
      <c r="AD11" s="9" t="str">
        <f t="shared" ref="AD11" si="1">IF(AC11&gt;=45,"A",IF(AC11&gt;=40,"B",IF(AC11&gt;=35,"C",IF(AC11&gt;=30,"D",IF(AC11&gt;=25,"E",IF(AC11&lt;25,"F"))))))</f>
        <v>F</v>
      </c>
      <c r="AE11" s="9">
        <f>វត្តមាន!AL11</f>
        <v>0</v>
      </c>
      <c r="AF11" s="9">
        <f>វត្តមាន!AM11</f>
        <v>0</v>
      </c>
      <c r="AG11" s="9">
        <f>វត្តមាន!AN11</f>
        <v>0</v>
      </c>
      <c r="AH11" s="9">
        <f>វត្តមាន!AO11</f>
        <v>0</v>
      </c>
      <c r="AI11" s="53">
        <f>I11+K11+M11+O11+Q11+S11+U11+W11+Y11+AA11+AC11</f>
        <v>0</v>
      </c>
      <c r="AJ11" s="53">
        <f>AI11/12</f>
        <v>0</v>
      </c>
      <c r="AK11" s="54" t="str">
        <f t="shared" ref="AK11" si="2">IF(AJ11&gt;=45,"A",IF(AJ11&gt;=40,"B",IF(AJ11&gt;=35,"C",IF(AJ11&gt;=30,"D",IF(AJ11&gt;=25,"E",IF(AJ11&lt;25,"F"))))))</f>
        <v>F</v>
      </c>
      <c r="AL11" s="54" t="str">
        <f>IF(AJ11&gt;=40,"ល្អ",IF(AJ11&gt;=32.5,"ល្អបង្គួរ",IF(AJ11&gt;=25,"មធ្យម",IF(AJ11&lt;25,"ខ្សោយ"))))</f>
        <v>ខ្សោយ</v>
      </c>
      <c r="AM11" s="53">
        <f>RANK(AJ11,$AJ$11:$AJ$60)</f>
        <v>1</v>
      </c>
      <c r="AN11" s="53">
        <f>វត្តមាន!BV11</f>
        <v>0</v>
      </c>
      <c r="AO11" s="53">
        <f>វត្តមាន!BW11</f>
        <v>0</v>
      </c>
      <c r="AP11" s="53">
        <f>វត្តមាន!BX11</f>
        <v>0</v>
      </c>
      <c r="AQ11" s="53">
        <f>វត្តមាន!BY11</f>
        <v>0</v>
      </c>
      <c r="AR11" s="53"/>
      <c r="AS11" s="8"/>
      <c r="AT11" s="8"/>
      <c r="AU11" s="8">
        <f>AS11+AT11</f>
        <v>0</v>
      </c>
      <c r="AV11" s="9" t="str">
        <f>IF(AU11&gt;=90,"A",IF(AU11&gt;=80,"B",IF(AU11&gt;=70,"C",IF(AU11&gt;=60,"D",IF(AU11&gt;=50,"E",IF(AU11&lt;50,"F"))))))</f>
        <v>F</v>
      </c>
      <c r="AW11" s="8"/>
      <c r="AX11" s="9" t="str">
        <f>IF(AW11&gt;=90,"A",IF(AW11&gt;=80,"B",IF(AW11&gt;=70,"C",IF(AW11&gt;=60,"D",IF(AW11&gt;=50,"E",IF(AW11&lt;50,"F"))))))</f>
        <v>F</v>
      </c>
      <c r="AY11" s="8"/>
      <c r="AZ11" s="9" t="str">
        <f t="shared" ref="AZ11" si="3">IF(AY11&gt;=45,"A",IF(AY11&gt;=40,"B",IF(AY11&gt;=35,"C",IF(AY11&gt;=30,"D",IF(AY11&gt;=25,"E",IF(AY11&lt;25,"F"))))))</f>
        <v>F</v>
      </c>
      <c r="BA11" s="8"/>
      <c r="BB11" s="9" t="str">
        <f t="shared" ref="BB11" si="4">IF(BA11&gt;=45,"A",IF(BA11&gt;=40,"B",IF(BA11&gt;=35,"C",IF(BA11&gt;=30,"D",IF(BA11&gt;=25,"E",IF(BA11&lt;25,"F"))))))</f>
        <v>F</v>
      </c>
      <c r="BC11" s="8"/>
      <c r="BD11" s="9" t="str">
        <f t="shared" ref="BD11" si="5">IF(BC11&gt;=45,"A",IF(BC11&gt;=40,"B",IF(BC11&gt;=35,"C",IF(BC11&gt;=30,"D",IF(BC11&gt;=25,"E",IF(BC11&lt;25,"F"))))))</f>
        <v>F</v>
      </c>
      <c r="BE11" s="8"/>
      <c r="BF11" s="9" t="str">
        <f t="shared" ref="BF11" si="6">IF(BE11&gt;=45,"A",IF(BE11&gt;=40,"B",IF(BE11&gt;=35,"C",IF(BE11&gt;=30,"D",IF(BE11&gt;=25,"E",IF(BE11&lt;25,"F"))))))</f>
        <v>F</v>
      </c>
      <c r="BG11" s="8"/>
      <c r="BH11" s="9" t="str">
        <f t="shared" ref="BH11" si="7">IF(BG11&gt;=45,"A",IF(BG11&gt;=40,"B",IF(BG11&gt;=35,"C",IF(BG11&gt;=30,"D",IF(BG11&gt;=25,"E",IF(BG11&lt;25,"F"))))))</f>
        <v>F</v>
      </c>
      <c r="BI11" s="8"/>
      <c r="BJ11" s="9" t="str">
        <f t="shared" ref="BJ11" si="8">IF(BI11&gt;=45,"A",IF(BI11&gt;=40,"B",IF(BI11&gt;=35,"C",IF(BI11&gt;=30,"D",IF(BI11&gt;=25,"E",IF(BI11&lt;25,"F"))))))</f>
        <v>F</v>
      </c>
      <c r="BK11" s="8"/>
      <c r="BL11" s="9" t="str">
        <f t="shared" ref="BL11" si="9">IF(BK11&gt;=45,"A",IF(BK11&gt;=40,"B",IF(BK11&gt;=35,"C",IF(BK11&gt;=30,"D",IF(BK11&gt;=25,"E",IF(BK11&lt;25,"F"))))))</f>
        <v>F</v>
      </c>
      <c r="BM11" s="8"/>
      <c r="BN11" s="9" t="str">
        <f t="shared" ref="BN11" si="10">IF(BM11&gt;=45,"A",IF(BM11&gt;=40,"B",IF(BM11&gt;=35,"C",IF(BM11&gt;=30,"D",IF(BM11&gt;=25,"E",IF(BM11&lt;25,"F"))))))</f>
        <v>F</v>
      </c>
      <c r="BO11" s="8"/>
      <c r="BP11" s="9" t="str">
        <f t="shared" ref="BP11" si="11">IF(BO11&gt;=45,"A",IF(BO11&gt;=40,"B",IF(BO11&gt;=35,"C",IF(BO11&gt;=30,"D",IF(BO11&gt;=25,"E",IF(BO11&lt;25,"F"))))))</f>
        <v>F</v>
      </c>
      <c r="BQ11" s="51">
        <f>AU11+AW11+AY11+BA11+BC11+BE11+BG11+BI11+BK11+BM11+BO11</f>
        <v>0</v>
      </c>
      <c r="BR11" s="51">
        <f>BQ11/12</f>
        <v>0</v>
      </c>
      <c r="BS11" s="56" t="str">
        <f t="shared" ref="BS11" si="12">IF(BR11&gt;=45,"A",IF(BR11&gt;=40,"B",IF(BR11&gt;=35,"C",IF(BR11&gt;=30,"D",IF(BR11&gt;=25,"E",IF(BR11&lt;25,"F"))))))</f>
        <v>F</v>
      </c>
      <c r="BT11" s="56" t="str">
        <f>IF(BR11&gt;=40,"ល្អ",IF(BR11&gt;=32.5,"ល្អបង្គួរ",IF(BR11&gt;=25,"មធ្យម",IF(BR11&lt;25,"ខ្សោយ"))))</f>
        <v>ខ្សោយ</v>
      </c>
      <c r="BU11" s="51">
        <f>RANK(BR11,$BR$11:$BR$55)</f>
        <v>1</v>
      </c>
      <c r="BV11" s="51">
        <f>វត្តមាន!BV11</f>
        <v>0</v>
      </c>
      <c r="BW11" s="51">
        <f>វត្តមាន!BW11</f>
        <v>0</v>
      </c>
      <c r="BX11" s="51">
        <f>វត្តមាន!BX11</f>
        <v>0</v>
      </c>
      <c r="BY11" s="51">
        <f>វត្តមាន!BY11</f>
        <v>0</v>
      </c>
      <c r="BZ11" s="8"/>
      <c r="CA11" s="8"/>
      <c r="CB11" s="8"/>
      <c r="CC11" s="9" t="str">
        <f>IF(CB11&gt;=90,"A",IF(CB11&gt;=80,"B",IF(CB11&gt;=70,"C",IF(CB11&gt;=60,"D",IF(CB11&gt;=50,"E",IF(CB11&lt;50,"F"))))))</f>
        <v>F</v>
      </c>
      <c r="CD11" s="8"/>
      <c r="CE11" s="9" t="str">
        <f>IF(CD11&gt;=90,"A",IF(CD11&gt;=80,"B",IF(CD11&gt;=70,"C",IF(CD11&gt;=60,"D",IF(CD11&gt;=50,"E",IF(CD11&lt;50,"F"))))))</f>
        <v>F</v>
      </c>
      <c r="CF11" s="8"/>
      <c r="CG11" s="9" t="str">
        <f t="shared" ref="CG11" si="13">IF(CF11&gt;=45,"A",IF(CF11&gt;=40,"B",IF(CF11&gt;=35,"C",IF(CF11&gt;=30,"D",IF(CF11&gt;=25,"E",IF(CF11&lt;25,"F"))))))</f>
        <v>F</v>
      </c>
      <c r="CH11" s="8"/>
      <c r="CI11" s="9" t="str">
        <f t="shared" ref="CI11" si="14">IF(CH11&gt;=45,"A",IF(CH11&gt;=40,"B",IF(CH11&gt;=35,"C",IF(CH11&gt;=30,"D",IF(CH11&gt;=25,"E",IF(CH11&lt;25,"F"))))))</f>
        <v>F</v>
      </c>
      <c r="CJ11" s="8"/>
      <c r="CK11" s="9" t="str">
        <f t="shared" ref="CK11" si="15">IF(CJ11&gt;=45,"A",IF(CJ11&gt;=40,"B",IF(CJ11&gt;=35,"C",IF(CJ11&gt;=30,"D",IF(CJ11&gt;=25,"E",IF(CJ11&lt;25,"F"))))))</f>
        <v>F</v>
      </c>
      <c r="CL11" s="8"/>
      <c r="CM11" s="9" t="str">
        <f t="shared" ref="CM11" si="16">IF(CL11&gt;=45,"A",IF(CL11&gt;=40,"B",IF(CL11&gt;=35,"C",IF(CL11&gt;=30,"D",IF(CL11&gt;=25,"E",IF(CL11&lt;25,"F"))))))</f>
        <v>F</v>
      </c>
      <c r="CN11" s="8"/>
      <c r="CO11" s="9" t="str">
        <f t="shared" ref="CO11" si="17">IF(CN11&gt;=45,"A",IF(CN11&gt;=40,"B",IF(CN11&gt;=35,"C",IF(CN11&gt;=30,"D",IF(CN11&gt;=25,"E",IF(CN11&lt;25,"F"))))))</f>
        <v>F</v>
      </c>
      <c r="CP11" s="8"/>
      <c r="CQ11" s="9" t="str">
        <f t="shared" ref="CQ11" si="18">IF(CP11&gt;=45,"A",IF(CP11&gt;=40,"B",IF(CP11&gt;=35,"C",IF(CP11&gt;=30,"D",IF(CP11&gt;=25,"E",IF(CP11&lt;25,"F"))))))</f>
        <v>F</v>
      </c>
      <c r="CR11" s="8"/>
      <c r="CS11" s="9" t="str">
        <f t="shared" ref="CS11" si="19">IF(CR11&gt;=45,"A",IF(CR11&gt;=40,"B",IF(CR11&gt;=35,"C",IF(CR11&gt;=30,"D",IF(CR11&gt;=25,"E",IF(CR11&lt;25,"F"))))))</f>
        <v>F</v>
      </c>
      <c r="CT11" s="8"/>
      <c r="CU11" s="9" t="str">
        <f t="shared" ref="CU11" si="20">IF(CT11&gt;=45,"A",IF(CT11&gt;=40,"B",IF(CT11&gt;=35,"C",IF(CT11&gt;=30,"D",IF(CT11&gt;=25,"E",IF(CT11&lt;25,"F"))))))</f>
        <v>F</v>
      </c>
      <c r="CV11" s="8"/>
      <c r="CW11" s="9" t="str">
        <f t="shared" ref="CW11" si="21">IF(CV11&gt;=45,"A",IF(CV11&gt;=40,"B",IF(CV11&gt;=35,"C",IF(CV11&gt;=30,"D",IF(CV11&gt;=25,"E",IF(CV11&lt;25,"F"))))))</f>
        <v>F</v>
      </c>
      <c r="CX11" s="51">
        <f>CB11+CD11+CF11+CH11+CJ11+CL11+CN11+CP11+CR11+CT11+CV11</f>
        <v>0</v>
      </c>
      <c r="CY11" s="51">
        <v>3</v>
      </c>
      <c r="CZ11" s="56" t="str">
        <f t="shared" ref="CZ11" si="22">IF(CY11&gt;=45,"A",IF(CY11&gt;=40,"B",IF(CY11&gt;=35,"C",IF(CY11&gt;=30,"D",IF(CY11&gt;=25,"E",IF(CY11&lt;25,"F"))))))</f>
        <v>F</v>
      </c>
      <c r="DA11" s="56" t="str">
        <f>IF(CY11&gt;=40,"ល្អ",IF(CY11&gt;=32.5,"ល្អបង្គួរ",IF(CY11&gt;=25,"មធ្យម",IF(CY11&lt;25,"ខ្សោយ"))))</f>
        <v>ខ្សោយ</v>
      </c>
      <c r="DB11" s="51">
        <f>RANK(CY11,$CY$11:$CY$55)</f>
        <v>45</v>
      </c>
      <c r="DC11" s="51">
        <f>វត្តមាន!DF11</f>
        <v>0</v>
      </c>
      <c r="DD11" s="51">
        <f>វត្តមាន!DG11</f>
        <v>0</v>
      </c>
      <c r="DE11" s="51">
        <f>វត្តមាន!DH11</f>
        <v>0</v>
      </c>
      <c r="DF11" s="51">
        <f>វត្តមាន!DI11</f>
        <v>0</v>
      </c>
      <c r="DG11" s="8"/>
      <c r="DH11" s="8"/>
      <c r="DI11" s="8">
        <f>DG11+DH11</f>
        <v>0</v>
      </c>
      <c r="DJ11" s="9" t="str">
        <f>IF(DI11&gt;=90,"A",IF(DI11&gt;=80,"B",IF(DI11&gt;=70,"C",IF(DI11&gt;=60,"D",IF(DI11&gt;=50,"E",IF(DI11&lt;50,"F"))))))</f>
        <v>F</v>
      </c>
      <c r="DK11" s="8"/>
      <c r="DL11" s="9" t="str">
        <f>IF(DK11&gt;=90,"A",IF(DK11&gt;=80,"B",IF(DK11&gt;=70,"C",IF(DK11&gt;=60,"D",IF(DK11&gt;=50,"E",IF(DK11&lt;50,"F"))))))</f>
        <v>F</v>
      </c>
      <c r="DM11" s="8"/>
      <c r="DN11" s="9" t="str">
        <f t="shared" ref="DN11" si="23">IF(DM11&gt;=45,"A",IF(DM11&gt;=40,"B",IF(DM11&gt;=35,"C",IF(DM11&gt;=30,"D",IF(DM11&gt;=25,"E",IF(DM11&lt;25,"F"))))))</f>
        <v>F</v>
      </c>
      <c r="DO11" s="8"/>
      <c r="DP11" s="9" t="str">
        <f t="shared" ref="DP11" si="24">IF(DO11&gt;=45,"A",IF(DO11&gt;=40,"B",IF(DO11&gt;=35,"C",IF(DO11&gt;=30,"D",IF(DO11&gt;=25,"E",IF(DO11&lt;25,"F"))))))</f>
        <v>F</v>
      </c>
      <c r="DQ11" s="8"/>
      <c r="DR11" s="9" t="str">
        <f t="shared" ref="DR11" si="25">IF(DQ11&gt;=45,"A",IF(DQ11&gt;=40,"B",IF(DQ11&gt;=35,"C",IF(DQ11&gt;=30,"D",IF(DQ11&gt;=25,"E",IF(DQ11&lt;25,"F"))))))</f>
        <v>F</v>
      </c>
      <c r="DS11" s="8"/>
      <c r="DT11" s="9" t="str">
        <f t="shared" ref="DT11" si="26">IF(DS11&gt;=45,"A",IF(DS11&gt;=40,"B",IF(DS11&gt;=35,"C",IF(DS11&gt;=30,"D",IF(DS11&gt;=25,"E",IF(DS11&lt;25,"F"))))))</f>
        <v>F</v>
      </c>
      <c r="DU11" s="8"/>
      <c r="DV11" s="9" t="str">
        <f t="shared" ref="DV11" si="27">IF(DU11&gt;=45,"A",IF(DU11&gt;=40,"B",IF(DU11&gt;=35,"C",IF(DU11&gt;=30,"D",IF(DU11&gt;=25,"E",IF(DU11&lt;25,"F"))))))</f>
        <v>F</v>
      </c>
      <c r="DW11" s="8"/>
      <c r="DX11" s="9" t="str">
        <f t="shared" ref="DX11" si="28">IF(DW11&gt;=45,"A",IF(DW11&gt;=40,"B",IF(DW11&gt;=35,"C",IF(DW11&gt;=30,"D",IF(DW11&gt;=25,"E",IF(DW11&lt;25,"F"))))))</f>
        <v>F</v>
      </c>
      <c r="DY11" s="8"/>
      <c r="DZ11" s="9" t="str">
        <f t="shared" ref="DZ11" si="29">IF(DY11&gt;=45,"A",IF(DY11&gt;=40,"B",IF(DY11&gt;=35,"C",IF(DY11&gt;=30,"D",IF(DY11&gt;=25,"E",IF(DY11&lt;25,"F"))))))</f>
        <v>F</v>
      </c>
      <c r="EA11" s="8"/>
      <c r="EB11" s="9" t="str">
        <f t="shared" ref="EB11" si="30">IF(EA11&gt;=45,"A",IF(EA11&gt;=40,"B",IF(EA11&gt;=35,"C",IF(EA11&gt;=30,"D",IF(EA11&gt;=25,"E",IF(EA11&lt;25,"F"))))))</f>
        <v>F</v>
      </c>
      <c r="EC11" s="8"/>
      <c r="ED11" s="9" t="str">
        <f t="shared" ref="ED11" si="31">IF(EC11&gt;=45,"A",IF(EC11&gt;=40,"B",IF(EC11&gt;=35,"C",IF(EC11&gt;=30,"D",IF(EC11&gt;=25,"E",IF(EC11&lt;25,"F"))))))</f>
        <v>F</v>
      </c>
      <c r="EE11" s="58">
        <f>DI11+DK11+DM11+DO11+DQ11+DS11+DU11+DW11+DY11+EA11+EC11</f>
        <v>0</v>
      </c>
      <c r="EF11" s="58">
        <v>3</v>
      </c>
      <c r="EG11" s="59" t="str">
        <f t="shared" ref="EG11" si="32">IF(EF11&gt;=45,"A",IF(EF11&gt;=40,"B",IF(EF11&gt;=35,"C",IF(EF11&gt;=30,"D",IF(EF11&gt;=25,"E",IF(EF11&lt;25,"F"))))))</f>
        <v>F</v>
      </c>
      <c r="EH11" s="59" t="str">
        <f>IF(EF11&gt;=40,"ល្អ",IF(EF11&gt;=32.5,"ល្អបង្គួរ",IF(EF11&gt;=25,"មធ្យម",IF(EF11&lt;25,"ខ្សោយ"))))</f>
        <v>ខ្សោយ</v>
      </c>
      <c r="EI11" s="58">
        <f>RANK(EF11,$EF$11:$EF$55)</f>
        <v>45</v>
      </c>
      <c r="EJ11" s="58">
        <f>វត្តមាន!EP11</f>
        <v>2</v>
      </c>
      <c r="EK11" s="58">
        <f>វត្តមាន!EQ11</f>
        <v>2</v>
      </c>
      <c r="EL11" s="58">
        <f>វត្តមាន!ER11</f>
        <v>2</v>
      </c>
      <c r="EM11" s="58">
        <f>វត្តមាន!ES11</f>
        <v>6</v>
      </c>
      <c r="EN11" s="67"/>
      <c r="EO11" s="8"/>
      <c r="EP11" s="8"/>
      <c r="EQ11" s="8">
        <f>EO11+EP11</f>
        <v>0</v>
      </c>
      <c r="ER11" s="9" t="str">
        <f>IF(EQ11&gt;=90,"A",IF(EQ11&gt;=80,"B",IF(EQ11&gt;=70,"C",IF(EQ11&gt;=60,"D",IF(EQ11&gt;=50,"E",IF(EQ11&lt;50,"F"))))))</f>
        <v>F</v>
      </c>
      <c r="ES11" s="9"/>
      <c r="ET11" s="8"/>
      <c r="EU11" s="9" t="str">
        <f>IF(ET11&gt;=90,"A",IF(ET11&gt;=80,"B",IF(ET11&gt;=70,"C",IF(ET11&gt;=60,"D",IF(ET11&gt;=50,"E",IF(ET11&lt;50,"F"))))))</f>
        <v>F</v>
      </c>
      <c r="EV11" s="9"/>
      <c r="EW11" s="8"/>
      <c r="EX11" s="9" t="str">
        <f t="shared" ref="EX11" si="33">IF(EW11&gt;=45,"A",IF(EW11&gt;=40,"B",IF(EW11&gt;=35,"C",IF(EW11&gt;=30,"D",IF(EW11&gt;=25,"E",IF(EW11&lt;25,"F"))))))</f>
        <v>F</v>
      </c>
      <c r="EY11" s="9"/>
      <c r="EZ11" s="8"/>
      <c r="FA11" s="9" t="str">
        <f t="shared" ref="FA11" si="34">IF(EZ11&gt;=45,"A",IF(EZ11&gt;=40,"B",IF(EZ11&gt;=35,"C",IF(EZ11&gt;=30,"D",IF(EZ11&gt;=25,"E",IF(EZ11&lt;25,"F"))))))</f>
        <v>F</v>
      </c>
      <c r="FB11" s="9"/>
      <c r="FC11" s="8"/>
      <c r="FD11" s="9" t="str">
        <f t="shared" ref="FD11" si="35">IF(FC11&gt;=45,"A",IF(FC11&gt;=40,"B",IF(FC11&gt;=35,"C",IF(FC11&gt;=30,"D",IF(FC11&gt;=25,"E",IF(FC11&lt;25,"F"))))))</f>
        <v>F</v>
      </c>
      <c r="FE11" s="9"/>
      <c r="FF11" s="8"/>
      <c r="FG11" s="9" t="str">
        <f t="shared" ref="FG11" si="36">IF(FF11&gt;=45,"A",IF(FF11&gt;=40,"B",IF(FF11&gt;=35,"C",IF(FF11&gt;=30,"D",IF(FF11&gt;=25,"E",IF(FF11&lt;25,"F"))))))</f>
        <v>F</v>
      </c>
      <c r="FH11" s="9"/>
      <c r="FI11" s="8"/>
      <c r="FJ11" s="9" t="str">
        <f t="shared" ref="FJ11" si="37">IF(FI11&gt;=45,"A",IF(FI11&gt;=40,"B",IF(FI11&gt;=35,"C",IF(FI11&gt;=30,"D",IF(FI11&gt;=25,"E",IF(FI11&lt;25,"F"))))))</f>
        <v>F</v>
      </c>
      <c r="FK11" s="9"/>
      <c r="FL11" s="8"/>
      <c r="FM11" s="9" t="str">
        <f t="shared" ref="FM11" si="38">IF(FL11&gt;=45,"A",IF(FL11&gt;=40,"B",IF(FL11&gt;=35,"C",IF(FL11&gt;=30,"D",IF(FL11&gt;=25,"E",IF(FL11&lt;25,"F"))))))</f>
        <v>F</v>
      </c>
      <c r="FN11" s="9"/>
      <c r="FO11" s="8"/>
      <c r="FP11" s="9" t="str">
        <f t="shared" ref="FP11" si="39">IF(FO11&gt;=45,"A",IF(FO11&gt;=40,"B",IF(FO11&gt;=35,"C",IF(FO11&gt;=30,"D",IF(FO11&gt;=25,"E",IF(FO11&lt;25,"F"))))))</f>
        <v>F</v>
      </c>
      <c r="FQ11" s="9"/>
      <c r="FR11" s="8"/>
      <c r="FS11" s="9" t="str">
        <f t="shared" ref="FS11" si="40">IF(FR11&gt;=45,"A",IF(FR11&gt;=40,"B",IF(FR11&gt;=35,"C",IF(FR11&gt;=30,"D",IF(FR11&gt;=25,"E",IF(FR11&lt;25,"F"))))))</f>
        <v>F</v>
      </c>
      <c r="FT11" s="9"/>
      <c r="FU11" s="8"/>
      <c r="FV11" s="9" t="str">
        <f>IF(FU11&gt;=45,"A",IF(FU11&gt;=40,"B",IF(FU11&gt;=35,"C",IF(FU11&gt;=30,"D",IF(FU11&gt;=25,"E",IF(FU11&lt;25,"F"))))))</f>
        <v>F</v>
      </c>
      <c r="FX11" s="58">
        <f>EQ11+ET11+EW11+EZ11+FC11+FF11+FI11+FL11+FO11+FR11+FU11</f>
        <v>0</v>
      </c>
      <c r="FY11" s="58">
        <v>3</v>
      </c>
      <c r="FZ11" s="59" t="str">
        <f t="shared" ref="FZ11" si="41">IF(FY11&gt;=45,"A",IF(FY11&gt;=40,"B",IF(FY11&gt;=35,"C",IF(FY11&gt;=30,"D",IF(FY11&gt;=25,"E",IF(FY11&lt;25,"F"))))))</f>
        <v>F</v>
      </c>
      <c r="GA11" s="59" t="str">
        <f>IF(FY11&gt;=40,"ល្អ",IF(FY11&gt;=32.5,"ល្អបង្គួរ",IF(FY11&gt;=25,"មធ្យម",IF(FY11&lt;25,"ខ្សោយ"))))</f>
        <v>ខ្សោយ</v>
      </c>
      <c r="GB11" s="58" t="e">
        <f>RANK(FY11,$AJ$11:$AJ$55)</f>
        <v>#N/A</v>
      </c>
      <c r="GC11" s="58">
        <f>វត្តមាន!FZ11</f>
        <v>2</v>
      </c>
      <c r="GD11" s="58">
        <f>វត្តមាន!GA11</f>
        <v>2</v>
      </c>
      <c r="GE11" s="58">
        <f>វត្តមាន!GB11</f>
        <v>2</v>
      </c>
      <c r="GF11" s="58">
        <f>វត្តមាន!GC11</f>
        <v>6</v>
      </c>
      <c r="GG11" s="69">
        <f>(EF11+CY11+BR11+AJ11)/4</f>
        <v>1.5</v>
      </c>
      <c r="GH11" s="69">
        <f>FY11</f>
        <v>3</v>
      </c>
      <c r="GI11" s="69">
        <f>(GG11+GH11)/2</f>
        <v>2.25</v>
      </c>
      <c r="GJ11" s="59" t="str">
        <f>IF(GI11&gt;=45,"A",IF(GI11&gt;=40,"B",IF(GI11&gt;=35,"C",IF(GI11&gt;=30,"D",IF(GI11&gt;=25,"E",IF(GI11&lt;25,"F"))))))</f>
        <v>F</v>
      </c>
      <c r="GK11" s="59" t="str">
        <f>IF(GI11&gt;=40,"ល្អ",IF(GI11&gt;=32.5,"ល្អបង្គួរ",IF(GI11&gt;=25,"មធ្យម",IF(GI11&lt;25,"ខ្សោយ"))))</f>
        <v>ខ្សោយ</v>
      </c>
      <c r="GL11" s="58">
        <f>RANK(GI11,$GI$11:$GI$55)</f>
        <v>45</v>
      </c>
      <c r="GM11" s="2">
        <f t="shared" ref="GM11" si="42">GC11+EJ11+DC11+BV11+AN11</f>
        <v>4</v>
      </c>
      <c r="GN11" s="2">
        <f t="shared" ref="GN11" si="43">GD11+EK11+DD11+BW11+AO11</f>
        <v>4</v>
      </c>
      <c r="GO11" s="2">
        <f t="shared" ref="GO11" si="44">GE11+EL11+DE11+BX11+AP11</f>
        <v>4</v>
      </c>
      <c r="GP11" s="2">
        <f t="shared" ref="GP11" si="45">GF11+EM11+DF11+BY11+AQ11</f>
        <v>12</v>
      </c>
    </row>
    <row r="12" spans="1:198">
      <c r="A12" s="2"/>
      <c r="B12" s="2">
        <f>ប្រវត្តិរូបសិស្ស!B12</f>
        <v>7839</v>
      </c>
      <c r="C12" s="2" t="str">
        <f>ប្រវត្តិរូបសិស្ស!C12</f>
        <v>កុសល ស្រីខួច</v>
      </c>
      <c r="D12" s="2" t="str">
        <f>ប្រវត្តិរូបសិស្ស!D12</f>
        <v>ស្រី</v>
      </c>
      <c r="E12" s="7">
        <f>ប្រវត្តិរូបសិស្ស!E12</f>
        <v>39951</v>
      </c>
      <c r="F12" s="7" t="str">
        <f>ប្រវត្តិរូបសិស្ស!G12</f>
        <v>12C</v>
      </c>
      <c r="G12" s="8"/>
      <c r="H12" s="8"/>
      <c r="I12" s="8"/>
      <c r="J12" s="9" t="str">
        <f t="shared" ref="J12:J75" si="46">IF(I12&gt;=90,"A",IF(I12&gt;=80,"B",IF(I12&gt;=70,"C",IF(I12&gt;=60,"D",IF(I12&gt;=50,"E",IF(I12&lt;50,"F"))))))</f>
        <v>F</v>
      </c>
      <c r="K12" s="8"/>
      <c r="L12" s="9" t="str">
        <f t="shared" ref="L12:L75" si="47">IF(K12&gt;=90,"A",IF(K12&gt;=80,"B",IF(K12&gt;=70,"C",IF(K12&gt;=60,"D",IF(K12&gt;=50,"E",IF(K12&lt;50,"F"))))))</f>
        <v>F</v>
      </c>
      <c r="M12" s="8"/>
      <c r="N12" s="9" t="str">
        <f t="shared" ref="N12:N75" si="48">IF(M12&gt;=45,"A",IF(M12&gt;=40,"B",IF(M12&gt;=35,"C",IF(M12&gt;=30,"D",IF(M12&gt;=25,"E",IF(M12&lt;25,"F"))))))</f>
        <v>F</v>
      </c>
      <c r="O12" s="8"/>
      <c r="P12" s="9" t="str">
        <f t="shared" ref="P12:P75" si="49">IF(O12&gt;=45,"A",IF(O12&gt;=40,"B",IF(O12&gt;=35,"C",IF(O12&gt;=30,"D",IF(O12&gt;=25,"E",IF(O12&lt;25,"F"))))))</f>
        <v>F</v>
      </c>
      <c r="Q12" s="8"/>
      <c r="R12" s="9" t="str">
        <f t="shared" ref="R12:R75" si="50">IF(Q12&gt;=45,"A",IF(Q12&gt;=40,"B",IF(Q12&gt;=35,"C",IF(Q12&gt;=30,"D",IF(Q12&gt;=25,"E",IF(Q12&lt;25,"F"))))))</f>
        <v>F</v>
      </c>
      <c r="S12" s="8"/>
      <c r="T12" s="9" t="str">
        <f t="shared" ref="T12:T75" si="51">IF(S12&gt;=45,"A",IF(S12&gt;=40,"B",IF(S12&gt;=35,"C",IF(S12&gt;=30,"D",IF(S12&gt;=25,"E",IF(S12&lt;25,"F"))))))</f>
        <v>F</v>
      </c>
      <c r="U12" s="8"/>
      <c r="V12" s="9" t="str">
        <f t="shared" ref="V12:V75" si="52">IF(U12&gt;=45,"A",IF(U12&gt;=40,"B",IF(U12&gt;=35,"C",IF(U12&gt;=30,"D",IF(U12&gt;=25,"E",IF(U12&lt;25,"F"))))))</f>
        <v>F</v>
      </c>
      <c r="W12" s="8"/>
      <c r="X12" s="9" t="str">
        <f t="shared" ref="X12:X75" si="53">IF(W12&gt;=45,"A",IF(W12&gt;=40,"B",IF(W12&gt;=35,"C",IF(W12&gt;=30,"D",IF(W12&gt;=25,"E",IF(W12&lt;25,"F"))))))</f>
        <v>F</v>
      </c>
      <c r="Y12" s="8"/>
      <c r="Z12" s="9" t="str">
        <f t="shared" ref="Z12:Z75" si="54">IF(Y12&gt;=45,"A",IF(Y12&gt;=40,"B",IF(Y12&gt;=35,"C",IF(Y12&gt;=30,"D",IF(Y12&gt;=25,"E",IF(Y12&lt;25,"F"))))))</f>
        <v>F</v>
      </c>
      <c r="AA12" s="8"/>
      <c r="AB12" s="9" t="str">
        <f t="shared" ref="AB12:AB75" si="55">IF(AA12&gt;=45,"A",IF(AA12&gt;=40,"B",IF(AA12&gt;=35,"C",IF(AA12&gt;=30,"D",IF(AA12&gt;=25,"E",IF(AA12&lt;25,"F"))))))</f>
        <v>F</v>
      </c>
      <c r="AC12" s="8"/>
      <c r="AD12" s="9" t="str">
        <f t="shared" ref="AD12:AD75" si="56">IF(AC12&gt;=45,"A",IF(AC12&gt;=40,"B",IF(AC12&gt;=35,"C",IF(AC12&gt;=30,"D",IF(AC12&gt;=25,"E",IF(AC12&lt;25,"F"))))))</f>
        <v>F</v>
      </c>
      <c r="AE12" s="9">
        <f>វត្តមាន!AL12</f>
        <v>0</v>
      </c>
      <c r="AF12" s="9">
        <f>វត្តមាន!AM12</f>
        <v>0</v>
      </c>
      <c r="AG12" s="9">
        <f>វត្តមាន!AN12</f>
        <v>0</v>
      </c>
      <c r="AH12" s="9">
        <f>វត្តមាន!AO12</f>
        <v>0</v>
      </c>
      <c r="AI12" s="53">
        <f t="shared" ref="AI12:AI75" si="57">I12+K12+M12+O12+Q12+S12+U12+W12+Y12+AA12+AC12</f>
        <v>0</v>
      </c>
      <c r="AJ12" s="53">
        <f t="shared" ref="AJ12:AJ75" si="58">AI12/12</f>
        <v>0</v>
      </c>
      <c r="AK12" s="54" t="str">
        <f t="shared" ref="AK12:AK75" si="59">IF(AJ12&gt;=45,"A",IF(AJ12&gt;=40,"B",IF(AJ12&gt;=35,"C",IF(AJ12&gt;=30,"D",IF(AJ12&gt;=25,"E",IF(AJ12&lt;25,"F"))))))</f>
        <v>F</v>
      </c>
      <c r="AL12" s="54" t="str">
        <f t="shared" ref="AL12:AL75" si="60">IF(AJ12&gt;=40,"ល្អ",IF(AJ12&gt;=32.5,"ល្អបង្គួរ",IF(AJ12&gt;=25,"មធ្យម",IF(AJ12&lt;25,"ខ្សោយ"))))</f>
        <v>ខ្សោយ</v>
      </c>
      <c r="AM12" s="53">
        <f t="shared" ref="AM12:AM60" si="61">RANK(AJ12,$AJ$11:$AJ$60)</f>
        <v>1</v>
      </c>
      <c r="AN12" s="53">
        <f>វត្តមាន!BV12</f>
        <v>0</v>
      </c>
      <c r="AO12" s="53">
        <f>វត្តមាន!BW12</f>
        <v>0</v>
      </c>
      <c r="AP12" s="53">
        <f>វត្តមាន!BX12</f>
        <v>0</v>
      </c>
      <c r="AQ12" s="53">
        <f>វត្តមាន!BY12</f>
        <v>0</v>
      </c>
      <c r="AR12" s="53"/>
      <c r="AS12" s="8"/>
      <c r="AT12" s="8"/>
      <c r="AU12" s="8">
        <f t="shared" ref="AU12:AU75" si="62">AS12+AT12</f>
        <v>0</v>
      </c>
      <c r="AV12" s="9" t="str">
        <f t="shared" ref="AV12:AV75" si="63">IF(AU12&gt;=90,"A",IF(AU12&gt;=80,"B",IF(AU12&gt;=70,"C",IF(AU12&gt;=60,"D",IF(AU12&gt;=50,"E",IF(AU12&lt;50,"F"))))))</f>
        <v>F</v>
      </c>
      <c r="AW12" s="8"/>
      <c r="AX12" s="9" t="str">
        <f t="shared" ref="AX12:AX75" si="64">IF(AW12&gt;=90,"A",IF(AW12&gt;=80,"B",IF(AW12&gt;=70,"C",IF(AW12&gt;=60,"D",IF(AW12&gt;=50,"E",IF(AW12&lt;50,"F"))))))</f>
        <v>F</v>
      </c>
      <c r="AY12" s="8"/>
      <c r="AZ12" s="9" t="str">
        <f t="shared" ref="AZ12:AZ75" si="65">IF(AY12&gt;=45,"A",IF(AY12&gt;=40,"B",IF(AY12&gt;=35,"C",IF(AY12&gt;=30,"D",IF(AY12&gt;=25,"E",IF(AY12&lt;25,"F"))))))</f>
        <v>F</v>
      </c>
      <c r="BA12" s="8"/>
      <c r="BB12" s="9" t="str">
        <f t="shared" ref="BB12:BB75" si="66">IF(BA12&gt;=45,"A",IF(BA12&gt;=40,"B",IF(BA12&gt;=35,"C",IF(BA12&gt;=30,"D",IF(BA12&gt;=25,"E",IF(BA12&lt;25,"F"))))))</f>
        <v>F</v>
      </c>
      <c r="BC12" s="8"/>
      <c r="BD12" s="9" t="str">
        <f t="shared" ref="BD12:BD75" si="67">IF(BC12&gt;=45,"A",IF(BC12&gt;=40,"B",IF(BC12&gt;=35,"C",IF(BC12&gt;=30,"D",IF(BC12&gt;=25,"E",IF(BC12&lt;25,"F"))))))</f>
        <v>F</v>
      </c>
      <c r="BE12" s="8"/>
      <c r="BF12" s="9" t="str">
        <f t="shared" ref="BF12:BF75" si="68">IF(BE12&gt;=45,"A",IF(BE12&gt;=40,"B",IF(BE12&gt;=35,"C",IF(BE12&gt;=30,"D",IF(BE12&gt;=25,"E",IF(BE12&lt;25,"F"))))))</f>
        <v>F</v>
      </c>
      <c r="BG12" s="8"/>
      <c r="BH12" s="9" t="str">
        <f t="shared" ref="BH12:BH75" si="69">IF(BG12&gt;=45,"A",IF(BG12&gt;=40,"B",IF(BG12&gt;=35,"C",IF(BG12&gt;=30,"D",IF(BG12&gt;=25,"E",IF(BG12&lt;25,"F"))))))</f>
        <v>F</v>
      </c>
      <c r="BI12" s="8"/>
      <c r="BJ12" s="9" t="str">
        <f t="shared" ref="BJ12:BJ75" si="70">IF(BI12&gt;=45,"A",IF(BI12&gt;=40,"B",IF(BI12&gt;=35,"C",IF(BI12&gt;=30,"D",IF(BI12&gt;=25,"E",IF(BI12&lt;25,"F"))))))</f>
        <v>F</v>
      </c>
      <c r="BK12" s="8"/>
      <c r="BL12" s="9" t="str">
        <f t="shared" ref="BL12:BL75" si="71">IF(BK12&gt;=45,"A",IF(BK12&gt;=40,"B",IF(BK12&gt;=35,"C",IF(BK12&gt;=30,"D",IF(BK12&gt;=25,"E",IF(BK12&lt;25,"F"))))))</f>
        <v>F</v>
      </c>
      <c r="BM12" s="8"/>
      <c r="BN12" s="9" t="str">
        <f t="shared" ref="BN12:BN75" si="72">IF(BM12&gt;=45,"A",IF(BM12&gt;=40,"B",IF(BM12&gt;=35,"C",IF(BM12&gt;=30,"D",IF(BM12&gt;=25,"E",IF(BM12&lt;25,"F"))))))</f>
        <v>F</v>
      </c>
      <c r="BO12" s="8"/>
      <c r="BP12" s="9" t="str">
        <f t="shared" ref="BP12:BP75" si="73">IF(BO12&gt;=45,"A",IF(BO12&gt;=40,"B",IF(BO12&gt;=35,"C",IF(BO12&gt;=30,"D",IF(BO12&gt;=25,"E",IF(BO12&lt;25,"F"))))))</f>
        <v>F</v>
      </c>
      <c r="BQ12" s="51">
        <f t="shared" ref="BQ12:BQ75" si="74">AU12+AW12+AY12+BA12+BC12+BE12+BG12+BI12+BK12+BM12+BO12</f>
        <v>0</v>
      </c>
      <c r="BR12" s="51">
        <f t="shared" ref="BR12:BR75" si="75">BQ12/12</f>
        <v>0</v>
      </c>
      <c r="BS12" s="56" t="str">
        <f t="shared" ref="BS12:BS75" si="76">IF(BR12&gt;=45,"A",IF(BR12&gt;=40,"B",IF(BR12&gt;=35,"C",IF(BR12&gt;=30,"D",IF(BR12&gt;=25,"E",IF(BR12&lt;25,"F"))))))</f>
        <v>F</v>
      </c>
      <c r="BT12" s="56" t="str">
        <f t="shared" ref="BT12:BT75" si="77">IF(BR12&gt;=40,"ល្អ",IF(BR12&gt;=32.5,"ល្អបង្គួរ",IF(BR12&gt;=25,"មធ្យម",IF(BR12&lt;25,"ខ្សោយ"))))</f>
        <v>ខ្សោយ</v>
      </c>
      <c r="BU12" s="51">
        <f t="shared" ref="BU12:BU75" si="78">RANK(BR12,$BR$11:$BR$55)</f>
        <v>1</v>
      </c>
      <c r="BV12" s="51">
        <f>វត្តមាន!BV12</f>
        <v>0</v>
      </c>
      <c r="BW12" s="51">
        <f>វត្តមាន!BW12</f>
        <v>0</v>
      </c>
      <c r="BX12" s="51">
        <f>វត្តមាន!BX12</f>
        <v>0</v>
      </c>
      <c r="BY12" s="51">
        <f>វត្តមាន!BY12</f>
        <v>0</v>
      </c>
      <c r="BZ12" s="8"/>
      <c r="CA12" s="8"/>
      <c r="CB12" s="8"/>
      <c r="CC12" s="9" t="str">
        <f t="shared" ref="CC12:CC75" si="79">IF(CB12&gt;=90,"A",IF(CB12&gt;=80,"B",IF(CB12&gt;=70,"C",IF(CB12&gt;=60,"D",IF(CB12&gt;=50,"E",IF(CB12&lt;50,"F"))))))</f>
        <v>F</v>
      </c>
      <c r="CD12" s="8"/>
      <c r="CE12" s="9" t="str">
        <f t="shared" ref="CE12:CE75" si="80">IF(CD12&gt;=90,"A",IF(CD12&gt;=80,"B",IF(CD12&gt;=70,"C",IF(CD12&gt;=60,"D",IF(CD12&gt;=50,"E",IF(CD12&lt;50,"F"))))))</f>
        <v>F</v>
      </c>
      <c r="CF12" s="8"/>
      <c r="CG12" s="9" t="str">
        <f t="shared" ref="CG12:CG75" si="81">IF(CF12&gt;=45,"A",IF(CF12&gt;=40,"B",IF(CF12&gt;=35,"C",IF(CF12&gt;=30,"D",IF(CF12&gt;=25,"E",IF(CF12&lt;25,"F"))))))</f>
        <v>F</v>
      </c>
      <c r="CH12" s="8"/>
      <c r="CI12" s="9" t="str">
        <f t="shared" ref="CI12:CI75" si="82">IF(CH12&gt;=45,"A",IF(CH12&gt;=40,"B",IF(CH12&gt;=35,"C",IF(CH12&gt;=30,"D",IF(CH12&gt;=25,"E",IF(CH12&lt;25,"F"))))))</f>
        <v>F</v>
      </c>
      <c r="CJ12" s="8"/>
      <c r="CK12" s="9" t="str">
        <f t="shared" ref="CK12:CK75" si="83">IF(CJ12&gt;=45,"A",IF(CJ12&gt;=40,"B",IF(CJ12&gt;=35,"C",IF(CJ12&gt;=30,"D",IF(CJ12&gt;=25,"E",IF(CJ12&lt;25,"F"))))))</f>
        <v>F</v>
      </c>
      <c r="CL12" s="8"/>
      <c r="CM12" s="9" t="str">
        <f t="shared" ref="CM12:CM75" si="84">IF(CL12&gt;=45,"A",IF(CL12&gt;=40,"B",IF(CL12&gt;=35,"C",IF(CL12&gt;=30,"D",IF(CL12&gt;=25,"E",IF(CL12&lt;25,"F"))))))</f>
        <v>F</v>
      </c>
      <c r="CN12" s="8"/>
      <c r="CO12" s="9" t="str">
        <f t="shared" ref="CO12:CO75" si="85">IF(CN12&gt;=45,"A",IF(CN12&gt;=40,"B",IF(CN12&gt;=35,"C",IF(CN12&gt;=30,"D",IF(CN12&gt;=25,"E",IF(CN12&lt;25,"F"))))))</f>
        <v>F</v>
      </c>
      <c r="CP12" s="8"/>
      <c r="CQ12" s="9" t="str">
        <f t="shared" ref="CQ12:CQ75" si="86">IF(CP12&gt;=45,"A",IF(CP12&gt;=40,"B",IF(CP12&gt;=35,"C",IF(CP12&gt;=30,"D",IF(CP12&gt;=25,"E",IF(CP12&lt;25,"F"))))))</f>
        <v>F</v>
      </c>
      <c r="CR12" s="8"/>
      <c r="CS12" s="9" t="str">
        <f t="shared" ref="CS12:CS75" si="87">IF(CR12&gt;=45,"A",IF(CR12&gt;=40,"B",IF(CR12&gt;=35,"C",IF(CR12&gt;=30,"D",IF(CR12&gt;=25,"E",IF(CR12&lt;25,"F"))))))</f>
        <v>F</v>
      </c>
      <c r="CT12" s="8"/>
      <c r="CU12" s="9" t="str">
        <f t="shared" ref="CU12:CU75" si="88">IF(CT12&gt;=45,"A",IF(CT12&gt;=40,"B",IF(CT12&gt;=35,"C",IF(CT12&gt;=30,"D",IF(CT12&gt;=25,"E",IF(CT12&lt;25,"F"))))))</f>
        <v>F</v>
      </c>
      <c r="CV12" s="8"/>
      <c r="CW12" s="9" t="str">
        <f t="shared" ref="CW12:CW75" si="89">IF(CV12&gt;=45,"A",IF(CV12&gt;=40,"B",IF(CV12&gt;=35,"C",IF(CV12&gt;=30,"D",IF(CV12&gt;=25,"E",IF(CV12&lt;25,"F"))))))</f>
        <v>F</v>
      </c>
      <c r="CX12" s="51">
        <f t="shared" ref="CX12:CX75" si="90">CB12+CD12+CF12+CH12+CJ12+CL12+CN12+CP12+CR12+CT12+CV12</f>
        <v>0</v>
      </c>
      <c r="CY12" s="51">
        <v>4</v>
      </c>
      <c r="CZ12" s="56" t="str">
        <f t="shared" ref="CZ12:CZ75" si="91">IF(CY12&gt;=45,"A",IF(CY12&gt;=40,"B",IF(CY12&gt;=35,"C",IF(CY12&gt;=30,"D",IF(CY12&gt;=25,"E",IF(CY12&lt;25,"F"))))))</f>
        <v>F</v>
      </c>
      <c r="DA12" s="56" t="str">
        <f t="shared" ref="DA12:DA75" si="92">IF(CY12&gt;=40,"ល្អ",IF(CY12&gt;=32.5,"ល្អបង្គួរ",IF(CY12&gt;=25,"មធ្យម",IF(CY12&lt;25,"ខ្សោយ"))))</f>
        <v>ខ្សោយ</v>
      </c>
      <c r="DB12" s="51">
        <f t="shared" ref="DB12:DB75" si="93">RANK(CY12,$CY$11:$CY$55)</f>
        <v>44</v>
      </c>
      <c r="DC12" s="51">
        <f>វត្តមាន!DF12</f>
        <v>0</v>
      </c>
      <c r="DD12" s="51">
        <f>វត្តមាន!DG12</f>
        <v>0</v>
      </c>
      <c r="DE12" s="51">
        <f>វត្តមាន!DH12</f>
        <v>0</v>
      </c>
      <c r="DF12" s="51">
        <f>វត្តមាន!DI12</f>
        <v>0</v>
      </c>
      <c r="DG12" s="8"/>
      <c r="DH12" s="8"/>
      <c r="DI12" s="8">
        <f t="shared" ref="DI12:DI75" si="94">DG12+DH12</f>
        <v>0</v>
      </c>
      <c r="DJ12" s="9" t="str">
        <f t="shared" ref="DJ12:DJ75" si="95">IF(DI12&gt;=90,"A",IF(DI12&gt;=80,"B",IF(DI12&gt;=70,"C",IF(DI12&gt;=60,"D",IF(DI12&gt;=50,"E",IF(DI12&lt;50,"F"))))))</f>
        <v>F</v>
      </c>
      <c r="DK12" s="8"/>
      <c r="DL12" s="9" t="str">
        <f t="shared" ref="DL12:DL75" si="96">IF(DK12&gt;=90,"A",IF(DK12&gt;=80,"B",IF(DK12&gt;=70,"C",IF(DK12&gt;=60,"D",IF(DK12&gt;=50,"E",IF(DK12&lt;50,"F"))))))</f>
        <v>F</v>
      </c>
      <c r="DM12" s="8"/>
      <c r="DN12" s="9" t="str">
        <f t="shared" ref="DN12:DN75" si="97">IF(DM12&gt;=45,"A",IF(DM12&gt;=40,"B",IF(DM12&gt;=35,"C",IF(DM12&gt;=30,"D",IF(DM12&gt;=25,"E",IF(DM12&lt;25,"F"))))))</f>
        <v>F</v>
      </c>
      <c r="DO12" s="8"/>
      <c r="DP12" s="9" t="str">
        <f t="shared" ref="DP12:DP75" si="98">IF(DO12&gt;=45,"A",IF(DO12&gt;=40,"B",IF(DO12&gt;=35,"C",IF(DO12&gt;=30,"D",IF(DO12&gt;=25,"E",IF(DO12&lt;25,"F"))))))</f>
        <v>F</v>
      </c>
      <c r="DQ12" s="8"/>
      <c r="DR12" s="9" t="str">
        <f t="shared" ref="DR12:DR75" si="99">IF(DQ12&gt;=45,"A",IF(DQ12&gt;=40,"B",IF(DQ12&gt;=35,"C",IF(DQ12&gt;=30,"D",IF(DQ12&gt;=25,"E",IF(DQ12&lt;25,"F"))))))</f>
        <v>F</v>
      </c>
      <c r="DS12" s="8"/>
      <c r="DT12" s="9" t="str">
        <f t="shared" ref="DT12:DT75" si="100">IF(DS12&gt;=45,"A",IF(DS12&gt;=40,"B",IF(DS12&gt;=35,"C",IF(DS12&gt;=30,"D",IF(DS12&gt;=25,"E",IF(DS12&lt;25,"F"))))))</f>
        <v>F</v>
      </c>
      <c r="DU12" s="8"/>
      <c r="DV12" s="9" t="str">
        <f t="shared" ref="DV12:DV75" si="101">IF(DU12&gt;=45,"A",IF(DU12&gt;=40,"B",IF(DU12&gt;=35,"C",IF(DU12&gt;=30,"D",IF(DU12&gt;=25,"E",IF(DU12&lt;25,"F"))))))</f>
        <v>F</v>
      </c>
      <c r="DW12" s="8"/>
      <c r="DX12" s="9" t="str">
        <f t="shared" ref="DX12:DX75" si="102">IF(DW12&gt;=45,"A",IF(DW12&gt;=40,"B",IF(DW12&gt;=35,"C",IF(DW12&gt;=30,"D",IF(DW12&gt;=25,"E",IF(DW12&lt;25,"F"))))))</f>
        <v>F</v>
      </c>
      <c r="DY12" s="8"/>
      <c r="DZ12" s="9" t="str">
        <f t="shared" ref="DZ12:DZ75" si="103">IF(DY12&gt;=45,"A",IF(DY12&gt;=40,"B",IF(DY12&gt;=35,"C",IF(DY12&gt;=30,"D",IF(DY12&gt;=25,"E",IF(DY12&lt;25,"F"))))))</f>
        <v>F</v>
      </c>
      <c r="EA12" s="8"/>
      <c r="EB12" s="9" t="str">
        <f t="shared" ref="EB12:EB75" si="104">IF(EA12&gt;=45,"A",IF(EA12&gt;=40,"B",IF(EA12&gt;=35,"C",IF(EA12&gt;=30,"D",IF(EA12&gt;=25,"E",IF(EA12&lt;25,"F"))))))</f>
        <v>F</v>
      </c>
      <c r="EC12" s="8"/>
      <c r="ED12" s="9" t="str">
        <f t="shared" ref="ED12:ED75" si="105">IF(EC12&gt;=45,"A",IF(EC12&gt;=40,"B",IF(EC12&gt;=35,"C",IF(EC12&gt;=30,"D",IF(EC12&gt;=25,"E",IF(EC12&lt;25,"F"))))))</f>
        <v>F</v>
      </c>
      <c r="EE12" s="58">
        <f t="shared" ref="EE12:EE75" si="106">DI12+DK12+DM12+DO12+DQ12+DS12+DU12+DW12+DY12+EA12+EC12</f>
        <v>0</v>
      </c>
      <c r="EF12" s="58">
        <v>4</v>
      </c>
      <c r="EG12" s="59" t="str">
        <f t="shared" ref="EG12:EG75" si="107">IF(EF12&gt;=45,"A",IF(EF12&gt;=40,"B",IF(EF12&gt;=35,"C",IF(EF12&gt;=30,"D",IF(EF12&gt;=25,"E",IF(EF12&lt;25,"F"))))))</f>
        <v>F</v>
      </c>
      <c r="EH12" s="59" t="str">
        <f t="shared" ref="EH12:EH75" si="108">IF(EF12&gt;=40,"ល្អ",IF(EF12&gt;=32.5,"ល្អបង្គួរ",IF(EF12&gt;=25,"មធ្យម",IF(EF12&lt;25,"ខ្សោយ"))))</f>
        <v>ខ្សោយ</v>
      </c>
      <c r="EI12" s="58">
        <f t="shared" ref="EI12:EI75" si="109">RANK(EF12,$EF$11:$EF$55)</f>
        <v>44</v>
      </c>
      <c r="EJ12" s="58">
        <f>វត្តមាន!EP12</f>
        <v>2</v>
      </c>
      <c r="EK12" s="58">
        <f>វត្តមាន!EQ12</f>
        <v>2</v>
      </c>
      <c r="EL12" s="58">
        <f>វត្តមាន!ER12</f>
        <v>2</v>
      </c>
      <c r="EM12" s="58">
        <f>វត្តមាន!ES12</f>
        <v>6</v>
      </c>
      <c r="EN12" s="67"/>
      <c r="EO12" s="8"/>
      <c r="EP12" s="8"/>
      <c r="EQ12" s="8">
        <f t="shared" ref="EQ12:EQ75" si="110">EO12+EP12</f>
        <v>0</v>
      </c>
      <c r="ER12" s="9" t="str">
        <f t="shared" ref="ER12:ER75" si="111">IF(EQ12&gt;=90,"A",IF(EQ12&gt;=80,"B",IF(EQ12&gt;=70,"C",IF(EQ12&gt;=60,"D",IF(EQ12&gt;=50,"E",IF(EQ12&lt;50,"F"))))))</f>
        <v>F</v>
      </c>
      <c r="ES12" s="9"/>
      <c r="ET12" s="8"/>
      <c r="EU12" s="9" t="str">
        <f t="shared" ref="EU12:EU75" si="112">IF(ET12&gt;=90,"A",IF(ET12&gt;=80,"B",IF(ET12&gt;=70,"C",IF(ET12&gt;=60,"D",IF(ET12&gt;=50,"E",IF(ET12&lt;50,"F"))))))</f>
        <v>F</v>
      </c>
      <c r="EV12" s="9"/>
      <c r="EW12" s="8"/>
      <c r="EX12" s="9" t="str">
        <f t="shared" ref="EX12:EX75" si="113">IF(EW12&gt;=45,"A",IF(EW12&gt;=40,"B",IF(EW12&gt;=35,"C",IF(EW12&gt;=30,"D",IF(EW12&gt;=25,"E",IF(EW12&lt;25,"F"))))))</f>
        <v>F</v>
      </c>
      <c r="EY12" s="9"/>
      <c r="EZ12" s="8"/>
      <c r="FA12" s="9" t="str">
        <f t="shared" ref="FA12:FA75" si="114">IF(EZ12&gt;=45,"A",IF(EZ12&gt;=40,"B",IF(EZ12&gt;=35,"C",IF(EZ12&gt;=30,"D",IF(EZ12&gt;=25,"E",IF(EZ12&lt;25,"F"))))))</f>
        <v>F</v>
      </c>
      <c r="FB12" s="9"/>
      <c r="FC12" s="8"/>
      <c r="FD12" s="9" t="str">
        <f t="shared" ref="FD12:FD75" si="115">IF(FC12&gt;=45,"A",IF(FC12&gt;=40,"B",IF(FC12&gt;=35,"C",IF(FC12&gt;=30,"D",IF(FC12&gt;=25,"E",IF(FC12&lt;25,"F"))))))</f>
        <v>F</v>
      </c>
      <c r="FE12" s="9"/>
      <c r="FF12" s="8"/>
      <c r="FG12" s="9" t="str">
        <f t="shared" ref="FG12:FG75" si="116">IF(FF12&gt;=45,"A",IF(FF12&gt;=40,"B",IF(FF12&gt;=35,"C",IF(FF12&gt;=30,"D",IF(FF12&gt;=25,"E",IF(FF12&lt;25,"F"))))))</f>
        <v>F</v>
      </c>
      <c r="FH12" s="9"/>
      <c r="FI12" s="8"/>
      <c r="FJ12" s="9" t="str">
        <f t="shared" ref="FJ12:FJ75" si="117">IF(FI12&gt;=45,"A",IF(FI12&gt;=40,"B",IF(FI12&gt;=35,"C",IF(FI12&gt;=30,"D",IF(FI12&gt;=25,"E",IF(FI12&lt;25,"F"))))))</f>
        <v>F</v>
      </c>
      <c r="FK12" s="9"/>
      <c r="FL12" s="8"/>
      <c r="FM12" s="9" t="str">
        <f t="shared" ref="FM12:FM75" si="118">IF(FL12&gt;=45,"A",IF(FL12&gt;=40,"B",IF(FL12&gt;=35,"C",IF(FL12&gt;=30,"D",IF(FL12&gt;=25,"E",IF(FL12&lt;25,"F"))))))</f>
        <v>F</v>
      </c>
      <c r="FN12" s="9"/>
      <c r="FO12" s="8"/>
      <c r="FP12" s="9" t="str">
        <f t="shared" ref="FP12:FP75" si="119">IF(FO12&gt;=45,"A",IF(FO12&gt;=40,"B",IF(FO12&gt;=35,"C",IF(FO12&gt;=30,"D",IF(FO12&gt;=25,"E",IF(FO12&lt;25,"F"))))))</f>
        <v>F</v>
      </c>
      <c r="FQ12" s="9"/>
      <c r="FR12" s="8"/>
      <c r="FS12" s="9" t="str">
        <f t="shared" ref="FS12:FS75" si="120">IF(FR12&gt;=45,"A",IF(FR12&gt;=40,"B",IF(FR12&gt;=35,"C",IF(FR12&gt;=30,"D",IF(FR12&gt;=25,"E",IF(FR12&lt;25,"F"))))))</f>
        <v>F</v>
      </c>
      <c r="FT12" s="9"/>
      <c r="FU12" s="8"/>
      <c r="FV12" s="9" t="str">
        <f t="shared" ref="FV12:FV75" si="121">IF(FU12&gt;=45,"A",IF(FU12&gt;=40,"B",IF(FU12&gt;=35,"C",IF(FU12&gt;=30,"D",IF(FU12&gt;=25,"E",IF(FU12&lt;25,"F"))))))</f>
        <v>F</v>
      </c>
      <c r="FX12" s="58">
        <f t="shared" ref="FX12:FX75" si="122">EQ12+ET12+EW12+EZ12+FC12+FF12+FI12+FL12+FO12+FR12+FU12</f>
        <v>0</v>
      </c>
      <c r="FY12" s="58">
        <v>4</v>
      </c>
      <c r="FZ12" s="59" t="str">
        <f t="shared" ref="FZ12:FZ75" si="123">IF(FY12&gt;=45,"A",IF(FY12&gt;=40,"B",IF(FY12&gt;=35,"C",IF(FY12&gt;=30,"D",IF(FY12&gt;=25,"E",IF(FY12&lt;25,"F"))))))</f>
        <v>F</v>
      </c>
      <c r="GA12" s="59" t="str">
        <f t="shared" ref="GA12:GA75" si="124">IF(FY12&gt;=40,"ល្អ",IF(FY12&gt;=32.5,"ល្អបង្គួរ",IF(FY12&gt;=25,"មធ្យម",IF(FY12&lt;25,"ខ្សោយ"))))</f>
        <v>ខ្សោយ</v>
      </c>
      <c r="GB12" s="58" t="e">
        <f t="shared" ref="GB12:GB75" si="125">RANK(FY12,$AJ$11:$AJ$55)</f>
        <v>#N/A</v>
      </c>
      <c r="GC12" s="58">
        <f>វត្តមាន!FZ12</f>
        <v>2</v>
      </c>
      <c r="GD12" s="58">
        <f>វត្តមាន!GA12</f>
        <v>2</v>
      </c>
      <c r="GE12" s="58">
        <f>វត្តមាន!GB12</f>
        <v>2</v>
      </c>
      <c r="GF12" s="58">
        <f>វត្តមាន!GC12</f>
        <v>6</v>
      </c>
      <c r="GG12" s="69">
        <f t="shared" ref="GG12:GG75" si="126">(EF12+CY12+BR12+AJ12)/4</f>
        <v>2</v>
      </c>
      <c r="GH12" s="69">
        <f t="shared" ref="GH12:GH75" si="127">FY12</f>
        <v>4</v>
      </c>
      <c r="GI12" s="69">
        <f t="shared" ref="GI12:GI75" si="128">(GG12+GH12)/2</f>
        <v>3</v>
      </c>
      <c r="GJ12" s="59" t="str">
        <f t="shared" ref="GJ12:GJ75" si="129">IF(GI12&gt;=45,"A",IF(GI12&gt;=40,"B",IF(GI12&gt;=35,"C",IF(GI12&gt;=30,"D",IF(GI12&gt;=25,"E",IF(GI12&lt;25,"F"))))))</f>
        <v>F</v>
      </c>
      <c r="GK12" s="59" t="str">
        <f t="shared" ref="GK12:GK75" si="130">IF(GI12&gt;=40,"ល្អ",IF(GI12&gt;=32.5,"ល្អបង្គួរ",IF(GI12&gt;=25,"មធ្យម",IF(GI12&lt;25,"ខ្សោយ"))))</f>
        <v>ខ្សោយ</v>
      </c>
      <c r="GL12" s="58">
        <f t="shared" ref="GL12:GL75" si="131">RANK(GI12,$GI$11:$GI$55)</f>
        <v>44</v>
      </c>
      <c r="GM12" s="2">
        <f t="shared" ref="GM12:GM75" si="132">GC12+EJ12+DC12+BV12+AN12</f>
        <v>4</v>
      </c>
      <c r="GN12" s="2">
        <f t="shared" ref="GN12:GN75" si="133">GD12+EK12+DD12+BW12+AO12</f>
        <v>4</v>
      </c>
      <c r="GO12" s="2">
        <f t="shared" ref="GO12:GO75" si="134">GE12+EL12+DE12+BX12+AP12</f>
        <v>4</v>
      </c>
      <c r="GP12" s="2">
        <f t="shared" ref="GP12:GP75" si="135">GF12+EM12+DF12+BY12+AQ12</f>
        <v>12</v>
      </c>
    </row>
    <row r="13" spans="1:198">
      <c r="A13" s="2"/>
      <c r="B13" s="2">
        <f>ប្រវត្តិរូបសិស្ស!B13</f>
        <v>7443</v>
      </c>
      <c r="C13" s="2" t="str">
        <f>ប្រវត្តិរូបសិស្ស!C13</f>
        <v>គឿន រត្តនា</v>
      </c>
      <c r="D13" s="2" t="str">
        <f>ប្រវត្តិរូបសិស្ស!D13</f>
        <v>ប្រុស</v>
      </c>
      <c r="E13" s="7">
        <f>ប្រវត្តិរូបសិស្ស!E13</f>
        <v>38806</v>
      </c>
      <c r="F13" s="7" t="str">
        <f>ប្រវត្តិរូបសិស្ស!G13</f>
        <v>12C</v>
      </c>
      <c r="G13" s="8"/>
      <c r="H13" s="8"/>
      <c r="I13" s="8"/>
      <c r="J13" s="9" t="str">
        <f t="shared" si="46"/>
        <v>F</v>
      </c>
      <c r="K13" s="8"/>
      <c r="L13" s="9" t="str">
        <f t="shared" si="47"/>
        <v>F</v>
      </c>
      <c r="M13" s="8"/>
      <c r="N13" s="9" t="str">
        <f t="shared" si="48"/>
        <v>F</v>
      </c>
      <c r="O13" s="8"/>
      <c r="P13" s="9" t="str">
        <f t="shared" si="49"/>
        <v>F</v>
      </c>
      <c r="Q13" s="8"/>
      <c r="R13" s="9" t="str">
        <f t="shared" si="50"/>
        <v>F</v>
      </c>
      <c r="S13" s="8"/>
      <c r="T13" s="9" t="str">
        <f t="shared" si="51"/>
        <v>F</v>
      </c>
      <c r="U13" s="8"/>
      <c r="V13" s="9" t="str">
        <f t="shared" si="52"/>
        <v>F</v>
      </c>
      <c r="W13" s="8"/>
      <c r="X13" s="9" t="str">
        <f t="shared" si="53"/>
        <v>F</v>
      </c>
      <c r="Y13" s="8"/>
      <c r="Z13" s="9" t="str">
        <f t="shared" si="54"/>
        <v>F</v>
      </c>
      <c r="AA13" s="8"/>
      <c r="AB13" s="9" t="str">
        <f t="shared" si="55"/>
        <v>F</v>
      </c>
      <c r="AC13" s="8"/>
      <c r="AD13" s="9" t="str">
        <f t="shared" si="56"/>
        <v>F</v>
      </c>
      <c r="AE13" s="9">
        <f>វត្តមាន!AL13</f>
        <v>0</v>
      </c>
      <c r="AF13" s="9">
        <f>វត្តមាន!AM13</f>
        <v>0</v>
      </c>
      <c r="AG13" s="9">
        <f>វត្តមាន!AN13</f>
        <v>0</v>
      </c>
      <c r="AH13" s="9">
        <f>វត្តមាន!AO13</f>
        <v>0</v>
      </c>
      <c r="AI13" s="53">
        <f t="shared" si="57"/>
        <v>0</v>
      </c>
      <c r="AJ13" s="53">
        <f t="shared" si="58"/>
        <v>0</v>
      </c>
      <c r="AK13" s="54" t="str">
        <f t="shared" si="59"/>
        <v>F</v>
      </c>
      <c r="AL13" s="54" t="str">
        <f t="shared" si="60"/>
        <v>ខ្សោយ</v>
      </c>
      <c r="AM13" s="53">
        <f t="shared" si="61"/>
        <v>1</v>
      </c>
      <c r="AN13" s="53">
        <f>វត្តមាន!BV13</f>
        <v>0</v>
      </c>
      <c r="AO13" s="53">
        <f>វត្តមាន!BW13</f>
        <v>0</v>
      </c>
      <c r="AP13" s="53">
        <f>វត្តមាន!BX13</f>
        <v>0</v>
      </c>
      <c r="AQ13" s="53">
        <f>វត្តមាន!BY13</f>
        <v>0</v>
      </c>
      <c r="AR13" s="53"/>
      <c r="AS13" s="8"/>
      <c r="AT13" s="8"/>
      <c r="AU13" s="8">
        <f t="shared" si="62"/>
        <v>0</v>
      </c>
      <c r="AV13" s="9" t="str">
        <f t="shared" si="63"/>
        <v>F</v>
      </c>
      <c r="AW13" s="8"/>
      <c r="AX13" s="9" t="str">
        <f t="shared" si="64"/>
        <v>F</v>
      </c>
      <c r="AY13" s="8"/>
      <c r="AZ13" s="9" t="str">
        <f t="shared" si="65"/>
        <v>F</v>
      </c>
      <c r="BA13" s="8"/>
      <c r="BB13" s="9" t="str">
        <f t="shared" si="66"/>
        <v>F</v>
      </c>
      <c r="BC13" s="8"/>
      <c r="BD13" s="9" t="str">
        <f t="shared" si="67"/>
        <v>F</v>
      </c>
      <c r="BE13" s="8"/>
      <c r="BF13" s="9" t="str">
        <f t="shared" si="68"/>
        <v>F</v>
      </c>
      <c r="BG13" s="8"/>
      <c r="BH13" s="9" t="str">
        <f t="shared" si="69"/>
        <v>F</v>
      </c>
      <c r="BI13" s="8"/>
      <c r="BJ13" s="9" t="str">
        <f t="shared" si="70"/>
        <v>F</v>
      </c>
      <c r="BK13" s="8"/>
      <c r="BL13" s="9" t="str">
        <f t="shared" si="71"/>
        <v>F</v>
      </c>
      <c r="BM13" s="8"/>
      <c r="BN13" s="9" t="str">
        <f t="shared" si="72"/>
        <v>F</v>
      </c>
      <c r="BO13" s="8"/>
      <c r="BP13" s="9" t="str">
        <f t="shared" si="73"/>
        <v>F</v>
      </c>
      <c r="BQ13" s="51">
        <f t="shared" si="74"/>
        <v>0</v>
      </c>
      <c r="BR13" s="51">
        <f t="shared" si="75"/>
        <v>0</v>
      </c>
      <c r="BS13" s="56" t="str">
        <f t="shared" si="76"/>
        <v>F</v>
      </c>
      <c r="BT13" s="56" t="str">
        <f t="shared" si="77"/>
        <v>ខ្សោយ</v>
      </c>
      <c r="BU13" s="51">
        <f t="shared" si="78"/>
        <v>1</v>
      </c>
      <c r="BV13" s="51">
        <f>វត្តមាន!BV13</f>
        <v>0</v>
      </c>
      <c r="BW13" s="51">
        <f>វត្តមាន!BW13</f>
        <v>0</v>
      </c>
      <c r="BX13" s="51">
        <f>វត្តមាន!BX13</f>
        <v>0</v>
      </c>
      <c r="BY13" s="51">
        <f>វត្តមាន!BY13</f>
        <v>0</v>
      </c>
      <c r="BZ13" s="8"/>
      <c r="CA13" s="8"/>
      <c r="CB13" s="8"/>
      <c r="CC13" s="9" t="str">
        <f t="shared" si="79"/>
        <v>F</v>
      </c>
      <c r="CD13" s="8"/>
      <c r="CE13" s="9" t="str">
        <f t="shared" si="80"/>
        <v>F</v>
      </c>
      <c r="CF13" s="8"/>
      <c r="CG13" s="9" t="str">
        <f t="shared" si="81"/>
        <v>F</v>
      </c>
      <c r="CH13" s="8"/>
      <c r="CI13" s="9" t="str">
        <f t="shared" si="82"/>
        <v>F</v>
      </c>
      <c r="CJ13" s="8"/>
      <c r="CK13" s="9" t="str">
        <f t="shared" si="83"/>
        <v>F</v>
      </c>
      <c r="CL13" s="8"/>
      <c r="CM13" s="9" t="str">
        <f t="shared" si="84"/>
        <v>F</v>
      </c>
      <c r="CN13" s="8"/>
      <c r="CO13" s="9" t="str">
        <f t="shared" si="85"/>
        <v>F</v>
      </c>
      <c r="CP13" s="8"/>
      <c r="CQ13" s="9" t="str">
        <f t="shared" si="86"/>
        <v>F</v>
      </c>
      <c r="CR13" s="8"/>
      <c r="CS13" s="9" t="str">
        <f t="shared" si="87"/>
        <v>F</v>
      </c>
      <c r="CT13" s="8"/>
      <c r="CU13" s="9" t="str">
        <f t="shared" si="88"/>
        <v>F</v>
      </c>
      <c r="CV13" s="8"/>
      <c r="CW13" s="9" t="str">
        <f t="shared" si="89"/>
        <v>F</v>
      </c>
      <c r="CX13" s="51">
        <f t="shared" si="90"/>
        <v>0</v>
      </c>
      <c r="CY13" s="51">
        <v>5</v>
      </c>
      <c r="CZ13" s="56" t="str">
        <f t="shared" si="91"/>
        <v>F</v>
      </c>
      <c r="DA13" s="56" t="str">
        <f t="shared" si="92"/>
        <v>ខ្សោយ</v>
      </c>
      <c r="DB13" s="51">
        <f t="shared" si="93"/>
        <v>43</v>
      </c>
      <c r="DC13" s="51">
        <f>វត្តមាន!DF13</f>
        <v>0</v>
      </c>
      <c r="DD13" s="51">
        <f>វត្តមាន!DG13</f>
        <v>0</v>
      </c>
      <c r="DE13" s="51">
        <f>វត្តមាន!DH13</f>
        <v>0</v>
      </c>
      <c r="DF13" s="51">
        <f>វត្តមាន!DI13</f>
        <v>0</v>
      </c>
      <c r="DG13" s="8"/>
      <c r="DH13" s="8"/>
      <c r="DI13" s="8">
        <f t="shared" si="94"/>
        <v>0</v>
      </c>
      <c r="DJ13" s="9" t="str">
        <f t="shared" si="95"/>
        <v>F</v>
      </c>
      <c r="DK13" s="8"/>
      <c r="DL13" s="9" t="str">
        <f t="shared" si="96"/>
        <v>F</v>
      </c>
      <c r="DM13" s="8"/>
      <c r="DN13" s="9" t="str">
        <f t="shared" si="97"/>
        <v>F</v>
      </c>
      <c r="DO13" s="8"/>
      <c r="DP13" s="9" t="str">
        <f t="shared" si="98"/>
        <v>F</v>
      </c>
      <c r="DQ13" s="8"/>
      <c r="DR13" s="9" t="str">
        <f t="shared" si="99"/>
        <v>F</v>
      </c>
      <c r="DS13" s="8"/>
      <c r="DT13" s="9" t="str">
        <f t="shared" si="100"/>
        <v>F</v>
      </c>
      <c r="DU13" s="8"/>
      <c r="DV13" s="9" t="str">
        <f t="shared" si="101"/>
        <v>F</v>
      </c>
      <c r="DW13" s="8"/>
      <c r="DX13" s="9" t="str">
        <f t="shared" si="102"/>
        <v>F</v>
      </c>
      <c r="DY13" s="8"/>
      <c r="DZ13" s="9" t="str">
        <f t="shared" si="103"/>
        <v>F</v>
      </c>
      <c r="EA13" s="8"/>
      <c r="EB13" s="9" t="str">
        <f t="shared" si="104"/>
        <v>F</v>
      </c>
      <c r="EC13" s="8"/>
      <c r="ED13" s="9" t="str">
        <f t="shared" si="105"/>
        <v>F</v>
      </c>
      <c r="EE13" s="58">
        <f t="shared" si="106"/>
        <v>0</v>
      </c>
      <c r="EF13" s="58">
        <v>5</v>
      </c>
      <c r="EG13" s="59" t="str">
        <f t="shared" si="107"/>
        <v>F</v>
      </c>
      <c r="EH13" s="59" t="str">
        <f t="shared" si="108"/>
        <v>ខ្សោយ</v>
      </c>
      <c r="EI13" s="58">
        <f t="shared" si="109"/>
        <v>43</v>
      </c>
      <c r="EJ13" s="58">
        <f>វត្តមាន!EP13</f>
        <v>2</v>
      </c>
      <c r="EK13" s="58">
        <f>វត្តមាន!EQ13</f>
        <v>2</v>
      </c>
      <c r="EL13" s="58">
        <f>វត្តមាន!ER13</f>
        <v>2</v>
      </c>
      <c r="EM13" s="58">
        <f>វត្តមាន!ES13</f>
        <v>6</v>
      </c>
      <c r="EN13" s="67"/>
      <c r="EO13" s="8"/>
      <c r="EP13" s="8"/>
      <c r="EQ13" s="8">
        <f t="shared" si="110"/>
        <v>0</v>
      </c>
      <c r="ER13" s="9" t="str">
        <f t="shared" si="111"/>
        <v>F</v>
      </c>
      <c r="ES13" s="9"/>
      <c r="ET13" s="8"/>
      <c r="EU13" s="9" t="str">
        <f t="shared" si="112"/>
        <v>F</v>
      </c>
      <c r="EV13" s="9"/>
      <c r="EW13" s="8"/>
      <c r="EX13" s="9" t="str">
        <f t="shared" si="113"/>
        <v>F</v>
      </c>
      <c r="EY13" s="9"/>
      <c r="EZ13" s="8"/>
      <c r="FA13" s="9" t="str">
        <f t="shared" si="114"/>
        <v>F</v>
      </c>
      <c r="FB13" s="9"/>
      <c r="FC13" s="8"/>
      <c r="FD13" s="9" t="str">
        <f t="shared" si="115"/>
        <v>F</v>
      </c>
      <c r="FE13" s="9"/>
      <c r="FF13" s="8"/>
      <c r="FG13" s="9" t="str">
        <f t="shared" si="116"/>
        <v>F</v>
      </c>
      <c r="FH13" s="9"/>
      <c r="FI13" s="8"/>
      <c r="FJ13" s="9" t="str">
        <f t="shared" si="117"/>
        <v>F</v>
      </c>
      <c r="FK13" s="9"/>
      <c r="FL13" s="8"/>
      <c r="FM13" s="9" t="str">
        <f t="shared" si="118"/>
        <v>F</v>
      </c>
      <c r="FN13" s="9"/>
      <c r="FO13" s="8"/>
      <c r="FP13" s="9" t="str">
        <f t="shared" si="119"/>
        <v>F</v>
      </c>
      <c r="FQ13" s="9"/>
      <c r="FR13" s="8"/>
      <c r="FS13" s="9" t="str">
        <f t="shared" si="120"/>
        <v>F</v>
      </c>
      <c r="FT13" s="9"/>
      <c r="FU13" s="8"/>
      <c r="FV13" s="9" t="str">
        <f t="shared" si="121"/>
        <v>F</v>
      </c>
      <c r="FX13" s="58">
        <f t="shared" si="122"/>
        <v>0</v>
      </c>
      <c r="FY13" s="58">
        <v>5</v>
      </c>
      <c r="FZ13" s="59" t="str">
        <f t="shared" si="123"/>
        <v>F</v>
      </c>
      <c r="GA13" s="59" t="str">
        <f t="shared" si="124"/>
        <v>ខ្សោយ</v>
      </c>
      <c r="GB13" s="58" t="e">
        <f t="shared" si="125"/>
        <v>#N/A</v>
      </c>
      <c r="GC13" s="58">
        <f>វត្តមាន!FZ13</f>
        <v>2</v>
      </c>
      <c r="GD13" s="58">
        <f>វត្តមាន!GA13</f>
        <v>2</v>
      </c>
      <c r="GE13" s="58">
        <f>វត្តមាន!GB13</f>
        <v>2</v>
      </c>
      <c r="GF13" s="58">
        <f>វត្តមាន!GC13</f>
        <v>6</v>
      </c>
      <c r="GG13" s="69">
        <f t="shared" si="126"/>
        <v>2.5</v>
      </c>
      <c r="GH13" s="69">
        <f t="shared" si="127"/>
        <v>5</v>
      </c>
      <c r="GI13" s="69">
        <f t="shared" si="128"/>
        <v>3.75</v>
      </c>
      <c r="GJ13" s="59" t="str">
        <f t="shared" si="129"/>
        <v>F</v>
      </c>
      <c r="GK13" s="59" t="str">
        <f t="shared" si="130"/>
        <v>ខ្សោយ</v>
      </c>
      <c r="GL13" s="58">
        <f t="shared" si="131"/>
        <v>43</v>
      </c>
      <c r="GM13" s="2">
        <f t="shared" si="132"/>
        <v>4</v>
      </c>
      <c r="GN13" s="2">
        <f t="shared" si="133"/>
        <v>4</v>
      </c>
      <c r="GO13" s="2">
        <f t="shared" si="134"/>
        <v>4</v>
      </c>
      <c r="GP13" s="2">
        <f t="shared" si="135"/>
        <v>12</v>
      </c>
    </row>
    <row r="14" spans="1:198">
      <c r="A14" s="2"/>
      <c r="B14" s="2">
        <f>ប្រវត្តិរូបសិស្ស!B14</f>
        <v>7444</v>
      </c>
      <c r="C14" s="2" t="str">
        <f>ប្រវត្តិរូបសិស្ស!C14</f>
        <v>គ្រី ចាន់ធី</v>
      </c>
      <c r="D14" s="2" t="str">
        <f>ប្រវត្តិរូបសិស្ស!D14</f>
        <v>ស្រី</v>
      </c>
      <c r="E14" s="7">
        <f>ប្រវត្តិរូបសិស្ស!E14</f>
        <v>39370</v>
      </c>
      <c r="F14" s="7" t="str">
        <f>ប្រវត្តិរូបសិស្ស!G14</f>
        <v>12C</v>
      </c>
      <c r="G14" s="8"/>
      <c r="H14" s="8"/>
      <c r="I14" s="8"/>
      <c r="J14" s="9" t="str">
        <f t="shared" si="46"/>
        <v>F</v>
      </c>
      <c r="K14" s="8"/>
      <c r="L14" s="9" t="str">
        <f t="shared" si="47"/>
        <v>F</v>
      </c>
      <c r="M14" s="8"/>
      <c r="N14" s="9" t="str">
        <f t="shared" si="48"/>
        <v>F</v>
      </c>
      <c r="O14" s="8"/>
      <c r="P14" s="9" t="str">
        <f t="shared" si="49"/>
        <v>F</v>
      </c>
      <c r="Q14" s="8"/>
      <c r="R14" s="9" t="str">
        <f t="shared" si="50"/>
        <v>F</v>
      </c>
      <c r="S14" s="8"/>
      <c r="T14" s="9" t="str">
        <f t="shared" si="51"/>
        <v>F</v>
      </c>
      <c r="U14" s="8"/>
      <c r="V14" s="9" t="str">
        <f t="shared" si="52"/>
        <v>F</v>
      </c>
      <c r="W14" s="8"/>
      <c r="X14" s="9" t="str">
        <f t="shared" si="53"/>
        <v>F</v>
      </c>
      <c r="Y14" s="8"/>
      <c r="Z14" s="9" t="str">
        <f t="shared" si="54"/>
        <v>F</v>
      </c>
      <c r="AA14" s="8"/>
      <c r="AB14" s="9" t="str">
        <f t="shared" si="55"/>
        <v>F</v>
      </c>
      <c r="AC14" s="8"/>
      <c r="AD14" s="9" t="str">
        <f t="shared" si="56"/>
        <v>F</v>
      </c>
      <c r="AE14" s="9">
        <f>វត្តមាន!AL14</f>
        <v>0</v>
      </c>
      <c r="AF14" s="9">
        <f>វត្តមាន!AM14</f>
        <v>0</v>
      </c>
      <c r="AG14" s="9">
        <f>វត្តមាន!AN14</f>
        <v>0</v>
      </c>
      <c r="AH14" s="9">
        <f>វត្តមាន!AO14</f>
        <v>0</v>
      </c>
      <c r="AI14" s="53">
        <f t="shared" si="57"/>
        <v>0</v>
      </c>
      <c r="AJ14" s="53">
        <f t="shared" si="58"/>
        <v>0</v>
      </c>
      <c r="AK14" s="54" t="str">
        <f t="shared" si="59"/>
        <v>F</v>
      </c>
      <c r="AL14" s="54" t="str">
        <f t="shared" si="60"/>
        <v>ខ្សោយ</v>
      </c>
      <c r="AM14" s="53">
        <f t="shared" si="61"/>
        <v>1</v>
      </c>
      <c r="AN14" s="53">
        <f>វត្តមាន!BV14</f>
        <v>0</v>
      </c>
      <c r="AO14" s="53">
        <f>វត្តមាន!BW14</f>
        <v>0</v>
      </c>
      <c r="AP14" s="53">
        <f>វត្តមាន!BX14</f>
        <v>0</v>
      </c>
      <c r="AQ14" s="53">
        <f>វត្តមាន!BY14</f>
        <v>0</v>
      </c>
      <c r="AR14" s="53"/>
      <c r="AS14" s="8"/>
      <c r="AT14" s="8"/>
      <c r="AU14" s="8">
        <f t="shared" si="62"/>
        <v>0</v>
      </c>
      <c r="AV14" s="9" t="str">
        <f t="shared" si="63"/>
        <v>F</v>
      </c>
      <c r="AW14" s="8"/>
      <c r="AX14" s="9" t="str">
        <f t="shared" si="64"/>
        <v>F</v>
      </c>
      <c r="AY14" s="8"/>
      <c r="AZ14" s="9" t="str">
        <f t="shared" si="65"/>
        <v>F</v>
      </c>
      <c r="BA14" s="8"/>
      <c r="BB14" s="9" t="str">
        <f t="shared" si="66"/>
        <v>F</v>
      </c>
      <c r="BC14" s="8"/>
      <c r="BD14" s="9" t="str">
        <f t="shared" si="67"/>
        <v>F</v>
      </c>
      <c r="BE14" s="8"/>
      <c r="BF14" s="9" t="str">
        <f t="shared" si="68"/>
        <v>F</v>
      </c>
      <c r="BG14" s="8"/>
      <c r="BH14" s="9" t="str">
        <f t="shared" si="69"/>
        <v>F</v>
      </c>
      <c r="BI14" s="8"/>
      <c r="BJ14" s="9" t="str">
        <f t="shared" si="70"/>
        <v>F</v>
      </c>
      <c r="BK14" s="8"/>
      <c r="BL14" s="9" t="str">
        <f t="shared" si="71"/>
        <v>F</v>
      </c>
      <c r="BM14" s="8"/>
      <c r="BN14" s="9" t="str">
        <f t="shared" si="72"/>
        <v>F</v>
      </c>
      <c r="BO14" s="8"/>
      <c r="BP14" s="9" t="str">
        <f t="shared" si="73"/>
        <v>F</v>
      </c>
      <c r="BQ14" s="51">
        <f t="shared" si="74"/>
        <v>0</v>
      </c>
      <c r="BR14" s="51">
        <f t="shared" si="75"/>
        <v>0</v>
      </c>
      <c r="BS14" s="56" t="str">
        <f t="shared" si="76"/>
        <v>F</v>
      </c>
      <c r="BT14" s="56" t="str">
        <f t="shared" si="77"/>
        <v>ខ្សោយ</v>
      </c>
      <c r="BU14" s="51">
        <f t="shared" si="78"/>
        <v>1</v>
      </c>
      <c r="BV14" s="51">
        <f>វត្តមាន!BV14</f>
        <v>0</v>
      </c>
      <c r="BW14" s="51">
        <f>វត្តមាន!BW14</f>
        <v>0</v>
      </c>
      <c r="BX14" s="51">
        <f>វត្តមាន!BX14</f>
        <v>0</v>
      </c>
      <c r="BY14" s="51">
        <f>វត្តមាន!BY14</f>
        <v>0</v>
      </c>
      <c r="BZ14" s="8"/>
      <c r="CA14" s="8"/>
      <c r="CB14" s="8"/>
      <c r="CC14" s="9" t="str">
        <f t="shared" si="79"/>
        <v>F</v>
      </c>
      <c r="CD14" s="8"/>
      <c r="CE14" s="9" t="str">
        <f t="shared" si="80"/>
        <v>F</v>
      </c>
      <c r="CF14" s="8"/>
      <c r="CG14" s="9" t="str">
        <f t="shared" si="81"/>
        <v>F</v>
      </c>
      <c r="CH14" s="8"/>
      <c r="CI14" s="9" t="str">
        <f t="shared" si="82"/>
        <v>F</v>
      </c>
      <c r="CJ14" s="8"/>
      <c r="CK14" s="9" t="str">
        <f t="shared" si="83"/>
        <v>F</v>
      </c>
      <c r="CL14" s="8"/>
      <c r="CM14" s="9" t="str">
        <f t="shared" si="84"/>
        <v>F</v>
      </c>
      <c r="CN14" s="8"/>
      <c r="CO14" s="9" t="str">
        <f t="shared" si="85"/>
        <v>F</v>
      </c>
      <c r="CP14" s="8"/>
      <c r="CQ14" s="9" t="str">
        <f t="shared" si="86"/>
        <v>F</v>
      </c>
      <c r="CR14" s="8"/>
      <c r="CS14" s="9" t="str">
        <f t="shared" si="87"/>
        <v>F</v>
      </c>
      <c r="CT14" s="8"/>
      <c r="CU14" s="9" t="str">
        <f t="shared" si="88"/>
        <v>F</v>
      </c>
      <c r="CV14" s="8"/>
      <c r="CW14" s="9" t="str">
        <f t="shared" si="89"/>
        <v>F</v>
      </c>
      <c r="CX14" s="51">
        <f t="shared" si="90"/>
        <v>0</v>
      </c>
      <c r="CY14" s="51">
        <v>6</v>
      </c>
      <c r="CZ14" s="56" t="str">
        <f t="shared" si="91"/>
        <v>F</v>
      </c>
      <c r="DA14" s="56" t="str">
        <f t="shared" si="92"/>
        <v>ខ្សោយ</v>
      </c>
      <c r="DB14" s="51">
        <f t="shared" si="93"/>
        <v>42</v>
      </c>
      <c r="DC14" s="51">
        <f>វត្តមាន!DF14</f>
        <v>0</v>
      </c>
      <c r="DD14" s="51">
        <f>វត្តមាន!DG14</f>
        <v>0</v>
      </c>
      <c r="DE14" s="51">
        <f>វត្តមាន!DH14</f>
        <v>0</v>
      </c>
      <c r="DF14" s="51">
        <f>វត្តមាន!DI14</f>
        <v>0</v>
      </c>
      <c r="DG14" s="8"/>
      <c r="DH14" s="8"/>
      <c r="DI14" s="8">
        <f t="shared" si="94"/>
        <v>0</v>
      </c>
      <c r="DJ14" s="9" t="str">
        <f t="shared" si="95"/>
        <v>F</v>
      </c>
      <c r="DK14" s="8"/>
      <c r="DL14" s="9" t="str">
        <f t="shared" si="96"/>
        <v>F</v>
      </c>
      <c r="DM14" s="8"/>
      <c r="DN14" s="9" t="str">
        <f t="shared" si="97"/>
        <v>F</v>
      </c>
      <c r="DO14" s="8"/>
      <c r="DP14" s="9" t="str">
        <f t="shared" si="98"/>
        <v>F</v>
      </c>
      <c r="DQ14" s="8"/>
      <c r="DR14" s="9" t="str">
        <f t="shared" si="99"/>
        <v>F</v>
      </c>
      <c r="DS14" s="8"/>
      <c r="DT14" s="9" t="str">
        <f t="shared" si="100"/>
        <v>F</v>
      </c>
      <c r="DU14" s="8"/>
      <c r="DV14" s="9" t="str">
        <f t="shared" si="101"/>
        <v>F</v>
      </c>
      <c r="DW14" s="8"/>
      <c r="DX14" s="9" t="str">
        <f t="shared" si="102"/>
        <v>F</v>
      </c>
      <c r="DY14" s="8"/>
      <c r="DZ14" s="9" t="str">
        <f t="shared" si="103"/>
        <v>F</v>
      </c>
      <c r="EA14" s="8"/>
      <c r="EB14" s="9" t="str">
        <f t="shared" si="104"/>
        <v>F</v>
      </c>
      <c r="EC14" s="8"/>
      <c r="ED14" s="9" t="str">
        <f t="shared" si="105"/>
        <v>F</v>
      </c>
      <c r="EE14" s="58">
        <f t="shared" si="106"/>
        <v>0</v>
      </c>
      <c r="EF14" s="58">
        <v>6</v>
      </c>
      <c r="EG14" s="59" t="str">
        <f t="shared" si="107"/>
        <v>F</v>
      </c>
      <c r="EH14" s="59" t="str">
        <f t="shared" si="108"/>
        <v>ខ្សោយ</v>
      </c>
      <c r="EI14" s="58">
        <f t="shared" si="109"/>
        <v>42</v>
      </c>
      <c r="EJ14" s="58">
        <f>វត្តមាន!EP14</f>
        <v>2</v>
      </c>
      <c r="EK14" s="58">
        <f>វត្តមាន!EQ14</f>
        <v>2</v>
      </c>
      <c r="EL14" s="58">
        <f>វត្តមាន!ER14</f>
        <v>2</v>
      </c>
      <c r="EM14" s="58">
        <f>វត្តមាន!ES14</f>
        <v>6</v>
      </c>
      <c r="EN14" s="67"/>
      <c r="EO14" s="8"/>
      <c r="EP14" s="8"/>
      <c r="EQ14" s="8">
        <f t="shared" si="110"/>
        <v>0</v>
      </c>
      <c r="ER14" s="9" t="str">
        <f t="shared" si="111"/>
        <v>F</v>
      </c>
      <c r="ES14" s="9"/>
      <c r="ET14" s="8"/>
      <c r="EU14" s="9" t="str">
        <f t="shared" si="112"/>
        <v>F</v>
      </c>
      <c r="EV14" s="9"/>
      <c r="EW14" s="8"/>
      <c r="EX14" s="9" t="str">
        <f t="shared" si="113"/>
        <v>F</v>
      </c>
      <c r="EY14" s="9"/>
      <c r="EZ14" s="8"/>
      <c r="FA14" s="9" t="str">
        <f t="shared" si="114"/>
        <v>F</v>
      </c>
      <c r="FB14" s="9"/>
      <c r="FC14" s="8"/>
      <c r="FD14" s="9" t="str">
        <f t="shared" si="115"/>
        <v>F</v>
      </c>
      <c r="FE14" s="9"/>
      <c r="FF14" s="8"/>
      <c r="FG14" s="9" t="str">
        <f t="shared" si="116"/>
        <v>F</v>
      </c>
      <c r="FH14" s="9"/>
      <c r="FI14" s="8"/>
      <c r="FJ14" s="9" t="str">
        <f t="shared" si="117"/>
        <v>F</v>
      </c>
      <c r="FK14" s="9"/>
      <c r="FL14" s="8"/>
      <c r="FM14" s="9" t="str">
        <f t="shared" si="118"/>
        <v>F</v>
      </c>
      <c r="FN14" s="9"/>
      <c r="FO14" s="8"/>
      <c r="FP14" s="9" t="str">
        <f t="shared" si="119"/>
        <v>F</v>
      </c>
      <c r="FQ14" s="9"/>
      <c r="FR14" s="8"/>
      <c r="FS14" s="9" t="str">
        <f t="shared" si="120"/>
        <v>F</v>
      </c>
      <c r="FT14" s="9"/>
      <c r="FU14" s="8"/>
      <c r="FV14" s="9" t="str">
        <f t="shared" si="121"/>
        <v>F</v>
      </c>
      <c r="FX14" s="58">
        <f t="shared" si="122"/>
        <v>0</v>
      </c>
      <c r="FY14" s="58">
        <v>6</v>
      </c>
      <c r="FZ14" s="59" t="str">
        <f t="shared" si="123"/>
        <v>F</v>
      </c>
      <c r="GA14" s="59" t="str">
        <f t="shared" si="124"/>
        <v>ខ្សោយ</v>
      </c>
      <c r="GB14" s="58" t="e">
        <f t="shared" si="125"/>
        <v>#N/A</v>
      </c>
      <c r="GC14" s="58">
        <f>វត្តមាន!FZ14</f>
        <v>2</v>
      </c>
      <c r="GD14" s="58">
        <f>វត្តមាន!GA14</f>
        <v>2</v>
      </c>
      <c r="GE14" s="58">
        <f>វត្តមាន!GB14</f>
        <v>2</v>
      </c>
      <c r="GF14" s="58">
        <f>វត្តមាន!GC14</f>
        <v>6</v>
      </c>
      <c r="GG14" s="69">
        <f t="shared" si="126"/>
        <v>3</v>
      </c>
      <c r="GH14" s="69">
        <f t="shared" si="127"/>
        <v>6</v>
      </c>
      <c r="GI14" s="69">
        <f t="shared" si="128"/>
        <v>4.5</v>
      </c>
      <c r="GJ14" s="59" t="str">
        <f t="shared" si="129"/>
        <v>F</v>
      </c>
      <c r="GK14" s="59" t="str">
        <f t="shared" si="130"/>
        <v>ខ្សោយ</v>
      </c>
      <c r="GL14" s="58">
        <f t="shared" si="131"/>
        <v>42</v>
      </c>
      <c r="GM14" s="2">
        <f t="shared" si="132"/>
        <v>4</v>
      </c>
      <c r="GN14" s="2">
        <f t="shared" si="133"/>
        <v>4</v>
      </c>
      <c r="GO14" s="2">
        <f t="shared" si="134"/>
        <v>4</v>
      </c>
      <c r="GP14" s="2">
        <f t="shared" si="135"/>
        <v>12</v>
      </c>
    </row>
    <row r="15" spans="1:198">
      <c r="A15" s="2"/>
      <c r="B15" s="2">
        <f>ប្រវត្តិរូបសិស្ស!B15</f>
        <v>7847</v>
      </c>
      <c r="C15" s="2" t="str">
        <f>ប្រវត្តិរូបសិស្ស!C15</f>
        <v>គ្រីម កនិកា</v>
      </c>
      <c r="D15" s="2" t="str">
        <f>ប្រវត្តិរូបសិស្ស!D15</f>
        <v>ស្រី</v>
      </c>
      <c r="E15" s="7">
        <f>ប្រវត្តិរូបសិស្ស!E15</f>
        <v>39309</v>
      </c>
      <c r="F15" s="7" t="str">
        <f>ប្រវត្តិរូបសិស្ស!G15</f>
        <v>12C</v>
      </c>
      <c r="G15" s="8"/>
      <c r="H15" s="8"/>
      <c r="I15" s="8"/>
      <c r="J15" s="9" t="str">
        <f t="shared" si="46"/>
        <v>F</v>
      </c>
      <c r="K15" s="8"/>
      <c r="L15" s="9" t="str">
        <f t="shared" si="47"/>
        <v>F</v>
      </c>
      <c r="M15" s="8"/>
      <c r="N15" s="9" t="str">
        <f t="shared" si="48"/>
        <v>F</v>
      </c>
      <c r="O15" s="8"/>
      <c r="P15" s="9" t="str">
        <f t="shared" si="49"/>
        <v>F</v>
      </c>
      <c r="Q15" s="8"/>
      <c r="R15" s="9" t="str">
        <f t="shared" si="50"/>
        <v>F</v>
      </c>
      <c r="S15" s="8"/>
      <c r="T15" s="9" t="str">
        <f t="shared" si="51"/>
        <v>F</v>
      </c>
      <c r="U15" s="8"/>
      <c r="V15" s="9" t="str">
        <f t="shared" si="52"/>
        <v>F</v>
      </c>
      <c r="W15" s="8"/>
      <c r="X15" s="9" t="str">
        <f t="shared" si="53"/>
        <v>F</v>
      </c>
      <c r="Y15" s="8"/>
      <c r="Z15" s="9" t="str">
        <f t="shared" si="54"/>
        <v>F</v>
      </c>
      <c r="AA15" s="8"/>
      <c r="AB15" s="9" t="str">
        <f t="shared" si="55"/>
        <v>F</v>
      </c>
      <c r="AC15" s="8"/>
      <c r="AD15" s="9" t="str">
        <f t="shared" si="56"/>
        <v>F</v>
      </c>
      <c r="AE15" s="9">
        <f>វត្តមាន!AL15</f>
        <v>0</v>
      </c>
      <c r="AF15" s="9">
        <f>វត្តមាន!AM15</f>
        <v>0</v>
      </c>
      <c r="AG15" s="9">
        <f>វត្តមាន!AN15</f>
        <v>0</v>
      </c>
      <c r="AH15" s="9">
        <f>វត្តមាន!AO15</f>
        <v>0</v>
      </c>
      <c r="AI15" s="53">
        <f t="shared" si="57"/>
        <v>0</v>
      </c>
      <c r="AJ15" s="53">
        <f t="shared" si="58"/>
        <v>0</v>
      </c>
      <c r="AK15" s="54" t="str">
        <f t="shared" si="59"/>
        <v>F</v>
      </c>
      <c r="AL15" s="54" t="str">
        <f t="shared" si="60"/>
        <v>ខ្សោយ</v>
      </c>
      <c r="AM15" s="53">
        <f t="shared" si="61"/>
        <v>1</v>
      </c>
      <c r="AN15" s="53">
        <f>វត្តមាន!BV15</f>
        <v>0</v>
      </c>
      <c r="AO15" s="53">
        <f>វត្តមាន!BW15</f>
        <v>0</v>
      </c>
      <c r="AP15" s="53">
        <f>វត្តមាន!BX15</f>
        <v>0</v>
      </c>
      <c r="AQ15" s="53">
        <f>វត្តមាន!BY15</f>
        <v>0</v>
      </c>
      <c r="AR15" s="53"/>
      <c r="AS15" s="8"/>
      <c r="AT15" s="8"/>
      <c r="AU15" s="8">
        <f t="shared" si="62"/>
        <v>0</v>
      </c>
      <c r="AV15" s="9" t="str">
        <f t="shared" si="63"/>
        <v>F</v>
      </c>
      <c r="AW15" s="8"/>
      <c r="AX15" s="9" t="str">
        <f t="shared" si="64"/>
        <v>F</v>
      </c>
      <c r="AY15" s="8"/>
      <c r="AZ15" s="9" t="str">
        <f t="shared" si="65"/>
        <v>F</v>
      </c>
      <c r="BA15" s="8"/>
      <c r="BB15" s="9" t="str">
        <f t="shared" si="66"/>
        <v>F</v>
      </c>
      <c r="BC15" s="8"/>
      <c r="BD15" s="9" t="str">
        <f t="shared" si="67"/>
        <v>F</v>
      </c>
      <c r="BE15" s="8"/>
      <c r="BF15" s="9" t="str">
        <f t="shared" si="68"/>
        <v>F</v>
      </c>
      <c r="BG15" s="8"/>
      <c r="BH15" s="9" t="str">
        <f t="shared" si="69"/>
        <v>F</v>
      </c>
      <c r="BI15" s="8"/>
      <c r="BJ15" s="9" t="str">
        <f t="shared" si="70"/>
        <v>F</v>
      </c>
      <c r="BK15" s="8"/>
      <c r="BL15" s="9" t="str">
        <f t="shared" si="71"/>
        <v>F</v>
      </c>
      <c r="BM15" s="8"/>
      <c r="BN15" s="9" t="str">
        <f t="shared" si="72"/>
        <v>F</v>
      </c>
      <c r="BO15" s="8"/>
      <c r="BP15" s="9" t="str">
        <f t="shared" si="73"/>
        <v>F</v>
      </c>
      <c r="BQ15" s="51">
        <f t="shared" si="74"/>
        <v>0</v>
      </c>
      <c r="BR15" s="51">
        <f t="shared" si="75"/>
        <v>0</v>
      </c>
      <c r="BS15" s="56" t="str">
        <f t="shared" si="76"/>
        <v>F</v>
      </c>
      <c r="BT15" s="56" t="str">
        <f t="shared" si="77"/>
        <v>ខ្សោយ</v>
      </c>
      <c r="BU15" s="51">
        <f t="shared" si="78"/>
        <v>1</v>
      </c>
      <c r="BV15" s="51">
        <f>វត្តមាន!BV15</f>
        <v>0</v>
      </c>
      <c r="BW15" s="51">
        <f>វត្តមាន!BW15</f>
        <v>0</v>
      </c>
      <c r="BX15" s="51">
        <f>វត្តមាន!BX15</f>
        <v>0</v>
      </c>
      <c r="BY15" s="51">
        <f>វត្តមាន!BY15</f>
        <v>0</v>
      </c>
      <c r="BZ15" s="8"/>
      <c r="CA15" s="8"/>
      <c r="CB15" s="8"/>
      <c r="CC15" s="9" t="str">
        <f t="shared" si="79"/>
        <v>F</v>
      </c>
      <c r="CD15" s="8"/>
      <c r="CE15" s="9" t="str">
        <f t="shared" si="80"/>
        <v>F</v>
      </c>
      <c r="CF15" s="8"/>
      <c r="CG15" s="9" t="str">
        <f t="shared" si="81"/>
        <v>F</v>
      </c>
      <c r="CH15" s="8"/>
      <c r="CI15" s="9" t="str">
        <f t="shared" si="82"/>
        <v>F</v>
      </c>
      <c r="CJ15" s="8"/>
      <c r="CK15" s="9" t="str">
        <f t="shared" si="83"/>
        <v>F</v>
      </c>
      <c r="CL15" s="8"/>
      <c r="CM15" s="9" t="str">
        <f t="shared" si="84"/>
        <v>F</v>
      </c>
      <c r="CN15" s="8"/>
      <c r="CO15" s="9" t="str">
        <f t="shared" si="85"/>
        <v>F</v>
      </c>
      <c r="CP15" s="8"/>
      <c r="CQ15" s="9" t="str">
        <f t="shared" si="86"/>
        <v>F</v>
      </c>
      <c r="CR15" s="8"/>
      <c r="CS15" s="9" t="str">
        <f t="shared" si="87"/>
        <v>F</v>
      </c>
      <c r="CT15" s="8"/>
      <c r="CU15" s="9" t="str">
        <f t="shared" si="88"/>
        <v>F</v>
      </c>
      <c r="CV15" s="8"/>
      <c r="CW15" s="9" t="str">
        <f t="shared" si="89"/>
        <v>F</v>
      </c>
      <c r="CX15" s="51">
        <f t="shared" si="90"/>
        <v>0</v>
      </c>
      <c r="CY15" s="51">
        <v>7</v>
      </c>
      <c r="CZ15" s="56" t="str">
        <f t="shared" si="91"/>
        <v>F</v>
      </c>
      <c r="DA15" s="56" t="str">
        <f t="shared" si="92"/>
        <v>ខ្សោយ</v>
      </c>
      <c r="DB15" s="51">
        <f t="shared" si="93"/>
        <v>41</v>
      </c>
      <c r="DC15" s="51">
        <f>វត្តមាន!DF15</f>
        <v>0</v>
      </c>
      <c r="DD15" s="51">
        <f>វត្តមាន!DG15</f>
        <v>0</v>
      </c>
      <c r="DE15" s="51">
        <f>វត្តមាន!DH15</f>
        <v>0</v>
      </c>
      <c r="DF15" s="51">
        <f>វត្តមាន!DI15</f>
        <v>0</v>
      </c>
      <c r="DG15" s="8"/>
      <c r="DH15" s="8"/>
      <c r="DI15" s="8">
        <f t="shared" si="94"/>
        <v>0</v>
      </c>
      <c r="DJ15" s="9" t="str">
        <f t="shared" si="95"/>
        <v>F</v>
      </c>
      <c r="DK15" s="8"/>
      <c r="DL15" s="9" t="str">
        <f t="shared" si="96"/>
        <v>F</v>
      </c>
      <c r="DM15" s="8"/>
      <c r="DN15" s="9" t="str">
        <f t="shared" si="97"/>
        <v>F</v>
      </c>
      <c r="DO15" s="8"/>
      <c r="DP15" s="9" t="str">
        <f t="shared" si="98"/>
        <v>F</v>
      </c>
      <c r="DQ15" s="8"/>
      <c r="DR15" s="9" t="str">
        <f t="shared" si="99"/>
        <v>F</v>
      </c>
      <c r="DS15" s="8"/>
      <c r="DT15" s="9" t="str">
        <f t="shared" si="100"/>
        <v>F</v>
      </c>
      <c r="DU15" s="8"/>
      <c r="DV15" s="9" t="str">
        <f t="shared" si="101"/>
        <v>F</v>
      </c>
      <c r="DW15" s="8"/>
      <c r="DX15" s="9" t="str">
        <f t="shared" si="102"/>
        <v>F</v>
      </c>
      <c r="DY15" s="8"/>
      <c r="DZ15" s="9" t="str">
        <f t="shared" si="103"/>
        <v>F</v>
      </c>
      <c r="EA15" s="8"/>
      <c r="EB15" s="9" t="str">
        <f t="shared" si="104"/>
        <v>F</v>
      </c>
      <c r="EC15" s="8"/>
      <c r="ED15" s="9" t="str">
        <f t="shared" si="105"/>
        <v>F</v>
      </c>
      <c r="EE15" s="58">
        <f t="shared" si="106"/>
        <v>0</v>
      </c>
      <c r="EF15" s="58">
        <v>7</v>
      </c>
      <c r="EG15" s="59" t="str">
        <f t="shared" si="107"/>
        <v>F</v>
      </c>
      <c r="EH15" s="59" t="str">
        <f t="shared" si="108"/>
        <v>ខ្សោយ</v>
      </c>
      <c r="EI15" s="58">
        <f t="shared" si="109"/>
        <v>41</v>
      </c>
      <c r="EJ15" s="58">
        <f>វត្តមាន!EP15</f>
        <v>2</v>
      </c>
      <c r="EK15" s="58">
        <f>វត្តមាន!EQ15</f>
        <v>2</v>
      </c>
      <c r="EL15" s="58">
        <f>វត្តមាន!ER15</f>
        <v>2</v>
      </c>
      <c r="EM15" s="58">
        <f>វត្តមាន!ES15</f>
        <v>6</v>
      </c>
      <c r="EN15" s="67"/>
      <c r="EO15" s="8"/>
      <c r="EP15" s="8"/>
      <c r="EQ15" s="8">
        <f t="shared" si="110"/>
        <v>0</v>
      </c>
      <c r="ER15" s="9" t="str">
        <f t="shared" si="111"/>
        <v>F</v>
      </c>
      <c r="ES15" s="9"/>
      <c r="ET15" s="8"/>
      <c r="EU15" s="9" t="str">
        <f t="shared" si="112"/>
        <v>F</v>
      </c>
      <c r="EV15" s="9"/>
      <c r="EW15" s="8"/>
      <c r="EX15" s="9" t="str">
        <f t="shared" si="113"/>
        <v>F</v>
      </c>
      <c r="EY15" s="9"/>
      <c r="EZ15" s="8"/>
      <c r="FA15" s="9" t="str">
        <f t="shared" si="114"/>
        <v>F</v>
      </c>
      <c r="FB15" s="9"/>
      <c r="FC15" s="8"/>
      <c r="FD15" s="9" t="str">
        <f t="shared" si="115"/>
        <v>F</v>
      </c>
      <c r="FE15" s="9"/>
      <c r="FF15" s="8"/>
      <c r="FG15" s="9" t="str">
        <f t="shared" si="116"/>
        <v>F</v>
      </c>
      <c r="FH15" s="9"/>
      <c r="FI15" s="8"/>
      <c r="FJ15" s="9" t="str">
        <f t="shared" si="117"/>
        <v>F</v>
      </c>
      <c r="FK15" s="9"/>
      <c r="FL15" s="8"/>
      <c r="FM15" s="9" t="str">
        <f t="shared" si="118"/>
        <v>F</v>
      </c>
      <c r="FN15" s="9"/>
      <c r="FO15" s="8"/>
      <c r="FP15" s="9" t="str">
        <f t="shared" si="119"/>
        <v>F</v>
      </c>
      <c r="FQ15" s="9"/>
      <c r="FR15" s="8"/>
      <c r="FS15" s="9" t="str">
        <f t="shared" si="120"/>
        <v>F</v>
      </c>
      <c r="FT15" s="9"/>
      <c r="FU15" s="8"/>
      <c r="FV15" s="9" t="str">
        <f t="shared" si="121"/>
        <v>F</v>
      </c>
      <c r="FX15" s="58">
        <f t="shared" si="122"/>
        <v>0</v>
      </c>
      <c r="FY15" s="58">
        <v>7</v>
      </c>
      <c r="FZ15" s="59" t="str">
        <f t="shared" si="123"/>
        <v>F</v>
      </c>
      <c r="GA15" s="59" t="str">
        <f t="shared" si="124"/>
        <v>ខ្សោយ</v>
      </c>
      <c r="GB15" s="58" t="e">
        <f t="shared" si="125"/>
        <v>#N/A</v>
      </c>
      <c r="GC15" s="58">
        <f>វត្តមាន!FZ15</f>
        <v>2</v>
      </c>
      <c r="GD15" s="58">
        <f>វត្តមាន!GA15</f>
        <v>2</v>
      </c>
      <c r="GE15" s="58">
        <f>វត្តមាន!GB15</f>
        <v>2</v>
      </c>
      <c r="GF15" s="58">
        <f>វត្តមាន!GC15</f>
        <v>6</v>
      </c>
      <c r="GG15" s="69">
        <f t="shared" si="126"/>
        <v>3.5</v>
      </c>
      <c r="GH15" s="69">
        <f t="shared" si="127"/>
        <v>7</v>
      </c>
      <c r="GI15" s="69">
        <f t="shared" si="128"/>
        <v>5.25</v>
      </c>
      <c r="GJ15" s="59" t="str">
        <f t="shared" si="129"/>
        <v>F</v>
      </c>
      <c r="GK15" s="59" t="str">
        <f t="shared" si="130"/>
        <v>ខ្សោយ</v>
      </c>
      <c r="GL15" s="58">
        <f t="shared" si="131"/>
        <v>41</v>
      </c>
      <c r="GM15" s="2">
        <f t="shared" si="132"/>
        <v>4</v>
      </c>
      <c r="GN15" s="2">
        <f t="shared" si="133"/>
        <v>4</v>
      </c>
      <c r="GO15" s="2">
        <f t="shared" si="134"/>
        <v>4</v>
      </c>
      <c r="GP15" s="2">
        <f t="shared" si="135"/>
        <v>12</v>
      </c>
    </row>
    <row r="16" spans="1:198">
      <c r="A16" s="2"/>
      <c r="B16" s="2">
        <f>ប្រវត្តិរូបសិស្ស!B16</f>
        <v>7445</v>
      </c>
      <c r="C16" s="2" t="str">
        <f>ប្រវត្តិរូបសិស្ស!C16</f>
        <v>ឃិ​ន សោភា</v>
      </c>
      <c r="D16" s="2" t="str">
        <f>ប្រវត្តិរូបសិស្ស!D16</f>
        <v>ស្រី</v>
      </c>
      <c r="E16" s="7">
        <f>ប្រវត្តិរូបសិស្ស!E16</f>
        <v>39500</v>
      </c>
      <c r="F16" s="7" t="str">
        <f>ប្រវត្តិរូបសិស្ស!G16</f>
        <v>12C</v>
      </c>
      <c r="G16" s="8"/>
      <c r="H16" s="8"/>
      <c r="I16" s="8"/>
      <c r="J16" s="9" t="str">
        <f t="shared" si="46"/>
        <v>F</v>
      </c>
      <c r="K16" s="8"/>
      <c r="L16" s="9" t="str">
        <f t="shared" si="47"/>
        <v>F</v>
      </c>
      <c r="M16" s="8"/>
      <c r="N16" s="9" t="str">
        <f t="shared" si="48"/>
        <v>F</v>
      </c>
      <c r="O16" s="8"/>
      <c r="P16" s="9" t="str">
        <f t="shared" si="49"/>
        <v>F</v>
      </c>
      <c r="Q16" s="8"/>
      <c r="R16" s="9" t="str">
        <f t="shared" si="50"/>
        <v>F</v>
      </c>
      <c r="S16" s="8"/>
      <c r="T16" s="9" t="str">
        <f t="shared" si="51"/>
        <v>F</v>
      </c>
      <c r="U16" s="8"/>
      <c r="V16" s="9" t="str">
        <f t="shared" si="52"/>
        <v>F</v>
      </c>
      <c r="W16" s="8"/>
      <c r="X16" s="9" t="str">
        <f t="shared" si="53"/>
        <v>F</v>
      </c>
      <c r="Y16" s="8"/>
      <c r="Z16" s="9" t="str">
        <f t="shared" si="54"/>
        <v>F</v>
      </c>
      <c r="AA16" s="8"/>
      <c r="AB16" s="9" t="str">
        <f t="shared" si="55"/>
        <v>F</v>
      </c>
      <c r="AC16" s="8"/>
      <c r="AD16" s="9" t="str">
        <f t="shared" si="56"/>
        <v>F</v>
      </c>
      <c r="AE16" s="9">
        <f>វត្តមាន!AL16</f>
        <v>0</v>
      </c>
      <c r="AF16" s="9">
        <f>វត្តមាន!AM16</f>
        <v>0</v>
      </c>
      <c r="AG16" s="9">
        <f>វត្តមាន!AN16</f>
        <v>0</v>
      </c>
      <c r="AH16" s="9">
        <f>វត្តមាន!AO16</f>
        <v>0</v>
      </c>
      <c r="AI16" s="53">
        <f t="shared" si="57"/>
        <v>0</v>
      </c>
      <c r="AJ16" s="53">
        <f t="shared" si="58"/>
        <v>0</v>
      </c>
      <c r="AK16" s="54" t="str">
        <f t="shared" si="59"/>
        <v>F</v>
      </c>
      <c r="AL16" s="54" t="str">
        <f t="shared" si="60"/>
        <v>ខ្សោយ</v>
      </c>
      <c r="AM16" s="53">
        <f t="shared" si="61"/>
        <v>1</v>
      </c>
      <c r="AN16" s="53">
        <f>វត្តមាន!BV16</f>
        <v>0</v>
      </c>
      <c r="AO16" s="53">
        <f>វត្តមាន!BW16</f>
        <v>0</v>
      </c>
      <c r="AP16" s="53">
        <f>វត្តមាន!BX16</f>
        <v>0</v>
      </c>
      <c r="AQ16" s="53">
        <f>វត្តមាន!BY16</f>
        <v>0</v>
      </c>
      <c r="AR16" s="53"/>
      <c r="AS16" s="8"/>
      <c r="AT16" s="8"/>
      <c r="AU16" s="8">
        <f t="shared" si="62"/>
        <v>0</v>
      </c>
      <c r="AV16" s="9" t="str">
        <f t="shared" si="63"/>
        <v>F</v>
      </c>
      <c r="AW16" s="8"/>
      <c r="AX16" s="9" t="str">
        <f t="shared" si="64"/>
        <v>F</v>
      </c>
      <c r="AY16" s="8"/>
      <c r="AZ16" s="9" t="str">
        <f t="shared" si="65"/>
        <v>F</v>
      </c>
      <c r="BA16" s="8"/>
      <c r="BB16" s="9" t="str">
        <f t="shared" si="66"/>
        <v>F</v>
      </c>
      <c r="BC16" s="8"/>
      <c r="BD16" s="9" t="str">
        <f t="shared" si="67"/>
        <v>F</v>
      </c>
      <c r="BE16" s="8"/>
      <c r="BF16" s="9" t="str">
        <f t="shared" si="68"/>
        <v>F</v>
      </c>
      <c r="BG16" s="8"/>
      <c r="BH16" s="9" t="str">
        <f t="shared" si="69"/>
        <v>F</v>
      </c>
      <c r="BI16" s="8"/>
      <c r="BJ16" s="9" t="str">
        <f t="shared" si="70"/>
        <v>F</v>
      </c>
      <c r="BK16" s="8"/>
      <c r="BL16" s="9" t="str">
        <f t="shared" si="71"/>
        <v>F</v>
      </c>
      <c r="BM16" s="8"/>
      <c r="BN16" s="9" t="str">
        <f t="shared" si="72"/>
        <v>F</v>
      </c>
      <c r="BO16" s="8"/>
      <c r="BP16" s="9" t="str">
        <f t="shared" si="73"/>
        <v>F</v>
      </c>
      <c r="BQ16" s="51">
        <f t="shared" si="74"/>
        <v>0</v>
      </c>
      <c r="BR16" s="51">
        <f t="shared" si="75"/>
        <v>0</v>
      </c>
      <c r="BS16" s="56" t="str">
        <f t="shared" si="76"/>
        <v>F</v>
      </c>
      <c r="BT16" s="56" t="str">
        <f t="shared" si="77"/>
        <v>ខ្សោយ</v>
      </c>
      <c r="BU16" s="51">
        <f t="shared" si="78"/>
        <v>1</v>
      </c>
      <c r="BV16" s="51">
        <f>វត្តមាន!BV16</f>
        <v>0</v>
      </c>
      <c r="BW16" s="51">
        <f>វត្តមាន!BW16</f>
        <v>0</v>
      </c>
      <c r="BX16" s="51">
        <f>វត្តមាន!BX16</f>
        <v>0</v>
      </c>
      <c r="BY16" s="51">
        <f>វត្តមាន!BY16</f>
        <v>0</v>
      </c>
      <c r="BZ16" s="8"/>
      <c r="CA16" s="8"/>
      <c r="CB16" s="8"/>
      <c r="CC16" s="9" t="str">
        <f t="shared" si="79"/>
        <v>F</v>
      </c>
      <c r="CD16" s="8"/>
      <c r="CE16" s="9" t="str">
        <f t="shared" si="80"/>
        <v>F</v>
      </c>
      <c r="CF16" s="8"/>
      <c r="CG16" s="9" t="str">
        <f t="shared" si="81"/>
        <v>F</v>
      </c>
      <c r="CH16" s="8"/>
      <c r="CI16" s="9" t="str">
        <f t="shared" si="82"/>
        <v>F</v>
      </c>
      <c r="CJ16" s="8"/>
      <c r="CK16" s="9" t="str">
        <f t="shared" si="83"/>
        <v>F</v>
      </c>
      <c r="CL16" s="8"/>
      <c r="CM16" s="9" t="str">
        <f t="shared" si="84"/>
        <v>F</v>
      </c>
      <c r="CN16" s="8"/>
      <c r="CO16" s="9" t="str">
        <f t="shared" si="85"/>
        <v>F</v>
      </c>
      <c r="CP16" s="8"/>
      <c r="CQ16" s="9" t="str">
        <f t="shared" si="86"/>
        <v>F</v>
      </c>
      <c r="CR16" s="8"/>
      <c r="CS16" s="9" t="str">
        <f t="shared" si="87"/>
        <v>F</v>
      </c>
      <c r="CT16" s="8"/>
      <c r="CU16" s="9" t="str">
        <f t="shared" si="88"/>
        <v>F</v>
      </c>
      <c r="CV16" s="8"/>
      <c r="CW16" s="9" t="str">
        <f t="shared" si="89"/>
        <v>F</v>
      </c>
      <c r="CX16" s="51">
        <f t="shared" si="90"/>
        <v>0</v>
      </c>
      <c r="CY16" s="51">
        <v>8</v>
      </c>
      <c r="CZ16" s="56" t="str">
        <f t="shared" si="91"/>
        <v>F</v>
      </c>
      <c r="DA16" s="56" t="str">
        <f t="shared" si="92"/>
        <v>ខ្សោយ</v>
      </c>
      <c r="DB16" s="51">
        <f t="shared" si="93"/>
        <v>40</v>
      </c>
      <c r="DC16" s="51">
        <f>វត្តមាន!DF16</f>
        <v>0</v>
      </c>
      <c r="DD16" s="51">
        <f>វត្តមាន!DG16</f>
        <v>0</v>
      </c>
      <c r="DE16" s="51">
        <f>វត្តមាន!DH16</f>
        <v>0</v>
      </c>
      <c r="DF16" s="51">
        <f>វត្តមាន!DI16</f>
        <v>0</v>
      </c>
      <c r="DG16" s="8"/>
      <c r="DH16" s="8"/>
      <c r="DI16" s="8">
        <f t="shared" si="94"/>
        <v>0</v>
      </c>
      <c r="DJ16" s="9" t="str">
        <f t="shared" si="95"/>
        <v>F</v>
      </c>
      <c r="DK16" s="8"/>
      <c r="DL16" s="9" t="str">
        <f t="shared" si="96"/>
        <v>F</v>
      </c>
      <c r="DM16" s="8"/>
      <c r="DN16" s="9" t="str">
        <f t="shared" si="97"/>
        <v>F</v>
      </c>
      <c r="DO16" s="8"/>
      <c r="DP16" s="9" t="str">
        <f t="shared" si="98"/>
        <v>F</v>
      </c>
      <c r="DQ16" s="8"/>
      <c r="DR16" s="9" t="str">
        <f t="shared" si="99"/>
        <v>F</v>
      </c>
      <c r="DS16" s="8"/>
      <c r="DT16" s="9" t="str">
        <f t="shared" si="100"/>
        <v>F</v>
      </c>
      <c r="DU16" s="8"/>
      <c r="DV16" s="9" t="str">
        <f t="shared" si="101"/>
        <v>F</v>
      </c>
      <c r="DW16" s="8"/>
      <c r="DX16" s="9" t="str">
        <f t="shared" si="102"/>
        <v>F</v>
      </c>
      <c r="DY16" s="8"/>
      <c r="DZ16" s="9" t="str">
        <f t="shared" si="103"/>
        <v>F</v>
      </c>
      <c r="EA16" s="8"/>
      <c r="EB16" s="9" t="str">
        <f t="shared" si="104"/>
        <v>F</v>
      </c>
      <c r="EC16" s="8"/>
      <c r="ED16" s="9" t="str">
        <f t="shared" si="105"/>
        <v>F</v>
      </c>
      <c r="EE16" s="58">
        <f t="shared" si="106"/>
        <v>0</v>
      </c>
      <c r="EF16" s="58">
        <v>8</v>
      </c>
      <c r="EG16" s="59" t="str">
        <f t="shared" si="107"/>
        <v>F</v>
      </c>
      <c r="EH16" s="59" t="str">
        <f t="shared" si="108"/>
        <v>ខ្សោយ</v>
      </c>
      <c r="EI16" s="58">
        <f t="shared" si="109"/>
        <v>40</v>
      </c>
      <c r="EJ16" s="58">
        <f>វត្តមាន!EP16</f>
        <v>2</v>
      </c>
      <c r="EK16" s="58">
        <f>វត្តមាន!EQ16</f>
        <v>2</v>
      </c>
      <c r="EL16" s="58">
        <f>វត្តមាន!ER16</f>
        <v>2</v>
      </c>
      <c r="EM16" s="58">
        <f>វត្តមាន!ES16</f>
        <v>6</v>
      </c>
      <c r="EN16" s="67"/>
      <c r="EO16" s="8"/>
      <c r="EP16" s="8"/>
      <c r="EQ16" s="8">
        <f t="shared" si="110"/>
        <v>0</v>
      </c>
      <c r="ER16" s="9" t="str">
        <f t="shared" si="111"/>
        <v>F</v>
      </c>
      <c r="ES16" s="9"/>
      <c r="ET16" s="8"/>
      <c r="EU16" s="9" t="str">
        <f t="shared" si="112"/>
        <v>F</v>
      </c>
      <c r="EV16" s="9"/>
      <c r="EW16" s="8"/>
      <c r="EX16" s="9" t="str">
        <f t="shared" si="113"/>
        <v>F</v>
      </c>
      <c r="EY16" s="9"/>
      <c r="EZ16" s="8"/>
      <c r="FA16" s="9" t="str">
        <f t="shared" si="114"/>
        <v>F</v>
      </c>
      <c r="FB16" s="9"/>
      <c r="FC16" s="8"/>
      <c r="FD16" s="9" t="str">
        <f t="shared" si="115"/>
        <v>F</v>
      </c>
      <c r="FE16" s="9"/>
      <c r="FF16" s="8"/>
      <c r="FG16" s="9" t="str">
        <f t="shared" si="116"/>
        <v>F</v>
      </c>
      <c r="FH16" s="9"/>
      <c r="FI16" s="8"/>
      <c r="FJ16" s="9" t="str">
        <f t="shared" si="117"/>
        <v>F</v>
      </c>
      <c r="FK16" s="9"/>
      <c r="FL16" s="8"/>
      <c r="FM16" s="9" t="str">
        <f t="shared" si="118"/>
        <v>F</v>
      </c>
      <c r="FN16" s="9"/>
      <c r="FO16" s="8"/>
      <c r="FP16" s="9" t="str">
        <f t="shared" si="119"/>
        <v>F</v>
      </c>
      <c r="FQ16" s="9"/>
      <c r="FR16" s="8"/>
      <c r="FS16" s="9" t="str">
        <f t="shared" si="120"/>
        <v>F</v>
      </c>
      <c r="FT16" s="9"/>
      <c r="FU16" s="8"/>
      <c r="FV16" s="9" t="str">
        <f t="shared" si="121"/>
        <v>F</v>
      </c>
      <c r="FX16" s="58">
        <f t="shared" si="122"/>
        <v>0</v>
      </c>
      <c r="FY16" s="58">
        <v>8</v>
      </c>
      <c r="FZ16" s="59" t="str">
        <f t="shared" si="123"/>
        <v>F</v>
      </c>
      <c r="GA16" s="59" t="str">
        <f t="shared" si="124"/>
        <v>ខ្សោយ</v>
      </c>
      <c r="GB16" s="58" t="e">
        <f t="shared" si="125"/>
        <v>#N/A</v>
      </c>
      <c r="GC16" s="58">
        <f>វត្តមាន!FZ16</f>
        <v>2</v>
      </c>
      <c r="GD16" s="58">
        <f>វត្តមាន!GA16</f>
        <v>2</v>
      </c>
      <c r="GE16" s="58">
        <f>វត្តមាន!GB16</f>
        <v>2</v>
      </c>
      <c r="GF16" s="58">
        <f>វត្តមាន!GC16</f>
        <v>6</v>
      </c>
      <c r="GG16" s="69">
        <f t="shared" si="126"/>
        <v>4</v>
      </c>
      <c r="GH16" s="69">
        <f t="shared" si="127"/>
        <v>8</v>
      </c>
      <c r="GI16" s="69">
        <f t="shared" si="128"/>
        <v>6</v>
      </c>
      <c r="GJ16" s="59" t="str">
        <f t="shared" si="129"/>
        <v>F</v>
      </c>
      <c r="GK16" s="59" t="str">
        <f t="shared" si="130"/>
        <v>ខ្សោយ</v>
      </c>
      <c r="GL16" s="58">
        <f t="shared" si="131"/>
        <v>40</v>
      </c>
      <c r="GM16" s="2">
        <f t="shared" si="132"/>
        <v>4</v>
      </c>
      <c r="GN16" s="2">
        <f t="shared" si="133"/>
        <v>4</v>
      </c>
      <c r="GO16" s="2">
        <f t="shared" si="134"/>
        <v>4</v>
      </c>
      <c r="GP16" s="2">
        <f t="shared" si="135"/>
        <v>12</v>
      </c>
    </row>
    <row r="17" spans="1:198">
      <c r="A17" s="2"/>
      <c r="B17" s="2">
        <f>ប្រវត្តិរូបសិស្ស!B17</f>
        <v>7849</v>
      </c>
      <c r="C17" s="2" t="str">
        <f>ប្រវត្តិរូបសិស្ស!C17</f>
        <v>ឃុន សុកឃីម</v>
      </c>
      <c r="D17" s="2" t="str">
        <f>ប្រវត្តិរូបសិស្ស!D17</f>
        <v>ស្រី</v>
      </c>
      <c r="E17" s="7">
        <f>ប្រវត្តិរូបសិស្ស!E17</f>
        <v>39699</v>
      </c>
      <c r="F17" s="7" t="str">
        <f>ប្រវត្តិរូបសិស្ស!G17</f>
        <v>12C</v>
      </c>
      <c r="G17" s="8"/>
      <c r="H17" s="8"/>
      <c r="I17" s="8"/>
      <c r="J17" s="9" t="str">
        <f t="shared" si="46"/>
        <v>F</v>
      </c>
      <c r="K17" s="8"/>
      <c r="L17" s="9" t="str">
        <f t="shared" si="47"/>
        <v>F</v>
      </c>
      <c r="M17" s="8"/>
      <c r="N17" s="9" t="str">
        <f t="shared" si="48"/>
        <v>F</v>
      </c>
      <c r="O17" s="8"/>
      <c r="P17" s="9" t="str">
        <f t="shared" si="49"/>
        <v>F</v>
      </c>
      <c r="Q17" s="8"/>
      <c r="R17" s="9" t="str">
        <f t="shared" si="50"/>
        <v>F</v>
      </c>
      <c r="S17" s="8"/>
      <c r="T17" s="9" t="str">
        <f t="shared" si="51"/>
        <v>F</v>
      </c>
      <c r="U17" s="8"/>
      <c r="V17" s="9" t="str">
        <f t="shared" si="52"/>
        <v>F</v>
      </c>
      <c r="W17" s="8"/>
      <c r="X17" s="9" t="str">
        <f t="shared" si="53"/>
        <v>F</v>
      </c>
      <c r="Y17" s="8"/>
      <c r="Z17" s="9" t="str">
        <f t="shared" si="54"/>
        <v>F</v>
      </c>
      <c r="AA17" s="8"/>
      <c r="AB17" s="9" t="str">
        <f t="shared" si="55"/>
        <v>F</v>
      </c>
      <c r="AC17" s="8"/>
      <c r="AD17" s="9" t="str">
        <f t="shared" si="56"/>
        <v>F</v>
      </c>
      <c r="AE17" s="9">
        <f>វត្តមាន!AL17</f>
        <v>0</v>
      </c>
      <c r="AF17" s="9">
        <f>វត្តមាន!AM17</f>
        <v>0</v>
      </c>
      <c r="AG17" s="9">
        <f>វត្តមាន!AN17</f>
        <v>0</v>
      </c>
      <c r="AH17" s="9">
        <f>វត្តមាន!AO17</f>
        <v>0</v>
      </c>
      <c r="AI17" s="53">
        <f t="shared" si="57"/>
        <v>0</v>
      </c>
      <c r="AJ17" s="53">
        <f t="shared" si="58"/>
        <v>0</v>
      </c>
      <c r="AK17" s="54" t="str">
        <f t="shared" si="59"/>
        <v>F</v>
      </c>
      <c r="AL17" s="54" t="str">
        <f t="shared" si="60"/>
        <v>ខ្សោយ</v>
      </c>
      <c r="AM17" s="53">
        <f t="shared" si="61"/>
        <v>1</v>
      </c>
      <c r="AN17" s="53">
        <f>វត្តមាន!BV17</f>
        <v>0</v>
      </c>
      <c r="AO17" s="53">
        <f>វត្តមាន!BW17</f>
        <v>0</v>
      </c>
      <c r="AP17" s="53">
        <f>វត្តមាន!BX17</f>
        <v>0</v>
      </c>
      <c r="AQ17" s="53">
        <f>វត្តមាន!BY17</f>
        <v>0</v>
      </c>
      <c r="AR17" s="53"/>
      <c r="AS17" s="8"/>
      <c r="AT17" s="8"/>
      <c r="AU17" s="8">
        <f t="shared" si="62"/>
        <v>0</v>
      </c>
      <c r="AV17" s="9" t="str">
        <f t="shared" si="63"/>
        <v>F</v>
      </c>
      <c r="AW17" s="8"/>
      <c r="AX17" s="9" t="str">
        <f t="shared" si="64"/>
        <v>F</v>
      </c>
      <c r="AY17" s="8"/>
      <c r="AZ17" s="9" t="str">
        <f t="shared" si="65"/>
        <v>F</v>
      </c>
      <c r="BA17" s="8"/>
      <c r="BB17" s="9" t="str">
        <f t="shared" si="66"/>
        <v>F</v>
      </c>
      <c r="BC17" s="8"/>
      <c r="BD17" s="9" t="str">
        <f t="shared" si="67"/>
        <v>F</v>
      </c>
      <c r="BE17" s="8"/>
      <c r="BF17" s="9" t="str">
        <f t="shared" si="68"/>
        <v>F</v>
      </c>
      <c r="BG17" s="8"/>
      <c r="BH17" s="9" t="str">
        <f t="shared" si="69"/>
        <v>F</v>
      </c>
      <c r="BI17" s="8"/>
      <c r="BJ17" s="9" t="str">
        <f t="shared" si="70"/>
        <v>F</v>
      </c>
      <c r="BK17" s="8"/>
      <c r="BL17" s="9" t="str">
        <f t="shared" si="71"/>
        <v>F</v>
      </c>
      <c r="BM17" s="8"/>
      <c r="BN17" s="9" t="str">
        <f t="shared" si="72"/>
        <v>F</v>
      </c>
      <c r="BO17" s="8"/>
      <c r="BP17" s="9" t="str">
        <f t="shared" si="73"/>
        <v>F</v>
      </c>
      <c r="BQ17" s="51">
        <f t="shared" si="74"/>
        <v>0</v>
      </c>
      <c r="BR17" s="51">
        <f t="shared" si="75"/>
        <v>0</v>
      </c>
      <c r="BS17" s="56" t="str">
        <f t="shared" si="76"/>
        <v>F</v>
      </c>
      <c r="BT17" s="56" t="str">
        <f t="shared" si="77"/>
        <v>ខ្សោយ</v>
      </c>
      <c r="BU17" s="51">
        <f t="shared" si="78"/>
        <v>1</v>
      </c>
      <c r="BV17" s="51">
        <f>វត្តមាន!BV17</f>
        <v>0</v>
      </c>
      <c r="BW17" s="51">
        <f>វត្តមាន!BW17</f>
        <v>0</v>
      </c>
      <c r="BX17" s="51">
        <f>វត្តមាន!BX17</f>
        <v>0</v>
      </c>
      <c r="BY17" s="51">
        <f>វត្តមាន!BY17</f>
        <v>0</v>
      </c>
      <c r="BZ17" s="8"/>
      <c r="CA17" s="8"/>
      <c r="CB17" s="8"/>
      <c r="CC17" s="9" t="str">
        <f t="shared" si="79"/>
        <v>F</v>
      </c>
      <c r="CD17" s="8"/>
      <c r="CE17" s="9" t="str">
        <f t="shared" si="80"/>
        <v>F</v>
      </c>
      <c r="CF17" s="8"/>
      <c r="CG17" s="9" t="str">
        <f t="shared" si="81"/>
        <v>F</v>
      </c>
      <c r="CH17" s="8"/>
      <c r="CI17" s="9" t="str">
        <f t="shared" si="82"/>
        <v>F</v>
      </c>
      <c r="CJ17" s="8"/>
      <c r="CK17" s="9" t="str">
        <f t="shared" si="83"/>
        <v>F</v>
      </c>
      <c r="CL17" s="8"/>
      <c r="CM17" s="9" t="str">
        <f t="shared" si="84"/>
        <v>F</v>
      </c>
      <c r="CN17" s="8"/>
      <c r="CO17" s="9" t="str">
        <f t="shared" si="85"/>
        <v>F</v>
      </c>
      <c r="CP17" s="8"/>
      <c r="CQ17" s="9" t="str">
        <f t="shared" si="86"/>
        <v>F</v>
      </c>
      <c r="CR17" s="8"/>
      <c r="CS17" s="9" t="str">
        <f t="shared" si="87"/>
        <v>F</v>
      </c>
      <c r="CT17" s="8"/>
      <c r="CU17" s="9" t="str">
        <f t="shared" si="88"/>
        <v>F</v>
      </c>
      <c r="CV17" s="8"/>
      <c r="CW17" s="9" t="str">
        <f t="shared" si="89"/>
        <v>F</v>
      </c>
      <c r="CX17" s="51">
        <f t="shared" si="90"/>
        <v>0</v>
      </c>
      <c r="CY17" s="51">
        <v>9</v>
      </c>
      <c r="CZ17" s="56" t="str">
        <f t="shared" si="91"/>
        <v>F</v>
      </c>
      <c r="DA17" s="56" t="str">
        <f t="shared" si="92"/>
        <v>ខ្សោយ</v>
      </c>
      <c r="DB17" s="51">
        <f t="shared" si="93"/>
        <v>39</v>
      </c>
      <c r="DC17" s="51">
        <f>វត្តមាន!DF17</f>
        <v>0</v>
      </c>
      <c r="DD17" s="51">
        <f>វត្តមាន!DG17</f>
        <v>0</v>
      </c>
      <c r="DE17" s="51">
        <f>វត្តមាន!DH17</f>
        <v>0</v>
      </c>
      <c r="DF17" s="51">
        <f>វត្តមាន!DI17</f>
        <v>0</v>
      </c>
      <c r="DG17" s="8"/>
      <c r="DH17" s="8"/>
      <c r="DI17" s="8">
        <f t="shared" si="94"/>
        <v>0</v>
      </c>
      <c r="DJ17" s="9" t="str">
        <f t="shared" si="95"/>
        <v>F</v>
      </c>
      <c r="DK17" s="8"/>
      <c r="DL17" s="9" t="str">
        <f t="shared" si="96"/>
        <v>F</v>
      </c>
      <c r="DM17" s="8"/>
      <c r="DN17" s="9" t="str">
        <f t="shared" si="97"/>
        <v>F</v>
      </c>
      <c r="DO17" s="8"/>
      <c r="DP17" s="9" t="str">
        <f t="shared" si="98"/>
        <v>F</v>
      </c>
      <c r="DQ17" s="8"/>
      <c r="DR17" s="9" t="str">
        <f t="shared" si="99"/>
        <v>F</v>
      </c>
      <c r="DS17" s="8"/>
      <c r="DT17" s="9" t="str">
        <f t="shared" si="100"/>
        <v>F</v>
      </c>
      <c r="DU17" s="8"/>
      <c r="DV17" s="9" t="str">
        <f t="shared" si="101"/>
        <v>F</v>
      </c>
      <c r="DW17" s="8"/>
      <c r="DX17" s="9" t="str">
        <f t="shared" si="102"/>
        <v>F</v>
      </c>
      <c r="DY17" s="8"/>
      <c r="DZ17" s="9" t="str">
        <f t="shared" si="103"/>
        <v>F</v>
      </c>
      <c r="EA17" s="8"/>
      <c r="EB17" s="9" t="str">
        <f t="shared" si="104"/>
        <v>F</v>
      </c>
      <c r="EC17" s="8"/>
      <c r="ED17" s="9" t="str">
        <f t="shared" si="105"/>
        <v>F</v>
      </c>
      <c r="EE17" s="58">
        <f t="shared" si="106"/>
        <v>0</v>
      </c>
      <c r="EF17" s="58">
        <v>9</v>
      </c>
      <c r="EG17" s="59" t="str">
        <f t="shared" si="107"/>
        <v>F</v>
      </c>
      <c r="EH17" s="59" t="str">
        <f t="shared" si="108"/>
        <v>ខ្សោយ</v>
      </c>
      <c r="EI17" s="58">
        <f t="shared" si="109"/>
        <v>39</v>
      </c>
      <c r="EJ17" s="58">
        <f>វត្តមាន!EP17</f>
        <v>2</v>
      </c>
      <c r="EK17" s="58">
        <f>វត្តមាន!EQ17</f>
        <v>2</v>
      </c>
      <c r="EL17" s="58">
        <f>វត្តមាន!ER17</f>
        <v>2</v>
      </c>
      <c r="EM17" s="58">
        <f>វត្តមាន!ES17</f>
        <v>6</v>
      </c>
      <c r="EN17" s="67"/>
      <c r="EO17" s="8"/>
      <c r="EP17" s="8"/>
      <c r="EQ17" s="8">
        <f t="shared" si="110"/>
        <v>0</v>
      </c>
      <c r="ER17" s="9" t="str">
        <f t="shared" si="111"/>
        <v>F</v>
      </c>
      <c r="ES17" s="9"/>
      <c r="ET17" s="8"/>
      <c r="EU17" s="9" t="str">
        <f t="shared" si="112"/>
        <v>F</v>
      </c>
      <c r="EV17" s="9"/>
      <c r="EW17" s="8"/>
      <c r="EX17" s="9" t="str">
        <f t="shared" si="113"/>
        <v>F</v>
      </c>
      <c r="EY17" s="9"/>
      <c r="EZ17" s="8"/>
      <c r="FA17" s="9" t="str">
        <f t="shared" si="114"/>
        <v>F</v>
      </c>
      <c r="FB17" s="9"/>
      <c r="FC17" s="8"/>
      <c r="FD17" s="9" t="str">
        <f t="shared" si="115"/>
        <v>F</v>
      </c>
      <c r="FE17" s="9"/>
      <c r="FF17" s="8"/>
      <c r="FG17" s="9" t="str">
        <f t="shared" si="116"/>
        <v>F</v>
      </c>
      <c r="FH17" s="9"/>
      <c r="FI17" s="8"/>
      <c r="FJ17" s="9" t="str">
        <f t="shared" si="117"/>
        <v>F</v>
      </c>
      <c r="FK17" s="9"/>
      <c r="FL17" s="8"/>
      <c r="FM17" s="9" t="str">
        <f t="shared" si="118"/>
        <v>F</v>
      </c>
      <c r="FN17" s="9"/>
      <c r="FO17" s="8"/>
      <c r="FP17" s="9" t="str">
        <f t="shared" si="119"/>
        <v>F</v>
      </c>
      <c r="FQ17" s="9"/>
      <c r="FR17" s="8"/>
      <c r="FS17" s="9" t="str">
        <f t="shared" si="120"/>
        <v>F</v>
      </c>
      <c r="FT17" s="9"/>
      <c r="FU17" s="8"/>
      <c r="FV17" s="9" t="str">
        <f t="shared" si="121"/>
        <v>F</v>
      </c>
      <c r="FX17" s="58">
        <f t="shared" si="122"/>
        <v>0</v>
      </c>
      <c r="FY17" s="58">
        <v>9</v>
      </c>
      <c r="FZ17" s="59" t="str">
        <f t="shared" si="123"/>
        <v>F</v>
      </c>
      <c r="GA17" s="59" t="str">
        <f t="shared" si="124"/>
        <v>ខ្សោយ</v>
      </c>
      <c r="GB17" s="58" t="e">
        <f t="shared" si="125"/>
        <v>#N/A</v>
      </c>
      <c r="GC17" s="58">
        <f>វត្តមាន!FZ17</f>
        <v>2</v>
      </c>
      <c r="GD17" s="58">
        <f>វត្តមាន!GA17</f>
        <v>2</v>
      </c>
      <c r="GE17" s="58">
        <f>វត្តមាន!GB17</f>
        <v>2</v>
      </c>
      <c r="GF17" s="58">
        <f>វត្តមាន!GC17</f>
        <v>6</v>
      </c>
      <c r="GG17" s="69">
        <f t="shared" si="126"/>
        <v>4.5</v>
      </c>
      <c r="GH17" s="69">
        <f t="shared" si="127"/>
        <v>9</v>
      </c>
      <c r="GI17" s="69">
        <f t="shared" si="128"/>
        <v>6.75</v>
      </c>
      <c r="GJ17" s="59" t="str">
        <f t="shared" si="129"/>
        <v>F</v>
      </c>
      <c r="GK17" s="59" t="str">
        <f t="shared" si="130"/>
        <v>ខ្សោយ</v>
      </c>
      <c r="GL17" s="58">
        <f t="shared" si="131"/>
        <v>39</v>
      </c>
      <c r="GM17" s="2">
        <f t="shared" si="132"/>
        <v>4</v>
      </c>
      <c r="GN17" s="2">
        <f t="shared" si="133"/>
        <v>4</v>
      </c>
      <c r="GO17" s="2">
        <f t="shared" si="134"/>
        <v>4</v>
      </c>
      <c r="GP17" s="2">
        <f t="shared" si="135"/>
        <v>12</v>
      </c>
    </row>
    <row r="18" spans="1:198">
      <c r="A18" s="2"/>
      <c r="B18" s="2">
        <f>ប្រវត្តិរូបសិស្ស!B18</f>
        <v>7447</v>
      </c>
      <c r="C18" s="2" t="str">
        <f>ប្រវត្តិរូបសិស្ស!C18</f>
        <v>ចក់ ណេត</v>
      </c>
      <c r="D18" s="2" t="str">
        <f>ប្រវត្តិរូបសិស្ស!D18</f>
        <v>ប្រុស</v>
      </c>
      <c r="E18" s="7">
        <f>ប្រវត្តិរូបសិស្ស!E18</f>
        <v>38038</v>
      </c>
      <c r="F18" s="7" t="str">
        <f>ប្រវត្តិរូបសិស្ស!G18</f>
        <v>12C</v>
      </c>
      <c r="G18" s="8"/>
      <c r="H18" s="8"/>
      <c r="I18" s="8"/>
      <c r="J18" s="9" t="str">
        <f t="shared" si="46"/>
        <v>F</v>
      </c>
      <c r="K18" s="8"/>
      <c r="L18" s="9" t="str">
        <f t="shared" si="47"/>
        <v>F</v>
      </c>
      <c r="M18" s="8"/>
      <c r="N18" s="9" t="str">
        <f t="shared" si="48"/>
        <v>F</v>
      </c>
      <c r="O18" s="8"/>
      <c r="P18" s="9" t="str">
        <f t="shared" si="49"/>
        <v>F</v>
      </c>
      <c r="Q18" s="8"/>
      <c r="R18" s="9" t="str">
        <f t="shared" si="50"/>
        <v>F</v>
      </c>
      <c r="S18" s="8"/>
      <c r="T18" s="9" t="str">
        <f t="shared" si="51"/>
        <v>F</v>
      </c>
      <c r="U18" s="8"/>
      <c r="V18" s="9" t="str">
        <f t="shared" si="52"/>
        <v>F</v>
      </c>
      <c r="W18" s="8"/>
      <c r="X18" s="9" t="str">
        <f t="shared" si="53"/>
        <v>F</v>
      </c>
      <c r="Y18" s="8"/>
      <c r="Z18" s="9" t="str">
        <f t="shared" si="54"/>
        <v>F</v>
      </c>
      <c r="AA18" s="8"/>
      <c r="AB18" s="9" t="str">
        <f t="shared" si="55"/>
        <v>F</v>
      </c>
      <c r="AC18" s="8"/>
      <c r="AD18" s="9" t="str">
        <f t="shared" si="56"/>
        <v>F</v>
      </c>
      <c r="AE18" s="9">
        <f>វត្តមាន!AL18</f>
        <v>0</v>
      </c>
      <c r="AF18" s="9">
        <f>វត្តមាន!AM18</f>
        <v>0</v>
      </c>
      <c r="AG18" s="9">
        <f>វត្តមាន!AN18</f>
        <v>0</v>
      </c>
      <c r="AH18" s="9">
        <f>វត្តមាន!AO18</f>
        <v>0</v>
      </c>
      <c r="AI18" s="53">
        <f t="shared" si="57"/>
        <v>0</v>
      </c>
      <c r="AJ18" s="53">
        <f t="shared" si="58"/>
        <v>0</v>
      </c>
      <c r="AK18" s="54" t="str">
        <f t="shared" si="59"/>
        <v>F</v>
      </c>
      <c r="AL18" s="54" t="str">
        <f t="shared" si="60"/>
        <v>ខ្សោយ</v>
      </c>
      <c r="AM18" s="53">
        <f t="shared" si="61"/>
        <v>1</v>
      </c>
      <c r="AN18" s="53">
        <f>វត្តមាន!BV18</f>
        <v>0</v>
      </c>
      <c r="AO18" s="53">
        <f>វត្តមាន!BW18</f>
        <v>0</v>
      </c>
      <c r="AP18" s="53">
        <f>វត្តមាន!BX18</f>
        <v>0</v>
      </c>
      <c r="AQ18" s="53">
        <f>វត្តមាន!BY18</f>
        <v>0</v>
      </c>
      <c r="AR18" s="53"/>
      <c r="AS18" s="8"/>
      <c r="AT18" s="8"/>
      <c r="AU18" s="8">
        <f t="shared" si="62"/>
        <v>0</v>
      </c>
      <c r="AV18" s="9" t="str">
        <f t="shared" si="63"/>
        <v>F</v>
      </c>
      <c r="AW18" s="8"/>
      <c r="AX18" s="9" t="str">
        <f t="shared" si="64"/>
        <v>F</v>
      </c>
      <c r="AY18" s="8"/>
      <c r="AZ18" s="9" t="str">
        <f t="shared" si="65"/>
        <v>F</v>
      </c>
      <c r="BA18" s="8"/>
      <c r="BB18" s="9" t="str">
        <f t="shared" si="66"/>
        <v>F</v>
      </c>
      <c r="BC18" s="8"/>
      <c r="BD18" s="9" t="str">
        <f t="shared" si="67"/>
        <v>F</v>
      </c>
      <c r="BE18" s="8"/>
      <c r="BF18" s="9" t="str">
        <f t="shared" si="68"/>
        <v>F</v>
      </c>
      <c r="BG18" s="8"/>
      <c r="BH18" s="9" t="str">
        <f t="shared" si="69"/>
        <v>F</v>
      </c>
      <c r="BI18" s="8"/>
      <c r="BJ18" s="9" t="str">
        <f t="shared" si="70"/>
        <v>F</v>
      </c>
      <c r="BK18" s="8"/>
      <c r="BL18" s="9" t="str">
        <f t="shared" si="71"/>
        <v>F</v>
      </c>
      <c r="BM18" s="8"/>
      <c r="BN18" s="9" t="str">
        <f t="shared" si="72"/>
        <v>F</v>
      </c>
      <c r="BO18" s="8"/>
      <c r="BP18" s="9" t="str">
        <f t="shared" si="73"/>
        <v>F</v>
      </c>
      <c r="BQ18" s="51">
        <f t="shared" si="74"/>
        <v>0</v>
      </c>
      <c r="BR18" s="51">
        <f t="shared" si="75"/>
        <v>0</v>
      </c>
      <c r="BS18" s="56" t="str">
        <f t="shared" si="76"/>
        <v>F</v>
      </c>
      <c r="BT18" s="56" t="str">
        <f t="shared" si="77"/>
        <v>ខ្សោយ</v>
      </c>
      <c r="BU18" s="51">
        <f t="shared" si="78"/>
        <v>1</v>
      </c>
      <c r="BV18" s="51">
        <f>វត្តមាន!BV18</f>
        <v>0</v>
      </c>
      <c r="BW18" s="51">
        <f>វត្តមាន!BW18</f>
        <v>0</v>
      </c>
      <c r="BX18" s="51">
        <f>វត្តមាន!BX18</f>
        <v>0</v>
      </c>
      <c r="BY18" s="51">
        <f>វត្តមាន!BY18</f>
        <v>0</v>
      </c>
      <c r="BZ18" s="8"/>
      <c r="CA18" s="8"/>
      <c r="CB18" s="8"/>
      <c r="CC18" s="9" t="str">
        <f t="shared" si="79"/>
        <v>F</v>
      </c>
      <c r="CD18" s="8"/>
      <c r="CE18" s="9" t="str">
        <f t="shared" si="80"/>
        <v>F</v>
      </c>
      <c r="CF18" s="8"/>
      <c r="CG18" s="9" t="str">
        <f t="shared" si="81"/>
        <v>F</v>
      </c>
      <c r="CH18" s="8"/>
      <c r="CI18" s="9" t="str">
        <f t="shared" si="82"/>
        <v>F</v>
      </c>
      <c r="CJ18" s="8"/>
      <c r="CK18" s="9" t="str">
        <f t="shared" si="83"/>
        <v>F</v>
      </c>
      <c r="CL18" s="8"/>
      <c r="CM18" s="9" t="str">
        <f t="shared" si="84"/>
        <v>F</v>
      </c>
      <c r="CN18" s="8"/>
      <c r="CO18" s="9" t="str">
        <f t="shared" si="85"/>
        <v>F</v>
      </c>
      <c r="CP18" s="8"/>
      <c r="CQ18" s="9" t="str">
        <f t="shared" si="86"/>
        <v>F</v>
      </c>
      <c r="CR18" s="8"/>
      <c r="CS18" s="9" t="str">
        <f t="shared" si="87"/>
        <v>F</v>
      </c>
      <c r="CT18" s="8"/>
      <c r="CU18" s="9" t="str">
        <f t="shared" si="88"/>
        <v>F</v>
      </c>
      <c r="CV18" s="8"/>
      <c r="CW18" s="9" t="str">
        <f t="shared" si="89"/>
        <v>F</v>
      </c>
      <c r="CX18" s="51">
        <f t="shared" si="90"/>
        <v>0</v>
      </c>
      <c r="CY18" s="51">
        <v>10</v>
      </c>
      <c r="CZ18" s="56" t="str">
        <f t="shared" si="91"/>
        <v>F</v>
      </c>
      <c r="DA18" s="56" t="str">
        <f t="shared" si="92"/>
        <v>ខ្សោយ</v>
      </c>
      <c r="DB18" s="51">
        <f t="shared" si="93"/>
        <v>38</v>
      </c>
      <c r="DC18" s="51">
        <f>វត្តមាន!DF18</f>
        <v>0</v>
      </c>
      <c r="DD18" s="51">
        <f>វត្តមាន!DG18</f>
        <v>0</v>
      </c>
      <c r="DE18" s="51">
        <f>វត្តមាន!DH18</f>
        <v>0</v>
      </c>
      <c r="DF18" s="51">
        <f>វត្តមាន!DI18</f>
        <v>0</v>
      </c>
      <c r="DG18" s="8"/>
      <c r="DH18" s="8"/>
      <c r="DI18" s="8">
        <f t="shared" si="94"/>
        <v>0</v>
      </c>
      <c r="DJ18" s="9" t="str">
        <f t="shared" si="95"/>
        <v>F</v>
      </c>
      <c r="DK18" s="8"/>
      <c r="DL18" s="9" t="str">
        <f t="shared" si="96"/>
        <v>F</v>
      </c>
      <c r="DM18" s="8"/>
      <c r="DN18" s="9" t="str">
        <f t="shared" si="97"/>
        <v>F</v>
      </c>
      <c r="DO18" s="8"/>
      <c r="DP18" s="9" t="str">
        <f t="shared" si="98"/>
        <v>F</v>
      </c>
      <c r="DQ18" s="8"/>
      <c r="DR18" s="9" t="str">
        <f t="shared" si="99"/>
        <v>F</v>
      </c>
      <c r="DS18" s="8"/>
      <c r="DT18" s="9" t="str">
        <f t="shared" si="100"/>
        <v>F</v>
      </c>
      <c r="DU18" s="8"/>
      <c r="DV18" s="9" t="str">
        <f t="shared" si="101"/>
        <v>F</v>
      </c>
      <c r="DW18" s="8"/>
      <c r="DX18" s="9" t="str">
        <f t="shared" si="102"/>
        <v>F</v>
      </c>
      <c r="DY18" s="8"/>
      <c r="DZ18" s="9" t="str">
        <f t="shared" si="103"/>
        <v>F</v>
      </c>
      <c r="EA18" s="8"/>
      <c r="EB18" s="9" t="str">
        <f t="shared" si="104"/>
        <v>F</v>
      </c>
      <c r="EC18" s="8"/>
      <c r="ED18" s="9" t="str">
        <f t="shared" si="105"/>
        <v>F</v>
      </c>
      <c r="EE18" s="58">
        <f t="shared" si="106"/>
        <v>0</v>
      </c>
      <c r="EF18" s="58">
        <v>10</v>
      </c>
      <c r="EG18" s="59" t="str">
        <f t="shared" si="107"/>
        <v>F</v>
      </c>
      <c r="EH18" s="59" t="str">
        <f t="shared" si="108"/>
        <v>ខ្សោយ</v>
      </c>
      <c r="EI18" s="58">
        <f t="shared" si="109"/>
        <v>38</v>
      </c>
      <c r="EJ18" s="58">
        <f>វត្តមាន!EP18</f>
        <v>2</v>
      </c>
      <c r="EK18" s="58">
        <f>វត្តមាន!EQ18</f>
        <v>2</v>
      </c>
      <c r="EL18" s="58">
        <f>វត្តមាន!ER18</f>
        <v>2</v>
      </c>
      <c r="EM18" s="58">
        <f>វត្តមាន!ES18</f>
        <v>6</v>
      </c>
      <c r="EN18" s="67"/>
      <c r="EO18" s="8"/>
      <c r="EP18" s="8"/>
      <c r="EQ18" s="8">
        <f t="shared" si="110"/>
        <v>0</v>
      </c>
      <c r="ER18" s="9" t="str">
        <f t="shared" si="111"/>
        <v>F</v>
      </c>
      <c r="ES18" s="9"/>
      <c r="ET18" s="8"/>
      <c r="EU18" s="9" t="str">
        <f t="shared" si="112"/>
        <v>F</v>
      </c>
      <c r="EV18" s="9"/>
      <c r="EW18" s="8"/>
      <c r="EX18" s="9" t="str">
        <f t="shared" si="113"/>
        <v>F</v>
      </c>
      <c r="EY18" s="9"/>
      <c r="EZ18" s="8"/>
      <c r="FA18" s="9" t="str">
        <f t="shared" si="114"/>
        <v>F</v>
      </c>
      <c r="FB18" s="9"/>
      <c r="FC18" s="8"/>
      <c r="FD18" s="9" t="str">
        <f t="shared" si="115"/>
        <v>F</v>
      </c>
      <c r="FE18" s="9"/>
      <c r="FF18" s="8"/>
      <c r="FG18" s="9" t="str">
        <f t="shared" si="116"/>
        <v>F</v>
      </c>
      <c r="FH18" s="9"/>
      <c r="FI18" s="8"/>
      <c r="FJ18" s="9" t="str">
        <f t="shared" si="117"/>
        <v>F</v>
      </c>
      <c r="FK18" s="9"/>
      <c r="FL18" s="8"/>
      <c r="FM18" s="9" t="str">
        <f t="shared" si="118"/>
        <v>F</v>
      </c>
      <c r="FN18" s="9"/>
      <c r="FO18" s="8"/>
      <c r="FP18" s="9" t="str">
        <f t="shared" si="119"/>
        <v>F</v>
      </c>
      <c r="FQ18" s="9"/>
      <c r="FR18" s="8"/>
      <c r="FS18" s="9" t="str">
        <f t="shared" si="120"/>
        <v>F</v>
      </c>
      <c r="FT18" s="9"/>
      <c r="FU18" s="8"/>
      <c r="FV18" s="9" t="str">
        <f t="shared" si="121"/>
        <v>F</v>
      </c>
      <c r="FX18" s="58">
        <f t="shared" si="122"/>
        <v>0</v>
      </c>
      <c r="FY18" s="58">
        <v>10</v>
      </c>
      <c r="FZ18" s="59" t="str">
        <f t="shared" si="123"/>
        <v>F</v>
      </c>
      <c r="GA18" s="59" t="str">
        <f t="shared" si="124"/>
        <v>ខ្សោយ</v>
      </c>
      <c r="GB18" s="58" t="e">
        <f t="shared" si="125"/>
        <v>#N/A</v>
      </c>
      <c r="GC18" s="58">
        <f>វត្តមាន!FZ18</f>
        <v>2</v>
      </c>
      <c r="GD18" s="58">
        <f>វត្តមាន!GA18</f>
        <v>2</v>
      </c>
      <c r="GE18" s="58">
        <f>វត្តមាន!GB18</f>
        <v>2</v>
      </c>
      <c r="GF18" s="58">
        <f>វត្តមាន!GC18</f>
        <v>6</v>
      </c>
      <c r="GG18" s="69">
        <f t="shared" si="126"/>
        <v>5</v>
      </c>
      <c r="GH18" s="69">
        <f t="shared" si="127"/>
        <v>10</v>
      </c>
      <c r="GI18" s="69">
        <f t="shared" si="128"/>
        <v>7.5</v>
      </c>
      <c r="GJ18" s="59" t="str">
        <f t="shared" si="129"/>
        <v>F</v>
      </c>
      <c r="GK18" s="59" t="str">
        <f t="shared" si="130"/>
        <v>ខ្សោយ</v>
      </c>
      <c r="GL18" s="58">
        <f t="shared" si="131"/>
        <v>38</v>
      </c>
      <c r="GM18" s="2">
        <f t="shared" si="132"/>
        <v>4</v>
      </c>
      <c r="GN18" s="2">
        <f t="shared" si="133"/>
        <v>4</v>
      </c>
      <c r="GO18" s="2">
        <f t="shared" si="134"/>
        <v>4</v>
      </c>
      <c r="GP18" s="2">
        <f t="shared" si="135"/>
        <v>12</v>
      </c>
    </row>
    <row r="19" spans="1:198">
      <c r="A19" s="2"/>
      <c r="B19" s="2">
        <f>ប្រវត្តិរូបសិស្ស!B19</f>
        <v>7451</v>
      </c>
      <c r="C19" s="2" t="str">
        <f>ប្រវត្តិរូបសិស្ស!C19</f>
        <v>ជា សេងហៃ</v>
      </c>
      <c r="D19" s="2" t="str">
        <f>ប្រវត្តិរូបសិស្ស!D19</f>
        <v>ប្រុស</v>
      </c>
      <c r="E19" s="7">
        <f>ប្រវត្តិរូបសិស្ស!E19</f>
        <v>39407</v>
      </c>
      <c r="F19" s="7" t="str">
        <f>ប្រវត្តិរូបសិស្ស!G19</f>
        <v>12C</v>
      </c>
      <c r="G19" s="8"/>
      <c r="H19" s="8"/>
      <c r="I19" s="8"/>
      <c r="J19" s="9" t="str">
        <f t="shared" si="46"/>
        <v>F</v>
      </c>
      <c r="K19" s="8"/>
      <c r="L19" s="9" t="str">
        <f t="shared" si="47"/>
        <v>F</v>
      </c>
      <c r="M19" s="8"/>
      <c r="N19" s="9" t="str">
        <f t="shared" si="48"/>
        <v>F</v>
      </c>
      <c r="O19" s="8"/>
      <c r="P19" s="9" t="str">
        <f t="shared" si="49"/>
        <v>F</v>
      </c>
      <c r="Q19" s="8"/>
      <c r="R19" s="9" t="str">
        <f t="shared" si="50"/>
        <v>F</v>
      </c>
      <c r="S19" s="8"/>
      <c r="T19" s="9" t="str">
        <f t="shared" si="51"/>
        <v>F</v>
      </c>
      <c r="U19" s="8"/>
      <c r="V19" s="9" t="str">
        <f t="shared" si="52"/>
        <v>F</v>
      </c>
      <c r="W19" s="8"/>
      <c r="X19" s="9" t="str">
        <f t="shared" si="53"/>
        <v>F</v>
      </c>
      <c r="Y19" s="8"/>
      <c r="Z19" s="9" t="str">
        <f t="shared" si="54"/>
        <v>F</v>
      </c>
      <c r="AA19" s="8"/>
      <c r="AB19" s="9" t="str">
        <f t="shared" si="55"/>
        <v>F</v>
      </c>
      <c r="AC19" s="8"/>
      <c r="AD19" s="9" t="str">
        <f t="shared" si="56"/>
        <v>F</v>
      </c>
      <c r="AE19" s="9">
        <f>វត្តមាន!AL19</f>
        <v>0</v>
      </c>
      <c r="AF19" s="9">
        <f>វត្តមាន!AM19</f>
        <v>0</v>
      </c>
      <c r="AG19" s="9">
        <f>វត្តមាន!AN19</f>
        <v>0</v>
      </c>
      <c r="AH19" s="9">
        <f>វត្តមាន!AO19</f>
        <v>0</v>
      </c>
      <c r="AI19" s="53">
        <f t="shared" si="57"/>
        <v>0</v>
      </c>
      <c r="AJ19" s="53">
        <f t="shared" si="58"/>
        <v>0</v>
      </c>
      <c r="AK19" s="54" t="str">
        <f t="shared" si="59"/>
        <v>F</v>
      </c>
      <c r="AL19" s="54" t="str">
        <f t="shared" si="60"/>
        <v>ខ្សោយ</v>
      </c>
      <c r="AM19" s="53">
        <f t="shared" si="61"/>
        <v>1</v>
      </c>
      <c r="AN19" s="53">
        <f>វត្តមាន!BV19</f>
        <v>0</v>
      </c>
      <c r="AO19" s="53">
        <f>វត្តមាន!BW19</f>
        <v>0</v>
      </c>
      <c r="AP19" s="53">
        <f>វត្តមាន!BX19</f>
        <v>0</v>
      </c>
      <c r="AQ19" s="53">
        <f>វត្តមាន!BY19</f>
        <v>0</v>
      </c>
      <c r="AR19" s="53"/>
      <c r="AS19" s="8"/>
      <c r="AT19" s="8"/>
      <c r="AU19" s="8">
        <f t="shared" si="62"/>
        <v>0</v>
      </c>
      <c r="AV19" s="9" t="str">
        <f t="shared" si="63"/>
        <v>F</v>
      </c>
      <c r="AW19" s="8"/>
      <c r="AX19" s="9" t="str">
        <f t="shared" si="64"/>
        <v>F</v>
      </c>
      <c r="AY19" s="8"/>
      <c r="AZ19" s="9" t="str">
        <f t="shared" si="65"/>
        <v>F</v>
      </c>
      <c r="BA19" s="8"/>
      <c r="BB19" s="9" t="str">
        <f t="shared" si="66"/>
        <v>F</v>
      </c>
      <c r="BC19" s="8"/>
      <c r="BD19" s="9" t="str">
        <f t="shared" si="67"/>
        <v>F</v>
      </c>
      <c r="BE19" s="8"/>
      <c r="BF19" s="9" t="str">
        <f t="shared" si="68"/>
        <v>F</v>
      </c>
      <c r="BG19" s="8"/>
      <c r="BH19" s="9" t="str">
        <f t="shared" si="69"/>
        <v>F</v>
      </c>
      <c r="BI19" s="8"/>
      <c r="BJ19" s="9" t="str">
        <f t="shared" si="70"/>
        <v>F</v>
      </c>
      <c r="BK19" s="8"/>
      <c r="BL19" s="9" t="str">
        <f t="shared" si="71"/>
        <v>F</v>
      </c>
      <c r="BM19" s="8"/>
      <c r="BN19" s="9" t="str">
        <f t="shared" si="72"/>
        <v>F</v>
      </c>
      <c r="BO19" s="8"/>
      <c r="BP19" s="9" t="str">
        <f t="shared" si="73"/>
        <v>F</v>
      </c>
      <c r="BQ19" s="51">
        <f t="shared" si="74"/>
        <v>0</v>
      </c>
      <c r="BR19" s="51">
        <f t="shared" si="75"/>
        <v>0</v>
      </c>
      <c r="BS19" s="56" t="str">
        <f t="shared" si="76"/>
        <v>F</v>
      </c>
      <c r="BT19" s="56" t="str">
        <f t="shared" si="77"/>
        <v>ខ្សោយ</v>
      </c>
      <c r="BU19" s="51">
        <f t="shared" si="78"/>
        <v>1</v>
      </c>
      <c r="BV19" s="51">
        <f>វត្តមាន!BV19</f>
        <v>0</v>
      </c>
      <c r="BW19" s="51">
        <f>វត្តមាន!BW19</f>
        <v>0</v>
      </c>
      <c r="BX19" s="51">
        <f>វត្តមាន!BX19</f>
        <v>0</v>
      </c>
      <c r="BY19" s="51">
        <f>វត្តមាន!BY19</f>
        <v>0</v>
      </c>
      <c r="BZ19" s="8"/>
      <c r="CA19" s="8"/>
      <c r="CB19" s="8"/>
      <c r="CC19" s="9" t="str">
        <f t="shared" si="79"/>
        <v>F</v>
      </c>
      <c r="CD19" s="8"/>
      <c r="CE19" s="9" t="str">
        <f t="shared" si="80"/>
        <v>F</v>
      </c>
      <c r="CF19" s="8"/>
      <c r="CG19" s="9" t="str">
        <f t="shared" si="81"/>
        <v>F</v>
      </c>
      <c r="CH19" s="8"/>
      <c r="CI19" s="9" t="str">
        <f t="shared" si="82"/>
        <v>F</v>
      </c>
      <c r="CJ19" s="8"/>
      <c r="CK19" s="9" t="str">
        <f t="shared" si="83"/>
        <v>F</v>
      </c>
      <c r="CL19" s="8"/>
      <c r="CM19" s="9" t="str">
        <f t="shared" si="84"/>
        <v>F</v>
      </c>
      <c r="CN19" s="8"/>
      <c r="CO19" s="9" t="str">
        <f t="shared" si="85"/>
        <v>F</v>
      </c>
      <c r="CP19" s="8"/>
      <c r="CQ19" s="9" t="str">
        <f t="shared" si="86"/>
        <v>F</v>
      </c>
      <c r="CR19" s="8"/>
      <c r="CS19" s="9" t="str">
        <f t="shared" si="87"/>
        <v>F</v>
      </c>
      <c r="CT19" s="8"/>
      <c r="CU19" s="9" t="str">
        <f t="shared" si="88"/>
        <v>F</v>
      </c>
      <c r="CV19" s="8"/>
      <c r="CW19" s="9" t="str">
        <f t="shared" si="89"/>
        <v>F</v>
      </c>
      <c r="CX19" s="51">
        <f t="shared" si="90"/>
        <v>0</v>
      </c>
      <c r="CY19" s="51">
        <v>11</v>
      </c>
      <c r="CZ19" s="56" t="str">
        <f t="shared" si="91"/>
        <v>F</v>
      </c>
      <c r="DA19" s="56" t="str">
        <f t="shared" si="92"/>
        <v>ខ្សោយ</v>
      </c>
      <c r="DB19" s="51">
        <f t="shared" si="93"/>
        <v>37</v>
      </c>
      <c r="DC19" s="51">
        <f>វត្តមាន!DF19</f>
        <v>0</v>
      </c>
      <c r="DD19" s="51">
        <f>វត្តមាន!DG19</f>
        <v>0</v>
      </c>
      <c r="DE19" s="51">
        <f>វត្តមាន!DH19</f>
        <v>0</v>
      </c>
      <c r="DF19" s="51">
        <f>វត្តមាន!DI19</f>
        <v>0</v>
      </c>
      <c r="DG19" s="8"/>
      <c r="DH19" s="8"/>
      <c r="DI19" s="8">
        <f t="shared" si="94"/>
        <v>0</v>
      </c>
      <c r="DJ19" s="9" t="str">
        <f t="shared" si="95"/>
        <v>F</v>
      </c>
      <c r="DK19" s="8"/>
      <c r="DL19" s="9" t="str">
        <f t="shared" si="96"/>
        <v>F</v>
      </c>
      <c r="DM19" s="8"/>
      <c r="DN19" s="9" t="str">
        <f t="shared" si="97"/>
        <v>F</v>
      </c>
      <c r="DO19" s="8"/>
      <c r="DP19" s="9" t="str">
        <f t="shared" si="98"/>
        <v>F</v>
      </c>
      <c r="DQ19" s="8"/>
      <c r="DR19" s="9" t="str">
        <f t="shared" si="99"/>
        <v>F</v>
      </c>
      <c r="DS19" s="8"/>
      <c r="DT19" s="9" t="str">
        <f t="shared" si="100"/>
        <v>F</v>
      </c>
      <c r="DU19" s="8"/>
      <c r="DV19" s="9" t="str">
        <f t="shared" si="101"/>
        <v>F</v>
      </c>
      <c r="DW19" s="8"/>
      <c r="DX19" s="9" t="str">
        <f t="shared" si="102"/>
        <v>F</v>
      </c>
      <c r="DY19" s="8"/>
      <c r="DZ19" s="9" t="str">
        <f t="shared" si="103"/>
        <v>F</v>
      </c>
      <c r="EA19" s="8"/>
      <c r="EB19" s="9" t="str">
        <f t="shared" si="104"/>
        <v>F</v>
      </c>
      <c r="EC19" s="8"/>
      <c r="ED19" s="9" t="str">
        <f t="shared" si="105"/>
        <v>F</v>
      </c>
      <c r="EE19" s="58">
        <f t="shared" si="106"/>
        <v>0</v>
      </c>
      <c r="EF19" s="58">
        <v>11</v>
      </c>
      <c r="EG19" s="59" t="str">
        <f t="shared" si="107"/>
        <v>F</v>
      </c>
      <c r="EH19" s="59" t="str">
        <f t="shared" si="108"/>
        <v>ខ្សោយ</v>
      </c>
      <c r="EI19" s="58">
        <f t="shared" si="109"/>
        <v>37</v>
      </c>
      <c r="EJ19" s="58">
        <f>វត្តមាន!EP19</f>
        <v>2</v>
      </c>
      <c r="EK19" s="58">
        <f>វត្តមាន!EQ19</f>
        <v>2</v>
      </c>
      <c r="EL19" s="58">
        <f>វត្តមាន!ER19</f>
        <v>2</v>
      </c>
      <c r="EM19" s="58">
        <f>វត្តមាន!ES19</f>
        <v>6</v>
      </c>
      <c r="EN19" s="67"/>
      <c r="EO19" s="8"/>
      <c r="EP19" s="8"/>
      <c r="EQ19" s="8">
        <f t="shared" si="110"/>
        <v>0</v>
      </c>
      <c r="ER19" s="9" t="str">
        <f t="shared" si="111"/>
        <v>F</v>
      </c>
      <c r="ES19" s="9"/>
      <c r="ET19" s="8"/>
      <c r="EU19" s="9" t="str">
        <f t="shared" si="112"/>
        <v>F</v>
      </c>
      <c r="EV19" s="9"/>
      <c r="EW19" s="8"/>
      <c r="EX19" s="9" t="str">
        <f t="shared" si="113"/>
        <v>F</v>
      </c>
      <c r="EY19" s="9"/>
      <c r="EZ19" s="8"/>
      <c r="FA19" s="9" t="str">
        <f t="shared" si="114"/>
        <v>F</v>
      </c>
      <c r="FB19" s="9"/>
      <c r="FC19" s="8"/>
      <c r="FD19" s="9" t="str">
        <f t="shared" si="115"/>
        <v>F</v>
      </c>
      <c r="FE19" s="9"/>
      <c r="FF19" s="8"/>
      <c r="FG19" s="9" t="str">
        <f t="shared" si="116"/>
        <v>F</v>
      </c>
      <c r="FH19" s="9"/>
      <c r="FI19" s="8"/>
      <c r="FJ19" s="9" t="str">
        <f t="shared" si="117"/>
        <v>F</v>
      </c>
      <c r="FK19" s="9"/>
      <c r="FL19" s="8"/>
      <c r="FM19" s="9" t="str">
        <f t="shared" si="118"/>
        <v>F</v>
      </c>
      <c r="FN19" s="9"/>
      <c r="FO19" s="8"/>
      <c r="FP19" s="9" t="str">
        <f t="shared" si="119"/>
        <v>F</v>
      </c>
      <c r="FQ19" s="9"/>
      <c r="FR19" s="8"/>
      <c r="FS19" s="9" t="str">
        <f t="shared" si="120"/>
        <v>F</v>
      </c>
      <c r="FT19" s="9"/>
      <c r="FU19" s="8"/>
      <c r="FV19" s="9" t="str">
        <f t="shared" si="121"/>
        <v>F</v>
      </c>
      <c r="FX19" s="58">
        <f t="shared" si="122"/>
        <v>0</v>
      </c>
      <c r="FY19" s="58">
        <v>11</v>
      </c>
      <c r="FZ19" s="59" t="str">
        <f t="shared" si="123"/>
        <v>F</v>
      </c>
      <c r="GA19" s="59" t="str">
        <f t="shared" si="124"/>
        <v>ខ្សោយ</v>
      </c>
      <c r="GB19" s="58" t="e">
        <f t="shared" si="125"/>
        <v>#N/A</v>
      </c>
      <c r="GC19" s="58">
        <f>វត្តមាន!FZ19</f>
        <v>2</v>
      </c>
      <c r="GD19" s="58">
        <f>វត្តមាន!GA19</f>
        <v>2</v>
      </c>
      <c r="GE19" s="58">
        <f>វត្តមាន!GB19</f>
        <v>2</v>
      </c>
      <c r="GF19" s="58">
        <f>វត្តមាន!GC19</f>
        <v>6</v>
      </c>
      <c r="GG19" s="69">
        <f t="shared" si="126"/>
        <v>5.5</v>
      </c>
      <c r="GH19" s="69">
        <f t="shared" si="127"/>
        <v>11</v>
      </c>
      <c r="GI19" s="69">
        <f t="shared" si="128"/>
        <v>8.25</v>
      </c>
      <c r="GJ19" s="59" t="str">
        <f t="shared" si="129"/>
        <v>F</v>
      </c>
      <c r="GK19" s="59" t="str">
        <f t="shared" si="130"/>
        <v>ខ្សោយ</v>
      </c>
      <c r="GL19" s="58">
        <f t="shared" si="131"/>
        <v>37</v>
      </c>
      <c r="GM19" s="2">
        <f t="shared" si="132"/>
        <v>4</v>
      </c>
      <c r="GN19" s="2">
        <f t="shared" si="133"/>
        <v>4</v>
      </c>
      <c r="GO19" s="2">
        <f t="shared" si="134"/>
        <v>4</v>
      </c>
      <c r="GP19" s="2">
        <f t="shared" si="135"/>
        <v>12</v>
      </c>
    </row>
    <row r="20" spans="1:198">
      <c r="A20" s="2"/>
      <c r="B20" s="2">
        <f>ប្រវត្តិរូបសិស្ស!B20</f>
        <v>7452</v>
      </c>
      <c r="C20" s="2" t="str">
        <f>ប្រវត្តិរូបសិស្ស!C20</f>
        <v>ជឿន សូរិយា</v>
      </c>
      <c r="D20" s="2" t="str">
        <f>ប្រវត្តិរូបសិស្ស!D20</f>
        <v>ស្រី</v>
      </c>
      <c r="E20" s="7">
        <f>ប្រវត្តិរូបសិស្ស!E20</f>
        <v>39273</v>
      </c>
      <c r="F20" s="7" t="str">
        <f>ប្រវត្តិរូបសិស្ស!G20</f>
        <v>12C</v>
      </c>
      <c r="G20" s="8"/>
      <c r="H20" s="8"/>
      <c r="I20" s="8"/>
      <c r="J20" s="9" t="str">
        <f t="shared" si="46"/>
        <v>F</v>
      </c>
      <c r="K20" s="8"/>
      <c r="L20" s="9" t="str">
        <f t="shared" si="47"/>
        <v>F</v>
      </c>
      <c r="M20" s="8"/>
      <c r="N20" s="9" t="str">
        <f t="shared" si="48"/>
        <v>F</v>
      </c>
      <c r="O20" s="8"/>
      <c r="P20" s="9" t="str">
        <f t="shared" si="49"/>
        <v>F</v>
      </c>
      <c r="Q20" s="8"/>
      <c r="R20" s="9" t="str">
        <f t="shared" si="50"/>
        <v>F</v>
      </c>
      <c r="S20" s="8"/>
      <c r="T20" s="9" t="str">
        <f t="shared" si="51"/>
        <v>F</v>
      </c>
      <c r="U20" s="8"/>
      <c r="V20" s="9" t="str">
        <f t="shared" si="52"/>
        <v>F</v>
      </c>
      <c r="W20" s="8"/>
      <c r="X20" s="9" t="str">
        <f t="shared" si="53"/>
        <v>F</v>
      </c>
      <c r="Y20" s="8"/>
      <c r="Z20" s="9" t="str">
        <f t="shared" si="54"/>
        <v>F</v>
      </c>
      <c r="AA20" s="8"/>
      <c r="AB20" s="9" t="str">
        <f t="shared" si="55"/>
        <v>F</v>
      </c>
      <c r="AC20" s="8"/>
      <c r="AD20" s="9" t="str">
        <f t="shared" si="56"/>
        <v>F</v>
      </c>
      <c r="AE20" s="9">
        <f>វត្តមាន!AL20</f>
        <v>0</v>
      </c>
      <c r="AF20" s="9">
        <f>វត្តមាន!AM20</f>
        <v>0</v>
      </c>
      <c r="AG20" s="9">
        <f>វត្តមាន!AN20</f>
        <v>0</v>
      </c>
      <c r="AH20" s="9">
        <f>វត្តមាន!AO20</f>
        <v>0</v>
      </c>
      <c r="AI20" s="53">
        <f t="shared" si="57"/>
        <v>0</v>
      </c>
      <c r="AJ20" s="53">
        <f t="shared" si="58"/>
        <v>0</v>
      </c>
      <c r="AK20" s="54" t="str">
        <f t="shared" si="59"/>
        <v>F</v>
      </c>
      <c r="AL20" s="54" t="str">
        <f t="shared" si="60"/>
        <v>ខ្សោយ</v>
      </c>
      <c r="AM20" s="53">
        <f t="shared" si="61"/>
        <v>1</v>
      </c>
      <c r="AN20" s="53">
        <f>វត្តមាន!BV20</f>
        <v>0</v>
      </c>
      <c r="AO20" s="53">
        <f>វត្តមាន!BW20</f>
        <v>0</v>
      </c>
      <c r="AP20" s="53">
        <f>វត្តមាន!BX20</f>
        <v>0</v>
      </c>
      <c r="AQ20" s="53">
        <f>វត្តមាន!BY20</f>
        <v>0</v>
      </c>
      <c r="AR20" s="53"/>
      <c r="AS20" s="8"/>
      <c r="AT20" s="8"/>
      <c r="AU20" s="8">
        <f t="shared" si="62"/>
        <v>0</v>
      </c>
      <c r="AV20" s="9" t="str">
        <f t="shared" si="63"/>
        <v>F</v>
      </c>
      <c r="AW20" s="8"/>
      <c r="AX20" s="9" t="str">
        <f t="shared" si="64"/>
        <v>F</v>
      </c>
      <c r="AY20" s="8"/>
      <c r="AZ20" s="9" t="str">
        <f t="shared" si="65"/>
        <v>F</v>
      </c>
      <c r="BA20" s="8"/>
      <c r="BB20" s="9" t="str">
        <f t="shared" si="66"/>
        <v>F</v>
      </c>
      <c r="BC20" s="8"/>
      <c r="BD20" s="9" t="str">
        <f t="shared" si="67"/>
        <v>F</v>
      </c>
      <c r="BE20" s="8"/>
      <c r="BF20" s="9" t="str">
        <f t="shared" si="68"/>
        <v>F</v>
      </c>
      <c r="BG20" s="8"/>
      <c r="BH20" s="9" t="str">
        <f t="shared" si="69"/>
        <v>F</v>
      </c>
      <c r="BI20" s="8"/>
      <c r="BJ20" s="9" t="str">
        <f t="shared" si="70"/>
        <v>F</v>
      </c>
      <c r="BK20" s="8"/>
      <c r="BL20" s="9" t="str">
        <f t="shared" si="71"/>
        <v>F</v>
      </c>
      <c r="BM20" s="8"/>
      <c r="BN20" s="9" t="str">
        <f t="shared" si="72"/>
        <v>F</v>
      </c>
      <c r="BO20" s="8"/>
      <c r="BP20" s="9" t="str">
        <f t="shared" si="73"/>
        <v>F</v>
      </c>
      <c r="BQ20" s="51">
        <f t="shared" si="74"/>
        <v>0</v>
      </c>
      <c r="BR20" s="51">
        <f t="shared" si="75"/>
        <v>0</v>
      </c>
      <c r="BS20" s="56" t="str">
        <f t="shared" si="76"/>
        <v>F</v>
      </c>
      <c r="BT20" s="56" t="str">
        <f t="shared" si="77"/>
        <v>ខ្សោយ</v>
      </c>
      <c r="BU20" s="51">
        <f t="shared" si="78"/>
        <v>1</v>
      </c>
      <c r="BV20" s="51">
        <f>វត្តមាន!BV20</f>
        <v>0</v>
      </c>
      <c r="BW20" s="51">
        <f>វត្តមាន!BW20</f>
        <v>0</v>
      </c>
      <c r="BX20" s="51">
        <f>វត្តមាន!BX20</f>
        <v>0</v>
      </c>
      <c r="BY20" s="51">
        <f>វត្តមាន!BY20</f>
        <v>0</v>
      </c>
      <c r="BZ20" s="8"/>
      <c r="CA20" s="8"/>
      <c r="CB20" s="8"/>
      <c r="CC20" s="9" t="str">
        <f t="shared" si="79"/>
        <v>F</v>
      </c>
      <c r="CD20" s="8"/>
      <c r="CE20" s="9" t="str">
        <f t="shared" si="80"/>
        <v>F</v>
      </c>
      <c r="CF20" s="8"/>
      <c r="CG20" s="9" t="str">
        <f t="shared" si="81"/>
        <v>F</v>
      </c>
      <c r="CH20" s="8"/>
      <c r="CI20" s="9" t="str">
        <f t="shared" si="82"/>
        <v>F</v>
      </c>
      <c r="CJ20" s="8"/>
      <c r="CK20" s="9" t="str">
        <f t="shared" si="83"/>
        <v>F</v>
      </c>
      <c r="CL20" s="8"/>
      <c r="CM20" s="9" t="str">
        <f t="shared" si="84"/>
        <v>F</v>
      </c>
      <c r="CN20" s="8"/>
      <c r="CO20" s="9" t="str">
        <f t="shared" si="85"/>
        <v>F</v>
      </c>
      <c r="CP20" s="8"/>
      <c r="CQ20" s="9" t="str">
        <f t="shared" si="86"/>
        <v>F</v>
      </c>
      <c r="CR20" s="8"/>
      <c r="CS20" s="9" t="str">
        <f t="shared" si="87"/>
        <v>F</v>
      </c>
      <c r="CT20" s="8"/>
      <c r="CU20" s="9" t="str">
        <f t="shared" si="88"/>
        <v>F</v>
      </c>
      <c r="CV20" s="8"/>
      <c r="CW20" s="9" t="str">
        <f t="shared" si="89"/>
        <v>F</v>
      </c>
      <c r="CX20" s="51">
        <f t="shared" si="90"/>
        <v>0</v>
      </c>
      <c r="CY20" s="51">
        <v>12</v>
      </c>
      <c r="CZ20" s="56" t="str">
        <f t="shared" si="91"/>
        <v>F</v>
      </c>
      <c r="DA20" s="56" t="str">
        <f t="shared" si="92"/>
        <v>ខ្សោយ</v>
      </c>
      <c r="DB20" s="51">
        <f t="shared" si="93"/>
        <v>36</v>
      </c>
      <c r="DC20" s="51">
        <f>វត្តមាន!DF20</f>
        <v>0</v>
      </c>
      <c r="DD20" s="51">
        <f>វត្តមាន!DG20</f>
        <v>0</v>
      </c>
      <c r="DE20" s="51">
        <f>វត្តមាន!DH20</f>
        <v>0</v>
      </c>
      <c r="DF20" s="51">
        <f>វត្តមាន!DI20</f>
        <v>0</v>
      </c>
      <c r="DG20" s="8"/>
      <c r="DH20" s="8"/>
      <c r="DI20" s="8">
        <f t="shared" si="94"/>
        <v>0</v>
      </c>
      <c r="DJ20" s="9" t="str">
        <f t="shared" si="95"/>
        <v>F</v>
      </c>
      <c r="DK20" s="8"/>
      <c r="DL20" s="9" t="str">
        <f t="shared" si="96"/>
        <v>F</v>
      </c>
      <c r="DM20" s="8"/>
      <c r="DN20" s="9" t="str">
        <f t="shared" si="97"/>
        <v>F</v>
      </c>
      <c r="DO20" s="8"/>
      <c r="DP20" s="9" t="str">
        <f t="shared" si="98"/>
        <v>F</v>
      </c>
      <c r="DQ20" s="8"/>
      <c r="DR20" s="9" t="str">
        <f t="shared" si="99"/>
        <v>F</v>
      </c>
      <c r="DS20" s="8"/>
      <c r="DT20" s="9" t="str">
        <f t="shared" si="100"/>
        <v>F</v>
      </c>
      <c r="DU20" s="8"/>
      <c r="DV20" s="9" t="str">
        <f t="shared" si="101"/>
        <v>F</v>
      </c>
      <c r="DW20" s="8"/>
      <c r="DX20" s="9" t="str">
        <f t="shared" si="102"/>
        <v>F</v>
      </c>
      <c r="DY20" s="8"/>
      <c r="DZ20" s="9" t="str">
        <f t="shared" si="103"/>
        <v>F</v>
      </c>
      <c r="EA20" s="8"/>
      <c r="EB20" s="9" t="str">
        <f t="shared" si="104"/>
        <v>F</v>
      </c>
      <c r="EC20" s="8"/>
      <c r="ED20" s="9" t="str">
        <f t="shared" si="105"/>
        <v>F</v>
      </c>
      <c r="EE20" s="58">
        <f t="shared" si="106"/>
        <v>0</v>
      </c>
      <c r="EF20" s="58">
        <v>12</v>
      </c>
      <c r="EG20" s="59" t="str">
        <f t="shared" si="107"/>
        <v>F</v>
      </c>
      <c r="EH20" s="59" t="str">
        <f t="shared" si="108"/>
        <v>ខ្សោយ</v>
      </c>
      <c r="EI20" s="58">
        <f t="shared" si="109"/>
        <v>36</v>
      </c>
      <c r="EJ20" s="58">
        <f>វត្តមាន!EP20</f>
        <v>2</v>
      </c>
      <c r="EK20" s="58">
        <f>វត្តមាន!EQ20</f>
        <v>2</v>
      </c>
      <c r="EL20" s="58">
        <f>វត្តមាន!ER20</f>
        <v>2</v>
      </c>
      <c r="EM20" s="58">
        <f>វត្តមាន!ES20</f>
        <v>6</v>
      </c>
      <c r="EN20" s="67"/>
      <c r="EO20" s="8"/>
      <c r="EP20" s="8"/>
      <c r="EQ20" s="8">
        <f t="shared" si="110"/>
        <v>0</v>
      </c>
      <c r="ER20" s="9" t="str">
        <f t="shared" si="111"/>
        <v>F</v>
      </c>
      <c r="ES20" s="9"/>
      <c r="ET20" s="8"/>
      <c r="EU20" s="9" t="str">
        <f t="shared" si="112"/>
        <v>F</v>
      </c>
      <c r="EV20" s="9"/>
      <c r="EW20" s="8"/>
      <c r="EX20" s="9" t="str">
        <f t="shared" si="113"/>
        <v>F</v>
      </c>
      <c r="EY20" s="9"/>
      <c r="EZ20" s="8"/>
      <c r="FA20" s="9" t="str">
        <f t="shared" si="114"/>
        <v>F</v>
      </c>
      <c r="FB20" s="9"/>
      <c r="FC20" s="8"/>
      <c r="FD20" s="9" t="str">
        <f t="shared" si="115"/>
        <v>F</v>
      </c>
      <c r="FE20" s="9"/>
      <c r="FF20" s="8"/>
      <c r="FG20" s="9" t="str">
        <f t="shared" si="116"/>
        <v>F</v>
      </c>
      <c r="FH20" s="9"/>
      <c r="FI20" s="8"/>
      <c r="FJ20" s="9" t="str">
        <f t="shared" si="117"/>
        <v>F</v>
      </c>
      <c r="FK20" s="9"/>
      <c r="FL20" s="8"/>
      <c r="FM20" s="9" t="str">
        <f t="shared" si="118"/>
        <v>F</v>
      </c>
      <c r="FN20" s="9"/>
      <c r="FO20" s="8"/>
      <c r="FP20" s="9" t="str">
        <f t="shared" si="119"/>
        <v>F</v>
      </c>
      <c r="FQ20" s="9"/>
      <c r="FR20" s="8"/>
      <c r="FS20" s="9" t="str">
        <f t="shared" si="120"/>
        <v>F</v>
      </c>
      <c r="FT20" s="9"/>
      <c r="FU20" s="8"/>
      <c r="FV20" s="9" t="str">
        <f t="shared" si="121"/>
        <v>F</v>
      </c>
      <c r="FX20" s="58">
        <f t="shared" si="122"/>
        <v>0</v>
      </c>
      <c r="FY20" s="58">
        <v>12</v>
      </c>
      <c r="FZ20" s="59" t="str">
        <f t="shared" si="123"/>
        <v>F</v>
      </c>
      <c r="GA20" s="59" t="str">
        <f t="shared" si="124"/>
        <v>ខ្សោយ</v>
      </c>
      <c r="GB20" s="58" t="e">
        <f t="shared" si="125"/>
        <v>#N/A</v>
      </c>
      <c r="GC20" s="58">
        <f>វត្តមាន!FZ20</f>
        <v>2</v>
      </c>
      <c r="GD20" s="58">
        <f>វត្តមាន!GA20</f>
        <v>2</v>
      </c>
      <c r="GE20" s="58">
        <f>វត្តមាន!GB20</f>
        <v>2</v>
      </c>
      <c r="GF20" s="58">
        <f>វត្តមាន!GC20</f>
        <v>6</v>
      </c>
      <c r="GG20" s="69">
        <f t="shared" si="126"/>
        <v>6</v>
      </c>
      <c r="GH20" s="69">
        <f t="shared" si="127"/>
        <v>12</v>
      </c>
      <c r="GI20" s="69">
        <f t="shared" si="128"/>
        <v>9</v>
      </c>
      <c r="GJ20" s="59" t="str">
        <f t="shared" si="129"/>
        <v>F</v>
      </c>
      <c r="GK20" s="59" t="str">
        <f t="shared" si="130"/>
        <v>ខ្សោយ</v>
      </c>
      <c r="GL20" s="58">
        <f t="shared" si="131"/>
        <v>36</v>
      </c>
      <c r="GM20" s="2">
        <f t="shared" si="132"/>
        <v>4</v>
      </c>
      <c r="GN20" s="2">
        <f t="shared" si="133"/>
        <v>4</v>
      </c>
      <c r="GO20" s="2">
        <f t="shared" si="134"/>
        <v>4</v>
      </c>
      <c r="GP20" s="2">
        <f t="shared" si="135"/>
        <v>12</v>
      </c>
    </row>
    <row r="21" spans="1:198">
      <c r="A21" s="2"/>
      <c r="B21" s="2">
        <f>ប្រវត្តិរូបសិស្ស!B21</f>
        <v>7858</v>
      </c>
      <c r="C21" s="2" t="str">
        <f>ប្រវត្តិរូបសិស្ស!C21</f>
        <v>ឈាង សុវណ្ណរា</v>
      </c>
      <c r="D21" s="2" t="str">
        <f>ប្រវត្តិរូបសិស្ស!D21</f>
        <v>ប្រុស</v>
      </c>
      <c r="E21" s="7">
        <f>ប្រវត្តិរូបសិស្ស!E21</f>
        <v>39429</v>
      </c>
      <c r="F21" s="7" t="str">
        <f>ប្រវត្តិរូបសិស្ស!G21</f>
        <v>12C</v>
      </c>
      <c r="G21" s="8"/>
      <c r="H21" s="8"/>
      <c r="I21" s="8"/>
      <c r="J21" s="9" t="str">
        <f t="shared" si="46"/>
        <v>F</v>
      </c>
      <c r="K21" s="8"/>
      <c r="L21" s="9" t="str">
        <f t="shared" si="47"/>
        <v>F</v>
      </c>
      <c r="M21" s="8"/>
      <c r="N21" s="9" t="str">
        <f t="shared" si="48"/>
        <v>F</v>
      </c>
      <c r="O21" s="8"/>
      <c r="P21" s="9" t="str">
        <f t="shared" si="49"/>
        <v>F</v>
      </c>
      <c r="Q21" s="8"/>
      <c r="R21" s="9" t="str">
        <f t="shared" si="50"/>
        <v>F</v>
      </c>
      <c r="S21" s="8"/>
      <c r="T21" s="9" t="str">
        <f t="shared" si="51"/>
        <v>F</v>
      </c>
      <c r="U21" s="8"/>
      <c r="V21" s="9" t="str">
        <f t="shared" si="52"/>
        <v>F</v>
      </c>
      <c r="W21" s="8"/>
      <c r="X21" s="9" t="str">
        <f t="shared" si="53"/>
        <v>F</v>
      </c>
      <c r="Y21" s="8"/>
      <c r="Z21" s="9" t="str">
        <f t="shared" si="54"/>
        <v>F</v>
      </c>
      <c r="AA21" s="8"/>
      <c r="AB21" s="9" t="str">
        <f t="shared" si="55"/>
        <v>F</v>
      </c>
      <c r="AC21" s="8"/>
      <c r="AD21" s="9" t="str">
        <f t="shared" si="56"/>
        <v>F</v>
      </c>
      <c r="AE21" s="9">
        <f>វត្តមាន!AL21</f>
        <v>0</v>
      </c>
      <c r="AF21" s="9">
        <f>វត្តមាន!AM21</f>
        <v>0</v>
      </c>
      <c r="AG21" s="9">
        <f>វត្តមាន!AN21</f>
        <v>0</v>
      </c>
      <c r="AH21" s="9">
        <f>វត្តមាន!AO21</f>
        <v>0</v>
      </c>
      <c r="AI21" s="53">
        <f t="shared" si="57"/>
        <v>0</v>
      </c>
      <c r="AJ21" s="53">
        <f t="shared" si="58"/>
        <v>0</v>
      </c>
      <c r="AK21" s="54" t="str">
        <f t="shared" si="59"/>
        <v>F</v>
      </c>
      <c r="AL21" s="54" t="str">
        <f t="shared" si="60"/>
        <v>ខ្សោយ</v>
      </c>
      <c r="AM21" s="53">
        <f t="shared" si="61"/>
        <v>1</v>
      </c>
      <c r="AN21" s="53">
        <f>វត្តមាន!BV21</f>
        <v>0</v>
      </c>
      <c r="AO21" s="53">
        <f>វត្តមាន!BW21</f>
        <v>0</v>
      </c>
      <c r="AP21" s="53">
        <f>វត្តមាន!BX21</f>
        <v>0</v>
      </c>
      <c r="AQ21" s="53">
        <f>វត្តមាន!BY21</f>
        <v>0</v>
      </c>
      <c r="AR21" s="53"/>
      <c r="AS21" s="8"/>
      <c r="AT21" s="8"/>
      <c r="AU21" s="8">
        <f t="shared" si="62"/>
        <v>0</v>
      </c>
      <c r="AV21" s="9" t="str">
        <f t="shared" si="63"/>
        <v>F</v>
      </c>
      <c r="AW21" s="8"/>
      <c r="AX21" s="9" t="str">
        <f t="shared" si="64"/>
        <v>F</v>
      </c>
      <c r="AY21" s="8"/>
      <c r="AZ21" s="9" t="str">
        <f t="shared" si="65"/>
        <v>F</v>
      </c>
      <c r="BA21" s="8"/>
      <c r="BB21" s="9" t="str">
        <f t="shared" si="66"/>
        <v>F</v>
      </c>
      <c r="BC21" s="8"/>
      <c r="BD21" s="9" t="str">
        <f t="shared" si="67"/>
        <v>F</v>
      </c>
      <c r="BE21" s="8"/>
      <c r="BF21" s="9" t="str">
        <f t="shared" si="68"/>
        <v>F</v>
      </c>
      <c r="BG21" s="8"/>
      <c r="BH21" s="9" t="str">
        <f t="shared" si="69"/>
        <v>F</v>
      </c>
      <c r="BI21" s="8"/>
      <c r="BJ21" s="9" t="str">
        <f t="shared" si="70"/>
        <v>F</v>
      </c>
      <c r="BK21" s="8"/>
      <c r="BL21" s="9" t="str">
        <f t="shared" si="71"/>
        <v>F</v>
      </c>
      <c r="BM21" s="8"/>
      <c r="BN21" s="9" t="str">
        <f t="shared" si="72"/>
        <v>F</v>
      </c>
      <c r="BO21" s="8"/>
      <c r="BP21" s="9" t="str">
        <f t="shared" si="73"/>
        <v>F</v>
      </c>
      <c r="BQ21" s="51">
        <f t="shared" si="74"/>
        <v>0</v>
      </c>
      <c r="BR21" s="51">
        <f t="shared" si="75"/>
        <v>0</v>
      </c>
      <c r="BS21" s="56" t="str">
        <f t="shared" si="76"/>
        <v>F</v>
      </c>
      <c r="BT21" s="56" t="str">
        <f t="shared" si="77"/>
        <v>ខ្សោយ</v>
      </c>
      <c r="BU21" s="51">
        <f t="shared" si="78"/>
        <v>1</v>
      </c>
      <c r="BV21" s="51">
        <f>វត្តមាន!BV21</f>
        <v>0</v>
      </c>
      <c r="BW21" s="51">
        <f>វត្តមាន!BW21</f>
        <v>0</v>
      </c>
      <c r="BX21" s="51">
        <f>វត្តមាន!BX21</f>
        <v>0</v>
      </c>
      <c r="BY21" s="51">
        <f>វត្តមាន!BY21</f>
        <v>0</v>
      </c>
      <c r="BZ21" s="8"/>
      <c r="CA21" s="8"/>
      <c r="CB21" s="8"/>
      <c r="CC21" s="9" t="str">
        <f t="shared" si="79"/>
        <v>F</v>
      </c>
      <c r="CD21" s="8"/>
      <c r="CE21" s="9" t="str">
        <f t="shared" si="80"/>
        <v>F</v>
      </c>
      <c r="CF21" s="8"/>
      <c r="CG21" s="9" t="str">
        <f t="shared" si="81"/>
        <v>F</v>
      </c>
      <c r="CH21" s="8"/>
      <c r="CI21" s="9" t="str">
        <f t="shared" si="82"/>
        <v>F</v>
      </c>
      <c r="CJ21" s="8"/>
      <c r="CK21" s="9" t="str">
        <f t="shared" si="83"/>
        <v>F</v>
      </c>
      <c r="CL21" s="8"/>
      <c r="CM21" s="9" t="str">
        <f t="shared" si="84"/>
        <v>F</v>
      </c>
      <c r="CN21" s="8"/>
      <c r="CO21" s="9" t="str">
        <f t="shared" si="85"/>
        <v>F</v>
      </c>
      <c r="CP21" s="8"/>
      <c r="CQ21" s="9" t="str">
        <f t="shared" si="86"/>
        <v>F</v>
      </c>
      <c r="CR21" s="8"/>
      <c r="CS21" s="9" t="str">
        <f t="shared" si="87"/>
        <v>F</v>
      </c>
      <c r="CT21" s="8"/>
      <c r="CU21" s="9" t="str">
        <f t="shared" si="88"/>
        <v>F</v>
      </c>
      <c r="CV21" s="8"/>
      <c r="CW21" s="9" t="str">
        <f t="shared" si="89"/>
        <v>F</v>
      </c>
      <c r="CX21" s="51">
        <f t="shared" si="90"/>
        <v>0</v>
      </c>
      <c r="CY21" s="51">
        <v>13</v>
      </c>
      <c r="CZ21" s="56" t="str">
        <f t="shared" si="91"/>
        <v>F</v>
      </c>
      <c r="DA21" s="56" t="str">
        <f t="shared" si="92"/>
        <v>ខ្សោយ</v>
      </c>
      <c r="DB21" s="51">
        <f t="shared" si="93"/>
        <v>35</v>
      </c>
      <c r="DC21" s="51">
        <f>វត្តមាន!DF21</f>
        <v>0</v>
      </c>
      <c r="DD21" s="51">
        <f>វត្តមាន!DG21</f>
        <v>0</v>
      </c>
      <c r="DE21" s="51">
        <f>វត្តមាន!DH21</f>
        <v>0</v>
      </c>
      <c r="DF21" s="51">
        <f>វត្តមាន!DI21</f>
        <v>0</v>
      </c>
      <c r="DG21" s="8"/>
      <c r="DH21" s="8"/>
      <c r="DI21" s="8">
        <f t="shared" si="94"/>
        <v>0</v>
      </c>
      <c r="DJ21" s="9" t="str">
        <f t="shared" si="95"/>
        <v>F</v>
      </c>
      <c r="DK21" s="8"/>
      <c r="DL21" s="9" t="str">
        <f t="shared" si="96"/>
        <v>F</v>
      </c>
      <c r="DM21" s="8"/>
      <c r="DN21" s="9" t="str">
        <f t="shared" si="97"/>
        <v>F</v>
      </c>
      <c r="DO21" s="8"/>
      <c r="DP21" s="9" t="str">
        <f t="shared" si="98"/>
        <v>F</v>
      </c>
      <c r="DQ21" s="8"/>
      <c r="DR21" s="9" t="str">
        <f t="shared" si="99"/>
        <v>F</v>
      </c>
      <c r="DS21" s="8"/>
      <c r="DT21" s="9" t="str">
        <f t="shared" si="100"/>
        <v>F</v>
      </c>
      <c r="DU21" s="8"/>
      <c r="DV21" s="9" t="str">
        <f t="shared" si="101"/>
        <v>F</v>
      </c>
      <c r="DW21" s="8"/>
      <c r="DX21" s="9" t="str">
        <f t="shared" si="102"/>
        <v>F</v>
      </c>
      <c r="DY21" s="8"/>
      <c r="DZ21" s="9" t="str">
        <f t="shared" si="103"/>
        <v>F</v>
      </c>
      <c r="EA21" s="8"/>
      <c r="EB21" s="9" t="str">
        <f t="shared" si="104"/>
        <v>F</v>
      </c>
      <c r="EC21" s="8"/>
      <c r="ED21" s="9" t="str">
        <f t="shared" si="105"/>
        <v>F</v>
      </c>
      <c r="EE21" s="58">
        <f t="shared" si="106"/>
        <v>0</v>
      </c>
      <c r="EF21" s="58">
        <v>13</v>
      </c>
      <c r="EG21" s="59" t="str">
        <f t="shared" si="107"/>
        <v>F</v>
      </c>
      <c r="EH21" s="59" t="str">
        <f t="shared" si="108"/>
        <v>ខ្សោយ</v>
      </c>
      <c r="EI21" s="58">
        <f t="shared" si="109"/>
        <v>35</v>
      </c>
      <c r="EJ21" s="58">
        <f>វត្តមាន!EP21</f>
        <v>2</v>
      </c>
      <c r="EK21" s="58">
        <f>វត្តមាន!EQ21</f>
        <v>2</v>
      </c>
      <c r="EL21" s="58">
        <f>វត្តមាន!ER21</f>
        <v>2</v>
      </c>
      <c r="EM21" s="58">
        <f>វត្តមាន!ES21</f>
        <v>6</v>
      </c>
      <c r="EN21" s="67"/>
      <c r="EO21" s="8"/>
      <c r="EP21" s="8"/>
      <c r="EQ21" s="8">
        <f t="shared" si="110"/>
        <v>0</v>
      </c>
      <c r="ER21" s="9" t="str">
        <f t="shared" si="111"/>
        <v>F</v>
      </c>
      <c r="ES21" s="9"/>
      <c r="ET21" s="8"/>
      <c r="EU21" s="9" t="str">
        <f t="shared" si="112"/>
        <v>F</v>
      </c>
      <c r="EV21" s="9"/>
      <c r="EW21" s="8"/>
      <c r="EX21" s="9" t="str">
        <f t="shared" si="113"/>
        <v>F</v>
      </c>
      <c r="EY21" s="9"/>
      <c r="EZ21" s="8"/>
      <c r="FA21" s="9" t="str">
        <f t="shared" si="114"/>
        <v>F</v>
      </c>
      <c r="FB21" s="9"/>
      <c r="FC21" s="8"/>
      <c r="FD21" s="9" t="str">
        <f t="shared" si="115"/>
        <v>F</v>
      </c>
      <c r="FE21" s="9"/>
      <c r="FF21" s="8"/>
      <c r="FG21" s="9" t="str">
        <f t="shared" si="116"/>
        <v>F</v>
      </c>
      <c r="FH21" s="9"/>
      <c r="FI21" s="8"/>
      <c r="FJ21" s="9" t="str">
        <f t="shared" si="117"/>
        <v>F</v>
      </c>
      <c r="FK21" s="9"/>
      <c r="FL21" s="8"/>
      <c r="FM21" s="9" t="str">
        <f t="shared" si="118"/>
        <v>F</v>
      </c>
      <c r="FN21" s="9"/>
      <c r="FO21" s="8"/>
      <c r="FP21" s="9" t="str">
        <f t="shared" si="119"/>
        <v>F</v>
      </c>
      <c r="FQ21" s="9"/>
      <c r="FR21" s="8"/>
      <c r="FS21" s="9" t="str">
        <f t="shared" si="120"/>
        <v>F</v>
      </c>
      <c r="FT21" s="9"/>
      <c r="FU21" s="8"/>
      <c r="FV21" s="9" t="str">
        <f t="shared" si="121"/>
        <v>F</v>
      </c>
      <c r="FX21" s="58">
        <f t="shared" si="122"/>
        <v>0</v>
      </c>
      <c r="FY21" s="58">
        <v>13</v>
      </c>
      <c r="FZ21" s="59" t="str">
        <f t="shared" si="123"/>
        <v>F</v>
      </c>
      <c r="GA21" s="59" t="str">
        <f t="shared" si="124"/>
        <v>ខ្សោយ</v>
      </c>
      <c r="GB21" s="58" t="e">
        <f t="shared" si="125"/>
        <v>#N/A</v>
      </c>
      <c r="GC21" s="58">
        <f>វត្តមាន!FZ21</f>
        <v>2</v>
      </c>
      <c r="GD21" s="58">
        <f>វត្តមាន!GA21</f>
        <v>2</v>
      </c>
      <c r="GE21" s="58">
        <f>វត្តមាន!GB21</f>
        <v>2</v>
      </c>
      <c r="GF21" s="58">
        <f>វត្តមាន!GC21</f>
        <v>6</v>
      </c>
      <c r="GG21" s="69">
        <f t="shared" si="126"/>
        <v>6.5</v>
      </c>
      <c r="GH21" s="69">
        <f t="shared" si="127"/>
        <v>13</v>
      </c>
      <c r="GI21" s="69">
        <f t="shared" si="128"/>
        <v>9.75</v>
      </c>
      <c r="GJ21" s="59" t="str">
        <f t="shared" si="129"/>
        <v>F</v>
      </c>
      <c r="GK21" s="59" t="str">
        <f t="shared" si="130"/>
        <v>ខ្សោយ</v>
      </c>
      <c r="GL21" s="58">
        <f t="shared" si="131"/>
        <v>35</v>
      </c>
      <c r="GM21" s="2">
        <f t="shared" si="132"/>
        <v>4</v>
      </c>
      <c r="GN21" s="2">
        <f t="shared" si="133"/>
        <v>4</v>
      </c>
      <c r="GO21" s="2">
        <f t="shared" si="134"/>
        <v>4</v>
      </c>
      <c r="GP21" s="2">
        <f t="shared" si="135"/>
        <v>12</v>
      </c>
    </row>
    <row r="22" spans="1:198">
      <c r="A22" s="2"/>
      <c r="B22" s="2">
        <f>ប្រវត្តិរូបសិស្ស!B22</f>
        <v>7455</v>
      </c>
      <c r="C22" s="2" t="str">
        <f>ប្រវត្តិរូបសិស្ស!C22</f>
        <v>តង់ សារ៉េន</v>
      </c>
      <c r="D22" s="2" t="str">
        <f>ប្រវត្តិរូបសិស្ស!D22</f>
        <v>ស្រី</v>
      </c>
      <c r="E22" s="7">
        <f>ប្រវត្តិរូបសិស្ស!E22</f>
        <v>39579</v>
      </c>
      <c r="F22" s="7" t="str">
        <f>ប្រវត្តិរូបសិស្ស!G22</f>
        <v>12C</v>
      </c>
      <c r="G22" s="8"/>
      <c r="H22" s="8"/>
      <c r="I22" s="8"/>
      <c r="J22" s="9" t="str">
        <f t="shared" si="46"/>
        <v>F</v>
      </c>
      <c r="K22" s="8"/>
      <c r="L22" s="9" t="str">
        <f t="shared" si="47"/>
        <v>F</v>
      </c>
      <c r="M22" s="8"/>
      <c r="N22" s="9" t="str">
        <f t="shared" si="48"/>
        <v>F</v>
      </c>
      <c r="O22" s="8"/>
      <c r="P22" s="9" t="str">
        <f t="shared" si="49"/>
        <v>F</v>
      </c>
      <c r="Q22" s="8"/>
      <c r="R22" s="9" t="str">
        <f t="shared" si="50"/>
        <v>F</v>
      </c>
      <c r="S22" s="8"/>
      <c r="T22" s="9" t="str">
        <f t="shared" si="51"/>
        <v>F</v>
      </c>
      <c r="U22" s="8"/>
      <c r="V22" s="9" t="str">
        <f t="shared" si="52"/>
        <v>F</v>
      </c>
      <c r="W22" s="8"/>
      <c r="X22" s="9" t="str">
        <f t="shared" si="53"/>
        <v>F</v>
      </c>
      <c r="Y22" s="8"/>
      <c r="Z22" s="9" t="str">
        <f t="shared" si="54"/>
        <v>F</v>
      </c>
      <c r="AA22" s="8"/>
      <c r="AB22" s="9" t="str">
        <f t="shared" si="55"/>
        <v>F</v>
      </c>
      <c r="AC22" s="8"/>
      <c r="AD22" s="9" t="str">
        <f t="shared" si="56"/>
        <v>F</v>
      </c>
      <c r="AE22" s="9">
        <f>វត្តមាន!AL22</f>
        <v>0</v>
      </c>
      <c r="AF22" s="9">
        <f>វត្តមាន!AM22</f>
        <v>0</v>
      </c>
      <c r="AG22" s="9">
        <f>វត្តមាន!AN22</f>
        <v>0</v>
      </c>
      <c r="AH22" s="9">
        <f>វត្តមាន!AO22</f>
        <v>0</v>
      </c>
      <c r="AI22" s="53">
        <f t="shared" si="57"/>
        <v>0</v>
      </c>
      <c r="AJ22" s="53">
        <f t="shared" si="58"/>
        <v>0</v>
      </c>
      <c r="AK22" s="54" t="str">
        <f t="shared" si="59"/>
        <v>F</v>
      </c>
      <c r="AL22" s="54" t="str">
        <f t="shared" si="60"/>
        <v>ខ្សោយ</v>
      </c>
      <c r="AM22" s="53">
        <f t="shared" si="61"/>
        <v>1</v>
      </c>
      <c r="AN22" s="53">
        <f>វត្តមាន!BV22</f>
        <v>0</v>
      </c>
      <c r="AO22" s="53">
        <f>វត្តមាន!BW22</f>
        <v>0</v>
      </c>
      <c r="AP22" s="53">
        <f>វត្តមាន!BX22</f>
        <v>0</v>
      </c>
      <c r="AQ22" s="53">
        <f>វត្តមាន!BY22</f>
        <v>0</v>
      </c>
      <c r="AR22" s="53"/>
      <c r="AS22" s="8"/>
      <c r="AT22" s="8"/>
      <c r="AU22" s="8">
        <f t="shared" si="62"/>
        <v>0</v>
      </c>
      <c r="AV22" s="9" t="str">
        <f t="shared" si="63"/>
        <v>F</v>
      </c>
      <c r="AW22" s="8"/>
      <c r="AX22" s="9" t="str">
        <f t="shared" si="64"/>
        <v>F</v>
      </c>
      <c r="AY22" s="8"/>
      <c r="AZ22" s="9" t="str">
        <f t="shared" si="65"/>
        <v>F</v>
      </c>
      <c r="BA22" s="8"/>
      <c r="BB22" s="9" t="str">
        <f t="shared" si="66"/>
        <v>F</v>
      </c>
      <c r="BC22" s="8"/>
      <c r="BD22" s="9" t="str">
        <f t="shared" si="67"/>
        <v>F</v>
      </c>
      <c r="BE22" s="8"/>
      <c r="BF22" s="9" t="str">
        <f t="shared" si="68"/>
        <v>F</v>
      </c>
      <c r="BG22" s="8"/>
      <c r="BH22" s="9" t="str">
        <f t="shared" si="69"/>
        <v>F</v>
      </c>
      <c r="BI22" s="8"/>
      <c r="BJ22" s="9" t="str">
        <f t="shared" si="70"/>
        <v>F</v>
      </c>
      <c r="BK22" s="8"/>
      <c r="BL22" s="9" t="str">
        <f t="shared" si="71"/>
        <v>F</v>
      </c>
      <c r="BM22" s="8"/>
      <c r="BN22" s="9" t="str">
        <f t="shared" si="72"/>
        <v>F</v>
      </c>
      <c r="BO22" s="8"/>
      <c r="BP22" s="9" t="str">
        <f t="shared" si="73"/>
        <v>F</v>
      </c>
      <c r="BQ22" s="51">
        <f t="shared" si="74"/>
        <v>0</v>
      </c>
      <c r="BR22" s="51">
        <f t="shared" si="75"/>
        <v>0</v>
      </c>
      <c r="BS22" s="56" t="str">
        <f t="shared" si="76"/>
        <v>F</v>
      </c>
      <c r="BT22" s="56" t="str">
        <f t="shared" si="77"/>
        <v>ខ្សោយ</v>
      </c>
      <c r="BU22" s="51">
        <f t="shared" si="78"/>
        <v>1</v>
      </c>
      <c r="BV22" s="51">
        <f>វត្តមាន!BV22</f>
        <v>0</v>
      </c>
      <c r="BW22" s="51">
        <f>វត្តមាន!BW22</f>
        <v>0</v>
      </c>
      <c r="BX22" s="51">
        <f>វត្តមាន!BX22</f>
        <v>0</v>
      </c>
      <c r="BY22" s="51">
        <f>វត្តមាន!BY22</f>
        <v>0</v>
      </c>
      <c r="BZ22" s="8"/>
      <c r="CA22" s="8"/>
      <c r="CB22" s="8"/>
      <c r="CC22" s="9" t="str">
        <f t="shared" si="79"/>
        <v>F</v>
      </c>
      <c r="CD22" s="8"/>
      <c r="CE22" s="9" t="str">
        <f t="shared" si="80"/>
        <v>F</v>
      </c>
      <c r="CF22" s="8"/>
      <c r="CG22" s="9" t="str">
        <f t="shared" si="81"/>
        <v>F</v>
      </c>
      <c r="CH22" s="8"/>
      <c r="CI22" s="9" t="str">
        <f t="shared" si="82"/>
        <v>F</v>
      </c>
      <c r="CJ22" s="8"/>
      <c r="CK22" s="9" t="str">
        <f t="shared" si="83"/>
        <v>F</v>
      </c>
      <c r="CL22" s="8"/>
      <c r="CM22" s="9" t="str">
        <f t="shared" si="84"/>
        <v>F</v>
      </c>
      <c r="CN22" s="8"/>
      <c r="CO22" s="9" t="str">
        <f t="shared" si="85"/>
        <v>F</v>
      </c>
      <c r="CP22" s="8"/>
      <c r="CQ22" s="9" t="str">
        <f t="shared" si="86"/>
        <v>F</v>
      </c>
      <c r="CR22" s="8"/>
      <c r="CS22" s="9" t="str">
        <f t="shared" si="87"/>
        <v>F</v>
      </c>
      <c r="CT22" s="8"/>
      <c r="CU22" s="9" t="str">
        <f t="shared" si="88"/>
        <v>F</v>
      </c>
      <c r="CV22" s="8"/>
      <c r="CW22" s="9" t="str">
        <f t="shared" si="89"/>
        <v>F</v>
      </c>
      <c r="CX22" s="51">
        <f t="shared" si="90"/>
        <v>0</v>
      </c>
      <c r="CY22" s="51">
        <v>14</v>
      </c>
      <c r="CZ22" s="56" t="str">
        <f t="shared" si="91"/>
        <v>F</v>
      </c>
      <c r="DA22" s="56" t="str">
        <f t="shared" si="92"/>
        <v>ខ្សោយ</v>
      </c>
      <c r="DB22" s="51">
        <f t="shared" si="93"/>
        <v>34</v>
      </c>
      <c r="DC22" s="51">
        <f>វត្តមាន!DF22</f>
        <v>0</v>
      </c>
      <c r="DD22" s="51">
        <f>វត្តមាន!DG22</f>
        <v>0</v>
      </c>
      <c r="DE22" s="51">
        <f>វត្តមាន!DH22</f>
        <v>0</v>
      </c>
      <c r="DF22" s="51">
        <f>វត្តមាន!DI22</f>
        <v>0</v>
      </c>
      <c r="DG22" s="8"/>
      <c r="DH22" s="8"/>
      <c r="DI22" s="8">
        <f t="shared" si="94"/>
        <v>0</v>
      </c>
      <c r="DJ22" s="9" t="str">
        <f t="shared" si="95"/>
        <v>F</v>
      </c>
      <c r="DK22" s="8"/>
      <c r="DL22" s="9" t="str">
        <f t="shared" si="96"/>
        <v>F</v>
      </c>
      <c r="DM22" s="8"/>
      <c r="DN22" s="9" t="str">
        <f t="shared" si="97"/>
        <v>F</v>
      </c>
      <c r="DO22" s="8"/>
      <c r="DP22" s="9" t="str">
        <f t="shared" si="98"/>
        <v>F</v>
      </c>
      <c r="DQ22" s="8"/>
      <c r="DR22" s="9" t="str">
        <f t="shared" si="99"/>
        <v>F</v>
      </c>
      <c r="DS22" s="8"/>
      <c r="DT22" s="9" t="str">
        <f t="shared" si="100"/>
        <v>F</v>
      </c>
      <c r="DU22" s="8"/>
      <c r="DV22" s="9" t="str">
        <f t="shared" si="101"/>
        <v>F</v>
      </c>
      <c r="DW22" s="8"/>
      <c r="DX22" s="9" t="str">
        <f t="shared" si="102"/>
        <v>F</v>
      </c>
      <c r="DY22" s="8"/>
      <c r="DZ22" s="9" t="str">
        <f t="shared" si="103"/>
        <v>F</v>
      </c>
      <c r="EA22" s="8"/>
      <c r="EB22" s="9" t="str">
        <f t="shared" si="104"/>
        <v>F</v>
      </c>
      <c r="EC22" s="8"/>
      <c r="ED22" s="9" t="str">
        <f t="shared" si="105"/>
        <v>F</v>
      </c>
      <c r="EE22" s="58">
        <f t="shared" si="106"/>
        <v>0</v>
      </c>
      <c r="EF22" s="58">
        <v>14</v>
      </c>
      <c r="EG22" s="59" t="str">
        <f t="shared" si="107"/>
        <v>F</v>
      </c>
      <c r="EH22" s="59" t="str">
        <f t="shared" si="108"/>
        <v>ខ្សោយ</v>
      </c>
      <c r="EI22" s="58">
        <f t="shared" si="109"/>
        <v>34</v>
      </c>
      <c r="EJ22" s="58">
        <f>វត្តមាន!EP22</f>
        <v>2</v>
      </c>
      <c r="EK22" s="58">
        <f>វត្តមាន!EQ22</f>
        <v>2</v>
      </c>
      <c r="EL22" s="58">
        <f>វត្តមាន!ER22</f>
        <v>2</v>
      </c>
      <c r="EM22" s="58">
        <f>វត្តមាន!ES22</f>
        <v>6</v>
      </c>
      <c r="EN22" s="67"/>
      <c r="EO22" s="8"/>
      <c r="EP22" s="8"/>
      <c r="EQ22" s="8">
        <f t="shared" si="110"/>
        <v>0</v>
      </c>
      <c r="ER22" s="9" t="str">
        <f t="shared" si="111"/>
        <v>F</v>
      </c>
      <c r="ES22" s="9"/>
      <c r="ET22" s="8"/>
      <c r="EU22" s="9" t="str">
        <f t="shared" si="112"/>
        <v>F</v>
      </c>
      <c r="EV22" s="9"/>
      <c r="EW22" s="8"/>
      <c r="EX22" s="9" t="str">
        <f t="shared" si="113"/>
        <v>F</v>
      </c>
      <c r="EY22" s="9"/>
      <c r="EZ22" s="8"/>
      <c r="FA22" s="9" t="str">
        <f t="shared" si="114"/>
        <v>F</v>
      </c>
      <c r="FB22" s="9"/>
      <c r="FC22" s="8"/>
      <c r="FD22" s="9" t="str">
        <f t="shared" si="115"/>
        <v>F</v>
      </c>
      <c r="FE22" s="9"/>
      <c r="FF22" s="8"/>
      <c r="FG22" s="9" t="str">
        <f t="shared" si="116"/>
        <v>F</v>
      </c>
      <c r="FH22" s="9"/>
      <c r="FI22" s="8"/>
      <c r="FJ22" s="9" t="str">
        <f t="shared" si="117"/>
        <v>F</v>
      </c>
      <c r="FK22" s="9"/>
      <c r="FL22" s="8"/>
      <c r="FM22" s="9" t="str">
        <f t="shared" si="118"/>
        <v>F</v>
      </c>
      <c r="FN22" s="9"/>
      <c r="FO22" s="8"/>
      <c r="FP22" s="9" t="str">
        <f t="shared" si="119"/>
        <v>F</v>
      </c>
      <c r="FQ22" s="9"/>
      <c r="FR22" s="8"/>
      <c r="FS22" s="9" t="str">
        <f t="shared" si="120"/>
        <v>F</v>
      </c>
      <c r="FT22" s="9"/>
      <c r="FU22" s="8"/>
      <c r="FV22" s="9" t="str">
        <f t="shared" si="121"/>
        <v>F</v>
      </c>
      <c r="FX22" s="58">
        <f t="shared" si="122"/>
        <v>0</v>
      </c>
      <c r="FY22" s="58">
        <v>14</v>
      </c>
      <c r="FZ22" s="59" t="str">
        <f t="shared" si="123"/>
        <v>F</v>
      </c>
      <c r="GA22" s="59" t="str">
        <f t="shared" si="124"/>
        <v>ខ្សោយ</v>
      </c>
      <c r="GB22" s="58" t="e">
        <f t="shared" si="125"/>
        <v>#N/A</v>
      </c>
      <c r="GC22" s="58">
        <f>វត្តមាន!FZ22</f>
        <v>2</v>
      </c>
      <c r="GD22" s="58">
        <f>វត្តមាន!GA22</f>
        <v>2</v>
      </c>
      <c r="GE22" s="58">
        <f>វត្តមាន!GB22</f>
        <v>2</v>
      </c>
      <c r="GF22" s="58">
        <f>វត្តមាន!GC22</f>
        <v>6</v>
      </c>
      <c r="GG22" s="69">
        <f t="shared" si="126"/>
        <v>7</v>
      </c>
      <c r="GH22" s="69">
        <f t="shared" si="127"/>
        <v>14</v>
      </c>
      <c r="GI22" s="69">
        <f t="shared" si="128"/>
        <v>10.5</v>
      </c>
      <c r="GJ22" s="59" t="str">
        <f t="shared" si="129"/>
        <v>F</v>
      </c>
      <c r="GK22" s="59" t="str">
        <f t="shared" si="130"/>
        <v>ខ្សោយ</v>
      </c>
      <c r="GL22" s="58">
        <f t="shared" si="131"/>
        <v>34</v>
      </c>
      <c r="GM22" s="2">
        <f t="shared" si="132"/>
        <v>4</v>
      </c>
      <c r="GN22" s="2">
        <f t="shared" si="133"/>
        <v>4</v>
      </c>
      <c r="GO22" s="2">
        <f t="shared" si="134"/>
        <v>4</v>
      </c>
      <c r="GP22" s="2">
        <f t="shared" si="135"/>
        <v>12</v>
      </c>
    </row>
    <row r="23" spans="1:198">
      <c r="A23" s="2"/>
      <c r="B23" s="2">
        <f>ប្រវត្តិរូបសិស្ស!B23</f>
        <v>7873</v>
      </c>
      <c r="C23" s="2" t="str">
        <f>ប្រវត្តិរូបសិស្ស!C23</f>
        <v>និម្មិត សច្ចៈ</v>
      </c>
      <c r="D23" s="2" t="str">
        <f>ប្រវត្តិរូបសិស្ស!D23</f>
        <v>ស្រី</v>
      </c>
      <c r="E23" s="7">
        <f>ប្រវត្តិរូបសិស្ស!E23</f>
        <v>39714</v>
      </c>
      <c r="F23" s="7" t="str">
        <f>ប្រវត្តិរូបសិស្ស!G23</f>
        <v>12C</v>
      </c>
      <c r="G23" s="8"/>
      <c r="H23" s="8"/>
      <c r="I23" s="8"/>
      <c r="J23" s="9" t="str">
        <f t="shared" si="46"/>
        <v>F</v>
      </c>
      <c r="K23" s="8"/>
      <c r="L23" s="9" t="str">
        <f t="shared" si="47"/>
        <v>F</v>
      </c>
      <c r="M23" s="8"/>
      <c r="N23" s="9" t="str">
        <f t="shared" si="48"/>
        <v>F</v>
      </c>
      <c r="O23" s="8"/>
      <c r="P23" s="9" t="str">
        <f t="shared" si="49"/>
        <v>F</v>
      </c>
      <c r="Q23" s="8"/>
      <c r="R23" s="9" t="str">
        <f t="shared" si="50"/>
        <v>F</v>
      </c>
      <c r="S23" s="8"/>
      <c r="T23" s="9" t="str">
        <f t="shared" si="51"/>
        <v>F</v>
      </c>
      <c r="U23" s="8"/>
      <c r="V23" s="9" t="str">
        <f t="shared" si="52"/>
        <v>F</v>
      </c>
      <c r="W23" s="8"/>
      <c r="X23" s="9" t="str">
        <f t="shared" si="53"/>
        <v>F</v>
      </c>
      <c r="Y23" s="8"/>
      <c r="Z23" s="9" t="str">
        <f t="shared" si="54"/>
        <v>F</v>
      </c>
      <c r="AA23" s="8"/>
      <c r="AB23" s="9" t="str">
        <f t="shared" si="55"/>
        <v>F</v>
      </c>
      <c r="AC23" s="8"/>
      <c r="AD23" s="9" t="str">
        <f t="shared" si="56"/>
        <v>F</v>
      </c>
      <c r="AE23" s="9">
        <f>វត្តមាន!AL23</f>
        <v>0</v>
      </c>
      <c r="AF23" s="9">
        <f>វត្តមាន!AM23</f>
        <v>0</v>
      </c>
      <c r="AG23" s="9">
        <f>វត្តមាន!AN23</f>
        <v>0</v>
      </c>
      <c r="AH23" s="9">
        <f>វត្តមាន!AO23</f>
        <v>0</v>
      </c>
      <c r="AI23" s="53">
        <f t="shared" si="57"/>
        <v>0</v>
      </c>
      <c r="AJ23" s="53">
        <f t="shared" si="58"/>
        <v>0</v>
      </c>
      <c r="AK23" s="54" t="str">
        <f t="shared" si="59"/>
        <v>F</v>
      </c>
      <c r="AL23" s="54" t="str">
        <f t="shared" si="60"/>
        <v>ខ្សោយ</v>
      </c>
      <c r="AM23" s="53">
        <f t="shared" si="61"/>
        <v>1</v>
      </c>
      <c r="AN23" s="53">
        <f>វត្តមាន!BV23</f>
        <v>0</v>
      </c>
      <c r="AO23" s="53">
        <f>វត្តមាន!BW23</f>
        <v>0</v>
      </c>
      <c r="AP23" s="53">
        <f>វត្តមាន!BX23</f>
        <v>0</v>
      </c>
      <c r="AQ23" s="53">
        <f>វត្តមាន!BY23</f>
        <v>0</v>
      </c>
      <c r="AR23" s="53"/>
      <c r="AS23" s="8"/>
      <c r="AT23" s="8"/>
      <c r="AU23" s="8">
        <f t="shared" si="62"/>
        <v>0</v>
      </c>
      <c r="AV23" s="9" t="str">
        <f t="shared" si="63"/>
        <v>F</v>
      </c>
      <c r="AW23" s="8"/>
      <c r="AX23" s="9" t="str">
        <f t="shared" si="64"/>
        <v>F</v>
      </c>
      <c r="AY23" s="8"/>
      <c r="AZ23" s="9" t="str">
        <f t="shared" si="65"/>
        <v>F</v>
      </c>
      <c r="BA23" s="8"/>
      <c r="BB23" s="9" t="str">
        <f t="shared" si="66"/>
        <v>F</v>
      </c>
      <c r="BC23" s="8"/>
      <c r="BD23" s="9" t="str">
        <f t="shared" si="67"/>
        <v>F</v>
      </c>
      <c r="BE23" s="8"/>
      <c r="BF23" s="9" t="str">
        <f t="shared" si="68"/>
        <v>F</v>
      </c>
      <c r="BG23" s="8"/>
      <c r="BH23" s="9" t="str">
        <f t="shared" si="69"/>
        <v>F</v>
      </c>
      <c r="BI23" s="8"/>
      <c r="BJ23" s="9" t="str">
        <f t="shared" si="70"/>
        <v>F</v>
      </c>
      <c r="BK23" s="8"/>
      <c r="BL23" s="9" t="str">
        <f t="shared" si="71"/>
        <v>F</v>
      </c>
      <c r="BM23" s="8"/>
      <c r="BN23" s="9" t="str">
        <f t="shared" si="72"/>
        <v>F</v>
      </c>
      <c r="BO23" s="8"/>
      <c r="BP23" s="9" t="str">
        <f t="shared" si="73"/>
        <v>F</v>
      </c>
      <c r="BQ23" s="51">
        <f t="shared" si="74"/>
        <v>0</v>
      </c>
      <c r="BR23" s="51">
        <f t="shared" si="75"/>
        <v>0</v>
      </c>
      <c r="BS23" s="56" t="str">
        <f t="shared" si="76"/>
        <v>F</v>
      </c>
      <c r="BT23" s="56" t="str">
        <f t="shared" si="77"/>
        <v>ខ្សោយ</v>
      </c>
      <c r="BU23" s="51">
        <f t="shared" si="78"/>
        <v>1</v>
      </c>
      <c r="BV23" s="51">
        <f>វត្តមាន!BV23</f>
        <v>0</v>
      </c>
      <c r="BW23" s="51">
        <f>វត្តមាន!BW23</f>
        <v>0</v>
      </c>
      <c r="BX23" s="51">
        <f>វត្តមាន!BX23</f>
        <v>0</v>
      </c>
      <c r="BY23" s="51">
        <f>វត្តមាន!BY23</f>
        <v>0</v>
      </c>
      <c r="BZ23" s="8"/>
      <c r="CA23" s="8"/>
      <c r="CB23" s="8"/>
      <c r="CC23" s="9" t="str">
        <f t="shared" si="79"/>
        <v>F</v>
      </c>
      <c r="CD23" s="8"/>
      <c r="CE23" s="9" t="str">
        <f t="shared" si="80"/>
        <v>F</v>
      </c>
      <c r="CF23" s="8"/>
      <c r="CG23" s="9" t="str">
        <f t="shared" si="81"/>
        <v>F</v>
      </c>
      <c r="CH23" s="8"/>
      <c r="CI23" s="9" t="str">
        <f t="shared" si="82"/>
        <v>F</v>
      </c>
      <c r="CJ23" s="8"/>
      <c r="CK23" s="9" t="str">
        <f t="shared" si="83"/>
        <v>F</v>
      </c>
      <c r="CL23" s="8"/>
      <c r="CM23" s="9" t="str">
        <f t="shared" si="84"/>
        <v>F</v>
      </c>
      <c r="CN23" s="8"/>
      <c r="CO23" s="9" t="str">
        <f t="shared" si="85"/>
        <v>F</v>
      </c>
      <c r="CP23" s="8"/>
      <c r="CQ23" s="9" t="str">
        <f t="shared" si="86"/>
        <v>F</v>
      </c>
      <c r="CR23" s="8"/>
      <c r="CS23" s="9" t="str">
        <f t="shared" si="87"/>
        <v>F</v>
      </c>
      <c r="CT23" s="8"/>
      <c r="CU23" s="9" t="str">
        <f t="shared" si="88"/>
        <v>F</v>
      </c>
      <c r="CV23" s="8"/>
      <c r="CW23" s="9" t="str">
        <f t="shared" si="89"/>
        <v>F</v>
      </c>
      <c r="CX23" s="51">
        <f t="shared" si="90"/>
        <v>0</v>
      </c>
      <c r="CY23" s="51">
        <v>15</v>
      </c>
      <c r="CZ23" s="56" t="str">
        <f t="shared" si="91"/>
        <v>F</v>
      </c>
      <c r="DA23" s="56" t="str">
        <f t="shared" si="92"/>
        <v>ខ្សោយ</v>
      </c>
      <c r="DB23" s="51">
        <f t="shared" si="93"/>
        <v>33</v>
      </c>
      <c r="DC23" s="51">
        <f>វត្តមាន!DF23</f>
        <v>0</v>
      </c>
      <c r="DD23" s="51">
        <f>វត្តមាន!DG23</f>
        <v>0</v>
      </c>
      <c r="DE23" s="51">
        <f>វត្តមាន!DH23</f>
        <v>0</v>
      </c>
      <c r="DF23" s="51">
        <f>វត្តមាន!DI23</f>
        <v>0</v>
      </c>
      <c r="DG23" s="8"/>
      <c r="DH23" s="8"/>
      <c r="DI23" s="8">
        <f t="shared" si="94"/>
        <v>0</v>
      </c>
      <c r="DJ23" s="9" t="str">
        <f t="shared" si="95"/>
        <v>F</v>
      </c>
      <c r="DK23" s="8"/>
      <c r="DL23" s="9" t="str">
        <f t="shared" si="96"/>
        <v>F</v>
      </c>
      <c r="DM23" s="8"/>
      <c r="DN23" s="9" t="str">
        <f t="shared" si="97"/>
        <v>F</v>
      </c>
      <c r="DO23" s="8"/>
      <c r="DP23" s="9" t="str">
        <f t="shared" si="98"/>
        <v>F</v>
      </c>
      <c r="DQ23" s="8"/>
      <c r="DR23" s="9" t="str">
        <f t="shared" si="99"/>
        <v>F</v>
      </c>
      <c r="DS23" s="8"/>
      <c r="DT23" s="9" t="str">
        <f t="shared" si="100"/>
        <v>F</v>
      </c>
      <c r="DU23" s="8"/>
      <c r="DV23" s="9" t="str">
        <f t="shared" si="101"/>
        <v>F</v>
      </c>
      <c r="DW23" s="8"/>
      <c r="DX23" s="9" t="str">
        <f t="shared" si="102"/>
        <v>F</v>
      </c>
      <c r="DY23" s="8"/>
      <c r="DZ23" s="9" t="str">
        <f t="shared" si="103"/>
        <v>F</v>
      </c>
      <c r="EA23" s="8"/>
      <c r="EB23" s="9" t="str">
        <f t="shared" si="104"/>
        <v>F</v>
      </c>
      <c r="EC23" s="8"/>
      <c r="ED23" s="9" t="str">
        <f t="shared" si="105"/>
        <v>F</v>
      </c>
      <c r="EE23" s="58">
        <f t="shared" si="106"/>
        <v>0</v>
      </c>
      <c r="EF23" s="58">
        <v>15</v>
      </c>
      <c r="EG23" s="59" t="str">
        <f t="shared" si="107"/>
        <v>F</v>
      </c>
      <c r="EH23" s="59" t="str">
        <f t="shared" si="108"/>
        <v>ខ្សោយ</v>
      </c>
      <c r="EI23" s="58">
        <f t="shared" si="109"/>
        <v>33</v>
      </c>
      <c r="EJ23" s="58">
        <f>វត្តមាន!EP23</f>
        <v>2</v>
      </c>
      <c r="EK23" s="58">
        <f>វត្តមាន!EQ23</f>
        <v>2</v>
      </c>
      <c r="EL23" s="58">
        <f>វត្តមាន!ER23</f>
        <v>2</v>
      </c>
      <c r="EM23" s="58">
        <f>វត្តមាន!ES23</f>
        <v>6</v>
      </c>
      <c r="EN23" s="67"/>
      <c r="EO23" s="8"/>
      <c r="EP23" s="8"/>
      <c r="EQ23" s="8">
        <f t="shared" si="110"/>
        <v>0</v>
      </c>
      <c r="ER23" s="9" t="str">
        <f t="shared" si="111"/>
        <v>F</v>
      </c>
      <c r="ES23" s="9"/>
      <c r="ET23" s="8"/>
      <c r="EU23" s="9" t="str">
        <f t="shared" si="112"/>
        <v>F</v>
      </c>
      <c r="EV23" s="9"/>
      <c r="EW23" s="8"/>
      <c r="EX23" s="9" t="str">
        <f t="shared" si="113"/>
        <v>F</v>
      </c>
      <c r="EY23" s="9"/>
      <c r="EZ23" s="8"/>
      <c r="FA23" s="9" t="str">
        <f t="shared" si="114"/>
        <v>F</v>
      </c>
      <c r="FB23" s="9"/>
      <c r="FC23" s="8"/>
      <c r="FD23" s="9" t="str">
        <f t="shared" si="115"/>
        <v>F</v>
      </c>
      <c r="FE23" s="9"/>
      <c r="FF23" s="8"/>
      <c r="FG23" s="9" t="str">
        <f t="shared" si="116"/>
        <v>F</v>
      </c>
      <c r="FH23" s="9"/>
      <c r="FI23" s="8"/>
      <c r="FJ23" s="9" t="str">
        <f t="shared" si="117"/>
        <v>F</v>
      </c>
      <c r="FK23" s="9"/>
      <c r="FL23" s="8"/>
      <c r="FM23" s="9" t="str">
        <f t="shared" si="118"/>
        <v>F</v>
      </c>
      <c r="FN23" s="9"/>
      <c r="FO23" s="8"/>
      <c r="FP23" s="9" t="str">
        <f t="shared" si="119"/>
        <v>F</v>
      </c>
      <c r="FQ23" s="9"/>
      <c r="FR23" s="8"/>
      <c r="FS23" s="9" t="str">
        <f t="shared" si="120"/>
        <v>F</v>
      </c>
      <c r="FT23" s="9"/>
      <c r="FU23" s="8"/>
      <c r="FV23" s="9" t="str">
        <f t="shared" si="121"/>
        <v>F</v>
      </c>
      <c r="FX23" s="58">
        <f t="shared" si="122"/>
        <v>0</v>
      </c>
      <c r="FY23" s="58">
        <v>15</v>
      </c>
      <c r="FZ23" s="59" t="str">
        <f t="shared" si="123"/>
        <v>F</v>
      </c>
      <c r="GA23" s="59" t="str">
        <f t="shared" si="124"/>
        <v>ខ្សោយ</v>
      </c>
      <c r="GB23" s="58" t="e">
        <f t="shared" si="125"/>
        <v>#N/A</v>
      </c>
      <c r="GC23" s="58">
        <f>វត្តមាន!FZ23</f>
        <v>2</v>
      </c>
      <c r="GD23" s="58">
        <f>វត្តមាន!GA23</f>
        <v>2</v>
      </c>
      <c r="GE23" s="58">
        <f>វត្តមាន!GB23</f>
        <v>2</v>
      </c>
      <c r="GF23" s="58">
        <f>វត្តមាន!GC23</f>
        <v>6</v>
      </c>
      <c r="GG23" s="69">
        <f t="shared" si="126"/>
        <v>7.5</v>
      </c>
      <c r="GH23" s="69">
        <f t="shared" si="127"/>
        <v>15</v>
      </c>
      <c r="GI23" s="69">
        <f t="shared" si="128"/>
        <v>11.25</v>
      </c>
      <c r="GJ23" s="59" t="str">
        <f t="shared" si="129"/>
        <v>F</v>
      </c>
      <c r="GK23" s="59" t="str">
        <f t="shared" si="130"/>
        <v>ខ្សោយ</v>
      </c>
      <c r="GL23" s="58">
        <f t="shared" si="131"/>
        <v>33</v>
      </c>
      <c r="GM23" s="2">
        <f t="shared" si="132"/>
        <v>4</v>
      </c>
      <c r="GN23" s="2">
        <f t="shared" si="133"/>
        <v>4</v>
      </c>
      <c r="GO23" s="2">
        <f t="shared" si="134"/>
        <v>4</v>
      </c>
      <c r="GP23" s="2">
        <f t="shared" si="135"/>
        <v>12</v>
      </c>
    </row>
    <row r="24" spans="1:198">
      <c r="A24" s="2"/>
      <c r="B24" s="2">
        <f>ប្រវត្តិរូបសិស្ស!B24</f>
        <v>7875</v>
      </c>
      <c r="C24" s="2" t="str">
        <f>ប្រវត្តិរូបសិស្ស!C24</f>
        <v>ប៉ុន ស្រីទូច</v>
      </c>
      <c r="D24" s="2" t="str">
        <f>ប្រវត្តិរូបសិស្ស!D24</f>
        <v>ស្រី</v>
      </c>
      <c r="E24" s="7">
        <f>ប្រវត្តិរូបសិស្ស!E24</f>
        <v>39411</v>
      </c>
      <c r="F24" s="7" t="str">
        <f>ប្រវត្តិរូបសិស្ស!G24</f>
        <v>12C</v>
      </c>
      <c r="G24" s="8"/>
      <c r="H24" s="8"/>
      <c r="I24" s="8"/>
      <c r="J24" s="9" t="str">
        <f t="shared" si="46"/>
        <v>F</v>
      </c>
      <c r="K24" s="8"/>
      <c r="L24" s="9" t="str">
        <f t="shared" si="47"/>
        <v>F</v>
      </c>
      <c r="M24" s="8"/>
      <c r="N24" s="9" t="str">
        <f t="shared" si="48"/>
        <v>F</v>
      </c>
      <c r="O24" s="8"/>
      <c r="P24" s="9" t="str">
        <f t="shared" si="49"/>
        <v>F</v>
      </c>
      <c r="Q24" s="8"/>
      <c r="R24" s="9" t="str">
        <f t="shared" si="50"/>
        <v>F</v>
      </c>
      <c r="S24" s="8"/>
      <c r="T24" s="9" t="str">
        <f t="shared" si="51"/>
        <v>F</v>
      </c>
      <c r="U24" s="8"/>
      <c r="V24" s="9" t="str">
        <f t="shared" si="52"/>
        <v>F</v>
      </c>
      <c r="W24" s="8"/>
      <c r="X24" s="9" t="str">
        <f t="shared" si="53"/>
        <v>F</v>
      </c>
      <c r="Y24" s="8"/>
      <c r="Z24" s="9" t="str">
        <f t="shared" si="54"/>
        <v>F</v>
      </c>
      <c r="AA24" s="8"/>
      <c r="AB24" s="9" t="str">
        <f t="shared" si="55"/>
        <v>F</v>
      </c>
      <c r="AC24" s="8"/>
      <c r="AD24" s="9" t="str">
        <f t="shared" si="56"/>
        <v>F</v>
      </c>
      <c r="AE24" s="9">
        <f>វត្តមាន!AL24</f>
        <v>0</v>
      </c>
      <c r="AF24" s="9">
        <f>វត្តមាន!AM24</f>
        <v>0</v>
      </c>
      <c r="AG24" s="9">
        <f>វត្តមាន!AN24</f>
        <v>0</v>
      </c>
      <c r="AH24" s="9">
        <f>វត្តមាន!AO24</f>
        <v>0</v>
      </c>
      <c r="AI24" s="53">
        <f t="shared" si="57"/>
        <v>0</v>
      </c>
      <c r="AJ24" s="53">
        <f t="shared" si="58"/>
        <v>0</v>
      </c>
      <c r="AK24" s="54" t="str">
        <f t="shared" si="59"/>
        <v>F</v>
      </c>
      <c r="AL24" s="54" t="str">
        <f t="shared" si="60"/>
        <v>ខ្សោយ</v>
      </c>
      <c r="AM24" s="53">
        <f t="shared" si="61"/>
        <v>1</v>
      </c>
      <c r="AN24" s="53">
        <f>វត្តមាន!BV24</f>
        <v>0</v>
      </c>
      <c r="AO24" s="53">
        <f>វត្តមាន!BW24</f>
        <v>0</v>
      </c>
      <c r="AP24" s="53">
        <f>វត្តមាន!BX24</f>
        <v>0</v>
      </c>
      <c r="AQ24" s="53">
        <f>វត្តមាន!BY24</f>
        <v>0</v>
      </c>
      <c r="AR24" s="53"/>
      <c r="AS24" s="8"/>
      <c r="AT24" s="8"/>
      <c r="AU24" s="8">
        <f t="shared" si="62"/>
        <v>0</v>
      </c>
      <c r="AV24" s="9" t="str">
        <f t="shared" si="63"/>
        <v>F</v>
      </c>
      <c r="AW24" s="8"/>
      <c r="AX24" s="9" t="str">
        <f t="shared" si="64"/>
        <v>F</v>
      </c>
      <c r="AY24" s="8"/>
      <c r="AZ24" s="9" t="str">
        <f t="shared" si="65"/>
        <v>F</v>
      </c>
      <c r="BA24" s="8"/>
      <c r="BB24" s="9" t="str">
        <f t="shared" si="66"/>
        <v>F</v>
      </c>
      <c r="BC24" s="8"/>
      <c r="BD24" s="9" t="str">
        <f t="shared" si="67"/>
        <v>F</v>
      </c>
      <c r="BE24" s="8"/>
      <c r="BF24" s="9" t="str">
        <f t="shared" si="68"/>
        <v>F</v>
      </c>
      <c r="BG24" s="8"/>
      <c r="BH24" s="9" t="str">
        <f t="shared" si="69"/>
        <v>F</v>
      </c>
      <c r="BI24" s="8"/>
      <c r="BJ24" s="9" t="str">
        <f t="shared" si="70"/>
        <v>F</v>
      </c>
      <c r="BK24" s="8"/>
      <c r="BL24" s="9" t="str">
        <f t="shared" si="71"/>
        <v>F</v>
      </c>
      <c r="BM24" s="8"/>
      <c r="BN24" s="9" t="str">
        <f t="shared" si="72"/>
        <v>F</v>
      </c>
      <c r="BO24" s="8"/>
      <c r="BP24" s="9" t="str">
        <f t="shared" si="73"/>
        <v>F</v>
      </c>
      <c r="BQ24" s="51">
        <f t="shared" si="74"/>
        <v>0</v>
      </c>
      <c r="BR24" s="51">
        <f t="shared" si="75"/>
        <v>0</v>
      </c>
      <c r="BS24" s="56" t="str">
        <f t="shared" si="76"/>
        <v>F</v>
      </c>
      <c r="BT24" s="56" t="str">
        <f t="shared" si="77"/>
        <v>ខ្សោយ</v>
      </c>
      <c r="BU24" s="51">
        <f t="shared" si="78"/>
        <v>1</v>
      </c>
      <c r="BV24" s="51">
        <f>វត្តមាន!BV24</f>
        <v>0</v>
      </c>
      <c r="BW24" s="51">
        <f>វត្តមាន!BW24</f>
        <v>0</v>
      </c>
      <c r="BX24" s="51">
        <f>វត្តមាន!BX24</f>
        <v>0</v>
      </c>
      <c r="BY24" s="51">
        <f>វត្តមាន!BY24</f>
        <v>0</v>
      </c>
      <c r="BZ24" s="8"/>
      <c r="CA24" s="8"/>
      <c r="CB24" s="8"/>
      <c r="CC24" s="9" t="str">
        <f t="shared" si="79"/>
        <v>F</v>
      </c>
      <c r="CD24" s="8"/>
      <c r="CE24" s="9" t="str">
        <f t="shared" si="80"/>
        <v>F</v>
      </c>
      <c r="CF24" s="8"/>
      <c r="CG24" s="9" t="str">
        <f t="shared" si="81"/>
        <v>F</v>
      </c>
      <c r="CH24" s="8"/>
      <c r="CI24" s="9" t="str">
        <f t="shared" si="82"/>
        <v>F</v>
      </c>
      <c r="CJ24" s="8"/>
      <c r="CK24" s="9" t="str">
        <f t="shared" si="83"/>
        <v>F</v>
      </c>
      <c r="CL24" s="8"/>
      <c r="CM24" s="9" t="str">
        <f t="shared" si="84"/>
        <v>F</v>
      </c>
      <c r="CN24" s="8"/>
      <c r="CO24" s="9" t="str">
        <f t="shared" si="85"/>
        <v>F</v>
      </c>
      <c r="CP24" s="8"/>
      <c r="CQ24" s="9" t="str">
        <f t="shared" si="86"/>
        <v>F</v>
      </c>
      <c r="CR24" s="8"/>
      <c r="CS24" s="9" t="str">
        <f t="shared" si="87"/>
        <v>F</v>
      </c>
      <c r="CT24" s="8"/>
      <c r="CU24" s="9" t="str">
        <f t="shared" si="88"/>
        <v>F</v>
      </c>
      <c r="CV24" s="8"/>
      <c r="CW24" s="9" t="str">
        <f t="shared" si="89"/>
        <v>F</v>
      </c>
      <c r="CX24" s="51">
        <f t="shared" si="90"/>
        <v>0</v>
      </c>
      <c r="CY24" s="51">
        <v>16</v>
      </c>
      <c r="CZ24" s="56" t="str">
        <f t="shared" si="91"/>
        <v>F</v>
      </c>
      <c r="DA24" s="56" t="str">
        <f t="shared" si="92"/>
        <v>ខ្សោយ</v>
      </c>
      <c r="DB24" s="51">
        <f t="shared" si="93"/>
        <v>32</v>
      </c>
      <c r="DC24" s="51">
        <f>វត្តមាន!DF24</f>
        <v>0</v>
      </c>
      <c r="DD24" s="51">
        <f>វត្តមាន!DG24</f>
        <v>0</v>
      </c>
      <c r="DE24" s="51">
        <f>វត្តមាន!DH24</f>
        <v>0</v>
      </c>
      <c r="DF24" s="51">
        <f>វត្តមាន!DI24</f>
        <v>0</v>
      </c>
      <c r="DG24" s="8"/>
      <c r="DH24" s="8"/>
      <c r="DI24" s="8">
        <f t="shared" si="94"/>
        <v>0</v>
      </c>
      <c r="DJ24" s="9" t="str">
        <f t="shared" si="95"/>
        <v>F</v>
      </c>
      <c r="DK24" s="8"/>
      <c r="DL24" s="9" t="str">
        <f t="shared" si="96"/>
        <v>F</v>
      </c>
      <c r="DM24" s="8"/>
      <c r="DN24" s="9" t="str">
        <f t="shared" si="97"/>
        <v>F</v>
      </c>
      <c r="DO24" s="8"/>
      <c r="DP24" s="9" t="str">
        <f t="shared" si="98"/>
        <v>F</v>
      </c>
      <c r="DQ24" s="8"/>
      <c r="DR24" s="9" t="str">
        <f t="shared" si="99"/>
        <v>F</v>
      </c>
      <c r="DS24" s="8"/>
      <c r="DT24" s="9" t="str">
        <f t="shared" si="100"/>
        <v>F</v>
      </c>
      <c r="DU24" s="8"/>
      <c r="DV24" s="9" t="str">
        <f t="shared" si="101"/>
        <v>F</v>
      </c>
      <c r="DW24" s="8"/>
      <c r="DX24" s="9" t="str">
        <f t="shared" si="102"/>
        <v>F</v>
      </c>
      <c r="DY24" s="8"/>
      <c r="DZ24" s="9" t="str">
        <f t="shared" si="103"/>
        <v>F</v>
      </c>
      <c r="EA24" s="8"/>
      <c r="EB24" s="9" t="str">
        <f t="shared" si="104"/>
        <v>F</v>
      </c>
      <c r="EC24" s="8"/>
      <c r="ED24" s="9" t="str">
        <f t="shared" si="105"/>
        <v>F</v>
      </c>
      <c r="EE24" s="58">
        <f t="shared" si="106"/>
        <v>0</v>
      </c>
      <c r="EF24" s="58">
        <v>16</v>
      </c>
      <c r="EG24" s="59" t="str">
        <f t="shared" si="107"/>
        <v>F</v>
      </c>
      <c r="EH24" s="59" t="str">
        <f t="shared" si="108"/>
        <v>ខ្សោយ</v>
      </c>
      <c r="EI24" s="58">
        <f t="shared" si="109"/>
        <v>32</v>
      </c>
      <c r="EJ24" s="58">
        <f>វត្តមាន!EP24</f>
        <v>2</v>
      </c>
      <c r="EK24" s="58">
        <f>វត្តមាន!EQ24</f>
        <v>2</v>
      </c>
      <c r="EL24" s="58">
        <f>វត្តមាន!ER24</f>
        <v>2</v>
      </c>
      <c r="EM24" s="58">
        <f>វត្តមាន!ES24</f>
        <v>6</v>
      </c>
      <c r="EN24" s="67"/>
      <c r="EO24" s="8"/>
      <c r="EP24" s="8"/>
      <c r="EQ24" s="8">
        <f t="shared" si="110"/>
        <v>0</v>
      </c>
      <c r="ER24" s="9" t="str">
        <f t="shared" si="111"/>
        <v>F</v>
      </c>
      <c r="ES24" s="9"/>
      <c r="ET24" s="8"/>
      <c r="EU24" s="9" t="str">
        <f t="shared" si="112"/>
        <v>F</v>
      </c>
      <c r="EV24" s="9"/>
      <c r="EW24" s="8"/>
      <c r="EX24" s="9" t="str">
        <f t="shared" si="113"/>
        <v>F</v>
      </c>
      <c r="EY24" s="9"/>
      <c r="EZ24" s="8"/>
      <c r="FA24" s="9" t="str">
        <f t="shared" si="114"/>
        <v>F</v>
      </c>
      <c r="FB24" s="9"/>
      <c r="FC24" s="8"/>
      <c r="FD24" s="9" t="str">
        <f t="shared" si="115"/>
        <v>F</v>
      </c>
      <c r="FE24" s="9"/>
      <c r="FF24" s="8"/>
      <c r="FG24" s="9" t="str">
        <f t="shared" si="116"/>
        <v>F</v>
      </c>
      <c r="FH24" s="9"/>
      <c r="FI24" s="8"/>
      <c r="FJ24" s="9" t="str">
        <f t="shared" si="117"/>
        <v>F</v>
      </c>
      <c r="FK24" s="9"/>
      <c r="FL24" s="8"/>
      <c r="FM24" s="9" t="str">
        <f t="shared" si="118"/>
        <v>F</v>
      </c>
      <c r="FN24" s="9"/>
      <c r="FO24" s="8"/>
      <c r="FP24" s="9" t="str">
        <f t="shared" si="119"/>
        <v>F</v>
      </c>
      <c r="FQ24" s="9"/>
      <c r="FR24" s="8"/>
      <c r="FS24" s="9" t="str">
        <f t="shared" si="120"/>
        <v>F</v>
      </c>
      <c r="FT24" s="9"/>
      <c r="FU24" s="8"/>
      <c r="FV24" s="9" t="str">
        <f t="shared" si="121"/>
        <v>F</v>
      </c>
      <c r="FX24" s="58">
        <f t="shared" si="122"/>
        <v>0</v>
      </c>
      <c r="FY24" s="58">
        <v>16</v>
      </c>
      <c r="FZ24" s="59" t="str">
        <f t="shared" si="123"/>
        <v>F</v>
      </c>
      <c r="GA24" s="59" t="str">
        <f t="shared" si="124"/>
        <v>ខ្សោយ</v>
      </c>
      <c r="GB24" s="58" t="e">
        <f t="shared" si="125"/>
        <v>#N/A</v>
      </c>
      <c r="GC24" s="58">
        <f>វត្តមាន!FZ24</f>
        <v>2</v>
      </c>
      <c r="GD24" s="58">
        <f>វត្តមាន!GA24</f>
        <v>2</v>
      </c>
      <c r="GE24" s="58">
        <f>វត្តមាន!GB24</f>
        <v>2</v>
      </c>
      <c r="GF24" s="58">
        <f>វត្តមាន!GC24</f>
        <v>6</v>
      </c>
      <c r="GG24" s="69">
        <f t="shared" si="126"/>
        <v>8</v>
      </c>
      <c r="GH24" s="69">
        <f t="shared" si="127"/>
        <v>16</v>
      </c>
      <c r="GI24" s="69">
        <f t="shared" si="128"/>
        <v>12</v>
      </c>
      <c r="GJ24" s="59" t="str">
        <f t="shared" si="129"/>
        <v>F</v>
      </c>
      <c r="GK24" s="59" t="str">
        <f t="shared" si="130"/>
        <v>ខ្សោយ</v>
      </c>
      <c r="GL24" s="58">
        <f t="shared" si="131"/>
        <v>32</v>
      </c>
      <c r="GM24" s="2">
        <f t="shared" si="132"/>
        <v>4</v>
      </c>
      <c r="GN24" s="2">
        <f t="shared" si="133"/>
        <v>4</v>
      </c>
      <c r="GO24" s="2">
        <f t="shared" si="134"/>
        <v>4</v>
      </c>
      <c r="GP24" s="2">
        <f t="shared" si="135"/>
        <v>12</v>
      </c>
    </row>
    <row r="25" spans="1:198">
      <c r="A25" s="2"/>
      <c r="B25" s="2">
        <f>ប្រវត្តិរូបសិស្ស!B25</f>
        <v>7877</v>
      </c>
      <c r="C25" s="2" t="str">
        <f>ប្រវត្តិរូបសិស្ស!C25</f>
        <v>ផន​ សុភ័ក្ត</v>
      </c>
      <c r="D25" s="2" t="str">
        <f>ប្រវត្តិរូបសិស្ស!D25</f>
        <v>ប្រុស</v>
      </c>
      <c r="E25" s="7">
        <f>ប្រវត្តិរូបសិស្ស!E25</f>
        <v>39186</v>
      </c>
      <c r="F25" s="7" t="str">
        <f>ប្រវត្តិរូបសិស្ស!G25</f>
        <v>12C</v>
      </c>
      <c r="G25" s="8"/>
      <c r="H25" s="8"/>
      <c r="I25" s="8"/>
      <c r="J25" s="9" t="str">
        <f t="shared" si="46"/>
        <v>F</v>
      </c>
      <c r="K25" s="8"/>
      <c r="L25" s="9" t="str">
        <f t="shared" si="47"/>
        <v>F</v>
      </c>
      <c r="M25" s="8"/>
      <c r="N25" s="9" t="str">
        <f t="shared" si="48"/>
        <v>F</v>
      </c>
      <c r="O25" s="8"/>
      <c r="P25" s="9" t="str">
        <f t="shared" si="49"/>
        <v>F</v>
      </c>
      <c r="Q25" s="8"/>
      <c r="R25" s="9" t="str">
        <f t="shared" si="50"/>
        <v>F</v>
      </c>
      <c r="S25" s="8"/>
      <c r="T25" s="9" t="str">
        <f t="shared" si="51"/>
        <v>F</v>
      </c>
      <c r="U25" s="8"/>
      <c r="V25" s="9" t="str">
        <f t="shared" si="52"/>
        <v>F</v>
      </c>
      <c r="W25" s="8"/>
      <c r="X25" s="9" t="str">
        <f t="shared" si="53"/>
        <v>F</v>
      </c>
      <c r="Y25" s="8"/>
      <c r="Z25" s="9" t="str">
        <f t="shared" si="54"/>
        <v>F</v>
      </c>
      <c r="AA25" s="8"/>
      <c r="AB25" s="9" t="str">
        <f t="shared" si="55"/>
        <v>F</v>
      </c>
      <c r="AC25" s="8"/>
      <c r="AD25" s="9" t="str">
        <f t="shared" si="56"/>
        <v>F</v>
      </c>
      <c r="AE25" s="9">
        <f>វត្តមាន!AL25</f>
        <v>0</v>
      </c>
      <c r="AF25" s="9">
        <f>វត្តមាន!AM25</f>
        <v>0</v>
      </c>
      <c r="AG25" s="9">
        <f>វត្តមាន!AN25</f>
        <v>0</v>
      </c>
      <c r="AH25" s="9">
        <f>វត្តមាន!AO25</f>
        <v>0</v>
      </c>
      <c r="AI25" s="53">
        <f t="shared" si="57"/>
        <v>0</v>
      </c>
      <c r="AJ25" s="53">
        <f t="shared" si="58"/>
        <v>0</v>
      </c>
      <c r="AK25" s="54" t="str">
        <f t="shared" si="59"/>
        <v>F</v>
      </c>
      <c r="AL25" s="54" t="str">
        <f t="shared" si="60"/>
        <v>ខ្សោយ</v>
      </c>
      <c r="AM25" s="53">
        <f t="shared" si="61"/>
        <v>1</v>
      </c>
      <c r="AN25" s="53">
        <f>វត្តមាន!BV25</f>
        <v>0</v>
      </c>
      <c r="AO25" s="53">
        <f>វត្តមាន!BW25</f>
        <v>0</v>
      </c>
      <c r="AP25" s="53">
        <f>វត្តមាន!BX25</f>
        <v>0</v>
      </c>
      <c r="AQ25" s="53">
        <f>វត្តមាន!BY25</f>
        <v>0</v>
      </c>
      <c r="AR25" s="53"/>
      <c r="AS25" s="8"/>
      <c r="AT25" s="8"/>
      <c r="AU25" s="8">
        <f t="shared" si="62"/>
        <v>0</v>
      </c>
      <c r="AV25" s="9" t="str">
        <f t="shared" si="63"/>
        <v>F</v>
      </c>
      <c r="AW25" s="8"/>
      <c r="AX25" s="9" t="str">
        <f t="shared" si="64"/>
        <v>F</v>
      </c>
      <c r="AY25" s="8"/>
      <c r="AZ25" s="9" t="str">
        <f t="shared" si="65"/>
        <v>F</v>
      </c>
      <c r="BA25" s="8"/>
      <c r="BB25" s="9" t="str">
        <f t="shared" si="66"/>
        <v>F</v>
      </c>
      <c r="BC25" s="8"/>
      <c r="BD25" s="9" t="str">
        <f t="shared" si="67"/>
        <v>F</v>
      </c>
      <c r="BE25" s="8"/>
      <c r="BF25" s="9" t="str">
        <f t="shared" si="68"/>
        <v>F</v>
      </c>
      <c r="BG25" s="8"/>
      <c r="BH25" s="9" t="str">
        <f t="shared" si="69"/>
        <v>F</v>
      </c>
      <c r="BI25" s="8"/>
      <c r="BJ25" s="9" t="str">
        <f t="shared" si="70"/>
        <v>F</v>
      </c>
      <c r="BK25" s="8"/>
      <c r="BL25" s="9" t="str">
        <f t="shared" si="71"/>
        <v>F</v>
      </c>
      <c r="BM25" s="8"/>
      <c r="BN25" s="9" t="str">
        <f t="shared" si="72"/>
        <v>F</v>
      </c>
      <c r="BO25" s="8"/>
      <c r="BP25" s="9" t="str">
        <f t="shared" si="73"/>
        <v>F</v>
      </c>
      <c r="BQ25" s="51">
        <f t="shared" si="74"/>
        <v>0</v>
      </c>
      <c r="BR25" s="51">
        <f t="shared" si="75"/>
        <v>0</v>
      </c>
      <c r="BS25" s="56" t="str">
        <f t="shared" si="76"/>
        <v>F</v>
      </c>
      <c r="BT25" s="56" t="str">
        <f t="shared" si="77"/>
        <v>ខ្សោយ</v>
      </c>
      <c r="BU25" s="51">
        <f t="shared" si="78"/>
        <v>1</v>
      </c>
      <c r="BV25" s="51">
        <f>វត្តមាន!BV25</f>
        <v>0</v>
      </c>
      <c r="BW25" s="51">
        <f>វត្តមាន!BW25</f>
        <v>0</v>
      </c>
      <c r="BX25" s="51">
        <f>វត្តមាន!BX25</f>
        <v>0</v>
      </c>
      <c r="BY25" s="51">
        <f>វត្តមាន!BY25</f>
        <v>0</v>
      </c>
      <c r="BZ25" s="8"/>
      <c r="CA25" s="8"/>
      <c r="CB25" s="8"/>
      <c r="CC25" s="9" t="str">
        <f t="shared" si="79"/>
        <v>F</v>
      </c>
      <c r="CD25" s="8"/>
      <c r="CE25" s="9" t="str">
        <f t="shared" si="80"/>
        <v>F</v>
      </c>
      <c r="CF25" s="8"/>
      <c r="CG25" s="9" t="str">
        <f t="shared" si="81"/>
        <v>F</v>
      </c>
      <c r="CH25" s="8"/>
      <c r="CI25" s="9" t="str">
        <f t="shared" si="82"/>
        <v>F</v>
      </c>
      <c r="CJ25" s="8"/>
      <c r="CK25" s="9" t="str">
        <f t="shared" si="83"/>
        <v>F</v>
      </c>
      <c r="CL25" s="8"/>
      <c r="CM25" s="9" t="str">
        <f t="shared" si="84"/>
        <v>F</v>
      </c>
      <c r="CN25" s="8"/>
      <c r="CO25" s="9" t="str">
        <f t="shared" si="85"/>
        <v>F</v>
      </c>
      <c r="CP25" s="8"/>
      <c r="CQ25" s="9" t="str">
        <f t="shared" si="86"/>
        <v>F</v>
      </c>
      <c r="CR25" s="8"/>
      <c r="CS25" s="9" t="str">
        <f t="shared" si="87"/>
        <v>F</v>
      </c>
      <c r="CT25" s="8"/>
      <c r="CU25" s="9" t="str">
        <f t="shared" si="88"/>
        <v>F</v>
      </c>
      <c r="CV25" s="8"/>
      <c r="CW25" s="9" t="str">
        <f t="shared" si="89"/>
        <v>F</v>
      </c>
      <c r="CX25" s="51">
        <f t="shared" si="90"/>
        <v>0</v>
      </c>
      <c r="CY25" s="51">
        <v>17</v>
      </c>
      <c r="CZ25" s="56" t="str">
        <f t="shared" si="91"/>
        <v>F</v>
      </c>
      <c r="DA25" s="56" t="str">
        <f t="shared" si="92"/>
        <v>ខ្សោយ</v>
      </c>
      <c r="DB25" s="51">
        <f t="shared" si="93"/>
        <v>31</v>
      </c>
      <c r="DC25" s="51">
        <f>វត្តមាន!DF25</f>
        <v>0</v>
      </c>
      <c r="DD25" s="51">
        <f>វត្តមាន!DG25</f>
        <v>0</v>
      </c>
      <c r="DE25" s="51">
        <f>វត្តមាន!DH25</f>
        <v>0</v>
      </c>
      <c r="DF25" s="51">
        <f>វត្តមាន!DI25</f>
        <v>0</v>
      </c>
      <c r="DG25" s="8"/>
      <c r="DH25" s="8"/>
      <c r="DI25" s="8">
        <f t="shared" si="94"/>
        <v>0</v>
      </c>
      <c r="DJ25" s="9" t="str">
        <f t="shared" si="95"/>
        <v>F</v>
      </c>
      <c r="DK25" s="8"/>
      <c r="DL25" s="9" t="str">
        <f t="shared" si="96"/>
        <v>F</v>
      </c>
      <c r="DM25" s="8"/>
      <c r="DN25" s="9" t="str">
        <f t="shared" si="97"/>
        <v>F</v>
      </c>
      <c r="DO25" s="8"/>
      <c r="DP25" s="9" t="str">
        <f t="shared" si="98"/>
        <v>F</v>
      </c>
      <c r="DQ25" s="8"/>
      <c r="DR25" s="9" t="str">
        <f t="shared" si="99"/>
        <v>F</v>
      </c>
      <c r="DS25" s="8"/>
      <c r="DT25" s="9" t="str">
        <f t="shared" si="100"/>
        <v>F</v>
      </c>
      <c r="DU25" s="8"/>
      <c r="DV25" s="9" t="str">
        <f t="shared" si="101"/>
        <v>F</v>
      </c>
      <c r="DW25" s="8"/>
      <c r="DX25" s="9" t="str">
        <f t="shared" si="102"/>
        <v>F</v>
      </c>
      <c r="DY25" s="8"/>
      <c r="DZ25" s="9" t="str">
        <f t="shared" si="103"/>
        <v>F</v>
      </c>
      <c r="EA25" s="8"/>
      <c r="EB25" s="9" t="str">
        <f t="shared" si="104"/>
        <v>F</v>
      </c>
      <c r="EC25" s="8"/>
      <c r="ED25" s="9" t="str">
        <f t="shared" si="105"/>
        <v>F</v>
      </c>
      <c r="EE25" s="58">
        <f t="shared" si="106"/>
        <v>0</v>
      </c>
      <c r="EF25" s="58">
        <v>17</v>
      </c>
      <c r="EG25" s="59" t="str">
        <f t="shared" si="107"/>
        <v>F</v>
      </c>
      <c r="EH25" s="59" t="str">
        <f t="shared" si="108"/>
        <v>ខ្សោយ</v>
      </c>
      <c r="EI25" s="58">
        <f t="shared" si="109"/>
        <v>31</v>
      </c>
      <c r="EJ25" s="58">
        <f>វត្តមាន!EP25</f>
        <v>2</v>
      </c>
      <c r="EK25" s="58">
        <f>វត្តមាន!EQ25</f>
        <v>2</v>
      </c>
      <c r="EL25" s="58">
        <f>វត្តមាន!ER25</f>
        <v>2</v>
      </c>
      <c r="EM25" s="58">
        <f>វត្តមាន!ES25</f>
        <v>6</v>
      </c>
      <c r="EN25" s="67"/>
      <c r="EO25" s="8"/>
      <c r="EP25" s="8"/>
      <c r="EQ25" s="8">
        <f t="shared" si="110"/>
        <v>0</v>
      </c>
      <c r="ER25" s="9" t="str">
        <f t="shared" si="111"/>
        <v>F</v>
      </c>
      <c r="ES25" s="9"/>
      <c r="ET25" s="8"/>
      <c r="EU25" s="9" t="str">
        <f t="shared" si="112"/>
        <v>F</v>
      </c>
      <c r="EV25" s="9"/>
      <c r="EW25" s="8"/>
      <c r="EX25" s="9" t="str">
        <f t="shared" si="113"/>
        <v>F</v>
      </c>
      <c r="EY25" s="9"/>
      <c r="EZ25" s="8"/>
      <c r="FA25" s="9" t="str">
        <f t="shared" si="114"/>
        <v>F</v>
      </c>
      <c r="FB25" s="9"/>
      <c r="FC25" s="8"/>
      <c r="FD25" s="9" t="str">
        <f t="shared" si="115"/>
        <v>F</v>
      </c>
      <c r="FE25" s="9"/>
      <c r="FF25" s="8"/>
      <c r="FG25" s="9" t="str">
        <f t="shared" si="116"/>
        <v>F</v>
      </c>
      <c r="FH25" s="9"/>
      <c r="FI25" s="8"/>
      <c r="FJ25" s="9" t="str">
        <f t="shared" si="117"/>
        <v>F</v>
      </c>
      <c r="FK25" s="9"/>
      <c r="FL25" s="8"/>
      <c r="FM25" s="9" t="str">
        <f t="shared" si="118"/>
        <v>F</v>
      </c>
      <c r="FN25" s="9"/>
      <c r="FO25" s="8"/>
      <c r="FP25" s="9" t="str">
        <f t="shared" si="119"/>
        <v>F</v>
      </c>
      <c r="FQ25" s="9"/>
      <c r="FR25" s="8"/>
      <c r="FS25" s="9" t="str">
        <f t="shared" si="120"/>
        <v>F</v>
      </c>
      <c r="FT25" s="9"/>
      <c r="FU25" s="8"/>
      <c r="FV25" s="9" t="str">
        <f t="shared" si="121"/>
        <v>F</v>
      </c>
      <c r="FX25" s="58">
        <f t="shared" si="122"/>
        <v>0</v>
      </c>
      <c r="FY25" s="58">
        <v>17</v>
      </c>
      <c r="FZ25" s="59" t="str">
        <f t="shared" si="123"/>
        <v>F</v>
      </c>
      <c r="GA25" s="59" t="str">
        <f t="shared" si="124"/>
        <v>ខ្សោយ</v>
      </c>
      <c r="GB25" s="58" t="e">
        <f t="shared" si="125"/>
        <v>#N/A</v>
      </c>
      <c r="GC25" s="58">
        <f>វត្តមាន!FZ25</f>
        <v>2</v>
      </c>
      <c r="GD25" s="58">
        <f>វត្តមាន!GA25</f>
        <v>2</v>
      </c>
      <c r="GE25" s="58">
        <f>វត្តមាន!GB25</f>
        <v>2</v>
      </c>
      <c r="GF25" s="58">
        <f>វត្តមាន!GC25</f>
        <v>6</v>
      </c>
      <c r="GG25" s="69">
        <f t="shared" si="126"/>
        <v>8.5</v>
      </c>
      <c r="GH25" s="69">
        <f t="shared" si="127"/>
        <v>17</v>
      </c>
      <c r="GI25" s="69">
        <f t="shared" si="128"/>
        <v>12.75</v>
      </c>
      <c r="GJ25" s="59" t="str">
        <f t="shared" si="129"/>
        <v>F</v>
      </c>
      <c r="GK25" s="59" t="str">
        <f t="shared" si="130"/>
        <v>ខ្សោយ</v>
      </c>
      <c r="GL25" s="58">
        <f t="shared" si="131"/>
        <v>31</v>
      </c>
      <c r="GM25" s="2">
        <f t="shared" si="132"/>
        <v>4</v>
      </c>
      <c r="GN25" s="2">
        <f t="shared" si="133"/>
        <v>4</v>
      </c>
      <c r="GO25" s="2">
        <f t="shared" si="134"/>
        <v>4</v>
      </c>
      <c r="GP25" s="2">
        <f t="shared" si="135"/>
        <v>12</v>
      </c>
    </row>
    <row r="26" spans="1:198">
      <c r="A26" s="2"/>
      <c r="B26" s="2">
        <f>ប្រវត្តិរូបសិស្ស!B26</f>
        <v>7878</v>
      </c>
      <c r="C26" s="2" t="str">
        <f>ប្រវត្តិរូបសិស្ស!C26</f>
        <v>ផល ឃុនណារី</v>
      </c>
      <c r="D26" s="2" t="str">
        <f>ប្រវត្តិរូបសិស្ស!D26</f>
        <v>ស្រី</v>
      </c>
      <c r="E26" s="7">
        <f>ប្រវត្តិរូបសិស្ស!E26</f>
        <v>39083</v>
      </c>
      <c r="F26" s="7" t="str">
        <f>ប្រវត្តិរូបសិស្ស!G26</f>
        <v>12C</v>
      </c>
      <c r="G26" s="8"/>
      <c r="H26" s="8"/>
      <c r="I26" s="8"/>
      <c r="J26" s="9" t="str">
        <f t="shared" si="46"/>
        <v>F</v>
      </c>
      <c r="K26" s="8"/>
      <c r="L26" s="9" t="str">
        <f t="shared" si="47"/>
        <v>F</v>
      </c>
      <c r="M26" s="8"/>
      <c r="N26" s="9" t="str">
        <f t="shared" si="48"/>
        <v>F</v>
      </c>
      <c r="O26" s="8"/>
      <c r="P26" s="9" t="str">
        <f t="shared" si="49"/>
        <v>F</v>
      </c>
      <c r="Q26" s="8"/>
      <c r="R26" s="9" t="str">
        <f t="shared" si="50"/>
        <v>F</v>
      </c>
      <c r="S26" s="8"/>
      <c r="T26" s="9" t="str">
        <f t="shared" si="51"/>
        <v>F</v>
      </c>
      <c r="U26" s="8"/>
      <c r="V26" s="9" t="str">
        <f t="shared" si="52"/>
        <v>F</v>
      </c>
      <c r="W26" s="8"/>
      <c r="X26" s="9" t="str">
        <f t="shared" si="53"/>
        <v>F</v>
      </c>
      <c r="Y26" s="8"/>
      <c r="Z26" s="9" t="str">
        <f t="shared" si="54"/>
        <v>F</v>
      </c>
      <c r="AA26" s="8"/>
      <c r="AB26" s="9" t="str">
        <f t="shared" si="55"/>
        <v>F</v>
      </c>
      <c r="AC26" s="8"/>
      <c r="AD26" s="9" t="str">
        <f t="shared" si="56"/>
        <v>F</v>
      </c>
      <c r="AE26" s="9">
        <f>វត្តមាន!AL26</f>
        <v>0</v>
      </c>
      <c r="AF26" s="9">
        <f>វត្តមាន!AM26</f>
        <v>0</v>
      </c>
      <c r="AG26" s="9">
        <f>វត្តមាន!AN26</f>
        <v>0</v>
      </c>
      <c r="AH26" s="9">
        <f>វត្តមាន!AO26</f>
        <v>0</v>
      </c>
      <c r="AI26" s="53">
        <f t="shared" si="57"/>
        <v>0</v>
      </c>
      <c r="AJ26" s="53">
        <f t="shared" si="58"/>
        <v>0</v>
      </c>
      <c r="AK26" s="54" t="str">
        <f t="shared" si="59"/>
        <v>F</v>
      </c>
      <c r="AL26" s="54" t="str">
        <f t="shared" si="60"/>
        <v>ខ្សោយ</v>
      </c>
      <c r="AM26" s="53">
        <f t="shared" si="61"/>
        <v>1</v>
      </c>
      <c r="AN26" s="53">
        <f>វត្តមាន!BV26</f>
        <v>0</v>
      </c>
      <c r="AO26" s="53">
        <f>វត្តមាន!BW26</f>
        <v>0</v>
      </c>
      <c r="AP26" s="53">
        <f>វត្តមាន!BX26</f>
        <v>0</v>
      </c>
      <c r="AQ26" s="53">
        <f>វត្តមាន!BY26</f>
        <v>0</v>
      </c>
      <c r="AR26" s="53"/>
      <c r="AS26" s="8"/>
      <c r="AT26" s="8"/>
      <c r="AU26" s="8">
        <f t="shared" si="62"/>
        <v>0</v>
      </c>
      <c r="AV26" s="9" t="str">
        <f t="shared" si="63"/>
        <v>F</v>
      </c>
      <c r="AW26" s="8"/>
      <c r="AX26" s="9" t="str">
        <f t="shared" si="64"/>
        <v>F</v>
      </c>
      <c r="AY26" s="8"/>
      <c r="AZ26" s="9" t="str">
        <f t="shared" si="65"/>
        <v>F</v>
      </c>
      <c r="BA26" s="8"/>
      <c r="BB26" s="9" t="str">
        <f t="shared" si="66"/>
        <v>F</v>
      </c>
      <c r="BC26" s="8"/>
      <c r="BD26" s="9" t="str">
        <f t="shared" si="67"/>
        <v>F</v>
      </c>
      <c r="BE26" s="8"/>
      <c r="BF26" s="9" t="str">
        <f t="shared" si="68"/>
        <v>F</v>
      </c>
      <c r="BG26" s="8"/>
      <c r="BH26" s="9" t="str">
        <f t="shared" si="69"/>
        <v>F</v>
      </c>
      <c r="BI26" s="8"/>
      <c r="BJ26" s="9" t="str">
        <f t="shared" si="70"/>
        <v>F</v>
      </c>
      <c r="BK26" s="8"/>
      <c r="BL26" s="9" t="str">
        <f t="shared" si="71"/>
        <v>F</v>
      </c>
      <c r="BM26" s="8"/>
      <c r="BN26" s="9" t="str">
        <f t="shared" si="72"/>
        <v>F</v>
      </c>
      <c r="BO26" s="8"/>
      <c r="BP26" s="9" t="str">
        <f t="shared" si="73"/>
        <v>F</v>
      </c>
      <c r="BQ26" s="51">
        <f t="shared" si="74"/>
        <v>0</v>
      </c>
      <c r="BR26" s="51">
        <f t="shared" si="75"/>
        <v>0</v>
      </c>
      <c r="BS26" s="56" t="str">
        <f t="shared" si="76"/>
        <v>F</v>
      </c>
      <c r="BT26" s="56" t="str">
        <f t="shared" si="77"/>
        <v>ខ្សោយ</v>
      </c>
      <c r="BU26" s="51">
        <f t="shared" si="78"/>
        <v>1</v>
      </c>
      <c r="BV26" s="51">
        <f>វត្តមាន!BV26</f>
        <v>0</v>
      </c>
      <c r="BW26" s="51">
        <f>វត្តមាន!BW26</f>
        <v>0</v>
      </c>
      <c r="BX26" s="51">
        <f>វត្តមាន!BX26</f>
        <v>0</v>
      </c>
      <c r="BY26" s="51">
        <f>វត្តមាន!BY26</f>
        <v>0</v>
      </c>
      <c r="BZ26" s="8"/>
      <c r="CA26" s="8"/>
      <c r="CB26" s="8"/>
      <c r="CC26" s="9" t="str">
        <f t="shared" si="79"/>
        <v>F</v>
      </c>
      <c r="CD26" s="8"/>
      <c r="CE26" s="9" t="str">
        <f t="shared" si="80"/>
        <v>F</v>
      </c>
      <c r="CF26" s="8"/>
      <c r="CG26" s="9" t="str">
        <f t="shared" si="81"/>
        <v>F</v>
      </c>
      <c r="CH26" s="8"/>
      <c r="CI26" s="9" t="str">
        <f t="shared" si="82"/>
        <v>F</v>
      </c>
      <c r="CJ26" s="8"/>
      <c r="CK26" s="9" t="str">
        <f t="shared" si="83"/>
        <v>F</v>
      </c>
      <c r="CL26" s="8"/>
      <c r="CM26" s="9" t="str">
        <f t="shared" si="84"/>
        <v>F</v>
      </c>
      <c r="CN26" s="8"/>
      <c r="CO26" s="9" t="str">
        <f t="shared" si="85"/>
        <v>F</v>
      </c>
      <c r="CP26" s="8"/>
      <c r="CQ26" s="9" t="str">
        <f t="shared" si="86"/>
        <v>F</v>
      </c>
      <c r="CR26" s="8"/>
      <c r="CS26" s="9" t="str">
        <f t="shared" si="87"/>
        <v>F</v>
      </c>
      <c r="CT26" s="8"/>
      <c r="CU26" s="9" t="str">
        <f t="shared" si="88"/>
        <v>F</v>
      </c>
      <c r="CV26" s="8"/>
      <c r="CW26" s="9" t="str">
        <f t="shared" si="89"/>
        <v>F</v>
      </c>
      <c r="CX26" s="51">
        <f t="shared" si="90"/>
        <v>0</v>
      </c>
      <c r="CY26" s="51">
        <v>18</v>
      </c>
      <c r="CZ26" s="56" t="str">
        <f t="shared" si="91"/>
        <v>F</v>
      </c>
      <c r="DA26" s="56" t="str">
        <f t="shared" si="92"/>
        <v>ខ្សោយ</v>
      </c>
      <c r="DB26" s="51">
        <f t="shared" si="93"/>
        <v>30</v>
      </c>
      <c r="DC26" s="51">
        <f>វត្តមាន!DF26</f>
        <v>0</v>
      </c>
      <c r="DD26" s="51">
        <f>វត្តមាន!DG26</f>
        <v>0</v>
      </c>
      <c r="DE26" s="51">
        <f>វត្តមាន!DH26</f>
        <v>0</v>
      </c>
      <c r="DF26" s="51">
        <f>វត្តមាន!DI26</f>
        <v>0</v>
      </c>
      <c r="DG26" s="8"/>
      <c r="DH26" s="8"/>
      <c r="DI26" s="8">
        <f t="shared" si="94"/>
        <v>0</v>
      </c>
      <c r="DJ26" s="9" t="str">
        <f t="shared" si="95"/>
        <v>F</v>
      </c>
      <c r="DK26" s="8"/>
      <c r="DL26" s="9" t="str">
        <f t="shared" si="96"/>
        <v>F</v>
      </c>
      <c r="DM26" s="8"/>
      <c r="DN26" s="9" t="str">
        <f t="shared" si="97"/>
        <v>F</v>
      </c>
      <c r="DO26" s="8"/>
      <c r="DP26" s="9" t="str">
        <f t="shared" si="98"/>
        <v>F</v>
      </c>
      <c r="DQ26" s="8"/>
      <c r="DR26" s="9" t="str">
        <f t="shared" si="99"/>
        <v>F</v>
      </c>
      <c r="DS26" s="8"/>
      <c r="DT26" s="9" t="str">
        <f t="shared" si="100"/>
        <v>F</v>
      </c>
      <c r="DU26" s="8"/>
      <c r="DV26" s="9" t="str">
        <f t="shared" si="101"/>
        <v>F</v>
      </c>
      <c r="DW26" s="8"/>
      <c r="DX26" s="9" t="str">
        <f t="shared" si="102"/>
        <v>F</v>
      </c>
      <c r="DY26" s="8"/>
      <c r="DZ26" s="9" t="str">
        <f t="shared" si="103"/>
        <v>F</v>
      </c>
      <c r="EA26" s="8"/>
      <c r="EB26" s="9" t="str">
        <f t="shared" si="104"/>
        <v>F</v>
      </c>
      <c r="EC26" s="8"/>
      <c r="ED26" s="9" t="str">
        <f t="shared" si="105"/>
        <v>F</v>
      </c>
      <c r="EE26" s="58">
        <f t="shared" si="106"/>
        <v>0</v>
      </c>
      <c r="EF26" s="58">
        <v>18</v>
      </c>
      <c r="EG26" s="59" t="str">
        <f t="shared" si="107"/>
        <v>F</v>
      </c>
      <c r="EH26" s="59" t="str">
        <f t="shared" si="108"/>
        <v>ខ្សោយ</v>
      </c>
      <c r="EI26" s="58">
        <f t="shared" si="109"/>
        <v>30</v>
      </c>
      <c r="EJ26" s="58">
        <f>វត្តមាន!EP26</f>
        <v>2</v>
      </c>
      <c r="EK26" s="58">
        <f>វត្តមាន!EQ26</f>
        <v>2</v>
      </c>
      <c r="EL26" s="58">
        <f>វត្តមាន!ER26</f>
        <v>2</v>
      </c>
      <c r="EM26" s="58">
        <f>វត្តមាន!ES26</f>
        <v>6</v>
      </c>
      <c r="EN26" s="67"/>
      <c r="EO26" s="8"/>
      <c r="EP26" s="8"/>
      <c r="EQ26" s="8">
        <f t="shared" si="110"/>
        <v>0</v>
      </c>
      <c r="ER26" s="9" t="str">
        <f t="shared" si="111"/>
        <v>F</v>
      </c>
      <c r="ES26" s="9"/>
      <c r="ET26" s="8"/>
      <c r="EU26" s="9" t="str">
        <f t="shared" si="112"/>
        <v>F</v>
      </c>
      <c r="EV26" s="9"/>
      <c r="EW26" s="8"/>
      <c r="EX26" s="9" t="str">
        <f t="shared" si="113"/>
        <v>F</v>
      </c>
      <c r="EY26" s="9"/>
      <c r="EZ26" s="8"/>
      <c r="FA26" s="9" t="str">
        <f t="shared" si="114"/>
        <v>F</v>
      </c>
      <c r="FB26" s="9"/>
      <c r="FC26" s="8"/>
      <c r="FD26" s="9" t="str">
        <f t="shared" si="115"/>
        <v>F</v>
      </c>
      <c r="FE26" s="9"/>
      <c r="FF26" s="8"/>
      <c r="FG26" s="9" t="str">
        <f t="shared" si="116"/>
        <v>F</v>
      </c>
      <c r="FH26" s="9"/>
      <c r="FI26" s="8"/>
      <c r="FJ26" s="9" t="str">
        <f t="shared" si="117"/>
        <v>F</v>
      </c>
      <c r="FK26" s="9"/>
      <c r="FL26" s="8"/>
      <c r="FM26" s="9" t="str">
        <f t="shared" si="118"/>
        <v>F</v>
      </c>
      <c r="FN26" s="9"/>
      <c r="FO26" s="8"/>
      <c r="FP26" s="9" t="str">
        <f t="shared" si="119"/>
        <v>F</v>
      </c>
      <c r="FQ26" s="9"/>
      <c r="FR26" s="8"/>
      <c r="FS26" s="9" t="str">
        <f t="shared" si="120"/>
        <v>F</v>
      </c>
      <c r="FT26" s="9"/>
      <c r="FU26" s="8"/>
      <c r="FV26" s="9" t="str">
        <f t="shared" si="121"/>
        <v>F</v>
      </c>
      <c r="FX26" s="58">
        <f t="shared" si="122"/>
        <v>0</v>
      </c>
      <c r="FY26" s="58">
        <v>18</v>
      </c>
      <c r="FZ26" s="59" t="str">
        <f t="shared" si="123"/>
        <v>F</v>
      </c>
      <c r="GA26" s="59" t="str">
        <f t="shared" si="124"/>
        <v>ខ្សោយ</v>
      </c>
      <c r="GB26" s="58" t="e">
        <f t="shared" si="125"/>
        <v>#N/A</v>
      </c>
      <c r="GC26" s="58">
        <f>វត្តមាន!FZ26</f>
        <v>2</v>
      </c>
      <c r="GD26" s="58">
        <f>វត្តមាន!GA26</f>
        <v>2</v>
      </c>
      <c r="GE26" s="58">
        <f>វត្តមាន!GB26</f>
        <v>2</v>
      </c>
      <c r="GF26" s="58">
        <f>វត្តមាន!GC26</f>
        <v>6</v>
      </c>
      <c r="GG26" s="69">
        <f t="shared" si="126"/>
        <v>9</v>
      </c>
      <c r="GH26" s="69">
        <f t="shared" si="127"/>
        <v>18</v>
      </c>
      <c r="GI26" s="69">
        <f t="shared" si="128"/>
        <v>13.5</v>
      </c>
      <c r="GJ26" s="59" t="str">
        <f t="shared" si="129"/>
        <v>F</v>
      </c>
      <c r="GK26" s="59" t="str">
        <f t="shared" si="130"/>
        <v>ខ្សោយ</v>
      </c>
      <c r="GL26" s="58">
        <f t="shared" si="131"/>
        <v>30</v>
      </c>
      <c r="GM26" s="2">
        <f t="shared" si="132"/>
        <v>4</v>
      </c>
      <c r="GN26" s="2">
        <f t="shared" si="133"/>
        <v>4</v>
      </c>
      <c r="GO26" s="2">
        <f t="shared" si="134"/>
        <v>4</v>
      </c>
      <c r="GP26" s="2">
        <f t="shared" si="135"/>
        <v>12</v>
      </c>
    </row>
    <row r="27" spans="1:198">
      <c r="A27" s="2"/>
      <c r="B27" s="2">
        <f>ប្រវត្តិរូបសិស្ស!B27</f>
        <v>7467</v>
      </c>
      <c r="C27" s="2" t="str">
        <f>ប្រវត្តិរូបសិស្ស!C27</f>
        <v>ផល់ ស្រីនិច</v>
      </c>
      <c r="D27" s="2" t="str">
        <f>ប្រវត្តិរូបសិស្ស!D27</f>
        <v>ស្រី</v>
      </c>
      <c r="E27" s="7">
        <f>ប្រវត្តិរូបសិស្ស!E27</f>
        <v>39623</v>
      </c>
      <c r="F27" s="7" t="str">
        <f>ប្រវត្តិរូបសិស្ស!G27</f>
        <v>12C</v>
      </c>
      <c r="G27" s="8"/>
      <c r="H27" s="8"/>
      <c r="I27" s="8"/>
      <c r="J27" s="9" t="str">
        <f t="shared" si="46"/>
        <v>F</v>
      </c>
      <c r="K27" s="8"/>
      <c r="L27" s="9" t="str">
        <f t="shared" si="47"/>
        <v>F</v>
      </c>
      <c r="M27" s="8"/>
      <c r="N27" s="9" t="str">
        <f t="shared" si="48"/>
        <v>F</v>
      </c>
      <c r="O27" s="8"/>
      <c r="P27" s="9" t="str">
        <f t="shared" si="49"/>
        <v>F</v>
      </c>
      <c r="Q27" s="8"/>
      <c r="R27" s="9" t="str">
        <f t="shared" si="50"/>
        <v>F</v>
      </c>
      <c r="S27" s="8"/>
      <c r="T27" s="9" t="str">
        <f t="shared" si="51"/>
        <v>F</v>
      </c>
      <c r="U27" s="8"/>
      <c r="V27" s="9" t="str">
        <f t="shared" si="52"/>
        <v>F</v>
      </c>
      <c r="W27" s="8"/>
      <c r="X27" s="9" t="str">
        <f t="shared" si="53"/>
        <v>F</v>
      </c>
      <c r="Y27" s="8"/>
      <c r="Z27" s="9" t="str">
        <f t="shared" si="54"/>
        <v>F</v>
      </c>
      <c r="AA27" s="8"/>
      <c r="AB27" s="9" t="str">
        <f t="shared" si="55"/>
        <v>F</v>
      </c>
      <c r="AC27" s="8"/>
      <c r="AD27" s="9" t="str">
        <f t="shared" si="56"/>
        <v>F</v>
      </c>
      <c r="AE27" s="9">
        <f>វត្តមាន!AL27</f>
        <v>0</v>
      </c>
      <c r="AF27" s="9">
        <f>វត្តមាន!AM27</f>
        <v>0</v>
      </c>
      <c r="AG27" s="9">
        <f>វត្តមាន!AN27</f>
        <v>0</v>
      </c>
      <c r="AH27" s="9">
        <f>វត្តមាន!AO27</f>
        <v>0</v>
      </c>
      <c r="AI27" s="53">
        <f t="shared" si="57"/>
        <v>0</v>
      </c>
      <c r="AJ27" s="53">
        <f t="shared" si="58"/>
        <v>0</v>
      </c>
      <c r="AK27" s="54" t="str">
        <f t="shared" si="59"/>
        <v>F</v>
      </c>
      <c r="AL27" s="54" t="str">
        <f t="shared" si="60"/>
        <v>ខ្សោយ</v>
      </c>
      <c r="AM27" s="53">
        <f t="shared" si="61"/>
        <v>1</v>
      </c>
      <c r="AN27" s="53">
        <f>វត្តមាន!BV27</f>
        <v>0</v>
      </c>
      <c r="AO27" s="53">
        <f>វត្តមាន!BW27</f>
        <v>0</v>
      </c>
      <c r="AP27" s="53">
        <f>វត្តមាន!BX27</f>
        <v>0</v>
      </c>
      <c r="AQ27" s="53">
        <f>វត្តមាន!BY27</f>
        <v>0</v>
      </c>
      <c r="AR27" s="53"/>
      <c r="AS27" s="8"/>
      <c r="AT27" s="8"/>
      <c r="AU27" s="8">
        <f t="shared" si="62"/>
        <v>0</v>
      </c>
      <c r="AV27" s="9" t="str">
        <f t="shared" si="63"/>
        <v>F</v>
      </c>
      <c r="AW27" s="8"/>
      <c r="AX27" s="9" t="str">
        <f t="shared" si="64"/>
        <v>F</v>
      </c>
      <c r="AY27" s="8"/>
      <c r="AZ27" s="9" t="str">
        <f t="shared" si="65"/>
        <v>F</v>
      </c>
      <c r="BA27" s="8"/>
      <c r="BB27" s="9" t="str">
        <f t="shared" si="66"/>
        <v>F</v>
      </c>
      <c r="BC27" s="8"/>
      <c r="BD27" s="9" t="str">
        <f t="shared" si="67"/>
        <v>F</v>
      </c>
      <c r="BE27" s="8"/>
      <c r="BF27" s="9" t="str">
        <f t="shared" si="68"/>
        <v>F</v>
      </c>
      <c r="BG27" s="8"/>
      <c r="BH27" s="9" t="str">
        <f t="shared" si="69"/>
        <v>F</v>
      </c>
      <c r="BI27" s="8"/>
      <c r="BJ27" s="9" t="str">
        <f t="shared" si="70"/>
        <v>F</v>
      </c>
      <c r="BK27" s="8"/>
      <c r="BL27" s="9" t="str">
        <f t="shared" si="71"/>
        <v>F</v>
      </c>
      <c r="BM27" s="8"/>
      <c r="BN27" s="9" t="str">
        <f t="shared" si="72"/>
        <v>F</v>
      </c>
      <c r="BO27" s="8"/>
      <c r="BP27" s="9" t="str">
        <f t="shared" si="73"/>
        <v>F</v>
      </c>
      <c r="BQ27" s="51">
        <f t="shared" si="74"/>
        <v>0</v>
      </c>
      <c r="BR27" s="51">
        <f t="shared" si="75"/>
        <v>0</v>
      </c>
      <c r="BS27" s="56" t="str">
        <f t="shared" si="76"/>
        <v>F</v>
      </c>
      <c r="BT27" s="56" t="str">
        <f t="shared" si="77"/>
        <v>ខ្សោយ</v>
      </c>
      <c r="BU27" s="51">
        <f t="shared" si="78"/>
        <v>1</v>
      </c>
      <c r="BV27" s="51">
        <f>វត្តមាន!BV27</f>
        <v>0</v>
      </c>
      <c r="BW27" s="51">
        <f>វត្តមាន!BW27</f>
        <v>0</v>
      </c>
      <c r="BX27" s="51">
        <f>វត្តមាន!BX27</f>
        <v>0</v>
      </c>
      <c r="BY27" s="51">
        <f>វត្តមាន!BY27</f>
        <v>0</v>
      </c>
      <c r="BZ27" s="8"/>
      <c r="CA27" s="8"/>
      <c r="CB27" s="8"/>
      <c r="CC27" s="9" t="str">
        <f t="shared" si="79"/>
        <v>F</v>
      </c>
      <c r="CD27" s="8"/>
      <c r="CE27" s="9" t="str">
        <f t="shared" si="80"/>
        <v>F</v>
      </c>
      <c r="CF27" s="8"/>
      <c r="CG27" s="9" t="str">
        <f t="shared" si="81"/>
        <v>F</v>
      </c>
      <c r="CH27" s="8"/>
      <c r="CI27" s="9" t="str">
        <f t="shared" si="82"/>
        <v>F</v>
      </c>
      <c r="CJ27" s="8"/>
      <c r="CK27" s="9" t="str">
        <f t="shared" si="83"/>
        <v>F</v>
      </c>
      <c r="CL27" s="8"/>
      <c r="CM27" s="9" t="str">
        <f t="shared" si="84"/>
        <v>F</v>
      </c>
      <c r="CN27" s="8"/>
      <c r="CO27" s="9" t="str">
        <f t="shared" si="85"/>
        <v>F</v>
      </c>
      <c r="CP27" s="8"/>
      <c r="CQ27" s="9" t="str">
        <f t="shared" si="86"/>
        <v>F</v>
      </c>
      <c r="CR27" s="8"/>
      <c r="CS27" s="9" t="str">
        <f t="shared" si="87"/>
        <v>F</v>
      </c>
      <c r="CT27" s="8"/>
      <c r="CU27" s="9" t="str">
        <f t="shared" si="88"/>
        <v>F</v>
      </c>
      <c r="CV27" s="8"/>
      <c r="CW27" s="9" t="str">
        <f t="shared" si="89"/>
        <v>F</v>
      </c>
      <c r="CX27" s="51">
        <f t="shared" si="90"/>
        <v>0</v>
      </c>
      <c r="CY27" s="51">
        <v>19</v>
      </c>
      <c r="CZ27" s="56" t="str">
        <f t="shared" si="91"/>
        <v>F</v>
      </c>
      <c r="DA27" s="56" t="str">
        <f t="shared" si="92"/>
        <v>ខ្សោយ</v>
      </c>
      <c r="DB27" s="51">
        <f t="shared" si="93"/>
        <v>29</v>
      </c>
      <c r="DC27" s="51">
        <f>វត្តមាន!DF27</f>
        <v>0</v>
      </c>
      <c r="DD27" s="51">
        <f>វត្តមាន!DG27</f>
        <v>0</v>
      </c>
      <c r="DE27" s="51">
        <f>វត្តមាន!DH27</f>
        <v>0</v>
      </c>
      <c r="DF27" s="51">
        <f>វត្តមាន!DI27</f>
        <v>0</v>
      </c>
      <c r="DG27" s="8"/>
      <c r="DH27" s="8"/>
      <c r="DI27" s="8">
        <f t="shared" si="94"/>
        <v>0</v>
      </c>
      <c r="DJ27" s="9" t="str">
        <f t="shared" si="95"/>
        <v>F</v>
      </c>
      <c r="DK27" s="8"/>
      <c r="DL27" s="9" t="str">
        <f t="shared" si="96"/>
        <v>F</v>
      </c>
      <c r="DM27" s="8"/>
      <c r="DN27" s="9" t="str">
        <f t="shared" si="97"/>
        <v>F</v>
      </c>
      <c r="DO27" s="8"/>
      <c r="DP27" s="9" t="str">
        <f t="shared" si="98"/>
        <v>F</v>
      </c>
      <c r="DQ27" s="8"/>
      <c r="DR27" s="9" t="str">
        <f t="shared" si="99"/>
        <v>F</v>
      </c>
      <c r="DS27" s="8"/>
      <c r="DT27" s="9" t="str">
        <f t="shared" si="100"/>
        <v>F</v>
      </c>
      <c r="DU27" s="8"/>
      <c r="DV27" s="9" t="str">
        <f t="shared" si="101"/>
        <v>F</v>
      </c>
      <c r="DW27" s="8"/>
      <c r="DX27" s="9" t="str">
        <f t="shared" si="102"/>
        <v>F</v>
      </c>
      <c r="DY27" s="8"/>
      <c r="DZ27" s="9" t="str">
        <f t="shared" si="103"/>
        <v>F</v>
      </c>
      <c r="EA27" s="8"/>
      <c r="EB27" s="9" t="str">
        <f t="shared" si="104"/>
        <v>F</v>
      </c>
      <c r="EC27" s="8"/>
      <c r="ED27" s="9" t="str">
        <f t="shared" si="105"/>
        <v>F</v>
      </c>
      <c r="EE27" s="58">
        <f t="shared" si="106"/>
        <v>0</v>
      </c>
      <c r="EF27" s="58">
        <v>19</v>
      </c>
      <c r="EG27" s="59" t="str">
        <f t="shared" si="107"/>
        <v>F</v>
      </c>
      <c r="EH27" s="59" t="str">
        <f t="shared" si="108"/>
        <v>ខ្សោយ</v>
      </c>
      <c r="EI27" s="58">
        <f t="shared" si="109"/>
        <v>29</v>
      </c>
      <c r="EJ27" s="58">
        <f>វត្តមាន!EP27</f>
        <v>2</v>
      </c>
      <c r="EK27" s="58">
        <f>វត្តមាន!EQ27</f>
        <v>2</v>
      </c>
      <c r="EL27" s="58">
        <f>វត្តមាន!ER27</f>
        <v>2</v>
      </c>
      <c r="EM27" s="58">
        <f>វត្តមាន!ES27</f>
        <v>6</v>
      </c>
      <c r="EN27" s="67"/>
      <c r="EO27" s="8"/>
      <c r="EP27" s="8"/>
      <c r="EQ27" s="8">
        <f t="shared" si="110"/>
        <v>0</v>
      </c>
      <c r="ER27" s="9" t="str">
        <f t="shared" si="111"/>
        <v>F</v>
      </c>
      <c r="ES27" s="9"/>
      <c r="ET27" s="8"/>
      <c r="EU27" s="9" t="str">
        <f t="shared" si="112"/>
        <v>F</v>
      </c>
      <c r="EV27" s="9"/>
      <c r="EW27" s="8"/>
      <c r="EX27" s="9" t="str">
        <f t="shared" si="113"/>
        <v>F</v>
      </c>
      <c r="EY27" s="9"/>
      <c r="EZ27" s="8"/>
      <c r="FA27" s="9" t="str">
        <f t="shared" si="114"/>
        <v>F</v>
      </c>
      <c r="FB27" s="9"/>
      <c r="FC27" s="8"/>
      <c r="FD27" s="9" t="str">
        <f t="shared" si="115"/>
        <v>F</v>
      </c>
      <c r="FE27" s="9"/>
      <c r="FF27" s="8"/>
      <c r="FG27" s="9" t="str">
        <f t="shared" si="116"/>
        <v>F</v>
      </c>
      <c r="FH27" s="9"/>
      <c r="FI27" s="8"/>
      <c r="FJ27" s="9" t="str">
        <f t="shared" si="117"/>
        <v>F</v>
      </c>
      <c r="FK27" s="9"/>
      <c r="FL27" s="8"/>
      <c r="FM27" s="9" t="str">
        <f t="shared" si="118"/>
        <v>F</v>
      </c>
      <c r="FN27" s="9"/>
      <c r="FO27" s="8"/>
      <c r="FP27" s="9" t="str">
        <f t="shared" si="119"/>
        <v>F</v>
      </c>
      <c r="FQ27" s="9"/>
      <c r="FR27" s="8"/>
      <c r="FS27" s="9" t="str">
        <f t="shared" si="120"/>
        <v>F</v>
      </c>
      <c r="FT27" s="9"/>
      <c r="FU27" s="8"/>
      <c r="FV27" s="9" t="str">
        <f t="shared" si="121"/>
        <v>F</v>
      </c>
      <c r="FX27" s="58">
        <f t="shared" si="122"/>
        <v>0</v>
      </c>
      <c r="FY27" s="58">
        <v>19</v>
      </c>
      <c r="FZ27" s="59" t="str">
        <f t="shared" si="123"/>
        <v>F</v>
      </c>
      <c r="GA27" s="59" t="str">
        <f t="shared" si="124"/>
        <v>ខ្សោយ</v>
      </c>
      <c r="GB27" s="58" t="e">
        <f t="shared" si="125"/>
        <v>#N/A</v>
      </c>
      <c r="GC27" s="58">
        <f>វត្តមាន!FZ27</f>
        <v>2</v>
      </c>
      <c r="GD27" s="58">
        <f>វត្តមាន!GA27</f>
        <v>2</v>
      </c>
      <c r="GE27" s="58">
        <f>វត្តមាន!GB27</f>
        <v>2</v>
      </c>
      <c r="GF27" s="58">
        <f>វត្តមាន!GC27</f>
        <v>6</v>
      </c>
      <c r="GG27" s="69">
        <f t="shared" si="126"/>
        <v>9.5</v>
      </c>
      <c r="GH27" s="69">
        <f t="shared" si="127"/>
        <v>19</v>
      </c>
      <c r="GI27" s="69">
        <f t="shared" si="128"/>
        <v>14.25</v>
      </c>
      <c r="GJ27" s="59" t="str">
        <f t="shared" si="129"/>
        <v>F</v>
      </c>
      <c r="GK27" s="59" t="str">
        <f t="shared" si="130"/>
        <v>ខ្សោយ</v>
      </c>
      <c r="GL27" s="58">
        <f t="shared" si="131"/>
        <v>29</v>
      </c>
      <c r="GM27" s="2">
        <f t="shared" si="132"/>
        <v>4</v>
      </c>
      <c r="GN27" s="2">
        <f t="shared" si="133"/>
        <v>4</v>
      </c>
      <c r="GO27" s="2">
        <f t="shared" si="134"/>
        <v>4</v>
      </c>
      <c r="GP27" s="2">
        <f t="shared" si="135"/>
        <v>12</v>
      </c>
    </row>
    <row r="28" spans="1:198">
      <c r="A28" s="2"/>
      <c r="B28" s="2">
        <f>ប្រវត្តិរូបសិស្ស!B28</f>
        <v>7468</v>
      </c>
      <c r="C28" s="2" t="str">
        <f>ប្រវត្តិរូបសិស្ស!C28</f>
        <v>ផែន ថាណាក់</v>
      </c>
      <c r="D28" s="2" t="str">
        <f>ប្រវត្តិរូបសិស្ស!D28</f>
        <v>ប្រុស</v>
      </c>
      <c r="E28" s="7">
        <f>ប្រវត្តិរូបសិស្ស!E28</f>
        <v>39374</v>
      </c>
      <c r="F28" s="7" t="str">
        <f>ប្រវត្តិរូបសិស្ស!G28</f>
        <v>12C</v>
      </c>
      <c r="G28" s="8"/>
      <c r="H28" s="8"/>
      <c r="I28" s="8"/>
      <c r="J28" s="9" t="str">
        <f t="shared" si="46"/>
        <v>F</v>
      </c>
      <c r="K28" s="8"/>
      <c r="L28" s="9" t="str">
        <f t="shared" si="47"/>
        <v>F</v>
      </c>
      <c r="M28" s="8"/>
      <c r="N28" s="9" t="str">
        <f t="shared" si="48"/>
        <v>F</v>
      </c>
      <c r="O28" s="8"/>
      <c r="P28" s="9" t="str">
        <f t="shared" si="49"/>
        <v>F</v>
      </c>
      <c r="Q28" s="8"/>
      <c r="R28" s="9" t="str">
        <f t="shared" si="50"/>
        <v>F</v>
      </c>
      <c r="S28" s="8"/>
      <c r="T28" s="9" t="str">
        <f t="shared" si="51"/>
        <v>F</v>
      </c>
      <c r="U28" s="8"/>
      <c r="V28" s="9" t="str">
        <f t="shared" si="52"/>
        <v>F</v>
      </c>
      <c r="W28" s="8"/>
      <c r="X28" s="9" t="str">
        <f t="shared" si="53"/>
        <v>F</v>
      </c>
      <c r="Y28" s="8"/>
      <c r="Z28" s="9" t="str">
        <f t="shared" si="54"/>
        <v>F</v>
      </c>
      <c r="AA28" s="8"/>
      <c r="AB28" s="9" t="str">
        <f t="shared" si="55"/>
        <v>F</v>
      </c>
      <c r="AC28" s="8"/>
      <c r="AD28" s="9" t="str">
        <f t="shared" si="56"/>
        <v>F</v>
      </c>
      <c r="AE28" s="9">
        <f>វត្តមាន!AL28</f>
        <v>0</v>
      </c>
      <c r="AF28" s="9">
        <f>វត្តមាន!AM28</f>
        <v>0</v>
      </c>
      <c r="AG28" s="9">
        <f>វត្តមាន!AN28</f>
        <v>0</v>
      </c>
      <c r="AH28" s="9">
        <f>វត្តមាន!AO28</f>
        <v>0</v>
      </c>
      <c r="AI28" s="53">
        <f t="shared" si="57"/>
        <v>0</v>
      </c>
      <c r="AJ28" s="53">
        <f t="shared" si="58"/>
        <v>0</v>
      </c>
      <c r="AK28" s="54" t="str">
        <f t="shared" si="59"/>
        <v>F</v>
      </c>
      <c r="AL28" s="54" t="str">
        <f t="shared" si="60"/>
        <v>ខ្សោយ</v>
      </c>
      <c r="AM28" s="53">
        <f t="shared" si="61"/>
        <v>1</v>
      </c>
      <c r="AN28" s="53">
        <f>វត្តមាន!BV28</f>
        <v>0</v>
      </c>
      <c r="AO28" s="53">
        <f>វត្តមាន!BW28</f>
        <v>0</v>
      </c>
      <c r="AP28" s="53">
        <f>វត្តមាន!BX28</f>
        <v>0</v>
      </c>
      <c r="AQ28" s="53">
        <f>វត្តមាន!BY28</f>
        <v>0</v>
      </c>
      <c r="AR28" s="53"/>
      <c r="AS28" s="8"/>
      <c r="AT28" s="8"/>
      <c r="AU28" s="8">
        <f t="shared" si="62"/>
        <v>0</v>
      </c>
      <c r="AV28" s="9" t="str">
        <f t="shared" si="63"/>
        <v>F</v>
      </c>
      <c r="AW28" s="8"/>
      <c r="AX28" s="9" t="str">
        <f t="shared" si="64"/>
        <v>F</v>
      </c>
      <c r="AY28" s="8"/>
      <c r="AZ28" s="9" t="str">
        <f t="shared" si="65"/>
        <v>F</v>
      </c>
      <c r="BA28" s="8"/>
      <c r="BB28" s="9" t="str">
        <f t="shared" si="66"/>
        <v>F</v>
      </c>
      <c r="BC28" s="8"/>
      <c r="BD28" s="9" t="str">
        <f t="shared" si="67"/>
        <v>F</v>
      </c>
      <c r="BE28" s="8"/>
      <c r="BF28" s="9" t="str">
        <f t="shared" si="68"/>
        <v>F</v>
      </c>
      <c r="BG28" s="8"/>
      <c r="BH28" s="9" t="str">
        <f t="shared" si="69"/>
        <v>F</v>
      </c>
      <c r="BI28" s="8"/>
      <c r="BJ28" s="9" t="str">
        <f t="shared" si="70"/>
        <v>F</v>
      </c>
      <c r="BK28" s="8"/>
      <c r="BL28" s="9" t="str">
        <f t="shared" si="71"/>
        <v>F</v>
      </c>
      <c r="BM28" s="8"/>
      <c r="BN28" s="9" t="str">
        <f t="shared" si="72"/>
        <v>F</v>
      </c>
      <c r="BO28" s="8"/>
      <c r="BP28" s="9" t="str">
        <f t="shared" si="73"/>
        <v>F</v>
      </c>
      <c r="BQ28" s="51">
        <f t="shared" si="74"/>
        <v>0</v>
      </c>
      <c r="BR28" s="51">
        <f t="shared" si="75"/>
        <v>0</v>
      </c>
      <c r="BS28" s="56" t="str">
        <f t="shared" si="76"/>
        <v>F</v>
      </c>
      <c r="BT28" s="56" t="str">
        <f t="shared" si="77"/>
        <v>ខ្សោយ</v>
      </c>
      <c r="BU28" s="51">
        <f t="shared" si="78"/>
        <v>1</v>
      </c>
      <c r="BV28" s="51">
        <f>វត្តមាន!BV28</f>
        <v>0</v>
      </c>
      <c r="BW28" s="51">
        <f>វត្តមាន!BW28</f>
        <v>0</v>
      </c>
      <c r="BX28" s="51">
        <f>វត្តមាន!BX28</f>
        <v>0</v>
      </c>
      <c r="BY28" s="51">
        <f>វត្តមាន!BY28</f>
        <v>0</v>
      </c>
      <c r="BZ28" s="8"/>
      <c r="CA28" s="8"/>
      <c r="CB28" s="8"/>
      <c r="CC28" s="9" t="str">
        <f t="shared" si="79"/>
        <v>F</v>
      </c>
      <c r="CD28" s="8"/>
      <c r="CE28" s="9" t="str">
        <f t="shared" si="80"/>
        <v>F</v>
      </c>
      <c r="CF28" s="8"/>
      <c r="CG28" s="9" t="str">
        <f t="shared" si="81"/>
        <v>F</v>
      </c>
      <c r="CH28" s="8"/>
      <c r="CI28" s="9" t="str">
        <f t="shared" si="82"/>
        <v>F</v>
      </c>
      <c r="CJ28" s="8"/>
      <c r="CK28" s="9" t="str">
        <f t="shared" si="83"/>
        <v>F</v>
      </c>
      <c r="CL28" s="8"/>
      <c r="CM28" s="9" t="str">
        <f t="shared" si="84"/>
        <v>F</v>
      </c>
      <c r="CN28" s="8"/>
      <c r="CO28" s="9" t="str">
        <f t="shared" si="85"/>
        <v>F</v>
      </c>
      <c r="CP28" s="8"/>
      <c r="CQ28" s="9" t="str">
        <f t="shared" si="86"/>
        <v>F</v>
      </c>
      <c r="CR28" s="8"/>
      <c r="CS28" s="9" t="str">
        <f t="shared" si="87"/>
        <v>F</v>
      </c>
      <c r="CT28" s="8"/>
      <c r="CU28" s="9" t="str">
        <f t="shared" si="88"/>
        <v>F</v>
      </c>
      <c r="CV28" s="8"/>
      <c r="CW28" s="9" t="str">
        <f t="shared" si="89"/>
        <v>F</v>
      </c>
      <c r="CX28" s="51">
        <f t="shared" si="90"/>
        <v>0</v>
      </c>
      <c r="CY28" s="51">
        <v>20</v>
      </c>
      <c r="CZ28" s="56" t="str">
        <f t="shared" si="91"/>
        <v>F</v>
      </c>
      <c r="DA28" s="56" t="str">
        <f t="shared" si="92"/>
        <v>ខ្សោយ</v>
      </c>
      <c r="DB28" s="51">
        <f t="shared" si="93"/>
        <v>28</v>
      </c>
      <c r="DC28" s="51">
        <f>វត្តមាន!DF28</f>
        <v>0</v>
      </c>
      <c r="DD28" s="51">
        <f>វត្តមាន!DG28</f>
        <v>0</v>
      </c>
      <c r="DE28" s="51">
        <f>វត្តមាន!DH28</f>
        <v>0</v>
      </c>
      <c r="DF28" s="51">
        <f>វត្តមាន!DI28</f>
        <v>0</v>
      </c>
      <c r="DG28" s="8"/>
      <c r="DH28" s="8"/>
      <c r="DI28" s="8">
        <f t="shared" si="94"/>
        <v>0</v>
      </c>
      <c r="DJ28" s="9" t="str">
        <f t="shared" si="95"/>
        <v>F</v>
      </c>
      <c r="DK28" s="8"/>
      <c r="DL28" s="9" t="str">
        <f t="shared" si="96"/>
        <v>F</v>
      </c>
      <c r="DM28" s="8"/>
      <c r="DN28" s="9" t="str">
        <f t="shared" si="97"/>
        <v>F</v>
      </c>
      <c r="DO28" s="8"/>
      <c r="DP28" s="9" t="str">
        <f t="shared" si="98"/>
        <v>F</v>
      </c>
      <c r="DQ28" s="8"/>
      <c r="DR28" s="9" t="str">
        <f t="shared" si="99"/>
        <v>F</v>
      </c>
      <c r="DS28" s="8"/>
      <c r="DT28" s="9" t="str">
        <f t="shared" si="100"/>
        <v>F</v>
      </c>
      <c r="DU28" s="8"/>
      <c r="DV28" s="9" t="str">
        <f t="shared" si="101"/>
        <v>F</v>
      </c>
      <c r="DW28" s="8"/>
      <c r="DX28" s="9" t="str">
        <f t="shared" si="102"/>
        <v>F</v>
      </c>
      <c r="DY28" s="8"/>
      <c r="DZ28" s="9" t="str">
        <f t="shared" si="103"/>
        <v>F</v>
      </c>
      <c r="EA28" s="8"/>
      <c r="EB28" s="9" t="str">
        <f t="shared" si="104"/>
        <v>F</v>
      </c>
      <c r="EC28" s="8"/>
      <c r="ED28" s="9" t="str">
        <f t="shared" si="105"/>
        <v>F</v>
      </c>
      <c r="EE28" s="58">
        <f t="shared" si="106"/>
        <v>0</v>
      </c>
      <c r="EF28" s="58">
        <v>20</v>
      </c>
      <c r="EG28" s="59" t="str">
        <f t="shared" si="107"/>
        <v>F</v>
      </c>
      <c r="EH28" s="59" t="str">
        <f t="shared" si="108"/>
        <v>ខ្សោយ</v>
      </c>
      <c r="EI28" s="58">
        <f t="shared" si="109"/>
        <v>28</v>
      </c>
      <c r="EJ28" s="58">
        <f>វត្តមាន!EP28</f>
        <v>2</v>
      </c>
      <c r="EK28" s="58">
        <f>វត្តមាន!EQ28</f>
        <v>2</v>
      </c>
      <c r="EL28" s="58">
        <f>វត្តមាន!ER28</f>
        <v>2</v>
      </c>
      <c r="EM28" s="58">
        <f>វត្តមាន!ES28</f>
        <v>6</v>
      </c>
      <c r="EN28" s="67"/>
      <c r="EO28" s="8"/>
      <c r="EP28" s="8"/>
      <c r="EQ28" s="8">
        <f t="shared" si="110"/>
        <v>0</v>
      </c>
      <c r="ER28" s="9" t="str">
        <f t="shared" si="111"/>
        <v>F</v>
      </c>
      <c r="ES28" s="9"/>
      <c r="ET28" s="8"/>
      <c r="EU28" s="9" t="str">
        <f t="shared" si="112"/>
        <v>F</v>
      </c>
      <c r="EV28" s="9"/>
      <c r="EW28" s="8"/>
      <c r="EX28" s="9" t="str">
        <f t="shared" si="113"/>
        <v>F</v>
      </c>
      <c r="EY28" s="9"/>
      <c r="EZ28" s="8"/>
      <c r="FA28" s="9" t="str">
        <f t="shared" si="114"/>
        <v>F</v>
      </c>
      <c r="FB28" s="9"/>
      <c r="FC28" s="8"/>
      <c r="FD28" s="9" t="str">
        <f t="shared" si="115"/>
        <v>F</v>
      </c>
      <c r="FE28" s="9"/>
      <c r="FF28" s="8"/>
      <c r="FG28" s="9" t="str">
        <f t="shared" si="116"/>
        <v>F</v>
      </c>
      <c r="FH28" s="9"/>
      <c r="FI28" s="8"/>
      <c r="FJ28" s="9" t="str">
        <f t="shared" si="117"/>
        <v>F</v>
      </c>
      <c r="FK28" s="9"/>
      <c r="FL28" s="8"/>
      <c r="FM28" s="9" t="str">
        <f t="shared" si="118"/>
        <v>F</v>
      </c>
      <c r="FN28" s="9"/>
      <c r="FO28" s="8"/>
      <c r="FP28" s="9" t="str">
        <f t="shared" si="119"/>
        <v>F</v>
      </c>
      <c r="FQ28" s="9"/>
      <c r="FR28" s="8"/>
      <c r="FS28" s="9" t="str">
        <f t="shared" si="120"/>
        <v>F</v>
      </c>
      <c r="FT28" s="9"/>
      <c r="FU28" s="8"/>
      <c r="FV28" s="9" t="str">
        <f t="shared" si="121"/>
        <v>F</v>
      </c>
      <c r="FX28" s="58">
        <f t="shared" si="122"/>
        <v>0</v>
      </c>
      <c r="FY28" s="58">
        <v>20</v>
      </c>
      <c r="FZ28" s="59" t="str">
        <f t="shared" si="123"/>
        <v>F</v>
      </c>
      <c r="GA28" s="59" t="str">
        <f t="shared" si="124"/>
        <v>ខ្សោយ</v>
      </c>
      <c r="GB28" s="58" t="e">
        <f t="shared" si="125"/>
        <v>#N/A</v>
      </c>
      <c r="GC28" s="58">
        <f>វត្តមាន!FZ28</f>
        <v>2</v>
      </c>
      <c r="GD28" s="58">
        <f>វត្តមាន!GA28</f>
        <v>2</v>
      </c>
      <c r="GE28" s="58">
        <f>វត្តមាន!GB28</f>
        <v>2</v>
      </c>
      <c r="GF28" s="58">
        <f>វត្តមាន!GC28</f>
        <v>6</v>
      </c>
      <c r="GG28" s="69">
        <f t="shared" si="126"/>
        <v>10</v>
      </c>
      <c r="GH28" s="69">
        <f t="shared" si="127"/>
        <v>20</v>
      </c>
      <c r="GI28" s="69">
        <f t="shared" si="128"/>
        <v>15</v>
      </c>
      <c r="GJ28" s="59" t="str">
        <f t="shared" si="129"/>
        <v>F</v>
      </c>
      <c r="GK28" s="59" t="str">
        <f t="shared" si="130"/>
        <v>ខ្សោយ</v>
      </c>
      <c r="GL28" s="58">
        <f t="shared" si="131"/>
        <v>28</v>
      </c>
      <c r="GM28" s="2">
        <f t="shared" si="132"/>
        <v>4</v>
      </c>
      <c r="GN28" s="2">
        <f t="shared" si="133"/>
        <v>4</v>
      </c>
      <c r="GO28" s="2">
        <f t="shared" si="134"/>
        <v>4</v>
      </c>
      <c r="GP28" s="2">
        <f t="shared" si="135"/>
        <v>12</v>
      </c>
    </row>
    <row r="29" spans="1:198">
      <c r="A29" s="2"/>
      <c r="B29" s="2">
        <f>ប្រវត្តិរូបសិស្ស!B29</f>
        <v>7470</v>
      </c>
      <c r="C29" s="2" t="str">
        <f>ប្រវត្តិរូបសិស្ស!C29</f>
        <v>ពុធ សុខឡេង</v>
      </c>
      <c r="D29" s="2" t="str">
        <f>ប្រវត្តិរូបសិស្ស!D29</f>
        <v>ស្រី</v>
      </c>
      <c r="E29" s="7">
        <f>ប្រវត្តិរូបសិស្ស!E29</f>
        <v>39350</v>
      </c>
      <c r="F29" s="7" t="str">
        <f>ប្រវត្តិរូបសិស្ស!G29</f>
        <v>12C</v>
      </c>
      <c r="G29" s="8"/>
      <c r="H29" s="8"/>
      <c r="I29" s="8"/>
      <c r="J29" s="9" t="str">
        <f t="shared" si="46"/>
        <v>F</v>
      </c>
      <c r="K29" s="8"/>
      <c r="L29" s="9" t="str">
        <f t="shared" si="47"/>
        <v>F</v>
      </c>
      <c r="M29" s="8"/>
      <c r="N29" s="9" t="str">
        <f t="shared" si="48"/>
        <v>F</v>
      </c>
      <c r="O29" s="8"/>
      <c r="P29" s="9" t="str">
        <f t="shared" si="49"/>
        <v>F</v>
      </c>
      <c r="Q29" s="8"/>
      <c r="R29" s="9" t="str">
        <f t="shared" si="50"/>
        <v>F</v>
      </c>
      <c r="S29" s="8"/>
      <c r="T29" s="9" t="str">
        <f t="shared" si="51"/>
        <v>F</v>
      </c>
      <c r="U29" s="8"/>
      <c r="V29" s="9" t="str">
        <f t="shared" si="52"/>
        <v>F</v>
      </c>
      <c r="W29" s="8"/>
      <c r="X29" s="9" t="str">
        <f t="shared" si="53"/>
        <v>F</v>
      </c>
      <c r="Y29" s="8"/>
      <c r="Z29" s="9" t="str">
        <f t="shared" si="54"/>
        <v>F</v>
      </c>
      <c r="AA29" s="8"/>
      <c r="AB29" s="9" t="str">
        <f t="shared" si="55"/>
        <v>F</v>
      </c>
      <c r="AC29" s="8"/>
      <c r="AD29" s="9" t="str">
        <f t="shared" si="56"/>
        <v>F</v>
      </c>
      <c r="AE29" s="9">
        <f>វត្តមាន!AL29</f>
        <v>0</v>
      </c>
      <c r="AF29" s="9">
        <f>វត្តមាន!AM29</f>
        <v>0</v>
      </c>
      <c r="AG29" s="9">
        <f>វត្តមាន!AN29</f>
        <v>0</v>
      </c>
      <c r="AH29" s="9">
        <f>វត្តមាន!AO29</f>
        <v>0</v>
      </c>
      <c r="AI29" s="53">
        <f t="shared" si="57"/>
        <v>0</v>
      </c>
      <c r="AJ29" s="53">
        <f t="shared" si="58"/>
        <v>0</v>
      </c>
      <c r="AK29" s="54" t="str">
        <f t="shared" si="59"/>
        <v>F</v>
      </c>
      <c r="AL29" s="54" t="str">
        <f t="shared" si="60"/>
        <v>ខ្សោយ</v>
      </c>
      <c r="AM29" s="53">
        <f t="shared" si="61"/>
        <v>1</v>
      </c>
      <c r="AN29" s="53">
        <f>វត្តមាន!BV29</f>
        <v>0</v>
      </c>
      <c r="AO29" s="53">
        <f>វត្តមាន!BW29</f>
        <v>0</v>
      </c>
      <c r="AP29" s="53">
        <f>វត្តមាន!BX29</f>
        <v>0</v>
      </c>
      <c r="AQ29" s="53">
        <f>វត្តមាន!BY29</f>
        <v>0</v>
      </c>
      <c r="AR29" s="53"/>
      <c r="AS29" s="8"/>
      <c r="AT29" s="8"/>
      <c r="AU29" s="8">
        <f t="shared" si="62"/>
        <v>0</v>
      </c>
      <c r="AV29" s="9" t="str">
        <f t="shared" si="63"/>
        <v>F</v>
      </c>
      <c r="AW29" s="8"/>
      <c r="AX29" s="9" t="str">
        <f t="shared" si="64"/>
        <v>F</v>
      </c>
      <c r="AY29" s="8"/>
      <c r="AZ29" s="9" t="str">
        <f t="shared" si="65"/>
        <v>F</v>
      </c>
      <c r="BA29" s="8"/>
      <c r="BB29" s="9" t="str">
        <f t="shared" si="66"/>
        <v>F</v>
      </c>
      <c r="BC29" s="8"/>
      <c r="BD29" s="9" t="str">
        <f t="shared" si="67"/>
        <v>F</v>
      </c>
      <c r="BE29" s="8"/>
      <c r="BF29" s="9" t="str">
        <f t="shared" si="68"/>
        <v>F</v>
      </c>
      <c r="BG29" s="8"/>
      <c r="BH29" s="9" t="str">
        <f t="shared" si="69"/>
        <v>F</v>
      </c>
      <c r="BI29" s="8"/>
      <c r="BJ29" s="9" t="str">
        <f t="shared" si="70"/>
        <v>F</v>
      </c>
      <c r="BK29" s="8"/>
      <c r="BL29" s="9" t="str">
        <f t="shared" si="71"/>
        <v>F</v>
      </c>
      <c r="BM29" s="8"/>
      <c r="BN29" s="9" t="str">
        <f t="shared" si="72"/>
        <v>F</v>
      </c>
      <c r="BO29" s="8"/>
      <c r="BP29" s="9" t="str">
        <f t="shared" si="73"/>
        <v>F</v>
      </c>
      <c r="BQ29" s="51">
        <f t="shared" si="74"/>
        <v>0</v>
      </c>
      <c r="BR29" s="51">
        <f t="shared" si="75"/>
        <v>0</v>
      </c>
      <c r="BS29" s="56" t="str">
        <f t="shared" si="76"/>
        <v>F</v>
      </c>
      <c r="BT29" s="56" t="str">
        <f t="shared" si="77"/>
        <v>ខ្សោយ</v>
      </c>
      <c r="BU29" s="51">
        <f t="shared" si="78"/>
        <v>1</v>
      </c>
      <c r="BV29" s="51">
        <f>វត្តមាន!BV29</f>
        <v>0</v>
      </c>
      <c r="BW29" s="51">
        <f>វត្តមាន!BW29</f>
        <v>0</v>
      </c>
      <c r="BX29" s="51">
        <f>វត្តមាន!BX29</f>
        <v>0</v>
      </c>
      <c r="BY29" s="51">
        <f>វត្តមាន!BY29</f>
        <v>0</v>
      </c>
      <c r="BZ29" s="8"/>
      <c r="CA29" s="8"/>
      <c r="CB29" s="8"/>
      <c r="CC29" s="9" t="str">
        <f t="shared" si="79"/>
        <v>F</v>
      </c>
      <c r="CD29" s="8"/>
      <c r="CE29" s="9" t="str">
        <f t="shared" si="80"/>
        <v>F</v>
      </c>
      <c r="CF29" s="8"/>
      <c r="CG29" s="9" t="str">
        <f t="shared" si="81"/>
        <v>F</v>
      </c>
      <c r="CH29" s="8"/>
      <c r="CI29" s="9" t="str">
        <f t="shared" si="82"/>
        <v>F</v>
      </c>
      <c r="CJ29" s="8"/>
      <c r="CK29" s="9" t="str">
        <f t="shared" si="83"/>
        <v>F</v>
      </c>
      <c r="CL29" s="8"/>
      <c r="CM29" s="9" t="str">
        <f t="shared" si="84"/>
        <v>F</v>
      </c>
      <c r="CN29" s="8"/>
      <c r="CO29" s="9" t="str">
        <f t="shared" si="85"/>
        <v>F</v>
      </c>
      <c r="CP29" s="8"/>
      <c r="CQ29" s="9" t="str">
        <f t="shared" si="86"/>
        <v>F</v>
      </c>
      <c r="CR29" s="8"/>
      <c r="CS29" s="9" t="str">
        <f t="shared" si="87"/>
        <v>F</v>
      </c>
      <c r="CT29" s="8"/>
      <c r="CU29" s="9" t="str">
        <f t="shared" si="88"/>
        <v>F</v>
      </c>
      <c r="CV29" s="8"/>
      <c r="CW29" s="9" t="str">
        <f t="shared" si="89"/>
        <v>F</v>
      </c>
      <c r="CX29" s="51">
        <f t="shared" si="90"/>
        <v>0</v>
      </c>
      <c r="CY29" s="51">
        <v>21</v>
      </c>
      <c r="CZ29" s="56" t="str">
        <f t="shared" si="91"/>
        <v>F</v>
      </c>
      <c r="DA29" s="56" t="str">
        <f t="shared" si="92"/>
        <v>ខ្សោយ</v>
      </c>
      <c r="DB29" s="51">
        <f t="shared" si="93"/>
        <v>27</v>
      </c>
      <c r="DC29" s="51">
        <f>វត្តមាន!DF29</f>
        <v>0</v>
      </c>
      <c r="DD29" s="51">
        <f>វត្តមាន!DG29</f>
        <v>0</v>
      </c>
      <c r="DE29" s="51">
        <f>វត្តមាន!DH29</f>
        <v>0</v>
      </c>
      <c r="DF29" s="51">
        <f>វត្តមាន!DI29</f>
        <v>0</v>
      </c>
      <c r="DG29" s="8"/>
      <c r="DH29" s="8"/>
      <c r="DI29" s="8">
        <f t="shared" si="94"/>
        <v>0</v>
      </c>
      <c r="DJ29" s="9" t="str">
        <f t="shared" si="95"/>
        <v>F</v>
      </c>
      <c r="DK29" s="8"/>
      <c r="DL29" s="9" t="str">
        <f t="shared" si="96"/>
        <v>F</v>
      </c>
      <c r="DM29" s="8"/>
      <c r="DN29" s="9" t="str">
        <f t="shared" si="97"/>
        <v>F</v>
      </c>
      <c r="DO29" s="8"/>
      <c r="DP29" s="9" t="str">
        <f t="shared" si="98"/>
        <v>F</v>
      </c>
      <c r="DQ29" s="8"/>
      <c r="DR29" s="9" t="str">
        <f t="shared" si="99"/>
        <v>F</v>
      </c>
      <c r="DS29" s="8"/>
      <c r="DT29" s="9" t="str">
        <f t="shared" si="100"/>
        <v>F</v>
      </c>
      <c r="DU29" s="8"/>
      <c r="DV29" s="9" t="str">
        <f t="shared" si="101"/>
        <v>F</v>
      </c>
      <c r="DW29" s="8"/>
      <c r="DX29" s="9" t="str">
        <f t="shared" si="102"/>
        <v>F</v>
      </c>
      <c r="DY29" s="8"/>
      <c r="DZ29" s="9" t="str">
        <f t="shared" si="103"/>
        <v>F</v>
      </c>
      <c r="EA29" s="8"/>
      <c r="EB29" s="9" t="str">
        <f t="shared" si="104"/>
        <v>F</v>
      </c>
      <c r="EC29" s="8"/>
      <c r="ED29" s="9" t="str">
        <f t="shared" si="105"/>
        <v>F</v>
      </c>
      <c r="EE29" s="58">
        <f t="shared" si="106"/>
        <v>0</v>
      </c>
      <c r="EF29" s="58">
        <v>21</v>
      </c>
      <c r="EG29" s="59" t="str">
        <f t="shared" si="107"/>
        <v>F</v>
      </c>
      <c r="EH29" s="59" t="str">
        <f t="shared" si="108"/>
        <v>ខ្សោយ</v>
      </c>
      <c r="EI29" s="58">
        <f t="shared" si="109"/>
        <v>27</v>
      </c>
      <c r="EJ29" s="58">
        <f>វត្តមាន!EP29</f>
        <v>2</v>
      </c>
      <c r="EK29" s="58">
        <f>វត្តមាន!EQ29</f>
        <v>2</v>
      </c>
      <c r="EL29" s="58">
        <f>វត្តមាន!ER29</f>
        <v>2</v>
      </c>
      <c r="EM29" s="58">
        <f>វត្តមាន!ES29</f>
        <v>6</v>
      </c>
      <c r="EN29" s="67"/>
      <c r="EO29" s="8"/>
      <c r="EP29" s="8"/>
      <c r="EQ29" s="8">
        <f t="shared" si="110"/>
        <v>0</v>
      </c>
      <c r="ER29" s="9" t="str">
        <f t="shared" si="111"/>
        <v>F</v>
      </c>
      <c r="ES29" s="9"/>
      <c r="ET29" s="8"/>
      <c r="EU29" s="9" t="str">
        <f t="shared" si="112"/>
        <v>F</v>
      </c>
      <c r="EV29" s="9"/>
      <c r="EW29" s="8"/>
      <c r="EX29" s="9" t="str">
        <f t="shared" si="113"/>
        <v>F</v>
      </c>
      <c r="EY29" s="9"/>
      <c r="EZ29" s="8"/>
      <c r="FA29" s="9" t="str">
        <f t="shared" si="114"/>
        <v>F</v>
      </c>
      <c r="FB29" s="9"/>
      <c r="FC29" s="8"/>
      <c r="FD29" s="9" t="str">
        <f t="shared" si="115"/>
        <v>F</v>
      </c>
      <c r="FE29" s="9"/>
      <c r="FF29" s="8"/>
      <c r="FG29" s="9" t="str">
        <f t="shared" si="116"/>
        <v>F</v>
      </c>
      <c r="FH29" s="9"/>
      <c r="FI29" s="8"/>
      <c r="FJ29" s="9" t="str">
        <f t="shared" si="117"/>
        <v>F</v>
      </c>
      <c r="FK29" s="9"/>
      <c r="FL29" s="8"/>
      <c r="FM29" s="9" t="str">
        <f t="shared" si="118"/>
        <v>F</v>
      </c>
      <c r="FN29" s="9"/>
      <c r="FO29" s="8"/>
      <c r="FP29" s="9" t="str">
        <f t="shared" si="119"/>
        <v>F</v>
      </c>
      <c r="FQ29" s="9"/>
      <c r="FR29" s="8"/>
      <c r="FS29" s="9" t="str">
        <f t="shared" si="120"/>
        <v>F</v>
      </c>
      <c r="FT29" s="9"/>
      <c r="FU29" s="8"/>
      <c r="FV29" s="9" t="str">
        <f t="shared" si="121"/>
        <v>F</v>
      </c>
      <c r="FX29" s="58">
        <f t="shared" si="122"/>
        <v>0</v>
      </c>
      <c r="FY29" s="58">
        <v>21</v>
      </c>
      <c r="FZ29" s="59" t="str">
        <f t="shared" si="123"/>
        <v>F</v>
      </c>
      <c r="GA29" s="59" t="str">
        <f t="shared" si="124"/>
        <v>ខ្សោយ</v>
      </c>
      <c r="GB29" s="58" t="e">
        <f t="shared" si="125"/>
        <v>#N/A</v>
      </c>
      <c r="GC29" s="58">
        <f>វត្តមាន!FZ29</f>
        <v>2</v>
      </c>
      <c r="GD29" s="58">
        <f>វត្តមាន!GA29</f>
        <v>2</v>
      </c>
      <c r="GE29" s="58">
        <f>វត្តមាន!GB29</f>
        <v>2</v>
      </c>
      <c r="GF29" s="58">
        <f>វត្តមាន!GC29</f>
        <v>6</v>
      </c>
      <c r="GG29" s="69">
        <f t="shared" si="126"/>
        <v>10.5</v>
      </c>
      <c r="GH29" s="69">
        <f t="shared" si="127"/>
        <v>21</v>
      </c>
      <c r="GI29" s="69">
        <f t="shared" si="128"/>
        <v>15.75</v>
      </c>
      <c r="GJ29" s="59" t="str">
        <f t="shared" si="129"/>
        <v>F</v>
      </c>
      <c r="GK29" s="59" t="str">
        <f t="shared" si="130"/>
        <v>ខ្សោយ</v>
      </c>
      <c r="GL29" s="58">
        <f t="shared" si="131"/>
        <v>27</v>
      </c>
      <c r="GM29" s="2">
        <f t="shared" si="132"/>
        <v>4</v>
      </c>
      <c r="GN29" s="2">
        <f t="shared" si="133"/>
        <v>4</v>
      </c>
      <c r="GO29" s="2">
        <f t="shared" si="134"/>
        <v>4</v>
      </c>
      <c r="GP29" s="2">
        <f t="shared" si="135"/>
        <v>12</v>
      </c>
    </row>
    <row r="30" spans="1:198">
      <c r="A30" s="2"/>
      <c r="B30" s="2">
        <f>ប្រវត្តិរូបសិស្ស!B30</f>
        <v>7472</v>
      </c>
      <c r="C30" s="2" t="str">
        <f>ប្រវត្តិរូបសិស្ស!C30</f>
        <v>ភក្ដី សុគន្ធា</v>
      </c>
      <c r="D30" s="2" t="str">
        <f>ប្រវត្តិរូបសិស្ស!D30</f>
        <v>ស្រី</v>
      </c>
      <c r="E30" s="7">
        <f>ប្រវត្តិរូបសិស្ស!E30</f>
        <v>39205</v>
      </c>
      <c r="F30" s="7" t="str">
        <f>ប្រវត្តិរូបសិស្ស!G30</f>
        <v>12C</v>
      </c>
      <c r="G30" s="8"/>
      <c r="H30" s="8"/>
      <c r="I30" s="8"/>
      <c r="J30" s="9" t="str">
        <f t="shared" si="46"/>
        <v>F</v>
      </c>
      <c r="K30" s="8"/>
      <c r="L30" s="9" t="str">
        <f t="shared" si="47"/>
        <v>F</v>
      </c>
      <c r="M30" s="8"/>
      <c r="N30" s="9" t="str">
        <f t="shared" si="48"/>
        <v>F</v>
      </c>
      <c r="O30" s="8"/>
      <c r="P30" s="9" t="str">
        <f t="shared" si="49"/>
        <v>F</v>
      </c>
      <c r="Q30" s="8"/>
      <c r="R30" s="9" t="str">
        <f t="shared" si="50"/>
        <v>F</v>
      </c>
      <c r="S30" s="8"/>
      <c r="T30" s="9" t="str">
        <f t="shared" si="51"/>
        <v>F</v>
      </c>
      <c r="U30" s="8"/>
      <c r="V30" s="9" t="str">
        <f t="shared" si="52"/>
        <v>F</v>
      </c>
      <c r="W30" s="8"/>
      <c r="X30" s="9" t="str">
        <f t="shared" si="53"/>
        <v>F</v>
      </c>
      <c r="Y30" s="8"/>
      <c r="Z30" s="9" t="str">
        <f t="shared" si="54"/>
        <v>F</v>
      </c>
      <c r="AA30" s="8"/>
      <c r="AB30" s="9" t="str">
        <f t="shared" si="55"/>
        <v>F</v>
      </c>
      <c r="AC30" s="8"/>
      <c r="AD30" s="9" t="str">
        <f t="shared" si="56"/>
        <v>F</v>
      </c>
      <c r="AE30" s="9">
        <f>វត្តមាន!AL30</f>
        <v>0</v>
      </c>
      <c r="AF30" s="9">
        <f>វត្តមាន!AM30</f>
        <v>0</v>
      </c>
      <c r="AG30" s="9">
        <f>វត្តមាន!AN30</f>
        <v>0</v>
      </c>
      <c r="AH30" s="9">
        <f>វត្តមាន!AO30</f>
        <v>0</v>
      </c>
      <c r="AI30" s="53">
        <f t="shared" si="57"/>
        <v>0</v>
      </c>
      <c r="AJ30" s="53">
        <f t="shared" si="58"/>
        <v>0</v>
      </c>
      <c r="AK30" s="54" t="str">
        <f t="shared" si="59"/>
        <v>F</v>
      </c>
      <c r="AL30" s="54" t="str">
        <f t="shared" si="60"/>
        <v>ខ្សោយ</v>
      </c>
      <c r="AM30" s="53">
        <f t="shared" si="61"/>
        <v>1</v>
      </c>
      <c r="AN30" s="53">
        <f>វត្តមាន!BV30</f>
        <v>0</v>
      </c>
      <c r="AO30" s="53">
        <f>វត្តមាន!BW30</f>
        <v>0</v>
      </c>
      <c r="AP30" s="53">
        <f>វត្តមាន!BX30</f>
        <v>0</v>
      </c>
      <c r="AQ30" s="53">
        <f>វត្តមាន!BY30</f>
        <v>0</v>
      </c>
      <c r="AR30" s="53"/>
      <c r="AS30" s="8"/>
      <c r="AT30" s="8"/>
      <c r="AU30" s="8">
        <f t="shared" si="62"/>
        <v>0</v>
      </c>
      <c r="AV30" s="9" t="str">
        <f t="shared" si="63"/>
        <v>F</v>
      </c>
      <c r="AW30" s="8"/>
      <c r="AX30" s="9" t="str">
        <f t="shared" si="64"/>
        <v>F</v>
      </c>
      <c r="AY30" s="8"/>
      <c r="AZ30" s="9" t="str">
        <f t="shared" si="65"/>
        <v>F</v>
      </c>
      <c r="BA30" s="8"/>
      <c r="BB30" s="9" t="str">
        <f t="shared" si="66"/>
        <v>F</v>
      </c>
      <c r="BC30" s="8"/>
      <c r="BD30" s="9" t="str">
        <f t="shared" si="67"/>
        <v>F</v>
      </c>
      <c r="BE30" s="8"/>
      <c r="BF30" s="9" t="str">
        <f t="shared" si="68"/>
        <v>F</v>
      </c>
      <c r="BG30" s="8"/>
      <c r="BH30" s="9" t="str">
        <f t="shared" si="69"/>
        <v>F</v>
      </c>
      <c r="BI30" s="8"/>
      <c r="BJ30" s="9" t="str">
        <f t="shared" si="70"/>
        <v>F</v>
      </c>
      <c r="BK30" s="8"/>
      <c r="BL30" s="9" t="str">
        <f t="shared" si="71"/>
        <v>F</v>
      </c>
      <c r="BM30" s="8"/>
      <c r="BN30" s="9" t="str">
        <f t="shared" si="72"/>
        <v>F</v>
      </c>
      <c r="BO30" s="8"/>
      <c r="BP30" s="9" t="str">
        <f t="shared" si="73"/>
        <v>F</v>
      </c>
      <c r="BQ30" s="51">
        <f t="shared" si="74"/>
        <v>0</v>
      </c>
      <c r="BR30" s="51">
        <f t="shared" si="75"/>
        <v>0</v>
      </c>
      <c r="BS30" s="56" t="str">
        <f t="shared" si="76"/>
        <v>F</v>
      </c>
      <c r="BT30" s="56" t="str">
        <f t="shared" si="77"/>
        <v>ខ្សោយ</v>
      </c>
      <c r="BU30" s="51">
        <f t="shared" si="78"/>
        <v>1</v>
      </c>
      <c r="BV30" s="51">
        <f>វត្តមាន!BV30</f>
        <v>0</v>
      </c>
      <c r="BW30" s="51">
        <f>វត្តមាន!BW30</f>
        <v>0</v>
      </c>
      <c r="BX30" s="51">
        <f>វត្តមាន!BX30</f>
        <v>0</v>
      </c>
      <c r="BY30" s="51">
        <f>វត្តមាន!BY30</f>
        <v>0</v>
      </c>
      <c r="BZ30" s="8"/>
      <c r="CA30" s="8"/>
      <c r="CB30" s="8"/>
      <c r="CC30" s="9" t="str">
        <f t="shared" si="79"/>
        <v>F</v>
      </c>
      <c r="CD30" s="8"/>
      <c r="CE30" s="9" t="str">
        <f t="shared" si="80"/>
        <v>F</v>
      </c>
      <c r="CF30" s="8"/>
      <c r="CG30" s="9" t="str">
        <f t="shared" si="81"/>
        <v>F</v>
      </c>
      <c r="CH30" s="8"/>
      <c r="CI30" s="9" t="str">
        <f t="shared" si="82"/>
        <v>F</v>
      </c>
      <c r="CJ30" s="8"/>
      <c r="CK30" s="9" t="str">
        <f t="shared" si="83"/>
        <v>F</v>
      </c>
      <c r="CL30" s="8"/>
      <c r="CM30" s="9" t="str">
        <f t="shared" si="84"/>
        <v>F</v>
      </c>
      <c r="CN30" s="8"/>
      <c r="CO30" s="9" t="str">
        <f t="shared" si="85"/>
        <v>F</v>
      </c>
      <c r="CP30" s="8"/>
      <c r="CQ30" s="9" t="str">
        <f t="shared" si="86"/>
        <v>F</v>
      </c>
      <c r="CR30" s="8"/>
      <c r="CS30" s="9" t="str">
        <f t="shared" si="87"/>
        <v>F</v>
      </c>
      <c r="CT30" s="8"/>
      <c r="CU30" s="9" t="str">
        <f t="shared" si="88"/>
        <v>F</v>
      </c>
      <c r="CV30" s="8"/>
      <c r="CW30" s="9" t="str">
        <f t="shared" si="89"/>
        <v>F</v>
      </c>
      <c r="CX30" s="51">
        <f t="shared" si="90"/>
        <v>0</v>
      </c>
      <c r="CY30" s="51">
        <v>22</v>
      </c>
      <c r="CZ30" s="56" t="str">
        <f t="shared" si="91"/>
        <v>F</v>
      </c>
      <c r="DA30" s="56" t="str">
        <f t="shared" si="92"/>
        <v>ខ្សោយ</v>
      </c>
      <c r="DB30" s="51">
        <f t="shared" si="93"/>
        <v>26</v>
      </c>
      <c r="DC30" s="51">
        <f>វត្តមាន!DF30</f>
        <v>0</v>
      </c>
      <c r="DD30" s="51">
        <f>វត្តមាន!DG30</f>
        <v>0</v>
      </c>
      <c r="DE30" s="51">
        <f>វត្តមាន!DH30</f>
        <v>0</v>
      </c>
      <c r="DF30" s="51">
        <f>វត្តមាន!DI30</f>
        <v>0</v>
      </c>
      <c r="DG30" s="8"/>
      <c r="DH30" s="8"/>
      <c r="DI30" s="8">
        <f t="shared" si="94"/>
        <v>0</v>
      </c>
      <c r="DJ30" s="9" t="str">
        <f t="shared" si="95"/>
        <v>F</v>
      </c>
      <c r="DK30" s="8"/>
      <c r="DL30" s="9" t="str">
        <f t="shared" si="96"/>
        <v>F</v>
      </c>
      <c r="DM30" s="8"/>
      <c r="DN30" s="9" t="str">
        <f t="shared" si="97"/>
        <v>F</v>
      </c>
      <c r="DO30" s="8"/>
      <c r="DP30" s="9" t="str">
        <f t="shared" si="98"/>
        <v>F</v>
      </c>
      <c r="DQ30" s="8"/>
      <c r="DR30" s="9" t="str">
        <f t="shared" si="99"/>
        <v>F</v>
      </c>
      <c r="DS30" s="8"/>
      <c r="DT30" s="9" t="str">
        <f t="shared" si="100"/>
        <v>F</v>
      </c>
      <c r="DU30" s="8"/>
      <c r="DV30" s="9" t="str">
        <f t="shared" si="101"/>
        <v>F</v>
      </c>
      <c r="DW30" s="8"/>
      <c r="DX30" s="9" t="str">
        <f t="shared" si="102"/>
        <v>F</v>
      </c>
      <c r="DY30" s="8"/>
      <c r="DZ30" s="9" t="str">
        <f t="shared" si="103"/>
        <v>F</v>
      </c>
      <c r="EA30" s="8"/>
      <c r="EB30" s="9" t="str">
        <f t="shared" si="104"/>
        <v>F</v>
      </c>
      <c r="EC30" s="8"/>
      <c r="ED30" s="9" t="str">
        <f t="shared" si="105"/>
        <v>F</v>
      </c>
      <c r="EE30" s="58">
        <f t="shared" si="106"/>
        <v>0</v>
      </c>
      <c r="EF30" s="58">
        <v>22</v>
      </c>
      <c r="EG30" s="59" t="str">
        <f t="shared" si="107"/>
        <v>F</v>
      </c>
      <c r="EH30" s="59" t="str">
        <f t="shared" si="108"/>
        <v>ខ្សោយ</v>
      </c>
      <c r="EI30" s="58">
        <f t="shared" si="109"/>
        <v>26</v>
      </c>
      <c r="EJ30" s="58">
        <f>វត្តមាន!EP30</f>
        <v>2</v>
      </c>
      <c r="EK30" s="58">
        <f>វត្តមាន!EQ30</f>
        <v>2</v>
      </c>
      <c r="EL30" s="58">
        <f>វត្តមាន!ER30</f>
        <v>2</v>
      </c>
      <c r="EM30" s="58">
        <f>វត្តមាន!ES30</f>
        <v>6</v>
      </c>
      <c r="EN30" s="67"/>
      <c r="EO30" s="8"/>
      <c r="EP30" s="8"/>
      <c r="EQ30" s="8">
        <f t="shared" si="110"/>
        <v>0</v>
      </c>
      <c r="ER30" s="9" t="str">
        <f t="shared" si="111"/>
        <v>F</v>
      </c>
      <c r="ES30" s="9"/>
      <c r="ET30" s="8"/>
      <c r="EU30" s="9" t="str">
        <f t="shared" si="112"/>
        <v>F</v>
      </c>
      <c r="EV30" s="9"/>
      <c r="EW30" s="8"/>
      <c r="EX30" s="9" t="str">
        <f t="shared" si="113"/>
        <v>F</v>
      </c>
      <c r="EY30" s="9"/>
      <c r="EZ30" s="8"/>
      <c r="FA30" s="9" t="str">
        <f t="shared" si="114"/>
        <v>F</v>
      </c>
      <c r="FB30" s="9"/>
      <c r="FC30" s="8"/>
      <c r="FD30" s="9" t="str">
        <f t="shared" si="115"/>
        <v>F</v>
      </c>
      <c r="FE30" s="9"/>
      <c r="FF30" s="8"/>
      <c r="FG30" s="9" t="str">
        <f t="shared" si="116"/>
        <v>F</v>
      </c>
      <c r="FH30" s="9"/>
      <c r="FI30" s="8"/>
      <c r="FJ30" s="9" t="str">
        <f t="shared" si="117"/>
        <v>F</v>
      </c>
      <c r="FK30" s="9"/>
      <c r="FL30" s="8"/>
      <c r="FM30" s="9" t="str">
        <f t="shared" si="118"/>
        <v>F</v>
      </c>
      <c r="FN30" s="9"/>
      <c r="FO30" s="8"/>
      <c r="FP30" s="9" t="str">
        <f t="shared" si="119"/>
        <v>F</v>
      </c>
      <c r="FQ30" s="9"/>
      <c r="FR30" s="8"/>
      <c r="FS30" s="9" t="str">
        <f t="shared" si="120"/>
        <v>F</v>
      </c>
      <c r="FT30" s="9"/>
      <c r="FU30" s="8"/>
      <c r="FV30" s="9" t="str">
        <f t="shared" si="121"/>
        <v>F</v>
      </c>
      <c r="FX30" s="58">
        <f t="shared" si="122"/>
        <v>0</v>
      </c>
      <c r="FY30" s="58">
        <v>22</v>
      </c>
      <c r="FZ30" s="59" t="str">
        <f t="shared" si="123"/>
        <v>F</v>
      </c>
      <c r="GA30" s="59" t="str">
        <f t="shared" si="124"/>
        <v>ខ្សោយ</v>
      </c>
      <c r="GB30" s="58" t="e">
        <f t="shared" si="125"/>
        <v>#N/A</v>
      </c>
      <c r="GC30" s="58">
        <f>វត្តមាន!FZ30</f>
        <v>2</v>
      </c>
      <c r="GD30" s="58">
        <f>វត្តមាន!GA30</f>
        <v>2</v>
      </c>
      <c r="GE30" s="58">
        <f>វត្តមាន!GB30</f>
        <v>2</v>
      </c>
      <c r="GF30" s="58">
        <f>វត្តមាន!GC30</f>
        <v>6</v>
      </c>
      <c r="GG30" s="69">
        <f t="shared" si="126"/>
        <v>11</v>
      </c>
      <c r="GH30" s="69">
        <f t="shared" si="127"/>
        <v>22</v>
      </c>
      <c r="GI30" s="69">
        <f t="shared" si="128"/>
        <v>16.5</v>
      </c>
      <c r="GJ30" s="59" t="str">
        <f t="shared" si="129"/>
        <v>F</v>
      </c>
      <c r="GK30" s="59" t="str">
        <f t="shared" si="130"/>
        <v>ខ្សោយ</v>
      </c>
      <c r="GL30" s="58">
        <f t="shared" si="131"/>
        <v>26</v>
      </c>
      <c r="GM30" s="2">
        <f t="shared" si="132"/>
        <v>4</v>
      </c>
      <c r="GN30" s="2">
        <f t="shared" si="133"/>
        <v>4</v>
      </c>
      <c r="GO30" s="2">
        <f t="shared" si="134"/>
        <v>4</v>
      </c>
      <c r="GP30" s="2">
        <f t="shared" si="135"/>
        <v>12</v>
      </c>
    </row>
    <row r="31" spans="1:198">
      <c r="A31" s="2"/>
      <c r="B31" s="2">
        <f>ប្រវត្តិរូបសិស្ស!B31</f>
        <v>7886</v>
      </c>
      <c r="C31" s="2" t="str">
        <f>ប្រវត្តិរូបសិស្ស!C31</f>
        <v>ភោគ សារ៉ាយ</v>
      </c>
      <c r="D31" s="2" t="str">
        <f>ប្រវត្តិរូបសិស្ស!D31</f>
        <v>ប្រុស</v>
      </c>
      <c r="E31" s="7">
        <f>ប្រវត្តិរូបសិស្ស!E31</f>
        <v>39234</v>
      </c>
      <c r="F31" s="7" t="str">
        <f>ប្រវត្តិរូបសិស្ស!G31</f>
        <v>12C</v>
      </c>
      <c r="G31" s="8"/>
      <c r="H31" s="8"/>
      <c r="I31" s="8"/>
      <c r="J31" s="9" t="str">
        <f t="shared" si="46"/>
        <v>F</v>
      </c>
      <c r="K31" s="8"/>
      <c r="L31" s="9" t="str">
        <f t="shared" si="47"/>
        <v>F</v>
      </c>
      <c r="M31" s="8"/>
      <c r="N31" s="9" t="str">
        <f t="shared" si="48"/>
        <v>F</v>
      </c>
      <c r="O31" s="8"/>
      <c r="P31" s="9" t="str">
        <f t="shared" si="49"/>
        <v>F</v>
      </c>
      <c r="Q31" s="8"/>
      <c r="R31" s="9" t="str">
        <f t="shared" si="50"/>
        <v>F</v>
      </c>
      <c r="S31" s="8"/>
      <c r="T31" s="9" t="str">
        <f t="shared" si="51"/>
        <v>F</v>
      </c>
      <c r="U31" s="8"/>
      <c r="V31" s="9" t="str">
        <f t="shared" si="52"/>
        <v>F</v>
      </c>
      <c r="W31" s="8"/>
      <c r="X31" s="9" t="str">
        <f t="shared" si="53"/>
        <v>F</v>
      </c>
      <c r="Y31" s="8"/>
      <c r="Z31" s="9" t="str">
        <f t="shared" si="54"/>
        <v>F</v>
      </c>
      <c r="AA31" s="8"/>
      <c r="AB31" s="9" t="str">
        <f t="shared" si="55"/>
        <v>F</v>
      </c>
      <c r="AC31" s="8"/>
      <c r="AD31" s="9" t="str">
        <f t="shared" si="56"/>
        <v>F</v>
      </c>
      <c r="AE31" s="9">
        <f>វត្តមាន!AL31</f>
        <v>0</v>
      </c>
      <c r="AF31" s="9">
        <f>វត្តមាន!AM31</f>
        <v>0</v>
      </c>
      <c r="AG31" s="9">
        <f>វត្តមាន!AN31</f>
        <v>0</v>
      </c>
      <c r="AH31" s="9">
        <f>វត្តមាន!AO31</f>
        <v>0</v>
      </c>
      <c r="AI31" s="53">
        <f t="shared" si="57"/>
        <v>0</v>
      </c>
      <c r="AJ31" s="53">
        <f t="shared" si="58"/>
        <v>0</v>
      </c>
      <c r="AK31" s="54" t="str">
        <f t="shared" si="59"/>
        <v>F</v>
      </c>
      <c r="AL31" s="54" t="str">
        <f t="shared" si="60"/>
        <v>ខ្សោយ</v>
      </c>
      <c r="AM31" s="53">
        <f t="shared" si="61"/>
        <v>1</v>
      </c>
      <c r="AN31" s="53">
        <f>វត្តមាន!BV31</f>
        <v>0</v>
      </c>
      <c r="AO31" s="53">
        <f>វត្តមាន!BW31</f>
        <v>0</v>
      </c>
      <c r="AP31" s="53">
        <f>វត្តមាន!BX31</f>
        <v>0</v>
      </c>
      <c r="AQ31" s="53">
        <f>វត្តមាន!BY31</f>
        <v>0</v>
      </c>
      <c r="AR31" s="53"/>
      <c r="AS31" s="8"/>
      <c r="AT31" s="8"/>
      <c r="AU31" s="8">
        <f t="shared" si="62"/>
        <v>0</v>
      </c>
      <c r="AV31" s="9" t="str">
        <f t="shared" si="63"/>
        <v>F</v>
      </c>
      <c r="AW31" s="8"/>
      <c r="AX31" s="9" t="str">
        <f t="shared" si="64"/>
        <v>F</v>
      </c>
      <c r="AY31" s="8"/>
      <c r="AZ31" s="9" t="str">
        <f t="shared" si="65"/>
        <v>F</v>
      </c>
      <c r="BA31" s="8"/>
      <c r="BB31" s="9" t="str">
        <f t="shared" si="66"/>
        <v>F</v>
      </c>
      <c r="BC31" s="8"/>
      <c r="BD31" s="9" t="str">
        <f t="shared" si="67"/>
        <v>F</v>
      </c>
      <c r="BE31" s="8"/>
      <c r="BF31" s="9" t="str">
        <f t="shared" si="68"/>
        <v>F</v>
      </c>
      <c r="BG31" s="8"/>
      <c r="BH31" s="9" t="str">
        <f t="shared" si="69"/>
        <v>F</v>
      </c>
      <c r="BI31" s="8"/>
      <c r="BJ31" s="9" t="str">
        <f t="shared" si="70"/>
        <v>F</v>
      </c>
      <c r="BK31" s="8"/>
      <c r="BL31" s="9" t="str">
        <f t="shared" si="71"/>
        <v>F</v>
      </c>
      <c r="BM31" s="8"/>
      <c r="BN31" s="9" t="str">
        <f t="shared" si="72"/>
        <v>F</v>
      </c>
      <c r="BO31" s="8"/>
      <c r="BP31" s="9" t="str">
        <f t="shared" si="73"/>
        <v>F</v>
      </c>
      <c r="BQ31" s="51">
        <f t="shared" si="74"/>
        <v>0</v>
      </c>
      <c r="BR31" s="51">
        <f t="shared" si="75"/>
        <v>0</v>
      </c>
      <c r="BS31" s="56" t="str">
        <f t="shared" si="76"/>
        <v>F</v>
      </c>
      <c r="BT31" s="56" t="str">
        <f t="shared" si="77"/>
        <v>ខ្សោយ</v>
      </c>
      <c r="BU31" s="51">
        <f t="shared" si="78"/>
        <v>1</v>
      </c>
      <c r="BV31" s="51">
        <f>វត្តមាន!BV31</f>
        <v>0</v>
      </c>
      <c r="BW31" s="51">
        <f>វត្តមាន!BW31</f>
        <v>0</v>
      </c>
      <c r="BX31" s="51">
        <f>វត្តមាន!BX31</f>
        <v>0</v>
      </c>
      <c r="BY31" s="51">
        <f>វត្តមាន!BY31</f>
        <v>0</v>
      </c>
      <c r="BZ31" s="8"/>
      <c r="CA31" s="8"/>
      <c r="CB31" s="8"/>
      <c r="CC31" s="9" t="str">
        <f t="shared" si="79"/>
        <v>F</v>
      </c>
      <c r="CD31" s="8"/>
      <c r="CE31" s="9" t="str">
        <f t="shared" si="80"/>
        <v>F</v>
      </c>
      <c r="CF31" s="8"/>
      <c r="CG31" s="9" t="str">
        <f t="shared" si="81"/>
        <v>F</v>
      </c>
      <c r="CH31" s="8"/>
      <c r="CI31" s="9" t="str">
        <f t="shared" si="82"/>
        <v>F</v>
      </c>
      <c r="CJ31" s="8"/>
      <c r="CK31" s="9" t="str">
        <f t="shared" si="83"/>
        <v>F</v>
      </c>
      <c r="CL31" s="8"/>
      <c r="CM31" s="9" t="str">
        <f t="shared" si="84"/>
        <v>F</v>
      </c>
      <c r="CN31" s="8"/>
      <c r="CO31" s="9" t="str">
        <f t="shared" si="85"/>
        <v>F</v>
      </c>
      <c r="CP31" s="8"/>
      <c r="CQ31" s="9" t="str">
        <f t="shared" si="86"/>
        <v>F</v>
      </c>
      <c r="CR31" s="8"/>
      <c r="CS31" s="9" t="str">
        <f t="shared" si="87"/>
        <v>F</v>
      </c>
      <c r="CT31" s="8"/>
      <c r="CU31" s="9" t="str">
        <f t="shared" si="88"/>
        <v>F</v>
      </c>
      <c r="CV31" s="8"/>
      <c r="CW31" s="9" t="str">
        <f t="shared" si="89"/>
        <v>F</v>
      </c>
      <c r="CX31" s="51">
        <f t="shared" si="90"/>
        <v>0</v>
      </c>
      <c r="CY31" s="51">
        <v>23</v>
      </c>
      <c r="CZ31" s="56" t="str">
        <f t="shared" si="91"/>
        <v>F</v>
      </c>
      <c r="DA31" s="56" t="str">
        <f t="shared" si="92"/>
        <v>ខ្សោយ</v>
      </c>
      <c r="DB31" s="51">
        <f t="shared" si="93"/>
        <v>25</v>
      </c>
      <c r="DC31" s="51">
        <f>វត្តមាន!DF31</f>
        <v>0</v>
      </c>
      <c r="DD31" s="51">
        <f>វត្តមាន!DG31</f>
        <v>0</v>
      </c>
      <c r="DE31" s="51">
        <f>វត្តមាន!DH31</f>
        <v>0</v>
      </c>
      <c r="DF31" s="51">
        <f>វត្តមាន!DI31</f>
        <v>0</v>
      </c>
      <c r="DG31" s="8"/>
      <c r="DH31" s="8"/>
      <c r="DI31" s="8">
        <f t="shared" si="94"/>
        <v>0</v>
      </c>
      <c r="DJ31" s="9" t="str">
        <f t="shared" si="95"/>
        <v>F</v>
      </c>
      <c r="DK31" s="8"/>
      <c r="DL31" s="9" t="str">
        <f t="shared" si="96"/>
        <v>F</v>
      </c>
      <c r="DM31" s="8"/>
      <c r="DN31" s="9" t="str">
        <f t="shared" si="97"/>
        <v>F</v>
      </c>
      <c r="DO31" s="8"/>
      <c r="DP31" s="9" t="str">
        <f t="shared" si="98"/>
        <v>F</v>
      </c>
      <c r="DQ31" s="8"/>
      <c r="DR31" s="9" t="str">
        <f t="shared" si="99"/>
        <v>F</v>
      </c>
      <c r="DS31" s="8"/>
      <c r="DT31" s="9" t="str">
        <f t="shared" si="100"/>
        <v>F</v>
      </c>
      <c r="DU31" s="8"/>
      <c r="DV31" s="9" t="str">
        <f t="shared" si="101"/>
        <v>F</v>
      </c>
      <c r="DW31" s="8"/>
      <c r="DX31" s="9" t="str">
        <f t="shared" si="102"/>
        <v>F</v>
      </c>
      <c r="DY31" s="8"/>
      <c r="DZ31" s="9" t="str">
        <f t="shared" si="103"/>
        <v>F</v>
      </c>
      <c r="EA31" s="8"/>
      <c r="EB31" s="9" t="str">
        <f t="shared" si="104"/>
        <v>F</v>
      </c>
      <c r="EC31" s="8"/>
      <c r="ED31" s="9" t="str">
        <f t="shared" si="105"/>
        <v>F</v>
      </c>
      <c r="EE31" s="58">
        <f t="shared" si="106"/>
        <v>0</v>
      </c>
      <c r="EF31" s="58">
        <v>23</v>
      </c>
      <c r="EG31" s="59" t="str">
        <f t="shared" si="107"/>
        <v>F</v>
      </c>
      <c r="EH31" s="59" t="str">
        <f t="shared" si="108"/>
        <v>ខ្សោយ</v>
      </c>
      <c r="EI31" s="58">
        <f t="shared" si="109"/>
        <v>25</v>
      </c>
      <c r="EJ31" s="58">
        <f>វត្តមាន!EP31</f>
        <v>2</v>
      </c>
      <c r="EK31" s="58">
        <f>វត្តមាន!EQ31</f>
        <v>2</v>
      </c>
      <c r="EL31" s="58">
        <f>វត្តមាន!ER31</f>
        <v>2</v>
      </c>
      <c r="EM31" s="58">
        <f>វត្តមាន!ES31</f>
        <v>6</v>
      </c>
      <c r="EN31" s="67"/>
      <c r="EO31" s="8"/>
      <c r="EP31" s="8"/>
      <c r="EQ31" s="8">
        <f t="shared" si="110"/>
        <v>0</v>
      </c>
      <c r="ER31" s="9" t="str">
        <f t="shared" si="111"/>
        <v>F</v>
      </c>
      <c r="ES31" s="9"/>
      <c r="ET31" s="8"/>
      <c r="EU31" s="9" t="str">
        <f t="shared" si="112"/>
        <v>F</v>
      </c>
      <c r="EV31" s="9"/>
      <c r="EW31" s="8"/>
      <c r="EX31" s="9" t="str">
        <f t="shared" si="113"/>
        <v>F</v>
      </c>
      <c r="EY31" s="9"/>
      <c r="EZ31" s="8"/>
      <c r="FA31" s="9" t="str">
        <f t="shared" si="114"/>
        <v>F</v>
      </c>
      <c r="FB31" s="9"/>
      <c r="FC31" s="8"/>
      <c r="FD31" s="9" t="str">
        <f t="shared" si="115"/>
        <v>F</v>
      </c>
      <c r="FE31" s="9"/>
      <c r="FF31" s="8"/>
      <c r="FG31" s="9" t="str">
        <f t="shared" si="116"/>
        <v>F</v>
      </c>
      <c r="FH31" s="9"/>
      <c r="FI31" s="8"/>
      <c r="FJ31" s="9" t="str">
        <f t="shared" si="117"/>
        <v>F</v>
      </c>
      <c r="FK31" s="9"/>
      <c r="FL31" s="8"/>
      <c r="FM31" s="9" t="str">
        <f t="shared" si="118"/>
        <v>F</v>
      </c>
      <c r="FN31" s="9"/>
      <c r="FO31" s="8"/>
      <c r="FP31" s="9" t="str">
        <f t="shared" si="119"/>
        <v>F</v>
      </c>
      <c r="FQ31" s="9"/>
      <c r="FR31" s="8"/>
      <c r="FS31" s="9" t="str">
        <f t="shared" si="120"/>
        <v>F</v>
      </c>
      <c r="FT31" s="9"/>
      <c r="FU31" s="8"/>
      <c r="FV31" s="9" t="str">
        <f t="shared" si="121"/>
        <v>F</v>
      </c>
      <c r="FX31" s="58">
        <f t="shared" si="122"/>
        <v>0</v>
      </c>
      <c r="FY31" s="58">
        <v>23</v>
      </c>
      <c r="FZ31" s="59" t="str">
        <f t="shared" si="123"/>
        <v>F</v>
      </c>
      <c r="GA31" s="59" t="str">
        <f t="shared" si="124"/>
        <v>ខ្សោយ</v>
      </c>
      <c r="GB31" s="58" t="e">
        <f t="shared" si="125"/>
        <v>#N/A</v>
      </c>
      <c r="GC31" s="58">
        <f>វត្តមាន!FZ31</f>
        <v>2</v>
      </c>
      <c r="GD31" s="58">
        <f>វត្តមាន!GA31</f>
        <v>2</v>
      </c>
      <c r="GE31" s="58">
        <f>វត្តមាន!GB31</f>
        <v>2</v>
      </c>
      <c r="GF31" s="58">
        <f>វត្តមាន!GC31</f>
        <v>6</v>
      </c>
      <c r="GG31" s="69">
        <f t="shared" si="126"/>
        <v>11.5</v>
      </c>
      <c r="GH31" s="69">
        <f t="shared" si="127"/>
        <v>23</v>
      </c>
      <c r="GI31" s="69">
        <f t="shared" si="128"/>
        <v>17.25</v>
      </c>
      <c r="GJ31" s="59" t="str">
        <f t="shared" si="129"/>
        <v>F</v>
      </c>
      <c r="GK31" s="59" t="str">
        <f t="shared" si="130"/>
        <v>ខ្សោយ</v>
      </c>
      <c r="GL31" s="58">
        <f t="shared" si="131"/>
        <v>25</v>
      </c>
      <c r="GM31" s="2">
        <f t="shared" si="132"/>
        <v>4</v>
      </c>
      <c r="GN31" s="2">
        <f t="shared" si="133"/>
        <v>4</v>
      </c>
      <c r="GO31" s="2">
        <f t="shared" si="134"/>
        <v>4</v>
      </c>
      <c r="GP31" s="2">
        <f t="shared" si="135"/>
        <v>12</v>
      </c>
    </row>
    <row r="32" spans="1:198">
      <c r="A32" s="2"/>
      <c r="B32" s="2">
        <f>ប្រវត្តិរូបសិស្ស!B32</f>
        <v>7484</v>
      </c>
      <c r="C32" s="2" t="str">
        <f>ប្រវត្តិរូបសិស្ស!C32</f>
        <v>រ៉ាវី ជីវ័ន្ត</v>
      </c>
      <c r="D32" s="2" t="str">
        <f>ប្រវត្តិរូបសិស្ស!D32</f>
        <v>ប្រុស</v>
      </c>
      <c r="E32" s="7">
        <f>ប្រវត្តិរូបសិស្ស!E32</f>
        <v>39125</v>
      </c>
      <c r="F32" s="7" t="str">
        <f>ប្រវត្តិរូបសិស្ស!G32</f>
        <v>12C</v>
      </c>
      <c r="G32" s="8"/>
      <c r="H32" s="8"/>
      <c r="I32" s="8"/>
      <c r="J32" s="9" t="str">
        <f t="shared" si="46"/>
        <v>F</v>
      </c>
      <c r="K32" s="8"/>
      <c r="L32" s="9" t="str">
        <f t="shared" si="47"/>
        <v>F</v>
      </c>
      <c r="M32" s="8"/>
      <c r="N32" s="9" t="str">
        <f t="shared" si="48"/>
        <v>F</v>
      </c>
      <c r="O32" s="8"/>
      <c r="P32" s="9" t="str">
        <f t="shared" si="49"/>
        <v>F</v>
      </c>
      <c r="Q32" s="8"/>
      <c r="R32" s="9" t="str">
        <f t="shared" si="50"/>
        <v>F</v>
      </c>
      <c r="S32" s="8"/>
      <c r="T32" s="9" t="str">
        <f t="shared" si="51"/>
        <v>F</v>
      </c>
      <c r="U32" s="8"/>
      <c r="V32" s="9" t="str">
        <f t="shared" si="52"/>
        <v>F</v>
      </c>
      <c r="W32" s="8"/>
      <c r="X32" s="9" t="str">
        <f t="shared" si="53"/>
        <v>F</v>
      </c>
      <c r="Y32" s="8"/>
      <c r="Z32" s="9" t="str">
        <f t="shared" si="54"/>
        <v>F</v>
      </c>
      <c r="AA32" s="8"/>
      <c r="AB32" s="9" t="str">
        <f t="shared" si="55"/>
        <v>F</v>
      </c>
      <c r="AC32" s="8"/>
      <c r="AD32" s="9" t="str">
        <f t="shared" si="56"/>
        <v>F</v>
      </c>
      <c r="AE32" s="9">
        <f>វត្តមាន!AL32</f>
        <v>0</v>
      </c>
      <c r="AF32" s="9">
        <f>វត្តមាន!AM32</f>
        <v>0</v>
      </c>
      <c r="AG32" s="9">
        <f>វត្តមាន!AN32</f>
        <v>0</v>
      </c>
      <c r="AH32" s="9">
        <f>វត្តមាន!AO32</f>
        <v>0</v>
      </c>
      <c r="AI32" s="53">
        <f t="shared" si="57"/>
        <v>0</v>
      </c>
      <c r="AJ32" s="53">
        <f t="shared" si="58"/>
        <v>0</v>
      </c>
      <c r="AK32" s="54" t="str">
        <f t="shared" si="59"/>
        <v>F</v>
      </c>
      <c r="AL32" s="54" t="str">
        <f t="shared" si="60"/>
        <v>ខ្សោយ</v>
      </c>
      <c r="AM32" s="53">
        <f t="shared" si="61"/>
        <v>1</v>
      </c>
      <c r="AN32" s="53">
        <f>វត្តមាន!BV32</f>
        <v>0</v>
      </c>
      <c r="AO32" s="53">
        <f>វត្តមាន!BW32</f>
        <v>0</v>
      </c>
      <c r="AP32" s="53">
        <f>វត្តមាន!BX32</f>
        <v>0</v>
      </c>
      <c r="AQ32" s="53">
        <f>វត្តមាន!BY32</f>
        <v>0</v>
      </c>
      <c r="AR32" s="53"/>
      <c r="AS32" s="8"/>
      <c r="AT32" s="8"/>
      <c r="AU32" s="8">
        <f t="shared" si="62"/>
        <v>0</v>
      </c>
      <c r="AV32" s="9" t="str">
        <f t="shared" si="63"/>
        <v>F</v>
      </c>
      <c r="AW32" s="8"/>
      <c r="AX32" s="9" t="str">
        <f t="shared" si="64"/>
        <v>F</v>
      </c>
      <c r="AY32" s="8"/>
      <c r="AZ32" s="9" t="str">
        <f t="shared" si="65"/>
        <v>F</v>
      </c>
      <c r="BA32" s="8"/>
      <c r="BB32" s="9" t="str">
        <f t="shared" si="66"/>
        <v>F</v>
      </c>
      <c r="BC32" s="8"/>
      <c r="BD32" s="9" t="str">
        <f t="shared" si="67"/>
        <v>F</v>
      </c>
      <c r="BE32" s="8"/>
      <c r="BF32" s="9" t="str">
        <f t="shared" si="68"/>
        <v>F</v>
      </c>
      <c r="BG32" s="8"/>
      <c r="BH32" s="9" t="str">
        <f t="shared" si="69"/>
        <v>F</v>
      </c>
      <c r="BI32" s="8"/>
      <c r="BJ32" s="9" t="str">
        <f t="shared" si="70"/>
        <v>F</v>
      </c>
      <c r="BK32" s="8"/>
      <c r="BL32" s="9" t="str">
        <f t="shared" si="71"/>
        <v>F</v>
      </c>
      <c r="BM32" s="8"/>
      <c r="BN32" s="9" t="str">
        <f t="shared" si="72"/>
        <v>F</v>
      </c>
      <c r="BO32" s="8"/>
      <c r="BP32" s="9" t="str">
        <f t="shared" si="73"/>
        <v>F</v>
      </c>
      <c r="BQ32" s="51">
        <f t="shared" si="74"/>
        <v>0</v>
      </c>
      <c r="BR32" s="51">
        <f t="shared" si="75"/>
        <v>0</v>
      </c>
      <c r="BS32" s="56" t="str">
        <f t="shared" si="76"/>
        <v>F</v>
      </c>
      <c r="BT32" s="56" t="str">
        <f t="shared" si="77"/>
        <v>ខ្សោយ</v>
      </c>
      <c r="BU32" s="51">
        <f t="shared" si="78"/>
        <v>1</v>
      </c>
      <c r="BV32" s="51">
        <f>វត្តមាន!BV32</f>
        <v>0</v>
      </c>
      <c r="BW32" s="51">
        <f>វត្តមាន!BW32</f>
        <v>0</v>
      </c>
      <c r="BX32" s="51">
        <f>វត្តមាន!BX32</f>
        <v>0</v>
      </c>
      <c r="BY32" s="51">
        <f>វត្តមាន!BY32</f>
        <v>0</v>
      </c>
      <c r="BZ32" s="8"/>
      <c r="CA32" s="8"/>
      <c r="CB32" s="8"/>
      <c r="CC32" s="9" t="str">
        <f t="shared" si="79"/>
        <v>F</v>
      </c>
      <c r="CD32" s="8"/>
      <c r="CE32" s="9" t="str">
        <f t="shared" si="80"/>
        <v>F</v>
      </c>
      <c r="CF32" s="8"/>
      <c r="CG32" s="9" t="str">
        <f t="shared" si="81"/>
        <v>F</v>
      </c>
      <c r="CH32" s="8"/>
      <c r="CI32" s="9" t="str">
        <f t="shared" si="82"/>
        <v>F</v>
      </c>
      <c r="CJ32" s="8"/>
      <c r="CK32" s="9" t="str">
        <f t="shared" si="83"/>
        <v>F</v>
      </c>
      <c r="CL32" s="8"/>
      <c r="CM32" s="9" t="str">
        <f t="shared" si="84"/>
        <v>F</v>
      </c>
      <c r="CN32" s="8"/>
      <c r="CO32" s="9" t="str">
        <f t="shared" si="85"/>
        <v>F</v>
      </c>
      <c r="CP32" s="8"/>
      <c r="CQ32" s="9" t="str">
        <f t="shared" si="86"/>
        <v>F</v>
      </c>
      <c r="CR32" s="8"/>
      <c r="CS32" s="9" t="str">
        <f t="shared" si="87"/>
        <v>F</v>
      </c>
      <c r="CT32" s="8"/>
      <c r="CU32" s="9" t="str">
        <f t="shared" si="88"/>
        <v>F</v>
      </c>
      <c r="CV32" s="8"/>
      <c r="CW32" s="9" t="str">
        <f t="shared" si="89"/>
        <v>F</v>
      </c>
      <c r="CX32" s="51">
        <f t="shared" si="90"/>
        <v>0</v>
      </c>
      <c r="CY32" s="51">
        <v>24</v>
      </c>
      <c r="CZ32" s="56" t="str">
        <f t="shared" si="91"/>
        <v>F</v>
      </c>
      <c r="DA32" s="56" t="str">
        <f t="shared" si="92"/>
        <v>ខ្សោយ</v>
      </c>
      <c r="DB32" s="51">
        <f t="shared" si="93"/>
        <v>24</v>
      </c>
      <c r="DC32" s="51">
        <f>វត្តមាន!DF32</f>
        <v>0</v>
      </c>
      <c r="DD32" s="51">
        <f>វត្តមាន!DG32</f>
        <v>0</v>
      </c>
      <c r="DE32" s="51">
        <f>វត្តមាន!DH32</f>
        <v>0</v>
      </c>
      <c r="DF32" s="51">
        <f>វត្តមាន!DI32</f>
        <v>0</v>
      </c>
      <c r="DG32" s="8"/>
      <c r="DH32" s="8"/>
      <c r="DI32" s="8">
        <f t="shared" si="94"/>
        <v>0</v>
      </c>
      <c r="DJ32" s="9" t="str">
        <f t="shared" si="95"/>
        <v>F</v>
      </c>
      <c r="DK32" s="8"/>
      <c r="DL32" s="9" t="str">
        <f t="shared" si="96"/>
        <v>F</v>
      </c>
      <c r="DM32" s="8"/>
      <c r="DN32" s="9" t="str">
        <f t="shared" si="97"/>
        <v>F</v>
      </c>
      <c r="DO32" s="8"/>
      <c r="DP32" s="9" t="str">
        <f t="shared" si="98"/>
        <v>F</v>
      </c>
      <c r="DQ32" s="8"/>
      <c r="DR32" s="9" t="str">
        <f t="shared" si="99"/>
        <v>F</v>
      </c>
      <c r="DS32" s="8"/>
      <c r="DT32" s="9" t="str">
        <f t="shared" si="100"/>
        <v>F</v>
      </c>
      <c r="DU32" s="8"/>
      <c r="DV32" s="9" t="str">
        <f t="shared" si="101"/>
        <v>F</v>
      </c>
      <c r="DW32" s="8"/>
      <c r="DX32" s="9" t="str">
        <f t="shared" si="102"/>
        <v>F</v>
      </c>
      <c r="DY32" s="8"/>
      <c r="DZ32" s="9" t="str">
        <f t="shared" si="103"/>
        <v>F</v>
      </c>
      <c r="EA32" s="8"/>
      <c r="EB32" s="9" t="str">
        <f t="shared" si="104"/>
        <v>F</v>
      </c>
      <c r="EC32" s="8"/>
      <c r="ED32" s="9" t="str">
        <f t="shared" si="105"/>
        <v>F</v>
      </c>
      <c r="EE32" s="58">
        <f t="shared" si="106"/>
        <v>0</v>
      </c>
      <c r="EF32" s="58">
        <v>24</v>
      </c>
      <c r="EG32" s="59" t="str">
        <f t="shared" si="107"/>
        <v>F</v>
      </c>
      <c r="EH32" s="59" t="str">
        <f t="shared" si="108"/>
        <v>ខ្សោយ</v>
      </c>
      <c r="EI32" s="58">
        <f t="shared" si="109"/>
        <v>24</v>
      </c>
      <c r="EJ32" s="58">
        <f>វត្តមាន!EP32</f>
        <v>2</v>
      </c>
      <c r="EK32" s="58">
        <f>វត្តមាន!EQ32</f>
        <v>2</v>
      </c>
      <c r="EL32" s="58">
        <f>វត្តមាន!ER32</f>
        <v>2</v>
      </c>
      <c r="EM32" s="58">
        <f>វត្តមាន!ES32</f>
        <v>6</v>
      </c>
      <c r="EN32" s="67"/>
      <c r="EO32" s="8"/>
      <c r="EP32" s="8"/>
      <c r="EQ32" s="8">
        <f t="shared" si="110"/>
        <v>0</v>
      </c>
      <c r="ER32" s="9" t="str">
        <f t="shared" si="111"/>
        <v>F</v>
      </c>
      <c r="ES32" s="9"/>
      <c r="ET32" s="8"/>
      <c r="EU32" s="9" t="str">
        <f t="shared" si="112"/>
        <v>F</v>
      </c>
      <c r="EV32" s="9"/>
      <c r="EW32" s="8"/>
      <c r="EX32" s="9" t="str">
        <f t="shared" si="113"/>
        <v>F</v>
      </c>
      <c r="EY32" s="9"/>
      <c r="EZ32" s="8"/>
      <c r="FA32" s="9" t="str">
        <f t="shared" si="114"/>
        <v>F</v>
      </c>
      <c r="FB32" s="9"/>
      <c r="FC32" s="8"/>
      <c r="FD32" s="9" t="str">
        <f t="shared" si="115"/>
        <v>F</v>
      </c>
      <c r="FE32" s="9"/>
      <c r="FF32" s="8"/>
      <c r="FG32" s="9" t="str">
        <f t="shared" si="116"/>
        <v>F</v>
      </c>
      <c r="FH32" s="9"/>
      <c r="FI32" s="8"/>
      <c r="FJ32" s="9" t="str">
        <f t="shared" si="117"/>
        <v>F</v>
      </c>
      <c r="FK32" s="9"/>
      <c r="FL32" s="8"/>
      <c r="FM32" s="9" t="str">
        <f t="shared" si="118"/>
        <v>F</v>
      </c>
      <c r="FN32" s="9"/>
      <c r="FO32" s="8"/>
      <c r="FP32" s="9" t="str">
        <f t="shared" si="119"/>
        <v>F</v>
      </c>
      <c r="FQ32" s="9"/>
      <c r="FR32" s="8"/>
      <c r="FS32" s="9" t="str">
        <f t="shared" si="120"/>
        <v>F</v>
      </c>
      <c r="FT32" s="9"/>
      <c r="FU32" s="8"/>
      <c r="FV32" s="9" t="str">
        <f t="shared" si="121"/>
        <v>F</v>
      </c>
      <c r="FX32" s="58">
        <f t="shared" si="122"/>
        <v>0</v>
      </c>
      <c r="FY32" s="58">
        <v>24</v>
      </c>
      <c r="FZ32" s="59" t="str">
        <f t="shared" si="123"/>
        <v>F</v>
      </c>
      <c r="GA32" s="59" t="str">
        <f t="shared" si="124"/>
        <v>ខ្សោយ</v>
      </c>
      <c r="GB32" s="58" t="e">
        <f t="shared" si="125"/>
        <v>#N/A</v>
      </c>
      <c r="GC32" s="58">
        <f>វត្តមាន!FZ32</f>
        <v>2</v>
      </c>
      <c r="GD32" s="58">
        <f>វត្តមាន!GA32</f>
        <v>2</v>
      </c>
      <c r="GE32" s="58">
        <f>វត្តមាន!GB32</f>
        <v>2</v>
      </c>
      <c r="GF32" s="58">
        <f>វត្តមាន!GC32</f>
        <v>6</v>
      </c>
      <c r="GG32" s="69">
        <f t="shared" si="126"/>
        <v>12</v>
      </c>
      <c r="GH32" s="69">
        <f t="shared" si="127"/>
        <v>24</v>
      </c>
      <c r="GI32" s="69">
        <f t="shared" si="128"/>
        <v>18</v>
      </c>
      <c r="GJ32" s="59" t="str">
        <f t="shared" si="129"/>
        <v>F</v>
      </c>
      <c r="GK32" s="59" t="str">
        <f t="shared" si="130"/>
        <v>ខ្សោយ</v>
      </c>
      <c r="GL32" s="58">
        <f t="shared" si="131"/>
        <v>24</v>
      </c>
      <c r="GM32" s="2">
        <f t="shared" si="132"/>
        <v>4</v>
      </c>
      <c r="GN32" s="2">
        <f t="shared" si="133"/>
        <v>4</v>
      </c>
      <c r="GO32" s="2">
        <f t="shared" si="134"/>
        <v>4</v>
      </c>
      <c r="GP32" s="2">
        <f t="shared" si="135"/>
        <v>12</v>
      </c>
    </row>
    <row r="33" spans="1:198">
      <c r="A33" s="2"/>
      <c r="B33" s="2">
        <f>ប្រវត្តិរូបសិស្ស!B33</f>
        <v>7487</v>
      </c>
      <c r="C33" s="2" t="str">
        <f>ប្រវត្តិរូបសិស្ស!C33</f>
        <v>រឹម ចាន់ភិរុណ</v>
      </c>
      <c r="D33" s="2" t="str">
        <f>ប្រវត្តិរូបសិស្ស!D33</f>
        <v>ប្រុស</v>
      </c>
      <c r="E33" s="7">
        <f>ប្រវត្តិរូបសិស្ស!E33</f>
        <v>39160</v>
      </c>
      <c r="F33" s="7" t="str">
        <f>ប្រវត្តិរូបសិស្ស!G33</f>
        <v>12C</v>
      </c>
      <c r="G33" s="8"/>
      <c r="H33" s="8"/>
      <c r="I33" s="8"/>
      <c r="J33" s="9" t="str">
        <f t="shared" si="46"/>
        <v>F</v>
      </c>
      <c r="K33" s="8"/>
      <c r="L33" s="9" t="str">
        <f t="shared" si="47"/>
        <v>F</v>
      </c>
      <c r="M33" s="8"/>
      <c r="N33" s="9" t="str">
        <f t="shared" si="48"/>
        <v>F</v>
      </c>
      <c r="O33" s="8"/>
      <c r="P33" s="9" t="str">
        <f t="shared" si="49"/>
        <v>F</v>
      </c>
      <c r="Q33" s="8"/>
      <c r="R33" s="9" t="str">
        <f t="shared" si="50"/>
        <v>F</v>
      </c>
      <c r="S33" s="8"/>
      <c r="T33" s="9" t="str">
        <f t="shared" si="51"/>
        <v>F</v>
      </c>
      <c r="U33" s="8"/>
      <c r="V33" s="9" t="str">
        <f t="shared" si="52"/>
        <v>F</v>
      </c>
      <c r="W33" s="8"/>
      <c r="X33" s="9" t="str">
        <f t="shared" si="53"/>
        <v>F</v>
      </c>
      <c r="Y33" s="8"/>
      <c r="Z33" s="9" t="str">
        <f t="shared" si="54"/>
        <v>F</v>
      </c>
      <c r="AA33" s="8"/>
      <c r="AB33" s="9" t="str">
        <f t="shared" si="55"/>
        <v>F</v>
      </c>
      <c r="AC33" s="8"/>
      <c r="AD33" s="9" t="str">
        <f t="shared" si="56"/>
        <v>F</v>
      </c>
      <c r="AE33" s="9">
        <f>វត្តមាន!AL33</f>
        <v>0</v>
      </c>
      <c r="AF33" s="9">
        <f>វត្តមាន!AM33</f>
        <v>0</v>
      </c>
      <c r="AG33" s="9">
        <f>វត្តមាន!AN33</f>
        <v>0</v>
      </c>
      <c r="AH33" s="9">
        <f>វត្តមាន!AO33</f>
        <v>0</v>
      </c>
      <c r="AI33" s="53">
        <f t="shared" si="57"/>
        <v>0</v>
      </c>
      <c r="AJ33" s="53">
        <f t="shared" si="58"/>
        <v>0</v>
      </c>
      <c r="AK33" s="54" t="str">
        <f t="shared" si="59"/>
        <v>F</v>
      </c>
      <c r="AL33" s="54" t="str">
        <f t="shared" si="60"/>
        <v>ខ្សោយ</v>
      </c>
      <c r="AM33" s="53">
        <f t="shared" si="61"/>
        <v>1</v>
      </c>
      <c r="AN33" s="53">
        <f>វត្តមាន!BV33</f>
        <v>0</v>
      </c>
      <c r="AO33" s="53">
        <f>វត្តមាន!BW33</f>
        <v>0</v>
      </c>
      <c r="AP33" s="53">
        <f>វត្តមាន!BX33</f>
        <v>0</v>
      </c>
      <c r="AQ33" s="53">
        <f>វត្តមាន!BY33</f>
        <v>0</v>
      </c>
      <c r="AR33" s="53"/>
      <c r="AS33" s="8"/>
      <c r="AT33" s="8"/>
      <c r="AU33" s="8">
        <f t="shared" si="62"/>
        <v>0</v>
      </c>
      <c r="AV33" s="9" t="str">
        <f t="shared" si="63"/>
        <v>F</v>
      </c>
      <c r="AW33" s="8"/>
      <c r="AX33" s="9" t="str">
        <f t="shared" si="64"/>
        <v>F</v>
      </c>
      <c r="AY33" s="8"/>
      <c r="AZ33" s="9" t="str">
        <f t="shared" si="65"/>
        <v>F</v>
      </c>
      <c r="BA33" s="8"/>
      <c r="BB33" s="9" t="str">
        <f t="shared" si="66"/>
        <v>F</v>
      </c>
      <c r="BC33" s="8"/>
      <c r="BD33" s="9" t="str">
        <f t="shared" si="67"/>
        <v>F</v>
      </c>
      <c r="BE33" s="8"/>
      <c r="BF33" s="9" t="str">
        <f t="shared" si="68"/>
        <v>F</v>
      </c>
      <c r="BG33" s="8"/>
      <c r="BH33" s="9" t="str">
        <f t="shared" si="69"/>
        <v>F</v>
      </c>
      <c r="BI33" s="8"/>
      <c r="BJ33" s="9" t="str">
        <f t="shared" si="70"/>
        <v>F</v>
      </c>
      <c r="BK33" s="8"/>
      <c r="BL33" s="9" t="str">
        <f t="shared" si="71"/>
        <v>F</v>
      </c>
      <c r="BM33" s="8"/>
      <c r="BN33" s="9" t="str">
        <f t="shared" si="72"/>
        <v>F</v>
      </c>
      <c r="BO33" s="8"/>
      <c r="BP33" s="9" t="str">
        <f t="shared" si="73"/>
        <v>F</v>
      </c>
      <c r="BQ33" s="51">
        <f t="shared" si="74"/>
        <v>0</v>
      </c>
      <c r="BR33" s="51">
        <f t="shared" si="75"/>
        <v>0</v>
      </c>
      <c r="BS33" s="56" t="str">
        <f t="shared" si="76"/>
        <v>F</v>
      </c>
      <c r="BT33" s="56" t="str">
        <f t="shared" si="77"/>
        <v>ខ្សោយ</v>
      </c>
      <c r="BU33" s="51">
        <f t="shared" si="78"/>
        <v>1</v>
      </c>
      <c r="BV33" s="51">
        <f>វត្តមាន!BV33</f>
        <v>0</v>
      </c>
      <c r="BW33" s="51">
        <f>វត្តមាន!BW33</f>
        <v>0</v>
      </c>
      <c r="BX33" s="51">
        <f>វត្តមាន!BX33</f>
        <v>0</v>
      </c>
      <c r="BY33" s="51">
        <f>វត្តមាន!BY33</f>
        <v>0</v>
      </c>
      <c r="BZ33" s="8"/>
      <c r="CA33" s="8"/>
      <c r="CB33" s="8"/>
      <c r="CC33" s="9" t="str">
        <f t="shared" si="79"/>
        <v>F</v>
      </c>
      <c r="CD33" s="8"/>
      <c r="CE33" s="9" t="str">
        <f t="shared" si="80"/>
        <v>F</v>
      </c>
      <c r="CF33" s="8"/>
      <c r="CG33" s="9" t="str">
        <f t="shared" si="81"/>
        <v>F</v>
      </c>
      <c r="CH33" s="8"/>
      <c r="CI33" s="9" t="str">
        <f t="shared" si="82"/>
        <v>F</v>
      </c>
      <c r="CJ33" s="8"/>
      <c r="CK33" s="9" t="str">
        <f t="shared" si="83"/>
        <v>F</v>
      </c>
      <c r="CL33" s="8"/>
      <c r="CM33" s="9" t="str">
        <f t="shared" si="84"/>
        <v>F</v>
      </c>
      <c r="CN33" s="8"/>
      <c r="CO33" s="9" t="str">
        <f t="shared" si="85"/>
        <v>F</v>
      </c>
      <c r="CP33" s="8"/>
      <c r="CQ33" s="9" t="str">
        <f t="shared" si="86"/>
        <v>F</v>
      </c>
      <c r="CR33" s="8"/>
      <c r="CS33" s="9" t="str">
        <f t="shared" si="87"/>
        <v>F</v>
      </c>
      <c r="CT33" s="8"/>
      <c r="CU33" s="9" t="str">
        <f t="shared" si="88"/>
        <v>F</v>
      </c>
      <c r="CV33" s="8"/>
      <c r="CW33" s="9" t="str">
        <f t="shared" si="89"/>
        <v>F</v>
      </c>
      <c r="CX33" s="51">
        <f t="shared" si="90"/>
        <v>0</v>
      </c>
      <c r="CY33" s="51">
        <v>25</v>
      </c>
      <c r="CZ33" s="56" t="str">
        <f t="shared" si="91"/>
        <v>E</v>
      </c>
      <c r="DA33" s="56" t="str">
        <f t="shared" si="92"/>
        <v>មធ្យម</v>
      </c>
      <c r="DB33" s="51">
        <f t="shared" si="93"/>
        <v>23</v>
      </c>
      <c r="DC33" s="51">
        <f>វត្តមាន!DF33</f>
        <v>0</v>
      </c>
      <c r="DD33" s="51">
        <f>វត្តមាន!DG33</f>
        <v>0</v>
      </c>
      <c r="DE33" s="51">
        <f>វត្តមាន!DH33</f>
        <v>0</v>
      </c>
      <c r="DF33" s="51">
        <f>វត្តមាន!DI33</f>
        <v>0</v>
      </c>
      <c r="DG33" s="8"/>
      <c r="DH33" s="8"/>
      <c r="DI33" s="8">
        <f t="shared" si="94"/>
        <v>0</v>
      </c>
      <c r="DJ33" s="9" t="str">
        <f t="shared" si="95"/>
        <v>F</v>
      </c>
      <c r="DK33" s="8"/>
      <c r="DL33" s="9" t="str">
        <f t="shared" si="96"/>
        <v>F</v>
      </c>
      <c r="DM33" s="8"/>
      <c r="DN33" s="9" t="str">
        <f t="shared" si="97"/>
        <v>F</v>
      </c>
      <c r="DO33" s="8"/>
      <c r="DP33" s="9" t="str">
        <f t="shared" si="98"/>
        <v>F</v>
      </c>
      <c r="DQ33" s="8"/>
      <c r="DR33" s="9" t="str">
        <f t="shared" si="99"/>
        <v>F</v>
      </c>
      <c r="DS33" s="8"/>
      <c r="DT33" s="9" t="str">
        <f t="shared" si="100"/>
        <v>F</v>
      </c>
      <c r="DU33" s="8"/>
      <c r="DV33" s="9" t="str">
        <f t="shared" si="101"/>
        <v>F</v>
      </c>
      <c r="DW33" s="8"/>
      <c r="DX33" s="9" t="str">
        <f t="shared" si="102"/>
        <v>F</v>
      </c>
      <c r="DY33" s="8"/>
      <c r="DZ33" s="9" t="str">
        <f t="shared" si="103"/>
        <v>F</v>
      </c>
      <c r="EA33" s="8"/>
      <c r="EB33" s="9" t="str">
        <f t="shared" si="104"/>
        <v>F</v>
      </c>
      <c r="EC33" s="8"/>
      <c r="ED33" s="9" t="str">
        <f t="shared" si="105"/>
        <v>F</v>
      </c>
      <c r="EE33" s="58">
        <f t="shared" si="106"/>
        <v>0</v>
      </c>
      <c r="EF33" s="58">
        <v>25</v>
      </c>
      <c r="EG33" s="59" t="str">
        <f t="shared" si="107"/>
        <v>E</v>
      </c>
      <c r="EH33" s="59" t="str">
        <f t="shared" si="108"/>
        <v>មធ្យម</v>
      </c>
      <c r="EI33" s="58">
        <f t="shared" si="109"/>
        <v>23</v>
      </c>
      <c r="EJ33" s="58">
        <f>វត្តមាន!EP33</f>
        <v>2</v>
      </c>
      <c r="EK33" s="58">
        <f>វត្តមាន!EQ33</f>
        <v>2</v>
      </c>
      <c r="EL33" s="58">
        <f>វត្តមាន!ER33</f>
        <v>2</v>
      </c>
      <c r="EM33" s="58">
        <f>វត្តមាន!ES33</f>
        <v>6</v>
      </c>
      <c r="EN33" s="67"/>
      <c r="EO33" s="8"/>
      <c r="EP33" s="8"/>
      <c r="EQ33" s="8">
        <f t="shared" si="110"/>
        <v>0</v>
      </c>
      <c r="ER33" s="9" t="str">
        <f t="shared" si="111"/>
        <v>F</v>
      </c>
      <c r="ES33" s="9"/>
      <c r="ET33" s="8"/>
      <c r="EU33" s="9" t="str">
        <f t="shared" si="112"/>
        <v>F</v>
      </c>
      <c r="EV33" s="9"/>
      <c r="EW33" s="8"/>
      <c r="EX33" s="9" t="str">
        <f t="shared" si="113"/>
        <v>F</v>
      </c>
      <c r="EY33" s="9"/>
      <c r="EZ33" s="8"/>
      <c r="FA33" s="9" t="str">
        <f t="shared" si="114"/>
        <v>F</v>
      </c>
      <c r="FB33" s="9"/>
      <c r="FC33" s="8"/>
      <c r="FD33" s="9" t="str">
        <f t="shared" si="115"/>
        <v>F</v>
      </c>
      <c r="FE33" s="9"/>
      <c r="FF33" s="8"/>
      <c r="FG33" s="9" t="str">
        <f t="shared" si="116"/>
        <v>F</v>
      </c>
      <c r="FH33" s="9"/>
      <c r="FI33" s="8"/>
      <c r="FJ33" s="9" t="str">
        <f t="shared" si="117"/>
        <v>F</v>
      </c>
      <c r="FK33" s="9"/>
      <c r="FL33" s="8"/>
      <c r="FM33" s="9" t="str">
        <f t="shared" si="118"/>
        <v>F</v>
      </c>
      <c r="FN33" s="9"/>
      <c r="FO33" s="8"/>
      <c r="FP33" s="9" t="str">
        <f t="shared" si="119"/>
        <v>F</v>
      </c>
      <c r="FQ33" s="9"/>
      <c r="FR33" s="8"/>
      <c r="FS33" s="9" t="str">
        <f t="shared" si="120"/>
        <v>F</v>
      </c>
      <c r="FT33" s="9"/>
      <c r="FU33" s="8"/>
      <c r="FV33" s="9" t="str">
        <f t="shared" si="121"/>
        <v>F</v>
      </c>
      <c r="FX33" s="58">
        <f t="shared" si="122"/>
        <v>0</v>
      </c>
      <c r="FY33" s="58">
        <v>25</v>
      </c>
      <c r="FZ33" s="59" t="str">
        <f t="shared" si="123"/>
        <v>E</v>
      </c>
      <c r="GA33" s="59" t="str">
        <f t="shared" si="124"/>
        <v>មធ្យម</v>
      </c>
      <c r="GB33" s="58" t="e">
        <f t="shared" si="125"/>
        <v>#N/A</v>
      </c>
      <c r="GC33" s="58">
        <f>វត្តមាន!FZ33</f>
        <v>2</v>
      </c>
      <c r="GD33" s="58">
        <f>វត្តមាន!GA33</f>
        <v>2</v>
      </c>
      <c r="GE33" s="58">
        <f>វត្តមាន!GB33</f>
        <v>2</v>
      </c>
      <c r="GF33" s="58">
        <f>វត្តមាន!GC33</f>
        <v>6</v>
      </c>
      <c r="GG33" s="69">
        <f t="shared" si="126"/>
        <v>12.5</v>
      </c>
      <c r="GH33" s="69">
        <f t="shared" si="127"/>
        <v>25</v>
      </c>
      <c r="GI33" s="69">
        <f t="shared" si="128"/>
        <v>18.75</v>
      </c>
      <c r="GJ33" s="59" t="str">
        <f t="shared" si="129"/>
        <v>F</v>
      </c>
      <c r="GK33" s="59" t="str">
        <f t="shared" si="130"/>
        <v>ខ្សោយ</v>
      </c>
      <c r="GL33" s="58">
        <f t="shared" si="131"/>
        <v>23</v>
      </c>
      <c r="GM33" s="2">
        <f t="shared" si="132"/>
        <v>4</v>
      </c>
      <c r="GN33" s="2">
        <f t="shared" si="133"/>
        <v>4</v>
      </c>
      <c r="GO33" s="2">
        <f t="shared" si="134"/>
        <v>4</v>
      </c>
      <c r="GP33" s="2">
        <f t="shared" si="135"/>
        <v>12</v>
      </c>
    </row>
    <row r="34" spans="1:198">
      <c r="A34" s="2"/>
      <c r="B34" s="2">
        <f>ប្រវត្តិរូបសិស្ស!B34</f>
        <v>7900</v>
      </c>
      <c r="C34" s="2" t="str">
        <f>ប្រវត្តិរូបសិស្ស!C34</f>
        <v>រុន ឆានុន</v>
      </c>
      <c r="D34" s="2" t="str">
        <f>ប្រវត្តិរូបសិស្ស!D34</f>
        <v>ប្រុស</v>
      </c>
      <c r="E34" s="7">
        <f>ប្រវត្តិរូបសិស្ស!E34</f>
        <v>38799</v>
      </c>
      <c r="F34" s="7" t="str">
        <f>ប្រវត្តិរូបសិស្ស!G34</f>
        <v>12C</v>
      </c>
      <c r="G34" s="8"/>
      <c r="H34" s="8"/>
      <c r="I34" s="8"/>
      <c r="J34" s="9" t="str">
        <f t="shared" si="46"/>
        <v>F</v>
      </c>
      <c r="K34" s="8"/>
      <c r="L34" s="9" t="str">
        <f t="shared" si="47"/>
        <v>F</v>
      </c>
      <c r="M34" s="8"/>
      <c r="N34" s="9" t="str">
        <f t="shared" si="48"/>
        <v>F</v>
      </c>
      <c r="O34" s="8"/>
      <c r="P34" s="9" t="str">
        <f t="shared" si="49"/>
        <v>F</v>
      </c>
      <c r="Q34" s="8"/>
      <c r="R34" s="9" t="str">
        <f t="shared" si="50"/>
        <v>F</v>
      </c>
      <c r="S34" s="8"/>
      <c r="T34" s="9" t="str">
        <f t="shared" si="51"/>
        <v>F</v>
      </c>
      <c r="U34" s="8"/>
      <c r="V34" s="9" t="str">
        <f t="shared" si="52"/>
        <v>F</v>
      </c>
      <c r="W34" s="8"/>
      <c r="X34" s="9" t="str">
        <f t="shared" si="53"/>
        <v>F</v>
      </c>
      <c r="Y34" s="8"/>
      <c r="Z34" s="9" t="str">
        <f t="shared" si="54"/>
        <v>F</v>
      </c>
      <c r="AA34" s="8"/>
      <c r="AB34" s="9" t="str">
        <f t="shared" si="55"/>
        <v>F</v>
      </c>
      <c r="AC34" s="8"/>
      <c r="AD34" s="9" t="str">
        <f t="shared" si="56"/>
        <v>F</v>
      </c>
      <c r="AE34" s="9">
        <f>វត្តមាន!AL34</f>
        <v>0</v>
      </c>
      <c r="AF34" s="9">
        <f>វត្តមាន!AM34</f>
        <v>0</v>
      </c>
      <c r="AG34" s="9">
        <f>វត្តមាន!AN34</f>
        <v>0</v>
      </c>
      <c r="AH34" s="9">
        <f>វត្តមាន!AO34</f>
        <v>0</v>
      </c>
      <c r="AI34" s="53">
        <f t="shared" si="57"/>
        <v>0</v>
      </c>
      <c r="AJ34" s="53">
        <f t="shared" si="58"/>
        <v>0</v>
      </c>
      <c r="AK34" s="54" t="str">
        <f t="shared" si="59"/>
        <v>F</v>
      </c>
      <c r="AL34" s="54" t="str">
        <f t="shared" si="60"/>
        <v>ខ្សោយ</v>
      </c>
      <c r="AM34" s="53">
        <f t="shared" si="61"/>
        <v>1</v>
      </c>
      <c r="AN34" s="53">
        <f>វត្តមាន!BV34</f>
        <v>0</v>
      </c>
      <c r="AO34" s="53">
        <f>វត្តមាន!BW34</f>
        <v>0</v>
      </c>
      <c r="AP34" s="53">
        <f>វត្តមាន!BX34</f>
        <v>0</v>
      </c>
      <c r="AQ34" s="53">
        <f>វត្តមាន!BY34</f>
        <v>0</v>
      </c>
      <c r="AR34" s="53"/>
      <c r="AS34" s="8"/>
      <c r="AT34" s="8"/>
      <c r="AU34" s="8">
        <f t="shared" si="62"/>
        <v>0</v>
      </c>
      <c r="AV34" s="9" t="str">
        <f t="shared" si="63"/>
        <v>F</v>
      </c>
      <c r="AW34" s="8"/>
      <c r="AX34" s="9" t="str">
        <f t="shared" si="64"/>
        <v>F</v>
      </c>
      <c r="AY34" s="8"/>
      <c r="AZ34" s="9" t="str">
        <f t="shared" si="65"/>
        <v>F</v>
      </c>
      <c r="BA34" s="8"/>
      <c r="BB34" s="9" t="str">
        <f t="shared" si="66"/>
        <v>F</v>
      </c>
      <c r="BC34" s="8"/>
      <c r="BD34" s="9" t="str">
        <f t="shared" si="67"/>
        <v>F</v>
      </c>
      <c r="BE34" s="8"/>
      <c r="BF34" s="9" t="str">
        <f t="shared" si="68"/>
        <v>F</v>
      </c>
      <c r="BG34" s="8"/>
      <c r="BH34" s="9" t="str">
        <f t="shared" si="69"/>
        <v>F</v>
      </c>
      <c r="BI34" s="8"/>
      <c r="BJ34" s="9" t="str">
        <f t="shared" si="70"/>
        <v>F</v>
      </c>
      <c r="BK34" s="8"/>
      <c r="BL34" s="9" t="str">
        <f t="shared" si="71"/>
        <v>F</v>
      </c>
      <c r="BM34" s="8"/>
      <c r="BN34" s="9" t="str">
        <f t="shared" si="72"/>
        <v>F</v>
      </c>
      <c r="BO34" s="8"/>
      <c r="BP34" s="9" t="str">
        <f t="shared" si="73"/>
        <v>F</v>
      </c>
      <c r="BQ34" s="51">
        <f t="shared" si="74"/>
        <v>0</v>
      </c>
      <c r="BR34" s="51">
        <f t="shared" si="75"/>
        <v>0</v>
      </c>
      <c r="BS34" s="56" t="str">
        <f t="shared" si="76"/>
        <v>F</v>
      </c>
      <c r="BT34" s="56" t="str">
        <f t="shared" si="77"/>
        <v>ខ្សោយ</v>
      </c>
      <c r="BU34" s="51">
        <f t="shared" si="78"/>
        <v>1</v>
      </c>
      <c r="BV34" s="51">
        <f>វត្តមាន!BV34</f>
        <v>0</v>
      </c>
      <c r="BW34" s="51">
        <f>វត្តមាន!BW34</f>
        <v>0</v>
      </c>
      <c r="BX34" s="51">
        <f>វត្តមាន!BX34</f>
        <v>0</v>
      </c>
      <c r="BY34" s="51">
        <f>វត្តមាន!BY34</f>
        <v>0</v>
      </c>
      <c r="BZ34" s="8"/>
      <c r="CA34" s="8"/>
      <c r="CB34" s="8"/>
      <c r="CC34" s="9" t="str">
        <f t="shared" si="79"/>
        <v>F</v>
      </c>
      <c r="CD34" s="8"/>
      <c r="CE34" s="9" t="str">
        <f t="shared" si="80"/>
        <v>F</v>
      </c>
      <c r="CF34" s="8"/>
      <c r="CG34" s="9" t="str">
        <f t="shared" si="81"/>
        <v>F</v>
      </c>
      <c r="CH34" s="8"/>
      <c r="CI34" s="9" t="str">
        <f t="shared" si="82"/>
        <v>F</v>
      </c>
      <c r="CJ34" s="8"/>
      <c r="CK34" s="9" t="str">
        <f t="shared" si="83"/>
        <v>F</v>
      </c>
      <c r="CL34" s="8"/>
      <c r="CM34" s="9" t="str">
        <f t="shared" si="84"/>
        <v>F</v>
      </c>
      <c r="CN34" s="8"/>
      <c r="CO34" s="9" t="str">
        <f t="shared" si="85"/>
        <v>F</v>
      </c>
      <c r="CP34" s="8"/>
      <c r="CQ34" s="9" t="str">
        <f t="shared" si="86"/>
        <v>F</v>
      </c>
      <c r="CR34" s="8"/>
      <c r="CS34" s="9" t="str">
        <f t="shared" si="87"/>
        <v>F</v>
      </c>
      <c r="CT34" s="8"/>
      <c r="CU34" s="9" t="str">
        <f t="shared" si="88"/>
        <v>F</v>
      </c>
      <c r="CV34" s="8"/>
      <c r="CW34" s="9" t="str">
        <f t="shared" si="89"/>
        <v>F</v>
      </c>
      <c r="CX34" s="51">
        <f t="shared" si="90"/>
        <v>0</v>
      </c>
      <c r="CY34" s="51">
        <v>26</v>
      </c>
      <c r="CZ34" s="56" t="str">
        <f t="shared" si="91"/>
        <v>E</v>
      </c>
      <c r="DA34" s="56" t="str">
        <f t="shared" si="92"/>
        <v>មធ្យម</v>
      </c>
      <c r="DB34" s="51">
        <f t="shared" si="93"/>
        <v>22</v>
      </c>
      <c r="DC34" s="51">
        <f>វត្តមាន!DF34</f>
        <v>0</v>
      </c>
      <c r="DD34" s="51">
        <f>វត្តមាន!DG34</f>
        <v>0</v>
      </c>
      <c r="DE34" s="51">
        <f>វត្តមាន!DH34</f>
        <v>0</v>
      </c>
      <c r="DF34" s="51">
        <f>វត្តមាន!DI34</f>
        <v>0</v>
      </c>
      <c r="DG34" s="8"/>
      <c r="DH34" s="8"/>
      <c r="DI34" s="8">
        <f t="shared" si="94"/>
        <v>0</v>
      </c>
      <c r="DJ34" s="9" t="str">
        <f t="shared" si="95"/>
        <v>F</v>
      </c>
      <c r="DK34" s="8"/>
      <c r="DL34" s="9" t="str">
        <f t="shared" si="96"/>
        <v>F</v>
      </c>
      <c r="DM34" s="8"/>
      <c r="DN34" s="9" t="str">
        <f t="shared" si="97"/>
        <v>F</v>
      </c>
      <c r="DO34" s="8"/>
      <c r="DP34" s="9" t="str">
        <f t="shared" si="98"/>
        <v>F</v>
      </c>
      <c r="DQ34" s="8"/>
      <c r="DR34" s="9" t="str">
        <f t="shared" si="99"/>
        <v>F</v>
      </c>
      <c r="DS34" s="8"/>
      <c r="DT34" s="9" t="str">
        <f t="shared" si="100"/>
        <v>F</v>
      </c>
      <c r="DU34" s="8"/>
      <c r="DV34" s="9" t="str">
        <f t="shared" si="101"/>
        <v>F</v>
      </c>
      <c r="DW34" s="8"/>
      <c r="DX34" s="9" t="str">
        <f t="shared" si="102"/>
        <v>F</v>
      </c>
      <c r="DY34" s="8"/>
      <c r="DZ34" s="9" t="str">
        <f t="shared" si="103"/>
        <v>F</v>
      </c>
      <c r="EA34" s="8"/>
      <c r="EB34" s="9" t="str">
        <f t="shared" si="104"/>
        <v>F</v>
      </c>
      <c r="EC34" s="8"/>
      <c r="ED34" s="9" t="str">
        <f t="shared" si="105"/>
        <v>F</v>
      </c>
      <c r="EE34" s="58">
        <f t="shared" si="106"/>
        <v>0</v>
      </c>
      <c r="EF34" s="58">
        <v>26</v>
      </c>
      <c r="EG34" s="59" t="str">
        <f t="shared" si="107"/>
        <v>E</v>
      </c>
      <c r="EH34" s="59" t="str">
        <f t="shared" si="108"/>
        <v>មធ្យម</v>
      </c>
      <c r="EI34" s="58">
        <f t="shared" si="109"/>
        <v>22</v>
      </c>
      <c r="EJ34" s="58">
        <f>វត្តមាន!EP34</f>
        <v>2</v>
      </c>
      <c r="EK34" s="58">
        <f>វត្តមាន!EQ34</f>
        <v>2</v>
      </c>
      <c r="EL34" s="58">
        <f>វត្តមាន!ER34</f>
        <v>2</v>
      </c>
      <c r="EM34" s="58">
        <f>វត្តមាន!ES34</f>
        <v>6</v>
      </c>
      <c r="EN34" s="67"/>
      <c r="EO34" s="8"/>
      <c r="EP34" s="8"/>
      <c r="EQ34" s="8">
        <f t="shared" si="110"/>
        <v>0</v>
      </c>
      <c r="ER34" s="9" t="str">
        <f t="shared" si="111"/>
        <v>F</v>
      </c>
      <c r="ES34" s="9"/>
      <c r="ET34" s="8"/>
      <c r="EU34" s="9" t="str">
        <f t="shared" si="112"/>
        <v>F</v>
      </c>
      <c r="EV34" s="9"/>
      <c r="EW34" s="8"/>
      <c r="EX34" s="9" t="str">
        <f t="shared" si="113"/>
        <v>F</v>
      </c>
      <c r="EY34" s="9"/>
      <c r="EZ34" s="8"/>
      <c r="FA34" s="9" t="str">
        <f t="shared" si="114"/>
        <v>F</v>
      </c>
      <c r="FB34" s="9"/>
      <c r="FC34" s="8"/>
      <c r="FD34" s="9" t="str">
        <f t="shared" si="115"/>
        <v>F</v>
      </c>
      <c r="FE34" s="9"/>
      <c r="FF34" s="8"/>
      <c r="FG34" s="9" t="str">
        <f t="shared" si="116"/>
        <v>F</v>
      </c>
      <c r="FH34" s="9"/>
      <c r="FI34" s="8"/>
      <c r="FJ34" s="9" t="str">
        <f t="shared" si="117"/>
        <v>F</v>
      </c>
      <c r="FK34" s="9"/>
      <c r="FL34" s="8"/>
      <c r="FM34" s="9" t="str">
        <f t="shared" si="118"/>
        <v>F</v>
      </c>
      <c r="FN34" s="9"/>
      <c r="FO34" s="8"/>
      <c r="FP34" s="9" t="str">
        <f t="shared" si="119"/>
        <v>F</v>
      </c>
      <c r="FQ34" s="9"/>
      <c r="FR34" s="8"/>
      <c r="FS34" s="9" t="str">
        <f t="shared" si="120"/>
        <v>F</v>
      </c>
      <c r="FT34" s="9"/>
      <c r="FU34" s="8"/>
      <c r="FV34" s="9" t="str">
        <f t="shared" si="121"/>
        <v>F</v>
      </c>
      <c r="FX34" s="58">
        <f t="shared" si="122"/>
        <v>0</v>
      </c>
      <c r="FY34" s="58">
        <v>26</v>
      </c>
      <c r="FZ34" s="59" t="str">
        <f t="shared" si="123"/>
        <v>E</v>
      </c>
      <c r="GA34" s="59" t="str">
        <f t="shared" si="124"/>
        <v>មធ្យម</v>
      </c>
      <c r="GB34" s="58" t="e">
        <f t="shared" si="125"/>
        <v>#N/A</v>
      </c>
      <c r="GC34" s="58">
        <f>វត្តមាន!FZ34</f>
        <v>2</v>
      </c>
      <c r="GD34" s="58">
        <f>វត្តមាន!GA34</f>
        <v>2</v>
      </c>
      <c r="GE34" s="58">
        <f>វត្តមាន!GB34</f>
        <v>2</v>
      </c>
      <c r="GF34" s="58">
        <f>វត្តមាន!GC34</f>
        <v>6</v>
      </c>
      <c r="GG34" s="69">
        <f t="shared" si="126"/>
        <v>13</v>
      </c>
      <c r="GH34" s="69">
        <f t="shared" si="127"/>
        <v>26</v>
      </c>
      <c r="GI34" s="69">
        <f t="shared" si="128"/>
        <v>19.5</v>
      </c>
      <c r="GJ34" s="59" t="str">
        <f t="shared" si="129"/>
        <v>F</v>
      </c>
      <c r="GK34" s="59" t="str">
        <f t="shared" si="130"/>
        <v>ខ្សោយ</v>
      </c>
      <c r="GL34" s="58">
        <f t="shared" si="131"/>
        <v>22</v>
      </c>
      <c r="GM34" s="2">
        <f t="shared" si="132"/>
        <v>4</v>
      </c>
      <c r="GN34" s="2">
        <f t="shared" si="133"/>
        <v>4</v>
      </c>
      <c r="GO34" s="2">
        <f t="shared" si="134"/>
        <v>4</v>
      </c>
      <c r="GP34" s="2">
        <f t="shared" si="135"/>
        <v>12</v>
      </c>
    </row>
    <row r="35" spans="1:198">
      <c r="A35" s="2"/>
      <c r="B35" s="2">
        <f>ប្រវត្តិរូបសិស្ស!B35</f>
        <v>7489</v>
      </c>
      <c r="C35" s="2" t="str">
        <f>ប្រវត្តិរូបសិស្ស!C35</f>
        <v>រឿន សីហា</v>
      </c>
      <c r="D35" s="2" t="str">
        <f>ប្រវត្តិរូបសិស្ស!D35</f>
        <v>ប្រុស</v>
      </c>
      <c r="E35" s="7">
        <f>ប្រវត្តិរូបសិស្ស!E35</f>
        <v>39320</v>
      </c>
      <c r="F35" s="7" t="str">
        <f>ប្រវត្តិរូបសិស្ស!G35</f>
        <v>12C</v>
      </c>
      <c r="G35" s="8"/>
      <c r="H35" s="8"/>
      <c r="I35" s="8"/>
      <c r="J35" s="9" t="str">
        <f t="shared" si="46"/>
        <v>F</v>
      </c>
      <c r="K35" s="8"/>
      <c r="L35" s="9" t="str">
        <f t="shared" si="47"/>
        <v>F</v>
      </c>
      <c r="M35" s="8"/>
      <c r="N35" s="9" t="str">
        <f t="shared" si="48"/>
        <v>F</v>
      </c>
      <c r="O35" s="8"/>
      <c r="P35" s="9" t="str">
        <f t="shared" si="49"/>
        <v>F</v>
      </c>
      <c r="Q35" s="8"/>
      <c r="R35" s="9" t="str">
        <f t="shared" si="50"/>
        <v>F</v>
      </c>
      <c r="S35" s="8"/>
      <c r="T35" s="9" t="str">
        <f t="shared" si="51"/>
        <v>F</v>
      </c>
      <c r="U35" s="8"/>
      <c r="V35" s="9" t="str">
        <f t="shared" si="52"/>
        <v>F</v>
      </c>
      <c r="W35" s="8"/>
      <c r="X35" s="9" t="str">
        <f t="shared" si="53"/>
        <v>F</v>
      </c>
      <c r="Y35" s="8"/>
      <c r="Z35" s="9" t="str">
        <f t="shared" si="54"/>
        <v>F</v>
      </c>
      <c r="AA35" s="8"/>
      <c r="AB35" s="9" t="str">
        <f t="shared" si="55"/>
        <v>F</v>
      </c>
      <c r="AC35" s="8"/>
      <c r="AD35" s="9" t="str">
        <f t="shared" si="56"/>
        <v>F</v>
      </c>
      <c r="AE35" s="9">
        <f>វត្តមាន!AL35</f>
        <v>0</v>
      </c>
      <c r="AF35" s="9">
        <f>វត្តមាន!AM35</f>
        <v>0</v>
      </c>
      <c r="AG35" s="9">
        <f>វត្តមាន!AN35</f>
        <v>0</v>
      </c>
      <c r="AH35" s="9">
        <f>វត្តមាន!AO35</f>
        <v>0</v>
      </c>
      <c r="AI35" s="53">
        <f t="shared" si="57"/>
        <v>0</v>
      </c>
      <c r="AJ35" s="53">
        <f t="shared" si="58"/>
        <v>0</v>
      </c>
      <c r="AK35" s="54" t="str">
        <f t="shared" si="59"/>
        <v>F</v>
      </c>
      <c r="AL35" s="54" t="str">
        <f t="shared" si="60"/>
        <v>ខ្សោយ</v>
      </c>
      <c r="AM35" s="53">
        <f t="shared" si="61"/>
        <v>1</v>
      </c>
      <c r="AN35" s="53">
        <f>វត្តមាន!BV35</f>
        <v>0</v>
      </c>
      <c r="AO35" s="53">
        <f>វត្តមាន!BW35</f>
        <v>0</v>
      </c>
      <c r="AP35" s="53">
        <f>វត្តមាន!BX35</f>
        <v>0</v>
      </c>
      <c r="AQ35" s="53">
        <f>វត្តមាន!BY35</f>
        <v>0</v>
      </c>
      <c r="AR35" s="53"/>
      <c r="AS35" s="8"/>
      <c r="AT35" s="8"/>
      <c r="AU35" s="8">
        <f t="shared" si="62"/>
        <v>0</v>
      </c>
      <c r="AV35" s="9" t="str">
        <f t="shared" si="63"/>
        <v>F</v>
      </c>
      <c r="AW35" s="8"/>
      <c r="AX35" s="9" t="str">
        <f t="shared" si="64"/>
        <v>F</v>
      </c>
      <c r="AY35" s="8"/>
      <c r="AZ35" s="9" t="str">
        <f t="shared" si="65"/>
        <v>F</v>
      </c>
      <c r="BA35" s="8"/>
      <c r="BB35" s="9" t="str">
        <f t="shared" si="66"/>
        <v>F</v>
      </c>
      <c r="BC35" s="8"/>
      <c r="BD35" s="9" t="str">
        <f t="shared" si="67"/>
        <v>F</v>
      </c>
      <c r="BE35" s="8"/>
      <c r="BF35" s="9" t="str">
        <f t="shared" si="68"/>
        <v>F</v>
      </c>
      <c r="BG35" s="8"/>
      <c r="BH35" s="9" t="str">
        <f t="shared" si="69"/>
        <v>F</v>
      </c>
      <c r="BI35" s="8"/>
      <c r="BJ35" s="9" t="str">
        <f t="shared" si="70"/>
        <v>F</v>
      </c>
      <c r="BK35" s="8"/>
      <c r="BL35" s="9" t="str">
        <f t="shared" si="71"/>
        <v>F</v>
      </c>
      <c r="BM35" s="8"/>
      <c r="BN35" s="9" t="str">
        <f t="shared" si="72"/>
        <v>F</v>
      </c>
      <c r="BO35" s="8"/>
      <c r="BP35" s="9" t="str">
        <f t="shared" si="73"/>
        <v>F</v>
      </c>
      <c r="BQ35" s="51">
        <f t="shared" si="74"/>
        <v>0</v>
      </c>
      <c r="BR35" s="51">
        <f t="shared" si="75"/>
        <v>0</v>
      </c>
      <c r="BS35" s="56" t="str">
        <f t="shared" si="76"/>
        <v>F</v>
      </c>
      <c r="BT35" s="56" t="str">
        <f t="shared" si="77"/>
        <v>ខ្សោយ</v>
      </c>
      <c r="BU35" s="51">
        <f t="shared" si="78"/>
        <v>1</v>
      </c>
      <c r="BV35" s="51">
        <f>វត្តមាន!BV35</f>
        <v>0</v>
      </c>
      <c r="BW35" s="51">
        <f>វត្តមាន!BW35</f>
        <v>0</v>
      </c>
      <c r="BX35" s="51">
        <f>វត្តមាន!BX35</f>
        <v>0</v>
      </c>
      <c r="BY35" s="51">
        <f>វត្តមាន!BY35</f>
        <v>0</v>
      </c>
      <c r="BZ35" s="8"/>
      <c r="CA35" s="8"/>
      <c r="CB35" s="8"/>
      <c r="CC35" s="9" t="str">
        <f t="shared" si="79"/>
        <v>F</v>
      </c>
      <c r="CD35" s="8"/>
      <c r="CE35" s="9" t="str">
        <f t="shared" si="80"/>
        <v>F</v>
      </c>
      <c r="CF35" s="8"/>
      <c r="CG35" s="9" t="str">
        <f t="shared" si="81"/>
        <v>F</v>
      </c>
      <c r="CH35" s="8"/>
      <c r="CI35" s="9" t="str">
        <f t="shared" si="82"/>
        <v>F</v>
      </c>
      <c r="CJ35" s="8"/>
      <c r="CK35" s="9" t="str">
        <f t="shared" si="83"/>
        <v>F</v>
      </c>
      <c r="CL35" s="8"/>
      <c r="CM35" s="9" t="str">
        <f t="shared" si="84"/>
        <v>F</v>
      </c>
      <c r="CN35" s="8"/>
      <c r="CO35" s="9" t="str">
        <f t="shared" si="85"/>
        <v>F</v>
      </c>
      <c r="CP35" s="8"/>
      <c r="CQ35" s="9" t="str">
        <f t="shared" si="86"/>
        <v>F</v>
      </c>
      <c r="CR35" s="8"/>
      <c r="CS35" s="9" t="str">
        <f t="shared" si="87"/>
        <v>F</v>
      </c>
      <c r="CT35" s="8"/>
      <c r="CU35" s="9" t="str">
        <f t="shared" si="88"/>
        <v>F</v>
      </c>
      <c r="CV35" s="8"/>
      <c r="CW35" s="9" t="str">
        <f t="shared" si="89"/>
        <v>F</v>
      </c>
      <c r="CX35" s="51">
        <f t="shared" si="90"/>
        <v>0</v>
      </c>
      <c r="CY35" s="51">
        <v>27</v>
      </c>
      <c r="CZ35" s="56" t="str">
        <f t="shared" si="91"/>
        <v>E</v>
      </c>
      <c r="DA35" s="56" t="str">
        <f t="shared" si="92"/>
        <v>មធ្យម</v>
      </c>
      <c r="DB35" s="51">
        <f t="shared" si="93"/>
        <v>21</v>
      </c>
      <c r="DC35" s="51">
        <f>វត្តមាន!DF35</f>
        <v>0</v>
      </c>
      <c r="DD35" s="51">
        <f>វត្តមាន!DG35</f>
        <v>0</v>
      </c>
      <c r="DE35" s="51">
        <f>វត្តមាន!DH35</f>
        <v>0</v>
      </c>
      <c r="DF35" s="51">
        <f>វត្តមាន!DI35</f>
        <v>0</v>
      </c>
      <c r="DG35" s="8"/>
      <c r="DH35" s="8"/>
      <c r="DI35" s="8">
        <f t="shared" si="94"/>
        <v>0</v>
      </c>
      <c r="DJ35" s="9" t="str">
        <f t="shared" si="95"/>
        <v>F</v>
      </c>
      <c r="DK35" s="8"/>
      <c r="DL35" s="9" t="str">
        <f t="shared" si="96"/>
        <v>F</v>
      </c>
      <c r="DM35" s="8"/>
      <c r="DN35" s="9" t="str">
        <f t="shared" si="97"/>
        <v>F</v>
      </c>
      <c r="DO35" s="8"/>
      <c r="DP35" s="9" t="str">
        <f t="shared" si="98"/>
        <v>F</v>
      </c>
      <c r="DQ35" s="8"/>
      <c r="DR35" s="9" t="str">
        <f t="shared" si="99"/>
        <v>F</v>
      </c>
      <c r="DS35" s="8"/>
      <c r="DT35" s="9" t="str">
        <f t="shared" si="100"/>
        <v>F</v>
      </c>
      <c r="DU35" s="8"/>
      <c r="DV35" s="9" t="str">
        <f t="shared" si="101"/>
        <v>F</v>
      </c>
      <c r="DW35" s="8"/>
      <c r="DX35" s="9" t="str">
        <f t="shared" si="102"/>
        <v>F</v>
      </c>
      <c r="DY35" s="8"/>
      <c r="DZ35" s="9" t="str">
        <f t="shared" si="103"/>
        <v>F</v>
      </c>
      <c r="EA35" s="8"/>
      <c r="EB35" s="9" t="str">
        <f t="shared" si="104"/>
        <v>F</v>
      </c>
      <c r="EC35" s="8"/>
      <c r="ED35" s="9" t="str">
        <f t="shared" si="105"/>
        <v>F</v>
      </c>
      <c r="EE35" s="58">
        <f t="shared" si="106"/>
        <v>0</v>
      </c>
      <c r="EF35" s="58">
        <v>27</v>
      </c>
      <c r="EG35" s="59" t="str">
        <f t="shared" si="107"/>
        <v>E</v>
      </c>
      <c r="EH35" s="59" t="str">
        <f t="shared" si="108"/>
        <v>មធ្យម</v>
      </c>
      <c r="EI35" s="58">
        <f t="shared" si="109"/>
        <v>21</v>
      </c>
      <c r="EJ35" s="58">
        <f>វត្តមាន!EP35</f>
        <v>2</v>
      </c>
      <c r="EK35" s="58">
        <f>វត្តមាន!EQ35</f>
        <v>2</v>
      </c>
      <c r="EL35" s="58">
        <f>វត្តមាន!ER35</f>
        <v>2</v>
      </c>
      <c r="EM35" s="58">
        <f>វត្តមាន!ES35</f>
        <v>6</v>
      </c>
      <c r="EN35" s="67"/>
      <c r="EO35" s="8"/>
      <c r="EP35" s="8"/>
      <c r="EQ35" s="8">
        <f t="shared" si="110"/>
        <v>0</v>
      </c>
      <c r="ER35" s="9" t="str">
        <f t="shared" si="111"/>
        <v>F</v>
      </c>
      <c r="ES35" s="9"/>
      <c r="ET35" s="8"/>
      <c r="EU35" s="9" t="str">
        <f t="shared" si="112"/>
        <v>F</v>
      </c>
      <c r="EV35" s="9"/>
      <c r="EW35" s="8"/>
      <c r="EX35" s="9" t="str">
        <f t="shared" si="113"/>
        <v>F</v>
      </c>
      <c r="EY35" s="9"/>
      <c r="EZ35" s="8"/>
      <c r="FA35" s="9" t="str">
        <f t="shared" si="114"/>
        <v>F</v>
      </c>
      <c r="FB35" s="9"/>
      <c r="FC35" s="8"/>
      <c r="FD35" s="9" t="str">
        <f t="shared" si="115"/>
        <v>F</v>
      </c>
      <c r="FE35" s="9"/>
      <c r="FF35" s="8"/>
      <c r="FG35" s="9" t="str">
        <f t="shared" si="116"/>
        <v>F</v>
      </c>
      <c r="FH35" s="9"/>
      <c r="FI35" s="8"/>
      <c r="FJ35" s="9" t="str">
        <f t="shared" si="117"/>
        <v>F</v>
      </c>
      <c r="FK35" s="9"/>
      <c r="FL35" s="8"/>
      <c r="FM35" s="9" t="str">
        <f t="shared" si="118"/>
        <v>F</v>
      </c>
      <c r="FN35" s="9"/>
      <c r="FO35" s="8"/>
      <c r="FP35" s="9" t="str">
        <f t="shared" si="119"/>
        <v>F</v>
      </c>
      <c r="FQ35" s="9"/>
      <c r="FR35" s="8"/>
      <c r="FS35" s="9" t="str">
        <f t="shared" si="120"/>
        <v>F</v>
      </c>
      <c r="FT35" s="9"/>
      <c r="FU35" s="8"/>
      <c r="FV35" s="9" t="str">
        <f t="shared" si="121"/>
        <v>F</v>
      </c>
      <c r="FX35" s="58">
        <f t="shared" si="122"/>
        <v>0</v>
      </c>
      <c r="FY35" s="58">
        <v>27</v>
      </c>
      <c r="FZ35" s="59" t="str">
        <f t="shared" si="123"/>
        <v>E</v>
      </c>
      <c r="GA35" s="59" t="str">
        <f t="shared" si="124"/>
        <v>មធ្យម</v>
      </c>
      <c r="GB35" s="58" t="e">
        <f t="shared" si="125"/>
        <v>#N/A</v>
      </c>
      <c r="GC35" s="58">
        <f>វត្តមាន!FZ35</f>
        <v>2</v>
      </c>
      <c r="GD35" s="58">
        <f>វត្តមាន!GA35</f>
        <v>2</v>
      </c>
      <c r="GE35" s="58">
        <f>វត្តមាន!GB35</f>
        <v>2</v>
      </c>
      <c r="GF35" s="58">
        <f>វត្តមាន!GC35</f>
        <v>6</v>
      </c>
      <c r="GG35" s="69">
        <f t="shared" si="126"/>
        <v>13.5</v>
      </c>
      <c r="GH35" s="69">
        <f t="shared" si="127"/>
        <v>27</v>
      </c>
      <c r="GI35" s="69">
        <f t="shared" si="128"/>
        <v>20.25</v>
      </c>
      <c r="GJ35" s="59" t="str">
        <f t="shared" si="129"/>
        <v>F</v>
      </c>
      <c r="GK35" s="59" t="str">
        <f t="shared" si="130"/>
        <v>ខ្សោយ</v>
      </c>
      <c r="GL35" s="58">
        <f t="shared" si="131"/>
        <v>21</v>
      </c>
      <c r="GM35" s="2">
        <f t="shared" si="132"/>
        <v>4</v>
      </c>
      <c r="GN35" s="2">
        <f t="shared" si="133"/>
        <v>4</v>
      </c>
      <c r="GO35" s="2">
        <f t="shared" si="134"/>
        <v>4</v>
      </c>
      <c r="GP35" s="2">
        <f t="shared" si="135"/>
        <v>12</v>
      </c>
    </row>
    <row r="36" spans="1:198">
      <c r="A36" s="2"/>
      <c r="B36" s="2">
        <f>ប្រវត្តិរូបសិស្ស!B36</f>
        <v>7490</v>
      </c>
      <c r="C36" s="2" t="str">
        <f>ប្រវត្តិរូបសិស្ស!C36</f>
        <v>លន ស្រីពេជ្រ</v>
      </c>
      <c r="D36" s="2" t="str">
        <f>ប្រវត្តិរូបសិស្ស!D36</f>
        <v>ស្រី</v>
      </c>
      <c r="E36" s="7">
        <f>ប្រវត្តិរូបសិស្ស!E36</f>
        <v>39233</v>
      </c>
      <c r="F36" s="7" t="str">
        <f>ប្រវត្តិរូបសិស្ស!G36</f>
        <v>12C</v>
      </c>
      <c r="G36" s="8"/>
      <c r="H36" s="8"/>
      <c r="I36" s="8"/>
      <c r="J36" s="9" t="str">
        <f t="shared" si="46"/>
        <v>F</v>
      </c>
      <c r="K36" s="8"/>
      <c r="L36" s="9" t="str">
        <f t="shared" si="47"/>
        <v>F</v>
      </c>
      <c r="M36" s="8"/>
      <c r="N36" s="9" t="str">
        <f t="shared" si="48"/>
        <v>F</v>
      </c>
      <c r="O36" s="8"/>
      <c r="P36" s="9" t="str">
        <f t="shared" si="49"/>
        <v>F</v>
      </c>
      <c r="Q36" s="8"/>
      <c r="R36" s="9" t="str">
        <f t="shared" si="50"/>
        <v>F</v>
      </c>
      <c r="S36" s="8"/>
      <c r="T36" s="9" t="str">
        <f t="shared" si="51"/>
        <v>F</v>
      </c>
      <c r="U36" s="8"/>
      <c r="V36" s="9" t="str">
        <f t="shared" si="52"/>
        <v>F</v>
      </c>
      <c r="W36" s="8"/>
      <c r="X36" s="9" t="str">
        <f t="shared" si="53"/>
        <v>F</v>
      </c>
      <c r="Y36" s="8"/>
      <c r="Z36" s="9" t="str">
        <f t="shared" si="54"/>
        <v>F</v>
      </c>
      <c r="AA36" s="8"/>
      <c r="AB36" s="9" t="str">
        <f t="shared" si="55"/>
        <v>F</v>
      </c>
      <c r="AC36" s="8"/>
      <c r="AD36" s="9" t="str">
        <f t="shared" si="56"/>
        <v>F</v>
      </c>
      <c r="AE36" s="9">
        <f>វត្តមាន!AL36</f>
        <v>0</v>
      </c>
      <c r="AF36" s="9">
        <f>វត្តមាន!AM36</f>
        <v>0</v>
      </c>
      <c r="AG36" s="9">
        <f>វត្តមាន!AN36</f>
        <v>0</v>
      </c>
      <c r="AH36" s="9">
        <f>វត្តមាន!AO36</f>
        <v>0</v>
      </c>
      <c r="AI36" s="53">
        <f t="shared" si="57"/>
        <v>0</v>
      </c>
      <c r="AJ36" s="53">
        <f t="shared" si="58"/>
        <v>0</v>
      </c>
      <c r="AK36" s="54" t="str">
        <f t="shared" si="59"/>
        <v>F</v>
      </c>
      <c r="AL36" s="54" t="str">
        <f t="shared" si="60"/>
        <v>ខ្សោយ</v>
      </c>
      <c r="AM36" s="53">
        <f t="shared" si="61"/>
        <v>1</v>
      </c>
      <c r="AN36" s="53">
        <f>វត្តមាន!BV36</f>
        <v>0</v>
      </c>
      <c r="AO36" s="53">
        <f>វត្តមាន!BW36</f>
        <v>0</v>
      </c>
      <c r="AP36" s="53">
        <f>វត្តមាន!BX36</f>
        <v>0</v>
      </c>
      <c r="AQ36" s="53">
        <f>វត្តមាន!BY36</f>
        <v>0</v>
      </c>
      <c r="AR36" s="53"/>
      <c r="AS36" s="8"/>
      <c r="AT36" s="8"/>
      <c r="AU36" s="8">
        <f t="shared" si="62"/>
        <v>0</v>
      </c>
      <c r="AV36" s="9" t="str">
        <f t="shared" si="63"/>
        <v>F</v>
      </c>
      <c r="AW36" s="8"/>
      <c r="AX36" s="9" t="str">
        <f t="shared" si="64"/>
        <v>F</v>
      </c>
      <c r="AY36" s="8"/>
      <c r="AZ36" s="9" t="str">
        <f t="shared" si="65"/>
        <v>F</v>
      </c>
      <c r="BA36" s="8"/>
      <c r="BB36" s="9" t="str">
        <f t="shared" si="66"/>
        <v>F</v>
      </c>
      <c r="BC36" s="8"/>
      <c r="BD36" s="9" t="str">
        <f t="shared" si="67"/>
        <v>F</v>
      </c>
      <c r="BE36" s="8"/>
      <c r="BF36" s="9" t="str">
        <f t="shared" si="68"/>
        <v>F</v>
      </c>
      <c r="BG36" s="8"/>
      <c r="BH36" s="9" t="str">
        <f t="shared" si="69"/>
        <v>F</v>
      </c>
      <c r="BI36" s="8"/>
      <c r="BJ36" s="9" t="str">
        <f t="shared" si="70"/>
        <v>F</v>
      </c>
      <c r="BK36" s="8"/>
      <c r="BL36" s="9" t="str">
        <f t="shared" si="71"/>
        <v>F</v>
      </c>
      <c r="BM36" s="8"/>
      <c r="BN36" s="9" t="str">
        <f t="shared" si="72"/>
        <v>F</v>
      </c>
      <c r="BO36" s="8"/>
      <c r="BP36" s="9" t="str">
        <f t="shared" si="73"/>
        <v>F</v>
      </c>
      <c r="BQ36" s="51">
        <f t="shared" si="74"/>
        <v>0</v>
      </c>
      <c r="BR36" s="51">
        <f t="shared" si="75"/>
        <v>0</v>
      </c>
      <c r="BS36" s="56" t="str">
        <f t="shared" si="76"/>
        <v>F</v>
      </c>
      <c r="BT36" s="56" t="str">
        <f t="shared" si="77"/>
        <v>ខ្សោយ</v>
      </c>
      <c r="BU36" s="51">
        <f t="shared" si="78"/>
        <v>1</v>
      </c>
      <c r="BV36" s="51">
        <f>វត្តមាន!BV36</f>
        <v>0</v>
      </c>
      <c r="BW36" s="51">
        <f>វត្តមាន!BW36</f>
        <v>0</v>
      </c>
      <c r="BX36" s="51">
        <f>វត្តមាន!BX36</f>
        <v>0</v>
      </c>
      <c r="BY36" s="51">
        <f>វត្តមាន!BY36</f>
        <v>0</v>
      </c>
      <c r="BZ36" s="8"/>
      <c r="CA36" s="8"/>
      <c r="CB36" s="8"/>
      <c r="CC36" s="9" t="str">
        <f t="shared" si="79"/>
        <v>F</v>
      </c>
      <c r="CD36" s="8"/>
      <c r="CE36" s="9" t="str">
        <f t="shared" si="80"/>
        <v>F</v>
      </c>
      <c r="CF36" s="8"/>
      <c r="CG36" s="9" t="str">
        <f t="shared" si="81"/>
        <v>F</v>
      </c>
      <c r="CH36" s="8"/>
      <c r="CI36" s="9" t="str">
        <f t="shared" si="82"/>
        <v>F</v>
      </c>
      <c r="CJ36" s="8"/>
      <c r="CK36" s="9" t="str">
        <f t="shared" si="83"/>
        <v>F</v>
      </c>
      <c r="CL36" s="8"/>
      <c r="CM36" s="9" t="str">
        <f t="shared" si="84"/>
        <v>F</v>
      </c>
      <c r="CN36" s="8"/>
      <c r="CO36" s="9" t="str">
        <f t="shared" si="85"/>
        <v>F</v>
      </c>
      <c r="CP36" s="8"/>
      <c r="CQ36" s="9" t="str">
        <f t="shared" si="86"/>
        <v>F</v>
      </c>
      <c r="CR36" s="8"/>
      <c r="CS36" s="9" t="str">
        <f t="shared" si="87"/>
        <v>F</v>
      </c>
      <c r="CT36" s="8"/>
      <c r="CU36" s="9" t="str">
        <f t="shared" si="88"/>
        <v>F</v>
      </c>
      <c r="CV36" s="8"/>
      <c r="CW36" s="9" t="str">
        <f t="shared" si="89"/>
        <v>F</v>
      </c>
      <c r="CX36" s="51">
        <f t="shared" si="90"/>
        <v>0</v>
      </c>
      <c r="CY36" s="51">
        <v>28</v>
      </c>
      <c r="CZ36" s="56" t="str">
        <f t="shared" si="91"/>
        <v>E</v>
      </c>
      <c r="DA36" s="56" t="str">
        <f t="shared" si="92"/>
        <v>មធ្យម</v>
      </c>
      <c r="DB36" s="51">
        <f t="shared" si="93"/>
        <v>20</v>
      </c>
      <c r="DC36" s="51">
        <f>វត្តមាន!DF36</f>
        <v>0</v>
      </c>
      <c r="DD36" s="51">
        <f>វត្តមាន!DG36</f>
        <v>0</v>
      </c>
      <c r="DE36" s="51">
        <f>វត្តមាន!DH36</f>
        <v>0</v>
      </c>
      <c r="DF36" s="51">
        <f>វត្តមាន!DI36</f>
        <v>0</v>
      </c>
      <c r="DG36" s="8"/>
      <c r="DH36" s="8"/>
      <c r="DI36" s="8">
        <f t="shared" si="94"/>
        <v>0</v>
      </c>
      <c r="DJ36" s="9" t="str">
        <f t="shared" si="95"/>
        <v>F</v>
      </c>
      <c r="DK36" s="8"/>
      <c r="DL36" s="9" t="str">
        <f t="shared" si="96"/>
        <v>F</v>
      </c>
      <c r="DM36" s="8"/>
      <c r="DN36" s="9" t="str">
        <f t="shared" si="97"/>
        <v>F</v>
      </c>
      <c r="DO36" s="8"/>
      <c r="DP36" s="9" t="str">
        <f t="shared" si="98"/>
        <v>F</v>
      </c>
      <c r="DQ36" s="8"/>
      <c r="DR36" s="9" t="str">
        <f t="shared" si="99"/>
        <v>F</v>
      </c>
      <c r="DS36" s="8"/>
      <c r="DT36" s="9" t="str">
        <f t="shared" si="100"/>
        <v>F</v>
      </c>
      <c r="DU36" s="8"/>
      <c r="DV36" s="9" t="str">
        <f t="shared" si="101"/>
        <v>F</v>
      </c>
      <c r="DW36" s="8"/>
      <c r="DX36" s="9" t="str">
        <f t="shared" si="102"/>
        <v>F</v>
      </c>
      <c r="DY36" s="8"/>
      <c r="DZ36" s="9" t="str">
        <f t="shared" si="103"/>
        <v>F</v>
      </c>
      <c r="EA36" s="8"/>
      <c r="EB36" s="9" t="str">
        <f t="shared" si="104"/>
        <v>F</v>
      </c>
      <c r="EC36" s="8"/>
      <c r="ED36" s="9" t="str">
        <f t="shared" si="105"/>
        <v>F</v>
      </c>
      <c r="EE36" s="58">
        <f t="shared" si="106"/>
        <v>0</v>
      </c>
      <c r="EF36" s="58">
        <v>28</v>
      </c>
      <c r="EG36" s="59" t="str">
        <f t="shared" si="107"/>
        <v>E</v>
      </c>
      <c r="EH36" s="59" t="str">
        <f t="shared" si="108"/>
        <v>មធ្យម</v>
      </c>
      <c r="EI36" s="58">
        <f t="shared" si="109"/>
        <v>20</v>
      </c>
      <c r="EJ36" s="58">
        <f>វត្តមាន!EP36</f>
        <v>2</v>
      </c>
      <c r="EK36" s="58">
        <f>វត្តមាន!EQ36</f>
        <v>2</v>
      </c>
      <c r="EL36" s="58">
        <f>វត្តមាន!ER36</f>
        <v>2</v>
      </c>
      <c r="EM36" s="58">
        <f>វត្តមាន!ES36</f>
        <v>6</v>
      </c>
      <c r="EN36" s="67"/>
      <c r="EO36" s="8"/>
      <c r="EP36" s="8"/>
      <c r="EQ36" s="8">
        <f t="shared" si="110"/>
        <v>0</v>
      </c>
      <c r="ER36" s="9" t="str">
        <f t="shared" si="111"/>
        <v>F</v>
      </c>
      <c r="ES36" s="9"/>
      <c r="ET36" s="8"/>
      <c r="EU36" s="9" t="str">
        <f t="shared" si="112"/>
        <v>F</v>
      </c>
      <c r="EV36" s="9"/>
      <c r="EW36" s="8"/>
      <c r="EX36" s="9" t="str">
        <f t="shared" si="113"/>
        <v>F</v>
      </c>
      <c r="EY36" s="9"/>
      <c r="EZ36" s="8"/>
      <c r="FA36" s="9" t="str">
        <f t="shared" si="114"/>
        <v>F</v>
      </c>
      <c r="FB36" s="9"/>
      <c r="FC36" s="8"/>
      <c r="FD36" s="9" t="str">
        <f t="shared" si="115"/>
        <v>F</v>
      </c>
      <c r="FE36" s="9"/>
      <c r="FF36" s="8"/>
      <c r="FG36" s="9" t="str">
        <f t="shared" si="116"/>
        <v>F</v>
      </c>
      <c r="FH36" s="9"/>
      <c r="FI36" s="8"/>
      <c r="FJ36" s="9" t="str">
        <f t="shared" si="117"/>
        <v>F</v>
      </c>
      <c r="FK36" s="9"/>
      <c r="FL36" s="8"/>
      <c r="FM36" s="9" t="str">
        <f t="shared" si="118"/>
        <v>F</v>
      </c>
      <c r="FN36" s="9"/>
      <c r="FO36" s="8"/>
      <c r="FP36" s="9" t="str">
        <f t="shared" si="119"/>
        <v>F</v>
      </c>
      <c r="FQ36" s="9"/>
      <c r="FR36" s="8"/>
      <c r="FS36" s="9" t="str">
        <f t="shared" si="120"/>
        <v>F</v>
      </c>
      <c r="FT36" s="9"/>
      <c r="FU36" s="8"/>
      <c r="FV36" s="9" t="str">
        <f t="shared" si="121"/>
        <v>F</v>
      </c>
      <c r="FX36" s="58">
        <f t="shared" si="122"/>
        <v>0</v>
      </c>
      <c r="FY36" s="58">
        <v>28</v>
      </c>
      <c r="FZ36" s="59" t="str">
        <f t="shared" si="123"/>
        <v>E</v>
      </c>
      <c r="GA36" s="59" t="str">
        <f t="shared" si="124"/>
        <v>មធ្យម</v>
      </c>
      <c r="GB36" s="58" t="e">
        <f t="shared" si="125"/>
        <v>#N/A</v>
      </c>
      <c r="GC36" s="58">
        <f>វត្តមាន!FZ36</f>
        <v>2</v>
      </c>
      <c r="GD36" s="58">
        <f>វត្តមាន!GA36</f>
        <v>2</v>
      </c>
      <c r="GE36" s="58">
        <f>វត្តមាន!GB36</f>
        <v>2</v>
      </c>
      <c r="GF36" s="58">
        <f>វត្តមាន!GC36</f>
        <v>6</v>
      </c>
      <c r="GG36" s="69">
        <f t="shared" si="126"/>
        <v>14</v>
      </c>
      <c r="GH36" s="69">
        <f t="shared" si="127"/>
        <v>28</v>
      </c>
      <c r="GI36" s="69">
        <f t="shared" si="128"/>
        <v>21</v>
      </c>
      <c r="GJ36" s="59" t="str">
        <f t="shared" si="129"/>
        <v>F</v>
      </c>
      <c r="GK36" s="59" t="str">
        <f t="shared" si="130"/>
        <v>ខ្សោយ</v>
      </c>
      <c r="GL36" s="58">
        <f t="shared" si="131"/>
        <v>20</v>
      </c>
      <c r="GM36" s="2">
        <f t="shared" si="132"/>
        <v>4</v>
      </c>
      <c r="GN36" s="2">
        <f t="shared" si="133"/>
        <v>4</v>
      </c>
      <c r="GO36" s="2">
        <f t="shared" si="134"/>
        <v>4</v>
      </c>
      <c r="GP36" s="2">
        <f t="shared" si="135"/>
        <v>12</v>
      </c>
    </row>
    <row r="37" spans="1:198">
      <c r="A37" s="2"/>
      <c r="B37" s="2">
        <f>ប្រវត្តិរូបសិស្ស!B37</f>
        <v>7904</v>
      </c>
      <c r="C37" s="2" t="str">
        <f>ប្រវត្តិរូបសិស្ស!C37</f>
        <v>វន្នី ស្រីណាត់</v>
      </c>
      <c r="D37" s="2" t="str">
        <f>ប្រវត្តិរូបសិស្ស!D37</f>
        <v>ស្រី</v>
      </c>
      <c r="E37" s="7">
        <f>ប្រវត្តិរូបសិស្ស!E37</f>
        <v>39263</v>
      </c>
      <c r="F37" s="7" t="str">
        <f>ប្រវត្តិរូបសិស្ស!G37</f>
        <v>12C</v>
      </c>
      <c r="G37" s="8"/>
      <c r="H37" s="8"/>
      <c r="I37" s="8"/>
      <c r="J37" s="9" t="str">
        <f t="shared" si="46"/>
        <v>F</v>
      </c>
      <c r="K37" s="8"/>
      <c r="L37" s="9" t="str">
        <f t="shared" si="47"/>
        <v>F</v>
      </c>
      <c r="M37" s="8"/>
      <c r="N37" s="9" t="str">
        <f t="shared" si="48"/>
        <v>F</v>
      </c>
      <c r="O37" s="8"/>
      <c r="P37" s="9" t="str">
        <f t="shared" si="49"/>
        <v>F</v>
      </c>
      <c r="Q37" s="8"/>
      <c r="R37" s="9" t="str">
        <f t="shared" si="50"/>
        <v>F</v>
      </c>
      <c r="S37" s="8"/>
      <c r="T37" s="9" t="str">
        <f t="shared" si="51"/>
        <v>F</v>
      </c>
      <c r="U37" s="8"/>
      <c r="V37" s="9" t="str">
        <f t="shared" si="52"/>
        <v>F</v>
      </c>
      <c r="W37" s="8"/>
      <c r="X37" s="9" t="str">
        <f t="shared" si="53"/>
        <v>F</v>
      </c>
      <c r="Y37" s="8"/>
      <c r="Z37" s="9" t="str">
        <f t="shared" si="54"/>
        <v>F</v>
      </c>
      <c r="AA37" s="8"/>
      <c r="AB37" s="9" t="str">
        <f t="shared" si="55"/>
        <v>F</v>
      </c>
      <c r="AC37" s="8"/>
      <c r="AD37" s="9" t="str">
        <f t="shared" si="56"/>
        <v>F</v>
      </c>
      <c r="AE37" s="9">
        <f>វត្តមាន!AL37</f>
        <v>0</v>
      </c>
      <c r="AF37" s="9">
        <f>វត្តមាន!AM37</f>
        <v>0</v>
      </c>
      <c r="AG37" s="9">
        <f>វត្តមាន!AN37</f>
        <v>0</v>
      </c>
      <c r="AH37" s="9">
        <f>វត្តមាន!AO37</f>
        <v>0</v>
      </c>
      <c r="AI37" s="53">
        <f t="shared" si="57"/>
        <v>0</v>
      </c>
      <c r="AJ37" s="53">
        <f t="shared" si="58"/>
        <v>0</v>
      </c>
      <c r="AK37" s="54" t="str">
        <f t="shared" si="59"/>
        <v>F</v>
      </c>
      <c r="AL37" s="54" t="str">
        <f t="shared" si="60"/>
        <v>ខ្សោយ</v>
      </c>
      <c r="AM37" s="53">
        <f t="shared" si="61"/>
        <v>1</v>
      </c>
      <c r="AN37" s="53">
        <f>វត្តមាន!BV37</f>
        <v>0</v>
      </c>
      <c r="AO37" s="53">
        <f>វត្តមាន!BW37</f>
        <v>0</v>
      </c>
      <c r="AP37" s="53">
        <f>វត្តមាន!BX37</f>
        <v>0</v>
      </c>
      <c r="AQ37" s="53">
        <f>វត្តមាន!BY37</f>
        <v>0</v>
      </c>
      <c r="AR37" s="53"/>
      <c r="AS37" s="8"/>
      <c r="AT37" s="8"/>
      <c r="AU37" s="8">
        <f t="shared" si="62"/>
        <v>0</v>
      </c>
      <c r="AV37" s="9" t="str">
        <f t="shared" si="63"/>
        <v>F</v>
      </c>
      <c r="AW37" s="8"/>
      <c r="AX37" s="9" t="str">
        <f t="shared" si="64"/>
        <v>F</v>
      </c>
      <c r="AY37" s="8"/>
      <c r="AZ37" s="9" t="str">
        <f t="shared" si="65"/>
        <v>F</v>
      </c>
      <c r="BA37" s="8"/>
      <c r="BB37" s="9" t="str">
        <f t="shared" si="66"/>
        <v>F</v>
      </c>
      <c r="BC37" s="8"/>
      <c r="BD37" s="9" t="str">
        <f t="shared" si="67"/>
        <v>F</v>
      </c>
      <c r="BE37" s="8"/>
      <c r="BF37" s="9" t="str">
        <f t="shared" si="68"/>
        <v>F</v>
      </c>
      <c r="BG37" s="8"/>
      <c r="BH37" s="9" t="str">
        <f t="shared" si="69"/>
        <v>F</v>
      </c>
      <c r="BI37" s="8"/>
      <c r="BJ37" s="9" t="str">
        <f t="shared" si="70"/>
        <v>F</v>
      </c>
      <c r="BK37" s="8"/>
      <c r="BL37" s="9" t="str">
        <f t="shared" si="71"/>
        <v>F</v>
      </c>
      <c r="BM37" s="8"/>
      <c r="BN37" s="9" t="str">
        <f t="shared" si="72"/>
        <v>F</v>
      </c>
      <c r="BO37" s="8"/>
      <c r="BP37" s="9" t="str">
        <f t="shared" si="73"/>
        <v>F</v>
      </c>
      <c r="BQ37" s="51">
        <f t="shared" si="74"/>
        <v>0</v>
      </c>
      <c r="BR37" s="51">
        <f t="shared" si="75"/>
        <v>0</v>
      </c>
      <c r="BS37" s="56" t="str">
        <f t="shared" si="76"/>
        <v>F</v>
      </c>
      <c r="BT37" s="56" t="str">
        <f t="shared" si="77"/>
        <v>ខ្សោយ</v>
      </c>
      <c r="BU37" s="51">
        <f t="shared" si="78"/>
        <v>1</v>
      </c>
      <c r="BV37" s="51">
        <f>វត្តមាន!BV37</f>
        <v>0</v>
      </c>
      <c r="BW37" s="51">
        <f>វត្តមាន!BW37</f>
        <v>0</v>
      </c>
      <c r="BX37" s="51">
        <f>វត្តមាន!BX37</f>
        <v>0</v>
      </c>
      <c r="BY37" s="51">
        <f>វត្តមាន!BY37</f>
        <v>0</v>
      </c>
      <c r="BZ37" s="8"/>
      <c r="CA37" s="8"/>
      <c r="CB37" s="8"/>
      <c r="CC37" s="9" t="str">
        <f t="shared" si="79"/>
        <v>F</v>
      </c>
      <c r="CD37" s="8"/>
      <c r="CE37" s="9" t="str">
        <f t="shared" si="80"/>
        <v>F</v>
      </c>
      <c r="CF37" s="8"/>
      <c r="CG37" s="9" t="str">
        <f t="shared" si="81"/>
        <v>F</v>
      </c>
      <c r="CH37" s="8"/>
      <c r="CI37" s="9" t="str">
        <f t="shared" si="82"/>
        <v>F</v>
      </c>
      <c r="CJ37" s="8"/>
      <c r="CK37" s="9" t="str">
        <f t="shared" si="83"/>
        <v>F</v>
      </c>
      <c r="CL37" s="8"/>
      <c r="CM37" s="9" t="str">
        <f t="shared" si="84"/>
        <v>F</v>
      </c>
      <c r="CN37" s="8"/>
      <c r="CO37" s="9" t="str">
        <f t="shared" si="85"/>
        <v>F</v>
      </c>
      <c r="CP37" s="8"/>
      <c r="CQ37" s="9" t="str">
        <f t="shared" si="86"/>
        <v>F</v>
      </c>
      <c r="CR37" s="8"/>
      <c r="CS37" s="9" t="str">
        <f t="shared" si="87"/>
        <v>F</v>
      </c>
      <c r="CT37" s="8"/>
      <c r="CU37" s="9" t="str">
        <f t="shared" si="88"/>
        <v>F</v>
      </c>
      <c r="CV37" s="8"/>
      <c r="CW37" s="9" t="str">
        <f t="shared" si="89"/>
        <v>F</v>
      </c>
      <c r="CX37" s="51">
        <f t="shared" si="90"/>
        <v>0</v>
      </c>
      <c r="CY37" s="51">
        <v>29</v>
      </c>
      <c r="CZ37" s="56" t="str">
        <f t="shared" si="91"/>
        <v>E</v>
      </c>
      <c r="DA37" s="56" t="str">
        <f t="shared" si="92"/>
        <v>មធ្យម</v>
      </c>
      <c r="DB37" s="51">
        <f t="shared" si="93"/>
        <v>19</v>
      </c>
      <c r="DC37" s="51">
        <f>វត្តមាន!DF37</f>
        <v>0</v>
      </c>
      <c r="DD37" s="51">
        <f>វត្តមាន!DG37</f>
        <v>0</v>
      </c>
      <c r="DE37" s="51">
        <f>វត្តមាន!DH37</f>
        <v>0</v>
      </c>
      <c r="DF37" s="51">
        <f>វត្តមាន!DI37</f>
        <v>0</v>
      </c>
      <c r="DG37" s="8"/>
      <c r="DH37" s="8"/>
      <c r="DI37" s="8">
        <f t="shared" si="94"/>
        <v>0</v>
      </c>
      <c r="DJ37" s="9" t="str">
        <f t="shared" si="95"/>
        <v>F</v>
      </c>
      <c r="DK37" s="8"/>
      <c r="DL37" s="9" t="str">
        <f t="shared" si="96"/>
        <v>F</v>
      </c>
      <c r="DM37" s="8"/>
      <c r="DN37" s="9" t="str">
        <f t="shared" si="97"/>
        <v>F</v>
      </c>
      <c r="DO37" s="8"/>
      <c r="DP37" s="9" t="str">
        <f t="shared" si="98"/>
        <v>F</v>
      </c>
      <c r="DQ37" s="8"/>
      <c r="DR37" s="9" t="str">
        <f t="shared" si="99"/>
        <v>F</v>
      </c>
      <c r="DS37" s="8"/>
      <c r="DT37" s="9" t="str">
        <f t="shared" si="100"/>
        <v>F</v>
      </c>
      <c r="DU37" s="8"/>
      <c r="DV37" s="9" t="str">
        <f t="shared" si="101"/>
        <v>F</v>
      </c>
      <c r="DW37" s="8"/>
      <c r="DX37" s="9" t="str">
        <f t="shared" si="102"/>
        <v>F</v>
      </c>
      <c r="DY37" s="8"/>
      <c r="DZ37" s="9" t="str">
        <f t="shared" si="103"/>
        <v>F</v>
      </c>
      <c r="EA37" s="8"/>
      <c r="EB37" s="9" t="str">
        <f t="shared" si="104"/>
        <v>F</v>
      </c>
      <c r="EC37" s="8"/>
      <c r="ED37" s="9" t="str">
        <f t="shared" si="105"/>
        <v>F</v>
      </c>
      <c r="EE37" s="58">
        <f t="shared" si="106"/>
        <v>0</v>
      </c>
      <c r="EF37" s="58">
        <v>29</v>
      </c>
      <c r="EG37" s="59" t="str">
        <f t="shared" si="107"/>
        <v>E</v>
      </c>
      <c r="EH37" s="59" t="str">
        <f t="shared" si="108"/>
        <v>មធ្យម</v>
      </c>
      <c r="EI37" s="58">
        <f t="shared" si="109"/>
        <v>19</v>
      </c>
      <c r="EJ37" s="58">
        <f>វត្តមាន!EP37</f>
        <v>2</v>
      </c>
      <c r="EK37" s="58">
        <f>វត្តមាន!EQ37</f>
        <v>2</v>
      </c>
      <c r="EL37" s="58">
        <f>វត្តមាន!ER37</f>
        <v>2</v>
      </c>
      <c r="EM37" s="58">
        <f>វត្តមាន!ES37</f>
        <v>6</v>
      </c>
      <c r="EN37" s="67"/>
      <c r="EO37" s="8"/>
      <c r="EP37" s="8"/>
      <c r="EQ37" s="8">
        <f t="shared" si="110"/>
        <v>0</v>
      </c>
      <c r="ER37" s="9" t="str">
        <f t="shared" si="111"/>
        <v>F</v>
      </c>
      <c r="ES37" s="9"/>
      <c r="ET37" s="8"/>
      <c r="EU37" s="9" t="str">
        <f t="shared" si="112"/>
        <v>F</v>
      </c>
      <c r="EV37" s="9"/>
      <c r="EW37" s="8"/>
      <c r="EX37" s="9" t="str">
        <f t="shared" si="113"/>
        <v>F</v>
      </c>
      <c r="EY37" s="9"/>
      <c r="EZ37" s="8"/>
      <c r="FA37" s="9" t="str">
        <f t="shared" si="114"/>
        <v>F</v>
      </c>
      <c r="FB37" s="9"/>
      <c r="FC37" s="8"/>
      <c r="FD37" s="9" t="str">
        <f t="shared" si="115"/>
        <v>F</v>
      </c>
      <c r="FE37" s="9"/>
      <c r="FF37" s="8"/>
      <c r="FG37" s="9" t="str">
        <f t="shared" si="116"/>
        <v>F</v>
      </c>
      <c r="FH37" s="9"/>
      <c r="FI37" s="8"/>
      <c r="FJ37" s="9" t="str">
        <f t="shared" si="117"/>
        <v>F</v>
      </c>
      <c r="FK37" s="9"/>
      <c r="FL37" s="8"/>
      <c r="FM37" s="9" t="str">
        <f t="shared" si="118"/>
        <v>F</v>
      </c>
      <c r="FN37" s="9"/>
      <c r="FO37" s="8"/>
      <c r="FP37" s="9" t="str">
        <f t="shared" si="119"/>
        <v>F</v>
      </c>
      <c r="FQ37" s="9"/>
      <c r="FR37" s="8"/>
      <c r="FS37" s="9" t="str">
        <f t="shared" si="120"/>
        <v>F</v>
      </c>
      <c r="FT37" s="9"/>
      <c r="FU37" s="8"/>
      <c r="FV37" s="9" t="str">
        <f t="shared" si="121"/>
        <v>F</v>
      </c>
      <c r="FX37" s="58">
        <f t="shared" si="122"/>
        <v>0</v>
      </c>
      <c r="FY37" s="58">
        <v>29</v>
      </c>
      <c r="FZ37" s="59" t="str">
        <f t="shared" si="123"/>
        <v>E</v>
      </c>
      <c r="GA37" s="59" t="str">
        <f t="shared" si="124"/>
        <v>មធ្យម</v>
      </c>
      <c r="GB37" s="58" t="e">
        <f t="shared" si="125"/>
        <v>#N/A</v>
      </c>
      <c r="GC37" s="58">
        <f>វត្តមាន!FZ37</f>
        <v>2</v>
      </c>
      <c r="GD37" s="58">
        <f>វត្តមាន!GA37</f>
        <v>2</v>
      </c>
      <c r="GE37" s="58">
        <f>វត្តមាន!GB37</f>
        <v>2</v>
      </c>
      <c r="GF37" s="58">
        <f>វត្តមាន!GC37</f>
        <v>6</v>
      </c>
      <c r="GG37" s="69">
        <f t="shared" si="126"/>
        <v>14.5</v>
      </c>
      <c r="GH37" s="69">
        <f t="shared" si="127"/>
        <v>29</v>
      </c>
      <c r="GI37" s="69">
        <f t="shared" si="128"/>
        <v>21.75</v>
      </c>
      <c r="GJ37" s="59" t="str">
        <f t="shared" si="129"/>
        <v>F</v>
      </c>
      <c r="GK37" s="59" t="str">
        <f t="shared" si="130"/>
        <v>ខ្សោយ</v>
      </c>
      <c r="GL37" s="58">
        <f t="shared" si="131"/>
        <v>19</v>
      </c>
      <c r="GM37" s="2">
        <f t="shared" si="132"/>
        <v>4</v>
      </c>
      <c r="GN37" s="2">
        <f t="shared" si="133"/>
        <v>4</v>
      </c>
      <c r="GO37" s="2">
        <f t="shared" si="134"/>
        <v>4</v>
      </c>
      <c r="GP37" s="2">
        <f t="shared" si="135"/>
        <v>12</v>
      </c>
    </row>
    <row r="38" spans="1:198">
      <c r="A38" s="2"/>
      <c r="B38" s="2">
        <f>ប្រវត្តិរូបសិស្ស!B38</f>
        <v>7496</v>
      </c>
      <c r="C38" s="2" t="str">
        <f>ប្រវត្តិរូបសិស្ស!C38</f>
        <v>វិសាល សារ៉ាត់</v>
      </c>
      <c r="D38" s="2" t="str">
        <f>ប្រវត្តិរូបសិស្ស!D38</f>
        <v>ប្រុស</v>
      </c>
      <c r="E38" s="7">
        <f>ប្រវត្តិរូបសិស្ស!E38</f>
        <v>39548</v>
      </c>
      <c r="F38" s="7" t="str">
        <f>ប្រវត្តិរូបសិស្ស!G38</f>
        <v>12C</v>
      </c>
      <c r="G38" s="8"/>
      <c r="H38" s="8"/>
      <c r="I38" s="8"/>
      <c r="J38" s="9" t="str">
        <f t="shared" si="46"/>
        <v>F</v>
      </c>
      <c r="K38" s="8"/>
      <c r="L38" s="9" t="str">
        <f t="shared" si="47"/>
        <v>F</v>
      </c>
      <c r="M38" s="8"/>
      <c r="N38" s="9" t="str">
        <f t="shared" si="48"/>
        <v>F</v>
      </c>
      <c r="O38" s="8"/>
      <c r="P38" s="9" t="str">
        <f t="shared" si="49"/>
        <v>F</v>
      </c>
      <c r="Q38" s="8"/>
      <c r="R38" s="9" t="str">
        <f t="shared" si="50"/>
        <v>F</v>
      </c>
      <c r="S38" s="8"/>
      <c r="T38" s="9" t="str">
        <f t="shared" si="51"/>
        <v>F</v>
      </c>
      <c r="U38" s="8"/>
      <c r="V38" s="9" t="str">
        <f t="shared" si="52"/>
        <v>F</v>
      </c>
      <c r="W38" s="8"/>
      <c r="X38" s="9" t="str">
        <f t="shared" si="53"/>
        <v>F</v>
      </c>
      <c r="Y38" s="8"/>
      <c r="Z38" s="9" t="str">
        <f t="shared" si="54"/>
        <v>F</v>
      </c>
      <c r="AA38" s="8"/>
      <c r="AB38" s="9" t="str">
        <f t="shared" si="55"/>
        <v>F</v>
      </c>
      <c r="AC38" s="8"/>
      <c r="AD38" s="9" t="str">
        <f t="shared" si="56"/>
        <v>F</v>
      </c>
      <c r="AE38" s="9">
        <f>វត្តមាន!AL38</f>
        <v>0</v>
      </c>
      <c r="AF38" s="9">
        <f>វត្តមាន!AM38</f>
        <v>0</v>
      </c>
      <c r="AG38" s="9">
        <f>វត្តមាន!AN38</f>
        <v>0</v>
      </c>
      <c r="AH38" s="9">
        <f>វត្តមាន!AO38</f>
        <v>0</v>
      </c>
      <c r="AI38" s="53">
        <f t="shared" si="57"/>
        <v>0</v>
      </c>
      <c r="AJ38" s="53">
        <f t="shared" si="58"/>
        <v>0</v>
      </c>
      <c r="AK38" s="54" t="str">
        <f t="shared" si="59"/>
        <v>F</v>
      </c>
      <c r="AL38" s="54" t="str">
        <f t="shared" si="60"/>
        <v>ខ្សោយ</v>
      </c>
      <c r="AM38" s="53">
        <f t="shared" si="61"/>
        <v>1</v>
      </c>
      <c r="AN38" s="53">
        <f>វត្តមាន!BV38</f>
        <v>0</v>
      </c>
      <c r="AO38" s="53">
        <f>វត្តមាន!BW38</f>
        <v>0</v>
      </c>
      <c r="AP38" s="53">
        <f>វត្តមាន!BX38</f>
        <v>0</v>
      </c>
      <c r="AQ38" s="53">
        <f>វត្តមាន!BY38</f>
        <v>0</v>
      </c>
      <c r="AR38" s="53"/>
      <c r="AS38" s="8"/>
      <c r="AT38" s="8"/>
      <c r="AU38" s="8">
        <f t="shared" si="62"/>
        <v>0</v>
      </c>
      <c r="AV38" s="9" t="str">
        <f t="shared" si="63"/>
        <v>F</v>
      </c>
      <c r="AW38" s="8"/>
      <c r="AX38" s="9" t="str">
        <f t="shared" si="64"/>
        <v>F</v>
      </c>
      <c r="AY38" s="8"/>
      <c r="AZ38" s="9" t="str">
        <f t="shared" si="65"/>
        <v>F</v>
      </c>
      <c r="BA38" s="8"/>
      <c r="BB38" s="9" t="str">
        <f t="shared" si="66"/>
        <v>F</v>
      </c>
      <c r="BC38" s="8"/>
      <c r="BD38" s="9" t="str">
        <f t="shared" si="67"/>
        <v>F</v>
      </c>
      <c r="BE38" s="8"/>
      <c r="BF38" s="9" t="str">
        <f t="shared" si="68"/>
        <v>F</v>
      </c>
      <c r="BG38" s="8"/>
      <c r="BH38" s="9" t="str">
        <f t="shared" si="69"/>
        <v>F</v>
      </c>
      <c r="BI38" s="8"/>
      <c r="BJ38" s="9" t="str">
        <f t="shared" si="70"/>
        <v>F</v>
      </c>
      <c r="BK38" s="8"/>
      <c r="BL38" s="9" t="str">
        <f t="shared" si="71"/>
        <v>F</v>
      </c>
      <c r="BM38" s="8"/>
      <c r="BN38" s="9" t="str">
        <f t="shared" si="72"/>
        <v>F</v>
      </c>
      <c r="BO38" s="8"/>
      <c r="BP38" s="9" t="str">
        <f t="shared" si="73"/>
        <v>F</v>
      </c>
      <c r="BQ38" s="51">
        <f t="shared" si="74"/>
        <v>0</v>
      </c>
      <c r="BR38" s="51">
        <f t="shared" si="75"/>
        <v>0</v>
      </c>
      <c r="BS38" s="56" t="str">
        <f t="shared" si="76"/>
        <v>F</v>
      </c>
      <c r="BT38" s="56" t="str">
        <f t="shared" si="77"/>
        <v>ខ្សោយ</v>
      </c>
      <c r="BU38" s="51">
        <f t="shared" si="78"/>
        <v>1</v>
      </c>
      <c r="BV38" s="51">
        <f>វត្តមាន!BV38</f>
        <v>0</v>
      </c>
      <c r="BW38" s="51">
        <f>វត្តមាន!BW38</f>
        <v>0</v>
      </c>
      <c r="BX38" s="51">
        <f>វត្តមាន!BX38</f>
        <v>0</v>
      </c>
      <c r="BY38" s="51">
        <f>វត្តមាន!BY38</f>
        <v>0</v>
      </c>
      <c r="BZ38" s="8"/>
      <c r="CA38" s="8"/>
      <c r="CB38" s="8"/>
      <c r="CC38" s="9" t="str">
        <f t="shared" si="79"/>
        <v>F</v>
      </c>
      <c r="CD38" s="8"/>
      <c r="CE38" s="9" t="str">
        <f t="shared" si="80"/>
        <v>F</v>
      </c>
      <c r="CF38" s="8"/>
      <c r="CG38" s="9" t="str">
        <f t="shared" si="81"/>
        <v>F</v>
      </c>
      <c r="CH38" s="8"/>
      <c r="CI38" s="9" t="str">
        <f t="shared" si="82"/>
        <v>F</v>
      </c>
      <c r="CJ38" s="8"/>
      <c r="CK38" s="9" t="str">
        <f t="shared" si="83"/>
        <v>F</v>
      </c>
      <c r="CL38" s="8"/>
      <c r="CM38" s="9" t="str">
        <f t="shared" si="84"/>
        <v>F</v>
      </c>
      <c r="CN38" s="8"/>
      <c r="CO38" s="9" t="str">
        <f t="shared" si="85"/>
        <v>F</v>
      </c>
      <c r="CP38" s="8"/>
      <c r="CQ38" s="9" t="str">
        <f t="shared" si="86"/>
        <v>F</v>
      </c>
      <c r="CR38" s="8"/>
      <c r="CS38" s="9" t="str">
        <f t="shared" si="87"/>
        <v>F</v>
      </c>
      <c r="CT38" s="8"/>
      <c r="CU38" s="9" t="str">
        <f t="shared" si="88"/>
        <v>F</v>
      </c>
      <c r="CV38" s="8"/>
      <c r="CW38" s="9" t="str">
        <f t="shared" si="89"/>
        <v>F</v>
      </c>
      <c r="CX38" s="51">
        <f t="shared" si="90"/>
        <v>0</v>
      </c>
      <c r="CY38" s="51">
        <v>30</v>
      </c>
      <c r="CZ38" s="56" t="str">
        <f t="shared" si="91"/>
        <v>D</v>
      </c>
      <c r="DA38" s="56" t="str">
        <f t="shared" si="92"/>
        <v>មធ្យម</v>
      </c>
      <c r="DB38" s="51">
        <f t="shared" si="93"/>
        <v>18</v>
      </c>
      <c r="DC38" s="51">
        <f>វត្តមាន!DF38</f>
        <v>0</v>
      </c>
      <c r="DD38" s="51">
        <f>វត្តមាន!DG38</f>
        <v>0</v>
      </c>
      <c r="DE38" s="51">
        <f>វត្តមាន!DH38</f>
        <v>0</v>
      </c>
      <c r="DF38" s="51">
        <f>វត្តមាន!DI38</f>
        <v>0</v>
      </c>
      <c r="DG38" s="8"/>
      <c r="DH38" s="8"/>
      <c r="DI38" s="8">
        <f t="shared" si="94"/>
        <v>0</v>
      </c>
      <c r="DJ38" s="9" t="str">
        <f t="shared" si="95"/>
        <v>F</v>
      </c>
      <c r="DK38" s="8"/>
      <c r="DL38" s="9" t="str">
        <f t="shared" si="96"/>
        <v>F</v>
      </c>
      <c r="DM38" s="8"/>
      <c r="DN38" s="9" t="str">
        <f t="shared" si="97"/>
        <v>F</v>
      </c>
      <c r="DO38" s="8"/>
      <c r="DP38" s="9" t="str">
        <f t="shared" si="98"/>
        <v>F</v>
      </c>
      <c r="DQ38" s="8"/>
      <c r="DR38" s="9" t="str">
        <f t="shared" si="99"/>
        <v>F</v>
      </c>
      <c r="DS38" s="8"/>
      <c r="DT38" s="9" t="str">
        <f t="shared" si="100"/>
        <v>F</v>
      </c>
      <c r="DU38" s="8"/>
      <c r="DV38" s="9" t="str">
        <f t="shared" si="101"/>
        <v>F</v>
      </c>
      <c r="DW38" s="8"/>
      <c r="DX38" s="9" t="str">
        <f t="shared" si="102"/>
        <v>F</v>
      </c>
      <c r="DY38" s="8"/>
      <c r="DZ38" s="9" t="str">
        <f t="shared" si="103"/>
        <v>F</v>
      </c>
      <c r="EA38" s="8"/>
      <c r="EB38" s="9" t="str">
        <f t="shared" si="104"/>
        <v>F</v>
      </c>
      <c r="EC38" s="8"/>
      <c r="ED38" s="9" t="str">
        <f t="shared" si="105"/>
        <v>F</v>
      </c>
      <c r="EE38" s="58">
        <f t="shared" si="106"/>
        <v>0</v>
      </c>
      <c r="EF38" s="58">
        <v>30</v>
      </c>
      <c r="EG38" s="59" t="str">
        <f t="shared" si="107"/>
        <v>D</v>
      </c>
      <c r="EH38" s="59" t="str">
        <f t="shared" si="108"/>
        <v>មធ្យម</v>
      </c>
      <c r="EI38" s="58">
        <f t="shared" si="109"/>
        <v>18</v>
      </c>
      <c r="EJ38" s="58">
        <f>វត្តមាន!EP38</f>
        <v>2</v>
      </c>
      <c r="EK38" s="58">
        <f>វត្តមាន!EQ38</f>
        <v>2</v>
      </c>
      <c r="EL38" s="58">
        <f>វត្តមាន!ER38</f>
        <v>2</v>
      </c>
      <c r="EM38" s="58">
        <f>វត្តមាន!ES38</f>
        <v>6</v>
      </c>
      <c r="EN38" s="67"/>
      <c r="EO38" s="8"/>
      <c r="EP38" s="8"/>
      <c r="EQ38" s="8">
        <f t="shared" si="110"/>
        <v>0</v>
      </c>
      <c r="ER38" s="9" t="str">
        <f t="shared" si="111"/>
        <v>F</v>
      </c>
      <c r="ES38" s="9"/>
      <c r="ET38" s="8"/>
      <c r="EU38" s="9" t="str">
        <f t="shared" si="112"/>
        <v>F</v>
      </c>
      <c r="EV38" s="9"/>
      <c r="EW38" s="8"/>
      <c r="EX38" s="9" t="str">
        <f t="shared" si="113"/>
        <v>F</v>
      </c>
      <c r="EY38" s="9"/>
      <c r="EZ38" s="8"/>
      <c r="FA38" s="9" t="str">
        <f t="shared" si="114"/>
        <v>F</v>
      </c>
      <c r="FB38" s="9"/>
      <c r="FC38" s="8"/>
      <c r="FD38" s="9" t="str">
        <f t="shared" si="115"/>
        <v>F</v>
      </c>
      <c r="FE38" s="9"/>
      <c r="FF38" s="8"/>
      <c r="FG38" s="9" t="str">
        <f t="shared" si="116"/>
        <v>F</v>
      </c>
      <c r="FH38" s="9"/>
      <c r="FI38" s="8"/>
      <c r="FJ38" s="9" t="str">
        <f t="shared" si="117"/>
        <v>F</v>
      </c>
      <c r="FK38" s="9"/>
      <c r="FL38" s="8"/>
      <c r="FM38" s="9" t="str">
        <f t="shared" si="118"/>
        <v>F</v>
      </c>
      <c r="FN38" s="9"/>
      <c r="FO38" s="8"/>
      <c r="FP38" s="9" t="str">
        <f t="shared" si="119"/>
        <v>F</v>
      </c>
      <c r="FQ38" s="9"/>
      <c r="FR38" s="8"/>
      <c r="FS38" s="9" t="str">
        <f t="shared" si="120"/>
        <v>F</v>
      </c>
      <c r="FT38" s="9"/>
      <c r="FU38" s="8"/>
      <c r="FV38" s="9" t="str">
        <f t="shared" si="121"/>
        <v>F</v>
      </c>
      <c r="FX38" s="58">
        <f t="shared" si="122"/>
        <v>0</v>
      </c>
      <c r="FY38" s="58">
        <v>30</v>
      </c>
      <c r="FZ38" s="59" t="str">
        <f t="shared" si="123"/>
        <v>D</v>
      </c>
      <c r="GA38" s="59" t="str">
        <f t="shared" si="124"/>
        <v>មធ្យម</v>
      </c>
      <c r="GB38" s="58" t="e">
        <f t="shared" si="125"/>
        <v>#N/A</v>
      </c>
      <c r="GC38" s="58">
        <f>វត្តមាន!FZ38</f>
        <v>2</v>
      </c>
      <c r="GD38" s="58">
        <f>វត្តមាន!GA38</f>
        <v>2</v>
      </c>
      <c r="GE38" s="58">
        <f>វត្តមាន!GB38</f>
        <v>2</v>
      </c>
      <c r="GF38" s="58">
        <f>វត្តមាន!GC38</f>
        <v>6</v>
      </c>
      <c r="GG38" s="69">
        <f t="shared" si="126"/>
        <v>15</v>
      </c>
      <c r="GH38" s="69">
        <f t="shared" si="127"/>
        <v>30</v>
      </c>
      <c r="GI38" s="69">
        <f t="shared" si="128"/>
        <v>22.5</v>
      </c>
      <c r="GJ38" s="59" t="str">
        <f t="shared" si="129"/>
        <v>F</v>
      </c>
      <c r="GK38" s="59" t="str">
        <f t="shared" si="130"/>
        <v>ខ្សោយ</v>
      </c>
      <c r="GL38" s="58">
        <f t="shared" si="131"/>
        <v>18</v>
      </c>
      <c r="GM38" s="2">
        <f t="shared" si="132"/>
        <v>4</v>
      </c>
      <c r="GN38" s="2">
        <f t="shared" si="133"/>
        <v>4</v>
      </c>
      <c r="GO38" s="2">
        <f t="shared" si="134"/>
        <v>4</v>
      </c>
      <c r="GP38" s="2">
        <f t="shared" si="135"/>
        <v>12</v>
      </c>
    </row>
    <row r="39" spans="1:198">
      <c r="A39" s="2"/>
      <c r="B39" s="2">
        <f>ប្រវត្តិរូបសិស្ស!B39</f>
        <v>7497</v>
      </c>
      <c r="C39" s="2" t="str">
        <f>ប្រវត្តិរូបសិស្ស!C39</f>
        <v>វឿន ដួងច័ន្ទ</v>
      </c>
      <c r="D39" s="2" t="str">
        <f>ប្រវត្តិរូបសិស្ស!D39</f>
        <v>ស្រី</v>
      </c>
      <c r="E39" s="7">
        <f>ប្រវត្តិរូបសិស្ស!E39</f>
        <v>39419</v>
      </c>
      <c r="F39" s="7" t="str">
        <f>ប្រវត្តិរូបសិស្ស!G39</f>
        <v>12C</v>
      </c>
      <c r="G39" s="8"/>
      <c r="H39" s="8"/>
      <c r="I39" s="8"/>
      <c r="J39" s="9" t="str">
        <f t="shared" si="46"/>
        <v>F</v>
      </c>
      <c r="K39" s="8"/>
      <c r="L39" s="9" t="str">
        <f t="shared" si="47"/>
        <v>F</v>
      </c>
      <c r="M39" s="8"/>
      <c r="N39" s="9" t="str">
        <f t="shared" si="48"/>
        <v>F</v>
      </c>
      <c r="O39" s="8"/>
      <c r="P39" s="9" t="str">
        <f t="shared" si="49"/>
        <v>F</v>
      </c>
      <c r="Q39" s="8"/>
      <c r="R39" s="9" t="str">
        <f t="shared" si="50"/>
        <v>F</v>
      </c>
      <c r="S39" s="8"/>
      <c r="T39" s="9" t="str">
        <f t="shared" si="51"/>
        <v>F</v>
      </c>
      <c r="U39" s="8"/>
      <c r="V39" s="9" t="str">
        <f t="shared" si="52"/>
        <v>F</v>
      </c>
      <c r="W39" s="8"/>
      <c r="X39" s="9" t="str">
        <f t="shared" si="53"/>
        <v>F</v>
      </c>
      <c r="Y39" s="8"/>
      <c r="Z39" s="9" t="str">
        <f t="shared" si="54"/>
        <v>F</v>
      </c>
      <c r="AA39" s="8"/>
      <c r="AB39" s="9" t="str">
        <f t="shared" si="55"/>
        <v>F</v>
      </c>
      <c r="AC39" s="8"/>
      <c r="AD39" s="9" t="str">
        <f t="shared" si="56"/>
        <v>F</v>
      </c>
      <c r="AE39" s="9">
        <f>វត្តមាន!AL39</f>
        <v>0</v>
      </c>
      <c r="AF39" s="9">
        <f>វត្តមាន!AM39</f>
        <v>0</v>
      </c>
      <c r="AG39" s="9">
        <f>វត្តមាន!AN39</f>
        <v>0</v>
      </c>
      <c r="AH39" s="9">
        <f>វត្តមាន!AO39</f>
        <v>0</v>
      </c>
      <c r="AI39" s="53">
        <f t="shared" si="57"/>
        <v>0</v>
      </c>
      <c r="AJ39" s="53">
        <f t="shared" si="58"/>
        <v>0</v>
      </c>
      <c r="AK39" s="54" t="str">
        <f t="shared" si="59"/>
        <v>F</v>
      </c>
      <c r="AL39" s="54" t="str">
        <f t="shared" si="60"/>
        <v>ខ្សោយ</v>
      </c>
      <c r="AM39" s="53">
        <f t="shared" si="61"/>
        <v>1</v>
      </c>
      <c r="AN39" s="53">
        <f>វត្តមាន!BV39</f>
        <v>0</v>
      </c>
      <c r="AO39" s="53">
        <f>វត្តមាន!BW39</f>
        <v>0</v>
      </c>
      <c r="AP39" s="53">
        <f>វត្តមាន!BX39</f>
        <v>0</v>
      </c>
      <c r="AQ39" s="53">
        <f>វត្តមាន!BY39</f>
        <v>0</v>
      </c>
      <c r="AR39" s="53"/>
      <c r="AS39" s="8"/>
      <c r="AT39" s="8"/>
      <c r="AU39" s="8">
        <f t="shared" si="62"/>
        <v>0</v>
      </c>
      <c r="AV39" s="9" t="str">
        <f t="shared" si="63"/>
        <v>F</v>
      </c>
      <c r="AW39" s="8"/>
      <c r="AX39" s="9" t="str">
        <f t="shared" si="64"/>
        <v>F</v>
      </c>
      <c r="AY39" s="8"/>
      <c r="AZ39" s="9" t="str">
        <f t="shared" si="65"/>
        <v>F</v>
      </c>
      <c r="BA39" s="8"/>
      <c r="BB39" s="9" t="str">
        <f t="shared" si="66"/>
        <v>F</v>
      </c>
      <c r="BC39" s="8"/>
      <c r="BD39" s="9" t="str">
        <f t="shared" si="67"/>
        <v>F</v>
      </c>
      <c r="BE39" s="8"/>
      <c r="BF39" s="9" t="str">
        <f t="shared" si="68"/>
        <v>F</v>
      </c>
      <c r="BG39" s="8"/>
      <c r="BH39" s="9" t="str">
        <f t="shared" si="69"/>
        <v>F</v>
      </c>
      <c r="BI39" s="8"/>
      <c r="BJ39" s="9" t="str">
        <f t="shared" si="70"/>
        <v>F</v>
      </c>
      <c r="BK39" s="8"/>
      <c r="BL39" s="9" t="str">
        <f t="shared" si="71"/>
        <v>F</v>
      </c>
      <c r="BM39" s="8"/>
      <c r="BN39" s="9" t="str">
        <f t="shared" si="72"/>
        <v>F</v>
      </c>
      <c r="BO39" s="8"/>
      <c r="BP39" s="9" t="str">
        <f t="shared" si="73"/>
        <v>F</v>
      </c>
      <c r="BQ39" s="51">
        <f t="shared" si="74"/>
        <v>0</v>
      </c>
      <c r="BR39" s="51">
        <f t="shared" si="75"/>
        <v>0</v>
      </c>
      <c r="BS39" s="56" t="str">
        <f t="shared" si="76"/>
        <v>F</v>
      </c>
      <c r="BT39" s="56" t="str">
        <f t="shared" si="77"/>
        <v>ខ្សោយ</v>
      </c>
      <c r="BU39" s="51">
        <f t="shared" si="78"/>
        <v>1</v>
      </c>
      <c r="BV39" s="51">
        <f>វត្តមាន!BV39</f>
        <v>0</v>
      </c>
      <c r="BW39" s="51">
        <f>វត្តមាន!BW39</f>
        <v>0</v>
      </c>
      <c r="BX39" s="51">
        <f>វត្តមាន!BX39</f>
        <v>0</v>
      </c>
      <c r="BY39" s="51">
        <f>វត្តមាន!BY39</f>
        <v>0</v>
      </c>
      <c r="BZ39" s="8"/>
      <c r="CA39" s="8"/>
      <c r="CB39" s="8"/>
      <c r="CC39" s="9" t="str">
        <f t="shared" si="79"/>
        <v>F</v>
      </c>
      <c r="CD39" s="8"/>
      <c r="CE39" s="9" t="str">
        <f t="shared" si="80"/>
        <v>F</v>
      </c>
      <c r="CF39" s="8"/>
      <c r="CG39" s="9" t="str">
        <f t="shared" si="81"/>
        <v>F</v>
      </c>
      <c r="CH39" s="8"/>
      <c r="CI39" s="9" t="str">
        <f t="shared" si="82"/>
        <v>F</v>
      </c>
      <c r="CJ39" s="8"/>
      <c r="CK39" s="9" t="str">
        <f t="shared" si="83"/>
        <v>F</v>
      </c>
      <c r="CL39" s="8"/>
      <c r="CM39" s="9" t="str">
        <f t="shared" si="84"/>
        <v>F</v>
      </c>
      <c r="CN39" s="8"/>
      <c r="CO39" s="9" t="str">
        <f t="shared" si="85"/>
        <v>F</v>
      </c>
      <c r="CP39" s="8"/>
      <c r="CQ39" s="9" t="str">
        <f t="shared" si="86"/>
        <v>F</v>
      </c>
      <c r="CR39" s="8"/>
      <c r="CS39" s="9" t="str">
        <f t="shared" si="87"/>
        <v>F</v>
      </c>
      <c r="CT39" s="8"/>
      <c r="CU39" s="9" t="str">
        <f t="shared" si="88"/>
        <v>F</v>
      </c>
      <c r="CV39" s="8"/>
      <c r="CW39" s="9" t="str">
        <f t="shared" si="89"/>
        <v>F</v>
      </c>
      <c r="CX39" s="51">
        <f t="shared" si="90"/>
        <v>0</v>
      </c>
      <c r="CY39" s="51">
        <v>31</v>
      </c>
      <c r="CZ39" s="56" t="str">
        <f t="shared" si="91"/>
        <v>D</v>
      </c>
      <c r="DA39" s="56" t="str">
        <f t="shared" si="92"/>
        <v>មធ្យម</v>
      </c>
      <c r="DB39" s="51">
        <f t="shared" si="93"/>
        <v>17</v>
      </c>
      <c r="DC39" s="51">
        <f>វត្តមាន!DF39</f>
        <v>0</v>
      </c>
      <c r="DD39" s="51">
        <f>វត្តមាន!DG39</f>
        <v>0</v>
      </c>
      <c r="DE39" s="51">
        <f>វត្តមាន!DH39</f>
        <v>0</v>
      </c>
      <c r="DF39" s="51">
        <f>វត្តមាន!DI39</f>
        <v>0</v>
      </c>
      <c r="DG39" s="8"/>
      <c r="DH39" s="8"/>
      <c r="DI39" s="8">
        <f t="shared" si="94"/>
        <v>0</v>
      </c>
      <c r="DJ39" s="9" t="str">
        <f t="shared" si="95"/>
        <v>F</v>
      </c>
      <c r="DK39" s="8"/>
      <c r="DL39" s="9" t="str">
        <f t="shared" si="96"/>
        <v>F</v>
      </c>
      <c r="DM39" s="8"/>
      <c r="DN39" s="9" t="str">
        <f t="shared" si="97"/>
        <v>F</v>
      </c>
      <c r="DO39" s="8"/>
      <c r="DP39" s="9" t="str">
        <f t="shared" si="98"/>
        <v>F</v>
      </c>
      <c r="DQ39" s="8"/>
      <c r="DR39" s="9" t="str">
        <f t="shared" si="99"/>
        <v>F</v>
      </c>
      <c r="DS39" s="8"/>
      <c r="DT39" s="9" t="str">
        <f t="shared" si="100"/>
        <v>F</v>
      </c>
      <c r="DU39" s="8"/>
      <c r="DV39" s="9" t="str">
        <f t="shared" si="101"/>
        <v>F</v>
      </c>
      <c r="DW39" s="8"/>
      <c r="DX39" s="9" t="str">
        <f t="shared" si="102"/>
        <v>F</v>
      </c>
      <c r="DY39" s="8"/>
      <c r="DZ39" s="9" t="str">
        <f t="shared" si="103"/>
        <v>F</v>
      </c>
      <c r="EA39" s="8"/>
      <c r="EB39" s="9" t="str">
        <f t="shared" si="104"/>
        <v>F</v>
      </c>
      <c r="EC39" s="8"/>
      <c r="ED39" s="9" t="str">
        <f t="shared" si="105"/>
        <v>F</v>
      </c>
      <c r="EE39" s="58">
        <f t="shared" si="106"/>
        <v>0</v>
      </c>
      <c r="EF39" s="58">
        <v>31</v>
      </c>
      <c r="EG39" s="59" t="str">
        <f t="shared" si="107"/>
        <v>D</v>
      </c>
      <c r="EH39" s="59" t="str">
        <f t="shared" si="108"/>
        <v>មធ្យម</v>
      </c>
      <c r="EI39" s="58">
        <f t="shared" si="109"/>
        <v>17</v>
      </c>
      <c r="EJ39" s="58">
        <f>វត្តមាន!EP39</f>
        <v>2</v>
      </c>
      <c r="EK39" s="58">
        <f>វត្តមាន!EQ39</f>
        <v>2</v>
      </c>
      <c r="EL39" s="58">
        <f>វត្តមាន!ER39</f>
        <v>2</v>
      </c>
      <c r="EM39" s="58">
        <f>វត្តមាន!ES39</f>
        <v>6</v>
      </c>
      <c r="EN39" s="67"/>
      <c r="EO39" s="8"/>
      <c r="EP39" s="8"/>
      <c r="EQ39" s="8">
        <f t="shared" si="110"/>
        <v>0</v>
      </c>
      <c r="ER39" s="9" t="str">
        <f t="shared" si="111"/>
        <v>F</v>
      </c>
      <c r="ES39" s="9"/>
      <c r="ET39" s="8"/>
      <c r="EU39" s="9" t="str">
        <f t="shared" si="112"/>
        <v>F</v>
      </c>
      <c r="EV39" s="9"/>
      <c r="EW39" s="8"/>
      <c r="EX39" s="9" t="str">
        <f t="shared" si="113"/>
        <v>F</v>
      </c>
      <c r="EY39" s="9"/>
      <c r="EZ39" s="8"/>
      <c r="FA39" s="9" t="str">
        <f t="shared" si="114"/>
        <v>F</v>
      </c>
      <c r="FB39" s="9"/>
      <c r="FC39" s="8"/>
      <c r="FD39" s="9" t="str">
        <f t="shared" si="115"/>
        <v>F</v>
      </c>
      <c r="FE39" s="9"/>
      <c r="FF39" s="8"/>
      <c r="FG39" s="9" t="str">
        <f t="shared" si="116"/>
        <v>F</v>
      </c>
      <c r="FH39" s="9"/>
      <c r="FI39" s="8"/>
      <c r="FJ39" s="9" t="str">
        <f t="shared" si="117"/>
        <v>F</v>
      </c>
      <c r="FK39" s="9"/>
      <c r="FL39" s="8"/>
      <c r="FM39" s="9" t="str">
        <f t="shared" si="118"/>
        <v>F</v>
      </c>
      <c r="FN39" s="9"/>
      <c r="FO39" s="8"/>
      <c r="FP39" s="9" t="str">
        <f t="shared" si="119"/>
        <v>F</v>
      </c>
      <c r="FQ39" s="9"/>
      <c r="FR39" s="8"/>
      <c r="FS39" s="9" t="str">
        <f t="shared" si="120"/>
        <v>F</v>
      </c>
      <c r="FT39" s="9"/>
      <c r="FU39" s="8"/>
      <c r="FV39" s="9" t="str">
        <f t="shared" si="121"/>
        <v>F</v>
      </c>
      <c r="FX39" s="58">
        <f t="shared" si="122"/>
        <v>0</v>
      </c>
      <c r="FY39" s="58">
        <v>31</v>
      </c>
      <c r="FZ39" s="59" t="str">
        <f t="shared" si="123"/>
        <v>D</v>
      </c>
      <c r="GA39" s="59" t="str">
        <f t="shared" si="124"/>
        <v>មធ្យម</v>
      </c>
      <c r="GB39" s="58" t="e">
        <f t="shared" si="125"/>
        <v>#N/A</v>
      </c>
      <c r="GC39" s="58">
        <f>វត្តមាន!FZ39</f>
        <v>2</v>
      </c>
      <c r="GD39" s="58">
        <f>វត្តមាន!GA39</f>
        <v>2</v>
      </c>
      <c r="GE39" s="58">
        <f>វត្តមាន!GB39</f>
        <v>2</v>
      </c>
      <c r="GF39" s="58">
        <f>វត្តមាន!GC39</f>
        <v>6</v>
      </c>
      <c r="GG39" s="69">
        <f t="shared" si="126"/>
        <v>15.5</v>
      </c>
      <c r="GH39" s="69">
        <f t="shared" si="127"/>
        <v>31</v>
      </c>
      <c r="GI39" s="69">
        <f t="shared" si="128"/>
        <v>23.25</v>
      </c>
      <c r="GJ39" s="59" t="str">
        <f t="shared" si="129"/>
        <v>F</v>
      </c>
      <c r="GK39" s="59" t="str">
        <f t="shared" si="130"/>
        <v>ខ្សោយ</v>
      </c>
      <c r="GL39" s="58">
        <f t="shared" si="131"/>
        <v>17</v>
      </c>
      <c r="GM39" s="2">
        <f t="shared" si="132"/>
        <v>4</v>
      </c>
      <c r="GN39" s="2">
        <f t="shared" si="133"/>
        <v>4</v>
      </c>
      <c r="GO39" s="2">
        <f t="shared" si="134"/>
        <v>4</v>
      </c>
      <c r="GP39" s="2">
        <f t="shared" si="135"/>
        <v>12</v>
      </c>
    </row>
    <row r="40" spans="1:198">
      <c r="A40" s="2"/>
      <c r="B40" s="2">
        <f>ប្រវត្តិរូបសិស្ស!B40</f>
        <v>0</v>
      </c>
      <c r="C40" s="2" t="str">
        <f>ប្រវត្តិរូបសិស្ស!C40</f>
        <v>សត់ វី</v>
      </c>
      <c r="D40" s="2" t="str">
        <f>ប្រវត្តិរូបសិស្ស!D40</f>
        <v>ប្រុស</v>
      </c>
      <c r="E40" s="7">
        <f>ប្រវត្តិរូបសិស្ស!E40</f>
        <v>39196</v>
      </c>
      <c r="F40" s="7" t="str">
        <f>ប្រវត្តិរូបសិស្ស!G40</f>
        <v>12C</v>
      </c>
      <c r="G40" s="8"/>
      <c r="H40" s="8"/>
      <c r="I40" s="8"/>
      <c r="J40" s="9" t="str">
        <f t="shared" si="46"/>
        <v>F</v>
      </c>
      <c r="K40" s="8"/>
      <c r="L40" s="9" t="str">
        <f t="shared" si="47"/>
        <v>F</v>
      </c>
      <c r="M40" s="8"/>
      <c r="N40" s="9" t="str">
        <f t="shared" si="48"/>
        <v>F</v>
      </c>
      <c r="O40" s="8"/>
      <c r="P40" s="9" t="str">
        <f t="shared" si="49"/>
        <v>F</v>
      </c>
      <c r="Q40" s="8"/>
      <c r="R40" s="9" t="str">
        <f t="shared" si="50"/>
        <v>F</v>
      </c>
      <c r="S40" s="8"/>
      <c r="T40" s="9" t="str">
        <f t="shared" si="51"/>
        <v>F</v>
      </c>
      <c r="U40" s="8"/>
      <c r="V40" s="9" t="str">
        <f t="shared" si="52"/>
        <v>F</v>
      </c>
      <c r="W40" s="8"/>
      <c r="X40" s="9" t="str">
        <f t="shared" si="53"/>
        <v>F</v>
      </c>
      <c r="Y40" s="8"/>
      <c r="Z40" s="9" t="str">
        <f t="shared" si="54"/>
        <v>F</v>
      </c>
      <c r="AA40" s="8"/>
      <c r="AB40" s="9" t="str">
        <f t="shared" si="55"/>
        <v>F</v>
      </c>
      <c r="AC40" s="8"/>
      <c r="AD40" s="9" t="str">
        <f t="shared" si="56"/>
        <v>F</v>
      </c>
      <c r="AE40" s="9">
        <f>វត្តមាន!AL40</f>
        <v>0</v>
      </c>
      <c r="AF40" s="9">
        <f>វត្តមាន!AM40</f>
        <v>0</v>
      </c>
      <c r="AG40" s="9">
        <f>វត្តមាន!AN40</f>
        <v>0</v>
      </c>
      <c r="AH40" s="9">
        <f>វត្តមាន!AO40</f>
        <v>0</v>
      </c>
      <c r="AI40" s="53">
        <f t="shared" si="57"/>
        <v>0</v>
      </c>
      <c r="AJ40" s="53">
        <f t="shared" si="58"/>
        <v>0</v>
      </c>
      <c r="AK40" s="54" t="str">
        <f t="shared" si="59"/>
        <v>F</v>
      </c>
      <c r="AL40" s="54" t="str">
        <f t="shared" si="60"/>
        <v>ខ្សោយ</v>
      </c>
      <c r="AM40" s="53">
        <f t="shared" si="61"/>
        <v>1</v>
      </c>
      <c r="AN40" s="53">
        <f>វត្តមាន!BV40</f>
        <v>0</v>
      </c>
      <c r="AO40" s="53">
        <f>វត្តមាន!BW40</f>
        <v>0</v>
      </c>
      <c r="AP40" s="53">
        <f>វត្តមាន!BX40</f>
        <v>0</v>
      </c>
      <c r="AQ40" s="53">
        <f>វត្តមាន!BY40</f>
        <v>0</v>
      </c>
      <c r="AR40" s="53"/>
      <c r="AS40" s="8"/>
      <c r="AT40" s="8"/>
      <c r="AU40" s="8">
        <f t="shared" si="62"/>
        <v>0</v>
      </c>
      <c r="AV40" s="9" t="str">
        <f t="shared" si="63"/>
        <v>F</v>
      </c>
      <c r="AW40" s="8"/>
      <c r="AX40" s="9" t="str">
        <f t="shared" si="64"/>
        <v>F</v>
      </c>
      <c r="AY40" s="8"/>
      <c r="AZ40" s="9" t="str">
        <f t="shared" si="65"/>
        <v>F</v>
      </c>
      <c r="BA40" s="8"/>
      <c r="BB40" s="9" t="str">
        <f t="shared" si="66"/>
        <v>F</v>
      </c>
      <c r="BC40" s="8"/>
      <c r="BD40" s="9" t="str">
        <f t="shared" si="67"/>
        <v>F</v>
      </c>
      <c r="BE40" s="8"/>
      <c r="BF40" s="9" t="str">
        <f t="shared" si="68"/>
        <v>F</v>
      </c>
      <c r="BG40" s="8"/>
      <c r="BH40" s="9" t="str">
        <f t="shared" si="69"/>
        <v>F</v>
      </c>
      <c r="BI40" s="8"/>
      <c r="BJ40" s="9" t="str">
        <f t="shared" si="70"/>
        <v>F</v>
      </c>
      <c r="BK40" s="8"/>
      <c r="BL40" s="9" t="str">
        <f t="shared" si="71"/>
        <v>F</v>
      </c>
      <c r="BM40" s="8"/>
      <c r="BN40" s="9" t="str">
        <f t="shared" si="72"/>
        <v>F</v>
      </c>
      <c r="BO40" s="8"/>
      <c r="BP40" s="9" t="str">
        <f t="shared" si="73"/>
        <v>F</v>
      </c>
      <c r="BQ40" s="51">
        <f t="shared" si="74"/>
        <v>0</v>
      </c>
      <c r="BR40" s="51">
        <f t="shared" si="75"/>
        <v>0</v>
      </c>
      <c r="BS40" s="56" t="str">
        <f t="shared" si="76"/>
        <v>F</v>
      </c>
      <c r="BT40" s="56" t="str">
        <f t="shared" si="77"/>
        <v>ខ្សោយ</v>
      </c>
      <c r="BU40" s="51">
        <f t="shared" si="78"/>
        <v>1</v>
      </c>
      <c r="BV40" s="51">
        <f>វត្តមាន!BV40</f>
        <v>0</v>
      </c>
      <c r="BW40" s="51">
        <f>វត្តមាន!BW40</f>
        <v>0</v>
      </c>
      <c r="BX40" s="51">
        <f>វត្តមាន!BX40</f>
        <v>0</v>
      </c>
      <c r="BY40" s="51">
        <f>វត្តមាន!BY40</f>
        <v>0</v>
      </c>
      <c r="BZ40" s="8"/>
      <c r="CA40" s="8"/>
      <c r="CB40" s="8"/>
      <c r="CC40" s="9" t="str">
        <f t="shared" si="79"/>
        <v>F</v>
      </c>
      <c r="CD40" s="8"/>
      <c r="CE40" s="9" t="str">
        <f t="shared" si="80"/>
        <v>F</v>
      </c>
      <c r="CF40" s="8"/>
      <c r="CG40" s="9" t="str">
        <f t="shared" si="81"/>
        <v>F</v>
      </c>
      <c r="CH40" s="8"/>
      <c r="CI40" s="9" t="str">
        <f t="shared" si="82"/>
        <v>F</v>
      </c>
      <c r="CJ40" s="8"/>
      <c r="CK40" s="9" t="str">
        <f t="shared" si="83"/>
        <v>F</v>
      </c>
      <c r="CL40" s="8"/>
      <c r="CM40" s="9" t="str">
        <f t="shared" si="84"/>
        <v>F</v>
      </c>
      <c r="CN40" s="8"/>
      <c r="CO40" s="9" t="str">
        <f t="shared" si="85"/>
        <v>F</v>
      </c>
      <c r="CP40" s="8"/>
      <c r="CQ40" s="9" t="str">
        <f t="shared" si="86"/>
        <v>F</v>
      </c>
      <c r="CR40" s="8"/>
      <c r="CS40" s="9" t="str">
        <f t="shared" si="87"/>
        <v>F</v>
      </c>
      <c r="CT40" s="8"/>
      <c r="CU40" s="9" t="str">
        <f t="shared" si="88"/>
        <v>F</v>
      </c>
      <c r="CV40" s="8"/>
      <c r="CW40" s="9" t="str">
        <f t="shared" si="89"/>
        <v>F</v>
      </c>
      <c r="CX40" s="51">
        <f t="shared" si="90"/>
        <v>0</v>
      </c>
      <c r="CY40" s="51">
        <v>32</v>
      </c>
      <c r="CZ40" s="56" t="str">
        <f t="shared" si="91"/>
        <v>D</v>
      </c>
      <c r="DA40" s="56" t="str">
        <f t="shared" si="92"/>
        <v>មធ្យម</v>
      </c>
      <c r="DB40" s="51">
        <f t="shared" si="93"/>
        <v>16</v>
      </c>
      <c r="DC40" s="51">
        <f>វត្តមាន!DF40</f>
        <v>0</v>
      </c>
      <c r="DD40" s="51">
        <f>វត្តមាន!DG40</f>
        <v>0</v>
      </c>
      <c r="DE40" s="51">
        <f>វត្តមាន!DH40</f>
        <v>0</v>
      </c>
      <c r="DF40" s="51">
        <f>វត្តមាន!DI40</f>
        <v>0</v>
      </c>
      <c r="DG40" s="8"/>
      <c r="DH40" s="8"/>
      <c r="DI40" s="8">
        <f t="shared" si="94"/>
        <v>0</v>
      </c>
      <c r="DJ40" s="9" t="str">
        <f t="shared" si="95"/>
        <v>F</v>
      </c>
      <c r="DK40" s="8"/>
      <c r="DL40" s="9" t="str">
        <f t="shared" si="96"/>
        <v>F</v>
      </c>
      <c r="DM40" s="8"/>
      <c r="DN40" s="9" t="str">
        <f t="shared" si="97"/>
        <v>F</v>
      </c>
      <c r="DO40" s="8"/>
      <c r="DP40" s="9" t="str">
        <f t="shared" si="98"/>
        <v>F</v>
      </c>
      <c r="DQ40" s="8"/>
      <c r="DR40" s="9" t="str">
        <f t="shared" si="99"/>
        <v>F</v>
      </c>
      <c r="DS40" s="8"/>
      <c r="DT40" s="9" t="str">
        <f t="shared" si="100"/>
        <v>F</v>
      </c>
      <c r="DU40" s="8"/>
      <c r="DV40" s="9" t="str">
        <f t="shared" si="101"/>
        <v>F</v>
      </c>
      <c r="DW40" s="8"/>
      <c r="DX40" s="9" t="str">
        <f t="shared" si="102"/>
        <v>F</v>
      </c>
      <c r="DY40" s="8"/>
      <c r="DZ40" s="9" t="str">
        <f t="shared" si="103"/>
        <v>F</v>
      </c>
      <c r="EA40" s="8"/>
      <c r="EB40" s="9" t="str">
        <f t="shared" si="104"/>
        <v>F</v>
      </c>
      <c r="EC40" s="8"/>
      <c r="ED40" s="9" t="str">
        <f t="shared" si="105"/>
        <v>F</v>
      </c>
      <c r="EE40" s="58">
        <f t="shared" si="106"/>
        <v>0</v>
      </c>
      <c r="EF40" s="58">
        <v>32</v>
      </c>
      <c r="EG40" s="59" t="str">
        <f t="shared" si="107"/>
        <v>D</v>
      </c>
      <c r="EH40" s="59" t="str">
        <f t="shared" si="108"/>
        <v>មធ្យម</v>
      </c>
      <c r="EI40" s="58">
        <f t="shared" si="109"/>
        <v>16</v>
      </c>
      <c r="EJ40" s="58">
        <f>វត្តមាន!EP40</f>
        <v>2</v>
      </c>
      <c r="EK40" s="58">
        <f>វត្តមាន!EQ40</f>
        <v>2</v>
      </c>
      <c r="EL40" s="58">
        <f>វត្តមាន!ER40</f>
        <v>2</v>
      </c>
      <c r="EM40" s="58">
        <f>វត្តមាន!ES40</f>
        <v>6</v>
      </c>
      <c r="EN40" s="67"/>
      <c r="EO40" s="8"/>
      <c r="EP40" s="8"/>
      <c r="EQ40" s="8">
        <f t="shared" si="110"/>
        <v>0</v>
      </c>
      <c r="ER40" s="9" t="str">
        <f t="shared" si="111"/>
        <v>F</v>
      </c>
      <c r="ES40" s="9"/>
      <c r="ET40" s="8"/>
      <c r="EU40" s="9" t="str">
        <f t="shared" si="112"/>
        <v>F</v>
      </c>
      <c r="EV40" s="9"/>
      <c r="EW40" s="8"/>
      <c r="EX40" s="9" t="str">
        <f t="shared" si="113"/>
        <v>F</v>
      </c>
      <c r="EY40" s="9"/>
      <c r="EZ40" s="8"/>
      <c r="FA40" s="9" t="str">
        <f t="shared" si="114"/>
        <v>F</v>
      </c>
      <c r="FB40" s="9"/>
      <c r="FC40" s="8"/>
      <c r="FD40" s="9" t="str">
        <f t="shared" si="115"/>
        <v>F</v>
      </c>
      <c r="FE40" s="9"/>
      <c r="FF40" s="8"/>
      <c r="FG40" s="9" t="str">
        <f t="shared" si="116"/>
        <v>F</v>
      </c>
      <c r="FH40" s="9"/>
      <c r="FI40" s="8"/>
      <c r="FJ40" s="9" t="str">
        <f t="shared" si="117"/>
        <v>F</v>
      </c>
      <c r="FK40" s="9"/>
      <c r="FL40" s="8"/>
      <c r="FM40" s="9" t="str">
        <f t="shared" si="118"/>
        <v>F</v>
      </c>
      <c r="FN40" s="9"/>
      <c r="FO40" s="8"/>
      <c r="FP40" s="9" t="str">
        <f t="shared" si="119"/>
        <v>F</v>
      </c>
      <c r="FQ40" s="9"/>
      <c r="FR40" s="8"/>
      <c r="FS40" s="9" t="str">
        <f t="shared" si="120"/>
        <v>F</v>
      </c>
      <c r="FT40" s="9"/>
      <c r="FU40" s="8"/>
      <c r="FV40" s="9" t="str">
        <f t="shared" si="121"/>
        <v>F</v>
      </c>
      <c r="FX40" s="58">
        <f t="shared" si="122"/>
        <v>0</v>
      </c>
      <c r="FY40" s="58">
        <v>32</v>
      </c>
      <c r="FZ40" s="59" t="str">
        <f t="shared" si="123"/>
        <v>D</v>
      </c>
      <c r="GA40" s="59" t="str">
        <f t="shared" si="124"/>
        <v>មធ្យម</v>
      </c>
      <c r="GB40" s="58" t="e">
        <f t="shared" si="125"/>
        <v>#N/A</v>
      </c>
      <c r="GC40" s="58">
        <f>វត្តមាន!FZ40</f>
        <v>2</v>
      </c>
      <c r="GD40" s="58">
        <f>វត្តមាន!GA40</f>
        <v>2</v>
      </c>
      <c r="GE40" s="58">
        <f>វត្តមាន!GB40</f>
        <v>2</v>
      </c>
      <c r="GF40" s="58">
        <f>វត្តមាន!GC40</f>
        <v>6</v>
      </c>
      <c r="GG40" s="69">
        <f t="shared" si="126"/>
        <v>16</v>
      </c>
      <c r="GH40" s="69">
        <f t="shared" si="127"/>
        <v>32</v>
      </c>
      <c r="GI40" s="69">
        <f t="shared" si="128"/>
        <v>24</v>
      </c>
      <c r="GJ40" s="59" t="str">
        <f t="shared" si="129"/>
        <v>F</v>
      </c>
      <c r="GK40" s="59" t="str">
        <f t="shared" si="130"/>
        <v>ខ្សោយ</v>
      </c>
      <c r="GL40" s="58">
        <f t="shared" si="131"/>
        <v>16</v>
      </c>
      <c r="GM40" s="2">
        <f t="shared" si="132"/>
        <v>4</v>
      </c>
      <c r="GN40" s="2">
        <f t="shared" si="133"/>
        <v>4</v>
      </c>
      <c r="GO40" s="2">
        <f t="shared" si="134"/>
        <v>4</v>
      </c>
      <c r="GP40" s="2">
        <f t="shared" si="135"/>
        <v>12</v>
      </c>
    </row>
    <row r="41" spans="1:198">
      <c r="A41" s="2"/>
      <c r="B41" s="2">
        <f>ប្រវត្តិរូបសិស្ស!B41</f>
        <v>7507</v>
      </c>
      <c r="C41" s="2" t="str">
        <f>ប្រវត្តិរូបសិស្ស!C41</f>
        <v>សុក សុទ្ធា</v>
      </c>
      <c r="D41" s="2" t="str">
        <f>ប្រវត្តិរូបសិស្ស!D41</f>
        <v>ស្រី</v>
      </c>
      <c r="E41" s="7">
        <f>ប្រវត្តិរូបសិស្ស!E41</f>
        <v>38937</v>
      </c>
      <c r="F41" s="7" t="str">
        <f>ប្រវត្តិរូបសិស្ស!G41</f>
        <v>12C</v>
      </c>
      <c r="G41" s="8"/>
      <c r="H41" s="8"/>
      <c r="I41" s="8"/>
      <c r="J41" s="9" t="str">
        <f t="shared" si="46"/>
        <v>F</v>
      </c>
      <c r="K41" s="8"/>
      <c r="L41" s="9" t="str">
        <f t="shared" si="47"/>
        <v>F</v>
      </c>
      <c r="M41" s="8"/>
      <c r="N41" s="9" t="str">
        <f t="shared" si="48"/>
        <v>F</v>
      </c>
      <c r="O41" s="8"/>
      <c r="P41" s="9" t="str">
        <f t="shared" si="49"/>
        <v>F</v>
      </c>
      <c r="Q41" s="8"/>
      <c r="R41" s="9" t="str">
        <f t="shared" si="50"/>
        <v>F</v>
      </c>
      <c r="S41" s="8"/>
      <c r="T41" s="9" t="str">
        <f t="shared" si="51"/>
        <v>F</v>
      </c>
      <c r="U41" s="8"/>
      <c r="V41" s="9" t="str">
        <f t="shared" si="52"/>
        <v>F</v>
      </c>
      <c r="W41" s="8"/>
      <c r="X41" s="9" t="str">
        <f t="shared" si="53"/>
        <v>F</v>
      </c>
      <c r="Y41" s="8"/>
      <c r="Z41" s="9" t="str">
        <f t="shared" si="54"/>
        <v>F</v>
      </c>
      <c r="AA41" s="8"/>
      <c r="AB41" s="9" t="str">
        <f t="shared" si="55"/>
        <v>F</v>
      </c>
      <c r="AC41" s="8"/>
      <c r="AD41" s="9" t="str">
        <f t="shared" si="56"/>
        <v>F</v>
      </c>
      <c r="AE41" s="9">
        <f>វត្តមាន!AL41</f>
        <v>0</v>
      </c>
      <c r="AF41" s="9">
        <f>វត្តមាន!AM41</f>
        <v>0</v>
      </c>
      <c r="AG41" s="9">
        <f>វត្តមាន!AN41</f>
        <v>0</v>
      </c>
      <c r="AH41" s="9">
        <f>វត្តមាន!AO41</f>
        <v>0</v>
      </c>
      <c r="AI41" s="53">
        <f t="shared" si="57"/>
        <v>0</v>
      </c>
      <c r="AJ41" s="53">
        <f t="shared" si="58"/>
        <v>0</v>
      </c>
      <c r="AK41" s="54" t="str">
        <f t="shared" si="59"/>
        <v>F</v>
      </c>
      <c r="AL41" s="54" t="str">
        <f t="shared" si="60"/>
        <v>ខ្សោយ</v>
      </c>
      <c r="AM41" s="53">
        <f t="shared" si="61"/>
        <v>1</v>
      </c>
      <c r="AN41" s="53">
        <f>វត្តមាន!BV41</f>
        <v>0</v>
      </c>
      <c r="AO41" s="53">
        <f>វត្តមាន!BW41</f>
        <v>0</v>
      </c>
      <c r="AP41" s="53">
        <f>វត្តមាន!BX41</f>
        <v>0</v>
      </c>
      <c r="AQ41" s="53">
        <f>វត្តមាន!BY41</f>
        <v>0</v>
      </c>
      <c r="AR41" s="53"/>
      <c r="AS41" s="8"/>
      <c r="AT41" s="8"/>
      <c r="AU41" s="8">
        <f t="shared" si="62"/>
        <v>0</v>
      </c>
      <c r="AV41" s="9" t="str">
        <f t="shared" si="63"/>
        <v>F</v>
      </c>
      <c r="AW41" s="8"/>
      <c r="AX41" s="9" t="str">
        <f t="shared" si="64"/>
        <v>F</v>
      </c>
      <c r="AY41" s="8"/>
      <c r="AZ41" s="9" t="str">
        <f t="shared" si="65"/>
        <v>F</v>
      </c>
      <c r="BA41" s="8"/>
      <c r="BB41" s="9" t="str">
        <f t="shared" si="66"/>
        <v>F</v>
      </c>
      <c r="BC41" s="8"/>
      <c r="BD41" s="9" t="str">
        <f t="shared" si="67"/>
        <v>F</v>
      </c>
      <c r="BE41" s="8"/>
      <c r="BF41" s="9" t="str">
        <f t="shared" si="68"/>
        <v>F</v>
      </c>
      <c r="BG41" s="8"/>
      <c r="BH41" s="9" t="str">
        <f t="shared" si="69"/>
        <v>F</v>
      </c>
      <c r="BI41" s="8"/>
      <c r="BJ41" s="9" t="str">
        <f t="shared" si="70"/>
        <v>F</v>
      </c>
      <c r="BK41" s="8"/>
      <c r="BL41" s="9" t="str">
        <f t="shared" si="71"/>
        <v>F</v>
      </c>
      <c r="BM41" s="8"/>
      <c r="BN41" s="9" t="str">
        <f t="shared" si="72"/>
        <v>F</v>
      </c>
      <c r="BO41" s="8"/>
      <c r="BP41" s="9" t="str">
        <f t="shared" si="73"/>
        <v>F</v>
      </c>
      <c r="BQ41" s="51">
        <f t="shared" si="74"/>
        <v>0</v>
      </c>
      <c r="BR41" s="51">
        <f t="shared" si="75"/>
        <v>0</v>
      </c>
      <c r="BS41" s="56" t="str">
        <f t="shared" si="76"/>
        <v>F</v>
      </c>
      <c r="BT41" s="56" t="str">
        <f t="shared" si="77"/>
        <v>ខ្សោយ</v>
      </c>
      <c r="BU41" s="51">
        <f t="shared" si="78"/>
        <v>1</v>
      </c>
      <c r="BV41" s="51">
        <f>វត្តមាន!BV41</f>
        <v>0</v>
      </c>
      <c r="BW41" s="51">
        <f>វត្តមាន!BW41</f>
        <v>0</v>
      </c>
      <c r="BX41" s="51">
        <f>វត្តមាន!BX41</f>
        <v>0</v>
      </c>
      <c r="BY41" s="51">
        <f>វត្តមាន!BY41</f>
        <v>0</v>
      </c>
      <c r="BZ41" s="8"/>
      <c r="CA41" s="8"/>
      <c r="CB41" s="8"/>
      <c r="CC41" s="9" t="str">
        <f t="shared" si="79"/>
        <v>F</v>
      </c>
      <c r="CD41" s="8"/>
      <c r="CE41" s="9" t="str">
        <f t="shared" si="80"/>
        <v>F</v>
      </c>
      <c r="CF41" s="8"/>
      <c r="CG41" s="9" t="str">
        <f t="shared" si="81"/>
        <v>F</v>
      </c>
      <c r="CH41" s="8"/>
      <c r="CI41" s="9" t="str">
        <f t="shared" si="82"/>
        <v>F</v>
      </c>
      <c r="CJ41" s="8"/>
      <c r="CK41" s="9" t="str">
        <f t="shared" si="83"/>
        <v>F</v>
      </c>
      <c r="CL41" s="8"/>
      <c r="CM41" s="9" t="str">
        <f t="shared" si="84"/>
        <v>F</v>
      </c>
      <c r="CN41" s="8"/>
      <c r="CO41" s="9" t="str">
        <f t="shared" si="85"/>
        <v>F</v>
      </c>
      <c r="CP41" s="8"/>
      <c r="CQ41" s="9" t="str">
        <f t="shared" si="86"/>
        <v>F</v>
      </c>
      <c r="CR41" s="8"/>
      <c r="CS41" s="9" t="str">
        <f t="shared" si="87"/>
        <v>F</v>
      </c>
      <c r="CT41" s="8"/>
      <c r="CU41" s="9" t="str">
        <f t="shared" si="88"/>
        <v>F</v>
      </c>
      <c r="CV41" s="8"/>
      <c r="CW41" s="9" t="str">
        <f t="shared" si="89"/>
        <v>F</v>
      </c>
      <c r="CX41" s="51">
        <f t="shared" si="90"/>
        <v>0</v>
      </c>
      <c r="CY41" s="51">
        <v>33</v>
      </c>
      <c r="CZ41" s="56" t="str">
        <f t="shared" si="91"/>
        <v>D</v>
      </c>
      <c r="DA41" s="56" t="str">
        <f t="shared" si="92"/>
        <v>ល្អបង្គួរ</v>
      </c>
      <c r="DB41" s="51">
        <f t="shared" si="93"/>
        <v>15</v>
      </c>
      <c r="DC41" s="51">
        <f>វត្តមាន!DF41</f>
        <v>0</v>
      </c>
      <c r="DD41" s="51">
        <f>វត្តមាន!DG41</f>
        <v>0</v>
      </c>
      <c r="DE41" s="51">
        <f>វត្តមាន!DH41</f>
        <v>0</v>
      </c>
      <c r="DF41" s="51">
        <f>វត្តមាន!DI41</f>
        <v>0</v>
      </c>
      <c r="DG41" s="8"/>
      <c r="DH41" s="8"/>
      <c r="DI41" s="8">
        <f t="shared" si="94"/>
        <v>0</v>
      </c>
      <c r="DJ41" s="9" t="str">
        <f t="shared" si="95"/>
        <v>F</v>
      </c>
      <c r="DK41" s="8"/>
      <c r="DL41" s="9" t="str">
        <f t="shared" si="96"/>
        <v>F</v>
      </c>
      <c r="DM41" s="8"/>
      <c r="DN41" s="9" t="str">
        <f t="shared" si="97"/>
        <v>F</v>
      </c>
      <c r="DO41" s="8"/>
      <c r="DP41" s="9" t="str">
        <f t="shared" si="98"/>
        <v>F</v>
      </c>
      <c r="DQ41" s="8"/>
      <c r="DR41" s="9" t="str">
        <f t="shared" si="99"/>
        <v>F</v>
      </c>
      <c r="DS41" s="8"/>
      <c r="DT41" s="9" t="str">
        <f t="shared" si="100"/>
        <v>F</v>
      </c>
      <c r="DU41" s="8"/>
      <c r="DV41" s="9" t="str">
        <f t="shared" si="101"/>
        <v>F</v>
      </c>
      <c r="DW41" s="8"/>
      <c r="DX41" s="9" t="str">
        <f t="shared" si="102"/>
        <v>F</v>
      </c>
      <c r="DY41" s="8"/>
      <c r="DZ41" s="9" t="str">
        <f t="shared" si="103"/>
        <v>F</v>
      </c>
      <c r="EA41" s="8"/>
      <c r="EB41" s="9" t="str">
        <f t="shared" si="104"/>
        <v>F</v>
      </c>
      <c r="EC41" s="8"/>
      <c r="ED41" s="9" t="str">
        <f t="shared" si="105"/>
        <v>F</v>
      </c>
      <c r="EE41" s="58">
        <f t="shared" si="106"/>
        <v>0</v>
      </c>
      <c r="EF41" s="58">
        <v>33</v>
      </c>
      <c r="EG41" s="59" t="str">
        <f t="shared" si="107"/>
        <v>D</v>
      </c>
      <c r="EH41" s="59" t="str">
        <f t="shared" si="108"/>
        <v>ល្អបង្គួរ</v>
      </c>
      <c r="EI41" s="58">
        <f t="shared" si="109"/>
        <v>15</v>
      </c>
      <c r="EJ41" s="58">
        <f>វត្តមាន!EP41</f>
        <v>2</v>
      </c>
      <c r="EK41" s="58">
        <f>វត្តមាន!EQ41</f>
        <v>2</v>
      </c>
      <c r="EL41" s="58">
        <f>វត្តមាន!ER41</f>
        <v>2</v>
      </c>
      <c r="EM41" s="58">
        <f>វត្តមាន!ES41</f>
        <v>6</v>
      </c>
      <c r="EN41" s="67"/>
      <c r="EO41" s="8"/>
      <c r="EP41" s="8"/>
      <c r="EQ41" s="8">
        <f t="shared" si="110"/>
        <v>0</v>
      </c>
      <c r="ER41" s="9" t="str">
        <f t="shared" si="111"/>
        <v>F</v>
      </c>
      <c r="ES41" s="9"/>
      <c r="ET41" s="8"/>
      <c r="EU41" s="9" t="str">
        <f t="shared" si="112"/>
        <v>F</v>
      </c>
      <c r="EV41" s="9"/>
      <c r="EW41" s="8"/>
      <c r="EX41" s="9" t="str">
        <f t="shared" si="113"/>
        <v>F</v>
      </c>
      <c r="EY41" s="9"/>
      <c r="EZ41" s="8"/>
      <c r="FA41" s="9" t="str">
        <f t="shared" si="114"/>
        <v>F</v>
      </c>
      <c r="FB41" s="9"/>
      <c r="FC41" s="8"/>
      <c r="FD41" s="9" t="str">
        <f t="shared" si="115"/>
        <v>F</v>
      </c>
      <c r="FE41" s="9"/>
      <c r="FF41" s="8"/>
      <c r="FG41" s="9" t="str">
        <f t="shared" si="116"/>
        <v>F</v>
      </c>
      <c r="FH41" s="9"/>
      <c r="FI41" s="8"/>
      <c r="FJ41" s="9" t="str">
        <f t="shared" si="117"/>
        <v>F</v>
      </c>
      <c r="FK41" s="9"/>
      <c r="FL41" s="8"/>
      <c r="FM41" s="9" t="str">
        <f t="shared" si="118"/>
        <v>F</v>
      </c>
      <c r="FN41" s="9"/>
      <c r="FO41" s="8"/>
      <c r="FP41" s="9" t="str">
        <f t="shared" si="119"/>
        <v>F</v>
      </c>
      <c r="FQ41" s="9"/>
      <c r="FR41" s="8"/>
      <c r="FS41" s="9" t="str">
        <f t="shared" si="120"/>
        <v>F</v>
      </c>
      <c r="FT41" s="9"/>
      <c r="FU41" s="8"/>
      <c r="FV41" s="9" t="str">
        <f t="shared" si="121"/>
        <v>F</v>
      </c>
      <c r="FX41" s="58">
        <f t="shared" si="122"/>
        <v>0</v>
      </c>
      <c r="FY41" s="58">
        <v>33</v>
      </c>
      <c r="FZ41" s="59" t="str">
        <f t="shared" si="123"/>
        <v>D</v>
      </c>
      <c r="GA41" s="59" t="str">
        <f t="shared" si="124"/>
        <v>ល្អបង្គួរ</v>
      </c>
      <c r="GB41" s="58" t="e">
        <f t="shared" si="125"/>
        <v>#N/A</v>
      </c>
      <c r="GC41" s="58">
        <f>វត្តមាន!FZ41</f>
        <v>2</v>
      </c>
      <c r="GD41" s="58">
        <f>វត្តមាន!GA41</f>
        <v>2</v>
      </c>
      <c r="GE41" s="58">
        <f>វត្តមាន!GB41</f>
        <v>2</v>
      </c>
      <c r="GF41" s="58">
        <f>វត្តមាន!GC41</f>
        <v>6</v>
      </c>
      <c r="GG41" s="69">
        <f t="shared" si="126"/>
        <v>16.5</v>
      </c>
      <c r="GH41" s="69">
        <f t="shared" si="127"/>
        <v>33</v>
      </c>
      <c r="GI41" s="69">
        <f t="shared" si="128"/>
        <v>24.75</v>
      </c>
      <c r="GJ41" s="59" t="str">
        <f t="shared" si="129"/>
        <v>F</v>
      </c>
      <c r="GK41" s="59" t="str">
        <f t="shared" si="130"/>
        <v>ខ្សោយ</v>
      </c>
      <c r="GL41" s="58">
        <f t="shared" si="131"/>
        <v>15</v>
      </c>
      <c r="GM41" s="2">
        <f t="shared" si="132"/>
        <v>4</v>
      </c>
      <c r="GN41" s="2">
        <f t="shared" si="133"/>
        <v>4</v>
      </c>
      <c r="GO41" s="2">
        <f t="shared" si="134"/>
        <v>4</v>
      </c>
      <c r="GP41" s="2">
        <f t="shared" si="135"/>
        <v>12</v>
      </c>
    </row>
    <row r="42" spans="1:198">
      <c r="A42" s="2"/>
      <c r="B42" s="2">
        <f>ប្រវត្តិរូបសិស្ស!B42</f>
        <v>7918</v>
      </c>
      <c r="C42" s="2" t="str">
        <f>ប្រវត្តិរូបសិស្ស!C42</f>
        <v>សុខ សុវណ្ណារី</v>
      </c>
      <c r="D42" s="2" t="str">
        <f>ប្រវត្តិរូបសិស្ស!D42</f>
        <v>ស្រី</v>
      </c>
      <c r="E42" s="7">
        <f>ប្រវត្តិរូបសិស្ស!E42</f>
        <v>39181</v>
      </c>
      <c r="F42" s="7" t="str">
        <f>ប្រវត្តិរូបសិស្ស!G42</f>
        <v>12C</v>
      </c>
      <c r="G42" s="8"/>
      <c r="H42" s="8"/>
      <c r="I42" s="8"/>
      <c r="J42" s="9" t="str">
        <f t="shared" si="46"/>
        <v>F</v>
      </c>
      <c r="K42" s="8"/>
      <c r="L42" s="9" t="str">
        <f t="shared" si="47"/>
        <v>F</v>
      </c>
      <c r="M42" s="8"/>
      <c r="N42" s="9" t="str">
        <f t="shared" si="48"/>
        <v>F</v>
      </c>
      <c r="O42" s="8"/>
      <c r="P42" s="9" t="str">
        <f t="shared" si="49"/>
        <v>F</v>
      </c>
      <c r="Q42" s="8"/>
      <c r="R42" s="9" t="str">
        <f t="shared" si="50"/>
        <v>F</v>
      </c>
      <c r="S42" s="8"/>
      <c r="T42" s="9" t="str">
        <f t="shared" si="51"/>
        <v>F</v>
      </c>
      <c r="U42" s="8"/>
      <c r="V42" s="9" t="str">
        <f t="shared" si="52"/>
        <v>F</v>
      </c>
      <c r="W42" s="8"/>
      <c r="X42" s="9" t="str">
        <f t="shared" si="53"/>
        <v>F</v>
      </c>
      <c r="Y42" s="8"/>
      <c r="Z42" s="9" t="str">
        <f t="shared" si="54"/>
        <v>F</v>
      </c>
      <c r="AA42" s="8"/>
      <c r="AB42" s="9" t="str">
        <f t="shared" si="55"/>
        <v>F</v>
      </c>
      <c r="AC42" s="8"/>
      <c r="AD42" s="9" t="str">
        <f t="shared" si="56"/>
        <v>F</v>
      </c>
      <c r="AE42" s="9">
        <f>វត្តមាន!AL42</f>
        <v>0</v>
      </c>
      <c r="AF42" s="9">
        <f>វត្តមាន!AM42</f>
        <v>0</v>
      </c>
      <c r="AG42" s="9">
        <f>វត្តមាន!AN42</f>
        <v>0</v>
      </c>
      <c r="AH42" s="9">
        <f>វត្តមាន!AO42</f>
        <v>0</v>
      </c>
      <c r="AI42" s="53">
        <f t="shared" si="57"/>
        <v>0</v>
      </c>
      <c r="AJ42" s="53">
        <f t="shared" si="58"/>
        <v>0</v>
      </c>
      <c r="AK42" s="54" t="str">
        <f t="shared" si="59"/>
        <v>F</v>
      </c>
      <c r="AL42" s="54" t="str">
        <f t="shared" si="60"/>
        <v>ខ្សោយ</v>
      </c>
      <c r="AM42" s="53">
        <f t="shared" si="61"/>
        <v>1</v>
      </c>
      <c r="AN42" s="53">
        <f>វត្តមាន!BV42</f>
        <v>0</v>
      </c>
      <c r="AO42" s="53">
        <f>វត្តមាន!BW42</f>
        <v>0</v>
      </c>
      <c r="AP42" s="53">
        <f>វត្តមាន!BX42</f>
        <v>0</v>
      </c>
      <c r="AQ42" s="53">
        <f>វត្តមាន!BY42</f>
        <v>0</v>
      </c>
      <c r="AR42" s="53"/>
      <c r="AS42" s="8"/>
      <c r="AT42" s="8"/>
      <c r="AU42" s="8">
        <f t="shared" si="62"/>
        <v>0</v>
      </c>
      <c r="AV42" s="9" t="str">
        <f t="shared" si="63"/>
        <v>F</v>
      </c>
      <c r="AW42" s="8"/>
      <c r="AX42" s="9" t="str">
        <f t="shared" si="64"/>
        <v>F</v>
      </c>
      <c r="AY42" s="8"/>
      <c r="AZ42" s="9" t="str">
        <f t="shared" si="65"/>
        <v>F</v>
      </c>
      <c r="BA42" s="8"/>
      <c r="BB42" s="9" t="str">
        <f t="shared" si="66"/>
        <v>F</v>
      </c>
      <c r="BC42" s="8"/>
      <c r="BD42" s="9" t="str">
        <f t="shared" si="67"/>
        <v>F</v>
      </c>
      <c r="BE42" s="8"/>
      <c r="BF42" s="9" t="str">
        <f t="shared" si="68"/>
        <v>F</v>
      </c>
      <c r="BG42" s="8"/>
      <c r="BH42" s="9" t="str">
        <f t="shared" si="69"/>
        <v>F</v>
      </c>
      <c r="BI42" s="8"/>
      <c r="BJ42" s="9" t="str">
        <f t="shared" si="70"/>
        <v>F</v>
      </c>
      <c r="BK42" s="8"/>
      <c r="BL42" s="9" t="str">
        <f t="shared" si="71"/>
        <v>F</v>
      </c>
      <c r="BM42" s="8"/>
      <c r="BN42" s="9" t="str">
        <f t="shared" si="72"/>
        <v>F</v>
      </c>
      <c r="BO42" s="8"/>
      <c r="BP42" s="9" t="str">
        <f t="shared" si="73"/>
        <v>F</v>
      </c>
      <c r="BQ42" s="51">
        <f t="shared" si="74"/>
        <v>0</v>
      </c>
      <c r="BR42" s="51">
        <f t="shared" si="75"/>
        <v>0</v>
      </c>
      <c r="BS42" s="56" t="str">
        <f t="shared" si="76"/>
        <v>F</v>
      </c>
      <c r="BT42" s="56" t="str">
        <f t="shared" si="77"/>
        <v>ខ្សោយ</v>
      </c>
      <c r="BU42" s="51">
        <f t="shared" si="78"/>
        <v>1</v>
      </c>
      <c r="BV42" s="51">
        <f>វត្តមាន!BV42</f>
        <v>0</v>
      </c>
      <c r="BW42" s="51">
        <f>វត្តមាន!BW42</f>
        <v>0</v>
      </c>
      <c r="BX42" s="51">
        <f>វត្តមាន!BX42</f>
        <v>0</v>
      </c>
      <c r="BY42" s="51">
        <f>វត្តមាន!BY42</f>
        <v>0</v>
      </c>
      <c r="BZ42" s="8"/>
      <c r="CA42" s="8"/>
      <c r="CB42" s="8"/>
      <c r="CC42" s="9" t="str">
        <f t="shared" si="79"/>
        <v>F</v>
      </c>
      <c r="CD42" s="8"/>
      <c r="CE42" s="9" t="str">
        <f t="shared" si="80"/>
        <v>F</v>
      </c>
      <c r="CF42" s="8"/>
      <c r="CG42" s="9" t="str">
        <f t="shared" si="81"/>
        <v>F</v>
      </c>
      <c r="CH42" s="8"/>
      <c r="CI42" s="9" t="str">
        <f t="shared" si="82"/>
        <v>F</v>
      </c>
      <c r="CJ42" s="8"/>
      <c r="CK42" s="9" t="str">
        <f t="shared" si="83"/>
        <v>F</v>
      </c>
      <c r="CL42" s="8"/>
      <c r="CM42" s="9" t="str">
        <f t="shared" si="84"/>
        <v>F</v>
      </c>
      <c r="CN42" s="8"/>
      <c r="CO42" s="9" t="str">
        <f t="shared" si="85"/>
        <v>F</v>
      </c>
      <c r="CP42" s="8"/>
      <c r="CQ42" s="9" t="str">
        <f t="shared" si="86"/>
        <v>F</v>
      </c>
      <c r="CR42" s="8"/>
      <c r="CS42" s="9" t="str">
        <f t="shared" si="87"/>
        <v>F</v>
      </c>
      <c r="CT42" s="8"/>
      <c r="CU42" s="9" t="str">
        <f t="shared" si="88"/>
        <v>F</v>
      </c>
      <c r="CV42" s="8"/>
      <c r="CW42" s="9" t="str">
        <f t="shared" si="89"/>
        <v>F</v>
      </c>
      <c r="CX42" s="51">
        <f t="shared" si="90"/>
        <v>0</v>
      </c>
      <c r="CY42" s="51">
        <v>34</v>
      </c>
      <c r="CZ42" s="56" t="str">
        <f t="shared" si="91"/>
        <v>D</v>
      </c>
      <c r="DA42" s="56" t="str">
        <f t="shared" si="92"/>
        <v>ល្អបង្គួរ</v>
      </c>
      <c r="DB42" s="51">
        <f t="shared" si="93"/>
        <v>14</v>
      </c>
      <c r="DC42" s="51">
        <f>វត្តមាន!DF42</f>
        <v>0</v>
      </c>
      <c r="DD42" s="51">
        <f>វត្តមាន!DG42</f>
        <v>0</v>
      </c>
      <c r="DE42" s="51">
        <f>វត្តមាន!DH42</f>
        <v>0</v>
      </c>
      <c r="DF42" s="51">
        <f>វត្តមាន!DI42</f>
        <v>0</v>
      </c>
      <c r="DG42" s="8"/>
      <c r="DH42" s="8"/>
      <c r="DI42" s="8">
        <f t="shared" si="94"/>
        <v>0</v>
      </c>
      <c r="DJ42" s="9" t="str">
        <f t="shared" si="95"/>
        <v>F</v>
      </c>
      <c r="DK42" s="8"/>
      <c r="DL42" s="9" t="str">
        <f t="shared" si="96"/>
        <v>F</v>
      </c>
      <c r="DM42" s="8"/>
      <c r="DN42" s="9" t="str">
        <f t="shared" si="97"/>
        <v>F</v>
      </c>
      <c r="DO42" s="8"/>
      <c r="DP42" s="9" t="str">
        <f t="shared" si="98"/>
        <v>F</v>
      </c>
      <c r="DQ42" s="8"/>
      <c r="DR42" s="9" t="str">
        <f t="shared" si="99"/>
        <v>F</v>
      </c>
      <c r="DS42" s="8"/>
      <c r="DT42" s="9" t="str">
        <f t="shared" si="100"/>
        <v>F</v>
      </c>
      <c r="DU42" s="8"/>
      <c r="DV42" s="9" t="str">
        <f t="shared" si="101"/>
        <v>F</v>
      </c>
      <c r="DW42" s="8"/>
      <c r="DX42" s="9" t="str">
        <f t="shared" si="102"/>
        <v>F</v>
      </c>
      <c r="DY42" s="8"/>
      <c r="DZ42" s="9" t="str">
        <f t="shared" si="103"/>
        <v>F</v>
      </c>
      <c r="EA42" s="8"/>
      <c r="EB42" s="9" t="str">
        <f t="shared" si="104"/>
        <v>F</v>
      </c>
      <c r="EC42" s="8"/>
      <c r="ED42" s="9" t="str">
        <f t="shared" si="105"/>
        <v>F</v>
      </c>
      <c r="EE42" s="58">
        <f t="shared" si="106"/>
        <v>0</v>
      </c>
      <c r="EF42" s="58">
        <v>34</v>
      </c>
      <c r="EG42" s="59" t="str">
        <f t="shared" si="107"/>
        <v>D</v>
      </c>
      <c r="EH42" s="59" t="str">
        <f t="shared" si="108"/>
        <v>ល្អបង្គួរ</v>
      </c>
      <c r="EI42" s="58">
        <f t="shared" si="109"/>
        <v>14</v>
      </c>
      <c r="EJ42" s="58">
        <f>វត្តមាន!EP42</f>
        <v>2</v>
      </c>
      <c r="EK42" s="58">
        <f>វត្តមាន!EQ42</f>
        <v>2</v>
      </c>
      <c r="EL42" s="58">
        <f>វត្តមាន!ER42</f>
        <v>2</v>
      </c>
      <c r="EM42" s="58">
        <f>វត្តមាន!ES42</f>
        <v>6</v>
      </c>
      <c r="EN42" s="67"/>
      <c r="EO42" s="8"/>
      <c r="EP42" s="8"/>
      <c r="EQ42" s="8">
        <f t="shared" si="110"/>
        <v>0</v>
      </c>
      <c r="ER42" s="9" t="str">
        <f t="shared" si="111"/>
        <v>F</v>
      </c>
      <c r="ES42" s="9"/>
      <c r="ET42" s="8"/>
      <c r="EU42" s="9" t="str">
        <f t="shared" si="112"/>
        <v>F</v>
      </c>
      <c r="EV42" s="9"/>
      <c r="EW42" s="8"/>
      <c r="EX42" s="9" t="str">
        <f t="shared" si="113"/>
        <v>F</v>
      </c>
      <c r="EY42" s="9"/>
      <c r="EZ42" s="8"/>
      <c r="FA42" s="9" t="str">
        <f t="shared" si="114"/>
        <v>F</v>
      </c>
      <c r="FB42" s="9"/>
      <c r="FC42" s="8"/>
      <c r="FD42" s="9" t="str">
        <f t="shared" si="115"/>
        <v>F</v>
      </c>
      <c r="FE42" s="9"/>
      <c r="FF42" s="8"/>
      <c r="FG42" s="9" t="str">
        <f t="shared" si="116"/>
        <v>F</v>
      </c>
      <c r="FH42" s="9"/>
      <c r="FI42" s="8"/>
      <c r="FJ42" s="9" t="str">
        <f t="shared" si="117"/>
        <v>F</v>
      </c>
      <c r="FK42" s="9"/>
      <c r="FL42" s="8"/>
      <c r="FM42" s="9" t="str">
        <f t="shared" si="118"/>
        <v>F</v>
      </c>
      <c r="FN42" s="9"/>
      <c r="FO42" s="8"/>
      <c r="FP42" s="9" t="str">
        <f t="shared" si="119"/>
        <v>F</v>
      </c>
      <c r="FQ42" s="9"/>
      <c r="FR42" s="8"/>
      <c r="FS42" s="9" t="str">
        <f t="shared" si="120"/>
        <v>F</v>
      </c>
      <c r="FT42" s="9"/>
      <c r="FU42" s="8"/>
      <c r="FV42" s="9" t="str">
        <f t="shared" si="121"/>
        <v>F</v>
      </c>
      <c r="FX42" s="58">
        <f t="shared" si="122"/>
        <v>0</v>
      </c>
      <c r="FY42" s="58">
        <v>34</v>
      </c>
      <c r="FZ42" s="59" t="str">
        <f t="shared" si="123"/>
        <v>D</v>
      </c>
      <c r="GA42" s="59" t="str">
        <f t="shared" si="124"/>
        <v>ល្អបង្គួរ</v>
      </c>
      <c r="GB42" s="58" t="e">
        <f t="shared" si="125"/>
        <v>#N/A</v>
      </c>
      <c r="GC42" s="58">
        <f>វត្តមាន!FZ42</f>
        <v>2</v>
      </c>
      <c r="GD42" s="58">
        <f>វត្តមាន!GA42</f>
        <v>2</v>
      </c>
      <c r="GE42" s="58">
        <f>វត្តមាន!GB42</f>
        <v>2</v>
      </c>
      <c r="GF42" s="58">
        <f>វត្តមាន!GC42</f>
        <v>6</v>
      </c>
      <c r="GG42" s="69">
        <f t="shared" si="126"/>
        <v>17</v>
      </c>
      <c r="GH42" s="69">
        <f t="shared" si="127"/>
        <v>34</v>
      </c>
      <c r="GI42" s="69">
        <f t="shared" si="128"/>
        <v>25.5</v>
      </c>
      <c r="GJ42" s="59" t="str">
        <f t="shared" si="129"/>
        <v>E</v>
      </c>
      <c r="GK42" s="59" t="str">
        <f t="shared" si="130"/>
        <v>មធ្យម</v>
      </c>
      <c r="GL42" s="58">
        <f t="shared" si="131"/>
        <v>14</v>
      </c>
      <c r="GM42" s="2">
        <f t="shared" si="132"/>
        <v>4</v>
      </c>
      <c r="GN42" s="2">
        <f t="shared" si="133"/>
        <v>4</v>
      </c>
      <c r="GO42" s="2">
        <f t="shared" si="134"/>
        <v>4</v>
      </c>
      <c r="GP42" s="2">
        <f t="shared" si="135"/>
        <v>12</v>
      </c>
    </row>
    <row r="43" spans="1:198">
      <c r="A43" s="2"/>
      <c r="B43" s="2">
        <f>ប្រវត្តិរូបសិស្ស!B43</f>
        <v>7508</v>
      </c>
      <c r="C43" s="2" t="str">
        <f>ប្រវត្តិរូបសិស្ស!C43</f>
        <v>សុខគា ស្រីនីត</v>
      </c>
      <c r="D43" s="2" t="str">
        <f>ប្រវត្តិរូបសិស្ស!D43</f>
        <v>ស្រី</v>
      </c>
      <c r="E43" s="7">
        <f>ប្រវត្តិរូបសិស្ស!E43</f>
        <v>39785</v>
      </c>
      <c r="F43" s="7" t="str">
        <f>ប្រវត្តិរូបសិស្ស!G43</f>
        <v>12C</v>
      </c>
      <c r="G43" s="8"/>
      <c r="H43" s="8"/>
      <c r="I43" s="8"/>
      <c r="J43" s="9" t="str">
        <f t="shared" si="46"/>
        <v>F</v>
      </c>
      <c r="K43" s="8"/>
      <c r="L43" s="9" t="str">
        <f t="shared" si="47"/>
        <v>F</v>
      </c>
      <c r="M43" s="8"/>
      <c r="N43" s="9" t="str">
        <f t="shared" si="48"/>
        <v>F</v>
      </c>
      <c r="O43" s="8"/>
      <c r="P43" s="9" t="str">
        <f t="shared" si="49"/>
        <v>F</v>
      </c>
      <c r="Q43" s="8"/>
      <c r="R43" s="9" t="str">
        <f t="shared" si="50"/>
        <v>F</v>
      </c>
      <c r="S43" s="8"/>
      <c r="T43" s="9" t="str">
        <f t="shared" si="51"/>
        <v>F</v>
      </c>
      <c r="U43" s="8"/>
      <c r="V43" s="9" t="str">
        <f t="shared" si="52"/>
        <v>F</v>
      </c>
      <c r="W43" s="8"/>
      <c r="X43" s="9" t="str">
        <f t="shared" si="53"/>
        <v>F</v>
      </c>
      <c r="Y43" s="8"/>
      <c r="Z43" s="9" t="str">
        <f t="shared" si="54"/>
        <v>F</v>
      </c>
      <c r="AA43" s="8"/>
      <c r="AB43" s="9" t="str">
        <f t="shared" si="55"/>
        <v>F</v>
      </c>
      <c r="AC43" s="8"/>
      <c r="AD43" s="9" t="str">
        <f t="shared" si="56"/>
        <v>F</v>
      </c>
      <c r="AE43" s="9">
        <f>វត្តមាន!AL43</f>
        <v>0</v>
      </c>
      <c r="AF43" s="9">
        <f>វត្តមាន!AM43</f>
        <v>0</v>
      </c>
      <c r="AG43" s="9">
        <f>វត្តមាន!AN43</f>
        <v>0</v>
      </c>
      <c r="AH43" s="9">
        <f>វត្តមាន!AO43</f>
        <v>0</v>
      </c>
      <c r="AI43" s="53">
        <f t="shared" si="57"/>
        <v>0</v>
      </c>
      <c r="AJ43" s="53">
        <f t="shared" si="58"/>
        <v>0</v>
      </c>
      <c r="AK43" s="54" t="str">
        <f t="shared" si="59"/>
        <v>F</v>
      </c>
      <c r="AL43" s="54" t="str">
        <f t="shared" si="60"/>
        <v>ខ្សោយ</v>
      </c>
      <c r="AM43" s="53">
        <f t="shared" si="61"/>
        <v>1</v>
      </c>
      <c r="AN43" s="53">
        <f>វត្តមាន!BV43</f>
        <v>0</v>
      </c>
      <c r="AO43" s="53">
        <f>វត្តមាន!BW43</f>
        <v>0</v>
      </c>
      <c r="AP43" s="53">
        <f>វត្តមាន!BX43</f>
        <v>0</v>
      </c>
      <c r="AQ43" s="53">
        <f>វត្តមាន!BY43</f>
        <v>0</v>
      </c>
      <c r="AR43" s="53"/>
      <c r="AS43" s="8"/>
      <c r="AT43" s="8"/>
      <c r="AU43" s="8">
        <f t="shared" si="62"/>
        <v>0</v>
      </c>
      <c r="AV43" s="9" t="str">
        <f t="shared" si="63"/>
        <v>F</v>
      </c>
      <c r="AW43" s="8"/>
      <c r="AX43" s="9" t="str">
        <f t="shared" si="64"/>
        <v>F</v>
      </c>
      <c r="AY43" s="8"/>
      <c r="AZ43" s="9" t="str">
        <f t="shared" si="65"/>
        <v>F</v>
      </c>
      <c r="BA43" s="8"/>
      <c r="BB43" s="9" t="str">
        <f t="shared" si="66"/>
        <v>F</v>
      </c>
      <c r="BC43" s="8"/>
      <c r="BD43" s="9" t="str">
        <f t="shared" si="67"/>
        <v>F</v>
      </c>
      <c r="BE43" s="8"/>
      <c r="BF43" s="9" t="str">
        <f t="shared" si="68"/>
        <v>F</v>
      </c>
      <c r="BG43" s="8"/>
      <c r="BH43" s="9" t="str">
        <f t="shared" si="69"/>
        <v>F</v>
      </c>
      <c r="BI43" s="8"/>
      <c r="BJ43" s="9" t="str">
        <f t="shared" si="70"/>
        <v>F</v>
      </c>
      <c r="BK43" s="8"/>
      <c r="BL43" s="9" t="str">
        <f t="shared" si="71"/>
        <v>F</v>
      </c>
      <c r="BM43" s="8"/>
      <c r="BN43" s="9" t="str">
        <f t="shared" si="72"/>
        <v>F</v>
      </c>
      <c r="BO43" s="8"/>
      <c r="BP43" s="9" t="str">
        <f t="shared" si="73"/>
        <v>F</v>
      </c>
      <c r="BQ43" s="51">
        <f t="shared" si="74"/>
        <v>0</v>
      </c>
      <c r="BR43" s="51">
        <f t="shared" si="75"/>
        <v>0</v>
      </c>
      <c r="BS43" s="56" t="str">
        <f t="shared" si="76"/>
        <v>F</v>
      </c>
      <c r="BT43" s="56" t="str">
        <f t="shared" si="77"/>
        <v>ខ្សោយ</v>
      </c>
      <c r="BU43" s="51">
        <f t="shared" si="78"/>
        <v>1</v>
      </c>
      <c r="BV43" s="51">
        <f>វត្តមាន!BV43</f>
        <v>0</v>
      </c>
      <c r="BW43" s="51">
        <f>វត្តមាន!BW43</f>
        <v>0</v>
      </c>
      <c r="BX43" s="51">
        <f>វត្តមាន!BX43</f>
        <v>0</v>
      </c>
      <c r="BY43" s="51">
        <f>វត្តមាន!BY43</f>
        <v>0</v>
      </c>
      <c r="BZ43" s="8"/>
      <c r="CA43" s="8"/>
      <c r="CB43" s="8"/>
      <c r="CC43" s="9" t="str">
        <f t="shared" si="79"/>
        <v>F</v>
      </c>
      <c r="CD43" s="8"/>
      <c r="CE43" s="9" t="str">
        <f t="shared" si="80"/>
        <v>F</v>
      </c>
      <c r="CF43" s="8"/>
      <c r="CG43" s="9" t="str">
        <f t="shared" si="81"/>
        <v>F</v>
      </c>
      <c r="CH43" s="8"/>
      <c r="CI43" s="9" t="str">
        <f t="shared" si="82"/>
        <v>F</v>
      </c>
      <c r="CJ43" s="8"/>
      <c r="CK43" s="9" t="str">
        <f t="shared" si="83"/>
        <v>F</v>
      </c>
      <c r="CL43" s="8"/>
      <c r="CM43" s="9" t="str">
        <f t="shared" si="84"/>
        <v>F</v>
      </c>
      <c r="CN43" s="8"/>
      <c r="CO43" s="9" t="str">
        <f t="shared" si="85"/>
        <v>F</v>
      </c>
      <c r="CP43" s="8"/>
      <c r="CQ43" s="9" t="str">
        <f t="shared" si="86"/>
        <v>F</v>
      </c>
      <c r="CR43" s="8"/>
      <c r="CS43" s="9" t="str">
        <f t="shared" si="87"/>
        <v>F</v>
      </c>
      <c r="CT43" s="8"/>
      <c r="CU43" s="9" t="str">
        <f t="shared" si="88"/>
        <v>F</v>
      </c>
      <c r="CV43" s="8"/>
      <c r="CW43" s="9" t="str">
        <f t="shared" si="89"/>
        <v>F</v>
      </c>
      <c r="CX43" s="51">
        <f t="shared" si="90"/>
        <v>0</v>
      </c>
      <c r="CY43" s="51">
        <v>35</v>
      </c>
      <c r="CZ43" s="56" t="str">
        <f t="shared" si="91"/>
        <v>C</v>
      </c>
      <c r="DA43" s="56" t="str">
        <f t="shared" si="92"/>
        <v>ល្អបង្គួរ</v>
      </c>
      <c r="DB43" s="51">
        <f t="shared" si="93"/>
        <v>13</v>
      </c>
      <c r="DC43" s="51">
        <f>វត្តមាន!DF43</f>
        <v>0</v>
      </c>
      <c r="DD43" s="51">
        <f>វត្តមាន!DG43</f>
        <v>0</v>
      </c>
      <c r="DE43" s="51">
        <f>វត្តមាន!DH43</f>
        <v>0</v>
      </c>
      <c r="DF43" s="51">
        <f>វត្តមាន!DI43</f>
        <v>0</v>
      </c>
      <c r="DG43" s="8"/>
      <c r="DH43" s="8"/>
      <c r="DI43" s="8">
        <f t="shared" si="94"/>
        <v>0</v>
      </c>
      <c r="DJ43" s="9" t="str">
        <f t="shared" si="95"/>
        <v>F</v>
      </c>
      <c r="DK43" s="8"/>
      <c r="DL43" s="9" t="str">
        <f t="shared" si="96"/>
        <v>F</v>
      </c>
      <c r="DM43" s="8"/>
      <c r="DN43" s="9" t="str">
        <f t="shared" si="97"/>
        <v>F</v>
      </c>
      <c r="DO43" s="8"/>
      <c r="DP43" s="9" t="str">
        <f t="shared" si="98"/>
        <v>F</v>
      </c>
      <c r="DQ43" s="8"/>
      <c r="DR43" s="9" t="str">
        <f t="shared" si="99"/>
        <v>F</v>
      </c>
      <c r="DS43" s="8"/>
      <c r="DT43" s="9" t="str">
        <f t="shared" si="100"/>
        <v>F</v>
      </c>
      <c r="DU43" s="8"/>
      <c r="DV43" s="9" t="str">
        <f t="shared" si="101"/>
        <v>F</v>
      </c>
      <c r="DW43" s="8"/>
      <c r="DX43" s="9" t="str">
        <f t="shared" si="102"/>
        <v>F</v>
      </c>
      <c r="DY43" s="8"/>
      <c r="DZ43" s="9" t="str">
        <f t="shared" si="103"/>
        <v>F</v>
      </c>
      <c r="EA43" s="8"/>
      <c r="EB43" s="9" t="str">
        <f t="shared" si="104"/>
        <v>F</v>
      </c>
      <c r="EC43" s="8"/>
      <c r="ED43" s="9" t="str">
        <f t="shared" si="105"/>
        <v>F</v>
      </c>
      <c r="EE43" s="58">
        <f t="shared" si="106"/>
        <v>0</v>
      </c>
      <c r="EF43" s="58">
        <v>35</v>
      </c>
      <c r="EG43" s="59" t="str">
        <f t="shared" si="107"/>
        <v>C</v>
      </c>
      <c r="EH43" s="59" t="str">
        <f t="shared" si="108"/>
        <v>ល្អបង្គួរ</v>
      </c>
      <c r="EI43" s="58">
        <f t="shared" si="109"/>
        <v>13</v>
      </c>
      <c r="EJ43" s="58">
        <f>វត្តមាន!EP43</f>
        <v>2</v>
      </c>
      <c r="EK43" s="58">
        <f>វត្តមាន!EQ43</f>
        <v>2</v>
      </c>
      <c r="EL43" s="58">
        <f>វត្តមាន!ER43</f>
        <v>2</v>
      </c>
      <c r="EM43" s="58">
        <f>វត្តមាន!ES43</f>
        <v>6</v>
      </c>
      <c r="EN43" s="67"/>
      <c r="EO43" s="8"/>
      <c r="EP43" s="8"/>
      <c r="EQ43" s="8">
        <f t="shared" si="110"/>
        <v>0</v>
      </c>
      <c r="ER43" s="9" t="str">
        <f t="shared" si="111"/>
        <v>F</v>
      </c>
      <c r="ES43" s="9"/>
      <c r="ET43" s="8"/>
      <c r="EU43" s="9" t="str">
        <f t="shared" si="112"/>
        <v>F</v>
      </c>
      <c r="EV43" s="9"/>
      <c r="EW43" s="8"/>
      <c r="EX43" s="9" t="str">
        <f t="shared" si="113"/>
        <v>F</v>
      </c>
      <c r="EY43" s="9"/>
      <c r="EZ43" s="8"/>
      <c r="FA43" s="9" t="str">
        <f t="shared" si="114"/>
        <v>F</v>
      </c>
      <c r="FB43" s="9"/>
      <c r="FC43" s="8"/>
      <c r="FD43" s="9" t="str">
        <f t="shared" si="115"/>
        <v>F</v>
      </c>
      <c r="FE43" s="9"/>
      <c r="FF43" s="8"/>
      <c r="FG43" s="9" t="str">
        <f t="shared" si="116"/>
        <v>F</v>
      </c>
      <c r="FH43" s="9"/>
      <c r="FI43" s="8"/>
      <c r="FJ43" s="9" t="str">
        <f t="shared" si="117"/>
        <v>F</v>
      </c>
      <c r="FK43" s="9"/>
      <c r="FL43" s="8"/>
      <c r="FM43" s="9" t="str">
        <f t="shared" si="118"/>
        <v>F</v>
      </c>
      <c r="FN43" s="9"/>
      <c r="FO43" s="8"/>
      <c r="FP43" s="9" t="str">
        <f t="shared" si="119"/>
        <v>F</v>
      </c>
      <c r="FQ43" s="9"/>
      <c r="FR43" s="8"/>
      <c r="FS43" s="9" t="str">
        <f t="shared" si="120"/>
        <v>F</v>
      </c>
      <c r="FT43" s="9"/>
      <c r="FU43" s="8"/>
      <c r="FV43" s="9" t="str">
        <f t="shared" si="121"/>
        <v>F</v>
      </c>
      <c r="FX43" s="58">
        <f t="shared" si="122"/>
        <v>0</v>
      </c>
      <c r="FY43" s="58">
        <v>35</v>
      </c>
      <c r="FZ43" s="59" t="str">
        <f t="shared" si="123"/>
        <v>C</v>
      </c>
      <c r="GA43" s="59" t="str">
        <f t="shared" si="124"/>
        <v>ល្អបង្គួរ</v>
      </c>
      <c r="GB43" s="58" t="e">
        <f t="shared" si="125"/>
        <v>#N/A</v>
      </c>
      <c r="GC43" s="58">
        <f>វត្តមាន!FZ43</f>
        <v>2</v>
      </c>
      <c r="GD43" s="58">
        <f>វត្តមាន!GA43</f>
        <v>2</v>
      </c>
      <c r="GE43" s="58">
        <f>វត្តមាន!GB43</f>
        <v>2</v>
      </c>
      <c r="GF43" s="58">
        <f>វត្តមាន!GC43</f>
        <v>6</v>
      </c>
      <c r="GG43" s="69">
        <f t="shared" si="126"/>
        <v>17.5</v>
      </c>
      <c r="GH43" s="69">
        <f t="shared" si="127"/>
        <v>35</v>
      </c>
      <c r="GI43" s="69">
        <f t="shared" si="128"/>
        <v>26.25</v>
      </c>
      <c r="GJ43" s="59" t="str">
        <f t="shared" si="129"/>
        <v>E</v>
      </c>
      <c r="GK43" s="59" t="str">
        <f t="shared" si="130"/>
        <v>មធ្យម</v>
      </c>
      <c r="GL43" s="58">
        <f t="shared" si="131"/>
        <v>13</v>
      </c>
      <c r="GM43" s="2">
        <f t="shared" si="132"/>
        <v>4</v>
      </c>
      <c r="GN43" s="2">
        <f t="shared" si="133"/>
        <v>4</v>
      </c>
      <c r="GO43" s="2">
        <f t="shared" si="134"/>
        <v>4</v>
      </c>
      <c r="GP43" s="2">
        <f t="shared" si="135"/>
        <v>12</v>
      </c>
    </row>
    <row r="44" spans="1:198">
      <c r="A44" s="2"/>
      <c r="B44" s="2">
        <f>ប្រវត្តិរូបសិស្ស!B44</f>
        <v>7925</v>
      </c>
      <c r="C44" s="2" t="str">
        <f>ប្រវត្តិរូបសិស្ស!C44</f>
        <v>សុធា បញ្ចពណ៌</v>
      </c>
      <c r="D44" s="2" t="str">
        <f>ប្រវត្តិរូបសិស្ស!D44</f>
        <v>ស្រី</v>
      </c>
      <c r="E44" s="7">
        <f>ប្រវត្តិរូបសិស្ស!E44</f>
        <v>39793</v>
      </c>
      <c r="F44" s="7" t="str">
        <f>ប្រវត្តិរូបសិស្ស!G44</f>
        <v>12C</v>
      </c>
      <c r="G44" s="8"/>
      <c r="H44" s="8"/>
      <c r="I44" s="8"/>
      <c r="J44" s="9" t="str">
        <f t="shared" si="46"/>
        <v>F</v>
      </c>
      <c r="K44" s="8"/>
      <c r="L44" s="9" t="str">
        <f t="shared" si="47"/>
        <v>F</v>
      </c>
      <c r="M44" s="8"/>
      <c r="N44" s="9" t="str">
        <f t="shared" si="48"/>
        <v>F</v>
      </c>
      <c r="O44" s="8"/>
      <c r="P44" s="9" t="str">
        <f t="shared" si="49"/>
        <v>F</v>
      </c>
      <c r="Q44" s="8"/>
      <c r="R44" s="9" t="str">
        <f t="shared" si="50"/>
        <v>F</v>
      </c>
      <c r="S44" s="8"/>
      <c r="T44" s="9" t="str">
        <f t="shared" si="51"/>
        <v>F</v>
      </c>
      <c r="U44" s="8"/>
      <c r="V44" s="9" t="str">
        <f t="shared" si="52"/>
        <v>F</v>
      </c>
      <c r="W44" s="8"/>
      <c r="X44" s="9" t="str">
        <f t="shared" si="53"/>
        <v>F</v>
      </c>
      <c r="Y44" s="8"/>
      <c r="Z44" s="9" t="str">
        <f t="shared" si="54"/>
        <v>F</v>
      </c>
      <c r="AA44" s="8"/>
      <c r="AB44" s="9" t="str">
        <f t="shared" si="55"/>
        <v>F</v>
      </c>
      <c r="AC44" s="8"/>
      <c r="AD44" s="9" t="str">
        <f t="shared" si="56"/>
        <v>F</v>
      </c>
      <c r="AE44" s="9">
        <f>វត្តមាន!AL44</f>
        <v>0</v>
      </c>
      <c r="AF44" s="9">
        <f>វត្តមាន!AM44</f>
        <v>0</v>
      </c>
      <c r="AG44" s="9">
        <f>វត្តមាន!AN44</f>
        <v>0</v>
      </c>
      <c r="AH44" s="9">
        <f>វត្តមាន!AO44</f>
        <v>0</v>
      </c>
      <c r="AI44" s="53">
        <f t="shared" si="57"/>
        <v>0</v>
      </c>
      <c r="AJ44" s="53">
        <f t="shared" si="58"/>
        <v>0</v>
      </c>
      <c r="AK44" s="54" t="str">
        <f t="shared" si="59"/>
        <v>F</v>
      </c>
      <c r="AL44" s="54" t="str">
        <f t="shared" si="60"/>
        <v>ខ្សោយ</v>
      </c>
      <c r="AM44" s="53">
        <f t="shared" si="61"/>
        <v>1</v>
      </c>
      <c r="AN44" s="53">
        <f>វត្តមាន!BV44</f>
        <v>0</v>
      </c>
      <c r="AO44" s="53">
        <f>វត្តមាន!BW44</f>
        <v>0</v>
      </c>
      <c r="AP44" s="53">
        <f>វត្តមាន!BX44</f>
        <v>0</v>
      </c>
      <c r="AQ44" s="53">
        <f>វត្តមាន!BY44</f>
        <v>0</v>
      </c>
      <c r="AR44" s="53"/>
      <c r="AS44" s="8"/>
      <c r="AT44" s="8"/>
      <c r="AU44" s="8">
        <f t="shared" si="62"/>
        <v>0</v>
      </c>
      <c r="AV44" s="9" t="str">
        <f t="shared" si="63"/>
        <v>F</v>
      </c>
      <c r="AW44" s="8"/>
      <c r="AX44" s="9" t="str">
        <f t="shared" si="64"/>
        <v>F</v>
      </c>
      <c r="AY44" s="8"/>
      <c r="AZ44" s="9" t="str">
        <f t="shared" si="65"/>
        <v>F</v>
      </c>
      <c r="BA44" s="8"/>
      <c r="BB44" s="9" t="str">
        <f t="shared" si="66"/>
        <v>F</v>
      </c>
      <c r="BC44" s="8"/>
      <c r="BD44" s="9" t="str">
        <f t="shared" si="67"/>
        <v>F</v>
      </c>
      <c r="BE44" s="8"/>
      <c r="BF44" s="9" t="str">
        <f t="shared" si="68"/>
        <v>F</v>
      </c>
      <c r="BG44" s="8"/>
      <c r="BH44" s="9" t="str">
        <f t="shared" si="69"/>
        <v>F</v>
      </c>
      <c r="BI44" s="8"/>
      <c r="BJ44" s="9" t="str">
        <f t="shared" si="70"/>
        <v>F</v>
      </c>
      <c r="BK44" s="8"/>
      <c r="BL44" s="9" t="str">
        <f t="shared" si="71"/>
        <v>F</v>
      </c>
      <c r="BM44" s="8"/>
      <c r="BN44" s="9" t="str">
        <f t="shared" si="72"/>
        <v>F</v>
      </c>
      <c r="BO44" s="8"/>
      <c r="BP44" s="9" t="str">
        <f t="shared" si="73"/>
        <v>F</v>
      </c>
      <c r="BQ44" s="51">
        <f t="shared" si="74"/>
        <v>0</v>
      </c>
      <c r="BR44" s="51">
        <f t="shared" si="75"/>
        <v>0</v>
      </c>
      <c r="BS44" s="56" t="str">
        <f t="shared" si="76"/>
        <v>F</v>
      </c>
      <c r="BT44" s="56" t="str">
        <f t="shared" si="77"/>
        <v>ខ្សោយ</v>
      </c>
      <c r="BU44" s="51">
        <f t="shared" si="78"/>
        <v>1</v>
      </c>
      <c r="BV44" s="51">
        <f>វត្តមាន!BV44</f>
        <v>0</v>
      </c>
      <c r="BW44" s="51">
        <f>វត្តមាន!BW44</f>
        <v>0</v>
      </c>
      <c r="BX44" s="51">
        <f>វត្តមាន!BX44</f>
        <v>0</v>
      </c>
      <c r="BY44" s="51">
        <f>វត្តមាន!BY44</f>
        <v>0</v>
      </c>
      <c r="BZ44" s="8"/>
      <c r="CA44" s="8"/>
      <c r="CB44" s="8"/>
      <c r="CC44" s="9" t="str">
        <f t="shared" si="79"/>
        <v>F</v>
      </c>
      <c r="CD44" s="8"/>
      <c r="CE44" s="9" t="str">
        <f t="shared" si="80"/>
        <v>F</v>
      </c>
      <c r="CF44" s="8"/>
      <c r="CG44" s="9" t="str">
        <f t="shared" si="81"/>
        <v>F</v>
      </c>
      <c r="CH44" s="8"/>
      <c r="CI44" s="9" t="str">
        <f t="shared" si="82"/>
        <v>F</v>
      </c>
      <c r="CJ44" s="8"/>
      <c r="CK44" s="9" t="str">
        <f t="shared" si="83"/>
        <v>F</v>
      </c>
      <c r="CL44" s="8"/>
      <c r="CM44" s="9" t="str">
        <f t="shared" si="84"/>
        <v>F</v>
      </c>
      <c r="CN44" s="8"/>
      <c r="CO44" s="9" t="str">
        <f t="shared" si="85"/>
        <v>F</v>
      </c>
      <c r="CP44" s="8"/>
      <c r="CQ44" s="9" t="str">
        <f t="shared" si="86"/>
        <v>F</v>
      </c>
      <c r="CR44" s="8"/>
      <c r="CS44" s="9" t="str">
        <f t="shared" si="87"/>
        <v>F</v>
      </c>
      <c r="CT44" s="8"/>
      <c r="CU44" s="9" t="str">
        <f t="shared" si="88"/>
        <v>F</v>
      </c>
      <c r="CV44" s="8"/>
      <c r="CW44" s="9" t="str">
        <f t="shared" si="89"/>
        <v>F</v>
      </c>
      <c r="CX44" s="51">
        <f t="shared" si="90"/>
        <v>0</v>
      </c>
      <c r="CY44" s="51">
        <v>36</v>
      </c>
      <c r="CZ44" s="56" t="str">
        <f t="shared" si="91"/>
        <v>C</v>
      </c>
      <c r="DA44" s="56" t="str">
        <f t="shared" si="92"/>
        <v>ល្អបង្គួរ</v>
      </c>
      <c r="DB44" s="51">
        <f t="shared" si="93"/>
        <v>12</v>
      </c>
      <c r="DC44" s="51">
        <f>វត្តមាន!DF44</f>
        <v>0</v>
      </c>
      <c r="DD44" s="51">
        <f>វត្តមាន!DG44</f>
        <v>0</v>
      </c>
      <c r="DE44" s="51">
        <f>វត្តមាន!DH44</f>
        <v>0</v>
      </c>
      <c r="DF44" s="51">
        <f>វត្តមាន!DI44</f>
        <v>0</v>
      </c>
      <c r="DG44" s="8"/>
      <c r="DH44" s="8"/>
      <c r="DI44" s="8">
        <f t="shared" si="94"/>
        <v>0</v>
      </c>
      <c r="DJ44" s="9" t="str">
        <f t="shared" si="95"/>
        <v>F</v>
      </c>
      <c r="DK44" s="8"/>
      <c r="DL44" s="9" t="str">
        <f t="shared" si="96"/>
        <v>F</v>
      </c>
      <c r="DM44" s="8"/>
      <c r="DN44" s="9" t="str">
        <f t="shared" si="97"/>
        <v>F</v>
      </c>
      <c r="DO44" s="8"/>
      <c r="DP44" s="9" t="str">
        <f t="shared" si="98"/>
        <v>F</v>
      </c>
      <c r="DQ44" s="8"/>
      <c r="DR44" s="9" t="str">
        <f t="shared" si="99"/>
        <v>F</v>
      </c>
      <c r="DS44" s="8"/>
      <c r="DT44" s="9" t="str">
        <f t="shared" si="100"/>
        <v>F</v>
      </c>
      <c r="DU44" s="8"/>
      <c r="DV44" s="9" t="str">
        <f t="shared" si="101"/>
        <v>F</v>
      </c>
      <c r="DW44" s="8"/>
      <c r="DX44" s="9" t="str">
        <f t="shared" si="102"/>
        <v>F</v>
      </c>
      <c r="DY44" s="8"/>
      <c r="DZ44" s="9" t="str">
        <f t="shared" si="103"/>
        <v>F</v>
      </c>
      <c r="EA44" s="8"/>
      <c r="EB44" s="9" t="str">
        <f t="shared" si="104"/>
        <v>F</v>
      </c>
      <c r="EC44" s="8"/>
      <c r="ED44" s="9" t="str">
        <f t="shared" si="105"/>
        <v>F</v>
      </c>
      <c r="EE44" s="58">
        <f t="shared" si="106"/>
        <v>0</v>
      </c>
      <c r="EF44" s="58">
        <v>36</v>
      </c>
      <c r="EG44" s="59" t="str">
        <f t="shared" si="107"/>
        <v>C</v>
      </c>
      <c r="EH44" s="59" t="str">
        <f t="shared" si="108"/>
        <v>ល្អបង្គួរ</v>
      </c>
      <c r="EI44" s="58">
        <f t="shared" si="109"/>
        <v>12</v>
      </c>
      <c r="EJ44" s="58">
        <f>វត្តមាន!EP44</f>
        <v>2</v>
      </c>
      <c r="EK44" s="58">
        <f>វត្តមាន!EQ44</f>
        <v>2</v>
      </c>
      <c r="EL44" s="58">
        <f>វត្តមាន!ER44</f>
        <v>2</v>
      </c>
      <c r="EM44" s="58">
        <f>វត្តមាន!ES44</f>
        <v>6</v>
      </c>
      <c r="EN44" s="67"/>
      <c r="EO44" s="8"/>
      <c r="EP44" s="8"/>
      <c r="EQ44" s="8">
        <f t="shared" si="110"/>
        <v>0</v>
      </c>
      <c r="ER44" s="9" t="str">
        <f t="shared" si="111"/>
        <v>F</v>
      </c>
      <c r="ES44" s="9"/>
      <c r="ET44" s="8"/>
      <c r="EU44" s="9" t="str">
        <f t="shared" si="112"/>
        <v>F</v>
      </c>
      <c r="EV44" s="9"/>
      <c r="EW44" s="8"/>
      <c r="EX44" s="9" t="str">
        <f t="shared" si="113"/>
        <v>F</v>
      </c>
      <c r="EY44" s="9"/>
      <c r="EZ44" s="8"/>
      <c r="FA44" s="9" t="str">
        <f t="shared" si="114"/>
        <v>F</v>
      </c>
      <c r="FB44" s="9"/>
      <c r="FC44" s="8"/>
      <c r="FD44" s="9" t="str">
        <f t="shared" si="115"/>
        <v>F</v>
      </c>
      <c r="FE44" s="9"/>
      <c r="FF44" s="8"/>
      <c r="FG44" s="9" t="str">
        <f t="shared" si="116"/>
        <v>F</v>
      </c>
      <c r="FH44" s="9"/>
      <c r="FI44" s="8"/>
      <c r="FJ44" s="9" t="str">
        <f t="shared" si="117"/>
        <v>F</v>
      </c>
      <c r="FK44" s="9"/>
      <c r="FL44" s="8"/>
      <c r="FM44" s="9" t="str">
        <f t="shared" si="118"/>
        <v>F</v>
      </c>
      <c r="FN44" s="9"/>
      <c r="FO44" s="8"/>
      <c r="FP44" s="9" t="str">
        <f t="shared" si="119"/>
        <v>F</v>
      </c>
      <c r="FQ44" s="9"/>
      <c r="FR44" s="8"/>
      <c r="FS44" s="9" t="str">
        <f t="shared" si="120"/>
        <v>F</v>
      </c>
      <c r="FT44" s="9"/>
      <c r="FU44" s="8"/>
      <c r="FV44" s="9" t="str">
        <f t="shared" si="121"/>
        <v>F</v>
      </c>
      <c r="FX44" s="58">
        <f t="shared" si="122"/>
        <v>0</v>
      </c>
      <c r="FY44" s="58">
        <v>36</v>
      </c>
      <c r="FZ44" s="59" t="str">
        <f t="shared" si="123"/>
        <v>C</v>
      </c>
      <c r="GA44" s="59" t="str">
        <f t="shared" si="124"/>
        <v>ល្អបង្គួរ</v>
      </c>
      <c r="GB44" s="58" t="e">
        <f t="shared" si="125"/>
        <v>#N/A</v>
      </c>
      <c r="GC44" s="58">
        <f>វត្តមាន!FZ44</f>
        <v>2</v>
      </c>
      <c r="GD44" s="58">
        <f>វត្តមាន!GA44</f>
        <v>2</v>
      </c>
      <c r="GE44" s="58">
        <f>វត្តមាន!GB44</f>
        <v>2</v>
      </c>
      <c r="GF44" s="58">
        <f>វត្តមាន!GC44</f>
        <v>6</v>
      </c>
      <c r="GG44" s="69">
        <f t="shared" si="126"/>
        <v>18</v>
      </c>
      <c r="GH44" s="69">
        <f t="shared" si="127"/>
        <v>36</v>
      </c>
      <c r="GI44" s="69">
        <f t="shared" si="128"/>
        <v>27</v>
      </c>
      <c r="GJ44" s="59" t="str">
        <f t="shared" si="129"/>
        <v>E</v>
      </c>
      <c r="GK44" s="59" t="str">
        <f t="shared" si="130"/>
        <v>មធ្យម</v>
      </c>
      <c r="GL44" s="58">
        <f t="shared" si="131"/>
        <v>12</v>
      </c>
      <c r="GM44" s="2">
        <f t="shared" si="132"/>
        <v>4</v>
      </c>
      <c r="GN44" s="2">
        <f t="shared" si="133"/>
        <v>4</v>
      </c>
      <c r="GO44" s="2">
        <f t="shared" si="134"/>
        <v>4</v>
      </c>
      <c r="GP44" s="2">
        <f t="shared" si="135"/>
        <v>12</v>
      </c>
    </row>
    <row r="45" spans="1:198">
      <c r="A45" s="2"/>
      <c r="B45" s="2">
        <f>ប្រវត្តិរូបសិស្ស!B45</f>
        <v>7514</v>
      </c>
      <c r="C45" s="2" t="str">
        <f>ប្រវត្តិរូបសិស្ស!C45</f>
        <v>ស្រ៊ុង លាងអ៊ី</v>
      </c>
      <c r="D45" s="2" t="str">
        <f>ប្រវត្តិរូបសិស្ស!D45</f>
        <v>ស្រី</v>
      </c>
      <c r="E45" s="7">
        <f>ប្រវត្តិរូបសិស្ស!E45</f>
        <v>39159</v>
      </c>
      <c r="F45" s="7" t="str">
        <f>ប្រវត្តិរូបសិស្ស!G45</f>
        <v>12C</v>
      </c>
      <c r="G45" s="8"/>
      <c r="H45" s="8"/>
      <c r="I45" s="8"/>
      <c r="J45" s="9" t="str">
        <f t="shared" si="46"/>
        <v>F</v>
      </c>
      <c r="K45" s="8"/>
      <c r="L45" s="9" t="str">
        <f t="shared" si="47"/>
        <v>F</v>
      </c>
      <c r="M45" s="8"/>
      <c r="N45" s="9" t="str">
        <f t="shared" si="48"/>
        <v>F</v>
      </c>
      <c r="O45" s="8"/>
      <c r="P45" s="9" t="str">
        <f t="shared" si="49"/>
        <v>F</v>
      </c>
      <c r="Q45" s="8"/>
      <c r="R45" s="9" t="str">
        <f t="shared" si="50"/>
        <v>F</v>
      </c>
      <c r="S45" s="8"/>
      <c r="T45" s="9" t="str">
        <f t="shared" si="51"/>
        <v>F</v>
      </c>
      <c r="U45" s="8"/>
      <c r="V45" s="9" t="str">
        <f t="shared" si="52"/>
        <v>F</v>
      </c>
      <c r="W45" s="8"/>
      <c r="X45" s="9" t="str">
        <f t="shared" si="53"/>
        <v>F</v>
      </c>
      <c r="Y45" s="8"/>
      <c r="Z45" s="9" t="str">
        <f t="shared" si="54"/>
        <v>F</v>
      </c>
      <c r="AA45" s="8"/>
      <c r="AB45" s="9" t="str">
        <f t="shared" si="55"/>
        <v>F</v>
      </c>
      <c r="AC45" s="8"/>
      <c r="AD45" s="9" t="str">
        <f t="shared" si="56"/>
        <v>F</v>
      </c>
      <c r="AE45" s="9">
        <f>វត្តមាន!AL45</f>
        <v>0</v>
      </c>
      <c r="AF45" s="9">
        <f>វត្តមាន!AM45</f>
        <v>0</v>
      </c>
      <c r="AG45" s="9">
        <f>វត្តមាន!AN45</f>
        <v>0</v>
      </c>
      <c r="AH45" s="9">
        <f>វត្តមាន!AO45</f>
        <v>0</v>
      </c>
      <c r="AI45" s="53">
        <f t="shared" si="57"/>
        <v>0</v>
      </c>
      <c r="AJ45" s="53">
        <f t="shared" si="58"/>
        <v>0</v>
      </c>
      <c r="AK45" s="54" t="str">
        <f t="shared" si="59"/>
        <v>F</v>
      </c>
      <c r="AL45" s="54" t="str">
        <f t="shared" si="60"/>
        <v>ខ្សោយ</v>
      </c>
      <c r="AM45" s="53">
        <f t="shared" si="61"/>
        <v>1</v>
      </c>
      <c r="AN45" s="53">
        <f>វត្តមាន!BV45</f>
        <v>0</v>
      </c>
      <c r="AO45" s="53">
        <f>វត្តមាន!BW45</f>
        <v>0</v>
      </c>
      <c r="AP45" s="53">
        <f>វត្តមាន!BX45</f>
        <v>0</v>
      </c>
      <c r="AQ45" s="53">
        <f>វត្តមាន!BY45</f>
        <v>0</v>
      </c>
      <c r="AR45" s="53"/>
      <c r="AS45" s="8"/>
      <c r="AT45" s="8"/>
      <c r="AU45" s="8">
        <f t="shared" si="62"/>
        <v>0</v>
      </c>
      <c r="AV45" s="9" t="str">
        <f t="shared" si="63"/>
        <v>F</v>
      </c>
      <c r="AW45" s="8"/>
      <c r="AX45" s="9" t="str">
        <f t="shared" si="64"/>
        <v>F</v>
      </c>
      <c r="AY45" s="8"/>
      <c r="AZ45" s="9" t="str">
        <f t="shared" si="65"/>
        <v>F</v>
      </c>
      <c r="BA45" s="8"/>
      <c r="BB45" s="9" t="str">
        <f t="shared" si="66"/>
        <v>F</v>
      </c>
      <c r="BC45" s="8"/>
      <c r="BD45" s="9" t="str">
        <f t="shared" si="67"/>
        <v>F</v>
      </c>
      <c r="BE45" s="8"/>
      <c r="BF45" s="9" t="str">
        <f t="shared" si="68"/>
        <v>F</v>
      </c>
      <c r="BG45" s="8"/>
      <c r="BH45" s="9" t="str">
        <f t="shared" si="69"/>
        <v>F</v>
      </c>
      <c r="BI45" s="8"/>
      <c r="BJ45" s="9" t="str">
        <f t="shared" si="70"/>
        <v>F</v>
      </c>
      <c r="BK45" s="8"/>
      <c r="BL45" s="9" t="str">
        <f t="shared" si="71"/>
        <v>F</v>
      </c>
      <c r="BM45" s="8"/>
      <c r="BN45" s="9" t="str">
        <f t="shared" si="72"/>
        <v>F</v>
      </c>
      <c r="BO45" s="8"/>
      <c r="BP45" s="9" t="str">
        <f t="shared" si="73"/>
        <v>F</v>
      </c>
      <c r="BQ45" s="51">
        <f t="shared" si="74"/>
        <v>0</v>
      </c>
      <c r="BR45" s="51">
        <f t="shared" si="75"/>
        <v>0</v>
      </c>
      <c r="BS45" s="56" t="str">
        <f t="shared" si="76"/>
        <v>F</v>
      </c>
      <c r="BT45" s="56" t="str">
        <f t="shared" si="77"/>
        <v>ខ្សោយ</v>
      </c>
      <c r="BU45" s="51">
        <f t="shared" si="78"/>
        <v>1</v>
      </c>
      <c r="BV45" s="51">
        <f>វត្តមាន!BV45</f>
        <v>0</v>
      </c>
      <c r="BW45" s="51">
        <f>វត្តមាន!BW45</f>
        <v>0</v>
      </c>
      <c r="BX45" s="51">
        <f>វត្តមាន!BX45</f>
        <v>0</v>
      </c>
      <c r="BY45" s="51">
        <f>វត្តមាន!BY45</f>
        <v>0</v>
      </c>
      <c r="BZ45" s="8"/>
      <c r="CA45" s="8"/>
      <c r="CB45" s="8"/>
      <c r="CC45" s="9" t="str">
        <f t="shared" si="79"/>
        <v>F</v>
      </c>
      <c r="CD45" s="8"/>
      <c r="CE45" s="9" t="str">
        <f t="shared" si="80"/>
        <v>F</v>
      </c>
      <c r="CF45" s="8"/>
      <c r="CG45" s="9" t="str">
        <f t="shared" si="81"/>
        <v>F</v>
      </c>
      <c r="CH45" s="8"/>
      <c r="CI45" s="9" t="str">
        <f t="shared" si="82"/>
        <v>F</v>
      </c>
      <c r="CJ45" s="8"/>
      <c r="CK45" s="9" t="str">
        <f t="shared" si="83"/>
        <v>F</v>
      </c>
      <c r="CL45" s="8"/>
      <c r="CM45" s="9" t="str">
        <f t="shared" si="84"/>
        <v>F</v>
      </c>
      <c r="CN45" s="8"/>
      <c r="CO45" s="9" t="str">
        <f t="shared" si="85"/>
        <v>F</v>
      </c>
      <c r="CP45" s="8"/>
      <c r="CQ45" s="9" t="str">
        <f t="shared" si="86"/>
        <v>F</v>
      </c>
      <c r="CR45" s="8"/>
      <c r="CS45" s="9" t="str">
        <f t="shared" si="87"/>
        <v>F</v>
      </c>
      <c r="CT45" s="8"/>
      <c r="CU45" s="9" t="str">
        <f t="shared" si="88"/>
        <v>F</v>
      </c>
      <c r="CV45" s="8"/>
      <c r="CW45" s="9" t="str">
        <f t="shared" si="89"/>
        <v>F</v>
      </c>
      <c r="CX45" s="51">
        <f t="shared" si="90"/>
        <v>0</v>
      </c>
      <c r="CY45" s="51">
        <v>37</v>
      </c>
      <c r="CZ45" s="56" t="str">
        <f t="shared" si="91"/>
        <v>C</v>
      </c>
      <c r="DA45" s="56" t="str">
        <f t="shared" si="92"/>
        <v>ល្អបង្គួរ</v>
      </c>
      <c r="DB45" s="51">
        <f t="shared" si="93"/>
        <v>11</v>
      </c>
      <c r="DC45" s="51">
        <f>វត្តមាន!DF45</f>
        <v>0</v>
      </c>
      <c r="DD45" s="51">
        <f>វត្តមាន!DG45</f>
        <v>0</v>
      </c>
      <c r="DE45" s="51">
        <f>វត្តមាន!DH45</f>
        <v>0</v>
      </c>
      <c r="DF45" s="51">
        <f>វត្តមាន!DI45</f>
        <v>0</v>
      </c>
      <c r="DG45" s="8"/>
      <c r="DH45" s="8"/>
      <c r="DI45" s="8">
        <f t="shared" si="94"/>
        <v>0</v>
      </c>
      <c r="DJ45" s="9" t="str">
        <f t="shared" si="95"/>
        <v>F</v>
      </c>
      <c r="DK45" s="8"/>
      <c r="DL45" s="9" t="str">
        <f t="shared" si="96"/>
        <v>F</v>
      </c>
      <c r="DM45" s="8"/>
      <c r="DN45" s="9" t="str">
        <f t="shared" si="97"/>
        <v>F</v>
      </c>
      <c r="DO45" s="8"/>
      <c r="DP45" s="9" t="str">
        <f t="shared" si="98"/>
        <v>F</v>
      </c>
      <c r="DQ45" s="8"/>
      <c r="DR45" s="9" t="str">
        <f t="shared" si="99"/>
        <v>F</v>
      </c>
      <c r="DS45" s="8"/>
      <c r="DT45" s="9" t="str">
        <f t="shared" si="100"/>
        <v>F</v>
      </c>
      <c r="DU45" s="8"/>
      <c r="DV45" s="9" t="str">
        <f t="shared" si="101"/>
        <v>F</v>
      </c>
      <c r="DW45" s="8"/>
      <c r="DX45" s="9" t="str">
        <f t="shared" si="102"/>
        <v>F</v>
      </c>
      <c r="DY45" s="8"/>
      <c r="DZ45" s="9" t="str">
        <f t="shared" si="103"/>
        <v>F</v>
      </c>
      <c r="EA45" s="8"/>
      <c r="EB45" s="9" t="str">
        <f t="shared" si="104"/>
        <v>F</v>
      </c>
      <c r="EC45" s="8"/>
      <c r="ED45" s="9" t="str">
        <f t="shared" si="105"/>
        <v>F</v>
      </c>
      <c r="EE45" s="58">
        <f t="shared" si="106"/>
        <v>0</v>
      </c>
      <c r="EF45" s="58">
        <v>37</v>
      </c>
      <c r="EG45" s="59" t="str">
        <f t="shared" si="107"/>
        <v>C</v>
      </c>
      <c r="EH45" s="59" t="str">
        <f t="shared" si="108"/>
        <v>ល្អបង្គួរ</v>
      </c>
      <c r="EI45" s="58">
        <f t="shared" si="109"/>
        <v>11</v>
      </c>
      <c r="EJ45" s="58">
        <f>វត្តមាន!EP45</f>
        <v>2</v>
      </c>
      <c r="EK45" s="58">
        <f>វត្តមាន!EQ45</f>
        <v>2</v>
      </c>
      <c r="EL45" s="58">
        <f>វត្តមាន!ER45</f>
        <v>2</v>
      </c>
      <c r="EM45" s="58">
        <f>វត្តមាន!ES45</f>
        <v>6</v>
      </c>
      <c r="EN45" s="67"/>
      <c r="EO45" s="8"/>
      <c r="EP45" s="8"/>
      <c r="EQ45" s="8">
        <f t="shared" si="110"/>
        <v>0</v>
      </c>
      <c r="ER45" s="9" t="str">
        <f t="shared" si="111"/>
        <v>F</v>
      </c>
      <c r="ES45" s="9"/>
      <c r="ET45" s="8"/>
      <c r="EU45" s="9" t="str">
        <f t="shared" si="112"/>
        <v>F</v>
      </c>
      <c r="EV45" s="9"/>
      <c r="EW45" s="8"/>
      <c r="EX45" s="9" t="str">
        <f t="shared" si="113"/>
        <v>F</v>
      </c>
      <c r="EY45" s="9"/>
      <c r="EZ45" s="8"/>
      <c r="FA45" s="9" t="str">
        <f t="shared" si="114"/>
        <v>F</v>
      </c>
      <c r="FB45" s="9"/>
      <c r="FC45" s="8"/>
      <c r="FD45" s="9" t="str">
        <f t="shared" si="115"/>
        <v>F</v>
      </c>
      <c r="FE45" s="9"/>
      <c r="FF45" s="8"/>
      <c r="FG45" s="9" t="str">
        <f t="shared" si="116"/>
        <v>F</v>
      </c>
      <c r="FH45" s="9"/>
      <c r="FI45" s="8"/>
      <c r="FJ45" s="9" t="str">
        <f t="shared" si="117"/>
        <v>F</v>
      </c>
      <c r="FK45" s="9"/>
      <c r="FL45" s="8"/>
      <c r="FM45" s="9" t="str">
        <f t="shared" si="118"/>
        <v>F</v>
      </c>
      <c r="FN45" s="9"/>
      <c r="FO45" s="8"/>
      <c r="FP45" s="9" t="str">
        <f t="shared" si="119"/>
        <v>F</v>
      </c>
      <c r="FQ45" s="9"/>
      <c r="FR45" s="8"/>
      <c r="FS45" s="9" t="str">
        <f t="shared" si="120"/>
        <v>F</v>
      </c>
      <c r="FT45" s="9"/>
      <c r="FU45" s="8"/>
      <c r="FV45" s="9" t="str">
        <f t="shared" si="121"/>
        <v>F</v>
      </c>
      <c r="FX45" s="58">
        <f t="shared" si="122"/>
        <v>0</v>
      </c>
      <c r="FY45" s="58">
        <v>37</v>
      </c>
      <c r="FZ45" s="59" t="str">
        <f t="shared" si="123"/>
        <v>C</v>
      </c>
      <c r="GA45" s="59" t="str">
        <f t="shared" si="124"/>
        <v>ល្អបង្គួរ</v>
      </c>
      <c r="GB45" s="58" t="e">
        <f t="shared" si="125"/>
        <v>#N/A</v>
      </c>
      <c r="GC45" s="58">
        <f>វត្តមាន!FZ45</f>
        <v>2</v>
      </c>
      <c r="GD45" s="58">
        <f>វត្តមាន!GA45</f>
        <v>2</v>
      </c>
      <c r="GE45" s="58">
        <f>វត្តមាន!GB45</f>
        <v>2</v>
      </c>
      <c r="GF45" s="58">
        <f>វត្តមាន!GC45</f>
        <v>6</v>
      </c>
      <c r="GG45" s="69">
        <f t="shared" si="126"/>
        <v>18.5</v>
      </c>
      <c r="GH45" s="69">
        <f t="shared" si="127"/>
        <v>37</v>
      </c>
      <c r="GI45" s="69">
        <f t="shared" si="128"/>
        <v>27.75</v>
      </c>
      <c r="GJ45" s="59" t="str">
        <f t="shared" si="129"/>
        <v>E</v>
      </c>
      <c r="GK45" s="59" t="str">
        <f t="shared" si="130"/>
        <v>មធ្យម</v>
      </c>
      <c r="GL45" s="58">
        <f t="shared" si="131"/>
        <v>11</v>
      </c>
      <c r="GM45" s="2">
        <f t="shared" si="132"/>
        <v>4</v>
      </c>
      <c r="GN45" s="2">
        <f t="shared" si="133"/>
        <v>4</v>
      </c>
      <c r="GO45" s="2">
        <f t="shared" si="134"/>
        <v>4</v>
      </c>
      <c r="GP45" s="2">
        <f t="shared" si="135"/>
        <v>12</v>
      </c>
    </row>
    <row r="46" spans="1:198">
      <c r="A46" s="2"/>
      <c r="B46" s="2">
        <f>ប្រវត្តិរូបសិស្ស!B46</f>
        <v>7932</v>
      </c>
      <c r="C46" s="2" t="str">
        <f>ប្រវត្តិរូបសិស្ស!C46</f>
        <v>ស្រេង គីមឡេង</v>
      </c>
      <c r="D46" s="2" t="str">
        <f>ប្រវត្តិរូបសិស្ស!D46</f>
        <v>ស្រី</v>
      </c>
      <c r="E46" s="7">
        <f>ប្រវត្តិរូបសិស្ស!E46</f>
        <v>39258</v>
      </c>
      <c r="F46" s="7" t="str">
        <f>ប្រវត្តិរូបសិស្ស!G46</f>
        <v>12C</v>
      </c>
      <c r="G46" s="8"/>
      <c r="H46" s="8"/>
      <c r="I46" s="8"/>
      <c r="J46" s="9" t="str">
        <f t="shared" si="46"/>
        <v>F</v>
      </c>
      <c r="K46" s="8"/>
      <c r="L46" s="9" t="str">
        <f t="shared" si="47"/>
        <v>F</v>
      </c>
      <c r="M46" s="8"/>
      <c r="N46" s="9" t="str">
        <f t="shared" si="48"/>
        <v>F</v>
      </c>
      <c r="O46" s="8"/>
      <c r="P46" s="9" t="str">
        <f t="shared" si="49"/>
        <v>F</v>
      </c>
      <c r="Q46" s="8"/>
      <c r="R46" s="9" t="str">
        <f t="shared" si="50"/>
        <v>F</v>
      </c>
      <c r="S46" s="8"/>
      <c r="T46" s="9" t="str">
        <f t="shared" si="51"/>
        <v>F</v>
      </c>
      <c r="U46" s="8"/>
      <c r="V46" s="9" t="str">
        <f t="shared" si="52"/>
        <v>F</v>
      </c>
      <c r="W46" s="8"/>
      <c r="X46" s="9" t="str">
        <f t="shared" si="53"/>
        <v>F</v>
      </c>
      <c r="Y46" s="8"/>
      <c r="Z46" s="9" t="str">
        <f t="shared" si="54"/>
        <v>F</v>
      </c>
      <c r="AA46" s="8"/>
      <c r="AB46" s="9" t="str">
        <f t="shared" si="55"/>
        <v>F</v>
      </c>
      <c r="AC46" s="8"/>
      <c r="AD46" s="9" t="str">
        <f t="shared" si="56"/>
        <v>F</v>
      </c>
      <c r="AE46" s="9">
        <f>វត្តមាន!AL46</f>
        <v>0</v>
      </c>
      <c r="AF46" s="9">
        <f>វត្តមាន!AM46</f>
        <v>0</v>
      </c>
      <c r="AG46" s="9">
        <f>វត្តមាន!AN46</f>
        <v>0</v>
      </c>
      <c r="AH46" s="9">
        <f>វត្តមាន!AO46</f>
        <v>0</v>
      </c>
      <c r="AI46" s="53">
        <f t="shared" si="57"/>
        <v>0</v>
      </c>
      <c r="AJ46" s="53">
        <f t="shared" si="58"/>
        <v>0</v>
      </c>
      <c r="AK46" s="54" t="str">
        <f t="shared" si="59"/>
        <v>F</v>
      </c>
      <c r="AL46" s="54" t="str">
        <f t="shared" si="60"/>
        <v>ខ្សោយ</v>
      </c>
      <c r="AM46" s="53">
        <f t="shared" si="61"/>
        <v>1</v>
      </c>
      <c r="AN46" s="53">
        <f>វត្តមាន!BV46</f>
        <v>0</v>
      </c>
      <c r="AO46" s="53">
        <f>វត្តមាន!BW46</f>
        <v>0</v>
      </c>
      <c r="AP46" s="53">
        <f>វត្តមាន!BX46</f>
        <v>0</v>
      </c>
      <c r="AQ46" s="53">
        <f>វត្តមាន!BY46</f>
        <v>0</v>
      </c>
      <c r="AR46" s="53"/>
      <c r="AS46" s="8"/>
      <c r="AT46" s="8"/>
      <c r="AU46" s="8">
        <f t="shared" si="62"/>
        <v>0</v>
      </c>
      <c r="AV46" s="9" t="str">
        <f t="shared" si="63"/>
        <v>F</v>
      </c>
      <c r="AW46" s="8"/>
      <c r="AX46" s="9" t="str">
        <f t="shared" si="64"/>
        <v>F</v>
      </c>
      <c r="AY46" s="8"/>
      <c r="AZ46" s="9" t="str">
        <f t="shared" si="65"/>
        <v>F</v>
      </c>
      <c r="BA46" s="8"/>
      <c r="BB46" s="9" t="str">
        <f t="shared" si="66"/>
        <v>F</v>
      </c>
      <c r="BC46" s="8"/>
      <c r="BD46" s="9" t="str">
        <f t="shared" si="67"/>
        <v>F</v>
      </c>
      <c r="BE46" s="8"/>
      <c r="BF46" s="9" t="str">
        <f t="shared" si="68"/>
        <v>F</v>
      </c>
      <c r="BG46" s="8"/>
      <c r="BH46" s="9" t="str">
        <f t="shared" si="69"/>
        <v>F</v>
      </c>
      <c r="BI46" s="8"/>
      <c r="BJ46" s="9" t="str">
        <f t="shared" si="70"/>
        <v>F</v>
      </c>
      <c r="BK46" s="8"/>
      <c r="BL46" s="9" t="str">
        <f t="shared" si="71"/>
        <v>F</v>
      </c>
      <c r="BM46" s="8"/>
      <c r="BN46" s="9" t="str">
        <f t="shared" si="72"/>
        <v>F</v>
      </c>
      <c r="BO46" s="8"/>
      <c r="BP46" s="9" t="str">
        <f t="shared" si="73"/>
        <v>F</v>
      </c>
      <c r="BQ46" s="51">
        <f t="shared" si="74"/>
        <v>0</v>
      </c>
      <c r="BR46" s="51">
        <f t="shared" si="75"/>
        <v>0</v>
      </c>
      <c r="BS46" s="56" t="str">
        <f t="shared" si="76"/>
        <v>F</v>
      </c>
      <c r="BT46" s="56" t="str">
        <f t="shared" si="77"/>
        <v>ខ្សោយ</v>
      </c>
      <c r="BU46" s="51">
        <f t="shared" si="78"/>
        <v>1</v>
      </c>
      <c r="BV46" s="51">
        <f>វត្តមាន!BV46</f>
        <v>0</v>
      </c>
      <c r="BW46" s="51">
        <f>វត្តមាន!BW46</f>
        <v>0</v>
      </c>
      <c r="BX46" s="51">
        <f>វត្តមាន!BX46</f>
        <v>0</v>
      </c>
      <c r="BY46" s="51">
        <f>វត្តមាន!BY46</f>
        <v>0</v>
      </c>
      <c r="BZ46" s="8"/>
      <c r="CA46" s="8"/>
      <c r="CB46" s="8"/>
      <c r="CC46" s="9" t="str">
        <f t="shared" si="79"/>
        <v>F</v>
      </c>
      <c r="CD46" s="8"/>
      <c r="CE46" s="9" t="str">
        <f t="shared" si="80"/>
        <v>F</v>
      </c>
      <c r="CF46" s="8"/>
      <c r="CG46" s="9" t="str">
        <f t="shared" si="81"/>
        <v>F</v>
      </c>
      <c r="CH46" s="8"/>
      <c r="CI46" s="9" t="str">
        <f t="shared" si="82"/>
        <v>F</v>
      </c>
      <c r="CJ46" s="8"/>
      <c r="CK46" s="9" t="str">
        <f t="shared" si="83"/>
        <v>F</v>
      </c>
      <c r="CL46" s="8"/>
      <c r="CM46" s="9" t="str">
        <f t="shared" si="84"/>
        <v>F</v>
      </c>
      <c r="CN46" s="8"/>
      <c r="CO46" s="9" t="str">
        <f t="shared" si="85"/>
        <v>F</v>
      </c>
      <c r="CP46" s="8"/>
      <c r="CQ46" s="9" t="str">
        <f t="shared" si="86"/>
        <v>F</v>
      </c>
      <c r="CR46" s="8"/>
      <c r="CS46" s="9" t="str">
        <f t="shared" si="87"/>
        <v>F</v>
      </c>
      <c r="CT46" s="8"/>
      <c r="CU46" s="9" t="str">
        <f t="shared" si="88"/>
        <v>F</v>
      </c>
      <c r="CV46" s="8"/>
      <c r="CW46" s="9" t="str">
        <f t="shared" si="89"/>
        <v>F</v>
      </c>
      <c r="CX46" s="51">
        <f t="shared" si="90"/>
        <v>0</v>
      </c>
      <c r="CY46" s="51">
        <v>38</v>
      </c>
      <c r="CZ46" s="56" t="str">
        <f t="shared" si="91"/>
        <v>C</v>
      </c>
      <c r="DA46" s="56" t="str">
        <f t="shared" si="92"/>
        <v>ល្អបង្គួរ</v>
      </c>
      <c r="DB46" s="51">
        <f t="shared" si="93"/>
        <v>10</v>
      </c>
      <c r="DC46" s="51">
        <f>វត្តមាន!DF46</f>
        <v>0</v>
      </c>
      <c r="DD46" s="51">
        <f>វត្តមាន!DG46</f>
        <v>0</v>
      </c>
      <c r="DE46" s="51">
        <f>វត្តមាន!DH46</f>
        <v>0</v>
      </c>
      <c r="DF46" s="51">
        <f>វត្តមាន!DI46</f>
        <v>0</v>
      </c>
      <c r="DG46" s="8"/>
      <c r="DH46" s="8"/>
      <c r="DI46" s="8">
        <f t="shared" si="94"/>
        <v>0</v>
      </c>
      <c r="DJ46" s="9" t="str">
        <f t="shared" si="95"/>
        <v>F</v>
      </c>
      <c r="DK46" s="8"/>
      <c r="DL46" s="9" t="str">
        <f t="shared" si="96"/>
        <v>F</v>
      </c>
      <c r="DM46" s="8"/>
      <c r="DN46" s="9" t="str">
        <f t="shared" si="97"/>
        <v>F</v>
      </c>
      <c r="DO46" s="8"/>
      <c r="DP46" s="9" t="str">
        <f t="shared" si="98"/>
        <v>F</v>
      </c>
      <c r="DQ46" s="8"/>
      <c r="DR46" s="9" t="str">
        <f t="shared" si="99"/>
        <v>F</v>
      </c>
      <c r="DS46" s="8"/>
      <c r="DT46" s="9" t="str">
        <f t="shared" si="100"/>
        <v>F</v>
      </c>
      <c r="DU46" s="8"/>
      <c r="DV46" s="9" t="str">
        <f t="shared" si="101"/>
        <v>F</v>
      </c>
      <c r="DW46" s="8"/>
      <c r="DX46" s="9" t="str">
        <f t="shared" si="102"/>
        <v>F</v>
      </c>
      <c r="DY46" s="8"/>
      <c r="DZ46" s="9" t="str">
        <f t="shared" si="103"/>
        <v>F</v>
      </c>
      <c r="EA46" s="8"/>
      <c r="EB46" s="9" t="str">
        <f t="shared" si="104"/>
        <v>F</v>
      </c>
      <c r="EC46" s="8"/>
      <c r="ED46" s="9" t="str">
        <f t="shared" si="105"/>
        <v>F</v>
      </c>
      <c r="EE46" s="58">
        <f t="shared" si="106"/>
        <v>0</v>
      </c>
      <c r="EF46" s="58">
        <v>38</v>
      </c>
      <c r="EG46" s="59" t="str">
        <f t="shared" si="107"/>
        <v>C</v>
      </c>
      <c r="EH46" s="59" t="str">
        <f t="shared" si="108"/>
        <v>ល្អបង្គួរ</v>
      </c>
      <c r="EI46" s="58">
        <f t="shared" si="109"/>
        <v>10</v>
      </c>
      <c r="EJ46" s="58">
        <f>វត្តមាន!EP46</f>
        <v>2</v>
      </c>
      <c r="EK46" s="58">
        <f>វត្តមាន!EQ46</f>
        <v>2</v>
      </c>
      <c r="EL46" s="58">
        <f>វត្តមាន!ER46</f>
        <v>2</v>
      </c>
      <c r="EM46" s="58">
        <f>វត្តមាន!ES46</f>
        <v>6</v>
      </c>
      <c r="EN46" s="67"/>
      <c r="EO46" s="8"/>
      <c r="EP46" s="8"/>
      <c r="EQ46" s="8">
        <f t="shared" si="110"/>
        <v>0</v>
      </c>
      <c r="ER46" s="9" t="str">
        <f t="shared" si="111"/>
        <v>F</v>
      </c>
      <c r="ES46" s="9"/>
      <c r="ET46" s="8"/>
      <c r="EU46" s="9" t="str">
        <f t="shared" si="112"/>
        <v>F</v>
      </c>
      <c r="EV46" s="9"/>
      <c r="EW46" s="8"/>
      <c r="EX46" s="9" t="str">
        <f t="shared" si="113"/>
        <v>F</v>
      </c>
      <c r="EY46" s="9"/>
      <c r="EZ46" s="8"/>
      <c r="FA46" s="9" t="str">
        <f t="shared" si="114"/>
        <v>F</v>
      </c>
      <c r="FB46" s="9"/>
      <c r="FC46" s="8"/>
      <c r="FD46" s="9" t="str">
        <f t="shared" si="115"/>
        <v>F</v>
      </c>
      <c r="FE46" s="9"/>
      <c r="FF46" s="8"/>
      <c r="FG46" s="9" t="str">
        <f t="shared" si="116"/>
        <v>F</v>
      </c>
      <c r="FH46" s="9"/>
      <c r="FI46" s="8"/>
      <c r="FJ46" s="9" t="str">
        <f t="shared" si="117"/>
        <v>F</v>
      </c>
      <c r="FK46" s="9"/>
      <c r="FL46" s="8"/>
      <c r="FM46" s="9" t="str">
        <f t="shared" si="118"/>
        <v>F</v>
      </c>
      <c r="FN46" s="9"/>
      <c r="FO46" s="8"/>
      <c r="FP46" s="9" t="str">
        <f t="shared" si="119"/>
        <v>F</v>
      </c>
      <c r="FQ46" s="9"/>
      <c r="FR46" s="8"/>
      <c r="FS46" s="9" t="str">
        <f t="shared" si="120"/>
        <v>F</v>
      </c>
      <c r="FT46" s="9"/>
      <c r="FU46" s="8"/>
      <c r="FV46" s="9" t="str">
        <f t="shared" si="121"/>
        <v>F</v>
      </c>
      <c r="FX46" s="58">
        <f t="shared" si="122"/>
        <v>0</v>
      </c>
      <c r="FY46" s="58">
        <v>38</v>
      </c>
      <c r="FZ46" s="59" t="str">
        <f t="shared" si="123"/>
        <v>C</v>
      </c>
      <c r="GA46" s="59" t="str">
        <f t="shared" si="124"/>
        <v>ល្អបង្គួរ</v>
      </c>
      <c r="GB46" s="58" t="e">
        <f t="shared" si="125"/>
        <v>#N/A</v>
      </c>
      <c r="GC46" s="58">
        <f>វត្តមាន!FZ46</f>
        <v>2</v>
      </c>
      <c r="GD46" s="58">
        <f>វត្តមាន!GA46</f>
        <v>2</v>
      </c>
      <c r="GE46" s="58">
        <f>វត្តមាន!GB46</f>
        <v>2</v>
      </c>
      <c r="GF46" s="58">
        <f>វត្តមាន!GC46</f>
        <v>6</v>
      </c>
      <c r="GG46" s="69">
        <f t="shared" si="126"/>
        <v>19</v>
      </c>
      <c r="GH46" s="69">
        <f t="shared" si="127"/>
        <v>38</v>
      </c>
      <c r="GI46" s="69">
        <f t="shared" si="128"/>
        <v>28.5</v>
      </c>
      <c r="GJ46" s="59" t="str">
        <f t="shared" si="129"/>
        <v>E</v>
      </c>
      <c r="GK46" s="59" t="str">
        <f t="shared" si="130"/>
        <v>មធ្យម</v>
      </c>
      <c r="GL46" s="58">
        <f t="shared" si="131"/>
        <v>10</v>
      </c>
      <c r="GM46" s="2">
        <f t="shared" si="132"/>
        <v>4</v>
      </c>
      <c r="GN46" s="2">
        <f t="shared" si="133"/>
        <v>4</v>
      </c>
      <c r="GO46" s="2">
        <f t="shared" si="134"/>
        <v>4</v>
      </c>
      <c r="GP46" s="2">
        <f t="shared" si="135"/>
        <v>12</v>
      </c>
    </row>
    <row r="47" spans="1:198">
      <c r="A47" s="2"/>
      <c r="B47" s="2">
        <f>ប្រវត្តិរូបសិស្ស!B47</f>
        <v>7933</v>
      </c>
      <c r="C47" s="2" t="str">
        <f>ប្រវត្តិរូបសិស្ស!C47</f>
        <v>សំបូរ រ័ត្នណៈ</v>
      </c>
      <c r="D47" s="2" t="str">
        <f>ប្រវត្តិរូបសិស្ស!D47</f>
        <v>ប្រុស</v>
      </c>
      <c r="E47" s="7">
        <f>ប្រវត្តិរូបសិស្ស!E47</f>
        <v>39115</v>
      </c>
      <c r="F47" s="7" t="str">
        <f>ប្រវត្តិរូបសិស្ស!G47</f>
        <v>12C</v>
      </c>
      <c r="G47" s="8"/>
      <c r="H47" s="8"/>
      <c r="I47" s="8"/>
      <c r="J47" s="9" t="str">
        <f t="shared" si="46"/>
        <v>F</v>
      </c>
      <c r="K47" s="8"/>
      <c r="L47" s="9" t="str">
        <f t="shared" si="47"/>
        <v>F</v>
      </c>
      <c r="M47" s="8"/>
      <c r="N47" s="9" t="str">
        <f t="shared" si="48"/>
        <v>F</v>
      </c>
      <c r="O47" s="8"/>
      <c r="P47" s="9" t="str">
        <f t="shared" si="49"/>
        <v>F</v>
      </c>
      <c r="Q47" s="8"/>
      <c r="R47" s="9" t="str">
        <f t="shared" si="50"/>
        <v>F</v>
      </c>
      <c r="S47" s="8"/>
      <c r="T47" s="9" t="str">
        <f t="shared" si="51"/>
        <v>F</v>
      </c>
      <c r="U47" s="8"/>
      <c r="V47" s="9" t="str">
        <f t="shared" si="52"/>
        <v>F</v>
      </c>
      <c r="W47" s="8"/>
      <c r="X47" s="9" t="str">
        <f t="shared" si="53"/>
        <v>F</v>
      </c>
      <c r="Y47" s="8"/>
      <c r="Z47" s="9" t="str">
        <f t="shared" si="54"/>
        <v>F</v>
      </c>
      <c r="AA47" s="8"/>
      <c r="AB47" s="9" t="str">
        <f t="shared" si="55"/>
        <v>F</v>
      </c>
      <c r="AC47" s="8"/>
      <c r="AD47" s="9" t="str">
        <f t="shared" si="56"/>
        <v>F</v>
      </c>
      <c r="AE47" s="9">
        <f>វត្តមាន!AL47</f>
        <v>0</v>
      </c>
      <c r="AF47" s="9">
        <f>វត្តមាន!AM47</f>
        <v>0</v>
      </c>
      <c r="AG47" s="9">
        <f>វត្តមាន!AN47</f>
        <v>0</v>
      </c>
      <c r="AH47" s="9">
        <f>វត្តមាន!AO47</f>
        <v>0</v>
      </c>
      <c r="AI47" s="53">
        <f t="shared" si="57"/>
        <v>0</v>
      </c>
      <c r="AJ47" s="53">
        <f t="shared" si="58"/>
        <v>0</v>
      </c>
      <c r="AK47" s="54" t="str">
        <f t="shared" si="59"/>
        <v>F</v>
      </c>
      <c r="AL47" s="54" t="str">
        <f t="shared" si="60"/>
        <v>ខ្សោយ</v>
      </c>
      <c r="AM47" s="53">
        <f t="shared" si="61"/>
        <v>1</v>
      </c>
      <c r="AN47" s="53">
        <f>វត្តមាន!BV47</f>
        <v>0</v>
      </c>
      <c r="AO47" s="53">
        <f>វត្តមាន!BW47</f>
        <v>0</v>
      </c>
      <c r="AP47" s="53">
        <f>វត្តមាន!BX47</f>
        <v>0</v>
      </c>
      <c r="AQ47" s="53">
        <f>វត្តមាន!BY47</f>
        <v>0</v>
      </c>
      <c r="AR47" s="53"/>
      <c r="AS47" s="8"/>
      <c r="AT47" s="8"/>
      <c r="AU47" s="8">
        <f t="shared" si="62"/>
        <v>0</v>
      </c>
      <c r="AV47" s="9" t="str">
        <f t="shared" si="63"/>
        <v>F</v>
      </c>
      <c r="AW47" s="8"/>
      <c r="AX47" s="9" t="str">
        <f t="shared" si="64"/>
        <v>F</v>
      </c>
      <c r="AY47" s="8"/>
      <c r="AZ47" s="9" t="str">
        <f t="shared" si="65"/>
        <v>F</v>
      </c>
      <c r="BA47" s="8"/>
      <c r="BB47" s="9" t="str">
        <f t="shared" si="66"/>
        <v>F</v>
      </c>
      <c r="BC47" s="8"/>
      <c r="BD47" s="9" t="str">
        <f t="shared" si="67"/>
        <v>F</v>
      </c>
      <c r="BE47" s="8"/>
      <c r="BF47" s="9" t="str">
        <f t="shared" si="68"/>
        <v>F</v>
      </c>
      <c r="BG47" s="8"/>
      <c r="BH47" s="9" t="str">
        <f t="shared" si="69"/>
        <v>F</v>
      </c>
      <c r="BI47" s="8"/>
      <c r="BJ47" s="9" t="str">
        <f t="shared" si="70"/>
        <v>F</v>
      </c>
      <c r="BK47" s="8"/>
      <c r="BL47" s="9" t="str">
        <f t="shared" si="71"/>
        <v>F</v>
      </c>
      <c r="BM47" s="8"/>
      <c r="BN47" s="9" t="str">
        <f t="shared" si="72"/>
        <v>F</v>
      </c>
      <c r="BO47" s="8"/>
      <c r="BP47" s="9" t="str">
        <f t="shared" si="73"/>
        <v>F</v>
      </c>
      <c r="BQ47" s="51">
        <f t="shared" si="74"/>
        <v>0</v>
      </c>
      <c r="BR47" s="51">
        <f t="shared" si="75"/>
        <v>0</v>
      </c>
      <c r="BS47" s="56" t="str">
        <f t="shared" si="76"/>
        <v>F</v>
      </c>
      <c r="BT47" s="56" t="str">
        <f t="shared" si="77"/>
        <v>ខ្សោយ</v>
      </c>
      <c r="BU47" s="51">
        <f t="shared" si="78"/>
        <v>1</v>
      </c>
      <c r="BV47" s="51">
        <f>វត្តមាន!BV47</f>
        <v>0</v>
      </c>
      <c r="BW47" s="51">
        <f>វត្តមាន!BW47</f>
        <v>0</v>
      </c>
      <c r="BX47" s="51">
        <f>វត្តមាន!BX47</f>
        <v>0</v>
      </c>
      <c r="BY47" s="51">
        <f>វត្តមាន!BY47</f>
        <v>0</v>
      </c>
      <c r="BZ47" s="8"/>
      <c r="CA47" s="8"/>
      <c r="CB47" s="8"/>
      <c r="CC47" s="9" t="str">
        <f t="shared" si="79"/>
        <v>F</v>
      </c>
      <c r="CD47" s="8"/>
      <c r="CE47" s="9" t="str">
        <f t="shared" si="80"/>
        <v>F</v>
      </c>
      <c r="CF47" s="8"/>
      <c r="CG47" s="9" t="str">
        <f t="shared" si="81"/>
        <v>F</v>
      </c>
      <c r="CH47" s="8"/>
      <c r="CI47" s="9" t="str">
        <f t="shared" si="82"/>
        <v>F</v>
      </c>
      <c r="CJ47" s="8"/>
      <c r="CK47" s="9" t="str">
        <f t="shared" si="83"/>
        <v>F</v>
      </c>
      <c r="CL47" s="8"/>
      <c r="CM47" s="9" t="str">
        <f t="shared" si="84"/>
        <v>F</v>
      </c>
      <c r="CN47" s="8"/>
      <c r="CO47" s="9" t="str">
        <f t="shared" si="85"/>
        <v>F</v>
      </c>
      <c r="CP47" s="8"/>
      <c r="CQ47" s="9" t="str">
        <f t="shared" si="86"/>
        <v>F</v>
      </c>
      <c r="CR47" s="8"/>
      <c r="CS47" s="9" t="str">
        <f t="shared" si="87"/>
        <v>F</v>
      </c>
      <c r="CT47" s="8"/>
      <c r="CU47" s="9" t="str">
        <f t="shared" si="88"/>
        <v>F</v>
      </c>
      <c r="CV47" s="8"/>
      <c r="CW47" s="9" t="str">
        <f t="shared" si="89"/>
        <v>F</v>
      </c>
      <c r="CX47" s="51">
        <f t="shared" si="90"/>
        <v>0</v>
      </c>
      <c r="CY47" s="51">
        <v>39</v>
      </c>
      <c r="CZ47" s="56" t="str">
        <f t="shared" si="91"/>
        <v>C</v>
      </c>
      <c r="DA47" s="56" t="str">
        <f t="shared" si="92"/>
        <v>ល្អបង្គួរ</v>
      </c>
      <c r="DB47" s="51">
        <f t="shared" si="93"/>
        <v>9</v>
      </c>
      <c r="DC47" s="51">
        <f>វត្តមាន!DF47</f>
        <v>0</v>
      </c>
      <c r="DD47" s="51">
        <f>វត្តមាន!DG47</f>
        <v>0</v>
      </c>
      <c r="DE47" s="51">
        <f>វត្តមាន!DH47</f>
        <v>0</v>
      </c>
      <c r="DF47" s="51">
        <f>វត្តមាន!DI47</f>
        <v>0</v>
      </c>
      <c r="DG47" s="8"/>
      <c r="DH47" s="8"/>
      <c r="DI47" s="8">
        <f t="shared" si="94"/>
        <v>0</v>
      </c>
      <c r="DJ47" s="9" t="str">
        <f t="shared" si="95"/>
        <v>F</v>
      </c>
      <c r="DK47" s="8"/>
      <c r="DL47" s="9" t="str">
        <f t="shared" si="96"/>
        <v>F</v>
      </c>
      <c r="DM47" s="8"/>
      <c r="DN47" s="9" t="str">
        <f t="shared" si="97"/>
        <v>F</v>
      </c>
      <c r="DO47" s="8"/>
      <c r="DP47" s="9" t="str">
        <f t="shared" si="98"/>
        <v>F</v>
      </c>
      <c r="DQ47" s="8"/>
      <c r="DR47" s="9" t="str">
        <f t="shared" si="99"/>
        <v>F</v>
      </c>
      <c r="DS47" s="8"/>
      <c r="DT47" s="9" t="str">
        <f t="shared" si="100"/>
        <v>F</v>
      </c>
      <c r="DU47" s="8"/>
      <c r="DV47" s="9" t="str">
        <f t="shared" si="101"/>
        <v>F</v>
      </c>
      <c r="DW47" s="8"/>
      <c r="DX47" s="9" t="str">
        <f t="shared" si="102"/>
        <v>F</v>
      </c>
      <c r="DY47" s="8"/>
      <c r="DZ47" s="9" t="str">
        <f t="shared" si="103"/>
        <v>F</v>
      </c>
      <c r="EA47" s="8"/>
      <c r="EB47" s="9" t="str">
        <f t="shared" si="104"/>
        <v>F</v>
      </c>
      <c r="EC47" s="8"/>
      <c r="ED47" s="9" t="str">
        <f t="shared" si="105"/>
        <v>F</v>
      </c>
      <c r="EE47" s="58">
        <f t="shared" si="106"/>
        <v>0</v>
      </c>
      <c r="EF47" s="58">
        <v>39</v>
      </c>
      <c r="EG47" s="59" t="str">
        <f t="shared" si="107"/>
        <v>C</v>
      </c>
      <c r="EH47" s="59" t="str">
        <f t="shared" si="108"/>
        <v>ល្អបង្គួរ</v>
      </c>
      <c r="EI47" s="58">
        <f t="shared" si="109"/>
        <v>9</v>
      </c>
      <c r="EJ47" s="58">
        <f>វត្តមាន!EP47</f>
        <v>2</v>
      </c>
      <c r="EK47" s="58">
        <f>វត្តមាន!EQ47</f>
        <v>2</v>
      </c>
      <c r="EL47" s="58">
        <f>វត្តមាន!ER47</f>
        <v>2</v>
      </c>
      <c r="EM47" s="58">
        <f>វត្តមាន!ES47</f>
        <v>6</v>
      </c>
      <c r="EN47" s="67"/>
      <c r="EO47" s="8"/>
      <c r="EP47" s="8"/>
      <c r="EQ47" s="8">
        <f t="shared" si="110"/>
        <v>0</v>
      </c>
      <c r="ER47" s="9" t="str">
        <f t="shared" si="111"/>
        <v>F</v>
      </c>
      <c r="ES47" s="9"/>
      <c r="ET47" s="8"/>
      <c r="EU47" s="9" t="str">
        <f t="shared" si="112"/>
        <v>F</v>
      </c>
      <c r="EV47" s="9"/>
      <c r="EW47" s="8"/>
      <c r="EX47" s="9" t="str">
        <f t="shared" si="113"/>
        <v>F</v>
      </c>
      <c r="EY47" s="9"/>
      <c r="EZ47" s="8"/>
      <c r="FA47" s="9" t="str">
        <f t="shared" si="114"/>
        <v>F</v>
      </c>
      <c r="FB47" s="9"/>
      <c r="FC47" s="8"/>
      <c r="FD47" s="9" t="str">
        <f t="shared" si="115"/>
        <v>F</v>
      </c>
      <c r="FE47" s="9"/>
      <c r="FF47" s="8"/>
      <c r="FG47" s="9" t="str">
        <f t="shared" si="116"/>
        <v>F</v>
      </c>
      <c r="FH47" s="9"/>
      <c r="FI47" s="8"/>
      <c r="FJ47" s="9" t="str">
        <f t="shared" si="117"/>
        <v>F</v>
      </c>
      <c r="FK47" s="9"/>
      <c r="FL47" s="8"/>
      <c r="FM47" s="9" t="str">
        <f t="shared" si="118"/>
        <v>F</v>
      </c>
      <c r="FN47" s="9"/>
      <c r="FO47" s="8"/>
      <c r="FP47" s="9" t="str">
        <f t="shared" si="119"/>
        <v>F</v>
      </c>
      <c r="FQ47" s="9"/>
      <c r="FR47" s="8"/>
      <c r="FS47" s="9" t="str">
        <f t="shared" si="120"/>
        <v>F</v>
      </c>
      <c r="FT47" s="9"/>
      <c r="FU47" s="8"/>
      <c r="FV47" s="9" t="str">
        <f t="shared" si="121"/>
        <v>F</v>
      </c>
      <c r="FX47" s="58">
        <f t="shared" si="122"/>
        <v>0</v>
      </c>
      <c r="FY47" s="58">
        <v>39</v>
      </c>
      <c r="FZ47" s="59" t="str">
        <f t="shared" si="123"/>
        <v>C</v>
      </c>
      <c r="GA47" s="59" t="str">
        <f t="shared" si="124"/>
        <v>ល្អបង្គួរ</v>
      </c>
      <c r="GB47" s="58" t="e">
        <f t="shared" si="125"/>
        <v>#N/A</v>
      </c>
      <c r="GC47" s="58">
        <f>វត្តមាន!FZ47</f>
        <v>2</v>
      </c>
      <c r="GD47" s="58">
        <f>វត្តមាន!GA47</f>
        <v>2</v>
      </c>
      <c r="GE47" s="58">
        <f>វត្តមាន!GB47</f>
        <v>2</v>
      </c>
      <c r="GF47" s="58">
        <f>វត្តមាន!GC47</f>
        <v>6</v>
      </c>
      <c r="GG47" s="69">
        <f t="shared" si="126"/>
        <v>19.5</v>
      </c>
      <c r="GH47" s="69">
        <f t="shared" si="127"/>
        <v>39</v>
      </c>
      <c r="GI47" s="69">
        <f t="shared" si="128"/>
        <v>29.25</v>
      </c>
      <c r="GJ47" s="59" t="str">
        <f t="shared" si="129"/>
        <v>E</v>
      </c>
      <c r="GK47" s="59" t="str">
        <f t="shared" si="130"/>
        <v>មធ្យម</v>
      </c>
      <c r="GL47" s="58">
        <f t="shared" si="131"/>
        <v>9</v>
      </c>
      <c r="GM47" s="2">
        <f t="shared" si="132"/>
        <v>4</v>
      </c>
      <c r="GN47" s="2">
        <f t="shared" si="133"/>
        <v>4</v>
      </c>
      <c r="GO47" s="2">
        <f t="shared" si="134"/>
        <v>4</v>
      </c>
      <c r="GP47" s="2">
        <f t="shared" si="135"/>
        <v>12</v>
      </c>
    </row>
    <row r="48" spans="1:198">
      <c r="A48" s="2"/>
      <c r="B48" s="2">
        <f>ប្រវត្តិរូបសិស្ស!B48</f>
        <v>7518</v>
      </c>
      <c r="C48" s="2" t="str">
        <f>ប្រវត្តិរូបសិស្ស!C48</f>
        <v>ហុង លីណា</v>
      </c>
      <c r="D48" s="2" t="str">
        <f>ប្រវត្តិរូបសិស្ស!D48</f>
        <v>ប្រុស</v>
      </c>
      <c r="E48" s="7">
        <f>ប្រវត្តិរូបសិស្ស!E48</f>
        <v>39501</v>
      </c>
      <c r="F48" s="7" t="str">
        <f>ប្រវត្តិរូបសិស្ស!G48</f>
        <v>12C</v>
      </c>
      <c r="G48" s="8"/>
      <c r="H48" s="8"/>
      <c r="I48" s="8"/>
      <c r="J48" s="9" t="str">
        <f t="shared" si="46"/>
        <v>F</v>
      </c>
      <c r="K48" s="8"/>
      <c r="L48" s="9" t="str">
        <f t="shared" si="47"/>
        <v>F</v>
      </c>
      <c r="M48" s="8"/>
      <c r="N48" s="9" t="str">
        <f t="shared" si="48"/>
        <v>F</v>
      </c>
      <c r="O48" s="8"/>
      <c r="P48" s="9" t="str">
        <f t="shared" si="49"/>
        <v>F</v>
      </c>
      <c r="Q48" s="8"/>
      <c r="R48" s="9" t="str">
        <f t="shared" si="50"/>
        <v>F</v>
      </c>
      <c r="S48" s="8"/>
      <c r="T48" s="9" t="str">
        <f t="shared" si="51"/>
        <v>F</v>
      </c>
      <c r="U48" s="8"/>
      <c r="V48" s="9" t="str">
        <f t="shared" si="52"/>
        <v>F</v>
      </c>
      <c r="W48" s="8"/>
      <c r="X48" s="9" t="str">
        <f t="shared" si="53"/>
        <v>F</v>
      </c>
      <c r="Y48" s="8"/>
      <c r="Z48" s="9" t="str">
        <f t="shared" si="54"/>
        <v>F</v>
      </c>
      <c r="AA48" s="8"/>
      <c r="AB48" s="9" t="str">
        <f t="shared" si="55"/>
        <v>F</v>
      </c>
      <c r="AC48" s="8"/>
      <c r="AD48" s="9" t="str">
        <f t="shared" si="56"/>
        <v>F</v>
      </c>
      <c r="AE48" s="9">
        <f>វត្តមាន!AL48</f>
        <v>0</v>
      </c>
      <c r="AF48" s="9">
        <f>វត្តមាន!AM48</f>
        <v>0</v>
      </c>
      <c r="AG48" s="9">
        <f>វត្តមាន!AN48</f>
        <v>0</v>
      </c>
      <c r="AH48" s="9">
        <f>វត្តមាន!AO48</f>
        <v>0</v>
      </c>
      <c r="AI48" s="53">
        <f t="shared" si="57"/>
        <v>0</v>
      </c>
      <c r="AJ48" s="53">
        <f t="shared" si="58"/>
        <v>0</v>
      </c>
      <c r="AK48" s="54" t="str">
        <f t="shared" si="59"/>
        <v>F</v>
      </c>
      <c r="AL48" s="54" t="str">
        <f t="shared" si="60"/>
        <v>ខ្សោយ</v>
      </c>
      <c r="AM48" s="53">
        <f t="shared" si="61"/>
        <v>1</v>
      </c>
      <c r="AN48" s="53">
        <f>វត្តមាន!BV48</f>
        <v>0</v>
      </c>
      <c r="AO48" s="53">
        <f>វត្តមាន!BW48</f>
        <v>0</v>
      </c>
      <c r="AP48" s="53">
        <f>វត្តមាន!BX48</f>
        <v>0</v>
      </c>
      <c r="AQ48" s="53">
        <f>វត្តមាន!BY48</f>
        <v>0</v>
      </c>
      <c r="AR48" s="53"/>
      <c r="AS48" s="8"/>
      <c r="AT48" s="8"/>
      <c r="AU48" s="8">
        <f t="shared" si="62"/>
        <v>0</v>
      </c>
      <c r="AV48" s="9" t="str">
        <f t="shared" si="63"/>
        <v>F</v>
      </c>
      <c r="AW48" s="8"/>
      <c r="AX48" s="9" t="str">
        <f t="shared" si="64"/>
        <v>F</v>
      </c>
      <c r="AY48" s="8"/>
      <c r="AZ48" s="9" t="str">
        <f t="shared" si="65"/>
        <v>F</v>
      </c>
      <c r="BA48" s="8"/>
      <c r="BB48" s="9" t="str">
        <f t="shared" si="66"/>
        <v>F</v>
      </c>
      <c r="BC48" s="8"/>
      <c r="BD48" s="9" t="str">
        <f t="shared" si="67"/>
        <v>F</v>
      </c>
      <c r="BE48" s="8"/>
      <c r="BF48" s="9" t="str">
        <f t="shared" si="68"/>
        <v>F</v>
      </c>
      <c r="BG48" s="8"/>
      <c r="BH48" s="9" t="str">
        <f t="shared" si="69"/>
        <v>F</v>
      </c>
      <c r="BI48" s="8"/>
      <c r="BJ48" s="9" t="str">
        <f t="shared" si="70"/>
        <v>F</v>
      </c>
      <c r="BK48" s="8"/>
      <c r="BL48" s="9" t="str">
        <f t="shared" si="71"/>
        <v>F</v>
      </c>
      <c r="BM48" s="8"/>
      <c r="BN48" s="9" t="str">
        <f t="shared" si="72"/>
        <v>F</v>
      </c>
      <c r="BO48" s="8"/>
      <c r="BP48" s="9" t="str">
        <f t="shared" si="73"/>
        <v>F</v>
      </c>
      <c r="BQ48" s="51">
        <f t="shared" si="74"/>
        <v>0</v>
      </c>
      <c r="BR48" s="51">
        <f t="shared" si="75"/>
        <v>0</v>
      </c>
      <c r="BS48" s="56" t="str">
        <f t="shared" si="76"/>
        <v>F</v>
      </c>
      <c r="BT48" s="56" t="str">
        <f t="shared" si="77"/>
        <v>ខ្សោយ</v>
      </c>
      <c r="BU48" s="51">
        <f t="shared" si="78"/>
        <v>1</v>
      </c>
      <c r="BV48" s="51">
        <f>វត្តមាន!BV48</f>
        <v>0</v>
      </c>
      <c r="BW48" s="51">
        <f>វត្តមាន!BW48</f>
        <v>0</v>
      </c>
      <c r="BX48" s="51">
        <f>វត្តមាន!BX48</f>
        <v>0</v>
      </c>
      <c r="BY48" s="51">
        <f>វត្តមាន!BY48</f>
        <v>0</v>
      </c>
      <c r="BZ48" s="8"/>
      <c r="CA48" s="8"/>
      <c r="CB48" s="8"/>
      <c r="CC48" s="9" t="str">
        <f t="shared" si="79"/>
        <v>F</v>
      </c>
      <c r="CD48" s="8"/>
      <c r="CE48" s="9" t="str">
        <f t="shared" si="80"/>
        <v>F</v>
      </c>
      <c r="CF48" s="8"/>
      <c r="CG48" s="9" t="str">
        <f t="shared" si="81"/>
        <v>F</v>
      </c>
      <c r="CH48" s="8"/>
      <c r="CI48" s="9" t="str">
        <f t="shared" si="82"/>
        <v>F</v>
      </c>
      <c r="CJ48" s="8"/>
      <c r="CK48" s="9" t="str">
        <f t="shared" si="83"/>
        <v>F</v>
      </c>
      <c r="CL48" s="8"/>
      <c r="CM48" s="9" t="str">
        <f t="shared" si="84"/>
        <v>F</v>
      </c>
      <c r="CN48" s="8"/>
      <c r="CO48" s="9" t="str">
        <f t="shared" si="85"/>
        <v>F</v>
      </c>
      <c r="CP48" s="8"/>
      <c r="CQ48" s="9" t="str">
        <f t="shared" si="86"/>
        <v>F</v>
      </c>
      <c r="CR48" s="8"/>
      <c r="CS48" s="9" t="str">
        <f t="shared" si="87"/>
        <v>F</v>
      </c>
      <c r="CT48" s="8"/>
      <c r="CU48" s="9" t="str">
        <f t="shared" si="88"/>
        <v>F</v>
      </c>
      <c r="CV48" s="8"/>
      <c r="CW48" s="9" t="str">
        <f t="shared" si="89"/>
        <v>F</v>
      </c>
      <c r="CX48" s="51">
        <f t="shared" si="90"/>
        <v>0</v>
      </c>
      <c r="CY48" s="51">
        <v>40</v>
      </c>
      <c r="CZ48" s="56" t="str">
        <f t="shared" si="91"/>
        <v>B</v>
      </c>
      <c r="DA48" s="56" t="str">
        <f t="shared" si="92"/>
        <v>ល្អ</v>
      </c>
      <c r="DB48" s="51">
        <f t="shared" si="93"/>
        <v>8</v>
      </c>
      <c r="DC48" s="51">
        <f>វត្តមាន!DF48</f>
        <v>0</v>
      </c>
      <c r="DD48" s="51">
        <f>វត្តមាន!DG48</f>
        <v>0</v>
      </c>
      <c r="DE48" s="51">
        <f>វត្តមាន!DH48</f>
        <v>0</v>
      </c>
      <c r="DF48" s="51">
        <f>វត្តមាន!DI48</f>
        <v>0</v>
      </c>
      <c r="DG48" s="8"/>
      <c r="DH48" s="8"/>
      <c r="DI48" s="8">
        <f t="shared" si="94"/>
        <v>0</v>
      </c>
      <c r="DJ48" s="9" t="str">
        <f t="shared" si="95"/>
        <v>F</v>
      </c>
      <c r="DK48" s="8"/>
      <c r="DL48" s="9" t="str">
        <f t="shared" si="96"/>
        <v>F</v>
      </c>
      <c r="DM48" s="8"/>
      <c r="DN48" s="9" t="str">
        <f t="shared" si="97"/>
        <v>F</v>
      </c>
      <c r="DO48" s="8"/>
      <c r="DP48" s="9" t="str">
        <f t="shared" si="98"/>
        <v>F</v>
      </c>
      <c r="DQ48" s="8"/>
      <c r="DR48" s="9" t="str">
        <f t="shared" si="99"/>
        <v>F</v>
      </c>
      <c r="DS48" s="8"/>
      <c r="DT48" s="9" t="str">
        <f t="shared" si="100"/>
        <v>F</v>
      </c>
      <c r="DU48" s="8"/>
      <c r="DV48" s="9" t="str">
        <f t="shared" si="101"/>
        <v>F</v>
      </c>
      <c r="DW48" s="8"/>
      <c r="DX48" s="9" t="str">
        <f t="shared" si="102"/>
        <v>F</v>
      </c>
      <c r="DY48" s="8"/>
      <c r="DZ48" s="9" t="str">
        <f t="shared" si="103"/>
        <v>F</v>
      </c>
      <c r="EA48" s="8"/>
      <c r="EB48" s="9" t="str">
        <f t="shared" si="104"/>
        <v>F</v>
      </c>
      <c r="EC48" s="8"/>
      <c r="ED48" s="9" t="str">
        <f t="shared" si="105"/>
        <v>F</v>
      </c>
      <c r="EE48" s="58">
        <f t="shared" si="106"/>
        <v>0</v>
      </c>
      <c r="EF48" s="58">
        <v>40</v>
      </c>
      <c r="EG48" s="59" t="str">
        <f t="shared" si="107"/>
        <v>B</v>
      </c>
      <c r="EH48" s="59" t="str">
        <f t="shared" si="108"/>
        <v>ល្អ</v>
      </c>
      <c r="EI48" s="58">
        <f t="shared" si="109"/>
        <v>8</v>
      </c>
      <c r="EJ48" s="58">
        <f>វត្តមាន!EP48</f>
        <v>2</v>
      </c>
      <c r="EK48" s="58">
        <f>វត្តមាន!EQ48</f>
        <v>2</v>
      </c>
      <c r="EL48" s="58">
        <f>វត្តមាន!ER48</f>
        <v>2</v>
      </c>
      <c r="EM48" s="58">
        <f>វត្តមាន!ES48</f>
        <v>6</v>
      </c>
      <c r="EN48" s="67"/>
      <c r="EO48" s="8"/>
      <c r="EP48" s="8"/>
      <c r="EQ48" s="8">
        <f t="shared" si="110"/>
        <v>0</v>
      </c>
      <c r="ER48" s="9" t="str">
        <f t="shared" si="111"/>
        <v>F</v>
      </c>
      <c r="ES48" s="9"/>
      <c r="ET48" s="8"/>
      <c r="EU48" s="9" t="str">
        <f t="shared" si="112"/>
        <v>F</v>
      </c>
      <c r="EV48" s="9"/>
      <c r="EW48" s="8"/>
      <c r="EX48" s="9" t="str">
        <f t="shared" si="113"/>
        <v>F</v>
      </c>
      <c r="EY48" s="9"/>
      <c r="EZ48" s="8"/>
      <c r="FA48" s="9" t="str">
        <f t="shared" si="114"/>
        <v>F</v>
      </c>
      <c r="FB48" s="9"/>
      <c r="FC48" s="8"/>
      <c r="FD48" s="9" t="str">
        <f t="shared" si="115"/>
        <v>F</v>
      </c>
      <c r="FE48" s="9"/>
      <c r="FF48" s="8"/>
      <c r="FG48" s="9" t="str">
        <f t="shared" si="116"/>
        <v>F</v>
      </c>
      <c r="FH48" s="9"/>
      <c r="FI48" s="8"/>
      <c r="FJ48" s="9" t="str">
        <f t="shared" si="117"/>
        <v>F</v>
      </c>
      <c r="FK48" s="9"/>
      <c r="FL48" s="8"/>
      <c r="FM48" s="9" t="str">
        <f t="shared" si="118"/>
        <v>F</v>
      </c>
      <c r="FN48" s="9"/>
      <c r="FO48" s="8"/>
      <c r="FP48" s="9" t="str">
        <f t="shared" si="119"/>
        <v>F</v>
      </c>
      <c r="FQ48" s="9"/>
      <c r="FR48" s="8"/>
      <c r="FS48" s="9" t="str">
        <f t="shared" si="120"/>
        <v>F</v>
      </c>
      <c r="FT48" s="9"/>
      <c r="FU48" s="8"/>
      <c r="FV48" s="9" t="str">
        <f t="shared" si="121"/>
        <v>F</v>
      </c>
      <c r="FX48" s="58">
        <f t="shared" si="122"/>
        <v>0</v>
      </c>
      <c r="FY48" s="58">
        <v>40</v>
      </c>
      <c r="FZ48" s="59" t="str">
        <f t="shared" si="123"/>
        <v>B</v>
      </c>
      <c r="GA48" s="59" t="str">
        <f t="shared" si="124"/>
        <v>ល្អ</v>
      </c>
      <c r="GB48" s="58" t="e">
        <f t="shared" si="125"/>
        <v>#N/A</v>
      </c>
      <c r="GC48" s="58">
        <f>វត្តមាន!FZ48</f>
        <v>2</v>
      </c>
      <c r="GD48" s="58">
        <f>វត្តមាន!GA48</f>
        <v>2</v>
      </c>
      <c r="GE48" s="58">
        <f>វត្តមាន!GB48</f>
        <v>2</v>
      </c>
      <c r="GF48" s="58">
        <f>វត្តមាន!GC48</f>
        <v>6</v>
      </c>
      <c r="GG48" s="69">
        <f t="shared" si="126"/>
        <v>20</v>
      </c>
      <c r="GH48" s="69">
        <f t="shared" si="127"/>
        <v>40</v>
      </c>
      <c r="GI48" s="69">
        <f t="shared" si="128"/>
        <v>30</v>
      </c>
      <c r="GJ48" s="59" t="str">
        <f t="shared" si="129"/>
        <v>D</v>
      </c>
      <c r="GK48" s="59" t="str">
        <f t="shared" si="130"/>
        <v>មធ្យម</v>
      </c>
      <c r="GL48" s="58">
        <f t="shared" si="131"/>
        <v>8</v>
      </c>
      <c r="GM48" s="2">
        <f t="shared" si="132"/>
        <v>4</v>
      </c>
      <c r="GN48" s="2">
        <f t="shared" si="133"/>
        <v>4</v>
      </c>
      <c r="GO48" s="2">
        <f t="shared" si="134"/>
        <v>4</v>
      </c>
      <c r="GP48" s="2">
        <f t="shared" si="135"/>
        <v>12</v>
      </c>
    </row>
    <row r="49" spans="1:198">
      <c r="A49" s="2"/>
      <c r="B49" s="2">
        <f>ប្រវត្តិរូបសិស្ស!B49</f>
        <v>7941</v>
      </c>
      <c r="C49" s="2" t="str">
        <f>ប្រវត្តិរូបសិស្ស!C49</f>
        <v>ហួរ ស្រីហួយ</v>
      </c>
      <c r="D49" s="2" t="str">
        <f>ប្រវត្តិរូបសិស្ស!D49</f>
        <v>ស្រី</v>
      </c>
      <c r="E49" s="7">
        <f>ប្រវត្តិរូបសិស្ស!E49</f>
        <v>39271</v>
      </c>
      <c r="F49" s="7" t="str">
        <f>ប្រវត្តិរូបសិស្ស!G49</f>
        <v>12C</v>
      </c>
      <c r="G49" s="8"/>
      <c r="H49" s="8"/>
      <c r="I49" s="8"/>
      <c r="J49" s="9" t="str">
        <f t="shared" si="46"/>
        <v>F</v>
      </c>
      <c r="K49" s="8"/>
      <c r="L49" s="9" t="str">
        <f t="shared" si="47"/>
        <v>F</v>
      </c>
      <c r="M49" s="8"/>
      <c r="N49" s="9" t="str">
        <f t="shared" si="48"/>
        <v>F</v>
      </c>
      <c r="O49" s="8"/>
      <c r="P49" s="9" t="str">
        <f t="shared" si="49"/>
        <v>F</v>
      </c>
      <c r="Q49" s="8"/>
      <c r="R49" s="9" t="str">
        <f t="shared" si="50"/>
        <v>F</v>
      </c>
      <c r="S49" s="8"/>
      <c r="T49" s="9" t="str">
        <f t="shared" si="51"/>
        <v>F</v>
      </c>
      <c r="U49" s="8"/>
      <c r="V49" s="9" t="str">
        <f t="shared" si="52"/>
        <v>F</v>
      </c>
      <c r="W49" s="8"/>
      <c r="X49" s="9" t="str">
        <f t="shared" si="53"/>
        <v>F</v>
      </c>
      <c r="Y49" s="8"/>
      <c r="Z49" s="9" t="str">
        <f t="shared" si="54"/>
        <v>F</v>
      </c>
      <c r="AA49" s="8"/>
      <c r="AB49" s="9" t="str">
        <f t="shared" si="55"/>
        <v>F</v>
      </c>
      <c r="AC49" s="8"/>
      <c r="AD49" s="9" t="str">
        <f t="shared" si="56"/>
        <v>F</v>
      </c>
      <c r="AE49" s="9">
        <f>វត្តមាន!AL49</f>
        <v>0</v>
      </c>
      <c r="AF49" s="9">
        <f>វត្តមាន!AM49</f>
        <v>0</v>
      </c>
      <c r="AG49" s="9">
        <f>វត្តមាន!AN49</f>
        <v>0</v>
      </c>
      <c r="AH49" s="9">
        <f>វត្តមាន!AO49</f>
        <v>0</v>
      </c>
      <c r="AI49" s="53">
        <f t="shared" si="57"/>
        <v>0</v>
      </c>
      <c r="AJ49" s="53">
        <f t="shared" si="58"/>
        <v>0</v>
      </c>
      <c r="AK49" s="54" t="str">
        <f t="shared" si="59"/>
        <v>F</v>
      </c>
      <c r="AL49" s="54" t="str">
        <f t="shared" si="60"/>
        <v>ខ្សោយ</v>
      </c>
      <c r="AM49" s="53">
        <f t="shared" si="61"/>
        <v>1</v>
      </c>
      <c r="AN49" s="53">
        <f>វត្តមាន!BV49</f>
        <v>0</v>
      </c>
      <c r="AO49" s="53">
        <f>វត្តមាន!BW49</f>
        <v>0</v>
      </c>
      <c r="AP49" s="53">
        <f>វត្តមាន!BX49</f>
        <v>0</v>
      </c>
      <c r="AQ49" s="53">
        <f>វត្តមាន!BY49</f>
        <v>0</v>
      </c>
      <c r="AR49" s="53"/>
      <c r="AS49" s="8"/>
      <c r="AT49" s="8"/>
      <c r="AU49" s="8">
        <f t="shared" si="62"/>
        <v>0</v>
      </c>
      <c r="AV49" s="9" t="str">
        <f t="shared" si="63"/>
        <v>F</v>
      </c>
      <c r="AW49" s="8"/>
      <c r="AX49" s="9" t="str">
        <f t="shared" si="64"/>
        <v>F</v>
      </c>
      <c r="AY49" s="8"/>
      <c r="AZ49" s="9" t="str">
        <f t="shared" si="65"/>
        <v>F</v>
      </c>
      <c r="BA49" s="8"/>
      <c r="BB49" s="9" t="str">
        <f t="shared" si="66"/>
        <v>F</v>
      </c>
      <c r="BC49" s="8"/>
      <c r="BD49" s="9" t="str">
        <f t="shared" si="67"/>
        <v>F</v>
      </c>
      <c r="BE49" s="8"/>
      <c r="BF49" s="9" t="str">
        <f t="shared" si="68"/>
        <v>F</v>
      </c>
      <c r="BG49" s="8"/>
      <c r="BH49" s="9" t="str">
        <f t="shared" si="69"/>
        <v>F</v>
      </c>
      <c r="BI49" s="8"/>
      <c r="BJ49" s="9" t="str">
        <f t="shared" si="70"/>
        <v>F</v>
      </c>
      <c r="BK49" s="8"/>
      <c r="BL49" s="9" t="str">
        <f t="shared" si="71"/>
        <v>F</v>
      </c>
      <c r="BM49" s="8"/>
      <c r="BN49" s="9" t="str">
        <f t="shared" si="72"/>
        <v>F</v>
      </c>
      <c r="BO49" s="8"/>
      <c r="BP49" s="9" t="str">
        <f t="shared" si="73"/>
        <v>F</v>
      </c>
      <c r="BQ49" s="51">
        <f t="shared" si="74"/>
        <v>0</v>
      </c>
      <c r="BR49" s="51">
        <f t="shared" si="75"/>
        <v>0</v>
      </c>
      <c r="BS49" s="56" t="str">
        <f t="shared" si="76"/>
        <v>F</v>
      </c>
      <c r="BT49" s="56" t="str">
        <f t="shared" si="77"/>
        <v>ខ្សោយ</v>
      </c>
      <c r="BU49" s="51">
        <f t="shared" si="78"/>
        <v>1</v>
      </c>
      <c r="BV49" s="51">
        <f>វត្តមាន!BV49</f>
        <v>0</v>
      </c>
      <c r="BW49" s="51">
        <f>វត្តមាន!BW49</f>
        <v>0</v>
      </c>
      <c r="BX49" s="51">
        <f>វត្តមាន!BX49</f>
        <v>0</v>
      </c>
      <c r="BY49" s="51">
        <f>វត្តមាន!BY49</f>
        <v>0</v>
      </c>
      <c r="BZ49" s="8"/>
      <c r="CA49" s="8"/>
      <c r="CB49" s="8"/>
      <c r="CC49" s="9" t="str">
        <f t="shared" si="79"/>
        <v>F</v>
      </c>
      <c r="CD49" s="8"/>
      <c r="CE49" s="9" t="str">
        <f t="shared" si="80"/>
        <v>F</v>
      </c>
      <c r="CF49" s="8"/>
      <c r="CG49" s="9" t="str">
        <f t="shared" si="81"/>
        <v>F</v>
      </c>
      <c r="CH49" s="8"/>
      <c r="CI49" s="9" t="str">
        <f t="shared" si="82"/>
        <v>F</v>
      </c>
      <c r="CJ49" s="8"/>
      <c r="CK49" s="9" t="str">
        <f t="shared" si="83"/>
        <v>F</v>
      </c>
      <c r="CL49" s="8"/>
      <c r="CM49" s="9" t="str">
        <f t="shared" si="84"/>
        <v>F</v>
      </c>
      <c r="CN49" s="8"/>
      <c r="CO49" s="9" t="str">
        <f t="shared" si="85"/>
        <v>F</v>
      </c>
      <c r="CP49" s="8"/>
      <c r="CQ49" s="9" t="str">
        <f t="shared" si="86"/>
        <v>F</v>
      </c>
      <c r="CR49" s="8"/>
      <c r="CS49" s="9" t="str">
        <f t="shared" si="87"/>
        <v>F</v>
      </c>
      <c r="CT49" s="8"/>
      <c r="CU49" s="9" t="str">
        <f t="shared" si="88"/>
        <v>F</v>
      </c>
      <c r="CV49" s="8"/>
      <c r="CW49" s="9" t="str">
        <f t="shared" si="89"/>
        <v>F</v>
      </c>
      <c r="CX49" s="51">
        <f t="shared" si="90"/>
        <v>0</v>
      </c>
      <c r="CY49" s="51">
        <v>41</v>
      </c>
      <c r="CZ49" s="56" t="str">
        <f t="shared" si="91"/>
        <v>B</v>
      </c>
      <c r="DA49" s="56" t="str">
        <f t="shared" si="92"/>
        <v>ល្អ</v>
      </c>
      <c r="DB49" s="51">
        <f t="shared" si="93"/>
        <v>7</v>
      </c>
      <c r="DC49" s="51">
        <f>វត្តមាន!DF49</f>
        <v>0</v>
      </c>
      <c r="DD49" s="51">
        <f>វត្តមាន!DG49</f>
        <v>0</v>
      </c>
      <c r="DE49" s="51">
        <f>វត្តមាន!DH49</f>
        <v>0</v>
      </c>
      <c r="DF49" s="51">
        <f>វត្តមាន!DI49</f>
        <v>0</v>
      </c>
      <c r="DG49" s="8"/>
      <c r="DH49" s="8"/>
      <c r="DI49" s="8">
        <f t="shared" si="94"/>
        <v>0</v>
      </c>
      <c r="DJ49" s="9" t="str">
        <f t="shared" si="95"/>
        <v>F</v>
      </c>
      <c r="DK49" s="8"/>
      <c r="DL49" s="9" t="str">
        <f t="shared" si="96"/>
        <v>F</v>
      </c>
      <c r="DM49" s="8"/>
      <c r="DN49" s="9" t="str">
        <f t="shared" si="97"/>
        <v>F</v>
      </c>
      <c r="DO49" s="8"/>
      <c r="DP49" s="9" t="str">
        <f t="shared" si="98"/>
        <v>F</v>
      </c>
      <c r="DQ49" s="8"/>
      <c r="DR49" s="9" t="str">
        <f t="shared" si="99"/>
        <v>F</v>
      </c>
      <c r="DS49" s="8"/>
      <c r="DT49" s="9" t="str">
        <f t="shared" si="100"/>
        <v>F</v>
      </c>
      <c r="DU49" s="8"/>
      <c r="DV49" s="9" t="str">
        <f t="shared" si="101"/>
        <v>F</v>
      </c>
      <c r="DW49" s="8"/>
      <c r="DX49" s="9" t="str">
        <f t="shared" si="102"/>
        <v>F</v>
      </c>
      <c r="DY49" s="8"/>
      <c r="DZ49" s="9" t="str">
        <f t="shared" si="103"/>
        <v>F</v>
      </c>
      <c r="EA49" s="8"/>
      <c r="EB49" s="9" t="str">
        <f t="shared" si="104"/>
        <v>F</v>
      </c>
      <c r="EC49" s="8"/>
      <c r="ED49" s="9" t="str">
        <f t="shared" si="105"/>
        <v>F</v>
      </c>
      <c r="EE49" s="58">
        <f t="shared" si="106"/>
        <v>0</v>
      </c>
      <c r="EF49" s="58">
        <v>41</v>
      </c>
      <c r="EG49" s="59" t="str">
        <f t="shared" si="107"/>
        <v>B</v>
      </c>
      <c r="EH49" s="59" t="str">
        <f t="shared" si="108"/>
        <v>ល្អ</v>
      </c>
      <c r="EI49" s="58">
        <f t="shared" si="109"/>
        <v>7</v>
      </c>
      <c r="EJ49" s="58">
        <f>វត្តមាន!EP49</f>
        <v>2</v>
      </c>
      <c r="EK49" s="58">
        <f>វត្តមាន!EQ49</f>
        <v>2</v>
      </c>
      <c r="EL49" s="58">
        <f>វត្តមាន!ER49</f>
        <v>2</v>
      </c>
      <c r="EM49" s="58">
        <f>វត្តមាន!ES49</f>
        <v>6</v>
      </c>
      <c r="EN49" s="67"/>
      <c r="EO49" s="8"/>
      <c r="EP49" s="8"/>
      <c r="EQ49" s="8">
        <f t="shared" si="110"/>
        <v>0</v>
      </c>
      <c r="ER49" s="9" t="str">
        <f t="shared" si="111"/>
        <v>F</v>
      </c>
      <c r="ES49" s="9"/>
      <c r="ET49" s="8"/>
      <c r="EU49" s="9" t="str">
        <f t="shared" si="112"/>
        <v>F</v>
      </c>
      <c r="EV49" s="9"/>
      <c r="EW49" s="8"/>
      <c r="EX49" s="9" t="str">
        <f t="shared" si="113"/>
        <v>F</v>
      </c>
      <c r="EY49" s="9"/>
      <c r="EZ49" s="8"/>
      <c r="FA49" s="9" t="str">
        <f t="shared" si="114"/>
        <v>F</v>
      </c>
      <c r="FB49" s="9"/>
      <c r="FC49" s="8"/>
      <c r="FD49" s="9" t="str">
        <f t="shared" si="115"/>
        <v>F</v>
      </c>
      <c r="FE49" s="9"/>
      <c r="FF49" s="8"/>
      <c r="FG49" s="9" t="str">
        <f t="shared" si="116"/>
        <v>F</v>
      </c>
      <c r="FH49" s="9"/>
      <c r="FI49" s="8"/>
      <c r="FJ49" s="9" t="str">
        <f t="shared" si="117"/>
        <v>F</v>
      </c>
      <c r="FK49" s="9"/>
      <c r="FL49" s="8"/>
      <c r="FM49" s="9" t="str">
        <f t="shared" si="118"/>
        <v>F</v>
      </c>
      <c r="FN49" s="9"/>
      <c r="FO49" s="8"/>
      <c r="FP49" s="9" t="str">
        <f t="shared" si="119"/>
        <v>F</v>
      </c>
      <c r="FQ49" s="9"/>
      <c r="FR49" s="8"/>
      <c r="FS49" s="9" t="str">
        <f t="shared" si="120"/>
        <v>F</v>
      </c>
      <c r="FT49" s="9"/>
      <c r="FU49" s="8"/>
      <c r="FV49" s="9" t="str">
        <f t="shared" si="121"/>
        <v>F</v>
      </c>
      <c r="FX49" s="58">
        <f t="shared" si="122"/>
        <v>0</v>
      </c>
      <c r="FY49" s="58">
        <v>41</v>
      </c>
      <c r="FZ49" s="59" t="str">
        <f t="shared" si="123"/>
        <v>B</v>
      </c>
      <c r="GA49" s="59" t="str">
        <f t="shared" si="124"/>
        <v>ល្អ</v>
      </c>
      <c r="GB49" s="58" t="e">
        <f t="shared" si="125"/>
        <v>#N/A</v>
      </c>
      <c r="GC49" s="58">
        <f>វត្តមាន!FZ49</f>
        <v>2</v>
      </c>
      <c r="GD49" s="58">
        <f>វត្តមាន!GA49</f>
        <v>2</v>
      </c>
      <c r="GE49" s="58">
        <f>វត្តមាន!GB49</f>
        <v>2</v>
      </c>
      <c r="GF49" s="58">
        <f>វត្តមាន!GC49</f>
        <v>6</v>
      </c>
      <c r="GG49" s="69">
        <f t="shared" si="126"/>
        <v>20.5</v>
      </c>
      <c r="GH49" s="69">
        <f t="shared" si="127"/>
        <v>41</v>
      </c>
      <c r="GI49" s="69">
        <f t="shared" si="128"/>
        <v>30.75</v>
      </c>
      <c r="GJ49" s="59" t="str">
        <f t="shared" si="129"/>
        <v>D</v>
      </c>
      <c r="GK49" s="59" t="str">
        <f t="shared" si="130"/>
        <v>មធ្យម</v>
      </c>
      <c r="GL49" s="58">
        <f t="shared" si="131"/>
        <v>7</v>
      </c>
      <c r="GM49" s="2">
        <f t="shared" si="132"/>
        <v>4</v>
      </c>
      <c r="GN49" s="2">
        <f t="shared" si="133"/>
        <v>4</v>
      </c>
      <c r="GO49" s="2">
        <f t="shared" si="134"/>
        <v>4</v>
      </c>
      <c r="GP49" s="2">
        <f t="shared" si="135"/>
        <v>12</v>
      </c>
    </row>
    <row r="50" spans="1:198">
      <c r="A50" s="2"/>
      <c r="B50" s="2">
        <f>ប្រវត្តិរូបសិស្ស!B50</f>
        <v>7519</v>
      </c>
      <c r="C50" s="2" t="str">
        <f>ប្រវត្តិរូបសិស្ស!C50</f>
        <v>ហេង ហូលីន</v>
      </c>
      <c r="D50" s="2" t="str">
        <f>ប្រវត្តិរូបសិស្ស!D50</f>
        <v>ស្រី</v>
      </c>
      <c r="E50" s="7">
        <f>ប្រវត្តិរូបសិស្ស!E50</f>
        <v>39390</v>
      </c>
      <c r="F50" s="7" t="str">
        <f>ប្រវត្តិរូបសិស្ស!G50</f>
        <v>12C</v>
      </c>
      <c r="G50" s="8"/>
      <c r="H50" s="8"/>
      <c r="I50" s="8"/>
      <c r="J50" s="9" t="str">
        <f t="shared" si="46"/>
        <v>F</v>
      </c>
      <c r="K50" s="8"/>
      <c r="L50" s="9" t="str">
        <f t="shared" si="47"/>
        <v>F</v>
      </c>
      <c r="M50" s="8"/>
      <c r="N50" s="9" t="str">
        <f t="shared" si="48"/>
        <v>F</v>
      </c>
      <c r="O50" s="8"/>
      <c r="P50" s="9" t="str">
        <f t="shared" si="49"/>
        <v>F</v>
      </c>
      <c r="Q50" s="8"/>
      <c r="R50" s="9" t="str">
        <f t="shared" si="50"/>
        <v>F</v>
      </c>
      <c r="S50" s="8"/>
      <c r="T50" s="9" t="str">
        <f t="shared" si="51"/>
        <v>F</v>
      </c>
      <c r="U50" s="8"/>
      <c r="V50" s="9" t="str">
        <f t="shared" si="52"/>
        <v>F</v>
      </c>
      <c r="W50" s="8"/>
      <c r="X50" s="9" t="str">
        <f t="shared" si="53"/>
        <v>F</v>
      </c>
      <c r="Y50" s="8"/>
      <c r="Z50" s="9" t="str">
        <f t="shared" si="54"/>
        <v>F</v>
      </c>
      <c r="AA50" s="8"/>
      <c r="AB50" s="9" t="str">
        <f t="shared" si="55"/>
        <v>F</v>
      </c>
      <c r="AC50" s="8"/>
      <c r="AD50" s="9" t="str">
        <f t="shared" si="56"/>
        <v>F</v>
      </c>
      <c r="AE50" s="9">
        <f>វត្តមាន!AL50</f>
        <v>0</v>
      </c>
      <c r="AF50" s="9">
        <f>វត្តមាន!AM50</f>
        <v>0</v>
      </c>
      <c r="AG50" s="9">
        <f>វត្តមាន!AN50</f>
        <v>0</v>
      </c>
      <c r="AH50" s="9">
        <f>វត្តមាន!AO50</f>
        <v>0</v>
      </c>
      <c r="AI50" s="53">
        <f t="shared" si="57"/>
        <v>0</v>
      </c>
      <c r="AJ50" s="53">
        <f t="shared" si="58"/>
        <v>0</v>
      </c>
      <c r="AK50" s="54" t="str">
        <f t="shared" si="59"/>
        <v>F</v>
      </c>
      <c r="AL50" s="54" t="str">
        <f t="shared" si="60"/>
        <v>ខ្សោយ</v>
      </c>
      <c r="AM50" s="53">
        <f t="shared" si="61"/>
        <v>1</v>
      </c>
      <c r="AN50" s="53">
        <f>វត្តមាន!BV50</f>
        <v>0</v>
      </c>
      <c r="AO50" s="53">
        <f>វត្តមាន!BW50</f>
        <v>0</v>
      </c>
      <c r="AP50" s="53">
        <f>វត្តមាន!BX50</f>
        <v>0</v>
      </c>
      <c r="AQ50" s="53">
        <f>វត្តមាន!BY50</f>
        <v>0</v>
      </c>
      <c r="AR50" s="53"/>
      <c r="AS50" s="8"/>
      <c r="AT50" s="8"/>
      <c r="AU50" s="8">
        <f t="shared" si="62"/>
        <v>0</v>
      </c>
      <c r="AV50" s="9" t="str">
        <f t="shared" si="63"/>
        <v>F</v>
      </c>
      <c r="AW50" s="8"/>
      <c r="AX50" s="9" t="str">
        <f t="shared" si="64"/>
        <v>F</v>
      </c>
      <c r="AY50" s="8"/>
      <c r="AZ50" s="9" t="str">
        <f t="shared" si="65"/>
        <v>F</v>
      </c>
      <c r="BA50" s="8"/>
      <c r="BB50" s="9" t="str">
        <f t="shared" si="66"/>
        <v>F</v>
      </c>
      <c r="BC50" s="8"/>
      <c r="BD50" s="9" t="str">
        <f t="shared" si="67"/>
        <v>F</v>
      </c>
      <c r="BE50" s="8"/>
      <c r="BF50" s="9" t="str">
        <f t="shared" si="68"/>
        <v>F</v>
      </c>
      <c r="BG50" s="8"/>
      <c r="BH50" s="9" t="str">
        <f t="shared" si="69"/>
        <v>F</v>
      </c>
      <c r="BI50" s="8"/>
      <c r="BJ50" s="9" t="str">
        <f t="shared" si="70"/>
        <v>F</v>
      </c>
      <c r="BK50" s="8"/>
      <c r="BL50" s="9" t="str">
        <f t="shared" si="71"/>
        <v>F</v>
      </c>
      <c r="BM50" s="8"/>
      <c r="BN50" s="9" t="str">
        <f t="shared" si="72"/>
        <v>F</v>
      </c>
      <c r="BO50" s="8"/>
      <c r="BP50" s="9" t="str">
        <f t="shared" si="73"/>
        <v>F</v>
      </c>
      <c r="BQ50" s="51">
        <f t="shared" si="74"/>
        <v>0</v>
      </c>
      <c r="BR50" s="51">
        <f t="shared" si="75"/>
        <v>0</v>
      </c>
      <c r="BS50" s="56" t="str">
        <f t="shared" si="76"/>
        <v>F</v>
      </c>
      <c r="BT50" s="56" t="str">
        <f t="shared" si="77"/>
        <v>ខ្សោយ</v>
      </c>
      <c r="BU50" s="51">
        <f t="shared" si="78"/>
        <v>1</v>
      </c>
      <c r="BV50" s="51">
        <f>វត្តមាន!BV50</f>
        <v>0</v>
      </c>
      <c r="BW50" s="51">
        <f>វត្តមាន!BW50</f>
        <v>0</v>
      </c>
      <c r="BX50" s="51">
        <f>វត្តមាន!BX50</f>
        <v>0</v>
      </c>
      <c r="BY50" s="51">
        <f>វត្តមាន!BY50</f>
        <v>0</v>
      </c>
      <c r="BZ50" s="8"/>
      <c r="CA50" s="8"/>
      <c r="CB50" s="8"/>
      <c r="CC50" s="9" t="str">
        <f t="shared" si="79"/>
        <v>F</v>
      </c>
      <c r="CD50" s="8"/>
      <c r="CE50" s="9" t="str">
        <f t="shared" si="80"/>
        <v>F</v>
      </c>
      <c r="CF50" s="8"/>
      <c r="CG50" s="9" t="str">
        <f t="shared" si="81"/>
        <v>F</v>
      </c>
      <c r="CH50" s="8"/>
      <c r="CI50" s="9" t="str">
        <f t="shared" si="82"/>
        <v>F</v>
      </c>
      <c r="CJ50" s="8"/>
      <c r="CK50" s="9" t="str">
        <f t="shared" si="83"/>
        <v>F</v>
      </c>
      <c r="CL50" s="8"/>
      <c r="CM50" s="9" t="str">
        <f t="shared" si="84"/>
        <v>F</v>
      </c>
      <c r="CN50" s="8"/>
      <c r="CO50" s="9" t="str">
        <f t="shared" si="85"/>
        <v>F</v>
      </c>
      <c r="CP50" s="8"/>
      <c r="CQ50" s="9" t="str">
        <f t="shared" si="86"/>
        <v>F</v>
      </c>
      <c r="CR50" s="8"/>
      <c r="CS50" s="9" t="str">
        <f t="shared" si="87"/>
        <v>F</v>
      </c>
      <c r="CT50" s="8"/>
      <c r="CU50" s="9" t="str">
        <f t="shared" si="88"/>
        <v>F</v>
      </c>
      <c r="CV50" s="8"/>
      <c r="CW50" s="9" t="str">
        <f t="shared" si="89"/>
        <v>F</v>
      </c>
      <c r="CX50" s="51">
        <f t="shared" si="90"/>
        <v>0</v>
      </c>
      <c r="CY50" s="51">
        <v>42</v>
      </c>
      <c r="CZ50" s="56" t="str">
        <f t="shared" si="91"/>
        <v>B</v>
      </c>
      <c r="DA50" s="56" t="str">
        <f t="shared" si="92"/>
        <v>ល្អ</v>
      </c>
      <c r="DB50" s="51">
        <f t="shared" si="93"/>
        <v>6</v>
      </c>
      <c r="DC50" s="51">
        <f>វត្តមាន!DF50</f>
        <v>0</v>
      </c>
      <c r="DD50" s="51">
        <f>វត្តមាន!DG50</f>
        <v>0</v>
      </c>
      <c r="DE50" s="51">
        <f>វត្តមាន!DH50</f>
        <v>0</v>
      </c>
      <c r="DF50" s="51">
        <f>វត្តមាន!DI50</f>
        <v>0</v>
      </c>
      <c r="DG50" s="8"/>
      <c r="DH50" s="8"/>
      <c r="DI50" s="8">
        <f t="shared" si="94"/>
        <v>0</v>
      </c>
      <c r="DJ50" s="9" t="str">
        <f t="shared" si="95"/>
        <v>F</v>
      </c>
      <c r="DK50" s="8"/>
      <c r="DL50" s="9" t="str">
        <f t="shared" si="96"/>
        <v>F</v>
      </c>
      <c r="DM50" s="8"/>
      <c r="DN50" s="9" t="str">
        <f t="shared" si="97"/>
        <v>F</v>
      </c>
      <c r="DO50" s="8"/>
      <c r="DP50" s="9" t="str">
        <f t="shared" si="98"/>
        <v>F</v>
      </c>
      <c r="DQ50" s="8"/>
      <c r="DR50" s="9" t="str">
        <f t="shared" si="99"/>
        <v>F</v>
      </c>
      <c r="DS50" s="8"/>
      <c r="DT50" s="9" t="str">
        <f t="shared" si="100"/>
        <v>F</v>
      </c>
      <c r="DU50" s="8"/>
      <c r="DV50" s="9" t="str">
        <f t="shared" si="101"/>
        <v>F</v>
      </c>
      <c r="DW50" s="8"/>
      <c r="DX50" s="9" t="str">
        <f t="shared" si="102"/>
        <v>F</v>
      </c>
      <c r="DY50" s="8"/>
      <c r="DZ50" s="9" t="str">
        <f t="shared" si="103"/>
        <v>F</v>
      </c>
      <c r="EA50" s="8"/>
      <c r="EB50" s="9" t="str">
        <f t="shared" si="104"/>
        <v>F</v>
      </c>
      <c r="EC50" s="8"/>
      <c r="ED50" s="9" t="str">
        <f t="shared" si="105"/>
        <v>F</v>
      </c>
      <c r="EE50" s="58">
        <f t="shared" si="106"/>
        <v>0</v>
      </c>
      <c r="EF50" s="58">
        <v>42</v>
      </c>
      <c r="EG50" s="59" t="str">
        <f t="shared" si="107"/>
        <v>B</v>
      </c>
      <c r="EH50" s="59" t="str">
        <f t="shared" si="108"/>
        <v>ល្អ</v>
      </c>
      <c r="EI50" s="58">
        <f t="shared" si="109"/>
        <v>6</v>
      </c>
      <c r="EJ50" s="58">
        <f>វត្តមាន!EP50</f>
        <v>2</v>
      </c>
      <c r="EK50" s="58">
        <f>វត្តមាន!EQ50</f>
        <v>2</v>
      </c>
      <c r="EL50" s="58">
        <f>វត្តមាន!ER50</f>
        <v>2</v>
      </c>
      <c r="EM50" s="58">
        <f>វត្តមាន!ES50</f>
        <v>6</v>
      </c>
      <c r="EN50" s="67"/>
      <c r="EO50" s="8"/>
      <c r="EP50" s="8"/>
      <c r="EQ50" s="8">
        <f t="shared" si="110"/>
        <v>0</v>
      </c>
      <c r="ER50" s="9" t="str">
        <f t="shared" si="111"/>
        <v>F</v>
      </c>
      <c r="ES50" s="9"/>
      <c r="ET50" s="8"/>
      <c r="EU50" s="9" t="str">
        <f t="shared" si="112"/>
        <v>F</v>
      </c>
      <c r="EV50" s="9"/>
      <c r="EW50" s="8"/>
      <c r="EX50" s="9" t="str">
        <f t="shared" si="113"/>
        <v>F</v>
      </c>
      <c r="EY50" s="9"/>
      <c r="EZ50" s="8"/>
      <c r="FA50" s="9" t="str">
        <f t="shared" si="114"/>
        <v>F</v>
      </c>
      <c r="FB50" s="9"/>
      <c r="FC50" s="8"/>
      <c r="FD50" s="9" t="str">
        <f t="shared" si="115"/>
        <v>F</v>
      </c>
      <c r="FE50" s="9"/>
      <c r="FF50" s="8"/>
      <c r="FG50" s="9" t="str">
        <f t="shared" si="116"/>
        <v>F</v>
      </c>
      <c r="FH50" s="9"/>
      <c r="FI50" s="8"/>
      <c r="FJ50" s="9" t="str">
        <f t="shared" si="117"/>
        <v>F</v>
      </c>
      <c r="FK50" s="9"/>
      <c r="FL50" s="8"/>
      <c r="FM50" s="9" t="str">
        <f t="shared" si="118"/>
        <v>F</v>
      </c>
      <c r="FN50" s="9"/>
      <c r="FO50" s="8"/>
      <c r="FP50" s="9" t="str">
        <f t="shared" si="119"/>
        <v>F</v>
      </c>
      <c r="FQ50" s="9"/>
      <c r="FR50" s="8"/>
      <c r="FS50" s="9" t="str">
        <f t="shared" si="120"/>
        <v>F</v>
      </c>
      <c r="FT50" s="9"/>
      <c r="FU50" s="8"/>
      <c r="FV50" s="9" t="str">
        <f t="shared" si="121"/>
        <v>F</v>
      </c>
      <c r="FX50" s="58">
        <f t="shared" si="122"/>
        <v>0</v>
      </c>
      <c r="FY50" s="58">
        <v>42</v>
      </c>
      <c r="FZ50" s="59" t="str">
        <f t="shared" si="123"/>
        <v>B</v>
      </c>
      <c r="GA50" s="59" t="str">
        <f t="shared" si="124"/>
        <v>ល្អ</v>
      </c>
      <c r="GB50" s="58" t="e">
        <f t="shared" si="125"/>
        <v>#N/A</v>
      </c>
      <c r="GC50" s="58">
        <f>វត្តមាន!FZ50</f>
        <v>2</v>
      </c>
      <c r="GD50" s="58">
        <f>វត្តមាន!GA50</f>
        <v>2</v>
      </c>
      <c r="GE50" s="58">
        <f>វត្តមាន!GB50</f>
        <v>2</v>
      </c>
      <c r="GF50" s="58">
        <f>វត្តមាន!GC50</f>
        <v>6</v>
      </c>
      <c r="GG50" s="69">
        <f t="shared" si="126"/>
        <v>21</v>
      </c>
      <c r="GH50" s="69">
        <f t="shared" si="127"/>
        <v>42</v>
      </c>
      <c r="GI50" s="69">
        <f t="shared" si="128"/>
        <v>31.5</v>
      </c>
      <c r="GJ50" s="59" t="str">
        <f t="shared" si="129"/>
        <v>D</v>
      </c>
      <c r="GK50" s="59" t="str">
        <f t="shared" si="130"/>
        <v>មធ្យម</v>
      </c>
      <c r="GL50" s="58">
        <f t="shared" si="131"/>
        <v>6</v>
      </c>
      <c r="GM50" s="2">
        <f t="shared" si="132"/>
        <v>4</v>
      </c>
      <c r="GN50" s="2">
        <f t="shared" si="133"/>
        <v>4</v>
      </c>
      <c r="GO50" s="2">
        <f t="shared" si="134"/>
        <v>4</v>
      </c>
      <c r="GP50" s="2">
        <f t="shared" si="135"/>
        <v>12</v>
      </c>
    </row>
    <row r="51" spans="1:198">
      <c r="A51" s="2"/>
      <c r="B51" s="2">
        <f>ប្រវត្តិរូបសិស្ស!B51</f>
        <v>7943</v>
      </c>
      <c r="C51" s="2" t="str">
        <f>ប្រវត្តិរូបសិស្ស!C51</f>
        <v>ហៃ នរៈបុត្រ</v>
      </c>
      <c r="D51" s="2" t="str">
        <f>ប្រវត្តិរូបសិស្ស!D51</f>
        <v>ប្រុស</v>
      </c>
      <c r="E51" s="7">
        <f>ប្រវត្តិរូបសិស្ស!E51</f>
        <v>39495</v>
      </c>
      <c r="F51" s="7" t="str">
        <f>ប្រវត្តិរូបសិស្ស!G51</f>
        <v>12C</v>
      </c>
      <c r="G51" s="8"/>
      <c r="H51" s="8"/>
      <c r="I51" s="8"/>
      <c r="J51" s="9" t="str">
        <f t="shared" si="46"/>
        <v>F</v>
      </c>
      <c r="K51" s="8"/>
      <c r="L51" s="9" t="str">
        <f t="shared" si="47"/>
        <v>F</v>
      </c>
      <c r="M51" s="8"/>
      <c r="N51" s="9" t="str">
        <f t="shared" si="48"/>
        <v>F</v>
      </c>
      <c r="O51" s="8"/>
      <c r="P51" s="9" t="str">
        <f t="shared" si="49"/>
        <v>F</v>
      </c>
      <c r="Q51" s="8"/>
      <c r="R51" s="9" t="str">
        <f t="shared" si="50"/>
        <v>F</v>
      </c>
      <c r="S51" s="8"/>
      <c r="T51" s="9" t="str">
        <f t="shared" si="51"/>
        <v>F</v>
      </c>
      <c r="U51" s="8"/>
      <c r="V51" s="9" t="str">
        <f t="shared" si="52"/>
        <v>F</v>
      </c>
      <c r="W51" s="8"/>
      <c r="X51" s="9" t="str">
        <f t="shared" si="53"/>
        <v>F</v>
      </c>
      <c r="Y51" s="8"/>
      <c r="Z51" s="9" t="str">
        <f t="shared" si="54"/>
        <v>F</v>
      </c>
      <c r="AA51" s="8"/>
      <c r="AB51" s="9" t="str">
        <f t="shared" si="55"/>
        <v>F</v>
      </c>
      <c r="AC51" s="8"/>
      <c r="AD51" s="9" t="str">
        <f t="shared" si="56"/>
        <v>F</v>
      </c>
      <c r="AE51" s="9">
        <f>វត្តមាន!AL51</f>
        <v>0</v>
      </c>
      <c r="AF51" s="9">
        <f>វត្តមាន!AM51</f>
        <v>0</v>
      </c>
      <c r="AG51" s="9">
        <f>វត្តមាន!AN51</f>
        <v>0</v>
      </c>
      <c r="AH51" s="9">
        <f>វត្តមាន!AO51</f>
        <v>0</v>
      </c>
      <c r="AI51" s="53">
        <f t="shared" si="57"/>
        <v>0</v>
      </c>
      <c r="AJ51" s="53">
        <f t="shared" si="58"/>
        <v>0</v>
      </c>
      <c r="AK51" s="54" t="str">
        <f t="shared" si="59"/>
        <v>F</v>
      </c>
      <c r="AL51" s="54" t="str">
        <f t="shared" si="60"/>
        <v>ខ្សោយ</v>
      </c>
      <c r="AM51" s="53">
        <f t="shared" si="61"/>
        <v>1</v>
      </c>
      <c r="AN51" s="53">
        <f>វត្តមាន!BV51</f>
        <v>0</v>
      </c>
      <c r="AO51" s="53">
        <f>វត្តមាន!BW51</f>
        <v>0</v>
      </c>
      <c r="AP51" s="53">
        <f>វត្តមាន!BX51</f>
        <v>0</v>
      </c>
      <c r="AQ51" s="53">
        <f>វត្តមាន!BY51</f>
        <v>0</v>
      </c>
      <c r="AR51" s="53"/>
      <c r="AS51" s="8"/>
      <c r="AT51" s="8"/>
      <c r="AU51" s="8">
        <f t="shared" si="62"/>
        <v>0</v>
      </c>
      <c r="AV51" s="9" t="str">
        <f t="shared" si="63"/>
        <v>F</v>
      </c>
      <c r="AW51" s="8"/>
      <c r="AX51" s="9" t="str">
        <f t="shared" si="64"/>
        <v>F</v>
      </c>
      <c r="AY51" s="8"/>
      <c r="AZ51" s="9" t="str">
        <f t="shared" si="65"/>
        <v>F</v>
      </c>
      <c r="BA51" s="8"/>
      <c r="BB51" s="9" t="str">
        <f t="shared" si="66"/>
        <v>F</v>
      </c>
      <c r="BC51" s="8"/>
      <c r="BD51" s="9" t="str">
        <f t="shared" si="67"/>
        <v>F</v>
      </c>
      <c r="BE51" s="8"/>
      <c r="BF51" s="9" t="str">
        <f t="shared" si="68"/>
        <v>F</v>
      </c>
      <c r="BG51" s="8"/>
      <c r="BH51" s="9" t="str">
        <f t="shared" si="69"/>
        <v>F</v>
      </c>
      <c r="BI51" s="8"/>
      <c r="BJ51" s="9" t="str">
        <f t="shared" si="70"/>
        <v>F</v>
      </c>
      <c r="BK51" s="8"/>
      <c r="BL51" s="9" t="str">
        <f t="shared" si="71"/>
        <v>F</v>
      </c>
      <c r="BM51" s="8"/>
      <c r="BN51" s="9" t="str">
        <f t="shared" si="72"/>
        <v>F</v>
      </c>
      <c r="BO51" s="8"/>
      <c r="BP51" s="9" t="str">
        <f t="shared" si="73"/>
        <v>F</v>
      </c>
      <c r="BQ51" s="51">
        <f t="shared" si="74"/>
        <v>0</v>
      </c>
      <c r="BR51" s="51">
        <f t="shared" si="75"/>
        <v>0</v>
      </c>
      <c r="BS51" s="56" t="str">
        <f t="shared" si="76"/>
        <v>F</v>
      </c>
      <c r="BT51" s="56" t="str">
        <f t="shared" si="77"/>
        <v>ខ្សោយ</v>
      </c>
      <c r="BU51" s="51">
        <f t="shared" si="78"/>
        <v>1</v>
      </c>
      <c r="BV51" s="51">
        <f>វត្តមាន!BV51</f>
        <v>0</v>
      </c>
      <c r="BW51" s="51">
        <f>វត្តមាន!BW51</f>
        <v>0</v>
      </c>
      <c r="BX51" s="51">
        <f>វត្តមាន!BX51</f>
        <v>0</v>
      </c>
      <c r="BY51" s="51">
        <f>វត្តមាន!BY51</f>
        <v>0</v>
      </c>
      <c r="BZ51" s="8"/>
      <c r="CA51" s="8"/>
      <c r="CB51" s="8"/>
      <c r="CC51" s="9" t="str">
        <f t="shared" si="79"/>
        <v>F</v>
      </c>
      <c r="CD51" s="8"/>
      <c r="CE51" s="9" t="str">
        <f t="shared" si="80"/>
        <v>F</v>
      </c>
      <c r="CF51" s="8"/>
      <c r="CG51" s="9" t="str">
        <f t="shared" si="81"/>
        <v>F</v>
      </c>
      <c r="CH51" s="8"/>
      <c r="CI51" s="9" t="str">
        <f t="shared" si="82"/>
        <v>F</v>
      </c>
      <c r="CJ51" s="8"/>
      <c r="CK51" s="9" t="str">
        <f t="shared" si="83"/>
        <v>F</v>
      </c>
      <c r="CL51" s="8"/>
      <c r="CM51" s="9" t="str">
        <f t="shared" si="84"/>
        <v>F</v>
      </c>
      <c r="CN51" s="8"/>
      <c r="CO51" s="9" t="str">
        <f t="shared" si="85"/>
        <v>F</v>
      </c>
      <c r="CP51" s="8"/>
      <c r="CQ51" s="9" t="str">
        <f t="shared" si="86"/>
        <v>F</v>
      </c>
      <c r="CR51" s="8"/>
      <c r="CS51" s="9" t="str">
        <f t="shared" si="87"/>
        <v>F</v>
      </c>
      <c r="CT51" s="8"/>
      <c r="CU51" s="9" t="str">
        <f t="shared" si="88"/>
        <v>F</v>
      </c>
      <c r="CV51" s="8"/>
      <c r="CW51" s="9" t="str">
        <f t="shared" si="89"/>
        <v>F</v>
      </c>
      <c r="CX51" s="51">
        <f t="shared" si="90"/>
        <v>0</v>
      </c>
      <c r="CY51" s="51">
        <v>43</v>
      </c>
      <c r="CZ51" s="56" t="str">
        <f t="shared" si="91"/>
        <v>B</v>
      </c>
      <c r="DA51" s="56" t="str">
        <f t="shared" si="92"/>
        <v>ល្អ</v>
      </c>
      <c r="DB51" s="51">
        <f t="shared" si="93"/>
        <v>5</v>
      </c>
      <c r="DC51" s="51">
        <f>វត្តមាន!DF51</f>
        <v>0</v>
      </c>
      <c r="DD51" s="51">
        <f>វត្តមាន!DG51</f>
        <v>0</v>
      </c>
      <c r="DE51" s="51">
        <f>វត្តមាន!DH51</f>
        <v>0</v>
      </c>
      <c r="DF51" s="51">
        <f>វត្តមាន!DI51</f>
        <v>0</v>
      </c>
      <c r="DG51" s="8"/>
      <c r="DH51" s="8"/>
      <c r="DI51" s="8">
        <f t="shared" si="94"/>
        <v>0</v>
      </c>
      <c r="DJ51" s="9" t="str">
        <f t="shared" si="95"/>
        <v>F</v>
      </c>
      <c r="DK51" s="8"/>
      <c r="DL51" s="9" t="str">
        <f t="shared" si="96"/>
        <v>F</v>
      </c>
      <c r="DM51" s="8"/>
      <c r="DN51" s="9" t="str">
        <f t="shared" si="97"/>
        <v>F</v>
      </c>
      <c r="DO51" s="8"/>
      <c r="DP51" s="9" t="str">
        <f t="shared" si="98"/>
        <v>F</v>
      </c>
      <c r="DQ51" s="8"/>
      <c r="DR51" s="9" t="str">
        <f t="shared" si="99"/>
        <v>F</v>
      </c>
      <c r="DS51" s="8"/>
      <c r="DT51" s="9" t="str">
        <f t="shared" si="100"/>
        <v>F</v>
      </c>
      <c r="DU51" s="8"/>
      <c r="DV51" s="9" t="str">
        <f t="shared" si="101"/>
        <v>F</v>
      </c>
      <c r="DW51" s="8"/>
      <c r="DX51" s="9" t="str">
        <f t="shared" si="102"/>
        <v>F</v>
      </c>
      <c r="DY51" s="8"/>
      <c r="DZ51" s="9" t="str">
        <f t="shared" si="103"/>
        <v>F</v>
      </c>
      <c r="EA51" s="8"/>
      <c r="EB51" s="9" t="str">
        <f t="shared" si="104"/>
        <v>F</v>
      </c>
      <c r="EC51" s="8"/>
      <c r="ED51" s="9" t="str">
        <f t="shared" si="105"/>
        <v>F</v>
      </c>
      <c r="EE51" s="58">
        <f t="shared" si="106"/>
        <v>0</v>
      </c>
      <c r="EF51" s="58">
        <v>43</v>
      </c>
      <c r="EG51" s="59" t="str">
        <f t="shared" si="107"/>
        <v>B</v>
      </c>
      <c r="EH51" s="59" t="str">
        <f t="shared" si="108"/>
        <v>ល្អ</v>
      </c>
      <c r="EI51" s="58">
        <f t="shared" si="109"/>
        <v>5</v>
      </c>
      <c r="EJ51" s="58">
        <f>វត្តមាន!EP51</f>
        <v>2</v>
      </c>
      <c r="EK51" s="58">
        <f>វត្តមាន!EQ51</f>
        <v>2</v>
      </c>
      <c r="EL51" s="58">
        <f>វត្តមាន!ER51</f>
        <v>2</v>
      </c>
      <c r="EM51" s="58">
        <f>វត្តមាន!ES51</f>
        <v>6</v>
      </c>
      <c r="EN51" s="67"/>
      <c r="EO51" s="8"/>
      <c r="EP51" s="8"/>
      <c r="EQ51" s="8">
        <f t="shared" si="110"/>
        <v>0</v>
      </c>
      <c r="ER51" s="9" t="str">
        <f t="shared" si="111"/>
        <v>F</v>
      </c>
      <c r="ES51" s="9"/>
      <c r="ET51" s="8"/>
      <c r="EU51" s="9" t="str">
        <f t="shared" si="112"/>
        <v>F</v>
      </c>
      <c r="EV51" s="9"/>
      <c r="EW51" s="8"/>
      <c r="EX51" s="9" t="str">
        <f t="shared" si="113"/>
        <v>F</v>
      </c>
      <c r="EY51" s="9"/>
      <c r="EZ51" s="8"/>
      <c r="FA51" s="9" t="str">
        <f t="shared" si="114"/>
        <v>F</v>
      </c>
      <c r="FB51" s="9"/>
      <c r="FC51" s="8"/>
      <c r="FD51" s="9" t="str">
        <f t="shared" si="115"/>
        <v>F</v>
      </c>
      <c r="FE51" s="9"/>
      <c r="FF51" s="8"/>
      <c r="FG51" s="9" t="str">
        <f t="shared" si="116"/>
        <v>F</v>
      </c>
      <c r="FH51" s="9"/>
      <c r="FI51" s="8"/>
      <c r="FJ51" s="9" t="str">
        <f t="shared" si="117"/>
        <v>F</v>
      </c>
      <c r="FK51" s="9"/>
      <c r="FL51" s="8"/>
      <c r="FM51" s="9" t="str">
        <f t="shared" si="118"/>
        <v>F</v>
      </c>
      <c r="FN51" s="9"/>
      <c r="FO51" s="8"/>
      <c r="FP51" s="9" t="str">
        <f t="shared" si="119"/>
        <v>F</v>
      </c>
      <c r="FQ51" s="9"/>
      <c r="FR51" s="8"/>
      <c r="FS51" s="9" t="str">
        <f t="shared" si="120"/>
        <v>F</v>
      </c>
      <c r="FT51" s="9"/>
      <c r="FU51" s="8"/>
      <c r="FV51" s="9" t="str">
        <f t="shared" si="121"/>
        <v>F</v>
      </c>
      <c r="FX51" s="58">
        <f t="shared" si="122"/>
        <v>0</v>
      </c>
      <c r="FY51" s="58">
        <v>43</v>
      </c>
      <c r="FZ51" s="59" t="str">
        <f t="shared" si="123"/>
        <v>B</v>
      </c>
      <c r="GA51" s="59" t="str">
        <f t="shared" si="124"/>
        <v>ល្អ</v>
      </c>
      <c r="GB51" s="58" t="e">
        <f t="shared" si="125"/>
        <v>#N/A</v>
      </c>
      <c r="GC51" s="58">
        <f>វត្តមាន!FZ51</f>
        <v>2</v>
      </c>
      <c r="GD51" s="58">
        <f>វត្តមាន!GA51</f>
        <v>2</v>
      </c>
      <c r="GE51" s="58">
        <f>វត្តមាន!GB51</f>
        <v>2</v>
      </c>
      <c r="GF51" s="58">
        <f>វត្តមាន!GC51</f>
        <v>6</v>
      </c>
      <c r="GG51" s="69">
        <f t="shared" si="126"/>
        <v>21.5</v>
      </c>
      <c r="GH51" s="69">
        <f t="shared" si="127"/>
        <v>43</v>
      </c>
      <c r="GI51" s="69">
        <f t="shared" si="128"/>
        <v>32.25</v>
      </c>
      <c r="GJ51" s="59" t="str">
        <f t="shared" si="129"/>
        <v>D</v>
      </c>
      <c r="GK51" s="59" t="str">
        <f t="shared" si="130"/>
        <v>មធ្យម</v>
      </c>
      <c r="GL51" s="58">
        <f t="shared" si="131"/>
        <v>5</v>
      </c>
      <c r="GM51" s="2">
        <f t="shared" si="132"/>
        <v>4</v>
      </c>
      <c r="GN51" s="2">
        <f t="shared" si="133"/>
        <v>4</v>
      </c>
      <c r="GO51" s="2">
        <f t="shared" si="134"/>
        <v>4</v>
      </c>
      <c r="GP51" s="2">
        <f t="shared" si="135"/>
        <v>12</v>
      </c>
    </row>
    <row r="52" spans="1:198">
      <c r="A52" s="2"/>
      <c r="B52" s="2">
        <f>ប្រវត្តិរូបសិស្ស!B52</f>
        <v>7944</v>
      </c>
      <c r="C52" s="2" t="str">
        <f>ប្រវត្តិរូបសិស្ស!C52</f>
        <v>ហៃ សីហា</v>
      </c>
      <c r="D52" s="2" t="str">
        <f>ប្រវត្តិរូបសិស្ស!D52</f>
        <v>ប្រុស</v>
      </c>
      <c r="E52" s="7">
        <f>ប្រវត្តិរូបសិស្ស!E52</f>
        <v>39296</v>
      </c>
      <c r="F52" s="7" t="str">
        <f>ប្រវត្តិរូបសិស្ស!G52</f>
        <v>12C</v>
      </c>
      <c r="G52" s="8"/>
      <c r="H52" s="8"/>
      <c r="I52" s="8"/>
      <c r="J52" s="9" t="str">
        <f t="shared" si="46"/>
        <v>F</v>
      </c>
      <c r="K52" s="8"/>
      <c r="L52" s="9" t="str">
        <f t="shared" si="47"/>
        <v>F</v>
      </c>
      <c r="M52" s="8"/>
      <c r="N52" s="9" t="str">
        <f t="shared" si="48"/>
        <v>F</v>
      </c>
      <c r="O52" s="8"/>
      <c r="P52" s="9" t="str">
        <f t="shared" si="49"/>
        <v>F</v>
      </c>
      <c r="Q52" s="8"/>
      <c r="R52" s="9" t="str">
        <f t="shared" si="50"/>
        <v>F</v>
      </c>
      <c r="S52" s="8"/>
      <c r="T52" s="9" t="str">
        <f t="shared" si="51"/>
        <v>F</v>
      </c>
      <c r="U52" s="8"/>
      <c r="V52" s="9" t="str">
        <f t="shared" si="52"/>
        <v>F</v>
      </c>
      <c r="W52" s="8"/>
      <c r="X52" s="9" t="str">
        <f t="shared" si="53"/>
        <v>F</v>
      </c>
      <c r="Y52" s="8"/>
      <c r="Z52" s="9" t="str">
        <f t="shared" si="54"/>
        <v>F</v>
      </c>
      <c r="AA52" s="8"/>
      <c r="AB52" s="9" t="str">
        <f t="shared" si="55"/>
        <v>F</v>
      </c>
      <c r="AC52" s="8"/>
      <c r="AD52" s="9" t="str">
        <f t="shared" si="56"/>
        <v>F</v>
      </c>
      <c r="AE52" s="9">
        <f>វត្តមាន!AL52</f>
        <v>0</v>
      </c>
      <c r="AF52" s="9">
        <f>វត្តមាន!AM52</f>
        <v>0</v>
      </c>
      <c r="AG52" s="9">
        <f>វត្តមាន!AN52</f>
        <v>0</v>
      </c>
      <c r="AH52" s="9">
        <f>វត្តមាន!AO52</f>
        <v>0</v>
      </c>
      <c r="AI52" s="53">
        <f t="shared" si="57"/>
        <v>0</v>
      </c>
      <c r="AJ52" s="53">
        <f t="shared" si="58"/>
        <v>0</v>
      </c>
      <c r="AK52" s="54" t="str">
        <f t="shared" si="59"/>
        <v>F</v>
      </c>
      <c r="AL52" s="54" t="str">
        <f t="shared" si="60"/>
        <v>ខ្សោយ</v>
      </c>
      <c r="AM52" s="53">
        <f t="shared" si="61"/>
        <v>1</v>
      </c>
      <c r="AN52" s="53">
        <f>វត្តមាន!BV52</f>
        <v>0</v>
      </c>
      <c r="AO52" s="53">
        <f>វត្តមាន!BW52</f>
        <v>0</v>
      </c>
      <c r="AP52" s="53">
        <f>វត្តមាន!BX52</f>
        <v>0</v>
      </c>
      <c r="AQ52" s="53">
        <f>វត្តមាន!BY52</f>
        <v>0</v>
      </c>
      <c r="AR52" s="53"/>
      <c r="AS52" s="8"/>
      <c r="AT52" s="8"/>
      <c r="AU52" s="8">
        <f t="shared" si="62"/>
        <v>0</v>
      </c>
      <c r="AV52" s="9" t="str">
        <f t="shared" si="63"/>
        <v>F</v>
      </c>
      <c r="AW52" s="8"/>
      <c r="AX52" s="9" t="str">
        <f t="shared" si="64"/>
        <v>F</v>
      </c>
      <c r="AY52" s="8"/>
      <c r="AZ52" s="9" t="str">
        <f t="shared" si="65"/>
        <v>F</v>
      </c>
      <c r="BA52" s="8"/>
      <c r="BB52" s="9" t="str">
        <f t="shared" si="66"/>
        <v>F</v>
      </c>
      <c r="BC52" s="8"/>
      <c r="BD52" s="9" t="str">
        <f t="shared" si="67"/>
        <v>F</v>
      </c>
      <c r="BE52" s="8"/>
      <c r="BF52" s="9" t="str">
        <f t="shared" si="68"/>
        <v>F</v>
      </c>
      <c r="BG52" s="8"/>
      <c r="BH52" s="9" t="str">
        <f t="shared" si="69"/>
        <v>F</v>
      </c>
      <c r="BI52" s="8"/>
      <c r="BJ52" s="9" t="str">
        <f t="shared" si="70"/>
        <v>F</v>
      </c>
      <c r="BK52" s="8"/>
      <c r="BL52" s="9" t="str">
        <f t="shared" si="71"/>
        <v>F</v>
      </c>
      <c r="BM52" s="8"/>
      <c r="BN52" s="9" t="str">
        <f t="shared" si="72"/>
        <v>F</v>
      </c>
      <c r="BO52" s="8"/>
      <c r="BP52" s="9" t="str">
        <f t="shared" si="73"/>
        <v>F</v>
      </c>
      <c r="BQ52" s="51">
        <f t="shared" si="74"/>
        <v>0</v>
      </c>
      <c r="BR52" s="51">
        <f t="shared" si="75"/>
        <v>0</v>
      </c>
      <c r="BS52" s="56" t="str">
        <f t="shared" si="76"/>
        <v>F</v>
      </c>
      <c r="BT52" s="56" t="str">
        <f t="shared" si="77"/>
        <v>ខ្សោយ</v>
      </c>
      <c r="BU52" s="51">
        <f t="shared" si="78"/>
        <v>1</v>
      </c>
      <c r="BV52" s="51">
        <f>វត្តមាន!BV52</f>
        <v>0</v>
      </c>
      <c r="BW52" s="51">
        <f>វត្តមាន!BW52</f>
        <v>0</v>
      </c>
      <c r="BX52" s="51">
        <f>វត្តមាន!BX52</f>
        <v>0</v>
      </c>
      <c r="BY52" s="51">
        <f>វត្តមាន!BY52</f>
        <v>0</v>
      </c>
      <c r="BZ52" s="8"/>
      <c r="CA52" s="8"/>
      <c r="CB52" s="8"/>
      <c r="CC52" s="9" t="str">
        <f t="shared" si="79"/>
        <v>F</v>
      </c>
      <c r="CD52" s="8"/>
      <c r="CE52" s="9" t="str">
        <f t="shared" si="80"/>
        <v>F</v>
      </c>
      <c r="CF52" s="8"/>
      <c r="CG52" s="9" t="str">
        <f t="shared" si="81"/>
        <v>F</v>
      </c>
      <c r="CH52" s="8"/>
      <c r="CI52" s="9" t="str">
        <f t="shared" si="82"/>
        <v>F</v>
      </c>
      <c r="CJ52" s="8"/>
      <c r="CK52" s="9" t="str">
        <f t="shared" si="83"/>
        <v>F</v>
      </c>
      <c r="CL52" s="8"/>
      <c r="CM52" s="9" t="str">
        <f t="shared" si="84"/>
        <v>F</v>
      </c>
      <c r="CN52" s="8"/>
      <c r="CO52" s="9" t="str">
        <f t="shared" si="85"/>
        <v>F</v>
      </c>
      <c r="CP52" s="8"/>
      <c r="CQ52" s="9" t="str">
        <f t="shared" si="86"/>
        <v>F</v>
      </c>
      <c r="CR52" s="8"/>
      <c r="CS52" s="9" t="str">
        <f t="shared" si="87"/>
        <v>F</v>
      </c>
      <c r="CT52" s="8"/>
      <c r="CU52" s="9" t="str">
        <f t="shared" si="88"/>
        <v>F</v>
      </c>
      <c r="CV52" s="8"/>
      <c r="CW52" s="9" t="str">
        <f t="shared" si="89"/>
        <v>F</v>
      </c>
      <c r="CX52" s="51">
        <f t="shared" si="90"/>
        <v>0</v>
      </c>
      <c r="CY52" s="51">
        <v>44</v>
      </c>
      <c r="CZ52" s="56" t="str">
        <f t="shared" si="91"/>
        <v>B</v>
      </c>
      <c r="DA52" s="56" t="str">
        <f t="shared" si="92"/>
        <v>ល្អ</v>
      </c>
      <c r="DB52" s="51">
        <f t="shared" si="93"/>
        <v>4</v>
      </c>
      <c r="DC52" s="51">
        <f>វត្តមាន!DF52</f>
        <v>0</v>
      </c>
      <c r="DD52" s="51">
        <f>វត្តមាន!DG52</f>
        <v>0</v>
      </c>
      <c r="DE52" s="51">
        <f>វត្តមាន!DH52</f>
        <v>0</v>
      </c>
      <c r="DF52" s="51">
        <f>វត្តមាន!DI52</f>
        <v>0</v>
      </c>
      <c r="DG52" s="8"/>
      <c r="DH52" s="8"/>
      <c r="DI52" s="8">
        <f t="shared" si="94"/>
        <v>0</v>
      </c>
      <c r="DJ52" s="9" t="str">
        <f t="shared" si="95"/>
        <v>F</v>
      </c>
      <c r="DK52" s="8"/>
      <c r="DL52" s="9" t="str">
        <f t="shared" si="96"/>
        <v>F</v>
      </c>
      <c r="DM52" s="8"/>
      <c r="DN52" s="9" t="str">
        <f t="shared" si="97"/>
        <v>F</v>
      </c>
      <c r="DO52" s="8"/>
      <c r="DP52" s="9" t="str">
        <f t="shared" si="98"/>
        <v>F</v>
      </c>
      <c r="DQ52" s="8"/>
      <c r="DR52" s="9" t="str">
        <f t="shared" si="99"/>
        <v>F</v>
      </c>
      <c r="DS52" s="8"/>
      <c r="DT52" s="9" t="str">
        <f t="shared" si="100"/>
        <v>F</v>
      </c>
      <c r="DU52" s="8"/>
      <c r="DV52" s="9" t="str">
        <f t="shared" si="101"/>
        <v>F</v>
      </c>
      <c r="DW52" s="8"/>
      <c r="DX52" s="9" t="str">
        <f t="shared" si="102"/>
        <v>F</v>
      </c>
      <c r="DY52" s="8"/>
      <c r="DZ52" s="9" t="str">
        <f t="shared" si="103"/>
        <v>F</v>
      </c>
      <c r="EA52" s="8"/>
      <c r="EB52" s="9" t="str">
        <f t="shared" si="104"/>
        <v>F</v>
      </c>
      <c r="EC52" s="8"/>
      <c r="ED52" s="9" t="str">
        <f t="shared" si="105"/>
        <v>F</v>
      </c>
      <c r="EE52" s="58">
        <f t="shared" si="106"/>
        <v>0</v>
      </c>
      <c r="EF52" s="58">
        <v>44</v>
      </c>
      <c r="EG52" s="59" t="str">
        <f t="shared" si="107"/>
        <v>B</v>
      </c>
      <c r="EH52" s="59" t="str">
        <f t="shared" si="108"/>
        <v>ល្អ</v>
      </c>
      <c r="EI52" s="58">
        <f t="shared" si="109"/>
        <v>4</v>
      </c>
      <c r="EJ52" s="58">
        <f>វត្តមាន!EP52</f>
        <v>2</v>
      </c>
      <c r="EK52" s="58">
        <f>វត្តមាន!EQ52</f>
        <v>2</v>
      </c>
      <c r="EL52" s="58">
        <f>វត្តមាន!ER52</f>
        <v>2</v>
      </c>
      <c r="EM52" s="58">
        <f>វត្តមាន!ES52</f>
        <v>6</v>
      </c>
      <c r="EN52" s="67"/>
      <c r="EO52" s="8"/>
      <c r="EP52" s="8"/>
      <c r="EQ52" s="8">
        <f t="shared" si="110"/>
        <v>0</v>
      </c>
      <c r="ER52" s="9" t="str">
        <f t="shared" si="111"/>
        <v>F</v>
      </c>
      <c r="ES52" s="9"/>
      <c r="ET52" s="8"/>
      <c r="EU52" s="9" t="str">
        <f t="shared" si="112"/>
        <v>F</v>
      </c>
      <c r="EV52" s="9"/>
      <c r="EW52" s="8"/>
      <c r="EX52" s="9" t="str">
        <f t="shared" si="113"/>
        <v>F</v>
      </c>
      <c r="EY52" s="9"/>
      <c r="EZ52" s="8"/>
      <c r="FA52" s="9" t="str">
        <f t="shared" si="114"/>
        <v>F</v>
      </c>
      <c r="FB52" s="9"/>
      <c r="FC52" s="8"/>
      <c r="FD52" s="9" t="str">
        <f t="shared" si="115"/>
        <v>F</v>
      </c>
      <c r="FE52" s="9"/>
      <c r="FF52" s="8"/>
      <c r="FG52" s="9" t="str">
        <f t="shared" si="116"/>
        <v>F</v>
      </c>
      <c r="FH52" s="9"/>
      <c r="FI52" s="8"/>
      <c r="FJ52" s="9" t="str">
        <f t="shared" si="117"/>
        <v>F</v>
      </c>
      <c r="FK52" s="9"/>
      <c r="FL52" s="8"/>
      <c r="FM52" s="9" t="str">
        <f t="shared" si="118"/>
        <v>F</v>
      </c>
      <c r="FN52" s="9"/>
      <c r="FO52" s="8"/>
      <c r="FP52" s="9" t="str">
        <f t="shared" si="119"/>
        <v>F</v>
      </c>
      <c r="FQ52" s="9"/>
      <c r="FR52" s="8"/>
      <c r="FS52" s="9" t="str">
        <f t="shared" si="120"/>
        <v>F</v>
      </c>
      <c r="FT52" s="9"/>
      <c r="FU52" s="8"/>
      <c r="FV52" s="9" t="str">
        <f t="shared" si="121"/>
        <v>F</v>
      </c>
      <c r="FX52" s="58">
        <f t="shared" si="122"/>
        <v>0</v>
      </c>
      <c r="FY52" s="58">
        <v>44</v>
      </c>
      <c r="FZ52" s="59" t="str">
        <f t="shared" si="123"/>
        <v>B</v>
      </c>
      <c r="GA52" s="59" t="str">
        <f t="shared" si="124"/>
        <v>ល្អ</v>
      </c>
      <c r="GB52" s="58" t="e">
        <f t="shared" si="125"/>
        <v>#N/A</v>
      </c>
      <c r="GC52" s="58">
        <f>វត្តមាន!FZ52</f>
        <v>2</v>
      </c>
      <c r="GD52" s="58">
        <f>វត្តមាន!GA52</f>
        <v>2</v>
      </c>
      <c r="GE52" s="58">
        <f>វត្តមាន!GB52</f>
        <v>2</v>
      </c>
      <c r="GF52" s="58">
        <f>វត្តមាន!GC52</f>
        <v>6</v>
      </c>
      <c r="GG52" s="69">
        <f t="shared" si="126"/>
        <v>22</v>
      </c>
      <c r="GH52" s="69">
        <f t="shared" si="127"/>
        <v>44</v>
      </c>
      <c r="GI52" s="69">
        <f t="shared" si="128"/>
        <v>33</v>
      </c>
      <c r="GJ52" s="59" t="str">
        <f t="shared" si="129"/>
        <v>D</v>
      </c>
      <c r="GK52" s="59" t="str">
        <f t="shared" si="130"/>
        <v>ល្អបង្គួរ</v>
      </c>
      <c r="GL52" s="58">
        <f t="shared" si="131"/>
        <v>4</v>
      </c>
      <c r="GM52" s="2">
        <f t="shared" si="132"/>
        <v>4</v>
      </c>
      <c r="GN52" s="2">
        <f t="shared" si="133"/>
        <v>4</v>
      </c>
      <c r="GO52" s="2">
        <f t="shared" si="134"/>
        <v>4</v>
      </c>
      <c r="GP52" s="2">
        <f t="shared" si="135"/>
        <v>12</v>
      </c>
    </row>
    <row r="53" spans="1:198">
      <c r="A53" s="2"/>
      <c r="B53" s="2">
        <f>ប្រវត្តិរូបសិស្ស!B53</f>
        <v>7520</v>
      </c>
      <c r="C53" s="2" t="str">
        <f>ប្រវត្តិរូបសិស្ស!C53</f>
        <v>ឡាយ រចនា</v>
      </c>
      <c r="D53" s="2" t="str">
        <f>ប្រវត្តិរូបសិស្ស!D53</f>
        <v>ស្រី</v>
      </c>
      <c r="E53" s="7">
        <f>ប្រវត្តិរូបសិស្ស!E53</f>
        <v>39590</v>
      </c>
      <c r="F53" s="7" t="str">
        <f>ប្រវត្តិរូបសិស្ស!G53</f>
        <v>12C</v>
      </c>
      <c r="G53" s="8"/>
      <c r="H53" s="8"/>
      <c r="I53" s="8"/>
      <c r="J53" s="9" t="str">
        <f t="shared" si="46"/>
        <v>F</v>
      </c>
      <c r="K53" s="8"/>
      <c r="L53" s="9" t="str">
        <f t="shared" si="47"/>
        <v>F</v>
      </c>
      <c r="M53" s="8"/>
      <c r="N53" s="9" t="str">
        <f t="shared" si="48"/>
        <v>F</v>
      </c>
      <c r="O53" s="8"/>
      <c r="P53" s="9" t="str">
        <f t="shared" si="49"/>
        <v>F</v>
      </c>
      <c r="Q53" s="8"/>
      <c r="R53" s="9" t="str">
        <f t="shared" si="50"/>
        <v>F</v>
      </c>
      <c r="S53" s="8"/>
      <c r="T53" s="9" t="str">
        <f t="shared" si="51"/>
        <v>F</v>
      </c>
      <c r="U53" s="8"/>
      <c r="V53" s="9" t="str">
        <f t="shared" si="52"/>
        <v>F</v>
      </c>
      <c r="W53" s="8"/>
      <c r="X53" s="9" t="str">
        <f t="shared" si="53"/>
        <v>F</v>
      </c>
      <c r="Y53" s="8"/>
      <c r="Z53" s="9" t="str">
        <f t="shared" si="54"/>
        <v>F</v>
      </c>
      <c r="AA53" s="8"/>
      <c r="AB53" s="9" t="str">
        <f t="shared" si="55"/>
        <v>F</v>
      </c>
      <c r="AC53" s="8"/>
      <c r="AD53" s="9" t="str">
        <f t="shared" si="56"/>
        <v>F</v>
      </c>
      <c r="AE53" s="9">
        <f>វត្តមាន!AL53</f>
        <v>0</v>
      </c>
      <c r="AF53" s="9">
        <f>វត្តមាន!AM53</f>
        <v>0</v>
      </c>
      <c r="AG53" s="9">
        <f>វត្តមាន!AN53</f>
        <v>0</v>
      </c>
      <c r="AH53" s="9">
        <f>វត្តមាន!AO53</f>
        <v>0</v>
      </c>
      <c r="AI53" s="53">
        <f t="shared" si="57"/>
        <v>0</v>
      </c>
      <c r="AJ53" s="53">
        <f t="shared" si="58"/>
        <v>0</v>
      </c>
      <c r="AK53" s="54" t="str">
        <f t="shared" si="59"/>
        <v>F</v>
      </c>
      <c r="AL53" s="54" t="str">
        <f t="shared" si="60"/>
        <v>ខ្សោយ</v>
      </c>
      <c r="AM53" s="53">
        <f t="shared" si="61"/>
        <v>1</v>
      </c>
      <c r="AN53" s="53">
        <f>វត្តមាន!BV53</f>
        <v>0</v>
      </c>
      <c r="AO53" s="53">
        <f>វត្តមាន!BW53</f>
        <v>0</v>
      </c>
      <c r="AP53" s="53">
        <f>វត្តមាន!BX53</f>
        <v>0</v>
      </c>
      <c r="AQ53" s="53">
        <f>វត្តមាន!BY53</f>
        <v>0</v>
      </c>
      <c r="AR53" s="53"/>
      <c r="AS53" s="8"/>
      <c r="AT53" s="8"/>
      <c r="AU53" s="8">
        <f t="shared" si="62"/>
        <v>0</v>
      </c>
      <c r="AV53" s="9" t="str">
        <f t="shared" si="63"/>
        <v>F</v>
      </c>
      <c r="AW53" s="8"/>
      <c r="AX53" s="9" t="str">
        <f t="shared" si="64"/>
        <v>F</v>
      </c>
      <c r="AY53" s="8"/>
      <c r="AZ53" s="9" t="str">
        <f t="shared" si="65"/>
        <v>F</v>
      </c>
      <c r="BA53" s="8"/>
      <c r="BB53" s="9" t="str">
        <f t="shared" si="66"/>
        <v>F</v>
      </c>
      <c r="BC53" s="8"/>
      <c r="BD53" s="9" t="str">
        <f t="shared" si="67"/>
        <v>F</v>
      </c>
      <c r="BE53" s="8"/>
      <c r="BF53" s="9" t="str">
        <f t="shared" si="68"/>
        <v>F</v>
      </c>
      <c r="BG53" s="8"/>
      <c r="BH53" s="9" t="str">
        <f t="shared" si="69"/>
        <v>F</v>
      </c>
      <c r="BI53" s="8"/>
      <c r="BJ53" s="9" t="str">
        <f t="shared" si="70"/>
        <v>F</v>
      </c>
      <c r="BK53" s="8"/>
      <c r="BL53" s="9" t="str">
        <f t="shared" si="71"/>
        <v>F</v>
      </c>
      <c r="BM53" s="8"/>
      <c r="BN53" s="9" t="str">
        <f t="shared" si="72"/>
        <v>F</v>
      </c>
      <c r="BO53" s="8"/>
      <c r="BP53" s="9" t="str">
        <f t="shared" si="73"/>
        <v>F</v>
      </c>
      <c r="BQ53" s="51">
        <f t="shared" si="74"/>
        <v>0</v>
      </c>
      <c r="BR53" s="51">
        <f t="shared" si="75"/>
        <v>0</v>
      </c>
      <c r="BS53" s="56" t="str">
        <f t="shared" si="76"/>
        <v>F</v>
      </c>
      <c r="BT53" s="56" t="str">
        <f t="shared" si="77"/>
        <v>ខ្សោយ</v>
      </c>
      <c r="BU53" s="51">
        <f t="shared" si="78"/>
        <v>1</v>
      </c>
      <c r="BV53" s="51">
        <f>វត្តមាន!BV53</f>
        <v>0</v>
      </c>
      <c r="BW53" s="51">
        <f>វត្តមាន!BW53</f>
        <v>0</v>
      </c>
      <c r="BX53" s="51">
        <f>វត្តមាន!BX53</f>
        <v>0</v>
      </c>
      <c r="BY53" s="51">
        <f>វត្តមាន!BY53</f>
        <v>0</v>
      </c>
      <c r="BZ53" s="8"/>
      <c r="CA53" s="8"/>
      <c r="CB53" s="8"/>
      <c r="CC53" s="9" t="str">
        <f t="shared" si="79"/>
        <v>F</v>
      </c>
      <c r="CD53" s="8"/>
      <c r="CE53" s="9" t="str">
        <f t="shared" si="80"/>
        <v>F</v>
      </c>
      <c r="CF53" s="8"/>
      <c r="CG53" s="9" t="str">
        <f t="shared" si="81"/>
        <v>F</v>
      </c>
      <c r="CH53" s="8"/>
      <c r="CI53" s="9" t="str">
        <f t="shared" si="82"/>
        <v>F</v>
      </c>
      <c r="CJ53" s="8"/>
      <c r="CK53" s="9" t="str">
        <f t="shared" si="83"/>
        <v>F</v>
      </c>
      <c r="CL53" s="8"/>
      <c r="CM53" s="9" t="str">
        <f t="shared" si="84"/>
        <v>F</v>
      </c>
      <c r="CN53" s="8"/>
      <c r="CO53" s="9" t="str">
        <f t="shared" si="85"/>
        <v>F</v>
      </c>
      <c r="CP53" s="8"/>
      <c r="CQ53" s="9" t="str">
        <f t="shared" si="86"/>
        <v>F</v>
      </c>
      <c r="CR53" s="8"/>
      <c r="CS53" s="9" t="str">
        <f t="shared" si="87"/>
        <v>F</v>
      </c>
      <c r="CT53" s="8"/>
      <c r="CU53" s="9" t="str">
        <f t="shared" si="88"/>
        <v>F</v>
      </c>
      <c r="CV53" s="8"/>
      <c r="CW53" s="9" t="str">
        <f t="shared" si="89"/>
        <v>F</v>
      </c>
      <c r="CX53" s="51">
        <f t="shared" si="90"/>
        <v>0</v>
      </c>
      <c r="CY53" s="51">
        <v>45</v>
      </c>
      <c r="CZ53" s="56" t="str">
        <f t="shared" si="91"/>
        <v>A</v>
      </c>
      <c r="DA53" s="56" t="str">
        <f t="shared" si="92"/>
        <v>ល្អ</v>
      </c>
      <c r="DB53" s="51">
        <f t="shared" si="93"/>
        <v>3</v>
      </c>
      <c r="DC53" s="51">
        <f>វត្តមាន!DF53</f>
        <v>0</v>
      </c>
      <c r="DD53" s="51">
        <f>វត្តមាន!DG53</f>
        <v>0</v>
      </c>
      <c r="DE53" s="51">
        <f>វត្តមាន!DH53</f>
        <v>0</v>
      </c>
      <c r="DF53" s="51">
        <f>វត្តមាន!DI53</f>
        <v>0</v>
      </c>
      <c r="DG53" s="8"/>
      <c r="DH53" s="8"/>
      <c r="DI53" s="8">
        <f t="shared" si="94"/>
        <v>0</v>
      </c>
      <c r="DJ53" s="9" t="str">
        <f t="shared" si="95"/>
        <v>F</v>
      </c>
      <c r="DK53" s="8"/>
      <c r="DL53" s="9" t="str">
        <f t="shared" si="96"/>
        <v>F</v>
      </c>
      <c r="DM53" s="8"/>
      <c r="DN53" s="9" t="str">
        <f t="shared" si="97"/>
        <v>F</v>
      </c>
      <c r="DO53" s="8"/>
      <c r="DP53" s="9" t="str">
        <f t="shared" si="98"/>
        <v>F</v>
      </c>
      <c r="DQ53" s="8"/>
      <c r="DR53" s="9" t="str">
        <f t="shared" si="99"/>
        <v>F</v>
      </c>
      <c r="DS53" s="8"/>
      <c r="DT53" s="9" t="str">
        <f t="shared" si="100"/>
        <v>F</v>
      </c>
      <c r="DU53" s="8"/>
      <c r="DV53" s="9" t="str">
        <f t="shared" si="101"/>
        <v>F</v>
      </c>
      <c r="DW53" s="8"/>
      <c r="DX53" s="9" t="str">
        <f t="shared" si="102"/>
        <v>F</v>
      </c>
      <c r="DY53" s="8"/>
      <c r="DZ53" s="9" t="str">
        <f t="shared" si="103"/>
        <v>F</v>
      </c>
      <c r="EA53" s="8"/>
      <c r="EB53" s="9" t="str">
        <f t="shared" si="104"/>
        <v>F</v>
      </c>
      <c r="EC53" s="8"/>
      <c r="ED53" s="9" t="str">
        <f t="shared" si="105"/>
        <v>F</v>
      </c>
      <c r="EE53" s="58">
        <f t="shared" si="106"/>
        <v>0</v>
      </c>
      <c r="EF53" s="58">
        <v>45</v>
      </c>
      <c r="EG53" s="59" t="str">
        <f t="shared" si="107"/>
        <v>A</v>
      </c>
      <c r="EH53" s="59" t="str">
        <f t="shared" si="108"/>
        <v>ល្អ</v>
      </c>
      <c r="EI53" s="58">
        <f t="shared" si="109"/>
        <v>3</v>
      </c>
      <c r="EJ53" s="58">
        <f>វត្តមាន!EP53</f>
        <v>2</v>
      </c>
      <c r="EK53" s="58">
        <f>វត្តមាន!EQ53</f>
        <v>2</v>
      </c>
      <c r="EL53" s="58">
        <f>វត្តមាន!ER53</f>
        <v>2</v>
      </c>
      <c r="EM53" s="58">
        <f>វត្តមាន!ES53</f>
        <v>6</v>
      </c>
      <c r="EN53" s="67"/>
      <c r="EO53" s="8"/>
      <c r="EP53" s="8"/>
      <c r="EQ53" s="8">
        <f t="shared" si="110"/>
        <v>0</v>
      </c>
      <c r="ER53" s="9" t="str">
        <f t="shared" si="111"/>
        <v>F</v>
      </c>
      <c r="ES53" s="9"/>
      <c r="ET53" s="8"/>
      <c r="EU53" s="9" t="str">
        <f t="shared" si="112"/>
        <v>F</v>
      </c>
      <c r="EV53" s="9"/>
      <c r="EW53" s="8"/>
      <c r="EX53" s="9" t="str">
        <f t="shared" si="113"/>
        <v>F</v>
      </c>
      <c r="EY53" s="9"/>
      <c r="EZ53" s="8"/>
      <c r="FA53" s="9" t="str">
        <f t="shared" si="114"/>
        <v>F</v>
      </c>
      <c r="FB53" s="9"/>
      <c r="FC53" s="8"/>
      <c r="FD53" s="9" t="str">
        <f t="shared" si="115"/>
        <v>F</v>
      </c>
      <c r="FE53" s="9"/>
      <c r="FF53" s="8"/>
      <c r="FG53" s="9" t="str">
        <f t="shared" si="116"/>
        <v>F</v>
      </c>
      <c r="FH53" s="9"/>
      <c r="FI53" s="8"/>
      <c r="FJ53" s="9" t="str">
        <f t="shared" si="117"/>
        <v>F</v>
      </c>
      <c r="FK53" s="9"/>
      <c r="FL53" s="8"/>
      <c r="FM53" s="9" t="str">
        <f t="shared" si="118"/>
        <v>F</v>
      </c>
      <c r="FN53" s="9"/>
      <c r="FO53" s="8"/>
      <c r="FP53" s="9" t="str">
        <f t="shared" si="119"/>
        <v>F</v>
      </c>
      <c r="FQ53" s="9"/>
      <c r="FR53" s="8"/>
      <c r="FS53" s="9" t="str">
        <f t="shared" si="120"/>
        <v>F</v>
      </c>
      <c r="FT53" s="9"/>
      <c r="FU53" s="8"/>
      <c r="FV53" s="9" t="str">
        <f t="shared" si="121"/>
        <v>F</v>
      </c>
      <c r="FX53" s="58">
        <f t="shared" si="122"/>
        <v>0</v>
      </c>
      <c r="FY53" s="58">
        <v>45</v>
      </c>
      <c r="FZ53" s="59" t="str">
        <f t="shared" si="123"/>
        <v>A</v>
      </c>
      <c r="GA53" s="59" t="str">
        <f t="shared" si="124"/>
        <v>ល្អ</v>
      </c>
      <c r="GB53" s="58" t="e">
        <f t="shared" si="125"/>
        <v>#N/A</v>
      </c>
      <c r="GC53" s="58">
        <f>វត្តមាន!FZ53</f>
        <v>2</v>
      </c>
      <c r="GD53" s="58">
        <f>វត្តមាន!GA53</f>
        <v>2</v>
      </c>
      <c r="GE53" s="58">
        <f>វត្តមាន!GB53</f>
        <v>2</v>
      </c>
      <c r="GF53" s="58">
        <f>វត្តមាន!GC53</f>
        <v>6</v>
      </c>
      <c r="GG53" s="69">
        <f t="shared" si="126"/>
        <v>22.5</v>
      </c>
      <c r="GH53" s="69">
        <f t="shared" si="127"/>
        <v>45</v>
      </c>
      <c r="GI53" s="69">
        <f t="shared" si="128"/>
        <v>33.75</v>
      </c>
      <c r="GJ53" s="59" t="str">
        <f t="shared" si="129"/>
        <v>D</v>
      </c>
      <c r="GK53" s="59" t="str">
        <f t="shared" si="130"/>
        <v>ល្អបង្គួរ</v>
      </c>
      <c r="GL53" s="58">
        <f t="shared" si="131"/>
        <v>3</v>
      </c>
      <c r="GM53" s="2">
        <f t="shared" si="132"/>
        <v>4</v>
      </c>
      <c r="GN53" s="2">
        <f t="shared" si="133"/>
        <v>4</v>
      </c>
      <c r="GO53" s="2">
        <f t="shared" si="134"/>
        <v>4</v>
      </c>
      <c r="GP53" s="2">
        <f t="shared" si="135"/>
        <v>12</v>
      </c>
    </row>
    <row r="54" spans="1:198">
      <c r="A54" s="2"/>
      <c r="B54" s="2">
        <f>ប្រវត្តិរូបសិស្ស!B57</f>
        <v>7525</v>
      </c>
      <c r="C54" s="2" t="str">
        <f>ប្រវត្តិរូបសិស្ស!C54</f>
        <v>អាត សុភា</v>
      </c>
      <c r="D54" s="2" t="str">
        <f>ប្រវត្តិរូបសិស្ស!D54</f>
        <v>ស្រី</v>
      </c>
      <c r="E54" s="7">
        <f>ប្រវត្តិរូបសិស្ស!E54</f>
        <v>39594</v>
      </c>
      <c r="F54" s="7" t="str">
        <f>ប្រវត្តិរូបសិស្ស!G54</f>
        <v>12C</v>
      </c>
      <c r="G54" s="8"/>
      <c r="H54" s="8"/>
      <c r="I54" s="8"/>
      <c r="J54" s="9" t="str">
        <f t="shared" si="46"/>
        <v>F</v>
      </c>
      <c r="K54" s="8"/>
      <c r="L54" s="9" t="str">
        <f t="shared" si="47"/>
        <v>F</v>
      </c>
      <c r="M54" s="8"/>
      <c r="N54" s="9" t="str">
        <f t="shared" si="48"/>
        <v>F</v>
      </c>
      <c r="O54" s="8"/>
      <c r="P54" s="9" t="str">
        <f t="shared" si="49"/>
        <v>F</v>
      </c>
      <c r="Q54" s="8"/>
      <c r="R54" s="9" t="str">
        <f t="shared" si="50"/>
        <v>F</v>
      </c>
      <c r="S54" s="8"/>
      <c r="T54" s="9" t="str">
        <f t="shared" si="51"/>
        <v>F</v>
      </c>
      <c r="U54" s="8"/>
      <c r="V54" s="9" t="str">
        <f t="shared" si="52"/>
        <v>F</v>
      </c>
      <c r="W54" s="8"/>
      <c r="X54" s="9" t="str">
        <f t="shared" si="53"/>
        <v>F</v>
      </c>
      <c r="Y54" s="8"/>
      <c r="Z54" s="9" t="str">
        <f t="shared" si="54"/>
        <v>F</v>
      </c>
      <c r="AA54" s="8"/>
      <c r="AB54" s="9" t="str">
        <f t="shared" si="55"/>
        <v>F</v>
      </c>
      <c r="AC54" s="8"/>
      <c r="AD54" s="9" t="str">
        <f t="shared" si="56"/>
        <v>F</v>
      </c>
      <c r="AE54" s="9">
        <f>វត្តមាន!AL54</f>
        <v>0</v>
      </c>
      <c r="AF54" s="9">
        <f>វត្តមាន!AM54</f>
        <v>0</v>
      </c>
      <c r="AG54" s="9">
        <f>វត្តមាន!AN54</f>
        <v>0</v>
      </c>
      <c r="AH54" s="9">
        <f>វត្តមាន!AO54</f>
        <v>0</v>
      </c>
      <c r="AI54" s="53">
        <f t="shared" si="57"/>
        <v>0</v>
      </c>
      <c r="AJ54" s="53">
        <f t="shared" si="58"/>
        <v>0</v>
      </c>
      <c r="AK54" s="54" t="str">
        <f t="shared" si="59"/>
        <v>F</v>
      </c>
      <c r="AL54" s="54" t="str">
        <f t="shared" si="60"/>
        <v>ខ្សោយ</v>
      </c>
      <c r="AM54" s="53">
        <f t="shared" si="61"/>
        <v>1</v>
      </c>
      <c r="AN54" s="53">
        <f>វត្តមាន!BV54</f>
        <v>0</v>
      </c>
      <c r="AO54" s="53">
        <f>វត្តមាន!BW54</f>
        <v>0</v>
      </c>
      <c r="AP54" s="53">
        <f>វត្តមាន!BX54</f>
        <v>0</v>
      </c>
      <c r="AQ54" s="53">
        <f>វត្តមាន!BY54</f>
        <v>0</v>
      </c>
      <c r="AR54" s="53"/>
      <c r="AS54" s="8"/>
      <c r="AT54" s="8"/>
      <c r="AU54" s="8">
        <f t="shared" si="62"/>
        <v>0</v>
      </c>
      <c r="AV54" s="9" t="str">
        <f t="shared" si="63"/>
        <v>F</v>
      </c>
      <c r="AW54" s="8"/>
      <c r="AX54" s="9" t="str">
        <f t="shared" si="64"/>
        <v>F</v>
      </c>
      <c r="AY54" s="8"/>
      <c r="AZ54" s="9" t="str">
        <f t="shared" si="65"/>
        <v>F</v>
      </c>
      <c r="BA54" s="8"/>
      <c r="BB54" s="9" t="str">
        <f t="shared" si="66"/>
        <v>F</v>
      </c>
      <c r="BC54" s="8"/>
      <c r="BD54" s="9" t="str">
        <f t="shared" si="67"/>
        <v>F</v>
      </c>
      <c r="BE54" s="8"/>
      <c r="BF54" s="9" t="str">
        <f t="shared" si="68"/>
        <v>F</v>
      </c>
      <c r="BG54" s="8"/>
      <c r="BH54" s="9" t="str">
        <f t="shared" si="69"/>
        <v>F</v>
      </c>
      <c r="BI54" s="8"/>
      <c r="BJ54" s="9" t="str">
        <f t="shared" si="70"/>
        <v>F</v>
      </c>
      <c r="BK54" s="8"/>
      <c r="BL54" s="9" t="str">
        <f t="shared" si="71"/>
        <v>F</v>
      </c>
      <c r="BM54" s="8"/>
      <c r="BN54" s="9" t="str">
        <f t="shared" si="72"/>
        <v>F</v>
      </c>
      <c r="BO54" s="8"/>
      <c r="BP54" s="9" t="str">
        <f t="shared" si="73"/>
        <v>F</v>
      </c>
      <c r="BQ54" s="51">
        <f t="shared" si="74"/>
        <v>0</v>
      </c>
      <c r="BR54" s="51">
        <f t="shared" si="75"/>
        <v>0</v>
      </c>
      <c r="BS54" s="56" t="str">
        <f t="shared" si="76"/>
        <v>F</v>
      </c>
      <c r="BT54" s="56" t="str">
        <f t="shared" si="77"/>
        <v>ខ្សោយ</v>
      </c>
      <c r="BU54" s="51">
        <f t="shared" si="78"/>
        <v>1</v>
      </c>
      <c r="BV54" s="51">
        <f>វត្តមាន!BV54</f>
        <v>0</v>
      </c>
      <c r="BW54" s="51">
        <f>វត្តមាន!BW54</f>
        <v>0</v>
      </c>
      <c r="BX54" s="51">
        <f>វត្តមាន!BX54</f>
        <v>0</v>
      </c>
      <c r="BY54" s="51">
        <f>វត្តមាន!BY54</f>
        <v>0</v>
      </c>
      <c r="BZ54" s="8"/>
      <c r="CA54" s="8"/>
      <c r="CB54" s="8"/>
      <c r="CC54" s="9" t="str">
        <f t="shared" si="79"/>
        <v>F</v>
      </c>
      <c r="CD54" s="8"/>
      <c r="CE54" s="9" t="str">
        <f t="shared" si="80"/>
        <v>F</v>
      </c>
      <c r="CF54" s="8"/>
      <c r="CG54" s="9" t="str">
        <f t="shared" si="81"/>
        <v>F</v>
      </c>
      <c r="CH54" s="8"/>
      <c r="CI54" s="9" t="str">
        <f t="shared" si="82"/>
        <v>F</v>
      </c>
      <c r="CJ54" s="8"/>
      <c r="CK54" s="9" t="str">
        <f t="shared" si="83"/>
        <v>F</v>
      </c>
      <c r="CL54" s="8"/>
      <c r="CM54" s="9" t="str">
        <f t="shared" si="84"/>
        <v>F</v>
      </c>
      <c r="CN54" s="8"/>
      <c r="CO54" s="9" t="str">
        <f t="shared" si="85"/>
        <v>F</v>
      </c>
      <c r="CP54" s="8"/>
      <c r="CQ54" s="9" t="str">
        <f t="shared" si="86"/>
        <v>F</v>
      </c>
      <c r="CR54" s="8"/>
      <c r="CS54" s="9" t="str">
        <f t="shared" si="87"/>
        <v>F</v>
      </c>
      <c r="CT54" s="8"/>
      <c r="CU54" s="9" t="str">
        <f t="shared" si="88"/>
        <v>F</v>
      </c>
      <c r="CV54" s="8"/>
      <c r="CW54" s="9" t="str">
        <f t="shared" si="89"/>
        <v>F</v>
      </c>
      <c r="CX54" s="51">
        <f t="shared" si="90"/>
        <v>0</v>
      </c>
      <c r="CY54" s="51">
        <v>46</v>
      </c>
      <c r="CZ54" s="56" t="str">
        <f t="shared" si="91"/>
        <v>A</v>
      </c>
      <c r="DA54" s="56" t="str">
        <f t="shared" si="92"/>
        <v>ល្អ</v>
      </c>
      <c r="DB54" s="51">
        <f t="shared" si="93"/>
        <v>2</v>
      </c>
      <c r="DC54" s="51">
        <f>វត្តមាន!DF54</f>
        <v>0</v>
      </c>
      <c r="DD54" s="51">
        <f>វត្តមាន!DG54</f>
        <v>0</v>
      </c>
      <c r="DE54" s="51">
        <f>វត្តមាន!DH54</f>
        <v>0</v>
      </c>
      <c r="DF54" s="51">
        <f>វត្តមាន!DI54</f>
        <v>0</v>
      </c>
      <c r="DG54" s="8"/>
      <c r="DH54" s="8"/>
      <c r="DI54" s="8">
        <f t="shared" si="94"/>
        <v>0</v>
      </c>
      <c r="DJ54" s="9" t="str">
        <f t="shared" si="95"/>
        <v>F</v>
      </c>
      <c r="DK54" s="8"/>
      <c r="DL54" s="9" t="str">
        <f t="shared" si="96"/>
        <v>F</v>
      </c>
      <c r="DM54" s="8"/>
      <c r="DN54" s="9" t="str">
        <f t="shared" si="97"/>
        <v>F</v>
      </c>
      <c r="DO54" s="8"/>
      <c r="DP54" s="9" t="str">
        <f t="shared" si="98"/>
        <v>F</v>
      </c>
      <c r="DQ54" s="8"/>
      <c r="DR54" s="9" t="str">
        <f t="shared" si="99"/>
        <v>F</v>
      </c>
      <c r="DS54" s="8"/>
      <c r="DT54" s="9" t="str">
        <f t="shared" si="100"/>
        <v>F</v>
      </c>
      <c r="DU54" s="8"/>
      <c r="DV54" s="9" t="str">
        <f t="shared" si="101"/>
        <v>F</v>
      </c>
      <c r="DW54" s="8"/>
      <c r="DX54" s="9" t="str">
        <f t="shared" si="102"/>
        <v>F</v>
      </c>
      <c r="DY54" s="8"/>
      <c r="DZ54" s="9" t="str">
        <f t="shared" si="103"/>
        <v>F</v>
      </c>
      <c r="EA54" s="8"/>
      <c r="EB54" s="9" t="str">
        <f t="shared" si="104"/>
        <v>F</v>
      </c>
      <c r="EC54" s="8"/>
      <c r="ED54" s="9" t="str">
        <f t="shared" si="105"/>
        <v>F</v>
      </c>
      <c r="EE54" s="58">
        <f t="shared" si="106"/>
        <v>0</v>
      </c>
      <c r="EF54" s="58">
        <v>46</v>
      </c>
      <c r="EG54" s="59" t="str">
        <f t="shared" si="107"/>
        <v>A</v>
      </c>
      <c r="EH54" s="59" t="str">
        <f t="shared" si="108"/>
        <v>ល្អ</v>
      </c>
      <c r="EI54" s="58">
        <f t="shared" si="109"/>
        <v>2</v>
      </c>
      <c r="EJ54" s="58">
        <f>វត្តមាន!EP54</f>
        <v>2</v>
      </c>
      <c r="EK54" s="58">
        <f>វត្តមាន!EQ54</f>
        <v>2</v>
      </c>
      <c r="EL54" s="58">
        <f>វត្តមាន!ER54</f>
        <v>2</v>
      </c>
      <c r="EM54" s="58">
        <f>វត្តមាន!ES54</f>
        <v>6</v>
      </c>
      <c r="EN54" s="67"/>
      <c r="EO54" s="8"/>
      <c r="EP54" s="8"/>
      <c r="EQ54" s="8">
        <f t="shared" si="110"/>
        <v>0</v>
      </c>
      <c r="ER54" s="9" t="str">
        <f t="shared" si="111"/>
        <v>F</v>
      </c>
      <c r="ES54" s="9"/>
      <c r="ET54" s="8"/>
      <c r="EU54" s="9" t="str">
        <f t="shared" si="112"/>
        <v>F</v>
      </c>
      <c r="EV54" s="9"/>
      <c r="EW54" s="8"/>
      <c r="EX54" s="9" t="str">
        <f t="shared" si="113"/>
        <v>F</v>
      </c>
      <c r="EY54" s="9"/>
      <c r="EZ54" s="8"/>
      <c r="FA54" s="9" t="str">
        <f t="shared" si="114"/>
        <v>F</v>
      </c>
      <c r="FB54" s="9"/>
      <c r="FC54" s="8"/>
      <c r="FD54" s="9" t="str">
        <f t="shared" si="115"/>
        <v>F</v>
      </c>
      <c r="FE54" s="9"/>
      <c r="FF54" s="8"/>
      <c r="FG54" s="9" t="str">
        <f t="shared" si="116"/>
        <v>F</v>
      </c>
      <c r="FH54" s="9"/>
      <c r="FI54" s="8"/>
      <c r="FJ54" s="9" t="str">
        <f t="shared" si="117"/>
        <v>F</v>
      </c>
      <c r="FK54" s="9"/>
      <c r="FL54" s="8"/>
      <c r="FM54" s="9" t="str">
        <f t="shared" si="118"/>
        <v>F</v>
      </c>
      <c r="FN54" s="9"/>
      <c r="FO54" s="8"/>
      <c r="FP54" s="9" t="str">
        <f t="shared" si="119"/>
        <v>F</v>
      </c>
      <c r="FQ54" s="9"/>
      <c r="FR54" s="8"/>
      <c r="FS54" s="9" t="str">
        <f t="shared" si="120"/>
        <v>F</v>
      </c>
      <c r="FT54" s="9"/>
      <c r="FU54" s="8"/>
      <c r="FV54" s="9" t="str">
        <f t="shared" si="121"/>
        <v>F</v>
      </c>
      <c r="FX54" s="58">
        <f t="shared" si="122"/>
        <v>0</v>
      </c>
      <c r="FY54" s="58">
        <v>46</v>
      </c>
      <c r="FZ54" s="59" t="str">
        <f t="shared" si="123"/>
        <v>A</v>
      </c>
      <c r="GA54" s="59" t="str">
        <f t="shared" si="124"/>
        <v>ល្អ</v>
      </c>
      <c r="GB54" s="58" t="e">
        <f t="shared" si="125"/>
        <v>#N/A</v>
      </c>
      <c r="GC54" s="58">
        <f>វត្តមាន!FZ54</f>
        <v>2</v>
      </c>
      <c r="GD54" s="58">
        <f>វត្តមាន!GA54</f>
        <v>2</v>
      </c>
      <c r="GE54" s="58">
        <f>វត្តមាន!GB54</f>
        <v>2</v>
      </c>
      <c r="GF54" s="58">
        <f>វត្តមាន!GC54</f>
        <v>6</v>
      </c>
      <c r="GG54" s="69">
        <f t="shared" si="126"/>
        <v>23</v>
      </c>
      <c r="GH54" s="69">
        <f t="shared" si="127"/>
        <v>46</v>
      </c>
      <c r="GI54" s="69">
        <f t="shared" si="128"/>
        <v>34.5</v>
      </c>
      <c r="GJ54" s="59" t="str">
        <f t="shared" si="129"/>
        <v>D</v>
      </c>
      <c r="GK54" s="59" t="str">
        <f t="shared" si="130"/>
        <v>ល្អបង្គួរ</v>
      </c>
      <c r="GL54" s="58">
        <f t="shared" si="131"/>
        <v>2</v>
      </c>
      <c r="GM54" s="2">
        <f t="shared" si="132"/>
        <v>4</v>
      </c>
      <c r="GN54" s="2">
        <f t="shared" si="133"/>
        <v>4</v>
      </c>
      <c r="GO54" s="2">
        <f t="shared" si="134"/>
        <v>4</v>
      </c>
      <c r="GP54" s="2">
        <f t="shared" si="135"/>
        <v>12</v>
      </c>
    </row>
    <row r="55" spans="1:198">
      <c r="A55" s="2"/>
      <c r="B55" s="2">
        <f>ប្រវត្តិរូបសិស្ស!B59</f>
        <v>0</v>
      </c>
      <c r="C55" s="2" t="str">
        <f>ប្រវត្តិរូបសិស្ស!C55</f>
        <v>អូ បូរ៉ា</v>
      </c>
      <c r="D55" s="2" t="str">
        <f>ប្រវត្តិរូបសិស្ស!D55</f>
        <v>ប្រុស</v>
      </c>
      <c r="E55" s="7">
        <f>ប្រវត្តិរូបសិស្ស!E55</f>
        <v>38945</v>
      </c>
      <c r="F55" s="7" t="str">
        <f>ប្រវត្តិរូបសិស្ស!G55</f>
        <v>12C</v>
      </c>
      <c r="G55" s="8"/>
      <c r="H55" s="8"/>
      <c r="I55" s="8"/>
      <c r="J55" s="9" t="str">
        <f t="shared" si="46"/>
        <v>F</v>
      </c>
      <c r="K55" s="8"/>
      <c r="L55" s="9" t="str">
        <f t="shared" si="47"/>
        <v>F</v>
      </c>
      <c r="M55" s="8"/>
      <c r="N55" s="9" t="str">
        <f t="shared" si="48"/>
        <v>F</v>
      </c>
      <c r="O55" s="8"/>
      <c r="P55" s="9" t="str">
        <f t="shared" si="49"/>
        <v>F</v>
      </c>
      <c r="Q55" s="8"/>
      <c r="R55" s="9" t="str">
        <f t="shared" si="50"/>
        <v>F</v>
      </c>
      <c r="S55" s="8"/>
      <c r="T55" s="9" t="str">
        <f t="shared" si="51"/>
        <v>F</v>
      </c>
      <c r="U55" s="8"/>
      <c r="V55" s="9" t="str">
        <f t="shared" si="52"/>
        <v>F</v>
      </c>
      <c r="W55" s="8"/>
      <c r="X55" s="9" t="str">
        <f t="shared" si="53"/>
        <v>F</v>
      </c>
      <c r="Y55" s="8"/>
      <c r="Z55" s="9" t="str">
        <f t="shared" si="54"/>
        <v>F</v>
      </c>
      <c r="AA55" s="8"/>
      <c r="AB55" s="9" t="str">
        <f t="shared" si="55"/>
        <v>F</v>
      </c>
      <c r="AC55" s="8"/>
      <c r="AD55" s="9" t="str">
        <f t="shared" si="56"/>
        <v>F</v>
      </c>
      <c r="AE55" s="9">
        <f>វត្តមាន!AL55</f>
        <v>0</v>
      </c>
      <c r="AF55" s="9">
        <f>វត្តមាន!AM55</f>
        <v>0</v>
      </c>
      <c r="AG55" s="9">
        <f>វត្តមាន!AN55</f>
        <v>0</v>
      </c>
      <c r="AH55" s="9">
        <f>វត្តមាន!AO55</f>
        <v>0</v>
      </c>
      <c r="AI55" s="53">
        <f t="shared" si="57"/>
        <v>0</v>
      </c>
      <c r="AJ55" s="53">
        <f t="shared" si="58"/>
        <v>0</v>
      </c>
      <c r="AK55" s="54" t="str">
        <f t="shared" si="59"/>
        <v>F</v>
      </c>
      <c r="AL55" s="54" t="str">
        <f t="shared" si="60"/>
        <v>ខ្សោយ</v>
      </c>
      <c r="AM55" s="53">
        <f t="shared" si="61"/>
        <v>1</v>
      </c>
      <c r="AN55" s="53">
        <f>វត្តមាន!BV55</f>
        <v>0</v>
      </c>
      <c r="AO55" s="53">
        <f>វត្តមាន!BW55</f>
        <v>0</v>
      </c>
      <c r="AP55" s="53">
        <f>វត្តមាន!BX55</f>
        <v>0</v>
      </c>
      <c r="AQ55" s="53">
        <f>វត្តមាន!BY55</f>
        <v>0</v>
      </c>
      <c r="AR55" s="53"/>
      <c r="AS55" s="8"/>
      <c r="AT55" s="8"/>
      <c r="AU55" s="8">
        <f t="shared" si="62"/>
        <v>0</v>
      </c>
      <c r="AV55" s="9" t="str">
        <f t="shared" si="63"/>
        <v>F</v>
      </c>
      <c r="AW55" s="8"/>
      <c r="AX55" s="9" t="str">
        <f t="shared" si="64"/>
        <v>F</v>
      </c>
      <c r="AY55" s="8"/>
      <c r="AZ55" s="9" t="str">
        <f t="shared" si="65"/>
        <v>F</v>
      </c>
      <c r="BA55" s="8"/>
      <c r="BB55" s="9" t="str">
        <f t="shared" si="66"/>
        <v>F</v>
      </c>
      <c r="BC55" s="8"/>
      <c r="BD55" s="9" t="str">
        <f t="shared" si="67"/>
        <v>F</v>
      </c>
      <c r="BE55" s="8"/>
      <c r="BF55" s="9" t="str">
        <f t="shared" si="68"/>
        <v>F</v>
      </c>
      <c r="BG55" s="8"/>
      <c r="BH55" s="9" t="str">
        <f t="shared" si="69"/>
        <v>F</v>
      </c>
      <c r="BI55" s="8"/>
      <c r="BJ55" s="9" t="str">
        <f t="shared" si="70"/>
        <v>F</v>
      </c>
      <c r="BK55" s="8"/>
      <c r="BL55" s="9" t="str">
        <f t="shared" si="71"/>
        <v>F</v>
      </c>
      <c r="BM55" s="8"/>
      <c r="BN55" s="9" t="str">
        <f t="shared" si="72"/>
        <v>F</v>
      </c>
      <c r="BO55" s="8"/>
      <c r="BP55" s="9" t="str">
        <f t="shared" si="73"/>
        <v>F</v>
      </c>
      <c r="BQ55" s="51">
        <f t="shared" si="74"/>
        <v>0</v>
      </c>
      <c r="BR55" s="51">
        <f t="shared" si="75"/>
        <v>0</v>
      </c>
      <c r="BS55" s="56" t="str">
        <f t="shared" si="76"/>
        <v>F</v>
      </c>
      <c r="BT55" s="56" t="str">
        <f t="shared" si="77"/>
        <v>ខ្សោយ</v>
      </c>
      <c r="BU55" s="51">
        <f t="shared" si="78"/>
        <v>1</v>
      </c>
      <c r="BV55" s="51">
        <f>វត្តមាន!BV55</f>
        <v>0</v>
      </c>
      <c r="BW55" s="51">
        <f>វត្តមាន!BW55</f>
        <v>0</v>
      </c>
      <c r="BX55" s="51">
        <f>វត្តមាន!BX55</f>
        <v>0</v>
      </c>
      <c r="BY55" s="51">
        <f>វត្តមាន!BY55</f>
        <v>0</v>
      </c>
      <c r="BZ55" s="8"/>
      <c r="CA55" s="8"/>
      <c r="CB55" s="8"/>
      <c r="CC55" s="9" t="str">
        <f t="shared" si="79"/>
        <v>F</v>
      </c>
      <c r="CD55" s="8"/>
      <c r="CE55" s="9" t="str">
        <f t="shared" si="80"/>
        <v>F</v>
      </c>
      <c r="CF55" s="8"/>
      <c r="CG55" s="9" t="str">
        <f t="shared" si="81"/>
        <v>F</v>
      </c>
      <c r="CH55" s="8"/>
      <c r="CI55" s="9" t="str">
        <f t="shared" si="82"/>
        <v>F</v>
      </c>
      <c r="CJ55" s="8"/>
      <c r="CK55" s="9" t="str">
        <f t="shared" si="83"/>
        <v>F</v>
      </c>
      <c r="CL55" s="8"/>
      <c r="CM55" s="9" t="str">
        <f t="shared" si="84"/>
        <v>F</v>
      </c>
      <c r="CN55" s="8"/>
      <c r="CO55" s="9" t="str">
        <f t="shared" si="85"/>
        <v>F</v>
      </c>
      <c r="CP55" s="8"/>
      <c r="CQ55" s="9" t="str">
        <f t="shared" si="86"/>
        <v>F</v>
      </c>
      <c r="CR55" s="8"/>
      <c r="CS55" s="9" t="str">
        <f t="shared" si="87"/>
        <v>F</v>
      </c>
      <c r="CT55" s="8"/>
      <c r="CU55" s="9" t="str">
        <f t="shared" si="88"/>
        <v>F</v>
      </c>
      <c r="CV55" s="8"/>
      <c r="CW55" s="9" t="str">
        <f t="shared" si="89"/>
        <v>F</v>
      </c>
      <c r="CX55" s="51">
        <f t="shared" si="90"/>
        <v>0</v>
      </c>
      <c r="CY55" s="51">
        <v>47</v>
      </c>
      <c r="CZ55" s="56" t="str">
        <f t="shared" si="91"/>
        <v>A</v>
      </c>
      <c r="DA55" s="56" t="str">
        <f t="shared" si="92"/>
        <v>ល្អ</v>
      </c>
      <c r="DB55" s="51">
        <f t="shared" si="93"/>
        <v>1</v>
      </c>
      <c r="DC55" s="51">
        <f>វត្តមាន!DF55</f>
        <v>0</v>
      </c>
      <c r="DD55" s="51">
        <f>វត្តមាន!DG55</f>
        <v>0</v>
      </c>
      <c r="DE55" s="51">
        <f>វត្តមាន!DH55</f>
        <v>0</v>
      </c>
      <c r="DF55" s="51">
        <f>វត្តមាន!DI55</f>
        <v>0</v>
      </c>
      <c r="DG55" s="8"/>
      <c r="DH55" s="8"/>
      <c r="DI55" s="8">
        <f t="shared" si="94"/>
        <v>0</v>
      </c>
      <c r="DJ55" s="9" t="str">
        <f t="shared" si="95"/>
        <v>F</v>
      </c>
      <c r="DK55" s="8"/>
      <c r="DL55" s="9" t="str">
        <f t="shared" si="96"/>
        <v>F</v>
      </c>
      <c r="DM55" s="8"/>
      <c r="DN55" s="9" t="str">
        <f t="shared" si="97"/>
        <v>F</v>
      </c>
      <c r="DO55" s="8"/>
      <c r="DP55" s="9" t="str">
        <f t="shared" si="98"/>
        <v>F</v>
      </c>
      <c r="DQ55" s="8"/>
      <c r="DR55" s="9" t="str">
        <f t="shared" si="99"/>
        <v>F</v>
      </c>
      <c r="DS55" s="8"/>
      <c r="DT55" s="9" t="str">
        <f t="shared" si="100"/>
        <v>F</v>
      </c>
      <c r="DU55" s="8"/>
      <c r="DV55" s="9" t="str">
        <f t="shared" si="101"/>
        <v>F</v>
      </c>
      <c r="DW55" s="8"/>
      <c r="DX55" s="9" t="str">
        <f t="shared" si="102"/>
        <v>F</v>
      </c>
      <c r="DY55" s="8"/>
      <c r="DZ55" s="9" t="str">
        <f t="shared" si="103"/>
        <v>F</v>
      </c>
      <c r="EA55" s="8"/>
      <c r="EB55" s="9" t="str">
        <f t="shared" si="104"/>
        <v>F</v>
      </c>
      <c r="EC55" s="8"/>
      <c r="ED55" s="9" t="str">
        <f t="shared" si="105"/>
        <v>F</v>
      </c>
      <c r="EE55" s="58">
        <f t="shared" si="106"/>
        <v>0</v>
      </c>
      <c r="EF55" s="58">
        <v>47</v>
      </c>
      <c r="EG55" s="59" t="str">
        <f t="shared" si="107"/>
        <v>A</v>
      </c>
      <c r="EH55" s="59" t="str">
        <f t="shared" si="108"/>
        <v>ល្អ</v>
      </c>
      <c r="EI55" s="58">
        <f t="shared" si="109"/>
        <v>1</v>
      </c>
      <c r="EJ55" s="58">
        <f>វត្តមាន!EP55</f>
        <v>2</v>
      </c>
      <c r="EK55" s="58">
        <f>វត្តមាន!EQ55</f>
        <v>2</v>
      </c>
      <c r="EL55" s="58">
        <f>វត្តមាន!ER55</f>
        <v>2</v>
      </c>
      <c r="EM55" s="58">
        <f>វត្តមាន!ES55</f>
        <v>6</v>
      </c>
      <c r="EN55" s="67"/>
      <c r="EO55" s="8"/>
      <c r="EP55" s="8"/>
      <c r="EQ55" s="8">
        <f t="shared" si="110"/>
        <v>0</v>
      </c>
      <c r="ER55" s="9" t="str">
        <f t="shared" si="111"/>
        <v>F</v>
      </c>
      <c r="ES55" s="9"/>
      <c r="ET55" s="8"/>
      <c r="EU55" s="9" t="str">
        <f t="shared" si="112"/>
        <v>F</v>
      </c>
      <c r="EV55" s="9"/>
      <c r="EW55" s="8"/>
      <c r="EX55" s="9" t="str">
        <f t="shared" si="113"/>
        <v>F</v>
      </c>
      <c r="EY55" s="9"/>
      <c r="EZ55" s="8"/>
      <c r="FA55" s="9" t="str">
        <f t="shared" si="114"/>
        <v>F</v>
      </c>
      <c r="FB55" s="9"/>
      <c r="FC55" s="8"/>
      <c r="FD55" s="9" t="str">
        <f t="shared" si="115"/>
        <v>F</v>
      </c>
      <c r="FE55" s="9"/>
      <c r="FF55" s="8"/>
      <c r="FG55" s="9" t="str">
        <f t="shared" si="116"/>
        <v>F</v>
      </c>
      <c r="FH55" s="9"/>
      <c r="FI55" s="8"/>
      <c r="FJ55" s="9" t="str">
        <f t="shared" si="117"/>
        <v>F</v>
      </c>
      <c r="FK55" s="9"/>
      <c r="FL55" s="8"/>
      <c r="FM55" s="9" t="str">
        <f t="shared" si="118"/>
        <v>F</v>
      </c>
      <c r="FN55" s="9"/>
      <c r="FO55" s="8"/>
      <c r="FP55" s="9" t="str">
        <f t="shared" si="119"/>
        <v>F</v>
      </c>
      <c r="FQ55" s="9"/>
      <c r="FR55" s="8"/>
      <c r="FS55" s="9" t="str">
        <f t="shared" si="120"/>
        <v>F</v>
      </c>
      <c r="FT55" s="9"/>
      <c r="FU55" s="8"/>
      <c r="FV55" s="9" t="str">
        <f t="shared" si="121"/>
        <v>F</v>
      </c>
      <c r="FX55" s="58">
        <f t="shared" si="122"/>
        <v>0</v>
      </c>
      <c r="FY55" s="58">
        <v>47</v>
      </c>
      <c r="FZ55" s="59" t="str">
        <f t="shared" si="123"/>
        <v>A</v>
      </c>
      <c r="GA55" s="59" t="str">
        <f t="shared" si="124"/>
        <v>ល្អ</v>
      </c>
      <c r="GB55" s="58" t="e">
        <f t="shared" si="125"/>
        <v>#N/A</v>
      </c>
      <c r="GC55" s="58">
        <f>វត្តមាន!FZ55</f>
        <v>2</v>
      </c>
      <c r="GD55" s="58">
        <f>វត្តមាន!GA55</f>
        <v>2</v>
      </c>
      <c r="GE55" s="58">
        <f>វត្តមាន!GB55</f>
        <v>2</v>
      </c>
      <c r="GF55" s="58">
        <f>វត្តមាន!GC55</f>
        <v>6</v>
      </c>
      <c r="GG55" s="69">
        <f t="shared" si="126"/>
        <v>23.5</v>
      </c>
      <c r="GH55" s="69">
        <f t="shared" si="127"/>
        <v>47</v>
      </c>
      <c r="GI55" s="69">
        <f t="shared" si="128"/>
        <v>35.25</v>
      </c>
      <c r="GJ55" s="59" t="str">
        <f t="shared" si="129"/>
        <v>C</v>
      </c>
      <c r="GK55" s="59" t="str">
        <f t="shared" si="130"/>
        <v>ល្អបង្គួរ</v>
      </c>
      <c r="GL55" s="58">
        <f t="shared" si="131"/>
        <v>1</v>
      </c>
      <c r="GM55" s="2">
        <f t="shared" si="132"/>
        <v>4</v>
      </c>
      <c r="GN55" s="2">
        <f t="shared" si="133"/>
        <v>4</v>
      </c>
      <c r="GO55" s="2">
        <f t="shared" si="134"/>
        <v>4</v>
      </c>
      <c r="GP55" s="2">
        <f t="shared" si="135"/>
        <v>12</v>
      </c>
    </row>
    <row r="56" spans="1:198">
      <c r="A56" s="2"/>
      <c r="B56" s="2">
        <f>ប្រវត្តិរូបសិស្ស!B60</f>
        <v>0</v>
      </c>
      <c r="C56" s="2" t="str">
        <f>ប្រវត្តិរូបសិស្ស!C56</f>
        <v>អឿន ចន្នី</v>
      </c>
      <c r="D56" s="2" t="str">
        <f>ប្រវត្តិរូបសិស្ស!D56</f>
        <v>ប្រុស</v>
      </c>
      <c r="E56" s="7">
        <f>ប្រវត្តិរូបសិស្ស!E56</f>
        <v>39298</v>
      </c>
      <c r="F56" s="7" t="str">
        <f>ប្រវត្តិរូបសិស្ស!G56</f>
        <v>12C</v>
      </c>
      <c r="G56" s="8"/>
      <c r="H56" s="8"/>
      <c r="I56" s="8"/>
      <c r="J56" s="9" t="str">
        <f t="shared" si="46"/>
        <v>F</v>
      </c>
      <c r="K56" s="8"/>
      <c r="L56" s="9" t="str">
        <f t="shared" si="47"/>
        <v>F</v>
      </c>
      <c r="M56" s="8"/>
      <c r="N56" s="9" t="str">
        <f t="shared" si="48"/>
        <v>F</v>
      </c>
      <c r="O56" s="8"/>
      <c r="P56" s="9" t="str">
        <f t="shared" si="49"/>
        <v>F</v>
      </c>
      <c r="Q56" s="8"/>
      <c r="R56" s="9" t="str">
        <f t="shared" si="50"/>
        <v>F</v>
      </c>
      <c r="S56" s="8"/>
      <c r="T56" s="9" t="str">
        <f t="shared" si="51"/>
        <v>F</v>
      </c>
      <c r="U56" s="8"/>
      <c r="V56" s="9" t="str">
        <f t="shared" si="52"/>
        <v>F</v>
      </c>
      <c r="W56" s="8"/>
      <c r="X56" s="9" t="str">
        <f t="shared" si="53"/>
        <v>F</v>
      </c>
      <c r="Y56" s="8"/>
      <c r="Z56" s="9" t="str">
        <f t="shared" si="54"/>
        <v>F</v>
      </c>
      <c r="AA56" s="8"/>
      <c r="AB56" s="9" t="str">
        <f t="shared" si="55"/>
        <v>F</v>
      </c>
      <c r="AC56" s="8"/>
      <c r="AD56" s="9" t="str">
        <f t="shared" si="56"/>
        <v>F</v>
      </c>
      <c r="AE56" s="9">
        <f>វត្តមាន!AL56</f>
        <v>0</v>
      </c>
      <c r="AF56" s="9">
        <f>វត្តមាន!AM56</f>
        <v>0</v>
      </c>
      <c r="AG56" s="9">
        <f>វត្តមាន!AN56</f>
        <v>0</v>
      </c>
      <c r="AH56" s="9">
        <f>វត្តមាន!AO56</f>
        <v>0</v>
      </c>
      <c r="AI56" s="53">
        <f t="shared" si="57"/>
        <v>0</v>
      </c>
      <c r="AJ56" s="53">
        <f t="shared" si="58"/>
        <v>0</v>
      </c>
      <c r="AK56" s="54" t="str">
        <f t="shared" si="59"/>
        <v>F</v>
      </c>
      <c r="AL56" s="54" t="str">
        <f t="shared" si="60"/>
        <v>ខ្សោយ</v>
      </c>
      <c r="AM56" s="53">
        <f t="shared" si="61"/>
        <v>1</v>
      </c>
      <c r="AN56" s="53">
        <f>វត្តមាន!BV56</f>
        <v>0</v>
      </c>
      <c r="AO56" s="53">
        <f>វត្តមាន!BW56</f>
        <v>0</v>
      </c>
      <c r="AP56" s="53">
        <f>វត្តមាន!BX56</f>
        <v>0</v>
      </c>
      <c r="AQ56" s="53">
        <f>វត្តមាន!BY56</f>
        <v>0</v>
      </c>
      <c r="AR56" s="53"/>
      <c r="AS56" s="8"/>
      <c r="AT56" s="8"/>
      <c r="AU56" s="8">
        <f t="shared" si="62"/>
        <v>0</v>
      </c>
      <c r="AV56" s="9" t="str">
        <f t="shared" si="63"/>
        <v>F</v>
      </c>
      <c r="AW56" s="8"/>
      <c r="AX56" s="9" t="str">
        <f t="shared" si="64"/>
        <v>F</v>
      </c>
      <c r="AY56" s="8"/>
      <c r="AZ56" s="9" t="str">
        <f t="shared" si="65"/>
        <v>F</v>
      </c>
      <c r="BA56" s="8"/>
      <c r="BB56" s="9" t="str">
        <f t="shared" si="66"/>
        <v>F</v>
      </c>
      <c r="BC56" s="8"/>
      <c r="BD56" s="9" t="str">
        <f t="shared" si="67"/>
        <v>F</v>
      </c>
      <c r="BE56" s="8"/>
      <c r="BF56" s="9" t="str">
        <f t="shared" si="68"/>
        <v>F</v>
      </c>
      <c r="BG56" s="8"/>
      <c r="BH56" s="9" t="str">
        <f t="shared" si="69"/>
        <v>F</v>
      </c>
      <c r="BI56" s="8"/>
      <c r="BJ56" s="9" t="str">
        <f t="shared" si="70"/>
        <v>F</v>
      </c>
      <c r="BK56" s="8"/>
      <c r="BL56" s="9" t="str">
        <f t="shared" si="71"/>
        <v>F</v>
      </c>
      <c r="BM56" s="8"/>
      <c r="BN56" s="9" t="str">
        <f t="shared" si="72"/>
        <v>F</v>
      </c>
      <c r="BO56" s="8"/>
      <c r="BP56" s="9" t="str">
        <f t="shared" si="73"/>
        <v>F</v>
      </c>
      <c r="BQ56" s="51">
        <f t="shared" si="74"/>
        <v>0</v>
      </c>
      <c r="BR56" s="51">
        <f t="shared" si="75"/>
        <v>0</v>
      </c>
      <c r="BS56" s="56" t="str">
        <f t="shared" si="76"/>
        <v>F</v>
      </c>
      <c r="BT56" s="56" t="str">
        <f t="shared" si="77"/>
        <v>ខ្សោយ</v>
      </c>
      <c r="BU56" s="51">
        <f t="shared" si="78"/>
        <v>1</v>
      </c>
      <c r="BV56" s="51">
        <f>វត្តមាន!BV56</f>
        <v>0</v>
      </c>
      <c r="BW56" s="51">
        <f>វត្តមាន!BW56</f>
        <v>0</v>
      </c>
      <c r="BX56" s="51">
        <f>វត្តមាន!BX56</f>
        <v>0</v>
      </c>
      <c r="BY56" s="51">
        <f>វត្តមាន!BY56</f>
        <v>0</v>
      </c>
      <c r="BZ56" s="8"/>
      <c r="CA56" s="8"/>
      <c r="CB56" s="8"/>
      <c r="CC56" s="9" t="str">
        <f t="shared" si="79"/>
        <v>F</v>
      </c>
      <c r="CD56" s="8"/>
      <c r="CE56" s="9" t="str">
        <f t="shared" si="80"/>
        <v>F</v>
      </c>
      <c r="CF56" s="8"/>
      <c r="CG56" s="9" t="str">
        <f t="shared" si="81"/>
        <v>F</v>
      </c>
      <c r="CH56" s="8"/>
      <c r="CI56" s="9" t="str">
        <f t="shared" si="82"/>
        <v>F</v>
      </c>
      <c r="CJ56" s="8"/>
      <c r="CK56" s="9" t="str">
        <f t="shared" si="83"/>
        <v>F</v>
      </c>
      <c r="CL56" s="8"/>
      <c r="CM56" s="9" t="str">
        <f t="shared" si="84"/>
        <v>F</v>
      </c>
      <c r="CN56" s="8"/>
      <c r="CO56" s="9" t="str">
        <f t="shared" si="85"/>
        <v>F</v>
      </c>
      <c r="CP56" s="8"/>
      <c r="CQ56" s="9" t="str">
        <f t="shared" si="86"/>
        <v>F</v>
      </c>
      <c r="CR56" s="8"/>
      <c r="CS56" s="9" t="str">
        <f t="shared" si="87"/>
        <v>F</v>
      </c>
      <c r="CT56" s="8"/>
      <c r="CU56" s="9" t="str">
        <f t="shared" si="88"/>
        <v>F</v>
      </c>
      <c r="CV56" s="8"/>
      <c r="CW56" s="9" t="str">
        <f t="shared" si="89"/>
        <v>F</v>
      </c>
      <c r="CX56" s="51">
        <f t="shared" si="90"/>
        <v>0</v>
      </c>
      <c r="CY56" s="51">
        <v>48</v>
      </c>
      <c r="CZ56" s="56" t="str">
        <f t="shared" si="91"/>
        <v>A</v>
      </c>
      <c r="DA56" s="56" t="str">
        <f t="shared" si="92"/>
        <v>ល្អ</v>
      </c>
      <c r="DB56" s="51" t="e">
        <f t="shared" si="93"/>
        <v>#N/A</v>
      </c>
      <c r="DC56" s="51">
        <f>វត្តមាន!DF56</f>
        <v>0</v>
      </c>
      <c r="DD56" s="51">
        <f>វត្តមាន!DG56</f>
        <v>0</v>
      </c>
      <c r="DE56" s="51">
        <f>វត្តមាន!DH56</f>
        <v>0</v>
      </c>
      <c r="DF56" s="51">
        <f>វត្តមាន!DI56</f>
        <v>0</v>
      </c>
      <c r="DG56" s="8"/>
      <c r="DH56" s="8"/>
      <c r="DI56" s="8">
        <f t="shared" si="94"/>
        <v>0</v>
      </c>
      <c r="DJ56" s="9" t="str">
        <f t="shared" si="95"/>
        <v>F</v>
      </c>
      <c r="DK56" s="8"/>
      <c r="DL56" s="9" t="str">
        <f t="shared" si="96"/>
        <v>F</v>
      </c>
      <c r="DM56" s="8"/>
      <c r="DN56" s="9" t="str">
        <f t="shared" si="97"/>
        <v>F</v>
      </c>
      <c r="DO56" s="8"/>
      <c r="DP56" s="9" t="str">
        <f t="shared" si="98"/>
        <v>F</v>
      </c>
      <c r="DQ56" s="8"/>
      <c r="DR56" s="9" t="str">
        <f t="shared" si="99"/>
        <v>F</v>
      </c>
      <c r="DS56" s="8"/>
      <c r="DT56" s="9" t="str">
        <f t="shared" si="100"/>
        <v>F</v>
      </c>
      <c r="DU56" s="8"/>
      <c r="DV56" s="9" t="str">
        <f t="shared" si="101"/>
        <v>F</v>
      </c>
      <c r="DW56" s="8"/>
      <c r="DX56" s="9" t="str">
        <f t="shared" si="102"/>
        <v>F</v>
      </c>
      <c r="DY56" s="8"/>
      <c r="DZ56" s="9" t="str">
        <f t="shared" si="103"/>
        <v>F</v>
      </c>
      <c r="EA56" s="8"/>
      <c r="EB56" s="9" t="str">
        <f t="shared" si="104"/>
        <v>F</v>
      </c>
      <c r="EC56" s="8"/>
      <c r="ED56" s="9" t="str">
        <f t="shared" si="105"/>
        <v>F</v>
      </c>
      <c r="EE56" s="58">
        <f t="shared" si="106"/>
        <v>0</v>
      </c>
      <c r="EF56" s="58">
        <v>48</v>
      </c>
      <c r="EG56" s="59" t="str">
        <f t="shared" si="107"/>
        <v>A</v>
      </c>
      <c r="EH56" s="59" t="str">
        <f t="shared" si="108"/>
        <v>ល្អ</v>
      </c>
      <c r="EI56" s="58" t="e">
        <f t="shared" si="109"/>
        <v>#N/A</v>
      </c>
      <c r="EJ56" s="58">
        <f>វត្តមាន!EP56</f>
        <v>0</v>
      </c>
      <c r="EK56" s="58">
        <f>វត្តមាន!EQ56</f>
        <v>0</v>
      </c>
      <c r="EL56" s="58">
        <f>វត្តមាន!ER56</f>
        <v>0</v>
      </c>
      <c r="EM56" s="58">
        <f>វត្តមាន!ES56</f>
        <v>0</v>
      </c>
      <c r="EN56" s="67"/>
      <c r="EO56" s="8"/>
      <c r="EP56" s="8"/>
      <c r="EQ56" s="8">
        <f t="shared" si="110"/>
        <v>0</v>
      </c>
      <c r="ER56" s="9" t="str">
        <f t="shared" si="111"/>
        <v>F</v>
      </c>
      <c r="ES56" s="9"/>
      <c r="ET56" s="8"/>
      <c r="EU56" s="9" t="str">
        <f t="shared" si="112"/>
        <v>F</v>
      </c>
      <c r="EV56" s="9"/>
      <c r="EW56" s="8"/>
      <c r="EX56" s="9" t="str">
        <f t="shared" si="113"/>
        <v>F</v>
      </c>
      <c r="EY56" s="9"/>
      <c r="EZ56" s="8"/>
      <c r="FA56" s="9" t="str">
        <f t="shared" si="114"/>
        <v>F</v>
      </c>
      <c r="FB56" s="9"/>
      <c r="FC56" s="8"/>
      <c r="FD56" s="9" t="str">
        <f t="shared" si="115"/>
        <v>F</v>
      </c>
      <c r="FE56" s="9"/>
      <c r="FF56" s="8"/>
      <c r="FG56" s="9" t="str">
        <f t="shared" si="116"/>
        <v>F</v>
      </c>
      <c r="FH56" s="9"/>
      <c r="FI56" s="8"/>
      <c r="FJ56" s="9" t="str">
        <f t="shared" si="117"/>
        <v>F</v>
      </c>
      <c r="FK56" s="9"/>
      <c r="FL56" s="8"/>
      <c r="FM56" s="9" t="str">
        <f t="shared" si="118"/>
        <v>F</v>
      </c>
      <c r="FN56" s="9"/>
      <c r="FO56" s="8"/>
      <c r="FP56" s="9" t="str">
        <f t="shared" si="119"/>
        <v>F</v>
      </c>
      <c r="FQ56" s="9"/>
      <c r="FR56" s="8"/>
      <c r="FS56" s="9" t="str">
        <f t="shared" si="120"/>
        <v>F</v>
      </c>
      <c r="FT56" s="9"/>
      <c r="FU56" s="8"/>
      <c r="FV56" s="9" t="str">
        <f t="shared" si="121"/>
        <v>F</v>
      </c>
      <c r="FX56" s="58">
        <f t="shared" si="122"/>
        <v>0</v>
      </c>
      <c r="FY56" s="58">
        <v>48</v>
      </c>
      <c r="FZ56" s="59" t="str">
        <f t="shared" si="123"/>
        <v>A</v>
      </c>
      <c r="GA56" s="59" t="str">
        <f t="shared" si="124"/>
        <v>ល្អ</v>
      </c>
      <c r="GB56" s="58" t="e">
        <f t="shared" si="125"/>
        <v>#N/A</v>
      </c>
      <c r="GC56" s="58">
        <f>វត្តមាន!FZ56</f>
        <v>0</v>
      </c>
      <c r="GD56" s="58">
        <f>វត្តមាន!GA56</f>
        <v>0</v>
      </c>
      <c r="GE56" s="58">
        <f>វត្តមាន!GB56</f>
        <v>0</v>
      </c>
      <c r="GF56" s="58">
        <f>វត្តមាន!GC56</f>
        <v>0</v>
      </c>
      <c r="GG56" s="69">
        <f t="shared" si="126"/>
        <v>24</v>
      </c>
      <c r="GH56" s="69">
        <f t="shared" si="127"/>
        <v>48</v>
      </c>
      <c r="GI56" s="69">
        <f t="shared" si="128"/>
        <v>36</v>
      </c>
      <c r="GJ56" s="59" t="str">
        <f t="shared" si="129"/>
        <v>C</v>
      </c>
      <c r="GK56" s="59" t="str">
        <f t="shared" si="130"/>
        <v>ល្អបង្គួរ</v>
      </c>
      <c r="GL56" s="58" t="e">
        <f t="shared" si="131"/>
        <v>#N/A</v>
      </c>
      <c r="GM56" s="2">
        <f t="shared" si="132"/>
        <v>0</v>
      </c>
      <c r="GN56" s="2">
        <f t="shared" si="133"/>
        <v>0</v>
      </c>
      <c r="GO56" s="2">
        <f t="shared" si="134"/>
        <v>0</v>
      </c>
      <c r="GP56" s="2">
        <f t="shared" si="135"/>
        <v>0</v>
      </c>
    </row>
    <row r="57" spans="1:198">
      <c r="A57" s="2"/>
      <c r="B57" s="2">
        <f>ប្រវត្តិរូបសិស្ស!B61</f>
        <v>7440</v>
      </c>
      <c r="C57" s="2" t="str">
        <f>ប្រវត្តិរូបសិស្ស!C57</f>
        <v>អឿន សុខជាតា</v>
      </c>
      <c r="D57" s="2" t="str">
        <f>ប្រវត្តិរូបសិស្ស!D57</f>
        <v>ស្រី</v>
      </c>
      <c r="E57" s="7">
        <f>ប្រវត្តិរូបសិស្ស!E57</f>
        <v>39339</v>
      </c>
      <c r="F57" s="7" t="str">
        <f>ប្រវត្តិរូបសិស្ស!G57</f>
        <v>12C</v>
      </c>
      <c r="G57" s="8"/>
      <c r="H57" s="8"/>
      <c r="I57" s="8"/>
      <c r="J57" s="9" t="str">
        <f t="shared" si="46"/>
        <v>F</v>
      </c>
      <c r="K57" s="8"/>
      <c r="L57" s="9" t="str">
        <f t="shared" si="47"/>
        <v>F</v>
      </c>
      <c r="M57" s="8"/>
      <c r="N57" s="9" t="str">
        <f t="shared" si="48"/>
        <v>F</v>
      </c>
      <c r="O57" s="8"/>
      <c r="P57" s="9" t="str">
        <f t="shared" si="49"/>
        <v>F</v>
      </c>
      <c r="Q57" s="8"/>
      <c r="R57" s="9" t="str">
        <f t="shared" si="50"/>
        <v>F</v>
      </c>
      <c r="S57" s="8"/>
      <c r="T57" s="9" t="str">
        <f t="shared" si="51"/>
        <v>F</v>
      </c>
      <c r="U57" s="8"/>
      <c r="V57" s="9" t="str">
        <f t="shared" si="52"/>
        <v>F</v>
      </c>
      <c r="W57" s="8"/>
      <c r="X57" s="9" t="str">
        <f t="shared" si="53"/>
        <v>F</v>
      </c>
      <c r="Y57" s="8"/>
      <c r="Z57" s="9" t="str">
        <f t="shared" si="54"/>
        <v>F</v>
      </c>
      <c r="AA57" s="8"/>
      <c r="AB57" s="9" t="str">
        <f t="shared" si="55"/>
        <v>F</v>
      </c>
      <c r="AC57" s="8"/>
      <c r="AD57" s="9" t="str">
        <f t="shared" si="56"/>
        <v>F</v>
      </c>
      <c r="AE57" s="9">
        <f>វត្តមាន!AL57</f>
        <v>0</v>
      </c>
      <c r="AF57" s="9">
        <f>វត្តមាន!AM57</f>
        <v>0</v>
      </c>
      <c r="AG57" s="9">
        <f>វត្តមាន!AN57</f>
        <v>0</v>
      </c>
      <c r="AH57" s="9">
        <f>វត្តមាន!AO57</f>
        <v>0</v>
      </c>
      <c r="AI57" s="53">
        <f t="shared" si="57"/>
        <v>0</v>
      </c>
      <c r="AJ57" s="53">
        <f t="shared" si="58"/>
        <v>0</v>
      </c>
      <c r="AK57" s="54" t="str">
        <f t="shared" si="59"/>
        <v>F</v>
      </c>
      <c r="AL57" s="54" t="str">
        <f t="shared" si="60"/>
        <v>ខ្សោយ</v>
      </c>
      <c r="AM57" s="53">
        <f t="shared" si="61"/>
        <v>1</v>
      </c>
      <c r="AN57" s="53">
        <f>វត្តមាន!BV57</f>
        <v>0</v>
      </c>
      <c r="AO57" s="53">
        <f>វត្តមាន!BW57</f>
        <v>0</v>
      </c>
      <c r="AP57" s="53">
        <f>វត្តមាន!BX57</f>
        <v>0</v>
      </c>
      <c r="AQ57" s="53">
        <f>វត្តមាន!BY57</f>
        <v>0</v>
      </c>
      <c r="AR57" s="53"/>
      <c r="AS57" s="8"/>
      <c r="AT57" s="8"/>
      <c r="AU57" s="8">
        <f t="shared" si="62"/>
        <v>0</v>
      </c>
      <c r="AV57" s="9" t="str">
        <f t="shared" si="63"/>
        <v>F</v>
      </c>
      <c r="AW57" s="8"/>
      <c r="AX57" s="9" t="str">
        <f t="shared" si="64"/>
        <v>F</v>
      </c>
      <c r="AY57" s="8"/>
      <c r="AZ57" s="9" t="str">
        <f t="shared" si="65"/>
        <v>F</v>
      </c>
      <c r="BA57" s="8"/>
      <c r="BB57" s="9" t="str">
        <f t="shared" si="66"/>
        <v>F</v>
      </c>
      <c r="BC57" s="8"/>
      <c r="BD57" s="9" t="str">
        <f t="shared" si="67"/>
        <v>F</v>
      </c>
      <c r="BE57" s="8"/>
      <c r="BF57" s="9" t="str">
        <f t="shared" si="68"/>
        <v>F</v>
      </c>
      <c r="BG57" s="8"/>
      <c r="BH57" s="9" t="str">
        <f t="shared" si="69"/>
        <v>F</v>
      </c>
      <c r="BI57" s="8"/>
      <c r="BJ57" s="9" t="str">
        <f t="shared" si="70"/>
        <v>F</v>
      </c>
      <c r="BK57" s="8"/>
      <c r="BL57" s="9" t="str">
        <f t="shared" si="71"/>
        <v>F</v>
      </c>
      <c r="BM57" s="8"/>
      <c r="BN57" s="9" t="str">
        <f t="shared" si="72"/>
        <v>F</v>
      </c>
      <c r="BO57" s="8"/>
      <c r="BP57" s="9" t="str">
        <f t="shared" si="73"/>
        <v>F</v>
      </c>
      <c r="BQ57" s="51">
        <f t="shared" si="74"/>
        <v>0</v>
      </c>
      <c r="BR57" s="51">
        <f t="shared" si="75"/>
        <v>0</v>
      </c>
      <c r="BS57" s="56" t="str">
        <f t="shared" si="76"/>
        <v>F</v>
      </c>
      <c r="BT57" s="56" t="str">
        <f t="shared" si="77"/>
        <v>ខ្សោយ</v>
      </c>
      <c r="BU57" s="51">
        <f t="shared" si="78"/>
        <v>1</v>
      </c>
      <c r="BV57" s="51">
        <f>វត្តមាន!BV57</f>
        <v>0</v>
      </c>
      <c r="BW57" s="51">
        <f>វត្តមាន!BW57</f>
        <v>0</v>
      </c>
      <c r="BX57" s="51">
        <f>វត្តមាន!BX57</f>
        <v>0</v>
      </c>
      <c r="BY57" s="51">
        <f>វត្តមាន!BY57</f>
        <v>0</v>
      </c>
      <c r="BZ57" s="8"/>
      <c r="CA57" s="8"/>
      <c r="CB57" s="8"/>
      <c r="CC57" s="9" t="str">
        <f t="shared" si="79"/>
        <v>F</v>
      </c>
      <c r="CD57" s="8"/>
      <c r="CE57" s="9" t="str">
        <f t="shared" si="80"/>
        <v>F</v>
      </c>
      <c r="CF57" s="8"/>
      <c r="CG57" s="9" t="str">
        <f t="shared" si="81"/>
        <v>F</v>
      </c>
      <c r="CH57" s="8"/>
      <c r="CI57" s="9" t="str">
        <f t="shared" si="82"/>
        <v>F</v>
      </c>
      <c r="CJ57" s="8"/>
      <c r="CK57" s="9" t="str">
        <f t="shared" si="83"/>
        <v>F</v>
      </c>
      <c r="CL57" s="8"/>
      <c r="CM57" s="9" t="str">
        <f t="shared" si="84"/>
        <v>F</v>
      </c>
      <c r="CN57" s="8"/>
      <c r="CO57" s="9" t="str">
        <f t="shared" si="85"/>
        <v>F</v>
      </c>
      <c r="CP57" s="8"/>
      <c r="CQ57" s="9" t="str">
        <f t="shared" si="86"/>
        <v>F</v>
      </c>
      <c r="CR57" s="8"/>
      <c r="CS57" s="9" t="str">
        <f t="shared" si="87"/>
        <v>F</v>
      </c>
      <c r="CT57" s="8"/>
      <c r="CU57" s="9" t="str">
        <f t="shared" si="88"/>
        <v>F</v>
      </c>
      <c r="CV57" s="8"/>
      <c r="CW57" s="9" t="str">
        <f t="shared" si="89"/>
        <v>F</v>
      </c>
      <c r="CX57" s="51">
        <f t="shared" si="90"/>
        <v>0</v>
      </c>
      <c r="CY57" s="51">
        <v>49</v>
      </c>
      <c r="CZ57" s="56" t="str">
        <f t="shared" si="91"/>
        <v>A</v>
      </c>
      <c r="DA57" s="56" t="str">
        <f t="shared" si="92"/>
        <v>ល្អ</v>
      </c>
      <c r="DB57" s="51" t="e">
        <f t="shared" si="93"/>
        <v>#N/A</v>
      </c>
      <c r="DC57" s="51">
        <f>វត្តមាន!DF57</f>
        <v>0</v>
      </c>
      <c r="DD57" s="51">
        <f>វត្តមាន!DG57</f>
        <v>0</v>
      </c>
      <c r="DE57" s="51">
        <f>វត្តមាន!DH57</f>
        <v>0</v>
      </c>
      <c r="DF57" s="51">
        <f>វត្តមាន!DI57</f>
        <v>0</v>
      </c>
      <c r="DG57" s="8"/>
      <c r="DH57" s="8"/>
      <c r="DI57" s="8">
        <f t="shared" si="94"/>
        <v>0</v>
      </c>
      <c r="DJ57" s="9" t="str">
        <f t="shared" si="95"/>
        <v>F</v>
      </c>
      <c r="DK57" s="8"/>
      <c r="DL57" s="9" t="str">
        <f t="shared" si="96"/>
        <v>F</v>
      </c>
      <c r="DM57" s="8"/>
      <c r="DN57" s="9" t="str">
        <f t="shared" si="97"/>
        <v>F</v>
      </c>
      <c r="DO57" s="8"/>
      <c r="DP57" s="9" t="str">
        <f t="shared" si="98"/>
        <v>F</v>
      </c>
      <c r="DQ57" s="8"/>
      <c r="DR57" s="9" t="str">
        <f t="shared" si="99"/>
        <v>F</v>
      </c>
      <c r="DS57" s="8"/>
      <c r="DT57" s="9" t="str">
        <f t="shared" si="100"/>
        <v>F</v>
      </c>
      <c r="DU57" s="8"/>
      <c r="DV57" s="9" t="str">
        <f t="shared" si="101"/>
        <v>F</v>
      </c>
      <c r="DW57" s="8"/>
      <c r="DX57" s="9" t="str">
        <f t="shared" si="102"/>
        <v>F</v>
      </c>
      <c r="DY57" s="8"/>
      <c r="DZ57" s="9" t="str">
        <f t="shared" si="103"/>
        <v>F</v>
      </c>
      <c r="EA57" s="8"/>
      <c r="EB57" s="9" t="str">
        <f t="shared" si="104"/>
        <v>F</v>
      </c>
      <c r="EC57" s="8"/>
      <c r="ED57" s="9" t="str">
        <f t="shared" si="105"/>
        <v>F</v>
      </c>
      <c r="EE57" s="58">
        <f t="shared" si="106"/>
        <v>0</v>
      </c>
      <c r="EF57" s="58">
        <v>49</v>
      </c>
      <c r="EG57" s="59" t="str">
        <f t="shared" si="107"/>
        <v>A</v>
      </c>
      <c r="EH57" s="59" t="str">
        <f t="shared" si="108"/>
        <v>ល្អ</v>
      </c>
      <c r="EI57" s="58" t="e">
        <f t="shared" si="109"/>
        <v>#N/A</v>
      </c>
      <c r="EJ57" s="58">
        <f>វត្តមាន!EP57</f>
        <v>0</v>
      </c>
      <c r="EK57" s="58">
        <f>វត្តមាន!EQ57</f>
        <v>0</v>
      </c>
      <c r="EL57" s="58">
        <f>វត្តមាន!ER57</f>
        <v>0</v>
      </c>
      <c r="EM57" s="58">
        <f>វត្តមាន!ES57</f>
        <v>0</v>
      </c>
      <c r="EN57" s="67"/>
      <c r="EO57" s="8"/>
      <c r="EP57" s="8"/>
      <c r="EQ57" s="8">
        <f t="shared" si="110"/>
        <v>0</v>
      </c>
      <c r="ER57" s="9" t="str">
        <f t="shared" si="111"/>
        <v>F</v>
      </c>
      <c r="ES57" s="9"/>
      <c r="ET57" s="8"/>
      <c r="EU57" s="9" t="str">
        <f t="shared" si="112"/>
        <v>F</v>
      </c>
      <c r="EV57" s="9"/>
      <c r="EW57" s="8"/>
      <c r="EX57" s="9" t="str">
        <f t="shared" si="113"/>
        <v>F</v>
      </c>
      <c r="EY57" s="9"/>
      <c r="EZ57" s="8"/>
      <c r="FA57" s="9" t="str">
        <f t="shared" si="114"/>
        <v>F</v>
      </c>
      <c r="FB57" s="9"/>
      <c r="FC57" s="8"/>
      <c r="FD57" s="9" t="str">
        <f t="shared" si="115"/>
        <v>F</v>
      </c>
      <c r="FE57" s="9"/>
      <c r="FF57" s="8"/>
      <c r="FG57" s="9" t="str">
        <f t="shared" si="116"/>
        <v>F</v>
      </c>
      <c r="FH57" s="9"/>
      <c r="FI57" s="8"/>
      <c r="FJ57" s="9" t="str">
        <f t="shared" si="117"/>
        <v>F</v>
      </c>
      <c r="FK57" s="9"/>
      <c r="FL57" s="8"/>
      <c r="FM57" s="9" t="str">
        <f t="shared" si="118"/>
        <v>F</v>
      </c>
      <c r="FN57" s="9"/>
      <c r="FO57" s="8"/>
      <c r="FP57" s="9" t="str">
        <f t="shared" si="119"/>
        <v>F</v>
      </c>
      <c r="FQ57" s="9"/>
      <c r="FR57" s="8"/>
      <c r="FS57" s="9" t="str">
        <f t="shared" si="120"/>
        <v>F</v>
      </c>
      <c r="FT57" s="9"/>
      <c r="FU57" s="8"/>
      <c r="FV57" s="9" t="str">
        <f t="shared" si="121"/>
        <v>F</v>
      </c>
      <c r="FX57" s="58">
        <f t="shared" si="122"/>
        <v>0</v>
      </c>
      <c r="FY57" s="58">
        <v>49</v>
      </c>
      <c r="FZ57" s="59" t="str">
        <f t="shared" si="123"/>
        <v>A</v>
      </c>
      <c r="GA57" s="59" t="str">
        <f t="shared" si="124"/>
        <v>ល្អ</v>
      </c>
      <c r="GB57" s="58" t="e">
        <f t="shared" si="125"/>
        <v>#N/A</v>
      </c>
      <c r="GC57" s="58">
        <f>វត្តមាន!FZ57</f>
        <v>0</v>
      </c>
      <c r="GD57" s="58">
        <f>វត្តមាន!GA57</f>
        <v>0</v>
      </c>
      <c r="GE57" s="58">
        <f>វត្តមាន!GB57</f>
        <v>0</v>
      </c>
      <c r="GF57" s="58">
        <f>វត្តមាន!GC57</f>
        <v>0</v>
      </c>
      <c r="GG57" s="69">
        <f t="shared" si="126"/>
        <v>24.5</v>
      </c>
      <c r="GH57" s="69">
        <f t="shared" si="127"/>
        <v>49</v>
      </c>
      <c r="GI57" s="69">
        <f t="shared" si="128"/>
        <v>36.75</v>
      </c>
      <c r="GJ57" s="59" t="str">
        <f t="shared" si="129"/>
        <v>C</v>
      </c>
      <c r="GK57" s="59" t="str">
        <f t="shared" si="130"/>
        <v>ល្អបង្គួរ</v>
      </c>
      <c r="GL57" s="58" t="e">
        <f t="shared" si="131"/>
        <v>#N/A</v>
      </c>
      <c r="GM57" s="2">
        <f t="shared" si="132"/>
        <v>0</v>
      </c>
      <c r="GN57" s="2">
        <f t="shared" si="133"/>
        <v>0</v>
      </c>
      <c r="GO57" s="2">
        <f t="shared" si="134"/>
        <v>0</v>
      </c>
      <c r="GP57" s="2">
        <f t="shared" si="135"/>
        <v>0</v>
      </c>
    </row>
    <row r="58" spans="1:198">
      <c r="A58" s="2"/>
      <c r="B58" s="2">
        <f>ប្រវត្តិរូបសិស្ស!B62</f>
        <v>7840</v>
      </c>
      <c r="C58" s="2" t="str">
        <f>ប្រវត្តិរូបសិស្ស!C58</f>
        <v>ស័ក្ត ចាន់ដារ៉ា</v>
      </c>
      <c r="D58" s="2" t="str">
        <f>ប្រវត្តិរូបសិស្ស!D58</f>
        <v>ប្រុស</v>
      </c>
      <c r="E58" s="7">
        <f>ប្រវត្តិរូបសិស្ស!E58</f>
        <v>39013</v>
      </c>
      <c r="F58" s="7" t="str">
        <f>ប្រវត្តិរូបសិស្ស!G58</f>
        <v>12C</v>
      </c>
      <c r="G58" s="8"/>
      <c r="H58" s="8"/>
      <c r="I58" s="8"/>
      <c r="J58" s="9" t="str">
        <f t="shared" si="46"/>
        <v>F</v>
      </c>
      <c r="K58" s="8"/>
      <c r="L58" s="9" t="str">
        <f t="shared" si="47"/>
        <v>F</v>
      </c>
      <c r="M58" s="8"/>
      <c r="N58" s="9" t="str">
        <f t="shared" si="48"/>
        <v>F</v>
      </c>
      <c r="O58" s="8"/>
      <c r="P58" s="9" t="str">
        <f t="shared" si="49"/>
        <v>F</v>
      </c>
      <c r="Q58" s="8"/>
      <c r="R58" s="9" t="str">
        <f t="shared" si="50"/>
        <v>F</v>
      </c>
      <c r="S58" s="8"/>
      <c r="T58" s="9" t="str">
        <f t="shared" si="51"/>
        <v>F</v>
      </c>
      <c r="U58" s="8"/>
      <c r="V58" s="9" t="str">
        <f t="shared" si="52"/>
        <v>F</v>
      </c>
      <c r="W58" s="8"/>
      <c r="X58" s="9" t="str">
        <f t="shared" si="53"/>
        <v>F</v>
      </c>
      <c r="Y58" s="8"/>
      <c r="Z58" s="9" t="str">
        <f t="shared" si="54"/>
        <v>F</v>
      </c>
      <c r="AA58" s="8"/>
      <c r="AB58" s="9" t="str">
        <f t="shared" si="55"/>
        <v>F</v>
      </c>
      <c r="AC58" s="8"/>
      <c r="AD58" s="9" t="str">
        <f t="shared" si="56"/>
        <v>F</v>
      </c>
      <c r="AE58" s="9">
        <f>វត្តមាន!AL58</f>
        <v>0</v>
      </c>
      <c r="AF58" s="9">
        <f>វត្តមាន!AM58</f>
        <v>0</v>
      </c>
      <c r="AG58" s="9">
        <f>វត្តមាន!AN58</f>
        <v>0</v>
      </c>
      <c r="AH58" s="9">
        <f>វត្តមាន!AO58</f>
        <v>0</v>
      </c>
      <c r="AI58" s="53">
        <f t="shared" si="57"/>
        <v>0</v>
      </c>
      <c r="AJ58" s="53">
        <f t="shared" si="58"/>
        <v>0</v>
      </c>
      <c r="AK58" s="54" t="str">
        <f t="shared" si="59"/>
        <v>F</v>
      </c>
      <c r="AL58" s="54" t="str">
        <f t="shared" si="60"/>
        <v>ខ្សោយ</v>
      </c>
      <c r="AM58" s="53">
        <f t="shared" si="61"/>
        <v>1</v>
      </c>
      <c r="AN58" s="53">
        <f>វត្តមាន!BV58</f>
        <v>0</v>
      </c>
      <c r="AO58" s="53">
        <f>វត្តមាន!BW58</f>
        <v>0</v>
      </c>
      <c r="AP58" s="53">
        <f>វត្តមាន!BX58</f>
        <v>0</v>
      </c>
      <c r="AQ58" s="53">
        <f>វត្តមាន!BY58</f>
        <v>0</v>
      </c>
      <c r="AR58" s="53"/>
      <c r="AS58" s="8"/>
      <c r="AT58" s="8"/>
      <c r="AU58" s="8">
        <f t="shared" si="62"/>
        <v>0</v>
      </c>
      <c r="AV58" s="9" t="str">
        <f t="shared" si="63"/>
        <v>F</v>
      </c>
      <c r="AW58" s="8"/>
      <c r="AX58" s="9" t="str">
        <f t="shared" si="64"/>
        <v>F</v>
      </c>
      <c r="AY58" s="8"/>
      <c r="AZ58" s="9" t="str">
        <f t="shared" si="65"/>
        <v>F</v>
      </c>
      <c r="BA58" s="8"/>
      <c r="BB58" s="9" t="str">
        <f t="shared" si="66"/>
        <v>F</v>
      </c>
      <c r="BC58" s="8"/>
      <c r="BD58" s="9" t="str">
        <f t="shared" si="67"/>
        <v>F</v>
      </c>
      <c r="BE58" s="8"/>
      <c r="BF58" s="9" t="str">
        <f t="shared" si="68"/>
        <v>F</v>
      </c>
      <c r="BG58" s="8"/>
      <c r="BH58" s="9" t="str">
        <f t="shared" si="69"/>
        <v>F</v>
      </c>
      <c r="BI58" s="8"/>
      <c r="BJ58" s="9" t="str">
        <f t="shared" si="70"/>
        <v>F</v>
      </c>
      <c r="BK58" s="8"/>
      <c r="BL58" s="9" t="str">
        <f t="shared" si="71"/>
        <v>F</v>
      </c>
      <c r="BM58" s="8"/>
      <c r="BN58" s="9" t="str">
        <f t="shared" si="72"/>
        <v>F</v>
      </c>
      <c r="BO58" s="8"/>
      <c r="BP58" s="9" t="str">
        <f t="shared" si="73"/>
        <v>F</v>
      </c>
      <c r="BQ58" s="51">
        <f t="shared" si="74"/>
        <v>0</v>
      </c>
      <c r="BR58" s="51">
        <f t="shared" si="75"/>
        <v>0</v>
      </c>
      <c r="BS58" s="56" t="str">
        <f t="shared" si="76"/>
        <v>F</v>
      </c>
      <c r="BT58" s="56" t="str">
        <f t="shared" si="77"/>
        <v>ខ្សោយ</v>
      </c>
      <c r="BU58" s="51">
        <f t="shared" si="78"/>
        <v>1</v>
      </c>
      <c r="BV58" s="51">
        <f>វត្តមាន!BV58</f>
        <v>0</v>
      </c>
      <c r="BW58" s="51">
        <f>វត្តមាន!BW58</f>
        <v>0</v>
      </c>
      <c r="BX58" s="51">
        <f>វត្តមាន!BX58</f>
        <v>0</v>
      </c>
      <c r="BY58" s="51">
        <f>វត្តមាន!BY58</f>
        <v>0</v>
      </c>
      <c r="BZ58" s="8"/>
      <c r="CA58" s="8"/>
      <c r="CB58" s="8"/>
      <c r="CC58" s="9" t="str">
        <f t="shared" si="79"/>
        <v>F</v>
      </c>
      <c r="CD58" s="8"/>
      <c r="CE58" s="9" t="str">
        <f t="shared" si="80"/>
        <v>F</v>
      </c>
      <c r="CF58" s="8"/>
      <c r="CG58" s="9" t="str">
        <f t="shared" si="81"/>
        <v>F</v>
      </c>
      <c r="CH58" s="8"/>
      <c r="CI58" s="9" t="str">
        <f t="shared" si="82"/>
        <v>F</v>
      </c>
      <c r="CJ58" s="8"/>
      <c r="CK58" s="9" t="str">
        <f t="shared" si="83"/>
        <v>F</v>
      </c>
      <c r="CL58" s="8"/>
      <c r="CM58" s="9" t="str">
        <f t="shared" si="84"/>
        <v>F</v>
      </c>
      <c r="CN58" s="8"/>
      <c r="CO58" s="9" t="str">
        <f t="shared" si="85"/>
        <v>F</v>
      </c>
      <c r="CP58" s="8"/>
      <c r="CQ58" s="9" t="str">
        <f t="shared" si="86"/>
        <v>F</v>
      </c>
      <c r="CR58" s="8"/>
      <c r="CS58" s="9" t="str">
        <f t="shared" si="87"/>
        <v>F</v>
      </c>
      <c r="CT58" s="8"/>
      <c r="CU58" s="9" t="str">
        <f t="shared" si="88"/>
        <v>F</v>
      </c>
      <c r="CV58" s="8"/>
      <c r="CW58" s="9" t="str">
        <f t="shared" si="89"/>
        <v>F</v>
      </c>
      <c r="CX58" s="51">
        <f t="shared" si="90"/>
        <v>0</v>
      </c>
      <c r="CY58" s="51">
        <v>50</v>
      </c>
      <c r="CZ58" s="56" t="str">
        <f t="shared" si="91"/>
        <v>A</v>
      </c>
      <c r="DA58" s="56" t="str">
        <f t="shared" si="92"/>
        <v>ល្អ</v>
      </c>
      <c r="DB58" s="51" t="e">
        <f t="shared" si="93"/>
        <v>#N/A</v>
      </c>
      <c r="DC58" s="51">
        <f>វត្តមាន!DF58</f>
        <v>0</v>
      </c>
      <c r="DD58" s="51">
        <f>វត្តមាន!DG58</f>
        <v>0</v>
      </c>
      <c r="DE58" s="51">
        <f>វត្តមាន!DH58</f>
        <v>0</v>
      </c>
      <c r="DF58" s="51">
        <f>វត្តមាន!DI58</f>
        <v>0</v>
      </c>
      <c r="DG58" s="8"/>
      <c r="DH58" s="8"/>
      <c r="DI58" s="8">
        <f t="shared" si="94"/>
        <v>0</v>
      </c>
      <c r="DJ58" s="9" t="str">
        <f t="shared" si="95"/>
        <v>F</v>
      </c>
      <c r="DK58" s="8"/>
      <c r="DL58" s="9" t="str">
        <f t="shared" si="96"/>
        <v>F</v>
      </c>
      <c r="DM58" s="8"/>
      <c r="DN58" s="9" t="str">
        <f t="shared" si="97"/>
        <v>F</v>
      </c>
      <c r="DO58" s="8"/>
      <c r="DP58" s="9" t="str">
        <f t="shared" si="98"/>
        <v>F</v>
      </c>
      <c r="DQ58" s="8"/>
      <c r="DR58" s="9" t="str">
        <f t="shared" si="99"/>
        <v>F</v>
      </c>
      <c r="DS58" s="8"/>
      <c r="DT58" s="9" t="str">
        <f t="shared" si="100"/>
        <v>F</v>
      </c>
      <c r="DU58" s="8"/>
      <c r="DV58" s="9" t="str">
        <f t="shared" si="101"/>
        <v>F</v>
      </c>
      <c r="DW58" s="8"/>
      <c r="DX58" s="9" t="str">
        <f t="shared" si="102"/>
        <v>F</v>
      </c>
      <c r="DY58" s="8"/>
      <c r="DZ58" s="9" t="str">
        <f t="shared" si="103"/>
        <v>F</v>
      </c>
      <c r="EA58" s="8"/>
      <c r="EB58" s="9" t="str">
        <f t="shared" si="104"/>
        <v>F</v>
      </c>
      <c r="EC58" s="8"/>
      <c r="ED58" s="9" t="str">
        <f t="shared" si="105"/>
        <v>F</v>
      </c>
      <c r="EE58" s="58">
        <f t="shared" si="106"/>
        <v>0</v>
      </c>
      <c r="EF58" s="58">
        <v>50</v>
      </c>
      <c r="EG58" s="59" t="str">
        <f t="shared" si="107"/>
        <v>A</v>
      </c>
      <c r="EH58" s="59" t="str">
        <f t="shared" si="108"/>
        <v>ល្អ</v>
      </c>
      <c r="EI58" s="58" t="e">
        <f t="shared" si="109"/>
        <v>#N/A</v>
      </c>
      <c r="EJ58" s="58">
        <f>វត្តមាន!EP58</f>
        <v>0</v>
      </c>
      <c r="EK58" s="58">
        <f>វត្តមាន!EQ58</f>
        <v>0</v>
      </c>
      <c r="EL58" s="58">
        <f>វត្តមាន!ER58</f>
        <v>0</v>
      </c>
      <c r="EM58" s="58">
        <f>វត្តមាន!ES58</f>
        <v>0</v>
      </c>
      <c r="EN58" s="67"/>
      <c r="EO58" s="8"/>
      <c r="EP58" s="8"/>
      <c r="EQ58" s="8">
        <f t="shared" si="110"/>
        <v>0</v>
      </c>
      <c r="ER58" s="9" t="str">
        <f t="shared" si="111"/>
        <v>F</v>
      </c>
      <c r="ES58" s="9"/>
      <c r="ET58" s="8"/>
      <c r="EU58" s="9" t="str">
        <f t="shared" si="112"/>
        <v>F</v>
      </c>
      <c r="EV58" s="9"/>
      <c r="EW58" s="8"/>
      <c r="EX58" s="9" t="str">
        <f t="shared" si="113"/>
        <v>F</v>
      </c>
      <c r="EY58" s="9"/>
      <c r="EZ58" s="8"/>
      <c r="FA58" s="9" t="str">
        <f t="shared" si="114"/>
        <v>F</v>
      </c>
      <c r="FB58" s="9"/>
      <c r="FC58" s="8"/>
      <c r="FD58" s="9" t="str">
        <f t="shared" si="115"/>
        <v>F</v>
      </c>
      <c r="FE58" s="9"/>
      <c r="FF58" s="8"/>
      <c r="FG58" s="9" t="str">
        <f t="shared" si="116"/>
        <v>F</v>
      </c>
      <c r="FH58" s="9"/>
      <c r="FI58" s="8"/>
      <c r="FJ58" s="9" t="str">
        <f t="shared" si="117"/>
        <v>F</v>
      </c>
      <c r="FK58" s="9"/>
      <c r="FL58" s="8"/>
      <c r="FM58" s="9" t="str">
        <f t="shared" si="118"/>
        <v>F</v>
      </c>
      <c r="FN58" s="9"/>
      <c r="FO58" s="8"/>
      <c r="FP58" s="9" t="str">
        <f t="shared" si="119"/>
        <v>F</v>
      </c>
      <c r="FQ58" s="9"/>
      <c r="FR58" s="8"/>
      <c r="FS58" s="9" t="str">
        <f t="shared" si="120"/>
        <v>F</v>
      </c>
      <c r="FT58" s="9"/>
      <c r="FU58" s="8"/>
      <c r="FV58" s="9" t="str">
        <f t="shared" si="121"/>
        <v>F</v>
      </c>
      <c r="FX58" s="58">
        <f t="shared" si="122"/>
        <v>0</v>
      </c>
      <c r="FY58" s="58">
        <v>50</v>
      </c>
      <c r="FZ58" s="59" t="str">
        <f t="shared" si="123"/>
        <v>A</v>
      </c>
      <c r="GA58" s="59" t="str">
        <f t="shared" si="124"/>
        <v>ល្អ</v>
      </c>
      <c r="GB58" s="58" t="e">
        <f t="shared" si="125"/>
        <v>#N/A</v>
      </c>
      <c r="GC58" s="58">
        <f>វត្តមាន!FZ58</f>
        <v>0</v>
      </c>
      <c r="GD58" s="58">
        <f>វត្តមាន!GA58</f>
        <v>0</v>
      </c>
      <c r="GE58" s="58">
        <f>វត្តមាន!GB58</f>
        <v>0</v>
      </c>
      <c r="GF58" s="58">
        <f>វត្តមាន!GC58</f>
        <v>0</v>
      </c>
      <c r="GG58" s="69">
        <f t="shared" si="126"/>
        <v>25</v>
      </c>
      <c r="GH58" s="69">
        <f t="shared" si="127"/>
        <v>50</v>
      </c>
      <c r="GI58" s="69">
        <f t="shared" si="128"/>
        <v>37.5</v>
      </c>
      <c r="GJ58" s="59" t="str">
        <f t="shared" si="129"/>
        <v>C</v>
      </c>
      <c r="GK58" s="59" t="str">
        <f t="shared" si="130"/>
        <v>ល្អបង្គួរ</v>
      </c>
      <c r="GL58" s="58" t="e">
        <f t="shared" si="131"/>
        <v>#N/A</v>
      </c>
      <c r="GM58" s="2">
        <f t="shared" si="132"/>
        <v>0</v>
      </c>
      <c r="GN58" s="2">
        <f t="shared" si="133"/>
        <v>0</v>
      </c>
      <c r="GO58" s="2">
        <f t="shared" si="134"/>
        <v>0</v>
      </c>
      <c r="GP58" s="2">
        <f t="shared" si="135"/>
        <v>0</v>
      </c>
    </row>
    <row r="59" spans="1:198">
      <c r="A59" s="2"/>
      <c r="B59" s="2">
        <f>ប្រវត្តិរូបសិស្ស!B63</f>
        <v>7841</v>
      </c>
      <c r="C59" s="2" t="str">
        <f>ប្រវត្តិរូបសិស្ស!C59</f>
        <v>តុង គឹមហួយ</v>
      </c>
      <c r="D59" s="2" t="str">
        <f>ប្រវត្តិរូបសិស្ស!D59</f>
        <v>ស្រី</v>
      </c>
      <c r="E59" s="7">
        <f>ប្រវត្តិរូបសិស្ស!E59</f>
        <v>38853</v>
      </c>
      <c r="F59" s="7" t="str">
        <f>ប្រវត្តិរូបសិស្ស!G59</f>
        <v>12C</v>
      </c>
      <c r="G59" s="8"/>
      <c r="H59" s="8"/>
      <c r="I59" s="8"/>
      <c r="J59" s="9" t="str">
        <f t="shared" si="46"/>
        <v>F</v>
      </c>
      <c r="K59" s="8"/>
      <c r="L59" s="9" t="str">
        <f t="shared" si="47"/>
        <v>F</v>
      </c>
      <c r="M59" s="8"/>
      <c r="N59" s="9" t="str">
        <f t="shared" si="48"/>
        <v>F</v>
      </c>
      <c r="O59" s="8"/>
      <c r="P59" s="9" t="str">
        <f t="shared" si="49"/>
        <v>F</v>
      </c>
      <c r="Q59" s="8"/>
      <c r="R59" s="9" t="str">
        <f t="shared" si="50"/>
        <v>F</v>
      </c>
      <c r="S59" s="8"/>
      <c r="T59" s="9" t="str">
        <f t="shared" si="51"/>
        <v>F</v>
      </c>
      <c r="U59" s="8"/>
      <c r="V59" s="9" t="str">
        <f t="shared" si="52"/>
        <v>F</v>
      </c>
      <c r="W59" s="8"/>
      <c r="X59" s="9" t="str">
        <f t="shared" si="53"/>
        <v>F</v>
      </c>
      <c r="Y59" s="8"/>
      <c r="Z59" s="9" t="str">
        <f t="shared" si="54"/>
        <v>F</v>
      </c>
      <c r="AA59" s="8"/>
      <c r="AB59" s="9" t="str">
        <f t="shared" si="55"/>
        <v>F</v>
      </c>
      <c r="AC59" s="8"/>
      <c r="AD59" s="9" t="str">
        <f t="shared" si="56"/>
        <v>F</v>
      </c>
      <c r="AE59" s="9">
        <f>វត្តមាន!AL59</f>
        <v>0</v>
      </c>
      <c r="AF59" s="9">
        <f>វត្តមាន!AM59</f>
        <v>0</v>
      </c>
      <c r="AG59" s="9">
        <f>វត្តមាន!AN59</f>
        <v>0</v>
      </c>
      <c r="AH59" s="9">
        <f>វត្តមាន!AO59</f>
        <v>0</v>
      </c>
      <c r="AI59" s="53">
        <f t="shared" si="57"/>
        <v>0</v>
      </c>
      <c r="AJ59" s="53">
        <f t="shared" si="58"/>
        <v>0</v>
      </c>
      <c r="AK59" s="54" t="str">
        <f t="shared" si="59"/>
        <v>F</v>
      </c>
      <c r="AL59" s="54" t="str">
        <f t="shared" si="60"/>
        <v>ខ្សោយ</v>
      </c>
      <c r="AM59" s="53">
        <f t="shared" si="61"/>
        <v>1</v>
      </c>
      <c r="AN59" s="53">
        <f>វត្តមាន!BV59</f>
        <v>0</v>
      </c>
      <c r="AO59" s="53">
        <f>វត្តមាន!BW59</f>
        <v>0</v>
      </c>
      <c r="AP59" s="53">
        <f>វត្តមាន!BX59</f>
        <v>0</v>
      </c>
      <c r="AQ59" s="53">
        <f>វត្តមាន!BY59</f>
        <v>0</v>
      </c>
      <c r="AR59" s="53"/>
      <c r="AS59" s="8"/>
      <c r="AT59" s="8"/>
      <c r="AU59" s="8">
        <f t="shared" si="62"/>
        <v>0</v>
      </c>
      <c r="AV59" s="9" t="str">
        <f t="shared" si="63"/>
        <v>F</v>
      </c>
      <c r="AW59" s="8"/>
      <c r="AX59" s="9" t="str">
        <f t="shared" si="64"/>
        <v>F</v>
      </c>
      <c r="AY59" s="8"/>
      <c r="AZ59" s="9" t="str">
        <f t="shared" si="65"/>
        <v>F</v>
      </c>
      <c r="BA59" s="8"/>
      <c r="BB59" s="9" t="str">
        <f t="shared" si="66"/>
        <v>F</v>
      </c>
      <c r="BC59" s="8"/>
      <c r="BD59" s="9" t="str">
        <f t="shared" si="67"/>
        <v>F</v>
      </c>
      <c r="BE59" s="8"/>
      <c r="BF59" s="9" t="str">
        <f t="shared" si="68"/>
        <v>F</v>
      </c>
      <c r="BG59" s="8"/>
      <c r="BH59" s="9" t="str">
        <f t="shared" si="69"/>
        <v>F</v>
      </c>
      <c r="BI59" s="8"/>
      <c r="BJ59" s="9" t="str">
        <f t="shared" si="70"/>
        <v>F</v>
      </c>
      <c r="BK59" s="8"/>
      <c r="BL59" s="9" t="str">
        <f t="shared" si="71"/>
        <v>F</v>
      </c>
      <c r="BM59" s="8"/>
      <c r="BN59" s="9" t="str">
        <f t="shared" si="72"/>
        <v>F</v>
      </c>
      <c r="BO59" s="8"/>
      <c r="BP59" s="9" t="str">
        <f t="shared" si="73"/>
        <v>F</v>
      </c>
      <c r="BQ59" s="51">
        <f t="shared" si="74"/>
        <v>0</v>
      </c>
      <c r="BR59" s="51">
        <f t="shared" si="75"/>
        <v>0</v>
      </c>
      <c r="BS59" s="56" t="str">
        <f t="shared" si="76"/>
        <v>F</v>
      </c>
      <c r="BT59" s="56" t="str">
        <f t="shared" si="77"/>
        <v>ខ្សោយ</v>
      </c>
      <c r="BU59" s="51">
        <f t="shared" si="78"/>
        <v>1</v>
      </c>
      <c r="BV59" s="51">
        <f>វត្តមាន!BV59</f>
        <v>0</v>
      </c>
      <c r="BW59" s="51">
        <f>វត្តមាន!BW59</f>
        <v>0</v>
      </c>
      <c r="BX59" s="51">
        <f>វត្តមាន!BX59</f>
        <v>0</v>
      </c>
      <c r="BY59" s="51">
        <f>វត្តមាន!BY59</f>
        <v>0</v>
      </c>
      <c r="BZ59" s="8"/>
      <c r="CA59" s="8"/>
      <c r="CB59" s="8"/>
      <c r="CC59" s="9" t="str">
        <f t="shared" si="79"/>
        <v>F</v>
      </c>
      <c r="CD59" s="8"/>
      <c r="CE59" s="9" t="str">
        <f t="shared" si="80"/>
        <v>F</v>
      </c>
      <c r="CF59" s="8"/>
      <c r="CG59" s="9" t="str">
        <f t="shared" si="81"/>
        <v>F</v>
      </c>
      <c r="CH59" s="8"/>
      <c r="CI59" s="9" t="str">
        <f t="shared" si="82"/>
        <v>F</v>
      </c>
      <c r="CJ59" s="8"/>
      <c r="CK59" s="9" t="str">
        <f t="shared" si="83"/>
        <v>F</v>
      </c>
      <c r="CL59" s="8"/>
      <c r="CM59" s="9" t="str">
        <f t="shared" si="84"/>
        <v>F</v>
      </c>
      <c r="CN59" s="8"/>
      <c r="CO59" s="9" t="str">
        <f t="shared" si="85"/>
        <v>F</v>
      </c>
      <c r="CP59" s="8"/>
      <c r="CQ59" s="9" t="str">
        <f t="shared" si="86"/>
        <v>F</v>
      </c>
      <c r="CR59" s="8"/>
      <c r="CS59" s="9" t="str">
        <f t="shared" si="87"/>
        <v>F</v>
      </c>
      <c r="CT59" s="8"/>
      <c r="CU59" s="9" t="str">
        <f t="shared" si="88"/>
        <v>F</v>
      </c>
      <c r="CV59" s="8"/>
      <c r="CW59" s="9" t="str">
        <f t="shared" si="89"/>
        <v>F</v>
      </c>
      <c r="CX59" s="51">
        <f t="shared" si="90"/>
        <v>0</v>
      </c>
      <c r="CY59" s="51">
        <v>51</v>
      </c>
      <c r="CZ59" s="56" t="str">
        <f t="shared" si="91"/>
        <v>A</v>
      </c>
      <c r="DA59" s="56" t="str">
        <f t="shared" si="92"/>
        <v>ល្អ</v>
      </c>
      <c r="DB59" s="51" t="e">
        <f t="shared" si="93"/>
        <v>#N/A</v>
      </c>
      <c r="DC59" s="51">
        <f>វត្តមាន!DF59</f>
        <v>0</v>
      </c>
      <c r="DD59" s="51">
        <f>វត្តមាន!DG59</f>
        <v>0</v>
      </c>
      <c r="DE59" s="51">
        <f>វត្តមាន!DH59</f>
        <v>0</v>
      </c>
      <c r="DF59" s="51">
        <f>វត្តមាន!DI59</f>
        <v>0</v>
      </c>
      <c r="DG59" s="8"/>
      <c r="DH59" s="8"/>
      <c r="DI59" s="8">
        <f t="shared" si="94"/>
        <v>0</v>
      </c>
      <c r="DJ59" s="9" t="str">
        <f t="shared" si="95"/>
        <v>F</v>
      </c>
      <c r="DK59" s="8"/>
      <c r="DL59" s="9" t="str">
        <f t="shared" si="96"/>
        <v>F</v>
      </c>
      <c r="DM59" s="8"/>
      <c r="DN59" s="9" t="str">
        <f t="shared" si="97"/>
        <v>F</v>
      </c>
      <c r="DO59" s="8"/>
      <c r="DP59" s="9" t="str">
        <f t="shared" si="98"/>
        <v>F</v>
      </c>
      <c r="DQ59" s="8"/>
      <c r="DR59" s="9" t="str">
        <f t="shared" si="99"/>
        <v>F</v>
      </c>
      <c r="DS59" s="8"/>
      <c r="DT59" s="9" t="str">
        <f t="shared" si="100"/>
        <v>F</v>
      </c>
      <c r="DU59" s="8"/>
      <c r="DV59" s="9" t="str">
        <f t="shared" si="101"/>
        <v>F</v>
      </c>
      <c r="DW59" s="8"/>
      <c r="DX59" s="9" t="str">
        <f t="shared" si="102"/>
        <v>F</v>
      </c>
      <c r="DY59" s="8"/>
      <c r="DZ59" s="9" t="str">
        <f t="shared" si="103"/>
        <v>F</v>
      </c>
      <c r="EA59" s="8"/>
      <c r="EB59" s="9" t="str">
        <f t="shared" si="104"/>
        <v>F</v>
      </c>
      <c r="EC59" s="8"/>
      <c r="ED59" s="9" t="str">
        <f t="shared" si="105"/>
        <v>F</v>
      </c>
      <c r="EE59" s="58">
        <f t="shared" si="106"/>
        <v>0</v>
      </c>
      <c r="EF59" s="58">
        <v>51</v>
      </c>
      <c r="EG59" s="59" t="str">
        <f t="shared" si="107"/>
        <v>A</v>
      </c>
      <c r="EH59" s="59" t="str">
        <f t="shared" si="108"/>
        <v>ល្អ</v>
      </c>
      <c r="EI59" s="58" t="e">
        <f t="shared" si="109"/>
        <v>#N/A</v>
      </c>
      <c r="EJ59" s="58">
        <f>វត្តមាន!EP59</f>
        <v>0</v>
      </c>
      <c r="EK59" s="58">
        <f>វត្តមាន!EQ59</f>
        <v>0</v>
      </c>
      <c r="EL59" s="58">
        <f>វត្តមាន!ER59</f>
        <v>0</v>
      </c>
      <c r="EM59" s="58">
        <f>វត្តមាន!ES59</f>
        <v>0</v>
      </c>
      <c r="EN59" s="67"/>
      <c r="EO59" s="8"/>
      <c r="EP59" s="8"/>
      <c r="EQ59" s="8">
        <f t="shared" si="110"/>
        <v>0</v>
      </c>
      <c r="ER59" s="9" t="str">
        <f t="shared" si="111"/>
        <v>F</v>
      </c>
      <c r="ES59" s="9"/>
      <c r="ET59" s="8"/>
      <c r="EU59" s="9" t="str">
        <f t="shared" si="112"/>
        <v>F</v>
      </c>
      <c r="EV59" s="9"/>
      <c r="EW59" s="8"/>
      <c r="EX59" s="9" t="str">
        <f t="shared" si="113"/>
        <v>F</v>
      </c>
      <c r="EY59" s="9"/>
      <c r="EZ59" s="8"/>
      <c r="FA59" s="9" t="str">
        <f t="shared" si="114"/>
        <v>F</v>
      </c>
      <c r="FB59" s="9"/>
      <c r="FC59" s="8"/>
      <c r="FD59" s="9" t="str">
        <f t="shared" si="115"/>
        <v>F</v>
      </c>
      <c r="FE59" s="9"/>
      <c r="FF59" s="8"/>
      <c r="FG59" s="9" t="str">
        <f t="shared" si="116"/>
        <v>F</v>
      </c>
      <c r="FH59" s="9"/>
      <c r="FI59" s="8"/>
      <c r="FJ59" s="9" t="str">
        <f t="shared" si="117"/>
        <v>F</v>
      </c>
      <c r="FK59" s="9"/>
      <c r="FL59" s="8"/>
      <c r="FM59" s="9" t="str">
        <f t="shared" si="118"/>
        <v>F</v>
      </c>
      <c r="FN59" s="9"/>
      <c r="FO59" s="8"/>
      <c r="FP59" s="9" t="str">
        <f t="shared" si="119"/>
        <v>F</v>
      </c>
      <c r="FQ59" s="9"/>
      <c r="FR59" s="8"/>
      <c r="FS59" s="9" t="str">
        <f t="shared" si="120"/>
        <v>F</v>
      </c>
      <c r="FT59" s="9"/>
      <c r="FU59" s="8"/>
      <c r="FV59" s="9" t="str">
        <f t="shared" si="121"/>
        <v>F</v>
      </c>
      <c r="FX59" s="58">
        <f t="shared" si="122"/>
        <v>0</v>
      </c>
      <c r="FY59" s="58">
        <v>51</v>
      </c>
      <c r="FZ59" s="59" t="str">
        <f t="shared" si="123"/>
        <v>A</v>
      </c>
      <c r="GA59" s="59" t="str">
        <f t="shared" si="124"/>
        <v>ល្អ</v>
      </c>
      <c r="GB59" s="58" t="e">
        <f t="shared" si="125"/>
        <v>#N/A</v>
      </c>
      <c r="GC59" s="58">
        <f>វត្តមាន!FZ59</f>
        <v>0</v>
      </c>
      <c r="GD59" s="58">
        <f>វត្តមាន!GA59</f>
        <v>0</v>
      </c>
      <c r="GE59" s="58">
        <f>វត្តមាន!GB59</f>
        <v>0</v>
      </c>
      <c r="GF59" s="58">
        <f>វត្តមាន!GC59</f>
        <v>0</v>
      </c>
      <c r="GG59" s="69">
        <f t="shared" si="126"/>
        <v>25.5</v>
      </c>
      <c r="GH59" s="69">
        <f t="shared" si="127"/>
        <v>51</v>
      </c>
      <c r="GI59" s="69">
        <f t="shared" si="128"/>
        <v>38.25</v>
      </c>
      <c r="GJ59" s="59" t="str">
        <f t="shared" si="129"/>
        <v>C</v>
      </c>
      <c r="GK59" s="59" t="str">
        <f t="shared" si="130"/>
        <v>ល្អបង្គួរ</v>
      </c>
      <c r="GL59" s="58" t="e">
        <f t="shared" si="131"/>
        <v>#N/A</v>
      </c>
      <c r="GM59" s="2">
        <f t="shared" si="132"/>
        <v>0</v>
      </c>
      <c r="GN59" s="2">
        <f t="shared" si="133"/>
        <v>0</v>
      </c>
      <c r="GO59" s="2">
        <f t="shared" si="134"/>
        <v>0</v>
      </c>
      <c r="GP59" s="2">
        <f t="shared" si="135"/>
        <v>0</v>
      </c>
    </row>
    <row r="60" spans="1:198" s="128" customFormat="1">
      <c r="A60" s="124"/>
      <c r="B60" s="124">
        <f>ប្រវត្តិរូបសិស្ស!B64</f>
        <v>7842</v>
      </c>
      <c r="C60" s="124">
        <f>ប្រវត្តិរូបសិស្ស!C60</f>
        <v>0</v>
      </c>
      <c r="D60" s="124">
        <f>ប្រវត្តិរូបសិស្ស!D60</f>
        <v>0</v>
      </c>
      <c r="E60" s="125">
        <f>ប្រវត្តិរូបសិស្ស!E60</f>
        <v>0</v>
      </c>
      <c r="F60" s="125">
        <f>ប្រវត្តិរូបសិស្ស!G60</f>
        <v>0</v>
      </c>
      <c r="G60" s="126"/>
      <c r="H60" s="126"/>
      <c r="I60" s="126"/>
      <c r="J60" s="127" t="str">
        <f t="shared" si="46"/>
        <v>F</v>
      </c>
      <c r="K60" s="126"/>
      <c r="L60" s="127" t="str">
        <f t="shared" si="47"/>
        <v>F</v>
      </c>
      <c r="M60" s="126"/>
      <c r="N60" s="127" t="str">
        <f t="shared" si="48"/>
        <v>F</v>
      </c>
      <c r="O60" s="126"/>
      <c r="P60" s="127" t="str">
        <f t="shared" si="49"/>
        <v>F</v>
      </c>
      <c r="Q60" s="126"/>
      <c r="R60" s="127" t="str">
        <f t="shared" si="50"/>
        <v>F</v>
      </c>
      <c r="S60" s="126"/>
      <c r="T60" s="127" t="str">
        <f t="shared" si="51"/>
        <v>F</v>
      </c>
      <c r="U60" s="126"/>
      <c r="V60" s="127" t="str">
        <f t="shared" si="52"/>
        <v>F</v>
      </c>
      <c r="W60" s="126"/>
      <c r="X60" s="127" t="str">
        <f t="shared" si="53"/>
        <v>F</v>
      </c>
      <c r="Y60" s="126"/>
      <c r="Z60" s="127" t="str">
        <f t="shared" si="54"/>
        <v>F</v>
      </c>
      <c r="AA60" s="126"/>
      <c r="AB60" s="127" t="str">
        <f t="shared" si="55"/>
        <v>F</v>
      </c>
      <c r="AC60" s="126"/>
      <c r="AD60" s="127" t="str">
        <f t="shared" si="56"/>
        <v>F</v>
      </c>
      <c r="AE60" s="127">
        <f>វត្តមាន!AL60</f>
        <v>0</v>
      </c>
      <c r="AF60" s="127">
        <f>វត្តមាន!AM60</f>
        <v>0</v>
      </c>
      <c r="AG60" s="127">
        <f>វត្តមាន!AN60</f>
        <v>0</v>
      </c>
      <c r="AH60" s="127">
        <f>វត្តមាន!AO60</f>
        <v>0</v>
      </c>
      <c r="AI60" s="126">
        <f t="shared" si="57"/>
        <v>0</v>
      </c>
      <c r="AJ60" s="126">
        <f t="shared" si="58"/>
        <v>0</v>
      </c>
      <c r="AK60" s="127" t="str">
        <f t="shared" si="59"/>
        <v>F</v>
      </c>
      <c r="AL60" s="127" t="str">
        <f t="shared" si="60"/>
        <v>ខ្សោយ</v>
      </c>
      <c r="AM60" s="126">
        <f t="shared" si="61"/>
        <v>1</v>
      </c>
      <c r="AN60" s="126">
        <f>វត្តមាន!BV60</f>
        <v>0</v>
      </c>
      <c r="AO60" s="126">
        <f>វត្តមាន!BW60</f>
        <v>0</v>
      </c>
      <c r="AP60" s="126">
        <f>វត្តមាន!BX60</f>
        <v>0</v>
      </c>
      <c r="AQ60" s="126">
        <f>វត្តមាន!BY60</f>
        <v>0</v>
      </c>
      <c r="AR60" s="126"/>
      <c r="AS60" s="126"/>
      <c r="AT60" s="126"/>
      <c r="AU60" s="126">
        <f t="shared" si="62"/>
        <v>0</v>
      </c>
      <c r="AV60" s="127" t="str">
        <f t="shared" si="63"/>
        <v>F</v>
      </c>
      <c r="AW60" s="126"/>
      <c r="AX60" s="127" t="str">
        <f t="shared" si="64"/>
        <v>F</v>
      </c>
      <c r="AY60" s="126"/>
      <c r="AZ60" s="127" t="str">
        <f t="shared" si="65"/>
        <v>F</v>
      </c>
      <c r="BA60" s="126"/>
      <c r="BB60" s="127" t="str">
        <f t="shared" si="66"/>
        <v>F</v>
      </c>
      <c r="BC60" s="126"/>
      <c r="BD60" s="127" t="str">
        <f t="shared" si="67"/>
        <v>F</v>
      </c>
      <c r="BE60" s="126"/>
      <c r="BF60" s="127" t="str">
        <f t="shared" si="68"/>
        <v>F</v>
      </c>
      <c r="BG60" s="126"/>
      <c r="BH60" s="127" t="str">
        <f t="shared" si="69"/>
        <v>F</v>
      </c>
      <c r="BI60" s="126"/>
      <c r="BJ60" s="127" t="str">
        <f t="shared" si="70"/>
        <v>F</v>
      </c>
      <c r="BK60" s="126"/>
      <c r="BL60" s="127" t="str">
        <f t="shared" si="71"/>
        <v>F</v>
      </c>
      <c r="BM60" s="126"/>
      <c r="BN60" s="127" t="str">
        <f t="shared" si="72"/>
        <v>F</v>
      </c>
      <c r="BO60" s="126"/>
      <c r="BP60" s="127" t="str">
        <f t="shared" si="73"/>
        <v>F</v>
      </c>
      <c r="BQ60" s="126">
        <f t="shared" si="74"/>
        <v>0</v>
      </c>
      <c r="BR60" s="126">
        <f t="shared" si="75"/>
        <v>0</v>
      </c>
      <c r="BS60" s="127" t="str">
        <f t="shared" si="76"/>
        <v>F</v>
      </c>
      <c r="BT60" s="127" t="str">
        <f t="shared" si="77"/>
        <v>ខ្សោយ</v>
      </c>
      <c r="BU60" s="126">
        <f t="shared" si="78"/>
        <v>1</v>
      </c>
      <c r="BV60" s="126">
        <f>វត្តមាន!BV60</f>
        <v>0</v>
      </c>
      <c r="BW60" s="126">
        <f>វត្តមាន!BW60</f>
        <v>0</v>
      </c>
      <c r="BX60" s="126">
        <f>វត្តមាន!BX60</f>
        <v>0</v>
      </c>
      <c r="BY60" s="126">
        <f>វត្តមាន!BY60</f>
        <v>0</v>
      </c>
      <c r="BZ60" s="126"/>
      <c r="CA60" s="126"/>
      <c r="CB60" s="126"/>
      <c r="CC60" s="127" t="str">
        <f t="shared" si="79"/>
        <v>F</v>
      </c>
      <c r="CD60" s="126"/>
      <c r="CE60" s="127" t="str">
        <f t="shared" si="80"/>
        <v>F</v>
      </c>
      <c r="CF60" s="126"/>
      <c r="CG60" s="127" t="str">
        <f t="shared" si="81"/>
        <v>F</v>
      </c>
      <c r="CH60" s="126"/>
      <c r="CI60" s="127" t="str">
        <f t="shared" si="82"/>
        <v>F</v>
      </c>
      <c r="CJ60" s="126"/>
      <c r="CK60" s="127" t="str">
        <f t="shared" si="83"/>
        <v>F</v>
      </c>
      <c r="CL60" s="126"/>
      <c r="CM60" s="127" t="str">
        <f t="shared" si="84"/>
        <v>F</v>
      </c>
      <c r="CN60" s="126"/>
      <c r="CO60" s="127" t="str">
        <f t="shared" si="85"/>
        <v>F</v>
      </c>
      <c r="CP60" s="126"/>
      <c r="CQ60" s="127" t="str">
        <f t="shared" si="86"/>
        <v>F</v>
      </c>
      <c r="CR60" s="126"/>
      <c r="CS60" s="127" t="str">
        <f t="shared" si="87"/>
        <v>F</v>
      </c>
      <c r="CT60" s="126"/>
      <c r="CU60" s="127" t="str">
        <f t="shared" si="88"/>
        <v>F</v>
      </c>
      <c r="CV60" s="126"/>
      <c r="CW60" s="127" t="str">
        <f t="shared" si="89"/>
        <v>F</v>
      </c>
      <c r="CX60" s="126">
        <f t="shared" si="90"/>
        <v>0</v>
      </c>
      <c r="CY60" s="126">
        <v>52</v>
      </c>
      <c r="CZ60" s="127" t="str">
        <f t="shared" si="91"/>
        <v>A</v>
      </c>
      <c r="DA60" s="127" t="str">
        <f t="shared" si="92"/>
        <v>ល្អ</v>
      </c>
      <c r="DB60" s="126" t="e">
        <f t="shared" si="93"/>
        <v>#N/A</v>
      </c>
      <c r="DC60" s="126">
        <f>វត្តមាន!DF60</f>
        <v>0</v>
      </c>
      <c r="DD60" s="126">
        <f>វត្តមាន!DG60</f>
        <v>0</v>
      </c>
      <c r="DE60" s="126">
        <f>វត្តមាន!DH60</f>
        <v>0</v>
      </c>
      <c r="DF60" s="126">
        <f>វត្តមាន!DI60</f>
        <v>0</v>
      </c>
      <c r="DG60" s="126"/>
      <c r="DH60" s="126"/>
      <c r="DI60" s="126">
        <f t="shared" si="94"/>
        <v>0</v>
      </c>
      <c r="DJ60" s="127" t="str">
        <f t="shared" si="95"/>
        <v>F</v>
      </c>
      <c r="DK60" s="126"/>
      <c r="DL60" s="127" t="str">
        <f t="shared" si="96"/>
        <v>F</v>
      </c>
      <c r="DM60" s="126"/>
      <c r="DN60" s="127" t="str">
        <f t="shared" si="97"/>
        <v>F</v>
      </c>
      <c r="DO60" s="126"/>
      <c r="DP60" s="127" t="str">
        <f t="shared" si="98"/>
        <v>F</v>
      </c>
      <c r="DQ60" s="126"/>
      <c r="DR60" s="127" t="str">
        <f t="shared" si="99"/>
        <v>F</v>
      </c>
      <c r="DS60" s="126"/>
      <c r="DT60" s="127" t="str">
        <f t="shared" si="100"/>
        <v>F</v>
      </c>
      <c r="DU60" s="126"/>
      <c r="DV60" s="127" t="str">
        <f t="shared" si="101"/>
        <v>F</v>
      </c>
      <c r="DW60" s="126"/>
      <c r="DX60" s="127" t="str">
        <f t="shared" si="102"/>
        <v>F</v>
      </c>
      <c r="DY60" s="126"/>
      <c r="DZ60" s="127" t="str">
        <f t="shared" si="103"/>
        <v>F</v>
      </c>
      <c r="EA60" s="126"/>
      <c r="EB60" s="127" t="str">
        <f t="shared" si="104"/>
        <v>F</v>
      </c>
      <c r="EC60" s="126"/>
      <c r="ED60" s="127" t="str">
        <f t="shared" si="105"/>
        <v>F</v>
      </c>
      <c r="EE60" s="126">
        <f t="shared" si="106"/>
        <v>0</v>
      </c>
      <c r="EF60" s="126">
        <v>52</v>
      </c>
      <c r="EG60" s="127" t="str">
        <f t="shared" si="107"/>
        <v>A</v>
      </c>
      <c r="EH60" s="127" t="str">
        <f t="shared" si="108"/>
        <v>ល្អ</v>
      </c>
      <c r="EI60" s="126" t="e">
        <f t="shared" si="109"/>
        <v>#N/A</v>
      </c>
      <c r="EJ60" s="126">
        <f>វត្តមាន!EP60</f>
        <v>2</v>
      </c>
      <c r="EK60" s="126">
        <f>វត្តមាន!EQ60</f>
        <v>2</v>
      </c>
      <c r="EL60" s="126">
        <f>វត្តមាន!ER60</f>
        <v>2</v>
      </c>
      <c r="EM60" s="126">
        <f>វត្តមាន!ES60</f>
        <v>6</v>
      </c>
      <c r="EN60" s="126"/>
      <c r="EO60" s="126"/>
      <c r="EP60" s="126"/>
      <c r="EQ60" s="126">
        <f t="shared" si="110"/>
        <v>0</v>
      </c>
      <c r="ER60" s="127" t="str">
        <f t="shared" si="111"/>
        <v>F</v>
      </c>
      <c r="ES60" s="127"/>
      <c r="ET60" s="126"/>
      <c r="EU60" s="127" t="str">
        <f t="shared" si="112"/>
        <v>F</v>
      </c>
      <c r="EV60" s="127"/>
      <c r="EW60" s="126"/>
      <c r="EX60" s="127" t="str">
        <f t="shared" si="113"/>
        <v>F</v>
      </c>
      <c r="EY60" s="127"/>
      <c r="EZ60" s="126"/>
      <c r="FA60" s="127" t="str">
        <f t="shared" si="114"/>
        <v>F</v>
      </c>
      <c r="FB60" s="127"/>
      <c r="FC60" s="126"/>
      <c r="FD60" s="127" t="str">
        <f t="shared" si="115"/>
        <v>F</v>
      </c>
      <c r="FE60" s="127"/>
      <c r="FF60" s="126"/>
      <c r="FG60" s="127" t="str">
        <f t="shared" si="116"/>
        <v>F</v>
      </c>
      <c r="FH60" s="127"/>
      <c r="FI60" s="126"/>
      <c r="FJ60" s="127" t="str">
        <f t="shared" si="117"/>
        <v>F</v>
      </c>
      <c r="FK60" s="127"/>
      <c r="FL60" s="126"/>
      <c r="FM60" s="127" t="str">
        <f t="shared" si="118"/>
        <v>F</v>
      </c>
      <c r="FN60" s="127"/>
      <c r="FO60" s="126"/>
      <c r="FP60" s="127" t="str">
        <f t="shared" si="119"/>
        <v>F</v>
      </c>
      <c r="FQ60" s="127"/>
      <c r="FR60" s="126"/>
      <c r="FS60" s="127" t="str">
        <f t="shared" si="120"/>
        <v>F</v>
      </c>
      <c r="FT60" s="127"/>
      <c r="FU60" s="126"/>
      <c r="FV60" s="127" t="str">
        <f t="shared" si="121"/>
        <v>F</v>
      </c>
      <c r="FX60" s="126">
        <f t="shared" si="122"/>
        <v>0</v>
      </c>
      <c r="FY60" s="126">
        <v>52</v>
      </c>
      <c r="FZ60" s="127" t="str">
        <f t="shared" si="123"/>
        <v>A</v>
      </c>
      <c r="GA60" s="127" t="str">
        <f t="shared" si="124"/>
        <v>ល្អ</v>
      </c>
      <c r="GB60" s="126" t="e">
        <f t="shared" si="125"/>
        <v>#N/A</v>
      </c>
      <c r="GC60" s="126">
        <f>វត្តមាន!FZ60</f>
        <v>2</v>
      </c>
      <c r="GD60" s="126">
        <f>វត្តមាន!GA60</f>
        <v>2</v>
      </c>
      <c r="GE60" s="126">
        <f>វត្តមាន!GB60</f>
        <v>2</v>
      </c>
      <c r="GF60" s="126">
        <f>វត្តមាន!GC60</f>
        <v>6</v>
      </c>
      <c r="GG60" s="129">
        <f t="shared" si="126"/>
        <v>26</v>
      </c>
      <c r="GH60" s="129">
        <f t="shared" si="127"/>
        <v>52</v>
      </c>
      <c r="GI60" s="129">
        <f t="shared" si="128"/>
        <v>39</v>
      </c>
      <c r="GJ60" s="127" t="str">
        <f t="shared" si="129"/>
        <v>C</v>
      </c>
      <c r="GK60" s="127" t="str">
        <f t="shared" si="130"/>
        <v>ល្អបង្គួរ</v>
      </c>
      <c r="GL60" s="126" t="e">
        <f t="shared" si="131"/>
        <v>#N/A</v>
      </c>
      <c r="GM60" s="124">
        <f t="shared" si="132"/>
        <v>4</v>
      </c>
      <c r="GN60" s="124">
        <f t="shared" si="133"/>
        <v>4</v>
      </c>
      <c r="GO60" s="124">
        <f t="shared" si="134"/>
        <v>4</v>
      </c>
      <c r="GP60" s="124">
        <f t="shared" si="135"/>
        <v>12</v>
      </c>
    </row>
    <row r="61" spans="1:198" s="109" customFormat="1">
      <c r="A61" s="2"/>
      <c r="B61" s="2">
        <f>ប្រវត្តិរូបសិស្ស!B65</f>
        <v>7442</v>
      </c>
      <c r="C61" s="2" t="str">
        <f>ប្រវត្តិរូបសិស្ស!C61</f>
        <v>កន ស្រីនីត</v>
      </c>
      <c r="D61" s="2" t="str">
        <f>ប្រវត្តិរូបសិស្ស!D61</f>
        <v>ស្រី</v>
      </c>
      <c r="E61" s="7">
        <f>ប្រវត្តិរូបសិស្ស!E61</f>
        <v>39194</v>
      </c>
      <c r="F61" s="7" t="str">
        <f>ប្រវត្តិរូបសិស្ស!G61</f>
        <v>12D</v>
      </c>
      <c r="G61" s="8"/>
      <c r="H61" s="8"/>
      <c r="I61" s="8"/>
      <c r="J61" s="9" t="str">
        <f t="shared" si="46"/>
        <v>F</v>
      </c>
      <c r="K61" s="8"/>
      <c r="L61" s="9" t="str">
        <f t="shared" si="47"/>
        <v>F</v>
      </c>
      <c r="M61" s="8"/>
      <c r="N61" s="9" t="str">
        <f t="shared" si="48"/>
        <v>F</v>
      </c>
      <c r="O61" s="8"/>
      <c r="P61" s="9" t="str">
        <f t="shared" si="49"/>
        <v>F</v>
      </c>
      <c r="Q61" s="8"/>
      <c r="R61" s="9" t="str">
        <f t="shared" si="50"/>
        <v>F</v>
      </c>
      <c r="S61" s="8"/>
      <c r="T61" s="9" t="str">
        <f t="shared" si="51"/>
        <v>F</v>
      </c>
      <c r="U61" s="8"/>
      <c r="V61" s="9" t="str">
        <f t="shared" si="52"/>
        <v>F</v>
      </c>
      <c r="W61" s="8"/>
      <c r="X61" s="9" t="str">
        <f t="shared" si="53"/>
        <v>F</v>
      </c>
      <c r="Y61" s="8"/>
      <c r="Z61" s="9" t="str">
        <f t="shared" si="54"/>
        <v>F</v>
      </c>
      <c r="AA61" s="8"/>
      <c r="AB61" s="9" t="str">
        <f t="shared" si="55"/>
        <v>F</v>
      </c>
      <c r="AC61" s="8"/>
      <c r="AD61" s="9" t="str">
        <f t="shared" si="56"/>
        <v>F</v>
      </c>
      <c r="AE61" s="9">
        <f>វត្តមាន!AL61</f>
        <v>0</v>
      </c>
      <c r="AF61" s="9">
        <f>វត្តមាន!AM61</f>
        <v>0</v>
      </c>
      <c r="AG61" s="9">
        <f>វត្តមាន!AN61</f>
        <v>0</v>
      </c>
      <c r="AH61" s="9">
        <f>វត្តមាន!AO61</f>
        <v>0</v>
      </c>
      <c r="AI61" s="53">
        <f t="shared" si="57"/>
        <v>0</v>
      </c>
      <c r="AJ61" s="53">
        <f t="shared" si="58"/>
        <v>0</v>
      </c>
      <c r="AK61" s="54" t="str">
        <f t="shared" si="59"/>
        <v>F</v>
      </c>
      <c r="AL61" s="54" t="str">
        <f t="shared" si="60"/>
        <v>ខ្សោយ</v>
      </c>
      <c r="AM61" s="53">
        <f>RANK(AJ61,$AJ$61:$AJ$110)</f>
        <v>1</v>
      </c>
      <c r="AN61" s="53">
        <f>វត្តមាន!BV61</f>
        <v>0</v>
      </c>
      <c r="AO61" s="53">
        <f>វត្តមាន!BW61</f>
        <v>0</v>
      </c>
      <c r="AP61" s="53">
        <f>វត្តមាន!BX61</f>
        <v>0</v>
      </c>
      <c r="AQ61" s="53">
        <f>វត្តមាន!BY61</f>
        <v>0</v>
      </c>
      <c r="AR61" s="53"/>
      <c r="AS61" s="8"/>
      <c r="AT61" s="8"/>
      <c r="AU61" s="8">
        <f t="shared" si="62"/>
        <v>0</v>
      </c>
      <c r="AV61" s="9" t="str">
        <f t="shared" si="63"/>
        <v>F</v>
      </c>
      <c r="AW61" s="8"/>
      <c r="AX61" s="9" t="str">
        <f t="shared" si="64"/>
        <v>F</v>
      </c>
      <c r="AY61" s="8"/>
      <c r="AZ61" s="9" t="str">
        <f t="shared" si="65"/>
        <v>F</v>
      </c>
      <c r="BA61" s="8"/>
      <c r="BB61" s="9" t="str">
        <f t="shared" si="66"/>
        <v>F</v>
      </c>
      <c r="BC61" s="8"/>
      <c r="BD61" s="9" t="str">
        <f t="shared" si="67"/>
        <v>F</v>
      </c>
      <c r="BE61" s="8"/>
      <c r="BF61" s="9" t="str">
        <f t="shared" si="68"/>
        <v>F</v>
      </c>
      <c r="BG61" s="8"/>
      <c r="BH61" s="9" t="str">
        <f t="shared" si="69"/>
        <v>F</v>
      </c>
      <c r="BI61" s="8"/>
      <c r="BJ61" s="9" t="str">
        <f t="shared" si="70"/>
        <v>F</v>
      </c>
      <c r="BK61" s="8"/>
      <c r="BL61" s="9" t="str">
        <f t="shared" si="71"/>
        <v>F</v>
      </c>
      <c r="BM61" s="8"/>
      <c r="BN61" s="9" t="str">
        <f t="shared" si="72"/>
        <v>F</v>
      </c>
      <c r="BO61" s="8"/>
      <c r="BP61" s="9" t="str">
        <f t="shared" si="73"/>
        <v>F</v>
      </c>
      <c r="BQ61" s="51">
        <f t="shared" si="74"/>
        <v>0</v>
      </c>
      <c r="BR61" s="51">
        <f t="shared" si="75"/>
        <v>0</v>
      </c>
      <c r="BS61" s="56" t="str">
        <f t="shared" si="76"/>
        <v>F</v>
      </c>
      <c r="BT61" s="56" t="str">
        <f t="shared" si="77"/>
        <v>ខ្សោយ</v>
      </c>
      <c r="BU61" s="51">
        <f t="shared" si="78"/>
        <v>1</v>
      </c>
      <c r="BV61" s="51">
        <f>វត្តមាន!BV61</f>
        <v>0</v>
      </c>
      <c r="BW61" s="51">
        <f>វត្តមាន!BW61</f>
        <v>0</v>
      </c>
      <c r="BX61" s="51">
        <f>វត្តមាន!BX61</f>
        <v>0</v>
      </c>
      <c r="BY61" s="51">
        <f>វត្តមាន!BY61</f>
        <v>0</v>
      </c>
      <c r="BZ61" s="8"/>
      <c r="CA61" s="8"/>
      <c r="CB61" s="8"/>
      <c r="CC61" s="9" t="str">
        <f t="shared" si="79"/>
        <v>F</v>
      </c>
      <c r="CD61" s="8"/>
      <c r="CE61" s="9" t="str">
        <f t="shared" si="80"/>
        <v>F</v>
      </c>
      <c r="CF61" s="8"/>
      <c r="CG61" s="9" t="str">
        <f t="shared" si="81"/>
        <v>F</v>
      </c>
      <c r="CH61" s="8"/>
      <c r="CI61" s="9" t="str">
        <f t="shared" si="82"/>
        <v>F</v>
      </c>
      <c r="CJ61" s="8"/>
      <c r="CK61" s="9" t="str">
        <f t="shared" si="83"/>
        <v>F</v>
      </c>
      <c r="CL61" s="8"/>
      <c r="CM61" s="9" t="str">
        <f t="shared" si="84"/>
        <v>F</v>
      </c>
      <c r="CN61" s="8"/>
      <c r="CO61" s="9" t="str">
        <f t="shared" si="85"/>
        <v>F</v>
      </c>
      <c r="CP61" s="8"/>
      <c r="CQ61" s="9" t="str">
        <f t="shared" si="86"/>
        <v>F</v>
      </c>
      <c r="CR61" s="8"/>
      <c r="CS61" s="9" t="str">
        <f t="shared" si="87"/>
        <v>F</v>
      </c>
      <c r="CT61" s="8"/>
      <c r="CU61" s="9" t="str">
        <f t="shared" si="88"/>
        <v>F</v>
      </c>
      <c r="CV61" s="8"/>
      <c r="CW61" s="9" t="str">
        <f t="shared" si="89"/>
        <v>F</v>
      </c>
      <c r="CX61" s="51">
        <f t="shared" si="90"/>
        <v>0</v>
      </c>
      <c r="CY61" s="51">
        <v>53</v>
      </c>
      <c r="CZ61" s="56" t="str">
        <f t="shared" si="91"/>
        <v>A</v>
      </c>
      <c r="DA61" s="56" t="str">
        <f t="shared" si="92"/>
        <v>ល្អ</v>
      </c>
      <c r="DB61" s="51" t="e">
        <f t="shared" si="93"/>
        <v>#N/A</v>
      </c>
      <c r="DC61" s="51">
        <f>វត្តមាន!DF61</f>
        <v>0</v>
      </c>
      <c r="DD61" s="51">
        <f>វត្តមាន!DG61</f>
        <v>0</v>
      </c>
      <c r="DE61" s="51">
        <f>វត្តមាន!DH61</f>
        <v>0</v>
      </c>
      <c r="DF61" s="51">
        <f>វត្តមាន!DI61</f>
        <v>0</v>
      </c>
      <c r="DG61" s="8"/>
      <c r="DH61" s="8"/>
      <c r="DI61" s="8">
        <f t="shared" si="94"/>
        <v>0</v>
      </c>
      <c r="DJ61" s="9" t="str">
        <f t="shared" si="95"/>
        <v>F</v>
      </c>
      <c r="DK61" s="8"/>
      <c r="DL61" s="9" t="str">
        <f t="shared" si="96"/>
        <v>F</v>
      </c>
      <c r="DM61" s="8"/>
      <c r="DN61" s="9" t="str">
        <f t="shared" si="97"/>
        <v>F</v>
      </c>
      <c r="DO61" s="8"/>
      <c r="DP61" s="9" t="str">
        <f t="shared" si="98"/>
        <v>F</v>
      </c>
      <c r="DQ61" s="8"/>
      <c r="DR61" s="9" t="str">
        <f t="shared" si="99"/>
        <v>F</v>
      </c>
      <c r="DS61" s="8"/>
      <c r="DT61" s="9" t="str">
        <f t="shared" si="100"/>
        <v>F</v>
      </c>
      <c r="DU61" s="8"/>
      <c r="DV61" s="9" t="str">
        <f t="shared" si="101"/>
        <v>F</v>
      </c>
      <c r="DW61" s="8"/>
      <c r="DX61" s="9" t="str">
        <f t="shared" si="102"/>
        <v>F</v>
      </c>
      <c r="DY61" s="8"/>
      <c r="DZ61" s="9" t="str">
        <f t="shared" si="103"/>
        <v>F</v>
      </c>
      <c r="EA61" s="8"/>
      <c r="EB61" s="9" t="str">
        <f t="shared" si="104"/>
        <v>F</v>
      </c>
      <c r="EC61" s="8"/>
      <c r="ED61" s="9" t="str">
        <f t="shared" si="105"/>
        <v>F</v>
      </c>
      <c r="EE61" s="58">
        <f t="shared" si="106"/>
        <v>0</v>
      </c>
      <c r="EF61" s="58">
        <v>53</v>
      </c>
      <c r="EG61" s="59" t="str">
        <f t="shared" si="107"/>
        <v>A</v>
      </c>
      <c r="EH61" s="59" t="str">
        <f t="shared" si="108"/>
        <v>ល្អ</v>
      </c>
      <c r="EI61" s="58" t="e">
        <f t="shared" si="109"/>
        <v>#N/A</v>
      </c>
      <c r="EJ61" s="58">
        <f>វត្តមាន!EP61</f>
        <v>2</v>
      </c>
      <c r="EK61" s="58">
        <f>វត្តមាន!EQ61</f>
        <v>2</v>
      </c>
      <c r="EL61" s="58">
        <f>វត្តមាន!ER61</f>
        <v>2</v>
      </c>
      <c r="EM61" s="58">
        <f>វត្តមាន!ES61</f>
        <v>6</v>
      </c>
      <c r="EN61" s="67"/>
      <c r="EO61" s="8"/>
      <c r="EP61" s="8"/>
      <c r="EQ61" s="8">
        <f t="shared" si="110"/>
        <v>0</v>
      </c>
      <c r="ER61" s="9" t="str">
        <f t="shared" si="111"/>
        <v>F</v>
      </c>
      <c r="ES61" s="9"/>
      <c r="ET61" s="8"/>
      <c r="EU61" s="9" t="str">
        <f t="shared" si="112"/>
        <v>F</v>
      </c>
      <c r="EV61" s="9"/>
      <c r="EW61" s="8"/>
      <c r="EX61" s="9" t="str">
        <f t="shared" si="113"/>
        <v>F</v>
      </c>
      <c r="EY61" s="9"/>
      <c r="EZ61" s="8"/>
      <c r="FA61" s="9" t="str">
        <f t="shared" si="114"/>
        <v>F</v>
      </c>
      <c r="FB61" s="9"/>
      <c r="FC61" s="8"/>
      <c r="FD61" s="9" t="str">
        <f t="shared" si="115"/>
        <v>F</v>
      </c>
      <c r="FE61" s="9"/>
      <c r="FF61" s="8"/>
      <c r="FG61" s="9" t="str">
        <f t="shared" si="116"/>
        <v>F</v>
      </c>
      <c r="FH61" s="9"/>
      <c r="FI61" s="8"/>
      <c r="FJ61" s="9" t="str">
        <f t="shared" si="117"/>
        <v>F</v>
      </c>
      <c r="FK61" s="9"/>
      <c r="FL61" s="8"/>
      <c r="FM61" s="9" t="str">
        <f t="shared" si="118"/>
        <v>F</v>
      </c>
      <c r="FN61" s="9"/>
      <c r="FO61" s="8"/>
      <c r="FP61" s="9" t="str">
        <f t="shared" si="119"/>
        <v>F</v>
      </c>
      <c r="FQ61" s="9"/>
      <c r="FR61" s="8"/>
      <c r="FS61" s="9" t="str">
        <f t="shared" si="120"/>
        <v>F</v>
      </c>
      <c r="FT61" s="9"/>
      <c r="FU61" s="8"/>
      <c r="FV61" s="9" t="str">
        <f t="shared" si="121"/>
        <v>F</v>
      </c>
      <c r="FW61" s="1"/>
      <c r="FX61" s="58">
        <f t="shared" si="122"/>
        <v>0</v>
      </c>
      <c r="FY61" s="58">
        <v>53</v>
      </c>
      <c r="FZ61" s="59" t="str">
        <f t="shared" si="123"/>
        <v>A</v>
      </c>
      <c r="GA61" s="59" t="str">
        <f t="shared" si="124"/>
        <v>ល្អ</v>
      </c>
      <c r="GB61" s="58" t="e">
        <f t="shared" si="125"/>
        <v>#N/A</v>
      </c>
      <c r="GC61" s="58">
        <f>វត្តមាន!FZ61</f>
        <v>2</v>
      </c>
      <c r="GD61" s="58">
        <f>វត្តមាន!GA61</f>
        <v>2</v>
      </c>
      <c r="GE61" s="58">
        <f>វត្តមាន!GB61</f>
        <v>2</v>
      </c>
      <c r="GF61" s="58">
        <f>វត្តមាន!GC61</f>
        <v>6</v>
      </c>
      <c r="GG61" s="69">
        <f t="shared" si="126"/>
        <v>26.5</v>
      </c>
      <c r="GH61" s="69">
        <f t="shared" si="127"/>
        <v>53</v>
      </c>
      <c r="GI61" s="69">
        <f t="shared" si="128"/>
        <v>39.75</v>
      </c>
      <c r="GJ61" s="59" t="str">
        <f t="shared" si="129"/>
        <v>C</v>
      </c>
      <c r="GK61" s="59" t="str">
        <f t="shared" si="130"/>
        <v>ល្អបង្គួរ</v>
      </c>
      <c r="GL61" s="58" t="e">
        <f t="shared" si="131"/>
        <v>#N/A</v>
      </c>
      <c r="GM61" s="2">
        <f t="shared" si="132"/>
        <v>4</v>
      </c>
      <c r="GN61" s="2">
        <f t="shared" si="133"/>
        <v>4</v>
      </c>
      <c r="GO61" s="2">
        <f t="shared" si="134"/>
        <v>4</v>
      </c>
      <c r="GP61" s="2">
        <f t="shared" si="135"/>
        <v>12</v>
      </c>
    </row>
    <row r="62" spans="1:198">
      <c r="A62" s="2"/>
      <c r="B62" s="2">
        <f>ប្រវត្តិរូបសិស្ស!B66</f>
        <v>7845</v>
      </c>
      <c r="C62" s="2" t="str">
        <f>ប្រវត្តិរូបសិស្ស!C62</f>
        <v>កុសល់ មូនិកា</v>
      </c>
      <c r="D62" s="2" t="str">
        <f>ប្រវត្តិរូបសិស្ស!D62</f>
        <v>ស្រី</v>
      </c>
      <c r="E62" s="7">
        <f>ប្រវត្តិរូបសិស្ស!E62</f>
        <v>39292</v>
      </c>
      <c r="F62" s="7" t="str">
        <f>ប្រវត្តិរូបសិស្ស!G62</f>
        <v>12D</v>
      </c>
      <c r="G62" s="8"/>
      <c r="H62" s="8"/>
      <c r="I62" s="8"/>
      <c r="J62" s="9" t="str">
        <f t="shared" si="46"/>
        <v>F</v>
      </c>
      <c r="K62" s="8"/>
      <c r="L62" s="9" t="str">
        <f t="shared" si="47"/>
        <v>F</v>
      </c>
      <c r="M62" s="8"/>
      <c r="N62" s="9" t="str">
        <f t="shared" si="48"/>
        <v>F</v>
      </c>
      <c r="O62" s="8"/>
      <c r="P62" s="9" t="str">
        <f t="shared" si="49"/>
        <v>F</v>
      </c>
      <c r="Q62" s="8"/>
      <c r="R62" s="9" t="str">
        <f t="shared" si="50"/>
        <v>F</v>
      </c>
      <c r="S62" s="8"/>
      <c r="T62" s="9" t="str">
        <f t="shared" si="51"/>
        <v>F</v>
      </c>
      <c r="U62" s="8"/>
      <c r="V62" s="9" t="str">
        <f t="shared" si="52"/>
        <v>F</v>
      </c>
      <c r="W62" s="8"/>
      <c r="X62" s="9" t="str">
        <f t="shared" si="53"/>
        <v>F</v>
      </c>
      <c r="Y62" s="8"/>
      <c r="Z62" s="9" t="str">
        <f t="shared" si="54"/>
        <v>F</v>
      </c>
      <c r="AA62" s="8"/>
      <c r="AB62" s="9" t="str">
        <f t="shared" si="55"/>
        <v>F</v>
      </c>
      <c r="AC62" s="8"/>
      <c r="AD62" s="9" t="str">
        <f t="shared" si="56"/>
        <v>F</v>
      </c>
      <c r="AE62" s="9">
        <f>វត្តមាន!AL62</f>
        <v>0</v>
      </c>
      <c r="AF62" s="9">
        <f>វត្តមាន!AM62</f>
        <v>0</v>
      </c>
      <c r="AG62" s="9">
        <f>វត្តមាន!AN62</f>
        <v>0</v>
      </c>
      <c r="AH62" s="9">
        <f>វត្តមាន!AO62</f>
        <v>0</v>
      </c>
      <c r="AI62" s="53">
        <f t="shared" si="57"/>
        <v>0</v>
      </c>
      <c r="AJ62" s="53">
        <f t="shared" si="58"/>
        <v>0</v>
      </c>
      <c r="AK62" s="54" t="str">
        <f t="shared" si="59"/>
        <v>F</v>
      </c>
      <c r="AL62" s="54" t="str">
        <f t="shared" si="60"/>
        <v>ខ្សោយ</v>
      </c>
      <c r="AM62" s="53">
        <f t="shared" ref="AM62:AM110" si="136">RANK(AJ62,$AJ$61:$AJ$110)</f>
        <v>1</v>
      </c>
      <c r="AN62" s="53">
        <f>វត្តមាន!BV62</f>
        <v>0</v>
      </c>
      <c r="AO62" s="53">
        <f>វត្តមាន!BW62</f>
        <v>0</v>
      </c>
      <c r="AP62" s="53">
        <f>វត្តមាន!BX62</f>
        <v>0</v>
      </c>
      <c r="AQ62" s="53">
        <f>វត្តមាន!BY62</f>
        <v>0</v>
      </c>
      <c r="AR62" s="53"/>
      <c r="AS62" s="8"/>
      <c r="AT62" s="8"/>
      <c r="AU62" s="8">
        <f t="shared" si="62"/>
        <v>0</v>
      </c>
      <c r="AV62" s="9" t="str">
        <f t="shared" si="63"/>
        <v>F</v>
      </c>
      <c r="AW62" s="8"/>
      <c r="AX62" s="9" t="str">
        <f t="shared" si="64"/>
        <v>F</v>
      </c>
      <c r="AY62" s="8"/>
      <c r="AZ62" s="9" t="str">
        <f t="shared" si="65"/>
        <v>F</v>
      </c>
      <c r="BA62" s="8"/>
      <c r="BB62" s="9" t="str">
        <f t="shared" si="66"/>
        <v>F</v>
      </c>
      <c r="BC62" s="8"/>
      <c r="BD62" s="9" t="str">
        <f t="shared" si="67"/>
        <v>F</v>
      </c>
      <c r="BE62" s="8"/>
      <c r="BF62" s="9" t="str">
        <f t="shared" si="68"/>
        <v>F</v>
      </c>
      <c r="BG62" s="8"/>
      <c r="BH62" s="9" t="str">
        <f t="shared" si="69"/>
        <v>F</v>
      </c>
      <c r="BI62" s="8"/>
      <c r="BJ62" s="9" t="str">
        <f t="shared" si="70"/>
        <v>F</v>
      </c>
      <c r="BK62" s="8"/>
      <c r="BL62" s="9" t="str">
        <f t="shared" si="71"/>
        <v>F</v>
      </c>
      <c r="BM62" s="8"/>
      <c r="BN62" s="9" t="str">
        <f t="shared" si="72"/>
        <v>F</v>
      </c>
      <c r="BO62" s="8"/>
      <c r="BP62" s="9" t="str">
        <f t="shared" si="73"/>
        <v>F</v>
      </c>
      <c r="BQ62" s="51">
        <f t="shared" si="74"/>
        <v>0</v>
      </c>
      <c r="BR62" s="51">
        <f t="shared" si="75"/>
        <v>0</v>
      </c>
      <c r="BS62" s="56" t="str">
        <f t="shared" si="76"/>
        <v>F</v>
      </c>
      <c r="BT62" s="56" t="str">
        <f t="shared" si="77"/>
        <v>ខ្សោយ</v>
      </c>
      <c r="BU62" s="51">
        <f t="shared" si="78"/>
        <v>1</v>
      </c>
      <c r="BV62" s="51">
        <f>វត្តមាន!BV62</f>
        <v>0</v>
      </c>
      <c r="BW62" s="51">
        <f>វត្តមាន!BW62</f>
        <v>0</v>
      </c>
      <c r="BX62" s="51">
        <f>វត្តមាន!BX62</f>
        <v>0</v>
      </c>
      <c r="BY62" s="51">
        <f>វត្តមាន!BY62</f>
        <v>0</v>
      </c>
      <c r="BZ62" s="8"/>
      <c r="CA62" s="8"/>
      <c r="CB62" s="8"/>
      <c r="CC62" s="9" t="str">
        <f t="shared" si="79"/>
        <v>F</v>
      </c>
      <c r="CD62" s="8"/>
      <c r="CE62" s="9" t="str">
        <f t="shared" si="80"/>
        <v>F</v>
      </c>
      <c r="CF62" s="8"/>
      <c r="CG62" s="9" t="str">
        <f t="shared" si="81"/>
        <v>F</v>
      </c>
      <c r="CH62" s="8"/>
      <c r="CI62" s="9" t="str">
        <f t="shared" si="82"/>
        <v>F</v>
      </c>
      <c r="CJ62" s="8"/>
      <c r="CK62" s="9" t="str">
        <f t="shared" si="83"/>
        <v>F</v>
      </c>
      <c r="CL62" s="8"/>
      <c r="CM62" s="9" t="str">
        <f t="shared" si="84"/>
        <v>F</v>
      </c>
      <c r="CN62" s="8"/>
      <c r="CO62" s="9" t="str">
        <f t="shared" si="85"/>
        <v>F</v>
      </c>
      <c r="CP62" s="8"/>
      <c r="CQ62" s="9" t="str">
        <f t="shared" si="86"/>
        <v>F</v>
      </c>
      <c r="CR62" s="8"/>
      <c r="CS62" s="9" t="str">
        <f t="shared" si="87"/>
        <v>F</v>
      </c>
      <c r="CT62" s="8"/>
      <c r="CU62" s="9" t="str">
        <f t="shared" si="88"/>
        <v>F</v>
      </c>
      <c r="CV62" s="8"/>
      <c r="CW62" s="9" t="str">
        <f t="shared" si="89"/>
        <v>F</v>
      </c>
      <c r="CX62" s="51">
        <f t="shared" si="90"/>
        <v>0</v>
      </c>
      <c r="CY62" s="51">
        <v>54</v>
      </c>
      <c r="CZ62" s="56" t="str">
        <f t="shared" si="91"/>
        <v>A</v>
      </c>
      <c r="DA62" s="56" t="str">
        <f t="shared" si="92"/>
        <v>ល្អ</v>
      </c>
      <c r="DB62" s="51" t="e">
        <f t="shared" si="93"/>
        <v>#N/A</v>
      </c>
      <c r="DC62" s="51">
        <f>វត្តមាន!DF62</f>
        <v>0</v>
      </c>
      <c r="DD62" s="51">
        <f>វត្តមាន!DG62</f>
        <v>0</v>
      </c>
      <c r="DE62" s="51">
        <f>វត្តមាន!DH62</f>
        <v>0</v>
      </c>
      <c r="DF62" s="51">
        <f>វត្តមាន!DI62</f>
        <v>0</v>
      </c>
      <c r="DG62" s="8"/>
      <c r="DH62" s="8"/>
      <c r="DI62" s="8">
        <f t="shared" si="94"/>
        <v>0</v>
      </c>
      <c r="DJ62" s="9" t="str">
        <f t="shared" si="95"/>
        <v>F</v>
      </c>
      <c r="DK62" s="8"/>
      <c r="DL62" s="9" t="str">
        <f t="shared" si="96"/>
        <v>F</v>
      </c>
      <c r="DM62" s="8"/>
      <c r="DN62" s="9" t="str">
        <f t="shared" si="97"/>
        <v>F</v>
      </c>
      <c r="DO62" s="8"/>
      <c r="DP62" s="9" t="str">
        <f t="shared" si="98"/>
        <v>F</v>
      </c>
      <c r="DQ62" s="8"/>
      <c r="DR62" s="9" t="str">
        <f t="shared" si="99"/>
        <v>F</v>
      </c>
      <c r="DS62" s="8"/>
      <c r="DT62" s="9" t="str">
        <f t="shared" si="100"/>
        <v>F</v>
      </c>
      <c r="DU62" s="8"/>
      <c r="DV62" s="9" t="str">
        <f t="shared" si="101"/>
        <v>F</v>
      </c>
      <c r="DW62" s="8"/>
      <c r="DX62" s="9" t="str">
        <f t="shared" si="102"/>
        <v>F</v>
      </c>
      <c r="DY62" s="8"/>
      <c r="DZ62" s="9" t="str">
        <f t="shared" si="103"/>
        <v>F</v>
      </c>
      <c r="EA62" s="8"/>
      <c r="EB62" s="9" t="str">
        <f t="shared" si="104"/>
        <v>F</v>
      </c>
      <c r="EC62" s="8"/>
      <c r="ED62" s="9" t="str">
        <f t="shared" si="105"/>
        <v>F</v>
      </c>
      <c r="EE62" s="58">
        <f t="shared" si="106"/>
        <v>0</v>
      </c>
      <c r="EF62" s="58">
        <v>54</v>
      </c>
      <c r="EG62" s="59" t="str">
        <f t="shared" si="107"/>
        <v>A</v>
      </c>
      <c r="EH62" s="59" t="str">
        <f t="shared" si="108"/>
        <v>ល្អ</v>
      </c>
      <c r="EI62" s="58" t="e">
        <f t="shared" si="109"/>
        <v>#N/A</v>
      </c>
      <c r="EJ62" s="58">
        <f>វត្តមាន!EP62</f>
        <v>2</v>
      </c>
      <c r="EK62" s="58">
        <f>វត្តមាន!EQ62</f>
        <v>2</v>
      </c>
      <c r="EL62" s="58">
        <f>វត្តមាន!ER62</f>
        <v>2</v>
      </c>
      <c r="EM62" s="58">
        <f>វត្តមាន!ES62</f>
        <v>6</v>
      </c>
      <c r="EN62" s="67"/>
      <c r="EO62" s="8"/>
      <c r="EP62" s="8"/>
      <c r="EQ62" s="8">
        <f t="shared" si="110"/>
        <v>0</v>
      </c>
      <c r="ER62" s="9" t="str">
        <f t="shared" si="111"/>
        <v>F</v>
      </c>
      <c r="ES62" s="9"/>
      <c r="ET62" s="8"/>
      <c r="EU62" s="9" t="str">
        <f t="shared" si="112"/>
        <v>F</v>
      </c>
      <c r="EV62" s="9"/>
      <c r="EW62" s="8"/>
      <c r="EX62" s="9" t="str">
        <f t="shared" si="113"/>
        <v>F</v>
      </c>
      <c r="EY62" s="9"/>
      <c r="EZ62" s="8"/>
      <c r="FA62" s="9" t="str">
        <f t="shared" si="114"/>
        <v>F</v>
      </c>
      <c r="FB62" s="9"/>
      <c r="FC62" s="8"/>
      <c r="FD62" s="9" t="str">
        <f t="shared" si="115"/>
        <v>F</v>
      </c>
      <c r="FE62" s="9"/>
      <c r="FF62" s="8"/>
      <c r="FG62" s="9" t="str">
        <f t="shared" si="116"/>
        <v>F</v>
      </c>
      <c r="FH62" s="9"/>
      <c r="FI62" s="8"/>
      <c r="FJ62" s="9" t="str">
        <f t="shared" si="117"/>
        <v>F</v>
      </c>
      <c r="FK62" s="9"/>
      <c r="FL62" s="8"/>
      <c r="FM62" s="9" t="str">
        <f t="shared" si="118"/>
        <v>F</v>
      </c>
      <c r="FN62" s="9"/>
      <c r="FO62" s="8"/>
      <c r="FP62" s="9" t="str">
        <f t="shared" si="119"/>
        <v>F</v>
      </c>
      <c r="FQ62" s="9"/>
      <c r="FR62" s="8"/>
      <c r="FS62" s="9" t="str">
        <f t="shared" si="120"/>
        <v>F</v>
      </c>
      <c r="FT62" s="9"/>
      <c r="FU62" s="8"/>
      <c r="FV62" s="9" t="str">
        <f t="shared" si="121"/>
        <v>F</v>
      </c>
      <c r="FX62" s="58">
        <f t="shared" si="122"/>
        <v>0</v>
      </c>
      <c r="FY62" s="58">
        <v>54</v>
      </c>
      <c r="FZ62" s="59" t="str">
        <f t="shared" si="123"/>
        <v>A</v>
      </c>
      <c r="GA62" s="59" t="str">
        <f t="shared" si="124"/>
        <v>ល្អ</v>
      </c>
      <c r="GB62" s="58" t="e">
        <f t="shared" si="125"/>
        <v>#N/A</v>
      </c>
      <c r="GC62" s="58">
        <f>វត្តមាន!FZ62</f>
        <v>2</v>
      </c>
      <c r="GD62" s="58">
        <f>វត្តមាន!GA62</f>
        <v>2</v>
      </c>
      <c r="GE62" s="58">
        <f>វត្តមាន!GB62</f>
        <v>2</v>
      </c>
      <c r="GF62" s="58">
        <f>វត្តមាន!GC62</f>
        <v>6</v>
      </c>
      <c r="GG62" s="69">
        <f t="shared" si="126"/>
        <v>27</v>
      </c>
      <c r="GH62" s="69">
        <f t="shared" si="127"/>
        <v>54</v>
      </c>
      <c r="GI62" s="69">
        <f t="shared" si="128"/>
        <v>40.5</v>
      </c>
      <c r="GJ62" s="59" t="str">
        <f t="shared" si="129"/>
        <v>B</v>
      </c>
      <c r="GK62" s="59" t="str">
        <f t="shared" si="130"/>
        <v>ល្អ</v>
      </c>
      <c r="GL62" s="58" t="e">
        <f t="shared" si="131"/>
        <v>#N/A</v>
      </c>
      <c r="GM62" s="2">
        <f t="shared" si="132"/>
        <v>4</v>
      </c>
      <c r="GN62" s="2">
        <f t="shared" si="133"/>
        <v>4</v>
      </c>
      <c r="GO62" s="2">
        <f t="shared" si="134"/>
        <v>4</v>
      </c>
      <c r="GP62" s="2">
        <f t="shared" si="135"/>
        <v>12</v>
      </c>
    </row>
    <row r="63" spans="1:198">
      <c r="A63" s="2"/>
      <c r="B63" s="2">
        <f>ប្រវត្តិរូបសិស្ស!B67</f>
        <v>7852</v>
      </c>
      <c r="C63" s="2" t="str">
        <f>ប្រវត្តិរូបសិស្ស!C63</f>
        <v>កេង និរតី</v>
      </c>
      <c r="D63" s="2" t="str">
        <f>ប្រវត្តិរូបសិស្ស!D63</f>
        <v>ស្រី</v>
      </c>
      <c r="E63" s="7" t="str">
        <f>ប្រវត្តិរូបសិស្ស!E63</f>
        <v>17-06-</v>
      </c>
      <c r="F63" s="7" t="str">
        <f>ប្រវត្តិរូបសិស្ស!G63</f>
        <v>12D</v>
      </c>
      <c r="G63" s="8"/>
      <c r="H63" s="8"/>
      <c r="I63" s="8"/>
      <c r="J63" s="9" t="str">
        <f t="shared" si="46"/>
        <v>F</v>
      </c>
      <c r="K63" s="8"/>
      <c r="L63" s="9" t="str">
        <f t="shared" si="47"/>
        <v>F</v>
      </c>
      <c r="M63" s="8"/>
      <c r="N63" s="9" t="str">
        <f t="shared" si="48"/>
        <v>F</v>
      </c>
      <c r="O63" s="8"/>
      <c r="P63" s="9" t="str">
        <f t="shared" si="49"/>
        <v>F</v>
      </c>
      <c r="Q63" s="8"/>
      <c r="R63" s="9" t="str">
        <f t="shared" si="50"/>
        <v>F</v>
      </c>
      <c r="S63" s="8"/>
      <c r="T63" s="9" t="str">
        <f t="shared" si="51"/>
        <v>F</v>
      </c>
      <c r="U63" s="8"/>
      <c r="V63" s="9" t="str">
        <f t="shared" si="52"/>
        <v>F</v>
      </c>
      <c r="W63" s="8"/>
      <c r="X63" s="9" t="str">
        <f t="shared" si="53"/>
        <v>F</v>
      </c>
      <c r="Y63" s="8"/>
      <c r="Z63" s="9" t="str">
        <f t="shared" si="54"/>
        <v>F</v>
      </c>
      <c r="AA63" s="8"/>
      <c r="AB63" s="9" t="str">
        <f t="shared" si="55"/>
        <v>F</v>
      </c>
      <c r="AC63" s="8"/>
      <c r="AD63" s="9" t="str">
        <f t="shared" si="56"/>
        <v>F</v>
      </c>
      <c r="AE63" s="9">
        <f>វត្តមាន!AL63</f>
        <v>0</v>
      </c>
      <c r="AF63" s="9">
        <f>វត្តមាន!AM63</f>
        <v>0</v>
      </c>
      <c r="AG63" s="9">
        <f>វត្តមាន!AN63</f>
        <v>0</v>
      </c>
      <c r="AH63" s="9">
        <f>វត្តមាន!AO63</f>
        <v>0</v>
      </c>
      <c r="AI63" s="53">
        <f t="shared" si="57"/>
        <v>0</v>
      </c>
      <c r="AJ63" s="53">
        <f t="shared" si="58"/>
        <v>0</v>
      </c>
      <c r="AK63" s="54" t="str">
        <f t="shared" si="59"/>
        <v>F</v>
      </c>
      <c r="AL63" s="54" t="str">
        <f t="shared" si="60"/>
        <v>ខ្សោយ</v>
      </c>
      <c r="AM63" s="53">
        <f t="shared" si="136"/>
        <v>1</v>
      </c>
      <c r="AN63" s="53">
        <f>វត្តមាន!BV63</f>
        <v>0</v>
      </c>
      <c r="AO63" s="53">
        <f>វត្តមាន!BW63</f>
        <v>0</v>
      </c>
      <c r="AP63" s="53">
        <f>វត្តមាន!BX63</f>
        <v>0</v>
      </c>
      <c r="AQ63" s="53">
        <f>វត្តមាន!BY63</f>
        <v>0</v>
      </c>
      <c r="AR63" s="53"/>
      <c r="AS63" s="8"/>
      <c r="AT63" s="8"/>
      <c r="AU63" s="8">
        <f t="shared" si="62"/>
        <v>0</v>
      </c>
      <c r="AV63" s="9" t="str">
        <f t="shared" si="63"/>
        <v>F</v>
      </c>
      <c r="AW63" s="8"/>
      <c r="AX63" s="9" t="str">
        <f t="shared" si="64"/>
        <v>F</v>
      </c>
      <c r="AY63" s="8"/>
      <c r="AZ63" s="9" t="str">
        <f t="shared" si="65"/>
        <v>F</v>
      </c>
      <c r="BA63" s="8"/>
      <c r="BB63" s="9" t="str">
        <f t="shared" si="66"/>
        <v>F</v>
      </c>
      <c r="BC63" s="8"/>
      <c r="BD63" s="9" t="str">
        <f t="shared" si="67"/>
        <v>F</v>
      </c>
      <c r="BE63" s="8"/>
      <c r="BF63" s="9" t="str">
        <f t="shared" si="68"/>
        <v>F</v>
      </c>
      <c r="BG63" s="8"/>
      <c r="BH63" s="9" t="str">
        <f t="shared" si="69"/>
        <v>F</v>
      </c>
      <c r="BI63" s="8"/>
      <c r="BJ63" s="9" t="str">
        <f t="shared" si="70"/>
        <v>F</v>
      </c>
      <c r="BK63" s="8"/>
      <c r="BL63" s="9" t="str">
        <f t="shared" si="71"/>
        <v>F</v>
      </c>
      <c r="BM63" s="8"/>
      <c r="BN63" s="9" t="str">
        <f t="shared" si="72"/>
        <v>F</v>
      </c>
      <c r="BO63" s="8"/>
      <c r="BP63" s="9" t="str">
        <f t="shared" si="73"/>
        <v>F</v>
      </c>
      <c r="BQ63" s="51">
        <f t="shared" si="74"/>
        <v>0</v>
      </c>
      <c r="BR63" s="51">
        <f t="shared" si="75"/>
        <v>0</v>
      </c>
      <c r="BS63" s="56" t="str">
        <f t="shared" si="76"/>
        <v>F</v>
      </c>
      <c r="BT63" s="56" t="str">
        <f t="shared" si="77"/>
        <v>ខ្សោយ</v>
      </c>
      <c r="BU63" s="51">
        <f t="shared" si="78"/>
        <v>1</v>
      </c>
      <c r="BV63" s="51">
        <f>វត្តមាន!BV63</f>
        <v>0</v>
      </c>
      <c r="BW63" s="51">
        <f>វត្តមាន!BW63</f>
        <v>0</v>
      </c>
      <c r="BX63" s="51">
        <f>វត្តមាន!BX63</f>
        <v>0</v>
      </c>
      <c r="BY63" s="51">
        <f>វត្តមាន!BY63</f>
        <v>0</v>
      </c>
      <c r="BZ63" s="8"/>
      <c r="CA63" s="8"/>
      <c r="CB63" s="8"/>
      <c r="CC63" s="9" t="str">
        <f t="shared" si="79"/>
        <v>F</v>
      </c>
      <c r="CD63" s="8"/>
      <c r="CE63" s="9" t="str">
        <f t="shared" si="80"/>
        <v>F</v>
      </c>
      <c r="CF63" s="8"/>
      <c r="CG63" s="9" t="str">
        <f t="shared" si="81"/>
        <v>F</v>
      </c>
      <c r="CH63" s="8"/>
      <c r="CI63" s="9" t="str">
        <f t="shared" si="82"/>
        <v>F</v>
      </c>
      <c r="CJ63" s="8"/>
      <c r="CK63" s="9" t="str">
        <f t="shared" si="83"/>
        <v>F</v>
      </c>
      <c r="CL63" s="8"/>
      <c r="CM63" s="9" t="str">
        <f t="shared" si="84"/>
        <v>F</v>
      </c>
      <c r="CN63" s="8"/>
      <c r="CO63" s="9" t="str">
        <f t="shared" si="85"/>
        <v>F</v>
      </c>
      <c r="CP63" s="8"/>
      <c r="CQ63" s="9" t="str">
        <f t="shared" si="86"/>
        <v>F</v>
      </c>
      <c r="CR63" s="8"/>
      <c r="CS63" s="9" t="str">
        <f t="shared" si="87"/>
        <v>F</v>
      </c>
      <c r="CT63" s="8"/>
      <c r="CU63" s="9" t="str">
        <f t="shared" si="88"/>
        <v>F</v>
      </c>
      <c r="CV63" s="8"/>
      <c r="CW63" s="9" t="str">
        <f t="shared" si="89"/>
        <v>F</v>
      </c>
      <c r="CX63" s="51">
        <f t="shared" si="90"/>
        <v>0</v>
      </c>
      <c r="CY63" s="51">
        <v>55</v>
      </c>
      <c r="CZ63" s="56" t="str">
        <f t="shared" si="91"/>
        <v>A</v>
      </c>
      <c r="DA63" s="56" t="str">
        <f t="shared" si="92"/>
        <v>ល្អ</v>
      </c>
      <c r="DB63" s="51" t="e">
        <f t="shared" si="93"/>
        <v>#N/A</v>
      </c>
      <c r="DC63" s="51">
        <f>វត្តមាន!DF63</f>
        <v>0</v>
      </c>
      <c r="DD63" s="51">
        <f>វត្តមាន!DG63</f>
        <v>0</v>
      </c>
      <c r="DE63" s="51">
        <f>វត្តមាន!DH63</f>
        <v>0</v>
      </c>
      <c r="DF63" s="51">
        <f>វត្តមាន!DI63</f>
        <v>0</v>
      </c>
      <c r="DG63" s="8"/>
      <c r="DH63" s="8"/>
      <c r="DI63" s="8">
        <f t="shared" si="94"/>
        <v>0</v>
      </c>
      <c r="DJ63" s="9" t="str">
        <f t="shared" si="95"/>
        <v>F</v>
      </c>
      <c r="DK63" s="8"/>
      <c r="DL63" s="9" t="str">
        <f t="shared" si="96"/>
        <v>F</v>
      </c>
      <c r="DM63" s="8"/>
      <c r="DN63" s="9" t="str">
        <f t="shared" si="97"/>
        <v>F</v>
      </c>
      <c r="DO63" s="8"/>
      <c r="DP63" s="9" t="str">
        <f t="shared" si="98"/>
        <v>F</v>
      </c>
      <c r="DQ63" s="8"/>
      <c r="DR63" s="9" t="str">
        <f t="shared" si="99"/>
        <v>F</v>
      </c>
      <c r="DS63" s="8"/>
      <c r="DT63" s="9" t="str">
        <f t="shared" si="100"/>
        <v>F</v>
      </c>
      <c r="DU63" s="8"/>
      <c r="DV63" s="9" t="str">
        <f t="shared" si="101"/>
        <v>F</v>
      </c>
      <c r="DW63" s="8"/>
      <c r="DX63" s="9" t="str">
        <f t="shared" si="102"/>
        <v>F</v>
      </c>
      <c r="DY63" s="8"/>
      <c r="DZ63" s="9" t="str">
        <f t="shared" si="103"/>
        <v>F</v>
      </c>
      <c r="EA63" s="8"/>
      <c r="EB63" s="9" t="str">
        <f t="shared" si="104"/>
        <v>F</v>
      </c>
      <c r="EC63" s="8"/>
      <c r="ED63" s="9" t="str">
        <f t="shared" si="105"/>
        <v>F</v>
      </c>
      <c r="EE63" s="58">
        <f t="shared" si="106"/>
        <v>0</v>
      </c>
      <c r="EF63" s="58">
        <v>55</v>
      </c>
      <c r="EG63" s="59" t="str">
        <f t="shared" si="107"/>
        <v>A</v>
      </c>
      <c r="EH63" s="59" t="str">
        <f t="shared" si="108"/>
        <v>ល្អ</v>
      </c>
      <c r="EI63" s="58" t="e">
        <f t="shared" si="109"/>
        <v>#N/A</v>
      </c>
      <c r="EJ63" s="58">
        <f>វត្តមាន!EP63</f>
        <v>2</v>
      </c>
      <c r="EK63" s="58">
        <f>វត្តមាន!EQ63</f>
        <v>2</v>
      </c>
      <c r="EL63" s="58">
        <f>វត្តមាន!ER63</f>
        <v>2</v>
      </c>
      <c r="EM63" s="58">
        <f>វត្តមាន!ES63</f>
        <v>6</v>
      </c>
      <c r="EN63" s="67"/>
      <c r="EO63" s="8"/>
      <c r="EP63" s="8"/>
      <c r="EQ63" s="8">
        <f t="shared" si="110"/>
        <v>0</v>
      </c>
      <c r="ER63" s="9" t="str">
        <f t="shared" si="111"/>
        <v>F</v>
      </c>
      <c r="ES63" s="9"/>
      <c r="ET63" s="8"/>
      <c r="EU63" s="9" t="str">
        <f t="shared" si="112"/>
        <v>F</v>
      </c>
      <c r="EV63" s="9"/>
      <c r="EW63" s="8"/>
      <c r="EX63" s="9" t="str">
        <f t="shared" si="113"/>
        <v>F</v>
      </c>
      <c r="EY63" s="9"/>
      <c r="EZ63" s="8"/>
      <c r="FA63" s="9" t="str">
        <f t="shared" si="114"/>
        <v>F</v>
      </c>
      <c r="FB63" s="9"/>
      <c r="FC63" s="8"/>
      <c r="FD63" s="9" t="str">
        <f t="shared" si="115"/>
        <v>F</v>
      </c>
      <c r="FE63" s="9"/>
      <c r="FF63" s="8"/>
      <c r="FG63" s="9" t="str">
        <f t="shared" si="116"/>
        <v>F</v>
      </c>
      <c r="FH63" s="9"/>
      <c r="FI63" s="8"/>
      <c r="FJ63" s="9" t="str">
        <f t="shared" si="117"/>
        <v>F</v>
      </c>
      <c r="FK63" s="9"/>
      <c r="FL63" s="8"/>
      <c r="FM63" s="9" t="str">
        <f t="shared" si="118"/>
        <v>F</v>
      </c>
      <c r="FN63" s="9"/>
      <c r="FO63" s="8"/>
      <c r="FP63" s="9" t="str">
        <f t="shared" si="119"/>
        <v>F</v>
      </c>
      <c r="FQ63" s="9"/>
      <c r="FR63" s="8"/>
      <c r="FS63" s="9" t="str">
        <f t="shared" si="120"/>
        <v>F</v>
      </c>
      <c r="FT63" s="9"/>
      <c r="FU63" s="8"/>
      <c r="FV63" s="9" t="str">
        <f t="shared" si="121"/>
        <v>F</v>
      </c>
      <c r="FX63" s="58">
        <f t="shared" si="122"/>
        <v>0</v>
      </c>
      <c r="FY63" s="58">
        <v>55</v>
      </c>
      <c r="FZ63" s="59" t="str">
        <f t="shared" si="123"/>
        <v>A</v>
      </c>
      <c r="GA63" s="59" t="str">
        <f t="shared" si="124"/>
        <v>ល្អ</v>
      </c>
      <c r="GB63" s="58" t="e">
        <f t="shared" si="125"/>
        <v>#N/A</v>
      </c>
      <c r="GC63" s="58">
        <f>វត្តមាន!FZ63</f>
        <v>2</v>
      </c>
      <c r="GD63" s="58">
        <f>វត្តមាន!GA63</f>
        <v>2</v>
      </c>
      <c r="GE63" s="58">
        <f>វត្តមាន!GB63</f>
        <v>2</v>
      </c>
      <c r="GF63" s="58">
        <f>វត្តមាន!GC63</f>
        <v>6</v>
      </c>
      <c r="GG63" s="69">
        <f t="shared" si="126"/>
        <v>27.5</v>
      </c>
      <c r="GH63" s="69">
        <f t="shared" si="127"/>
        <v>55</v>
      </c>
      <c r="GI63" s="69">
        <f t="shared" si="128"/>
        <v>41.25</v>
      </c>
      <c r="GJ63" s="59" t="str">
        <f t="shared" si="129"/>
        <v>B</v>
      </c>
      <c r="GK63" s="59" t="str">
        <f t="shared" si="130"/>
        <v>ល្អ</v>
      </c>
      <c r="GL63" s="58" t="e">
        <f t="shared" si="131"/>
        <v>#N/A</v>
      </c>
      <c r="GM63" s="2">
        <f t="shared" si="132"/>
        <v>4</v>
      </c>
      <c r="GN63" s="2">
        <f t="shared" si="133"/>
        <v>4</v>
      </c>
      <c r="GO63" s="2">
        <f t="shared" si="134"/>
        <v>4</v>
      </c>
      <c r="GP63" s="2">
        <f t="shared" si="135"/>
        <v>12</v>
      </c>
    </row>
    <row r="64" spans="1:198">
      <c r="A64" s="2"/>
      <c r="B64" s="2">
        <f>ប្រវត្តិរូបសិស្ស!B68</f>
        <v>7854</v>
      </c>
      <c r="C64" s="2" t="str">
        <f>ប្រវត្តិរូបសិស្ស!C64</f>
        <v>កែវ មួយវិច្ឆិកា</v>
      </c>
      <c r="D64" s="2" t="str">
        <f>ប្រវត្តិរូបសិស្ស!D64</f>
        <v>ស្រី</v>
      </c>
      <c r="E64" s="7">
        <f>ប្រវត្តិរូបសិស្ស!E64</f>
        <v>39387</v>
      </c>
      <c r="F64" s="7" t="str">
        <f>ប្រវត្តិរូបសិស្ស!G64</f>
        <v>12D</v>
      </c>
      <c r="G64" s="8"/>
      <c r="H64" s="8"/>
      <c r="I64" s="8"/>
      <c r="J64" s="9" t="str">
        <f t="shared" si="46"/>
        <v>F</v>
      </c>
      <c r="K64" s="8"/>
      <c r="L64" s="9" t="str">
        <f t="shared" si="47"/>
        <v>F</v>
      </c>
      <c r="M64" s="8"/>
      <c r="N64" s="9" t="str">
        <f t="shared" si="48"/>
        <v>F</v>
      </c>
      <c r="O64" s="8"/>
      <c r="P64" s="9" t="str">
        <f t="shared" si="49"/>
        <v>F</v>
      </c>
      <c r="Q64" s="8"/>
      <c r="R64" s="9" t="str">
        <f t="shared" si="50"/>
        <v>F</v>
      </c>
      <c r="S64" s="8"/>
      <c r="T64" s="9" t="str">
        <f t="shared" si="51"/>
        <v>F</v>
      </c>
      <c r="U64" s="8"/>
      <c r="V64" s="9" t="str">
        <f t="shared" si="52"/>
        <v>F</v>
      </c>
      <c r="W64" s="8"/>
      <c r="X64" s="9" t="str">
        <f t="shared" si="53"/>
        <v>F</v>
      </c>
      <c r="Y64" s="8"/>
      <c r="Z64" s="9" t="str">
        <f t="shared" si="54"/>
        <v>F</v>
      </c>
      <c r="AA64" s="8"/>
      <c r="AB64" s="9" t="str">
        <f t="shared" si="55"/>
        <v>F</v>
      </c>
      <c r="AC64" s="8"/>
      <c r="AD64" s="9" t="str">
        <f t="shared" si="56"/>
        <v>F</v>
      </c>
      <c r="AE64" s="9">
        <f>វត្តមាន!AL64</f>
        <v>0</v>
      </c>
      <c r="AF64" s="9">
        <f>វត្តមាន!AM64</f>
        <v>0</v>
      </c>
      <c r="AG64" s="9">
        <f>វត្តមាន!AN64</f>
        <v>0</v>
      </c>
      <c r="AH64" s="9">
        <f>វត្តមាន!AO64</f>
        <v>0</v>
      </c>
      <c r="AI64" s="53">
        <f t="shared" si="57"/>
        <v>0</v>
      </c>
      <c r="AJ64" s="53">
        <f t="shared" si="58"/>
        <v>0</v>
      </c>
      <c r="AK64" s="54" t="str">
        <f t="shared" si="59"/>
        <v>F</v>
      </c>
      <c r="AL64" s="54" t="str">
        <f t="shared" si="60"/>
        <v>ខ្សោយ</v>
      </c>
      <c r="AM64" s="53">
        <f t="shared" si="136"/>
        <v>1</v>
      </c>
      <c r="AN64" s="53">
        <f>វត្តមាន!BV64</f>
        <v>0</v>
      </c>
      <c r="AO64" s="53">
        <f>វត្តមាន!BW64</f>
        <v>0</v>
      </c>
      <c r="AP64" s="53">
        <f>វត្តមាន!BX64</f>
        <v>0</v>
      </c>
      <c r="AQ64" s="53">
        <f>វត្តមាន!BY64</f>
        <v>0</v>
      </c>
      <c r="AR64" s="53"/>
      <c r="AS64" s="8"/>
      <c r="AT64" s="8"/>
      <c r="AU64" s="8">
        <f t="shared" si="62"/>
        <v>0</v>
      </c>
      <c r="AV64" s="9" t="str">
        <f t="shared" si="63"/>
        <v>F</v>
      </c>
      <c r="AW64" s="8"/>
      <c r="AX64" s="9" t="str">
        <f t="shared" si="64"/>
        <v>F</v>
      </c>
      <c r="AY64" s="8"/>
      <c r="AZ64" s="9" t="str">
        <f t="shared" si="65"/>
        <v>F</v>
      </c>
      <c r="BA64" s="8"/>
      <c r="BB64" s="9" t="str">
        <f t="shared" si="66"/>
        <v>F</v>
      </c>
      <c r="BC64" s="8"/>
      <c r="BD64" s="9" t="str">
        <f t="shared" si="67"/>
        <v>F</v>
      </c>
      <c r="BE64" s="8"/>
      <c r="BF64" s="9" t="str">
        <f t="shared" si="68"/>
        <v>F</v>
      </c>
      <c r="BG64" s="8"/>
      <c r="BH64" s="9" t="str">
        <f t="shared" si="69"/>
        <v>F</v>
      </c>
      <c r="BI64" s="8"/>
      <c r="BJ64" s="9" t="str">
        <f t="shared" si="70"/>
        <v>F</v>
      </c>
      <c r="BK64" s="8"/>
      <c r="BL64" s="9" t="str">
        <f t="shared" si="71"/>
        <v>F</v>
      </c>
      <c r="BM64" s="8"/>
      <c r="BN64" s="9" t="str">
        <f t="shared" si="72"/>
        <v>F</v>
      </c>
      <c r="BO64" s="8"/>
      <c r="BP64" s="9" t="str">
        <f t="shared" si="73"/>
        <v>F</v>
      </c>
      <c r="BQ64" s="51">
        <f t="shared" si="74"/>
        <v>0</v>
      </c>
      <c r="BR64" s="51">
        <f t="shared" si="75"/>
        <v>0</v>
      </c>
      <c r="BS64" s="56" t="str">
        <f t="shared" si="76"/>
        <v>F</v>
      </c>
      <c r="BT64" s="56" t="str">
        <f t="shared" si="77"/>
        <v>ខ្សោយ</v>
      </c>
      <c r="BU64" s="51">
        <f t="shared" si="78"/>
        <v>1</v>
      </c>
      <c r="BV64" s="51">
        <f>វត្តមាន!BV64</f>
        <v>0</v>
      </c>
      <c r="BW64" s="51">
        <f>វត្តមាន!BW64</f>
        <v>0</v>
      </c>
      <c r="BX64" s="51">
        <f>វត្តមាន!BX64</f>
        <v>0</v>
      </c>
      <c r="BY64" s="51">
        <f>វត្តមាន!BY64</f>
        <v>0</v>
      </c>
      <c r="BZ64" s="8"/>
      <c r="CA64" s="8"/>
      <c r="CB64" s="8"/>
      <c r="CC64" s="9" t="str">
        <f t="shared" si="79"/>
        <v>F</v>
      </c>
      <c r="CD64" s="8"/>
      <c r="CE64" s="9" t="str">
        <f t="shared" si="80"/>
        <v>F</v>
      </c>
      <c r="CF64" s="8"/>
      <c r="CG64" s="9" t="str">
        <f t="shared" si="81"/>
        <v>F</v>
      </c>
      <c r="CH64" s="8"/>
      <c r="CI64" s="9" t="str">
        <f t="shared" si="82"/>
        <v>F</v>
      </c>
      <c r="CJ64" s="8"/>
      <c r="CK64" s="9" t="str">
        <f t="shared" si="83"/>
        <v>F</v>
      </c>
      <c r="CL64" s="8"/>
      <c r="CM64" s="9" t="str">
        <f t="shared" si="84"/>
        <v>F</v>
      </c>
      <c r="CN64" s="8"/>
      <c r="CO64" s="9" t="str">
        <f t="shared" si="85"/>
        <v>F</v>
      </c>
      <c r="CP64" s="8"/>
      <c r="CQ64" s="9" t="str">
        <f t="shared" si="86"/>
        <v>F</v>
      </c>
      <c r="CR64" s="8"/>
      <c r="CS64" s="9" t="str">
        <f t="shared" si="87"/>
        <v>F</v>
      </c>
      <c r="CT64" s="8"/>
      <c r="CU64" s="9" t="str">
        <f t="shared" si="88"/>
        <v>F</v>
      </c>
      <c r="CV64" s="8"/>
      <c r="CW64" s="9" t="str">
        <f t="shared" si="89"/>
        <v>F</v>
      </c>
      <c r="CX64" s="51">
        <f t="shared" si="90"/>
        <v>0</v>
      </c>
      <c r="CY64" s="51">
        <v>56</v>
      </c>
      <c r="CZ64" s="56" t="str">
        <f t="shared" si="91"/>
        <v>A</v>
      </c>
      <c r="DA64" s="56" t="str">
        <f t="shared" si="92"/>
        <v>ល្អ</v>
      </c>
      <c r="DB64" s="51" t="e">
        <f t="shared" si="93"/>
        <v>#N/A</v>
      </c>
      <c r="DC64" s="51">
        <f>វត្តមាន!DF64</f>
        <v>0</v>
      </c>
      <c r="DD64" s="51">
        <f>វត្តមាន!DG64</f>
        <v>0</v>
      </c>
      <c r="DE64" s="51">
        <f>វត្តមាន!DH64</f>
        <v>0</v>
      </c>
      <c r="DF64" s="51">
        <f>វត្តមាន!DI64</f>
        <v>0</v>
      </c>
      <c r="DG64" s="8"/>
      <c r="DH64" s="8"/>
      <c r="DI64" s="8">
        <f t="shared" si="94"/>
        <v>0</v>
      </c>
      <c r="DJ64" s="9" t="str">
        <f t="shared" si="95"/>
        <v>F</v>
      </c>
      <c r="DK64" s="8"/>
      <c r="DL64" s="9" t="str">
        <f t="shared" si="96"/>
        <v>F</v>
      </c>
      <c r="DM64" s="8"/>
      <c r="DN64" s="9" t="str">
        <f t="shared" si="97"/>
        <v>F</v>
      </c>
      <c r="DO64" s="8"/>
      <c r="DP64" s="9" t="str">
        <f t="shared" si="98"/>
        <v>F</v>
      </c>
      <c r="DQ64" s="8"/>
      <c r="DR64" s="9" t="str">
        <f t="shared" si="99"/>
        <v>F</v>
      </c>
      <c r="DS64" s="8"/>
      <c r="DT64" s="9" t="str">
        <f t="shared" si="100"/>
        <v>F</v>
      </c>
      <c r="DU64" s="8"/>
      <c r="DV64" s="9" t="str">
        <f t="shared" si="101"/>
        <v>F</v>
      </c>
      <c r="DW64" s="8"/>
      <c r="DX64" s="9" t="str">
        <f t="shared" si="102"/>
        <v>F</v>
      </c>
      <c r="DY64" s="8"/>
      <c r="DZ64" s="9" t="str">
        <f t="shared" si="103"/>
        <v>F</v>
      </c>
      <c r="EA64" s="8"/>
      <c r="EB64" s="9" t="str">
        <f t="shared" si="104"/>
        <v>F</v>
      </c>
      <c r="EC64" s="8"/>
      <c r="ED64" s="9" t="str">
        <f t="shared" si="105"/>
        <v>F</v>
      </c>
      <c r="EE64" s="58">
        <f t="shared" si="106"/>
        <v>0</v>
      </c>
      <c r="EF64" s="58">
        <v>56</v>
      </c>
      <c r="EG64" s="59" t="str">
        <f t="shared" si="107"/>
        <v>A</v>
      </c>
      <c r="EH64" s="59" t="str">
        <f t="shared" si="108"/>
        <v>ល្អ</v>
      </c>
      <c r="EI64" s="58" t="e">
        <f t="shared" si="109"/>
        <v>#N/A</v>
      </c>
      <c r="EJ64" s="58">
        <f>វត្តមាន!EP64</f>
        <v>2</v>
      </c>
      <c r="EK64" s="58">
        <f>វត្តមាន!EQ64</f>
        <v>2</v>
      </c>
      <c r="EL64" s="58">
        <f>វត្តមាន!ER64</f>
        <v>2</v>
      </c>
      <c r="EM64" s="58">
        <f>វត្តមាន!ES64</f>
        <v>6</v>
      </c>
      <c r="EN64" s="67"/>
      <c r="EO64" s="8"/>
      <c r="EP64" s="8"/>
      <c r="EQ64" s="8">
        <f t="shared" si="110"/>
        <v>0</v>
      </c>
      <c r="ER64" s="9" t="str">
        <f t="shared" si="111"/>
        <v>F</v>
      </c>
      <c r="ES64" s="9"/>
      <c r="ET64" s="8"/>
      <c r="EU64" s="9" t="str">
        <f t="shared" si="112"/>
        <v>F</v>
      </c>
      <c r="EV64" s="9"/>
      <c r="EW64" s="8"/>
      <c r="EX64" s="9" t="str">
        <f t="shared" si="113"/>
        <v>F</v>
      </c>
      <c r="EY64" s="9"/>
      <c r="EZ64" s="8"/>
      <c r="FA64" s="9" t="str">
        <f t="shared" si="114"/>
        <v>F</v>
      </c>
      <c r="FB64" s="9"/>
      <c r="FC64" s="8"/>
      <c r="FD64" s="9" t="str">
        <f t="shared" si="115"/>
        <v>F</v>
      </c>
      <c r="FE64" s="9"/>
      <c r="FF64" s="8"/>
      <c r="FG64" s="9" t="str">
        <f t="shared" si="116"/>
        <v>F</v>
      </c>
      <c r="FH64" s="9"/>
      <c r="FI64" s="8"/>
      <c r="FJ64" s="9" t="str">
        <f t="shared" si="117"/>
        <v>F</v>
      </c>
      <c r="FK64" s="9"/>
      <c r="FL64" s="8"/>
      <c r="FM64" s="9" t="str">
        <f t="shared" si="118"/>
        <v>F</v>
      </c>
      <c r="FN64" s="9"/>
      <c r="FO64" s="8"/>
      <c r="FP64" s="9" t="str">
        <f t="shared" si="119"/>
        <v>F</v>
      </c>
      <c r="FQ64" s="9"/>
      <c r="FR64" s="8"/>
      <c r="FS64" s="9" t="str">
        <f t="shared" si="120"/>
        <v>F</v>
      </c>
      <c r="FT64" s="9"/>
      <c r="FU64" s="8"/>
      <c r="FV64" s="9" t="str">
        <f t="shared" si="121"/>
        <v>F</v>
      </c>
      <c r="FX64" s="58">
        <f t="shared" si="122"/>
        <v>0</v>
      </c>
      <c r="FY64" s="58">
        <v>56</v>
      </c>
      <c r="FZ64" s="59" t="str">
        <f t="shared" si="123"/>
        <v>A</v>
      </c>
      <c r="GA64" s="59" t="str">
        <f t="shared" si="124"/>
        <v>ល្អ</v>
      </c>
      <c r="GB64" s="58" t="e">
        <f t="shared" si="125"/>
        <v>#N/A</v>
      </c>
      <c r="GC64" s="58">
        <f>វត្តមាន!FZ64</f>
        <v>2</v>
      </c>
      <c r="GD64" s="58">
        <f>វត្តមាន!GA64</f>
        <v>2</v>
      </c>
      <c r="GE64" s="58">
        <f>វត្តមាន!GB64</f>
        <v>2</v>
      </c>
      <c r="GF64" s="58">
        <f>វត្តមាន!GC64</f>
        <v>6</v>
      </c>
      <c r="GG64" s="69">
        <f t="shared" si="126"/>
        <v>28</v>
      </c>
      <c r="GH64" s="69">
        <f t="shared" si="127"/>
        <v>56</v>
      </c>
      <c r="GI64" s="69">
        <f t="shared" si="128"/>
        <v>42</v>
      </c>
      <c r="GJ64" s="59" t="str">
        <f t="shared" si="129"/>
        <v>B</v>
      </c>
      <c r="GK64" s="59" t="str">
        <f t="shared" si="130"/>
        <v>ល្អ</v>
      </c>
      <c r="GL64" s="58" t="e">
        <f t="shared" si="131"/>
        <v>#N/A</v>
      </c>
      <c r="GM64" s="2">
        <f t="shared" si="132"/>
        <v>4</v>
      </c>
      <c r="GN64" s="2">
        <f t="shared" si="133"/>
        <v>4</v>
      </c>
      <c r="GO64" s="2">
        <f t="shared" si="134"/>
        <v>4</v>
      </c>
      <c r="GP64" s="2">
        <f t="shared" si="135"/>
        <v>12</v>
      </c>
    </row>
    <row r="65" spans="1:198">
      <c r="A65" s="2"/>
      <c r="B65" s="2">
        <f>ប្រវត្តិរូបសិស្ស!B69</f>
        <v>7857</v>
      </c>
      <c r="C65" s="2" t="str">
        <f>ប្រវត្តិរូបសិស្ស!C65</f>
        <v>គង់ ឡៃហ៊ាង</v>
      </c>
      <c r="D65" s="2" t="str">
        <f>ប្រវត្តិរូបសិស្ស!D65</f>
        <v>ស្រី</v>
      </c>
      <c r="E65" s="7">
        <f>ប្រវត្តិរូបសិស្ស!E65</f>
        <v>39484</v>
      </c>
      <c r="F65" s="7" t="str">
        <f>ប្រវត្តិរូបសិស្ស!G65</f>
        <v>12D</v>
      </c>
      <c r="G65" s="8"/>
      <c r="H65" s="8"/>
      <c r="I65" s="8"/>
      <c r="J65" s="9" t="str">
        <f t="shared" si="46"/>
        <v>F</v>
      </c>
      <c r="K65" s="8"/>
      <c r="L65" s="9" t="str">
        <f t="shared" si="47"/>
        <v>F</v>
      </c>
      <c r="M65" s="8"/>
      <c r="N65" s="9" t="str">
        <f t="shared" si="48"/>
        <v>F</v>
      </c>
      <c r="O65" s="8"/>
      <c r="P65" s="9" t="str">
        <f t="shared" si="49"/>
        <v>F</v>
      </c>
      <c r="Q65" s="8"/>
      <c r="R65" s="9" t="str">
        <f t="shared" si="50"/>
        <v>F</v>
      </c>
      <c r="S65" s="8"/>
      <c r="T65" s="9" t="str">
        <f t="shared" si="51"/>
        <v>F</v>
      </c>
      <c r="U65" s="8"/>
      <c r="V65" s="9" t="str">
        <f t="shared" si="52"/>
        <v>F</v>
      </c>
      <c r="W65" s="8"/>
      <c r="X65" s="9" t="str">
        <f t="shared" si="53"/>
        <v>F</v>
      </c>
      <c r="Y65" s="8"/>
      <c r="Z65" s="9" t="str">
        <f t="shared" si="54"/>
        <v>F</v>
      </c>
      <c r="AA65" s="8"/>
      <c r="AB65" s="9" t="str">
        <f t="shared" si="55"/>
        <v>F</v>
      </c>
      <c r="AC65" s="8"/>
      <c r="AD65" s="9" t="str">
        <f t="shared" si="56"/>
        <v>F</v>
      </c>
      <c r="AE65" s="9">
        <f>វត្តមាន!AL65</f>
        <v>0</v>
      </c>
      <c r="AF65" s="9">
        <f>វត្តមាន!AM65</f>
        <v>0</v>
      </c>
      <c r="AG65" s="9">
        <f>វត្តមាន!AN65</f>
        <v>0</v>
      </c>
      <c r="AH65" s="9">
        <f>វត្តមាន!AO65</f>
        <v>0</v>
      </c>
      <c r="AI65" s="53">
        <f t="shared" si="57"/>
        <v>0</v>
      </c>
      <c r="AJ65" s="53">
        <f t="shared" si="58"/>
        <v>0</v>
      </c>
      <c r="AK65" s="54" t="str">
        <f t="shared" si="59"/>
        <v>F</v>
      </c>
      <c r="AL65" s="54" t="str">
        <f t="shared" si="60"/>
        <v>ខ្សោយ</v>
      </c>
      <c r="AM65" s="53">
        <f t="shared" si="136"/>
        <v>1</v>
      </c>
      <c r="AN65" s="53">
        <f>វត្តមាន!BV65</f>
        <v>0</v>
      </c>
      <c r="AO65" s="53">
        <f>វត្តមាន!BW65</f>
        <v>0</v>
      </c>
      <c r="AP65" s="53">
        <f>វត្តមាន!BX65</f>
        <v>0</v>
      </c>
      <c r="AQ65" s="53">
        <f>វត្តមាន!BY65</f>
        <v>0</v>
      </c>
      <c r="AR65" s="53"/>
      <c r="AS65" s="8"/>
      <c r="AT65" s="8"/>
      <c r="AU65" s="8">
        <f t="shared" si="62"/>
        <v>0</v>
      </c>
      <c r="AV65" s="9" t="str">
        <f t="shared" si="63"/>
        <v>F</v>
      </c>
      <c r="AW65" s="8"/>
      <c r="AX65" s="9" t="str">
        <f t="shared" si="64"/>
        <v>F</v>
      </c>
      <c r="AY65" s="8"/>
      <c r="AZ65" s="9" t="str">
        <f t="shared" si="65"/>
        <v>F</v>
      </c>
      <c r="BA65" s="8"/>
      <c r="BB65" s="9" t="str">
        <f t="shared" si="66"/>
        <v>F</v>
      </c>
      <c r="BC65" s="8"/>
      <c r="BD65" s="9" t="str">
        <f t="shared" si="67"/>
        <v>F</v>
      </c>
      <c r="BE65" s="8"/>
      <c r="BF65" s="9" t="str">
        <f t="shared" si="68"/>
        <v>F</v>
      </c>
      <c r="BG65" s="8"/>
      <c r="BH65" s="9" t="str">
        <f t="shared" si="69"/>
        <v>F</v>
      </c>
      <c r="BI65" s="8"/>
      <c r="BJ65" s="9" t="str">
        <f t="shared" si="70"/>
        <v>F</v>
      </c>
      <c r="BK65" s="8"/>
      <c r="BL65" s="9" t="str">
        <f t="shared" si="71"/>
        <v>F</v>
      </c>
      <c r="BM65" s="8"/>
      <c r="BN65" s="9" t="str">
        <f t="shared" si="72"/>
        <v>F</v>
      </c>
      <c r="BO65" s="8"/>
      <c r="BP65" s="9" t="str">
        <f t="shared" si="73"/>
        <v>F</v>
      </c>
      <c r="BQ65" s="51">
        <f t="shared" si="74"/>
        <v>0</v>
      </c>
      <c r="BR65" s="51">
        <f t="shared" si="75"/>
        <v>0</v>
      </c>
      <c r="BS65" s="56" t="str">
        <f t="shared" si="76"/>
        <v>F</v>
      </c>
      <c r="BT65" s="56" t="str">
        <f t="shared" si="77"/>
        <v>ខ្សោយ</v>
      </c>
      <c r="BU65" s="51">
        <f t="shared" si="78"/>
        <v>1</v>
      </c>
      <c r="BV65" s="51">
        <f>វត្តមាន!BV65</f>
        <v>0</v>
      </c>
      <c r="BW65" s="51">
        <f>វត្តមាន!BW65</f>
        <v>0</v>
      </c>
      <c r="BX65" s="51">
        <f>វត្តមាន!BX65</f>
        <v>0</v>
      </c>
      <c r="BY65" s="51">
        <f>វត្តមាន!BY65</f>
        <v>0</v>
      </c>
      <c r="BZ65" s="8"/>
      <c r="CA65" s="8"/>
      <c r="CB65" s="8"/>
      <c r="CC65" s="9" t="str">
        <f t="shared" si="79"/>
        <v>F</v>
      </c>
      <c r="CD65" s="8"/>
      <c r="CE65" s="9" t="str">
        <f t="shared" si="80"/>
        <v>F</v>
      </c>
      <c r="CF65" s="8"/>
      <c r="CG65" s="9" t="str">
        <f t="shared" si="81"/>
        <v>F</v>
      </c>
      <c r="CH65" s="8"/>
      <c r="CI65" s="9" t="str">
        <f t="shared" si="82"/>
        <v>F</v>
      </c>
      <c r="CJ65" s="8"/>
      <c r="CK65" s="9" t="str">
        <f t="shared" si="83"/>
        <v>F</v>
      </c>
      <c r="CL65" s="8"/>
      <c r="CM65" s="9" t="str">
        <f t="shared" si="84"/>
        <v>F</v>
      </c>
      <c r="CN65" s="8"/>
      <c r="CO65" s="9" t="str">
        <f t="shared" si="85"/>
        <v>F</v>
      </c>
      <c r="CP65" s="8"/>
      <c r="CQ65" s="9" t="str">
        <f t="shared" si="86"/>
        <v>F</v>
      </c>
      <c r="CR65" s="8"/>
      <c r="CS65" s="9" t="str">
        <f t="shared" si="87"/>
        <v>F</v>
      </c>
      <c r="CT65" s="8"/>
      <c r="CU65" s="9" t="str">
        <f t="shared" si="88"/>
        <v>F</v>
      </c>
      <c r="CV65" s="8"/>
      <c r="CW65" s="9" t="str">
        <f t="shared" si="89"/>
        <v>F</v>
      </c>
      <c r="CX65" s="51">
        <f t="shared" si="90"/>
        <v>0</v>
      </c>
      <c r="CY65" s="51">
        <v>57</v>
      </c>
      <c r="CZ65" s="56" t="str">
        <f t="shared" si="91"/>
        <v>A</v>
      </c>
      <c r="DA65" s="56" t="str">
        <f t="shared" si="92"/>
        <v>ល្អ</v>
      </c>
      <c r="DB65" s="51" t="e">
        <f t="shared" si="93"/>
        <v>#N/A</v>
      </c>
      <c r="DC65" s="51">
        <f>វត្តមាន!DF65</f>
        <v>0</v>
      </c>
      <c r="DD65" s="51">
        <f>វត្តមាន!DG65</f>
        <v>0</v>
      </c>
      <c r="DE65" s="51">
        <f>វត្តមាន!DH65</f>
        <v>0</v>
      </c>
      <c r="DF65" s="51">
        <f>វត្តមាន!DI65</f>
        <v>0</v>
      </c>
      <c r="DG65" s="8"/>
      <c r="DH65" s="8"/>
      <c r="DI65" s="8">
        <f t="shared" si="94"/>
        <v>0</v>
      </c>
      <c r="DJ65" s="9" t="str">
        <f t="shared" si="95"/>
        <v>F</v>
      </c>
      <c r="DK65" s="8"/>
      <c r="DL65" s="9" t="str">
        <f t="shared" si="96"/>
        <v>F</v>
      </c>
      <c r="DM65" s="8"/>
      <c r="DN65" s="9" t="str">
        <f t="shared" si="97"/>
        <v>F</v>
      </c>
      <c r="DO65" s="8"/>
      <c r="DP65" s="9" t="str">
        <f t="shared" si="98"/>
        <v>F</v>
      </c>
      <c r="DQ65" s="8"/>
      <c r="DR65" s="9" t="str">
        <f t="shared" si="99"/>
        <v>F</v>
      </c>
      <c r="DS65" s="8"/>
      <c r="DT65" s="9" t="str">
        <f t="shared" si="100"/>
        <v>F</v>
      </c>
      <c r="DU65" s="8"/>
      <c r="DV65" s="9" t="str">
        <f t="shared" si="101"/>
        <v>F</v>
      </c>
      <c r="DW65" s="8"/>
      <c r="DX65" s="9" t="str">
        <f t="shared" si="102"/>
        <v>F</v>
      </c>
      <c r="DY65" s="8"/>
      <c r="DZ65" s="9" t="str">
        <f t="shared" si="103"/>
        <v>F</v>
      </c>
      <c r="EA65" s="8"/>
      <c r="EB65" s="9" t="str">
        <f t="shared" si="104"/>
        <v>F</v>
      </c>
      <c r="EC65" s="8"/>
      <c r="ED65" s="9" t="str">
        <f t="shared" si="105"/>
        <v>F</v>
      </c>
      <c r="EE65" s="58">
        <f t="shared" si="106"/>
        <v>0</v>
      </c>
      <c r="EF65" s="58">
        <v>57</v>
      </c>
      <c r="EG65" s="59" t="str">
        <f t="shared" si="107"/>
        <v>A</v>
      </c>
      <c r="EH65" s="59" t="str">
        <f t="shared" si="108"/>
        <v>ល្អ</v>
      </c>
      <c r="EI65" s="58" t="e">
        <f t="shared" si="109"/>
        <v>#N/A</v>
      </c>
      <c r="EJ65" s="58">
        <f>វត្តមាន!EP65</f>
        <v>2</v>
      </c>
      <c r="EK65" s="58">
        <f>វត្តមាន!EQ65</f>
        <v>2</v>
      </c>
      <c r="EL65" s="58">
        <f>វត្តមាន!ER65</f>
        <v>2</v>
      </c>
      <c r="EM65" s="58">
        <f>វត្តមាន!ES65</f>
        <v>6</v>
      </c>
      <c r="EN65" s="67"/>
      <c r="EO65" s="8"/>
      <c r="EP65" s="8"/>
      <c r="EQ65" s="8">
        <f t="shared" si="110"/>
        <v>0</v>
      </c>
      <c r="ER65" s="9" t="str">
        <f t="shared" si="111"/>
        <v>F</v>
      </c>
      <c r="ES65" s="9"/>
      <c r="ET65" s="8"/>
      <c r="EU65" s="9" t="str">
        <f t="shared" si="112"/>
        <v>F</v>
      </c>
      <c r="EV65" s="9"/>
      <c r="EW65" s="8"/>
      <c r="EX65" s="9" t="str">
        <f t="shared" si="113"/>
        <v>F</v>
      </c>
      <c r="EY65" s="9"/>
      <c r="EZ65" s="8"/>
      <c r="FA65" s="9" t="str">
        <f t="shared" si="114"/>
        <v>F</v>
      </c>
      <c r="FB65" s="9"/>
      <c r="FC65" s="8"/>
      <c r="FD65" s="9" t="str">
        <f t="shared" si="115"/>
        <v>F</v>
      </c>
      <c r="FE65" s="9"/>
      <c r="FF65" s="8"/>
      <c r="FG65" s="9" t="str">
        <f t="shared" si="116"/>
        <v>F</v>
      </c>
      <c r="FH65" s="9"/>
      <c r="FI65" s="8"/>
      <c r="FJ65" s="9" t="str">
        <f t="shared" si="117"/>
        <v>F</v>
      </c>
      <c r="FK65" s="9"/>
      <c r="FL65" s="8"/>
      <c r="FM65" s="9" t="str">
        <f t="shared" si="118"/>
        <v>F</v>
      </c>
      <c r="FN65" s="9"/>
      <c r="FO65" s="8"/>
      <c r="FP65" s="9" t="str">
        <f t="shared" si="119"/>
        <v>F</v>
      </c>
      <c r="FQ65" s="9"/>
      <c r="FR65" s="8"/>
      <c r="FS65" s="9" t="str">
        <f t="shared" si="120"/>
        <v>F</v>
      </c>
      <c r="FT65" s="9"/>
      <c r="FU65" s="8"/>
      <c r="FV65" s="9" t="str">
        <f t="shared" si="121"/>
        <v>F</v>
      </c>
      <c r="FX65" s="58">
        <f t="shared" si="122"/>
        <v>0</v>
      </c>
      <c r="FY65" s="58">
        <v>57</v>
      </c>
      <c r="FZ65" s="59" t="str">
        <f t="shared" si="123"/>
        <v>A</v>
      </c>
      <c r="GA65" s="59" t="str">
        <f t="shared" si="124"/>
        <v>ល្អ</v>
      </c>
      <c r="GB65" s="58" t="e">
        <f t="shared" si="125"/>
        <v>#N/A</v>
      </c>
      <c r="GC65" s="58">
        <f>វត្តមាន!FZ65</f>
        <v>2</v>
      </c>
      <c r="GD65" s="58">
        <f>វត្តមាន!GA65</f>
        <v>2</v>
      </c>
      <c r="GE65" s="58">
        <f>វត្តមាន!GB65</f>
        <v>2</v>
      </c>
      <c r="GF65" s="58">
        <f>វត្តមាន!GC65</f>
        <v>6</v>
      </c>
      <c r="GG65" s="69">
        <f t="shared" si="126"/>
        <v>28.5</v>
      </c>
      <c r="GH65" s="69">
        <f t="shared" si="127"/>
        <v>57</v>
      </c>
      <c r="GI65" s="69">
        <f t="shared" si="128"/>
        <v>42.75</v>
      </c>
      <c r="GJ65" s="59" t="str">
        <f t="shared" si="129"/>
        <v>B</v>
      </c>
      <c r="GK65" s="59" t="str">
        <f t="shared" si="130"/>
        <v>ល្អ</v>
      </c>
      <c r="GL65" s="58" t="e">
        <f t="shared" si="131"/>
        <v>#N/A</v>
      </c>
      <c r="GM65" s="2">
        <f t="shared" si="132"/>
        <v>4</v>
      </c>
      <c r="GN65" s="2">
        <f t="shared" si="133"/>
        <v>4</v>
      </c>
      <c r="GO65" s="2">
        <f t="shared" si="134"/>
        <v>4</v>
      </c>
      <c r="GP65" s="2">
        <f t="shared" si="135"/>
        <v>12</v>
      </c>
    </row>
    <row r="66" spans="1:198">
      <c r="A66" s="2"/>
      <c r="B66" s="2">
        <f>ប្រវត្តិរូបសិស្ស!B70</f>
        <v>7453</v>
      </c>
      <c r="C66" s="2" t="str">
        <f>ប្រវត្តិរូបសិស្ស!C66</f>
        <v>គឹមស៊ី វិច្ឆិកា</v>
      </c>
      <c r="D66" s="2" t="str">
        <f>ប្រវត្តិរូបសិស្ស!D66</f>
        <v>ប្រុស</v>
      </c>
      <c r="E66" s="7">
        <f>ប្រវត្តិរូបសិស្ស!E66</f>
        <v>39415</v>
      </c>
      <c r="F66" s="7" t="str">
        <f>ប្រវត្តិរូបសិស្ស!G66</f>
        <v>12D</v>
      </c>
      <c r="G66" s="8"/>
      <c r="H66" s="8"/>
      <c r="I66" s="8"/>
      <c r="J66" s="9" t="str">
        <f t="shared" si="46"/>
        <v>F</v>
      </c>
      <c r="K66" s="8"/>
      <c r="L66" s="9" t="str">
        <f t="shared" si="47"/>
        <v>F</v>
      </c>
      <c r="M66" s="8"/>
      <c r="N66" s="9" t="str">
        <f t="shared" si="48"/>
        <v>F</v>
      </c>
      <c r="O66" s="8"/>
      <c r="P66" s="9" t="str">
        <f t="shared" si="49"/>
        <v>F</v>
      </c>
      <c r="Q66" s="8"/>
      <c r="R66" s="9" t="str">
        <f t="shared" si="50"/>
        <v>F</v>
      </c>
      <c r="S66" s="8"/>
      <c r="T66" s="9" t="str">
        <f t="shared" si="51"/>
        <v>F</v>
      </c>
      <c r="U66" s="8"/>
      <c r="V66" s="9" t="str">
        <f t="shared" si="52"/>
        <v>F</v>
      </c>
      <c r="W66" s="8"/>
      <c r="X66" s="9" t="str">
        <f t="shared" si="53"/>
        <v>F</v>
      </c>
      <c r="Y66" s="8"/>
      <c r="Z66" s="9" t="str">
        <f t="shared" si="54"/>
        <v>F</v>
      </c>
      <c r="AA66" s="8"/>
      <c r="AB66" s="9" t="str">
        <f t="shared" si="55"/>
        <v>F</v>
      </c>
      <c r="AC66" s="8"/>
      <c r="AD66" s="9" t="str">
        <f t="shared" si="56"/>
        <v>F</v>
      </c>
      <c r="AE66" s="9">
        <f>វត្តមាន!AL66</f>
        <v>0</v>
      </c>
      <c r="AF66" s="9">
        <f>វត្តមាន!AM66</f>
        <v>0</v>
      </c>
      <c r="AG66" s="9">
        <f>វត្តមាន!AN66</f>
        <v>0</v>
      </c>
      <c r="AH66" s="9">
        <f>វត្តមាន!AO66</f>
        <v>0</v>
      </c>
      <c r="AI66" s="53">
        <f t="shared" si="57"/>
        <v>0</v>
      </c>
      <c r="AJ66" s="53">
        <f t="shared" si="58"/>
        <v>0</v>
      </c>
      <c r="AK66" s="54" t="str">
        <f t="shared" si="59"/>
        <v>F</v>
      </c>
      <c r="AL66" s="54" t="str">
        <f t="shared" si="60"/>
        <v>ខ្សោយ</v>
      </c>
      <c r="AM66" s="53">
        <f t="shared" si="136"/>
        <v>1</v>
      </c>
      <c r="AN66" s="53">
        <f>វត្តមាន!BV66</f>
        <v>0</v>
      </c>
      <c r="AO66" s="53">
        <f>វត្តមាន!BW66</f>
        <v>0</v>
      </c>
      <c r="AP66" s="53">
        <f>វត្តមាន!BX66</f>
        <v>0</v>
      </c>
      <c r="AQ66" s="53">
        <f>វត្តមាន!BY66</f>
        <v>0</v>
      </c>
      <c r="AR66" s="53"/>
      <c r="AS66" s="8"/>
      <c r="AT66" s="8"/>
      <c r="AU66" s="8">
        <f t="shared" si="62"/>
        <v>0</v>
      </c>
      <c r="AV66" s="9" t="str">
        <f t="shared" si="63"/>
        <v>F</v>
      </c>
      <c r="AW66" s="8"/>
      <c r="AX66" s="9" t="str">
        <f t="shared" si="64"/>
        <v>F</v>
      </c>
      <c r="AY66" s="8"/>
      <c r="AZ66" s="9" t="str">
        <f t="shared" si="65"/>
        <v>F</v>
      </c>
      <c r="BA66" s="8"/>
      <c r="BB66" s="9" t="str">
        <f t="shared" si="66"/>
        <v>F</v>
      </c>
      <c r="BC66" s="8"/>
      <c r="BD66" s="9" t="str">
        <f t="shared" si="67"/>
        <v>F</v>
      </c>
      <c r="BE66" s="8"/>
      <c r="BF66" s="9" t="str">
        <f t="shared" si="68"/>
        <v>F</v>
      </c>
      <c r="BG66" s="8"/>
      <c r="BH66" s="9" t="str">
        <f t="shared" si="69"/>
        <v>F</v>
      </c>
      <c r="BI66" s="8"/>
      <c r="BJ66" s="9" t="str">
        <f t="shared" si="70"/>
        <v>F</v>
      </c>
      <c r="BK66" s="8"/>
      <c r="BL66" s="9" t="str">
        <f t="shared" si="71"/>
        <v>F</v>
      </c>
      <c r="BM66" s="8"/>
      <c r="BN66" s="9" t="str">
        <f t="shared" si="72"/>
        <v>F</v>
      </c>
      <c r="BO66" s="8"/>
      <c r="BP66" s="9" t="str">
        <f t="shared" si="73"/>
        <v>F</v>
      </c>
      <c r="BQ66" s="51">
        <f t="shared" si="74"/>
        <v>0</v>
      </c>
      <c r="BR66" s="51">
        <f t="shared" si="75"/>
        <v>0</v>
      </c>
      <c r="BS66" s="56" t="str">
        <f t="shared" si="76"/>
        <v>F</v>
      </c>
      <c r="BT66" s="56" t="str">
        <f t="shared" si="77"/>
        <v>ខ្សោយ</v>
      </c>
      <c r="BU66" s="51">
        <f t="shared" si="78"/>
        <v>1</v>
      </c>
      <c r="BV66" s="51">
        <f>វត្តមាន!BV66</f>
        <v>0</v>
      </c>
      <c r="BW66" s="51">
        <f>វត្តមាន!BW66</f>
        <v>0</v>
      </c>
      <c r="BX66" s="51">
        <f>វត្តមាន!BX66</f>
        <v>0</v>
      </c>
      <c r="BY66" s="51">
        <f>វត្តមាន!BY66</f>
        <v>0</v>
      </c>
      <c r="BZ66" s="8"/>
      <c r="CA66" s="8"/>
      <c r="CB66" s="8"/>
      <c r="CC66" s="9" t="str">
        <f t="shared" si="79"/>
        <v>F</v>
      </c>
      <c r="CD66" s="8"/>
      <c r="CE66" s="9" t="str">
        <f t="shared" si="80"/>
        <v>F</v>
      </c>
      <c r="CF66" s="8"/>
      <c r="CG66" s="9" t="str">
        <f t="shared" si="81"/>
        <v>F</v>
      </c>
      <c r="CH66" s="8"/>
      <c r="CI66" s="9" t="str">
        <f t="shared" si="82"/>
        <v>F</v>
      </c>
      <c r="CJ66" s="8"/>
      <c r="CK66" s="9" t="str">
        <f t="shared" si="83"/>
        <v>F</v>
      </c>
      <c r="CL66" s="8"/>
      <c r="CM66" s="9" t="str">
        <f t="shared" si="84"/>
        <v>F</v>
      </c>
      <c r="CN66" s="8"/>
      <c r="CO66" s="9" t="str">
        <f t="shared" si="85"/>
        <v>F</v>
      </c>
      <c r="CP66" s="8"/>
      <c r="CQ66" s="9" t="str">
        <f t="shared" si="86"/>
        <v>F</v>
      </c>
      <c r="CR66" s="8"/>
      <c r="CS66" s="9" t="str">
        <f t="shared" si="87"/>
        <v>F</v>
      </c>
      <c r="CT66" s="8"/>
      <c r="CU66" s="9" t="str">
        <f t="shared" si="88"/>
        <v>F</v>
      </c>
      <c r="CV66" s="8"/>
      <c r="CW66" s="9" t="str">
        <f t="shared" si="89"/>
        <v>F</v>
      </c>
      <c r="CX66" s="51">
        <f t="shared" si="90"/>
        <v>0</v>
      </c>
      <c r="CY66" s="51">
        <v>58</v>
      </c>
      <c r="CZ66" s="56" t="str">
        <f t="shared" si="91"/>
        <v>A</v>
      </c>
      <c r="DA66" s="56" t="str">
        <f t="shared" si="92"/>
        <v>ល្អ</v>
      </c>
      <c r="DB66" s="51" t="e">
        <f t="shared" si="93"/>
        <v>#N/A</v>
      </c>
      <c r="DC66" s="51">
        <f>វត្តមាន!DF66</f>
        <v>0</v>
      </c>
      <c r="DD66" s="51">
        <f>វត្តមាន!DG66</f>
        <v>0</v>
      </c>
      <c r="DE66" s="51">
        <f>វត្តមាន!DH66</f>
        <v>0</v>
      </c>
      <c r="DF66" s="51">
        <f>វត្តមាន!DI66</f>
        <v>0</v>
      </c>
      <c r="DG66" s="8"/>
      <c r="DH66" s="8"/>
      <c r="DI66" s="8">
        <f t="shared" si="94"/>
        <v>0</v>
      </c>
      <c r="DJ66" s="9" t="str">
        <f t="shared" si="95"/>
        <v>F</v>
      </c>
      <c r="DK66" s="8"/>
      <c r="DL66" s="9" t="str">
        <f t="shared" si="96"/>
        <v>F</v>
      </c>
      <c r="DM66" s="8"/>
      <c r="DN66" s="9" t="str">
        <f t="shared" si="97"/>
        <v>F</v>
      </c>
      <c r="DO66" s="8"/>
      <c r="DP66" s="9" t="str">
        <f t="shared" si="98"/>
        <v>F</v>
      </c>
      <c r="DQ66" s="8"/>
      <c r="DR66" s="9" t="str">
        <f t="shared" si="99"/>
        <v>F</v>
      </c>
      <c r="DS66" s="8"/>
      <c r="DT66" s="9" t="str">
        <f t="shared" si="100"/>
        <v>F</v>
      </c>
      <c r="DU66" s="8"/>
      <c r="DV66" s="9" t="str">
        <f t="shared" si="101"/>
        <v>F</v>
      </c>
      <c r="DW66" s="8"/>
      <c r="DX66" s="9" t="str">
        <f t="shared" si="102"/>
        <v>F</v>
      </c>
      <c r="DY66" s="8"/>
      <c r="DZ66" s="9" t="str">
        <f t="shared" si="103"/>
        <v>F</v>
      </c>
      <c r="EA66" s="8"/>
      <c r="EB66" s="9" t="str">
        <f t="shared" si="104"/>
        <v>F</v>
      </c>
      <c r="EC66" s="8"/>
      <c r="ED66" s="9" t="str">
        <f t="shared" si="105"/>
        <v>F</v>
      </c>
      <c r="EE66" s="58">
        <f t="shared" si="106"/>
        <v>0</v>
      </c>
      <c r="EF66" s="58">
        <v>58</v>
      </c>
      <c r="EG66" s="59" t="str">
        <f t="shared" si="107"/>
        <v>A</v>
      </c>
      <c r="EH66" s="59" t="str">
        <f t="shared" si="108"/>
        <v>ល្អ</v>
      </c>
      <c r="EI66" s="58" t="e">
        <f t="shared" si="109"/>
        <v>#N/A</v>
      </c>
      <c r="EJ66" s="58">
        <f>វត្តមាន!EP66</f>
        <v>2</v>
      </c>
      <c r="EK66" s="58">
        <f>វត្តមាន!EQ66</f>
        <v>2</v>
      </c>
      <c r="EL66" s="58">
        <f>វត្តមាន!ER66</f>
        <v>2</v>
      </c>
      <c r="EM66" s="58">
        <f>វត្តមាន!ES66</f>
        <v>6</v>
      </c>
      <c r="EN66" s="67"/>
      <c r="EO66" s="8"/>
      <c r="EP66" s="8"/>
      <c r="EQ66" s="8">
        <f t="shared" si="110"/>
        <v>0</v>
      </c>
      <c r="ER66" s="9" t="str">
        <f t="shared" si="111"/>
        <v>F</v>
      </c>
      <c r="ES66" s="9"/>
      <c r="ET66" s="8"/>
      <c r="EU66" s="9" t="str">
        <f t="shared" si="112"/>
        <v>F</v>
      </c>
      <c r="EV66" s="9"/>
      <c r="EW66" s="8"/>
      <c r="EX66" s="9" t="str">
        <f t="shared" si="113"/>
        <v>F</v>
      </c>
      <c r="EY66" s="9"/>
      <c r="EZ66" s="8"/>
      <c r="FA66" s="9" t="str">
        <f t="shared" si="114"/>
        <v>F</v>
      </c>
      <c r="FB66" s="9"/>
      <c r="FC66" s="8"/>
      <c r="FD66" s="9" t="str">
        <f t="shared" si="115"/>
        <v>F</v>
      </c>
      <c r="FE66" s="9"/>
      <c r="FF66" s="8"/>
      <c r="FG66" s="9" t="str">
        <f t="shared" si="116"/>
        <v>F</v>
      </c>
      <c r="FH66" s="9"/>
      <c r="FI66" s="8"/>
      <c r="FJ66" s="9" t="str">
        <f t="shared" si="117"/>
        <v>F</v>
      </c>
      <c r="FK66" s="9"/>
      <c r="FL66" s="8"/>
      <c r="FM66" s="9" t="str">
        <f t="shared" si="118"/>
        <v>F</v>
      </c>
      <c r="FN66" s="9"/>
      <c r="FO66" s="8"/>
      <c r="FP66" s="9" t="str">
        <f t="shared" si="119"/>
        <v>F</v>
      </c>
      <c r="FQ66" s="9"/>
      <c r="FR66" s="8"/>
      <c r="FS66" s="9" t="str">
        <f t="shared" si="120"/>
        <v>F</v>
      </c>
      <c r="FT66" s="9"/>
      <c r="FU66" s="8"/>
      <c r="FV66" s="9" t="str">
        <f t="shared" si="121"/>
        <v>F</v>
      </c>
      <c r="FX66" s="58">
        <f t="shared" si="122"/>
        <v>0</v>
      </c>
      <c r="FY66" s="58">
        <v>58</v>
      </c>
      <c r="FZ66" s="59" t="str">
        <f t="shared" si="123"/>
        <v>A</v>
      </c>
      <c r="GA66" s="59" t="str">
        <f t="shared" si="124"/>
        <v>ល្អ</v>
      </c>
      <c r="GB66" s="58" t="e">
        <f t="shared" si="125"/>
        <v>#N/A</v>
      </c>
      <c r="GC66" s="58">
        <f>វត្តមាន!FZ66</f>
        <v>2</v>
      </c>
      <c r="GD66" s="58">
        <f>វត្តមាន!GA66</f>
        <v>2</v>
      </c>
      <c r="GE66" s="58">
        <f>វត្តមាន!GB66</f>
        <v>2</v>
      </c>
      <c r="GF66" s="58">
        <f>វត្តមាន!GC66</f>
        <v>6</v>
      </c>
      <c r="GG66" s="69">
        <f t="shared" si="126"/>
        <v>29</v>
      </c>
      <c r="GH66" s="69">
        <f t="shared" si="127"/>
        <v>58</v>
      </c>
      <c r="GI66" s="69">
        <f t="shared" si="128"/>
        <v>43.5</v>
      </c>
      <c r="GJ66" s="59" t="str">
        <f t="shared" si="129"/>
        <v>B</v>
      </c>
      <c r="GK66" s="59" t="str">
        <f t="shared" si="130"/>
        <v>ល្អ</v>
      </c>
      <c r="GL66" s="58" t="e">
        <f t="shared" si="131"/>
        <v>#N/A</v>
      </c>
      <c r="GM66" s="2">
        <f t="shared" si="132"/>
        <v>4</v>
      </c>
      <c r="GN66" s="2">
        <f t="shared" si="133"/>
        <v>4</v>
      </c>
      <c r="GO66" s="2">
        <f t="shared" si="134"/>
        <v>4</v>
      </c>
      <c r="GP66" s="2">
        <f t="shared" si="135"/>
        <v>12</v>
      </c>
    </row>
    <row r="67" spans="1:198">
      <c r="A67" s="2"/>
      <c r="B67" s="2">
        <f>ប្រវត្តិរូបសិស្ស!B71</f>
        <v>7457</v>
      </c>
      <c r="C67" s="2" t="str">
        <f>ប្រវត្តិរូបសិស្ស!C67</f>
        <v>ឃ្លី ស្រីនិច</v>
      </c>
      <c r="D67" s="2" t="str">
        <f>ប្រវត្តិរូបសិស្ស!D67</f>
        <v>ស្រី</v>
      </c>
      <c r="E67" s="7">
        <f>ប្រវត្តិរូបសិស្ស!E67</f>
        <v>39454</v>
      </c>
      <c r="F67" s="7" t="str">
        <f>ប្រវត្តិរូបសិស្ស!G67</f>
        <v>12D</v>
      </c>
      <c r="G67" s="8"/>
      <c r="H67" s="8"/>
      <c r="I67" s="8"/>
      <c r="J67" s="9" t="str">
        <f t="shared" si="46"/>
        <v>F</v>
      </c>
      <c r="K67" s="8"/>
      <c r="L67" s="9" t="str">
        <f t="shared" si="47"/>
        <v>F</v>
      </c>
      <c r="M67" s="8"/>
      <c r="N67" s="9" t="str">
        <f t="shared" si="48"/>
        <v>F</v>
      </c>
      <c r="O67" s="8"/>
      <c r="P67" s="9" t="str">
        <f t="shared" si="49"/>
        <v>F</v>
      </c>
      <c r="Q67" s="8"/>
      <c r="R67" s="9" t="str">
        <f t="shared" si="50"/>
        <v>F</v>
      </c>
      <c r="S67" s="8"/>
      <c r="T67" s="9" t="str">
        <f t="shared" si="51"/>
        <v>F</v>
      </c>
      <c r="U67" s="8"/>
      <c r="V67" s="9" t="str">
        <f t="shared" si="52"/>
        <v>F</v>
      </c>
      <c r="W67" s="8"/>
      <c r="X67" s="9" t="str">
        <f t="shared" si="53"/>
        <v>F</v>
      </c>
      <c r="Y67" s="8"/>
      <c r="Z67" s="9" t="str">
        <f t="shared" si="54"/>
        <v>F</v>
      </c>
      <c r="AA67" s="8"/>
      <c r="AB67" s="9" t="str">
        <f t="shared" si="55"/>
        <v>F</v>
      </c>
      <c r="AC67" s="8"/>
      <c r="AD67" s="9" t="str">
        <f t="shared" si="56"/>
        <v>F</v>
      </c>
      <c r="AE67" s="9">
        <f>វត្តមាន!AL67</f>
        <v>0</v>
      </c>
      <c r="AF67" s="9">
        <f>វត្តមាន!AM67</f>
        <v>0</v>
      </c>
      <c r="AG67" s="9">
        <f>វត្តមាន!AN67</f>
        <v>0</v>
      </c>
      <c r="AH67" s="9">
        <f>វត្តមាន!AO67</f>
        <v>0</v>
      </c>
      <c r="AI67" s="53">
        <f t="shared" si="57"/>
        <v>0</v>
      </c>
      <c r="AJ67" s="53">
        <f t="shared" si="58"/>
        <v>0</v>
      </c>
      <c r="AK67" s="54" t="str">
        <f t="shared" si="59"/>
        <v>F</v>
      </c>
      <c r="AL67" s="54" t="str">
        <f t="shared" si="60"/>
        <v>ខ្សោយ</v>
      </c>
      <c r="AM67" s="53">
        <f t="shared" si="136"/>
        <v>1</v>
      </c>
      <c r="AN67" s="53">
        <f>វត្តមាន!BV67</f>
        <v>0</v>
      </c>
      <c r="AO67" s="53">
        <f>វត្តមាន!BW67</f>
        <v>0</v>
      </c>
      <c r="AP67" s="53">
        <f>វត្តមាន!BX67</f>
        <v>0</v>
      </c>
      <c r="AQ67" s="53">
        <f>វត្តមាន!BY67</f>
        <v>0</v>
      </c>
      <c r="AR67" s="53"/>
      <c r="AS67" s="8"/>
      <c r="AT67" s="8"/>
      <c r="AU67" s="8">
        <f t="shared" si="62"/>
        <v>0</v>
      </c>
      <c r="AV67" s="9" t="str">
        <f t="shared" si="63"/>
        <v>F</v>
      </c>
      <c r="AW67" s="8"/>
      <c r="AX67" s="9" t="str">
        <f t="shared" si="64"/>
        <v>F</v>
      </c>
      <c r="AY67" s="8"/>
      <c r="AZ67" s="9" t="str">
        <f t="shared" si="65"/>
        <v>F</v>
      </c>
      <c r="BA67" s="8"/>
      <c r="BB67" s="9" t="str">
        <f t="shared" si="66"/>
        <v>F</v>
      </c>
      <c r="BC67" s="8"/>
      <c r="BD67" s="9" t="str">
        <f t="shared" si="67"/>
        <v>F</v>
      </c>
      <c r="BE67" s="8"/>
      <c r="BF67" s="9" t="str">
        <f t="shared" si="68"/>
        <v>F</v>
      </c>
      <c r="BG67" s="8"/>
      <c r="BH67" s="9" t="str">
        <f t="shared" si="69"/>
        <v>F</v>
      </c>
      <c r="BI67" s="8"/>
      <c r="BJ67" s="9" t="str">
        <f t="shared" si="70"/>
        <v>F</v>
      </c>
      <c r="BK67" s="8"/>
      <c r="BL67" s="9" t="str">
        <f t="shared" si="71"/>
        <v>F</v>
      </c>
      <c r="BM67" s="8"/>
      <c r="BN67" s="9" t="str">
        <f t="shared" si="72"/>
        <v>F</v>
      </c>
      <c r="BO67" s="8"/>
      <c r="BP67" s="9" t="str">
        <f t="shared" si="73"/>
        <v>F</v>
      </c>
      <c r="BQ67" s="51">
        <f t="shared" si="74"/>
        <v>0</v>
      </c>
      <c r="BR67" s="51">
        <f t="shared" si="75"/>
        <v>0</v>
      </c>
      <c r="BS67" s="56" t="str">
        <f t="shared" si="76"/>
        <v>F</v>
      </c>
      <c r="BT67" s="56" t="str">
        <f t="shared" si="77"/>
        <v>ខ្សោយ</v>
      </c>
      <c r="BU67" s="51">
        <f t="shared" si="78"/>
        <v>1</v>
      </c>
      <c r="BV67" s="51">
        <f>វត្តមាន!BV67</f>
        <v>0</v>
      </c>
      <c r="BW67" s="51">
        <f>វត្តមាន!BW67</f>
        <v>0</v>
      </c>
      <c r="BX67" s="51">
        <f>វត្តមាន!BX67</f>
        <v>0</v>
      </c>
      <c r="BY67" s="51">
        <f>វត្តមាន!BY67</f>
        <v>0</v>
      </c>
      <c r="BZ67" s="8"/>
      <c r="CA67" s="8"/>
      <c r="CB67" s="8"/>
      <c r="CC67" s="9" t="str">
        <f t="shared" si="79"/>
        <v>F</v>
      </c>
      <c r="CD67" s="8"/>
      <c r="CE67" s="9" t="str">
        <f t="shared" si="80"/>
        <v>F</v>
      </c>
      <c r="CF67" s="8"/>
      <c r="CG67" s="9" t="str">
        <f t="shared" si="81"/>
        <v>F</v>
      </c>
      <c r="CH67" s="8"/>
      <c r="CI67" s="9" t="str">
        <f t="shared" si="82"/>
        <v>F</v>
      </c>
      <c r="CJ67" s="8"/>
      <c r="CK67" s="9" t="str">
        <f t="shared" si="83"/>
        <v>F</v>
      </c>
      <c r="CL67" s="8"/>
      <c r="CM67" s="9" t="str">
        <f t="shared" si="84"/>
        <v>F</v>
      </c>
      <c r="CN67" s="8"/>
      <c r="CO67" s="9" t="str">
        <f t="shared" si="85"/>
        <v>F</v>
      </c>
      <c r="CP67" s="8"/>
      <c r="CQ67" s="9" t="str">
        <f t="shared" si="86"/>
        <v>F</v>
      </c>
      <c r="CR67" s="8"/>
      <c r="CS67" s="9" t="str">
        <f t="shared" si="87"/>
        <v>F</v>
      </c>
      <c r="CT67" s="8"/>
      <c r="CU67" s="9" t="str">
        <f t="shared" si="88"/>
        <v>F</v>
      </c>
      <c r="CV67" s="8"/>
      <c r="CW67" s="9" t="str">
        <f t="shared" si="89"/>
        <v>F</v>
      </c>
      <c r="CX67" s="51">
        <f t="shared" si="90"/>
        <v>0</v>
      </c>
      <c r="CY67" s="51">
        <v>59</v>
      </c>
      <c r="CZ67" s="56" t="str">
        <f t="shared" si="91"/>
        <v>A</v>
      </c>
      <c r="DA67" s="56" t="str">
        <f t="shared" si="92"/>
        <v>ល្អ</v>
      </c>
      <c r="DB67" s="51" t="e">
        <f t="shared" si="93"/>
        <v>#N/A</v>
      </c>
      <c r="DC67" s="51">
        <f>វត្តមាន!DF67</f>
        <v>0</v>
      </c>
      <c r="DD67" s="51">
        <f>វត្តមាន!DG67</f>
        <v>0</v>
      </c>
      <c r="DE67" s="51">
        <f>វត្តមាន!DH67</f>
        <v>0</v>
      </c>
      <c r="DF67" s="51">
        <f>វត្តមាន!DI67</f>
        <v>0</v>
      </c>
      <c r="DG67" s="8"/>
      <c r="DH67" s="8"/>
      <c r="DI67" s="8">
        <f t="shared" si="94"/>
        <v>0</v>
      </c>
      <c r="DJ67" s="9" t="str">
        <f t="shared" si="95"/>
        <v>F</v>
      </c>
      <c r="DK67" s="8"/>
      <c r="DL67" s="9" t="str">
        <f t="shared" si="96"/>
        <v>F</v>
      </c>
      <c r="DM67" s="8"/>
      <c r="DN67" s="9" t="str">
        <f t="shared" si="97"/>
        <v>F</v>
      </c>
      <c r="DO67" s="8"/>
      <c r="DP67" s="9" t="str">
        <f t="shared" si="98"/>
        <v>F</v>
      </c>
      <c r="DQ67" s="8"/>
      <c r="DR67" s="9" t="str">
        <f t="shared" si="99"/>
        <v>F</v>
      </c>
      <c r="DS67" s="8"/>
      <c r="DT67" s="9" t="str">
        <f t="shared" si="100"/>
        <v>F</v>
      </c>
      <c r="DU67" s="8"/>
      <c r="DV67" s="9" t="str">
        <f t="shared" si="101"/>
        <v>F</v>
      </c>
      <c r="DW67" s="8"/>
      <c r="DX67" s="9" t="str">
        <f t="shared" si="102"/>
        <v>F</v>
      </c>
      <c r="DY67" s="8"/>
      <c r="DZ67" s="9" t="str">
        <f t="shared" si="103"/>
        <v>F</v>
      </c>
      <c r="EA67" s="8"/>
      <c r="EB67" s="9" t="str">
        <f t="shared" si="104"/>
        <v>F</v>
      </c>
      <c r="EC67" s="8"/>
      <c r="ED67" s="9" t="str">
        <f t="shared" si="105"/>
        <v>F</v>
      </c>
      <c r="EE67" s="58">
        <f t="shared" si="106"/>
        <v>0</v>
      </c>
      <c r="EF67" s="58">
        <v>59</v>
      </c>
      <c r="EG67" s="59" t="str">
        <f t="shared" si="107"/>
        <v>A</v>
      </c>
      <c r="EH67" s="59" t="str">
        <f t="shared" si="108"/>
        <v>ល្អ</v>
      </c>
      <c r="EI67" s="58" t="e">
        <f t="shared" si="109"/>
        <v>#N/A</v>
      </c>
      <c r="EJ67" s="58">
        <f>វត្តមាន!EP67</f>
        <v>2</v>
      </c>
      <c r="EK67" s="58">
        <f>វត្តមាន!EQ67</f>
        <v>2</v>
      </c>
      <c r="EL67" s="58">
        <f>វត្តមាន!ER67</f>
        <v>2</v>
      </c>
      <c r="EM67" s="58">
        <f>វត្តមាន!ES67</f>
        <v>6</v>
      </c>
      <c r="EN67" s="67"/>
      <c r="EO67" s="8"/>
      <c r="EP67" s="8"/>
      <c r="EQ67" s="8">
        <f t="shared" si="110"/>
        <v>0</v>
      </c>
      <c r="ER67" s="9" t="str">
        <f t="shared" si="111"/>
        <v>F</v>
      </c>
      <c r="ES67" s="9"/>
      <c r="ET67" s="8"/>
      <c r="EU67" s="9" t="str">
        <f t="shared" si="112"/>
        <v>F</v>
      </c>
      <c r="EV67" s="9"/>
      <c r="EW67" s="8"/>
      <c r="EX67" s="9" t="str">
        <f t="shared" si="113"/>
        <v>F</v>
      </c>
      <c r="EY67" s="9"/>
      <c r="EZ67" s="8"/>
      <c r="FA67" s="9" t="str">
        <f t="shared" si="114"/>
        <v>F</v>
      </c>
      <c r="FB67" s="9"/>
      <c r="FC67" s="8"/>
      <c r="FD67" s="9" t="str">
        <f t="shared" si="115"/>
        <v>F</v>
      </c>
      <c r="FE67" s="9"/>
      <c r="FF67" s="8"/>
      <c r="FG67" s="9" t="str">
        <f t="shared" si="116"/>
        <v>F</v>
      </c>
      <c r="FH67" s="9"/>
      <c r="FI67" s="8"/>
      <c r="FJ67" s="9" t="str">
        <f t="shared" si="117"/>
        <v>F</v>
      </c>
      <c r="FK67" s="9"/>
      <c r="FL67" s="8"/>
      <c r="FM67" s="9" t="str">
        <f t="shared" si="118"/>
        <v>F</v>
      </c>
      <c r="FN67" s="9"/>
      <c r="FO67" s="8"/>
      <c r="FP67" s="9" t="str">
        <f t="shared" si="119"/>
        <v>F</v>
      </c>
      <c r="FQ67" s="9"/>
      <c r="FR67" s="8"/>
      <c r="FS67" s="9" t="str">
        <f t="shared" si="120"/>
        <v>F</v>
      </c>
      <c r="FT67" s="9"/>
      <c r="FU67" s="8"/>
      <c r="FV67" s="9" t="str">
        <f t="shared" si="121"/>
        <v>F</v>
      </c>
      <c r="FX67" s="58">
        <f t="shared" si="122"/>
        <v>0</v>
      </c>
      <c r="FY67" s="58">
        <v>59</v>
      </c>
      <c r="FZ67" s="59" t="str">
        <f t="shared" si="123"/>
        <v>A</v>
      </c>
      <c r="GA67" s="59" t="str">
        <f t="shared" si="124"/>
        <v>ល្អ</v>
      </c>
      <c r="GB67" s="58" t="e">
        <f t="shared" si="125"/>
        <v>#N/A</v>
      </c>
      <c r="GC67" s="58">
        <f>វត្តមាន!FZ67</f>
        <v>2</v>
      </c>
      <c r="GD67" s="58">
        <f>វត្តមាន!GA67</f>
        <v>2</v>
      </c>
      <c r="GE67" s="58">
        <f>វត្តមាន!GB67</f>
        <v>2</v>
      </c>
      <c r="GF67" s="58">
        <f>វត្តមាន!GC67</f>
        <v>6</v>
      </c>
      <c r="GG67" s="69">
        <f t="shared" si="126"/>
        <v>29.5</v>
      </c>
      <c r="GH67" s="69">
        <f t="shared" si="127"/>
        <v>59</v>
      </c>
      <c r="GI67" s="69">
        <f t="shared" si="128"/>
        <v>44.25</v>
      </c>
      <c r="GJ67" s="59" t="str">
        <f t="shared" si="129"/>
        <v>B</v>
      </c>
      <c r="GK67" s="59" t="str">
        <f t="shared" si="130"/>
        <v>ល្អ</v>
      </c>
      <c r="GL67" s="58" t="e">
        <f t="shared" si="131"/>
        <v>#N/A</v>
      </c>
      <c r="GM67" s="2">
        <f t="shared" si="132"/>
        <v>4</v>
      </c>
      <c r="GN67" s="2">
        <f t="shared" si="133"/>
        <v>4</v>
      </c>
      <c r="GO67" s="2">
        <f t="shared" si="134"/>
        <v>4</v>
      </c>
      <c r="GP67" s="2">
        <f t="shared" si="135"/>
        <v>12</v>
      </c>
    </row>
    <row r="68" spans="1:198">
      <c r="A68" s="2"/>
      <c r="B68" s="2">
        <f>ប្រវត្តិរូបសិស្ស!B72</f>
        <v>7870</v>
      </c>
      <c r="C68" s="2" t="str">
        <f>ប្រវត្តិរូបសិស្ស!C68</f>
        <v>ឆៃលី គន្ធា</v>
      </c>
      <c r="D68" s="2" t="str">
        <f>ប្រវត្តិរូបសិស្ស!D68</f>
        <v>ស្រី</v>
      </c>
      <c r="E68" s="7">
        <f>ប្រវត្តិរូបសិស្ស!E68</f>
        <v>39317</v>
      </c>
      <c r="F68" s="7" t="str">
        <f>ប្រវត្តិរូបសិស្ស!G68</f>
        <v>12D</v>
      </c>
      <c r="G68" s="8"/>
      <c r="H68" s="8"/>
      <c r="I68" s="8"/>
      <c r="J68" s="9" t="str">
        <f t="shared" si="46"/>
        <v>F</v>
      </c>
      <c r="K68" s="8"/>
      <c r="L68" s="9" t="str">
        <f t="shared" si="47"/>
        <v>F</v>
      </c>
      <c r="M68" s="8"/>
      <c r="N68" s="9" t="str">
        <f t="shared" si="48"/>
        <v>F</v>
      </c>
      <c r="O68" s="8"/>
      <c r="P68" s="9" t="str">
        <f t="shared" si="49"/>
        <v>F</v>
      </c>
      <c r="Q68" s="8"/>
      <c r="R68" s="9" t="str">
        <f t="shared" si="50"/>
        <v>F</v>
      </c>
      <c r="S68" s="8"/>
      <c r="T68" s="9" t="str">
        <f t="shared" si="51"/>
        <v>F</v>
      </c>
      <c r="U68" s="8"/>
      <c r="V68" s="9" t="str">
        <f t="shared" si="52"/>
        <v>F</v>
      </c>
      <c r="W68" s="8"/>
      <c r="X68" s="9" t="str">
        <f t="shared" si="53"/>
        <v>F</v>
      </c>
      <c r="Y68" s="8"/>
      <c r="Z68" s="9" t="str">
        <f t="shared" si="54"/>
        <v>F</v>
      </c>
      <c r="AA68" s="8"/>
      <c r="AB68" s="9" t="str">
        <f t="shared" si="55"/>
        <v>F</v>
      </c>
      <c r="AC68" s="8"/>
      <c r="AD68" s="9" t="str">
        <f t="shared" si="56"/>
        <v>F</v>
      </c>
      <c r="AE68" s="9">
        <f>វត្តមាន!AL68</f>
        <v>0</v>
      </c>
      <c r="AF68" s="9">
        <f>វត្តមាន!AM68</f>
        <v>0</v>
      </c>
      <c r="AG68" s="9">
        <f>វត្តមាន!AN68</f>
        <v>0</v>
      </c>
      <c r="AH68" s="9">
        <f>វត្តមាន!AO68</f>
        <v>0</v>
      </c>
      <c r="AI68" s="53">
        <f t="shared" si="57"/>
        <v>0</v>
      </c>
      <c r="AJ68" s="53">
        <f t="shared" si="58"/>
        <v>0</v>
      </c>
      <c r="AK68" s="54" t="str">
        <f t="shared" si="59"/>
        <v>F</v>
      </c>
      <c r="AL68" s="54" t="str">
        <f t="shared" si="60"/>
        <v>ខ្សោយ</v>
      </c>
      <c r="AM68" s="53">
        <f t="shared" si="136"/>
        <v>1</v>
      </c>
      <c r="AN68" s="53">
        <f>វត្តមាន!BV68</f>
        <v>0</v>
      </c>
      <c r="AO68" s="53">
        <f>វត្តមាន!BW68</f>
        <v>0</v>
      </c>
      <c r="AP68" s="53">
        <f>វត្តមាន!BX68</f>
        <v>0</v>
      </c>
      <c r="AQ68" s="53">
        <f>វត្តមាន!BY68</f>
        <v>0</v>
      </c>
      <c r="AR68" s="53"/>
      <c r="AS68" s="8"/>
      <c r="AT68" s="8"/>
      <c r="AU68" s="8">
        <f t="shared" si="62"/>
        <v>0</v>
      </c>
      <c r="AV68" s="9" t="str">
        <f t="shared" si="63"/>
        <v>F</v>
      </c>
      <c r="AW68" s="8"/>
      <c r="AX68" s="9" t="str">
        <f t="shared" si="64"/>
        <v>F</v>
      </c>
      <c r="AY68" s="8"/>
      <c r="AZ68" s="9" t="str">
        <f t="shared" si="65"/>
        <v>F</v>
      </c>
      <c r="BA68" s="8"/>
      <c r="BB68" s="9" t="str">
        <f t="shared" si="66"/>
        <v>F</v>
      </c>
      <c r="BC68" s="8"/>
      <c r="BD68" s="9" t="str">
        <f t="shared" si="67"/>
        <v>F</v>
      </c>
      <c r="BE68" s="8"/>
      <c r="BF68" s="9" t="str">
        <f t="shared" si="68"/>
        <v>F</v>
      </c>
      <c r="BG68" s="8"/>
      <c r="BH68" s="9" t="str">
        <f t="shared" si="69"/>
        <v>F</v>
      </c>
      <c r="BI68" s="8"/>
      <c r="BJ68" s="9" t="str">
        <f t="shared" si="70"/>
        <v>F</v>
      </c>
      <c r="BK68" s="8"/>
      <c r="BL68" s="9" t="str">
        <f t="shared" si="71"/>
        <v>F</v>
      </c>
      <c r="BM68" s="8"/>
      <c r="BN68" s="9" t="str">
        <f t="shared" si="72"/>
        <v>F</v>
      </c>
      <c r="BO68" s="8"/>
      <c r="BP68" s="9" t="str">
        <f t="shared" si="73"/>
        <v>F</v>
      </c>
      <c r="BQ68" s="51">
        <f t="shared" si="74"/>
        <v>0</v>
      </c>
      <c r="BR68" s="51">
        <f t="shared" si="75"/>
        <v>0</v>
      </c>
      <c r="BS68" s="56" t="str">
        <f t="shared" si="76"/>
        <v>F</v>
      </c>
      <c r="BT68" s="56" t="str">
        <f t="shared" si="77"/>
        <v>ខ្សោយ</v>
      </c>
      <c r="BU68" s="51">
        <f t="shared" si="78"/>
        <v>1</v>
      </c>
      <c r="BV68" s="51">
        <f>វត្តមាន!BV68</f>
        <v>0</v>
      </c>
      <c r="BW68" s="51">
        <f>វត្តមាន!BW68</f>
        <v>0</v>
      </c>
      <c r="BX68" s="51">
        <f>វត្តមាន!BX68</f>
        <v>0</v>
      </c>
      <c r="BY68" s="51">
        <f>វត្តមាន!BY68</f>
        <v>0</v>
      </c>
      <c r="BZ68" s="8"/>
      <c r="CA68" s="8"/>
      <c r="CB68" s="8"/>
      <c r="CC68" s="9" t="str">
        <f t="shared" si="79"/>
        <v>F</v>
      </c>
      <c r="CD68" s="8"/>
      <c r="CE68" s="9" t="str">
        <f t="shared" si="80"/>
        <v>F</v>
      </c>
      <c r="CF68" s="8"/>
      <c r="CG68" s="9" t="str">
        <f t="shared" si="81"/>
        <v>F</v>
      </c>
      <c r="CH68" s="8"/>
      <c r="CI68" s="9" t="str">
        <f t="shared" si="82"/>
        <v>F</v>
      </c>
      <c r="CJ68" s="8"/>
      <c r="CK68" s="9" t="str">
        <f t="shared" si="83"/>
        <v>F</v>
      </c>
      <c r="CL68" s="8"/>
      <c r="CM68" s="9" t="str">
        <f t="shared" si="84"/>
        <v>F</v>
      </c>
      <c r="CN68" s="8"/>
      <c r="CO68" s="9" t="str">
        <f t="shared" si="85"/>
        <v>F</v>
      </c>
      <c r="CP68" s="8"/>
      <c r="CQ68" s="9" t="str">
        <f t="shared" si="86"/>
        <v>F</v>
      </c>
      <c r="CR68" s="8"/>
      <c r="CS68" s="9" t="str">
        <f t="shared" si="87"/>
        <v>F</v>
      </c>
      <c r="CT68" s="8"/>
      <c r="CU68" s="9" t="str">
        <f t="shared" si="88"/>
        <v>F</v>
      </c>
      <c r="CV68" s="8"/>
      <c r="CW68" s="9" t="str">
        <f t="shared" si="89"/>
        <v>F</v>
      </c>
      <c r="CX68" s="51">
        <f t="shared" si="90"/>
        <v>0</v>
      </c>
      <c r="CY68" s="51">
        <v>60</v>
      </c>
      <c r="CZ68" s="56" t="str">
        <f t="shared" si="91"/>
        <v>A</v>
      </c>
      <c r="DA68" s="56" t="str">
        <f t="shared" si="92"/>
        <v>ល្អ</v>
      </c>
      <c r="DB68" s="51" t="e">
        <f t="shared" si="93"/>
        <v>#N/A</v>
      </c>
      <c r="DC68" s="51">
        <f>វត្តមាន!DF68</f>
        <v>0</v>
      </c>
      <c r="DD68" s="51">
        <f>វត្តមាន!DG68</f>
        <v>0</v>
      </c>
      <c r="DE68" s="51">
        <f>វត្តមាន!DH68</f>
        <v>0</v>
      </c>
      <c r="DF68" s="51">
        <f>វត្តមាន!DI68</f>
        <v>0</v>
      </c>
      <c r="DG68" s="8"/>
      <c r="DH68" s="8"/>
      <c r="DI68" s="8">
        <f t="shared" si="94"/>
        <v>0</v>
      </c>
      <c r="DJ68" s="9" t="str">
        <f t="shared" si="95"/>
        <v>F</v>
      </c>
      <c r="DK68" s="8"/>
      <c r="DL68" s="9" t="str">
        <f t="shared" si="96"/>
        <v>F</v>
      </c>
      <c r="DM68" s="8"/>
      <c r="DN68" s="9" t="str">
        <f t="shared" si="97"/>
        <v>F</v>
      </c>
      <c r="DO68" s="8"/>
      <c r="DP68" s="9" t="str">
        <f t="shared" si="98"/>
        <v>F</v>
      </c>
      <c r="DQ68" s="8"/>
      <c r="DR68" s="9" t="str">
        <f t="shared" si="99"/>
        <v>F</v>
      </c>
      <c r="DS68" s="8"/>
      <c r="DT68" s="9" t="str">
        <f t="shared" si="100"/>
        <v>F</v>
      </c>
      <c r="DU68" s="8"/>
      <c r="DV68" s="9" t="str">
        <f t="shared" si="101"/>
        <v>F</v>
      </c>
      <c r="DW68" s="8"/>
      <c r="DX68" s="9" t="str">
        <f t="shared" si="102"/>
        <v>F</v>
      </c>
      <c r="DY68" s="8"/>
      <c r="DZ68" s="9" t="str">
        <f t="shared" si="103"/>
        <v>F</v>
      </c>
      <c r="EA68" s="8"/>
      <c r="EB68" s="9" t="str">
        <f t="shared" si="104"/>
        <v>F</v>
      </c>
      <c r="EC68" s="8"/>
      <c r="ED68" s="9" t="str">
        <f t="shared" si="105"/>
        <v>F</v>
      </c>
      <c r="EE68" s="58">
        <f t="shared" si="106"/>
        <v>0</v>
      </c>
      <c r="EF68" s="58">
        <v>60</v>
      </c>
      <c r="EG68" s="59" t="str">
        <f t="shared" si="107"/>
        <v>A</v>
      </c>
      <c r="EH68" s="59" t="str">
        <f t="shared" si="108"/>
        <v>ល្អ</v>
      </c>
      <c r="EI68" s="58" t="e">
        <f t="shared" si="109"/>
        <v>#N/A</v>
      </c>
      <c r="EJ68" s="58">
        <f>វត្តមាន!EP68</f>
        <v>2</v>
      </c>
      <c r="EK68" s="58">
        <f>វត្តមាន!EQ68</f>
        <v>2</v>
      </c>
      <c r="EL68" s="58">
        <f>វត្តមាន!ER68</f>
        <v>2</v>
      </c>
      <c r="EM68" s="58">
        <f>វត្តមាន!ES68</f>
        <v>6</v>
      </c>
      <c r="EN68" s="67"/>
      <c r="EO68" s="8"/>
      <c r="EP68" s="8"/>
      <c r="EQ68" s="8">
        <f t="shared" si="110"/>
        <v>0</v>
      </c>
      <c r="ER68" s="9" t="str">
        <f t="shared" si="111"/>
        <v>F</v>
      </c>
      <c r="ES68" s="9"/>
      <c r="ET68" s="8"/>
      <c r="EU68" s="9" t="str">
        <f t="shared" si="112"/>
        <v>F</v>
      </c>
      <c r="EV68" s="9"/>
      <c r="EW68" s="8"/>
      <c r="EX68" s="9" t="str">
        <f t="shared" si="113"/>
        <v>F</v>
      </c>
      <c r="EY68" s="9"/>
      <c r="EZ68" s="8"/>
      <c r="FA68" s="9" t="str">
        <f t="shared" si="114"/>
        <v>F</v>
      </c>
      <c r="FB68" s="9"/>
      <c r="FC68" s="8"/>
      <c r="FD68" s="9" t="str">
        <f t="shared" si="115"/>
        <v>F</v>
      </c>
      <c r="FE68" s="9"/>
      <c r="FF68" s="8"/>
      <c r="FG68" s="9" t="str">
        <f t="shared" si="116"/>
        <v>F</v>
      </c>
      <c r="FH68" s="9"/>
      <c r="FI68" s="8"/>
      <c r="FJ68" s="9" t="str">
        <f t="shared" si="117"/>
        <v>F</v>
      </c>
      <c r="FK68" s="9"/>
      <c r="FL68" s="8"/>
      <c r="FM68" s="9" t="str">
        <f t="shared" si="118"/>
        <v>F</v>
      </c>
      <c r="FN68" s="9"/>
      <c r="FO68" s="8"/>
      <c r="FP68" s="9" t="str">
        <f t="shared" si="119"/>
        <v>F</v>
      </c>
      <c r="FQ68" s="9"/>
      <c r="FR68" s="8"/>
      <c r="FS68" s="9" t="str">
        <f t="shared" si="120"/>
        <v>F</v>
      </c>
      <c r="FT68" s="9"/>
      <c r="FU68" s="8"/>
      <c r="FV68" s="9" t="str">
        <f t="shared" si="121"/>
        <v>F</v>
      </c>
      <c r="FX68" s="58">
        <f t="shared" si="122"/>
        <v>0</v>
      </c>
      <c r="FY68" s="58">
        <v>60</v>
      </c>
      <c r="FZ68" s="59" t="str">
        <f t="shared" si="123"/>
        <v>A</v>
      </c>
      <c r="GA68" s="59" t="str">
        <f t="shared" si="124"/>
        <v>ល្អ</v>
      </c>
      <c r="GB68" s="58" t="e">
        <f t="shared" si="125"/>
        <v>#N/A</v>
      </c>
      <c r="GC68" s="58">
        <f>វត្តមាន!FZ68</f>
        <v>2</v>
      </c>
      <c r="GD68" s="58">
        <f>វត្តមាន!GA68</f>
        <v>2</v>
      </c>
      <c r="GE68" s="58">
        <f>វត្តមាន!GB68</f>
        <v>2</v>
      </c>
      <c r="GF68" s="58">
        <f>វត្តមាន!GC68</f>
        <v>6</v>
      </c>
      <c r="GG68" s="69">
        <f t="shared" si="126"/>
        <v>30</v>
      </c>
      <c r="GH68" s="69">
        <f t="shared" si="127"/>
        <v>60</v>
      </c>
      <c r="GI68" s="69">
        <f t="shared" si="128"/>
        <v>45</v>
      </c>
      <c r="GJ68" s="59" t="str">
        <f t="shared" si="129"/>
        <v>A</v>
      </c>
      <c r="GK68" s="59" t="str">
        <f t="shared" si="130"/>
        <v>ល្អ</v>
      </c>
      <c r="GL68" s="58" t="e">
        <f t="shared" si="131"/>
        <v>#N/A</v>
      </c>
      <c r="GM68" s="2">
        <f t="shared" si="132"/>
        <v>4</v>
      </c>
      <c r="GN68" s="2">
        <f t="shared" si="133"/>
        <v>4</v>
      </c>
      <c r="GO68" s="2">
        <f t="shared" si="134"/>
        <v>4</v>
      </c>
      <c r="GP68" s="2">
        <f t="shared" si="135"/>
        <v>12</v>
      </c>
    </row>
    <row r="69" spans="1:198">
      <c r="A69" s="2"/>
      <c r="B69" s="2">
        <f>ប្រវត្តិរូបសិស្ស!B73</f>
        <v>7871</v>
      </c>
      <c r="C69" s="2" t="str">
        <f>ប្រវត្តិរូបសិស្ស!C69</f>
        <v>ឈន សុជាតិ</v>
      </c>
      <c r="D69" s="2" t="str">
        <f>ប្រវត្តិរូបសិស្ស!D69</f>
        <v>ស្រី</v>
      </c>
      <c r="E69" s="7">
        <f>ប្រវត្តិរូបសិស្ស!E69</f>
        <v>39557</v>
      </c>
      <c r="F69" s="7" t="str">
        <f>ប្រវត្តិរូបសិស្ស!G69</f>
        <v>12D</v>
      </c>
      <c r="G69" s="8"/>
      <c r="H69" s="8"/>
      <c r="I69" s="8"/>
      <c r="J69" s="9" t="str">
        <f t="shared" si="46"/>
        <v>F</v>
      </c>
      <c r="K69" s="8"/>
      <c r="L69" s="9" t="str">
        <f t="shared" si="47"/>
        <v>F</v>
      </c>
      <c r="M69" s="8"/>
      <c r="N69" s="9" t="str">
        <f t="shared" si="48"/>
        <v>F</v>
      </c>
      <c r="O69" s="8"/>
      <c r="P69" s="9" t="str">
        <f t="shared" si="49"/>
        <v>F</v>
      </c>
      <c r="Q69" s="8"/>
      <c r="R69" s="9" t="str">
        <f t="shared" si="50"/>
        <v>F</v>
      </c>
      <c r="S69" s="8"/>
      <c r="T69" s="9" t="str">
        <f t="shared" si="51"/>
        <v>F</v>
      </c>
      <c r="U69" s="8"/>
      <c r="V69" s="9" t="str">
        <f t="shared" si="52"/>
        <v>F</v>
      </c>
      <c r="W69" s="8"/>
      <c r="X69" s="9" t="str">
        <f t="shared" si="53"/>
        <v>F</v>
      </c>
      <c r="Y69" s="8"/>
      <c r="Z69" s="9" t="str">
        <f t="shared" si="54"/>
        <v>F</v>
      </c>
      <c r="AA69" s="8"/>
      <c r="AB69" s="9" t="str">
        <f t="shared" si="55"/>
        <v>F</v>
      </c>
      <c r="AC69" s="8"/>
      <c r="AD69" s="9" t="str">
        <f t="shared" si="56"/>
        <v>F</v>
      </c>
      <c r="AE69" s="9">
        <f>វត្តមាន!AL69</f>
        <v>0</v>
      </c>
      <c r="AF69" s="9">
        <f>វត្តមាន!AM69</f>
        <v>0</v>
      </c>
      <c r="AG69" s="9">
        <f>វត្តមាន!AN69</f>
        <v>0</v>
      </c>
      <c r="AH69" s="9">
        <f>វត្តមាន!AO69</f>
        <v>0</v>
      </c>
      <c r="AI69" s="53">
        <f t="shared" si="57"/>
        <v>0</v>
      </c>
      <c r="AJ69" s="53">
        <f t="shared" si="58"/>
        <v>0</v>
      </c>
      <c r="AK69" s="54" t="str">
        <f t="shared" si="59"/>
        <v>F</v>
      </c>
      <c r="AL69" s="54" t="str">
        <f t="shared" si="60"/>
        <v>ខ្សោយ</v>
      </c>
      <c r="AM69" s="53">
        <f t="shared" si="136"/>
        <v>1</v>
      </c>
      <c r="AN69" s="53">
        <f>វត្តមាន!BV69</f>
        <v>0</v>
      </c>
      <c r="AO69" s="53">
        <f>វត្តមាន!BW69</f>
        <v>0</v>
      </c>
      <c r="AP69" s="53">
        <f>វត្តមាន!BX69</f>
        <v>0</v>
      </c>
      <c r="AQ69" s="53">
        <f>វត្តមាន!BY69</f>
        <v>0</v>
      </c>
      <c r="AR69" s="53"/>
      <c r="AS69" s="8"/>
      <c r="AT69" s="8"/>
      <c r="AU69" s="8">
        <f t="shared" si="62"/>
        <v>0</v>
      </c>
      <c r="AV69" s="9" t="str">
        <f t="shared" si="63"/>
        <v>F</v>
      </c>
      <c r="AW69" s="8"/>
      <c r="AX69" s="9" t="str">
        <f t="shared" si="64"/>
        <v>F</v>
      </c>
      <c r="AY69" s="8"/>
      <c r="AZ69" s="9" t="str">
        <f t="shared" si="65"/>
        <v>F</v>
      </c>
      <c r="BA69" s="8"/>
      <c r="BB69" s="9" t="str">
        <f t="shared" si="66"/>
        <v>F</v>
      </c>
      <c r="BC69" s="8"/>
      <c r="BD69" s="9" t="str">
        <f t="shared" si="67"/>
        <v>F</v>
      </c>
      <c r="BE69" s="8"/>
      <c r="BF69" s="9" t="str">
        <f t="shared" si="68"/>
        <v>F</v>
      </c>
      <c r="BG69" s="8"/>
      <c r="BH69" s="9" t="str">
        <f t="shared" si="69"/>
        <v>F</v>
      </c>
      <c r="BI69" s="8"/>
      <c r="BJ69" s="9" t="str">
        <f t="shared" si="70"/>
        <v>F</v>
      </c>
      <c r="BK69" s="8"/>
      <c r="BL69" s="9" t="str">
        <f t="shared" si="71"/>
        <v>F</v>
      </c>
      <c r="BM69" s="8"/>
      <c r="BN69" s="9" t="str">
        <f t="shared" si="72"/>
        <v>F</v>
      </c>
      <c r="BO69" s="8"/>
      <c r="BP69" s="9" t="str">
        <f t="shared" si="73"/>
        <v>F</v>
      </c>
      <c r="BQ69" s="51">
        <f t="shared" si="74"/>
        <v>0</v>
      </c>
      <c r="BR69" s="51">
        <f t="shared" si="75"/>
        <v>0</v>
      </c>
      <c r="BS69" s="56" t="str">
        <f t="shared" si="76"/>
        <v>F</v>
      </c>
      <c r="BT69" s="56" t="str">
        <f t="shared" si="77"/>
        <v>ខ្សោយ</v>
      </c>
      <c r="BU69" s="51">
        <f t="shared" si="78"/>
        <v>1</v>
      </c>
      <c r="BV69" s="51">
        <f>វត្តមាន!BV69</f>
        <v>0</v>
      </c>
      <c r="BW69" s="51">
        <f>វត្តមាន!BW69</f>
        <v>0</v>
      </c>
      <c r="BX69" s="51">
        <f>វត្តមាន!BX69</f>
        <v>0</v>
      </c>
      <c r="BY69" s="51">
        <f>វត្តមាន!BY69</f>
        <v>0</v>
      </c>
      <c r="BZ69" s="8"/>
      <c r="CA69" s="8"/>
      <c r="CB69" s="8"/>
      <c r="CC69" s="9" t="str">
        <f t="shared" si="79"/>
        <v>F</v>
      </c>
      <c r="CD69" s="8"/>
      <c r="CE69" s="9" t="str">
        <f t="shared" si="80"/>
        <v>F</v>
      </c>
      <c r="CF69" s="8"/>
      <c r="CG69" s="9" t="str">
        <f t="shared" si="81"/>
        <v>F</v>
      </c>
      <c r="CH69" s="8"/>
      <c r="CI69" s="9" t="str">
        <f t="shared" si="82"/>
        <v>F</v>
      </c>
      <c r="CJ69" s="8"/>
      <c r="CK69" s="9" t="str">
        <f t="shared" si="83"/>
        <v>F</v>
      </c>
      <c r="CL69" s="8"/>
      <c r="CM69" s="9" t="str">
        <f t="shared" si="84"/>
        <v>F</v>
      </c>
      <c r="CN69" s="8"/>
      <c r="CO69" s="9" t="str">
        <f t="shared" si="85"/>
        <v>F</v>
      </c>
      <c r="CP69" s="8"/>
      <c r="CQ69" s="9" t="str">
        <f t="shared" si="86"/>
        <v>F</v>
      </c>
      <c r="CR69" s="8"/>
      <c r="CS69" s="9" t="str">
        <f t="shared" si="87"/>
        <v>F</v>
      </c>
      <c r="CT69" s="8"/>
      <c r="CU69" s="9" t="str">
        <f t="shared" si="88"/>
        <v>F</v>
      </c>
      <c r="CV69" s="8"/>
      <c r="CW69" s="9" t="str">
        <f t="shared" si="89"/>
        <v>F</v>
      </c>
      <c r="CX69" s="51">
        <f t="shared" si="90"/>
        <v>0</v>
      </c>
      <c r="CY69" s="51">
        <v>61</v>
      </c>
      <c r="CZ69" s="56" t="str">
        <f t="shared" si="91"/>
        <v>A</v>
      </c>
      <c r="DA69" s="56" t="str">
        <f t="shared" si="92"/>
        <v>ល្អ</v>
      </c>
      <c r="DB69" s="51" t="e">
        <f t="shared" si="93"/>
        <v>#N/A</v>
      </c>
      <c r="DC69" s="51">
        <f>វត្តមាន!DF69</f>
        <v>0</v>
      </c>
      <c r="DD69" s="51">
        <f>វត្តមាន!DG69</f>
        <v>0</v>
      </c>
      <c r="DE69" s="51">
        <f>វត្តមាន!DH69</f>
        <v>0</v>
      </c>
      <c r="DF69" s="51">
        <f>វត្តមាន!DI69</f>
        <v>0</v>
      </c>
      <c r="DG69" s="8"/>
      <c r="DH69" s="8"/>
      <c r="DI69" s="8">
        <f t="shared" si="94"/>
        <v>0</v>
      </c>
      <c r="DJ69" s="9" t="str">
        <f t="shared" si="95"/>
        <v>F</v>
      </c>
      <c r="DK69" s="8"/>
      <c r="DL69" s="9" t="str">
        <f t="shared" si="96"/>
        <v>F</v>
      </c>
      <c r="DM69" s="8"/>
      <c r="DN69" s="9" t="str">
        <f t="shared" si="97"/>
        <v>F</v>
      </c>
      <c r="DO69" s="8"/>
      <c r="DP69" s="9" t="str">
        <f t="shared" si="98"/>
        <v>F</v>
      </c>
      <c r="DQ69" s="8"/>
      <c r="DR69" s="9" t="str">
        <f t="shared" si="99"/>
        <v>F</v>
      </c>
      <c r="DS69" s="8"/>
      <c r="DT69" s="9" t="str">
        <f t="shared" si="100"/>
        <v>F</v>
      </c>
      <c r="DU69" s="8"/>
      <c r="DV69" s="9" t="str">
        <f t="shared" si="101"/>
        <v>F</v>
      </c>
      <c r="DW69" s="8"/>
      <c r="DX69" s="9" t="str">
        <f t="shared" si="102"/>
        <v>F</v>
      </c>
      <c r="DY69" s="8"/>
      <c r="DZ69" s="9" t="str">
        <f t="shared" si="103"/>
        <v>F</v>
      </c>
      <c r="EA69" s="8"/>
      <c r="EB69" s="9" t="str">
        <f t="shared" si="104"/>
        <v>F</v>
      </c>
      <c r="EC69" s="8"/>
      <c r="ED69" s="9" t="str">
        <f t="shared" si="105"/>
        <v>F</v>
      </c>
      <c r="EE69" s="58">
        <f t="shared" si="106"/>
        <v>0</v>
      </c>
      <c r="EF69" s="58">
        <v>61</v>
      </c>
      <c r="EG69" s="59" t="str">
        <f t="shared" si="107"/>
        <v>A</v>
      </c>
      <c r="EH69" s="59" t="str">
        <f t="shared" si="108"/>
        <v>ល្អ</v>
      </c>
      <c r="EI69" s="58" t="e">
        <f t="shared" si="109"/>
        <v>#N/A</v>
      </c>
      <c r="EJ69" s="58">
        <f>វត្តមាន!EP69</f>
        <v>2</v>
      </c>
      <c r="EK69" s="58">
        <f>វត្តមាន!EQ69</f>
        <v>2</v>
      </c>
      <c r="EL69" s="58">
        <f>វត្តមាន!ER69</f>
        <v>2</v>
      </c>
      <c r="EM69" s="58">
        <f>វត្តមាន!ES69</f>
        <v>6</v>
      </c>
      <c r="EN69" s="67"/>
      <c r="EO69" s="8"/>
      <c r="EP69" s="8"/>
      <c r="EQ69" s="8">
        <f t="shared" si="110"/>
        <v>0</v>
      </c>
      <c r="ER69" s="9" t="str">
        <f t="shared" si="111"/>
        <v>F</v>
      </c>
      <c r="ES69" s="9"/>
      <c r="ET69" s="8"/>
      <c r="EU69" s="9" t="str">
        <f t="shared" si="112"/>
        <v>F</v>
      </c>
      <c r="EV69" s="9"/>
      <c r="EW69" s="8"/>
      <c r="EX69" s="9" t="str">
        <f t="shared" si="113"/>
        <v>F</v>
      </c>
      <c r="EY69" s="9"/>
      <c r="EZ69" s="8"/>
      <c r="FA69" s="9" t="str">
        <f t="shared" si="114"/>
        <v>F</v>
      </c>
      <c r="FB69" s="9"/>
      <c r="FC69" s="8"/>
      <c r="FD69" s="9" t="str">
        <f t="shared" si="115"/>
        <v>F</v>
      </c>
      <c r="FE69" s="9"/>
      <c r="FF69" s="8"/>
      <c r="FG69" s="9" t="str">
        <f t="shared" si="116"/>
        <v>F</v>
      </c>
      <c r="FH69" s="9"/>
      <c r="FI69" s="8"/>
      <c r="FJ69" s="9" t="str">
        <f t="shared" si="117"/>
        <v>F</v>
      </c>
      <c r="FK69" s="9"/>
      <c r="FL69" s="8"/>
      <c r="FM69" s="9" t="str">
        <f t="shared" si="118"/>
        <v>F</v>
      </c>
      <c r="FN69" s="9"/>
      <c r="FO69" s="8"/>
      <c r="FP69" s="9" t="str">
        <f t="shared" si="119"/>
        <v>F</v>
      </c>
      <c r="FQ69" s="9"/>
      <c r="FR69" s="8"/>
      <c r="FS69" s="9" t="str">
        <f t="shared" si="120"/>
        <v>F</v>
      </c>
      <c r="FT69" s="9"/>
      <c r="FU69" s="8"/>
      <c r="FV69" s="9" t="str">
        <f t="shared" si="121"/>
        <v>F</v>
      </c>
      <c r="FX69" s="58">
        <f t="shared" si="122"/>
        <v>0</v>
      </c>
      <c r="FY69" s="58">
        <v>61</v>
      </c>
      <c r="FZ69" s="59" t="str">
        <f t="shared" si="123"/>
        <v>A</v>
      </c>
      <c r="GA69" s="59" t="str">
        <f t="shared" si="124"/>
        <v>ល្អ</v>
      </c>
      <c r="GB69" s="58" t="e">
        <f t="shared" si="125"/>
        <v>#N/A</v>
      </c>
      <c r="GC69" s="58">
        <f>វត្តមាន!FZ69</f>
        <v>2</v>
      </c>
      <c r="GD69" s="58">
        <f>វត្តមាន!GA69</f>
        <v>2</v>
      </c>
      <c r="GE69" s="58">
        <f>វត្តមាន!GB69</f>
        <v>2</v>
      </c>
      <c r="GF69" s="58">
        <f>វត្តមាន!GC69</f>
        <v>6</v>
      </c>
      <c r="GG69" s="69">
        <f t="shared" si="126"/>
        <v>30.5</v>
      </c>
      <c r="GH69" s="69">
        <f t="shared" si="127"/>
        <v>61</v>
      </c>
      <c r="GI69" s="69">
        <f t="shared" si="128"/>
        <v>45.75</v>
      </c>
      <c r="GJ69" s="59" t="str">
        <f t="shared" si="129"/>
        <v>A</v>
      </c>
      <c r="GK69" s="59" t="str">
        <f t="shared" si="130"/>
        <v>ល្អ</v>
      </c>
      <c r="GL69" s="58" t="e">
        <f t="shared" si="131"/>
        <v>#N/A</v>
      </c>
      <c r="GM69" s="2">
        <f t="shared" si="132"/>
        <v>4</v>
      </c>
      <c r="GN69" s="2">
        <f t="shared" si="133"/>
        <v>4</v>
      </c>
      <c r="GO69" s="2">
        <f t="shared" si="134"/>
        <v>4</v>
      </c>
      <c r="GP69" s="2">
        <f t="shared" si="135"/>
        <v>12</v>
      </c>
    </row>
    <row r="70" spans="1:198">
      <c r="A70" s="2"/>
      <c r="B70" s="2">
        <f>ប្រវត្តិរូបសិស្ស!B74</f>
        <v>7460</v>
      </c>
      <c r="C70" s="2" t="str">
        <f>ប្រវត្តិរូបសិស្ស!C70</f>
        <v>ឈាង ស្រីឡែន</v>
      </c>
      <c r="D70" s="2" t="str">
        <f>ប្រវត្តិរូបសិស្ស!D70</f>
        <v>ស្រី</v>
      </c>
      <c r="E70" s="7">
        <f>ប្រវត្តិរូបសិស្ស!E70</f>
        <v>39705</v>
      </c>
      <c r="F70" s="7" t="str">
        <f>ប្រវត្តិរូបសិស្ស!G70</f>
        <v>12D</v>
      </c>
      <c r="G70" s="8"/>
      <c r="H70" s="8"/>
      <c r="I70" s="8"/>
      <c r="J70" s="9" t="str">
        <f t="shared" si="46"/>
        <v>F</v>
      </c>
      <c r="K70" s="8"/>
      <c r="L70" s="9" t="str">
        <f t="shared" si="47"/>
        <v>F</v>
      </c>
      <c r="M70" s="8"/>
      <c r="N70" s="9" t="str">
        <f t="shared" si="48"/>
        <v>F</v>
      </c>
      <c r="O70" s="8"/>
      <c r="P70" s="9" t="str">
        <f t="shared" si="49"/>
        <v>F</v>
      </c>
      <c r="Q70" s="8"/>
      <c r="R70" s="9" t="str">
        <f t="shared" si="50"/>
        <v>F</v>
      </c>
      <c r="S70" s="8"/>
      <c r="T70" s="9" t="str">
        <f t="shared" si="51"/>
        <v>F</v>
      </c>
      <c r="U70" s="8"/>
      <c r="V70" s="9" t="str">
        <f t="shared" si="52"/>
        <v>F</v>
      </c>
      <c r="W70" s="8"/>
      <c r="X70" s="9" t="str">
        <f t="shared" si="53"/>
        <v>F</v>
      </c>
      <c r="Y70" s="8"/>
      <c r="Z70" s="9" t="str">
        <f t="shared" si="54"/>
        <v>F</v>
      </c>
      <c r="AA70" s="8"/>
      <c r="AB70" s="9" t="str">
        <f t="shared" si="55"/>
        <v>F</v>
      </c>
      <c r="AC70" s="8"/>
      <c r="AD70" s="9" t="str">
        <f t="shared" si="56"/>
        <v>F</v>
      </c>
      <c r="AE70" s="9">
        <f>វត្តមាន!AL70</f>
        <v>0</v>
      </c>
      <c r="AF70" s="9">
        <f>វត្តមាន!AM70</f>
        <v>0</v>
      </c>
      <c r="AG70" s="9">
        <f>វត្តមាន!AN70</f>
        <v>0</v>
      </c>
      <c r="AH70" s="9">
        <f>វត្តមាន!AO70</f>
        <v>0</v>
      </c>
      <c r="AI70" s="53">
        <f t="shared" si="57"/>
        <v>0</v>
      </c>
      <c r="AJ70" s="53">
        <f t="shared" si="58"/>
        <v>0</v>
      </c>
      <c r="AK70" s="54" t="str">
        <f t="shared" si="59"/>
        <v>F</v>
      </c>
      <c r="AL70" s="54" t="str">
        <f t="shared" si="60"/>
        <v>ខ្សោយ</v>
      </c>
      <c r="AM70" s="53">
        <f t="shared" si="136"/>
        <v>1</v>
      </c>
      <c r="AN70" s="53">
        <f>វត្តមាន!BV70</f>
        <v>0</v>
      </c>
      <c r="AO70" s="53">
        <f>វត្តមាន!BW70</f>
        <v>0</v>
      </c>
      <c r="AP70" s="53">
        <f>វត្តមាន!BX70</f>
        <v>0</v>
      </c>
      <c r="AQ70" s="53">
        <f>វត្តមាន!BY70</f>
        <v>0</v>
      </c>
      <c r="AR70" s="53"/>
      <c r="AS70" s="8"/>
      <c r="AT70" s="8"/>
      <c r="AU70" s="8">
        <f t="shared" si="62"/>
        <v>0</v>
      </c>
      <c r="AV70" s="9" t="str">
        <f t="shared" si="63"/>
        <v>F</v>
      </c>
      <c r="AW70" s="8"/>
      <c r="AX70" s="9" t="str">
        <f t="shared" si="64"/>
        <v>F</v>
      </c>
      <c r="AY70" s="8"/>
      <c r="AZ70" s="9" t="str">
        <f t="shared" si="65"/>
        <v>F</v>
      </c>
      <c r="BA70" s="8"/>
      <c r="BB70" s="9" t="str">
        <f t="shared" si="66"/>
        <v>F</v>
      </c>
      <c r="BC70" s="8"/>
      <c r="BD70" s="9" t="str">
        <f t="shared" si="67"/>
        <v>F</v>
      </c>
      <c r="BE70" s="8"/>
      <c r="BF70" s="9" t="str">
        <f t="shared" si="68"/>
        <v>F</v>
      </c>
      <c r="BG70" s="8"/>
      <c r="BH70" s="9" t="str">
        <f t="shared" si="69"/>
        <v>F</v>
      </c>
      <c r="BI70" s="8"/>
      <c r="BJ70" s="9" t="str">
        <f t="shared" si="70"/>
        <v>F</v>
      </c>
      <c r="BK70" s="8"/>
      <c r="BL70" s="9" t="str">
        <f t="shared" si="71"/>
        <v>F</v>
      </c>
      <c r="BM70" s="8"/>
      <c r="BN70" s="9" t="str">
        <f t="shared" si="72"/>
        <v>F</v>
      </c>
      <c r="BO70" s="8"/>
      <c r="BP70" s="9" t="str">
        <f t="shared" si="73"/>
        <v>F</v>
      </c>
      <c r="BQ70" s="51">
        <f t="shared" si="74"/>
        <v>0</v>
      </c>
      <c r="BR70" s="51">
        <f t="shared" si="75"/>
        <v>0</v>
      </c>
      <c r="BS70" s="56" t="str">
        <f t="shared" si="76"/>
        <v>F</v>
      </c>
      <c r="BT70" s="56" t="str">
        <f t="shared" si="77"/>
        <v>ខ្សោយ</v>
      </c>
      <c r="BU70" s="51">
        <f t="shared" si="78"/>
        <v>1</v>
      </c>
      <c r="BV70" s="51">
        <f>វត្តមាន!BV70</f>
        <v>0</v>
      </c>
      <c r="BW70" s="51">
        <f>វត្តមាន!BW70</f>
        <v>0</v>
      </c>
      <c r="BX70" s="51">
        <f>វត្តមាន!BX70</f>
        <v>0</v>
      </c>
      <c r="BY70" s="51">
        <f>វត្តមាន!BY70</f>
        <v>0</v>
      </c>
      <c r="BZ70" s="8"/>
      <c r="CA70" s="8"/>
      <c r="CB70" s="8"/>
      <c r="CC70" s="9" t="str">
        <f t="shared" si="79"/>
        <v>F</v>
      </c>
      <c r="CD70" s="8"/>
      <c r="CE70" s="9" t="str">
        <f t="shared" si="80"/>
        <v>F</v>
      </c>
      <c r="CF70" s="8"/>
      <c r="CG70" s="9" t="str">
        <f t="shared" si="81"/>
        <v>F</v>
      </c>
      <c r="CH70" s="8"/>
      <c r="CI70" s="9" t="str">
        <f t="shared" si="82"/>
        <v>F</v>
      </c>
      <c r="CJ70" s="8"/>
      <c r="CK70" s="9" t="str">
        <f t="shared" si="83"/>
        <v>F</v>
      </c>
      <c r="CL70" s="8"/>
      <c r="CM70" s="9" t="str">
        <f t="shared" si="84"/>
        <v>F</v>
      </c>
      <c r="CN70" s="8"/>
      <c r="CO70" s="9" t="str">
        <f t="shared" si="85"/>
        <v>F</v>
      </c>
      <c r="CP70" s="8"/>
      <c r="CQ70" s="9" t="str">
        <f t="shared" si="86"/>
        <v>F</v>
      </c>
      <c r="CR70" s="8"/>
      <c r="CS70" s="9" t="str">
        <f t="shared" si="87"/>
        <v>F</v>
      </c>
      <c r="CT70" s="8"/>
      <c r="CU70" s="9" t="str">
        <f t="shared" si="88"/>
        <v>F</v>
      </c>
      <c r="CV70" s="8"/>
      <c r="CW70" s="9" t="str">
        <f t="shared" si="89"/>
        <v>F</v>
      </c>
      <c r="CX70" s="51">
        <f t="shared" si="90"/>
        <v>0</v>
      </c>
      <c r="CY70" s="51">
        <v>62</v>
      </c>
      <c r="CZ70" s="56" t="str">
        <f t="shared" si="91"/>
        <v>A</v>
      </c>
      <c r="DA70" s="56" t="str">
        <f t="shared" si="92"/>
        <v>ល្អ</v>
      </c>
      <c r="DB70" s="51" t="e">
        <f t="shared" si="93"/>
        <v>#N/A</v>
      </c>
      <c r="DC70" s="51">
        <f>វត្តមាន!DF70</f>
        <v>0</v>
      </c>
      <c r="DD70" s="51">
        <f>វត្តមាន!DG70</f>
        <v>0</v>
      </c>
      <c r="DE70" s="51">
        <f>វត្តមាន!DH70</f>
        <v>0</v>
      </c>
      <c r="DF70" s="51">
        <f>វត្តមាន!DI70</f>
        <v>0</v>
      </c>
      <c r="DG70" s="8"/>
      <c r="DH70" s="8"/>
      <c r="DI70" s="8">
        <f t="shared" si="94"/>
        <v>0</v>
      </c>
      <c r="DJ70" s="9" t="str">
        <f t="shared" si="95"/>
        <v>F</v>
      </c>
      <c r="DK70" s="8"/>
      <c r="DL70" s="9" t="str">
        <f t="shared" si="96"/>
        <v>F</v>
      </c>
      <c r="DM70" s="8"/>
      <c r="DN70" s="9" t="str">
        <f t="shared" si="97"/>
        <v>F</v>
      </c>
      <c r="DO70" s="8"/>
      <c r="DP70" s="9" t="str">
        <f t="shared" si="98"/>
        <v>F</v>
      </c>
      <c r="DQ70" s="8"/>
      <c r="DR70" s="9" t="str">
        <f t="shared" si="99"/>
        <v>F</v>
      </c>
      <c r="DS70" s="8"/>
      <c r="DT70" s="9" t="str">
        <f t="shared" si="100"/>
        <v>F</v>
      </c>
      <c r="DU70" s="8"/>
      <c r="DV70" s="9" t="str">
        <f t="shared" si="101"/>
        <v>F</v>
      </c>
      <c r="DW70" s="8"/>
      <c r="DX70" s="9" t="str">
        <f t="shared" si="102"/>
        <v>F</v>
      </c>
      <c r="DY70" s="8"/>
      <c r="DZ70" s="9" t="str">
        <f t="shared" si="103"/>
        <v>F</v>
      </c>
      <c r="EA70" s="8"/>
      <c r="EB70" s="9" t="str">
        <f t="shared" si="104"/>
        <v>F</v>
      </c>
      <c r="EC70" s="8"/>
      <c r="ED70" s="9" t="str">
        <f t="shared" si="105"/>
        <v>F</v>
      </c>
      <c r="EE70" s="58">
        <f t="shared" si="106"/>
        <v>0</v>
      </c>
      <c r="EF70" s="58">
        <v>62</v>
      </c>
      <c r="EG70" s="59" t="str">
        <f t="shared" si="107"/>
        <v>A</v>
      </c>
      <c r="EH70" s="59" t="str">
        <f t="shared" si="108"/>
        <v>ល្អ</v>
      </c>
      <c r="EI70" s="58" t="e">
        <f t="shared" si="109"/>
        <v>#N/A</v>
      </c>
      <c r="EJ70" s="58">
        <f>វត្តមាន!EP70</f>
        <v>2</v>
      </c>
      <c r="EK70" s="58">
        <f>វត្តមាន!EQ70</f>
        <v>2</v>
      </c>
      <c r="EL70" s="58">
        <f>វត្តមាន!ER70</f>
        <v>2</v>
      </c>
      <c r="EM70" s="58">
        <f>វត្តមាន!ES70</f>
        <v>6</v>
      </c>
      <c r="EN70" s="67"/>
      <c r="EO70" s="8"/>
      <c r="EP70" s="8"/>
      <c r="EQ70" s="8">
        <f t="shared" si="110"/>
        <v>0</v>
      </c>
      <c r="ER70" s="9" t="str">
        <f t="shared" si="111"/>
        <v>F</v>
      </c>
      <c r="ES70" s="9"/>
      <c r="ET70" s="8"/>
      <c r="EU70" s="9" t="str">
        <f t="shared" si="112"/>
        <v>F</v>
      </c>
      <c r="EV70" s="9"/>
      <c r="EW70" s="8"/>
      <c r="EX70" s="9" t="str">
        <f t="shared" si="113"/>
        <v>F</v>
      </c>
      <c r="EY70" s="9"/>
      <c r="EZ70" s="8"/>
      <c r="FA70" s="9" t="str">
        <f t="shared" si="114"/>
        <v>F</v>
      </c>
      <c r="FB70" s="9"/>
      <c r="FC70" s="8"/>
      <c r="FD70" s="9" t="str">
        <f t="shared" si="115"/>
        <v>F</v>
      </c>
      <c r="FE70" s="9"/>
      <c r="FF70" s="8"/>
      <c r="FG70" s="9" t="str">
        <f t="shared" si="116"/>
        <v>F</v>
      </c>
      <c r="FH70" s="9"/>
      <c r="FI70" s="8"/>
      <c r="FJ70" s="9" t="str">
        <f t="shared" si="117"/>
        <v>F</v>
      </c>
      <c r="FK70" s="9"/>
      <c r="FL70" s="8"/>
      <c r="FM70" s="9" t="str">
        <f t="shared" si="118"/>
        <v>F</v>
      </c>
      <c r="FN70" s="9"/>
      <c r="FO70" s="8"/>
      <c r="FP70" s="9" t="str">
        <f t="shared" si="119"/>
        <v>F</v>
      </c>
      <c r="FQ70" s="9"/>
      <c r="FR70" s="8"/>
      <c r="FS70" s="9" t="str">
        <f t="shared" si="120"/>
        <v>F</v>
      </c>
      <c r="FT70" s="9"/>
      <c r="FU70" s="8"/>
      <c r="FV70" s="9" t="str">
        <f t="shared" si="121"/>
        <v>F</v>
      </c>
      <c r="FX70" s="58">
        <f t="shared" si="122"/>
        <v>0</v>
      </c>
      <c r="FY70" s="58">
        <v>62</v>
      </c>
      <c r="FZ70" s="59" t="str">
        <f t="shared" si="123"/>
        <v>A</v>
      </c>
      <c r="GA70" s="59" t="str">
        <f t="shared" si="124"/>
        <v>ល្អ</v>
      </c>
      <c r="GB70" s="58" t="e">
        <f t="shared" si="125"/>
        <v>#N/A</v>
      </c>
      <c r="GC70" s="58">
        <f>វត្តមាន!FZ70</f>
        <v>2</v>
      </c>
      <c r="GD70" s="58">
        <f>វត្តមាន!GA70</f>
        <v>2</v>
      </c>
      <c r="GE70" s="58">
        <f>វត្តមាន!GB70</f>
        <v>2</v>
      </c>
      <c r="GF70" s="58">
        <f>វត្តមាន!GC70</f>
        <v>6</v>
      </c>
      <c r="GG70" s="69">
        <f t="shared" si="126"/>
        <v>31</v>
      </c>
      <c r="GH70" s="69">
        <f t="shared" si="127"/>
        <v>62</v>
      </c>
      <c r="GI70" s="69">
        <f t="shared" si="128"/>
        <v>46.5</v>
      </c>
      <c r="GJ70" s="59" t="str">
        <f t="shared" si="129"/>
        <v>A</v>
      </c>
      <c r="GK70" s="59" t="str">
        <f t="shared" si="130"/>
        <v>ល្អ</v>
      </c>
      <c r="GL70" s="58" t="e">
        <f t="shared" si="131"/>
        <v>#N/A</v>
      </c>
      <c r="GM70" s="2">
        <f t="shared" si="132"/>
        <v>4</v>
      </c>
      <c r="GN70" s="2">
        <f t="shared" si="133"/>
        <v>4</v>
      </c>
      <c r="GO70" s="2">
        <f t="shared" si="134"/>
        <v>4</v>
      </c>
      <c r="GP70" s="2">
        <f t="shared" si="135"/>
        <v>12</v>
      </c>
    </row>
    <row r="71" spans="1:198">
      <c r="A71" s="2"/>
      <c r="B71" s="2">
        <f>ប្រវត្តិរូបសិស្ស!B75</f>
        <v>7461</v>
      </c>
      <c r="C71" s="2" t="str">
        <f>ប្រវត្តិរូបសិស្ស!C71</f>
        <v>ទី តាំងហេង</v>
      </c>
      <c r="D71" s="2" t="str">
        <f>ប្រវត្តិរូបសិស្ស!D71</f>
        <v>ប្រុស</v>
      </c>
      <c r="E71" s="7">
        <f>ប្រវត្តិរូបសិស្ស!E71</f>
        <v>39473</v>
      </c>
      <c r="F71" s="7" t="str">
        <f>ប្រវត្តិរូបសិស្ស!G71</f>
        <v>12D</v>
      </c>
      <c r="G71" s="8"/>
      <c r="H71" s="8"/>
      <c r="I71" s="8"/>
      <c r="J71" s="9" t="str">
        <f t="shared" si="46"/>
        <v>F</v>
      </c>
      <c r="K71" s="8"/>
      <c r="L71" s="9" t="str">
        <f t="shared" si="47"/>
        <v>F</v>
      </c>
      <c r="M71" s="8"/>
      <c r="N71" s="9" t="str">
        <f t="shared" si="48"/>
        <v>F</v>
      </c>
      <c r="O71" s="8"/>
      <c r="P71" s="9" t="str">
        <f t="shared" si="49"/>
        <v>F</v>
      </c>
      <c r="Q71" s="8"/>
      <c r="R71" s="9" t="str">
        <f t="shared" si="50"/>
        <v>F</v>
      </c>
      <c r="S71" s="8"/>
      <c r="T71" s="9" t="str">
        <f t="shared" si="51"/>
        <v>F</v>
      </c>
      <c r="U71" s="8"/>
      <c r="V71" s="9" t="str">
        <f t="shared" si="52"/>
        <v>F</v>
      </c>
      <c r="W71" s="8"/>
      <c r="X71" s="9" t="str">
        <f t="shared" si="53"/>
        <v>F</v>
      </c>
      <c r="Y71" s="8"/>
      <c r="Z71" s="9" t="str">
        <f t="shared" si="54"/>
        <v>F</v>
      </c>
      <c r="AA71" s="8"/>
      <c r="AB71" s="9" t="str">
        <f t="shared" si="55"/>
        <v>F</v>
      </c>
      <c r="AC71" s="8"/>
      <c r="AD71" s="9" t="str">
        <f t="shared" si="56"/>
        <v>F</v>
      </c>
      <c r="AE71" s="9">
        <f>វត្តមាន!AL71</f>
        <v>0</v>
      </c>
      <c r="AF71" s="9">
        <f>វត្តមាន!AM71</f>
        <v>0</v>
      </c>
      <c r="AG71" s="9">
        <f>វត្តមាន!AN71</f>
        <v>0</v>
      </c>
      <c r="AH71" s="9">
        <f>វត្តមាន!AO71</f>
        <v>0</v>
      </c>
      <c r="AI71" s="53">
        <f t="shared" si="57"/>
        <v>0</v>
      </c>
      <c r="AJ71" s="53">
        <f t="shared" si="58"/>
        <v>0</v>
      </c>
      <c r="AK71" s="54" t="str">
        <f t="shared" si="59"/>
        <v>F</v>
      </c>
      <c r="AL71" s="54" t="str">
        <f t="shared" si="60"/>
        <v>ខ្សោយ</v>
      </c>
      <c r="AM71" s="53">
        <f t="shared" si="136"/>
        <v>1</v>
      </c>
      <c r="AN71" s="53">
        <f>វត្តមាន!BV71</f>
        <v>0</v>
      </c>
      <c r="AO71" s="53">
        <f>វត្តមាន!BW71</f>
        <v>0</v>
      </c>
      <c r="AP71" s="53">
        <f>វត្តមាន!BX71</f>
        <v>0</v>
      </c>
      <c r="AQ71" s="53">
        <f>វត្តមាន!BY71</f>
        <v>0</v>
      </c>
      <c r="AR71" s="53"/>
      <c r="AS71" s="8"/>
      <c r="AT71" s="8"/>
      <c r="AU71" s="8">
        <f t="shared" si="62"/>
        <v>0</v>
      </c>
      <c r="AV71" s="9" t="str">
        <f t="shared" si="63"/>
        <v>F</v>
      </c>
      <c r="AW71" s="8"/>
      <c r="AX71" s="9" t="str">
        <f t="shared" si="64"/>
        <v>F</v>
      </c>
      <c r="AY71" s="8"/>
      <c r="AZ71" s="9" t="str">
        <f t="shared" si="65"/>
        <v>F</v>
      </c>
      <c r="BA71" s="8"/>
      <c r="BB71" s="9" t="str">
        <f t="shared" si="66"/>
        <v>F</v>
      </c>
      <c r="BC71" s="8"/>
      <c r="BD71" s="9" t="str">
        <f t="shared" si="67"/>
        <v>F</v>
      </c>
      <c r="BE71" s="8"/>
      <c r="BF71" s="9" t="str">
        <f t="shared" si="68"/>
        <v>F</v>
      </c>
      <c r="BG71" s="8"/>
      <c r="BH71" s="9" t="str">
        <f t="shared" si="69"/>
        <v>F</v>
      </c>
      <c r="BI71" s="8"/>
      <c r="BJ71" s="9" t="str">
        <f t="shared" si="70"/>
        <v>F</v>
      </c>
      <c r="BK71" s="8"/>
      <c r="BL71" s="9" t="str">
        <f t="shared" si="71"/>
        <v>F</v>
      </c>
      <c r="BM71" s="8"/>
      <c r="BN71" s="9" t="str">
        <f t="shared" si="72"/>
        <v>F</v>
      </c>
      <c r="BO71" s="8"/>
      <c r="BP71" s="9" t="str">
        <f t="shared" si="73"/>
        <v>F</v>
      </c>
      <c r="BQ71" s="51">
        <f t="shared" si="74"/>
        <v>0</v>
      </c>
      <c r="BR71" s="51">
        <f t="shared" si="75"/>
        <v>0</v>
      </c>
      <c r="BS71" s="56" t="str">
        <f t="shared" si="76"/>
        <v>F</v>
      </c>
      <c r="BT71" s="56" t="str">
        <f t="shared" si="77"/>
        <v>ខ្សោយ</v>
      </c>
      <c r="BU71" s="51">
        <f t="shared" si="78"/>
        <v>1</v>
      </c>
      <c r="BV71" s="51">
        <f>វត្តមាន!BV71</f>
        <v>0</v>
      </c>
      <c r="BW71" s="51">
        <f>វត្តមាន!BW71</f>
        <v>0</v>
      </c>
      <c r="BX71" s="51">
        <f>វត្តមាន!BX71</f>
        <v>0</v>
      </c>
      <c r="BY71" s="51">
        <f>វត្តមាន!BY71</f>
        <v>0</v>
      </c>
      <c r="BZ71" s="8"/>
      <c r="CA71" s="8"/>
      <c r="CB71" s="8"/>
      <c r="CC71" s="9" t="str">
        <f t="shared" si="79"/>
        <v>F</v>
      </c>
      <c r="CD71" s="8"/>
      <c r="CE71" s="9" t="str">
        <f t="shared" si="80"/>
        <v>F</v>
      </c>
      <c r="CF71" s="8"/>
      <c r="CG71" s="9" t="str">
        <f t="shared" si="81"/>
        <v>F</v>
      </c>
      <c r="CH71" s="8"/>
      <c r="CI71" s="9" t="str">
        <f t="shared" si="82"/>
        <v>F</v>
      </c>
      <c r="CJ71" s="8"/>
      <c r="CK71" s="9" t="str">
        <f t="shared" si="83"/>
        <v>F</v>
      </c>
      <c r="CL71" s="8"/>
      <c r="CM71" s="9" t="str">
        <f t="shared" si="84"/>
        <v>F</v>
      </c>
      <c r="CN71" s="8"/>
      <c r="CO71" s="9" t="str">
        <f t="shared" si="85"/>
        <v>F</v>
      </c>
      <c r="CP71" s="8"/>
      <c r="CQ71" s="9" t="str">
        <f t="shared" si="86"/>
        <v>F</v>
      </c>
      <c r="CR71" s="8"/>
      <c r="CS71" s="9" t="str">
        <f t="shared" si="87"/>
        <v>F</v>
      </c>
      <c r="CT71" s="8"/>
      <c r="CU71" s="9" t="str">
        <f t="shared" si="88"/>
        <v>F</v>
      </c>
      <c r="CV71" s="8"/>
      <c r="CW71" s="9" t="str">
        <f t="shared" si="89"/>
        <v>F</v>
      </c>
      <c r="CX71" s="51">
        <f t="shared" si="90"/>
        <v>0</v>
      </c>
      <c r="CY71" s="51">
        <v>63</v>
      </c>
      <c r="CZ71" s="56" t="str">
        <f t="shared" si="91"/>
        <v>A</v>
      </c>
      <c r="DA71" s="56" t="str">
        <f t="shared" si="92"/>
        <v>ល្អ</v>
      </c>
      <c r="DB71" s="51" t="e">
        <f t="shared" si="93"/>
        <v>#N/A</v>
      </c>
      <c r="DC71" s="51">
        <f>វត្តមាន!DF71</f>
        <v>0</v>
      </c>
      <c r="DD71" s="51">
        <f>វត្តមាន!DG71</f>
        <v>0</v>
      </c>
      <c r="DE71" s="51">
        <f>វត្តមាន!DH71</f>
        <v>0</v>
      </c>
      <c r="DF71" s="51">
        <f>វត្តមាន!DI71</f>
        <v>0</v>
      </c>
      <c r="DG71" s="8"/>
      <c r="DH71" s="8"/>
      <c r="DI71" s="8">
        <f t="shared" si="94"/>
        <v>0</v>
      </c>
      <c r="DJ71" s="9" t="str">
        <f t="shared" si="95"/>
        <v>F</v>
      </c>
      <c r="DK71" s="8"/>
      <c r="DL71" s="9" t="str">
        <f t="shared" si="96"/>
        <v>F</v>
      </c>
      <c r="DM71" s="8"/>
      <c r="DN71" s="9" t="str">
        <f t="shared" si="97"/>
        <v>F</v>
      </c>
      <c r="DO71" s="8"/>
      <c r="DP71" s="9" t="str">
        <f t="shared" si="98"/>
        <v>F</v>
      </c>
      <c r="DQ71" s="8"/>
      <c r="DR71" s="9" t="str">
        <f t="shared" si="99"/>
        <v>F</v>
      </c>
      <c r="DS71" s="8"/>
      <c r="DT71" s="9" t="str">
        <f t="shared" si="100"/>
        <v>F</v>
      </c>
      <c r="DU71" s="8"/>
      <c r="DV71" s="9" t="str">
        <f t="shared" si="101"/>
        <v>F</v>
      </c>
      <c r="DW71" s="8"/>
      <c r="DX71" s="9" t="str">
        <f t="shared" si="102"/>
        <v>F</v>
      </c>
      <c r="DY71" s="8"/>
      <c r="DZ71" s="9" t="str">
        <f t="shared" si="103"/>
        <v>F</v>
      </c>
      <c r="EA71" s="8"/>
      <c r="EB71" s="9" t="str">
        <f t="shared" si="104"/>
        <v>F</v>
      </c>
      <c r="EC71" s="8"/>
      <c r="ED71" s="9" t="str">
        <f t="shared" si="105"/>
        <v>F</v>
      </c>
      <c r="EE71" s="58">
        <f t="shared" si="106"/>
        <v>0</v>
      </c>
      <c r="EF71" s="58">
        <v>63</v>
      </c>
      <c r="EG71" s="59" t="str">
        <f t="shared" si="107"/>
        <v>A</v>
      </c>
      <c r="EH71" s="59" t="str">
        <f t="shared" si="108"/>
        <v>ល្អ</v>
      </c>
      <c r="EI71" s="58" t="e">
        <f t="shared" si="109"/>
        <v>#N/A</v>
      </c>
      <c r="EJ71" s="58">
        <f>វត្តមាន!EP71</f>
        <v>2</v>
      </c>
      <c r="EK71" s="58">
        <f>វត្តមាន!EQ71</f>
        <v>2</v>
      </c>
      <c r="EL71" s="58">
        <f>វត្តមាន!ER71</f>
        <v>2</v>
      </c>
      <c r="EM71" s="58">
        <f>វត្តមាន!ES71</f>
        <v>6</v>
      </c>
      <c r="EN71" s="67"/>
      <c r="EO71" s="8"/>
      <c r="EP71" s="8"/>
      <c r="EQ71" s="8">
        <f t="shared" si="110"/>
        <v>0</v>
      </c>
      <c r="ER71" s="9" t="str">
        <f t="shared" si="111"/>
        <v>F</v>
      </c>
      <c r="ES71" s="9"/>
      <c r="ET71" s="8"/>
      <c r="EU71" s="9" t="str">
        <f t="shared" si="112"/>
        <v>F</v>
      </c>
      <c r="EV71" s="9"/>
      <c r="EW71" s="8"/>
      <c r="EX71" s="9" t="str">
        <f t="shared" si="113"/>
        <v>F</v>
      </c>
      <c r="EY71" s="9"/>
      <c r="EZ71" s="8"/>
      <c r="FA71" s="9" t="str">
        <f t="shared" si="114"/>
        <v>F</v>
      </c>
      <c r="FB71" s="9"/>
      <c r="FC71" s="8"/>
      <c r="FD71" s="9" t="str">
        <f t="shared" si="115"/>
        <v>F</v>
      </c>
      <c r="FE71" s="9"/>
      <c r="FF71" s="8"/>
      <c r="FG71" s="9" t="str">
        <f t="shared" si="116"/>
        <v>F</v>
      </c>
      <c r="FH71" s="9"/>
      <c r="FI71" s="8"/>
      <c r="FJ71" s="9" t="str">
        <f t="shared" si="117"/>
        <v>F</v>
      </c>
      <c r="FK71" s="9"/>
      <c r="FL71" s="8"/>
      <c r="FM71" s="9" t="str">
        <f t="shared" si="118"/>
        <v>F</v>
      </c>
      <c r="FN71" s="9"/>
      <c r="FO71" s="8"/>
      <c r="FP71" s="9" t="str">
        <f t="shared" si="119"/>
        <v>F</v>
      </c>
      <c r="FQ71" s="9"/>
      <c r="FR71" s="8"/>
      <c r="FS71" s="9" t="str">
        <f t="shared" si="120"/>
        <v>F</v>
      </c>
      <c r="FT71" s="9"/>
      <c r="FU71" s="8"/>
      <c r="FV71" s="9" t="str">
        <f t="shared" si="121"/>
        <v>F</v>
      </c>
      <c r="FX71" s="58">
        <f t="shared" si="122"/>
        <v>0</v>
      </c>
      <c r="FY71" s="58">
        <v>63</v>
      </c>
      <c r="FZ71" s="59" t="str">
        <f t="shared" si="123"/>
        <v>A</v>
      </c>
      <c r="GA71" s="59" t="str">
        <f t="shared" si="124"/>
        <v>ល្អ</v>
      </c>
      <c r="GB71" s="58" t="e">
        <f t="shared" si="125"/>
        <v>#N/A</v>
      </c>
      <c r="GC71" s="58">
        <f>វត្តមាន!FZ71</f>
        <v>2</v>
      </c>
      <c r="GD71" s="58">
        <f>វត្តមាន!GA71</f>
        <v>2</v>
      </c>
      <c r="GE71" s="58">
        <f>វត្តមាន!GB71</f>
        <v>2</v>
      </c>
      <c r="GF71" s="58">
        <f>វត្តមាន!GC71</f>
        <v>6</v>
      </c>
      <c r="GG71" s="69">
        <f t="shared" si="126"/>
        <v>31.5</v>
      </c>
      <c r="GH71" s="69">
        <f t="shared" si="127"/>
        <v>63</v>
      </c>
      <c r="GI71" s="69">
        <f t="shared" si="128"/>
        <v>47.25</v>
      </c>
      <c r="GJ71" s="59" t="str">
        <f t="shared" si="129"/>
        <v>A</v>
      </c>
      <c r="GK71" s="59" t="str">
        <f t="shared" si="130"/>
        <v>ល្អ</v>
      </c>
      <c r="GL71" s="58" t="e">
        <f t="shared" si="131"/>
        <v>#N/A</v>
      </c>
      <c r="GM71" s="2">
        <f t="shared" si="132"/>
        <v>4</v>
      </c>
      <c r="GN71" s="2">
        <f t="shared" si="133"/>
        <v>4</v>
      </c>
      <c r="GO71" s="2">
        <f t="shared" si="134"/>
        <v>4</v>
      </c>
      <c r="GP71" s="2">
        <f t="shared" si="135"/>
        <v>12</v>
      </c>
    </row>
    <row r="72" spans="1:198">
      <c r="A72" s="2"/>
      <c r="B72" s="2">
        <f>ប្រវត្តិរូបសិស្ស!B76</f>
        <v>7463</v>
      </c>
      <c r="C72" s="2" t="str">
        <f>ប្រវត្តិរូបសិស្ស!C72</f>
        <v>ធី លីហ៊ាង</v>
      </c>
      <c r="D72" s="2" t="str">
        <f>ប្រវត្តិរូបសិស្ស!D72</f>
        <v>ប្រុស</v>
      </c>
      <c r="E72" s="7">
        <f>ប្រវត្តិរូបសិស្ស!E72</f>
        <v>39390</v>
      </c>
      <c r="F72" s="7" t="str">
        <f>ប្រវត្តិរូបសិស្ស!G72</f>
        <v>12D</v>
      </c>
      <c r="G72" s="8"/>
      <c r="H72" s="8"/>
      <c r="I72" s="8"/>
      <c r="J72" s="9" t="str">
        <f t="shared" si="46"/>
        <v>F</v>
      </c>
      <c r="K72" s="8"/>
      <c r="L72" s="9" t="str">
        <f t="shared" si="47"/>
        <v>F</v>
      </c>
      <c r="M72" s="8"/>
      <c r="N72" s="9" t="str">
        <f t="shared" si="48"/>
        <v>F</v>
      </c>
      <c r="O72" s="8"/>
      <c r="P72" s="9" t="str">
        <f t="shared" si="49"/>
        <v>F</v>
      </c>
      <c r="Q72" s="8"/>
      <c r="R72" s="9" t="str">
        <f t="shared" si="50"/>
        <v>F</v>
      </c>
      <c r="S72" s="8"/>
      <c r="T72" s="9" t="str">
        <f t="shared" si="51"/>
        <v>F</v>
      </c>
      <c r="U72" s="8"/>
      <c r="V72" s="9" t="str">
        <f t="shared" si="52"/>
        <v>F</v>
      </c>
      <c r="W72" s="8"/>
      <c r="X72" s="9" t="str">
        <f t="shared" si="53"/>
        <v>F</v>
      </c>
      <c r="Y72" s="8"/>
      <c r="Z72" s="9" t="str">
        <f t="shared" si="54"/>
        <v>F</v>
      </c>
      <c r="AA72" s="8"/>
      <c r="AB72" s="9" t="str">
        <f t="shared" si="55"/>
        <v>F</v>
      </c>
      <c r="AC72" s="8"/>
      <c r="AD72" s="9" t="str">
        <f t="shared" si="56"/>
        <v>F</v>
      </c>
      <c r="AE72" s="9">
        <f>វត្តមាន!AL72</f>
        <v>0</v>
      </c>
      <c r="AF72" s="9">
        <f>វត្តមាន!AM72</f>
        <v>0</v>
      </c>
      <c r="AG72" s="9">
        <f>វត្តមាន!AN72</f>
        <v>0</v>
      </c>
      <c r="AH72" s="9">
        <f>វត្តមាន!AO72</f>
        <v>0</v>
      </c>
      <c r="AI72" s="53">
        <f t="shared" si="57"/>
        <v>0</v>
      </c>
      <c r="AJ72" s="53">
        <f t="shared" si="58"/>
        <v>0</v>
      </c>
      <c r="AK72" s="54" t="str">
        <f t="shared" si="59"/>
        <v>F</v>
      </c>
      <c r="AL72" s="54" t="str">
        <f t="shared" si="60"/>
        <v>ខ្សោយ</v>
      </c>
      <c r="AM72" s="53">
        <f t="shared" si="136"/>
        <v>1</v>
      </c>
      <c r="AN72" s="53">
        <f>វត្តមាន!BV72</f>
        <v>0</v>
      </c>
      <c r="AO72" s="53">
        <f>វត្តមាន!BW72</f>
        <v>0</v>
      </c>
      <c r="AP72" s="53">
        <f>វត្តមាន!BX72</f>
        <v>0</v>
      </c>
      <c r="AQ72" s="53">
        <f>វត្តមាន!BY72</f>
        <v>0</v>
      </c>
      <c r="AR72" s="53"/>
      <c r="AS72" s="8"/>
      <c r="AT72" s="8"/>
      <c r="AU72" s="8">
        <f t="shared" si="62"/>
        <v>0</v>
      </c>
      <c r="AV72" s="9" t="str">
        <f t="shared" si="63"/>
        <v>F</v>
      </c>
      <c r="AW72" s="8"/>
      <c r="AX72" s="9" t="str">
        <f t="shared" si="64"/>
        <v>F</v>
      </c>
      <c r="AY72" s="8"/>
      <c r="AZ72" s="9" t="str">
        <f t="shared" si="65"/>
        <v>F</v>
      </c>
      <c r="BA72" s="8"/>
      <c r="BB72" s="9" t="str">
        <f t="shared" si="66"/>
        <v>F</v>
      </c>
      <c r="BC72" s="8"/>
      <c r="BD72" s="9" t="str">
        <f t="shared" si="67"/>
        <v>F</v>
      </c>
      <c r="BE72" s="8"/>
      <c r="BF72" s="9" t="str">
        <f t="shared" si="68"/>
        <v>F</v>
      </c>
      <c r="BG72" s="8"/>
      <c r="BH72" s="9" t="str">
        <f t="shared" si="69"/>
        <v>F</v>
      </c>
      <c r="BI72" s="8"/>
      <c r="BJ72" s="9" t="str">
        <f t="shared" si="70"/>
        <v>F</v>
      </c>
      <c r="BK72" s="8"/>
      <c r="BL72" s="9" t="str">
        <f t="shared" si="71"/>
        <v>F</v>
      </c>
      <c r="BM72" s="8"/>
      <c r="BN72" s="9" t="str">
        <f t="shared" si="72"/>
        <v>F</v>
      </c>
      <c r="BO72" s="8"/>
      <c r="BP72" s="9" t="str">
        <f t="shared" si="73"/>
        <v>F</v>
      </c>
      <c r="BQ72" s="51">
        <f t="shared" si="74"/>
        <v>0</v>
      </c>
      <c r="BR72" s="51">
        <f t="shared" si="75"/>
        <v>0</v>
      </c>
      <c r="BS72" s="56" t="str">
        <f t="shared" si="76"/>
        <v>F</v>
      </c>
      <c r="BT72" s="56" t="str">
        <f t="shared" si="77"/>
        <v>ខ្សោយ</v>
      </c>
      <c r="BU72" s="51">
        <f t="shared" si="78"/>
        <v>1</v>
      </c>
      <c r="BV72" s="51">
        <f>វត្តមាន!BV72</f>
        <v>0</v>
      </c>
      <c r="BW72" s="51">
        <f>វត្តមាន!BW72</f>
        <v>0</v>
      </c>
      <c r="BX72" s="51">
        <f>វត្តមាន!BX72</f>
        <v>0</v>
      </c>
      <c r="BY72" s="51">
        <f>វត្តមាន!BY72</f>
        <v>0</v>
      </c>
      <c r="BZ72" s="8"/>
      <c r="CA72" s="8"/>
      <c r="CB72" s="8"/>
      <c r="CC72" s="9" t="str">
        <f t="shared" si="79"/>
        <v>F</v>
      </c>
      <c r="CD72" s="8"/>
      <c r="CE72" s="9" t="str">
        <f t="shared" si="80"/>
        <v>F</v>
      </c>
      <c r="CF72" s="8"/>
      <c r="CG72" s="9" t="str">
        <f t="shared" si="81"/>
        <v>F</v>
      </c>
      <c r="CH72" s="8"/>
      <c r="CI72" s="9" t="str">
        <f t="shared" si="82"/>
        <v>F</v>
      </c>
      <c r="CJ72" s="8"/>
      <c r="CK72" s="9" t="str">
        <f t="shared" si="83"/>
        <v>F</v>
      </c>
      <c r="CL72" s="8"/>
      <c r="CM72" s="9" t="str">
        <f t="shared" si="84"/>
        <v>F</v>
      </c>
      <c r="CN72" s="8"/>
      <c r="CO72" s="9" t="str">
        <f t="shared" si="85"/>
        <v>F</v>
      </c>
      <c r="CP72" s="8"/>
      <c r="CQ72" s="9" t="str">
        <f t="shared" si="86"/>
        <v>F</v>
      </c>
      <c r="CR72" s="8"/>
      <c r="CS72" s="9" t="str">
        <f t="shared" si="87"/>
        <v>F</v>
      </c>
      <c r="CT72" s="8"/>
      <c r="CU72" s="9" t="str">
        <f t="shared" si="88"/>
        <v>F</v>
      </c>
      <c r="CV72" s="8"/>
      <c r="CW72" s="9" t="str">
        <f t="shared" si="89"/>
        <v>F</v>
      </c>
      <c r="CX72" s="51">
        <f t="shared" si="90"/>
        <v>0</v>
      </c>
      <c r="CY72" s="51">
        <v>64</v>
      </c>
      <c r="CZ72" s="56" t="str">
        <f t="shared" si="91"/>
        <v>A</v>
      </c>
      <c r="DA72" s="56" t="str">
        <f t="shared" si="92"/>
        <v>ល្អ</v>
      </c>
      <c r="DB72" s="51" t="e">
        <f t="shared" si="93"/>
        <v>#N/A</v>
      </c>
      <c r="DC72" s="51">
        <f>វត្តមាន!DF72</f>
        <v>0</v>
      </c>
      <c r="DD72" s="51">
        <f>វត្តមាន!DG72</f>
        <v>0</v>
      </c>
      <c r="DE72" s="51">
        <f>វត្តមាន!DH72</f>
        <v>0</v>
      </c>
      <c r="DF72" s="51">
        <f>វត្តមាន!DI72</f>
        <v>0</v>
      </c>
      <c r="DG72" s="8"/>
      <c r="DH72" s="8"/>
      <c r="DI72" s="8">
        <f t="shared" si="94"/>
        <v>0</v>
      </c>
      <c r="DJ72" s="9" t="str">
        <f t="shared" si="95"/>
        <v>F</v>
      </c>
      <c r="DK72" s="8"/>
      <c r="DL72" s="9" t="str">
        <f t="shared" si="96"/>
        <v>F</v>
      </c>
      <c r="DM72" s="8"/>
      <c r="DN72" s="9" t="str">
        <f t="shared" si="97"/>
        <v>F</v>
      </c>
      <c r="DO72" s="8"/>
      <c r="DP72" s="9" t="str">
        <f t="shared" si="98"/>
        <v>F</v>
      </c>
      <c r="DQ72" s="8"/>
      <c r="DR72" s="9" t="str">
        <f t="shared" si="99"/>
        <v>F</v>
      </c>
      <c r="DS72" s="8"/>
      <c r="DT72" s="9" t="str">
        <f t="shared" si="100"/>
        <v>F</v>
      </c>
      <c r="DU72" s="8"/>
      <c r="DV72" s="9" t="str">
        <f t="shared" si="101"/>
        <v>F</v>
      </c>
      <c r="DW72" s="8"/>
      <c r="DX72" s="9" t="str">
        <f t="shared" si="102"/>
        <v>F</v>
      </c>
      <c r="DY72" s="8"/>
      <c r="DZ72" s="9" t="str">
        <f t="shared" si="103"/>
        <v>F</v>
      </c>
      <c r="EA72" s="8"/>
      <c r="EB72" s="9" t="str">
        <f t="shared" si="104"/>
        <v>F</v>
      </c>
      <c r="EC72" s="8"/>
      <c r="ED72" s="9" t="str">
        <f t="shared" si="105"/>
        <v>F</v>
      </c>
      <c r="EE72" s="58">
        <f t="shared" si="106"/>
        <v>0</v>
      </c>
      <c r="EF72" s="58">
        <v>64</v>
      </c>
      <c r="EG72" s="59" t="str">
        <f t="shared" si="107"/>
        <v>A</v>
      </c>
      <c r="EH72" s="59" t="str">
        <f t="shared" si="108"/>
        <v>ល្អ</v>
      </c>
      <c r="EI72" s="58" t="e">
        <f t="shared" si="109"/>
        <v>#N/A</v>
      </c>
      <c r="EJ72" s="58">
        <f>វត្តមាន!EP72</f>
        <v>2</v>
      </c>
      <c r="EK72" s="58">
        <f>វត្តមាន!EQ72</f>
        <v>2</v>
      </c>
      <c r="EL72" s="58">
        <f>វត្តមាន!ER72</f>
        <v>2</v>
      </c>
      <c r="EM72" s="58">
        <f>វត្តមាន!ES72</f>
        <v>6</v>
      </c>
      <c r="EN72" s="67"/>
      <c r="EO72" s="8"/>
      <c r="EP72" s="8"/>
      <c r="EQ72" s="8">
        <f t="shared" si="110"/>
        <v>0</v>
      </c>
      <c r="ER72" s="9" t="str">
        <f t="shared" si="111"/>
        <v>F</v>
      </c>
      <c r="ES72" s="9"/>
      <c r="ET72" s="8"/>
      <c r="EU72" s="9" t="str">
        <f t="shared" si="112"/>
        <v>F</v>
      </c>
      <c r="EV72" s="9"/>
      <c r="EW72" s="8"/>
      <c r="EX72" s="9" t="str">
        <f t="shared" si="113"/>
        <v>F</v>
      </c>
      <c r="EY72" s="9"/>
      <c r="EZ72" s="8"/>
      <c r="FA72" s="9" t="str">
        <f t="shared" si="114"/>
        <v>F</v>
      </c>
      <c r="FB72" s="9"/>
      <c r="FC72" s="8"/>
      <c r="FD72" s="9" t="str">
        <f t="shared" si="115"/>
        <v>F</v>
      </c>
      <c r="FE72" s="9"/>
      <c r="FF72" s="8"/>
      <c r="FG72" s="9" t="str">
        <f t="shared" si="116"/>
        <v>F</v>
      </c>
      <c r="FH72" s="9"/>
      <c r="FI72" s="8"/>
      <c r="FJ72" s="9" t="str">
        <f t="shared" si="117"/>
        <v>F</v>
      </c>
      <c r="FK72" s="9"/>
      <c r="FL72" s="8"/>
      <c r="FM72" s="9" t="str">
        <f t="shared" si="118"/>
        <v>F</v>
      </c>
      <c r="FN72" s="9"/>
      <c r="FO72" s="8"/>
      <c r="FP72" s="9" t="str">
        <f t="shared" si="119"/>
        <v>F</v>
      </c>
      <c r="FQ72" s="9"/>
      <c r="FR72" s="8"/>
      <c r="FS72" s="9" t="str">
        <f t="shared" si="120"/>
        <v>F</v>
      </c>
      <c r="FT72" s="9"/>
      <c r="FU72" s="8"/>
      <c r="FV72" s="9" t="str">
        <f t="shared" si="121"/>
        <v>F</v>
      </c>
      <c r="FX72" s="58">
        <f t="shared" si="122"/>
        <v>0</v>
      </c>
      <c r="FY72" s="58">
        <v>64</v>
      </c>
      <c r="FZ72" s="59" t="str">
        <f t="shared" si="123"/>
        <v>A</v>
      </c>
      <c r="GA72" s="59" t="str">
        <f t="shared" si="124"/>
        <v>ល្អ</v>
      </c>
      <c r="GB72" s="58" t="e">
        <f t="shared" si="125"/>
        <v>#N/A</v>
      </c>
      <c r="GC72" s="58">
        <f>វត្តមាន!FZ72</f>
        <v>2</v>
      </c>
      <c r="GD72" s="58">
        <f>វត្តមាន!GA72</f>
        <v>2</v>
      </c>
      <c r="GE72" s="58">
        <f>វត្តមាន!GB72</f>
        <v>2</v>
      </c>
      <c r="GF72" s="58">
        <f>វត្តមាន!GC72</f>
        <v>6</v>
      </c>
      <c r="GG72" s="69">
        <f t="shared" si="126"/>
        <v>32</v>
      </c>
      <c r="GH72" s="69">
        <f t="shared" si="127"/>
        <v>64</v>
      </c>
      <c r="GI72" s="69">
        <f t="shared" si="128"/>
        <v>48</v>
      </c>
      <c r="GJ72" s="59" t="str">
        <f t="shared" si="129"/>
        <v>A</v>
      </c>
      <c r="GK72" s="59" t="str">
        <f t="shared" si="130"/>
        <v>ល្អ</v>
      </c>
      <c r="GL72" s="58" t="e">
        <f t="shared" si="131"/>
        <v>#N/A</v>
      </c>
      <c r="GM72" s="2">
        <f t="shared" si="132"/>
        <v>4</v>
      </c>
      <c r="GN72" s="2">
        <f t="shared" si="133"/>
        <v>4</v>
      </c>
      <c r="GO72" s="2">
        <f t="shared" si="134"/>
        <v>4</v>
      </c>
      <c r="GP72" s="2">
        <f t="shared" si="135"/>
        <v>12</v>
      </c>
    </row>
    <row r="73" spans="1:198">
      <c r="A73" s="2"/>
      <c r="B73" s="2">
        <f>ប្រវត្តិរូបសិស្ស!B77</f>
        <v>7876</v>
      </c>
      <c r="C73" s="2" t="str">
        <f>ប្រវត្តិរូបសិស្ស!C73</f>
        <v>ធឿន ផាន់ណា</v>
      </c>
      <c r="D73" s="2" t="str">
        <f>ប្រវត្តិរូបសិស្ស!D73</f>
        <v>ស្រី</v>
      </c>
      <c r="E73" s="7">
        <f>ប្រវត្តិរូបសិស្ស!E73</f>
        <v>39193</v>
      </c>
      <c r="F73" s="7" t="str">
        <f>ប្រវត្តិរូបសិស្ស!G73</f>
        <v>12D</v>
      </c>
      <c r="G73" s="8"/>
      <c r="H73" s="8"/>
      <c r="I73" s="8"/>
      <c r="J73" s="9" t="str">
        <f t="shared" si="46"/>
        <v>F</v>
      </c>
      <c r="K73" s="8"/>
      <c r="L73" s="9" t="str">
        <f t="shared" si="47"/>
        <v>F</v>
      </c>
      <c r="M73" s="8"/>
      <c r="N73" s="9" t="str">
        <f t="shared" si="48"/>
        <v>F</v>
      </c>
      <c r="O73" s="8"/>
      <c r="P73" s="9" t="str">
        <f t="shared" si="49"/>
        <v>F</v>
      </c>
      <c r="Q73" s="8"/>
      <c r="R73" s="9" t="str">
        <f t="shared" si="50"/>
        <v>F</v>
      </c>
      <c r="S73" s="8"/>
      <c r="T73" s="9" t="str">
        <f t="shared" si="51"/>
        <v>F</v>
      </c>
      <c r="U73" s="8"/>
      <c r="V73" s="9" t="str">
        <f t="shared" si="52"/>
        <v>F</v>
      </c>
      <c r="W73" s="8"/>
      <c r="X73" s="9" t="str">
        <f t="shared" si="53"/>
        <v>F</v>
      </c>
      <c r="Y73" s="8"/>
      <c r="Z73" s="9" t="str">
        <f t="shared" si="54"/>
        <v>F</v>
      </c>
      <c r="AA73" s="8"/>
      <c r="AB73" s="9" t="str">
        <f t="shared" si="55"/>
        <v>F</v>
      </c>
      <c r="AC73" s="8"/>
      <c r="AD73" s="9" t="str">
        <f t="shared" si="56"/>
        <v>F</v>
      </c>
      <c r="AE73" s="9">
        <f>វត្តមាន!AL73</f>
        <v>0</v>
      </c>
      <c r="AF73" s="9">
        <f>វត្តមាន!AM73</f>
        <v>0</v>
      </c>
      <c r="AG73" s="9">
        <f>វត្តមាន!AN73</f>
        <v>0</v>
      </c>
      <c r="AH73" s="9">
        <f>វត្តមាន!AO73</f>
        <v>0</v>
      </c>
      <c r="AI73" s="53">
        <f t="shared" si="57"/>
        <v>0</v>
      </c>
      <c r="AJ73" s="53">
        <f t="shared" si="58"/>
        <v>0</v>
      </c>
      <c r="AK73" s="54" t="str">
        <f t="shared" si="59"/>
        <v>F</v>
      </c>
      <c r="AL73" s="54" t="str">
        <f t="shared" si="60"/>
        <v>ខ្សោយ</v>
      </c>
      <c r="AM73" s="53">
        <f t="shared" si="136"/>
        <v>1</v>
      </c>
      <c r="AN73" s="53">
        <f>វត្តមាន!BV73</f>
        <v>0</v>
      </c>
      <c r="AO73" s="53">
        <f>វត្តមាន!BW73</f>
        <v>0</v>
      </c>
      <c r="AP73" s="53">
        <f>វត្តមាន!BX73</f>
        <v>0</v>
      </c>
      <c r="AQ73" s="53">
        <f>វត្តមាន!BY73</f>
        <v>0</v>
      </c>
      <c r="AR73" s="53"/>
      <c r="AS73" s="8"/>
      <c r="AT73" s="8"/>
      <c r="AU73" s="8">
        <f t="shared" si="62"/>
        <v>0</v>
      </c>
      <c r="AV73" s="9" t="str">
        <f t="shared" si="63"/>
        <v>F</v>
      </c>
      <c r="AW73" s="8"/>
      <c r="AX73" s="9" t="str">
        <f t="shared" si="64"/>
        <v>F</v>
      </c>
      <c r="AY73" s="8"/>
      <c r="AZ73" s="9" t="str">
        <f t="shared" si="65"/>
        <v>F</v>
      </c>
      <c r="BA73" s="8"/>
      <c r="BB73" s="9" t="str">
        <f t="shared" si="66"/>
        <v>F</v>
      </c>
      <c r="BC73" s="8"/>
      <c r="BD73" s="9" t="str">
        <f t="shared" si="67"/>
        <v>F</v>
      </c>
      <c r="BE73" s="8"/>
      <c r="BF73" s="9" t="str">
        <f t="shared" si="68"/>
        <v>F</v>
      </c>
      <c r="BG73" s="8"/>
      <c r="BH73" s="9" t="str">
        <f t="shared" si="69"/>
        <v>F</v>
      </c>
      <c r="BI73" s="8"/>
      <c r="BJ73" s="9" t="str">
        <f t="shared" si="70"/>
        <v>F</v>
      </c>
      <c r="BK73" s="8"/>
      <c r="BL73" s="9" t="str">
        <f t="shared" si="71"/>
        <v>F</v>
      </c>
      <c r="BM73" s="8"/>
      <c r="BN73" s="9" t="str">
        <f t="shared" si="72"/>
        <v>F</v>
      </c>
      <c r="BO73" s="8"/>
      <c r="BP73" s="9" t="str">
        <f t="shared" si="73"/>
        <v>F</v>
      </c>
      <c r="BQ73" s="51">
        <f t="shared" si="74"/>
        <v>0</v>
      </c>
      <c r="BR73" s="51">
        <f t="shared" si="75"/>
        <v>0</v>
      </c>
      <c r="BS73" s="56" t="str">
        <f t="shared" si="76"/>
        <v>F</v>
      </c>
      <c r="BT73" s="56" t="str">
        <f t="shared" si="77"/>
        <v>ខ្សោយ</v>
      </c>
      <c r="BU73" s="51">
        <f t="shared" si="78"/>
        <v>1</v>
      </c>
      <c r="BV73" s="51">
        <f>វត្តមាន!BV73</f>
        <v>0</v>
      </c>
      <c r="BW73" s="51">
        <f>វត្តមាន!BW73</f>
        <v>0</v>
      </c>
      <c r="BX73" s="51">
        <f>វត្តមាន!BX73</f>
        <v>0</v>
      </c>
      <c r="BY73" s="51">
        <f>វត្តមាន!BY73</f>
        <v>0</v>
      </c>
      <c r="BZ73" s="8"/>
      <c r="CA73" s="8"/>
      <c r="CB73" s="8"/>
      <c r="CC73" s="9" t="str">
        <f t="shared" si="79"/>
        <v>F</v>
      </c>
      <c r="CD73" s="8"/>
      <c r="CE73" s="9" t="str">
        <f t="shared" si="80"/>
        <v>F</v>
      </c>
      <c r="CF73" s="8"/>
      <c r="CG73" s="9" t="str">
        <f t="shared" si="81"/>
        <v>F</v>
      </c>
      <c r="CH73" s="8"/>
      <c r="CI73" s="9" t="str">
        <f t="shared" si="82"/>
        <v>F</v>
      </c>
      <c r="CJ73" s="8"/>
      <c r="CK73" s="9" t="str">
        <f t="shared" si="83"/>
        <v>F</v>
      </c>
      <c r="CL73" s="8"/>
      <c r="CM73" s="9" t="str">
        <f t="shared" si="84"/>
        <v>F</v>
      </c>
      <c r="CN73" s="8"/>
      <c r="CO73" s="9" t="str">
        <f t="shared" si="85"/>
        <v>F</v>
      </c>
      <c r="CP73" s="8"/>
      <c r="CQ73" s="9" t="str">
        <f t="shared" si="86"/>
        <v>F</v>
      </c>
      <c r="CR73" s="8"/>
      <c r="CS73" s="9" t="str">
        <f t="shared" si="87"/>
        <v>F</v>
      </c>
      <c r="CT73" s="8"/>
      <c r="CU73" s="9" t="str">
        <f t="shared" si="88"/>
        <v>F</v>
      </c>
      <c r="CV73" s="8"/>
      <c r="CW73" s="9" t="str">
        <f t="shared" si="89"/>
        <v>F</v>
      </c>
      <c r="CX73" s="51">
        <f t="shared" si="90"/>
        <v>0</v>
      </c>
      <c r="CY73" s="51">
        <v>65</v>
      </c>
      <c r="CZ73" s="56" t="str">
        <f t="shared" si="91"/>
        <v>A</v>
      </c>
      <c r="DA73" s="56" t="str">
        <f t="shared" si="92"/>
        <v>ល្អ</v>
      </c>
      <c r="DB73" s="51" t="e">
        <f t="shared" si="93"/>
        <v>#N/A</v>
      </c>
      <c r="DC73" s="51">
        <f>វត្តមាន!DF73</f>
        <v>0</v>
      </c>
      <c r="DD73" s="51">
        <f>វត្តមាន!DG73</f>
        <v>0</v>
      </c>
      <c r="DE73" s="51">
        <f>វត្តមាន!DH73</f>
        <v>0</v>
      </c>
      <c r="DF73" s="51">
        <f>វត្តមាន!DI73</f>
        <v>0</v>
      </c>
      <c r="DG73" s="8"/>
      <c r="DH73" s="8"/>
      <c r="DI73" s="8">
        <f t="shared" si="94"/>
        <v>0</v>
      </c>
      <c r="DJ73" s="9" t="str">
        <f t="shared" si="95"/>
        <v>F</v>
      </c>
      <c r="DK73" s="8"/>
      <c r="DL73" s="9" t="str">
        <f t="shared" si="96"/>
        <v>F</v>
      </c>
      <c r="DM73" s="8"/>
      <c r="DN73" s="9" t="str">
        <f t="shared" si="97"/>
        <v>F</v>
      </c>
      <c r="DO73" s="8"/>
      <c r="DP73" s="9" t="str">
        <f t="shared" si="98"/>
        <v>F</v>
      </c>
      <c r="DQ73" s="8"/>
      <c r="DR73" s="9" t="str">
        <f t="shared" si="99"/>
        <v>F</v>
      </c>
      <c r="DS73" s="8"/>
      <c r="DT73" s="9" t="str">
        <f t="shared" si="100"/>
        <v>F</v>
      </c>
      <c r="DU73" s="8"/>
      <c r="DV73" s="9" t="str">
        <f t="shared" si="101"/>
        <v>F</v>
      </c>
      <c r="DW73" s="8"/>
      <c r="DX73" s="9" t="str">
        <f t="shared" si="102"/>
        <v>F</v>
      </c>
      <c r="DY73" s="8"/>
      <c r="DZ73" s="9" t="str">
        <f t="shared" si="103"/>
        <v>F</v>
      </c>
      <c r="EA73" s="8"/>
      <c r="EB73" s="9" t="str">
        <f t="shared" si="104"/>
        <v>F</v>
      </c>
      <c r="EC73" s="8"/>
      <c r="ED73" s="9" t="str">
        <f t="shared" si="105"/>
        <v>F</v>
      </c>
      <c r="EE73" s="58">
        <f t="shared" si="106"/>
        <v>0</v>
      </c>
      <c r="EF73" s="58">
        <v>65</v>
      </c>
      <c r="EG73" s="59" t="str">
        <f t="shared" si="107"/>
        <v>A</v>
      </c>
      <c r="EH73" s="59" t="str">
        <f t="shared" si="108"/>
        <v>ល្អ</v>
      </c>
      <c r="EI73" s="58" t="e">
        <f t="shared" si="109"/>
        <v>#N/A</v>
      </c>
      <c r="EJ73" s="58">
        <f>វត្តមាន!EP73</f>
        <v>2</v>
      </c>
      <c r="EK73" s="58">
        <f>វត្តមាន!EQ73</f>
        <v>2</v>
      </c>
      <c r="EL73" s="58">
        <f>វត្តមាន!ER73</f>
        <v>2</v>
      </c>
      <c r="EM73" s="58">
        <f>វត្តមាន!ES73</f>
        <v>6</v>
      </c>
      <c r="EN73" s="67"/>
      <c r="EO73" s="8"/>
      <c r="EP73" s="8"/>
      <c r="EQ73" s="8">
        <f t="shared" si="110"/>
        <v>0</v>
      </c>
      <c r="ER73" s="9" t="str">
        <f t="shared" si="111"/>
        <v>F</v>
      </c>
      <c r="ES73" s="9"/>
      <c r="ET73" s="8"/>
      <c r="EU73" s="9" t="str">
        <f t="shared" si="112"/>
        <v>F</v>
      </c>
      <c r="EV73" s="9"/>
      <c r="EW73" s="8"/>
      <c r="EX73" s="9" t="str">
        <f t="shared" si="113"/>
        <v>F</v>
      </c>
      <c r="EY73" s="9"/>
      <c r="EZ73" s="8"/>
      <c r="FA73" s="9" t="str">
        <f t="shared" si="114"/>
        <v>F</v>
      </c>
      <c r="FB73" s="9"/>
      <c r="FC73" s="8"/>
      <c r="FD73" s="9" t="str">
        <f t="shared" si="115"/>
        <v>F</v>
      </c>
      <c r="FE73" s="9"/>
      <c r="FF73" s="8"/>
      <c r="FG73" s="9" t="str">
        <f t="shared" si="116"/>
        <v>F</v>
      </c>
      <c r="FH73" s="9"/>
      <c r="FI73" s="8"/>
      <c r="FJ73" s="9" t="str">
        <f t="shared" si="117"/>
        <v>F</v>
      </c>
      <c r="FK73" s="9"/>
      <c r="FL73" s="8"/>
      <c r="FM73" s="9" t="str">
        <f t="shared" si="118"/>
        <v>F</v>
      </c>
      <c r="FN73" s="9"/>
      <c r="FO73" s="8"/>
      <c r="FP73" s="9" t="str">
        <f t="shared" si="119"/>
        <v>F</v>
      </c>
      <c r="FQ73" s="9"/>
      <c r="FR73" s="8"/>
      <c r="FS73" s="9" t="str">
        <f t="shared" si="120"/>
        <v>F</v>
      </c>
      <c r="FT73" s="9"/>
      <c r="FU73" s="8"/>
      <c r="FV73" s="9" t="str">
        <f t="shared" si="121"/>
        <v>F</v>
      </c>
      <c r="FX73" s="58">
        <f t="shared" si="122"/>
        <v>0</v>
      </c>
      <c r="FY73" s="58">
        <v>65</v>
      </c>
      <c r="FZ73" s="59" t="str">
        <f t="shared" si="123"/>
        <v>A</v>
      </c>
      <c r="GA73" s="59" t="str">
        <f t="shared" si="124"/>
        <v>ល្អ</v>
      </c>
      <c r="GB73" s="58" t="e">
        <f t="shared" si="125"/>
        <v>#N/A</v>
      </c>
      <c r="GC73" s="58">
        <f>វត្តមាន!FZ73</f>
        <v>2</v>
      </c>
      <c r="GD73" s="58">
        <f>វត្តមាន!GA73</f>
        <v>2</v>
      </c>
      <c r="GE73" s="58">
        <f>វត្តមាន!GB73</f>
        <v>2</v>
      </c>
      <c r="GF73" s="58">
        <f>វត្តមាន!GC73</f>
        <v>6</v>
      </c>
      <c r="GG73" s="69">
        <f t="shared" si="126"/>
        <v>32.5</v>
      </c>
      <c r="GH73" s="69">
        <f t="shared" si="127"/>
        <v>65</v>
      </c>
      <c r="GI73" s="69">
        <f t="shared" si="128"/>
        <v>48.75</v>
      </c>
      <c r="GJ73" s="59" t="str">
        <f t="shared" si="129"/>
        <v>A</v>
      </c>
      <c r="GK73" s="59" t="str">
        <f t="shared" si="130"/>
        <v>ល្អ</v>
      </c>
      <c r="GL73" s="58" t="e">
        <f t="shared" si="131"/>
        <v>#N/A</v>
      </c>
      <c r="GM73" s="2">
        <f t="shared" si="132"/>
        <v>4</v>
      </c>
      <c r="GN73" s="2">
        <f t="shared" si="133"/>
        <v>4</v>
      </c>
      <c r="GO73" s="2">
        <f t="shared" si="134"/>
        <v>4</v>
      </c>
      <c r="GP73" s="2">
        <f t="shared" si="135"/>
        <v>12</v>
      </c>
    </row>
    <row r="74" spans="1:198">
      <c r="A74" s="2"/>
      <c r="B74" s="2">
        <f>ប្រវត្តិរូបសិស្ស!B78</f>
        <v>7879</v>
      </c>
      <c r="C74" s="2" t="str">
        <f>ប្រវត្តិរូបសិស្ស!C74</f>
        <v>ធឿន សុឃឿន</v>
      </c>
      <c r="D74" s="2" t="str">
        <f>ប្រវត្តិរូបសិស្ស!D74</f>
        <v>ស្រី</v>
      </c>
      <c r="E74" s="7">
        <f>ប្រវត្តិរូបសិស្ស!E74</f>
        <v>39209</v>
      </c>
      <c r="F74" s="7" t="str">
        <f>ប្រវត្តិរូបសិស្ស!G74</f>
        <v>12D</v>
      </c>
      <c r="G74" s="8"/>
      <c r="H74" s="8"/>
      <c r="I74" s="8"/>
      <c r="J74" s="9" t="str">
        <f t="shared" si="46"/>
        <v>F</v>
      </c>
      <c r="K74" s="8"/>
      <c r="L74" s="9" t="str">
        <f t="shared" si="47"/>
        <v>F</v>
      </c>
      <c r="M74" s="8"/>
      <c r="N74" s="9" t="str">
        <f t="shared" si="48"/>
        <v>F</v>
      </c>
      <c r="O74" s="8"/>
      <c r="P74" s="9" t="str">
        <f t="shared" si="49"/>
        <v>F</v>
      </c>
      <c r="Q74" s="8"/>
      <c r="R74" s="9" t="str">
        <f t="shared" si="50"/>
        <v>F</v>
      </c>
      <c r="S74" s="8"/>
      <c r="T74" s="9" t="str">
        <f t="shared" si="51"/>
        <v>F</v>
      </c>
      <c r="U74" s="8"/>
      <c r="V74" s="9" t="str">
        <f t="shared" si="52"/>
        <v>F</v>
      </c>
      <c r="W74" s="8"/>
      <c r="X74" s="9" t="str">
        <f t="shared" si="53"/>
        <v>F</v>
      </c>
      <c r="Y74" s="8"/>
      <c r="Z74" s="9" t="str">
        <f t="shared" si="54"/>
        <v>F</v>
      </c>
      <c r="AA74" s="8"/>
      <c r="AB74" s="9" t="str">
        <f t="shared" si="55"/>
        <v>F</v>
      </c>
      <c r="AC74" s="8"/>
      <c r="AD74" s="9" t="str">
        <f t="shared" si="56"/>
        <v>F</v>
      </c>
      <c r="AE74" s="9">
        <f>វត្តមាន!AL74</f>
        <v>0</v>
      </c>
      <c r="AF74" s="9">
        <f>វត្តមាន!AM74</f>
        <v>0</v>
      </c>
      <c r="AG74" s="9">
        <f>វត្តមាន!AN74</f>
        <v>0</v>
      </c>
      <c r="AH74" s="9">
        <f>វត្តមាន!AO74</f>
        <v>0</v>
      </c>
      <c r="AI74" s="53">
        <f t="shared" si="57"/>
        <v>0</v>
      </c>
      <c r="AJ74" s="53">
        <f t="shared" si="58"/>
        <v>0</v>
      </c>
      <c r="AK74" s="54" t="str">
        <f t="shared" si="59"/>
        <v>F</v>
      </c>
      <c r="AL74" s="54" t="str">
        <f t="shared" si="60"/>
        <v>ខ្សោយ</v>
      </c>
      <c r="AM74" s="53">
        <f t="shared" si="136"/>
        <v>1</v>
      </c>
      <c r="AN74" s="53">
        <f>វត្តមាន!BV74</f>
        <v>0</v>
      </c>
      <c r="AO74" s="53">
        <f>វត្តមាន!BW74</f>
        <v>0</v>
      </c>
      <c r="AP74" s="53">
        <f>វត្តមាន!BX74</f>
        <v>0</v>
      </c>
      <c r="AQ74" s="53">
        <f>វត្តមាន!BY74</f>
        <v>0</v>
      </c>
      <c r="AR74" s="53"/>
      <c r="AS74" s="8"/>
      <c r="AT74" s="8"/>
      <c r="AU74" s="8">
        <f t="shared" si="62"/>
        <v>0</v>
      </c>
      <c r="AV74" s="9" t="str">
        <f t="shared" si="63"/>
        <v>F</v>
      </c>
      <c r="AW74" s="8"/>
      <c r="AX74" s="9" t="str">
        <f t="shared" si="64"/>
        <v>F</v>
      </c>
      <c r="AY74" s="8"/>
      <c r="AZ74" s="9" t="str">
        <f t="shared" si="65"/>
        <v>F</v>
      </c>
      <c r="BA74" s="8"/>
      <c r="BB74" s="9" t="str">
        <f t="shared" si="66"/>
        <v>F</v>
      </c>
      <c r="BC74" s="8"/>
      <c r="BD74" s="9" t="str">
        <f t="shared" si="67"/>
        <v>F</v>
      </c>
      <c r="BE74" s="8"/>
      <c r="BF74" s="9" t="str">
        <f t="shared" si="68"/>
        <v>F</v>
      </c>
      <c r="BG74" s="8"/>
      <c r="BH74" s="9" t="str">
        <f t="shared" si="69"/>
        <v>F</v>
      </c>
      <c r="BI74" s="8"/>
      <c r="BJ74" s="9" t="str">
        <f t="shared" si="70"/>
        <v>F</v>
      </c>
      <c r="BK74" s="8"/>
      <c r="BL74" s="9" t="str">
        <f t="shared" si="71"/>
        <v>F</v>
      </c>
      <c r="BM74" s="8"/>
      <c r="BN74" s="9" t="str">
        <f t="shared" si="72"/>
        <v>F</v>
      </c>
      <c r="BO74" s="8"/>
      <c r="BP74" s="9" t="str">
        <f t="shared" si="73"/>
        <v>F</v>
      </c>
      <c r="BQ74" s="51">
        <f t="shared" si="74"/>
        <v>0</v>
      </c>
      <c r="BR74" s="51">
        <f t="shared" si="75"/>
        <v>0</v>
      </c>
      <c r="BS74" s="56" t="str">
        <f t="shared" si="76"/>
        <v>F</v>
      </c>
      <c r="BT74" s="56" t="str">
        <f t="shared" si="77"/>
        <v>ខ្សោយ</v>
      </c>
      <c r="BU74" s="51">
        <f t="shared" si="78"/>
        <v>1</v>
      </c>
      <c r="BV74" s="51">
        <f>វត្តមាន!BV74</f>
        <v>0</v>
      </c>
      <c r="BW74" s="51">
        <f>វត្តមាន!BW74</f>
        <v>0</v>
      </c>
      <c r="BX74" s="51">
        <f>វត្តមាន!BX74</f>
        <v>0</v>
      </c>
      <c r="BY74" s="51">
        <f>វត្តមាន!BY74</f>
        <v>0</v>
      </c>
      <c r="BZ74" s="8"/>
      <c r="CA74" s="8"/>
      <c r="CB74" s="8"/>
      <c r="CC74" s="9" t="str">
        <f t="shared" si="79"/>
        <v>F</v>
      </c>
      <c r="CD74" s="8"/>
      <c r="CE74" s="9" t="str">
        <f t="shared" si="80"/>
        <v>F</v>
      </c>
      <c r="CF74" s="8"/>
      <c r="CG74" s="9" t="str">
        <f t="shared" si="81"/>
        <v>F</v>
      </c>
      <c r="CH74" s="8"/>
      <c r="CI74" s="9" t="str">
        <f t="shared" si="82"/>
        <v>F</v>
      </c>
      <c r="CJ74" s="8"/>
      <c r="CK74" s="9" t="str">
        <f t="shared" si="83"/>
        <v>F</v>
      </c>
      <c r="CL74" s="8"/>
      <c r="CM74" s="9" t="str">
        <f t="shared" si="84"/>
        <v>F</v>
      </c>
      <c r="CN74" s="8"/>
      <c r="CO74" s="9" t="str">
        <f t="shared" si="85"/>
        <v>F</v>
      </c>
      <c r="CP74" s="8"/>
      <c r="CQ74" s="9" t="str">
        <f t="shared" si="86"/>
        <v>F</v>
      </c>
      <c r="CR74" s="8"/>
      <c r="CS74" s="9" t="str">
        <f t="shared" si="87"/>
        <v>F</v>
      </c>
      <c r="CT74" s="8"/>
      <c r="CU74" s="9" t="str">
        <f t="shared" si="88"/>
        <v>F</v>
      </c>
      <c r="CV74" s="8"/>
      <c r="CW74" s="9" t="str">
        <f t="shared" si="89"/>
        <v>F</v>
      </c>
      <c r="CX74" s="51">
        <f t="shared" si="90"/>
        <v>0</v>
      </c>
      <c r="CY74" s="51">
        <v>66</v>
      </c>
      <c r="CZ74" s="56" t="str">
        <f t="shared" si="91"/>
        <v>A</v>
      </c>
      <c r="DA74" s="56" t="str">
        <f t="shared" si="92"/>
        <v>ល្អ</v>
      </c>
      <c r="DB74" s="51" t="e">
        <f t="shared" si="93"/>
        <v>#N/A</v>
      </c>
      <c r="DC74" s="51">
        <f>វត្តមាន!DF74</f>
        <v>0</v>
      </c>
      <c r="DD74" s="51">
        <f>វត្តមាន!DG74</f>
        <v>0</v>
      </c>
      <c r="DE74" s="51">
        <f>វត្តមាន!DH74</f>
        <v>0</v>
      </c>
      <c r="DF74" s="51">
        <f>វត្តមាន!DI74</f>
        <v>0</v>
      </c>
      <c r="DG74" s="8"/>
      <c r="DH74" s="8"/>
      <c r="DI74" s="8">
        <f t="shared" si="94"/>
        <v>0</v>
      </c>
      <c r="DJ74" s="9" t="str">
        <f t="shared" si="95"/>
        <v>F</v>
      </c>
      <c r="DK74" s="8"/>
      <c r="DL74" s="9" t="str">
        <f t="shared" si="96"/>
        <v>F</v>
      </c>
      <c r="DM74" s="8"/>
      <c r="DN74" s="9" t="str">
        <f t="shared" si="97"/>
        <v>F</v>
      </c>
      <c r="DO74" s="8"/>
      <c r="DP74" s="9" t="str">
        <f t="shared" si="98"/>
        <v>F</v>
      </c>
      <c r="DQ74" s="8"/>
      <c r="DR74" s="9" t="str">
        <f t="shared" si="99"/>
        <v>F</v>
      </c>
      <c r="DS74" s="8"/>
      <c r="DT74" s="9" t="str">
        <f t="shared" si="100"/>
        <v>F</v>
      </c>
      <c r="DU74" s="8"/>
      <c r="DV74" s="9" t="str">
        <f t="shared" si="101"/>
        <v>F</v>
      </c>
      <c r="DW74" s="8"/>
      <c r="DX74" s="9" t="str">
        <f t="shared" si="102"/>
        <v>F</v>
      </c>
      <c r="DY74" s="8"/>
      <c r="DZ74" s="9" t="str">
        <f t="shared" si="103"/>
        <v>F</v>
      </c>
      <c r="EA74" s="8"/>
      <c r="EB74" s="9" t="str">
        <f t="shared" si="104"/>
        <v>F</v>
      </c>
      <c r="EC74" s="8"/>
      <c r="ED74" s="9" t="str">
        <f t="shared" si="105"/>
        <v>F</v>
      </c>
      <c r="EE74" s="58">
        <f t="shared" si="106"/>
        <v>0</v>
      </c>
      <c r="EF74" s="58">
        <v>66</v>
      </c>
      <c r="EG74" s="59" t="str">
        <f t="shared" si="107"/>
        <v>A</v>
      </c>
      <c r="EH74" s="59" t="str">
        <f t="shared" si="108"/>
        <v>ល្អ</v>
      </c>
      <c r="EI74" s="58" t="e">
        <f t="shared" si="109"/>
        <v>#N/A</v>
      </c>
      <c r="EJ74" s="58">
        <f>វត្តមាន!EP74</f>
        <v>2</v>
      </c>
      <c r="EK74" s="58">
        <f>វត្តមាន!EQ74</f>
        <v>2</v>
      </c>
      <c r="EL74" s="58">
        <f>វត្តមាន!ER74</f>
        <v>2</v>
      </c>
      <c r="EM74" s="58">
        <f>វត្តមាន!ES74</f>
        <v>6</v>
      </c>
      <c r="EN74" s="67"/>
      <c r="EO74" s="8"/>
      <c r="EP74" s="8"/>
      <c r="EQ74" s="8">
        <f t="shared" si="110"/>
        <v>0</v>
      </c>
      <c r="ER74" s="9" t="str">
        <f t="shared" si="111"/>
        <v>F</v>
      </c>
      <c r="ES74" s="9"/>
      <c r="ET74" s="8"/>
      <c r="EU74" s="9" t="str">
        <f t="shared" si="112"/>
        <v>F</v>
      </c>
      <c r="EV74" s="9"/>
      <c r="EW74" s="8"/>
      <c r="EX74" s="9" t="str">
        <f t="shared" si="113"/>
        <v>F</v>
      </c>
      <c r="EY74" s="9"/>
      <c r="EZ74" s="8"/>
      <c r="FA74" s="9" t="str">
        <f t="shared" si="114"/>
        <v>F</v>
      </c>
      <c r="FB74" s="9"/>
      <c r="FC74" s="8"/>
      <c r="FD74" s="9" t="str">
        <f t="shared" si="115"/>
        <v>F</v>
      </c>
      <c r="FE74" s="9"/>
      <c r="FF74" s="8"/>
      <c r="FG74" s="9" t="str">
        <f t="shared" si="116"/>
        <v>F</v>
      </c>
      <c r="FH74" s="9"/>
      <c r="FI74" s="8"/>
      <c r="FJ74" s="9" t="str">
        <f t="shared" si="117"/>
        <v>F</v>
      </c>
      <c r="FK74" s="9"/>
      <c r="FL74" s="8"/>
      <c r="FM74" s="9" t="str">
        <f t="shared" si="118"/>
        <v>F</v>
      </c>
      <c r="FN74" s="9"/>
      <c r="FO74" s="8"/>
      <c r="FP74" s="9" t="str">
        <f t="shared" si="119"/>
        <v>F</v>
      </c>
      <c r="FQ74" s="9"/>
      <c r="FR74" s="8"/>
      <c r="FS74" s="9" t="str">
        <f t="shared" si="120"/>
        <v>F</v>
      </c>
      <c r="FT74" s="9"/>
      <c r="FU74" s="8"/>
      <c r="FV74" s="9" t="str">
        <f t="shared" si="121"/>
        <v>F</v>
      </c>
      <c r="FX74" s="58">
        <f t="shared" si="122"/>
        <v>0</v>
      </c>
      <c r="FY74" s="58">
        <v>66</v>
      </c>
      <c r="FZ74" s="59" t="str">
        <f t="shared" si="123"/>
        <v>A</v>
      </c>
      <c r="GA74" s="59" t="str">
        <f t="shared" si="124"/>
        <v>ល្អ</v>
      </c>
      <c r="GB74" s="58" t="e">
        <f t="shared" si="125"/>
        <v>#N/A</v>
      </c>
      <c r="GC74" s="58">
        <f>វត្តមាន!FZ74</f>
        <v>2</v>
      </c>
      <c r="GD74" s="58">
        <f>វត្តមាន!GA74</f>
        <v>2</v>
      </c>
      <c r="GE74" s="58">
        <f>វត្តមាន!GB74</f>
        <v>2</v>
      </c>
      <c r="GF74" s="58">
        <f>វត្តមាន!GC74</f>
        <v>6</v>
      </c>
      <c r="GG74" s="69">
        <f t="shared" si="126"/>
        <v>33</v>
      </c>
      <c r="GH74" s="69">
        <f t="shared" si="127"/>
        <v>66</v>
      </c>
      <c r="GI74" s="69">
        <f t="shared" si="128"/>
        <v>49.5</v>
      </c>
      <c r="GJ74" s="59" t="str">
        <f t="shared" si="129"/>
        <v>A</v>
      </c>
      <c r="GK74" s="59" t="str">
        <f t="shared" si="130"/>
        <v>ល្អ</v>
      </c>
      <c r="GL74" s="58" t="e">
        <f t="shared" si="131"/>
        <v>#N/A</v>
      </c>
      <c r="GM74" s="2">
        <f t="shared" si="132"/>
        <v>4</v>
      </c>
      <c r="GN74" s="2">
        <f t="shared" si="133"/>
        <v>4</v>
      </c>
      <c r="GO74" s="2">
        <f t="shared" si="134"/>
        <v>4</v>
      </c>
      <c r="GP74" s="2">
        <f t="shared" si="135"/>
        <v>12</v>
      </c>
    </row>
    <row r="75" spans="1:198">
      <c r="A75" s="2"/>
      <c r="B75" s="2">
        <f>ប្រវត្តិរូបសិស្ស!B79</f>
        <v>7880</v>
      </c>
      <c r="C75" s="2" t="str">
        <f>ប្រវត្តិរូបសិស្ស!C75</f>
        <v>ប៉ុ​ក ណារីន</v>
      </c>
      <c r="D75" s="2" t="str">
        <f>ប្រវត្តិរូបសិស្ស!D75</f>
        <v>ស្រី</v>
      </c>
      <c r="E75" s="7">
        <f>ប្រវត្តិរូបសិស្ស!E75</f>
        <v>39086</v>
      </c>
      <c r="F75" s="7" t="str">
        <f>ប្រវត្តិរូបសិស្ស!G75</f>
        <v>12D</v>
      </c>
      <c r="G75" s="8"/>
      <c r="H75" s="8"/>
      <c r="I75" s="8"/>
      <c r="J75" s="9" t="str">
        <f t="shared" si="46"/>
        <v>F</v>
      </c>
      <c r="K75" s="8"/>
      <c r="L75" s="9" t="str">
        <f t="shared" si="47"/>
        <v>F</v>
      </c>
      <c r="M75" s="8"/>
      <c r="N75" s="9" t="str">
        <f t="shared" si="48"/>
        <v>F</v>
      </c>
      <c r="O75" s="8"/>
      <c r="P75" s="9" t="str">
        <f t="shared" si="49"/>
        <v>F</v>
      </c>
      <c r="Q75" s="8"/>
      <c r="R75" s="9" t="str">
        <f t="shared" si="50"/>
        <v>F</v>
      </c>
      <c r="S75" s="8"/>
      <c r="T75" s="9" t="str">
        <f t="shared" si="51"/>
        <v>F</v>
      </c>
      <c r="U75" s="8"/>
      <c r="V75" s="9" t="str">
        <f t="shared" si="52"/>
        <v>F</v>
      </c>
      <c r="W75" s="8"/>
      <c r="X75" s="9" t="str">
        <f t="shared" si="53"/>
        <v>F</v>
      </c>
      <c r="Y75" s="8"/>
      <c r="Z75" s="9" t="str">
        <f t="shared" si="54"/>
        <v>F</v>
      </c>
      <c r="AA75" s="8"/>
      <c r="AB75" s="9" t="str">
        <f t="shared" si="55"/>
        <v>F</v>
      </c>
      <c r="AC75" s="8"/>
      <c r="AD75" s="9" t="str">
        <f t="shared" si="56"/>
        <v>F</v>
      </c>
      <c r="AE75" s="9">
        <f>វត្តមាន!AL75</f>
        <v>0</v>
      </c>
      <c r="AF75" s="9">
        <f>វត្តមាន!AM75</f>
        <v>0</v>
      </c>
      <c r="AG75" s="9">
        <f>វត្តមាន!AN75</f>
        <v>0</v>
      </c>
      <c r="AH75" s="9">
        <f>វត្តមាន!AO75</f>
        <v>0</v>
      </c>
      <c r="AI75" s="53">
        <f t="shared" si="57"/>
        <v>0</v>
      </c>
      <c r="AJ75" s="53">
        <f t="shared" si="58"/>
        <v>0</v>
      </c>
      <c r="AK75" s="54" t="str">
        <f t="shared" si="59"/>
        <v>F</v>
      </c>
      <c r="AL75" s="54" t="str">
        <f t="shared" si="60"/>
        <v>ខ្សោយ</v>
      </c>
      <c r="AM75" s="53">
        <f t="shared" si="136"/>
        <v>1</v>
      </c>
      <c r="AN75" s="53">
        <f>វត្តមាន!BV75</f>
        <v>0</v>
      </c>
      <c r="AO75" s="53">
        <f>វត្តមាន!BW75</f>
        <v>0</v>
      </c>
      <c r="AP75" s="53">
        <f>វត្តមាន!BX75</f>
        <v>0</v>
      </c>
      <c r="AQ75" s="53">
        <f>វត្តមាន!BY75</f>
        <v>0</v>
      </c>
      <c r="AR75" s="53"/>
      <c r="AS75" s="8"/>
      <c r="AT75" s="8"/>
      <c r="AU75" s="8">
        <f t="shared" si="62"/>
        <v>0</v>
      </c>
      <c r="AV75" s="9" t="str">
        <f t="shared" si="63"/>
        <v>F</v>
      </c>
      <c r="AW75" s="8"/>
      <c r="AX75" s="9" t="str">
        <f t="shared" si="64"/>
        <v>F</v>
      </c>
      <c r="AY75" s="8"/>
      <c r="AZ75" s="9" t="str">
        <f t="shared" si="65"/>
        <v>F</v>
      </c>
      <c r="BA75" s="8"/>
      <c r="BB75" s="9" t="str">
        <f t="shared" si="66"/>
        <v>F</v>
      </c>
      <c r="BC75" s="8"/>
      <c r="BD75" s="9" t="str">
        <f t="shared" si="67"/>
        <v>F</v>
      </c>
      <c r="BE75" s="8"/>
      <c r="BF75" s="9" t="str">
        <f t="shared" si="68"/>
        <v>F</v>
      </c>
      <c r="BG75" s="8"/>
      <c r="BH75" s="9" t="str">
        <f t="shared" si="69"/>
        <v>F</v>
      </c>
      <c r="BI75" s="8"/>
      <c r="BJ75" s="9" t="str">
        <f t="shared" si="70"/>
        <v>F</v>
      </c>
      <c r="BK75" s="8"/>
      <c r="BL75" s="9" t="str">
        <f t="shared" si="71"/>
        <v>F</v>
      </c>
      <c r="BM75" s="8"/>
      <c r="BN75" s="9" t="str">
        <f t="shared" si="72"/>
        <v>F</v>
      </c>
      <c r="BO75" s="8"/>
      <c r="BP75" s="9" t="str">
        <f t="shared" si="73"/>
        <v>F</v>
      </c>
      <c r="BQ75" s="51">
        <f t="shared" si="74"/>
        <v>0</v>
      </c>
      <c r="BR75" s="51">
        <f t="shared" si="75"/>
        <v>0</v>
      </c>
      <c r="BS75" s="56" t="str">
        <f t="shared" si="76"/>
        <v>F</v>
      </c>
      <c r="BT75" s="56" t="str">
        <f t="shared" si="77"/>
        <v>ខ្សោយ</v>
      </c>
      <c r="BU75" s="51">
        <f t="shared" si="78"/>
        <v>1</v>
      </c>
      <c r="BV75" s="51">
        <f>វត្តមាន!BV75</f>
        <v>0</v>
      </c>
      <c r="BW75" s="51">
        <f>វត្តមាន!BW75</f>
        <v>0</v>
      </c>
      <c r="BX75" s="51">
        <f>វត្តមាន!BX75</f>
        <v>0</v>
      </c>
      <c r="BY75" s="51">
        <f>វត្តមាន!BY75</f>
        <v>0</v>
      </c>
      <c r="BZ75" s="8"/>
      <c r="CA75" s="8"/>
      <c r="CB75" s="8"/>
      <c r="CC75" s="9" t="str">
        <f t="shared" si="79"/>
        <v>F</v>
      </c>
      <c r="CD75" s="8"/>
      <c r="CE75" s="9" t="str">
        <f t="shared" si="80"/>
        <v>F</v>
      </c>
      <c r="CF75" s="8"/>
      <c r="CG75" s="9" t="str">
        <f t="shared" si="81"/>
        <v>F</v>
      </c>
      <c r="CH75" s="8"/>
      <c r="CI75" s="9" t="str">
        <f t="shared" si="82"/>
        <v>F</v>
      </c>
      <c r="CJ75" s="8"/>
      <c r="CK75" s="9" t="str">
        <f t="shared" si="83"/>
        <v>F</v>
      </c>
      <c r="CL75" s="8"/>
      <c r="CM75" s="9" t="str">
        <f t="shared" si="84"/>
        <v>F</v>
      </c>
      <c r="CN75" s="8"/>
      <c r="CO75" s="9" t="str">
        <f t="shared" si="85"/>
        <v>F</v>
      </c>
      <c r="CP75" s="8"/>
      <c r="CQ75" s="9" t="str">
        <f t="shared" si="86"/>
        <v>F</v>
      </c>
      <c r="CR75" s="8"/>
      <c r="CS75" s="9" t="str">
        <f t="shared" si="87"/>
        <v>F</v>
      </c>
      <c r="CT75" s="8"/>
      <c r="CU75" s="9" t="str">
        <f t="shared" si="88"/>
        <v>F</v>
      </c>
      <c r="CV75" s="8"/>
      <c r="CW75" s="9" t="str">
        <f t="shared" si="89"/>
        <v>F</v>
      </c>
      <c r="CX75" s="51">
        <f t="shared" si="90"/>
        <v>0</v>
      </c>
      <c r="CY75" s="51">
        <v>67</v>
      </c>
      <c r="CZ75" s="56" t="str">
        <f t="shared" si="91"/>
        <v>A</v>
      </c>
      <c r="DA75" s="56" t="str">
        <f t="shared" si="92"/>
        <v>ល្អ</v>
      </c>
      <c r="DB75" s="51" t="e">
        <f t="shared" si="93"/>
        <v>#N/A</v>
      </c>
      <c r="DC75" s="51">
        <f>វត្តមាន!DF75</f>
        <v>0</v>
      </c>
      <c r="DD75" s="51">
        <f>វត្តមាន!DG75</f>
        <v>0</v>
      </c>
      <c r="DE75" s="51">
        <f>វត្តមាន!DH75</f>
        <v>0</v>
      </c>
      <c r="DF75" s="51">
        <f>វត្តមាន!DI75</f>
        <v>0</v>
      </c>
      <c r="DG75" s="8"/>
      <c r="DH75" s="8"/>
      <c r="DI75" s="8">
        <f t="shared" si="94"/>
        <v>0</v>
      </c>
      <c r="DJ75" s="9" t="str">
        <f t="shared" si="95"/>
        <v>F</v>
      </c>
      <c r="DK75" s="8"/>
      <c r="DL75" s="9" t="str">
        <f t="shared" si="96"/>
        <v>F</v>
      </c>
      <c r="DM75" s="8"/>
      <c r="DN75" s="9" t="str">
        <f t="shared" si="97"/>
        <v>F</v>
      </c>
      <c r="DO75" s="8"/>
      <c r="DP75" s="9" t="str">
        <f t="shared" si="98"/>
        <v>F</v>
      </c>
      <c r="DQ75" s="8"/>
      <c r="DR75" s="9" t="str">
        <f t="shared" si="99"/>
        <v>F</v>
      </c>
      <c r="DS75" s="8"/>
      <c r="DT75" s="9" t="str">
        <f t="shared" si="100"/>
        <v>F</v>
      </c>
      <c r="DU75" s="8"/>
      <c r="DV75" s="9" t="str">
        <f t="shared" si="101"/>
        <v>F</v>
      </c>
      <c r="DW75" s="8"/>
      <c r="DX75" s="9" t="str">
        <f t="shared" si="102"/>
        <v>F</v>
      </c>
      <c r="DY75" s="8"/>
      <c r="DZ75" s="9" t="str">
        <f t="shared" si="103"/>
        <v>F</v>
      </c>
      <c r="EA75" s="8"/>
      <c r="EB75" s="9" t="str">
        <f t="shared" si="104"/>
        <v>F</v>
      </c>
      <c r="EC75" s="8"/>
      <c r="ED75" s="9" t="str">
        <f t="shared" si="105"/>
        <v>F</v>
      </c>
      <c r="EE75" s="58">
        <f t="shared" si="106"/>
        <v>0</v>
      </c>
      <c r="EF75" s="58">
        <v>67</v>
      </c>
      <c r="EG75" s="59" t="str">
        <f t="shared" si="107"/>
        <v>A</v>
      </c>
      <c r="EH75" s="59" t="str">
        <f t="shared" si="108"/>
        <v>ល្អ</v>
      </c>
      <c r="EI75" s="58" t="e">
        <f t="shared" si="109"/>
        <v>#N/A</v>
      </c>
      <c r="EJ75" s="58">
        <f>វត្តមាន!EP75</f>
        <v>2</v>
      </c>
      <c r="EK75" s="58">
        <f>វត្តមាន!EQ75</f>
        <v>2</v>
      </c>
      <c r="EL75" s="58">
        <f>វត្តមាន!ER75</f>
        <v>2</v>
      </c>
      <c r="EM75" s="58">
        <f>វត្តមាន!ES75</f>
        <v>6</v>
      </c>
      <c r="EN75" s="67"/>
      <c r="EO75" s="8"/>
      <c r="EP75" s="8"/>
      <c r="EQ75" s="8">
        <f t="shared" si="110"/>
        <v>0</v>
      </c>
      <c r="ER75" s="9" t="str">
        <f t="shared" si="111"/>
        <v>F</v>
      </c>
      <c r="ES75" s="9"/>
      <c r="ET75" s="8"/>
      <c r="EU75" s="9" t="str">
        <f t="shared" si="112"/>
        <v>F</v>
      </c>
      <c r="EV75" s="9"/>
      <c r="EW75" s="8"/>
      <c r="EX75" s="9" t="str">
        <f t="shared" si="113"/>
        <v>F</v>
      </c>
      <c r="EY75" s="9"/>
      <c r="EZ75" s="8"/>
      <c r="FA75" s="9" t="str">
        <f t="shared" si="114"/>
        <v>F</v>
      </c>
      <c r="FB75" s="9"/>
      <c r="FC75" s="8"/>
      <c r="FD75" s="9" t="str">
        <f t="shared" si="115"/>
        <v>F</v>
      </c>
      <c r="FE75" s="9"/>
      <c r="FF75" s="8"/>
      <c r="FG75" s="9" t="str">
        <f t="shared" si="116"/>
        <v>F</v>
      </c>
      <c r="FH75" s="9"/>
      <c r="FI75" s="8"/>
      <c r="FJ75" s="9" t="str">
        <f t="shared" si="117"/>
        <v>F</v>
      </c>
      <c r="FK75" s="9"/>
      <c r="FL75" s="8"/>
      <c r="FM75" s="9" t="str">
        <f t="shared" si="118"/>
        <v>F</v>
      </c>
      <c r="FN75" s="9"/>
      <c r="FO75" s="8"/>
      <c r="FP75" s="9" t="str">
        <f t="shared" si="119"/>
        <v>F</v>
      </c>
      <c r="FQ75" s="9"/>
      <c r="FR75" s="8"/>
      <c r="FS75" s="9" t="str">
        <f t="shared" si="120"/>
        <v>F</v>
      </c>
      <c r="FT75" s="9"/>
      <c r="FU75" s="8"/>
      <c r="FV75" s="9" t="str">
        <f t="shared" si="121"/>
        <v>F</v>
      </c>
      <c r="FX75" s="58">
        <f t="shared" si="122"/>
        <v>0</v>
      </c>
      <c r="FY75" s="58">
        <v>67</v>
      </c>
      <c r="FZ75" s="59" t="str">
        <f t="shared" si="123"/>
        <v>A</v>
      </c>
      <c r="GA75" s="59" t="str">
        <f t="shared" si="124"/>
        <v>ល្អ</v>
      </c>
      <c r="GB75" s="58" t="e">
        <f t="shared" si="125"/>
        <v>#N/A</v>
      </c>
      <c r="GC75" s="58">
        <f>វត្តមាន!FZ75</f>
        <v>2</v>
      </c>
      <c r="GD75" s="58">
        <f>វត្តមាន!GA75</f>
        <v>2</v>
      </c>
      <c r="GE75" s="58">
        <f>វត្តមាន!GB75</f>
        <v>2</v>
      </c>
      <c r="GF75" s="58">
        <f>វត្តមាន!GC75</f>
        <v>6</v>
      </c>
      <c r="GG75" s="69">
        <f t="shared" si="126"/>
        <v>33.5</v>
      </c>
      <c r="GH75" s="69">
        <f t="shared" si="127"/>
        <v>67</v>
      </c>
      <c r="GI75" s="69">
        <f t="shared" si="128"/>
        <v>50.25</v>
      </c>
      <c r="GJ75" s="59" t="str">
        <f t="shared" si="129"/>
        <v>A</v>
      </c>
      <c r="GK75" s="59" t="str">
        <f t="shared" si="130"/>
        <v>ល្អ</v>
      </c>
      <c r="GL75" s="58" t="e">
        <f t="shared" si="131"/>
        <v>#N/A</v>
      </c>
      <c r="GM75" s="2">
        <f t="shared" si="132"/>
        <v>4</v>
      </c>
      <c r="GN75" s="2">
        <f t="shared" si="133"/>
        <v>4</v>
      </c>
      <c r="GO75" s="2">
        <f t="shared" si="134"/>
        <v>4</v>
      </c>
      <c r="GP75" s="2">
        <f t="shared" si="135"/>
        <v>12</v>
      </c>
    </row>
    <row r="76" spans="1:198">
      <c r="A76" s="2"/>
      <c r="B76" s="2">
        <f>ប្រវត្តិរូបសិស្ស!B80</f>
        <v>7881</v>
      </c>
      <c r="C76" s="2" t="str">
        <f>ប្រវត្តិរូបសិស្ស!C76</f>
        <v>បាង ស្រីការ</v>
      </c>
      <c r="D76" s="2" t="str">
        <f>ប្រវត្តិរូបសិស្ស!D76</f>
        <v>ស្រី</v>
      </c>
      <c r="E76" s="7">
        <f>ប្រវត្តិរូបសិស្ស!E76</f>
        <v>39528</v>
      </c>
      <c r="F76" s="7" t="str">
        <f>ប្រវត្តិរូបសិស្ស!G76</f>
        <v>12D</v>
      </c>
      <c r="G76" s="8"/>
      <c r="H76" s="8"/>
      <c r="I76" s="8"/>
      <c r="J76" s="9" t="str">
        <f t="shared" ref="J76:J139" si="137">IF(I76&gt;=90,"A",IF(I76&gt;=80,"B",IF(I76&gt;=70,"C",IF(I76&gt;=60,"D",IF(I76&gt;=50,"E",IF(I76&lt;50,"F"))))))</f>
        <v>F</v>
      </c>
      <c r="K76" s="8"/>
      <c r="L76" s="9" t="str">
        <f t="shared" ref="L76:L139" si="138">IF(K76&gt;=90,"A",IF(K76&gt;=80,"B",IF(K76&gt;=70,"C",IF(K76&gt;=60,"D",IF(K76&gt;=50,"E",IF(K76&lt;50,"F"))))))</f>
        <v>F</v>
      </c>
      <c r="M76" s="8"/>
      <c r="N76" s="9" t="str">
        <f t="shared" ref="N76:N139" si="139">IF(M76&gt;=45,"A",IF(M76&gt;=40,"B",IF(M76&gt;=35,"C",IF(M76&gt;=30,"D",IF(M76&gt;=25,"E",IF(M76&lt;25,"F"))))))</f>
        <v>F</v>
      </c>
      <c r="O76" s="8"/>
      <c r="P76" s="9" t="str">
        <f t="shared" ref="P76:P139" si="140">IF(O76&gt;=45,"A",IF(O76&gt;=40,"B",IF(O76&gt;=35,"C",IF(O76&gt;=30,"D",IF(O76&gt;=25,"E",IF(O76&lt;25,"F"))))))</f>
        <v>F</v>
      </c>
      <c r="Q76" s="8"/>
      <c r="R76" s="9" t="str">
        <f t="shared" ref="R76:R139" si="141">IF(Q76&gt;=45,"A",IF(Q76&gt;=40,"B",IF(Q76&gt;=35,"C",IF(Q76&gt;=30,"D",IF(Q76&gt;=25,"E",IF(Q76&lt;25,"F"))))))</f>
        <v>F</v>
      </c>
      <c r="S76" s="8"/>
      <c r="T76" s="9" t="str">
        <f t="shared" ref="T76:T139" si="142">IF(S76&gt;=45,"A",IF(S76&gt;=40,"B",IF(S76&gt;=35,"C",IF(S76&gt;=30,"D",IF(S76&gt;=25,"E",IF(S76&lt;25,"F"))))))</f>
        <v>F</v>
      </c>
      <c r="U76" s="8"/>
      <c r="V76" s="9" t="str">
        <f t="shared" ref="V76:V139" si="143">IF(U76&gt;=45,"A",IF(U76&gt;=40,"B",IF(U76&gt;=35,"C",IF(U76&gt;=30,"D",IF(U76&gt;=25,"E",IF(U76&lt;25,"F"))))))</f>
        <v>F</v>
      </c>
      <c r="W76" s="8"/>
      <c r="X76" s="9" t="str">
        <f t="shared" ref="X76:X139" si="144">IF(W76&gt;=45,"A",IF(W76&gt;=40,"B",IF(W76&gt;=35,"C",IF(W76&gt;=30,"D",IF(W76&gt;=25,"E",IF(W76&lt;25,"F"))))))</f>
        <v>F</v>
      </c>
      <c r="Y76" s="8"/>
      <c r="Z76" s="9" t="str">
        <f t="shared" ref="Z76:Z139" si="145">IF(Y76&gt;=45,"A",IF(Y76&gt;=40,"B",IF(Y76&gt;=35,"C",IF(Y76&gt;=30,"D",IF(Y76&gt;=25,"E",IF(Y76&lt;25,"F"))))))</f>
        <v>F</v>
      </c>
      <c r="AA76" s="8"/>
      <c r="AB76" s="9" t="str">
        <f t="shared" ref="AB76:AB139" si="146">IF(AA76&gt;=45,"A",IF(AA76&gt;=40,"B",IF(AA76&gt;=35,"C",IF(AA76&gt;=30,"D",IF(AA76&gt;=25,"E",IF(AA76&lt;25,"F"))))))</f>
        <v>F</v>
      </c>
      <c r="AC76" s="8"/>
      <c r="AD76" s="9" t="str">
        <f t="shared" ref="AD76:AD139" si="147">IF(AC76&gt;=45,"A",IF(AC76&gt;=40,"B",IF(AC76&gt;=35,"C",IF(AC76&gt;=30,"D",IF(AC76&gt;=25,"E",IF(AC76&lt;25,"F"))))))</f>
        <v>F</v>
      </c>
      <c r="AE76" s="9">
        <f>វត្តមាន!AL76</f>
        <v>0</v>
      </c>
      <c r="AF76" s="9">
        <f>វត្តមាន!AM76</f>
        <v>0</v>
      </c>
      <c r="AG76" s="9">
        <f>វត្តមាន!AN76</f>
        <v>0</v>
      </c>
      <c r="AH76" s="9">
        <f>វត្តមាន!AO76</f>
        <v>0</v>
      </c>
      <c r="AI76" s="53">
        <f t="shared" ref="AI76:AI139" si="148">I76+K76+M76+O76+Q76+S76+U76+W76+Y76+AA76+AC76</f>
        <v>0</v>
      </c>
      <c r="AJ76" s="53">
        <f t="shared" ref="AJ76:AJ139" si="149">AI76/12</f>
        <v>0</v>
      </c>
      <c r="AK76" s="54" t="str">
        <f t="shared" ref="AK76:AK139" si="150">IF(AJ76&gt;=45,"A",IF(AJ76&gt;=40,"B",IF(AJ76&gt;=35,"C",IF(AJ76&gt;=30,"D",IF(AJ76&gt;=25,"E",IF(AJ76&lt;25,"F"))))))</f>
        <v>F</v>
      </c>
      <c r="AL76" s="54" t="str">
        <f t="shared" ref="AL76:AL139" si="151">IF(AJ76&gt;=40,"ល្អ",IF(AJ76&gt;=32.5,"ល្អបង្គួរ",IF(AJ76&gt;=25,"មធ្យម",IF(AJ76&lt;25,"ខ្សោយ"))))</f>
        <v>ខ្សោយ</v>
      </c>
      <c r="AM76" s="53">
        <f t="shared" si="136"/>
        <v>1</v>
      </c>
      <c r="AN76" s="53">
        <f>វត្តមាន!BV76</f>
        <v>0</v>
      </c>
      <c r="AO76" s="53">
        <f>វត្តមាន!BW76</f>
        <v>0</v>
      </c>
      <c r="AP76" s="53">
        <f>វត្តមាន!BX76</f>
        <v>0</v>
      </c>
      <c r="AQ76" s="53">
        <f>វត្តមាន!BY76</f>
        <v>0</v>
      </c>
      <c r="AR76" s="53"/>
      <c r="AS76" s="8"/>
      <c r="AT76" s="8"/>
      <c r="AU76" s="8">
        <f t="shared" ref="AU76:AU139" si="152">AS76+AT76</f>
        <v>0</v>
      </c>
      <c r="AV76" s="9" t="str">
        <f t="shared" ref="AV76:AV139" si="153">IF(AU76&gt;=90,"A",IF(AU76&gt;=80,"B",IF(AU76&gt;=70,"C",IF(AU76&gt;=60,"D",IF(AU76&gt;=50,"E",IF(AU76&lt;50,"F"))))))</f>
        <v>F</v>
      </c>
      <c r="AW76" s="8"/>
      <c r="AX76" s="9" t="str">
        <f t="shared" ref="AX76:AX139" si="154">IF(AW76&gt;=90,"A",IF(AW76&gt;=80,"B",IF(AW76&gt;=70,"C",IF(AW76&gt;=60,"D",IF(AW76&gt;=50,"E",IF(AW76&lt;50,"F"))))))</f>
        <v>F</v>
      </c>
      <c r="AY76" s="8"/>
      <c r="AZ76" s="9" t="str">
        <f t="shared" ref="AZ76:AZ139" si="155">IF(AY76&gt;=45,"A",IF(AY76&gt;=40,"B",IF(AY76&gt;=35,"C",IF(AY76&gt;=30,"D",IF(AY76&gt;=25,"E",IF(AY76&lt;25,"F"))))))</f>
        <v>F</v>
      </c>
      <c r="BA76" s="8"/>
      <c r="BB76" s="9" t="str">
        <f t="shared" ref="BB76:BB139" si="156">IF(BA76&gt;=45,"A",IF(BA76&gt;=40,"B",IF(BA76&gt;=35,"C",IF(BA76&gt;=30,"D",IF(BA76&gt;=25,"E",IF(BA76&lt;25,"F"))))))</f>
        <v>F</v>
      </c>
      <c r="BC76" s="8"/>
      <c r="BD76" s="9" t="str">
        <f t="shared" ref="BD76:BD139" si="157">IF(BC76&gt;=45,"A",IF(BC76&gt;=40,"B",IF(BC76&gt;=35,"C",IF(BC76&gt;=30,"D",IF(BC76&gt;=25,"E",IF(BC76&lt;25,"F"))))))</f>
        <v>F</v>
      </c>
      <c r="BE76" s="8"/>
      <c r="BF76" s="9" t="str">
        <f t="shared" ref="BF76:BF139" si="158">IF(BE76&gt;=45,"A",IF(BE76&gt;=40,"B",IF(BE76&gt;=35,"C",IF(BE76&gt;=30,"D",IF(BE76&gt;=25,"E",IF(BE76&lt;25,"F"))))))</f>
        <v>F</v>
      </c>
      <c r="BG76" s="8"/>
      <c r="BH76" s="9" t="str">
        <f t="shared" ref="BH76:BH139" si="159">IF(BG76&gt;=45,"A",IF(BG76&gt;=40,"B",IF(BG76&gt;=35,"C",IF(BG76&gt;=30,"D",IF(BG76&gt;=25,"E",IF(BG76&lt;25,"F"))))))</f>
        <v>F</v>
      </c>
      <c r="BI76" s="8"/>
      <c r="BJ76" s="9" t="str">
        <f t="shared" ref="BJ76:BJ139" si="160">IF(BI76&gt;=45,"A",IF(BI76&gt;=40,"B",IF(BI76&gt;=35,"C",IF(BI76&gt;=30,"D",IF(BI76&gt;=25,"E",IF(BI76&lt;25,"F"))))))</f>
        <v>F</v>
      </c>
      <c r="BK76" s="8"/>
      <c r="BL76" s="9" t="str">
        <f t="shared" ref="BL76:BL139" si="161">IF(BK76&gt;=45,"A",IF(BK76&gt;=40,"B",IF(BK76&gt;=35,"C",IF(BK76&gt;=30,"D",IF(BK76&gt;=25,"E",IF(BK76&lt;25,"F"))))))</f>
        <v>F</v>
      </c>
      <c r="BM76" s="8"/>
      <c r="BN76" s="9" t="str">
        <f t="shared" ref="BN76:BN139" si="162">IF(BM76&gt;=45,"A",IF(BM76&gt;=40,"B",IF(BM76&gt;=35,"C",IF(BM76&gt;=30,"D",IF(BM76&gt;=25,"E",IF(BM76&lt;25,"F"))))))</f>
        <v>F</v>
      </c>
      <c r="BO76" s="8"/>
      <c r="BP76" s="9" t="str">
        <f t="shared" ref="BP76:BP139" si="163">IF(BO76&gt;=45,"A",IF(BO76&gt;=40,"B",IF(BO76&gt;=35,"C",IF(BO76&gt;=30,"D",IF(BO76&gt;=25,"E",IF(BO76&lt;25,"F"))))))</f>
        <v>F</v>
      </c>
      <c r="BQ76" s="51">
        <f t="shared" ref="BQ76:BQ139" si="164">AU76+AW76+AY76+BA76+BC76+BE76+BG76+BI76+BK76+BM76+BO76</f>
        <v>0</v>
      </c>
      <c r="BR76" s="51">
        <f t="shared" ref="BR76:BR139" si="165">BQ76/12</f>
        <v>0</v>
      </c>
      <c r="BS76" s="56" t="str">
        <f t="shared" ref="BS76:BS139" si="166">IF(BR76&gt;=45,"A",IF(BR76&gt;=40,"B",IF(BR76&gt;=35,"C",IF(BR76&gt;=30,"D",IF(BR76&gt;=25,"E",IF(BR76&lt;25,"F"))))))</f>
        <v>F</v>
      </c>
      <c r="BT76" s="56" t="str">
        <f t="shared" ref="BT76:BT139" si="167">IF(BR76&gt;=40,"ល្អ",IF(BR76&gt;=32.5,"ល្អបង្គួរ",IF(BR76&gt;=25,"មធ្យម",IF(BR76&lt;25,"ខ្សោយ"))))</f>
        <v>ខ្សោយ</v>
      </c>
      <c r="BU76" s="51">
        <f t="shared" ref="BU76:BU139" si="168">RANK(BR76,$BR$11:$BR$55)</f>
        <v>1</v>
      </c>
      <c r="BV76" s="51">
        <f>វត្តមាន!BV76</f>
        <v>0</v>
      </c>
      <c r="BW76" s="51">
        <f>វត្តមាន!BW76</f>
        <v>0</v>
      </c>
      <c r="BX76" s="51">
        <f>វត្តមាន!BX76</f>
        <v>0</v>
      </c>
      <c r="BY76" s="51">
        <f>វត្តមាន!BY76</f>
        <v>0</v>
      </c>
      <c r="BZ76" s="8"/>
      <c r="CA76" s="8"/>
      <c r="CB76" s="8"/>
      <c r="CC76" s="9" t="str">
        <f t="shared" ref="CC76:CC139" si="169">IF(CB76&gt;=90,"A",IF(CB76&gt;=80,"B",IF(CB76&gt;=70,"C",IF(CB76&gt;=60,"D",IF(CB76&gt;=50,"E",IF(CB76&lt;50,"F"))))))</f>
        <v>F</v>
      </c>
      <c r="CD76" s="8"/>
      <c r="CE76" s="9" t="str">
        <f t="shared" ref="CE76:CE139" si="170">IF(CD76&gt;=90,"A",IF(CD76&gt;=80,"B",IF(CD76&gt;=70,"C",IF(CD76&gt;=60,"D",IF(CD76&gt;=50,"E",IF(CD76&lt;50,"F"))))))</f>
        <v>F</v>
      </c>
      <c r="CF76" s="8"/>
      <c r="CG76" s="9" t="str">
        <f t="shared" ref="CG76:CG139" si="171">IF(CF76&gt;=45,"A",IF(CF76&gt;=40,"B",IF(CF76&gt;=35,"C",IF(CF76&gt;=30,"D",IF(CF76&gt;=25,"E",IF(CF76&lt;25,"F"))))))</f>
        <v>F</v>
      </c>
      <c r="CH76" s="8"/>
      <c r="CI76" s="9" t="str">
        <f t="shared" ref="CI76:CI139" si="172">IF(CH76&gt;=45,"A",IF(CH76&gt;=40,"B",IF(CH76&gt;=35,"C",IF(CH76&gt;=30,"D",IF(CH76&gt;=25,"E",IF(CH76&lt;25,"F"))))))</f>
        <v>F</v>
      </c>
      <c r="CJ76" s="8"/>
      <c r="CK76" s="9" t="str">
        <f t="shared" ref="CK76:CK139" si="173">IF(CJ76&gt;=45,"A",IF(CJ76&gt;=40,"B",IF(CJ76&gt;=35,"C",IF(CJ76&gt;=30,"D",IF(CJ76&gt;=25,"E",IF(CJ76&lt;25,"F"))))))</f>
        <v>F</v>
      </c>
      <c r="CL76" s="8"/>
      <c r="CM76" s="9" t="str">
        <f t="shared" ref="CM76:CM139" si="174">IF(CL76&gt;=45,"A",IF(CL76&gt;=40,"B",IF(CL76&gt;=35,"C",IF(CL76&gt;=30,"D",IF(CL76&gt;=25,"E",IF(CL76&lt;25,"F"))))))</f>
        <v>F</v>
      </c>
      <c r="CN76" s="8"/>
      <c r="CO76" s="9" t="str">
        <f t="shared" ref="CO76:CO139" si="175">IF(CN76&gt;=45,"A",IF(CN76&gt;=40,"B",IF(CN76&gt;=35,"C",IF(CN76&gt;=30,"D",IF(CN76&gt;=25,"E",IF(CN76&lt;25,"F"))))))</f>
        <v>F</v>
      </c>
      <c r="CP76" s="8"/>
      <c r="CQ76" s="9" t="str">
        <f t="shared" ref="CQ76:CQ139" si="176">IF(CP76&gt;=45,"A",IF(CP76&gt;=40,"B",IF(CP76&gt;=35,"C",IF(CP76&gt;=30,"D",IF(CP76&gt;=25,"E",IF(CP76&lt;25,"F"))))))</f>
        <v>F</v>
      </c>
      <c r="CR76" s="8"/>
      <c r="CS76" s="9" t="str">
        <f t="shared" ref="CS76:CS139" si="177">IF(CR76&gt;=45,"A",IF(CR76&gt;=40,"B",IF(CR76&gt;=35,"C",IF(CR76&gt;=30,"D",IF(CR76&gt;=25,"E",IF(CR76&lt;25,"F"))))))</f>
        <v>F</v>
      </c>
      <c r="CT76" s="8"/>
      <c r="CU76" s="9" t="str">
        <f t="shared" ref="CU76:CU139" si="178">IF(CT76&gt;=45,"A",IF(CT76&gt;=40,"B",IF(CT76&gt;=35,"C",IF(CT76&gt;=30,"D",IF(CT76&gt;=25,"E",IF(CT76&lt;25,"F"))))))</f>
        <v>F</v>
      </c>
      <c r="CV76" s="8"/>
      <c r="CW76" s="9" t="str">
        <f t="shared" ref="CW76:CW139" si="179">IF(CV76&gt;=45,"A",IF(CV76&gt;=40,"B",IF(CV76&gt;=35,"C",IF(CV76&gt;=30,"D",IF(CV76&gt;=25,"E",IF(CV76&lt;25,"F"))))))</f>
        <v>F</v>
      </c>
      <c r="CX76" s="51">
        <f t="shared" ref="CX76:CX139" si="180">CB76+CD76+CF76+CH76+CJ76+CL76+CN76+CP76+CR76+CT76+CV76</f>
        <v>0</v>
      </c>
      <c r="CY76" s="51">
        <v>68</v>
      </c>
      <c r="CZ76" s="56" t="str">
        <f t="shared" ref="CZ76:CZ139" si="181">IF(CY76&gt;=45,"A",IF(CY76&gt;=40,"B",IF(CY76&gt;=35,"C",IF(CY76&gt;=30,"D",IF(CY76&gt;=25,"E",IF(CY76&lt;25,"F"))))))</f>
        <v>A</v>
      </c>
      <c r="DA76" s="56" t="str">
        <f t="shared" ref="DA76:DA139" si="182">IF(CY76&gt;=40,"ល្អ",IF(CY76&gt;=32.5,"ល្អបង្គួរ",IF(CY76&gt;=25,"មធ្យម",IF(CY76&lt;25,"ខ្សោយ"))))</f>
        <v>ល្អ</v>
      </c>
      <c r="DB76" s="51" t="e">
        <f t="shared" ref="DB76:DB139" si="183">RANK(CY76,$CY$11:$CY$55)</f>
        <v>#N/A</v>
      </c>
      <c r="DC76" s="51">
        <f>វត្តមាន!DF76</f>
        <v>0</v>
      </c>
      <c r="DD76" s="51">
        <f>វត្តមាន!DG76</f>
        <v>0</v>
      </c>
      <c r="DE76" s="51">
        <f>វត្តមាន!DH76</f>
        <v>0</v>
      </c>
      <c r="DF76" s="51">
        <f>វត្តមាន!DI76</f>
        <v>0</v>
      </c>
      <c r="DG76" s="8"/>
      <c r="DH76" s="8"/>
      <c r="DI76" s="8">
        <f t="shared" ref="DI76:DI139" si="184">DG76+DH76</f>
        <v>0</v>
      </c>
      <c r="DJ76" s="9" t="str">
        <f t="shared" ref="DJ76:DJ139" si="185">IF(DI76&gt;=90,"A",IF(DI76&gt;=80,"B",IF(DI76&gt;=70,"C",IF(DI76&gt;=60,"D",IF(DI76&gt;=50,"E",IF(DI76&lt;50,"F"))))))</f>
        <v>F</v>
      </c>
      <c r="DK76" s="8"/>
      <c r="DL76" s="9" t="str">
        <f t="shared" ref="DL76:DL139" si="186">IF(DK76&gt;=90,"A",IF(DK76&gt;=80,"B",IF(DK76&gt;=70,"C",IF(DK76&gt;=60,"D",IF(DK76&gt;=50,"E",IF(DK76&lt;50,"F"))))))</f>
        <v>F</v>
      </c>
      <c r="DM76" s="8"/>
      <c r="DN76" s="9" t="str">
        <f t="shared" ref="DN76:DN139" si="187">IF(DM76&gt;=45,"A",IF(DM76&gt;=40,"B",IF(DM76&gt;=35,"C",IF(DM76&gt;=30,"D",IF(DM76&gt;=25,"E",IF(DM76&lt;25,"F"))))))</f>
        <v>F</v>
      </c>
      <c r="DO76" s="8"/>
      <c r="DP76" s="9" t="str">
        <f t="shared" ref="DP76:DP139" si="188">IF(DO76&gt;=45,"A",IF(DO76&gt;=40,"B",IF(DO76&gt;=35,"C",IF(DO76&gt;=30,"D",IF(DO76&gt;=25,"E",IF(DO76&lt;25,"F"))))))</f>
        <v>F</v>
      </c>
      <c r="DQ76" s="8"/>
      <c r="DR76" s="9" t="str">
        <f t="shared" ref="DR76:DR139" si="189">IF(DQ76&gt;=45,"A",IF(DQ76&gt;=40,"B",IF(DQ76&gt;=35,"C",IF(DQ76&gt;=30,"D",IF(DQ76&gt;=25,"E",IF(DQ76&lt;25,"F"))))))</f>
        <v>F</v>
      </c>
      <c r="DS76" s="8"/>
      <c r="DT76" s="9" t="str">
        <f t="shared" ref="DT76:DT139" si="190">IF(DS76&gt;=45,"A",IF(DS76&gt;=40,"B",IF(DS76&gt;=35,"C",IF(DS76&gt;=30,"D",IF(DS76&gt;=25,"E",IF(DS76&lt;25,"F"))))))</f>
        <v>F</v>
      </c>
      <c r="DU76" s="8"/>
      <c r="DV76" s="9" t="str">
        <f t="shared" ref="DV76:DV139" si="191">IF(DU76&gt;=45,"A",IF(DU76&gt;=40,"B",IF(DU76&gt;=35,"C",IF(DU76&gt;=30,"D",IF(DU76&gt;=25,"E",IF(DU76&lt;25,"F"))))))</f>
        <v>F</v>
      </c>
      <c r="DW76" s="8"/>
      <c r="DX76" s="9" t="str">
        <f t="shared" ref="DX76:DX139" si="192">IF(DW76&gt;=45,"A",IF(DW76&gt;=40,"B",IF(DW76&gt;=35,"C",IF(DW76&gt;=30,"D",IF(DW76&gt;=25,"E",IF(DW76&lt;25,"F"))))))</f>
        <v>F</v>
      </c>
      <c r="DY76" s="8"/>
      <c r="DZ76" s="9" t="str">
        <f t="shared" ref="DZ76:DZ139" si="193">IF(DY76&gt;=45,"A",IF(DY76&gt;=40,"B",IF(DY76&gt;=35,"C",IF(DY76&gt;=30,"D",IF(DY76&gt;=25,"E",IF(DY76&lt;25,"F"))))))</f>
        <v>F</v>
      </c>
      <c r="EA76" s="8"/>
      <c r="EB76" s="9" t="str">
        <f t="shared" ref="EB76:EB139" si="194">IF(EA76&gt;=45,"A",IF(EA76&gt;=40,"B",IF(EA76&gt;=35,"C",IF(EA76&gt;=30,"D",IF(EA76&gt;=25,"E",IF(EA76&lt;25,"F"))))))</f>
        <v>F</v>
      </c>
      <c r="EC76" s="8"/>
      <c r="ED76" s="9" t="str">
        <f t="shared" ref="ED76:ED139" si="195">IF(EC76&gt;=45,"A",IF(EC76&gt;=40,"B",IF(EC76&gt;=35,"C",IF(EC76&gt;=30,"D",IF(EC76&gt;=25,"E",IF(EC76&lt;25,"F"))))))</f>
        <v>F</v>
      </c>
      <c r="EE76" s="58">
        <f t="shared" ref="EE76:EE139" si="196">DI76+DK76+DM76+DO76+DQ76+DS76+DU76+DW76+DY76+EA76+EC76</f>
        <v>0</v>
      </c>
      <c r="EF76" s="58">
        <v>68</v>
      </c>
      <c r="EG76" s="59" t="str">
        <f t="shared" ref="EG76:EG139" si="197">IF(EF76&gt;=45,"A",IF(EF76&gt;=40,"B",IF(EF76&gt;=35,"C",IF(EF76&gt;=30,"D",IF(EF76&gt;=25,"E",IF(EF76&lt;25,"F"))))))</f>
        <v>A</v>
      </c>
      <c r="EH76" s="59" t="str">
        <f t="shared" ref="EH76:EH139" si="198">IF(EF76&gt;=40,"ល្អ",IF(EF76&gt;=32.5,"ល្អបង្គួរ",IF(EF76&gt;=25,"មធ្យម",IF(EF76&lt;25,"ខ្សោយ"))))</f>
        <v>ល្អ</v>
      </c>
      <c r="EI76" s="58" t="e">
        <f t="shared" ref="EI76:EI139" si="199">RANK(EF76,$EF$11:$EF$55)</f>
        <v>#N/A</v>
      </c>
      <c r="EJ76" s="58">
        <f>វត្តមាន!EP76</f>
        <v>2</v>
      </c>
      <c r="EK76" s="58">
        <f>វត្តមាន!EQ76</f>
        <v>2</v>
      </c>
      <c r="EL76" s="58">
        <f>វត្តមាន!ER76</f>
        <v>2</v>
      </c>
      <c r="EM76" s="58">
        <f>វត្តមាន!ES76</f>
        <v>6</v>
      </c>
      <c r="EN76" s="67"/>
      <c r="EO76" s="8"/>
      <c r="EP76" s="8"/>
      <c r="EQ76" s="8">
        <f t="shared" ref="EQ76:EQ139" si="200">EO76+EP76</f>
        <v>0</v>
      </c>
      <c r="ER76" s="9" t="str">
        <f t="shared" ref="ER76:ER139" si="201">IF(EQ76&gt;=90,"A",IF(EQ76&gt;=80,"B",IF(EQ76&gt;=70,"C",IF(EQ76&gt;=60,"D",IF(EQ76&gt;=50,"E",IF(EQ76&lt;50,"F"))))))</f>
        <v>F</v>
      </c>
      <c r="ES76" s="9"/>
      <c r="ET76" s="8"/>
      <c r="EU76" s="9" t="str">
        <f t="shared" ref="EU76:EU139" si="202">IF(ET76&gt;=90,"A",IF(ET76&gt;=80,"B",IF(ET76&gt;=70,"C",IF(ET76&gt;=60,"D",IF(ET76&gt;=50,"E",IF(ET76&lt;50,"F"))))))</f>
        <v>F</v>
      </c>
      <c r="EV76" s="9"/>
      <c r="EW76" s="8"/>
      <c r="EX76" s="9" t="str">
        <f t="shared" ref="EX76:EX139" si="203">IF(EW76&gt;=45,"A",IF(EW76&gt;=40,"B",IF(EW76&gt;=35,"C",IF(EW76&gt;=30,"D",IF(EW76&gt;=25,"E",IF(EW76&lt;25,"F"))))))</f>
        <v>F</v>
      </c>
      <c r="EY76" s="9"/>
      <c r="EZ76" s="8"/>
      <c r="FA76" s="9" t="str">
        <f t="shared" ref="FA76:FA139" si="204">IF(EZ76&gt;=45,"A",IF(EZ76&gt;=40,"B",IF(EZ76&gt;=35,"C",IF(EZ76&gt;=30,"D",IF(EZ76&gt;=25,"E",IF(EZ76&lt;25,"F"))))))</f>
        <v>F</v>
      </c>
      <c r="FB76" s="9"/>
      <c r="FC76" s="8"/>
      <c r="FD76" s="9" t="str">
        <f t="shared" ref="FD76:FD139" si="205">IF(FC76&gt;=45,"A",IF(FC76&gt;=40,"B",IF(FC76&gt;=35,"C",IF(FC76&gt;=30,"D",IF(FC76&gt;=25,"E",IF(FC76&lt;25,"F"))))))</f>
        <v>F</v>
      </c>
      <c r="FE76" s="9"/>
      <c r="FF76" s="8"/>
      <c r="FG76" s="9" t="str">
        <f t="shared" ref="FG76:FG139" si="206">IF(FF76&gt;=45,"A",IF(FF76&gt;=40,"B",IF(FF76&gt;=35,"C",IF(FF76&gt;=30,"D",IF(FF76&gt;=25,"E",IF(FF76&lt;25,"F"))))))</f>
        <v>F</v>
      </c>
      <c r="FH76" s="9"/>
      <c r="FI76" s="8"/>
      <c r="FJ76" s="9" t="str">
        <f t="shared" ref="FJ76:FJ139" si="207">IF(FI76&gt;=45,"A",IF(FI76&gt;=40,"B",IF(FI76&gt;=35,"C",IF(FI76&gt;=30,"D",IF(FI76&gt;=25,"E",IF(FI76&lt;25,"F"))))))</f>
        <v>F</v>
      </c>
      <c r="FK76" s="9"/>
      <c r="FL76" s="8"/>
      <c r="FM76" s="9" t="str">
        <f t="shared" ref="FM76:FM139" si="208">IF(FL76&gt;=45,"A",IF(FL76&gt;=40,"B",IF(FL76&gt;=35,"C",IF(FL76&gt;=30,"D",IF(FL76&gt;=25,"E",IF(FL76&lt;25,"F"))))))</f>
        <v>F</v>
      </c>
      <c r="FN76" s="9"/>
      <c r="FO76" s="8"/>
      <c r="FP76" s="9" t="str">
        <f t="shared" ref="FP76:FP139" si="209">IF(FO76&gt;=45,"A",IF(FO76&gt;=40,"B",IF(FO76&gt;=35,"C",IF(FO76&gt;=30,"D",IF(FO76&gt;=25,"E",IF(FO76&lt;25,"F"))))))</f>
        <v>F</v>
      </c>
      <c r="FQ76" s="9"/>
      <c r="FR76" s="8"/>
      <c r="FS76" s="9" t="str">
        <f t="shared" ref="FS76:FS139" si="210">IF(FR76&gt;=45,"A",IF(FR76&gt;=40,"B",IF(FR76&gt;=35,"C",IF(FR76&gt;=30,"D",IF(FR76&gt;=25,"E",IF(FR76&lt;25,"F"))))))</f>
        <v>F</v>
      </c>
      <c r="FT76" s="9"/>
      <c r="FU76" s="8"/>
      <c r="FV76" s="9" t="str">
        <f t="shared" ref="FV76:FV139" si="211">IF(FU76&gt;=45,"A",IF(FU76&gt;=40,"B",IF(FU76&gt;=35,"C",IF(FU76&gt;=30,"D",IF(FU76&gt;=25,"E",IF(FU76&lt;25,"F"))))))</f>
        <v>F</v>
      </c>
      <c r="FX76" s="58">
        <f t="shared" ref="FX76:FX139" si="212">EQ76+ET76+EW76+EZ76+FC76+FF76+FI76+FL76+FO76+FR76+FU76</f>
        <v>0</v>
      </c>
      <c r="FY76" s="58">
        <v>68</v>
      </c>
      <c r="FZ76" s="59" t="str">
        <f t="shared" ref="FZ76:FZ139" si="213">IF(FY76&gt;=45,"A",IF(FY76&gt;=40,"B",IF(FY76&gt;=35,"C",IF(FY76&gt;=30,"D",IF(FY76&gt;=25,"E",IF(FY76&lt;25,"F"))))))</f>
        <v>A</v>
      </c>
      <c r="GA76" s="59" t="str">
        <f t="shared" ref="GA76:GA139" si="214">IF(FY76&gt;=40,"ល្អ",IF(FY76&gt;=32.5,"ល្អបង្គួរ",IF(FY76&gt;=25,"មធ្យម",IF(FY76&lt;25,"ខ្សោយ"))))</f>
        <v>ល្អ</v>
      </c>
      <c r="GB76" s="58" t="e">
        <f t="shared" ref="GB76:GB139" si="215">RANK(FY76,$AJ$11:$AJ$55)</f>
        <v>#N/A</v>
      </c>
      <c r="GC76" s="58">
        <f>វត្តមាន!FZ76</f>
        <v>2</v>
      </c>
      <c r="GD76" s="58">
        <f>វត្តមាន!GA76</f>
        <v>2</v>
      </c>
      <c r="GE76" s="58">
        <f>វត្តមាន!GB76</f>
        <v>2</v>
      </c>
      <c r="GF76" s="58">
        <f>វត្តមាន!GC76</f>
        <v>6</v>
      </c>
      <c r="GG76" s="69">
        <f t="shared" ref="GG76:GG139" si="216">(EF76+CY76+BR76+AJ76)/4</f>
        <v>34</v>
      </c>
      <c r="GH76" s="69">
        <f t="shared" ref="GH76:GH139" si="217">FY76</f>
        <v>68</v>
      </c>
      <c r="GI76" s="69">
        <f t="shared" ref="GI76:GI139" si="218">(GG76+GH76)/2</f>
        <v>51</v>
      </c>
      <c r="GJ76" s="59" t="str">
        <f t="shared" ref="GJ76:GJ139" si="219">IF(GI76&gt;=45,"A",IF(GI76&gt;=40,"B",IF(GI76&gt;=35,"C",IF(GI76&gt;=30,"D",IF(GI76&gt;=25,"E",IF(GI76&lt;25,"F"))))))</f>
        <v>A</v>
      </c>
      <c r="GK76" s="59" t="str">
        <f t="shared" ref="GK76:GK139" si="220">IF(GI76&gt;=40,"ល្អ",IF(GI76&gt;=32.5,"ល្អបង្គួរ",IF(GI76&gt;=25,"មធ្យម",IF(GI76&lt;25,"ខ្សោយ"))))</f>
        <v>ល្អ</v>
      </c>
      <c r="GL76" s="58" t="e">
        <f t="shared" ref="GL76:GL139" si="221">RANK(GI76,$GI$11:$GI$55)</f>
        <v>#N/A</v>
      </c>
      <c r="GM76" s="2">
        <f t="shared" ref="GM76:GM139" si="222">GC76+EJ76+DC76+BV76+AN76</f>
        <v>4</v>
      </c>
      <c r="GN76" s="2">
        <f t="shared" ref="GN76:GN139" si="223">GD76+EK76+DD76+BW76+AO76</f>
        <v>4</v>
      </c>
      <c r="GO76" s="2">
        <f t="shared" ref="GO76:GO139" si="224">GE76+EL76+DE76+BX76+AP76</f>
        <v>4</v>
      </c>
      <c r="GP76" s="2">
        <f t="shared" ref="GP76:GP139" si="225">GF76+EM76+DF76+BY76+AQ76</f>
        <v>12</v>
      </c>
    </row>
    <row r="77" spans="1:198">
      <c r="A77" s="2"/>
      <c r="B77" s="2">
        <f>ប្រវត្តិរូបសិស្ស!B81</f>
        <v>7471</v>
      </c>
      <c r="C77" s="2" t="str">
        <f>ប្រវត្តិរូបសិស្ស!C77</f>
        <v>ប្រុស មិនា</v>
      </c>
      <c r="D77" s="2" t="str">
        <f>ប្រវត្តិរូបសិស្ស!D77</f>
        <v>ប្រុស</v>
      </c>
      <c r="E77" s="7">
        <f>ប្រវត្តិរូបសិស្ស!E77</f>
        <v>39511</v>
      </c>
      <c r="F77" s="7" t="str">
        <f>ប្រវត្តិរូបសិស្ស!G77</f>
        <v>12D</v>
      </c>
      <c r="G77" s="8"/>
      <c r="H77" s="8"/>
      <c r="I77" s="8"/>
      <c r="J77" s="9" t="str">
        <f t="shared" si="137"/>
        <v>F</v>
      </c>
      <c r="K77" s="8"/>
      <c r="L77" s="9" t="str">
        <f t="shared" si="138"/>
        <v>F</v>
      </c>
      <c r="M77" s="8"/>
      <c r="N77" s="9" t="str">
        <f t="shared" si="139"/>
        <v>F</v>
      </c>
      <c r="O77" s="8"/>
      <c r="P77" s="9" t="str">
        <f t="shared" si="140"/>
        <v>F</v>
      </c>
      <c r="Q77" s="8"/>
      <c r="R77" s="9" t="str">
        <f t="shared" si="141"/>
        <v>F</v>
      </c>
      <c r="S77" s="8"/>
      <c r="T77" s="9" t="str">
        <f t="shared" si="142"/>
        <v>F</v>
      </c>
      <c r="U77" s="8"/>
      <c r="V77" s="9" t="str">
        <f t="shared" si="143"/>
        <v>F</v>
      </c>
      <c r="W77" s="8"/>
      <c r="X77" s="9" t="str">
        <f t="shared" si="144"/>
        <v>F</v>
      </c>
      <c r="Y77" s="8"/>
      <c r="Z77" s="9" t="str">
        <f t="shared" si="145"/>
        <v>F</v>
      </c>
      <c r="AA77" s="8"/>
      <c r="AB77" s="9" t="str">
        <f t="shared" si="146"/>
        <v>F</v>
      </c>
      <c r="AC77" s="8"/>
      <c r="AD77" s="9" t="str">
        <f t="shared" si="147"/>
        <v>F</v>
      </c>
      <c r="AE77" s="9">
        <f>វត្តមាន!AL77</f>
        <v>0</v>
      </c>
      <c r="AF77" s="9">
        <f>វត្តមាន!AM77</f>
        <v>0</v>
      </c>
      <c r="AG77" s="9">
        <f>វត្តមាន!AN77</f>
        <v>0</v>
      </c>
      <c r="AH77" s="9">
        <f>វត្តមាន!AO77</f>
        <v>0</v>
      </c>
      <c r="AI77" s="53">
        <f t="shared" si="148"/>
        <v>0</v>
      </c>
      <c r="AJ77" s="53">
        <f t="shared" si="149"/>
        <v>0</v>
      </c>
      <c r="AK77" s="54" t="str">
        <f t="shared" si="150"/>
        <v>F</v>
      </c>
      <c r="AL77" s="54" t="str">
        <f t="shared" si="151"/>
        <v>ខ្សោយ</v>
      </c>
      <c r="AM77" s="53">
        <f t="shared" si="136"/>
        <v>1</v>
      </c>
      <c r="AN77" s="53">
        <f>វត្តមាន!BV77</f>
        <v>0</v>
      </c>
      <c r="AO77" s="53">
        <f>វត្តមាន!BW77</f>
        <v>0</v>
      </c>
      <c r="AP77" s="53">
        <f>វត្តមាន!BX77</f>
        <v>0</v>
      </c>
      <c r="AQ77" s="53">
        <f>វត្តមាន!BY77</f>
        <v>0</v>
      </c>
      <c r="AR77" s="53"/>
      <c r="AS77" s="8"/>
      <c r="AT77" s="8"/>
      <c r="AU77" s="8">
        <f t="shared" si="152"/>
        <v>0</v>
      </c>
      <c r="AV77" s="9" t="str">
        <f t="shared" si="153"/>
        <v>F</v>
      </c>
      <c r="AW77" s="8"/>
      <c r="AX77" s="9" t="str">
        <f t="shared" si="154"/>
        <v>F</v>
      </c>
      <c r="AY77" s="8"/>
      <c r="AZ77" s="9" t="str">
        <f t="shared" si="155"/>
        <v>F</v>
      </c>
      <c r="BA77" s="8"/>
      <c r="BB77" s="9" t="str">
        <f t="shared" si="156"/>
        <v>F</v>
      </c>
      <c r="BC77" s="8"/>
      <c r="BD77" s="9" t="str">
        <f t="shared" si="157"/>
        <v>F</v>
      </c>
      <c r="BE77" s="8"/>
      <c r="BF77" s="9" t="str">
        <f t="shared" si="158"/>
        <v>F</v>
      </c>
      <c r="BG77" s="8"/>
      <c r="BH77" s="9" t="str">
        <f t="shared" si="159"/>
        <v>F</v>
      </c>
      <c r="BI77" s="8"/>
      <c r="BJ77" s="9" t="str">
        <f t="shared" si="160"/>
        <v>F</v>
      </c>
      <c r="BK77" s="8"/>
      <c r="BL77" s="9" t="str">
        <f t="shared" si="161"/>
        <v>F</v>
      </c>
      <c r="BM77" s="8"/>
      <c r="BN77" s="9" t="str">
        <f t="shared" si="162"/>
        <v>F</v>
      </c>
      <c r="BO77" s="8"/>
      <c r="BP77" s="9" t="str">
        <f t="shared" si="163"/>
        <v>F</v>
      </c>
      <c r="BQ77" s="51">
        <f t="shared" si="164"/>
        <v>0</v>
      </c>
      <c r="BR77" s="51">
        <f t="shared" si="165"/>
        <v>0</v>
      </c>
      <c r="BS77" s="56" t="str">
        <f t="shared" si="166"/>
        <v>F</v>
      </c>
      <c r="BT77" s="56" t="str">
        <f t="shared" si="167"/>
        <v>ខ្សោយ</v>
      </c>
      <c r="BU77" s="51">
        <f t="shared" si="168"/>
        <v>1</v>
      </c>
      <c r="BV77" s="51">
        <f>វត្តមាន!BV77</f>
        <v>0</v>
      </c>
      <c r="BW77" s="51">
        <f>វត្តមាន!BW77</f>
        <v>0</v>
      </c>
      <c r="BX77" s="51">
        <f>វត្តមាន!BX77</f>
        <v>0</v>
      </c>
      <c r="BY77" s="51">
        <f>វត្តមាន!BY77</f>
        <v>0</v>
      </c>
      <c r="BZ77" s="8"/>
      <c r="CA77" s="8"/>
      <c r="CB77" s="8"/>
      <c r="CC77" s="9" t="str">
        <f t="shared" si="169"/>
        <v>F</v>
      </c>
      <c r="CD77" s="8"/>
      <c r="CE77" s="9" t="str">
        <f t="shared" si="170"/>
        <v>F</v>
      </c>
      <c r="CF77" s="8"/>
      <c r="CG77" s="9" t="str">
        <f t="shared" si="171"/>
        <v>F</v>
      </c>
      <c r="CH77" s="8"/>
      <c r="CI77" s="9" t="str">
        <f t="shared" si="172"/>
        <v>F</v>
      </c>
      <c r="CJ77" s="8"/>
      <c r="CK77" s="9" t="str">
        <f t="shared" si="173"/>
        <v>F</v>
      </c>
      <c r="CL77" s="8"/>
      <c r="CM77" s="9" t="str">
        <f t="shared" si="174"/>
        <v>F</v>
      </c>
      <c r="CN77" s="8"/>
      <c r="CO77" s="9" t="str">
        <f t="shared" si="175"/>
        <v>F</v>
      </c>
      <c r="CP77" s="8"/>
      <c r="CQ77" s="9" t="str">
        <f t="shared" si="176"/>
        <v>F</v>
      </c>
      <c r="CR77" s="8"/>
      <c r="CS77" s="9" t="str">
        <f t="shared" si="177"/>
        <v>F</v>
      </c>
      <c r="CT77" s="8"/>
      <c r="CU77" s="9" t="str">
        <f t="shared" si="178"/>
        <v>F</v>
      </c>
      <c r="CV77" s="8"/>
      <c r="CW77" s="9" t="str">
        <f t="shared" si="179"/>
        <v>F</v>
      </c>
      <c r="CX77" s="51">
        <f t="shared" si="180"/>
        <v>0</v>
      </c>
      <c r="CY77" s="51">
        <v>69</v>
      </c>
      <c r="CZ77" s="56" t="str">
        <f t="shared" si="181"/>
        <v>A</v>
      </c>
      <c r="DA77" s="56" t="str">
        <f t="shared" si="182"/>
        <v>ល្អ</v>
      </c>
      <c r="DB77" s="51" t="e">
        <f t="shared" si="183"/>
        <v>#N/A</v>
      </c>
      <c r="DC77" s="51">
        <f>វត្តមាន!DF77</f>
        <v>0</v>
      </c>
      <c r="DD77" s="51">
        <f>វត្តមាន!DG77</f>
        <v>0</v>
      </c>
      <c r="DE77" s="51">
        <f>វត្តមាន!DH77</f>
        <v>0</v>
      </c>
      <c r="DF77" s="51">
        <f>វត្តមាន!DI77</f>
        <v>0</v>
      </c>
      <c r="DG77" s="8"/>
      <c r="DH77" s="8"/>
      <c r="DI77" s="8">
        <f t="shared" si="184"/>
        <v>0</v>
      </c>
      <c r="DJ77" s="9" t="str">
        <f t="shared" si="185"/>
        <v>F</v>
      </c>
      <c r="DK77" s="8"/>
      <c r="DL77" s="9" t="str">
        <f t="shared" si="186"/>
        <v>F</v>
      </c>
      <c r="DM77" s="8"/>
      <c r="DN77" s="9" t="str">
        <f t="shared" si="187"/>
        <v>F</v>
      </c>
      <c r="DO77" s="8"/>
      <c r="DP77" s="9" t="str">
        <f t="shared" si="188"/>
        <v>F</v>
      </c>
      <c r="DQ77" s="8"/>
      <c r="DR77" s="9" t="str">
        <f t="shared" si="189"/>
        <v>F</v>
      </c>
      <c r="DS77" s="8"/>
      <c r="DT77" s="9" t="str">
        <f t="shared" si="190"/>
        <v>F</v>
      </c>
      <c r="DU77" s="8"/>
      <c r="DV77" s="9" t="str">
        <f t="shared" si="191"/>
        <v>F</v>
      </c>
      <c r="DW77" s="8"/>
      <c r="DX77" s="9" t="str">
        <f t="shared" si="192"/>
        <v>F</v>
      </c>
      <c r="DY77" s="8"/>
      <c r="DZ77" s="9" t="str">
        <f t="shared" si="193"/>
        <v>F</v>
      </c>
      <c r="EA77" s="8"/>
      <c r="EB77" s="9" t="str">
        <f t="shared" si="194"/>
        <v>F</v>
      </c>
      <c r="EC77" s="8"/>
      <c r="ED77" s="9" t="str">
        <f t="shared" si="195"/>
        <v>F</v>
      </c>
      <c r="EE77" s="58">
        <f t="shared" si="196"/>
        <v>0</v>
      </c>
      <c r="EF77" s="58">
        <v>69</v>
      </c>
      <c r="EG77" s="59" t="str">
        <f t="shared" si="197"/>
        <v>A</v>
      </c>
      <c r="EH77" s="59" t="str">
        <f t="shared" si="198"/>
        <v>ល្អ</v>
      </c>
      <c r="EI77" s="58" t="e">
        <f t="shared" si="199"/>
        <v>#N/A</v>
      </c>
      <c r="EJ77" s="58">
        <f>វត្តមាន!EP77</f>
        <v>2</v>
      </c>
      <c r="EK77" s="58">
        <f>វត្តមាន!EQ77</f>
        <v>2</v>
      </c>
      <c r="EL77" s="58">
        <f>វត្តមាន!ER77</f>
        <v>2</v>
      </c>
      <c r="EM77" s="58">
        <f>វត្តមាន!ES77</f>
        <v>6</v>
      </c>
      <c r="EN77" s="67"/>
      <c r="EO77" s="8"/>
      <c r="EP77" s="8"/>
      <c r="EQ77" s="8">
        <f t="shared" si="200"/>
        <v>0</v>
      </c>
      <c r="ER77" s="9" t="str">
        <f t="shared" si="201"/>
        <v>F</v>
      </c>
      <c r="ES77" s="9"/>
      <c r="ET77" s="8"/>
      <c r="EU77" s="9" t="str">
        <f t="shared" si="202"/>
        <v>F</v>
      </c>
      <c r="EV77" s="9"/>
      <c r="EW77" s="8"/>
      <c r="EX77" s="9" t="str">
        <f t="shared" si="203"/>
        <v>F</v>
      </c>
      <c r="EY77" s="9"/>
      <c r="EZ77" s="8"/>
      <c r="FA77" s="9" t="str">
        <f t="shared" si="204"/>
        <v>F</v>
      </c>
      <c r="FB77" s="9"/>
      <c r="FC77" s="8"/>
      <c r="FD77" s="9" t="str">
        <f t="shared" si="205"/>
        <v>F</v>
      </c>
      <c r="FE77" s="9"/>
      <c r="FF77" s="8"/>
      <c r="FG77" s="9" t="str">
        <f t="shared" si="206"/>
        <v>F</v>
      </c>
      <c r="FH77" s="9"/>
      <c r="FI77" s="8"/>
      <c r="FJ77" s="9" t="str">
        <f t="shared" si="207"/>
        <v>F</v>
      </c>
      <c r="FK77" s="9"/>
      <c r="FL77" s="8"/>
      <c r="FM77" s="9" t="str">
        <f t="shared" si="208"/>
        <v>F</v>
      </c>
      <c r="FN77" s="9"/>
      <c r="FO77" s="8"/>
      <c r="FP77" s="9" t="str">
        <f t="shared" si="209"/>
        <v>F</v>
      </c>
      <c r="FQ77" s="9"/>
      <c r="FR77" s="8"/>
      <c r="FS77" s="9" t="str">
        <f t="shared" si="210"/>
        <v>F</v>
      </c>
      <c r="FT77" s="9"/>
      <c r="FU77" s="8"/>
      <c r="FV77" s="9" t="str">
        <f t="shared" si="211"/>
        <v>F</v>
      </c>
      <c r="FX77" s="58">
        <f t="shared" si="212"/>
        <v>0</v>
      </c>
      <c r="FY77" s="58">
        <v>69</v>
      </c>
      <c r="FZ77" s="59" t="str">
        <f t="shared" si="213"/>
        <v>A</v>
      </c>
      <c r="GA77" s="59" t="str">
        <f t="shared" si="214"/>
        <v>ល្អ</v>
      </c>
      <c r="GB77" s="58" t="e">
        <f t="shared" si="215"/>
        <v>#N/A</v>
      </c>
      <c r="GC77" s="58">
        <f>វត្តមាន!FZ77</f>
        <v>2</v>
      </c>
      <c r="GD77" s="58">
        <f>វត្តមាន!GA77</f>
        <v>2</v>
      </c>
      <c r="GE77" s="58">
        <f>វត្តមាន!GB77</f>
        <v>2</v>
      </c>
      <c r="GF77" s="58">
        <f>វត្តមាន!GC77</f>
        <v>6</v>
      </c>
      <c r="GG77" s="69">
        <f t="shared" si="216"/>
        <v>34.5</v>
      </c>
      <c r="GH77" s="69">
        <f t="shared" si="217"/>
        <v>69</v>
      </c>
      <c r="GI77" s="69">
        <f t="shared" si="218"/>
        <v>51.75</v>
      </c>
      <c r="GJ77" s="59" t="str">
        <f t="shared" si="219"/>
        <v>A</v>
      </c>
      <c r="GK77" s="59" t="str">
        <f t="shared" si="220"/>
        <v>ល្អ</v>
      </c>
      <c r="GL77" s="58" t="e">
        <f t="shared" si="221"/>
        <v>#N/A</v>
      </c>
      <c r="GM77" s="2">
        <f t="shared" si="222"/>
        <v>4</v>
      </c>
      <c r="GN77" s="2">
        <f t="shared" si="223"/>
        <v>4</v>
      </c>
      <c r="GO77" s="2">
        <f t="shared" si="224"/>
        <v>4</v>
      </c>
      <c r="GP77" s="2">
        <f t="shared" si="225"/>
        <v>12</v>
      </c>
    </row>
    <row r="78" spans="1:198">
      <c r="A78" s="2"/>
      <c r="B78" s="2">
        <f>ប្រវត្តិរូបសិស្ស!B82</f>
        <v>7884</v>
      </c>
      <c r="C78" s="2" t="str">
        <f>ប្រវត្តិរូបសិស្ស!C78</f>
        <v>ផាន វិច្ឆិកា</v>
      </c>
      <c r="D78" s="2" t="str">
        <f>ប្រវត្តិរូបសិស្ស!D78</f>
        <v>ប្រុស</v>
      </c>
      <c r="E78" s="7">
        <f>ប្រវត្តិរូបសិស្ស!E78</f>
        <v>39028</v>
      </c>
      <c r="F78" s="7" t="str">
        <f>ប្រវត្តិរូបសិស្ស!G78</f>
        <v>12D</v>
      </c>
      <c r="G78" s="8"/>
      <c r="H78" s="8"/>
      <c r="I78" s="8"/>
      <c r="J78" s="9" t="str">
        <f t="shared" si="137"/>
        <v>F</v>
      </c>
      <c r="K78" s="8"/>
      <c r="L78" s="9" t="str">
        <f t="shared" si="138"/>
        <v>F</v>
      </c>
      <c r="M78" s="8"/>
      <c r="N78" s="9" t="str">
        <f t="shared" si="139"/>
        <v>F</v>
      </c>
      <c r="O78" s="8"/>
      <c r="P78" s="9" t="str">
        <f t="shared" si="140"/>
        <v>F</v>
      </c>
      <c r="Q78" s="8"/>
      <c r="R78" s="9" t="str">
        <f t="shared" si="141"/>
        <v>F</v>
      </c>
      <c r="S78" s="8"/>
      <c r="T78" s="9" t="str">
        <f t="shared" si="142"/>
        <v>F</v>
      </c>
      <c r="U78" s="8"/>
      <c r="V78" s="9" t="str">
        <f t="shared" si="143"/>
        <v>F</v>
      </c>
      <c r="W78" s="8"/>
      <c r="X78" s="9" t="str">
        <f t="shared" si="144"/>
        <v>F</v>
      </c>
      <c r="Y78" s="8"/>
      <c r="Z78" s="9" t="str">
        <f t="shared" si="145"/>
        <v>F</v>
      </c>
      <c r="AA78" s="8"/>
      <c r="AB78" s="9" t="str">
        <f t="shared" si="146"/>
        <v>F</v>
      </c>
      <c r="AC78" s="8"/>
      <c r="AD78" s="9" t="str">
        <f t="shared" si="147"/>
        <v>F</v>
      </c>
      <c r="AE78" s="9">
        <f>វត្តមាន!AL78</f>
        <v>0</v>
      </c>
      <c r="AF78" s="9">
        <f>វត្តមាន!AM78</f>
        <v>0</v>
      </c>
      <c r="AG78" s="9">
        <f>វត្តមាន!AN78</f>
        <v>0</v>
      </c>
      <c r="AH78" s="9">
        <f>វត្តមាន!AO78</f>
        <v>0</v>
      </c>
      <c r="AI78" s="53">
        <f t="shared" si="148"/>
        <v>0</v>
      </c>
      <c r="AJ78" s="53">
        <f t="shared" si="149"/>
        <v>0</v>
      </c>
      <c r="AK78" s="54" t="str">
        <f t="shared" si="150"/>
        <v>F</v>
      </c>
      <c r="AL78" s="54" t="str">
        <f t="shared" si="151"/>
        <v>ខ្សោយ</v>
      </c>
      <c r="AM78" s="53">
        <f t="shared" si="136"/>
        <v>1</v>
      </c>
      <c r="AN78" s="53">
        <f>វត្តមាន!BV78</f>
        <v>0</v>
      </c>
      <c r="AO78" s="53">
        <f>វត្តមាន!BW78</f>
        <v>0</v>
      </c>
      <c r="AP78" s="53">
        <f>វត្តមាន!BX78</f>
        <v>0</v>
      </c>
      <c r="AQ78" s="53">
        <f>វត្តមាន!BY78</f>
        <v>0</v>
      </c>
      <c r="AR78" s="53"/>
      <c r="AS78" s="8"/>
      <c r="AT78" s="8"/>
      <c r="AU78" s="8">
        <f t="shared" si="152"/>
        <v>0</v>
      </c>
      <c r="AV78" s="9" t="str">
        <f t="shared" si="153"/>
        <v>F</v>
      </c>
      <c r="AW78" s="8"/>
      <c r="AX78" s="9" t="str">
        <f t="shared" si="154"/>
        <v>F</v>
      </c>
      <c r="AY78" s="8"/>
      <c r="AZ78" s="9" t="str">
        <f t="shared" si="155"/>
        <v>F</v>
      </c>
      <c r="BA78" s="8"/>
      <c r="BB78" s="9" t="str">
        <f t="shared" si="156"/>
        <v>F</v>
      </c>
      <c r="BC78" s="8"/>
      <c r="BD78" s="9" t="str">
        <f t="shared" si="157"/>
        <v>F</v>
      </c>
      <c r="BE78" s="8"/>
      <c r="BF78" s="9" t="str">
        <f t="shared" si="158"/>
        <v>F</v>
      </c>
      <c r="BG78" s="8"/>
      <c r="BH78" s="9" t="str">
        <f t="shared" si="159"/>
        <v>F</v>
      </c>
      <c r="BI78" s="8"/>
      <c r="BJ78" s="9" t="str">
        <f t="shared" si="160"/>
        <v>F</v>
      </c>
      <c r="BK78" s="8"/>
      <c r="BL78" s="9" t="str">
        <f t="shared" si="161"/>
        <v>F</v>
      </c>
      <c r="BM78" s="8"/>
      <c r="BN78" s="9" t="str">
        <f t="shared" si="162"/>
        <v>F</v>
      </c>
      <c r="BO78" s="8"/>
      <c r="BP78" s="9" t="str">
        <f t="shared" si="163"/>
        <v>F</v>
      </c>
      <c r="BQ78" s="51">
        <f t="shared" si="164"/>
        <v>0</v>
      </c>
      <c r="BR78" s="51">
        <f t="shared" si="165"/>
        <v>0</v>
      </c>
      <c r="BS78" s="56" t="str">
        <f t="shared" si="166"/>
        <v>F</v>
      </c>
      <c r="BT78" s="56" t="str">
        <f t="shared" si="167"/>
        <v>ខ្សោយ</v>
      </c>
      <c r="BU78" s="51">
        <f t="shared" si="168"/>
        <v>1</v>
      </c>
      <c r="BV78" s="51">
        <f>វត្តមាន!BV78</f>
        <v>0</v>
      </c>
      <c r="BW78" s="51">
        <f>វត្តមាន!BW78</f>
        <v>0</v>
      </c>
      <c r="BX78" s="51">
        <f>វត្តមាន!BX78</f>
        <v>0</v>
      </c>
      <c r="BY78" s="51">
        <f>វត្តមាន!BY78</f>
        <v>0</v>
      </c>
      <c r="BZ78" s="8"/>
      <c r="CA78" s="8"/>
      <c r="CB78" s="8"/>
      <c r="CC78" s="9" t="str">
        <f t="shared" si="169"/>
        <v>F</v>
      </c>
      <c r="CD78" s="8"/>
      <c r="CE78" s="9" t="str">
        <f t="shared" si="170"/>
        <v>F</v>
      </c>
      <c r="CF78" s="8"/>
      <c r="CG78" s="9" t="str">
        <f t="shared" si="171"/>
        <v>F</v>
      </c>
      <c r="CH78" s="8"/>
      <c r="CI78" s="9" t="str">
        <f t="shared" si="172"/>
        <v>F</v>
      </c>
      <c r="CJ78" s="8"/>
      <c r="CK78" s="9" t="str">
        <f t="shared" si="173"/>
        <v>F</v>
      </c>
      <c r="CL78" s="8"/>
      <c r="CM78" s="9" t="str">
        <f t="shared" si="174"/>
        <v>F</v>
      </c>
      <c r="CN78" s="8"/>
      <c r="CO78" s="9" t="str">
        <f t="shared" si="175"/>
        <v>F</v>
      </c>
      <c r="CP78" s="8"/>
      <c r="CQ78" s="9" t="str">
        <f t="shared" si="176"/>
        <v>F</v>
      </c>
      <c r="CR78" s="8"/>
      <c r="CS78" s="9" t="str">
        <f t="shared" si="177"/>
        <v>F</v>
      </c>
      <c r="CT78" s="8"/>
      <c r="CU78" s="9" t="str">
        <f t="shared" si="178"/>
        <v>F</v>
      </c>
      <c r="CV78" s="8"/>
      <c r="CW78" s="9" t="str">
        <f t="shared" si="179"/>
        <v>F</v>
      </c>
      <c r="CX78" s="51">
        <f t="shared" si="180"/>
        <v>0</v>
      </c>
      <c r="CY78" s="51">
        <v>70</v>
      </c>
      <c r="CZ78" s="56" t="str">
        <f t="shared" si="181"/>
        <v>A</v>
      </c>
      <c r="DA78" s="56" t="str">
        <f t="shared" si="182"/>
        <v>ល្អ</v>
      </c>
      <c r="DB78" s="51" t="e">
        <f t="shared" si="183"/>
        <v>#N/A</v>
      </c>
      <c r="DC78" s="51">
        <f>វត្តមាន!DF78</f>
        <v>0</v>
      </c>
      <c r="DD78" s="51">
        <f>វត្តមាន!DG78</f>
        <v>0</v>
      </c>
      <c r="DE78" s="51">
        <f>វត្តមាន!DH78</f>
        <v>0</v>
      </c>
      <c r="DF78" s="51">
        <f>វត្តមាន!DI78</f>
        <v>0</v>
      </c>
      <c r="DG78" s="8"/>
      <c r="DH78" s="8"/>
      <c r="DI78" s="8">
        <f t="shared" si="184"/>
        <v>0</v>
      </c>
      <c r="DJ78" s="9" t="str">
        <f t="shared" si="185"/>
        <v>F</v>
      </c>
      <c r="DK78" s="8"/>
      <c r="DL78" s="9" t="str">
        <f t="shared" si="186"/>
        <v>F</v>
      </c>
      <c r="DM78" s="8"/>
      <c r="DN78" s="9" t="str">
        <f t="shared" si="187"/>
        <v>F</v>
      </c>
      <c r="DO78" s="8"/>
      <c r="DP78" s="9" t="str">
        <f t="shared" si="188"/>
        <v>F</v>
      </c>
      <c r="DQ78" s="8"/>
      <c r="DR78" s="9" t="str">
        <f t="shared" si="189"/>
        <v>F</v>
      </c>
      <c r="DS78" s="8"/>
      <c r="DT78" s="9" t="str">
        <f t="shared" si="190"/>
        <v>F</v>
      </c>
      <c r="DU78" s="8"/>
      <c r="DV78" s="9" t="str">
        <f t="shared" si="191"/>
        <v>F</v>
      </c>
      <c r="DW78" s="8"/>
      <c r="DX78" s="9" t="str">
        <f t="shared" si="192"/>
        <v>F</v>
      </c>
      <c r="DY78" s="8"/>
      <c r="DZ78" s="9" t="str">
        <f t="shared" si="193"/>
        <v>F</v>
      </c>
      <c r="EA78" s="8"/>
      <c r="EB78" s="9" t="str">
        <f t="shared" si="194"/>
        <v>F</v>
      </c>
      <c r="EC78" s="8"/>
      <c r="ED78" s="9" t="str">
        <f t="shared" si="195"/>
        <v>F</v>
      </c>
      <c r="EE78" s="58">
        <f t="shared" si="196"/>
        <v>0</v>
      </c>
      <c r="EF78" s="58">
        <v>70</v>
      </c>
      <c r="EG78" s="59" t="str">
        <f t="shared" si="197"/>
        <v>A</v>
      </c>
      <c r="EH78" s="59" t="str">
        <f t="shared" si="198"/>
        <v>ល្អ</v>
      </c>
      <c r="EI78" s="58" t="e">
        <f t="shared" si="199"/>
        <v>#N/A</v>
      </c>
      <c r="EJ78" s="58">
        <f>វត្តមាន!EP78</f>
        <v>2</v>
      </c>
      <c r="EK78" s="58">
        <f>វត្តមាន!EQ78</f>
        <v>2</v>
      </c>
      <c r="EL78" s="58">
        <f>វត្តមាន!ER78</f>
        <v>2</v>
      </c>
      <c r="EM78" s="58">
        <f>វត្តមាន!ES78</f>
        <v>6</v>
      </c>
      <c r="EN78" s="67"/>
      <c r="EO78" s="8"/>
      <c r="EP78" s="8"/>
      <c r="EQ78" s="8">
        <f t="shared" si="200"/>
        <v>0</v>
      </c>
      <c r="ER78" s="9" t="str">
        <f t="shared" si="201"/>
        <v>F</v>
      </c>
      <c r="ES78" s="9"/>
      <c r="ET78" s="8"/>
      <c r="EU78" s="9" t="str">
        <f t="shared" si="202"/>
        <v>F</v>
      </c>
      <c r="EV78" s="9"/>
      <c r="EW78" s="8"/>
      <c r="EX78" s="9" t="str">
        <f t="shared" si="203"/>
        <v>F</v>
      </c>
      <c r="EY78" s="9"/>
      <c r="EZ78" s="8"/>
      <c r="FA78" s="9" t="str">
        <f t="shared" si="204"/>
        <v>F</v>
      </c>
      <c r="FB78" s="9"/>
      <c r="FC78" s="8"/>
      <c r="FD78" s="9" t="str">
        <f t="shared" si="205"/>
        <v>F</v>
      </c>
      <c r="FE78" s="9"/>
      <c r="FF78" s="8"/>
      <c r="FG78" s="9" t="str">
        <f t="shared" si="206"/>
        <v>F</v>
      </c>
      <c r="FH78" s="9"/>
      <c r="FI78" s="8"/>
      <c r="FJ78" s="9" t="str">
        <f t="shared" si="207"/>
        <v>F</v>
      </c>
      <c r="FK78" s="9"/>
      <c r="FL78" s="8"/>
      <c r="FM78" s="9" t="str">
        <f t="shared" si="208"/>
        <v>F</v>
      </c>
      <c r="FN78" s="9"/>
      <c r="FO78" s="8"/>
      <c r="FP78" s="9" t="str">
        <f t="shared" si="209"/>
        <v>F</v>
      </c>
      <c r="FQ78" s="9"/>
      <c r="FR78" s="8"/>
      <c r="FS78" s="9" t="str">
        <f t="shared" si="210"/>
        <v>F</v>
      </c>
      <c r="FT78" s="9"/>
      <c r="FU78" s="8"/>
      <c r="FV78" s="9" t="str">
        <f t="shared" si="211"/>
        <v>F</v>
      </c>
      <c r="FX78" s="58">
        <f t="shared" si="212"/>
        <v>0</v>
      </c>
      <c r="FY78" s="58">
        <v>70</v>
      </c>
      <c r="FZ78" s="59" t="str">
        <f t="shared" si="213"/>
        <v>A</v>
      </c>
      <c r="GA78" s="59" t="str">
        <f t="shared" si="214"/>
        <v>ល្អ</v>
      </c>
      <c r="GB78" s="58" t="e">
        <f t="shared" si="215"/>
        <v>#N/A</v>
      </c>
      <c r="GC78" s="58">
        <f>វត្តមាន!FZ78</f>
        <v>2</v>
      </c>
      <c r="GD78" s="58">
        <f>វត្តមាន!GA78</f>
        <v>2</v>
      </c>
      <c r="GE78" s="58">
        <f>វត្តមាន!GB78</f>
        <v>2</v>
      </c>
      <c r="GF78" s="58">
        <f>វត្តមាន!GC78</f>
        <v>6</v>
      </c>
      <c r="GG78" s="69">
        <f t="shared" si="216"/>
        <v>35</v>
      </c>
      <c r="GH78" s="69">
        <f t="shared" si="217"/>
        <v>70</v>
      </c>
      <c r="GI78" s="69">
        <f t="shared" si="218"/>
        <v>52.5</v>
      </c>
      <c r="GJ78" s="59" t="str">
        <f t="shared" si="219"/>
        <v>A</v>
      </c>
      <c r="GK78" s="59" t="str">
        <f t="shared" si="220"/>
        <v>ល្អ</v>
      </c>
      <c r="GL78" s="58" t="e">
        <f t="shared" si="221"/>
        <v>#N/A</v>
      </c>
      <c r="GM78" s="2">
        <f t="shared" si="222"/>
        <v>4</v>
      </c>
      <c r="GN78" s="2">
        <f t="shared" si="223"/>
        <v>4</v>
      </c>
      <c r="GO78" s="2">
        <f t="shared" si="224"/>
        <v>4</v>
      </c>
      <c r="GP78" s="2">
        <f t="shared" si="225"/>
        <v>12</v>
      </c>
    </row>
    <row r="79" spans="1:198">
      <c r="A79" s="2"/>
      <c r="B79" s="2">
        <f>ប្រវត្តិរូបសិស្ស!B83</f>
        <v>7473</v>
      </c>
      <c r="C79" s="2" t="str">
        <f>ប្រវត្តិរូបសិស្ស!C79</f>
        <v>ផុន លក្ខិណា</v>
      </c>
      <c r="D79" s="2" t="str">
        <f>ប្រវត្តិរូបសិស្ស!D79</f>
        <v>ស្រី</v>
      </c>
      <c r="E79" s="7">
        <f>ប្រវត្តិរូបសិស្ស!E79</f>
        <v>39152</v>
      </c>
      <c r="F79" s="7" t="str">
        <f>ប្រវត្តិរូបសិស្ស!G79</f>
        <v>12D</v>
      </c>
      <c r="G79" s="8"/>
      <c r="H79" s="8"/>
      <c r="I79" s="8"/>
      <c r="J79" s="9" t="str">
        <f t="shared" si="137"/>
        <v>F</v>
      </c>
      <c r="K79" s="8"/>
      <c r="L79" s="9" t="str">
        <f t="shared" si="138"/>
        <v>F</v>
      </c>
      <c r="M79" s="8"/>
      <c r="N79" s="9" t="str">
        <f t="shared" si="139"/>
        <v>F</v>
      </c>
      <c r="O79" s="8"/>
      <c r="P79" s="9" t="str">
        <f t="shared" si="140"/>
        <v>F</v>
      </c>
      <c r="Q79" s="8"/>
      <c r="R79" s="9" t="str">
        <f t="shared" si="141"/>
        <v>F</v>
      </c>
      <c r="S79" s="8"/>
      <c r="T79" s="9" t="str">
        <f t="shared" si="142"/>
        <v>F</v>
      </c>
      <c r="U79" s="8"/>
      <c r="V79" s="9" t="str">
        <f t="shared" si="143"/>
        <v>F</v>
      </c>
      <c r="W79" s="8"/>
      <c r="X79" s="9" t="str">
        <f t="shared" si="144"/>
        <v>F</v>
      </c>
      <c r="Y79" s="8"/>
      <c r="Z79" s="9" t="str">
        <f t="shared" si="145"/>
        <v>F</v>
      </c>
      <c r="AA79" s="8"/>
      <c r="AB79" s="9" t="str">
        <f t="shared" si="146"/>
        <v>F</v>
      </c>
      <c r="AC79" s="8"/>
      <c r="AD79" s="9" t="str">
        <f t="shared" si="147"/>
        <v>F</v>
      </c>
      <c r="AE79" s="9">
        <f>វត្តមាន!AL79</f>
        <v>0</v>
      </c>
      <c r="AF79" s="9">
        <f>វត្តមាន!AM79</f>
        <v>0</v>
      </c>
      <c r="AG79" s="9">
        <f>វត្តមាន!AN79</f>
        <v>0</v>
      </c>
      <c r="AH79" s="9">
        <f>វត្តមាន!AO79</f>
        <v>0</v>
      </c>
      <c r="AI79" s="53">
        <f t="shared" si="148"/>
        <v>0</v>
      </c>
      <c r="AJ79" s="53">
        <f t="shared" si="149"/>
        <v>0</v>
      </c>
      <c r="AK79" s="54" t="str">
        <f t="shared" si="150"/>
        <v>F</v>
      </c>
      <c r="AL79" s="54" t="str">
        <f t="shared" si="151"/>
        <v>ខ្សោយ</v>
      </c>
      <c r="AM79" s="53">
        <f t="shared" si="136"/>
        <v>1</v>
      </c>
      <c r="AN79" s="53">
        <f>វត្តមាន!BV79</f>
        <v>0</v>
      </c>
      <c r="AO79" s="53">
        <f>វត្តមាន!BW79</f>
        <v>0</v>
      </c>
      <c r="AP79" s="53">
        <f>វត្តមាន!BX79</f>
        <v>0</v>
      </c>
      <c r="AQ79" s="53">
        <f>វត្តមាន!BY79</f>
        <v>0</v>
      </c>
      <c r="AR79" s="53"/>
      <c r="AS79" s="8"/>
      <c r="AT79" s="8"/>
      <c r="AU79" s="8">
        <f t="shared" si="152"/>
        <v>0</v>
      </c>
      <c r="AV79" s="9" t="str">
        <f t="shared" si="153"/>
        <v>F</v>
      </c>
      <c r="AW79" s="8"/>
      <c r="AX79" s="9" t="str">
        <f t="shared" si="154"/>
        <v>F</v>
      </c>
      <c r="AY79" s="8"/>
      <c r="AZ79" s="9" t="str">
        <f t="shared" si="155"/>
        <v>F</v>
      </c>
      <c r="BA79" s="8"/>
      <c r="BB79" s="9" t="str">
        <f t="shared" si="156"/>
        <v>F</v>
      </c>
      <c r="BC79" s="8"/>
      <c r="BD79" s="9" t="str">
        <f t="shared" si="157"/>
        <v>F</v>
      </c>
      <c r="BE79" s="8"/>
      <c r="BF79" s="9" t="str">
        <f t="shared" si="158"/>
        <v>F</v>
      </c>
      <c r="BG79" s="8"/>
      <c r="BH79" s="9" t="str">
        <f t="shared" si="159"/>
        <v>F</v>
      </c>
      <c r="BI79" s="8"/>
      <c r="BJ79" s="9" t="str">
        <f t="shared" si="160"/>
        <v>F</v>
      </c>
      <c r="BK79" s="8"/>
      <c r="BL79" s="9" t="str">
        <f t="shared" si="161"/>
        <v>F</v>
      </c>
      <c r="BM79" s="8"/>
      <c r="BN79" s="9" t="str">
        <f t="shared" si="162"/>
        <v>F</v>
      </c>
      <c r="BO79" s="8"/>
      <c r="BP79" s="9" t="str">
        <f t="shared" si="163"/>
        <v>F</v>
      </c>
      <c r="BQ79" s="51">
        <f t="shared" si="164"/>
        <v>0</v>
      </c>
      <c r="BR79" s="51">
        <f t="shared" si="165"/>
        <v>0</v>
      </c>
      <c r="BS79" s="56" t="str">
        <f t="shared" si="166"/>
        <v>F</v>
      </c>
      <c r="BT79" s="56" t="str">
        <f t="shared" si="167"/>
        <v>ខ្សោយ</v>
      </c>
      <c r="BU79" s="51">
        <f t="shared" si="168"/>
        <v>1</v>
      </c>
      <c r="BV79" s="51">
        <f>វត្តមាន!BV79</f>
        <v>0</v>
      </c>
      <c r="BW79" s="51">
        <f>វត្តមាន!BW79</f>
        <v>0</v>
      </c>
      <c r="BX79" s="51">
        <f>វត្តមាន!BX79</f>
        <v>0</v>
      </c>
      <c r="BY79" s="51">
        <f>វត្តមាន!BY79</f>
        <v>0</v>
      </c>
      <c r="BZ79" s="8"/>
      <c r="CA79" s="8"/>
      <c r="CB79" s="8"/>
      <c r="CC79" s="9" t="str">
        <f t="shared" si="169"/>
        <v>F</v>
      </c>
      <c r="CD79" s="8"/>
      <c r="CE79" s="9" t="str">
        <f t="shared" si="170"/>
        <v>F</v>
      </c>
      <c r="CF79" s="8"/>
      <c r="CG79" s="9" t="str">
        <f t="shared" si="171"/>
        <v>F</v>
      </c>
      <c r="CH79" s="8"/>
      <c r="CI79" s="9" t="str">
        <f t="shared" si="172"/>
        <v>F</v>
      </c>
      <c r="CJ79" s="8"/>
      <c r="CK79" s="9" t="str">
        <f t="shared" si="173"/>
        <v>F</v>
      </c>
      <c r="CL79" s="8"/>
      <c r="CM79" s="9" t="str">
        <f t="shared" si="174"/>
        <v>F</v>
      </c>
      <c r="CN79" s="8"/>
      <c r="CO79" s="9" t="str">
        <f t="shared" si="175"/>
        <v>F</v>
      </c>
      <c r="CP79" s="8"/>
      <c r="CQ79" s="9" t="str">
        <f t="shared" si="176"/>
        <v>F</v>
      </c>
      <c r="CR79" s="8"/>
      <c r="CS79" s="9" t="str">
        <f t="shared" si="177"/>
        <v>F</v>
      </c>
      <c r="CT79" s="8"/>
      <c r="CU79" s="9" t="str">
        <f t="shared" si="178"/>
        <v>F</v>
      </c>
      <c r="CV79" s="8"/>
      <c r="CW79" s="9" t="str">
        <f t="shared" si="179"/>
        <v>F</v>
      </c>
      <c r="CX79" s="51">
        <f t="shared" si="180"/>
        <v>0</v>
      </c>
      <c r="CY79" s="51">
        <v>71</v>
      </c>
      <c r="CZ79" s="56" t="str">
        <f t="shared" si="181"/>
        <v>A</v>
      </c>
      <c r="DA79" s="56" t="str">
        <f t="shared" si="182"/>
        <v>ល្អ</v>
      </c>
      <c r="DB79" s="51" t="e">
        <f t="shared" si="183"/>
        <v>#N/A</v>
      </c>
      <c r="DC79" s="51">
        <f>វត្តមាន!DF79</f>
        <v>0</v>
      </c>
      <c r="DD79" s="51">
        <f>វត្តមាន!DG79</f>
        <v>0</v>
      </c>
      <c r="DE79" s="51">
        <f>វត្តមាន!DH79</f>
        <v>0</v>
      </c>
      <c r="DF79" s="51">
        <f>វត្តមាន!DI79</f>
        <v>0</v>
      </c>
      <c r="DG79" s="8"/>
      <c r="DH79" s="8"/>
      <c r="DI79" s="8">
        <f t="shared" si="184"/>
        <v>0</v>
      </c>
      <c r="DJ79" s="9" t="str">
        <f t="shared" si="185"/>
        <v>F</v>
      </c>
      <c r="DK79" s="8"/>
      <c r="DL79" s="9" t="str">
        <f t="shared" si="186"/>
        <v>F</v>
      </c>
      <c r="DM79" s="8"/>
      <c r="DN79" s="9" t="str">
        <f t="shared" si="187"/>
        <v>F</v>
      </c>
      <c r="DO79" s="8"/>
      <c r="DP79" s="9" t="str">
        <f t="shared" si="188"/>
        <v>F</v>
      </c>
      <c r="DQ79" s="8"/>
      <c r="DR79" s="9" t="str">
        <f t="shared" si="189"/>
        <v>F</v>
      </c>
      <c r="DS79" s="8"/>
      <c r="DT79" s="9" t="str">
        <f t="shared" si="190"/>
        <v>F</v>
      </c>
      <c r="DU79" s="8"/>
      <c r="DV79" s="9" t="str">
        <f t="shared" si="191"/>
        <v>F</v>
      </c>
      <c r="DW79" s="8"/>
      <c r="DX79" s="9" t="str">
        <f t="shared" si="192"/>
        <v>F</v>
      </c>
      <c r="DY79" s="8"/>
      <c r="DZ79" s="9" t="str">
        <f t="shared" si="193"/>
        <v>F</v>
      </c>
      <c r="EA79" s="8"/>
      <c r="EB79" s="9" t="str">
        <f t="shared" si="194"/>
        <v>F</v>
      </c>
      <c r="EC79" s="8"/>
      <c r="ED79" s="9" t="str">
        <f t="shared" si="195"/>
        <v>F</v>
      </c>
      <c r="EE79" s="58">
        <f t="shared" si="196"/>
        <v>0</v>
      </c>
      <c r="EF79" s="58">
        <v>71</v>
      </c>
      <c r="EG79" s="59" t="str">
        <f t="shared" si="197"/>
        <v>A</v>
      </c>
      <c r="EH79" s="59" t="str">
        <f t="shared" si="198"/>
        <v>ល្អ</v>
      </c>
      <c r="EI79" s="58" t="e">
        <f t="shared" si="199"/>
        <v>#N/A</v>
      </c>
      <c r="EJ79" s="58">
        <f>វត្តមាន!EP79</f>
        <v>2</v>
      </c>
      <c r="EK79" s="58">
        <f>វត្តមាន!EQ79</f>
        <v>2</v>
      </c>
      <c r="EL79" s="58">
        <f>វត្តមាន!ER79</f>
        <v>2</v>
      </c>
      <c r="EM79" s="58">
        <f>វត្តមាន!ES79</f>
        <v>6</v>
      </c>
      <c r="EN79" s="67"/>
      <c r="EO79" s="8"/>
      <c r="EP79" s="8"/>
      <c r="EQ79" s="8">
        <f t="shared" si="200"/>
        <v>0</v>
      </c>
      <c r="ER79" s="9" t="str">
        <f t="shared" si="201"/>
        <v>F</v>
      </c>
      <c r="ES79" s="9"/>
      <c r="ET79" s="8"/>
      <c r="EU79" s="9" t="str">
        <f t="shared" si="202"/>
        <v>F</v>
      </c>
      <c r="EV79" s="9"/>
      <c r="EW79" s="8"/>
      <c r="EX79" s="9" t="str">
        <f t="shared" si="203"/>
        <v>F</v>
      </c>
      <c r="EY79" s="9"/>
      <c r="EZ79" s="8"/>
      <c r="FA79" s="9" t="str">
        <f t="shared" si="204"/>
        <v>F</v>
      </c>
      <c r="FB79" s="9"/>
      <c r="FC79" s="8"/>
      <c r="FD79" s="9" t="str">
        <f t="shared" si="205"/>
        <v>F</v>
      </c>
      <c r="FE79" s="9"/>
      <c r="FF79" s="8"/>
      <c r="FG79" s="9" t="str">
        <f t="shared" si="206"/>
        <v>F</v>
      </c>
      <c r="FH79" s="9"/>
      <c r="FI79" s="8"/>
      <c r="FJ79" s="9" t="str">
        <f t="shared" si="207"/>
        <v>F</v>
      </c>
      <c r="FK79" s="9"/>
      <c r="FL79" s="8"/>
      <c r="FM79" s="9" t="str">
        <f t="shared" si="208"/>
        <v>F</v>
      </c>
      <c r="FN79" s="9"/>
      <c r="FO79" s="8"/>
      <c r="FP79" s="9" t="str">
        <f t="shared" si="209"/>
        <v>F</v>
      </c>
      <c r="FQ79" s="9"/>
      <c r="FR79" s="8"/>
      <c r="FS79" s="9" t="str">
        <f t="shared" si="210"/>
        <v>F</v>
      </c>
      <c r="FT79" s="9"/>
      <c r="FU79" s="8"/>
      <c r="FV79" s="9" t="str">
        <f t="shared" si="211"/>
        <v>F</v>
      </c>
      <c r="FX79" s="58">
        <f t="shared" si="212"/>
        <v>0</v>
      </c>
      <c r="FY79" s="58">
        <v>71</v>
      </c>
      <c r="FZ79" s="59" t="str">
        <f t="shared" si="213"/>
        <v>A</v>
      </c>
      <c r="GA79" s="59" t="str">
        <f t="shared" si="214"/>
        <v>ល្អ</v>
      </c>
      <c r="GB79" s="58" t="e">
        <f t="shared" si="215"/>
        <v>#N/A</v>
      </c>
      <c r="GC79" s="58">
        <f>វត្តមាន!FZ79</f>
        <v>2</v>
      </c>
      <c r="GD79" s="58">
        <f>វត្តមាន!GA79</f>
        <v>2</v>
      </c>
      <c r="GE79" s="58">
        <f>វត្តមាន!GB79</f>
        <v>2</v>
      </c>
      <c r="GF79" s="58">
        <f>វត្តមាន!GC79</f>
        <v>6</v>
      </c>
      <c r="GG79" s="69">
        <f t="shared" si="216"/>
        <v>35.5</v>
      </c>
      <c r="GH79" s="69">
        <f t="shared" si="217"/>
        <v>71</v>
      </c>
      <c r="GI79" s="69">
        <f t="shared" si="218"/>
        <v>53.25</v>
      </c>
      <c r="GJ79" s="59" t="str">
        <f t="shared" si="219"/>
        <v>A</v>
      </c>
      <c r="GK79" s="59" t="str">
        <f t="shared" si="220"/>
        <v>ល្អ</v>
      </c>
      <c r="GL79" s="58" t="e">
        <f t="shared" si="221"/>
        <v>#N/A</v>
      </c>
      <c r="GM79" s="2">
        <f t="shared" si="222"/>
        <v>4</v>
      </c>
      <c r="GN79" s="2">
        <f t="shared" si="223"/>
        <v>4</v>
      </c>
      <c r="GO79" s="2">
        <f t="shared" si="224"/>
        <v>4</v>
      </c>
      <c r="GP79" s="2">
        <f t="shared" si="225"/>
        <v>12</v>
      </c>
    </row>
    <row r="80" spans="1:198">
      <c r="A80" s="2"/>
      <c r="B80" s="2">
        <f>ប្រវត្តិរូបសិស្ស!B84</f>
        <v>7885</v>
      </c>
      <c r="C80" s="2" t="str">
        <f>ប្រវត្តិរូបសិស្ស!C80</f>
        <v>ផេន ចាន់ប៊ុណ្ណា</v>
      </c>
      <c r="D80" s="2" t="str">
        <f>ប្រវត្តិរូបសិស្ស!D80</f>
        <v>ប្រុស</v>
      </c>
      <c r="E80" s="7">
        <f>ប្រវត្តិរូបសិស្ស!E80</f>
        <v>39104</v>
      </c>
      <c r="F80" s="7" t="str">
        <f>ប្រវត្តិរូបសិស្ស!G80</f>
        <v>12D</v>
      </c>
      <c r="G80" s="8"/>
      <c r="H80" s="8"/>
      <c r="I80" s="8"/>
      <c r="J80" s="9" t="str">
        <f t="shared" si="137"/>
        <v>F</v>
      </c>
      <c r="K80" s="8"/>
      <c r="L80" s="9" t="str">
        <f t="shared" si="138"/>
        <v>F</v>
      </c>
      <c r="M80" s="8"/>
      <c r="N80" s="9" t="str">
        <f t="shared" si="139"/>
        <v>F</v>
      </c>
      <c r="O80" s="8"/>
      <c r="P80" s="9" t="str">
        <f t="shared" si="140"/>
        <v>F</v>
      </c>
      <c r="Q80" s="8"/>
      <c r="R80" s="9" t="str">
        <f t="shared" si="141"/>
        <v>F</v>
      </c>
      <c r="S80" s="8"/>
      <c r="T80" s="9" t="str">
        <f t="shared" si="142"/>
        <v>F</v>
      </c>
      <c r="U80" s="8"/>
      <c r="V80" s="9" t="str">
        <f t="shared" si="143"/>
        <v>F</v>
      </c>
      <c r="W80" s="8"/>
      <c r="X80" s="9" t="str">
        <f t="shared" si="144"/>
        <v>F</v>
      </c>
      <c r="Y80" s="8"/>
      <c r="Z80" s="9" t="str">
        <f t="shared" si="145"/>
        <v>F</v>
      </c>
      <c r="AA80" s="8"/>
      <c r="AB80" s="9" t="str">
        <f t="shared" si="146"/>
        <v>F</v>
      </c>
      <c r="AC80" s="8"/>
      <c r="AD80" s="9" t="str">
        <f t="shared" si="147"/>
        <v>F</v>
      </c>
      <c r="AE80" s="9">
        <f>វត្តមាន!AL80</f>
        <v>0</v>
      </c>
      <c r="AF80" s="9">
        <f>វត្តមាន!AM80</f>
        <v>0</v>
      </c>
      <c r="AG80" s="9">
        <f>វត្តមាន!AN80</f>
        <v>0</v>
      </c>
      <c r="AH80" s="9">
        <f>វត្តមាន!AO80</f>
        <v>0</v>
      </c>
      <c r="AI80" s="53">
        <f t="shared" si="148"/>
        <v>0</v>
      </c>
      <c r="AJ80" s="53">
        <f t="shared" si="149"/>
        <v>0</v>
      </c>
      <c r="AK80" s="54" t="str">
        <f t="shared" si="150"/>
        <v>F</v>
      </c>
      <c r="AL80" s="54" t="str">
        <f t="shared" si="151"/>
        <v>ខ្សោយ</v>
      </c>
      <c r="AM80" s="53">
        <f t="shared" si="136"/>
        <v>1</v>
      </c>
      <c r="AN80" s="53">
        <f>វត្តមាន!BV80</f>
        <v>0</v>
      </c>
      <c r="AO80" s="53">
        <f>វត្តមាន!BW80</f>
        <v>0</v>
      </c>
      <c r="AP80" s="53">
        <f>វត្តមាន!BX80</f>
        <v>0</v>
      </c>
      <c r="AQ80" s="53">
        <f>វត្តមាន!BY80</f>
        <v>0</v>
      </c>
      <c r="AR80" s="53"/>
      <c r="AS80" s="8"/>
      <c r="AT80" s="8"/>
      <c r="AU80" s="8">
        <f t="shared" si="152"/>
        <v>0</v>
      </c>
      <c r="AV80" s="9" t="str">
        <f t="shared" si="153"/>
        <v>F</v>
      </c>
      <c r="AW80" s="8"/>
      <c r="AX80" s="9" t="str">
        <f t="shared" si="154"/>
        <v>F</v>
      </c>
      <c r="AY80" s="8"/>
      <c r="AZ80" s="9" t="str">
        <f t="shared" si="155"/>
        <v>F</v>
      </c>
      <c r="BA80" s="8"/>
      <c r="BB80" s="9" t="str">
        <f t="shared" si="156"/>
        <v>F</v>
      </c>
      <c r="BC80" s="8"/>
      <c r="BD80" s="9" t="str">
        <f t="shared" si="157"/>
        <v>F</v>
      </c>
      <c r="BE80" s="8"/>
      <c r="BF80" s="9" t="str">
        <f t="shared" si="158"/>
        <v>F</v>
      </c>
      <c r="BG80" s="8"/>
      <c r="BH80" s="9" t="str">
        <f t="shared" si="159"/>
        <v>F</v>
      </c>
      <c r="BI80" s="8"/>
      <c r="BJ80" s="9" t="str">
        <f t="shared" si="160"/>
        <v>F</v>
      </c>
      <c r="BK80" s="8"/>
      <c r="BL80" s="9" t="str">
        <f t="shared" si="161"/>
        <v>F</v>
      </c>
      <c r="BM80" s="8"/>
      <c r="BN80" s="9" t="str">
        <f t="shared" si="162"/>
        <v>F</v>
      </c>
      <c r="BO80" s="8"/>
      <c r="BP80" s="9" t="str">
        <f t="shared" si="163"/>
        <v>F</v>
      </c>
      <c r="BQ80" s="51">
        <f t="shared" si="164"/>
        <v>0</v>
      </c>
      <c r="BR80" s="51">
        <f t="shared" si="165"/>
        <v>0</v>
      </c>
      <c r="BS80" s="56" t="str">
        <f t="shared" si="166"/>
        <v>F</v>
      </c>
      <c r="BT80" s="56" t="str">
        <f t="shared" si="167"/>
        <v>ខ្សោយ</v>
      </c>
      <c r="BU80" s="51">
        <f t="shared" si="168"/>
        <v>1</v>
      </c>
      <c r="BV80" s="51">
        <f>វត្តមាន!BV80</f>
        <v>0</v>
      </c>
      <c r="BW80" s="51">
        <f>វត្តមាន!BW80</f>
        <v>0</v>
      </c>
      <c r="BX80" s="51">
        <f>វត្តមាន!BX80</f>
        <v>0</v>
      </c>
      <c r="BY80" s="51">
        <f>វត្តមាន!BY80</f>
        <v>0</v>
      </c>
      <c r="BZ80" s="8"/>
      <c r="CA80" s="8"/>
      <c r="CB80" s="8"/>
      <c r="CC80" s="9" t="str">
        <f t="shared" si="169"/>
        <v>F</v>
      </c>
      <c r="CD80" s="8"/>
      <c r="CE80" s="9" t="str">
        <f t="shared" si="170"/>
        <v>F</v>
      </c>
      <c r="CF80" s="8"/>
      <c r="CG80" s="9" t="str">
        <f t="shared" si="171"/>
        <v>F</v>
      </c>
      <c r="CH80" s="8"/>
      <c r="CI80" s="9" t="str">
        <f t="shared" si="172"/>
        <v>F</v>
      </c>
      <c r="CJ80" s="8"/>
      <c r="CK80" s="9" t="str">
        <f t="shared" si="173"/>
        <v>F</v>
      </c>
      <c r="CL80" s="8"/>
      <c r="CM80" s="9" t="str">
        <f t="shared" si="174"/>
        <v>F</v>
      </c>
      <c r="CN80" s="8"/>
      <c r="CO80" s="9" t="str">
        <f t="shared" si="175"/>
        <v>F</v>
      </c>
      <c r="CP80" s="8"/>
      <c r="CQ80" s="9" t="str">
        <f t="shared" si="176"/>
        <v>F</v>
      </c>
      <c r="CR80" s="8"/>
      <c r="CS80" s="9" t="str">
        <f t="shared" si="177"/>
        <v>F</v>
      </c>
      <c r="CT80" s="8"/>
      <c r="CU80" s="9" t="str">
        <f t="shared" si="178"/>
        <v>F</v>
      </c>
      <c r="CV80" s="8"/>
      <c r="CW80" s="9" t="str">
        <f t="shared" si="179"/>
        <v>F</v>
      </c>
      <c r="CX80" s="51">
        <f t="shared" si="180"/>
        <v>0</v>
      </c>
      <c r="CY80" s="51">
        <v>72</v>
      </c>
      <c r="CZ80" s="56" t="str">
        <f t="shared" si="181"/>
        <v>A</v>
      </c>
      <c r="DA80" s="56" t="str">
        <f t="shared" si="182"/>
        <v>ល្អ</v>
      </c>
      <c r="DB80" s="51" t="e">
        <f t="shared" si="183"/>
        <v>#N/A</v>
      </c>
      <c r="DC80" s="51">
        <f>វត្តមាន!DF80</f>
        <v>0</v>
      </c>
      <c r="DD80" s="51">
        <f>វត្តមាន!DG80</f>
        <v>0</v>
      </c>
      <c r="DE80" s="51">
        <f>វត្តមាន!DH80</f>
        <v>0</v>
      </c>
      <c r="DF80" s="51">
        <f>វត្តមាន!DI80</f>
        <v>0</v>
      </c>
      <c r="DG80" s="8"/>
      <c r="DH80" s="8"/>
      <c r="DI80" s="8">
        <f t="shared" si="184"/>
        <v>0</v>
      </c>
      <c r="DJ80" s="9" t="str">
        <f t="shared" si="185"/>
        <v>F</v>
      </c>
      <c r="DK80" s="8"/>
      <c r="DL80" s="9" t="str">
        <f t="shared" si="186"/>
        <v>F</v>
      </c>
      <c r="DM80" s="8"/>
      <c r="DN80" s="9" t="str">
        <f t="shared" si="187"/>
        <v>F</v>
      </c>
      <c r="DO80" s="8"/>
      <c r="DP80" s="9" t="str">
        <f t="shared" si="188"/>
        <v>F</v>
      </c>
      <c r="DQ80" s="8"/>
      <c r="DR80" s="9" t="str">
        <f t="shared" si="189"/>
        <v>F</v>
      </c>
      <c r="DS80" s="8"/>
      <c r="DT80" s="9" t="str">
        <f t="shared" si="190"/>
        <v>F</v>
      </c>
      <c r="DU80" s="8"/>
      <c r="DV80" s="9" t="str">
        <f t="shared" si="191"/>
        <v>F</v>
      </c>
      <c r="DW80" s="8"/>
      <c r="DX80" s="9" t="str">
        <f t="shared" si="192"/>
        <v>F</v>
      </c>
      <c r="DY80" s="8"/>
      <c r="DZ80" s="9" t="str">
        <f t="shared" si="193"/>
        <v>F</v>
      </c>
      <c r="EA80" s="8"/>
      <c r="EB80" s="9" t="str">
        <f t="shared" si="194"/>
        <v>F</v>
      </c>
      <c r="EC80" s="8"/>
      <c r="ED80" s="9" t="str">
        <f t="shared" si="195"/>
        <v>F</v>
      </c>
      <c r="EE80" s="58">
        <f t="shared" si="196"/>
        <v>0</v>
      </c>
      <c r="EF80" s="58">
        <v>72</v>
      </c>
      <c r="EG80" s="59" t="str">
        <f t="shared" si="197"/>
        <v>A</v>
      </c>
      <c r="EH80" s="59" t="str">
        <f t="shared" si="198"/>
        <v>ល្អ</v>
      </c>
      <c r="EI80" s="58" t="e">
        <f t="shared" si="199"/>
        <v>#N/A</v>
      </c>
      <c r="EJ80" s="58">
        <f>វត្តមាន!EP80</f>
        <v>2</v>
      </c>
      <c r="EK80" s="58">
        <f>វត្តមាន!EQ80</f>
        <v>2</v>
      </c>
      <c r="EL80" s="58">
        <f>វត្តមាន!ER80</f>
        <v>2</v>
      </c>
      <c r="EM80" s="58">
        <f>វត្តមាន!ES80</f>
        <v>6</v>
      </c>
      <c r="EN80" s="67"/>
      <c r="EO80" s="8"/>
      <c r="EP80" s="8"/>
      <c r="EQ80" s="8">
        <f t="shared" si="200"/>
        <v>0</v>
      </c>
      <c r="ER80" s="9" t="str">
        <f t="shared" si="201"/>
        <v>F</v>
      </c>
      <c r="ES80" s="9"/>
      <c r="ET80" s="8"/>
      <c r="EU80" s="9" t="str">
        <f t="shared" si="202"/>
        <v>F</v>
      </c>
      <c r="EV80" s="9"/>
      <c r="EW80" s="8"/>
      <c r="EX80" s="9" t="str">
        <f t="shared" si="203"/>
        <v>F</v>
      </c>
      <c r="EY80" s="9"/>
      <c r="EZ80" s="8"/>
      <c r="FA80" s="9" t="str">
        <f t="shared" si="204"/>
        <v>F</v>
      </c>
      <c r="FB80" s="9"/>
      <c r="FC80" s="8"/>
      <c r="FD80" s="9" t="str">
        <f t="shared" si="205"/>
        <v>F</v>
      </c>
      <c r="FE80" s="9"/>
      <c r="FF80" s="8"/>
      <c r="FG80" s="9" t="str">
        <f t="shared" si="206"/>
        <v>F</v>
      </c>
      <c r="FH80" s="9"/>
      <c r="FI80" s="8"/>
      <c r="FJ80" s="9" t="str">
        <f t="shared" si="207"/>
        <v>F</v>
      </c>
      <c r="FK80" s="9"/>
      <c r="FL80" s="8"/>
      <c r="FM80" s="9" t="str">
        <f t="shared" si="208"/>
        <v>F</v>
      </c>
      <c r="FN80" s="9"/>
      <c r="FO80" s="8"/>
      <c r="FP80" s="9" t="str">
        <f t="shared" si="209"/>
        <v>F</v>
      </c>
      <c r="FQ80" s="9"/>
      <c r="FR80" s="8"/>
      <c r="FS80" s="9" t="str">
        <f t="shared" si="210"/>
        <v>F</v>
      </c>
      <c r="FT80" s="9"/>
      <c r="FU80" s="8"/>
      <c r="FV80" s="9" t="str">
        <f t="shared" si="211"/>
        <v>F</v>
      </c>
      <c r="FX80" s="58">
        <f t="shared" si="212"/>
        <v>0</v>
      </c>
      <c r="FY80" s="58">
        <v>72</v>
      </c>
      <c r="FZ80" s="59" t="str">
        <f t="shared" si="213"/>
        <v>A</v>
      </c>
      <c r="GA80" s="59" t="str">
        <f t="shared" si="214"/>
        <v>ល្អ</v>
      </c>
      <c r="GB80" s="58" t="e">
        <f t="shared" si="215"/>
        <v>#N/A</v>
      </c>
      <c r="GC80" s="58">
        <f>វត្តមាន!FZ80</f>
        <v>2</v>
      </c>
      <c r="GD80" s="58">
        <f>វត្តមាន!GA80</f>
        <v>2</v>
      </c>
      <c r="GE80" s="58">
        <f>វត្តមាន!GB80</f>
        <v>2</v>
      </c>
      <c r="GF80" s="58">
        <f>វត្តមាន!GC80</f>
        <v>6</v>
      </c>
      <c r="GG80" s="69">
        <f t="shared" si="216"/>
        <v>36</v>
      </c>
      <c r="GH80" s="69">
        <f t="shared" si="217"/>
        <v>72</v>
      </c>
      <c r="GI80" s="69">
        <f t="shared" si="218"/>
        <v>54</v>
      </c>
      <c r="GJ80" s="59" t="str">
        <f t="shared" si="219"/>
        <v>A</v>
      </c>
      <c r="GK80" s="59" t="str">
        <f t="shared" si="220"/>
        <v>ល្អ</v>
      </c>
      <c r="GL80" s="58" t="e">
        <f t="shared" si="221"/>
        <v>#N/A</v>
      </c>
      <c r="GM80" s="2">
        <f t="shared" si="222"/>
        <v>4</v>
      </c>
      <c r="GN80" s="2">
        <f t="shared" si="223"/>
        <v>4</v>
      </c>
      <c r="GO80" s="2">
        <f t="shared" si="224"/>
        <v>4</v>
      </c>
      <c r="GP80" s="2">
        <f t="shared" si="225"/>
        <v>12</v>
      </c>
    </row>
    <row r="81" spans="1:198">
      <c r="A81" s="2"/>
      <c r="B81" s="2">
        <f>ប្រវត្តិរូបសិស្ស!B85</f>
        <v>0</v>
      </c>
      <c r="C81" s="2" t="str">
        <f>ប្រវត្តិរូបសិស្ស!C81</f>
        <v>ពៅ ពិសី</v>
      </c>
      <c r="D81" s="2" t="str">
        <f>ប្រវត្តិរូបសិស្ស!D81</f>
        <v>ស្រី</v>
      </c>
      <c r="E81" s="7">
        <f>ប្រវត្តិរូបសិស្ស!E81</f>
        <v>39331</v>
      </c>
      <c r="F81" s="7" t="str">
        <f>ប្រវត្តិរូបសិស្ស!G81</f>
        <v>12D</v>
      </c>
      <c r="G81" s="8"/>
      <c r="H81" s="8"/>
      <c r="I81" s="8"/>
      <c r="J81" s="9" t="str">
        <f t="shared" si="137"/>
        <v>F</v>
      </c>
      <c r="K81" s="8"/>
      <c r="L81" s="9" t="str">
        <f t="shared" si="138"/>
        <v>F</v>
      </c>
      <c r="M81" s="8"/>
      <c r="N81" s="9" t="str">
        <f t="shared" si="139"/>
        <v>F</v>
      </c>
      <c r="O81" s="8"/>
      <c r="P81" s="9" t="str">
        <f t="shared" si="140"/>
        <v>F</v>
      </c>
      <c r="Q81" s="8"/>
      <c r="R81" s="9" t="str">
        <f t="shared" si="141"/>
        <v>F</v>
      </c>
      <c r="S81" s="8"/>
      <c r="T81" s="9" t="str">
        <f t="shared" si="142"/>
        <v>F</v>
      </c>
      <c r="U81" s="8"/>
      <c r="V81" s="9" t="str">
        <f t="shared" si="143"/>
        <v>F</v>
      </c>
      <c r="W81" s="8"/>
      <c r="X81" s="9" t="str">
        <f t="shared" si="144"/>
        <v>F</v>
      </c>
      <c r="Y81" s="8"/>
      <c r="Z81" s="9" t="str">
        <f t="shared" si="145"/>
        <v>F</v>
      </c>
      <c r="AA81" s="8"/>
      <c r="AB81" s="9" t="str">
        <f t="shared" si="146"/>
        <v>F</v>
      </c>
      <c r="AC81" s="8"/>
      <c r="AD81" s="9" t="str">
        <f t="shared" si="147"/>
        <v>F</v>
      </c>
      <c r="AE81" s="9">
        <f>វត្តមាន!AL81</f>
        <v>0</v>
      </c>
      <c r="AF81" s="9">
        <f>វត្តមាន!AM81</f>
        <v>0</v>
      </c>
      <c r="AG81" s="9">
        <f>វត្តមាន!AN81</f>
        <v>0</v>
      </c>
      <c r="AH81" s="9">
        <f>វត្តមាន!AO81</f>
        <v>0</v>
      </c>
      <c r="AI81" s="53">
        <f t="shared" si="148"/>
        <v>0</v>
      </c>
      <c r="AJ81" s="53">
        <f t="shared" si="149"/>
        <v>0</v>
      </c>
      <c r="AK81" s="54" t="str">
        <f t="shared" si="150"/>
        <v>F</v>
      </c>
      <c r="AL81" s="54" t="str">
        <f t="shared" si="151"/>
        <v>ខ្សោយ</v>
      </c>
      <c r="AM81" s="53">
        <f t="shared" si="136"/>
        <v>1</v>
      </c>
      <c r="AN81" s="53">
        <f>វត្តមាន!BV81</f>
        <v>0</v>
      </c>
      <c r="AO81" s="53">
        <f>វត្តមាន!BW81</f>
        <v>0</v>
      </c>
      <c r="AP81" s="53">
        <f>វត្តមាន!BX81</f>
        <v>0</v>
      </c>
      <c r="AQ81" s="53">
        <f>វត្តមាន!BY81</f>
        <v>0</v>
      </c>
      <c r="AR81" s="53"/>
      <c r="AS81" s="8"/>
      <c r="AT81" s="8"/>
      <c r="AU81" s="8">
        <f t="shared" si="152"/>
        <v>0</v>
      </c>
      <c r="AV81" s="9" t="str">
        <f t="shared" si="153"/>
        <v>F</v>
      </c>
      <c r="AW81" s="8"/>
      <c r="AX81" s="9" t="str">
        <f t="shared" si="154"/>
        <v>F</v>
      </c>
      <c r="AY81" s="8"/>
      <c r="AZ81" s="9" t="str">
        <f t="shared" si="155"/>
        <v>F</v>
      </c>
      <c r="BA81" s="8"/>
      <c r="BB81" s="9" t="str">
        <f t="shared" si="156"/>
        <v>F</v>
      </c>
      <c r="BC81" s="8"/>
      <c r="BD81" s="9" t="str">
        <f t="shared" si="157"/>
        <v>F</v>
      </c>
      <c r="BE81" s="8"/>
      <c r="BF81" s="9" t="str">
        <f t="shared" si="158"/>
        <v>F</v>
      </c>
      <c r="BG81" s="8"/>
      <c r="BH81" s="9" t="str">
        <f t="shared" si="159"/>
        <v>F</v>
      </c>
      <c r="BI81" s="8"/>
      <c r="BJ81" s="9" t="str">
        <f t="shared" si="160"/>
        <v>F</v>
      </c>
      <c r="BK81" s="8"/>
      <c r="BL81" s="9" t="str">
        <f t="shared" si="161"/>
        <v>F</v>
      </c>
      <c r="BM81" s="8"/>
      <c r="BN81" s="9" t="str">
        <f t="shared" si="162"/>
        <v>F</v>
      </c>
      <c r="BO81" s="8"/>
      <c r="BP81" s="9" t="str">
        <f t="shared" si="163"/>
        <v>F</v>
      </c>
      <c r="BQ81" s="51">
        <f t="shared" si="164"/>
        <v>0</v>
      </c>
      <c r="BR81" s="51">
        <f t="shared" si="165"/>
        <v>0</v>
      </c>
      <c r="BS81" s="56" t="str">
        <f t="shared" si="166"/>
        <v>F</v>
      </c>
      <c r="BT81" s="56" t="str">
        <f t="shared" si="167"/>
        <v>ខ្សោយ</v>
      </c>
      <c r="BU81" s="51">
        <f t="shared" si="168"/>
        <v>1</v>
      </c>
      <c r="BV81" s="51">
        <f>វត្តមាន!BV81</f>
        <v>0</v>
      </c>
      <c r="BW81" s="51">
        <f>វត្តមាន!BW81</f>
        <v>0</v>
      </c>
      <c r="BX81" s="51">
        <f>វត្តមាន!BX81</f>
        <v>0</v>
      </c>
      <c r="BY81" s="51">
        <f>វត្តមាន!BY81</f>
        <v>0</v>
      </c>
      <c r="BZ81" s="8"/>
      <c r="CA81" s="8"/>
      <c r="CB81" s="8"/>
      <c r="CC81" s="9" t="str">
        <f t="shared" si="169"/>
        <v>F</v>
      </c>
      <c r="CD81" s="8"/>
      <c r="CE81" s="9" t="str">
        <f t="shared" si="170"/>
        <v>F</v>
      </c>
      <c r="CF81" s="8"/>
      <c r="CG81" s="9" t="str">
        <f t="shared" si="171"/>
        <v>F</v>
      </c>
      <c r="CH81" s="8"/>
      <c r="CI81" s="9" t="str">
        <f t="shared" si="172"/>
        <v>F</v>
      </c>
      <c r="CJ81" s="8"/>
      <c r="CK81" s="9" t="str">
        <f t="shared" si="173"/>
        <v>F</v>
      </c>
      <c r="CL81" s="8"/>
      <c r="CM81" s="9" t="str">
        <f t="shared" si="174"/>
        <v>F</v>
      </c>
      <c r="CN81" s="8"/>
      <c r="CO81" s="9" t="str">
        <f t="shared" si="175"/>
        <v>F</v>
      </c>
      <c r="CP81" s="8"/>
      <c r="CQ81" s="9" t="str">
        <f t="shared" si="176"/>
        <v>F</v>
      </c>
      <c r="CR81" s="8"/>
      <c r="CS81" s="9" t="str">
        <f t="shared" si="177"/>
        <v>F</v>
      </c>
      <c r="CT81" s="8"/>
      <c r="CU81" s="9" t="str">
        <f t="shared" si="178"/>
        <v>F</v>
      </c>
      <c r="CV81" s="8"/>
      <c r="CW81" s="9" t="str">
        <f t="shared" si="179"/>
        <v>F</v>
      </c>
      <c r="CX81" s="51">
        <f t="shared" si="180"/>
        <v>0</v>
      </c>
      <c r="CY81" s="51">
        <v>73</v>
      </c>
      <c r="CZ81" s="56" t="str">
        <f t="shared" si="181"/>
        <v>A</v>
      </c>
      <c r="DA81" s="56" t="str">
        <f t="shared" si="182"/>
        <v>ល្អ</v>
      </c>
      <c r="DB81" s="51" t="e">
        <f t="shared" si="183"/>
        <v>#N/A</v>
      </c>
      <c r="DC81" s="51">
        <f>វត្តមាន!DF81</f>
        <v>0</v>
      </c>
      <c r="DD81" s="51">
        <f>វត្តមាន!DG81</f>
        <v>0</v>
      </c>
      <c r="DE81" s="51">
        <f>វត្តមាន!DH81</f>
        <v>0</v>
      </c>
      <c r="DF81" s="51">
        <f>វត្តមាន!DI81</f>
        <v>0</v>
      </c>
      <c r="DG81" s="8"/>
      <c r="DH81" s="8"/>
      <c r="DI81" s="8">
        <f t="shared" si="184"/>
        <v>0</v>
      </c>
      <c r="DJ81" s="9" t="str">
        <f t="shared" si="185"/>
        <v>F</v>
      </c>
      <c r="DK81" s="8"/>
      <c r="DL81" s="9" t="str">
        <f t="shared" si="186"/>
        <v>F</v>
      </c>
      <c r="DM81" s="8"/>
      <c r="DN81" s="9" t="str">
        <f t="shared" si="187"/>
        <v>F</v>
      </c>
      <c r="DO81" s="8"/>
      <c r="DP81" s="9" t="str">
        <f t="shared" si="188"/>
        <v>F</v>
      </c>
      <c r="DQ81" s="8"/>
      <c r="DR81" s="9" t="str">
        <f t="shared" si="189"/>
        <v>F</v>
      </c>
      <c r="DS81" s="8"/>
      <c r="DT81" s="9" t="str">
        <f t="shared" si="190"/>
        <v>F</v>
      </c>
      <c r="DU81" s="8"/>
      <c r="DV81" s="9" t="str">
        <f t="shared" si="191"/>
        <v>F</v>
      </c>
      <c r="DW81" s="8"/>
      <c r="DX81" s="9" t="str">
        <f t="shared" si="192"/>
        <v>F</v>
      </c>
      <c r="DY81" s="8"/>
      <c r="DZ81" s="9" t="str">
        <f t="shared" si="193"/>
        <v>F</v>
      </c>
      <c r="EA81" s="8"/>
      <c r="EB81" s="9" t="str">
        <f t="shared" si="194"/>
        <v>F</v>
      </c>
      <c r="EC81" s="8"/>
      <c r="ED81" s="9" t="str">
        <f t="shared" si="195"/>
        <v>F</v>
      </c>
      <c r="EE81" s="58">
        <f t="shared" si="196"/>
        <v>0</v>
      </c>
      <c r="EF81" s="58">
        <v>73</v>
      </c>
      <c r="EG81" s="59" t="str">
        <f t="shared" si="197"/>
        <v>A</v>
      </c>
      <c r="EH81" s="59" t="str">
        <f t="shared" si="198"/>
        <v>ល្អ</v>
      </c>
      <c r="EI81" s="58" t="e">
        <f t="shared" si="199"/>
        <v>#N/A</v>
      </c>
      <c r="EJ81" s="58">
        <f>វត្តមាន!EP81</f>
        <v>2</v>
      </c>
      <c r="EK81" s="58">
        <f>វត្តមាន!EQ81</f>
        <v>2</v>
      </c>
      <c r="EL81" s="58">
        <f>វត្តមាន!ER81</f>
        <v>2</v>
      </c>
      <c r="EM81" s="58">
        <f>វត្តមាន!ES81</f>
        <v>6</v>
      </c>
      <c r="EN81" s="67"/>
      <c r="EO81" s="8"/>
      <c r="EP81" s="8"/>
      <c r="EQ81" s="8">
        <f t="shared" si="200"/>
        <v>0</v>
      </c>
      <c r="ER81" s="9" t="str">
        <f t="shared" si="201"/>
        <v>F</v>
      </c>
      <c r="ES81" s="9"/>
      <c r="ET81" s="8"/>
      <c r="EU81" s="9" t="str">
        <f t="shared" si="202"/>
        <v>F</v>
      </c>
      <c r="EV81" s="9"/>
      <c r="EW81" s="8"/>
      <c r="EX81" s="9" t="str">
        <f t="shared" si="203"/>
        <v>F</v>
      </c>
      <c r="EY81" s="9"/>
      <c r="EZ81" s="8"/>
      <c r="FA81" s="9" t="str">
        <f t="shared" si="204"/>
        <v>F</v>
      </c>
      <c r="FB81" s="9"/>
      <c r="FC81" s="8"/>
      <c r="FD81" s="9" t="str">
        <f t="shared" si="205"/>
        <v>F</v>
      </c>
      <c r="FE81" s="9"/>
      <c r="FF81" s="8"/>
      <c r="FG81" s="9" t="str">
        <f t="shared" si="206"/>
        <v>F</v>
      </c>
      <c r="FH81" s="9"/>
      <c r="FI81" s="8"/>
      <c r="FJ81" s="9" t="str">
        <f t="shared" si="207"/>
        <v>F</v>
      </c>
      <c r="FK81" s="9"/>
      <c r="FL81" s="8"/>
      <c r="FM81" s="9" t="str">
        <f t="shared" si="208"/>
        <v>F</v>
      </c>
      <c r="FN81" s="9"/>
      <c r="FO81" s="8"/>
      <c r="FP81" s="9" t="str">
        <f t="shared" si="209"/>
        <v>F</v>
      </c>
      <c r="FQ81" s="9"/>
      <c r="FR81" s="8"/>
      <c r="FS81" s="9" t="str">
        <f t="shared" si="210"/>
        <v>F</v>
      </c>
      <c r="FT81" s="9"/>
      <c r="FU81" s="8"/>
      <c r="FV81" s="9" t="str">
        <f t="shared" si="211"/>
        <v>F</v>
      </c>
      <c r="FX81" s="58">
        <f t="shared" si="212"/>
        <v>0</v>
      </c>
      <c r="FY81" s="58">
        <v>73</v>
      </c>
      <c r="FZ81" s="59" t="str">
        <f t="shared" si="213"/>
        <v>A</v>
      </c>
      <c r="GA81" s="59" t="str">
        <f t="shared" si="214"/>
        <v>ល្អ</v>
      </c>
      <c r="GB81" s="58" t="e">
        <f t="shared" si="215"/>
        <v>#N/A</v>
      </c>
      <c r="GC81" s="58">
        <f>វត្តមាន!FZ81</f>
        <v>2</v>
      </c>
      <c r="GD81" s="58">
        <f>វត្តមាន!GA81</f>
        <v>2</v>
      </c>
      <c r="GE81" s="58">
        <f>វត្តមាន!GB81</f>
        <v>2</v>
      </c>
      <c r="GF81" s="58">
        <f>វត្តមាន!GC81</f>
        <v>6</v>
      </c>
      <c r="GG81" s="69">
        <f t="shared" si="216"/>
        <v>36.5</v>
      </c>
      <c r="GH81" s="69">
        <f t="shared" si="217"/>
        <v>73</v>
      </c>
      <c r="GI81" s="69">
        <f t="shared" si="218"/>
        <v>54.75</v>
      </c>
      <c r="GJ81" s="59" t="str">
        <f t="shared" si="219"/>
        <v>A</v>
      </c>
      <c r="GK81" s="59" t="str">
        <f t="shared" si="220"/>
        <v>ល្អ</v>
      </c>
      <c r="GL81" s="58" t="e">
        <f t="shared" si="221"/>
        <v>#N/A</v>
      </c>
      <c r="GM81" s="2">
        <f t="shared" si="222"/>
        <v>4</v>
      </c>
      <c r="GN81" s="2">
        <f t="shared" si="223"/>
        <v>4</v>
      </c>
      <c r="GO81" s="2">
        <f t="shared" si="224"/>
        <v>4</v>
      </c>
      <c r="GP81" s="2">
        <f t="shared" si="225"/>
        <v>12</v>
      </c>
    </row>
    <row r="82" spans="1:198">
      <c r="A82" s="2"/>
      <c r="B82" s="2">
        <f>ប្រវត្តិរូបសិស្ស!B86</f>
        <v>7478</v>
      </c>
      <c r="C82" s="2" t="str">
        <f>ប្រវត្តិរូបសិស្ស!C82</f>
        <v>ភក្តី ស្រីគីម</v>
      </c>
      <c r="D82" s="2" t="str">
        <f>ប្រវត្តិរូបសិស្ស!D82</f>
        <v>ស្រី</v>
      </c>
      <c r="E82" s="7">
        <f>ប្រវត្តិរូបសិស្ស!E82</f>
        <v>39538</v>
      </c>
      <c r="F82" s="7" t="str">
        <f>ប្រវត្តិរូបសិស្ស!G82</f>
        <v>12D</v>
      </c>
      <c r="G82" s="8"/>
      <c r="H82" s="8"/>
      <c r="I82" s="8"/>
      <c r="J82" s="9" t="str">
        <f t="shared" si="137"/>
        <v>F</v>
      </c>
      <c r="K82" s="8"/>
      <c r="L82" s="9" t="str">
        <f t="shared" si="138"/>
        <v>F</v>
      </c>
      <c r="M82" s="8"/>
      <c r="N82" s="9" t="str">
        <f t="shared" si="139"/>
        <v>F</v>
      </c>
      <c r="O82" s="8"/>
      <c r="P82" s="9" t="str">
        <f t="shared" si="140"/>
        <v>F</v>
      </c>
      <c r="Q82" s="8"/>
      <c r="R82" s="9" t="str">
        <f t="shared" si="141"/>
        <v>F</v>
      </c>
      <c r="S82" s="8"/>
      <c r="T82" s="9" t="str">
        <f t="shared" si="142"/>
        <v>F</v>
      </c>
      <c r="U82" s="8"/>
      <c r="V82" s="9" t="str">
        <f t="shared" si="143"/>
        <v>F</v>
      </c>
      <c r="W82" s="8"/>
      <c r="X82" s="9" t="str">
        <f t="shared" si="144"/>
        <v>F</v>
      </c>
      <c r="Y82" s="8"/>
      <c r="Z82" s="9" t="str">
        <f t="shared" si="145"/>
        <v>F</v>
      </c>
      <c r="AA82" s="8"/>
      <c r="AB82" s="9" t="str">
        <f t="shared" si="146"/>
        <v>F</v>
      </c>
      <c r="AC82" s="8"/>
      <c r="AD82" s="9" t="str">
        <f t="shared" si="147"/>
        <v>F</v>
      </c>
      <c r="AE82" s="9">
        <f>វត្តមាន!AL82</f>
        <v>0</v>
      </c>
      <c r="AF82" s="9">
        <f>វត្តមាន!AM82</f>
        <v>0</v>
      </c>
      <c r="AG82" s="9">
        <f>វត្តមាន!AN82</f>
        <v>0</v>
      </c>
      <c r="AH82" s="9">
        <f>វត្តមាន!AO82</f>
        <v>0</v>
      </c>
      <c r="AI82" s="53">
        <f t="shared" si="148"/>
        <v>0</v>
      </c>
      <c r="AJ82" s="53">
        <f t="shared" si="149"/>
        <v>0</v>
      </c>
      <c r="AK82" s="54" t="str">
        <f t="shared" si="150"/>
        <v>F</v>
      </c>
      <c r="AL82" s="54" t="str">
        <f t="shared" si="151"/>
        <v>ខ្សោយ</v>
      </c>
      <c r="AM82" s="53">
        <f t="shared" si="136"/>
        <v>1</v>
      </c>
      <c r="AN82" s="53">
        <f>វត្តមាន!BV82</f>
        <v>0</v>
      </c>
      <c r="AO82" s="53">
        <f>វត្តមាន!BW82</f>
        <v>0</v>
      </c>
      <c r="AP82" s="53">
        <f>វត្តមាន!BX82</f>
        <v>0</v>
      </c>
      <c r="AQ82" s="53">
        <f>វត្តមាន!BY82</f>
        <v>0</v>
      </c>
      <c r="AR82" s="53"/>
      <c r="AS82" s="8"/>
      <c r="AT82" s="8"/>
      <c r="AU82" s="8">
        <f t="shared" si="152"/>
        <v>0</v>
      </c>
      <c r="AV82" s="9" t="str">
        <f t="shared" si="153"/>
        <v>F</v>
      </c>
      <c r="AW82" s="8"/>
      <c r="AX82" s="9" t="str">
        <f t="shared" si="154"/>
        <v>F</v>
      </c>
      <c r="AY82" s="8"/>
      <c r="AZ82" s="9" t="str">
        <f t="shared" si="155"/>
        <v>F</v>
      </c>
      <c r="BA82" s="8"/>
      <c r="BB82" s="9" t="str">
        <f t="shared" si="156"/>
        <v>F</v>
      </c>
      <c r="BC82" s="8"/>
      <c r="BD82" s="9" t="str">
        <f t="shared" si="157"/>
        <v>F</v>
      </c>
      <c r="BE82" s="8"/>
      <c r="BF82" s="9" t="str">
        <f t="shared" si="158"/>
        <v>F</v>
      </c>
      <c r="BG82" s="8"/>
      <c r="BH82" s="9" t="str">
        <f t="shared" si="159"/>
        <v>F</v>
      </c>
      <c r="BI82" s="8"/>
      <c r="BJ82" s="9" t="str">
        <f t="shared" si="160"/>
        <v>F</v>
      </c>
      <c r="BK82" s="8"/>
      <c r="BL82" s="9" t="str">
        <f t="shared" si="161"/>
        <v>F</v>
      </c>
      <c r="BM82" s="8"/>
      <c r="BN82" s="9" t="str">
        <f t="shared" si="162"/>
        <v>F</v>
      </c>
      <c r="BO82" s="8"/>
      <c r="BP82" s="9" t="str">
        <f t="shared" si="163"/>
        <v>F</v>
      </c>
      <c r="BQ82" s="51">
        <f t="shared" si="164"/>
        <v>0</v>
      </c>
      <c r="BR82" s="51">
        <f t="shared" si="165"/>
        <v>0</v>
      </c>
      <c r="BS82" s="56" t="str">
        <f t="shared" si="166"/>
        <v>F</v>
      </c>
      <c r="BT82" s="56" t="str">
        <f t="shared" si="167"/>
        <v>ខ្សោយ</v>
      </c>
      <c r="BU82" s="51">
        <f t="shared" si="168"/>
        <v>1</v>
      </c>
      <c r="BV82" s="51">
        <f>វត្តមាន!BV82</f>
        <v>0</v>
      </c>
      <c r="BW82" s="51">
        <f>វត្តមាន!BW82</f>
        <v>0</v>
      </c>
      <c r="BX82" s="51">
        <f>វត្តមាន!BX82</f>
        <v>0</v>
      </c>
      <c r="BY82" s="51">
        <f>វត្តមាន!BY82</f>
        <v>0</v>
      </c>
      <c r="BZ82" s="8"/>
      <c r="CA82" s="8"/>
      <c r="CB82" s="8"/>
      <c r="CC82" s="9" t="str">
        <f t="shared" si="169"/>
        <v>F</v>
      </c>
      <c r="CD82" s="8"/>
      <c r="CE82" s="9" t="str">
        <f t="shared" si="170"/>
        <v>F</v>
      </c>
      <c r="CF82" s="8"/>
      <c r="CG82" s="9" t="str">
        <f t="shared" si="171"/>
        <v>F</v>
      </c>
      <c r="CH82" s="8"/>
      <c r="CI82" s="9" t="str">
        <f t="shared" si="172"/>
        <v>F</v>
      </c>
      <c r="CJ82" s="8"/>
      <c r="CK82" s="9" t="str">
        <f t="shared" si="173"/>
        <v>F</v>
      </c>
      <c r="CL82" s="8"/>
      <c r="CM82" s="9" t="str">
        <f t="shared" si="174"/>
        <v>F</v>
      </c>
      <c r="CN82" s="8"/>
      <c r="CO82" s="9" t="str">
        <f t="shared" si="175"/>
        <v>F</v>
      </c>
      <c r="CP82" s="8"/>
      <c r="CQ82" s="9" t="str">
        <f t="shared" si="176"/>
        <v>F</v>
      </c>
      <c r="CR82" s="8"/>
      <c r="CS82" s="9" t="str">
        <f t="shared" si="177"/>
        <v>F</v>
      </c>
      <c r="CT82" s="8"/>
      <c r="CU82" s="9" t="str">
        <f t="shared" si="178"/>
        <v>F</v>
      </c>
      <c r="CV82" s="8"/>
      <c r="CW82" s="9" t="str">
        <f t="shared" si="179"/>
        <v>F</v>
      </c>
      <c r="CX82" s="51">
        <f t="shared" si="180"/>
        <v>0</v>
      </c>
      <c r="CY82" s="51">
        <v>74</v>
      </c>
      <c r="CZ82" s="56" t="str">
        <f t="shared" si="181"/>
        <v>A</v>
      </c>
      <c r="DA82" s="56" t="str">
        <f t="shared" si="182"/>
        <v>ល្អ</v>
      </c>
      <c r="DB82" s="51" t="e">
        <f t="shared" si="183"/>
        <v>#N/A</v>
      </c>
      <c r="DC82" s="51">
        <f>វត្តមាន!DF82</f>
        <v>0</v>
      </c>
      <c r="DD82" s="51">
        <f>វត្តមាន!DG82</f>
        <v>0</v>
      </c>
      <c r="DE82" s="51">
        <f>វត្តមាន!DH82</f>
        <v>0</v>
      </c>
      <c r="DF82" s="51">
        <f>វត្តមាន!DI82</f>
        <v>0</v>
      </c>
      <c r="DG82" s="8"/>
      <c r="DH82" s="8"/>
      <c r="DI82" s="8">
        <f t="shared" si="184"/>
        <v>0</v>
      </c>
      <c r="DJ82" s="9" t="str">
        <f t="shared" si="185"/>
        <v>F</v>
      </c>
      <c r="DK82" s="8"/>
      <c r="DL82" s="9" t="str">
        <f t="shared" si="186"/>
        <v>F</v>
      </c>
      <c r="DM82" s="8"/>
      <c r="DN82" s="9" t="str">
        <f t="shared" si="187"/>
        <v>F</v>
      </c>
      <c r="DO82" s="8"/>
      <c r="DP82" s="9" t="str">
        <f t="shared" si="188"/>
        <v>F</v>
      </c>
      <c r="DQ82" s="8"/>
      <c r="DR82" s="9" t="str">
        <f t="shared" si="189"/>
        <v>F</v>
      </c>
      <c r="DS82" s="8"/>
      <c r="DT82" s="9" t="str">
        <f t="shared" si="190"/>
        <v>F</v>
      </c>
      <c r="DU82" s="8"/>
      <c r="DV82" s="9" t="str">
        <f t="shared" si="191"/>
        <v>F</v>
      </c>
      <c r="DW82" s="8"/>
      <c r="DX82" s="9" t="str">
        <f t="shared" si="192"/>
        <v>F</v>
      </c>
      <c r="DY82" s="8"/>
      <c r="DZ82" s="9" t="str">
        <f t="shared" si="193"/>
        <v>F</v>
      </c>
      <c r="EA82" s="8"/>
      <c r="EB82" s="9" t="str">
        <f t="shared" si="194"/>
        <v>F</v>
      </c>
      <c r="EC82" s="8"/>
      <c r="ED82" s="9" t="str">
        <f t="shared" si="195"/>
        <v>F</v>
      </c>
      <c r="EE82" s="58">
        <f t="shared" si="196"/>
        <v>0</v>
      </c>
      <c r="EF82" s="58">
        <v>74</v>
      </c>
      <c r="EG82" s="59" t="str">
        <f t="shared" si="197"/>
        <v>A</v>
      </c>
      <c r="EH82" s="59" t="str">
        <f t="shared" si="198"/>
        <v>ល្អ</v>
      </c>
      <c r="EI82" s="58" t="e">
        <f t="shared" si="199"/>
        <v>#N/A</v>
      </c>
      <c r="EJ82" s="58">
        <f>វត្តមាន!EP82</f>
        <v>2</v>
      </c>
      <c r="EK82" s="58">
        <f>វត្តមាន!EQ82</f>
        <v>2</v>
      </c>
      <c r="EL82" s="58">
        <f>វត្តមាន!ER82</f>
        <v>2</v>
      </c>
      <c r="EM82" s="58">
        <f>វត្តមាន!ES82</f>
        <v>6</v>
      </c>
      <c r="EN82" s="67"/>
      <c r="EO82" s="8"/>
      <c r="EP82" s="8"/>
      <c r="EQ82" s="8">
        <f t="shared" si="200"/>
        <v>0</v>
      </c>
      <c r="ER82" s="9" t="str">
        <f t="shared" si="201"/>
        <v>F</v>
      </c>
      <c r="ES82" s="9"/>
      <c r="ET82" s="8"/>
      <c r="EU82" s="9" t="str">
        <f t="shared" si="202"/>
        <v>F</v>
      </c>
      <c r="EV82" s="9"/>
      <c r="EW82" s="8"/>
      <c r="EX82" s="9" t="str">
        <f t="shared" si="203"/>
        <v>F</v>
      </c>
      <c r="EY82" s="9"/>
      <c r="EZ82" s="8"/>
      <c r="FA82" s="9" t="str">
        <f t="shared" si="204"/>
        <v>F</v>
      </c>
      <c r="FB82" s="9"/>
      <c r="FC82" s="8"/>
      <c r="FD82" s="9" t="str">
        <f t="shared" si="205"/>
        <v>F</v>
      </c>
      <c r="FE82" s="9"/>
      <c r="FF82" s="8"/>
      <c r="FG82" s="9" t="str">
        <f t="shared" si="206"/>
        <v>F</v>
      </c>
      <c r="FH82" s="9"/>
      <c r="FI82" s="8"/>
      <c r="FJ82" s="9" t="str">
        <f t="shared" si="207"/>
        <v>F</v>
      </c>
      <c r="FK82" s="9"/>
      <c r="FL82" s="8"/>
      <c r="FM82" s="9" t="str">
        <f t="shared" si="208"/>
        <v>F</v>
      </c>
      <c r="FN82" s="9"/>
      <c r="FO82" s="8"/>
      <c r="FP82" s="9" t="str">
        <f t="shared" si="209"/>
        <v>F</v>
      </c>
      <c r="FQ82" s="9"/>
      <c r="FR82" s="8"/>
      <c r="FS82" s="9" t="str">
        <f t="shared" si="210"/>
        <v>F</v>
      </c>
      <c r="FT82" s="9"/>
      <c r="FU82" s="8"/>
      <c r="FV82" s="9" t="str">
        <f t="shared" si="211"/>
        <v>F</v>
      </c>
      <c r="FX82" s="58">
        <f t="shared" si="212"/>
        <v>0</v>
      </c>
      <c r="FY82" s="58">
        <v>74</v>
      </c>
      <c r="FZ82" s="59" t="str">
        <f t="shared" si="213"/>
        <v>A</v>
      </c>
      <c r="GA82" s="59" t="str">
        <f t="shared" si="214"/>
        <v>ល្អ</v>
      </c>
      <c r="GB82" s="58" t="e">
        <f t="shared" si="215"/>
        <v>#N/A</v>
      </c>
      <c r="GC82" s="58">
        <f>វត្តមាន!FZ82</f>
        <v>2</v>
      </c>
      <c r="GD82" s="58">
        <f>វត្តមាន!GA82</f>
        <v>2</v>
      </c>
      <c r="GE82" s="58">
        <f>វត្តមាន!GB82</f>
        <v>2</v>
      </c>
      <c r="GF82" s="58">
        <f>វត្តមាន!GC82</f>
        <v>6</v>
      </c>
      <c r="GG82" s="69">
        <f t="shared" si="216"/>
        <v>37</v>
      </c>
      <c r="GH82" s="69">
        <f t="shared" si="217"/>
        <v>74</v>
      </c>
      <c r="GI82" s="69">
        <f t="shared" si="218"/>
        <v>55.5</v>
      </c>
      <c r="GJ82" s="59" t="str">
        <f t="shared" si="219"/>
        <v>A</v>
      </c>
      <c r="GK82" s="59" t="str">
        <f t="shared" si="220"/>
        <v>ល្អ</v>
      </c>
      <c r="GL82" s="58" t="e">
        <f t="shared" si="221"/>
        <v>#N/A</v>
      </c>
      <c r="GM82" s="2">
        <f t="shared" si="222"/>
        <v>4</v>
      </c>
      <c r="GN82" s="2">
        <f t="shared" si="223"/>
        <v>4</v>
      </c>
      <c r="GO82" s="2">
        <f t="shared" si="224"/>
        <v>4</v>
      </c>
      <c r="GP82" s="2">
        <f t="shared" si="225"/>
        <v>12</v>
      </c>
    </row>
    <row r="83" spans="1:198">
      <c r="A83" s="2"/>
      <c r="B83" s="2">
        <f>ប្រវត្តិរូបសិស្ស!B87</f>
        <v>7887</v>
      </c>
      <c r="C83" s="2" t="str">
        <f>ប្រវត្តិរូបសិស្ស!C83</f>
        <v>ភក្រ័ ស្រីណុច</v>
      </c>
      <c r="D83" s="2" t="str">
        <f>ប្រវត្តិរូបសិស្ស!D83</f>
        <v>ស្រី</v>
      </c>
      <c r="E83" s="7">
        <f>ប្រវត្តិរូបសិស្ស!E83</f>
        <v>39295</v>
      </c>
      <c r="F83" s="7" t="str">
        <f>ប្រវត្តិរូបសិស្ស!G83</f>
        <v>12D</v>
      </c>
      <c r="G83" s="8"/>
      <c r="H83" s="8"/>
      <c r="I83" s="8"/>
      <c r="J83" s="9" t="str">
        <f t="shared" si="137"/>
        <v>F</v>
      </c>
      <c r="K83" s="8"/>
      <c r="L83" s="9" t="str">
        <f t="shared" si="138"/>
        <v>F</v>
      </c>
      <c r="M83" s="8"/>
      <c r="N83" s="9" t="str">
        <f t="shared" si="139"/>
        <v>F</v>
      </c>
      <c r="O83" s="8"/>
      <c r="P83" s="9" t="str">
        <f t="shared" si="140"/>
        <v>F</v>
      </c>
      <c r="Q83" s="8"/>
      <c r="R83" s="9" t="str">
        <f t="shared" si="141"/>
        <v>F</v>
      </c>
      <c r="S83" s="8"/>
      <c r="T83" s="9" t="str">
        <f t="shared" si="142"/>
        <v>F</v>
      </c>
      <c r="U83" s="8"/>
      <c r="V83" s="9" t="str">
        <f t="shared" si="143"/>
        <v>F</v>
      </c>
      <c r="W83" s="8"/>
      <c r="X83" s="9" t="str">
        <f t="shared" si="144"/>
        <v>F</v>
      </c>
      <c r="Y83" s="8"/>
      <c r="Z83" s="9" t="str">
        <f t="shared" si="145"/>
        <v>F</v>
      </c>
      <c r="AA83" s="8"/>
      <c r="AB83" s="9" t="str">
        <f t="shared" si="146"/>
        <v>F</v>
      </c>
      <c r="AC83" s="8"/>
      <c r="AD83" s="9" t="str">
        <f t="shared" si="147"/>
        <v>F</v>
      </c>
      <c r="AE83" s="9">
        <f>វត្តមាន!AL83</f>
        <v>0</v>
      </c>
      <c r="AF83" s="9">
        <f>វត្តមាន!AM83</f>
        <v>0</v>
      </c>
      <c r="AG83" s="9">
        <f>វត្តមាន!AN83</f>
        <v>0</v>
      </c>
      <c r="AH83" s="9">
        <f>វត្តមាន!AO83</f>
        <v>0</v>
      </c>
      <c r="AI83" s="53">
        <f t="shared" si="148"/>
        <v>0</v>
      </c>
      <c r="AJ83" s="53">
        <f t="shared" si="149"/>
        <v>0</v>
      </c>
      <c r="AK83" s="54" t="str">
        <f t="shared" si="150"/>
        <v>F</v>
      </c>
      <c r="AL83" s="54" t="str">
        <f t="shared" si="151"/>
        <v>ខ្សោយ</v>
      </c>
      <c r="AM83" s="53">
        <f t="shared" si="136"/>
        <v>1</v>
      </c>
      <c r="AN83" s="53">
        <f>វត្តមាន!BV83</f>
        <v>0</v>
      </c>
      <c r="AO83" s="53">
        <f>វត្តមាន!BW83</f>
        <v>0</v>
      </c>
      <c r="AP83" s="53">
        <f>វត្តមាន!BX83</f>
        <v>0</v>
      </c>
      <c r="AQ83" s="53">
        <f>វត្តមាន!BY83</f>
        <v>0</v>
      </c>
      <c r="AR83" s="53"/>
      <c r="AS83" s="8"/>
      <c r="AT83" s="8"/>
      <c r="AU83" s="8">
        <f t="shared" si="152"/>
        <v>0</v>
      </c>
      <c r="AV83" s="9" t="str">
        <f t="shared" si="153"/>
        <v>F</v>
      </c>
      <c r="AW83" s="8"/>
      <c r="AX83" s="9" t="str">
        <f t="shared" si="154"/>
        <v>F</v>
      </c>
      <c r="AY83" s="8"/>
      <c r="AZ83" s="9" t="str">
        <f t="shared" si="155"/>
        <v>F</v>
      </c>
      <c r="BA83" s="8"/>
      <c r="BB83" s="9" t="str">
        <f t="shared" si="156"/>
        <v>F</v>
      </c>
      <c r="BC83" s="8"/>
      <c r="BD83" s="9" t="str">
        <f t="shared" si="157"/>
        <v>F</v>
      </c>
      <c r="BE83" s="8"/>
      <c r="BF83" s="9" t="str">
        <f t="shared" si="158"/>
        <v>F</v>
      </c>
      <c r="BG83" s="8"/>
      <c r="BH83" s="9" t="str">
        <f t="shared" si="159"/>
        <v>F</v>
      </c>
      <c r="BI83" s="8"/>
      <c r="BJ83" s="9" t="str">
        <f t="shared" si="160"/>
        <v>F</v>
      </c>
      <c r="BK83" s="8"/>
      <c r="BL83" s="9" t="str">
        <f t="shared" si="161"/>
        <v>F</v>
      </c>
      <c r="BM83" s="8"/>
      <c r="BN83" s="9" t="str">
        <f t="shared" si="162"/>
        <v>F</v>
      </c>
      <c r="BO83" s="8"/>
      <c r="BP83" s="9" t="str">
        <f t="shared" si="163"/>
        <v>F</v>
      </c>
      <c r="BQ83" s="51">
        <f t="shared" si="164"/>
        <v>0</v>
      </c>
      <c r="BR83" s="51">
        <f t="shared" si="165"/>
        <v>0</v>
      </c>
      <c r="BS83" s="56" t="str">
        <f t="shared" si="166"/>
        <v>F</v>
      </c>
      <c r="BT83" s="56" t="str">
        <f t="shared" si="167"/>
        <v>ខ្សោយ</v>
      </c>
      <c r="BU83" s="51">
        <f t="shared" si="168"/>
        <v>1</v>
      </c>
      <c r="BV83" s="51">
        <f>វត្តមាន!BV83</f>
        <v>0</v>
      </c>
      <c r="BW83" s="51">
        <f>វត្តមាន!BW83</f>
        <v>0</v>
      </c>
      <c r="BX83" s="51">
        <f>វត្តមាន!BX83</f>
        <v>0</v>
      </c>
      <c r="BY83" s="51">
        <f>វត្តមាន!BY83</f>
        <v>0</v>
      </c>
      <c r="BZ83" s="8"/>
      <c r="CA83" s="8"/>
      <c r="CB83" s="8"/>
      <c r="CC83" s="9" t="str">
        <f t="shared" si="169"/>
        <v>F</v>
      </c>
      <c r="CD83" s="8"/>
      <c r="CE83" s="9" t="str">
        <f t="shared" si="170"/>
        <v>F</v>
      </c>
      <c r="CF83" s="8"/>
      <c r="CG83" s="9" t="str">
        <f t="shared" si="171"/>
        <v>F</v>
      </c>
      <c r="CH83" s="8"/>
      <c r="CI83" s="9" t="str">
        <f t="shared" si="172"/>
        <v>F</v>
      </c>
      <c r="CJ83" s="8"/>
      <c r="CK83" s="9" t="str">
        <f t="shared" si="173"/>
        <v>F</v>
      </c>
      <c r="CL83" s="8"/>
      <c r="CM83" s="9" t="str">
        <f t="shared" si="174"/>
        <v>F</v>
      </c>
      <c r="CN83" s="8"/>
      <c r="CO83" s="9" t="str">
        <f t="shared" si="175"/>
        <v>F</v>
      </c>
      <c r="CP83" s="8"/>
      <c r="CQ83" s="9" t="str">
        <f t="shared" si="176"/>
        <v>F</v>
      </c>
      <c r="CR83" s="8"/>
      <c r="CS83" s="9" t="str">
        <f t="shared" si="177"/>
        <v>F</v>
      </c>
      <c r="CT83" s="8"/>
      <c r="CU83" s="9" t="str">
        <f t="shared" si="178"/>
        <v>F</v>
      </c>
      <c r="CV83" s="8"/>
      <c r="CW83" s="9" t="str">
        <f t="shared" si="179"/>
        <v>F</v>
      </c>
      <c r="CX83" s="51">
        <f t="shared" si="180"/>
        <v>0</v>
      </c>
      <c r="CY83" s="51">
        <v>75</v>
      </c>
      <c r="CZ83" s="56" t="str">
        <f t="shared" si="181"/>
        <v>A</v>
      </c>
      <c r="DA83" s="56" t="str">
        <f t="shared" si="182"/>
        <v>ល្អ</v>
      </c>
      <c r="DB83" s="51" t="e">
        <f t="shared" si="183"/>
        <v>#N/A</v>
      </c>
      <c r="DC83" s="51">
        <f>វត្តមាន!DF83</f>
        <v>0</v>
      </c>
      <c r="DD83" s="51">
        <f>វត្តមាន!DG83</f>
        <v>0</v>
      </c>
      <c r="DE83" s="51">
        <f>វត្តមាន!DH83</f>
        <v>0</v>
      </c>
      <c r="DF83" s="51">
        <f>វត្តមាន!DI83</f>
        <v>0</v>
      </c>
      <c r="DG83" s="8"/>
      <c r="DH83" s="8"/>
      <c r="DI83" s="8">
        <f t="shared" si="184"/>
        <v>0</v>
      </c>
      <c r="DJ83" s="9" t="str">
        <f t="shared" si="185"/>
        <v>F</v>
      </c>
      <c r="DK83" s="8"/>
      <c r="DL83" s="9" t="str">
        <f t="shared" si="186"/>
        <v>F</v>
      </c>
      <c r="DM83" s="8"/>
      <c r="DN83" s="9" t="str">
        <f t="shared" si="187"/>
        <v>F</v>
      </c>
      <c r="DO83" s="8"/>
      <c r="DP83" s="9" t="str">
        <f t="shared" si="188"/>
        <v>F</v>
      </c>
      <c r="DQ83" s="8"/>
      <c r="DR83" s="9" t="str">
        <f t="shared" si="189"/>
        <v>F</v>
      </c>
      <c r="DS83" s="8"/>
      <c r="DT83" s="9" t="str">
        <f t="shared" si="190"/>
        <v>F</v>
      </c>
      <c r="DU83" s="8"/>
      <c r="DV83" s="9" t="str">
        <f t="shared" si="191"/>
        <v>F</v>
      </c>
      <c r="DW83" s="8"/>
      <c r="DX83" s="9" t="str">
        <f t="shared" si="192"/>
        <v>F</v>
      </c>
      <c r="DY83" s="8"/>
      <c r="DZ83" s="9" t="str">
        <f t="shared" si="193"/>
        <v>F</v>
      </c>
      <c r="EA83" s="8"/>
      <c r="EB83" s="9" t="str">
        <f t="shared" si="194"/>
        <v>F</v>
      </c>
      <c r="EC83" s="8"/>
      <c r="ED83" s="9" t="str">
        <f t="shared" si="195"/>
        <v>F</v>
      </c>
      <c r="EE83" s="58">
        <f t="shared" si="196"/>
        <v>0</v>
      </c>
      <c r="EF83" s="58">
        <v>75</v>
      </c>
      <c r="EG83" s="59" t="str">
        <f t="shared" si="197"/>
        <v>A</v>
      </c>
      <c r="EH83" s="59" t="str">
        <f t="shared" si="198"/>
        <v>ល្អ</v>
      </c>
      <c r="EI83" s="58" t="e">
        <f t="shared" si="199"/>
        <v>#N/A</v>
      </c>
      <c r="EJ83" s="58">
        <f>វត្តមាន!EP83</f>
        <v>2</v>
      </c>
      <c r="EK83" s="58">
        <f>វត្តមាន!EQ83</f>
        <v>2</v>
      </c>
      <c r="EL83" s="58">
        <f>វត្តមាន!ER83</f>
        <v>2</v>
      </c>
      <c r="EM83" s="58">
        <f>វត្តមាន!ES83</f>
        <v>6</v>
      </c>
      <c r="EN83" s="67"/>
      <c r="EO83" s="8"/>
      <c r="EP83" s="8"/>
      <c r="EQ83" s="8">
        <f t="shared" si="200"/>
        <v>0</v>
      </c>
      <c r="ER83" s="9" t="str">
        <f t="shared" si="201"/>
        <v>F</v>
      </c>
      <c r="ES83" s="9"/>
      <c r="ET83" s="8"/>
      <c r="EU83" s="9" t="str">
        <f t="shared" si="202"/>
        <v>F</v>
      </c>
      <c r="EV83" s="9"/>
      <c r="EW83" s="8"/>
      <c r="EX83" s="9" t="str">
        <f t="shared" si="203"/>
        <v>F</v>
      </c>
      <c r="EY83" s="9"/>
      <c r="EZ83" s="8"/>
      <c r="FA83" s="9" t="str">
        <f t="shared" si="204"/>
        <v>F</v>
      </c>
      <c r="FB83" s="9"/>
      <c r="FC83" s="8"/>
      <c r="FD83" s="9" t="str">
        <f t="shared" si="205"/>
        <v>F</v>
      </c>
      <c r="FE83" s="9"/>
      <c r="FF83" s="8"/>
      <c r="FG83" s="9" t="str">
        <f t="shared" si="206"/>
        <v>F</v>
      </c>
      <c r="FH83" s="9"/>
      <c r="FI83" s="8"/>
      <c r="FJ83" s="9" t="str">
        <f t="shared" si="207"/>
        <v>F</v>
      </c>
      <c r="FK83" s="9"/>
      <c r="FL83" s="8"/>
      <c r="FM83" s="9" t="str">
        <f t="shared" si="208"/>
        <v>F</v>
      </c>
      <c r="FN83" s="9"/>
      <c r="FO83" s="8"/>
      <c r="FP83" s="9" t="str">
        <f t="shared" si="209"/>
        <v>F</v>
      </c>
      <c r="FQ83" s="9"/>
      <c r="FR83" s="8"/>
      <c r="FS83" s="9" t="str">
        <f t="shared" si="210"/>
        <v>F</v>
      </c>
      <c r="FT83" s="9"/>
      <c r="FU83" s="8"/>
      <c r="FV83" s="9" t="str">
        <f t="shared" si="211"/>
        <v>F</v>
      </c>
      <c r="FX83" s="58">
        <f t="shared" si="212"/>
        <v>0</v>
      </c>
      <c r="FY83" s="58">
        <v>75</v>
      </c>
      <c r="FZ83" s="59" t="str">
        <f t="shared" si="213"/>
        <v>A</v>
      </c>
      <c r="GA83" s="59" t="str">
        <f t="shared" si="214"/>
        <v>ល្អ</v>
      </c>
      <c r="GB83" s="58" t="e">
        <f t="shared" si="215"/>
        <v>#N/A</v>
      </c>
      <c r="GC83" s="58">
        <f>វត្តមាន!FZ83</f>
        <v>2</v>
      </c>
      <c r="GD83" s="58">
        <f>វត្តមាន!GA83</f>
        <v>2</v>
      </c>
      <c r="GE83" s="58">
        <f>វត្តមាន!GB83</f>
        <v>2</v>
      </c>
      <c r="GF83" s="58">
        <f>វត្តមាន!GC83</f>
        <v>6</v>
      </c>
      <c r="GG83" s="69">
        <f t="shared" si="216"/>
        <v>37.5</v>
      </c>
      <c r="GH83" s="69">
        <f t="shared" si="217"/>
        <v>75</v>
      </c>
      <c r="GI83" s="69">
        <f t="shared" si="218"/>
        <v>56.25</v>
      </c>
      <c r="GJ83" s="59" t="str">
        <f t="shared" si="219"/>
        <v>A</v>
      </c>
      <c r="GK83" s="59" t="str">
        <f t="shared" si="220"/>
        <v>ល្អ</v>
      </c>
      <c r="GL83" s="58" t="e">
        <f t="shared" si="221"/>
        <v>#N/A</v>
      </c>
      <c r="GM83" s="2">
        <f t="shared" si="222"/>
        <v>4</v>
      </c>
      <c r="GN83" s="2">
        <f t="shared" si="223"/>
        <v>4</v>
      </c>
      <c r="GO83" s="2">
        <f t="shared" si="224"/>
        <v>4</v>
      </c>
      <c r="GP83" s="2">
        <f t="shared" si="225"/>
        <v>12</v>
      </c>
    </row>
    <row r="84" spans="1:198">
      <c r="A84" s="2"/>
      <c r="B84" s="2">
        <f>ប្រវត្តិរូបសិស្ស!B88</f>
        <v>7888</v>
      </c>
      <c r="C84" s="2" t="str">
        <f>ប្រវត្តិរូបសិស្ស!C84</f>
        <v>ភាព បូរី</v>
      </c>
      <c r="D84" s="2" t="str">
        <f>ប្រវត្តិរូបសិស្ស!D84</f>
        <v>ប្រុស</v>
      </c>
      <c r="E84" s="7">
        <f>ប្រវត្តិរូបសិស្ស!E84</f>
        <v>38710</v>
      </c>
      <c r="F84" s="7" t="str">
        <f>ប្រវត្តិរូបសិស្ស!G84</f>
        <v>12D</v>
      </c>
      <c r="G84" s="8"/>
      <c r="H84" s="8"/>
      <c r="I84" s="8"/>
      <c r="J84" s="9" t="str">
        <f t="shared" si="137"/>
        <v>F</v>
      </c>
      <c r="K84" s="8"/>
      <c r="L84" s="9" t="str">
        <f t="shared" si="138"/>
        <v>F</v>
      </c>
      <c r="M84" s="8"/>
      <c r="N84" s="9" t="str">
        <f t="shared" si="139"/>
        <v>F</v>
      </c>
      <c r="O84" s="8"/>
      <c r="P84" s="9" t="str">
        <f t="shared" si="140"/>
        <v>F</v>
      </c>
      <c r="Q84" s="8"/>
      <c r="R84" s="9" t="str">
        <f t="shared" si="141"/>
        <v>F</v>
      </c>
      <c r="S84" s="8"/>
      <c r="T84" s="9" t="str">
        <f t="shared" si="142"/>
        <v>F</v>
      </c>
      <c r="U84" s="8"/>
      <c r="V84" s="9" t="str">
        <f t="shared" si="143"/>
        <v>F</v>
      </c>
      <c r="W84" s="8"/>
      <c r="X84" s="9" t="str">
        <f t="shared" si="144"/>
        <v>F</v>
      </c>
      <c r="Y84" s="8"/>
      <c r="Z84" s="9" t="str">
        <f t="shared" si="145"/>
        <v>F</v>
      </c>
      <c r="AA84" s="8"/>
      <c r="AB84" s="9" t="str">
        <f t="shared" si="146"/>
        <v>F</v>
      </c>
      <c r="AC84" s="8"/>
      <c r="AD84" s="9" t="str">
        <f t="shared" si="147"/>
        <v>F</v>
      </c>
      <c r="AE84" s="9">
        <f>វត្តមាន!AL84</f>
        <v>0</v>
      </c>
      <c r="AF84" s="9">
        <f>វត្តមាន!AM84</f>
        <v>0</v>
      </c>
      <c r="AG84" s="9">
        <f>វត្តមាន!AN84</f>
        <v>0</v>
      </c>
      <c r="AH84" s="9">
        <f>វត្តមាន!AO84</f>
        <v>0</v>
      </c>
      <c r="AI84" s="53">
        <f t="shared" si="148"/>
        <v>0</v>
      </c>
      <c r="AJ84" s="53">
        <f t="shared" si="149"/>
        <v>0</v>
      </c>
      <c r="AK84" s="54" t="str">
        <f t="shared" si="150"/>
        <v>F</v>
      </c>
      <c r="AL84" s="54" t="str">
        <f t="shared" si="151"/>
        <v>ខ្សោយ</v>
      </c>
      <c r="AM84" s="53">
        <f t="shared" si="136"/>
        <v>1</v>
      </c>
      <c r="AN84" s="53">
        <f>វត្តមាន!BV84</f>
        <v>0</v>
      </c>
      <c r="AO84" s="53">
        <f>វត្តមាន!BW84</f>
        <v>0</v>
      </c>
      <c r="AP84" s="53">
        <f>វត្តមាន!BX84</f>
        <v>0</v>
      </c>
      <c r="AQ84" s="53">
        <f>វត្តមាន!BY84</f>
        <v>0</v>
      </c>
      <c r="AR84" s="53"/>
      <c r="AS84" s="8"/>
      <c r="AT84" s="8"/>
      <c r="AU84" s="8">
        <f t="shared" si="152"/>
        <v>0</v>
      </c>
      <c r="AV84" s="9" t="str">
        <f t="shared" si="153"/>
        <v>F</v>
      </c>
      <c r="AW84" s="8"/>
      <c r="AX84" s="9" t="str">
        <f t="shared" si="154"/>
        <v>F</v>
      </c>
      <c r="AY84" s="8"/>
      <c r="AZ84" s="9" t="str">
        <f t="shared" si="155"/>
        <v>F</v>
      </c>
      <c r="BA84" s="8"/>
      <c r="BB84" s="9" t="str">
        <f t="shared" si="156"/>
        <v>F</v>
      </c>
      <c r="BC84" s="8"/>
      <c r="BD84" s="9" t="str">
        <f t="shared" si="157"/>
        <v>F</v>
      </c>
      <c r="BE84" s="8"/>
      <c r="BF84" s="9" t="str">
        <f t="shared" si="158"/>
        <v>F</v>
      </c>
      <c r="BG84" s="8"/>
      <c r="BH84" s="9" t="str">
        <f t="shared" si="159"/>
        <v>F</v>
      </c>
      <c r="BI84" s="8"/>
      <c r="BJ84" s="9" t="str">
        <f t="shared" si="160"/>
        <v>F</v>
      </c>
      <c r="BK84" s="8"/>
      <c r="BL84" s="9" t="str">
        <f t="shared" si="161"/>
        <v>F</v>
      </c>
      <c r="BM84" s="8"/>
      <c r="BN84" s="9" t="str">
        <f t="shared" si="162"/>
        <v>F</v>
      </c>
      <c r="BO84" s="8"/>
      <c r="BP84" s="9" t="str">
        <f t="shared" si="163"/>
        <v>F</v>
      </c>
      <c r="BQ84" s="51">
        <f t="shared" si="164"/>
        <v>0</v>
      </c>
      <c r="BR84" s="51">
        <f t="shared" si="165"/>
        <v>0</v>
      </c>
      <c r="BS84" s="56" t="str">
        <f t="shared" si="166"/>
        <v>F</v>
      </c>
      <c r="BT84" s="56" t="str">
        <f t="shared" si="167"/>
        <v>ខ្សោយ</v>
      </c>
      <c r="BU84" s="51">
        <f t="shared" si="168"/>
        <v>1</v>
      </c>
      <c r="BV84" s="51">
        <f>វត្តមាន!BV84</f>
        <v>0</v>
      </c>
      <c r="BW84" s="51">
        <f>វត្តមាន!BW84</f>
        <v>0</v>
      </c>
      <c r="BX84" s="51">
        <f>វត្តមាន!BX84</f>
        <v>0</v>
      </c>
      <c r="BY84" s="51">
        <f>វត្តមាន!BY84</f>
        <v>0</v>
      </c>
      <c r="BZ84" s="8"/>
      <c r="CA84" s="8"/>
      <c r="CB84" s="8"/>
      <c r="CC84" s="9" t="str">
        <f t="shared" si="169"/>
        <v>F</v>
      </c>
      <c r="CD84" s="8"/>
      <c r="CE84" s="9" t="str">
        <f t="shared" si="170"/>
        <v>F</v>
      </c>
      <c r="CF84" s="8"/>
      <c r="CG84" s="9" t="str">
        <f t="shared" si="171"/>
        <v>F</v>
      </c>
      <c r="CH84" s="8"/>
      <c r="CI84" s="9" t="str">
        <f t="shared" si="172"/>
        <v>F</v>
      </c>
      <c r="CJ84" s="8"/>
      <c r="CK84" s="9" t="str">
        <f t="shared" si="173"/>
        <v>F</v>
      </c>
      <c r="CL84" s="8"/>
      <c r="CM84" s="9" t="str">
        <f t="shared" si="174"/>
        <v>F</v>
      </c>
      <c r="CN84" s="8"/>
      <c r="CO84" s="9" t="str">
        <f t="shared" si="175"/>
        <v>F</v>
      </c>
      <c r="CP84" s="8"/>
      <c r="CQ84" s="9" t="str">
        <f t="shared" si="176"/>
        <v>F</v>
      </c>
      <c r="CR84" s="8"/>
      <c r="CS84" s="9" t="str">
        <f t="shared" si="177"/>
        <v>F</v>
      </c>
      <c r="CT84" s="8"/>
      <c r="CU84" s="9" t="str">
        <f t="shared" si="178"/>
        <v>F</v>
      </c>
      <c r="CV84" s="8"/>
      <c r="CW84" s="9" t="str">
        <f t="shared" si="179"/>
        <v>F</v>
      </c>
      <c r="CX84" s="51">
        <f t="shared" si="180"/>
        <v>0</v>
      </c>
      <c r="CY84" s="51">
        <v>76</v>
      </c>
      <c r="CZ84" s="56" t="str">
        <f t="shared" si="181"/>
        <v>A</v>
      </c>
      <c r="DA84" s="56" t="str">
        <f t="shared" si="182"/>
        <v>ល្អ</v>
      </c>
      <c r="DB84" s="51" t="e">
        <f t="shared" si="183"/>
        <v>#N/A</v>
      </c>
      <c r="DC84" s="51">
        <f>វត្តមាន!DF84</f>
        <v>0</v>
      </c>
      <c r="DD84" s="51">
        <f>វត្តមាន!DG84</f>
        <v>0</v>
      </c>
      <c r="DE84" s="51">
        <f>វត្តមាន!DH84</f>
        <v>0</v>
      </c>
      <c r="DF84" s="51">
        <f>វត្តមាន!DI84</f>
        <v>0</v>
      </c>
      <c r="DG84" s="8"/>
      <c r="DH84" s="8"/>
      <c r="DI84" s="8">
        <f t="shared" si="184"/>
        <v>0</v>
      </c>
      <c r="DJ84" s="9" t="str">
        <f t="shared" si="185"/>
        <v>F</v>
      </c>
      <c r="DK84" s="8"/>
      <c r="DL84" s="9" t="str">
        <f t="shared" si="186"/>
        <v>F</v>
      </c>
      <c r="DM84" s="8"/>
      <c r="DN84" s="9" t="str">
        <f t="shared" si="187"/>
        <v>F</v>
      </c>
      <c r="DO84" s="8"/>
      <c r="DP84" s="9" t="str">
        <f t="shared" si="188"/>
        <v>F</v>
      </c>
      <c r="DQ84" s="8"/>
      <c r="DR84" s="9" t="str">
        <f t="shared" si="189"/>
        <v>F</v>
      </c>
      <c r="DS84" s="8"/>
      <c r="DT84" s="9" t="str">
        <f t="shared" si="190"/>
        <v>F</v>
      </c>
      <c r="DU84" s="8"/>
      <c r="DV84" s="9" t="str">
        <f t="shared" si="191"/>
        <v>F</v>
      </c>
      <c r="DW84" s="8"/>
      <c r="DX84" s="9" t="str">
        <f t="shared" si="192"/>
        <v>F</v>
      </c>
      <c r="DY84" s="8"/>
      <c r="DZ84" s="9" t="str">
        <f t="shared" si="193"/>
        <v>F</v>
      </c>
      <c r="EA84" s="8"/>
      <c r="EB84" s="9" t="str">
        <f t="shared" si="194"/>
        <v>F</v>
      </c>
      <c r="EC84" s="8"/>
      <c r="ED84" s="9" t="str">
        <f t="shared" si="195"/>
        <v>F</v>
      </c>
      <c r="EE84" s="58">
        <f t="shared" si="196"/>
        <v>0</v>
      </c>
      <c r="EF84" s="58">
        <v>76</v>
      </c>
      <c r="EG84" s="59" t="str">
        <f t="shared" si="197"/>
        <v>A</v>
      </c>
      <c r="EH84" s="59" t="str">
        <f t="shared" si="198"/>
        <v>ល្អ</v>
      </c>
      <c r="EI84" s="58" t="e">
        <f t="shared" si="199"/>
        <v>#N/A</v>
      </c>
      <c r="EJ84" s="58">
        <f>វត្តមាន!EP84</f>
        <v>2</v>
      </c>
      <c r="EK84" s="58">
        <f>វត្តមាន!EQ84</f>
        <v>2</v>
      </c>
      <c r="EL84" s="58">
        <f>វត្តមាន!ER84</f>
        <v>2</v>
      </c>
      <c r="EM84" s="58">
        <f>វត្តមាន!ES84</f>
        <v>6</v>
      </c>
      <c r="EN84" s="67"/>
      <c r="EO84" s="8"/>
      <c r="EP84" s="8"/>
      <c r="EQ84" s="8">
        <f t="shared" si="200"/>
        <v>0</v>
      </c>
      <c r="ER84" s="9" t="str">
        <f t="shared" si="201"/>
        <v>F</v>
      </c>
      <c r="ES84" s="9"/>
      <c r="ET84" s="8"/>
      <c r="EU84" s="9" t="str">
        <f t="shared" si="202"/>
        <v>F</v>
      </c>
      <c r="EV84" s="9"/>
      <c r="EW84" s="8"/>
      <c r="EX84" s="9" t="str">
        <f t="shared" si="203"/>
        <v>F</v>
      </c>
      <c r="EY84" s="9"/>
      <c r="EZ84" s="8"/>
      <c r="FA84" s="9" t="str">
        <f t="shared" si="204"/>
        <v>F</v>
      </c>
      <c r="FB84" s="9"/>
      <c r="FC84" s="8"/>
      <c r="FD84" s="9" t="str">
        <f t="shared" si="205"/>
        <v>F</v>
      </c>
      <c r="FE84" s="9"/>
      <c r="FF84" s="8"/>
      <c r="FG84" s="9" t="str">
        <f t="shared" si="206"/>
        <v>F</v>
      </c>
      <c r="FH84" s="9"/>
      <c r="FI84" s="8"/>
      <c r="FJ84" s="9" t="str">
        <f t="shared" si="207"/>
        <v>F</v>
      </c>
      <c r="FK84" s="9"/>
      <c r="FL84" s="8"/>
      <c r="FM84" s="9" t="str">
        <f t="shared" si="208"/>
        <v>F</v>
      </c>
      <c r="FN84" s="9"/>
      <c r="FO84" s="8"/>
      <c r="FP84" s="9" t="str">
        <f t="shared" si="209"/>
        <v>F</v>
      </c>
      <c r="FQ84" s="9"/>
      <c r="FR84" s="8"/>
      <c r="FS84" s="9" t="str">
        <f t="shared" si="210"/>
        <v>F</v>
      </c>
      <c r="FT84" s="9"/>
      <c r="FU84" s="8"/>
      <c r="FV84" s="9" t="str">
        <f t="shared" si="211"/>
        <v>F</v>
      </c>
      <c r="FX84" s="58">
        <f t="shared" si="212"/>
        <v>0</v>
      </c>
      <c r="FY84" s="58">
        <v>76</v>
      </c>
      <c r="FZ84" s="59" t="str">
        <f t="shared" si="213"/>
        <v>A</v>
      </c>
      <c r="GA84" s="59" t="str">
        <f t="shared" si="214"/>
        <v>ល្អ</v>
      </c>
      <c r="GB84" s="58" t="e">
        <f t="shared" si="215"/>
        <v>#N/A</v>
      </c>
      <c r="GC84" s="58">
        <f>វត្តមាន!FZ84</f>
        <v>2</v>
      </c>
      <c r="GD84" s="58">
        <f>វត្តមាន!GA84</f>
        <v>2</v>
      </c>
      <c r="GE84" s="58">
        <f>វត្តមាន!GB84</f>
        <v>2</v>
      </c>
      <c r="GF84" s="58">
        <f>វត្តមាន!GC84</f>
        <v>6</v>
      </c>
      <c r="GG84" s="69">
        <f t="shared" si="216"/>
        <v>38</v>
      </c>
      <c r="GH84" s="69">
        <f t="shared" si="217"/>
        <v>76</v>
      </c>
      <c r="GI84" s="69">
        <f t="shared" si="218"/>
        <v>57</v>
      </c>
      <c r="GJ84" s="59" t="str">
        <f t="shared" si="219"/>
        <v>A</v>
      </c>
      <c r="GK84" s="59" t="str">
        <f t="shared" si="220"/>
        <v>ល្អ</v>
      </c>
      <c r="GL84" s="58" t="e">
        <f t="shared" si="221"/>
        <v>#N/A</v>
      </c>
      <c r="GM84" s="2">
        <f t="shared" si="222"/>
        <v>4</v>
      </c>
      <c r="GN84" s="2">
        <f t="shared" si="223"/>
        <v>4</v>
      </c>
      <c r="GO84" s="2">
        <f t="shared" si="224"/>
        <v>4</v>
      </c>
      <c r="GP84" s="2">
        <f t="shared" si="225"/>
        <v>12</v>
      </c>
    </row>
    <row r="85" spans="1:198">
      <c r="A85" s="2"/>
      <c r="B85" s="2">
        <f>ប្រវត្តិរូបសិស្ស!B89</f>
        <v>7889</v>
      </c>
      <c r="C85" s="2" t="str">
        <f>ប្រវត្តិរូបសិស្ស!C85</f>
        <v>ម៉ាប់ ស៊ីមាន</v>
      </c>
      <c r="D85" s="2" t="str">
        <f>ប្រវត្តិរូបសិស្ស!D85</f>
        <v>ប្រុស</v>
      </c>
      <c r="E85" s="7">
        <f>ប្រវត្តិរូបសិស្ស!E85</f>
        <v>39364</v>
      </c>
      <c r="F85" s="7" t="str">
        <f>ប្រវត្តិរូបសិស្ស!G85</f>
        <v>12D</v>
      </c>
      <c r="G85" s="8"/>
      <c r="H85" s="8"/>
      <c r="I85" s="8"/>
      <c r="J85" s="9" t="str">
        <f t="shared" si="137"/>
        <v>F</v>
      </c>
      <c r="K85" s="8"/>
      <c r="L85" s="9" t="str">
        <f t="shared" si="138"/>
        <v>F</v>
      </c>
      <c r="M85" s="8"/>
      <c r="N85" s="9" t="str">
        <f t="shared" si="139"/>
        <v>F</v>
      </c>
      <c r="O85" s="8"/>
      <c r="P85" s="9" t="str">
        <f t="shared" si="140"/>
        <v>F</v>
      </c>
      <c r="Q85" s="8"/>
      <c r="R85" s="9" t="str">
        <f t="shared" si="141"/>
        <v>F</v>
      </c>
      <c r="S85" s="8"/>
      <c r="T85" s="9" t="str">
        <f t="shared" si="142"/>
        <v>F</v>
      </c>
      <c r="U85" s="8"/>
      <c r="V85" s="9" t="str">
        <f t="shared" si="143"/>
        <v>F</v>
      </c>
      <c r="W85" s="8"/>
      <c r="X85" s="9" t="str">
        <f t="shared" si="144"/>
        <v>F</v>
      </c>
      <c r="Y85" s="8"/>
      <c r="Z85" s="9" t="str">
        <f t="shared" si="145"/>
        <v>F</v>
      </c>
      <c r="AA85" s="8"/>
      <c r="AB85" s="9" t="str">
        <f t="shared" si="146"/>
        <v>F</v>
      </c>
      <c r="AC85" s="8"/>
      <c r="AD85" s="9" t="str">
        <f t="shared" si="147"/>
        <v>F</v>
      </c>
      <c r="AE85" s="9">
        <f>វត្តមាន!AL85</f>
        <v>0</v>
      </c>
      <c r="AF85" s="9">
        <f>វត្តមាន!AM85</f>
        <v>0</v>
      </c>
      <c r="AG85" s="9">
        <f>វត្តមាន!AN85</f>
        <v>0</v>
      </c>
      <c r="AH85" s="9">
        <f>វត្តមាន!AO85</f>
        <v>0</v>
      </c>
      <c r="AI85" s="53">
        <f t="shared" si="148"/>
        <v>0</v>
      </c>
      <c r="AJ85" s="53">
        <f t="shared" si="149"/>
        <v>0</v>
      </c>
      <c r="AK85" s="54" t="str">
        <f t="shared" si="150"/>
        <v>F</v>
      </c>
      <c r="AL85" s="54" t="str">
        <f t="shared" si="151"/>
        <v>ខ្សោយ</v>
      </c>
      <c r="AM85" s="53">
        <f t="shared" si="136"/>
        <v>1</v>
      </c>
      <c r="AN85" s="53">
        <f>វត្តមាន!BV85</f>
        <v>0</v>
      </c>
      <c r="AO85" s="53">
        <f>វត្តមាន!BW85</f>
        <v>0</v>
      </c>
      <c r="AP85" s="53">
        <f>វត្តមាន!BX85</f>
        <v>0</v>
      </c>
      <c r="AQ85" s="53">
        <f>វត្តមាន!BY85</f>
        <v>0</v>
      </c>
      <c r="AR85" s="53"/>
      <c r="AS85" s="8"/>
      <c r="AT85" s="8"/>
      <c r="AU85" s="8">
        <f t="shared" si="152"/>
        <v>0</v>
      </c>
      <c r="AV85" s="9" t="str">
        <f t="shared" si="153"/>
        <v>F</v>
      </c>
      <c r="AW85" s="8"/>
      <c r="AX85" s="9" t="str">
        <f t="shared" si="154"/>
        <v>F</v>
      </c>
      <c r="AY85" s="8"/>
      <c r="AZ85" s="9" t="str">
        <f t="shared" si="155"/>
        <v>F</v>
      </c>
      <c r="BA85" s="8"/>
      <c r="BB85" s="9" t="str">
        <f t="shared" si="156"/>
        <v>F</v>
      </c>
      <c r="BC85" s="8"/>
      <c r="BD85" s="9" t="str">
        <f t="shared" si="157"/>
        <v>F</v>
      </c>
      <c r="BE85" s="8"/>
      <c r="BF85" s="9" t="str">
        <f t="shared" si="158"/>
        <v>F</v>
      </c>
      <c r="BG85" s="8"/>
      <c r="BH85" s="9" t="str">
        <f t="shared" si="159"/>
        <v>F</v>
      </c>
      <c r="BI85" s="8"/>
      <c r="BJ85" s="9" t="str">
        <f t="shared" si="160"/>
        <v>F</v>
      </c>
      <c r="BK85" s="8"/>
      <c r="BL85" s="9" t="str">
        <f t="shared" si="161"/>
        <v>F</v>
      </c>
      <c r="BM85" s="8"/>
      <c r="BN85" s="9" t="str">
        <f t="shared" si="162"/>
        <v>F</v>
      </c>
      <c r="BO85" s="8"/>
      <c r="BP85" s="9" t="str">
        <f t="shared" si="163"/>
        <v>F</v>
      </c>
      <c r="BQ85" s="51">
        <f t="shared" si="164"/>
        <v>0</v>
      </c>
      <c r="BR85" s="51">
        <f t="shared" si="165"/>
        <v>0</v>
      </c>
      <c r="BS85" s="56" t="str">
        <f t="shared" si="166"/>
        <v>F</v>
      </c>
      <c r="BT85" s="56" t="str">
        <f t="shared" si="167"/>
        <v>ខ្សោយ</v>
      </c>
      <c r="BU85" s="51">
        <f t="shared" si="168"/>
        <v>1</v>
      </c>
      <c r="BV85" s="51">
        <f>វត្តមាន!BV85</f>
        <v>0</v>
      </c>
      <c r="BW85" s="51">
        <f>វត្តមាន!BW85</f>
        <v>0</v>
      </c>
      <c r="BX85" s="51">
        <f>វត្តមាន!BX85</f>
        <v>0</v>
      </c>
      <c r="BY85" s="51">
        <f>វត្តមាន!BY85</f>
        <v>0</v>
      </c>
      <c r="BZ85" s="8"/>
      <c r="CA85" s="8"/>
      <c r="CB85" s="8"/>
      <c r="CC85" s="9" t="str">
        <f t="shared" si="169"/>
        <v>F</v>
      </c>
      <c r="CD85" s="8"/>
      <c r="CE85" s="9" t="str">
        <f t="shared" si="170"/>
        <v>F</v>
      </c>
      <c r="CF85" s="8"/>
      <c r="CG85" s="9" t="str">
        <f t="shared" si="171"/>
        <v>F</v>
      </c>
      <c r="CH85" s="8"/>
      <c r="CI85" s="9" t="str">
        <f t="shared" si="172"/>
        <v>F</v>
      </c>
      <c r="CJ85" s="8"/>
      <c r="CK85" s="9" t="str">
        <f t="shared" si="173"/>
        <v>F</v>
      </c>
      <c r="CL85" s="8"/>
      <c r="CM85" s="9" t="str">
        <f t="shared" si="174"/>
        <v>F</v>
      </c>
      <c r="CN85" s="8"/>
      <c r="CO85" s="9" t="str">
        <f t="shared" si="175"/>
        <v>F</v>
      </c>
      <c r="CP85" s="8"/>
      <c r="CQ85" s="9" t="str">
        <f t="shared" si="176"/>
        <v>F</v>
      </c>
      <c r="CR85" s="8"/>
      <c r="CS85" s="9" t="str">
        <f t="shared" si="177"/>
        <v>F</v>
      </c>
      <c r="CT85" s="8"/>
      <c r="CU85" s="9" t="str">
        <f t="shared" si="178"/>
        <v>F</v>
      </c>
      <c r="CV85" s="8"/>
      <c r="CW85" s="9" t="str">
        <f t="shared" si="179"/>
        <v>F</v>
      </c>
      <c r="CX85" s="51">
        <f t="shared" si="180"/>
        <v>0</v>
      </c>
      <c r="CY85" s="51">
        <v>77</v>
      </c>
      <c r="CZ85" s="56" t="str">
        <f t="shared" si="181"/>
        <v>A</v>
      </c>
      <c r="DA85" s="56" t="str">
        <f t="shared" si="182"/>
        <v>ល្អ</v>
      </c>
      <c r="DB85" s="51" t="e">
        <f t="shared" si="183"/>
        <v>#N/A</v>
      </c>
      <c r="DC85" s="51">
        <f>វត្តមាន!DF85</f>
        <v>0</v>
      </c>
      <c r="DD85" s="51">
        <f>វត្តមាន!DG85</f>
        <v>0</v>
      </c>
      <c r="DE85" s="51">
        <f>វត្តមាន!DH85</f>
        <v>0</v>
      </c>
      <c r="DF85" s="51">
        <f>វត្តមាន!DI85</f>
        <v>0</v>
      </c>
      <c r="DG85" s="8"/>
      <c r="DH85" s="8"/>
      <c r="DI85" s="8">
        <f t="shared" si="184"/>
        <v>0</v>
      </c>
      <c r="DJ85" s="9" t="str">
        <f t="shared" si="185"/>
        <v>F</v>
      </c>
      <c r="DK85" s="8"/>
      <c r="DL85" s="9" t="str">
        <f t="shared" si="186"/>
        <v>F</v>
      </c>
      <c r="DM85" s="8"/>
      <c r="DN85" s="9" t="str">
        <f t="shared" si="187"/>
        <v>F</v>
      </c>
      <c r="DO85" s="8"/>
      <c r="DP85" s="9" t="str">
        <f t="shared" si="188"/>
        <v>F</v>
      </c>
      <c r="DQ85" s="8"/>
      <c r="DR85" s="9" t="str">
        <f t="shared" si="189"/>
        <v>F</v>
      </c>
      <c r="DS85" s="8"/>
      <c r="DT85" s="9" t="str">
        <f t="shared" si="190"/>
        <v>F</v>
      </c>
      <c r="DU85" s="8"/>
      <c r="DV85" s="9" t="str">
        <f t="shared" si="191"/>
        <v>F</v>
      </c>
      <c r="DW85" s="8"/>
      <c r="DX85" s="9" t="str">
        <f t="shared" si="192"/>
        <v>F</v>
      </c>
      <c r="DY85" s="8"/>
      <c r="DZ85" s="9" t="str">
        <f t="shared" si="193"/>
        <v>F</v>
      </c>
      <c r="EA85" s="8"/>
      <c r="EB85" s="9" t="str">
        <f t="shared" si="194"/>
        <v>F</v>
      </c>
      <c r="EC85" s="8"/>
      <c r="ED85" s="9" t="str">
        <f t="shared" si="195"/>
        <v>F</v>
      </c>
      <c r="EE85" s="58">
        <f t="shared" si="196"/>
        <v>0</v>
      </c>
      <c r="EF85" s="58">
        <v>77</v>
      </c>
      <c r="EG85" s="59" t="str">
        <f t="shared" si="197"/>
        <v>A</v>
      </c>
      <c r="EH85" s="59" t="str">
        <f t="shared" si="198"/>
        <v>ល្អ</v>
      </c>
      <c r="EI85" s="58" t="e">
        <f t="shared" si="199"/>
        <v>#N/A</v>
      </c>
      <c r="EJ85" s="58">
        <f>វត្តមាន!EP85</f>
        <v>2</v>
      </c>
      <c r="EK85" s="58">
        <f>វត្តមាន!EQ85</f>
        <v>2</v>
      </c>
      <c r="EL85" s="58">
        <f>វត្តមាន!ER85</f>
        <v>2</v>
      </c>
      <c r="EM85" s="58">
        <f>វត្តមាន!ES85</f>
        <v>6</v>
      </c>
      <c r="EN85" s="67"/>
      <c r="EO85" s="8"/>
      <c r="EP85" s="8"/>
      <c r="EQ85" s="8">
        <f t="shared" si="200"/>
        <v>0</v>
      </c>
      <c r="ER85" s="9" t="str">
        <f t="shared" si="201"/>
        <v>F</v>
      </c>
      <c r="ES85" s="9"/>
      <c r="ET85" s="8"/>
      <c r="EU85" s="9" t="str">
        <f t="shared" si="202"/>
        <v>F</v>
      </c>
      <c r="EV85" s="9"/>
      <c r="EW85" s="8"/>
      <c r="EX85" s="9" t="str">
        <f t="shared" si="203"/>
        <v>F</v>
      </c>
      <c r="EY85" s="9"/>
      <c r="EZ85" s="8"/>
      <c r="FA85" s="9" t="str">
        <f t="shared" si="204"/>
        <v>F</v>
      </c>
      <c r="FB85" s="9"/>
      <c r="FC85" s="8"/>
      <c r="FD85" s="9" t="str">
        <f t="shared" si="205"/>
        <v>F</v>
      </c>
      <c r="FE85" s="9"/>
      <c r="FF85" s="8"/>
      <c r="FG85" s="9" t="str">
        <f t="shared" si="206"/>
        <v>F</v>
      </c>
      <c r="FH85" s="9"/>
      <c r="FI85" s="8"/>
      <c r="FJ85" s="9" t="str">
        <f t="shared" si="207"/>
        <v>F</v>
      </c>
      <c r="FK85" s="9"/>
      <c r="FL85" s="8"/>
      <c r="FM85" s="9" t="str">
        <f t="shared" si="208"/>
        <v>F</v>
      </c>
      <c r="FN85" s="9"/>
      <c r="FO85" s="8"/>
      <c r="FP85" s="9" t="str">
        <f t="shared" si="209"/>
        <v>F</v>
      </c>
      <c r="FQ85" s="9"/>
      <c r="FR85" s="8"/>
      <c r="FS85" s="9" t="str">
        <f t="shared" si="210"/>
        <v>F</v>
      </c>
      <c r="FT85" s="9"/>
      <c r="FU85" s="8"/>
      <c r="FV85" s="9" t="str">
        <f t="shared" si="211"/>
        <v>F</v>
      </c>
      <c r="FX85" s="58">
        <f t="shared" si="212"/>
        <v>0</v>
      </c>
      <c r="FY85" s="58">
        <v>77</v>
      </c>
      <c r="FZ85" s="59" t="str">
        <f t="shared" si="213"/>
        <v>A</v>
      </c>
      <c r="GA85" s="59" t="str">
        <f t="shared" si="214"/>
        <v>ល្អ</v>
      </c>
      <c r="GB85" s="58" t="e">
        <f t="shared" si="215"/>
        <v>#N/A</v>
      </c>
      <c r="GC85" s="58">
        <f>វត្តមាន!FZ85</f>
        <v>2</v>
      </c>
      <c r="GD85" s="58">
        <f>វត្តមាន!GA85</f>
        <v>2</v>
      </c>
      <c r="GE85" s="58">
        <f>វត្តមាន!GB85</f>
        <v>2</v>
      </c>
      <c r="GF85" s="58">
        <f>វត្តមាន!GC85</f>
        <v>6</v>
      </c>
      <c r="GG85" s="69">
        <f t="shared" si="216"/>
        <v>38.5</v>
      </c>
      <c r="GH85" s="69">
        <f t="shared" si="217"/>
        <v>77</v>
      </c>
      <c r="GI85" s="69">
        <f t="shared" si="218"/>
        <v>57.75</v>
      </c>
      <c r="GJ85" s="59" t="str">
        <f t="shared" si="219"/>
        <v>A</v>
      </c>
      <c r="GK85" s="59" t="str">
        <f t="shared" si="220"/>
        <v>ល្អ</v>
      </c>
      <c r="GL85" s="58" t="e">
        <f t="shared" si="221"/>
        <v>#N/A</v>
      </c>
      <c r="GM85" s="2">
        <f t="shared" si="222"/>
        <v>4</v>
      </c>
      <c r="GN85" s="2">
        <f t="shared" si="223"/>
        <v>4</v>
      </c>
      <c r="GO85" s="2">
        <f t="shared" si="224"/>
        <v>4</v>
      </c>
      <c r="GP85" s="2">
        <f t="shared" si="225"/>
        <v>12</v>
      </c>
    </row>
    <row r="86" spans="1:198">
      <c r="A86" s="2"/>
      <c r="B86" s="2">
        <f>ប្រវត្តិរូបសិស្ស!B90</f>
        <v>7482</v>
      </c>
      <c r="C86" s="2" t="str">
        <f>ប្រវត្តិរូបសិស្ស!C86</f>
        <v>ម៉ុន នរៀ</v>
      </c>
      <c r="D86" s="2" t="str">
        <f>ប្រវត្តិរូបសិស្ស!D86</f>
        <v>ប្រុស</v>
      </c>
      <c r="E86" s="7">
        <f>ប្រវត្តិរូបសិស្ស!E86</f>
        <v>39086</v>
      </c>
      <c r="F86" s="7" t="str">
        <f>ប្រវត្តិរូបសិស្ស!G86</f>
        <v>12D</v>
      </c>
      <c r="G86" s="8"/>
      <c r="H86" s="8"/>
      <c r="I86" s="8"/>
      <c r="J86" s="9" t="str">
        <f t="shared" si="137"/>
        <v>F</v>
      </c>
      <c r="K86" s="8"/>
      <c r="L86" s="9" t="str">
        <f t="shared" si="138"/>
        <v>F</v>
      </c>
      <c r="M86" s="8"/>
      <c r="N86" s="9" t="str">
        <f t="shared" si="139"/>
        <v>F</v>
      </c>
      <c r="O86" s="8"/>
      <c r="P86" s="9" t="str">
        <f t="shared" si="140"/>
        <v>F</v>
      </c>
      <c r="Q86" s="8"/>
      <c r="R86" s="9" t="str">
        <f t="shared" si="141"/>
        <v>F</v>
      </c>
      <c r="S86" s="8"/>
      <c r="T86" s="9" t="str">
        <f t="shared" si="142"/>
        <v>F</v>
      </c>
      <c r="U86" s="8"/>
      <c r="V86" s="9" t="str">
        <f t="shared" si="143"/>
        <v>F</v>
      </c>
      <c r="W86" s="8"/>
      <c r="X86" s="9" t="str">
        <f t="shared" si="144"/>
        <v>F</v>
      </c>
      <c r="Y86" s="8"/>
      <c r="Z86" s="9" t="str">
        <f t="shared" si="145"/>
        <v>F</v>
      </c>
      <c r="AA86" s="8"/>
      <c r="AB86" s="9" t="str">
        <f t="shared" si="146"/>
        <v>F</v>
      </c>
      <c r="AC86" s="8"/>
      <c r="AD86" s="9" t="str">
        <f t="shared" si="147"/>
        <v>F</v>
      </c>
      <c r="AE86" s="9">
        <f>វត្តមាន!AL86</f>
        <v>0</v>
      </c>
      <c r="AF86" s="9">
        <f>វត្តមាន!AM86</f>
        <v>0</v>
      </c>
      <c r="AG86" s="9">
        <f>វត្តមាន!AN86</f>
        <v>0</v>
      </c>
      <c r="AH86" s="9">
        <f>វត្តមាន!AO86</f>
        <v>0</v>
      </c>
      <c r="AI86" s="53">
        <f t="shared" si="148"/>
        <v>0</v>
      </c>
      <c r="AJ86" s="53">
        <f t="shared" si="149"/>
        <v>0</v>
      </c>
      <c r="AK86" s="54" t="str">
        <f t="shared" si="150"/>
        <v>F</v>
      </c>
      <c r="AL86" s="54" t="str">
        <f t="shared" si="151"/>
        <v>ខ្សោយ</v>
      </c>
      <c r="AM86" s="53">
        <f t="shared" si="136"/>
        <v>1</v>
      </c>
      <c r="AN86" s="53">
        <f>វត្តមាន!BV86</f>
        <v>0</v>
      </c>
      <c r="AO86" s="53">
        <f>វត្តមាន!BW86</f>
        <v>0</v>
      </c>
      <c r="AP86" s="53">
        <f>វត្តមាន!BX86</f>
        <v>0</v>
      </c>
      <c r="AQ86" s="53">
        <f>វត្តមាន!BY86</f>
        <v>0</v>
      </c>
      <c r="AR86" s="53"/>
      <c r="AS86" s="8"/>
      <c r="AT86" s="8"/>
      <c r="AU86" s="8">
        <f t="shared" si="152"/>
        <v>0</v>
      </c>
      <c r="AV86" s="9" t="str">
        <f t="shared" si="153"/>
        <v>F</v>
      </c>
      <c r="AW86" s="8"/>
      <c r="AX86" s="9" t="str">
        <f t="shared" si="154"/>
        <v>F</v>
      </c>
      <c r="AY86" s="8"/>
      <c r="AZ86" s="9" t="str">
        <f t="shared" si="155"/>
        <v>F</v>
      </c>
      <c r="BA86" s="8"/>
      <c r="BB86" s="9" t="str">
        <f t="shared" si="156"/>
        <v>F</v>
      </c>
      <c r="BC86" s="8"/>
      <c r="BD86" s="9" t="str">
        <f t="shared" si="157"/>
        <v>F</v>
      </c>
      <c r="BE86" s="8"/>
      <c r="BF86" s="9" t="str">
        <f t="shared" si="158"/>
        <v>F</v>
      </c>
      <c r="BG86" s="8"/>
      <c r="BH86" s="9" t="str">
        <f t="shared" si="159"/>
        <v>F</v>
      </c>
      <c r="BI86" s="8"/>
      <c r="BJ86" s="9" t="str">
        <f t="shared" si="160"/>
        <v>F</v>
      </c>
      <c r="BK86" s="8"/>
      <c r="BL86" s="9" t="str">
        <f t="shared" si="161"/>
        <v>F</v>
      </c>
      <c r="BM86" s="8"/>
      <c r="BN86" s="9" t="str">
        <f t="shared" si="162"/>
        <v>F</v>
      </c>
      <c r="BO86" s="8"/>
      <c r="BP86" s="9" t="str">
        <f t="shared" si="163"/>
        <v>F</v>
      </c>
      <c r="BQ86" s="51">
        <f t="shared" si="164"/>
        <v>0</v>
      </c>
      <c r="BR86" s="51">
        <f t="shared" si="165"/>
        <v>0</v>
      </c>
      <c r="BS86" s="56" t="str">
        <f t="shared" si="166"/>
        <v>F</v>
      </c>
      <c r="BT86" s="56" t="str">
        <f t="shared" si="167"/>
        <v>ខ្សោយ</v>
      </c>
      <c r="BU86" s="51">
        <f t="shared" si="168"/>
        <v>1</v>
      </c>
      <c r="BV86" s="51">
        <f>វត្តមាន!BV86</f>
        <v>0</v>
      </c>
      <c r="BW86" s="51">
        <f>វត្តមាន!BW86</f>
        <v>0</v>
      </c>
      <c r="BX86" s="51">
        <f>វត្តមាន!BX86</f>
        <v>0</v>
      </c>
      <c r="BY86" s="51">
        <f>វត្តមាន!BY86</f>
        <v>0</v>
      </c>
      <c r="BZ86" s="8"/>
      <c r="CA86" s="8"/>
      <c r="CB86" s="8"/>
      <c r="CC86" s="9" t="str">
        <f t="shared" si="169"/>
        <v>F</v>
      </c>
      <c r="CD86" s="8"/>
      <c r="CE86" s="9" t="str">
        <f t="shared" si="170"/>
        <v>F</v>
      </c>
      <c r="CF86" s="8"/>
      <c r="CG86" s="9" t="str">
        <f t="shared" si="171"/>
        <v>F</v>
      </c>
      <c r="CH86" s="8"/>
      <c r="CI86" s="9" t="str">
        <f t="shared" si="172"/>
        <v>F</v>
      </c>
      <c r="CJ86" s="8"/>
      <c r="CK86" s="9" t="str">
        <f t="shared" si="173"/>
        <v>F</v>
      </c>
      <c r="CL86" s="8"/>
      <c r="CM86" s="9" t="str">
        <f t="shared" si="174"/>
        <v>F</v>
      </c>
      <c r="CN86" s="8"/>
      <c r="CO86" s="9" t="str">
        <f t="shared" si="175"/>
        <v>F</v>
      </c>
      <c r="CP86" s="8"/>
      <c r="CQ86" s="9" t="str">
        <f t="shared" si="176"/>
        <v>F</v>
      </c>
      <c r="CR86" s="8"/>
      <c r="CS86" s="9" t="str">
        <f t="shared" si="177"/>
        <v>F</v>
      </c>
      <c r="CT86" s="8"/>
      <c r="CU86" s="9" t="str">
        <f t="shared" si="178"/>
        <v>F</v>
      </c>
      <c r="CV86" s="8"/>
      <c r="CW86" s="9" t="str">
        <f t="shared" si="179"/>
        <v>F</v>
      </c>
      <c r="CX86" s="51">
        <f t="shared" si="180"/>
        <v>0</v>
      </c>
      <c r="CY86" s="51">
        <v>78</v>
      </c>
      <c r="CZ86" s="56" t="str">
        <f t="shared" si="181"/>
        <v>A</v>
      </c>
      <c r="DA86" s="56" t="str">
        <f t="shared" si="182"/>
        <v>ល្អ</v>
      </c>
      <c r="DB86" s="51" t="e">
        <f t="shared" si="183"/>
        <v>#N/A</v>
      </c>
      <c r="DC86" s="51">
        <f>វត្តមាន!DF86</f>
        <v>0</v>
      </c>
      <c r="DD86" s="51">
        <f>វត្តមាន!DG86</f>
        <v>0</v>
      </c>
      <c r="DE86" s="51">
        <f>វត្តមាន!DH86</f>
        <v>0</v>
      </c>
      <c r="DF86" s="51">
        <f>វត្តមាន!DI86</f>
        <v>0</v>
      </c>
      <c r="DG86" s="8"/>
      <c r="DH86" s="8"/>
      <c r="DI86" s="8">
        <f t="shared" si="184"/>
        <v>0</v>
      </c>
      <c r="DJ86" s="9" t="str">
        <f t="shared" si="185"/>
        <v>F</v>
      </c>
      <c r="DK86" s="8"/>
      <c r="DL86" s="9" t="str">
        <f t="shared" si="186"/>
        <v>F</v>
      </c>
      <c r="DM86" s="8"/>
      <c r="DN86" s="9" t="str">
        <f t="shared" si="187"/>
        <v>F</v>
      </c>
      <c r="DO86" s="8"/>
      <c r="DP86" s="9" t="str">
        <f t="shared" si="188"/>
        <v>F</v>
      </c>
      <c r="DQ86" s="8"/>
      <c r="DR86" s="9" t="str">
        <f t="shared" si="189"/>
        <v>F</v>
      </c>
      <c r="DS86" s="8"/>
      <c r="DT86" s="9" t="str">
        <f t="shared" si="190"/>
        <v>F</v>
      </c>
      <c r="DU86" s="8"/>
      <c r="DV86" s="9" t="str">
        <f t="shared" si="191"/>
        <v>F</v>
      </c>
      <c r="DW86" s="8"/>
      <c r="DX86" s="9" t="str">
        <f t="shared" si="192"/>
        <v>F</v>
      </c>
      <c r="DY86" s="8"/>
      <c r="DZ86" s="9" t="str">
        <f t="shared" si="193"/>
        <v>F</v>
      </c>
      <c r="EA86" s="8"/>
      <c r="EB86" s="9" t="str">
        <f t="shared" si="194"/>
        <v>F</v>
      </c>
      <c r="EC86" s="8"/>
      <c r="ED86" s="9" t="str">
        <f t="shared" si="195"/>
        <v>F</v>
      </c>
      <c r="EE86" s="58">
        <f t="shared" si="196"/>
        <v>0</v>
      </c>
      <c r="EF86" s="58">
        <v>78</v>
      </c>
      <c r="EG86" s="59" t="str">
        <f t="shared" si="197"/>
        <v>A</v>
      </c>
      <c r="EH86" s="59" t="str">
        <f t="shared" si="198"/>
        <v>ល្អ</v>
      </c>
      <c r="EI86" s="58" t="e">
        <f t="shared" si="199"/>
        <v>#N/A</v>
      </c>
      <c r="EJ86" s="58">
        <f>វត្តមាន!EP86</f>
        <v>2</v>
      </c>
      <c r="EK86" s="58">
        <f>វត្តមាន!EQ86</f>
        <v>2</v>
      </c>
      <c r="EL86" s="58">
        <f>វត្តមាន!ER86</f>
        <v>2</v>
      </c>
      <c r="EM86" s="58">
        <f>វត្តមាន!ES86</f>
        <v>6</v>
      </c>
      <c r="EN86" s="67"/>
      <c r="EO86" s="8"/>
      <c r="EP86" s="8"/>
      <c r="EQ86" s="8">
        <f t="shared" si="200"/>
        <v>0</v>
      </c>
      <c r="ER86" s="9" t="str">
        <f t="shared" si="201"/>
        <v>F</v>
      </c>
      <c r="ES86" s="9"/>
      <c r="ET86" s="8"/>
      <c r="EU86" s="9" t="str">
        <f t="shared" si="202"/>
        <v>F</v>
      </c>
      <c r="EV86" s="9"/>
      <c r="EW86" s="8"/>
      <c r="EX86" s="9" t="str">
        <f t="shared" si="203"/>
        <v>F</v>
      </c>
      <c r="EY86" s="9"/>
      <c r="EZ86" s="8"/>
      <c r="FA86" s="9" t="str">
        <f t="shared" si="204"/>
        <v>F</v>
      </c>
      <c r="FB86" s="9"/>
      <c r="FC86" s="8"/>
      <c r="FD86" s="9" t="str">
        <f t="shared" si="205"/>
        <v>F</v>
      </c>
      <c r="FE86" s="9"/>
      <c r="FF86" s="8"/>
      <c r="FG86" s="9" t="str">
        <f t="shared" si="206"/>
        <v>F</v>
      </c>
      <c r="FH86" s="9"/>
      <c r="FI86" s="8"/>
      <c r="FJ86" s="9" t="str">
        <f t="shared" si="207"/>
        <v>F</v>
      </c>
      <c r="FK86" s="9"/>
      <c r="FL86" s="8"/>
      <c r="FM86" s="9" t="str">
        <f t="shared" si="208"/>
        <v>F</v>
      </c>
      <c r="FN86" s="9"/>
      <c r="FO86" s="8"/>
      <c r="FP86" s="9" t="str">
        <f t="shared" si="209"/>
        <v>F</v>
      </c>
      <c r="FQ86" s="9"/>
      <c r="FR86" s="8"/>
      <c r="FS86" s="9" t="str">
        <f t="shared" si="210"/>
        <v>F</v>
      </c>
      <c r="FT86" s="9"/>
      <c r="FU86" s="8"/>
      <c r="FV86" s="9" t="str">
        <f t="shared" si="211"/>
        <v>F</v>
      </c>
      <c r="FX86" s="58">
        <f t="shared" si="212"/>
        <v>0</v>
      </c>
      <c r="FY86" s="58">
        <v>78</v>
      </c>
      <c r="FZ86" s="59" t="str">
        <f t="shared" si="213"/>
        <v>A</v>
      </c>
      <c r="GA86" s="59" t="str">
        <f t="shared" si="214"/>
        <v>ល្អ</v>
      </c>
      <c r="GB86" s="58" t="e">
        <f t="shared" si="215"/>
        <v>#N/A</v>
      </c>
      <c r="GC86" s="58">
        <f>វត្តមាន!FZ86</f>
        <v>2</v>
      </c>
      <c r="GD86" s="58">
        <f>វត្តមាន!GA86</f>
        <v>2</v>
      </c>
      <c r="GE86" s="58">
        <f>វត្តមាន!GB86</f>
        <v>2</v>
      </c>
      <c r="GF86" s="58">
        <f>វត្តមាន!GC86</f>
        <v>6</v>
      </c>
      <c r="GG86" s="69">
        <f t="shared" si="216"/>
        <v>39</v>
      </c>
      <c r="GH86" s="69">
        <f t="shared" si="217"/>
        <v>78</v>
      </c>
      <c r="GI86" s="69">
        <f t="shared" si="218"/>
        <v>58.5</v>
      </c>
      <c r="GJ86" s="59" t="str">
        <f t="shared" si="219"/>
        <v>A</v>
      </c>
      <c r="GK86" s="59" t="str">
        <f t="shared" si="220"/>
        <v>ល្អ</v>
      </c>
      <c r="GL86" s="58" t="e">
        <f t="shared" si="221"/>
        <v>#N/A</v>
      </c>
      <c r="GM86" s="2">
        <f t="shared" si="222"/>
        <v>4</v>
      </c>
      <c r="GN86" s="2">
        <f t="shared" si="223"/>
        <v>4</v>
      </c>
      <c r="GO86" s="2">
        <f t="shared" si="224"/>
        <v>4</v>
      </c>
      <c r="GP86" s="2">
        <f t="shared" si="225"/>
        <v>12</v>
      </c>
    </row>
    <row r="87" spans="1:198">
      <c r="A87" s="2"/>
      <c r="B87" s="2">
        <f>ប្រវត្តិរូបសិស្ស!B91</f>
        <v>7895</v>
      </c>
      <c r="C87" s="2" t="str">
        <f>ប្រវត្តិរូបសិស្ស!C87</f>
        <v>ម៉េង សាវម៉ៃ</v>
      </c>
      <c r="D87" s="2" t="str">
        <f>ប្រវត្តិរូបសិស្ស!D87</f>
        <v>ប្រុស</v>
      </c>
      <c r="E87" s="7">
        <f>ប្រវត្តិរូបសិស្ស!E87</f>
        <v>39189</v>
      </c>
      <c r="F87" s="7" t="str">
        <f>ប្រវត្តិរូបសិស្ស!G87</f>
        <v>12D</v>
      </c>
      <c r="G87" s="8"/>
      <c r="H87" s="8"/>
      <c r="I87" s="8"/>
      <c r="J87" s="9" t="str">
        <f t="shared" si="137"/>
        <v>F</v>
      </c>
      <c r="K87" s="8"/>
      <c r="L87" s="9" t="str">
        <f t="shared" si="138"/>
        <v>F</v>
      </c>
      <c r="M87" s="8"/>
      <c r="N87" s="9" t="str">
        <f t="shared" si="139"/>
        <v>F</v>
      </c>
      <c r="O87" s="8"/>
      <c r="P87" s="9" t="str">
        <f t="shared" si="140"/>
        <v>F</v>
      </c>
      <c r="Q87" s="8"/>
      <c r="R87" s="9" t="str">
        <f t="shared" si="141"/>
        <v>F</v>
      </c>
      <c r="S87" s="8"/>
      <c r="T87" s="9" t="str">
        <f t="shared" si="142"/>
        <v>F</v>
      </c>
      <c r="U87" s="8"/>
      <c r="V87" s="9" t="str">
        <f t="shared" si="143"/>
        <v>F</v>
      </c>
      <c r="W87" s="8"/>
      <c r="X87" s="9" t="str">
        <f t="shared" si="144"/>
        <v>F</v>
      </c>
      <c r="Y87" s="8"/>
      <c r="Z87" s="9" t="str">
        <f t="shared" si="145"/>
        <v>F</v>
      </c>
      <c r="AA87" s="8"/>
      <c r="AB87" s="9" t="str">
        <f t="shared" si="146"/>
        <v>F</v>
      </c>
      <c r="AC87" s="8"/>
      <c r="AD87" s="9" t="str">
        <f t="shared" si="147"/>
        <v>F</v>
      </c>
      <c r="AE87" s="9">
        <f>វត្តមាន!AL87</f>
        <v>0</v>
      </c>
      <c r="AF87" s="9">
        <f>វត្តមាន!AM87</f>
        <v>0</v>
      </c>
      <c r="AG87" s="9">
        <f>វត្តមាន!AN87</f>
        <v>0</v>
      </c>
      <c r="AH87" s="9">
        <f>វត្តមាន!AO87</f>
        <v>0</v>
      </c>
      <c r="AI87" s="53">
        <f t="shared" si="148"/>
        <v>0</v>
      </c>
      <c r="AJ87" s="53">
        <f t="shared" si="149"/>
        <v>0</v>
      </c>
      <c r="AK87" s="54" t="str">
        <f t="shared" si="150"/>
        <v>F</v>
      </c>
      <c r="AL87" s="54" t="str">
        <f t="shared" si="151"/>
        <v>ខ្សោយ</v>
      </c>
      <c r="AM87" s="53">
        <f t="shared" si="136"/>
        <v>1</v>
      </c>
      <c r="AN87" s="53">
        <f>វត្តមាន!BV87</f>
        <v>0</v>
      </c>
      <c r="AO87" s="53">
        <f>វត្តមាន!BW87</f>
        <v>0</v>
      </c>
      <c r="AP87" s="53">
        <f>វត្តមាន!BX87</f>
        <v>0</v>
      </c>
      <c r="AQ87" s="53">
        <f>វត្តមាន!BY87</f>
        <v>0</v>
      </c>
      <c r="AR87" s="53"/>
      <c r="AS87" s="8"/>
      <c r="AT87" s="8"/>
      <c r="AU87" s="8">
        <f t="shared" si="152"/>
        <v>0</v>
      </c>
      <c r="AV87" s="9" t="str">
        <f t="shared" si="153"/>
        <v>F</v>
      </c>
      <c r="AW87" s="8"/>
      <c r="AX87" s="9" t="str">
        <f t="shared" si="154"/>
        <v>F</v>
      </c>
      <c r="AY87" s="8"/>
      <c r="AZ87" s="9" t="str">
        <f t="shared" si="155"/>
        <v>F</v>
      </c>
      <c r="BA87" s="8"/>
      <c r="BB87" s="9" t="str">
        <f t="shared" si="156"/>
        <v>F</v>
      </c>
      <c r="BC87" s="8"/>
      <c r="BD87" s="9" t="str">
        <f t="shared" si="157"/>
        <v>F</v>
      </c>
      <c r="BE87" s="8"/>
      <c r="BF87" s="9" t="str">
        <f t="shared" si="158"/>
        <v>F</v>
      </c>
      <c r="BG87" s="8"/>
      <c r="BH87" s="9" t="str">
        <f t="shared" si="159"/>
        <v>F</v>
      </c>
      <c r="BI87" s="8"/>
      <c r="BJ87" s="9" t="str">
        <f t="shared" si="160"/>
        <v>F</v>
      </c>
      <c r="BK87" s="8"/>
      <c r="BL87" s="9" t="str">
        <f t="shared" si="161"/>
        <v>F</v>
      </c>
      <c r="BM87" s="8"/>
      <c r="BN87" s="9" t="str">
        <f t="shared" si="162"/>
        <v>F</v>
      </c>
      <c r="BO87" s="8"/>
      <c r="BP87" s="9" t="str">
        <f t="shared" si="163"/>
        <v>F</v>
      </c>
      <c r="BQ87" s="51">
        <f t="shared" si="164"/>
        <v>0</v>
      </c>
      <c r="BR87" s="51">
        <f t="shared" si="165"/>
        <v>0</v>
      </c>
      <c r="BS87" s="56" t="str">
        <f t="shared" si="166"/>
        <v>F</v>
      </c>
      <c r="BT87" s="56" t="str">
        <f t="shared" si="167"/>
        <v>ខ្សោយ</v>
      </c>
      <c r="BU87" s="51">
        <f t="shared" si="168"/>
        <v>1</v>
      </c>
      <c r="BV87" s="51">
        <f>វត្តមាន!BV87</f>
        <v>0</v>
      </c>
      <c r="BW87" s="51">
        <f>វត្តមាន!BW87</f>
        <v>0</v>
      </c>
      <c r="BX87" s="51">
        <f>វត្តមាន!BX87</f>
        <v>0</v>
      </c>
      <c r="BY87" s="51">
        <f>វត្តមាន!BY87</f>
        <v>0</v>
      </c>
      <c r="BZ87" s="8"/>
      <c r="CA87" s="8"/>
      <c r="CB87" s="8"/>
      <c r="CC87" s="9" t="str">
        <f t="shared" si="169"/>
        <v>F</v>
      </c>
      <c r="CD87" s="8"/>
      <c r="CE87" s="9" t="str">
        <f t="shared" si="170"/>
        <v>F</v>
      </c>
      <c r="CF87" s="8"/>
      <c r="CG87" s="9" t="str">
        <f t="shared" si="171"/>
        <v>F</v>
      </c>
      <c r="CH87" s="8"/>
      <c r="CI87" s="9" t="str">
        <f t="shared" si="172"/>
        <v>F</v>
      </c>
      <c r="CJ87" s="8"/>
      <c r="CK87" s="9" t="str">
        <f t="shared" si="173"/>
        <v>F</v>
      </c>
      <c r="CL87" s="8"/>
      <c r="CM87" s="9" t="str">
        <f t="shared" si="174"/>
        <v>F</v>
      </c>
      <c r="CN87" s="8"/>
      <c r="CO87" s="9" t="str">
        <f t="shared" si="175"/>
        <v>F</v>
      </c>
      <c r="CP87" s="8"/>
      <c r="CQ87" s="9" t="str">
        <f t="shared" si="176"/>
        <v>F</v>
      </c>
      <c r="CR87" s="8"/>
      <c r="CS87" s="9" t="str">
        <f t="shared" si="177"/>
        <v>F</v>
      </c>
      <c r="CT87" s="8"/>
      <c r="CU87" s="9" t="str">
        <f t="shared" si="178"/>
        <v>F</v>
      </c>
      <c r="CV87" s="8"/>
      <c r="CW87" s="9" t="str">
        <f t="shared" si="179"/>
        <v>F</v>
      </c>
      <c r="CX87" s="51">
        <f t="shared" si="180"/>
        <v>0</v>
      </c>
      <c r="CY87" s="51">
        <v>79</v>
      </c>
      <c r="CZ87" s="56" t="str">
        <f t="shared" si="181"/>
        <v>A</v>
      </c>
      <c r="DA87" s="56" t="str">
        <f t="shared" si="182"/>
        <v>ល្អ</v>
      </c>
      <c r="DB87" s="51" t="e">
        <f t="shared" si="183"/>
        <v>#N/A</v>
      </c>
      <c r="DC87" s="51">
        <f>វត្តមាន!DF87</f>
        <v>0</v>
      </c>
      <c r="DD87" s="51">
        <f>វត្តមាន!DG87</f>
        <v>0</v>
      </c>
      <c r="DE87" s="51">
        <f>វត្តមាន!DH87</f>
        <v>0</v>
      </c>
      <c r="DF87" s="51">
        <f>វត្តមាន!DI87</f>
        <v>0</v>
      </c>
      <c r="DG87" s="8"/>
      <c r="DH87" s="8"/>
      <c r="DI87" s="8">
        <f t="shared" si="184"/>
        <v>0</v>
      </c>
      <c r="DJ87" s="9" t="str">
        <f t="shared" si="185"/>
        <v>F</v>
      </c>
      <c r="DK87" s="8"/>
      <c r="DL87" s="9" t="str">
        <f t="shared" si="186"/>
        <v>F</v>
      </c>
      <c r="DM87" s="8"/>
      <c r="DN87" s="9" t="str">
        <f t="shared" si="187"/>
        <v>F</v>
      </c>
      <c r="DO87" s="8"/>
      <c r="DP87" s="9" t="str">
        <f t="shared" si="188"/>
        <v>F</v>
      </c>
      <c r="DQ87" s="8"/>
      <c r="DR87" s="9" t="str">
        <f t="shared" si="189"/>
        <v>F</v>
      </c>
      <c r="DS87" s="8"/>
      <c r="DT87" s="9" t="str">
        <f t="shared" si="190"/>
        <v>F</v>
      </c>
      <c r="DU87" s="8"/>
      <c r="DV87" s="9" t="str">
        <f t="shared" si="191"/>
        <v>F</v>
      </c>
      <c r="DW87" s="8"/>
      <c r="DX87" s="9" t="str">
        <f t="shared" si="192"/>
        <v>F</v>
      </c>
      <c r="DY87" s="8"/>
      <c r="DZ87" s="9" t="str">
        <f t="shared" si="193"/>
        <v>F</v>
      </c>
      <c r="EA87" s="8"/>
      <c r="EB87" s="9" t="str">
        <f t="shared" si="194"/>
        <v>F</v>
      </c>
      <c r="EC87" s="8"/>
      <c r="ED87" s="9" t="str">
        <f t="shared" si="195"/>
        <v>F</v>
      </c>
      <c r="EE87" s="58">
        <f t="shared" si="196"/>
        <v>0</v>
      </c>
      <c r="EF87" s="58">
        <v>79</v>
      </c>
      <c r="EG87" s="59" t="str">
        <f t="shared" si="197"/>
        <v>A</v>
      </c>
      <c r="EH87" s="59" t="str">
        <f t="shared" si="198"/>
        <v>ល្អ</v>
      </c>
      <c r="EI87" s="58" t="e">
        <f t="shared" si="199"/>
        <v>#N/A</v>
      </c>
      <c r="EJ87" s="58">
        <f>វត្តមាន!EP87</f>
        <v>2</v>
      </c>
      <c r="EK87" s="58">
        <f>វត្តមាន!EQ87</f>
        <v>2</v>
      </c>
      <c r="EL87" s="58">
        <f>វត្តមាន!ER87</f>
        <v>2</v>
      </c>
      <c r="EM87" s="58">
        <f>វត្តមាន!ES87</f>
        <v>6</v>
      </c>
      <c r="EN87" s="67"/>
      <c r="EO87" s="8"/>
      <c r="EP87" s="8"/>
      <c r="EQ87" s="8">
        <f t="shared" si="200"/>
        <v>0</v>
      </c>
      <c r="ER87" s="9" t="str">
        <f t="shared" si="201"/>
        <v>F</v>
      </c>
      <c r="ES87" s="9"/>
      <c r="ET87" s="8"/>
      <c r="EU87" s="9" t="str">
        <f t="shared" si="202"/>
        <v>F</v>
      </c>
      <c r="EV87" s="9"/>
      <c r="EW87" s="8"/>
      <c r="EX87" s="9" t="str">
        <f t="shared" si="203"/>
        <v>F</v>
      </c>
      <c r="EY87" s="9"/>
      <c r="EZ87" s="8"/>
      <c r="FA87" s="9" t="str">
        <f t="shared" si="204"/>
        <v>F</v>
      </c>
      <c r="FB87" s="9"/>
      <c r="FC87" s="8"/>
      <c r="FD87" s="9" t="str">
        <f t="shared" si="205"/>
        <v>F</v>
      </c>
      <c r="FE87" s="9"/>
      <c r="FF87" s="8"/>
      <c r="FG87" s="9" t="str">
        <f t="shared" si="206"/>
        <v>F</v>
      </c>
      <c r="FH87" s="9"/>
      <c r="FI87" s="8"/>
      <c r="FJ87" s="9" t="str">
        <f t="shared" si="207"/>
        <v>F</v>
      </c>
      <c r="FK87" s="9"/>
      <c r="FL87" s="8"/>
      <c r="FM87" s="9" t="str">
        <f t="shared" si="208"/>
        <v>F</v>
      </c>
      <c r="FN87" s="9"/>
      <c r="FO87" s="8"/>
      <c r="FP87" s="9" t="str">
        <f t="shared" si="209"/>
        <v>F</v>
      </c>
      <c r="FQ87" s="9"/>
      <c r="FR87" s="8"/>
      <c r="FS87" s="9" t="str">
        <f t="shared" si="210"/>
        <v>F</v>
      </c>
      <c r="FT87" s="9"/>
      <c r="FU87" s="8"/>
      <c r="FV87" s="9" t="str">
        <f t="shared" si="211"/>
        <v>F</v>
      </c>
      <c r="FX87" s="58">
        <f t="shared" si="212"/>
        <v>0</v>
      </c>
      <c r="FY87" s="58">
        <v>79</v>
      </c>
      <c r="FZ87" s="59" t="str">
        <f t="shared" si="213"/>
        <v>A</v>
      </c>
      <c r="GA87" s="59" t="str">
        <f t="shared" si="214"/>
        <v>ល្អ</v>
      </c>
      <c r="GB87" s="58" t="e">
        <f t="shared" si="215"/>
        <v>#N/A</v>
      </c>
      <c r="GC87" s="58">
        <f>វត្តមាន!FZ87</f>
        <v>2</v>
      </c>
      <c r="GD87" s="58">
        <f>វត្តមាន!GA87</f>
        <v>2</v>
      </c>
      <c r="GE87" s="58">
        <f>វត្តមាន!GB87</f>
        <v>2</v>
      </c>
      <c r="GF87" s="58">
        <f>វត្តមាន!GC87</f>
        <v>6</v>
      </c>
      <c r="GG87" s="69">
        <f t="shared" si="216"/>
        <v>39.5</v>
      </c>
      <c r="GH87" s="69">
        <f t="shared" si="217"/>
        <v>79</v>
      </c>
      <c r="GI87" s="69">
        <f t="shared" si="218"/>
        <v>59.25</v>
      </c>
      <c r="GJ87" s="59" t="str">
        <f t="shared" si="219"/>
        <v>A</v>
      </c>
      <c r="GK87" s="59" t="str">
        <f t="shared" si="220"/>
        <v>ល្អ</v>
      </c>
      <c r="GL87" s="58" t="e">
        <f t="shared" si="221"/>
        <v>#N/A</v>
      </c>
      <c r="GM87" s="2">
        <f t="shared" si="222"/>
        <v>4</v>
      </c>
      <c r="GN87" s="2">
        <f t="shared" si="223"/>
        <v>4</v>
      </c>
      <c r="GO87" s="2">
        <f t="shared" si="224"/>
        <v>4</v>
      </c>
      <c r="GP87" s="2">
        <f t="shared" si="225"/>
        <v>12</v>
      </c>
    </row>
    <row r="88" spans="1:198">
      <c r="A88" s="2"/>
      <c r="B88" s="2">
        <f>ប្រវត្តិរូបសិស្ស!B92</f>
        <v>7485</v>
      </c>
      <c r="C88" s="2" t="str">
        <f>ប្រវត្តិរូបសិស្ស!C88</f>
        <v>មាស សុជេម</v>
      </c>
      <c r="D88" s="2" t="str">
        <f>ប្រវត្តិរូបសិស្ស!D88</f>
        <v>ប្រុស</v>
      </c>
      <c r="E88" s="7">
        <f>ប្រវត្តិរូបសិស្ស!E88</f>
        <v>39660</v>
      </c>
      <c r="F88" s="7" t="str">
        <f>ប្រវត្តិរូបសិស្ស!G88</f>
        <v>12D</v>
      </c>
      <c r="G88" s="8"/>
      <c r="H88" s="8"/>
      <c r="I88" s="8"/>
      <c r="J88" s="9" t="str">
        <f t="shared" si="137"/>
        <v>F</v>
      </c>
      <c r="K88" s="8"/>
      <c r="L88" s="9" t="str">
        <f t="shared" si="138"/>
        <v>F</v>
      </c>
      <c r="M88" s="8"/>
      <c r="N88" s="9" t="str">
        <f t="shared" si="139"/>
        <v>F</v>
      </c>
      <c r="O88" s="8"/>
      <c r="P88" s="9" t="str">
        <f t="shared" si="140"/>
        <v>F</v>
      </c>
      <c r="Q88" s="8"/>
      <c r="R88" s="9" t="str">
        <f t="shared" si="141"/>
        <v>F</v>
      </c>
      <c r="S88" s="8"/>
      <c r="T88" s="9" t="str">
        <f t="shared" si="142"/>
        <v>F</v>
      </c>
      <c r="U88" s="8"/>
      <c r="V88" s="9" t="str">
        <f t="shared" si="143"/>
        <v>F</v>
      </c>
      <c r="W88" s="8"/>
      <c r="X88" s="9" t="str">
        <f t="shared" si="144"/>
        <v>F</v>
      </c>
      <c r="Y88" s="8"/>
      <c r="Z88" s="9" t="str">
        <f t="shared" si="145"/>
        <v>F</v>
      </c>
      <c r="AA88" s="8"/>
      <c r="AB88" s="9" t="str">
        <f t="shared" si="146"/>
        <v>F</v>
      </c>
      <c r="AC88" s="8"/>
      <c r="AD88" s="9" t="str">
        <f t="shared" si="147"/>
        <v>F</v>
      </c>
      <c r="AE88" s="9">
        <f>វត្តមាន!AL88</f>
        <v>0</v>
      </c>
      <c r="AF88" s="9">
        <f>វត្តមាន!AM88</f>
        <v>0</v>
      </c>
      <c r="AG88" s="9">
        <f>វត្តមាន!AN88</f>
        <v>0</v>
      </c>
      <c r="AH88" s="9">
        <f>វត្តមាន!AO88</f>
        <v>0</v>
      </c>
      <c r="AI88" s="53">
        <f t="shared" si="148"/>
        <v>0</v>
      </c>
      <c r="AJ88" s="53">
        <f t="shared" si="149"/>
        <v>0</v>
      </c>
      <c r="AK88" s="54" t="str">
        <f t="shared" si="150"/>
        <v>F</v>
      </c>
      <c r="AL88" s="54" t="str">
        <f t="shared" si="151"/>
        <v>ខ្សោយ</v>
      </c>
      <c r="AM88" s="53">
        <f t="shared" si="136"/>
        <v>1</v>
      </c>
      <c r="AN88" s="53">
        <f>វត្តមាន!BV88</f>
        <v>0</v>
      </c>
      <c r="AO88" s="53">
        <f>វត្តមាន!BW88</f>
        <v>0</v>
      </c>
      <c r="AP88" s="53">
        <f>វត្តមាន!BX88</f>
        <v>0</v>
      </c>
      <c r="AQ88" s="53">
        <f>វត្តមាន!BY88</f>
        <v>0</v>
      </c>
      <c r="AR88" s="53"/>
      <c r="AS88" s="8"/>
      <c r="AT88" s="8"/>
      <c r="AU88" s="8">
        <f t="shared" si="152"/>
        <v>0</v>
      </c>
      <c r="AV88" s="9" t="str">
        <f t="shared" si="153"/>
        <v>F</v>
      </c>
      <c r="AW88" s="8"/>
      <c r="AX88" s="9" t="str">
        <f t="shared" si="154"/>
        <v>F</v>
      </c>
      <c r="AY88" s="8"/>
      <c r="AZ88" s="9" t="str">
        <f t="shared" si="155"/>
        <v>F</v>
      </c>
      <c r="BA88" s="8"/>
      <c r="BB88" s="9" t="str">
        <f t="shared" si="156"/>
        <v>F</v>
      </c>
      <c r="BC88" s="8"/>
      <c r="BD88" s="9" t="str">
        <f t="shared" si="157"/>
        <v>F</v>
      </c>
      <c r="BE88" s="8"/>
      <c r="BF88" s="9" t="str">
        <f t="shared" si="158"/>
        <v>F</v>
      </c>
      <c r="BG88" s="8"/>
      <c r="BH88" s="9" t="str">
        <f t="shared" si="159"/>
        <v>F</v>
      </c>
      <c r="BI88" s="8"/>
      <c r="BJ88" s="9" t="str">
        <f t="shared" si="160"/>
        <v>F</v>
      </c>
      <c r="BK88" s="8"/>
      <c r="BL88" s="9" t="str">
        <f t="shared" si="161"/>
        <v>F</v>
      </c>
      <c r="BM88" s="8"/>
      <c r="BN88" s="9" t="str">
        <f t="shared" si="162"/>
        <v>F</v>
      </c>
      <c r="BO88" s="8"/>
      <c r="BP88" s="9" t="str">
        <f t="shared" si="163"/>
        <v>F</v>
      </c>
      <c r="BQ88" s="51">
        <f t="shared" si="164"/>
        <v>0</v>
      </c>
      <c r="BR88" s="51">
        <f t="shared" si="165"/>
        <v>0</v>
      </c>
      <c r="BS88" s="56" t="str">
        <f t="shared" si="166"/>
        <v>F</v>
      </c>
      <c r="BT88" s="56" t="str">
        <f t="shared" si="167"/>
        <v>ខ្សោយ</v>
      </c>
      <c r="BU88" s="51">
        <f t="shared" si="168"/>
        <v>1</v>
      </c>
      <c r="BV88" s="51">
        <f>វត្តមាន!BV88</f>
        <v>0</v>
      </c>
      <c r="BW88" s="51">
        <f>វត្តមាន!BW88</f>
        <v>0</v>
      </c>
      <c r="BX88" s="51">
        <f>វត្តមាន!BX88</f>
        <v>0</v>
      </c>
      <c r="BY88" s="51">
        <f>វត្តមាន!BY88</f>
        <v>0</v>
      </c>
      <c r="BZ88" s="8"/>
      <c r="CA88" s="8"/>
      <c r="CB88" s="8"/>
      <c r="CC88" s="9" t="str">
        <f t="shared" si="169"/>
        <v>F</v>
      </c>
      <c r="CD88" s="8"/>
      <c r="CE88" s="9" t="str">
        <f t="shared" si="170"/>
        <v>F</v>
      </c>
      <c r="CF88" s="8"/>
      <c r="CG88" s="9" t="str">
        <f t="shared" si="171"/>
        <v>F</v>
      </c>
      <c r="CH88" s="8"/>
      <c r="CI88" s="9" t="str">
        <f t="shared" si="172"/>
        <v>F</v>
      </c>
      <c r="CJ88" s="8"/>
      <c r="CK88" s="9" t="str">
        <f t="shared" si="173"/>
        <v>F</v>
      </c>
      <c r="CL88" s="8"/>
      <c r="CM88" s="9" t="str">
        <f t="shared" si="174"/>
        <v>F</v>
      </c>
      <c r="CN88" s="8"/>
      <c r="CO88" s="9" t="str">
        <f t="shared" si="175"/>
        <v>F</v>
      </c>
      <c r="CP88" s="8"/>
      <c r="CQ88" s="9" t="str">
        <f t="shared" si="176"/>
        <v>F</v>
      </c>
      <c r="CR88" s="8"/>
      <c r="CS88" s="9" t="str">
        <f t="shared" si="177"/>
        <v>F</v>
      </c>
      <c r="CT88" s="8"/>
      <c r="CU88" s="9" t="str">
        <f t="shared" si="178"/>
        <v>F</v>
      </c>
      <c r="CV88" s="8"/>
      <c r="CW88" s="9" t="str">
        <f t="shared" si="179"/>
        <v>F</v>
      </c>
      <c r="CX88" s="51">
        <f t="shared" si="180"/>
        <v>0</v>
      </c>
      <c r="CY88" s="51">
        <v>80</v>
      </c>
      <c r="CZ88" s="56" t="str">
        <f t="shared" si="181"/>
        <v>A</v>
      </c>
      <c r="DA88" s="56" t="str">
        <f t="shared" si="182"/>
        <v>ល្អ</v>
      </c>
      <c r="DB88" s="51" t="e">
        <f t="shared" si="183"/>
        <v>#N/A</v>
      </c>
      <c r="DC88" s="51">
        <f>វត្តមាន!DF88</f>
        <v>0</v>
      </c>
      <c r="DD88" s="51">
        <f>វត្តមាន!DG88</f>
        <v>0</v>
      </c>
      <c r="DE88" s="51">
        <f>វត្តមាន!DH88</f>
        <v>0</v>
      </c>
      <c r="DF88" s="51">
        <f>វត្តមាន!DI88</f>
        <v>0</v>
      </c>
      <c r="DG88" s="8"/>
      <c r="DH88" s="8"/>
      <c r="DI88" s="8">
        <f t="shared" si="184"/>
        <v>0</v>
      </c>
      <c r="DJ88" s="9" t="str">
        <f t="shared" si="185"/>
        <v>F</v>
      </c>
      <c r="DK88" s="8"/>
      <c r="DL88" s="9" t="str">
        <f t="shared" si="186"/>
        <v>F</v>
      </c>
      <c r="DM88" s="8"/>
      <c r="DN88" s="9" t="str">
        <f t="shared" si="187"/>
        <v>F</v>
      </c>
      <c r="DO88" s="8"/>
      <c r="DP88" s="9" t="str">
        <f t="shared" si="188"/>
        <v>F</v>
      </c>
      <c r="DQ88" s="8"/>
      <c r="DR88" s="9" t="str">
        <f t="shared" si="189"/>
        <v>F</v>
      </c>
      <c r="DS88" s="8"/>
      <c r="DT88" s="9" t="str">
        <f t="shared" si="190"/>
        <v>F</v>
      </c>
      <c r="DU88" s="8"/>
      <c r="DV88" s="9" t="str">
        <f t="shared" si="191"/>
        <v>F</v>
      </c>
      <c r="DW88" s="8"/>
      <c r="DX88" s="9" t="str">
        <f t="shared" si="192"/>
        <v>F</v>
      </c>
      <c r="DY88" s="8"/>
      <c r="DZ88" s="9" t="str">
        <f t="shared" si="193"/>
        <v>F</v>
      </c>
      <c r="EA88" s="8"/>
      <c r="EB88" s="9" t="str">
        <f t="shared" si="194"/>
        <v>F</v>
      </c>
      <c r="EC88" s="8"/>
      <c r="ED88" s="9" t="str">
        <f t="shared" si="195"/>
        <v>F</v>
      </c>
      <c r="EE88" s="58">
        <f t="shared" si="196"/>
        <v>0</v>
      </c>
      <c r="EF88" s="58">
        <v>80</v>
      </c>
      <c r="EG88" s="59" t="str">
        <f t="shared" si="197"/>
        <v>A</v>
      </c>
      <c r="EH88" s="59" t="str">
        <f t="shared" si="198"/>
        <v>ល្អ</v>
      </c>
      <c r="EI88" s="58" t="e">
        <f t="shared" si="199"/>
        <v>#N/A</v>
      </c>
      <c r="EJ88" s="58">
        <f>វត្តមាន!EP88</f>
        <v>2</v>
      </c>
      <c r="EK88" s="58">
        <f>វត្តមាន!EQ88</f>
        <v>2</v>
      </c>
      <c r="EL88" s="58">
        <f>វត្តមាន!ER88</f>
        <v>2</v>
      </c>
      <c r="EM88" s="58">
        <f>វត្តមាន!ES88</f>
        <v>6</v>
      </c>
      <c r="EN88" s="67"/>
      <c r="EO88" s="8"/>
      <c r="EP88" s="8"/>
      <c r="EQ88" s="8">
        <f t="shared" si="200"/>
        <v>0</v>
      </c>
      <c r="ER88" s="9" t="str">
        <f t="shared" si="201"/>
        <v>F</v>
      </c>
      <c r="ES88" s="9"/>
      <c r="ET88" s="8"/>
      <c r="EU88" s="9" t="str">
        <f t="shared" si="202"/>
        <v>F</v>
      </c>
      <c r="EV88" s="9"/>
      <c r="EW88" s="8"/>
      <c r="EX88" s="9" t="str">
        <f t="shared" si="203"/>
        <v>F</v>
      </c>
      <c r="EY88" s="9"/>
      <c r="EZ88" s="8"/>
      <c r="FA88" s="9" t="str">
        <f t="shared" si="204"/>
        <v>F</v>
      </c>
      <c r="FB88" s="9"/>
      <c r="FC88" s="8"/>
      <c r="FD88" s="9" t="str">
        <f t="shared" si="205"/>
        <v>F</v>
      </c>
      <c r="FE88" s="9"/>
      <c r="FF88" s="8"/>
      <c r="FG88" s="9" t="str">
        <f t="shared" si="206"/>
        <v>F</v>
      </c>
      <c r="FH88" s="9"/>
      <c r="FI88" s="8"/>
      <c r="FJ88" s="9" t="str">
        <f t="shared" si="207"/>
        <v>F</v>
      </c>
      <c r="FK88" s="9"/>
      <c r="FL88" s="8"/>
      <c r="FM88" s="9" t="str">
        <f t="shared" si="208"/>
        <v>F</v>
      </c>
      <c r="FN88" s="9"/>
      <c r="FO88" s="8"/>
      <c r="FP88" s="9" t="str">
        <f t="shared" si="209"/>
        <v>F</v>
      </c>
      <c r="FQ88" s="9"/>
      <c r="FR88" s="8"/>
      <c r="FS88" s="9" t="str">
        <f t="shared" si="210"/>
        <v>F</v>
      </c>
      <c r="FT88" s="9"/>
      <c r="FU88" s="8"/>
      <c r="FV88" s="9" t="str">
        <f t="shared" si="211"/>
        <v>F</v>
      </c>
      <c r="FX88" s="58">
        <f t="shared" si="212"/>
        <v>0</v>
      </c>
      <c r="FY88" s="58">
        <v>80</v>
      </c>
      <c r="FZ88" s="59" t="str">
        <f t="shared" si="213"/>
        <v>A</v>
      </c>
      <c r="GA88" s="59" t="str">
        <f t="shared" si="214"/>
        <v>ល្អ</v>
      </c>
      <c r="GB88" s="58" t="e">
        <f t="shared" si="215"/>
        <v>#N/A</v>
      </c>
      <c r="GC88" s="58">
        <f>វត្តមាន!FZ88</f>
        <v>2</v>
      </c>
      <c r="GD88" s="58">
        <f>វត្តមាន!GA88</f>
        <v>2</v>
      </c>
      <c r="GE88" s="58">
        <f>វត្តមាន!GB88</f>
        <v>2</v>
      </c>
      <c r="GF88" s="58">
        <f>វត្តមាន!GC88</f>
        <v>6</v>
      </c>
      <c r="GG88" s="69">
        <f t="shared" si="216"/>
        <v>40</v>
      </c>
      <c r="GH88" s="69">
        <f t="shared" si="217"/>
        <v>80</v>
      </c>
      <c r="GI88" s="69">
        <f t="shared" si="218"/>
        <v>60</v>
      </c>
      <c r="GJ88" s="59" t="str">
        <f t="shared" si="219"/>
        <v>A</v>
      </c>
      <c r="GK88" s="59" t="str">
        <f t="shared" si="220"/>
        <v>ល្អ</v>
      </c>
      <c r="GL88" s="58" t="e">
        <f t="shared" si="221"/>
        <v>#N/A</v>
      </c>
      <c r="GM88" s="2">
        <f t="shared" si="222"/>
        <v>4</v>
      </c>
      <c r="GN88" s="2">
        <f t="shared" si="223"/>
        <v>4</v>
      </c>
      <c r="GO88" s="2">
        <f t="shared" si="224"/>
        <v>4</v>
      </c>
      <c r="GP88" s="2">
        <f t="shared" si="225"/>
        <v>12</v>
      </c>
    </row>
    <row r="89" spans="1:198">
      <c r="A89" s="2"/>
      <c r="B89" s="2">
        <f>ប្រវត្តិរូបសិស្ស!B93</f>
        <v>7898</v>
      </c>
      <c r="C89" s="2" t="str">
        <f>ប្រវត្តិរូបសិស្ស!C89</f>
        <v>យន បញ្ញាស័ក</v>
      </c>
      <c r="D89" s="2" t="str">
        <f>ប្រវត្តិរូបសិស្ស!D89</f>
        <v>ប្រុស</v>
      </c>
      <c r="E89" s="7">
        <f>ប្រវត្តិរូបសិស្ស!E89</f>
        <v>39230</v>
      </c>
      <c r="F89" s="7" t="str">
        <f>ប្រវត្តិរូបសិស្ស!G89</f>
        <v>12D</v>
      </c>
      <c r="G89" s="8"/>
      <c r="H89" s="8"/>
      <c r="I89" s="8"/>
      <c r="J89" s="9" t="str">
        <f t="shared" si="137"/>
        <v>F</v>
      </c>
      <c r="K89" s="8"/>
      <c r="L89" s="9" t="str">
        <f t="shared" si="138"/>
        <v>F</v>
      </c>
      <c r="M89" s="8"/>
      <c r="N89" s="9" t="str">
        <f t="shared" si="139"/>
        <v>F</v>
      </c>
      <c r="O89" s="8"/>
      <c r="P89" s="9" t="str">
        <f t="shared" si="140"/>
        <v>F</v>
      </c>
      <c r="Q89" s="8"/>
      <c r="R89" s="9" t="str">
        <f t="shared" si="141"/>
        <v>F</v>
      </c>
      <c r="S89" s="8"/>
      <c r="T89" s="9" t="str">
        <f t="shared" si="142"/>
        <v>F</v>
      </c>
      <c r="U89" s="8"/>
      <c r="V89" s="9" t="str">
        <f t="shared" si="143"/>
        <v>F</v>
      </c>
      <c r="W89" s="8"/>
      <c r="X89" s="9" t="str">
        <f t="shared" si="144"/>
        <v>F</v>
      </c>
      <c r="Y89" s="8"/>
      <c r="Z89" s="9" t="str">
        <f t="shared" si="145"/>
        <v>F</v>
      </c>
      <c r="AA89" s="8"/>
      <c r="AB89" s="9" t="str">
        <f t="shared" si="146"/>
        <v>F</v>
      </c>
      <c r="AC89" s="8"/>
      <c r="AD89" s="9" t="str">
        <f t="shared" si="147"/>
        <v>F</v>
      </c>
      <c r="AE89" s="9">
        <f>វត្តមាន!AL89</f>
        <v>0</v>
      </c>
      <c r="AF89" s="9">
        <f>វត្តមាន!AM89</f>
        <v>0</v>
      </c>
      <c r="AG89" s="9">
        <f>វត្តមាន!AN89</f>
        <v>0</v>
      </c>
      <c r="AH89" s="9">
        <f>វត្តមាន!AO89</f>
        <v>0</v>
      </c>
      <c r="AI89" s="53">
        <f t="shared" si="148"/>
        <v>0</v>
      </c>
      <c r="AJ89" s="53">
        <f t="shared" si="149"/>
        <v>0</v>
      </c>
      <c r="AK89" s="54" t="str">
        <f t="shared" si="150"/>
        <v>F</v>
      </c>
      <c r="AL89" s="54" t="str">
        <f t="shared" si="151"/>
        <v>ខ្សោយ</v>
      </c>
      <c r="AM89" s="53">
        <f t="shared" si="136"/>
        <v>1</v>
      </c>
      <c r="AN89" s="53">
        <f>វត្តមាន!BV89</f>
        <v>0</v>
      </c>
      <c r="AO89" s="53">
        <f>វត្តមាន!BW89</f>
        <v>0</v>
      </c>
      <c r="AP89" s="53">
        <f>វត្តមាន!BX89</f>
        <v>0</v>
      </c>
      <c r="AQ89" s="53">
        <f>វត្តមាន!BY89</f>
        <v>0</v>
      </c>
      <c r="AR89" s="53"/>
      <c r="AS89" s="8"/>
      <c r="AT89" s="8"/>
      <c r="AU89" s="8">
        <f t="shared" si="152"/>
        <v>0</v>
      </c>
      <c r="AV89" s="9" t="str">
        <f t="shared" si="153"/>
        <v>F</v>
      </c>
      <c r="AW89" s="8"/>
      <c r="AX89" s="9" t="str">
        <f t="shared" si="154"/>
        <v>F</v>
      </c>
      <c r="AY89" s="8"/>
      <c r="AZ89" s="9" t="str">
        <f t="shared" si="155"/>
        <v>F</v>
      </c>
      <c r="BA89" s="8"/>
      <c r="BB89" s="9" t="str">
        <f t="shared" si="156"/>
        <v>F</v>
      </c>
      <c r="BC89" s="8"/>
      <c r="BD89" s="9" t="str">
        <f t="shared" si="157"/>
        <v>F</v>
      </c>
      <c r="BE89" s="8"/>
      <c r="BF89" s="9" t="str">
        <f t="shared" si="158"/>
        <v>F</v>
      </c>
      <c r="BG89" s="8"/>
      <c r="BH89" s="9" t="str">
        <f t="shared" si="159"/>
        <v>F</v>
      </c>
      <c r="BI89" s="8"/>
      <c r="BJ89" s="9" t="str">
        <f t="shared" si="160"/>
        <v>F</v>
      </c>
      <c r="BK89" s="8"/>
      <c r="BL89" s="9" t="str">
        <f t="shared" si="161"/>
        <v>F</v>
      </c>
      <c r="BM89" s="8"/>
      <c r="BN89" s="9" t="str">
        <f t="shared" si="162"/>
        <v>F</v>
      </c>
      <c r="BO89" s="8"/>
      <c r="BP89" s="9" t="str">
        <f t="shared" si="163"/>
        <v>F</v>
      </c>
      <c r="BQ89" s="51">
        <f t="shared" si="164"/>
        <v>0</v>
      </c>
      <c r="BR89" s="51">
        <f t="shared" si="165"/>
        <v>0</v>
      </c>
      <c r="BS89" s="56" t="str">
        <f t="shared" si="166"/>
        <v>F</v>
      </c>
      <c r="BT89" s="56" t="str">
        <f t="shared" si="167"/>
        <v>ខ្សោយ</v>
      </c>
      <c r="BU89" s="51">
        <f t="shared" si="168"/>
        <v>1</v>
      </c>
      <c r="BV89" s="51">
        <f>វត្តមាន!BV89</f>
        <v>0</v>
      </c>
      <c r="BW89" s="51">
        <f>វត្តមាន!BW89</f>
        <v>0</v>
      </c>
      <c r="BX89" s="51">
        <f>វត្តមាន!BX89</f>
        <v>0</v>
      </c>
      <c r="BY89" s="51">
        <f>វត្តមាន!BY89</f>
        <v>0</v>
      </c>
      <c r="BZ89" s="8"/>
      <c r="CA89" s="8"/>
      <c r="CB89" s="8"/>
      <c r="CC89" s="9" t="str">
        <f t="shared" si="169"/>
        <v>F</v>
      </c>
      <c r="CD89" s="8"/>
      <c r="CE89" s="9" t="str">
        <f t="shared" si="170"/>
        <v>F</v>
      </c>
      <c r="CF89" s="8"/>
      <c r="CG89" s="9" t="str">
        <f t="shared" si="171"/>
        <v>F</v>
      </c>
      <c r="CH89" s="8"/>
      <c r="CI89" s="9" t="str">
        <f t="shared" si="172"/>
        <v>F</v>
      </c>
      <c r="CJ89" s="8"/>
      <c r="CK89" s="9" t="str">
        <f t="shared" si="173"/>
        <v>F</v>
      </c>
      <c r="CL89" s="8"/>
      <c r="CM89" s="9" t="str">
        <f t="shared" si="174"/>
        <v>F</v>
      </c>
      <c r="CN89" s="8"/>
      <c r="CO89" s="9" t="str">
        <f t="shared" si="175"/>
        <v>F</v>
      </c>
      <c r="CP89" s="8"/>
      <c r="CQ89" s="9" t="str">
        <f t="shared" si="176"/>
        <v>F</v>
      </c>
      <c r="CR89" s="8"/>
      <c r="CS89" s="9" t="str">
        <f t="shared" si="177"/>
        <v>F</v>
      </c>
      <c r="CT89" s="8"/>
      <c r="CU89" s="9" t="str">
        <f t="shared" si="178"/>
        <v>F</v>
      </c>
      <c r="CV89" s="8"/>
      <c r="CW89" s="9" t="str">
        <f t="shared" si="179"/>
        <v>F</v>
      </c>
      <c r="CX89" s="51">
        <f t="shared" si="180"/>
        <v>0</v>
      </c>
      <c r="CY89" s="51">
        <v>81</v>
      </c>
      <c r="CZ89" s="56" t="str">
        <f t="shared" si="181"/>
        <v>A</v>
      </c>
      <c r="DA89" s="56" t="str">
        <f t="shared" si="182"/>
        <v>ល្អ</v>
      </c>
      <c r="DB89" s="51" t="e">
        <f t="shared" si="183"/>
        <v>#N/A</v>
      </c>
      <c r="DC89" s="51">
        <f>វត្តមាន!DF89</f>
        <v>0</v>
      </c>
      <c r="DD89" s="51">
        <f>វត្តមាន!DG89</f>
        <v>0</v>
      </c>
      <c r="DE89" s="51">
        <f>វត្តមាន!DH89</f>
        <v>0</v>
      </c>
      <c r="DF89" s="51">
        <f>វត្តមាន!DI89</f>
        <v>0</v>
      </c>
      <c r="DG89" s="8"/>
      <c r="DH89" s="8"/>
      <c r="DI89" s="8">
        <f t="shared" si="184"/>
        <v>0</v>
      </c>
      <c r="DJ89" s="9" t="str">
        <f t="shared" si="185"/>
        <v>F</v>
      </c>
      <c r="DK89" s="8"/>
      <c r="DL89" s="9" t="str">
        <f t="shared" si="186"/>
        <v>F</v>
      </c>
      <c r="DM89" s="8"/>
      <c r="DN89" s="9" t="str">
        <f t="shared" si="187"/>
        <v>F</v>
      </c>
      <c r="DO89" s="8"/>
      <c r="DP89" s="9" t="str">
        <f t="shared" si="188"/>
        <v>F</v>
      </c>
      <c r="DQ89" s="8"/>
      <c r="DR89" s="9" t="str">
        <f t="shared" si="189"/>
        <v>F</v>
      </c>
      <c r="DS89" s="8"/>
      <c r="DT89" s="9" t="str">
        <f t="shared" si="190"/>
        <v>F</v>
      </c>
      <c r="DU89" s="8"/>
      <c r="DV89" s="9" t="str">
        <f t="shared" si="191"/>
        <v>F</v>
      </c>
      <c r="DW89" s="8"/>
      <c r="DX89" s="9" t="str">
        <f t="shared" si="192"/>
        <v>F</v>
      </c>
      <c r="DY89" s="8"/>
      <c r="DZ89" s="9" t="str">
        <f t="shared" si="193"/>
        <v>F</v>
      </c>
      <c r="EA89" s="8"/>
      <c r="EB89" s="9" t="str">
        <f t="shared" si="194"/>
        <v>F</v>
      </c>
      <c r="EC89" s="8"/>
      <c r="ED89" s="9" t="str">
        <f t="shared" si="195"/>
        <v>F</v>
      </c>
      <c r="EE89" s="58">
        <f t="shared" si="196"/>
        <v>0</v>
      </c>
      <c r="EF89" s="58">
        <v>81</v>
      </c>
      <c r="EG89" s="59" t="str">
        <f t="shared" si="197"/>
        <v>A</v>
      </c>
      <c r="EH89" s="59" t="str">
        <f t="shared" si="198"/>
        <v>ល្អ</v>
      </c>
      <c r="EI89" s="58" t="e">
        <f t="shared" si="199"/>
        <v>#N/A</v>
      </c>
      <c r="EJ89" s="58">
        <f>វត្តមាន!EP89</f>
        <v>2</v>
      </c>
      <c r="EK89" s="58">
        <f>វត្តមាន!EQ89</f>
        <v>2</v>
      </c>
      <c r="EL89" s="58">
        <f>វត្តមាន!ER89</f>
        <v>2</v>
      </c>
      <c r="EM89" s="58">
        <f>វត្តមាន!ES89</f>
        <v>6</v>
      </c>
      <c r="EN89" s="67"/>
      <c r="EO89" s="8"/>
      <c r="EP89" s="8"/>
      <c r="EQ89" s="8">
        <f t="shared" si="200"/>
        <v>0</v>
      </c>
      <c r="ER89" s="9" t="str">
        <f t="shared" si="201"/>
        <v>F</v>
      </c>
      <c r="ES89" s="9"/>
      <c r="ET89" s="8"/>
      <c r="EU89" s="9" t="str">
        <f t="shared" si="202"/>
        <v>F</v>
      </c>
      <c r="EV89" s="9"/>
      <c r="EW89" s="8"/>
      <c r="EX89" s="9" t="str">
        <f t="shared" si="203"/>
        <v>F</v>
      </c>
      <c r="EY89" s="9"/>
      <c r="EZ89" s="8"/>
      <c r="FA89" s="9" t="str">
        <f t="shared" si="204"/>
        <v>F</v>
      </c>
      <c r="FB89" s="9"/>
      <c r="FC89" s="8"/>
      <c r="FD89" s="9" t="str">
        <f t="shared" si="205"/>
        <v>F</v>
      </c>
      <c r="FE89" s="9"/>
      <c r="FF89" s="8"/>
      <c r="FG89" s="9" t="str">
        <f t="shared" si="206"/>
        <v>F</v>
      </c>
      <c r="FH89" s="9"/>
      <c r="FI89" s="8"/>
      <c r="FJ89" s="9" t="str">
        <f t="shared" si="207"/>
        <v>F</v>
      </c>
      <c r="FK89" s="9"/>
      <c r="FL89" s="8"/>
      <c r="FM89" s="9" t="str">
        <f t="shared" si="208"/>
        <v>F</v>
      </c>
      <c r="FN89" s="9"/>
      <c r="FO89" s="8"/>
      <c r="FP89" s="9" t="str">
        <f t="shared" si="209"/>
        <v>F</v>
      </c>
      <c r="FQ89" s="9"/>
      <c r="FR89" s="8"/>
      <c r="FS89" s="9" t="str">
        <f t="shared" si="210"/>
        <v>F</v>
      </c>
      <c r="FT89" s="9"/>
      <c r="FU89" s="8"/>
      <c r="FV89" s="9" t="str">
        <f t="shared" si="211"/>
        <v>F</v>
      </c>
      <c r="FX89" s="58">
        <f t="shared" si="212"/>
        <v>0</v>
      </c>
      <c r="FY89" s="58">
        <v>81</v>
      </c>
      <c r="FZ89" s="59" t="str">
        <f t="shared" si="213"/>
        <v>A</v>
      </c>
      <c r="GA89" s="59" t="str">
        <f t="shared" si="214"/>
        <v>ល្អ</v>
      </c>
      <c r="GB89" s="58" t="e">
        <f t="shared" si="215"/>
        <v>#N/A</v>
      </c>
      <c r="GC89" s="58">
        <f>វត្តមាន!FZ89</f>
        <v>2</v>
      </c>
      <c r="GD89" s="58">
        <f>វត្តមាន!GA89</f>
        <v>2</v>
      </c>
      <c r="GE89" s="58">
        <f>វត្តមាន!GB89</f>
        <v>2</v>
      </c>
      <c r="GF89" s="58">
        <f>វត្តមាន!GC89</f>
        <v>6</v>
      </c>
      <c r="GG89" s="69">
        <f t="shared" si="216"/>
        <v>40.5</v>
      </c>
      <c r="GH89" s="69">
        <f t="shared" si="217"/>
        <v>81</v>
      </c>
      <c r="GI89" s="69">
        <f t="shared" si="218"/>
        <v>60.75</v>
      </c>
      <c r="GJ89" s="59" t="str">
        <f t="shared" si="219"/>
        <v>A</v>
      </c>
      <c r="GK89" s="59" t="str">
        <f t="shared" si="220"/>
        <v>ល្អ</v>
      </c>
      <c r="GL89" s="58" t="e">
        <f t="shared" si="221"/>
        <v>#N/A</v>
      </c>
      <c r="GM89" s="2">
        <f t="shared" si="222"/>
        <v>4</v>
      </c>
      <c r="GN89" s="2">
        <f t="shared" si="223"/>
        <v>4</v>
      </c>
      <c r="GO89" s="2">
        <f t="shared" si="224"/>
        <v>4</v>
      </c>
      <c r="GP89" s="2">
        <f t="shared" si="225"/>
        <v>12</v>
      </c>
    </row>
    <row r="90" spans="1:198">
      <c r="A90" s="2"/>
      <c r="B90" s="2">
        <f>ប្រវត្តិរូបសិស្ស!B94</f>
        <v>7488</v>
      </c>
      <c r="C90" s="2" t="str">
        <f>ប្រវត្តិរូបសិស្ស!C90</f>
        <v>រតនា ធីតា</v>
      </c>
      <c r="D90" s="2" t="str">
        <f>ប្រវត្តិរូបសិស្ស!D90</f>
        <v>ស្រី</v>
      </c>
      <c r="E90" s="7">
        <f>ប្រវត្តិរូបសិស្ស!E90</f>
        <v>38868</v>
      </c>
      <c r="F90" s="7" t="str">
        <f>ប្រវត្តិរូបសិស្ស!G90</f>
        <v>12D</v>
      </c>
      <c r="G90" s="8"/>
      <c r="H90" s="8"/>
      <c r="I90" s="8"/>
      <c r="J90" s="9" t="str">
        <f t="shared" si="137"/>
        <v>F</v>
      </c>
      <c r="K90" s="8"/>
      <c r="L90" s="9" t="str">
        <f t="shared" si="138"/>
        <v>F</v>
      </c>
      <c r="M90" s="8"/>
      <c r="N90" s="9" t="str">
        <f t="shared" si="139"/>
        <v>F</v>
      </c>
      <c r="O90" s="8"/>
      <c r="P90" s="9" t="str">
        <f t="shared" si="140"/>
        <v>F</v>
      </c>
      <c r="Q90" s="8"/>
      <c r="R90" s="9" t="str">
        <f t="shared" si="141"/>
        <v>F</v>
      </c>
      <c r="S90" s="8"/>
      <c r="T90" s="9" t="str">
        <f t="shared" si="142"/>
        <v>F</v>
      </c>
      <c r="U90" s="8"/>
      <c r="V90" s="9" t="str">
        <f t="shared" si="143"/>
        <v>F</v>
      </c>
      <c r="W90" s="8"/>
      <c r="X90" s="9" t="str">
        <f t="shared" si="144"/>
        <v>F</v>
      </c>
      <c r="Y90" s="8"/>
      <c r="Z90" s="9" t="str">
        <f t="shared" si="145"/>
        <v>F</v>
      </c>
      <c r="AA90" s="8"/>
      <c r="AB90" s="9" t="str">
        <f t="shared" si="146"/>
        <v>F</v>
      </c>
      <c r="AC90" s="8"/>
      <c r="AD90" s="9" t="str">
        <f t="shared" si="147"/>
        <v>F</v>
      </c>
      <c r="AE90" s="9">
        <f>វត្តមាន!AL90</f>
        <v>0</v>
      </c>
      <c r="AF90" s="9">
        <f>វត្តមាន!AM90</f>
        <v>0</v>
      </c>
      <c r="AG90" s="9">
        <f>វត្តមាន!AN90</f>
        <v>0</v>
      </c>
      <c r="AH90" s="9">
        <f>វត្តមាន!AO90</f>
        <v>0</v>
      </c>
      <c r="AI90" s="53">
        <f t="shared" si="148"/>
        <v>0</v>
      </c>
      <c r="AJ90" s="53">
        <f t="shared" si="149"/>
        <v>0</v>
      </c>
      <c r="AK90" s="54" t="str">
        <f t="shared" si="150"/>
        <v>F</v>
      </c>
      <c r="AL90" s="54" t="str">
        <f t="shared" si="151"/>
        <v>ខ្សោយ</v>
      </c>
      <c r="AM90" s="53">
        <f t="shared" si="136"/>
        <v>1</v>
      </c>
      <c r="AN90" s="53">
        <f>វត្តមាន!BV90</f>
        <v>0</v>
      </c>
      <c r="AO90" s="53">
        <f>វត្តមាន!BW90</f>
        <v>0</v>
      </c>
      <c r="AP90" s="53">
        <f>វត្តមាន!BX90</f>
        <v>0</v>
      </c>
      <c r="AQ90" s="53">
        <f>វត្តមាន!BY90</f>
        <v>0</v>
      </c>
      <c r="AR90" s="53"/>
      <c r="AS90" s="8"/>
      <c r="AT90" s="8"/>
      <c r="AU90" s="8">
        <f t="shared" si="152"/>
        <v>0</v>
      </c>
      <c r="AV90" s="9" t="str">
        <f t="shared" si="153"/>
        <v>F</v>
      </c>
      <c r="AW90" s="8"/>
      <c r="AX90" s="9" t="str">
        <f t="shared" si="154"/>
        <v>F</v>
      </c>
      <c r="AY90" s="8"/>
      <c r="AZ90" s="9" t="str">
        <f t="shared" si="155"/>
        <v>F</v>
      </c>
      <c r="BA90" s="8"/>
      <c r="BB90" s="9" t="str">
        <f t="shared" si="156"/>
        <v>F</v>
      </c>
      <c r="BC90" s="8"/>
      <c r="BD90" s="9" t="str">
        <f t="shared" si="157"/>
        <v>F</v>
      </c>
      <c r="BE90" s="8"/>
      <c r="BF90" s="9" t="str">
        <f t="shared" si="158"/>
        <v>F</v>
      </c>
      <c r="BG90" s="8"/>
      <c r="BH90" s="9" t="str">
        <f t="shared" si="159"/>
        <v>F</v>
      </c>
      <c r="BI90" s="8"/>
      <c r="BJ90" s="9" t="str">
        <f t="shared" si="160"/>
        <v>F</v>
      </c>
      <c r="BK90" s="8"/>
      <c r="BL90" s="9" t="str">
        <f t="shared" si="161"/>
        <v>F</v>
      </c>
      <c r="BM90" s="8"/>
      <c r="BN90" s="9" t="str">
        <f t="shared" si="162"/>
        <v>F</v>
      </c>
      <c r="BO90" s="8"/>
      <c r="BP90" s="9" t="str">
        <f t="shared" si="163"/>
        <v>F</v>
      </c>
      <c r="BQ90" s="51">
        <f t="shared" si="164"/>
        <v>0</v>
      </c>
      <c r="BR90" s="51">
        <f t="shared" si="165"/>
        <v>0</v>
      </c>
      <c r="BS90" s="56" t="str">
        <f t="shared" si="166"/>
        <v>F</v>
      </c>
      <c r="BT90" s="56" t="str">
        <f t="shared" si="167"/>
        <v>ខ្សោយ</v>
      </c>
      <c r="BU90" s="51">
        <f t="shared" si="168"/>
        <v>1</v>
      </c>
      <c r="BV90" s="51">
        <f>វត្តមាន!BV90</f>
        <v>0</v>
      </c>
      <c r="BW90" s="51">
        <f>វត្តមាន!BW90</f>
        <v>0</v>
      </c>
      <c r="BX90" s="51">
        <f>វត្តមាន!BX90</f>
        <v>0</v>
      </c>
      <c r="BY90" s="51">
        <f>វត្តមាន!BY90</f>
        <v>0</v>
      </c>
      <c r="BZ90" s="8"/>
      <c r="CA90" s="8"/>
      <c r="CB90" s="8"/>
      <c r="CC90" s="9" t="str">
        <f t="shared" si="169"/>
        <v>F</v>
      </c>
      <c r="CD90" s="8"/>
      <c r="CE90" s="9" t="str">
        <f t="shared" si="170"/>
        <v>F</v>
      </c>
      <c r="CF90" s="8"/>
      <c r="CG90" s="9" t="str">
        <f t="shared" si="171"/>
        <v>F</v>
      </c>
      <c r="CH90" s="8"/>
      <c r="CI90" s="9" t="str">
        <f t="shared" si="172"/>
        <v>F</v>
      </c>
      <c r="CJ90" s="8"/>
      <c r="CK90" s="9" t="str">
        <f t="shared" si="173"/>
        <v>F</v>
      </c>
      <c r="CL90" s="8"/>
      <c r="CM90" s="9" t="str">
        <f t="shared" si="174"/>
        <v>F</v>
      </c>
      <c r="CN90" s="8"/>
      <c r="CO90" s="9" t="str">
        <f t="shared" si="175"/>
        <v>F</v>
      </c>
      <c r="CP90" s="8"/>
      <c r="CQ90" s="9" t="str">
        <f t="shared" si="176"/>
        <v>F</v>
      </c>
      <c r="CR90" s="8"/>
      <c r="CS90" s="9" t="str">
        <f t="shared" si="177"/>
        <v>F</v>
      </c>
      <c r="CT90" s="8"/>
      <c r="CU90" s="9" t="str">
        <f t="shared" si="178"/>
        <v>F</v>
      </c>
      <c r="CV90" s="8"/>
      <c r="CW90" s="9" t="str">
        <f t="shared" si="179"/>
        <v>F</v>
      </c>
      <c r="CX90" s="51">
        <f t="shared" si="180"/>
        <v>0</v>
      </c>
      <c r="CY90" s="51">
        <v>82</v>
      </c>
      <c r="CZ90" s="56" t="str">
        <f t="shared" si="181"/>
        <v>A</v>
      </c>
      <c r="DA90" s="56" t="str">
        <f t="shared" si="182"/>
        <v>ល្អ</v>
      </c>
      <c r="DB90" s="51" t="e">
        <f t="shared" si="183"/>
        <v>#N/A</v>
      </c>
      <c r="DC90" s="51">
        <f>វត្តមាន!DF90</f>
        <v>0</v>
      </c>
      <c r="DD90" s="51">
        <f>វត្តមាន!DG90</f>
        <v>0</v>
      </c>
      <c r="DE90" s="51">
        <f>វត្តមាន!DH90</f>
        <v>0</v>
      </c>
      <c r="DF90" s="51">
        <f>វត្តមាន!DI90</f>
        <v>0</v>
      </c>
      <c r="DG90" s="8"/>
      <c r="DH90" s="8"/>
      <c r="DI90" s="8">
        <f t="shared" si="184"/>
        <v>0</v>
      </c>
      <c r="DJ90" s="9" t="str">
        <f t="shared" si="185"/>
        <v>F</v>
      </c>
      <c r="DK90" s="8"/>
      <c r="DL90" s="9" t="str">
        <f t="shared" si="186"/>
        <v>F</v>
      </c>
      <c r="DM90" s="8"/>
      <c r="DN90" s="9" t="str">
        <f t="shared" si="187"/>
        <v>F</v>
      </c>
      <c r="DO90" s="8"/>
      <c r="DP90" s="9" t="str">
        <f t="shared" si="188"/>
        <v>F</v>
      </c>
      <c r="DQ90" s="8"/>
      <c r="DR90" s="9" t="str">
        <f t="shared" si="189"/>
        <v>F</v>
      </c>
      <c r="DS90" s="8"/>
      <c r="DT90" s="9" t="str">
        <f t="shared" si="190"/>
        <v>F</v>
      </c>
      <c r="DU90" s="8"/>
      <c r="DV90" s="9" t="str">
        <f t="shared" si="191"/>
        <v>F</v>
      </c>
      <c r="DW90" s="8"/>
      <c r="DX90" s="9" t="str">
        <f t="shared" si="192"/>
        <v>F</v>
      </c>
      <c r="DY90" s="8"/>
      <c r="DZ90" s="9" t="str">
        <f t="shared" si="193"/>
        <v>F</v>
      </c>
      <c r="EA90" s="8"/>
      <c r="EB90" s="9" t="str">
        <f t="shared" si="194"/>
        <v>F</v>
      </c>
      <c r="EC90" s="8"/>
      <c r="ED90" s="9" t="str">
        <f t="shared" si="195"/>
        <v>F</v>
      </c>
      <c r="EE90" s="58">
        <f t="shared" si="196"/>
        <v>0</v>
      </c>
      <c r="EF90" s="58">
        <v>82</v>
      </c>
      <c r="EG90" s="59" t="str">
        <f t="shared" si="197"/>
        <v>A</v>
      </c>
      <c r="EH90" s="59" t="str">
        <f t="shared" si="198"/>
        <v>ល្អ</v>
      </c>
      <c r="EI90" s="58" t="e">
        <f t="shared" si="199"/>
        <v>#N/A</v>
      </c>
      <c r="EJ90" s="58">
        <f>វត្តមាន!EP90</f>
        <v>2</v>
      </c>
      <c r="EK90" s="58">
        <f>វត្តមាន!EQ90</f>
        <v>2</v>
      </c>
      <c r="EL90" s="58">
        <f>វត្តមាន!ER90</f>
        <v>2</v>
      </c>
      <c r="EM90" s="58">
        <f>វត្តមាន!ES90</f>
        <v>6</v>
      </c>
      <c r="EN90" s="67"/>
      <c r="EO90" s="8"/>
      <c r="EP90" s="8"/>
      <c r="EQ90" s="8">
        <f t="shared" si="200"/>
        <v>0</v>
      </c>
      <c r="ER90" s="9" t="str">
        <f t="shared" si="201"/>
        <v>F</v>
      </c>
      <c r="ES90" s="9"/>
      <c r="ET90" s="8"/>
      <c r="EU90" s="9" t="str">
        <f t="shared" si="202"/>
        <v>F</v>
      </c>
      <c r="EV90" s="9"/>
      <c r="EW90" s="8"/>
      <c r="EX90" s="9" t="str">
        <f t="shared" si="203"/>
        <v>F</v>
      </c>
      <c r="EY90" s="9"/>
      <c r="EZ90" s="8"/>
      <c r="FA90" s="9" t="str">
        <f t="shared" si="204"/>
        <v>F</v>
      </c>
      <c r="FB90" s="9"/>
      <c r="FC90" s="8"/>
      <c r="FD90" s="9" t="str">
        <f t="shared" si="205"/>
        <v>F</v>
      </c>
      <c r="FE90" s="9"/>
      <c r="FF90" s="8"/>
      <c r="FG90" s="9" t="str">
        <f t="shared" si="206"/>
        <v>F</v>
      </c>
      <c r="FH90" s="9"/>
      <c r="FI90" s="8"/>
      <c r="FJ90" s="9" t="str">
        <f t="shared" si="207"/>
        <v>F</v>
      </c>
      <c r="FK90" s="9"/>
      <c r="FL90" s="8"/>
      <c r="FM90" s="9" t="str">
        <f t="shared" si="208"/>
        <v>F</v>
      </c>
      <c r="FN90" s="9"/>
      <c r="FO90" s="8"/>
      <c r="FP90" s="9" t="str">
        <f t="shared" si="209"/>
        <v>F</v>
      </c>
      <c r="FQ90" s="9"/>
      <c r="FR90" s="8"/>
      <c r="FS90" s="9" t="str">
        <f t="shared" si="210"/>
        <v>F</v>
      </c>
      <c r="FT90" s="9"/>
      <c r="FU90" s="8"/>
      <c r="FV90" s="9" t="str">
        <f t="shared" si="211"/>
        <v>F</v>
      </c>
      <c r="FX90" s="58">
        <f t="shared" si="212"/>
        <v>0</v>
      </c>
      <c r="FY90" s="58">
        <v>82</v>
      </c>
      <c r="FZ90" s="59" t="str">
        <f t="shared" si="213"/>
        <v>A</v>
      </c>
      <c r="GA90" s="59" t="str">
        <f t="shared" si="214"/>
        <v>ល្អ</v>
      </c>
      <c r="GB90" s="58" t="e">
        <f t="shared" si="215"/>
        <v>#N/A</v>
      </c>
      <c r="GC90" s="58">
        <f>វត្តមាន!FZ90</f>
        <v>2</v>
      </c>
      <c r="GD90" s="58">
        <f>វត្តមាន!GA90</f>
        <v>2</v>
      </c>
      <c r="GE90" s="58">
        <f>វត្តមាន!GB90</f>
        <v>2</v>
      </c>
      <c r="GF90" s="58">
        <f>វត្តមាន!GC90</f>
        <v>6</v>
      </c>
      <c r="GG90" s="69">
        <f t="shared" si="216"/>
        <v>41</v>
      </c>
      <c r="GH90" s="69">
        <f t="shared" si="217"/>
        <v>82</v>
      </c>
      <c r="GI90" s="69">
        <f t="shared" si="218"/>
        <v>61.5</v>
      </c>
      <c r="GJ90" s="59" t="str">
        <f t="shared" si="219"/>
        <v>A</v>
      </c>
      <c r="GK90" s="59" t="str">
        <f t="shared" si="220"/>
        <v>ល្អ</v>
      </c>
      <c r="GL90" s="58" t="e">
        <f t="shared" si="221"/>
        <v>#N/A</v>
      </c>
      <c r="GM90" s="2">
        <f t="shared" si="222"/>
        <v>4</v>
      </c>
      <c r="GN90" s="2">
        <f t="shared" si="223"/>
        <v>4</v>
      </c>
      <c r="GO90" s="2">
        <f t="shared" si="224"/>
        <v>4</v>
      </c>
      <c r="GP90" s="2">
        <f t="shared" si="225"/>
        <v>12</v>
      </c>
    </row>
    <row r="91" spans="1:198">
      <c r="A91" s="2"/>
      <c r="B91" s="2">
        <f>ប្រវត្តិរូបសិស្ស!B95</f>
        <v>7902</v>
      </c>
      <c r="C91" s="2" t="str">
        <f>ប្រវត្តិរូបសិស្ស!C91</f>
        <v>រ៉ា បញ្ញា</v>
      </c>
      <c r="D91" s="2" t="str">
        <f>ប្រវត្តិរូបសិស្ស!D91</f>
        <v>ប្រុស</v>
      </c>
      <c r="E91" s="7">
        <f>ប្រវត្តិរូបសិស្ស!E91</f>
        <v>39474</v>
      </c>
      <c r="F91" s="7" t="str">
        <f>ប្រវត្តិរូបសិស្ស!G91</f>
        <v>12D</v>
      </c>
      <c r="G91" s="8"/>
      <c r="H91" s="8"/>
      <c r="I91" s="8"/>
      <c r="J91" s="9" t="str">
        <f t="shared" si="137"/>
        <v>F</v>
      </c>
      <c r="K91" s="8"/>
      <c r="L91" s="9" t="str">
        <f t="shared" si="138"/>
        <v>F</v>
      </c>
      <c r="M91" s="8"/>
      <c r="N91" s="9" t="str">
        <f t="shared" si="139"/>
        <v>F</v>
      </c>
      <c r="O91" s="8"/>
      <c r="P91" s="9" t="str">
        <f t="shared" si="140"/>
        <v>F</v>
      </c>
      <c r="Q91" s="8"/>
      <c r="R91" s="9" t="str">
        <f t="shared" si="141"/>
        <v>F</v>
      </c>
      <c r="S91" s="8"/>
      <c r="T91" s="9" t="str">
        <f t="shared" si="142"/>
        <v>F</v>
      </c>
      <c r="U91" s="8"/>
      <c r="V91" s="9" t="str">
        <f t="shared" si="143"/>
        <v>F</v>
      </c>
      <c r="W91" s="8"/>
      <c r="X91" s="9" t="str">
        <f t="shared" si="144"/>
        <v>F</v>
      </c>
      <c r="Y91" s="8"/>
      <c r="Z91" s="9" t="str">
        <f t="shared" si="145"/>
        <v>F</v>
      </c>
      <c r="AA91" s="8"/>
      <c r="AB91" s="9" t="str">
        <f t="shared" si="146"/>
        <v>F</v>
      </c>
      <c r="AC91" s="8"/>
      <c r="AD91" s="9" t="str">
        <f t="shared" si="147"/>
        <v>F</v>
      </c>
      <c r="AE91" s="9">
        <f>វត្តមាន!AL91</f>
        <v>0</v>
      </c>
      <c r="AF91" s="9">
        <f>វត្តមាន!AM91</f>
        <v>0</v>
      </c>
      <c r="AG91" s="9">
        <f>វត្តមាន!AN91</f>
        <v>0</v>
      </c>
      <c r="AH91" s="9">
        <f>វត្តមាន!AO91</f>
        <v>0</v>
      </c>
      <c r="AI91" s="53">
        <f t="shared" si="148"/>
        <v>0</v>
      </c>
      <c r="AJ91" s="53">
        <f t="shared" si="149"/>
        <v>0</v>
      </c>
      <c r="AK91" s="54" t="str">
        <f t="shared" si="150"/>
        <v>F</v>
      </c>
      <c r="AL91" s="54" t="str">
        <f t="shared" si="151"/>
        <v>ខ្សោយ</v>
      </c>
      <c r="AM91" s="53">
        <f t="shared" si="136"/>
        <v>1</v>
      </c>
      <c r="AN91" s="53">
        <f>វត្តមាន!BV91</f>
        <v>0</v>
      </c>
      <c r="AO91" s="53">
        <f>វត្តមាន!BW91</f>
        <v>0</v>
      </c>
      <c r="AP91" s="53">
        <f>វត្តមាន!BX91</f>
        <v>0</v>
      </c>
      <c r="AQ91" s="53">
        <f>វត្តមាន!BY91</f>
        <v>0</v>
      </c>
      <c r="AR91" s="53"/>
      <c r="AS91" s="8"/>
      <c r="AT91" s="8"/>
      <c r="AU91" s="8">
        <f t="shared" si="152"/>
        <v>0</v>
      </c>
      <c r="AV91" s="9" t="str">
        <f t="shared" si="153"/>
        <v>F</v>
      </c>
      <c r="AW91" s="8"/>
      <c r="AX91" s="9" t="str">
        <f t="shared" si="154"/>
        <v>F</v>
      </c>
      <c r="AY91" s="8"/>
      <c r="AZ91" s="9" t="str">
        <f t="shared" si="155"/>
        <v>F</v>
      </c>
      <c r="BA91" s="8"/>
      <c r="BB91" s="9" t="str">
        <f t="shared" si="156"/>
        <v>F</v>
      </c>
      <c r="BC91" s="8"/>
      <c r="BD91" s="9" t="str">
        <f t="shared" si="157"/>
        <v>F</v>
      </c>
      <c r="BE91" s="8"/>
      <c r="BF91" s="9" t="str">
        <f t="shared" si="158"/>
        <v>F</v>
      </c>
      <c r="BG91" s="8"/>
      <c r="BH91" s="9" t="str">
        <f t="shared" si="159"/>
        <v>F</v>
      </c>
      <c r="BI91" s="8"/>
      <c r="BJ91" s="9" t="str">
        <f t="shared" si="160"/>
        <v>F</v>
      </c>
      <c r="BK91" s="8"/>
      <c r="BL91" s="9" t="str">
        <f t="shared" si="161"/>
        <v>F</v>
      </c>
      <c r="BM91" s="8"/>
      <c r="BN91" s="9" t="str">
        <f t="shared" si="162"/>
        <v>F</v>
      </c>
      <c r="BO91" s="8"/>
      <c r="BP91" s="9" t="str">
        <f t="shared" si="163"/>
        <v>F</v>
      </c>
      <c r="BQ91" s="51">
        <f t="shared" si="164"/>
        <v>0</v>
      </c>
      <c r="BR91" s="51">
        <f t="shared" si="165"/>
        <v>0</v>
      </c>
      <c r="BS91" s="56" t="str">
        <f t="shared" si="166"/>
        <v>F</v>
      </c>
      <c r="BT91" s="56" t="str">
        <f t="shared" si="167"/>
        <v>ខ្សោយ</v>
      </c>
      <c r="BU91" s="51">
        <f t="shared" si="168"/>
        <v>1</v>
      </c>
      <c r="BV91" s="51">
        <f>វត្តមាន!BV91</f>
        <v>0</v>
      </c>
      <c r="BW91" s="51">
        <f>វត្តមាន!BW91</f>
        <v>0</v>
      </c>
      <c r="BX91" s="51">
        <f>វត្តមាន!BX91</f>
        <v>0</v>
      </c>
      <c r="BY91" s="51">
        <f>វត្តមាន!BY91</f>
        <v>0</v>
      </c>
      <c r="BZ91" s="8"/>
      <c r="CA91" s="8"/>
      <c r="CB91" s="8"/>
      <c r="CC91" s="9" t="str">
        <f t="shared" si="169"/>
        <v>F</v>
      </c>
      <c r="CD91" s="8"/>
      <c r="CE91" s="9" t="str">
        <f t="shared" si="170"/>
        <v>F</v>
      </c>
      <c r="CF91" s="8"/>
      <c r="CG91" s="9" t="str">
        <f t="shared" si="171"/>
        <v>F</v>
      </c>
      <c r="CH91" s="8"/>
      <c r="CI91" s="9" t="str">
        <f t="shared" si="172"/>
        <v>F</v>
      </c>
      <c r="CJ91" s="8"/>
      <c r="CK91" s="9" t="str">
        <f t="shared" si="173"/>
        <v>F</v>
      </c>
      <c r="CL91" s="8"/>
      <c r="CM91" s="9" t="str">
        <f t="shared" si="174"/>
        <v>F</v>
      </c>
      <c r="CN91" s="8"/>
      <c r="CO91" s="9" t="str">
        <f t="shared" si="175"/>
        <v>F</v>
      </c>
      <c r="CP91" s="8"/>
      <c r="CQ91" s="9" t="str">
        <f t="shared" si="176"/>
        <v>F</v>
      </c>
      <c r="CR91" s="8"/>
      <c r="CS91" s="9" t="str">
        <f t="shared" si="177"/>
        <v>F</v>
      </c>
      <c r="CT91" s="8"/>
      <c r="CU91" s="9" t="str">
        <f t="shared" si="178"/>
        <v>F</v>
      </c>
      <c r="CV91" s="8"/>
      <c r="CW91" s="9" t="str">
        <f t="shared" si="179"/>
        <v>F</v>
      </c>
      <c r="CX91" s="51">
        <f t="shared" si="180"/>
        <v>0</v>
      </c>
      <c r="CY91" s="51">
        <v>83</v>
      </c>
      <c r="CZ91" s="56" t="str">
        <f t="shared" si="181"/>
        <v>A</v>
      </c>
      <c r="DA91" s="56" t="str">
        <f t="shared" si="182"/>
        <v>ល្អ</v>
      </c>
      <c r="DB91" s="51" t="e">
        <f t="shared" si="183"/>
        <v>#N/A</v>
      </c>
      <c r="DC91" s="51">
        <f>វត្តមាន!DF91</f>
        <v>0</v>
      </c>
      <c r="DD91" s="51">
        <f>វត្តមាន!DG91</f>
        <v>0</v>
      </c>
      <c r="DE91" s="51">
        <f>វត្តមាន!DH91</f>
        <v>0</v>
      </c>
      <c r="DF91" s="51">
        <f>វត្តមាន!DI91</f>
        <v>0</v>
      </c>
      <c r="DG91" s="8"/>
      <c r="DH91" s="8"/>
      <c r="DI91" s="8">
        <f t="shared" si="184"/>
        <v>0</v>
      </c>
      <c r="DJ91" s="9" t="str">
        <f t="shared" si="185"/>
        <v>F</v>
      </c>
      <c r="DK91" s="8"/>
      <c r="DL91" s="9" t="str">
        <f t="shared" si="186"/>
        <v>F</v>
      </c>
      <c r="DM91" s="8"/>
      <c r="DN91" s="9" t="str">
        <f t="shared" si="187"/>
        <v>F</v>
      </c>
      <c r="DO91" s="8"/>
      <c r="DP91" s="9" t="str">
        <f t="shared" si="188"/>
        <v>F</v>
      </c>
      <c r="DQ91" s="8"/>
      <c r="DR91" s="9" t="str">
        <f t="shared" si="189"/>
        <v>F</v>
      </c>
      <c r="DS91" s="8"/>
      <c r="DT91" s="9" t="str">
        <f t="shared" si="190"/>
        <v>F</v>
      </c>
      <c r="DU91" s="8"/>
      <c r="DV91" s="9" t="str">
        <f t="shared" si="191"/>
        <v>F</v>
      </c>
      <c r="DW91" s="8"/>
      <c r="DX91" s="9" t="str">
        <f t="shared" si="192"/>
        <v>F</v>
      </c>
      <c r="DY91" s="8"/>
      <c r="DZ91" s="9" t="str">
        <f t="shared" si="193"/>
        <v>F</v>
      </c>
      <c r="EA91" s="8"/>
      <c r="EB91" s="9" t="str">
        <f t="shared" si="194"/>
        <v>F</v>
      </c>
      <c r="EC91" s="8"/>
      <c r="ED91" s="9" t="str">
        <f t="shared" si="195"/>
        <v>F</v>
      </c>
      <c r="EE91" s="58">
        <f t="shared" si="196"/>
        <v>0</v>
      </c>
      <c r="EF91" s="58">
        <v>83</v>
      </c>
      <c r="EG91" s="59" t="str">
        <f t="shared" si="197"/>
        <v>A</v>
      </c>
      <c r="EH91" s="59" t="str">
        <f t="shared" si="198"/>
        <v>ល្អ</v>
      </c>
      <c r="EI91" s="58" t="e">
        <f t="shared" si="199"/>
        <v>#N/A</v>
      </c>
      <c r="EJ91" s="58">
        <f>វត្តមាន!EP91</f>
        <v>2</v>
      </c>
      <c r="EK91" s="58">
        <f>វត្តមាន!EQ91</f>
        <v>2</v>
      </c>
      <c r="EL91" s="58">
        <f>វត្តមាន!ER91</f>
        <v>2</v>
      </c>
      <c r="EM91" s="58">
        <f>វត្តមាន!ES91</f>
        <v>6</v>
      </c>
      <c r="EN91" s="67"/>
      <c r="EO91" s="8"/>
      <c r="EP91" s="8"/>
      <c r="EQ91" s="8">
        <f t="shared" si="200"/>
        <v>0</v>
      </c>
      <c r="ER91" s="9" t="str">
        <f t="shared" si="201"/>
        <v>F</v>
      </c>
      <c r="ES91" s="9"/>
      <c r="ET91" s="8"/>
      <c r="EU91" s="9" t="str">
        <f t="shared" si="202"/>
        <v>F</v>
      </c>
      <c r="EV91" s="9"/>
      <c r="EW91" s="8"/>
      <c r="EX91" s="9" t="str">
        <f t="shared" si="203"/>
        <v>F</v>
      </c>
      <c r="EY91" s="9"/>
      <c r="EZ91" s="8"/>
      <c r="FA91" s="9" t="str">
        <f t="shared" si="204"/>
        <v>F</v>
      </c>
      <c r="FB91" s="9"/>
      <c r="FC91" s="8"/>
      <c r="FD91" s="9" t="str">
        <f t="shared" si="205"/>
        <v>F</v>
      </c>
      <c r="FE91" s="9"/>
      <c r="FF91" s="8"/>
      <c r="FG91" s="9" t="str">
        <f t="shared" si="206"/>
        <v>F</v>
      </c>
      <c r="FH91" s="9"/>
      <c r="FI91" s="8"/>
      <c r="FJ91" s="9" t="str">
        <f t="shared" si="207"/>
        <v>F</v>
      </c>
      <c r="FK91" s="9"/>
      <c r="FL91" s="8"/>
      <c r="FM91" s="9" t="str">
        <f t="shared" si="208"/>
        <v>F</v>
      </c>
      <c r="FN91" s="9"/>
      <c r="FO91" s="8"/>
      <c r="FP91" s="9" t="str">
        <f t="shared" si="209"/>
        <v>F</v>
      </c>
      <c r="FQ91" s="9"/>
      <c r="FR91" s="8"/>
      <c r="FS91" s="9" t="str">
        <f t="shared" si="210"/>
        <v>F</v>
      </c>
      <c r="FT91" s="9"/>
      <c r="FU91" s="8"/>
      <c r="FV91" s="9" t="str">
        <f t="shared" si="211"/>
        <v>F</v>
      </c>
      <c r="FX91" s="58">
        <f t="shared" si="212"/>
        <v>0</v>
      </c>
      <c r="FY91" s="58">
        <v>83</v>
      </c>
      <c r="FZ91" s="59" t="str">
        <f t="shared" si="213"/>
        <v>A</v>
      </c>
      <c r="GA91" s="59" t="str">
        <f t="shared" si="214"/>
        <v>ល្អ</v>
      </c>
      <c r="GB91" s="58" t="e">
        <f t="shared" si="215"/>
        <v>#N/A</v>
      </c>
      <c r="GC91" s="58">
        <f>វត្តមាន!FZ91</f>
        <v>2</v>
      </c>
      <c r="GD91" s="58">
        <f>វត្តមាន!GA91</f>
        <v>2</v>
      </c>
      <c r="GE91" s="58">
        <f>វត្តមាន!GB91</f>
        <v>2</v>
      </c>
      <c r="GF91" s="58">
        <f>វត្តមាន!GC91</f>
        <v>6</v>
      </c>
      <c r="GG91" s="69">
        <f t="shared" si="216"/>
        <v>41.5</v>
      </c>
      <c r="GH91" s="69">
        <f t="shared" si="217"/>
        <v>83</v>
      </c>
      <c r="GI91" s="69">
        <f t="shared" si="218"/>
        <v>62.25</v>
      </c>
      <c r="GJ91" s="59" t="str">
        <f t="shared" si="219"/>
        <v>A</v>
      </c>
      <c r="GK91" s="59" t="str">
        <f t="shared" si="220"/>
        <v>ល្អ</v>
      </c>
      <c r="GL91" s="58" t="e">
        <f t="shared" si="221"/>
        <v>#N/A</v>
      </c>
      <c r="GM91" s="2">
        <f t="shared" si="222"/>
        <v>4</v>
      </c>
      <c r="GN91" s="2">
        <f t="shared" si="223"/>
        <v>4</v>
      </c>
      <c r="GO91" s="2">
        <f t="shared" si="224"/>
        <v>4</v>
      </c>
      <c r="GP91" s="2">
        <f t="shared" si="225"/>
        <v>12</v>
      </c>
    </row>
    <row r="92" spans="1:198">
      <c r="A92" s="2"/>
      <c r="B92" s="2">
        <f>ប្រវត្តិរូបសិស្ស!B96</f>
        <v>7908</v>
      </c>
      <c r="C92" s="2" t="str">
        <f>ប្រវត្តិរូបសិស្ស!C92</f>
        <v>រ៉ុង សុខណា</v>
      </c>
      <c r="D92" s="2" t="str">
        <f>ប្រវត្តិរូបសិស្ស!D92</f>
        <v>ស្រី</v>
      </c>
      <c r="E92" s="7">
        <f>ប្រវត្តិរូបសិស្ស!E92</f>
        <v>39291</v>
      </c>
      <c r="F92" s="7" t="str">
        <f>ប្រវត្តិរូបសិស្ស!G92</f>
        <v>12D</v>
      </c>
      <c r="G92" s="8"/>
      <c r="H92" s="8"/>
      <c r="I92" s="8"/>
      <c r="J92" s="9" t="str">
        <f t="shared" si="137"/>
        <v>F</v>
      </c>
      <c r="K92" s="8"/>
      <c r="L92" s="9" t="str">
        <f t="shared" si="138"/>
        <v>F</v>
      </c>
      <c r="M92" s="8"/>
      <c r="N92" s="9" t="str">
        <f t="shared" si="139"/>
        <v>F</v>
      </c>
      <c r="O92" s="8"/>
      <c r="P92" s="9" t="str">
        <f t="shared" si="140"/>
        <v>F</v>
      </c>
      <c r="Q92" s="8"/>
      <c r="R92" s="9" t="str">
        <f t="shared" si="141"/>
        <v>F</v>
      </c>
      <c r="S92" s="8"/>
      <c r="T92" s="9" t="str">
        <f t="shared" si="142"/>
        <v>F</v>
      </c>
      <c r="U92" s="8"/>
      <c r="V92" s="9" t="str">
        <f t="shared" si="143"/>
        <v>F</v>
      </c>
      <c r="W92" s="8"/>
      <c r="X92" s="9" t="str">
        <f t="shared" si="144"/>
        <v>F</v>
      </c>
      <c r="Y92" s="8"/>
      <c r="Z92" s="9" t="str">
        <f t="shared" si="145"/>
        <v>F</v>
      </c>
      <c r="AA92" s="8"/>
      <c r="AB92" s="9" t="str">
        <f t="shared" si="146"/>
        <v>F</v>
      </c>
      <c r="AC92" s="8"/>
      <c r="AD92" s="9" t="str">
        <f t="shared" si="147"/>
        <v>F</v>
      </c>
      <c r="AE92" s="9">
        <f>វត្តមាន!AL92</f>
        <v>0</v>
      </c>
      <c r="AF92" s="9">
        <f>វត្តមាន!AM92</f>
        <v>0</v>
      </c>
      <c r="AG92" s="9">
        <f>វត្តមាន!AN92</f>
        <v>0</v>
      </c>
      <c r="AH92" s="9">
        <f>វត្តមាន!AO92</f>
        <v>0</v>
      </c>
      <c r="AI92" s="53">
        <f t="shared" si="148"/>
        <v>0</v>
      </c>
      <c r="AJ92" s="53">
        <f t="shared" si="149"/>
        <v>0</v>
      </c>
      <c r="AK92" s="54" t="str">
        <f t="shared" si="150"/>
        <v>F</v>
      </c>
      <c r="AL92" s="54" t="str">
        <f t="shared" si="151"/>
        <v>ខ្សោយ</v>
      </c>
      <c r="AM92" s="53">
        <f t="shared" si="136"/>
        <v>1</v>
      </c>
      <c r="AN92" s="53">
        <f>វត្តមាន!BV92</f>
        <v>0</v>
      </c>
      <c r="AO92" s="53">
        <f>វត្តមាន!BW92</f>
        <v>0</v>
      </c>
      <c r="AP92" s="53">
        <f>វត្តមាន!BX92</f>
        <v>0</v>
      </c>
      <c r="AQ92" s="53">
        <f>វត្តមាន!BY92</f>
        <v>0</v>
      </c>
      <c r="AR92" s="53"/>
      <c r="AS92" s="8"/>
      <c r="AT92" s="8"/>
      <c r="AU92" s="8">
        <f t="shared" si="152"/>
        <v>0</v>
      </c>
      <c r="AV92" s="9" t="str">
        <f t="shared" si="153"/>
        <v>F</v>
      </c>
      <c r="AW92" s="8"/>
      <c r="AX92" s="9" t="str">
        <f t="shared" si="154"/>
        <v>F</v>
      </c>
      <c r="AY92" s="8"/>
      <c r="AZ92" s="9" t="str">
        <f t="shared" si="155"/>
        <v>F</v>
      </c>
      <c r="BA92" s="8"/>
      <c r="BB92" s="9" t="str">
        <f t="shared" si="156"/>
        <v>F</v>
      </c>
      <c r="BC92" s="8"/>
      <c r="BD92" s="9" t="str">
        <f t="shared" si="157"/>
        <v>F</v>
      </c>
      <c r="BE92" s="8"/>
      <c r="BF92" s="9" t="str">
        <f t="shared" si="158"/>
        <v>F</v>
      </c>
      <c r="BG92" s="8"/>
      <c r="BH92" s="9" t="str">
        <f t="shared" si="159"/>
        <v>F</v>
      </c>
      <c r="BI92" s="8"/>
      <c r="BJ92" s="9" t="str">
        <f t="shared" si="160"/>
        <v>F</v>
      </c>
      <c r="BK92" s="8"/>
      <c r="BL92" s="9" t="str">
        <f t="shared" si="161"/>
        <v>F</v>
      </c>
      <c r="BM92" s="8"/>
      <c r="BN92" s="9" t="str">
        <f t="shared" si="162"/>
        <v>F</v>
      </c>
      <c r="BO92" s="8"/>
      <c r="BP92" s="9" t="str">
        <f t="shared" si="163"/>
        <v>F</v>
      </c>
      <c r="BQ92" s="51">
        <f t="shared" si="164"/>
        <v>0</v>
      </c>
      <c r="BR92" s="51">
        <f t="shared" si="165"/>
        <v>0</v>
      </c>
      <c r="BS92" s="56" t="str">
        <f t="shared" si="166"/>
        <v>F</v>
      </c>
      <c r="BT92" s="56" t="str">
        <f t="shared" si="167"/>
        <v>ខ្សោយ</v>
      </c>
      <c r="BU92" s="51">
        <f t="shared" si="168"/>
        <v>1</v>
      </c>
      <c r="BV92" s="51">
        <f>វត្តមាន!BV92</f>
        <v>0</v>
      </c>
      <c r="BW92" s="51">
        <f>វត្តមាន!BW92</f>
        <v>0</v>
      </c>
      <c r="BX92" s="51">
        <f>វត្តមាន!BX92</f>
        <v>0</v>
      </c>
      <c r="BY92" s="51">
        <f>វត្តមាន!BY92</f>
        <v>0</v>
      </c>
      <c r="BZ92" s="8"/>
      <c r="CA92" s="8"/>
      <c r="CB92" s="8"/>
      <c r="CC92" s="9" t="str">
        <f t="shared" si="169"/>
        <v>F</v>
      </c>
      <c r="CD92" s="8"/>
      <c r="CE92" s="9" t="str">
        <f t="shared" si="170"/>
        <v>F</v>
      </c>
      <c r="CF92" s="8"/>
      <c r="CG92" s="9" t="str">
        <f t="shared" si="171"/>
        <v>F</v>
      </c>
      <c r="CH92" s="8"/>
      <c r="CI92" s="9" t="str">
        <f t="shared" si="172"/>
        <v>F</v>
      </c>
      <c r="CJ92" s="8"/>
      <c r="CK92" s="9" t="str">
        <f t="shared" si="173"/>
        <v>F</v>
      </c>
      <c r="CL92" s="8"/>
      <c r="CM92" s="9" t="str">
        <f t="shared" si="174"/>
        <v>F</v>
      </c>
      <c r="CN92" s="8"/>
      <c r="CO92" s="9" t="str">
        <f t="shared" si="175"/>
        <v>F</v>
      </c>
      <c r="CP92" s="8"/>
      <c r="CQ92" s="9" t="str">
        <f t="shared" si="176"/>
        <v>F</v>
      </c>
      <c r="CR92" s="8"/>
      <c r="CS92" s="9" t="str">
        <f t="shared" si="177"/>
        <v>F</v>
      </c>
      <c r="CT92" s="8"/>
      <c r="CU92" s="9" t="str">
        <f t="shared" si="178"/>
        <v>F</v>
      </c>
      <c r="CV92" s="8"/>
      <c r="CW92" s="9" t="str">
        <f t="shared" si="179"/>
        <v>F</v>
      </c>
      <c r="CX92" s="51">
        <f t="shared" si="180"/>
        <v>0</v>
      </c>
      <c r="CY92" s="51">
        <v>84</v>
      </c>
      <c r="CZ92" s="56" t="str">
        <f t="shared" si="181"/>
        <v>A</v>
      </c>
      <c r="DA92" s="56" t="str">
        <f t="shared" si="182"/>
        <v>ល្អ</v>
      </c>
      <c r="DB92" s="51" t="e">
        <f t="shared" si="183"/>
        <v>#N/A</v>
      </c>
      <c r="DC92" s="51">
        <f>វត្តមាន!DF92</f>
        <v>0</v>
      </c>
      <c r="DD92" s="51">
        <f>វត្តមាន!DG92</f>
        <v>0</v>
      </c>
      <c r="DE92" s="51">
        <f>វត្តមាន!DH92</f>
        <v>0</v>
      </c>
      <c r="DF92" s="51">
        <f>វត្តមាន!DI92</f>
        <v>0</v>
      </c>
      <c r="DG92" s="8"/>
      <c r="DH92" s="8"/>
      <c r="DI92" s="8">
        <f t="shared" si="184"/>
        <v>0</v>
      </c>
      <c r="DJ92" s="9" t="str">
        <f t="shared" si="185"/>
        <v>F</v>
      </c>
      <c r="DK92" s="8"/>
      <c r="DL92" s="9" t="str">
        <f t="shared" si="186"/>
        <v>F</v>
      </c>
      <c r="DM92" s="8"/>
      <c r="DN92" s="9" t="str">
        <f t="shared" si="187"/>
        <v>F</v>
      </c>
      <c r="DO92" s="8"/>
      <c r="DP92" s="9" t="str">
        <f t="shared" si="188"/>
        <v>F</v>
      </c>
      <c r="DQ92" s="8"/>
      <c r="DR92" s="9" t="str">
        <f t="shared" si="189"/>
        <v>F</v>
      </c>
      <c r="DS92" s="8"/>
      <c r="DT92" s="9" t="str">
        <f t="shared" si="190"/>
        <v>F</v>
      </c>
      <c r="DU92" s="8"/>
      <c r="DV92" s="9" t="str">
        <f t="shared" si="191"/>
        <v>F</v>
      </c>
      <c r="DW92" s="8"/>
      <c r="DX92" s="9" t="str">
        <f t="shared" si="192"/>
        <v>F</v>
      </c>
      <c r="DY92" s="8"/>
      <c r="DZ92" s="9" t="str">
        <f t="shared" si="193"/>
        <v>F</v>
      </c>
      <c r="EA92" s="8"/>
      <c r="EB92" s="9" t="str">
        <f t="shared" si="194"/>
        <v>F</v>
      </c>
      <c r="EC92" s="8"/>
      <c r="ED92" s="9" t="str">
        <f t="shared" si="195"/>
        <v>F</v>
      </c>
      <c r="EE92" s="58">
        <f t="shared" si="196"/>
        <v>0</v>
      </c>
      <c r="EF92" s="58">
        <v>84</v>
      </c>
      <c r="EG92" s="59" t="str">
        <f t="shared" si="197"/>
        <v>A</v>
      </c>
      <c r="EH92" s="59" t="str">
        <f t="shared" si="198"/>
        <v>ល្អ</v>
      </c>
      <c r="EI92" s="58" t="e">
        <f t="shared" si="199"/>
        <v>#N/A</v>
      </c>
      <c r="EJ92" s="58">
        <f>វត្តមាន!EP92</f>
        <v>2</v>
      </c>
      <c r="EK92" s="58">
        <f>វត្តមាន!EQ92</f>
        <v>2</v>
      </c>
      <c r="EL92" s="58">
        <f>វត្តមាន!ER92</f>
        <v>2</v>
      </c>
      <c r="EM92" s="58">
        <f>វត្តមាន!ES92</f>
        <v>6</v>
      </c>
      <c r="EN92" s="67"/>
      <c r="EO92" s="8"/>
      <c r="EP92" s="8"/>
      <c r="EQ92" s="8">
        <f t="shared" si="200"/>
        <v>0</v>
      </c>
      <c r="ER92" s="9" t="str">
        <f t="shared" si="201"/>
        <v>F</v>
      </c>
      <c r="ES92" s="9"/>
      <c r="ET92" s="8"/>
      <c r="EU92" s="9" t="str">
        <f t="shared" si="202"/>
        <v>F</v>
      </c>
      <c r="EV92" s="9"/>
      <c r="EW92" s="8"/>
      <c r="EX92" s="9" t="str">
        <f t="shared" si="203"/>
        <v>F</v>
      </c>
      <c r="EY92" s="9"/>
      <c r="EZ92" s="8"/>
      <c r="FA92" s="9" t="str">
        <f t="shared" si="204"/>
        <v>F</v>
      </c>
      <c r="FB92" s="9"/>
      <c r="FC92" s="8"/>
      <c r="FD92" s="9" t="str">
        <f t="shared" si="205"/>
        <v>F</v>
      </c>
      <c r="FE92" s="9"/>
      <c r="FF92" s="8"/>
      <c r="FG92" s="9" t="str">
        <f t="shared" si="206"/>
        <v>F</v>
      </c>
      <c r="FH92" s="9"/>
      <c r="FI92" s="8"/>
      <c r="FJ92" s="9" t="str">
        <f t="shared" si="207"/>
        <v>F</v>
      </c>
      <c r="FK92" s="9"/>
      <c r="FL92" s="8"/>
      <c r="FM92" s="9" t="str">
        <f t="shared" si="208"/>
        <v>F</v>
      </c>
      <c r="FN92" s="9"/>
      <c r="FO92" s="8"/>
      <c r="FP92" s="9" t="str">
        <f t="shared" si="209"/>
        <v>F</v>
      </c>
      <c r="FQ92" s="9"/>
      <c r="FR92" s="8"/>
      <c r="FS92" s="9" t="str">
        <f t="shared" si="210"/>
        <v>F</v>
      </c>
      <c r="FT92" s="9"/>
      <c r="FU92" s="8"/>
      <c r="FV92" s="9" t="str">
        <f t="shared" si="211"/>
        <v>F</v>
      </c>
      <c r="FX92" s="58">
        <f t="shared" si="212"/>
        <v>0</v>
      </c>
      <c r="FY92" s="58">
        <v>84</v>
      </c>
      <c r="FZ92" s="59" t="str">
        <f t="shared" si="213"/>
        <v>A</v>
      </c>
      <c r="GA92" s="59" t="str">
        <f t="shared" si="214"/>
        <v>ល្អ</v>
      </c>
      <c r="GB92" s="58" t="e">
        <f t="shared" si="215"/>
        <v>#N/A</v>
      </c>
      <c r="GC92" s="58">
        <f>វត្តមាន!FZ92</f>
        <v>2</v>
      </c>
      <c r="GD92" s="58">
        <f>វត្តមាន!GA92</f>
        <v>2</v>
      </c>
      <c r="GE92" s="58">
        <f>វត្តមាន!GB92</f>
        <v>2</v>
      </c>
      <c r="GF92" s="58">
        <f>វត្តមាន!GC92</f>
        <v>6</v>
      </c>
      <c r="GG92" s="69">
        <f t="shared" si="216"/>
        <v>42</v>
      </c>
      <c r="GH92" s="69">
        <f t="shared" si="217"/>
        <v>84</v>
      </c>
      <c r="GI92" s="69">
        <f t="shared" si="218"/>
        <v>63</v>
      </c>
      <c r="GJ92" s="59" t="str">
        <f t="shared" si="219"/>
        <v>A</v>
      </c>
      <c r="GK92" s="59" t="str">
        <f t="shared" si="220"/>
        <v>ល្អ</v>
      </c>
      <c r="GL92" s="58" t="e">
        <f t="shared" si="221"/>
        <v>#N/A</v>
      </c>
      <c r="GM92" s="2">
        <f t="shared" si="222"/>
        <v>4</v>
      </c>
      <c r="GN92" s="2">
        <f t="shared" si="223"/>
        <v>4</v>
      </c>
      <c r="GO92" s="2">
        <f t="shared" si="224"/>
        <v>4</v>
      </c>
      <c r="GP92" s="2">
        <f t="shared" si="225"/>
        <v>12</v>
      </c>
    </row>
    <row r="93" spans="1:198">
      <c r="A93" s="2"/>
      <c r="B93" s="2">
        <f>ប្រវត្តិរូបសិស្ស!B97</f>
        <v>7909</v>
      </c>
      <c r="C93" s="2" t="str">
        <f>ប្រវត្តិរូបសិស្ស!C93</f>
        <v>រិទ្ធ ចិត្រា</v>
      </c>
      <c r="D93" s="2" t="str">
        <f>ប្រវត្តិរូបសិស្ស!D93</f>
        <v>ប្រុស</v>
      </c>
      <c r="E93" s="7">
        <f>ប្រវត្តិរូបសិស្ស!E93</f>
        <v>39499</v>
      </c>
      <c r="F93" s="7" t="str">
        <f>ប្រវត្តិរូបសិស្ស!G93</f>
        <v>12D</v>
      </c>
      <c r="G93" s="8"/>
      <c r="H93" s="8"/>
      <c r="I93" s="8"/>
      <c r="J93" s="9" t="str">
        <f t="shared" si="137"/>
        <v>F</v>
      </c>
      <c r="K93" s="8"/>
      <c r="L93" s="9" t="str">
        <f t="shared" si="138"/>
        <v>F</v>
      </c>
      <c r="M93" s="8"/>
      <c r="N93" s="9" t="str">
        <f t="shared" si="139"/>
        <v>F</v>
      </c>
      <c r="O93" s="8"/>
      <c r="P93" s="9" t="str">
        <f t="shared" si="140"/>
        <v>F</v>
      </c>
      <c r="Q93" s="8"/>
      <c r="R93" s="9" t="str">
        <f t="shared" si="141"/>
        <v>F</v>
      </c>
      <c r="S93" s="8"/>
      <c r="T93" s="9" t="str">
        <f t="shared" si="142"/>
        <v>F</v>
      </c>
      <c r="U93" s="8"/>
      <c r="V93" s="9" t="str">
        <f t="shared" si="143"/>
        <v>F</v>
      </c>
      <c r="W93" s="8"/>
      <c r="X93" s="9" t="str">
        <f t="shared" si="144"/>
        <v>F</v>
      </c>
      <c r="Y93" s="8"/>
      <c r="Z93" s="9" t="str">
        <f t="shared" si="145"/>
        <v>F</v>
      </c>
      <c r="AA93" s="8"/>
      <c r="AB93" s="9" t="str">
        <f t="shared" si="146"/>
        <v>F</v>
      </c>
      <c r="AC93" s="8"/>
      <c r="AD93" s="9" t="str">
        <f t="shared" si="147"/>
        <v>F</v>
      </c>
      <c r="AE93" s="9">
        <f>វត្តមាន!AL93</f>
        <v>0</v>
      </c>
      <c r="AF93" s="9">
        <f>វត្តមាន!AM93</f>
        <v>0</v>
      </c>
      <c r="AG93" s="9">
        <f>វត្តមាន!AN93</f>
        <v>0</v>
      </c>
      <c r="AH93" s="9">
        <f>វត្តមាន!AO93</f>
        <v>0</v>
      </c>
      <c r="AI93" s="53">
        <f t="shared" si="148"/>
        <v>0</v>
      </c>
      <c r="AJ93" s="53">
        <f t="shared" si="149"/>
        <v>0</v>
      </c>
      <c r="AK93" s="54" t="str">
        <f t="shared" si="150"/>
        <v>F</v>
      </c>
      <c r="AL93" s="54" t="str">
        <f t="shared" si="151"/>
        <v>ខ្សោយ</v>
      </c>
      <c r="AM93" s="53">
        <f t="shared" si="136"/>
        <v>1</v>
      </c>
      <c r="AN93" s="53">
        <f>វត្តមាន!BV93</f>
        <v>0</v>
      </c>
      <c r="AO93" s="53">
        <f>វត្តមាន!BW93</f>
        <v>0</v>
      </c>
      <c r="AP93" s="53">
        <f>វត្តមាន!BX93</f>
        <v>0</v>
      </c>
      <c r="AQ93" s="53">
        <f>វត្តមាន!BY93</f>
        <v>0</v>
      </c>
      <c r="AR93" s="53"/>
      <c r="AS93" s="8"/>
      <c r="AT93" s="8"/>
      <c r="AU93" s="8">
        <f t="shared" si="152"/>
        <v>0</v>
      </c>
      <c r="AV93" s="9" t="str">
        <f t="shared" si="153"/>
        <v>F</v>
      </c>
      <c r="AW93" s="8"/>
      <c r="AX93" s="9" t="str">
        <f t="shared" si="154"/>
        <v>F</v>
      </c>
      <c r="AY93" s="8"/>
      <c r="AZ93" s="9" t="str">
        <f t="shared" si="155"/>
        <v>F</v>
      </c>
      <c r="BA93" s="8"/>
      <c r="BB93" s="9" t="str">
        <f t="shared" si="156"/>
        <v>F</v>
      </c>
      <c r="BC93" s="8"/>
      <c r="BD93" s="9" t="str">
        <f t="shared" si="157"/>
        <v>F</v>
      </c>
      <c r="BE93" s="8"/>
      <c r="BF93" s="9" t="str">
        <f t="shared" si="158"/>
        <v>F</v>
      </c>
      <c r="BG93" s="8"/>
      <c r="BH93" s="9" t="str">
        <f t="shared" si="159"/>
        <v>F</v>
      </c>
      <c r="BI93" s="8"/>
      <c r="BJ93" s="9" t="str">
        <f t="shared" si="160"/>
        <v>F</v>
      </c>
      <c r="BK93" s="8"/>
      <c r="BL93" s="9" t="str">
        <f t="shared" si="161"/>
        <v>F</v>
      </c>
      <c r="BM93" s="8"/>
      <c r="BN93" s="9" t="str">
        <f t="shared" si="162"/>
        <v>F</v>
      </c>
      <c r="BO93" s="8"/>
      <c r="BP93" s="9" t="str">
        <f t="shared" si="163"/>
        <v>F</v>
      </c>
      <c r="BQ93" s="51">
        <f t="shared" si="164"/>
        <v>0</v>
      </c>
      <c r="BR93" s="51">
        <f t="shared" si="165"/>
        <v>0</v>
      </c>
      <c r="BS93" s="56" t="str">
        <f t="shared" si="166"/>
        <v>F</v>
      </c>
      <c r="BT93" s="56" t="str">
        <f t="shared" si="167"/>
        <v>ខ្សោយ</v>
      </c>
      <c r="BU93" s="51">
        <f t="shared" si="168"/>
        <v>1</v>
      </c>
      <c r="BV93" s="51">
        <f>វត្តមាន!BV93</f>
        <v>0</v>
      </c>
      <c r="BW93" s="51">
        <f>វត្តមាន!BW93</f>
        <v>0</v>
      </c>
      <c r="BX93" s="51">
        <f>វត្តមាន!BX93</f>
        <v>0</v>
      </c>
      <c r="BY93" s="51">
        <f>វត្តមាន!BY93</f>
        <v>0</v>
      </c>
      <c r="BZ93" s="8"/>
      <c r="CA93" s="8"/>
      <c r="CB93" s="8"/>
      <c r="CC93" s="9" t="str">
        <f t="shared" si="169"/>
        <v>F</v>
      </c>
      <c r="CD93" s="8"/>
      <c r="CE93" s="9" t="str">
        <f t="shared" si="170"/>
        <v>F</v>
      </c>
      <c r="CF93" s="8"/>
      <c r="CG93" s="9" t="str">
        <f t="shared" si="171"/>
        <v>F</v>
      </c>
      <c r="CH93" s="8"/>
      <c r="CI93" s="9" t="str">
        <f t="shared" si="172"/>
        <v>F</v>
      </c>
      <c r="CJ93" s="8"/>
      <c r="CK93" s="9" t="str">
        <f t="shared" si="173"/>
        <v>F</v>
      </c>
      <c r="CL93" s="8"/>
      <c r="CM93" s="9" t="str">
        <f t="shared" si="174"/>
        <v>F</v>
      </c>
      <c r="CN93" s="8"/>
      <c r="CO93" s="9" t="str">
        <f t="shared" si="175"/>
        <v>F</v>
      </c>
      <c r="CP93" s="8"/>
      <c r="CQ93" s="9" t="str">
        <f t="shared" si="176"/>
        <v>F</v>
      </c>
      <c r="CR93" s="8"/>
      <c r="CS93" s="9" t="str">
        <f t="shared" si="177"/>
        <v>F</v>
      </c>
      <c r="CT93" s="8"/>
      <c r="CU93" s="9" t="str">
        <f t="shared" si="178"/>
        <v>F</v>
      </c>
      <c r="CV93" s="8"/>
      <c r="CW93" s="9" t="str">
        <f t="shared" si="179"/>
        <v>F</v>
      </c>
      <c r="CX93" s="51">
        <f t="shared" si="180"/>
        <v>0</v>
      </c>
      <c r="CY93" s="51">
        <v>85</v>
      </c>
      <c r="CZ93" s="56" t="str">
        <f t="shared" si="181"/>
        <v>A</v>
      </c>
      <c r="DA93" s="56" t="str">
        <f t="shared" si="182"/>
        <v>ល្អ</v>
      </c>
      <c r="DB93" s="51" t="e">
        <f t="shared" si="183"/>
        <v>#N/A</v>
      </c>
      <c r="DC93" s="51">
        <f>វត្តមាន!DF93</f>
        <v>0</v>
      </c>
      <c r="DD93" s="51">
        <f>វត្តមាន!DG93</f>
        <v>0</v>
      </c>
      <c r="DE93" s="51">
        <f>វត្តមាន!DH93</f>
        <v>0</v>
      </c>
      <c r="DF93" s="51">
        <f>វត្តមាន!DI93</f>
        <v>0</v>
      </c>
      <c r="DG93" s="8"/>
      <c r="DH93" s="8"/>
      <c r="DI93" s="8">
        <f t="shared" si="184"/>
        <v>0</v>
      </c>
      <c r="DJ93" s="9" t="str">
        <f t="shared" si="185"/>
        <v>F</v>
      </c>
      <c r="DK93" s="8"/>
      <c r="DL93" s="9" t="str">
        <f t="shared" si="186"/>
        <v>F</v>
      </c>
      <c r="DM93" s="8"/>
      <c r="DN93" s="9" t="str">
        <f t="shared" si="187"/>
        <v>F</v>
      </c>
      <c r="DO93" s="8"/>
      <c r="DP93" s="9" t="str">
        <f t="shared" si="188"/>
        <v>F</v>
      </c>
      <c r="DQ93" s="8"/>
      <c r="DR93" s="9" t="str">
        <f t="shared" si="189"/>
        <v>F</v>
      </c>
      <c r="DS93" s="8"/>
      <c r="DT93" s="9" t="str">
        <f t="shared" si="190"/>
        <v>F</v>
      </c>
      <c r="DU93" s="8"/>
      <c r="DV93" s="9" t="str">
        <f t="shared" si="191"/>
        <v>F</v>
      </c>
      <c r="DW93" s="8"/>
      <c r="DX93" s="9" t="str">
        <f t="shared" si="192"/>
        <v>F</v>
      </c>
      <c r="DY93" s="8"/>
      <c r="DZ93" s="9" t="str">
        <f t="shared" si="193"/>
        <v>F</v>
      </c>
      <c r="EA93" s="8"/>
      <c r="EB93" s="9" t="str">
        <f t="shared" si="194"/>
        <v>F</v>
      </c>
      <c r="EC93" s="8"/>
      <c r="ED93" s="9" t="str">
        <f t="shared" si="195"/>
        <v>F</v>
      </c>
      <c r="EE93" s="58">
        <f t="shared" si="196"/>
        <v>0</v>
      </c>
      <c r="EF93" s="58">
        <v>85</v>
      </c>
      <c r="EG93" s="59" t="str">
        <f t="shared" si="197"/>
        <v>A</v>
      </c>
      <c r="EH93" s="59" t="str">
        <f t="shared" si="198"/>
        <v>ល្អ</v>
      </c>
      <c r="EI93" s="58" t="e">
        <f t="shared" si="199"/>
        <v>#N/A</v>
      </c>
      <c r="EJ93" s="58">
        <f>វត្តមាន!EP93</f>
        <v>2</v>
      </c>
      <c r="EK93" s="58">
        <f>វត្តមាន!EQ93</f>
        <v>2</v>
      </c>
      <c r="EL93" s="58">
        <f>វត្តមាន!ER93</f>
        <v>2</v>
      </c>
      <c r="EM93" s="58">
        <f>វត្តមាន!ES93</f>
        <v>6</v>
      </c>
      <c r="EN93" s="67"/>
      <c r="EO93" s="8"/>
      <c r="EP93" s="8"/>
      <c r="EQ93" s="8">
        <f t="shared" si="200"/>
        <v>0</v>
      </c>
      <c r="ER93" s="9" t="str">
        <f t="shared" si="201"/>
        <v>F</v>
      </c>
      <c r="ES93" s="9"/>
      <c r="ET93" s="8"/>
      <c r="EU93" s="9" t="str">
        <f t="shared" si="202"/>
        <v>F</v>
      </c>
      <c r="EV93" s="9"/>
      <c r="EW93" s="8"/>
      <c r="EX93" s="9" t="str">
        <f t="shared" si="203"/>
        <v>F</v>
      </c>
      <c r="EY93" s="9"/>
      <c r="EZ93" s="8"/>
      <c r="FA93" s="9" t="str">
        <f t="shared" si="204"/>
        <v>F</v>
      </c>
      <c r="FB93" s="9"/>
      <c r="FC93" s="8"/>
      <c r="FD93" s="9" t="str">
        <f t="shared" si="205"/>
        <v>F</v>
      </c>
      <c r="FE93" s="9"/>
      <c r="FF93" s="8"/>
      <c r="FG93" s="9" t="str">
        <f t="shared" si="206"/>
        <v>F</v>
      </c>
      <c r="FH93" s="9"/>
      <c r="FI93" s="8"/>
      <c r="FJ93" s="9" t="str">
        <f t="shared" si="207"/>
        <v>F</v>
      </c>
      <c r="FK93" s="9"/>
      <c r="FL93" s="8"/>
      <c r="FM93" s="9" t="str">
        <f t="shared" si="208"/>
        <v>F</v>
      </c>
      <c r="FN93" s="9"/>
      <c r="FO93" s="8"/>
      <c r="FP93" s="9" t="str">
        <f t="shared" si="209"/>
        <v>F</v>
      </c>
      <c r="FQ93" s="9"/>
      <c r="FR93" s="8"/>
      <c r="FS93" s="9" t="str">
        <f t="shared" si="210"/>
        <v>F</v>
      </c>
      <c r="FT93" s="9"/>
      <c r="FU93" s="8"/>
      <c r="FV93" s="9" t="str">
        <f t="shared" si="211"/>
        <v>F</v>
      </c>
      <c r="FX93" s="58">
        <f t="shared" si="212"/>
        <v>0</v>
      </c>
      <c r="FY93" s="58">
        <v>85</v>
      </c>
      <c r="FZ93" s="59" t="str">
        <f t="shared" si="213"/>
        <v>A</v>
      </c>
      <c r="GA93" s="59" t="str">
        <f t="shared" si="214"/>
        <v>ល្អ</v>
      </c>
      <c r="GB93" s="58" t="e">
        <f t="shared" si="215"/>
        <v>#N/A</v>
      </c>
      <c r="GC93" s="58">
        <f>វត្តមាន!FZ93</f>
        <v>2</v>
      </c>
      <c r="GD93" s="58">
        <f>វត្តមាន!GA93</f>
        <v>2</v>
      </c>
      <c r="GE93" s="58">
        <f>វត្តមាន!GB93</f>
        <v>2</v>
      </c>
      <c r="GF93" s="58">
        <f>វត្តមាន!GC93</f>
        <v>6</v>
      </c>
      <c r="GG93" s="69">
        <f t="shared" si="216"/>
        <v>42.5</v>
      </c>
      <c r="GH93" s="69">
        <f t="shared" si="217"/>
        <v>85</v>
      </c>
      <c r="GI93" s="69">
        <f t="shared" si="218"/>
        <v>63.75</v>
      </c>
      <c r="GJ93" s="59" t="str">
        <f t="shared" si="219"/>
        <v>A</v>
      </c>
      <c r="GK93" s="59" t="str">
        <f t="shared" si="220"/>
        <v>ល្អ</v>
      </c>
      <c r="GL93" s="58" t="e">
        <f t="shared" si="221"/>
        <v>#N/A</v>
      </c>
      <c r="GM93" s="2">
        <f t="shared" si="222"/>
        <v>4</v>
      </c>
      <c r="GN93" s="2">
        <f t="shared" si="223"/>
        <v>4</v>
      </c>
      <c r="GO93" s="2">
        <f t="shared" si="224"/>
        <v>4</v>
      </c>
      <c r="GP93" s="2">
        <f t="shared" si="225"/>
        <v>12</v>
      </c>
    </row>
    <row r="94" spans="1:198">
      <c r="A94" s="2"/>
      <c r="B94" s="2">
        <f>ប្រវត្តិរូបសិស្ស!B98</f>
        <v>7499</v>
      </c>
      <c r="C94" s="2" t="str">
        <f>ប្រវត្តិរូបសិស្ស!C94</f>
        <v>រឿន គីមឡុង</v>
      </c>
      <c r="D94" s="2" t="str">
        <f>ប្រវត្តិរូបសិស្ស!D94</f>
        <v>ប្រុស</v>
      </c>
      <c r="E94" s="7">
        <f>ប្រវត្តិរូបសិស្ស!E94</f>
        <v>39253</v>
      </c>
      <c r="F94" s="7" t="str">
        <f>ប្រវត្តិរូបសិស្ស!G94</f>
        <v>12D</v>
      </c>
      <c r="G94" s="8"/>
      <c r="H94" s="8"/>
      <c r="I94" s="8"/>
      <c r="J94" s="9" t="str">
        <f t="shared" si="137"/>
        <v>F</v>
      </c>
      <c r="K94" s="8"/>
      <c r="L94" s="9" t="str">
        <f t="shared" si="138"/>
        <v>F</v>
      </c>
      <c r="M94" s="8"/>
      <c r="N94" s="9" t="str">
        <f t="shared" si="139"/>
        <v>F</v>
      </c>
      <c r="O94" s="8"/>
      <c r="P94" s="9" t="str">
        <f t="shared" si="140"/>
        <v>F</v>
      </c>
      <c r="Q94" s="8"/>
      <c r="R94" s="9" t="str">
        <f t="shared" si="141"/>
        <v>F</v>
      </c>
      <c r="S94" s="8"/>
      <c r="T94" s="9" t="str">
        <f t="shared" si="142"/>
        <v>F</v>
      </c>
      <c r="U94" s="8"/>
      <c r="V94" s="9" t="str">
        <f t="shared" si="143"/>
        <v>F</v>
      </c>
      <c r="W94" s="8"/>
      <c r="X94" s="9" t="str">
        <f t="shared" si="144"/>
        <v>F</v>
      </c>
      <c r="Y94" s="8"/>
      <c r="Z94" s="9" t="str">
        <f t="shared" si="145"/>
        <v>F</v>
      </c>
      <c r="AA94" s="8"/>
      <c r="AB94" s="9" t="str">
        <f t="shared" si="146"/>
        <v>F</v>
      </c>
      <c r="AC94" s="8"/>
      <c r="AD94" s="9" t="str">
        <f t="shared" si="147"/>
        <v>F</v>
      </c>
      <c r="AE94" s="9">
        <f>វត្តមាន!AL94</f>
        <v>0</v>
      </c>
      <c r="AF94" s="9">
        <f>វត្តមាន!AM94</f>
        <v>0</v>
      </c>
      <c r="AG94" s="9">
        <f>វត្តមាន!AN94</f>
        <v>0</v>
      </c>
      <c r="AH94" s="9">
        <f>វត្តមាន!AO94</f>
        <v>0</v>
      </c>
      <c r="AI94" s="53">
        <f t="shared" si="148"/>
        <v>0</v>
      </c>
      <c r="AJ94" s="53">
        <f t="shared" si="149"/>
        <v>0</v>
      </c>
      <c r="AK94" s="54" t="str">
        <f t="shared" si="150"/>
        <v>F</v>
      </c>
      <c r="AL94" s="54" t="str">
        <f t="shared" si="151"/>
        <v>ខ្សោយ</v>
      </c>
      <c r="AM94" s="53">
        <f t="shared" si="136"/>
        <v>1</v>
      </c>
      <c r="AN94" s="53">
        <f>វត្តមាន!BV94</f>
        <v>0</v>
      </c>
      <c r="AO94" s="53">
        <f>វត្តមាន!BW94</f>
        <v>0</v>
      </c>
      <c r="AP94" s="53">
        <f>វត្តមាន!BX94</f>
        <v>0</v>
      </c>
      <c r="AQ94" s="53">
        <f>វត្តមាន!BY94</f>
        <v>0</v>
      </c>
      <c r="AR94" s="53"/>
      <c r="AS94" s="8"/>
      <c r="AT94" s="8"/>
      <c r="AU94" s="8">
        <f t="shared" si="152"/>
        <v>0</v>
      </c>
      <c r="AV94" s="9" t="str">
        <f t="shared" si="153"/>
        <v>F</v>
      </c>
      <c r="AW94" s="8"/>
      <c r="AX94" s="9" t="str">
        <f t="shared" si="154"/>
        <v>F</v>
      </c>
      <c r="AY94" s="8"/>
      <c r="AZ94" s="9" t="str">
        <f t="shared" si="155"/>
        <v>F</v>
      </c>
      <c r="BA94" s="8"/>
      <c r="BB94" s="9" t="str">
        <f t="shared" si="156"/>
        <v>F</v>
      </c>
      <c r="BC94" s="8"/>
      <c r="BD94" s="9" t="str">
        <f t="shared" si="157"/>
        <v>F</v>
      </c>
      <c r="BE94" s="8"/>
      <c r="BF94" s="9" t="str">
        <f t="shared" si="158"/>
        <v>F</v>
      </c>
      <c r="BG94" s="8"/>
      <c r="BH94" s="9" t="str">
        <f t="shared" si="159"/>
        <v>F</v>
      </c>
      <c r="BI94" s="8"/>
      <c r="BJ94" s="9" t="str">
        <f t="shared" si="160"/>
        <v>F</v>
      </c>
      <c r="BK94" s="8"/>
      <c r="BL94" s="9" t="str">
        <f t="shared" si="161"/>
        <v>F</v>
      </c>
      <c r="BM94" s="8"/>
      <c r="BN94" s="9" t="str">
        <f t="shared" si="162"/>
        <v>F</v>
      </c>
      <c r="BO94" s="8"/>
      <c r="BP94" s="9" t="str">
        <f t="shared" si="163"/>
        <v>F</v>
      </c>
      <c r="BQ94" s="51">
        <f t="shared" si="164"/>
        <v>0</v>
      </c>
      <c r="BR94" s="51">
        <f t="shared" si="165"/>
        <v>0</v>
      </c>
      <c r="BS94" s="56" t="str">
        <f t="shared" si="166"/>
        <v>F</v>
      </c>
      <c r="BT94" s="56" t="str">
        <f t="shared" si="167"/>
        <v>ខ្សោយ</v>
      </c>
      <c r="BU94" s="51">
        <f t="shared" si="168"/>
        <v>1</v>
      </c>
      <c r="BV94" s="51">
        <f>វត្តមាន!BV94</f>
        <v>0</v>
      </c>
      <c r="BW94" s="51">
        <f>វត្តមាន!BW94</f>
        <v>0</v>
      </c>
      <c r="BX94" s="51">
        <f>វត្តមាន!BX94</f>
        <v>0</v>
      </c>
      <c r="BY94" s="51">
        <f>វត្តមាន!BY94</f>
        <v>0</v>
      </c>
      <c r="BZ94" s="8"/>
      <c r="CA94" s="8"/>
      <c r="CB94" s="8"/>
      <c r="CC94" s="9" t="str">
        <f t="shared" si="169"/>
        <v>F</v>
      </c>
      <c r="CD94" s="8"/>
      <c r="CE94" s="9" t="str">
        <f t="shared" si="170"/>
        <v>F</v>
      </c>
      <c r="CF94" s="8"/>
      <c r="CG94" s="9" t="str">
        <f t="shared" si="171"/>
        <v>F</v>
      </c>
      <c r="CH94" s="8"/>
      <c r="CI94" s="9" t="str">
        <f t="shared" si="172"/>
        <v>F</v>
      </c>
      <c r="CJ94" s="8"/>
      <c r="CK94" s="9" t="str">
        <f t="shared" si="173"/>
        <v>F</v>
      </c>
      <c r="CL94" s="8"/>
      <c r="CM94" s="9" t="str">
        <f t="shared" si="174"/>
        <v>F</v>
      </c>
      <c r="CN94" s="8"/>
      <c r="CO94" s="9" t="str">
        <f t="shared" si="175"/>
        <v>F</v>
      </c>
      <c r="CP94" s="8"/>
      <c r="CQ94" s="9" t="str">
        <f t="shared" si="176"/>
        <v>F</v>
      </c>
      <c r="CR94" s="8"/>
      <c r="CS94" s="9" t="str">
        <f t="shared" si="177"/>
        <v>F</v>
      </c>
      <c r="CT94" s="8"/>
      <c r="CU94" s="9" t="str">
        <f t="shared" si="178"/>
        <v>F</v>
      </c>
      <c r="CV94" s="8"/>
      <c r="CW94" s="9" t="str">
        <f t="shared" si="179"/>
        <v>F</v>
      </c>
      <c r="CX94" s="51">
        <f t="shared" si="180"/>
        <v>0</v>
      </c>
      <c r="CY94" s="51">
        <v>86</v>
      </c>
      <c r="CZ94" s="56" t="str">
        <f t="shared" si="181"/>
        <v>A</v>
      </c>
      <c r="DA94" s="56" t="str">
        <f t="shared" si="182"/>
        <v>ល្អ</v>
      </c>
      <c r="DB94" s="51" t="e">
        <f t="shared" si="183"/>
        <v>#N/A</v>
      </c>
      <c r="DC94" s="51">
        <f>វត្តមាន!DF94</f>
        <v>0</v>
      </c>
      <c r="DD94" s="51">
        <f>វត្តមាន!DG94</f>
        <v>0</v>
      </c>
      <c r="DE94" s="51">
        <f>វត្តមាន!DH94</f>
        <v>0</v>
      </c>
      <c r="DF94" s="51">
        <f>វត្តមាន!DI94</f>
        <v>0</v>
      </c>
      <c r="DG94" s="8"/>
      <c r="DH94" s="8"/>
      <c r="DI94" s="8">
        <f t="shared" si="184"/>
        <v>0</v>
      </c>
      <c r="DJ94" s="9" t="str">
        <f t="shared" si="185"/>
        <v>F</v>
      </c>
      <c r="DK94" s="8"/>
      <c r="DL94" s="9" t="str">
        <f t="shared" si="186"/>
        <v>F</v>
      </c>
      <c r="DM94" s="8"/>
      <c r="DN94" s="9" t="str">
        <f t="shared" si="187"/>
        <v>F</v>
      </c>
      <c r="DO94" s="8"/>
      <c r="DP94" s="9" t="str">
        <f t="shared" si="188"/>
        <v>F</v>
      </c>
      <c r="DQ94" s="8"/>
      <c r="DR94" s="9" t="str">
        <f t="shared" si="189"/>
        <v>F</v>
      </c>
      <c r="DS94" s="8"/>
      <c r="DT94" s="9" t="str">
        <f t="shared" si="190"/>
        <v>F</v>
      </c>
      <c r="DU94" s="8"/>
      <c r="DV94" s="9" t="str">
        <f t="shared" si="191"/>
        <v>F</v>
      </c>
      <c r="DW94" s="8"/>
      <c r="DX94" s="9" t="str">
        <f t="shared" si="192"/>
        <v>F</v>
      </c>
      <c r="DY94" s="8"/>
      <c r="DZ94" s="9" t="str">
        <f t="shared" si="193"/>
        <v>F</v>
      </c>
      <c r="EA94" s="8"/>
      <c r="EB94" s="9" t="str">
        <f t="shared" si="194"/>
        <v>F</v>
      </c>
      <c r="EC94" s="8"/>
      <c r="ED94" s="9" t="str">
        <f t="shared" si="195"/>
        <v>F</v>
      </c>
      <c r="EE94" s="58">
        <f t="shared" si="196"/>
        <v>0</v>
      </c>
      <c r="EF94" s="58">
        <v>86</v>
      </c>
      <c r="EG94" s="59" t="str">
        <f t="shared" si="197"/>
        <v>A</v>
      </c>
      <c r="EH94" s="59" t="str">
        <f t="shared" si="198"/>
        <v>ល្អ</v>
      </c>
      <c r="EI94" s="58" t="e">
        <f t="shared" si="199"/>
        <v>#N/A</v>
      </c>
      <c r="EJ94" s="58">
        <f>វត្តមាន!EP94</f>
        <v>2</v>
      </c>
      <c r="EK94" s="58">
        <f>វត្តមាន!EQ94</f>
        <v>2</v>
      </c>
      <c r="EL94" s="58">
        <f>វត្តមាន!ER94</f>
        <v>2</v>
      </c>
      <c r="EM94" s="58">
        <f>វត្តមាន!ES94</f>
        <v>6</v>
      </c>
      <c r="EN94" s="67"/>
      <c r="EO94" s="8"/>
      <c r="EP94" s="8"/>
      <c r="EQ94" s="8">
        <f t="shared" si="200"/>
        <v>0</v>
      </c>
      <c r="ER94" s="9" t="str">
        <f t="shared" si="201"/>
        <v>F</v>
      </c>
      <c r="ES94" s="9"/>
      <c r="ET94" s="8"/>
      <c r="EU94" s="9" t="str">
        <f t="shared" si="202"/>
        <v>F</v>
      </c>
      <c r="EV94" s="9"/>
      <c r="EW94" s="8"/>
      <c r="EX94" s="9" t="str">
        <f t="shared" si="203"/>
        <v>F</v>
      </c>
      <c r="EY94" s="9"/>
      <c r="EZ94" s="8"/>
      <c r="FA94" s="9" t="str">
        <f t="shared" si="204"/>
        <v>F</v>
      </c>
      <c r="FB94" s="9"/>
      <c r="FC94" s="8"/>
      <c r="FD94" s="9" t="str">
        <f t="shared" si="205"/>
        <v>F</v>
      </c>
      <c r="FE94" s="9"/>
      <c r="FF94" s="8"/>
      <c r="FG94" s="9" t="str">
        <f t="shared" si="206"/>
        <v>F</v>
      </c>
      <c r="FH94" s="9"/>
      <c r="FI94" s="8"/>
      <c r="FJ94" s="9" t="str">
        <f t="shared" si="207"/>
        <v>F</v>
      </c>
      <c r="FK94" s="9"/>
      <c r="FL94" s="8"/>
      <c r="FM94" s="9" t="str">
        <f t="shared" si="208"/>
        <v>F</v>
      </c>
      <c r="FN94" s="9"/>
      <c r="FO94" s="8"/>
      <c r="FP94" s="9" t="str">
        <f t="shared" si="209"/>
        <v>F</v>
      </c>
      <c r="FQ94" s="9"/>
      <c r="FR94" s="8"/>
      <c r="FS94" s="9" t="str">
        <f t="shared" si="210"/>
        <v>F</v>
      </c>
      <c r="FT94" s="9"/>
      <c r="FU94" s="8"/>
      <c r="FV94" s="9" t="str">
        <f t="shared" si="211"/>
        <v>F</v>
      </c>
      <c r="FX94" s="58">
        <f t="shared" si="212"/>
        <v>0</v>
      </c>
      <c r="FY94" s="58">
        <v>86</v>
      </c>
      <c r="FZ94" s="59" t="str">
        <f t="shared" si="213"/>
        <v>A</v>
      </c>
      <c r="GA94" s="59" t="str">
        <f t="shared" si="214"/>
        <v>ល្អ</v>
      </c>
      <c r="GB94" s="58" t="e">
        <f t="shared" si="215"/>
        <v>#N/A</v>
      </c>
      <c r="GC94" s="58">
        <f>វត្តមាន!FZ94</f>
        <v>2</v>
      </c>
      <c r="GD94" s="58">
        <f>វត្តមាន!GA94</f>
        <v>2</v>
      </c>
      <c r="GE94" s="58">
        <f>វត្តមាន!GB94</f>
        <v>2</v>
      </c>
      <c r="GF94" s="58">
        <f>វត្តមាន!GC94</f>
        <v>6</v>
      </c>
      <c r="GG94" s="69">
        <f t="shared" si="216"/>
        <v>43</v>
      </c>
      <c r="GH94" s="69">
        <f t="shared" si="217"/>
        <v>86</v>
      </c>
      <c r="GI94" s="69">
        <f t="shared" si="218"/>
        <v>64.5</v>
      </c>
      <c r="GJ94" s="59" t="str">
        <f t="shared" si="219"/>
        <v>A</v>
      </c>
      <c r="GK94" s="59" t="str">
        <f t="shared" si="220"/>
        <v>ល្អ</v>
      </c>
      <c r="GL94" s="58" t="e">
        <f t="shared" si="221"/>
        <v>#N/A</v>
      </c>
      <c r="GM94" s="2">
        <f t="shared" si="222"/>
        <v>4</v>
      </c>
      <c r="GN94" s="2">
        <f t="shared" si="223"/>
        <v>4</v>
      </c>
      <c r="GO94" s="2">
        <f t="shared" si="224"/>
        <v>4</v>
      </c>
      <c r="GP94" s="2">
        <f t="shared" si="225"/>
        <v>12</v>
      </c>
    </row>
    <row r="95" spans="1:198">
      <c r="A95" s="2"/>
      <c r="B95" s="2">
        <f>ប្រវត្តិរូបសិស្ស!B99</f>
        <v>7912</v>
      </c>
      <c r="C95" s="2" t="str">
        <f>ប្រវត្តិរូបសិស្ស!C95</f>
        <v>លីម ម៉ាឡែន</v>
      </c>
      <c r="D95" s="2" t="str">
        <f>ប្រវត្តិរូបសិស្ស!D95</f>
        <v>ស្រី</v>
      </c>
      <c r="E95" s="7">
        <f>ប្រវត្តិរូបសិស្ស!E95</f>
        <v>39458</v>
      </c>
      <c r="F95" s="7" t="str">
        <f>ប្រវត្តិរូបសិស្ស!G95</f>
        <v>12D</v>
      </c>
      <c r="G95" s="8"/>
      <c r="H95" s="8"/>
      <c r="I95" s="8"/>
      <c r="J95" s="9" t="str">
        <f t="shared" si="137"/>
        <v>F</v>
      </c>
      <c r="K95" s="8"/>
      <c r="L95" s="9" t="str">
        <f t="shared" si="138"/>
        <v>F</v>
      </c>
      <c r="M95" s="8"/>
      <c r="N95" s="9" t="str">
        <f t="shared" si="139"/>
        <v>F</v>
      </c>
      <c r="O95" s="8"/>
      <c r="P95" s="9" t="str">
        <f t="shared" si="140"/>
        <v>F</v>
      </c>
      <c r="Q95" s="8"/>
      <c r="R95" s="9" t="str">
        <f t="shared" si="141"/>
        <v>F</v>
      </c>
      <c r="S95" s="8"/>
      <c r="T95" s="9" t="str">
        <f t="shared" si="142"/>
        <v>F</v>
      </c>
      <c r="U95" s="8"/>
      <c r="V95" s="9" t="str">
        <f t="shared" si="143"/>
        <v>F</v>
      </c>
      <c r="W95" s="8"/>
      <c r="X95" s="9" t="str">
        <f t="shared" si="144"/>
        <v>F</v>
      </c>
      <c r="Y95" s="8"/>
      <c r="Z95" s="9" t="str">
        <f t="shared" si="145"/>
        <v>F</v>
      </c>
      <c r="AA95" s="8"/>
      <c r="AB95" s="9" t="str">
        <f t="shared" si="146"/>
        <v>F</v>
      </c>
      <c r="AC95" s="8"/>
      <c r="AD95" s="9" t="str">
        <f t="shared" si="147"/>
        <v>F</v>
      </c>
      <c r="AE95" s="9">
        <f>វត្តមាន!AL95</f>
        <v>0</v>
      </c>
      <c r="AF95" s="9">
        <f>វត្តមាន!AM95</f>
        <v>0</v>
      </c>
      <c r="AG95" s="9">
        <f>វត្តមាន!AN95</f>
        <v>0</v>
      </c>
      <c r="AH95" s="9">
        <f>វត្តមាន!AO95</f>
        <v>0</v>
      </c>
      <c r="AI95" s="53">
        <f t="shared" si="148"/>
        <v>0</v>
      </c>
      <c r="AJ95" s="53">
        <f t="shared" si="149"/>
        <v>0</v>
      </c>
      <c r="AK95" s="54" t="str">
        <f t="shared" si="150"/>
        <v>F</v>
      </c>
      <c r="AL95" s="54" t="str">
        <f t="shared" si="151"/>
        <v>ខ្សោយ</v>
      </c>
      <c r="AM95" s="53">
        <f t="shared" si="136"/>
        <v>1</v>
      </c>
      <c r="AN95" s="53">
        <f>វត្តមាន!BV95</f>
        <v>0</v>
      </c>
      <c r="AO95" s="53">
        <f>វត្តមាន!BW95</f>
        <v>0</v>
      </c>
      <c r="AP95" s="53">
        <f>វត្តមាន!BX95</f>
        <v>0</v>
      </c>
      <c r="AQ95" s="53">
        <f>វត្តមាន!BY95</f>
        <v>0</v>
      </c>
      <c r="AR95" s="53"/>
      <c r="AS95" s="8"/>
      <c r="AT95" s="8"/>
      <c r="AU95" s="8">
        <f t="shared" si="152"/>
        <v>0</v>
      </c>
      <c r="AV95" s="9" t="str">
        <f t="shared" si="153"/>
        <v>F</v>
      </c>
      <c r="AW95" s="8"/>
      <c r="AX95" s="9" t="str">
        <f t="shared" si="154"/>
        <v>F</v>
      </c>
      <c r="AY95" s="8"/>
      <c r="AZ95" s="9" t="str">
        <f t="shared" si="155"/>
        <v>F</v>
      </c>
      <c r="BA95" s="8"/>
      <c r="BB95" s="9" t="str">
        <f t="shared" si="156"/>
        <v>F</v>
      </c>
      <c r="BC95" s="8"/>
      <c r="BD95" s="9" t="str">
        <f t="shared" si="157"/>
        <v>F</v>
      </c>
      <c r="BE95" s="8"/>
      <c r="BF95" s="9" t="str">
        <f t="shared" si="158"/>
        <v>F</v>
      </c>
      <c r="BG95" s="8"/>
      <c r="BH95" s="9" t="str">
        <f t="shared" si="159"/>
        <v>F</v>
      </c>
      <c r="BI95" s="8"/>
      <c r="BJ95" s="9" t="str">
        <f t="shared" si="160"/>
        <v>F</v>
      </c>
      <c r="BK95" s="8"/>
      <c r="BL95" s="9" t="str">
        <f t="shared" si="161"/>
        <v>F</v>
      </c>
      <c r="BM95" s="8"/>
      <c r="BN95" s="9" t="str">
        <f t="shared" si="162"/>
        <v>F</v>
      </c>
      <c r="BO95" s="8"/>
      <c r="BP95" s="9" t="str">
        <f t="shared" si="163"/>
        <v>F</v>
      </c>
      <c r="BQ95" s="51">
        <f t="shared" si="164"/>
        <v>0</v>
      </c>
      <c r="BR95" s="51">
        <f t="shared" si="165"/>
        <v>0</v>
      </c>
      <c r="BS95" s="56" t="str">
        <f t="shared" si="166"/>
        <v>F</v>
      </c>
      <c r="BT95" s="56" t="str">
        <f t="shared" si="167"/>
        <v>ខ្សោយ</v>
      </c>
      <c r="BU95" s="51">
        <f t="shared" si="168"/>
        <v>1</v>
      </c>
      <c r="BV95" s="51">
        <f>វត្តមាន!BV95</f>
        <v>0</v>
      </c>
      <c r="BW95" s="51">
        <f>វត្តមាន!BW95</f>
        <v>0</v>
      </c>
      <c r="BX95" s="51">
        <f>វត្តមាន!BX95</f>
        <v>0</v>
      </c>
      <c r="BY95" s="51">
        <f>វត្តមាន!BY95</f>
        <v>0</v>
      </c>
      <c r="BZ95" s="8"/>
      <c r="CA95" s="8"/>
      <c r="CB95" s="8"/>
      <c r="CC95" s="9" t="str">
        <f t="shared" si="169"/>
        <v>F</v>
      </c>
      <c r="CD95" s="8"/>
      <c r="CE95" s="9" t="str">
        <f t="shared" si="170"/>
        <v>F</v>
      </c>
      <c r="CF95" s="8"/>
      <c r="CG95" s="9" t="str">
        <f t="shared" si="171"/>
        <v>F</v>
      </c>
      <c r="CH95" s="8"/>
      <c r="CI95" s="9" t="str">
        <f t="shared" si="172"/>
        <v>F</v>
      </c>
      <c r="CJ95" s="8"/>
      <c r="CK95" s="9" t="str">
        <f t="shared" si="173"/>
        <v>F</v>
      </c>
      <c r="CL95" s="8"/>
      <c r="CM95" s="9" t="str">
        <f t="shared" si="174"/>
        <v>F</v>
      </c>
      <c r="CN95" s="8"/>
      <c r="CO95" s="9" t="str">
        <f t="shared" si="175"/>
        <v>F</v>
      </c>
      <c r="CP95" s="8"/>
      <c r="CQ95" s="9" t="str">
        <f t="shared" si="176"/>
        <v>F</v>
      </c>
      <c r="CR95" s="8"/>
      <c r="CS95" s="9" t="str">
        <f t="shared" si="177"/>
        <v>F</v>
      </c>
      <c r="CT95" s="8"/>
      <c r="CU95" s="9" t="str">
        <f t="shared" si="178"/>
        <v>F</v>
      </c>
      <c r="CV95" s="8"/>
      <c r="CW95" s="9" t="str">
        <f t="shared" si="179"/>
        <v>F</v>
      </c>
      <c r="CX95" s="51">
        <f t="shared" si="180"/>
        <v>0</v>
      </c>
      <c r="CY95" s="51">
        <v>87</v>
      </c>
      <c r="CZ95" s="56" t="str">
        <f t="shared" si="181"/>
        <v>A</v>
      </c>
      <c r="DA95" s="56" t="str">
        <f t="shared" si="182"/>
        <v>ល្អ</v>
      </c>
      <c r="DB95" s="51" t="e">
        <f t="shared" si="183"/>
        <v>#N/A</v>
      </c>
      <c r="DC95" s="51">
        <f>វត្តមាន!DF95</f>
        <v>0</v>
      </c>
      <c r="DD95" s="51">
        <f>វត្តមាន!DG95</f>
        <v>0</v>
      </c>
      <c r="DE95" s="51">
        <f>វត្តមាន!DH95</f>
        <v>0</v>
      </c>
      <c r="DF95" s="51">
        <f>វត្តមាន!DI95</f>
        <v>0</v>
      </c>
      <c r="DG95" s="8"/>
      <c r="DH95" s="8"/>
      <c r="DI95" s="8">
        <f t="shared" si="184"/>
        <v>0</v>
      </c>
      <c r="DJ95" s="9" t="str">
        <f t="shared" si="185"/>
        <v>F</v>
      </c>
      <c r="DK95" s="8"/>
      <c r="DL95" s="9" t="str">
        <f t="shared" si="186"/>
        <v>F</v>
      </c>
      <c r="DM95" s="8"/>
      <c r="DN95" s="9" t="str">
        <f t="shared" si="187"/>
        <v>F</v>
      </c>
      <c r="DO95" s="8"/>
      <c r="DP95" s="9" t="str">
        <f t="shared" si="188"/>
        <v>F</v>
      </c>
      <c r="DQ95" s="8"/>
      <c r="DR95" s="9" t="str">
        <f t="shared" si="189"/>
        <v>F</v>
      </c>
      <c r="DS95" s="8"/>
      <c r="DT95" s="9" t="str">
        <f t="shared" si="190"/>
        <v>F</v>
      </c>
      <c r="DU95" s="8"/>
      <c r="DV95" s="9" t="str">
        <f t="shared" si="191"/>
        <v>F</v>
      </c>
      <c r="DW95" s="8"/>
      <c r="DX95" s="9" t="str">
        <f t="shared" si="192"/>
        <v>F</v>
      </c>
      <c r="DY95" s="8"/>
      <c r="DZ95" s="9" t="str">
        <f t="shared" si="193"/>
        <v>F</v>
      </c>
      <c r="EA95" s="8"/>
      <c r="EB95" s="9" t="str">
        <f t="shared" si="194"/>
        <v>F</v>
      </c>
      <c r="EC95" s="8"/>
      <c r="ED95" s="9" t="str">
        <f t="shared" si="195"/>
        <v>F</v>
      </c>
      <c r="EE95" s="58">
        <f t="shared" si="196"/>
        <v>0</v>
      </c>
      <c r="EF95" s="58">
        <v>87</v>
      </c>
      <c r="EG95" s="59" t="str">
        <f t="shared" si="197"/>
        <v>A</v>
      </c>
      <c r="EH95" s="59" t="str">
        <f t="shared" si="198"/>
        <v>ល្អ</v>
      </c>
      <c r="EI95" s="58" t="e">
        <f t="shared" si="199"/>
        <v>#N/A</v>
      </c>
      <c r="EJ95" s="58">
        <f>វត្តមាន!EP95</f>
        <v>2</v>
      </c>
      <c r="EK95" s="58">
        <f>វត្តមាន!EQ95</f>
        <v>2</v>
      </c>
      <c r="EL95" s="58">
        <f>វត្តមាន!ER95</f>
        <v>2</v>
      </c>
      <c r="EM95" s="58">
        <f>វត្តមាន!ES95</f>
        <v>6</v>
      </c>
      <c r="EN95" s="67"/>
      <c r="EO95" s="8"/>
      <c r="EP95" s="8"/>
      <c r="EQ95" s="8">
        <f t="shared" si="200"/>
        <v>0</v>
      </c>
      <c r="ER95" s="9" t="str">
        <f t="shared" si="201"/>
        <v>F</v>
      </c>
      <c r="ES95" s="9"/>
      <c r="ET95" s="8"/>
      <c r="EU95" s="9" t="str">
        <f t="shared" si="202"/>
        <v>F</v>
      </c>
      <c r="EV95" s="9"/>
      <c r="EW95" s="8"/>
      <c r="EX95" s="9" t="str">
        <f t="shared" si="203"/>
        <v>F</v>
      </c>
      <c r="EY95" s="9"/>
      <c r="EZ95" s="8"/>
      <c r="FA95" s="9" t="str">
        <f t="shared" si="204"/>
        <v>F</v>
      </c>
      <c r="FB95" s="9"/>
      <c r="FC95" s="8"/>
      <c r="FD95" s="9" t="str">
        <f t="shared" si="205"/>
        <v>F</v>
      </c>
      <c r="FE95" s="9"/>
      <c r="FF95" s="8"/>
      <c r="FG95" s="9" t="str">
        <f t="shared" si="206"/>
        <v>F</v>
      </c>
      <c r="FH95" s="9"/>
      <c r="FI95" s="8"/>
      <c r="FJ95" s="9" t="str">
        <f t="shared" si="207"/>
        <v>F</v>
      </c>
      <c r="FK95" s="9"/>
      <c r="FL95" s="8"/>
      <c r="FM95" s="9" t="str">
        <f t="shared" si="208"/>
        <v>F</v>
      </c>
      <c r="FN95" s="9"/>
      <c r="FO95" s="8"/>
      <c r="FP95" s="9" t="str">
        <f t="shared" si="209"/>
        <v>F</v>
      </c>
      <c r="FQ95" s="9"/>
      <c r="FR95" s="8"/>
      <c r="FS95" s="9" t="str">
        <f t="shared" si="210"/>
        <v>F</v>
      </c>
      <c r="FT95" s="9"/>
      <c r="FU95" s="8"/>
      <c r="FV95" s="9" t="str">
        <f t="shared" si="211"/>
        <v>F</v>
      </c>
      <c r="FX95" s="58">
        <f t="shared" si="212"/>
        <v>0</v>
      </c>
      <c r="FY95" s="58">
        <v>87</v>
      </c>
      <c r="FZ95" s="59" t="str">
        <f t="shared" si="213"/>
        <v>A</v>
      </c>
      <c r="GA95" s="59" t="str">
        <f t="shared" si="214"/>
        <v>ល្អ</v>
      </c>
      <c r="GB95" s="58" t="e">
        <f t="shared" si="215"/>
        <v>#N/A</v>
      </c>
      <c r="GC95" s="58">
        <f>វត្តមាន!FZ95</f>
        <v>2</v>
      </c>
      <c r="GD95" s="58">
        <f>វត្តមាន!GA95</f>
        <v>2</v>
      </c>
      <c r="GE95" s="58">
        <f>វត្តមាន!GB95</f>
        <v>2</v>
      </c>
      <c r="GF95" s="58">
        <f>វត្តមាន!GC95</f>
        <v>6</v>
      </c>
      <c r="GG95" s="69">
        <f t="shared" si="216"/>
        <v>43.5</v>
      </c>
      <c r="GH95" s="69">
        <f t="shared" si="217"/>
        <v>87</v>
      </c>
      <c r="GI95" s="69">
        <f t="shared" si="218"/>
        <v>65.25</v>
      </c>
      <c r="GJ95" s="59" t="str">
        <f t="shared" si="219"/>
        <v>A</v>
      </c>
      <c r="GK95" s="59" t="str">
        <f t="shared" si="220"/>
        <v>ល្អ</v>
      </c>
      <c r="GL95" s="58" t="e">
        <f t="shared" si="221"/>
        <v>#N/A</v>
      </c>
      <c r="GM95" s="2">
        <f t="shared" si="222"/>
        <v>4</v>
      </c>
      <c r="GN95" s="2">
        <f t="shared" si="223"/>
        <v>4</v>
      </c>
      <c r="GO95" s="2">
        <f t="shared" si="224"/>
        <v>4</v>
      </c>
      <c r="GP95" s="2">
        <f t="shared" si="225"/>
        <v>12</v>
      </c>
    </row>
    <row r="96" spans="1:198">
      <c r="A96" s="2"/>
      <c r="B96" s="2">
        <f>ប្រវត្តិរូបសិស្ស!B100</f>
        <v>7500</v>
      </c>
      <c r="C96" s="2" t="str">
        <f>ប្រវត្តិរូបសិស្ស!C96</f>
        <v>សម្បត្តិ ជូអ៊ី</v>
      </c>
      <c r="D96" s="2" t="str">
        <f>ប្រវត្តិរូបសិស្ស!D96</f>
        <v>ស្រី</v>
      </c>
      <c r="E96" s="7">
        <f>ប្រវត្តិរូបសិស្ស!E96</f>
        <v>39329</v>
      </c>
      <c r="F96" s="7" t="str">
        <f>ប្រវត្តិរូបសិស្ស!G96</f>
        <v>12D</v>
      </c>
      <c r="G96" s="8"/>
      <c r="H96" s="8"/>
      <c r="I96" s="8"/>
      <c r="J96" s="9" t="str">
        <f t="shared" si="137"/>
        <v>F</v>
      </c>
      <c r="K96" s="8"/>
      <c r="L96" s="9" t="str">
        <f t="shared" si="138"/>
        <v>F</v>
      </c>
      <c r="M96" s="8"/>
      <c r="N96" s="9" t="str">
        <f t="shared" si="139"/>
        <v>F</v>
      </c>
      <c r="O96" s="8"/>
      <c r="P96" s="9" t="str">
        <f t="shared" si="140"/>
        <v>F</v>
      </c>
      <c r="Q96" s="8"/>
      <c r="R96" s="9" t="str">
        <f t="shared" si="141"/>
        <v>F</v>
      </c>
      <c r="S96" s="8"/>
      <c r="T96" s="9" t="str">
        <f t="shared" si="142"/>
        <v>F</v>
      </c>
      <c r="U96" s="8"/>
      <c r="V96" s="9" t="str">
        <f t="shared" si="143"/>
        <v>F</v>
      </c>
      <c r="W96" s="8"/>
      <c r="X96" s="9" t="str">
        <f t="shared" si="144"/>
        <v>F</v>
      </c>
      <c r="Y96" s="8"/>
      <c r="Z96" s="9" t="str">
        <f t="shared" si="145"/>
        <v>F</v>
      </c>
      <c r="AA96" s="8"/>
      <c r="AB96" s="9" t="str">
        <f t="shared" si="146"/>
        <v>F</v>
      </c>
      <c r="AC96" s="8"/>
      <c r="AD96" s="9" t="str">
        <f t="shared" si="147"/>
        <v>F</v>
      </c>
      <c r="AE96" s="9">
        <f>វត្តមាន!AL96</f>
        <v>0</v>
      </c>
      <c r="AF96" s="9">
        <f>វត្តមាន!AM96</f>
        <v>0</v>
      </c>
      <c r="AG96" s="9">
        <f>វត្តមាន!AN96</f>
        <v>0</v>
      </c>
      <c r="AH96" s="9">
        <f>វត្តមាន!AO96</f>
        <v>0</v>
      </c>
      <c r="AI96" s="53">
        <f t="shared" si="148"/>
        <v>0</v>
      </c>
      <c r="AJ96" s="53">
        <f t="shared" si="149"/>
        <v>0</v>
      </c>
      <c r="AK96" s="54" t="str">
        <f t="shared" si="150"/>
        <v>F</v>
      </c>
      <c r="AL96" s="54" t="str">
        <f t="shared" si="151"/>
        <v>ខ្សោយ</v>
      </c>
      <c r="AM96" s="53">
        <f t="shared" si="136"/>
        <v>1</v>
      </c>
      <c r="AN96" s="53">
        <f>វត្តមាន!BV96</f>
        <v>0</v>
      </c>
      <c r="AO96" s="53">
        <f>វត្តមាន!BW96</f>
        <v>0</v>
      </c>
      <c r="AP96" s="53">
        <f>វត្តមាន!BX96</f>
        <v>0</v>
      </c>
      <c r="AQ96" s="53">
        <f>វត្តមាន!BY96</f>
        <v>0</v>
      </c>
      <c r="AR96" s="53"/>
      <c r="AS96" s="8"/>
      <c r="AT96" s="8"/>
      <c r="AU96" s="8">
        <f t="shared" si="152"/>
        <v>0</v>
      </c>
      <c r="AV96" s="9" t="str">
        <f t="shared" si="153"/>
        <v>F</v>
      </c>
      <c r="AW96" s="8"/>
      <c r="AX96" s="9" t="str">
        <f t="shared" si="154"/>
        <v>F</v>
      </c>
      <c r="AY96" s="8"/>
      <c r="AZ96" s="9" t="str">
        <f t="shared" si="155"/>
        <v>F</v>
      </c>
      <c r="BA96" s="8"/>
      <c r="BB96" s="9" t="str">
        <f t="shared" si="156"/>
        <v>F</v>
      </c>
      <c r="BC96" s="8"/>
      <c r="BD96" s="9" t="str">
        <f t="shared" si="157"/>
        <v>F</v>
      </c>
      <c r="BE96" s="8"/>
      <c r="BF96" s="9" t="str">
        <f t="shared" si="158"/>
        <v>F</v>
      </c>
      <c r="BG96" s="8"/>
      <c r="BH96" s="9" t="str">
        <f t="shared" si="159"/>
        <v>F</v>
      </c>
      <c r="BI96" s="8"/>
      <c r="BJ96" s="9" t="str">
        <f t="shared" si="160"/>
        <v>F</v>
      </c>
      <c r="BK96" s="8"/>
      <c r="BL96" s="9" t="str">
        <f t="shared" si="161"/>
        <v>F</v>
      </c>
      <c r="BM96" s="8"/>
      <c r="BN96" s="9" t="str">
        <f t="shared" si="162"/>
        <v>F</v>
      </c>
      <c r="BO96" s="8"/>
      <c r="BP96" s="9" t="str">
        <f t="shared" si="163"/>
        <v>F</v>
      </c>
      <c r="BQ96" s="51">
        <f t="shared" si="164"/>
        <v>0</v>
      </c>
      <c r="BR96" s="51">
        <f t="shared" si="165"/>
        <v>0</v>
      </c>
      <c r="BS96" s="56" t="str">
        <f t="shared" si="166"/>
        <v>F</v>
      </c>
      <c r="BT96" s="56" t="str">
        <f t="shared" si="167"/>
        <v>ខ្សោយ</v>
      </c>
      <c r="BU96" s="51">
        <f t="shared" si="168"/>
        <v>1</v>
      </c>
      <c r="BV96" s="51">
        <f>វត្តមាន!BV96</f>
        <v>0</v>
      </c>
      <c r="BW96" s="51">
        <f>វត្តមាន!BW96</f>
        <v>0</v>
      </c>
      <c r="BX96" s="51">
        <f>វត្តមាន!BX96</f>
        <v>0</v>
      </c>
      <c r="BY96" s="51">
        <f>វត្តមាន!BY96</f>
        <v>0</v>
      </c>
      <c r="BZ96" s="8"/>
      <c r="CA96" s="8"/>
      <c r="CB96" s="8"/>
      <c r="CC96" s="9" t="str">
        <f t="shared" si="169"/>
        <v>F</v>
      </c>
      <c r="CD96" s="8"/>
      <c r="CE96" s="9" t="str">
        <f t="shared" si="170"/>
        <v>F</v>
      </c>
      <c r="CF96" s="8"/>
      <c r="CG96" s="9" t="str">
        <f t="shared" si="171"/>
        <v>F</v>
      </c>
      <c r="CH96" s="8"/>
      <c r="CI96" s="9" t="str">
        <f t="shared" si="172"/>
        <v>F</v>
      </c>
      <c r="CJ96" s="8"/>
      <c r="CK96" s="9" t="str">
        <f t="shared" si="173"/>
        <v>F</v>
      </c>
      <c r="CL96" s="8"/>
      <c r="CM96" s="9" t="str">
        <f t="shared" si="174"/>
        <v>F</v>
      </c>
      <c r="CN96" s="8"/>
      <c r="CO96" s="9" t="str">
        <f t="shared" si="175"/>
        <v>F</v>
      </c>
      <c r="CP96" s="8"/>
      <c r="CQ96" s="9" t="str">
        <f t="shared" si="176"/>
        <v>F</v>
      </c>
      <c r="CR96" s="8"/>
      <c r="CS96" s="9" t="str">
        <f t="shared" si="177"/>
        <v>F</v>
      </c>
      <c r="CT96" s="8"/>
      <c r="CU96" s="9" t="str">
        <f t="shared" si="178"/>
        <v>F</v>
      </c>
      <c r="CV96" s="8"/>
      <c r="CW96" s="9" t="str">
        <f t="shared" si="179"/>
        <v>F</v>
      </c>
      <c r="CX96" s="51">
        <f t="shared" si="180"/>
        <v>0</v>
      </c>
      <c r="CY96" s="51">
        <v>88</v>
      </c>
      <c r="CZ96" s="56" t="str">
        <f t="shared" si="181"/>
        <v>A</v>
      </c>
      <c r="DA96" s="56" t="str">
        <f t="shared" si="182"/>
        <v>ល្អ</v>
      </c>
      <c r="DB96" s="51" t="e">
        <f t="shared" si="183"/>
        <v>#N/A</v>
      </c>
      <c r="DC96" s="51">
        <f>វត្តមាន!DF96</f>
        <v>0</v>
      </c>
      <c r="DD96" s="51">
        <f>វត្តមាន!DG96</f>
        <v>0</v>
      </c>
      <c r="DE96" s="51">
        <f>វត្តមាន!DH96</f>
        <v>0</v>
      </c>
      <c r="DF96" s="51">
        <f>វត្តមាន!DI96</f>
        <v>0</v>
      </c>
      <c r="DG96" s="8"/>
      <c r="DH96" s="8"/>
      <c r="DI96" s="8">
        <f t="shared" si="184"/>
        <v>0</v>
      </c>
      <c r="DJ96" s="9" t="str">
        <f t="shared" si="185"/>
        <v>F</v>
      </c>
      <c r="DK96" s="8"/>
      <c r="DL96" s="9" t="str">
        <f t="shared" si="186"/>
        <v>F</v>
      </c>
      <c r="DM96" s="8"/>
      <c r="DN96" s="9" t="str">
        <f t="shared" si="187"/>
        <v>F</v>
      </c>
      <c r="DO96" s="8"/>
      <c r="DP96" s="9" t="str">
        <f t="shared" si="188"/>
        <v>F</v>
      </c>
      <c r="DQ96" s="8"/>
      <c r="DR96" s="9" t="str">
        <f t="shared" si="189"/>
        <v>F</v>
      </c>
      <c r="DS96" s="8"/>
      <c r="DT96" s="9" t="str">
        <f t="shared" si="190"/>
        <v>F</v>
      </c>
      <c r="DU96" s="8"/>
      <c r="DV96" s="9" t="str">
        <f t="shared" si="191"/>
        <v>F</v>
      </c>
      <c r="DW96" s="8"/>
      <c r="DX96" s="9" t="str">
        <f t="shared" si="192"/>
        <v>F</v>
      </c>
      <c r="DY96" s="8"/>
      <c r="DZ96" s="9" t="str">
        <f t="shared" si="193"/>
        <v>F</v>
      </c>
      <c r="EA96" s="8"/>
      <c r="EB96" s="9" t="str">
        <f t="shared" si="194"/>
        <v>F</v>
      </c>
      <c r="EC96" s="8"/>
      <c r="ED96" s="9" t="str">
        <f t="shared" si="195"/>
        <v>F</v>
      </c>
      <c r="EE96" s="58">
        <f t="shared" si="196"/>
        <v>0</v>
      </c>
      <c r="EF96" s="58">
        <v>88</v>
      </c>
      <c r="EG96" s="59" t="str">
        <f t="shared" si="197"/>
        <v>A</v>
      </c>
      <c r="EH96" s="59" t="str">
        <f t="shared" si="198"/>
        <v>ល្អ</v>
      </c>
      <c r="EI96" s="58" t="e">
        <f t="shared" si="199"/>
        <v>#N/A</v>
      </c>
      <c r="EJ96" s="58">
        <f>វត្តមាន!EP96</f>
        <v>2</v>
      </c>
      <c r="EK96" s="58">
        <f>វត្តមាន!EQ96</f>
        <v>2</v>
      </c>
      <c r="EL96" s="58">
        <f>វត្តមាន!ER96</f>
        <v>2</v>
      </c>
      <c r="EM96" s="58">
        <f>វត្តមាន!ES96</f>
        <v>6</v>
      </c>
      <c r="EN96" s="67"/>
      <c r="EO96" s="8"/>
      <c r="EP96" s="8"/>
      <c r="EQ96" s="8">
        <f t="shared" si="200"/>
        <v>0</v>
      </c>
      <c r="ER96" s="9" t="str">
        <f t="shared" si="201"/>
        <v>F</v>
      </c>
      <c r="ES96" s="9"/>
      <c r="ET96" s="8"/>
      <c r="EU96" s="9" t="str">
        <f t="shared" si="202"/>
        <v>F</v>
      </c>
      <c r="EV96" s="9"/>
      <c r="EW96" s="8"/>
      <c r="EX96" s="9" t="str">
        <f t="shared" si="203"/>
        <v>F</v>
      </c>
      <c r="EY96" s="9"/>
      <c r="EZ96" s="8"/>
      <c r="FA96" s="9" t="str">
        <f t="shared" si="204"/>
        <v>F</v>
      </c>
      <c r="FB96" s="9"/>
      <c r="FC96" s="8"/>
      <c r="FD96" s="9" t="str">
        <f t="shared" si="205"/>
        <v>F</v>
      </c>
      <c r="FE96" s="9"/>
      <c r="FF96" s="8"/>
      <c r="FG96" s="9" t="str">
        <f t="shared" si="206"/>
        <v>F</v>
      </c>
      <c r="FH96" s="9"/>
      <c r="FI96" s="8"/>
      <c r="FJ96" s="9" t="str">
        <f t="shared" si="207"/>
        <v>F</v>
      </c>
      <c r="FK96" s="9"/>
      <c r="FL96" s="8"/>
      <c r="FM96" s="9" t="str">
        <f t="shared" si="208"/>
        <v>F</v>
      </c>
      <c r="FN96" s="9"/>
      <c r="FO96" s="8"/>
      <c r="FP96" s="9" t="str">
        <f t="shared" si="209"/>
        <v>F</v>
      </c>
      <c r="FQ96" s="9"/>
      <c r="FR96" s="8"/>
      <c r="FS96" s="9" t="str">
        <f t="shared" si="210"/>
        <v>F</v>
      </c>
      <c r="FT96" s="9"/>
      <c r="FU96" s="8"/>
      <c r="FV96" s="9" t="str">
        <f t="shared" si="211"/>
        <v>F</v>
      </c>
      <c r="FX96" s="58">
        <f t="shared" si="212"/>
        <v>0</v>
      </c>
      <c r="FY96" s="58">
        <v>88</v>
      </c>
      <c r="FZ96" s="59" t="str">
        <f t="shared" si="213"/>
        <v>A</v>
      </c>
      <c r="GA96" s="59" t="str">
        <f t="shared" si="214"/>
        <v>ល្អ</v>
      </c>
      <c r="GB96" s="58" t="e">
        <f t="shared" si="215"/>
        <v>#N/A</v>
      </c>
      <c r="GC96" s="58">
        <f>វត្តមាន!FZ96</f>
        <v>2</v>
      </c>
      <c r="GD96" s="58">
        <f>វត្តមាន!GA96</f>
        <v>2</v>
      </c>
      <c r="GE96" s="58">
        <f>វត្តមាន!GB96</f>
        <v>2</v>
      </c>
      <c r="GF96" s="58">
        <f>វត្តមាន!GC96</f>
        <v>6</v>
      </c>
      <c r="GG96" s="69">
        <f t="shared" si="216"/>
        <v>44</v>
      </c>
      <c r="GH96" s="69">
        <f t="shared" si="217"/>
        <v>88</v>
      </c>
      <c r="GI96" s="69">
        <f t="shared" si="218"/>
        <v>66</v>
      </c>
      <c r="GJ96" s="59" t="str">
        <f t="shared" si="219"/>
        <v>A</v>
      </c>
      <c r="GK96" s="59" t="str">
        <f t="shared" si="220"/>
        <v>ល្អ</v>
      </c>
      <c r="GL96" s="58" t="e">
        <f t="shared" si="221"/>
        <v>#N/A</v>
      </c>
      <c r="GM96" s="2">
        <f t="shared" si="222"/>
        <v>4</v>
      </c>
      <c r="GN96" s="2">
        <f t="shared" si="223"/>
        <v>4</v>
      </c>
      <c r="GO96" s="2">
        <f t="shared" si="224"/>
        <v>4</v>
      </c>
      <c r="GP96" s="2">
        <f t="shared" si="225"/>
        <v>12</v>
      </c>
    </row>
    <row r="97" spans="1:198">
      <c r="A97" s="2"/>
      <c r="B97" s="2">
        <f>ប្រវត្តិរូបសិស្ស!B101</f>
        <v>7506</v>
      </c>
      <c r="C97" s="2" t="str">
        <f>ប្រវត្តិរូបសិស្ស!C97</f>
        <v>សល់ ម៉ាន់សា</v>
      </c>
      <c r="D97" s="2" t="str">
        <f>ប្រវត្តិរូបសិស្ស!D97</f>
        <v>ស្រី</v>
      </c>
      <c r="E97" s="7">
        <f>ប្រវត្តិរូបសិស្ស!E97</f>
        <v>39333</v>
      </c>
      <c r="F97" s="7" t="str">
        <f>ប្រវត្តិរូបសិស្ស!G97</f>
        <v>12D</v>
      </c>
      <c r="G97" s="8"/>
      <c r="H97" s="8"/>
      <c r="I97" s="8"/>
      <c r="J97" s="9" t="str">
        <f t="shared" si="137"/>
        <v>F</v>
      </c>
      <c r="K97" s="8"/>
      <c r="L97" s="9" t="str">
        <f t="shared" si="138"/>
        <v>F</v>
      </c>
      <c r="M97" s="8"/>
      <c r="N97" s="9" t="str">
        <f t="shared" si="139"/>
        <v>F</v>
      </c>
      <c r="O97" s="8"/>
      <c r="P97" s="9" t="str">
        <f t="shared" si="140"/>
        <v>F</v>
      </c>
      <c r="Q97" s="8"/>
      <c r="R97" s="9" t="str">
        <f t="shared" si="141"/>
        <v>F</v>
      </c>
      <c r="S97" s="8"/>
      <c r="T97" s="9" t="str">
        <f t="shared" si="142"/>
        <v>F</v>
      </c>
      <c r="U97" s="8"/>
      <c r="V97" s="9" t="str">
        <f t="shared" si="143"/>
        <v>F</v>
      </c>
      <c r="W97" s="8"/>
      <c r="X97" s="9" t="str">
        <f t="shared" si="144"/>
        <v>F</v>
      </c>
      <c r="Y97" s="8"/>
      <c r="Z97" s="9" t="str">
        <f t="shared" si="145"/>
        <v>F</v>
      </c>
      <c r="AA97" s="8"/>
      <c r="AB97" s="9" t="str">
        <f t="shared" si="146"/>
        <v>F</v>
      </c>
      <c r="AC97" s="8"/>
      <c r="AD97" s="9" t="str">
        <f t="shared" si="147"/>
        <v>F</v>
      </c>
      <c r="AE97" s="9">
        <f>វត្តមាន!AL97</f>
        <v>0</v>
      </c>
      <c r="AF97" s="9">
        <f>វត្តមាន!AM97</f>
        <v>0</v>
      </c>
      <c r="AG97" s="9">
        <f>វត្តមាន!AN97</f>
        <v>0</v>
      </c>
      <c r="AH97" s="9">
        <f>វត្តមាន!AO97</f>
        <v>0</v>
      </c>
      <c r="AI97" s="53">
        <f t="shared" si="148"/>
        <v>0</v>
      </c>
      <c r="AJ97" s="53">
        <f t="shared" si="149"/>
        <v>0</v>
      </c>
      <c r="AK97" s="54" t="str">
        <f t="shared" si="150"/>
        <v>F</v>
      </c>
      <c r="AL97" s="54" t="str">
        <f t="shared" si="151"/>
        <v>ខ្សោយ</v>
      </c>
      <c r="AM97" s="53">
        <f t="shared" si="136"/>
        <v>1</v>
      </c>
      <c r="AN97" s="53">
        <f>វត្តមាន!BV97</f>
        <v>0</v>
      </c>
      <c r="AO97" s="53">
        <f>វត្តមាន!BW97</f>
        <v>0</v>
      </c>
      <c r="AP97" s="53">
        <f>វត្តមាន!BX97</f>
        <v>0</v>
      </c>
      <c r="AQ97" s="53">
        <f>វត្តមាន!BY97</f>
        <v>0</v>
      </c>
      <c r="AR97" s="53"/>
      <c r="AS97" s="8"/>
      <c r="AT97" s="8"/>
      <c r="AU97" s="8">
        <f t="shared" si="152"/>
        <v>0</v>
      </c>
      <c r="AV97" s="9" t="str">
        <f t="shared" si="153"/>
        <v>F</v>
      </c>
      <c r="AW97" s="8"/>
      <c r="AX97" s="9" t="str">
        <f t="shared" si="154"/>
        <v>F</v>
      </c>
      <c r="AY97" s="8"/>
      <c r="AZ97" s="9" t="str">
        <f t="shared" si="155"/>
        <v>F</v>
      </c>
      <c r="BA97" s="8"/>
      <c r="BB97" s="9" t="str">
        <f t="shared" si="156"/>
        <v>F</v>
      </c>
      <c r="BC97" s="8"/>
      <c r="BD97" s="9" t="str">
        <f t="shared" si="157"/>
        <v>F</v>
      </c>
      <c r="BE97" s="8"/>
      <c r="BF97" s="9" t="str">
        <f t="shared" si="158"/>
        <v>F</v>
      </c>
      <c r="BG97" s="8"/>
      <c r="BH97" s="9" t="str">
        <f t="shared" si="159"/>
        <v>F</v>
      </c>
      <c r="BI97" s="8"/>
      <c r="BJ97" s="9" t="str">
        <f t="shared" si="160"/>
        <v>F</v>
      </c>
      <c r="BK97" s="8"/>
      <c r="BL97" s="9" t="str">
        <f t="shared" si="161"/>
        <v>F</v>
      </c>
      <c r="BM97" s="8"/>
      <c r="BN97" s="9" t="str">
        <f t="shared" si="162"/>
        <v>F</v>
      </c>
      <c r="BO97" s="8"/>
      <c r="BP97" s="9" t="str">
        <f t="shared" si="163"/>
        <v>F</v>
      </c>
      <c r="BQ97" s="51">
        <f t="shared" si="164"/>
        <v>0</v>
      </c>
      <c r="BR97" s="51">
        <f t="shared" si="165"/>
        <v>0</v>
      </c>
      <c r="BS97" s="56" t="str">
        <f t="shared" si="166"/>
        <v>F</v>
      </c>
      <c r="BT97" s="56" t="str">
        <f t="shared" si="167"/>
        <v>ខ្សោយ</v>
      </c>
      <c r="BU97" s="51">
        <f t="shared" si="168"/>
        <v>1</v>
      </c>
      <c r="BV97" s="51">
        <f>វត្តមាន!BV97</f>
        <v>0</v>
      </c>
      <c r="BW97" s="51">
        <f>វត្តមាន!BW97</f>
        <v>0</v>
      </c>
      <c r="BX97" s="51">
        <f>វត្តមាន!BX97</f>
        <v>0</v>
      </c>
      <c r="BY97" s="51">
        <f>វត្តមាន!BY97</f>
        <v>0</v>
      </c>
      <c r="BZ97" s="8"/>
      <c r="CA97" s="8"/>
      <c r="CB97" s="8"/>
      <c r="CC97" s="9" t="str">
        <f t="shared" si="169"/>
        <v>F</v>
      </c>
      <c r="CD97" s="8"/>
      <c r="CE97" s="9" t="str">
        <f t="shared" si="170"/>
        <v>F</v>
      </c>
      <c r="CF97" s="8"/>
      <c r="CG97" s="9" t="str">
        <f t="shared" si="171"/>
        <v>F</v>
      </c>
      <c r="CH97" s="8"/>
      <c r="CI97" s="9" t="str">
        <f t="shared" si="172"/>
        <v>F</v>
      </c>
      <c r="CJ97" s="8"/>
      <c r="CK97" s="9" t="str">
        <f t="shared" si="173"/>
        <v>F</v>
      </c>
      <c r="CL97" s="8"/>
      <c r="CM97" s="9" t="str">
        <f t="shared" si="174"/>
        <v>F</v>
      </c>
      <c r="CN97" s="8"/>
      <c r="CO97" s="9" t="str">
        <f t="shared" si="175"/>
        <v>F</v>
      </c>
      <c r="CP97" s="8"/>
      <c r="CQ97" s="9" t="str">
        <f t="shared" si="176"/>
        <v>F</v>
      </c>
      <c r="CR97" s="8"/>
      <c r="CS97" s="9" t="str">
        <f t="shared" si="177"/>
        <v>F</v>
      </c>
      <c r="CT97" s="8"/>
      <c r="CU97" s="9" t="str">
        <f t="shared" si="178"/>
        <v>F</v>
      </c>
      <c r="CV97" s="8"/>
      <c r="CW97" s="9" t="str">
        <f t="shared" si="179"/>
        <v>F</v>
      </c>
      <c r="CX97" s="51">
        <f t="shared" si="180"/>
        <v>0</v>
      </c>
      <c r="CY97" s="51">
        <v>89</v>
      </c>
      <c r="CZ97" s="56" t="str">
        <f t="shared" si="181"/>
        <v>A</v>
      </c>
      <c r="DA97" s="56" t="str">
        <f t="shared" si="182"/>
        <v>ល្អ</v>
      </c>
      <c r="DB97" s="51" t="e">
        <f t="shared" si="183"/>
        <v>#N/A</v>
      </c>
      <c r="DC97" s="51">
        <f>វត្តមាន!DF97</f>
        <v>0</v>
      </c>
      <c r="DD97" s="51">
        <f>វត្តមាន!DG97</f>
        <v>0</v>
      </c>
      <c r="DE97" s="51">
        <f>វត្តមាន!DH97</f>
        <v>0</v>
      </c>
      <c r="DF97" s="51">
        <f>វត្តមាន!DI97</f>
        <v>0</v>
      </c>
      <c r="DG97" s="8"/>
      <c r="DH97" s="8"/>
      <c r="DI97" s="8">
        <f t="shared" si="184"/>
        <v>0</v>
      </c>
      <c r="DJ97" s="9" t="str">
        <f t="shared" si="185"/>
        <v>F</v>
      </c>
      <c r="DK97" s="8"/>
      <c r="DL97" s="9" t="str">
        <f t="shared" si="186"/>
        <v>F</v>
      </c>
      <c r="DM97" s="8"/>
      <c r="DN97" s="9" t="str">
        <f t="shared" si="187"/>
        <v>F</v>
      </c>
      <c r="DO97" s="8"/>
      <c r="DP97" s="9" t="str">
        <f t="shared" si="188"/>
        <v>F</v>
      </c>
      <c r="DQ97" s="8"/>
      <c r="DR97" s="9" t="str">
        <f t="shared" si="189"/>
        <v>F</v>
      </c>
      <c r="DS97" s="8"/>
      <c r="DT97" s="9" t="str">
        <f t="shared" si="190"/>
        <v>F</v>
      </c>
      <c r="DU97" s="8"/>
      <c r="DV97" s="9" t="str">
        <f t="shared" si="191"/>
        <v>F</v>
      </c>
      <c r="DW97" s="8"/>
      <c r="DX97" s="9" t="str">
        <f t="shared" si="192"/>
        <v>F</v>
      </c>
      <c r="DY97" s="8"/>
      <c r="DZ97" s="9" t="str">
        <f t="shared" si="193"/>
        <v>F</v>
      </c>
      <c r="EA97" s="8"/>
      <c r="EB97" s="9" t="str">
        <f t="shared" si="194"/>
        <v>F</v>
      </c>
      <c r="EC97" s="8"/>
      <c r="ED97" s="9" t="str">
        <f t="shared" si="195"/>
        <v>F</v>
      </c>
      <c r="EE97" s="58">
        <f t="shared" si="196"/>
        <v>0</v>
      </c>
      <c r="EF97" s="58">
        <v>89</v>
      </c>
      <c r="EG97" s="59" t="str">
        <f t="shared" si="197"/>
        <v>A</v>
      </c>
      <c r="EH97" s="59" t="str">
        <f t="shared" si="198"/>
        <v>ល្អ</v>
      </c>
      <c r="EI97" s="58" t="e">
        <f t="shared" si="199"/>
        <v>#N/A</v>
      </c>
      <c r="EJ97" s="58">
        <f>វត្តមាន!EP97</f>
        <v>2</v>
      </c>
      <c r="EK97" s="58">
        <f>វត្តមាន!EQ97</f>
        <v>2</v>
      </c>
      <c r="EL97" s="58">
        <f>វត្តមាន!ER97</f>
        <v>2</v>
      </c>
      <c r="EM97" s="58">
        <f>វត្តមាន!ES97</f>
        <v>6</v>
      </c>
      <c r="EN97" s="67"/>
      <c r="EO97" s="8"/>
      <c r="EP97" s="8"/>
      <c r="EQ97" s="8">
        <f t="shared" si="200"/>
        <v>0</v>
      </c>
      <c r="ER97" s="9" t="str">
        <f t="shared" si="201"/>
        <v>F</v>
      </c>
      <c r="ES97" s="9"/>
      <c r="ET97" s="8"/>
      <c r="EU97" s="9" t="str">
        <f t="shared" si="202"/>
        <v>F</v>
      </c>
      <c r="EV97" s="9"/>
      <c r="EW97" s="8"/>
      <c r="EX97" s="9" t="str">
        <f t="shared" si="203"/>
        <v>F</v>
      </c>
      <c r="EY97" s="9"/>
      <c r="EZ97" s="8"/>
      <c r="FA97" s="9" t="str">
        <f t="shared" si="204"/>
        <v>F</v>
      </c>
      <c r="FB97" s="9"/>
      <c r="FC97" s="8"/>
      <c r="FD97" s="9" t="str">
        <f t="shared" si="205"/>
        <v>F</v>
      </c>
      <c r="FE97" s="9"/>
      <c r="FF97" s="8"/>
      <c r="FG97" s="9" t="str">
        <f t="shared" si="206"/>
        <v>F</v>
      </c>
      <c r="FH97" s="9"/>
      <c r="FI97" s="8"/>
      <c r="FJ97" s="9" t="str">
        <f t="shared" si="207"/>
        <v>F</v>
      </c>
      <c r="FK97" s="9"/>
      <c r="FL97" s="8"/>
      <c r="FM97" s="9" t="str">
        <f t="shared" si="208"/>
        <v>F</v>
      </c>
      <c r="FN97" s="9"/>
      <c r="FO97" s="8"/>
      <c r="FP97" s="9" t="str">
        <f t="shared" si="209"/>
        <v>F</v>
      </c>
      <c r="FQ97" s="9"/>
      <c r="FR97" s="8"/>
      <c r="FS97" s="9" t="str">
        <f t="shared" si="210"/>
        <v>F</v>
      </c>
      <c r="FT97" s="9"/>
      <c r="FU97" s="8"/>
      <c r="FV97" s="9" t="str">
        <f t="shared" si="211"/>
        <v>F</v>
      </c>
      <c r="FX97" s="58">
        <f t="shared" si="212"/>
        <v>0</v>
      </c>
      <c r="FY97" s="58">
        <v>89</v>
      </c>
      <c r="FZ97" s="59" t="str">
        <f t="shared" si="213"/>
        <v>A</v>
      </c>
      <c r="GA97" s="59" t="str">
        <f t="shared" si="214"/>
        <v>ល្អ</v>
      </c>
      <c r="GB97" s="58" t="e">
        <f t="shared" si="215"/>
        <v>#N/A</v>
      </c>
      <c r="GC97" s="58">
        <f>វត្តមាន!FZ97</f>
        <v>2</v>
      </c>
      <c r="GD97" s="58">
        <f>វត្តមាន!GA97</f>
        <v>2</v>
      </c>
      <c r="GE97" s="58">
        <f>វត្តមាន!GB97</f>
        <v>2</v>
      </c>
      <c r="GF97" s="58">
        <f>វត្តមាន!GC97</f>
        <v>6</v>
      </c>
      <c r="GG97" s="69">
        <f t="shared" si="216"/>
        <v>44.5</v>
      </c>
      <c r="GH97" s="69">
        <f t="shared" si="217"/>
        <v>89</v>
      </c>
      <c r="GI97" s="69">
        <f t="shared" si="218"/>
        <v>66.75</v>
      </c>
      <c r="GJ97" s="59" t="str">
        <f t="shared" si="219"/>
        <v>A</v>
      </c>
      <c r="GK97" s="59" t="str">
        <f t="shared" si="220"/>
        <v>ល្អ</v>
      </c>
      <c r="GL97" s="58" t="e">
        <f t="shared" si="221"/>
        <v>#N/A</v>
      </c>
      <c r="GM97" s="2">
        <f t="shared" si="222"/>
        <v>4</v>
      </c>
      <c r="GN97" s="2">
        <f t="shared" si="223"/>
        <v>4</v>
      </c>
      <c r="GO97" s="2">
        <f t="shared" si="224"/>
        <v>4</v>
      </c>
      <c r="GP97" s="2">
        <f t="shared" si="225"/>
        <v>12</v>
      </c>
    </row>
    <row r="98" spans="1:198">
      <c r="A98" s="2"/>
      <c r="B98" s="2">
        <f>ប្រវត្តិរូបសិស្ស!B102</f>
        <v>7916</v>
      </c>
      <c r="C98" s="2" t="str">
        <f>ប្រវត្តិរូបសិស្ស!C98</f>
        <v>សាមឿន ដាវិន</v>
      </c>
      <c r="D98" s="2" t="str">
        <f>ប្រវត្តិរូបសិស្ស!D98</f>
        <v>ប្រុស</v>
      </c>
      <c r="E98" s="7">
        <f>ប្រវត្តិរូបសិស្ស!E98</f>
        <v>39091</v>
      </c>
      <c r="F98" s="7" t="str">
        <f>ប្រវត្តិរូបសិស្ស!G98</f>
        <v>12D</v>
      </c>
      <c r="G98" s="8"/>
      <c r="H98" s="8"/>
      <c r="I98" s="8"/>
      <c r="J98" s="9" t="str">
        <f t="shared" si="137"/>
        <v>F</v>
      </c>
      <c r="K98" s="8"/>
      <c r="L98" s="9" t="str">
        <f t="shared" si="138"/>
        <v>F</v>
      </c>
      <c r="M98" s="8"/>
      <c r="N98" s="9" t="str">
        <f t="shared" si="139"/>
        <v>F</v>
      </c>
      <c r="O98" s="8"/>
      <c r="P98" s="9" t="str">
        <f t="shared" si="140"/>
        <v>F</v>
      </c>
      <c r="Q98" s="8"/>
      <c r="R98" s="9" t="str">
        <f t="shared" si="141"/>
        <v>F</v>
      </c>
      <c r="S98" s="8"/>
      <c r="T98" s="9" t="str">
        <f t="shared" si="142"/>
        <v>F</v>
      </c>
      <c r="U98" s="8"/>
      <c r="V98" s="9" t="str">
        <f t="shared" si="143"/>
        <v>F</v>
      </c>
      <c r="W98" s="8"/>
      <c r="X98" s="9" t="str">
        <f t="shared" si="144"/>
        <v>F</v>
      </c>
      <c r="Y98" s="8"/>
      <c r="Z98" s="9" t="str">
        <f t="shared" si="145"/>
        <v>F</v>
      </c>
      <c r="AA98" s="8"/>
      <c r="AB98" s="9" t="str">
        <f t="shared" si="146"/>
        <v>F</v>
      </c>
      <c r="AC98" s="8"/>
      <c r="AD98" s="9" t="str">
        <f t="shared" si="147"/>
        <v>F</v>
      </c>
      <c r="AE98" s="9">
        <f>វត្តមាន!AL98</f>
        <v>0</v>
      </c>
      <c r="AF98" s="9">
        <f>វត្តមាន!AM98</f>
        <v>0</v>
      </c>
      <c r="AG98" s="9">
        <f>វត្តមាន!AN98</f>
        <v>0</v>
      </c>
      <c r="AH98" s="9">
        <f>វត្តមាន!AO98</f>
        <v>0</v>
      </c>
      <c r="AI98" s="53">
        <f t="shared" si="148"/>
        <v>0</v>
      </c>
      <c r="AJ98" s="53">
        <f t="shared" si="149"/>
        <v>0</v>
      </c>
      <c r="AK98" s="54" t="str">
        <f t="shared" si="150"/>
        <v>F</v>
      </c>
      <c r="AL98" s="54" t="str">
        <f t="shared" si="151"/>
        <v>ខ្សោយ</v>
      </c>
      <c r="AM98" s="53">
        <f t="shared" si="136"/>
        <v>1</v>
      </c>
      <c r="AN98" s="53">
        <f>វត្តមាន!BV98</f>
        <v>0</v>
      </c>
      <c r="AO98" s="53">
        <f>វត្តមាន!BW98</f>
        <v>0</v>
      </c>
      <c r="AP98" s="53">
        <f>វត្តមាន!BX98</f>
        <v>0</v>
      </c>
      <c r="AQ98" s="53">
        <f>វត្តមាន!BY98</f>
        <v>0</v>
      </c>
      <c r="AR98" s="53"/>
      <c r="AS98" s="8"/>
      <c r="AT98" s="8"/>
      <c r="AU98" s="8">
        <f t="shared" si="152"/>
        <v>0</v>
      </c>
      <c r="AV98" s="9" t="str">
        <f t="shared" si="153"/>
        <v>F</v>
      </c>
      <c r="AW98" s="8"/>
      <c r="AX98" s="9" t="str">
        <f t="shared" si="154"/>
        <v>F</v>
      </c>
      <c r="AY98" s="8"/>
      <c r="AZ98" s="9" t="str">
        <f t="shared" si="155"/>
        <v>F</v>
      </c>
      <c r="BA98" s="8"/>
      <c r="BB98" s="9" t="str">
        <f t="shared" si="156"/>
        <v>F</v>
      </c>
      <c r="BC98" s="8"/>
      <c r="BD98" s="9" t="str">
        <f t="shared" si="157"/>
        <v>F</v>
      </c>
      <c r="BE98" s="8"/>
      <c r="BF98" s="9" t="str">
        <f t="shared" si="158"/>
        <v>F</v>
      </c>
      <c r="BG98" s="8"/>
      <c r="BH98" s="9" t="str">
        <f t="shared" si="159"/>
        <v>F</v>
      </c>
      <c r="BI98" s="8"/>
      <c r="BJ98" s="9" t="str">
        <f t="shared" si="160"/>
        <v>F</v>
      </c>
      <c r="BK98" s="8"/>
      <c r="BL98" s="9" t="str">
        <f t="shared" si="161"/>
        <v>F</v>
      </c>
      <c r="BM98" s="8"/>
      <c r="BN98" s="9" t="str">
        <f t="shared" si="162"/>
        <v>F</v>
      </c>
      <c r="BO98" s="8"/>
      <c r="BP98" s="9" t="str">
        <f t="shared" si="163"/>
        <v>F</v>
      </c>
      <c r="BQ98" s="51">
        <f t="shared" si="164"/>
        <v>0</v>
      </c>
      <c r="BR98" s="51">
        <f t="shared" si="165"/>
        <v>0</v>
      </c>
      <c r="BS98" s="56" t="str">
        <f t="shared" si="166"/>
        <v>F</v>
      </c>
      <c r="BT98" s="56" t="str">
        <f t="shared" si="167"/>
        <v>ខ្សោយ</v>
      </c>
      <c r="BU98" s="51">
        <f t="shared" si="168"/>
        <v>1</v>
      </c>
      <c r="BV98" s="51">
        <f>វត្តមាន!BV98</f>
        <v>0</v>
      </c>
      <c r="BW98" s="51">
        <f>វត្តមាន!BW98</f>
        <v>0</v>
      </c>
      <c r="BX98" s="51">
        <f>វត្តមាន!BX98</f>
        <v>0</v>
      </c>
      <c r="BY98" s="51">
        <f>វត្តមាន!BY98</f>
        <v>0</v>
      </c>
      <c r="BZ98" s="8"/>
      <c r="CA98" s="8"/>
      <c r="CB98" s="8"/>
      <c r="CC98" s="9" t="str">
        <f t="shared" si="169"/>
        <v>F</v>
      </c>
      <c r="CD98" s="8"/>
      <c r="CE98" s="9" t="str">
        <f t="shared" si="170"/>
        <v>F</v>
      </c>
      <c r="CF98" s="8"/>
      <c r="CG98" s="9" t="str">
        <f t="shared" si="171"/>
        <v>F</v>
      </c>
      <c r="CH98" s="8"/>
      <c r="CI98" s="9" t="str">
        <f t="shared" si="172"/>
        <v>F</v>
      </c>
      <c r="CJ98" s="8"/>
      <c r="CK98" s="9" t="str">
        <f t="shared" si="173"/>
        <v>F</v>
      </c>
      <c r="CL98" s="8"/>
      <c r="CM98" s="9" t="str">
        <f t="shared" si="174"/>
        <v>F</v>
      </c>
      <c r="CN98" s="8"/>
      <c r="CO98" s="9" t="str">
        <f t="shared" si="175"/>
        <v>F</v>
      </c>
      <c r="CP98" s="8"/>
      <c r="CQ98" s="9" t="str">
        <f t="shared" si="176"/>
        <v>F</v>
      </c>
      <c r="CR98" s="8"/>
      <c r="CS98" s="9" t="str">
        <f t="shared" si="177"/>
        <v>F</v>
      </c>
      <c r="CT98" s="8"/>
      <c r="CU98" s="9" t="str">
        <f t="shared" si="178"/>
        <v>F</v>
      </c>
      <c r="CV98" s="8"/>
      <c r="CW98" s="9" t="str">
        <f t="shared" si="179"/>
        <v>F</v>
      </c>
      <c r="CX98" s="51">
        <f t="shared" si="180"/>
        <v>0</v>
      </c>
      <c r="CY98" s="51">
        <v>90</v>
      </c>
      <c r="CZ98" s="56" t="str">
        <f t="shared" si="181"/>
        <v>A</v>
      </c>
      <c r="DA98" s="56" t="str">
        <f t="shared" si="182"/>
        <v>ល្អ</v>
      </c>
      <c r="DB98" s="51" t="e">
        <f t="shared" si="183"/>
        <v>#N/A</v>
      </c>
      <c r="DC98" s="51">
        <f>វត្តមាន!DF98</f>
        <v>0</v>
      </c>
      <c r="DD98" s="51">
        <f>វត្តមាន!DG98</f>
        <v>0</v>
      </c>
      <c r="DE98" s="51">
        <f>វត្តមាន!DH98</f>
        <v>0</v>
      </c>
      <c r="DF98" s="51">
        <f>វត្តមាន!DI98</f>
        <v>0</v>
      </c>
      <c r="DG98" s="8"/>
      <c r="DH98" s="8"/>
      <c r="DI98" s="8">
        <f t="shared" si="184"/>
        <v>0</v>
      </c>
      <c r="DJ98" s="9" t="str">
        <f t="shared" si="185"/>
        <v>F</v>
      </c>
      <c r="DK98" s="8"/>
      <c r="DL98" s="9" t="str">
        <f t="shared" si="186"/>
        <v>F</v>
      </c>
      <c r="DM98" s="8"/>
      <c r="DN98" s="9" t="str">
        <f t="shared" si="187"/>
        <v>F</v>
      </c>
      <c r="DO98" s="8"/>
      <c r="DP98" s="9" t="str">
        <f t="shared" si="188"/>
        <v>F</v>
      </c>
      <c r="DQ98" s="8"/>
      <c r="DR98" s="9" t="str">
        <f t="shared" si="189"/>
        <v>F</v>
      </c>
      <c r="DS98" s="8"/>
      <c r="DT98" s="9" t="str">
        <f t="shared" si="190"/>
        <v>F</v>
      </c>
      <c r="DU98" s="8"/>
      <c r="DV98" s="9" t="str">
        <f t="shared" si="191"/>
        <v>F</v>
      </c>
      <c r="DW98" s="8"/>
      <c r="DX98" s="9" t="str">
        <f t="shared" si="192"/>
        <v>F</v>
      </c>
      <c r="DY98" s="8"/>
      <c r="DZ98" s="9" t="str">
        <f t="shared" si="193"/>
        <v>F</v>
      </c>
      <c r="EA98" s="8"/>
      <c r="EB98" s="9" t="str">
        <f t="shared" si="194"/>
        <v>F</v>
      </c>
      <c r="EC98" s="8"/>
      <c r="ED98" s="9" t="str">
        <f t="shared" si="195"/>
        <v>F</v>
      </c>
      <c r="EE98" s="58">
        <f t="shared" si="196"/>
        <v>0</v>
      </c>
      <c r="EF98" s="58">
        <v>90</v>
      </c>
      <c r="EG98" s="59" t="str">
        <f t="shared" si="197"/>
        <v>A</v>
      </c>
      <c r="EH98" s="59" t="str">
        <f t="shared" si="198"/>
        <v>ល្អ</v>
      </c>
      <c r="EI98" s="58" t="e">
        <f t="shared" si="199"/>
        <v>#N/A</v>
      </c>
      <c r="EJ98" s="58">
        <f>វត្តមាន!EP98</f>
        <v>2</v>
      </c>
      <c r="EK98" s="58">
        <f>វត្តមាន!EQ98</f>
        <v>2</v>
      </c>
      <c r="EL98" s="58">
        <f>វត្តមាន!ER98</f>
        <v>2</v>
      </c>
      <c r="EM98" s="58">
        <f>វត្តមាន!ES98</f>
        <v>6</v>
      </c>
      <c r="EN98" s="67"/>
      <c r="EO98" s="8"/>
      <c r="EP98" s="8"/>
      <c r="EQ98" s="8">
        <f t="shared" si="200"/>
        <v>0</v>
      </c>
      <c r="ER98" s="9" t="str">
        <f t="shared" si="201"/>
        <v>F</v>
      </c>
      <c r="ES98" s="9"/>
      <c r="ET98" s="8"/>
      <c r="EU98" s="9" t="str">
        <f t="shared" si="202"/>
        <v>F</v>
      </c>
      <c r="EV98" s="9"/>
      <c r="EW98" s="8"/>
      <c r="EX98" s="9" t="str">
        <f t="shared" si="203"/>
        <v>F</v>
      </c>
      <c r="EY98" s="9"/>
      <c r="EZ98" s="8"/>
      <c r="FA98" s="9" t="str">
        <f t="shared" si="204"/>
        <v>F</v>
      </c>
      <c r="FB98" s="9"/>
      <c r="FC98" s="8"/>
      <c r="FD98" s="9" t="str">
        <f t="shared" si="205"/>
        <v>F</v>
      </c>
      <c r="FE98" s="9"/>
      <c r="FF98" s="8"/>
      <c r="FG98" s="9" t="str">
        <f t="shared" si="206"/>
        <v>F</v>
      </c>
      <c r="FH98" s="9"/>
      <c r="FI98" s="8"/>
      <c r="FJ98" s="9" t="str">
        <f t="shared" si="207"/>
        <v>F</v>
      </c>
      <c r="FK98" s="9"/>
      <c r="FL98" s="8"/>
      <c r="FM98" s="9" t="str">
        <f t="shared" si="208"/>
        <v>F</v>
      </c>
      <c r="FN98" s="9"/>
      <c r="FO98" s="8"/>
      <c r="FP98" s="9" t="str">
        <f t="shared" si="209"/>
        <v>F</v>
      </c>
      <c r="FQ98" s="9"/>
      <c r="FR98" s="8"/>
      <c r="FS98" s="9" t="str">
        <f t="shared" si="210"/>
        <v>F</v>
      </c>
      <c r="FT98" s="9"/>
      <c r="FU98" s="8"/>
      <c r="FV98" s="9" t="str">
        <f t="shared" si="211"/>
        <v>F</v>
      </c>
      <c r="FX98" s="58">
        <f t="shared" si="212"/>
        <v>0</v>
      </c>
      <c r="FY98" s="58">
        <v>90</v>
      </c>
      <c r="FZ98" s="59" t="str">
        <f t="shared" si="213"/>
        <v>A</v>
      </c>
      <c r="GA98" s="59" t="str">
        <f t="shared" si="214"/>
        <v>ល្អ</v>
      </c>
      <c r="GB98" s="58" t="e">
        <f t="shared" si="215"/>
        <v>#N/A</v>
      </c>
      <c r="GC98" s="58">
        <f>វត្តមាន!FZ98</f>
        <v>2</v>
      </c>
      <c r="GD98" s="58">
        <f>វត្តមាន!GA98</f>
        <v>2</v>
      </c>
      <c r="GE98" s="58">
        <f>វត្តមាន!GB98</f>
        <v>2</v>
      </c>
      <c r="GF98" s="58">
        <f>វត្តមាន!GC98</f>
        <v>6</v>
      </c>
      <c r="GG98" s="69">
        <f t="shared" si="216"/>
        <v>45</v>
      </c>
      <c r="GH98" s="69">
        <f t="shared" si="217"/>
        <v>90</v>
      </c>
      <c r="GI98" s="69">
        <f t="shared" si="218"/>
        <v>67.5</v>
      </c>
      <c r="GJ98" s="59" t="str">
        <f t="shared" si="219"/>
        <v>A</v>
      </c>
      <c r="GK98" s="59" t="str">
        <f t="shared" si="220"/>
        <v>ល្អ</v>
      </c>
      <c r="GL98" s="58" t="e">
        <f t="shared" si="221"/>
        <v>#N/A</v>
      </c>
      <c r="GM98" s="2">
        <f t="shared" si="222"/>
        <v>4</v>
      </c>
      <c r="GN98" s="2">
        <f t="shared" si="223"/>
        <v>4</v>
      </c>
      <c r="GO98" s="2">
        <f t="shared" si="224"/>
        <v>4</v>
      </c>
      <c r="GP98" s="2">
        <f t="shared" si="225"/>
        <v>12</v>
      </c>
    </row>
    <row r="99" spans="1:198">
      <c r="A99" s="2"/>
      <c r="B99" s="2">
        <f>ប្រវត្តិរូបសិស្ស!B103</f>
        <v>7922</v>
      </c>
      <c r="C99" s="2" t="str">
        <f>ប្រវត្តិរូបសិស្ស!C99</f>
        <v>សារ៉ន ស្រីចំរើន</v>
      </c>
      <c r="D99" s="2" t="str">
        <f>ប្រវត្តិរូបសិស្ស!D99</f>
        <v>ស្រី</v>
      </c>
      <c r="E99" s="7">
        <f>ប្រវត្តិរូបសិស្ស!E99</f>
        <v>39177</v>
      </c>
      <c r="F99" s="7" t="str">
        <f>ប្រវត្តិរូបសិស្ស!G99</f>
        <v>12D</v>
      </c>
      <c r="G99" s="8"/>
      <c r="H99" s="8"/>
      <c r="I99" s="8"/>
      <c r="J99" s="9" t="str">
        <f t="shared" si="137"/>
        <v>F</v>
      </c>
      <c r="K99" s="8"/>
      <c r="L99" s="9" t="str">
        <f t="shared" si="138"/>
        <v>F</v>
      </c>
      <c r="M99" s="8"/>
      <c r="N99" s="9" t="str">
        <f t="shared" si="139"/>
        <v>F</v>
      </c>
      <c r="O99" s="8"/>
      <c r="P99" s="9" t="str">
        <f t="shared" si="140"/>
        <v>F</v>
      </c>
      <c r="Q99" s="8"/>
      <c r="R99" s="9" t="str">
        <f t="shared" si="141"/>
        <v>F</v>
      </c>
      <c r="S99" s="8"/>
      <c r="T99" s="9" t="str">
        <f t="shared" si="142"/>
        <v>F</v>
      </c>
      <c r="U99" s="8"/>
      <c r="V99" s="9" t="str">
        <f t="shared" si="143"/>
        <v>F</v>
      </c>
      <c r="W99" s="8"/>
      <c r="X99" s="9" t="str">
        <f t="shared" si="144"/>
        <v>F</v>
      </c>
      <c r="Y99" s="8"/>
      <c r="Z99" s="9" t="str">
        <f t="shared" si="145"/>
        <v>F</v>
      </c>
      <c r="AA99" s="8"/>
      <c r="AB99" s="9" t="str">
        <f t="shared" si="146"/>
        <v>F</v>
      </c>
      <c r="AC99" s="8"/>
      <c r="AD99" s="9" t="str">
        <f t="shared" si="147"/>
        <v>F</v>
      </c>
      <c r="AE99" s="9">
        <f>វត្តមាន!AL99</f>
        <v>0</v>
      </c>
      <c r="AF99" s="9">
        <f>វត្តមាន!AM99</f>
        <v>0</v>
      </c>
      <c r="AG99" s="9">
        <f>វត្តមាន!AN99</f>
        <v>0</v>
      </c>
      <c r="AH99" s="9">
        <f>វត្តមាន!AO99</f>
        <v>0</v>
      </c>
      <c r="AI99" s="53">
        <f t="shared" si="148"/>
        <v>0</v>
      </c>
      <c r="AJ99" s="53">
        <f t="shared" si="149"/>
        <v>0</v>
      </c>
      <c r="AK99" s="54" t="str">
        <f t="shared" si="150"/>
        <v>F</v>
      </c>
      <c r="AL99" s="54" t="str">
        <f t="shared" si="151"/>
        <v>ខ្សោយ</v>
      </c>
      <c r="AM99" s="53">
        <f t="shared" si="136"/>
        <v>1</v>
      </c>
      <c r="AN99" s="53">
        <f>វត្តមាន!BV99</f>
        <v>0</v>
      </c>
      <c r="AO99" s="53">
        <f>វត្តមាន!BW99</f>
        <v>0</v>
      </c>
      <c r="AP99" s="53">
        <f>វត្តមាន!BX99</f>
        <v>0</v>
      </c>
      <c r="AQ99" s="53">
        <f>វត្តមាន!BY99</f>
        <v>0</v>
      </c>
      <c r="AR99" s="53"/>
      <c r="AS99" s="8"/>
      <c r="AT99" s="8"/>
      <c r="AU99" s="8">
        <f t="shared" si="152"/>
        <v>0</v>
      </c>
      <c r="AV99" s="9" t="str">
        <f t="shared" si="153"/>
        <v>F</v>
      </c>
      <c r="AW99" s="8"/>
      <c r="AX99" s="9" t="str">
        <f t="shared" si="154"/>
        <v>F</v>
      </c>
      <c r="AY99" s="8"/>
      <c r="AZ99" s="9" t="str">
        <f t="shared" si="155"/>
        <v>F</v>
      </c>
      <c r="BA99" s="8"/>
      <c r="BB99" s="9" t="str">
        <f t="shared" si="156"/>
        <v>F</v>
      </c>
      <c r="BC99" s="8"/>
      <c r="BD99" s="9" t="str">
        <f t="shared" si="157"/>
        <v>F</v>
      </c>
      <c r="BE99" s="8"/>
      <c r="BF99" s="9" t="str">
        <f t="shared" si="158"/>
        <v>F</v>
      </c>
      <c r="BG99" s="8"/>
      <c r="BH99" s="9" t="str">
        <f t="shared" si="159"/>
        <v>F</v>
      </c>
      <c r="BI99" s="8"/>
      <c r="BJ99" s="9" t="str">
        <f t="shared" si="160"/>
        <v>F</v>
      </c>
      <c r="BK99" s="8"/>
      <c r="BL99" s="9" t="str">
        <f t="shared" si="161"/>
        <v>F</v>
      </c>
      <c r="BM99" s="8"/>
      <c r="BN99" s="9" t="str">
        <f t="shared" si="162"/>
        <v>F</v>
      </c>
      <c r="BO99" s="8"/>
      <c r="BP99" s="9" t="str">
        <f t="shared" si="163"/>
        <v>F</v>
      </c>
      <c r="BQ99" s="51">
        <f t="shared" si="164"/>
        <v>0</v>
      </c>
      <c r="BR99" s="51">
        <f t="shared" si="165"/>
        <v>0</v>
      </c>
      <c r="BS99" s="56" t="str">
        <f t="shared" si="166"/>
        <v>F</v>
      </c>
      <c r="BT99" s="56" t="str">
        <f t="shared" si="167"/>
        <v>ខ្សោយ</v>
      </c>
      <c r="BU99" s="51">
        <f t="shared" si="168"/>
        <v>1</v>
      </c>
      <c r="BV99" s="51">
        <f>វត្តមាន!BV99</f>
        <v>0</v>
      </c>
      <c r="BW99" s="51">
        <f>វត្តមាន!BW99</f>
        <v>0</v>
      </c>
      <c r="BX99" s="51">
        <f>វត្តមាន!BX99</f>
        <v>0</v>
      </c>
      <c r="BY99" s="51">
        <f>វត្តមាន!BY99</f>
        <v>0</v>
      </c>
      <c r="BZ99" s="8"/>
      <c r="CA99" s="8"/>
      <c r="CB99" s="8"/>
      <c r="CC99" s="9" t="str">
        <f t="shared" si="169"/>
        <v>F</v>
      </c>
      <c r="CD99" s="8"/>
      <c r="CE99" s="9" t="str">
        <f t="shared" si="170"/>
        <v>F</v>
      </c>
      <c r="CF99" s="8"/>
      <c r="CG99" s="9" t="str">
        <f t="shared" si="171"/>
        <v>F</v>
      </c>
      <c r="CH99" s="8"/>
      <c r="CI99" s="9" t="str">
        <f t="shared" si="172"/>
        <v>F</v>
      </c>
      <c r="CJ99" s="8"/>
      <c r="CK99" s="9" t="str">
        <f t="shared" si="173"/>
        <v>F</v>
      </c>
      <c r="CL99" s="8"/>
      <c r="CM99" s="9" t="str">
        <f t="shared" si="174"/>
        <v>F</v>
      </c>
      <c r="CN99" s="8"/>
      <c r="CO99" s="9" t="str">
        <f t="shared" si="175"/>
        <v>F</v>
      </c>
      <c r="CP99" s="8"/>
      <c r="CQ99" s="9" t="str">
        <f t="shared" si="176"/>
        <v>F</v>
      </c>
      <c r="CR99" s="8"/>
      <c r="CS99" s="9" t="str">
        <f t="shared" si="177"/>
        <v>F</v>
      </c>
      <c r="CT99" s="8"/>
      <c r="CU99" s="9" t="str">
        <f t="shared" si="178"/>
        <v>F</v>
      </c>
      <c r="CV99" s="8"/>
      <c r="CW99" s="9" t="str">
        <f t="shared" si="179"/>
        <v>F</v>
      </c>
      <c r="CX99" s="51">
        <f t="shared" si="180"/>
        <v>0</v>
      </c>
      <c r="CY99" s="51">
        <v>91</v>
      </c>
      <c r="CZ99" s="56" t="str">
        <f t="shared" si="181"/>
        <v>A</v>
      </c>
      <c r="DA99" s="56" t="str">
        <f t="shared" si="182"/>
        <v>ល្អ</v>
      </c>
      <c r="DB99" s="51" t="e">
        <f t="shared" si="183"/>
        <v>#N/A</v>
      </c>
      <c r="DC99" s="51">
        <f>វត្តមាន!DF99</f>
        <v>0</v>
      </c>
      <c r="DD99" s="51">
        <f>វត្តមាន!DG99</f>
        <v>0</v>
      </c>
      <c r="DE99" s="51">
        <f>វត្តមាន!DH99</f>
        <v>0</v>
      </c>
      <c r="DF99" s="51">
        <f>វត្តមាន!DI99</f>
        <v>0</v>
      </c>
      <c r="DG99" s="8"/>
      <c r="DH99" s="8"/>
      <c r="DI99" s="8">
        <f t="shared" si="184"/>
        <v>0</v>
      </c>
      <c r="DJ99" s="9" t="str">
        <f t="shared" si="185"/>
        <v>F</v>
      </c>
      <c r="DK99" s="8"/>
      <c r="DL99" s="9" t="str">
        <f t="shared" si="186"/>
        <v>F</v>
      </c>
      <c r="DM99" s="8"/>
      <c r="DN99" s="9" t="str">
        <f t="shared" si="187"/>
        <v>F</v>
      </c>
      <c r="DO99" s="8"/>
      <c r="DP99" s="9" t="str">
        <f t="shared" si="188"/>
        <v>F</v>
      </c>
      <c r="DQ99" s="8"/>
      <c r="DR99" s="9" t="str">
        <f t="shared" si="189"/>
        <v>F</v>
      </c>
      <c r="DS99" s="8"/>
      <c r="DT99" s="9" t="str">
        <f t="shared" si="190"/>
        <v>F</v>
      </c>
      <c r="DU99" s="8"/>
      <c r="DV99" s="9" t="str">
        <f t="shared" si="191"/>
        <v>F</v>
      </c>
      <c r="DW99" s="8"/>
      <c r="DX99" s="9" t="str">
        <f t="shared" si="192"/>
        <v>F</v>
      </c>
      <c r="DY99" s="8"/>
      <c r="DZ99" s="9" t="str">
        <f t="shared" si="193"/>
        <v>F</v>
      </c>
      <c r="EA99" s="8"/>
      <c r="EB99" s="9" t="str">
        <f t="shared" si="194"/>
        <v>F</v>
      </c>
      <c r="EC99" s="8"/>
      <c r="ED99" s="9" t="str">
        <f t="shared" si="195"/>
        <v>F</v>
      </c>
      <c r="EE99" s="58">
        <f t="shared" si="196"/>
        <v>0</v>
      </c>
      <c r="EF99" s="58">
        <v>91</v>
      </c>
      <c r="EG99" s="59" t="str">
        <f t="shared" si="197"/>
        <v>A</v>
      </c>
      <c r="EH99" s="59" t="str">
        <f t="shared" si="198"/>
        <v>ល្អ</v>
      </c>
      <c r="EI99" s="58" t="e">
        <f t="shared" si="199"/>
        <v>#N/A</v>
      </c>
      <c r="EJ99" s="58">
        <f>វត្តមាន!EP99</f>
        <v>2</v>
      </c>
      <c r="EK99" s="58">
        <f>វត្តមាន!EQ99</f>
        <v>2</v>
      </c>
      <c r="EL99" s="58">
        <f>វត្តមាន!ER99</f>
        <v>2</v>
      </c>
      <c r="EM99" s="58">
        <f>វត្តមាន!ES99</f>
        <v>6</v>
      </c>
      <c r="EN99" s="67"/>
      <c r="EO99" s="8"/>
      <c r="EP99" s="8"/>
      <c r="EQ99" s="8">
        <f t="shared" si="200"/>
        <v>0</v>
      </c>
      <c r="ER99" s="9" t="str">
        <f t="shared" si="201"/>
        <v>F</v>
      </c>
      <c r="ES99" s="9"/>
      <c r="ET99" s="8"/>
      <c r="EU99" s="9" t="str">
        <f t="shared" si="202"/>
        <v>F</v>
      </c>
      <c r="EV99" s="9"/>
      <c r="EW99" s="8"/>
      <c r="EX99" s="9" t="str">
        <f t="shared" si="203"/>
        <v>F</v>
      </c>
      <c r="EY99" s="9"/>
      <c r="EZ99" s="8"/>
      <c r="FA99" s="9" t="str">
        <f t="shared" si="204"/>
        <v>F</v>
      </c>
      <c r="FB99" s="9"/>
      <c r="FC99" s="8"/>
      <c r="FD99" s="9" t="str">
        <f t="shared" si="205"/>
        <v>F</v>
      </c>
      <c r="FE99" s="9"/>
      <c r="FF99" s="8"/>
      <c r="FG99" s="9" t="str">
        <f t="shared" si="206"/>
        <v>F</v>
      </c>
      <c r="FH99" s="9"/>
      <c r="FI99" s="8"/>
      <c r="FJ99" s="9" t="str">
        <f t="shared" si="207"/>
        <v>F</v>
      </c>
      <c r="FK99" s="9"/>
      <c r="FL99" s="8"/>
      <c r="FM99" s="9" t="str">
        <f t="shared" si="208"/>
        <v>F</v>
      </c>
      <c r="FN99" s="9"/>
      <c r="FO99" s="8"/>
      <c r="FP99" s="9" t="str">
        <f t="shared" si="209"/>
        <v>F</v>
      </c>
      <c r="FQ99" s="9"/>
      <c r="FR99" s="8"/>
      <c r="FS99" s="9" t="str">
        <f t="shared" si="210"/>
        <v>F</v>
      </c>
      <c r="FT99" s="9"/>
      <c r="FU99" s="8"/>
      <c r="FV99" s="9" t="str">
        <f t="shared" si="211"/>
        <v>F</v>
      </c>
      <c r="FX99" s="58">
        <f t="shared" si="212"/>
        <v>0</v>
      </c>
      <c r="FY99" s="58">
        <v>91</v>
      </c>
      <c r="FZ99" s="59" t="str">
        <f t="shared" si="213"/>
        <v>A</v>
      </c>
      <c r="GA99" s="59" t="str">
        <f t="shared" si="214"/>
        <v>ល្អ</v>
      </c>
      <c r="GB99" s="58" t="e">
        <f t="shared" si="215"/>
        <v>#N/A</v>
      </c>
      <c r="GC99" s="58">
        <f>វត្តមាន!FZ99</f>
        <v>2</v>
      </c>
      <c r="GD99" s="58">
        <f>វត្តមាន!GA99</f>
        <v>2</v>
      </c>
      <c r="GE99" s="58">
        <f>វត្តមាន!GB99</f>
        <v>2</v>
      </c>
      <c r="GF99" s="58">
        <f>វត្តមាន!GC99</f>
        <v>6</v>
      </c>
      <c r="GG99" s="69">
        <f t="shared" si="216"/>
        <v>45.5</v>
      </c>
      <c r="GH99" s="69">
        <f t="shared" si="217"/>
        <v>91</v>
      </c>
      <c r="GI99" s="69">
        <f t="shared" si="218"/>
        <v>68.25</v>
      </c>
      <c r="GJ99" s="59" t="str">
        <f t="shared" si="219"/>
        <v>A</v>
      </c>
      <c r="GK99" s="59" t="str">
        <f t="shared" si="220"/>
        <v>ល្អ</v>
      </c>
      <c r="GL99" s="58" t="e">
        <f t="shared" si="221"/>
        <v>#N/A</v>
      </c>
      <c r="GM99" s="2">
        <f t="shared" si="222"/>
        <v>4</v>
      </c>
      <c r="GN99" s="2">
        <f t="shared" si="223"/>
        <v>4</v>
      </c>
      <c r="GO99" s="2">
        <f t="shared" si="224"/>
        <v>4</v>
      </c>
      <c r="GP99" s="2">
        <f t="shared" si="225"/>
        <v>12</v>
      </c>
    </row>
    <row r="100" spans="1:198">
      <c r="A100" s="2"/>
      <c r="B100" s="2">
        <f>ប្រវត្តិរូបសិស្ស!B104</f>
        <v>7924</v>
      </c>
      <c r="C100" s="2" t="str">
        <f>ប្រវត្តិរូបសិស្ស!C100</f>
        <v>សារ៉េត វាសនា</v>
      </c>
      <c r="D100" s="2" t="str">
        <f>ប្រវត្តិរូបសិស្ស!D100</f>
        <v>ប្រុស</v>
      </c>
      <c r="E100" s="7">
        <f>ប្រវត្តិរូបសិស្ស!E100</f>
        <v>39174</v>
      </c>
      <c r="F100" s="7" t="str">
        <f>ប្រវត្តិរូបសិស្ស!G100</f>
        <v>12D</v>
      </c>
      <c r="G100" s="8"/>
      <c r="H100" s="8"/>
      <c r="I100" s="8"/>
      <c r="J100" s="9" t="str">
        <f t="shared" si="137"/>
        <v>F</v>
      </c>
      <c r="K100" s="8"/>
      <c r="L100" s="9" t="str">
        <f t="shared" si="138"/>
        <v>F</v>
      </c>
      <c r="M100" s="8"/>
      <c r="N100" s="9" t="str">
        <f t="shared" si="139"/>
        <v>F</v>
      </c>
      <c r="O100" s="8"/>
      <c r="P100" s="9" t="str">
        <f t="shared" si="140"/>
        <v>F</v>
      </c>
      <c r="Q100" s="8"/>
      <c r="R100" s="9" t="str">
        <f t="shared" si="141"/>
        <v>F</v>
      </c>
      <c r="S100" s="8"/>
      <c r="T100" s="9" t="str">
        <f t="shared" si="142"/>
        <v>F</v>
      </c>
      <c r="U100" s="8"/>
      <c r="V100" s="9" t="str">
        <f t="shared" si="143"/>
        <v>F</v>
      </c>
      <c r="W100" s="8"/>
      <c r="X100" s="9" t="str">
        <f t="shared" si="144"/>
        <v>F</v>
      </c>
      <c r="Y100" s="8"/>
      <c r="Z100" s="9" t="str">
        <f t="shared" si="145"/>
        <v>F</v>
      </c>
      <c r="AA100" s="8"/>
      <c r="AB100" s="9" t="str">
        <f t="shared" si="146"/>
        <v>F</v>
      </c>
      <c r="AC100" s="8"/>
      <c r="AD100" s="9" t="str">
        <f t="shared" si="147"/>
        <v>F</v>
      </c>
      <c r="AE100" s="9">
        <f>វត្តមាន!AL100</f>
        <v>0</v>
      </c>
      <c r="AF100" s="9">
        <f>វត្តមាន!AM100</f>
        <v>0</v>
      </c>
      <c r="AG100" s="9">
        <f>វត្តមាន!AN100</f>
        <v>0</v>
      </c>
      <c r="AH100" s="9">
        <f>វត្តមាន!AO100</f>
        <v>0</v>
      </c>
      <c r="AI100" s="53">
        <f t="shared" si="148"/>
        <v>0</v>
      </c>
      <c r="AJ100" s="53">
        <f t="shared" si="149"/>
        <v>0</v>
      </c>
      <c r="AK100" s="54" t="str">
        <f t="shared" si="150"/>
        <v>F</v>
      </c>
      <c r="AL100" s="54" t="str">
        <f t="shared" si="151"/>
        <v>ខ្សោយ</v>
      </c>
      <c r="AM100" s="53">
        <f t="shared" si="136"/>
        <v>1</v>
      </c>
      <c r="AN100" s="53">
        <f>វត្តមាន!BV100</f>
        <v>0</v>
      </c>
      <c r="AO100" s="53">
        <f>វត្តមាន!BW100</f>
        <v>0</v>
      </c>
      <c r="AP100" s="53">
        <f>វត្តមាន!BX100</f>
        <v>0</v>
      </c>
      <c r="AQ100" s="53">
        <f>វត្តមាន!BY100</f>
        <v>0</v>
      </c>
      <c r="AR100" s="53"/>
      <c r="AS100" s="8"/>
      <c r="AT100" s="8"/>
      <c r="AU100" s="8">
        <f t="shared" si="152"/>
        <v>0</v>
      </c>
      <c r="AV100" s="9" t="str">
        <f t="shared" si="153"/>
        <v>F</v>
      </c>
      <c r="AW100" s="8"/>
      <c r="AX100" s="9" t="str">
        <f t="shared" si="154"/>
        <v>F</v>
      </c>
      <c r="AY100" s="8"/>
      <c r="AZ100" s="9" t="str">
        <f t="shared" si="155"/>
        <v>F</v>
      </c>
      <c r="BA100" s="8"/>
      <c r="BB100" s="9" t="str">
        <f t="shared" si="156"/>
        <v>F</v>
      </c>
      <c r="BC100" s="8"/>
      <c r="BD100" s="9" t="str">
        <f t="shared" si="157"/>
        <v>F</v>
      </c>
      <c r="BE100" s="8"/>
      <c r="BF100" s="9" t="str">
        <f t="shared" si="158"/>
        <v>F</v>
      </c>
      <c r="BG100" s="8"/>
      <c r="BH100" s="9" t="str">
        <f t="shared" si="159"/>
        <v>F</v>
      </c>
      <c r="BI100" s="8"/>
      <c r="BJ100" s="9" t="str">
        <f t="shared" si="160"/>
        <v>F</v>
      </c>
      <c r="BK100" s="8"/>
      <c r="BL100" s="9" t="str">
        <f t="shared" si="161"/>
        <v>F</v>
      </c>
      <c r="BM100" s="8"/>
      <c r="BN100" s="9" t="str">
        <f t="shared" si="162"/>
        <v>F</v>
      </c>
      <c r="BO100" s="8"/>
      <c r="BP100" s="9" t="str">
        <f t="shared" si="163"/>
        <v>F</v>
      </c>
      <c r="BQ100" s="51">
        <f t="shared" si="164"/>
        <v>0</v>
      </c>
      <c r="BR100" s="51">
        <f t="shared" si="165"/>
        <v>0</v>
      </c>
      <c r="BS100" s="56" t="str">
        <f t="shared" si="166"/>
        <v>F</v>
      </c>
      <c r="BT100" s="56" t="str">
        <f t="shared" si="167"/>
        <v>ខ្សោយ</v>
      </c>
      <c r="BU100" s="51">
        <f t="shared" si="168"/>
        <v>1</v>
      </c>
      <c r="BV100" s="51">
        <f>វត្តមាន!BV100</f>
        <v>0</v>
      </c>
      <c r="BW100" s="51">
        <f>វត្តមាន!BW100</f>
        <v>0</v>
      </c>
      <c r="BX100" s="51">
        <f>វត្តមាន!BX100</f>
        <v>0</v>
      </c>
      <c r="BY100" s="51">
        <f>វត្តមាន!BY100</f>
        <v>0</v>
      </c>
      <c r="BZ100" s="8"/>
      <c r="CA100" s="8"/>
      <c r="CB100" s="8"/>
      <c r="CC100" s="9" t="str">
        <f t="shared" si="169"/>
        <v>F</v>
      </c>
      <c r="CD100" s="8"/>
      <c r="CE100" s="9" t="str">
        <f t="shared" si="170"/>
        <v>F</v>
      </c>
      <c r="CF100" s="8"/>
      <c r="CG100" s="9" t="str">
        <f t="shared" si="171"/>
        <v>F</v>
      </c>
      <c r="CH100" s="8"/>
      <c r="CI100" s="9" t="str">
        <f t="shared" si="172"/>
        <v>F</v>
      </c>
      <c r="CJ100" s="8"/>
      <c r="CK100" s="9" t="str">
        <f t="shared" si="173"/>
        <v>F</v>
      </c>
      <c r="CL100" s="8"/>
      <c r="CM100" s="9" t="str">
        <f t="shared" si="174"/>
        <v>F</v>
      </c>
      <c r="CN100" s="8"/>
      <c r="CO100" s="9" t="str">
        <f t="shared" si="175"/>
        <v>F</v>
      </c>
      <c r="CP100" s="8"/>
      <c r="CQ100" s="9" t="str">
        <f t="shared" si="176"/>
        <v>F</v>
      </c>
      <c r="CR100" s="8"/>
      <c r="CS100" s="9" t="str">
        <f t="shared" si="177"/>
        <v>F</v>
      </c>
      <c r="CT100" s="8"/>
      <c r="CU100" s="9" t="str">
        <f t="shared" si="178"/>
        <v>F</v>
      </c>
      <c r="CV100" s="8"/>
      <c r="CW100" s="9" t="str">
        <f t="shared" si="179"/>
        <v>F</v>
      </c>
      <c r="CX100" s="51">
        <f t="shared" si="180"/>
        <v>0</v>
      </c>
      <c r="CY100" s="51">
        <v>92</v>
      </c>
      <c r="CZ100" s="56" t="str">
        <f t="shared" si="181"/>
        <v>A</v>
      </c>
      <c r="DA100" s="56" t="str">
        <f t="shared" si="182"/>
        <v>ល្អ</v>
      </c>
      <c r="DB100" s="51" t="e">
        <f t="shared" si="183"/>
        <v>#N/A</v>
      </c>
      <c r="DC100" s="51">
        <f>វត្តមាន!DF100</f>
        <v>0</v>
      </c>
      <c r="DD100" s="51">
        <f>វត្តមាន!DG100</f>
        <v>0</v>
      </c>
      <c r="DE100" s="51">
        <f>វត្តមាន!DH100</f>
        <v>0</v>
      </c>
      <c r="DF100" s="51">
        <f>វត្តមាន!DI100</f>
        <v>0</v>
      </c>
      <c r="DG100" s="8"/>
      <c r="DH100" s="8"/>
      <c r="DI100" s="8">
        <f t="shared" si="184"/>
        <v>0</v>
      </c>
      <c r="DJ100" s="9" t="str">
        <f t="shared" si="185"/>
        <v>F</v>
      </c>
      <c r="DK100" s="8"/>
      <c r="DL100" s="9" t="str">
        <f t="shared" si="186"/>
        <v>F</v>
      </c>
      <c r="DM100" s="8"/>
      <c r="DN100" s="9" t="str">
        <f t="shared" si="187"/>
        <v>F</v>
      </c>
      <c r="DO100" s="8"/>
      <c r="DP100" s="9" t="str">
        <f t="shared" si="188"/>
        <v>F</v>
      </c>
      <c r="DQ100" s="8"/>
      <c r="DR100" s="9" t="str">
        <f t="shared" si="189"/>
        <v>F</v>
      </c>
      <c r="DS100" s="8"/>
      <c r="DT100" s="9" t="str">
        <f t="shared" si="190"/>
        <v>F</v>
      </c>
      <c r="DU100" s="8"/>
      <c r="DV100" s="9" t="str">
        <f t="shared" si="191"/>
        <v>F</v>
      </c>
      <c r="DW100" s="8"/>
      <c r="DX100" s="9" t="str">
        <f t="shared" si="192"/>
        <v>F</v>
      </c>
      <c r="DY100" s="8"/>
      <c r="DZ100" s="9" t="str">
        <f t="shared" si="193"/>
        <v>F</v>
      </c>
      <c r="EA100" s="8"/>
      <c r="EB100" s="9" t="str">
        <f t="shared" si="194"/>
        <v>F</v>
      </c>
      <c r="EC100" s="8"/>
      <c r="ED100" s="9" t="str">
        <f t="shared" si="195"/>
        <v>F</v>
      </c>
      <c r="EE100" s="58">
        <f t="shared" si="196"/>
        <v>0</v>
      </c>
      <c r="EF100" s="58">
        <v>92</v>
      </c>
      <c r="EG100" s="59" t="str">
        <f t="shared" si="197"/>
        <v>A</v>
      </c>
      <c r="EH100" s="59" t="str">
        <f t="shared" si="198"/>
        <v>ល្អ</v>
      </c>
      <c r="EI100" s="58" t="e">
        <f t="shared" si="199"/>
        <v>#N/A</v>
      </c>
      <c r="EJ100" s="58">
        <f>វត្តមាន!EP100</f>
        <v>2</v>
      </c>
      <c r="EK100" s="58">
        <f>វត្តមាន!EQ100</f>
        <v>2</v>
      </c>
      <c r="EL100" s="58">
        <f>វត្តមាន!ER100</f>
        <v>2</v>
      </c>
      <c r="EM100" s="58">
        <f>វត្តមាន!ES100</f>
        <v>6</v>
      </c>
      <c r="EN100" s="67"/>
      <c r="EO100" s="8"/>
      <c r="EP100" s="8"/>
      <c r="EQ100" s="8">
        <f t="shared" si="200"/>
        <v>0</v>
      </c>
      <c r="ER100" s="9" t="str">
        <f t="shared" si="201"/>
        <v>F</v>
      </c>
      <c r="ES100" s="9"/>
      <c r="ET100" s="8"/>
      <c r="EU100" s="9" t="str">
        <f t="shared" si="202"/>
        <v>F</v>
      </c>
      <c r="EV100" s="9"/>
      <c r="EW100" s="8"/>
      <c r="EX100" s="9" t="str">
        <f t="shared" si="203"/>
        <v>F</v>
      </c>
      <c r="EY100" s="9"/>
      <c r="EZ100" s="8"/>
      <c r="FA100" s="9" t="str">
        <f t="shared" si="204"/>
        <v>F</v>
      </c>
      <c r="FB100" s="9"/>
      <c r="FC100" s="8"/>
      <c r="FD100" s="9" t="str">
        <f t="shared" si="205"/>
        <v>F</v>
      </c>
      <c r="FE100" s="9"/>
      <c r="FF100" s="8"/>
      <c r="FG100" s="9" t="str">
        <f t="shared" si="206"/>
        <v>F</v>
      </c>
      <c r="FH100" s="9"/>
      <c r="FI100" s="8"/>
      <c r="FJ100" s="9" t="str">
        <f t="shared" si="207"/>
        <v>F</v>
      </c>
      <c r="FK100" s="9"/>
      <c r="FL100" s="8"/>
      <c r="FM100" s="9" t="str">
        <f t="shared" si="208"/>
        <v>F</v>
      </c>
      <c r="FN100" s="9"/>
      <c r="FO100" s="8"/>
      <c r="FP100" s="9" t="str">
        <f t="shared" si="209"/>
        <v>F</v>
      </c>
      <c r="FQ100" s="9"/>
      <c r="FR100" s="8"/>
      <c r="FS100" s="9" t="str">
        <f t="shared" si="210"/>
        <v>F</v>
      </c>
      <c r="FT100" s="9"/>
      <c r="FU100" s="8"/>
      <c r="FV100" s="9" t="str">
        <f t="shared" si="211"/>
        <v>F</v>
      </c>
      <c r="FX100" s="58">
        <f t="shared" si="212"/>
        <v>0</v>
      </c>
      <c r="FY100" s="58">
        <v>92</v>
      </c>
      <c r="FZ100" s="59" t="str">
        <f t="shared" si="213"/>
        <v>A</v>
      </c>
      <c r="GA100" s="59" t="str">
        <f t="shared" si="214"/>
        <v>ល្អ</v>
      </c>
      <c r="GB100" s="58" t="e">
        <f t="shared" si="215"/>
        <v>#N/A</v>
      </c>
      <c r="GC100" s="58">
        <f>វត្តមាន!FZ100</f>
        <v>2</v>
      </c>
      <c r="GD100" s="58">
        <f>វត្តមាន!GA100</f>
        <v>2</v>
      </c>
      <c r="GE100" s="58">
        <f>វត្តមាន!GB100</f>
        <v>2</v>
      </c>
      <c r="GF100" s="58">
        <f>វត្តមាន!GC100</f>
        <v>6</v>
      </c>
      <c r="GG100" s="69">
        <f t="shared" si="216"/>
        <v>46</v>
      </c>
      <c r="GH100" s="69">
        <f t="shared" si="217"/>
        <v>92</v>
      </c>
      <c r="GI100" s="69">
        <f t="shared" si="218"/>
        <v>69</v>
      </c>
      <c r="GJ100" s="59" t="str">
        <f t="shared" si="219"/>
        <v>A</v>
      </c>
      <c r="GK100" s="59" t="str">
        <f t="shared" si="220"/>
        <v>ល្អ</v>
      </c>
      <c r="GL100" s="58" t="e">
        <f t="shared" si="221"/>
        <v>#N/A</v>
      </c>
      <c r="GM100" s="2">
        <f t="shared" si="222"/>
        <v>4</v>
      </c>
      <c r="GN100" s="2">
        <f t="shared" si="223"/>
        <v>4</v>
      </c>
      <c r="GO100" s="2">
        <f t="shared" si="224"/>
        <v>4</v>
      </c>
      <c r="GP100" s="2">
        <f t="shared" si="225"/>
        <v>12</v>
      </c>
    </row>
    <row r="101" spans="1:198">
      <c r="A101" s="2"/>
      <c r="B101" s="2">
        <f>ប្រវត្តិរូបសិស្ស!B105</f>
        <v>7927</v>
      </c>
      <c r="C101" s="2" t="str">
        <f>ប្រវត្តិរូបសិស្ស!C101</f>
        <v>សិត ស៊ីណាត</v>
      </c>
      <c r="D101" s="2" t="str">
        <f>ប្រវត្តិរូបសិស្ស!D101</f>
        <v>ប្រុស</v>
      </c>
      <c r="E101" s="7">
        <f>ប្រវត្តិរូបសិស្ស!E101</f>
        <v>38886</v>
      </c>
      <c r="F101" s="7" t="str">
        <f>ប្រវត្តិរូបសិស្ស!G101</f>
        <v>12D</v>
      </c>
      <c r="G101" s="8"/>
      <c r="H101" s="8"/>
      <c r="I101" s="8"/>
      <c r="J101" s="9" t="str">
        <f t="shared" si="137"/>
        <v>F</v>
      </c>
      <c r="K101" s="8"/>
      <c r="L101" s="9" t="str">
        <f t="shared" si="138"/>
        <v>F</v>
      </c>
      <c r="M101" s="8"/>
      <c r="N101" s="9" t="str">
        <f t="shared" si="139"/>
        <v>F</v>
      </c>
      <c r="O101" s="8"/>
      <c r="P101" s="9" t="str">
        <f t="shared" si="140"/>
        <v>F</v>
      </c>
      <c r="Q101" s="8"/>
      <c r="R101" s="9" t="str">
        <f t="shared" si="141"/>
        <v>F</v>
      </c>
      <c r="S101" s="8"/>
      <c r="T101" s="9" t="str">
        <f t="shared" si="142"/>
        <v>F</v>
      </c>
      <c r="U101" s="8"/>
      <c r="V101" s="9" t="str">
        <f t="shared" si="143"/>
        <v>F</v>
      </c>
      <c r="W101" s="8"/>
      <c r="X101" s="9" t="str">
        <f t="shared" si="144"/>
        <v>F</v>
      </c>
      <c r="Y101" s="8"/>
      <c r="Z101" s="9" t="str">
        <f t="shared" si="145"/>
        <v>F</v>
      </c>
      <c r="AA101" s="8"/>
      <c r="AB101" s="9" t="str">
        <f t="shared" si="146"/>
        <v>F</v>
      </c>
      <c r="AC101" s="8"/>
      <c r="AD101" s="9" t="str">
        <f t="shared" si="147"/>
        <v>F</v>
      </c>
      <c r="AE101" s="9">
        <f>វត្តមាន!AL101</f>
        <v>0</v>
      </c>
      <c r="AF101" s="9">
        <f>វត្តមាន!AM101</f>
        <v>0</v>
      </c>
      <c r="AG101" s="9">
        <f>វត្តមាន!AN101</f>
        <v>0</v>
      </c>
      <c r="AH101" s="9">
        <f>វត្តមាន!AO101</f>
        <v>0</v>
      </c>
      <c r="AI101" s="53">
        <f t="shared" si="148"/>
        <v>0</v>
      </c>
      <c r="AJ101" s="53">
        <f t="shared" si="149"/>
        <v>0</v>
      </c>
      <c r="AK101" s="54" t="str">
        <f t="shared" si="150"/>
        <v>F</v>
      </c>
      <c r="AL101" s="54" t="str">
        <f t="shared" si="151"/>
        <v>ខ្សោយ</v>
      </c>
      <c r="AM101" s="53">
        <f t="shared" si="136"/>
        <v>1</v>
      </c>
      <c r="AN101" s="53">
        <f>វត្តមាន!BV101</f>
        <v>0</v>
      </c>
      <c r="AO101" s="53">
        <f>វត្តមាន!BW101</f>
        <v>0</v>
      </c>
      <c r="AP101" s="53">
        <f>វត្តមាន!BX101</f>
        <v>0</v>
      </c>
      <c r="AQ101" s="53">
        <f>វត្តមាន!BY101</f>
        <v>0</v>
      </c>
      <c r="AR101" s="53"/>
      <c r="AS101" s="8"/>
      <c r="AT101" s="8"/>
      <c r="AU101" s="8">
        <f t="shared" si="152"/>
        <v>0</v>
      </c>
      <c r="AV101" s="9" t="str">
        <f t="shared" si="153"/>
        <v>F</v>
      </c>
      <c r="AW101" s="8"/>
      <c r="AX101" s="9" t="str">
        <f t="shared" si="154"/>
        <v>F</v>
      </c>
      <c r="AY101" s="8"/>
      <c r="AZ101" s="9" t="str">
        <f t="shared" si="155"/>
        <v>F</v>
      </c>
      <c r="BA101" s="8"/>
      <c r="BB101" s="9" t="str">
        <f t="shared" si="156"/>
        <v>F</v>
      </c>
      <c r="BC101" s="8"/>
      <c r="BD101" s="9" t="str">
        <f t="shared" si="157"/>
        <v>F</v>
      </c>
      <c r="BE101" s="8"/>
      <c r="BF101" s="9" t="str">
        <f t="shared" si="158"/>
        <v>F</v>
      </c>
      <c r="BG101" s="8"/>
      <c r="BH101" s="9" t="str">
        <f t="shared" si="159"/>
        <v>F</v>
      </c>
      <c r="BI101" s="8"/>
      <c r="BJ101" s="9" t="str">
        <f t="shared" si="160"/>
        <v>F</v>
      </c>
      <c r="BK101" s="8"/>
      <c r="BL101" s="9" t="str">
        <f t="shared" si="161"/>
        <v>F</v>
      </c>
      <c r="BM101" s="8"/>
      <c r="BN101" s="9" t="str">
        <f t="shared" si="162"/>
        <v>F</v>
      </c>
      <c r="BO101" s="8"/>
      <c r="BP101" s="9" t="str">
        <f t="shared" si="163"/>
        <v>F</v>
      </c>
      <c r="BQ101" s="51">
        <f t="shared" si="164"/>
        <v>0</v>
      </c>
      <c r="BR101" s="51">
        <f t="shared" si="165"/>
        <v>0</v>
      </c>
      <c r="BS101" s="56" t="str">
        <f t="shared" si="166"/>
        <v>F</v>
      </c>
      <c r="BT101" s="56" t="str">
        <f t="shared" si="167"/>
        <v>ខ្សោយ</v>
      </c>
      <c r="BU101" s="51">
        <f t="shared" si="168"/>
        <v>1</v>
      </c>
      <c r="BV101" s="51">
        <f>វត្តមាន!BV101</f>
        <v>0</v>
      </c>
      <c r="BW101" s="51">
        <f>វត្តមាន!BW101</f>
        <v>0</v>
      </c>
      <c r="BX101" s="51">
        <f>វត្តមាន!BX101</f>
        <v>0</v>
      </c>
      <c r="BY101" s="51">
        <f>វត្តមាន!BY101</f>
        <v>0</v>
      </c>
      <c r="BZ101" s="8"/>
      <c r="CA101" s="8"/>
      <c r="CB101" s="8"/>
      <c r="CC101" s="9" t="str">
        <f t="shared" si="169"/>
        <v>F</v>
      </c>
      <c r="CD101" s="8"/>
      <c r="CE101" s="9" t="str">
        <f t="shared" si="170"/>
        <v>F</v>
      </c>
      <c r="CF101" s="8"/>
      <c r="CG101" s="9" t="str">
        <f t="shared" si="171"/>
        <v>F</v>
      </c>
      <c r="CH101" s="8"/>
      <c r="CI101" s="9" t="str">
        <f t="shared" si="172"/>
        <v>F</v>
      </c>
      <c r="CJ101" s="8"/>
      <c r="CK101" s="9" t="str">
        <f t="shared" si="173"/>
        <v>F</v>
      </c>
      <c r="CL101" s="8"/>
      <c r="CM101" s="9" t="str">
        <f t="shared" si="174"/>
        <v>F</v>
      </c>
      <c r="CN101" s="8"/>
      <c r="CO101" s="9" t="str">
        <f t="shared" si="175"/>
        <v>F</v>
      </c>
      <c r="CP101" s="8"/>
      <c r="CQ101" s="9" t="str">
        <f t="shared" si="176"/>
        <v>F</v>
      </c>
      <c r="CR101" s="8"/>
      <c r="CS101" s="9" t="str">
        <f t="shared" si="177"/>
        <v>F</v>
      </c>
      <c r="CT101" s="8"/>
      <c r="CU101" s="9" t="str">
        <f t="shared" si="178"/>
        <v>F</v>
      </c>
      <c r="CV101" s="8"/>
      <c r="CW101" s="9" t="str">
        <f t="shared" si="179"/>
        <v>F</v>
      </c>
      <c r="CX101" s="51">
        <f t="shared" si="180"/>
        <v>0</v>
      </c>
      <c r="CY101" s="51">
        <v>93</v>
      </c>
      <c r="CZ101" s="56" t="str">
        <f t="shared" si="181"/>
        <v>A</v>
      </c>
      <c r="DA101" s="56" t="str">
        <f t="shared" si="182"/>
        <v>ល្អ</v>
      </c>
      <c r="DB101" s="51" t="e">
        <f t="shared" si="183"/>
        <v>#N/A</v>
      </c>
      <c r="DC101" s="51">
        <f>វត្តមាន!DF101</f>
        <v>0</v>
      </c>
      <c r="DD101" s="51">
        <f>វត្តមាន!DG101</f>
        <v>0</v>
      </c>
      <c r="DE101" s="51">
        <f>វត្តមាន!DH101</f>
        <v>0</v>
      </c>
      <c r="DF101" s="51">
        <f>វត្តមាន!DI101</f>
        <v>0</v>
      </c>
      <c r="DG101" s="8"/>
      <c r="DH101" s="8"/>
      <c r="DI101" s="8">
        <f t="shared" si="184"/>
        <v>0</v>
      </c>
      <c r="DJ101" s="9" t="str">
        <f t="shared" si="185"/>
        <v>F</v>
      </c>
      <c r="DK101" s="8"/>
      <c r="DL101" s="9" t="str">
        <f t="shared" si="186"/>
        <v>F</v>
      </c>
      <c r="DM101" s="8"/>
      <c r="DN101" s="9" t="str">
        <f t="shared" si="187"/>
        <v>F</v>
      </c>
      <c r="DO101" s="8"/>
      <c r="DP101" s="9" t="str">
        <f t="shared" si="188"/>
        <v>F</v>
      </c>
      <c r="DQ101" s="8"/>
      <c r="DR101" s="9" t="str">
        <f t="shared" si="189"/>
        <v>F</v>
      </c>
      <c r="DS101" s="8"/>
      <c r="DT101" s="9" t="str">
        <f t="shared" si="190"/>
        <v>F</v>
      </c>
      <c r="DU101" s="8"/>
      <c r="DV101" s="9" t="str">
        <f t="shared" si="191"/>
        <v>F</v>
      </c>
      <c r="DW101" s="8"/>
      <c r="DX101" s="9" t="str">
        <f t="shared" si="192"/>
        <v>F</v>
      </c>
      <c r="DY101" s="8"/>
      <c r="DZ101" s="9" t="str">
        <f t="shared" si="193"/>
        <v>F</v>
      </c>
      <c r="EA101" s="8"/>
      <c r="EB101" s="9" t="str">
        <f t="shared" si="194"/>
        <v>F</v>
      </c>
      <c r="EC101" s="8"/>
      <c r="ED101" s="9" t="str">
        <f t="shared" si="195"/>
        <v>F</v>
      </c>
      <c r="EE101" s="58">
        <f t="shared" si="196"/>
        <v>0</v>
      </c>
      <c r="EF101" s="58">
        <v>93</v>
      </c>
      <c r="EG101" s="59" t="str">
        <f t="shared" si="197"/>
        <v>A</v>
      </c>
      <c r="EH101" s="59" t="str">
        <f t="shared" si="198"/>
        <v>ល្អ</v>
      </c>
      <c r="EI101" s="58" t="e">
        <f t="shared" si="199"/>
        <v>#N/A</v>
      </c>
      <c r="EJ101" s="58">
        <f>វត្តមាន!EP101</f>
        <v>2</v>
      </c>
      <c r="EK101" s="58">
        <f>វត្តមាន!EQ101</f>
        <v>2</v>
      </c>
      <c r="EL101" s="58">
        <f>វត្តមាន!ER101</f>
        <v>2</v>
      </c>
      <c r="EM101" s="58">
        <f>វត្តមាន!ES101</f>
        <v>6</v>
      </c>
      <c r="EN101" s="67"/>
      <c r="EO101" s="8"/>
      <c r="EP101" s="8"/>
      <c r="EQ101" s="8">
        <f t="shared" si="200"/>
        <v>0</v>
      </c>
      <c r="ER101" s="9" t="str">
        <f t="shared" si="201"/>
        <v>F</v>
      </c>
      <c r="ES101" s="9"/>
      <c r="ET101" s="8"/>
      <c r="EU101" s="9" t="str">
        <f t="shared" si="202"/>
        <v>F</v>
      </c>
      <c r="EV101" s="9"/>
      <c r="EW101" s="8"/>
      <c r="EX101" s="9" t="str">
        <f t="shared" si="203"/>
        <v>F</v>
      </c>
      <c r="EY101" s="9"/>
      <c r="EZ101" s="8"/>
      <c r="FA101" s="9" t="str">
        <f t="shared" si="204"/>
        <v>F</v>
      </c>
      <c r="FB101" s="9"/>
      <c r="FC101" s="8"/>
      <c r="FD101" s="9" t="str">
        <f t="shared" si="205"/>
        <v>F</v>
      </c>
      <c r="FE101" s="9"/>
      <c r="FF101" s="8"/>
      <c r="FG101" s="9" t="str">
        <f t="shared" si="206"/>
        <v>F</v>
      </c>
      <c r="FH101" s="9"/>
      <c r="FI101" s="8"/>
      <c r="FJ101" s="9" t="str">
        <f t="shared" si="207"/>
        <v>F</v>
      </c>
      <c r="FK101" s="9"/>
      <c r="FL101" s="8"/>
      <c r="FM101" s="9" t="str">
        <f t="shared" si="208"/>
        <v>F</v>
      </c>
      <c r="FN101" s="9"/>
      <c r="FO101" s="8"/>
      <c r="FP101" s="9" t="str">
        <f t="shared" si="209"/>
        <v>F</v>
      </c>
      <c r="FQ101" s="9"/>
      <c r="FR101" s="8"/>
      <c r="FS101" s="9" t="str">
        <f t="shared" si="210"/>
        <v>F</v>
      </c>
      <c r="FT101" s="9"/>
      <c r="FU101" s="8"/>
      <c r="FV101" s="9" t="str">
        <f t="shared" si="211"/>
        <v>F</v>
      </c>
      <c r="FX101" s="58">
        <f t="shared" si="212"/>
        <v>0</v>
      </c>
      <c r="FY101" s="58">
        <v>93</v>
      </c>
      <c r="FZ101" s="59" t="str">
        <f t="shared" si="213"/>
        <v>A</v>
      </c>
      <c r="GA101" s="59" t="str">
        <f t="shared" si="214"/>
        <v>ល្អ</v>
      </c>
      <c r="GB101" s="58" t="e">
        <f t="shared" si="215"/>
        <v>#N/A</v>
      </c>
      <c r="GC101" s="58">
        <f>វត្តមាន!FZ101</f>
        <v>2</v>
      </c>
      <c r="GD101" s="58">
        <f>វត្តមាន!GA101</f>
        <v>2</v>
      </c>
      <c r="GE101" s="58">
        <f>វត្តមាន!GB101</f>
        <v>2</v>
      </c>
      <c r="GF101" s="58">
        <f>វត្តមាន!GC101</f>
        <v>6</v>
      </c>
      <c r="GG101" s="69">
        <f t="shared" si="216"/>
        <v>46.5</v>
      </c>
      <c r="GH101" s="69">
        <f t="shared" si="217"/>
        <v>93</v>
      </c>
      <c r="GI101" s="69">
        <f t="shared" si="218"/>
        <v>69.75</v>
      </c>
      <c r="GJ101" s="59" t="str">
        <f t="shared" si="219"/>
        <v>A</v>
      </c>
      <c r="GK101" s="59" t="str">
        <f t="shared" si="220"/>
        <v>ល្អ</v>
      </c>
      <c r="GL101" s="58" t="e">
        <f t="shared" si="221"/>
        <v>#N/A</v>
      </c>
      <c r="GM101" s="2">
        <f t="shared" si="222"/>
        <v>4</v>
      </c>
      <c r="GN101" s="2">
        <f t="shared" si="223"/>
        <v>4</v>
      </c>
      <c r="GO101" s="2">
        <f t="shared" si="224"/>
        <v>4</v>
      </c>
      <c r="GP101" s="2">
        <f t="shared" si="225"/>
        <v>12</v>
      </c>
    </row>
    <row r="102" spans="1:198">
      <c r="A102" s="2"/>
      <c r="B102" s="2">
        <f>ប្រវត្តិរូបសិស្ស!B106</f>
        <v>7930</v>
      </c>
      <c r="C102" s="2" t="str">
        <f>ប្រវត្តិរូបសិស្ស!C102</f>
        <v>សុខ ពិសី</v>
      </c>
      <c r="D102" s="2" t="str">
        <f>ប្រវត្តិរូបសិស្ស!D102</f>
        <v>ស្រី</v>
      </c>
      <c r="E102" s="7">
        <f>ប្រវត្តិរូបសិស្ស!E102</f>
        <v>39230</v>
      </c>
      <c r="F102" s="7" t="str">
        <f>ប្រវត្តិរូបសិស្ស!G102</f>
        <v>12D</v>
      </c>
      <c r="G102" s="8"/>
      <c r="H102" s="8"/>
      <c r="I102" s="8"/>
      <c r="J102" s="9" t="str">
        <f t="shared" si="137"/>
        <v>F</v>
      </c>
      <c r="K102" s="8"/>
      <c r="L102" s="9" t="str">
        <f t="shared" si="138"/>
        <v>F</v>
      </c>
      <c r="M102" s="8"/>
      <c r="N102" s="9" t="str">
        <f t="shared" si="139"/>
        <v>F</v>
      </c>
      <c r="O102" s="8"/>
      <c r="P102" s="9" t="str">
        <f t="shared" si="140"/>
        <v>F</v>
      </c>
      <c r="Q102" s="8"/>
      <c r="R102" s="9" t="str">
        <f t="shared" si="141"/>
        <v>F</v>
      </c>
      <c r="S102" s="8"/>
      <c r="T102" s="9" t="str">
        <f t="shared" si="142"/>
        <v>F</v>
      </c>
      <c r="U102" s="8"/>
      <c r="V102" s="9" t="str">
        <f t="shared" si="143"/>
        <v>F</v>
      </c>
      <c r="W102" s="8"/>
      <c r="X102" s="9" t="str">
        <f t="shared" si="144"/>
        <v>F</v>
      </c>
      <c r="Y102" s="8"/>
      <c r="Z102" s="9" t="str">
        <f t="shared" si="145"/>
        <v>F</v>
      </c>
      <c r="AA102" s="8"/>
      <c r="AB102" s="9" t="str">
        <f t="shared" si="146"/>
        <v>F</v>
      </c>
      <c r="AC102" s="8"/>
      <c r="AD102" s="9" t="str">
        <f t="shared" si="147"/>
        <v>F</v>
      </c>
      <c r="AE102" s="9">
        <f>វត្តមាន!AL102</f>
        <v>0</v>
      </c>
      <c r="AF102" s="9">
        <f>វត្តមាន!AM102</f>
        <v>0</v>
      </c>
      <c r="AG102" s="9">
        <f>វត្តមាន!AN102</f>
        <v>0</v>
      </c>
      <c r="AH102" s="9">
        <f>វត្តមាន!AO102</f>
        <v>0</v>
      </c>
      <c r="AI102" s="53">
        <f t="shared" si="148"/>
        <v>0</v>
      </c>
      <c r="AJ102" s="53">
        <f t="shared" si="149"/>
        <v>0</v>
      </c>
      <c r="AK102" s="54" t="str">
        <f t="shared" si="150"/>
        <v>F</v>
      </c>
      <c r="AL102" s="54" t="str">
        <f t="shared" si="151"/>
        <v>ខ្សោយ</v>
      </c>
      <c r="AM102" s="53">
        <f t="shared" si="136"/>
        <v>1</v>
      </c>
      <c r="AN102" s="53">
        <f>វត្តមាន!BV102</f>
        <v>0</v>
      </c>
      <c r="AO102" s="53">
        <f>វត្តមាន!BW102</f>
        <v>0</v>
      </c>
      <c r="AP102" s="53">
        <f>វត្តមាន!BX102</f>
        <v>0</v>
      </c>
      <c r="AQ102" s="53">
        <f>វត្តមាន!BY102</f>
        <v>0</v>
      </c>
      <c r="AR102" s="53"/>
      <c r="AS102" s="8"/>
      <c r="AT102" s="8"/>
      <c r="AU102" s="8">
        <f t="shared" si="152"/>
        <v>0</v>
      </c>
      <c r="AV102" s="9" t="str">
        <f t="shared" si="153"/>
        <v>F</v>
      </c>
      <c r="AW102" s="8"/>
      <c r="AX102" s="9" t="str">
        <f t="shared" si="154"/>
        <v>F</v>
      </c>
      <c r="AY102" s="8"/>
      <c r="AZ102" s="9" t="str">
        <f t="shared" si="155"/>
        <v>F</v>
      </c>
      <c r="BA102" s="8"/>
      <c r="BB102" s="9" t="str">
        <f t="shared" si="156"/>
        <v>F</v>
      </c>
      <c r="BC102" s="8"/>
      <c r="BD102" s="9" t="str">
        <f t="shared" si="157"/>
        <v>F</v>
      </c>
      <c r="BE102" s="8"/>
      <c r="BF102" s="9" t="str">
        <f t="shared" si="158"/>
        <v>F</v>
      </c>
      <c r="BG102" s="8"/>
      <c r="BH102" s="9" t="str">
        <f t="shared" si="159"/>
        <v>F</v>
      </c>
      <c r="BI102" s="8"/>
      <c r="BJ102" s="9" t="str">
        <f t="shared" si="160"/>
        <v>F</v>
      </c>
      <c r="BK102" s="8"/>
      <c r="BL102" s="9" t="str">
        <f t="shared" si="161"/>
        <v>F</v>
      </c>
      <c r="BM102" s="8"/>
      <c r="BN102" s="9" t="str">
        <f t="shared" si="162"/>
        <v>F</v>
      </c>
      <c r="BO102" s="8"/>
      <c r="BP102" s="9" t="str">
        <f t="shared" si="163"/>
        <v>F</v>
      </c>
      <c r="BQ102" s="51">
        <f t="shared" si="164"/>
        <v>0</v>
      </c>
      <c r="BR102" s="51">
        <f t="shared" si="165"/>
        <v>0</v>
      </c>
      <c r="BS102" s="56" t="str">
        <f t="shared" si="166"/>
        <v>F</v>
      </c>
      <c r="BT102" s="56" t="str">
        <f t="shared" si="167"/>
        <v>ខ្សោយ</v>
      </c>
      <c r="BU102" s="51">
        <f t="shared" si="168"/>
        <v>1</v>
      </c>
      <c r="BV102" s="51">
        <f>វត្តមាន!BV102</f>
        <v>0</v>
      </c>
      <c r="BW102" s="51">
        <f>វត្តមាន!BW102</f>
        <v>0</v>
      </c>
      <c r="BX102" s="51">
        <f>វត្តមាន!BX102</f>
        <v>0</v>
      </c>
      <c r="BY102" s="51">
        <f>វត្តមាន!BY102</f>
        <v>0</v>
      </c>
      <c r="BZ102" s="8"/>
      <c r="CA102" s="8"/>
      <c r="CB102" s="8"/>
      <c r="CC102" s="9" t="str">
        <f t="shared" si="169"/>
        <v>F</v>
      </c>
      <c r="CD102" s="8"/>
      <c r="CE102" s="9" t="str">
        <f t="shared" si="170"/>
        <v>F</v>
      </c>
      <c r="CF102" s="8"/>
      <c r="CG102" s="9" t="str">
        <f t="shared" si="171"/>
        <v>F</v>
      </c>
      <c r="CH102" s="8"/>
      <c r="CI102" s="9" t="str">
        <f t="shared" si="172"/>
        <v>F</v>
      </c>
      <c r="CJ102" s="8"/>
      <c r="CK102" s="9" t="str">
        <f t="shared" si="173"/>
        <v>F</v>
      </c>
      <c r="CL102" s="8"/>
      <c r="CM102" s="9" t="str">
        <f t="shared" si="174"/>
        <v>F</v>
      </c>
      <c r="CN102" s="8"/>
      <c r="CO102" s="9" t="str">
        <f t="shared" si="175"/>
        <v>F</v>
      </c>
      <c r="CP102" s="8"/>
      <c r="CQ102" s="9" t="str">
        <f t="shared" si="176"/>
        <v>F</v>
      </c>
      <c r="CR102" s="8"/>
      <c r="CS102" s="9" t="str">
        <f t="shared" si="177"/>
        <v>F</v>
      </c>
      <c r="CT102" s="8"/>
      <c r="CU102" s="9" t="str">
        <f t="shared" si="178"/>
        <v>F</v>
      </c>
      <c r="CV102" s="8"/>
      <c r="CW102" s="9" t="str">
        <f t="shared" si="179"/>
        <v>F</v>
      </c>
      <c r="CX102" s="51">
        <f t="shared" si="180"/>
        <v>0</v>
      </c>
      <c r="CY102" s="51">
        <v>94</v>
      </c>
      <c r="CZ102" s="56" t="str">
        <f t="shared" si="181"/>
        <v>A</v>
      </c>
      <c r="DA102" s="56" t="str">
        <f t="shared" si="182"/>
        <v>ល្អ</v>
      </c>
      <c r="DB102" s="51" t="e">
        <f t="shared" si="183"/>
        <v>#N/A</v>
      </c>
      <c r="DC102" s="51">
        <f>វត្តមាន!DF102</f>
        <v>0</v>
      </c>
      <c r="DD102" s="51">
        <f>វត្តមាន!DG102</f>
        <v>0</v>
      </c>
      <c r="DE102" s="51">
        <f>វត្តមាន!DH102</f>
        <v>0</v>
      </c>
      <c r="DF102" s="51">
        <f>វត្តមាន!DI102</f>
        <v>0</v>
      </c>
      <c r="DG102" s="8"/>
      <c r="DH102" s="8"/>
      <c r="DI102" s="8">
        <f t="shared" si="184"/>
        <v>0</v>
      </c>
      <c r="DJ102" s="9" t="str">
        <f t="shared" si="185"/>
        <v>F</v>
      </c>
      <c r="DK102" s="8"/>
      <c r="DL102" s="9" t="str">
        <f t="shared" si="186"/>
        <v>F</v>
      </c>
      <c r="DM102" s="8"/>
      <c r="DN102" s="9" t="str">
        <f t="shared" si="187"/>
        <v>F</v>
      </c>
      <c r="DO102" s="8"/>
      <c r="DP102" s="9" t="str">
        <f t="shared" si="188"/>
        <v>F</v>
      </c>
      <c r="DQ102" s="8"/>
      <c r="DR102" s="9" t="str">
        <f t="shared" si="189"/>
        <v>F</v>
      </c>
      <c r="DS102" s="8"/>
      <c r="DT102" s="9" t="str">
        <f t="shared" si="190"/>
        <v>F</v>
      </c>
      <c r="DU102" s="8"/>
      <c r="DV102" s="9" t="str">
        <f t="shared" si="191"/>
        <v>F</v>
      </c>
      <c r="DW102" s="8"/>
      <c r="DX102" s="9" t="str">
        <f t="shared" si="192"/>
        <v>F</v>
      </c>
      <c r="DY102" s="8"/>
      <c r="DZ102" s="9" t="str">
        <f t="shared" si="193"/>
        <v>F</v>
      </c>
      <c r="EA102" s="8"/>
      <c r="EB102" s="9" t="str">
        <f t="shared" si="194"/>
        <v>F</v>
      </c>
      <c r="EC102" s="8"/>
      <c r="ED102" s="9" t="str">
        <f t="shared" si="195"/>
        <v>F</v>
      </c>
      <c r="EE102" s="58">
        <f t="shared" si="196"/>
        <v>0</v>
      </c>
      <c r="EF102" s="58">
        <v>94</v>
      </c>
      <c r="EG102" s="59" t="str">
        <f t="shared" si="197"/>
        <v>A</v>
      </c>
      <c r="EH102" s="59" t="str">
        <f t="shared" si="198"/>
        <v>ល្អ</v>
      </c>
      <c r="EI102" s="58" t="e">
        <f t="shared" si="199"/>
        <v>#N/A</v>
      </c>
      <c r="EJ102" s="58">
        <f>វត្តមាន!EP102</f>
        <v>2</v>
      </c>
      <c r="EK102" s="58">
        <f>វត្តមាន!EQ102</f>
        <v>2</v>
      </c>
      <c r="EL102" s="58">
        <f>វត្តមាន!ER102</f>
        <v>2</v>
      </c>
      <c r="EM102" s="58">
        <f>វត្តមាន!ES102</f>
        <v>6</v>
      </c>
      <c r="EN102" s="67"/>
      <c r="EO102" s="8"/>
      <c r="EP102" s="8"/>
      <c r="EQ102" s="8">
        <f t="shared" si="200"/>
        <v>0</v>
      </c>
      <c r="ER102" s="9" t="str">
        <f t="shared" si="201"/>
        <v>F</v>
      </c>
      <c r="ES102" s="9"/>
      <c r="ET102" s="8"/>
      <c r="EU102" s="9" t="str">
        <f t="shared" si="202"/>
        <v>F</v>
      </c>
      <c r="EV102" s="9"/>
      <c r="EW102" s="8"/>
      <c r="EX102" s="9" t="str">
        <f t="shared" si="203"/>
        <v>F</v>
      </c>
      <c r="EY102" s="9"/>
      <c r="EZ102" s="8"/>
      <c r="FA102" s="9" t="str">
        <f t="shared" si="204"/>
        <v>F</v>
      </c>
      <c r="FB102" s="9"/>
      <c r="FC102" s="8"/>
      <c r="FD102" s="9" t="str">
        <f t="shared" si="205"/>
        <v>F</v>
      </c>
      <c r="FE102" s="9"/>
      <c r="FF102" s="8"/>
      <c r="FG102" s="9" t="str">
        <f t="shared" si="206"/>
        <v>F</v>
      </c>
      <c r="FH102" s="9"/>
      <c r="FI102" s="8"/>
      <c r="FJ102" s="9" t="str">
        <f t="shared" si="207"/>
        <v>F</v>
      </c>
      <c r="FK102" s="9"/>
      <c r="FL102" s="8"/>
      <c r="FM102" s="9" t="str">
        <f t="shared" si="208"/>
        <v>F</v>
      </c>
      <c r="FN102" s="9"/>
      <c r="FO102" s="8"/>
      <c r="FP102" s="9" t="str">
        <f t="shared" si="209"/>
        <v>F</v>
      </c>
      <c r="FQ102" s="9"/>
      <c r="FR102" s="8"/>
      <c r="FS102" s="9" t="str">
        <f t="shared" si="210"/>
        <v>F</v>
      </c>
      <c r="FT102" s="9"/>
      <c r="FU102" s="8"/>
      <c r="FV102" s="9" t="str">
        <f t="shared" si="211"/>
        <v>F</v>
      </c>
      <c r="FX102" s="58">
        <f t="shared" si="212"/>
        <v>0</v>
      </c>
      <c r="FY102" s="58">
        <v>94</v>
      </c>
      <c r="FZ102" s="59" t="str">
        <f t="shared" si="213"/>
        <v>A</v>
      </c>
      <c r="GA102" s="59" t="str">
        <f t="shared" si="214"/>
        <v>ល្អ</v>
      </c>
      <c r="GB102" s="58" t="e">
        <f t="shared" si="215"/>
        <v>#N/A</v>
      </c>
      <c r="GC102" s="58">
        <f>វត្តមាន!FZ102</f>
        <v>2</v>
      </c>
      <c r="GD102" s="58">
        <f>វត្តមាន!GA102</f>
        <v>2</v>
      </c>
      <c r="GE102" s="58">
        <f>វត្តមាន!GB102</f>
        <v>2</v>
      </c>
      <c r="GF102" s="58">
        <f>វត្តមាន!GC102</f>
        <v>6</v>
      </c>
      <c r="GG102" s="69">
        <f t="shared" si="216"/>
        <v>47</v>
      </c>
      <c r="GH102" s="69">
        <f t="shared" si="217"/>
        <v>94</v>
      </c>
      <c r="GI102" s="69">
        <f t="shared" si="218"/>
        <v>70.5</v>
      </c>
      <c r="GJ102" s="59" t="str">
        <f t="shared" si="219"/>
        <v>A</v>
      </c>
      <c r="GK102" s="59" t="str">
        <f t="shared" si="220"/>
        <v>ល្អ</v>
      </c>
      <c r="GL102" s="58" t="e">
        <f t="shared" si="221"/>
        <v>#N/A</v>
      </c>
      <c r="GM102" s="2">
        <f t="shared" si="222"/>
        <v>4</v>
      </c>
      <c r="GN102" s="2">
        <f t="shared" si="223"/>
        <v>4</v>
      </c>
      <c r="GO102" s="2">
        <f t="shared" si="224"/>
        <v>4</v>
      </c>
      <c r="GP102" s="2">
        <f t="shared" si="225"/>
        <v>12</v>
      </c>
    </row>
    <row r="103" spans="1:198">
      <c r="A103" s="2"/>
      <c r="B103" s="2">
        <f>ប្រវត្តិរូបសិស្ស!B107</f>
        <v>7935</v>
      </c>
      <c r="C103" s="2" t="str">
        <f>ប្រវត្តិរូបសិស្ស!C103</f>
        <v>សុខា សារ៉ាយុទ្ធ</v>
      </c>
      <c r="D103" s="2" t="str">
        <f>ប្រវត្តិរូបសិស្ស!D103</f>
        <v>ប្រុស</v>
      </c>
      <c r="E103" s="7">
        <f>ប្រវត្តិរូបសិស្ស!E103</f>
        <v>39417</v>
      </c>
      <c r="F103" s="7" t="str">
        <f>ប្រវត្តិរូបសិស្ស!G103</f>
        <v>12D</v>
      </c>
      <c r="G103" s="8"/>
      <c r="H103" s="8"/>
      <c r="I103" s="8"/>
      <c r="J103" s="9" t="str">
        <f t="shared" si="137"/>
        <v>F</v>
      </c>
      <c r="K103" s="8"/>
      <c r="L103" s="9" t="str">
        <f t="shared" si="138"/>
        <v>F</v>
      </c>
      <c r="M103" s="8"/>
      <c r="N103" s="9" t="str">
        <f t="shared" si="139"/>
        <v>F</v>
      </c>
      <c r="O103" s="8"/>
      <c r="P103" s="9" t="str">
        <f t="shared" si="140"/>
        <v>F</v>
      </c>
      <c r="Q103" s="8"/>
      <c r="R103" s="9" t="str">
        <f t="shared" si="141"/>
        <v>F</v>
      </c>
      <c r="S103" s="8"/>
      <c r="T103" s="9" t="str">
        <f t="shared" si="142"/>
        <v>F</v>
      </c>
      <c r="U103" s="8"/>
      <c r="V103" s="9" t="str">
        <f t="shared" si="143"/>
        <v>F</v>
      </c>
      <c r="W103" s="8"/>
      <c r="X103" s="9" t="str">
        <f t="shared" si="144"/>
        <v>F</v>
      </c>
      <c r="Y103" s="8"/>
      <c r="Z103" s="9" t="str">
        <f t="shared" si="145"/>
        <v>F</v>
      </c>
      <c r="AA103" s="8"/>
      <c r="AB103" s="9" t="str">
        <f t="shared" si="146"/>
        <v>F</v>
      </c>
      <c r="AC103" s="8"/>
      <c r="AD103" s="9" t="str">
        <f t="shared" si="147"/>
        <v>F</v>
      </c>
      <c r="AE103" s="9">
        <f>វត្តមាន!AL103</f>
        <v>0</v>
      </c>
      <c r="AF103" s="9">
        <f>វត្តមាន!AM103</f>
        <v>0</v>
      </c>
      <c r="AG103" s="9">
        <f>វត្តមាន!AN103</f>
        <v>0</v>
      </c>
      <c r="AH103" s="9">
        <f>វត្តមាន!AO103</f>
        <v>0</v>
      </c>
      <c r="AI103" s="53">
        <f t="shared" si="148"/>
        <v>0</v>
      </c>
      <c r="AJ103" s="53">
        <f t="shared" si="149"/>
        <v>0</v>
      </c>
      <c r="AK103" s="54" t="str">
        <f t="shared" si="150"/>
        <v>F</v>
      </c>
      <c r="AL103" s="54" t="str">
        <f t="shared" si="151"/>
        <v>ខ្សោយ</v>
      </c>
      <c r="AM103" s="53">
        <f t="shared" si="136"/>
        <v>1</v>
      </c>
      <c r="AN103" s="53">
        <f>វត្តមាន!BV103</f>
        <v>0</v>
      </c>
      <c r="AO103" s="53">
        <f>វត្តមាន!BW103</f>
        <v>0</v>
      </c>
      <c r="AP103" s="53">
        <f>វត្តមាន!BX103</f>
        <v>0</v>
      </c>
      <c r="AQ103" s="53">
        <f>វត្តមាន!BY103</f>
        <v>0</v>
      </c>
      <c r="AR103" s="53"/>
      <c r="AS103" s="8"/>
      <c r="AT103" s="8"/>
      <c r="AU103" s="8">
        <f t="shared" si="152"/>
        <v>0</v>
      </c>
      <c r="AV103" s="9" t="str">
        <f t="shared" si="153"/>
        <v>F</v>
      </c>
      <c r="AW103" s="8"/>
      <c r="AX103" s="9" t="str">
        <f t="shared" si="154"/>
        <v>F</v>
      </c>
      <c r="AY103" s="8"/>
      <c r="AZ103" s="9" t="str">
        <f t="shared" si="155"/>
        <v>F</v>
      </c>
      <c r="BA103" s="8"/>
      <c r="BB103" s="9" t="str">
        <f t="shared" si="156"/>
        <v>F</v>
      </c>
      <c r="BC103" s="8"/>
      <c r="BD103" s="9" t="str">
        <f t="shared" si="157"/>
        <v>F</v>
      </c>
      <c r="BE103" s="8"/>
      <c r="BF103" s="9" t="str">
        <f t="shared" si="158"/>
        <v>F</v>
      </c>
      <c r="BG103" s="8"/>
      <c r="BH103" s="9" t="str">
        <f t="shared" si="159"/>
        <v>F</v>
      </c>
      <c r="BI103" s="8"/>
      <c r="BJ103" s="9" t="str">
        <f t="shared" si="160"/>
        <v>F</v>
      </c>
      <c r="BK103" s="8"/>
      <c r="BL103" s="9" t="str">
        <f t="shared" si="161"/>
        <v>F</v>
      </c>
      <c r="BM103" s="8"/>
      <c r="BN103" s="9" t="str">
        <f t="shared" si="162"/>
        <v>F</v>
      </c>
      <c r="BO103" s="8"/>
      <c r="BP103" s="9" t="str">
        <f t="shared" si="163"/>
        <v>F</v>
      </c>
      <c r="BQ103" s="51">
        <f t="shared" si="164"/>
        <v>0</v>
      </c>
      <c r="BR103" s="51">
        <f t="shared" si="165"/>
        <v>0</v>
      </c>
      <c r="BS103" s="56" t="str">
        <f t="shared" si="166"/>
        <v>F</v>
      </c>
      <c r="BT103" s="56" t="str">
        <f t="shared" si="167"/>
        <v>ខ្សោយ</v>
      </c>
      <c r="BU103" s="51">
        <f t="shared" si="168"/>
        <v>1</v>
      </c>
      <c r="BV103" s="51">
        <f>វត្តមាន!BV103</f>
        <v>0</v>
      </c>
      <c r="BW103" s="51">
        <f>វត្តមាន!BW103</f>
        <v>0</v>
      </c>
      <c r="BX103" s="51">
        <f>វត្តមាន!BX103</f>
        <v>0</v>
      </c>
      <c r="BY103" s="51">
        <f>វត្តមាន!BY103</f>
        <v>0</v>
      </c>
      <c r="BZ103" s="8"/>
      <c r="CA103" s="8"/>
      <c r="CB103" s="8"/>
      <c r="CC103" s="9" t="str">
        <f t="shared" si="169"/>
        <v>F</v>
      </c>
      <c r="CD103" s="8"/>
      <c r="CE103" s="9" t="str">
        <f t="shared" si="170"/>
        <v>F</v>
      </c>
      <c r="CF103" s="8"/>
      <c r="CG103" s="9" t="str">
        <f t="shared" si="171"/>
        <v>F</v>
      </c>
      <c r="CH103" s="8"/>
      <c r="CI103" s="9" t="str">
        <f t="shared" si="172"/>
        <v>F</v>
      </c>
      <c r="CJ103" s="8"/>
      <c r="CK103" s="9" t="str">
        <f t="shared" si="173"/>
        <v>F</v>
      </c>
      <c r="CL103" s="8"/>
      <c r="CM103" s="9" t="str">
        <f t="shared" si="174"/>
        <v>F</v>
      </c>
      <c r="CN103" s="8"/>
      <c r="CO103" s="9" t="str">
        <f t="shared" si="175"/>
        <v>F</v>
      </c>
      <c r="CP103" s="8"/>
      <c r="CQ103" s="9" t="str">
        <f t="shared" si="176"/>
        <v>F</v>
      </c>
      <c r="CR103" s="8"/>
      <c r="CS103" s="9" t="str">
        <f t="shared" si="177"/>
        <v>F</v>
      </c>
      <c r="CT103" s="8"/>
      <c r="CU103" s="9" t="str">
        <f t="shared" si="178"/>
        <v>F</v>
      </c>
      <c r="CV103" s="8"/>
      <c r="CW103" s="9" t="str">
        <f t="shared" si="179"/>
        <v>F</v>
      </c>
      <c r="CX103" s="51">
        <f t="shared" si="180"/>
        <v>0</v>
      </c>
      <c r="CY103" s="51">
        <v>95</v>
      </c>
      <c r="CZ103" s="56" t="str">
        <f t="shared" si="181"/>
        <v>A</v>
      </c>
      <c r="DA103" s="56" t="str">
        <f t="shared" si="182"/>
        <v>ល្អ</v>
      </c>
      <c r="DB103" s="51" t="e">
        <f t="shared" si="183"/>
        <v>#N/A</v>
      </c>
      <c r="DC103" s="51">
        <f>វត្តមាន!DF103</f>
        <v>0</v>
      </c>
      <c r="DD103" s="51">
        <f>វត្តមាន!DG103</f>
        <v>0</v>
      </c>
      <c r="DE103" s="51">
        <f>វត្តមាន!DH103</f>
        <v>0</v>
      </c>
      <c r="DF103" s="51">
        <f>វត្តមាន!DI103</f>
        <v>0</v>
      </c>
      <c r="DG103" s="8"/>
      <c r="DH103" s="8"/>
      <c r="DI103" s="8">
        <f t="shared" si="184"/>
        <v>0</v>
      </c>
      <c r="DJ103" s="9" t="str">
        <f t="shared" si="185"/>
        <v>F</v>
      </c>
      <c r="DK103" s="8"/>
      <c r="DL103" s="9" t="str">
        <f t="shared" si="186"/>
        <v>F</v>
      </c>
      <c r="DM103" s="8"/>
      <c r="DN103" s="9" t="str">
        <f t="shared" si="187"/>
        <v>F</v>
      </c>
      <c r="DO103" s="8"/>
      <c r="DP103" s="9" t="str">
        <f t="shared" si="188"/>
        <v>F</v>
      </c>
      <c r="DQ103" s="8"/>
      <c r="DR103" s="9" t="str">
        <f t="shared" si="189"/>
        <v>F</v>
      </c>
      <c r="DS103" s="8"/>
      <c r="DT103" s="9" t="str">
        <f t="shared" si="190"/>
        <v>F</v>
      </c>
      <c r="DU103" s="8"/>
      <c r="DV103" s="9" t="str">
        <f t="shared" si="191"/>
        <v>F</v>
      </c>
      <c r="DW103" s="8"/>
      <c r="DX103" s="9" t="str">
        <f t="shared" si="192"/>
        <v>F</v>
      </c>
      <c r="DY103" s="8"/>
      <c r="DZ103" s="9" t="str">
        <f t="shared" si="193"/>
        <v>F</v>
      </c>
      <c r="EA103" s="8"/>
      <c r="EB103" s="9" t="str">
        <f t="shared" si="194"/>
        <v>F</v>
      </c>
      <c r="EC103" s="8"/>
      <c r="ED103" s="9" t="str">
        <f t="shared" si="195"/>
        <v>F</v>
      </c>
      <c r="EE103" s="58">
        <f t="shared" si="196"/>
        <v>0</v>
      </c>
      <c r="EF103" s="58">
        <v>95</v>
      </c>
      <c r="EG103" s="59" t="str">
        <f t="shared" si="197"/>
        <v>A</v>
      </c>
      <c r="EH103" s="59" t="str">
        <f t="shared" si="198"/>
        <v>ល្អ</v>
      </c>
      <c r="EI103" s="58" t="e">
        <f t="shared" si="199"/>
        <v>#N/A</v>
      </c>
      <c r="EJ103" s="58">
        <f>វត្តមាន!EP103</f>
        <v>2</v>
      </c>
      <c r="EK103" s="58">
        <f>វត្តមាន!EQ103</f>
        <v>2</v>
      </c>
      <c r="EL103" s="58">
        <f>វត្តមាន!ER103</f>
        <v>2</v>
      </c>
      <c r="EM103" s="58">
        <f>វត្តមាន!ES103</f>
        <v>6</v>
      </c>
      <c r="EN103" s="67"/>
      <c r="EO103" s="8"/>
      <c r="EP103" s="8"/>
      <c r="EQ103" s="8">
        <f t="shared" si="200"/>
        <v>0</v>
      </c>
      <c r="ER103" s="9" t="str">
        <f t="shared" si="201"/>
        <v>F</v>
      </c>
      <c r="ES103" s="9"/>
      <c r="ET103" s="8"/>
      <c r="EU103" s="9" t="str">
        <f t="shared" si="202"/>
        <v>F</v>
      </c>
      <c r="EV103" s="9"/>
      <c r="EW103" s="8"/>
      <c r="EX103" s="9" t="str">
        <f t="shared" si="203"/>
        <v>F</v>
      </c>
      <c r="EY103" s="9"/>
      <c r="EZ103" s="8"/>
      <c r="FA103" s="9" t="str">
        <f t="shared" si="204"/>
        <v>F</v>
      </c>
      <c r="FB103" s="9"/>
      <c r="FC103" s="8"/>
      <c r="FD103" s="9" t="str">
        <f t="shared" si="205"/>
        <v>F</v>
      </c>
      <c r="FE103" s="9"/>
      <c r="FF103" s="8"/>
      <c r="FG103" s="9" t="str">
        <f t="shared" si="206"/>
        <v>F</v>
      </c>
      <c r="FH103" s="9"/>
      <c r="FI103" s="8"/>
      <c r="FJ103" s="9" t="str">
        <f t="shared" si="207"/>
        <v>F</v>
      </c>
      <c r="FK103" s="9"/>
      <c r="FL103" s="8"/>
      <c r="FM103" s="9" t="str">
        <f t="shared" si="208"/>
        <v>F</v>
      </c>
      <c r="FN103" s="9"/>
      <c r="FO103" s="8"/>
      <c r="FP103" s="9" t="str">
        <f t="shared" si="209"/>
        <v>F</v>
      </c>
      <c r="FQ103" s="9"/>
      <c r="FR103" s="8"/>
      <c r="FS103" s="9" t="str">
        <f t="shared" si="210"/>
        <v>F</v>
      </c>
      <c r="FT103" s="9"/>
      <c r="FU103" s="8"/>
      <c r="FV103" s="9" t="str">
        <f t="shared" si="211"/>
        <v>F</v>
      </c>
      <c r="FX103" s="58">
        <f t="shared" si="212"/>
        <v>0</v>
      </c>
      <c r="FY103" s="58">
        <v>95</v>
      </c>
      <c r="FZ103" s="59" t="str">
        <f t="shared" si="213"/>
        <v>A</v>
      </c>
      <c r="GA103" s="59" t="str">
        <f t="shared" si="214"/>
        <v>ល្អ</v>
      </c>
      <c r="GB103" s="58" t="e">
        <f t="shared" si="215"/>
        <v>#N/A</v>
      </c>
      <c r="GC103" s="58">
        <f>វត្តមាន!FZ103</f>
        <v>2</v>
      </c>
      <c r="GD103" s="58">
        <f>វត្តមាន!GA103</f>
        <v>2</v>
      </c>
      <c r="GE103" s="58">
        <f>វត្តមាន!GB103</f>
        <v>2</v>
      </c>
      <c r="GF103" s="58">
        <f>វត្តមាន!GC103</f>
        <v>6</v>
      </c>
      <c r="GG103" s="69">
        <f t="shared" si="216"/>
        <v>47.5</v>
      </c>
      <c r="GH103" s="69">
        <f t="shared" si="217"/>
        <v>95</v>
      </c>
      <c r="GI103" s="69">
        <f t="shared" si="218"/>
        <v>71.25</v>
      </c>
      <c r="GJ103" s="59" t="str">
        <f t="shared" si="219"/>
        <v>A</v>
      </c>
      <c r="GK103" s="59" t="str">
        <f t="shared" si="220"/>
        <v>ល្អ</v>
      </c>
      <c r="GL103" s="58" t="e">
        <f t="shared" si="221"/>
        <v>#N/A</v>
      </c>
      <c r="GM103" s="2">
        <f t="shared" si="222"/>
        <v>4</v>
      </c>
      <c r="GN103" s="2">
        <f t="shared" si="223"/>
        <v>4</v>
      </c>
      <c r="GO103" s="2">
        <f t="shared" si="224"/>
        <v>4</v>
      </c>
      <c r="GP103" s="2">
        <f t="shared" si="225"/>
        <v>12</v>
      </c>
    </row>
    <row r="104" spans="1:198">
      <c r="A104" s="2"/>
      <c r="B104" s="2">
        <f>ប្រវត្តិរូបសិស្ស!B108</f>
        <v>7950</v>
      </c>
      <c r="C104" s="2" t="str">
        <f>ប្រវត្តិរូបសិស្ស!C104</f>
        <v>សុទ្ធ វ៉ាន់ស៊ុយ</v>
      </c>
      <c r="D104" s="2" t="str">
        <f>ប្រវត្តិរូបសិស្ស!D104</f>
        <v>ប្រុស</v>
      </c>
      <c r="E104" s="7">
        <f>ប្រវត្តិរូបសិស្ស!E104</f>
        <v>38811</v>
      </c>
      <c r="F104" s="7" t="str">
        <f>ប្រវត្តិរូបសិស្ស!G104</f>
        <v>12D</v>
      </c>
      <c r="G104" s="8"/>
      <c r="H104" s="8"/>
      <c r="I104" s="8"/>
      <c r="J104" s="9" t="str">
        <f t="shared" si="137"/>
        <v>F</v>
      </c>
      <c r="K104" s="8"/>
      <c r="L104" s="9" t="str">
        <f t="shared" si="138"/>
        <v>F</v>
      </c>
      <c r="M104" s="8"/>
      <c r="N104" s="9" t="str">
        <f t="shared" si="139"/>
        <v>F</v>
      </c>
      <c r="O104" s="8"/>
      <c r="P104" s="9" t="str">
        <f t="shared" si="140"/>
        <v>F</v>
      </c>
      <c r="Q104" s="8"/>
      <c r="R104" s="9" t="str">
        <f t="shared" si="141"/>
        <v>F</v>
      </c>
      <c r="S104" s="8"/>
      <c r="T104" s="9" t="str">
        <f t="shared" si="142"/>
        <v>F</v>
      </c>
      <c r="U104" s="8"/>
      <c r="V104" s="9" t="str">
        <f t="shared" si="143"/>
        <v>F</v>
      </c>
      <c r="W104" s="8"/>
      <c r="X104" s="9" t="str">
        <f t="shared" si="144"/>
        <v>F</v>
      </c>
      <c r="Y104" s="8"/>
      <c r="Z104" s="9" t="str">
        <f t="shared" si="145"/>
        <v>F</v>
      </c>
      <c r="AA104" s="8"/>
      <c r="AB104" s="9" t="str">
        <f t="shared" si="146"/>
        <v>F</v>
      </c>
      <c r="AC104" s="8"/>
      <c r="AD104" s="9" t="str">
        <f t="shared" si="147"/>
        <v>F</v>
      </c>
      <c r="AE104" s="9">
        <f>វត្តមាន!AL104</f>
        <v>0</v>
      </c>
      <c r="AF104" s="9">
        <f>វត្តមាន!AM104</f>
        <v>0</v>
      </c>
      <c r="AG104" s="9">
        <f>វត្តមាន!AN104</f>
        <v>0</v>
      </c>
      <c r="AH104" s="9">
        <f>វត្តមាន!AO104</f>
        <v>0</v>
      </c>
      <c r="AI104" s="53">
        <f t="shared" si="148"/>
        <v>0</v>
      </c>
      <c r="AJ104" s="53">
        <f t="shared" si="149"/>
        <v>0</v>
      </c>
      <c r="AK104" s="54" t="str">
        <f t="shared" si="150"/>
        <v>F</v>
      </c>
      <c r="AL104" s="54" t="str">
        <f t="shared" si="151"/>
        <v>ខ្សោយ</v>
      </c>
      <c r="AM104" s="53">
        <f t="shared" si="136"/>
        <v>1</v>
      </c>
      <c r="AN104" s="53">
        <f>វត្តមាន!BV104</f>
        <v>0</v>
      </c>
      <c r="AO104" s="53">
        <f>វត្តមាន!BW104</f>
        <v>0</v>
      </c>
      <c r="AP104" s="53">
        <f>វត្តមាន!BX104</f>
        <v>0</v>
      </c>
      <c r="AQ104" s="53">
        <f>វត្តមាន!BY104</f>
        <v>0</v>
      </c>
      <c r="AR104" s="53"/>
      <c r="AS104" s="8"/>
      <c r="AT104" s="8"/>
      <c r="AU104" s="8">
        <f t="shared" si="152"/>
        <v>0</v>
      </c>
      <c r="AV104" s="9" t="str">
        <f t="shared" si="153"/>
        <v>F</v>
      </c>
      <c r="AW104" s="8"/>
      <c r="AX104" s="9" t="str">
        <f t="shared" si="154"/>
        <v>F</v>
      </c>
      <c r="AY104" s="8"/>
      <c r="AZ104" s="9" t="str">
        <f t="shared" si="155"/>
        <v>F</v>
      </c>
      <c r="BA104" s="8"/>
      <c r="BB104" s="9" t="str">
        <f t="shared" si="156"/>
        <v>F</v>
      </c>
      <c r="BC104" s="8"/>
      <c r="BD104" s="9" t="str">
        <f t="shared" si="157"/>
        <v>F</v>
      </c>
      <c r="BE104" s="8"/>
      <c r="BF104" s="9" t="str">
        <f t="shared" si="158"/>
        <v>F</v>
      </c>
      <c r="BG104" s="8"/>
      <c r="BH104" s="9" t="str">
        <f t="shared" si="159"/>
        <v>F</v>
      </c>
      <c r="BI104" s="8"/>
      <c r="BJ104" s="9" t="str">
        <f t="shared" si="160"/>
        <v>F</v>
      </c>
      <c r="BK104" s="8"/>
      <c r="BL104" s="9" t="str">
        <f t="shared" si="161"/>
        <v>F</v>
      </c>
      <c r="BM104" s="8"/>
      <c r="BN104" s="9" t="str">
        <f t="shared" si="162"/>
        <v>F</v>
      </c>
      <c r="BO104" s="8"/>
      <c r="BP104" s="9" t="str">
        <f t="shared" si="163"/>
        <v>F</v>
      </c>
      <c r="BQ104" s="51">
        <f t="shared" si="164"/>
        <v>0</v>
      </c>
      <c r="BR104" s="51">
        <f t="shared" si="165"/>
        <v>0</v>
      </c>
      <c r="BS104" s="56" t="str">
        <f t="shared" si="166"/>
        <v>F</v>
      </c>
      <c r="BT104" s="56" t="str">
        <f t="shared" si="167"/>
        <v>ខ្សោយ</v>
      </c>
      <c r="BU104" s="51">
        <f t="shared" si="168"/>
        <v>1</v>
      </c>
      <c r="BV104" s="51">
        <f>វត្តមាន!BV104</f>
        <v>0</v>
      </c>
      <c r="BW104" s="51">
        <f>វត្តមាន!BW104</f>
        <v>0</v>
      </c>
      <c r="BX104" s="51">
        <f>វត្តមាន!BX104</f>
        <v>0</v>
      </c>
      <c r="BY104" s="51">
        <f>វត្តមាន!BY104</f>
        <v>0</v>
      </c>
      <c r="BZ104" s="8"/>
      <c r="CA104" s="8"/>
      <c r="CB104" s="8"/>
      <c r="CC104" s="9" t="str">
        <f t="shared" si="169"/>
        <v>F</v>
      </c>
      <c r="CD104" s="8"/>
      <c r="CE104" s="9" t="str">
        <f t="shared" si="170"/>
        <v>F</v>
      </c>
      <c r="CF104" s="8"/>
      <c r="CG104" s="9" t="str">
        <f t="shared" si="171"/>
        <v>F</v>
      </c>
      <c r="CH104" s="8"/>
      <c r="CI104" s="9" t="str">
        <f t="shared" si="172"/>
        <v>F</v>
      </c>
      <c r="CJ104" s="8"/>
      <c r="CK104" s="9" t="str">
        <f t="shared" si="173"/>
        <v>F</v>
      </c>
      <c r="CL104" s="8"/>
      <c r="CM104" s="9" t="str">
        <f t="shared" si="174"/>
        <v>F</v>
      </c>
      <c r="CN104" s="8"/>
      <c r="CO104" s="9" t="str">
        <f t="shared" si="175"/>
        <v>F</v>
      </c>
      <c r="CP104" s="8"/>
      <c r="CQ104" s="9" t="str">
        <f t="shared" si="176"/>
        <v>F</v>
      </c>
      <c r="CR104" s="8"/>
      <c r="CS104" s="9" t="str">
        <f t="shared" si="177"/>
        <v>F</v>
      </c>
      <c r="CT104" s="8"/>
      <c r="CU104" s="9" t="str">
        <f t="shared" si="178"/>
        <v>F</v>
      </c>
      <c r="CV104" s="8"/>
      <c r="CW104" s="9" t="str">
        <f t="shared" si="179"/>
        <v>F</v>
      </c>
      <c r="CX104" s="51">
        <f t="shared" si="180"/>
        <v>0</v>
      </c>
      <c r="CY104" s="51">
        <v>96</v>
      </c>
      <c r="CZ104" s="56" t="str">
        <f t="shared" si="181"/>
        <v>A</v>
      </c>
      <c r="DA104" s="56" t="str">
        <f t="shared" si="182"/>
        <v>ល្អ</v>
      </c>
      <c r="DB104" s="51" t="e">
        <f t="shared" si="183"/>
        <v>#N/A</v>
      </c>
      <c r="DC104" s="51">
        <f>វត្តមាន!DF104</f>
        <v>0</v>
      </c>
      <c r="DD104" s="51">
        <f>វត្តមាន!DG104</f>
        <v>0</v>
      </c>
      <c r="DE104" s="51">
        <f>វត្តមាន!DH104</f>
        <v>0</v>
      </c>
      <c r="DF104" s="51">
        <f>វត្តមាន!DI104</f>
        <v>0</v>
      </c>
      <c r="DG104" s="8"/>
      <c r="DH104" s="8"/>
      <c r="DI104" s="8">
        <f t="shared" si="184"/>
        <v>0</v>
      </c>
      <c r="DJ104" s="9" t="str">
        <f t="shared" si="185"/>
        <v>F</v>
      </c>
      <c r="DK104" s="8"/>
      <c r="DL104" s="9" t="str">
        <f t="shared" si="186"/>
        <v>F</v>
      </c>
      <c r="DM104" s="8"/>
      <c r="DN104" s="9" t="str">
        <f t="shared" si="187"/>
        <v>F</v>
      </c>
      <c r="DO104" s="8"/>
      <c r="DP104" s="9" t="str">
        <f t="shared" si="188"/>
        <v>F</v>
      </c>
      <c r="DQ104" s="8"/>
      <c r="DR104" s="9" t="str">
        <f t="shared" si="189"/>
        <v>F</v>
      </c>
      <c r="DS104" s="8"/>
      <c r="DT104" s="9" t="str">
        <f t="shared" si="190"/>
        <v>F</v>
      </c>
      <c r="DU104" s="8"/>
      <c r="DV104" s="9" t="str">
        <f t="shared" si="191"/>
        <v>F</v>
      </c>
      <c r="DW104" s="8"/>
      <c r="DX104" s="9" t="str">
        <f t="shared" si="192"/>
        <v>F</v>
      </c>
      <c r="DY104" s="8"/>
      <c r="DZ104" s="9" t="str">
        <f t="shared" si="193"/>
        <v>F</v>
      </c>
      <c r="EA104" s="8"/>
      <c r="EB104" s="9" t="str">
        <f t="shared" si="194"/>
        <v>F</v>
      </c>
      <c r="EC104" s="8"/>
      <c r="ED104" s="9" t="str">
        <f t="shared" si="195"/>
        <v>F</v>
      </c>
      <c r="EE104" s="58">
        <f t="shared" si="196"/>
        <v>0</v>
      </c>
      <c r="EF104" s="58">
        <v>96</v>
      </c>
      <c r="EG104" s="59" t="str">
        <f t="shared" si="197"/>
        <v>A</v>
      </c>
      <c r="EH104" s="59" t="str">
        <f t="shared" si="198"/>
        <v>ល្អ</v>
      </c>
      <c r="EI104" s="58" t="e">
        <f t="shared" si="199"/>
        <v>#N/A</v>
      </c>
      <c r="EJ104" s="58">
        <f>វត្តមាន!EP104</f>
        <v>2</v>
      </c>
      <c r="EK104" s="58">
        <f>វត្តមាន!EQ104</f>
        <v>2</v>
      </c>
      <c r="EL104" s="58">
        <f>វត្តមាន!ER104</f>
        <v>2</v>
      </c>
      <c r="EM104" s="58">
        <f>វត្តមាន!ES104</f>
        <v>6</v>
      </c>
      <c r="EN104" s="67"/>
      <c r="EO104" s="8"/>
      <c r="EP104" s="8"/>
      <c r="EQ104" s="8">
        <f t="shared" si="200"/>
        <v>0</v>
      </c>
      <c r="ER104" s="9" t="str">
        <f t="shared" si="201"/>
        <v>F</v>
      </c>
      <c r="ES104" s="9"/>
      <c r="ET104" s="8"/>
      <c r="EU104" s="9" t="str">
        <f t="shared" si="202"/>
        <v>F</v>
      </c>
      <c r="EV104" s="9"/>
      <c r="EW104" s="8"/>
      <c r="EX104" s="9" t="str">
        <f t="shared" si="203"/>
        <v>F</v>
      </c>
      <c r="EY104" s="9"/>
      <c r="EZ104" s="8"/>
      <c r="FA104" s="9" t="str">
        <f t="shared" si="204"/>
        <v>F</v>
      </c>
      <c r="FB104" s="9"/>
      <c r="FC104" s="8"/>
      <c r="FD104" s="9" t="str">
        <f t="shared" si="205"/>
        <v>F</v>
      </c>
      <c r="FE104" s="9"/>
      <c r="FF104" s="8"/>
      <c r="FG104" s="9" t="str">
        <f t="shared" si="206"/>
        <v>F</v>
      </c>
      <c r="FH104" s="9"/>
      <c r="FI104" s="8"/>
      <c r="FJ104" s="9" t="str">
        <f t="shared" si="207"/>
        <v>F</v>
      </c>
      <c r="FK104" s="9"/>
      <c r="FL104" s="8"/>
      <c r="FM104" s="9" t="str">
        <f t="shared" si="208"/>
        <v>F</v>
      </c>
      <c r="FN104" s="9"/>
      <c r="FO104" s="8"/>
      <c r="FP104" s="9" t="str">
        <f t="shared" si="209"/>
        <v>F</v>
      </c>
      <c r="FQ104" s="9"/>
      <c r="FR104" s="8"/>
      <c r="FS104" s="9" t="str">
        <f t="shared" si="210"/>
        <v>F</v>
      </c>
      <c r="FT104" s="9"/>
      <c r="FU104" s="8"/>
      <c r="FV104" s="9" t="str">
        <f t="shared" si="211"/>
        <v>F</v>
      </c>
      <c r="FX104" s="58">
        <f t="shared" si="212"/>
        <v>0</v>
      </c>
      <c r="FY104" s="58">
        <v>96</v>
      </c>
      <c r="FZ104" s="59" t="str">
        <f t="shared" si="213"/>
        <v>A</v>
      </c>
      <c r="GA104" s="59" t="str">
        <f t="shared" si="214"/>
        <v>ល្អ</v>
      </c>
      <c r="GB104" s="58" t="e">
        <f t="shared" si="215"/>
        <v>#N/A</v>
      </c>
      <c r="GC104" s="58">
        <f>វត្តមាន!FZ104</f>
        <v>2</v>
      </c>
      <c r="GD104" s="58">
        <f>វត្តមាន!GA104</f>
        <v>2</v>
      </c>
      <c r="GE104" s="58">
        <f>វត្តមាន!GB104</f>
        <v>2</v>
      </c>
      <c r="GF104" s="58">
        <f>វត្តមាន!GC104</f>
        <v>6</v>
      </c>
      <c r="GG104" s="69">
        <f t="shared" si="216"/>
        <v>48</v>
      </c>
      <c r="GH104" s="69">
        <f t="shared" si="217"/>
        <v>96</v>
      </c>
      <c r="GI104" s="69">
        <f t="shared" si="218"/>
        <v>72</v>
      </c>
      <c r="GJ104" s="59" t="str">
        <f t="shared" si="219"/>
        <v>A</v>
      </c>
      <c r="GK104" s="59" t="str">
        <f t="shared" si="220"/>
        <v>ល្អ</v>
      </c>
      <c r="GL104" s="58" t="e">
        <f t="shared" si="221"/>
        <v>#N/A</v>
      </c>
      <c r="GM104" s="2">
        <f t="shared" si="222"/>
        <v>4</v>
      </c>
      <c r="GN104" s="2">
        <f t="shared" si="223"/>
        <v>4</v>
      </c>
      <c r="GO104" s="2">
        <f t="shared" si="224"/>
        <v>4</v>
      </c>
      <c r="GP104" s="2">
        <f t="shared" si="225"/>
        <v>12</v>
      </c>
    </row>
    <row r="105" spans="1:198">
      <c r="A105" s="2"/>
      <c r="B105" s="2">
        <f>ប្រវត្តិរូបសិស្ស!B109</f>
        <v>0</v>
      </c>
      <c r="C105" s="2" t="str">
        <f>ប្រវត្តិរូបសិស្ស!C105</f>
        <v>សុភ័ក្រ្ត នីតា</v>
      </c>
      <c r="D105" s="2" t="str">
        <f>ប្រវត្តិរូបសិស្ស!D105</f>
        <v>ស្រី</v>
      </c>
      <c r="E105" s="7">
        <f>ប្រវត្តិរូបសិស្ស!E105</f>
        <v>39215</v>
      </c>
      <c r="F105" s="7" t="str">
        <f>ប្រវត្តិរូបសិស្ស!G105</f>
        <v>12D</v>
      </c>
      <c r="G105" s="8"/>
      <c r="H105" s="8"/>
      <c r="I105" s="8"/>
      <c r="J105" s="9" t="str">
        <f t="shared" si="137"/>
        <v>F</v>
      </c>
      <c r="K105" s="8"/>
      <c r="L105" s="9" t="str">
        <f t="shared" si="138"/>
        <v>F</v>
      </c>
      <c r="M105" s="8"/>
      <c r="N105" s="9" t="str">
        <f t="shared" si="139"/>
        <v>F</v>
      </c>
      <c r="O105" s="8"/>
      <c r="P105" s="9" t="str">
        <f t="shared" si="140"/>
        <v>F</v>
      </c>
      <c r="Q105" s="8"/>
      <c r="R105" s="9" t="str">
        <f t="shared" si="141"/>
        <v>F</v>
      </c>
      <c r="S105" s="8"/>
      <c r="T105" s="9" t="str">
        <f t="shared" si="142"/>
        <v>F</v>
      </c>
      <c r="U105" s="8"/>
      <c r="V105" s="9" t="str">
        <f t="shared" si="143"/>
        <v>F</v>
      </c>
      <c r="W105" s="8"/>
      <c r="X105" s="9" t="str">
        <f t="shared" si="144"/>
        <v>F</v>
      </c>
      <c r="Y105" s="8"/>
      <c r="Z105" s="9" t="str">
        <f t="shared" si="145"/>
        <v>F</v>
      </c>
      <c r="AA105" s="8"/>
      <c r="AB105" s="9" t="str">
        <f t="shared" si="146"/>
        <v>F</v>
      </c>
      <c r="AC105" s="8"/>
      <c r="AD105" s="9" t="str">
        <f t="shared" si="147"/>
        <v>F</v>
      </c>
      <c r="AE105" s="9">
        <f>វត្តមាន!AL105</f>
        <v>0</v>
      </c>
      <c r="AF105" s="9">
        <f>វត្តមាន!AM105</f>
        <v>0</v>
      </c>
      <c r="AG105" s="9">
        <f>វត្តមាន!AN105</f>
        <v>0</v>
      </c>
      <c r="AH105" s="9">
        <f>វត្តមាន!AO105</f>
        <v>0</v>
      </c>
      <c r="AI105" s="53">
        <f t="shared" si="148"/>
        <v>0</v>
      </c>
      <c r="AJ105" s="53">
        <f t="shared" si="149"/>
        <v>0</v>
      </c>
      <c r="AK105" s="54" t="str">
        <f t="shared" si="150"/>
        <v>F</v>
      </c>
      <c r="AL105" s="54" t="str">
        <f t="shared" si="151"/>
        <v>ខ្សោយ</v>
      </c>
      <c r="AM105" s="53">
        <f t="shared" si="136"/>
        <v>1</v>
      </c>
      <c r="AN105" s="53">
        <f>វត្តមាន!BV105</f>
        <v>0</v>
      </c>
      <c r="AO105" s="53">
        <f>វត្តមាន!BW105</f>
        <v>0</v>
      </c>
      <c r="AP105" s="53">
        <f>វត្តមាន!BX105</f>
        <v>0</v>
      </c>
      <c r="AQ105" s="53">
        <f>វត្តមាន!BY105</f>
        <v>0</v>
      </c>
      <c r="AR105" s="53"/>
      <c r="AS105" s="8"/>
      <c r="AT105" s="8"/>
      <c r="AU105" s="8">
        <f t="shared" si="152"/>
        <v>0</v>
      </c>
      <c r="AV105" s="9" t="str">
        <f t="shared" si="153"/>
        <v>F</v>
      </c>
      <c r="AW105" s="8"/>
      <c r="AX105" s="9" t="str">
        <f t="shared" si="154"/>
        <v>F</v>
      </c>
      <c r="AY105" s="8"/>
      <c r="AZ105" s="9" t="str">
        <f t="shared" si="155"/>
        <v>F</v>
      </c>
      <c r="BA105" s="8"/>
      <c r="BB105" s="9" t="str">
        <f t="shared" si="156"/>
        <v>F</v>
      </c>
      <c r="BC105" s="8"/>
      <c r="BD105" s="9" t="str">
        <f t="shared" si="157"/>
        <v>F</v>
      </c>
      <c r="BE105" s="8"/>
      <c r="BF105" s="9" t="str">
        <f t="shared" si="158"/>
        <v>F</v>
      </c>
      <c r="BG105" s="8"/>
      <c r="BH105" s="9" t="str">
        <f t="shared" si="159"/>
        <v>F</v>
      </c>
      <c r="BI105" s="8"/>
      <c r="BJ105" s="9" t="str">
        <f t="shared" si="160"/>
        <v>F</v>
      </c>
      <c r="BK105" s="8"/>
      <c r="BL105" s="9" t="str">
        <f t="shared" si="161"/>
        <v>F</v>
      </c>
      <c r="BM105" s="8"/>
      <c r="BN105" s="9" t="str">
        <f t="shared" si="162"/>
        <v>F</v>
      </c>
      <c r="BO105" s="8"/>
      <c r="BP105" s="9" t="str">
        <f t="shared" si="163"/>
        <v>F</v>
      </c>
      <c r="BQ105" s="51">
        <f t="shared" si="164"/>
        <v>0</v>
      </c>
      <c r="BR105" s="51">
        <f t="shared" si="165"/>
        <v>0</v>
      </c>
      <c r="BS105" s="56" t="str">
        <f t="shared" si="166"/>
        <v>F</v>
      </c>
      <c r="BT105" s="56" t="str">
        <f t="shared" si="167"/>
        <v>ខ្សោយ</v>
      </c>
      <c r="BU105" s="51">
        <f t="shared" si="168"/>
        <v>1</v>
      </c>
      <c r="BV105" s="51">
        <f>វត្តមាន!BV105</f>
        <v>0</v>
      </c>
      <c r="BW105" s="51">
        <f>វត្តមាន!BW105</f>
        <v>0</v>
      </c>
      <c r="BX105" s="51">
        <f>វត្តមាន!BX105</f>
        <v>0</v>
      </c>
      <c r="BY105" s="51">
        <f>វត្តមាន!BY105</f>
        <v>0</v>
      </c>
      <c r="BZ105" s="8"/>
      <c r="CA105" s="8"/>
      <c r="CB105" s="8"/>
      <c r="CC105" s="9" t="str">
        <f t="shared" si="169"/>
        <v>F</v>
      </c>
      <c r="CD105" s="8"/>
      <c r="CE105" s="9" t="str">
        <f t="shared" si="170"/>
        <v>F</v>
      </c>
      <c r="CF105" s="8"/>
      <c r="CG105" s="9" t="str">
        <f t="shared" si="171"/>
        <v>F</v>
      </c>
      <c r="CH105" s="8"/>
      <c r="CI105" s="9" t="str">
        <f t="shared" si="172"/>
        <v>F</v>
      </c>
      <c r="CJ105" s="8"/>
      <c r="CK105" s="9" t="str">
        <f t="shared" si="173"/>
        <v>F</v>
      </c>
      <c r="CL105" s="8"/>
      <c r="CM105" s="9" t="str">
        <f t="shared" si="174"/>
        <v>F</v>
      </c>
      <c r="CN105" s="8"/>
      <c r="CO105" s="9" t="str">
        <f t="shared" si="175"/>
        <v>F</v>
      </c>
      <c r="CP105" s="8"/>
      <c r="CQ105" s="9" t="str">
        <f t="shared" si="176"/>
        <v>F</v>
      </c>
      <c r="CR105" s="8"/>
      <c r="CS105" s="9" t="str">
        <f t="shared" si="177"/>
        <v>F</v>
      </c>
      <c r="CT105" s="8"/>
      <c r="CU105" s="9" t="str">
        <f t="shared" si="178"/>
        <v>F</v>
      </c>
      <c r="CV105" s="8"/>
      <c r="CW105" s="9" t="str">
        <f t="shared" si="179"/>
        <v>F</v>
      </c>
      <c r="CX105" s="51">
        <f t="shared" si="180"/>
        <v>0</v>
      </c>
      <c r="CY105" s="51">
        <v>97</v>
      </c>
      <c r="CZ105" s="56" t="str">
        <f t="shared" si="181"/>
        <v>A</v>
      </c>
      <c r="DA105" s="56" t="str">
        <f t="shared" si="182"/>
        <v>ល្អ</v>
      </c>
      <c r="DB105" s="51" t="e">
        <f t="shared" si="183"/>
        <v>#N/A</v>
      </c>
      <c r="DC105" s="51">
        <f>វត្តមាន!DF105</f>
        <v>0</v>
      </c>
      <c r="DD105" s="51">
        <f>វត្តមាន!DG105</f>
        <v>0</v>
      </c>
      <c r="DE105" s="51">
        <f>វត្តមាន!DH105</f>
        <v>0</v>
      </c>
      <c r="DF105" s="51">
        <f>វត្តមាន!DI105</f>
        <v>0</v>
      </c>
      <c r="DG105" s="8"/>
      <c r="DH105" s="8"/>
      <c r="DI105" s="8">
        <f t="shared" si="184"/>
        <v>0</v>
      </c>
      <c r="DJ105" s="9" t="str">
        <f t="shared" si="185"/>
        <v>F</v>
      </c>
      <c r="DK105" s="8"/>
      <c r="DL105" s="9" t="str">
        <f t="shared" si="186"/>
        <v>F</v>
      </c>
      <c r="DM105" s="8"/>
      <c r="DN105" s="9" t="str">
        <f t="shared" si="187"/>
        <v>F</v>
      </c>
      <c r="DO105" s="8"/>
      <c r="DP105" s="9" t="str">
        <f t="shared" si="188"/>
        <v>F</v>
      </c>
      <c r="DQ105" s="8"/>
      <c r="DR105" s="9" t="str">
        <f t="shared" si="189"/>
        <v>F</v>
      </c>
      <c r="DS105" s="8"/>
      <c r="DT105" s="9" t="str">
        <f t="shared" si="190"/>
        <v>F</v>
      </c>
      <c r="DU105" s="8"/>
      <c r="DV105" s="9" t="str">
        <f t="shared" si="191"/>
        <v>F</v>
      </c>
      <c r="DW105" s="8"/>
      <c r="DX105" s="9" t="str">
        <f t="shared" si="192"/>
        <v>F</v>
      </c>
      <c r="DY105" s="8"/>
      <c r="DZ105" s="9" t="str">
        <f t="shared" si="193"/>
        <v>F</v>
      </c>
      <c r="EA105" s="8"/>
      <c r="EB105" s="9" t="str">
        <f t="shared" si="194"/>
        <v>F</v>
      </c>
      <c r="EC105" s="8"/>
      <c r="ED105" s="9" t="str">
        <f t="shared" si="195"/>
        <v>F</v>
      </c>
      <c r="EE105" s="58">
        <f t="shared" si="196"/>
        <v>0</v>
      </c>
      <c r="EF105" s="58">
        <v>97</v>
      </c>
      <c r="EG105" s="59" t="str">
        <f t="shared" si="197"/>
        <v>A</v>
      </c>
      <c r="EH105" s="59" t="str">
        <f t="shared" si="198"/>
        <v>ល្អ</v>
      </c>
      <c r="EI105" s="58" t="e">
        <f t="shared" si="199"/>
        <v>#N/A</v>
      </c>
      <c r="EJ105" s="58">
        <f>វត្តមាន!EP105</f>
        <v>2</v>
      </c>
      <c r="EK105" s="58">
        <f>វត្តមាន!EQ105</f>
        <v>2</v>
      </c>
      <c r="EL105" s="58">
        <f>វត្តមាន!ER105</f>
        <v>2</v>
      </c>
      <c r="EM105" s="58">
        <f>វត្តមាន!ES105</f>
        <v>6</v>
      </c>
      <c r="EN105" s="67"/>
      <c r="EO105" s="8"/>
      <c r="EP105" s="8"/>
      <c r="EQ105" s="8">
        <f t="shared" si="200"/>
        <v>0</v>
      </c>
      <c r="ER105" s="9" t="str">
        <f t="shared" si="201"/>
        <v>F</v>
      </c>
      <c r="ES105" s="9"/>
      <c r="ET105" s="8"/>
      <c r="EU105" s="9" t="str">
        <f t="shared" si="202"/>
        <v>F</v>
      </c>
      <c r="EV105" s="9"/>
      <c r="EW105" s="8"/>
      <c r="EX105" s="9" t="str">
        <f t="shared" si="203"/>
        <v>F</v>
      </c>
      <c r="EY105" s="9"/>
      <c r="EZ105" s="8"/>
      <c r="FA105" s="9" t="str">
        <f t="shared" si="204"/>
        <v>F</v>
      </c>
      <c r="FB105" s="9"/>
      <c r="FC105" s="8"/>
      <c r="FD105" s="9" t="str">
        <f t="shared" si="205"/>
        <v>F</v>
      </c>
      <c r="FE105" s="9"/>
      <c r="FF105" s="8"/>
      <c r="FG105" s="9" t="str">
        <f t="shared" si="206"/>
        <v>F</v>
      </c>
      <c r="FH105" s="9"/>
      <c r="FI105" s="8"/>
      <c r="FJ105" s="9" t="str">
        <f t="shared" si="207"/>
        <v>F</v>
      </c>
      <c r="FK105" s="9"/>
      <c r="FL105" s="8"/>
      <c r="FM105" s="9" t="str">
        <f t="shared" si="208"/>
        <v>F</v>
      </c>
      <c r="FN105" s="9"/>
      <c r="FO105" s="8"/>
      <c r="FP105" s="9" t="str">
        <f t="shared" si="209"/>
        <v>F</v>
      </c>
      <c r="FQ105" s="9"/>
      <c r="FR105" s="8"/>
      <c r="FS105" s="9" t="str">
        <f t="shared" si="210"/>
        <v>F</v>
      </c>
      <c r="FT105" s="9"/>
      <c r="FU105" s="8"/>
      <c r="FV105" s="9" t="str">
        <f t="shared" si="211"/>
        <v>F</v>
      </c>
      <c r="FX105" s="58">
        <f t="shared" si="212"/>
        <v>0</v>
      </c>
      <c r="FY105" s="58">
        <v>97</v>
      </c>
      <c r="FZ105" s="59" t="str">
        <f t="shared" si="213"/>
        <v>A</v>
      </c>
      <c r="GA105" s="59" t="str">
        <f t="shared" si="214"/>
        <v>ល្អ</v>
      </c>
      <c r="GB105" s="58" t="e">
        <f t="shared" si="215"/>
        <v>#N/A</v>
      </c>
      <c r="GC105" s="58">
        <f>វត្តមាន!FZ105</f>
        <v>2</v>
      </c>
      <c r="GD105" s="58">
        <f>វត្តមាន!GA105</f>
        <v>2</v>
      </c>
      <c r="GE105" s="58">
        <f>វត្តមាន!GB105</f>
        <v>2</v>
      </c>
      <c r="GF105" s="58">
        <f>វត្តមាន!GC105</f>
        <v>6</v>
      </c>
      <c r="GG105" s="69">
        <f t="shared" si="216"/>
        <v>48.5</v>
      </c>
      <c r="GH105" s="69">
        <f t="shared" si="217"/>
        <v>97</v>
      </c>
      <c r="GI105" s="69">
        <f t="shared" si="218"/>
        <v>72.75</v>
      </c>
      <c r="GJ105" s="59" t="str">
        <f t="shared" si="219"/>
        <v>A</v>
      </c>
      <c r="GK105" s="59" t="str">
        <f t="shared" si="220"/>
        <v>ល្អ</v>
      </c>
      <c r="GL105" s="58" t="e">
        <f t="shared" si="221"/>
        <v>#N/A</v>
      </c>
      <c r="GM105" s="2">
        <f t="shared" si="222"/>
        <v>4</v>
      </c>
      <c r="GN105" s="2">
        <f t="shared" si="223"/>
        <v>4</v>
      </c>
      <c r="GO105" s="2">
        <f t="shared" si="224"/>
        <v>4</v>
      </c>
      <c r="GP105" s="2">
        <f t="shared" si="225"/>
        <v>12</v>
      </c>
    </row>
    <row r="106" spans="1:198">
      <c r="A106" s="2"/>
      <c r="B106" s="2">
        <f>ប្រវត្តិរូបសិស្ស!B110</f>
        <v>0</v>
      </c>
      <c r="C106" s="2" t="str">
        <f>ប្រវត្តិរូបសិស្ស!C106</f>
        <v>ស្រូយ ឆេងអ៊ី</v>
      </c>
      <c r="D106" s="2" t="str">
        <f>ប្រវត្តិរូបសិស្ស!D106</f>
        <v>ស្រី</v>
      </c>
      <c r="E106" s="7">
        <f>ប្រវត្តិរូបសិស្ស!E106</f>
        <v>39788</v>
      </c>
      <c r="F106" s="7" t="str">
        <f>ប្រវត្តិរូបសិស្ស!G106</f>
        <v>12D</v>
      </c>
      <c r="G106" s="8"/>
      <c r="H106" s="8"/>
      <c r="I106" s="8"/>
      <c r="J106" s="9" t="str">
        <f t="shared" si="137"/>
        <v>F</v>
      </c>
      <c r="K106" s="8"/>
      <c r="L106" s="9" t="str">
        <f t="shared" si="138"/>
        <v>F</v>
      </c>
      <c r="M106" s="8"/>
      <c r="N106" s="9" t="str">
        <f t="shared" si="139"/>
        <v>F</v>
      </c>
      <c r="O106" s="8"/>
      <c r="P106" s="9" t="str">
        <f t="shared" si="140"/>
        <v>F</v>
      </c>
      <c r="Q106" s="8"/>
      <c r="R106" s="9" t="str">
        <f t="shared" si="141"/>
        <v>F</v>
      </c>
      <c r="S106" s="8"/>
      <c r="T106" s="9" t="str">
        <f t="shared" si="142"/>
        <v>F</v>
      </c>
      <c r="U106" s="8"/>
      <c r="V106" s="9" t="str">
        <f t="shared" si="143"/>
        <v>F</v>
      </c>
      <c r="W106" s="8"/>
      <c r="X106" s="9" t="str">
        <f t="shared" si="144"/>
        <v>F</v>
      </c>
      <c r="Y106" s="8"/>
      <c r="Z106" s="9" t="str">
        <f t="shared" si="145"/>
        <v>F</v>
      </c>
      <c r="AA106" s="8"/>
      <c r="AB106" s="9" t="str">
        <f t="shared" si="146"/>
        <v>F</v>
      </c>
      <c r="AC106" s="8"/>
      <c r="AD106" s="9" t="str">
        <f t="shared" si="147"/>
        <v>F</v>
      </c>
      <c r="AE106" s="9">
        <f>វត្តមាន!AL106</f>
        <v>0</v>
      </c>
      <c r="AF106" s="9">
        <f>វត្តមាន!AM106</f>
        <v>0</v>
      </c>
      <c r="AG106" s="9">
        <f>វត្តមាន!AN106</f>
        <v>0</v>
      </c>
      <c r="AH106" s="9">
        <f>វត្តមាន!AO106</f>
        <v>0</v>
      </c>
      <c r="AI106" s="53">
        <f t="shared" si="148"/>
        <v>0</v>
      </c>
      <c r="AJ106" s="53">
        <f t="shared" si="149"/>
        <v>0</v>
      </c>
      <c r="AK106" s="54" t="str">
        <f t="shared" si="150"/>
        <v>F</v>
      </c>
      <c r="AL106" s="54" t="str">
        <f t="shared" si="151"/>
        <v>ខ្សោយ</v>
      </c>
      <c r="AM106" s="53">
        <f t="shared" si="136"/>
        <v>1</v>
      </c>
      <c r="AN106" s="53">
        <f>វត្តមាន!BV106</f>
        <v>0</v>
      </c>
      <c r="AO106" s="53">
        <f>វត្តមាន!BW106</f>
        <v>0</v>
      </c>
      <c r="AP106" s="53">
        <f>វត្តមាន!BX106</f>
        <v>0</v>
      </c>
      <c r="AQ106" s="53">
        <f>វត្តមាន!BY106</f>
        <v>0</v>
      </c>
      <c r="AR106" s="53"/>
      <c r="AS106" s="8"/>
      <c r="AT106" s="8"/>
      <c r="AU106" s="8">
        <f t="shared" si="152"/>
        <v>0</v>
      </c>
      <c r="AV106" s="9" t="str">
        <f t="shared" si="153"/>
        <v>F</v>
      </c>
      <c r="AW106" s="8"/>
      <c r="AX106" s="9" t="str">
        <f t="shared" si="154"/>
        <v>F</v>
      </c>
      <c r="AY106" s="8"/>
      <c r="AZ106" s="9" t="str">
        <f t="shared" si="155"/>
        <v>F</v>
      </c>
      <c r="BA106" s="8"/>
      <c r="BB106" s="9" t="str">
        <f t="shared" si="156"/>
        <v>F</v>
      </c>
      <c r="BC106" s="8"/>
      <c r="BD106" s="9" t="str">
        <f t="shared" si="157"/>
        <v>F</v>
      </c>
      <c r="BE106" s="8"/>
      <c r="BF106" s="9" t="str">
        <f t="shared" si="158"/>
        <v>F</v>
      </c>
      <c r="BG106" s="8"/>
      <c r="BH106" s="9" t="str">
        <f t="shared" si="159"/>
        <v>F</v>
      </c>
      <c r="BI106" s="8"/>
      <c r="BJ106" s="9" t="str">
        <f t="shared" si="160"/>
        <v>F</v>
      </c>
      <c r="BK106" s="8"/>
      <c r="BL106" s="9" t="str">
        <f t="shared" si="161"/>
        <v>F</v>
      </c>
      <c r="BM106" s="8"/>
      <c r="BN106" s="9" t="str">
        <f t="shared" si="162"/>
        <v>F</v>
      </c>
      <c r="BO106" s="8"/>
      <c r="BP106" s="9" t="str">
        <f t="shared" si="163"/>
        <v>F</v>
      </c>
      <c r="BQ106" s="51">
        <f t="shared" si="164"/>
        <v>0</v>
      </c>
      <c r="BR106" s="51">
        <f t="shared" si="165"/>
        <v>0</v>
      </c>
      <c r="BS106" s="56" t="str">
        <f t="shared" si="166"/>
        <v>F</v>
      </c>
      <c r="BT106" s="56" t="str">
        <f t="shared" si="167"/>
        <v>ខ្សោយ</v>
      </c>
      <c r="BU106" s="51">
        <f t="shared" si="168"/>
        <v>1</v>
      </c>
      <c r="BV106" s="51">
        <f>វត្តមាន!BV106</f>
        <v>0</v>
      </c>
      <c r="BW106" s="51">
        <f>វត្តមាន!BW106</f>
        <v>0</v>
      </c>
      <c r="BX106" s="51">
        <f>វត្តមាន!BX106</f>
        <v>0</v>
      </c>
      <c r="BY106" s="51">
        <f>វត្តមាន!BY106</f>
        <v>0</v>
      </c>
      <c r="BZ106" s="8"/>
      <c r="CA106" s="8"/>
      <c r="CB106" s="8"/>
      <c r="CC106" s="9" t="str">
        <f t="shared" si="169"/>
        <v>F</v>
      </c>
      <c r="CD106" s="8"/>
      <c r="CE106" s="9" t="str">
        <f t="shared" si="170"/>
        <v>F</v>
      </c>
      <c r="CF106" s="8"/>
      <c r="CG106" s="9" t="str">
        <f t="shared" si="171"/>
        <v>F</v>
      </c>
      <c r="CH106" s="8"/>
      <c r="CI106" s="9" t="str">
        <f t="shared" si="172"/>
        <v>F</v>
      </c>
      <c r="CJ106" s="8"/>
      <c r="CK106" s="9" t="str">
        <f t="shared" si="173"/>
        <v>F</v>
      </c>
      <c r="CL106" s="8"/>
      <c r="CM106" s="9" t="str">
        <f t="shared" si="174"/>
        <v>F</v>
      </c>
      <c r="CN106" s="8"/>
      <c r="CO106" s="9" t="str">
        <f t="shared" si="175"/>
        <v>F</v>
      </c>
      <c r="CP106" s="8"/>
      <c r="CQ106" s="9" t="str">
        <f t="shared" si="176"/>
        <v>F</v>
      </c>
      <c r="CR106" s="8"/>
      <c r="CS106" s="9" t="str">
        <f t="shared" si="177"/>
        <v>F</v>
      </c>
      <c r="CT106" s="8"/>
      <c r="CU106" s="9" t="str">
        <f t="shared" si="178"/>
        <v>F</v>
      </c>
      <c r="CV106" s="8"/>
      <c r="CW106" s="9" t="str">
        <f t="shared" si="179"/>
        <v>F</v>
      </c>
      <c r="CX106" s="51">
        <f t="shared" si="180"/>
        <v>0</v>
      </c>
      <c r="CY106" s="51">
        <v>98</v>
      </c>
      <c r="CZ106" s="56" t="str">
        <f t="shared" si="181"/>
        <v>A</v>
      </c>
      <c r="DA106" s="56" t="str">
        <f t="shared" si="182"/>
        <v>ល្អ</v>
      </c>
      <c r="DB106" s="51" t="e">
        <f t="shared" si="183"/>
        <v>#N/A</v>
      </c>
      <c r="DC106" s="51">
        <f>វត្តមាន!DF106</f>
        <v>0</v>
      </c>
      <c r="DD106" s="51">
        <f>វត្តមាន!DG106</f>
        <v>0</v>
      </c>
      <c r="DE106" s="51">
        <f>វត្តមាន!DH106</f>
        <v>0</v>
      </c>
      <c r="DF106" s="51">
        <f>វត្តមាន!DI106</f>
        <v>0</v>
      </c>
      <c r="DG106" s="8"/>
      <c r="DH106" s="8"/>
      <c r="DI106" s="8">
        <f t="shared" si="184"/>
        <v>0</v>
      </c>
      <c r="DJ106" s="9" t="str">
        <f t="shared" si="185"/>
        <v>F</v>
      </c>
      <c r="DK106" s="8"/>
      <c r="DL106" s="9" t="str">
        <f t="shared" si="186"/>
        <v>F</v>
      </c>
      <c r="DM106" s="8"/>
      <c r="DN106" s="9" t="str">
        <f t="shared" si="187"/>
        <v>F</v>
      </c>
      <c r="DO106" s="8"/>
      <c r="DP106" s="9" t="str">
        <f t="shared" si="188"/>
        <v>F</v>
      </c>
      <c r="DQ106" s="8"/>
      <c r="DR106" s="9" t="str">
        <f t="shared" si="189"/>
        <v>F</v>
      </c>
      <c r="DS106" s="8"/>
      <c r="DT106" s="9" t="str">
        <f t="shared" si="190"/>
        <v>F</v>
      </c>
      <c r="DU106" s="8"/>
      <c r="DV106" s="9" t="str">
        <f t="shared" si="191"/>
        <v>F</v>
      </c>
      <c r="DW106" s="8"/>
      <c r="DX106" s="9" t="str">
        <f t="shared" si="192"/>
        <v>F</v>
      </c>
      <c r="DY106" s="8"/>
      <c r="DZ106" s="9" t="str">
        <f t="shared" si="193"/>
        <v>F</v>
      </c>
      <c r="EA106" s="8"/>
      <c r="EB106" s="9" t="str">
        <f t="shared" si="194"/>
        <v>F</v>
      </c>
      <c r="EC106" s="8"/>
      <c r="ED106" s="9" t="str">
        <f t="shared" si="195"/>
        <v>F</v>
      </c>
      <c r="EE106" s="58">
        <f t="shared" si="196"/>
        <v>0</v>
      </c>
      <c r="EF106" s="58">
        <v>98</v>
      </c>
      <c r="EG106" s="59" t="str">
        <f t="shared" si="197"/>
        <v>A</v>
      </c>
      <c r="EH106" s="59" t="str">
        <f t="shared" si="198"/>
        <v>ល្អ</v>
      </c>
      <c r="EI106" s="58" t="e">
        <f t="shared" si="199"/>
        <v>#N/A</v>
      </c>
      <c r="EJ106" s="58">
        <f>វត្តមាន!EP106</f>
        <v>2</v>
      </c>
      <c r="EK106" s="58">
        <f>វត្តមាន!EQ106</f>
        <v>2</v>
      </c>
      <c r="EL106" s="58">
        <f>វត្តមាន!ER106</f>
        <v>2</v>
      </c>
      <c r="EM106" s="58">
        <f>វត្តមាន!ES106</f>
        <v>6</v>
      </c>
      <c r="EN106" s="67"/>
      <c r="EO106" s="8"/>
      <c r="EP106" s="8"/>
      <c r="EQ106" s="8">
        <f t="shared" si="200"/>
        <v>0</v>
      </c>
      <c r="ER106" s="9" t="str">
        <f t="shared" si="201"/>
        <v>F</v>
      </c>
      <c r="ES106" s="9"/>
      <c r="ET106" s="8"/>
      <c r="EU106" s="9" t="str">
        <f t="shared" si="202"/>
        <v>F</v>
      </c>
      <c r="EV106" s="9"/>
      <c r="EW106" s="8"/>
      <c r="EX106" s="9" t="str">
        <f t="shared" si="203"/>
        <v>F</v>
      </c>
      <c r="EY106" s="9"/>
      <c r="EZ106" s="8"/>
      <c r="FA106" s="9" t="str">
        <f t="shared" si="204"/>
        <v>F</v>
      </c>
      <c r="FB106" s="9"/>
      <c r="FC106" s="8"/>
      <c r="FD106" s="9" t="str">
        <f t="shared" si="205"/>
        <v>F</v>
      </c>
      <c r="FE106" s="9"/>
      <c r="FF106" s="8"/>
      <c r="FG106" s="9" t="str">
        <f t="shared" si="206"/>
        <v>F</v>
      </c>
      <c r="FH106" s="9"/>
      <c r="FI106" s="8"/>
      <c r="FJ106" s="9" t="str">
        <f t="shared" si="207"/>
        <v>F</v>
      </c>
      <c r="FK106" s="9"/>
      <c r="FL106" s="8"/>
      <c r="FM106" s="9" t="str">
        <f t="shared" si="208"/>
        <v>F</v>
      </c>
      <c r="FN106" s="9"/>
      <c r="FO106" s="8"/>
      <c r="FP106" s="9" t="str">
        <f t="shared" si="209"/>
        <v>F</v>
      </c>
      <c r="FQ106" s="9"/>
      <c r="FR106" s="8"/>
      <c r="FS106" s="9" t="str">
        <f t="shared" si="210"/>
        <v>F</v>
      </c>
      <c r="FT106" s="9"/>
      <c r="FU106" s="8"/>
      <c r="FV106" s="9" t="str">
        <f t="shared" si="211"/>
        <v>F</v>
      </c>
      <c r="FX106" s="58">
        <f t="shared" si="212"/>
        <v>0</v>
      </c>
      <c r="FY106" s="58">
        <v>98</v>
      </c>
      <c r="FZ106" s="59" t="str">
        <f t="shared" si="213"/>
        <v>A</v>
      </c>
      <c r="GA106" s="59" t="str">
        <f t="shared" si="214"/>
        <v>ល្អ</v>
      </c>
      <c r="GB106" s="58" t="e">
        <f t="shared" si="215"/>
        <v>#N/A</v>
      </c>
      <c r="GC106" s="58">
        <f>វត្តមាន!FZ106</f>
        <v>2</v>
      </c>
      <c r="GD106" s="58">
        <f>វត្តមាន!GA106</f>
        <v>2</v>
      </c>
      <c r="GE106" s="58">
        <f>វត្តមាន!GB106</f>
        <v>2</v>
      </c>
      <c r="GF106" s="58">
        <f>វត្តមាន!GC106</f>
        <v>6</v>
      </c>
      <c r="GG106" s="69">
        <f t="shared" si="216"/>
        <v>49</v>
      </c>
      <c r="GH106" s="69">
        <f t="shared" si="217"/>
        <v>98</v>
      </c>
      <c r="GI106" s="69">
        <f t="shared" si="218"/>
        <v>73.5</v>
      </c>
      <c r="GJ106" s="59" t="str">
        <f t="shared" si="219"/>
        <v>A</v>
      </c>
      <c r="GK106" s="59" t="str">
        <f t="shared" si="220"/>
        <v>ល្អ</v>
      </c>
      <c r="GL106" s="58" t="e">
        <f t="shared" si="221"/>
        <v>#N/A</v>
      </c>
      <c r="GM106" s="2">
        <f t="shared" si="222"/>
        <v>4</v>
      </c>
      <c r="GN106" s="2">
        <f t="shared" si="223"/>
        <v>4</v>
      </c>
      <c r="GO106" s="2">
        <f t="shared" si="224"/>
        <v>4</v>
      </c>
      <c r="GP106" s="2">
        <f t="shared" si="225"/>
        <v>12</v>
      </c>
    </row>
    <row r="107" spans="1:198">
      <c r="A107" s="2"/>
      <c r="B107" s="2">
        <f>ប្រវត្តិរូបសិស្ស!B111</f>
        <v>7843</v>
      </c>
      <c r="C107" s="2" t="str">
        <f>ប្រវត្តិរូបសិស្ស!C107</f>
        <v>ហ៊ាង យាងហ៊ី</v>
      </c>
      <c r="D107" s="2" t="str">
        <f>ប្រវត្តិរូបសិស្ស!D107</f>
        <v>ស្រី</v>
      </c>
      <c r="E107" s="7">
        <f>ប្រវត្តិរូបសិស្ស!E107</f>
        <v>39548</v>
      </c>
      <c r="F107" s="7" t="str">
        <f>ប្រវត្តិរូបសិស្ស!G107</f>
        <v>12D</v>
      </c>
      <c r="G107" s="8"/>
      <c r="H107" s="8"/>
      <c r="I107" s="8"/>
      <c r="J107" s="9" t="str">
        <f t="shared" si="137"/>
        <v>F</v>
      </c>
      <c r="K107" s="8"/>
      <c r="L107" s="9" t="str">
        <f t="shared" si="138"/>
        <v>F</v>
      </c>
      <c r="M107" s="8"/>
      <c r="N107" s="9" t="str">
        <f t="shared" si="139"/>
        <v>F</v>
      </c>
      <c r="O107" s="8"/>
      <c r="P107" s="9" t="str">
        <f t="shared" si="140"/>
        <v>F</v>
      </c>
      <c r="Q107" s="8"/>
      <c r="R107" s="9" t="str">
        <f t="shared" si="141"/>
        <v>F</v>
      </c>
      <c r="S107" s="8"/>
      <c r="T107" s="9" t="str">
        <f t="shared" si="142"/>
        <v>F</v>
      </c>
      <c r="U107" s="8"/>
      <c r="V107" s="9" t="str">
        <f t="shared" si="143"/>
        <v>F</v>
      </c>
      <c r="W107" s="8"/>
      <c r="X107" s="9" t="str">
        <f t="shared" si="144"/>
        <v>F</v>
      </c>
      <c r="Y107" s="8"/>
      <c r="Z107" s="9" t="str">
        <f t="shared" si="145"/>
        <v>F</v>
      </c>
      <c r="AA107" s="8"/>
      <c r="AB107" s="9" t="str">
        <f t="shared" si="146"/>
        <v>F</v>
      </c>
      <c r="AC107" s="8"/>
      <c r="AD107" s="9" t="str">
        <f t="shared" si="147"/>
        <v>F</v>
      </c>
      <c r="AE107" s="9">
        <f>វត្តមាន!AL107</f>
        <v>0</v>
      </c>
      <c r="AF107" s="9">
        <f>វត្តមាន!AM107</f>
        <v>0</v>
      </c>
      <c r="AG107" s="9">
        <f>វត្តមាន!AN107</f>
        <v>0</v>
      </c>
      <c r="AH107" s="9">
        <f>វត្តមាន!AO107</f>
        <v>0</v>
      </c>
      <c r="AI107" s="53">
        <f t="shared" si="148"/>
        <v>0</v>
      </c>
      <c r="AJ107" s="53">
        <f t="shared" si="149"/>
        <v>0</v>
      </c>
      <c r="AK107" s="54" t="str">
        <f t="shared" si="150"/>
        <v>F</v>
      </c>
      <c r="AL107" s="54" t="str">
        <f t="shared" si="151"/>
        <v>ខ្សោយ</v>
      </c>
      <c r="AM107" s="53">
        <f t="shared" si="136"/>
        <v>1</v>
      </c>
      <c r="AN107" s="53">
        <f>វត្តមាន!BV107</f>
        <v>0</v>
      </c>
      <c r="AO107" s="53">
        <f>វត្តមាន!BW107</f>
        <v>0</v>
      </c>
      <c r="AP107" s="53">
        <f>វត្តមាន!BX107</f>
        <v>0</v>
      </c>
      <c r="AQ107" s="53">
        <f>វត្តមាន!BY107</f>
        <v>0</v>
      </c>
      <c r="AR107" s="53"/>
      <c r="AS107" s="8"/>
      <c r="AT107" s="8"/>
      <c r="AU107" s="8">
        <f t="shared" si="152"/>
        <v>0</v>
      </c>
      <c r="AV107" s="9" t="str">
        <f t="shared" si="153"/>
        <v>F</v>
      </c>
      <c r="AW107" s="8"/>
      <c r="AX107" s="9" t="str">
        <f t="shared" si="154"/>
        <v>F</v>
      </c>
      <c r="AY107" s="8"/>
      <c r="AZ107" s="9" t="str">
        <f t="shared" si="155"/>
        <v>F</v>
      </c>
      <c r="BA107" s="8"/>
      <c r="BB107" s="9" t="str">
        <f t="shared" si="156"/>
        <v>F</v>
      </c>
      <c r="BC107" s="8"/>
      <c r="BD107" s="9" t="str">
        <f t="shared" si="157"/>
        <v>F</v>
      </c>
      <c r="BE107" s="8"/>
      <c r="BF107" s="9" t="str">
        <f t="shared" si="158"/>
        <v>F</v>
      </c>
      <c r="BG107" s="8"/>
      <c r="BH107" s="9" t="str">
        <f t="shared" si="159"/>
        <v>F</v>
      </c>
      <c r="BI107" s="8"/>
      <c r="BJ107" s="9" t="str">
        <f t="shared" si="160"/>
        <v>F</v>
      </c>
      <c r="BK107" s="8"/>
      <c r="BL107" s="9" t="str">
        <f t="shared" si="161"/>
        <v>F</v>
      </c>
      <c r="BM107" s="8"/>
      <c r="BN107" s="9" t="str">
        <f t="shared" si="162"/>
        <v>F</v>
      </c>
      <c r="BO107" s="8"/>
      <c r="BP107" s="9" t="str">
        <f t="shared" si="163"/>
        <v>F</v>
      </c>
      <c r="BQ107" s="51">
        <f t="shared" si="164"/>
        <v>0</v>
      </c>
      <c r="BR107" s="51">
        <f t="shared" si="165"/>
        <v>0</v>
      </c>
      <c r="BS107" s="56" t="str">
        <f t="shared" si="166"/>
        <v>F</v>
      </c>
      <c r="BT107" s="56" t="str">
        <f t="shared" si="167"/>
        <v>ខ្សោយ</v>
      </c>
      <c r="BU107" s="51">
        <f t="shared" si="168"/>
        <v>1</v>
      </c>
      <c r="BV107" s="51">
        <f>វត្តមាន!BV107</f>
        <v>0</v>
      </c>
      <c r="BW107" s="51">
        <f>វត្តមាន!BW107</f>
        <v>0</v>
      </c>
      <c r="BX107" s="51">
        <f>វត្តមាន!BX107</f>
        <v>0</v>
      </c>
      <c r="BY107" s="51">
        <f>វត្តមាន!BY107</f>
        <v>0</v>
      </c>
      <c r="BZ107" s="8"/>
      <c r="CA107" s="8"/>
      <c r="CB107" s="8"/>
      <c r="CC107" s="9" t="str">
        <f t="shared" si="169"/>
        <v>F</v>
      </c>
      <c r="CD107" s="8"/>
      <c r="CE107" s="9" t="str">
        <f t="shared" si="170"/>
        <v>F</v>
      </c>
      <c r="CF107" s="8"/>
      <c r="CG107" s="9" t="str">
        <f t="shared" si="171"/>
        <v>F</v>
      </c>
      <c r="CH107" s="8"/>
      <c r="CI107" s="9" t="str">
        <f t="shared" si="172"/>
        <v>F</v>
      </c>
      <c r="CJ107" s="8"/>
      <c r="CK107" s="9" t="str">
        <f t="shared" si="173"/>
        <v>F</v>
      </c>
      <c r="CL107" s="8"/>
      <c r="CM107" s="9" t="str">
        <f t="shared" si="174"/>
        <v>F</v>
      </c>
      <c r="CN107" s="8"/>
      <c r="CO107" s="9" t="str">
        <f t="shared" si="175"/>
        <v>F</v>
      </c>
      <c r="CP107" s="8"/>
      <c r="CQ107" s="9" t="str">
        <f t="shared" si="176"/>
        <v>F</v>
      </c>
      <c r="CR107" s="8"/>
      <c r="CS107" s="9" t="str">
        <f t="shared" si="177"/>
        <v>F</v>
      </c>
      <c r="CT107" s="8"/>
      <c r="CU107" s="9" t="str">
        <f t="shared" si="178"/>
        <v>F</v>
      </c>
      <c r="CV107" s="8"/>
      <c r="CW107" s="9" t="str">
        <f t="shared" si="179"/>
        <v>F</v>
      </c>
      <c r="CX107" s="51">
        <f t="shared" si="180"/>
        <v>0</v>
      </c>
      <c r="CY107" s="51">
        <v>99</v>
      </c>
      <c r="CZ107" s="56" t="str">
        <f t="shared" si="181"/>
        <v>A</v>
      </c>
      <c r="DA107" s="56" t="str">
        <f t="shared" si="182"/>
        <v>ល្អ</v>
      </c>
      <c r="DB107" s="51" t="e">
        <f t="shared" si="183"/>
        <v>#N/A</v>
      </c>
      <c r="DC107" s="51">
        <f>វត្តមាន!DF107</f>
        <v>0</v>
      </c>
      <c r="DD107" s="51">
        <f>វត្តមាន!DG107</f>
        <v>0</v>
      </c>
      <c r="DE107" s="51">
        <f>វត្តមាន!DH107</f>
        <v>0</v>
      </c>
      <c r="DF107" s="51">
        <f>វត្តមាន!DI107</f>
        <v>0</v>
      </c>
      <c r="DG107" s="8"/>
      <c r="DH107" s="8"/>
      <c r="DI107" s="8">
        <f t="shared" si="184"/>
        <v>0</v>
      </c>
      <c r="DJ107" s="9" t="str">
        <f t="shared" si="185"/>
        <v>F</v>
      </c>
      <c r="DK107" s="8"/>
      <c r="DL107" s="9" t="str">
        <f t="shared" si="186"/>
        <v>F</v>
      </c>
      <c r="DM107" s="8"/>
      <c r="DN107" s="9" t="str">
        <f t="shared" si="187"/>
        <v>F</v>
      </c>
      <c r="DO107" s="8"/>
      <c r="DP107" s="9" t="str">
        <f t="shared" si="188"/>
        <v>F</v>
      </c>
      <c r="DQ107" s="8"/>
      <c r="DR107" s="9" t="str">
        <f t="shared" si="189"/>
        <v>F</v>
      </c>
      <c r="DS107" s="8"/>
      <c r="DT107" s="9" t="str">
        <f t="shared" si="190"/>
        <v>F</v>
      </c>
      <c r="DU107" s="8"/>
      <c r="DV107" s="9" t="str">
        <f t="shared" si="191"/>
        <v>F</v>
      </c>
      <c r="DW107" s="8"/>
      <c r="DX107" s="9" t="str">
        <f t="shared" si="192"/>
        <v>F</v>
      </c>
      <c r="DY107" s="8"/>
      <c r="DZ107" s="9" t="str">
        <f t="shared" si="193"/>
        <v>F</v>
      </c>
      <c r="EA107" s="8"/>
      <c r="EB107" s="9" t="str">
        <f t="shared" si="194"/>
        <v>F</v>
      </c>
      <c r="EC107" s="8"/>
      <c r="ED107" s="9" t="str">
        <f t="shared" si="195"/>
        <v>F</v>
      </c>
      <c r="EE107" s="58">
        <f t="shared" si="196"/>
        <v>0</v>
      </c>
      <c r="EF107" s="58">
        <v>99</v>
      </c>
      <c r="EG107" s="59" t="str">
        <f t="shared" si="197"/>
        <v>A</v>
      </c>
      <c r="EH107" s="59" t="str">
        <f t="shared" si="198"/>
        <v>ល្អ</v>
      </c>
      <c r="EI107" s="58" t="e">
        <f t="shared" si="199"/>
        <v>#N/A</v>
      </c>
      <c r="EJ107" s="58">
        <f>វត្តមាន!EP107</f>
        <v>2</v>
      </c>
      <c r="EK107" s="58">
        <f>វត្តមាន!EQ107</f>
        <v>2</v>
      </c>
      <c r="EL107" s="58">
        <f>វត្តមាន!ER107</f>
        <v>2</v>
      </c>
      <c r="EM107" s="58">
        <f>វត្តមាន!ES107</f>
        <v>6</v>
      </c>
      <c r="EN107" s="67"/>
      <c r="EO107" s="8"/>
      <c r="EP107" s="8"/>
      <c r="EQ107" s="8">
        <f t="shared" si="200"/>
        <v>0</v>
      </c>
      <c r="ER107" s="9" t="str">
        <f t="shared" si="201"/>
        <v>F</v>
      </c>
      <c r="ES107" s="9"/>
      <c r="ET107" s="8"/>
      <c r="EU107" s="9" t="str">
        <f t="shared" si="202"/>
        <v>F</v>
      </c>
      <c r="EV107" s="9"/>
      <c r="EW107" s="8"/>
      <c r="EX107" s="9" t="str">
        <f t="shared" si="203"/>
        <v>F</v>
      </c>
      <c r="EY107" s="9"/>
      <c r="EZ107" s="8"/>
      <c r="FA107" s="9" t="str">
        <f t="shared" si="204"/>
        <v>F</v>
      </c>
      <c r="FB107" s="9"/>
      <c r="FC107" s="8"/>
      <c r="FD107" s="9" t="str">
        <f t="shared" si="205"/>
        <v>F</v>
      </c>
      <c r="FE107" s="9"/>
      <c r="FF107" s="8"/>
      <c r="FG107" s="9" t="str">
        <f t="shared" si="206"/>
        <v>F</v>
      </c>
      <c r="FH107" s="9"/>
      <c r="FI107" s="8"/>
      <c r="FJ107" s="9" t="str">
        <f t="shared" si="207"/>
        <v>F</v>
      </c>
      <c r="FK107" s="9"/>
      <c r="FL107" s="8"/>
      <c r="FM107" s="9" t="str">
        <f t="shared" si="208"/>
        <v>F</v>
      </c>
      <c r="FN107" s="9"/>
      <c r="FO107" s="8"/>
      <c r="FP107" s="9" t="str">
        <f t="shared" si="209"/>
        <v>F</v>
      </c>
      <c r="FQ107" s="9"/>
      <c r="FR107" s="8"/>
      <c r="FS107" s="9" t="str">
        <f t="shared" si="210"/>
        <v>F</v>
      </c>
      <c r="FT107" s="9"/>
      <c r="FU107" s="8"/>
      <c r="FV107" s="9" t="str">
        <f t="shared" si="211"/>
        <v>F</v>
      </c>
      <c r="FX107" s="58">
        <f t="shared" si="212"/>
        <v>0</v>
      </c>
      <c r="FY107" s="58">
        <v>99</v>
      </c>
      <c r="FZ107" s="59" t="str">
        <f t="shared" si="213"/>
        <v>A</v>
      </c>
      <c r="GA107" s="59" t="str">
        <f t="shared" si="214"/>
        <v>ល្អ</v>
      </c>
      <c r="GB107" s="58" t="e">
        <f t="shared" si="215"/>
        <v>#N/A</v>
      </c>
      <c r="GC107" s="58">
        <f>វត្តមាន!FZ107</f>
        <v>2</v>
      </c>
      <c r="GD107" s="58">
        <f>វត្តមាន!GA107</f>
        <v>2</v>
      </c>
      <c r="GE107" s="58">
        <f>វត្តមាន!GB107</f>
        <v>2</v>
      </c>
      <c r="GF107" s="58">
        <f>វត្តមាន!GC107</f>
        <v>6</v>
      </c>
      <c r="GG107" s="69">
        <f t="shared" si="216"/>
        <v>49.5</v>
      </c>
      <c r="GH107" s="69">
        <f t="shared" si="217"/>
        <v>99</v>
      </c>
      <c r="GI107" s="69">
        <f t="shared" si="218"/>
        <v>74.25</v>
      </c>
      <c r="GJ107" s="59" t="str">
        <f t="shared" si="219"/>
        <v>A</v>
      </c>
      <c r="GK107" s="59" t="str">
        <f t="shared" si="220"/>
        <v>ល្អ</v>
      </c>
      <c r="GL107" s="58" t="e">
        <f t="shared" si="221"/>
        <v>#N/A</v>
      </c>
      <c r="GM107" s="2">
        <f t="shared" si="222"/>
        <v>4</v>
      </c>
      <c r="GN107" s="2">
        <f t="shared" si="223"/>
        <v>4</v>
      </c>
      <c r="GO107" s="2">
        <f t="shared" si="224"/>
        <v>4</v>
      </c>
      <c r="GP107" s="2">
        <f t="shared" si="225"/>
        <v>12</v>
      </c>
    </row>
    <row r="108" spans="1:198">
      <c r="A108" s="2"/>
      <c r="B108" s="2">
        <f>ប្រវត្តិរូបសិស្ស!B112</f>
        <v>7844</v>
      </c>
      <c r="C108" s="2" t="str">
        <f>ប្រវត្តិរូបសិស្ស!C108</f>
        <v>អឿ សុចិត្រា</v>
      </c>
      <c r="D108" s="2" t="str">
        <f>ប្រវត្តិរូបសិស្ស!D108</f>
        <v>ប្រុស</v>
      </c>
      <c r="E108" s="7">
        <f>ប្រវត្តិរូបសិស្ស!E108</f>
        <v>38660</v>
      </c>
      <c r="F108" s="7" t="str">
        <f>ប្រវត្តិរូបសិស្ស!G108</f>
        <v>12D</v>
      </c>
      <c r="G108" s="8"/>
      <c r="H108" s="8"/>
      <c r="I108" s="8"/>
      <c r="J108" s="9" t="str">
        <f t="shared" si="137"/>
        <v>F</v>
      </c>
      <c r="K108" s="8"/>
      <c r="L108" s="9" t="str">
        <f t="shared" si="138"/>
        <v>F</v>
      </c>
      <c r="M108" s="8"/>
      <c r="N108" s="9" t="str">
        <f t="shared" si="139"/>
        <v>F</v>
      </c>
      <c r="O108" s="8"/>
      <c r="P108" s="9" t="str">
        <f t="shared" si="140"/>
        <v>F</v>
      </c>
      <c r="Q108" s="8"/>
      <c r="R108" s="9" t="str">
        <f t="shared" si="141"/>
        <v>F</v>
      </c>
      <c r="S108" s="8"/>
      <c r="T108" s="9" t="str">
        <f t="shared" si="142"/>
        <v>F</v>
      </c>
      <c r="U108" s="8"/>
      <c r="V108" s="9" t="str">
        <f t="shared" si="143"/>
        <v>F</v>
      </c>
      <c r="W108" s="8"/>
      <c r="X108" s="9" t="str">
        <f t="shared" si="144"/>
        <v>F</v>
      </c>
      <c r="Y108" s="8"/>
      <c r="Z108" s="9" t="str">
        <f t="shared" si="145"/>
        <v>F</v>
      </c>
      <c r="AA108" s="8"/>
      <c r="AB108" s="9" t="str">
        <f t="shared" si="146"/>
        <v>F</v>
      </c>
      <c r="AC108" s="8"/>
      <c r="AD108" s="9" t="str">
        <f t="shared" si="147"/>
        <v>F</v>
      </c>
      <c r="AE108" s="9">
        <f>វត្តមាន!AL108</f>
        <v>0</v>
      </c>
      <c r="AF108" s="9">
        <f>វត្តមាន!AM108</f>
        <v>0</v>
      </c>
      <c r="AG108" s="9">
        <f>វត្តមាន!AN108</f>
        <v>0</v>
      </c>
      <c r="AH108" s="9">
        <f>វត្តមាន!AO108</f>
        <v>0</v>
      </c>
      <c r="AI108" s="53">
        <f t="shared" si="148"/>
        <v>0</v>
      </c>
      <c r="AJ108" s="53">
        <f t="shared" si="149"/>
        <v>0</v>
      </c>
      <c r="AK108" s="54" t="str">
        <f t="shared" si="150"/>
        <v>F</v>
      </c>
      <c r="AL108" s="54" t="str">
        <f t="shared" si="151"/>
        <v>ខ្សោយ</v>
      </c>
      <c r="AM108" s="53">
        <f t="shared" si="136"/>
        <v>1</v>
      </c>
      <c r="AN108" s="53">
        <f>វត្តមាន!BV108</f>
        <v>0</v>
      </c>
      <c r="AO108" s="53">
        <f>វត្តមាន!BW108</f>
        <v>0</v>
      </c>
      <c r="AP108" s="53">
        <f>វត្តមាន!BX108</f>
        <v>0</v>
      </c>
      <c r="AQ108" s="53">
        <f>វត្តមាន!BY108</f>
        <v>0</v>
      </c>
      <c r="AR108" s="53"/>
      <c r="AS108" s="8"/>
      <c r="AT108" s="8"/>
      <c r="AU108" s="8">
        <f t="shared" si="152"/>
        <v>0</v>
      </c>
      <c r="AV108" s="9" t="str">
        <f t="shared" si="153"/>
        <v>F</v>
      </c>
      <c r="AW108" s="8"/>
      <c r="AX108" s="9" t="str">
        <f t="shared" si="154"/>
        <v>F</v>
      </c>
      <c r="AY108" s="8"/>
      <c r="AZ108" s="9" t="str">
        <f t="shared" si="155"/>
        <v>F</v>
      </c>
      <c r="BA108" s="8"/>
      <c r="BB108" s="9" t="str">
        <f t="shared" si="156"/>
        <v>F</v>
      </c>
      <c r="BC108" s="8"/>
      <c r="BD108" s="9" t="str">
        <f t="shared" si="157"/>
        <v>F</v>
      </c>
      <c r="BE108" s="8"/>
      <c r="BF108" s="9" t="str">
        <f t="shared" si="158"/>
        <v>F</v>
      </c>
      <c r="BG108" s="8"/>
      <c r="BH108" s="9" t="str">
        <f t="shared" si="159"/>
        <v>F</v>
      </c>
      <c r="BI108" s="8"/>
      <c r="BJ108" s="9" t="str">
        <f t="shared" si="160"/>
        <v>F</v>
      </c>
      <c r="BK108" s="8"/>
      <c r="BL108" s="9" t="str">
        <f t="shared" si="161"/>
        <v>F</v>
      </c>
      <c r="BM108" s="8"/>
      <c r="BN108" s="9" t="str">
        <f t="shared" si="162"/>
        <v>F</v>
      </c>
      <c r="BO108" s="8"/>
      <c r="BP108" s="9" t="str">
        <f t="shared" si="163"/>
        <v>F</v>
      </c>
      <c r="BQ108" s="51">
        <f t="shared" si="164"/>
        <v>0</v>
      </c>
      <c r="BR108" s="51">
        <f t="shared" si="165"/>
        <v>0</v>
      </c>
      <c r="BS108" s="56" t="str">
        <f t="shared" si="166"/>
        <v>F</v>
      </c>
      <c r="BT108" s="56" t="str">
        <f t="shared" si="167"/>
        <v>ខ្សោយ</v>
      </c>
      <c r="BU108" s="51">
        <f t="shared" si="168"/>
        <v>1</v>
      </c>
      <c r="BV108" s="51">
        <f>វត្តមាន!BV108</f>
        <v>0</v>
      </c>
      <c r="BW108" s="51">
        <f>វត្តមាន!BW108</f>
        <v>0</v>
      </c>
      <c r="BX108" s="51">
        <f>វត្តមាន!BX108</f>
        <v>0</v>
      </c>
      <c r="BY108" s="51">
        <f>វត្តមាន!BY108</f>
        <v>0</v>
      </c>
      <c r="BZ108" s="8"/>
      <c r="CA108" s="8"/>
      <c r="CB108" s="8"/>
      <c r="CC108" s="9" t="str">
        <f t="shared" si="169"/>
        <v>F</v>
      </c>
      <c r="CD108" s="8"/>
      <c r="CE108" s="9" t="str">
        <f t="shared" si="170"/>
        <v>F</v>
      </c>
      <c r="CF108" s="8"/>
      <c r="CG108" s="9" t="str">
        <f t="shared" si="171"/>
        <v>F</v>
      </c>
      <c r="CH108" s="8"/>
      <c r="CI108" s="9" t="str">
        <f t="shared" si="172"/>
        <v>F</v>
      </c>
      <c r="CJ108" s="8"/>
      <c r="CK108" s="9" t="str">
        <f t="shared" si="173"/>
        <v>F</v>
      </c>
      <c r="CL108" s="8"/>
      <c r="CM108" s="9" t="str">
        <f t="shared" si="174"/>
        <v>F</v>
      </c>
      <c r="CN108" s="8"/>
      <c r="CO108" s="9" t="str">
        <f t="shared" si="175"/>
        <v>F</v>
      </c>
      <c r="CP108" s="8"/>
      <c r="CQ108" s="9" t="str">
        <f t="shared" si="176"/>
        <v>F</v>
      </c>
      <c r="CR108" s="8"/>
      <c r="CS108" s="9" t="str">
        <f t="shared" si="177"/>
        <v>F</v>
      </c>
      <c r="CT108" s="8"/>
      <c r="CU108" s="9" t="str">
        <f t="shared" si="178"/>
        <v>F</v>
      </c>
      <c r="CV108" s="8"/>
      <c r="CW108" s="9" t="str">
        <f t="shared" si="179"/>
        <v>F</v>
      </c>
      <c r="CX108" s="51">
        <f t="shared" si="180"/>
        <v>0</v>
      </c>
      <c r="CY108" s="51">
        <v>100</v>
      </c>
      <c r="CZ108" s="56" t="str">
        <f t="shared" si="181"/>
        <v>A</v>
      </c>
      <c r="DA108" s="56" t="str">
        <f t="shared" si="182"/>
        <v>ល្អ</v>
      </c>
      <c r="DB108" s="51" t="e">
        <f t="shared" si="183"/>
        <v>#N/A</v>
      </c>
      <c r="DC108" s="51">
        <f>វត្តមាន!DF108</f>
        <v>0</v>
      </c>
      <c r="DD108" s="51">
        <f>វត្តមាន!DG108</f>
        <v>0</v>
      </c>
      <c r="DE108" s="51">
        <f>វត្តមាន!DH108</f>
        <v>0</v>
      </c>
      <c r="DF108" s="51">
        <f>វត្តមាន!DI108</f>
        <v>0</v>
      </c>
      <c r="DG108" s="8"/>
      <c r="DH108" s="8"/>
      <c r="DI108" s="8">
        <f t="shared" si="184"/>
        <v>0</v>
      </c>
      <c r="DJ108" s="9" t="str">
        <f t="shared" si="185"/>
        <v>F</v>
      </c>
      <c r="DK108" s="8"/>
      <c r="DL108" s="9" t="str">
        <f t="shared" si="186"/>
        <v>F</v>
      </c>
      <c r="DM108" s="8"/>
      <c r="DN108" s="9" t="str">
        <f t="shared" si="187"/>
        <v>F</v>
      </c>
      <c r="DO108" s="8"/>
      <c r="DP108" s="9" t="str">
        <f t="shared" si="188"/>
        <v>F</v>
      </c>
      <c r="DQ108" s="8"/>
      <c r="DR108" s="9" t="str">
        <f t="shared" si="189"/>
        <v>F</v>
      </c>
      <c r="DS108" s="8"/>
      <c r="DT108" s="9" t="str">
        <f t="shared" si="190"/>
        <v>F</v>
      </c>
      <c r="DU108" s="8"/>
      <c r="DV108" s="9" t="str">
        <f t="shared" si="191"/>
        <v>F</v>
      </c>
      <c r="DW108" s="8"/>
      <c r="DX108" s="9" t="str">
        <f t="shared" si="192"/>
        <v>F</v>
      </c>
      <c r="DY108" s="8"/>
      <c r="DZ108" s="9" t="str">
        <f t="shared" si="193"/>
        <v>F</v>
      </c>
      <c r="EA108" s="8"/>
      <c r="EB108" s="9" t="str">
        <f t="shared" si="194"/>
        <v>F</v>
      </c>
      <c r="EC108" s="8"/>
      <c r="ED108" s="9" t="str">
        <f t="shared" si="195"/>
        <v>F</v>
      </c>
      <c r="EE108" s="58">
        <f t="shared" si="196"/>
        <v>0</v>
      </c>
      <c r="EF108" s="58">
        <v>100</v>
      </c>
      <c r="EG108" s="59" t="str">
        <f t="shared" si="197"/>
        <v>A</v>
      </c>
      <c r="EH108" s="59" t="str">
        <f t="shared" si="198"/>
        <v>ល្អ</v>
      </c>
      <c r="EI108" s="58" t="e">
        <f t="shared" si="199"/>
        <v>#N/A</v>
      </c>
      <c r="EJ108" s="58">
        <f>វត្តមាន!EP108</f>
        <v>2</v>
      </c>
      <c r="EK108" s="58">
        <f>វត្តមាន!EQ108</f>
        <v>2</v>
      </c>
      <c r="EL108" s="58">
        <f>វត្តមាន!ER108</f>
        <v>2</v>
      </c>
      <c r="EM108" s="58">
        <f>វត្តមាន!ES108</f>
        <v>6</v>
      </c>
      <c r="EN108" s="67"/>
      <c r="EO108" s="8"/>
      <c r="EP108" s="8"/>
      <c r="EQ108" s="8">
        <f t="shared" si="200"/>
        <v>0</v>
      </c>
      <c r="ER108" s="9" t="str">
        <f t="shared" si="201"/>
        <v>F</v>
      </c>
      <c r="ES108" s="9"/>
      <c r="ET108" s="8"/>
      <c r="EU108" s="9" t="str">
        <f t="shared" si="202"/>
        <v>F</v>
      </c>
      <c r="EV108" s="9"/>
      <c r="EW108" s="8"/>
      <c r="EX108" s="9" t="str">
        <f t="shared" si="203"/>
        <v>F</v>
      </c>
      <c r="EY108" s="9"/>
      <c r="EZ108" s="8"/>
      <c r="FA108" s="9" t="str">
        <f t="shared" si="204"/>
        <v>F</v>
      </c>
      <c r="FB108" s="9"/>
      <c r="FC108" s="8"/>
      <c r="FD108" s="9" t="str">
        <f t="shared" si="205"/>
        <v>F</v>
      </c>
      <c r="FE108" s="9"/>
      <c r="FF108" s="8"/>
      <c r="FG108" s="9" t="str">
        <f t="shared" si="206"/>
        <v>F</v>
      </c>
      <c r="FH108" s="9"/>
      <c r="FI108" s="8"/>
      <c r="FJ108" s="9" t="str">
        <f t="shared" si="207"/>
        <v>F</v>
      </c>
      <c r="FK108" s="9"/>
      <c r="FL108" s="8"/>
      <c r="FM108" s="9" t="str">
        <f t="shared" si="208"/>
        <v>F</v>
      </c>
      <c r="FN108" s="9"/>
      <c r="FO108" s="8"/>
      <c r="FP108" s="9" t="str">
        <f t="shared" si="209"/>
        <v>F</v>
      </c>
      <c r="FQ108" s="9"/>
      <c r="FR108" s="8"/>
      <c r="FS108" s="9" t="str">
        <f t="shared" si="210"/>
        <v>F</v>
      </c>
      <c r="FT108" s="9"/>
      <c r="FU108" s="8"/>
      <c r="FV108" s="9" t="str">
        <f t="shared" si="211"/>
        <v>F</v>
      </c>
      <c r="FX108" s="58">
        <f t="shared" si="212"/>
        <v>0</v>
      </c>
      <c r="FY108" s="58">
        <v>100</v>
      </c>
      <c r="FZ108" s="59" t="str">
        <f t="shared" si="213"/>
        <v>A</v>
      </c>
      <c r="GA108" s="59" t="str">
        <f t="shared" si="214"/>
        <v>ល្អ</v>
      </c>
      <c r="GB108" s="58" t="e">
        <f t="shared" si="215"/>
        <v>#N/A</v>
      </c>
      <c r="GC108" s="58">
        <f>វត្តមាន!FZ108</f>
        <v>2</v>
      </c>
      <c r="GD108" s="58">
        <f>វត្តមាន!GA108</f>
        <v>2</v>
      </c>
      <c r="GE108" s="58">
        <f>វត្តមាន!GB108</f>
        <v>2</v>
      </c>
      <c r="GF108" s="58">
        <f>វត្តមាន!GC108</f>
        <v>6</v>
      </c>
      <c r="GG108" s="69">
        <f t="shared" si="216"/>
        <v>50</v>
      </c>
      <c r="GH108" s="69">
        <f t="shared" si="217"/>
        <v>100</v>
      </c>
      <c r="GI108" s="69">
        <f t="shared" si="218"/>
        <v>75</v>
      </c>
      <c r="GJ108" s="59" t="str">
        <f t="shared" si="219"/>
        <v>A</v>
      </c>
      <c r="GK108" s="59" t="str">
        <f t="shared" si="220"/>
        <v>ល្អ</v>
      </c>
      <c r="GL108" s="58" t="e">
        <f t="shared" si="221"/>
        <v>#N/A</v>
      </c>
      <c r="GM108" s="2">
        <f t="shared" si="222"/>
        <v>4</v>
      </c>
      <c r="GN108" s="2">
        <f t="shared" si="223"/>
        <v>4</v>
      </c>
      <c r="GO108" s="2">
        <f t="shared" si="224"/>
        <v>4</v>
      </c>
      <c r="GP108" s="2">
        <f t="shared" si="225"/>
        <v>12</v>
      </c>
    </row>
    <row r="109" spans="1:198">
      <c r="A109" s="2"/>
      <c r="B109" s="2">
        <f>ប្រវត្តិរូបសិស្ស!B113</f>
        <v>7850</v>
      </c>
      <c r="C109" s="2">
        <f>ប្រវត្តិរូបសិស្ស!C109</f>
        <v>0</v>
      </c>
      <c r="D109" s="2">
        <f>ប្រវត្តិរូបសិស្ស!D109</f>
        <v>0</v>
      </c>
      <c r="E109" s="7">
        <f>ប្រវត្តិរូបសិស្ស!E109</f>
        <v>0</v>
      </c>
      <c r="F109" s="7">
        <f>ប្រវត្តិរូបសិស្ស!G109</f>
        <v>0</v>
      </c>
      <c r="G109" s="8"/>
      <c r="H109" s="8"/>
      <c r="I109" s="8"/>
      <c r="J109" s="9" t="str">
        <f t="shared" si="137"/>
        <v>F</v>
      </c>
      <c r="K109" s="8"/>
      <c r="L109" s="9" t="str">
        <f t="shared" si="138"/>
        <v>F</v>
      </c>
      <c r="M109" s="8"/>
      <c r="N109" s="9" t="str">
        <f t="shared" si="139"/>
        <v>F</v>
      </c>
      <c r="O109" s="8"/>
      <c r="P109" s="9" t="str">
        <f t="shared" si="140"/>
        <v>F</v>
      </c>
      <c r="Q109" s="8"/>
      <c r="R109" s="9" t="str">
        <f t="shared" si="141"/>
        <v>F</v>
      </c>
      <c r="S109" s="8"/>
      <c r="T109" s="9" t="str">
        <f t="shared" si="142"/>
        <v>F</v>
      </c>
      <c r="U109" s="8"/>
      <c r="V109" s="9" t="str">
        <f t="shared" si="143"/>
        <v>F</v>
      </c>
      <c r="W109" s="8"/>
      <c r="X109" s="9" t="str">
        <f t="shared" si="144"/>
        <v>F</v>
      </c>
      <c r="Y109" s="8"/>
      <c r="Z109" s="9" t="str">
        <f t="shared" si="145"/>
        <v>F</v>
      </c>
      <c r="AA109" s="8"/>
      <c r="AB109" s="9" t="str">
        <f t="shared" si="146"/>
        <v>F</v>
      </c>
      <c r="AC109" s="8"/>
      <c r="AD109" s="9" t="str">
        <f t="shared" si="147"/>
        <v>F</v>
      </c>
      <c r="AE109" s="9">
        <f>វត្តមាន!AL109</f>
        <v>0</v>
      </c>
      <c r="AF109" s="9">
        <f>វត្តមាន!AM109</f>
        <v>0</v>
      </c>
      <c r="AG109" s="9">
        <f>វត្តមាន!AN109</f>
        <v>0</v>
      </c>
      <c r="AH109" s="9">
        <f>វត្តមាន!AO109</f>
        <v>0</v>
      </c>
      <c r="AI109" s="53">
        <f t="shared" si="148"/>
        <v>0</v>
      </c>
      <c r="AJ109" s="53">
        <f t="shared" si="149"/>
        <v>0</v>
      </c>
      <c r="AK109" s="54" t="str">
        <f t="shared" si="150"/>
        <v>F</v>
      </c>
      <c r="AL109" s="54" t="str">
        <f t="shared" si="151"/>
        <v>ខ្សោយ</v>
      </c>
      <c r="AM109" s="53">
        <f t="shared" si="136"/>
        <v>1</v>
      </c>
      <c r="AN109" s="53">
        <f>វត្តមាន!BV109</f>
        <v>0</v>
      </c>
      <c r="AO109" s="53">
        <f>វត្តមាន!BW109</f>
        <v>0</v>
      </c>
      <c r="AP109" s="53">
        <f>វត្តមាន!BX109</f>
        <v>0</v>
      </c>
      <c r="AQ109" s="53">
        <f>វត្តមាន!BY109</f>
        <v>0</v>
      </c>
      <c r="AR109" s="53"/>
      <c r="AS109" s="8"/>
      <c r="AT109" s="8"/>
      <c r="AU109" s="8">
        <f t="shared" si="152"/>
        <v>0</v>
      </c>
      <c r="AV109" s="9" t="str">
        <f t="shared" si="153"/>
        <v>F</v>
      </c>
      <c r="AW109" s="8"/>
      <c r="AX109" s="9" t="str">
        <f t="shared" si="154"/>
        <v>F</v>
      </c>
      <c r="AY109" s="8"/>
      <c r="AZ109" s="9" t="str">
        <f t="shared" si="155"/>
        <v>F</v>
      </c>
      <c r="BA109" s="8"/>
      <c r="BB109" s="9" t="str">
        <f t="shared" si="156"/>
        <v>F</v>
      </c>
      <c r="BC109" s="8"/>
      <c r="BD109" s="9" t="str">
        <f t="shared" si="157"/>
        <v>F</v>
      </c>
      <c r="BE109" s="8"/>
      <c r="BF109" s="9" t="str">
        <f t="shared" si="158"/>
        <v>F</v>
      </c>
      <c r="BG109" s="8"/>
      <c r="BH109" s="9" t="str">
        <f t="shared" si="159"/>
        <v>F</v>
      </c>
      <c r="BI109" s="8"/>
      <c r="BJ109" s="9" t="str">
        <f t="shared" si="160"/>
        <v>F</v>
      </c>
      <c r="BK109" s="8"/>
      <c r="BL109" s="9" t="str">
        <f t="shared" si="161"/>
        <v>F</v>
      </c>
      <c r="BM109" s="8"/>
      <c r="BN109" s="9" t="str">
        <f t="shared" si="162"/>
        <v>F</v>
      </c>
      <c r="BO109" s="8"/>
      <c r="BP109" s="9" t="str">
        <f t="shared" si="163"/>
        <v>F</v>
      </c>
      <c r="BQ109" s="51">
        <f t="shared" si="164"/>
        <v>0</v>
      </c>
      <c r="BR109" s="51">
        <f t="shared" si="165"/>
        <v>0</v>
      </c>
      <c r="BS109" s="56" t="str">
        <f t="shared" si="166"/>
        <v>F</v>
      </c>
      <c r="BT109" s="56" t="str">
        <f t="shared" si="167"/>
        <v>ខ្សោយ</v>
      </c>
      <c r="BU109" s="51">
        <f t="shared" si="168"/>
        <v>1</v>
      </c>
      <c r="BV109" s="51">
        <f>វត្តមាន!BV109</f>
        <v>0</v>
      </c>
      <c r="BW109" s="51">
        <f>វត្តមាន!BW109</f>
        <v>0</v>
      </c>
      <c r="BX109" s="51">
        <f>វត្តមាន!BX109</f>
        <v>0</v>
      </c>
      <c r="BY109" s="51">
        <f>វត្តមាន!BY109</f>
        <v>0</v>
      </c>
      <c r="BZ109" s="8"/>
      <c r="CA109" s="8"/>
      <c r="CB109" s="8"/>
      <c r="CC109" s="9" t="str">
        <f t="shared" si="169"/>
        <v>F</v>
      </c>
      <c r="CD109" s="8"/>
      <c r="CE109" s="9" t="str">
        <f t="shared" si="170"/>
        <v>F</v>
      </c>
      <c r="CF109" s="8"/>
      <c r="CG109" s="9" t="str">
        <f t="shared" si="171"/>
        <v>F</v>
      </c>
      <c r="CH109" s="8"/>
      <c r="CI109" s="9" t="str">
        <f t="shared" si="172"/>
        <v>F</v>
      </c>
      <c r="CJ109" s="8"/>
      <c r="CK109" s="9" t="str">
        <f t="shared" si="173"/>
        <v>F</v>
      </c>
      <c r="CL109" s="8"/>
      <c r="CM109" s="9" t="str">
        <f t="shared" si="174"/>
        <v>F</v>
      </c>
      <c r="CN109" s="8"/>
      <c r="CO109" s="9" t="str">
        <f t="shared" si="175"/>
        <v>F</v>
      </c>
      <c r="CP109" s="8"/>
      <c r="CQ109" s="9" t="str">
        <f t="shared" si="176"/>
        <v>F</v>
      </c>
      <c r="CR109" s="8"/>
      <c r="CS109" s="9" t="str">
        <f t="shared" si="177"/>
        <v>F</v>
      </c>
      <c r="CT109" s="8"/>
      <c r="CU109" s="9" t="str">
        <f t="shared" si="178"/>
        <v>F</v>
      </c>
      <c r="CV109" s="8"/>
      <c r="CW109" s="9" t="str">
        <f t="shared" si="179"/>
        <v>F</v>
      </c>
      <c r="CX109" s="51">
        <f t="shared" si="180"/>
        <v>0</v>
      </c>
      <c r="CY109" s="51">
        <v>101</v>
      </c>
      <c r="CZ109" s="56" t="str">
        <f t="shared" si="181"/>
        <v>A</v>
      </c>
      <c r="DA109" s="56" t="str">
        <f t="shared" si="182"/>
        <v>ល្អ</v>
      </c>
      <c r="DB109" s="51" t="e">
        <f t="shared" si="183"/>
        <v>#N/A</v>
      </c>
      <c r="DC109" s="51">
        <f>វត្តមាន!DF109</f>
        <v>0</v>
      </c>
      <c r="DD109" s="51">
        <f>វត្តមាន!DG109</f>
        <v>0</v>
      </c>
      <c r="DE109" s="51">
        <f>វត្តមាន!DH109</f>
        <v>0</v>
      </c>
      <c r="DF109" s="51">
        <f>វត្តមាន!DI109</f>
        <v>0</v>
      </c>
      <c r="DG109" s="8"/>
      <c r="DH109" s="8"/>
      <c r="DI109" s="8">
        <f t="shared" si="184"/>
        <v>0</v>
      </c>
      <c r="DJ109" s="9" t="str">
        <f t="shared" si="185"/>
        <v>F</v>
      </c>
      <c r="DK109" s="8"/>
      <c r="DL109" s="9" t="str">
        <f t="shared" si="186"/>
        <v>F</v>
      </c>
      <c r="DM109" s="8"/>
      <c r="DN109" s="9" t="str">
        <f t="shared" si="187"/>
        <v>F</v>
      </c>
      <c r="DO109" s="8"/>
      <c r="DP109" s="9" t="str">
        <f t="shared" si="188"/>
        <v>F</v>
      </c>
      <c r="DQ109" s="8"/>
      <c r="DR109" s="9" t="str">
        <f t="shared" si="189"/>
        <v>F</v>
      </c>
      <c r="DS109" s="8"/>
      <c r="DT109" s="9" t="str">
        <f t="shared" si="190"/>
        <v>F</v>
      </c>
      <c r="DU109" s="8"/>
      <c r="DV109" s="9" t="str">
        <f t="shared" si="191"/>
        <v>F</v>
      </c>
      <c r="DW109" s="8"/>
      <c r="DX109" s="9" t="str">
        <f t="shared" si="192"/>
        <v>F</v>
      </c>
      <c r="DY109" s="8"/>
      <c r="DZ109" s="9" t="str">
        <f t="shared" si="193"/>
        <v>F</v>
      </c>
      <c r="EA109" s="8"/>
      <c r="EB109" s="9" t="str">
        <f t="shared" si="194"/>
        <v>F</v>
      </c>
      <c r="EC109" s="8"/>
      <c r="ED109" s="9" t="str">
        <f t="shared" si="195"/>
        <v>F</v>
      </c>
      <c r="EE109" s="58">
        <f t="shared" si="196"/>
        <v>0</v>
      </c>
      <c r="EF109" s="58">
        <v>101</v>
      </c>
      <c r="EG109" s="59" t="str">
        <f t="shared" si="197"/>
        <v>A</v>
      </c>
      <c r="EH109" s="59" t="str">
        <f t="shared" si="198"/>
        <v>ល្អ</v>
      </c>
      <c r="EI109" s="58" t="e">
        <f t="shared" si="199"/>
        <v>#N/A</v>
      </c>
      <c r="EJ109" s="58">
        <f>វត្តមាន!EP109</f>
        <v>2</v>
      </c>
      <c r="EK109" s="58">
        <f>វត្តមាន!EQ109</f>
        <v>2</v>
      </c>
      <c r="EL109" s="58">
        <f>វត្តមាន!ER109</f>
        <v>2</v>
      </c>
      <c r="EM109" s="58">
        <f>វត្តមាន!ES109</f>
        <v>6</v>
      </c>
      <c r="EN109" s="67"/>
      <c r="EO109" s="8"/>
      <c r="EP109" s="8"/>
      <c r="EQ109" s="8">
        <f t="shared" si="200"/>
        <v>0</v>
      </c>
      <c r="ER109" s="9" t="str">
        <f t="shared" si="201"/>
        <v>F</v>
      </c>
      <c r="ES109" s="9"/>
      <c r="ET109" s="8"/>
      <c r="EU109" s="9" t="str">
        <f t="shared" si="202"/>
        <v>F</v>
      </c>
      <c r="EV109" s="9"/>
      <c r="EW109" s="8"/>
      <c r="EX109" s="9" t="str">
        <f t="shared" si="203"/>
        <v>F</v>
      </c>
      <c r="EY109" s="9"/>
      <c r="EZ109" s="8"/>
      <c r="FA109" s="9" t="str">
        <f t="shared" si="204"/>
        <v>F</v>
      </c>
      <c r="FB109" s="9"/>
      <c r="FC109" s="8"/>
      <c r="FD109" s="9" t="str">
        <f t="shared" si="205"/>
        <v>F</v>
      </c>
      <c r="FE109" s="9"/>
      <c r="FF109" s="8"/>
      <c r="FG109" s="9" t="str">
        <f t="shared" si="206"/>
        <v>F</v>
      </c>
      <c r="FH109" s="9"/>
      <c r="FI109" s="8"/>
      <c r="FJ109" s="9" t="str">
        <f t="shared" si="207"/>
        <v>F</v>
      </c>
      <c r="FK109" s="9"/>
      <c r="FL109" s="8"/>
      <c r="FM109" s="9" t="str">
        <f t="shared" si="208"/>
        <v>F</v>
      </c>
      <c r="FN109" s="9"/>
      <c r="FO109" s="8"/>
      <c r="FP109" s="9" t="str">
        <f t="shared" si="209"/>
        <v>F</v>
      </c>
      <c r="FQ109" s="9"/>
      <c r="FR109" s="8"/>
      <c r="FS109" s="9" t="str">
        <f t="shared" si="210"/>
        <v>F</v>
      </c>
      <c r="FT109" s="9"/>
      <c r="FU109" s="8"/>
      <c r="FV109" s="9" t="str">
        <f t="shared" si="211"/>
        <v>F</v>
      </c>
      <c r="FX109" s="58">
        <f t="shared" si="212"/>
        <v>0</v>
      </c>
      <c r="FY109" s="58">
        <v>101</v>
      </c>
      <c r="FZ109" s="59" t="str">
        <f t="shared" si="213"/>
        <v>A</v>
      </c>
      <c r="GA109" s="59" t="str">
        <f t="shared" si="214"/>
        <v>ល្អ</v>
      </c>
      <c r="GB109" s="58" t="e">
        <f t="shared" si="215"/>
        <v>#N/A</v>
      </c>
      <c r="GC109" s="58">
        <f>វត្តមាន!FZ109</f>
        <v>2</v>
      </c>
      <c r="GD109" s="58">
        <f>វត្តមាន!GA109</f>
        <v>2</v>
      </c>
      <c r="GE109" s="58">
        <f>វត្តមាន!GB109</f>
        <v>2</v>
      </c>
      <c r="GF109" s="58">
        <f>វត្តមាន!GC109</f>
        <v>6</v>
      </c>
      <c r="GG109" s="69">
        <f t="shared" si="216"/>
        <v>50.5</v>
      </c>
      <c r="GH109" s="69">
        <f t="shared" si="217"/>
        <v>101</v>
      </c>
      <c r="GI109" s="69">
        <f t="shared" si="218"/>
        <v>75.75</v>
      </c>
      <c r="GJ109" s="59" t="str">
        <f t="shared" si="219"/>
        <v>A</v>
      </c>
      <c r="GK109" s="59" t="str">
        <f t="shared" si="220"/>
        <v>ល្អ</v>
      </c>
      <c r="GL109" s="58" t="e">
        <f t="shared" si="221"/>
        <v>#N/A</v>
      </c>
      <c r="GM109" s="2">
        <f t="shared" si="222"/>
        <v>4</v>
      </c>
      <c r="GN109" s="2">
        <f t="shared" si="223"/>
        <v>4</v>
      </c>
      <c r="GO109" s="2">
        <f t="shared" si="224"/>
        <v>4</v>
      </c>
      <c r="GP109" s="2">
        <f t="shared" si="225"/>
        <v>12</v>
      </c>
    </row>
    <row r="110" spans="1:198" s="128" customFormat="1">
      <c r="A110" s="124"/>
      <c r="B110" s="124">
        <f>ប្រវត្តិរូបសិស្ស!B114</f>
        <v>7446</v>
      </c>
      <c r="C110" s="124">
        <f>ប្រវត្តិរូបសិស្ស!C110</f>
        <v>0</v>
      </c>
      <c r="D110" s="124">
        <f>ប្រវត្តិរូបសិស្ស!D110</f>
        <v>0</v>
      </c>
      <c r="E110" s="125">
        <f>ប្រវត្តិរូបសិស្ស!E110</f>
        <v>0</v>
      </c>
      <c r="F110" s="125">
        <f>ប្រវត្តិរូបសិស្ស!G110</f>
        <v>0</v>
      </c>
      <c r="G110" s="126"/>
      <c r="H110" s="126"/>
      <c r="I110" s="126"/>
      <c r="J110" s="127" t="str">
        <f t="shared" si="137"/>
        <v>F</v>
      </c>
      <c r="K110" s="126"/>
      <c r="L110" s="127" t="str">
        <f t="shared" si="138"/>
        <v>F</v>
      </c>
      <c r="M110" s="126"/>
      <c r="N110" s="127" t="str">
        <f t="shared" si="139"/>
        <v>F</v>
      </c>
      <c r="O110" s="126"/>
      <c r="P110" s="127" t="str">
        <f t="shared" si="140"/>
        <v>F</v>
      </c>
      <c r="Q110" s="126"/>
      <c r="R110" s="127" t="str">
        <f t="shared" si="141"/>
        <v>F</v>
      </c>
      <c r="S110" s="126"/>
      <c r="T110" s="127" t="str">
        <f t="shared" si="142"/>
        <v>F</v>
      </c>
      <c r="U110" s="126"/>
      <c r="V110" s="127" t="str">
        <f t="shared" si="143"/>
        <v>F</v>
      </c>
      <c r="W110" s="126"/>
      <c r="X110" s="127" t="str">
        <f t="shared" si="144"/>
        <v>F</v>
      </c>
      <c r="Y110" s="126"/>
      <c r="Z110" s="127" t="str">
        <f t="shared" si="145"/>
        <v>F</v>
      </c>
      <c r="AA110" s="126"/>
      <c r="AB110" s="127" t="str">
        <f t="shared" si="146"/>
        <v>F</v>
      </c>
      <c r="AC110" s="126"/>
      <c r="AD110" s="127" t="str">
        <f t="shared" si="147"/>
        <v>F</v>
      </c>
      <c r="AE110" s="127">
        <f>វត្តមាន!AL110</f>
        <v>0</v>
      </c>
      <c r="AF110" s="127">
        <f>វត្តមាន!AM110</f>
        <v>0</v>
      </c>
      <c r="AG110" s="127">
        <f>វត្តមាន!AN110</f>
        <v>0</v>
      </c>
      <c r="AH110" s="127">
        <f>វត្តមាន!AO110</f>
        <v>0</v>
      </c>
      <c r="AI110" s="126">
        <f t="shared" si="148"/>
        <v>0</v>
      </c>
      <c r="AJ110" s="126">
        <f t="shared" si="149"/>
        <v>0</v>
      </c>
      <c r="AK110" s="127" t="str">
        <f t="shared" si="150"/>
        <v>F</v>
      </c>
      <c r="AL110" s="127" t="str">
        <f t="shared" si="151"/>
        <v>ខ្សោយ</v>
      </c>
      <c r="AM110" s="126">
        <f t="shared" si="136"/>
        <v>1</v>
      </c>
      <c r="AN110" s="126">
        <f>វត្តមាន!BV110</f>
        <v>0</v>
      </c>
      <c r="AO110" s="126">
        <f>វត្តមាន!BW110</f>
        <v>0</v>
      </c>
      <c r="AP110" s="126">
        <f>វត្តមាន!BX110</f>
        <v>0</v>
      </c>
      <c r="AQ110" s="126">
        <f>វត្តមាន!BY110</f>
        <v>0</v>
      </c>
      <c r="AR110" s="126"/>
      <c r="AS110" s="126"/>
      <c r="AT110" s="126"/>
      <c r="AU110" s="126">
        <f t="shared" si="152"/>
        <v>0</v>
      </c>
      <c r="AV110" s="127" t="str">
        <f t="shared" si="153"/>
        <v>F</v>
      </c>
      <c r="AW110" s="126"/>
      <c r="AX110" s="127" t="str">
        <f t="shared" si="154"/>
        <v>F</v>
      </c>
      <c r="AY110" s="126"/>
      <c r="AZ110" s="127" t="str">
        <f t="shared" si="155"/>
        <v>F</v>
      </c>
      <c r="BA110" s="126"/>
      <c r="BB110" s="127" t="str">
        <f t="shared" si="156"/>
        <v>F</v>
      </c>
      <c r="BC110" s="126"/>
      <c r="BD110" s="127" t="str">
        <f t="shared" si="157"/>
        <v>F</v>
      </c>
      <c r="BE110" s="126"/>
      <c r="BF110" s="127" t="str">
        <f t="shared" si="158"/>
        <v>F</v>
      </c>
      <c r="BG110" s="126"/>
      <c r="BH110" s="127" t="str">
        <f t="shared" si="159"/>
        <v>F</v>
      </c>
      <c r="BI110" s="126"/>
      <c r="BJ110" s="127" t="str">
        <f t="shared" si="160"/>
        <v>F</v>
      </c>
      <c r="BK110" s="126"/>
      <c r="BL110" s="127" t="str">
        <f t="shared" si="161"/>
        <v>F</v>
      </c>
      <c r="BM110" s="126"/>
      <c r="BN110" s="127" t="str">
        <f t="shared" si="162"/>
        <v>F</v>
      </c>
      <c r="BO110" s="126"/>
      <c r="BP110" s="127" t="str">
        <f t="shared" si="163"/>
        <v>F</v>
      </c>
      <c r="BQ110" s="126">
        <f t="shared" si="164"/>
        <v>0</v>
      </c>
      <c r="BR110" s="126">
        <f t="shared" si="165"/>
        <v>0</v>
      </c>
      <c r="BS110" s="127" t="str">
        <f t="shared" si="166"/>
        <v>F</v>
      </c>
      <c r="BT110" s="127" t="str">
        <f t="shared" si="167"/>
        <v>ខ្សោយ</v>
      </c>
      <c r="BU110" s="126">
        <f t="shared" si="168"/>
        <v>1</v>
      </c>
      <c r="BV110" s="126">
        <f>វត្តមាន!BV110</f>
        <v>0</v>
      </c>
      <c r="BW110" s="126">
        <f>វត្តមាន!BW110</f>
        <v>0</v>
      </c>
      <c r="BX110" s="126">
        <f>វត្តមាន!BX110</f>
        <v>0</v>
      </c>
      <c r="BY110" s="126">
        <f>វត្តមាន!BY110</f>
        <v>0</v>
      </c>
      <c r="BZ110" s="126"/>
      <c r="CA110" s="126"/>
      <c r="CB110" s="126"/>
      <c r="CC110" s="127" t="str">
        <f t="shared" si="169"/>
        <v>F</v>
      </c>
      <c r="CD110" s="126"/>
      <c r="CE110" s="127" t="str">
        <f t="shared" si="170"/>
        <v>F</v>
      </c>
      <c r="CF110" s="126"/>
      <c r="CG110" s="127" t="str">
        <f t="shared" si="171"/>
        <v>F</v>
      </c>
      <c r="CH110" s="126"/>
      <c r="CI110" s="127" t="str">
        <f t="shared" si="172"/>
        <v>F</v>
      </c>
      <c r="CJ110" s="126"/>
      <c r="CK110" s="127" t="str">
        <f t="shared" si="173"/>
        <v>F</v>
      </c>
      <c r="CL110" s="126"/>
      <c r="CM110" s="127" t="str">
        <f t="shared" si="174"/>
        <v>F</v>
      </c>
      <c r="CN110" s="126"/>
      <c r="CO110" s="127" t="str">
        <f t="shared" si="175"/>
        <v>F</v>
      </c>
      <c r="CP110" s="126"/>
      <c r="CQ110" s="127" t="str">
        <f t="shared" si="176"/>
        <v>F</v>
      </c>
      <c r="CR110" s="126"/>
      <c r="CS110" s="127" t="str">
        <f t="shared" si="177"/>
        <v>F</v>
      </c>
      <c r="CT110" s="126"/>
      <c r="CU110" s="127" t="str">
        <f t="shared" si="178"/>
        <v>F</v>
      </c>
      <c r="CV110" s="126"/>
      <c r="CW110" s="127" t="str">
        <f t="shared" si="179"/>
        <v>F</v>
      </c>
      <c r="CX110" s="126">
        <f t="shared" si="180"/>
        <v>0</v>
      </c>
      <c r="CY110" s="126">
        <v>102</v>
      </c>
      <c r="CZ110" s="127" t="str">
        <f t="shared" si="181"/>
        <v>A</v>
      </c>
      <c r="DA110" s="127" t="str">
        <f t="shared" si="182"/>
        <v>ល្អ</v>
      </c>
      <c r="DB110" s="126" t="e">
        <f t="shared" si="183"/>
        <v>#N/A</v>
      </c>
      <c r="DC110" s="126">
        <f>វត្តមាន!DF110</f>
        <v>0</v>
      </c>
      <c r="DD110" s="126">
        <f>វត្តមាន!DG110</f>
        <v>0</v>
      </c>
      <c r="DE110" s="126">
        <f>វត្តមាន!DH110</f>
        <v>0</v>
      </c>
      <c r="DF110" s="126">
        <f>វត្តមាន!DI110</f>
        <v>0</v>
      </c>
      <c r="DG110" s="126"/>
      <c r="DH110" s="126"/>
      <c r="DI110" s="126">
        <f t="shared" si="184"/>
        <v>0</v>
      </c>
      <c r="DJ110" s="127" t="str">
        <f t="shared" si="185"/>
        <v>F</v>
      </c>
      <c r="DK110" s="126"/>
      <c r="DL110" s="127" t="str">
        <f t="shared" si="186"/>
        <v>F</v>
      </c>
      <c r="DM110" s="126"/>
      <c r="DN110" s="127" t="str">
        <f t="shared" si="187"/>
        <v>F</v>
      </c>
      <c r="DO110" s="126"/>
      <c r="DP110" s="127" t="str">
        <f t="shared" si="188"/>
        <v>F</v>
      </c>
      <c r="DQ110" s="126"/>
      <c r="DR110" s="127" t="str">
        <f t="shared" si="189"/>
        <v>F</v>
      </c>
      <c r="DS110" s="126"/>
      <c r="DT110" s="127" t="str">
        <f t="shared" si="190"/>
        <v>F</v>
      </c>
      <c r="DU110" s="126"/>
      <c r="DV110" s="127" t="str">
        <f t="shared" si="191"/>
        <v>F</v>
      </c>
      <c r="DW110" s="126"/>
      <c r="DX110" s="127" t="str">
        <f t="shared" si="192"/>
        <v>F</v>
      </c>
      <c r="DY110" s="126"/>
      <c r="DZ110" s="127" t="str">
        <f t="shared" si="193"/>
        <v>F</v>
      </c>
      <c r="EA110" s="126"/>
      <c r="EB110" s="127" t="str">
        <f t="shared" si="194"/>
        <v>F</v>
      </c>
      <c r="EC110" s="126"/>
      <c r="ED110" s="127" t="str">
        <f t="shared" si="195"/>
        <v>F</v>
      </c>
      <c r="EE110" s="126">
        <f t="shared" si="196"/>
        <v>0</v>
      </c>
      <c r="EF110" s="126">
        <v>102</v>
      </c>
      <c r="EG110" s="127" t="str">
        <f t="shared" si="197"/>
        <v>A</v>
      </c>
      <c r="EH110" s="127" t="str">
        <f t="shared" si="198"/>
        <v>ល្អ</v>
      </c>
      <c r="EI110" s="126" t="e">
        <f t="shared" si="199"/>
        <v>#N/A</v>
      </c>
      <c r="EJ110" s="126">
        <f>វត្តមាន!EP110</f>
        <v>2</v>
      </c>
      <c r="EK110" s="126">
        <f>វត្តមាន!EQ110</f>
        <v>2</v>
      </c>
      <c r="EL110" s="126">
        <f>វត្តមាន!ER110</f>
        <v>2</v>
      </c>
      <c r="EM110" s="126">
        <f>វត្តមាន!ES110</f>
        <v>6</v>
      </c>
      <c r="EN110" s="126"/>
      <c r="EO110" s="126"/>
      <c r="EP110" s="126"/>
      <c r="EQ110" s="126">
        <f t="shared" si="200"/>
        <v>0</v>
      </c>
      <c r="ER110" s="127" t="str">
        <f t="shared" si="201"/>
        <v>F</v>
      </c>
      <c r="ES110" s="127"/>
      <c r="ET110" s="126"/>
      <c r="EU110" s="127" t="str">
        <f t="shared" si="202"/>
        <v>F</v>
      </c>
      <c r="EV110" s="127"/>
      <c r="EW110" s="126"/>
      <c r="EX110" s="127" t="str">
        <f t="shared" si="203"/>
        <v>F</v>
      </c>
      <c r="EY110" s="127"/>
      <c r="EZ110" s="126"/>
      <c r="FA110" s="127" t="str">
        <f t="shared" si="204"/>
        <v>F</v>
      </c>
      <c r="FB110" s="127"/>
      <c r="FC110" s="126"/>
      <c r="FD110" s="127" t="str">
        <f t="shared" si="205"/>
        <v>F</v>
      </c>
      <c r="FE110" s="127"/>
      <c r="FF110" s="126"/>
      <c r="FG110" s="127" t="str">
        <f t="shared" si="206"/>
        <v>F</v>
      </c>
      <c r="FH110" s="127"/>
      <c r="FI110" s="126"/>
      <c r="FJ110" s="127" t="str">
        <f t="shared" si="207"/>
        <v>F</v>
      </c>
      <c r="FK110" s="127"/>
      <c r="FL110" s="126"/>
      <c r="FM110" s="127" t="str">
        <f t="shared" si="208"/>
        <v>F</v>
      </c>
      <c r="FN110" s="127"/>
      <c r="FO110" s="126"/>
      <c r="FP110" s="127" t="str">
        <f t="shared" si="209"/>
        <v>F</v>
      </c>
      <c r="FQ110" s="127"/>
      <c r="FR110" s="126"/>
      <c r="FS110" s="127" t="str">
        <f t="shared" si="210"/>
        <v>F</v>
      </c>
      <c r="FT110" s="127"/>
      <c r="FU110" s="126"/>
      <c r="FV110" s="127" t="str">
        <f t="shared" si="211"/>
        <v>F</v>
      </c>
      <c r="FX110" s="126">
        <f t="shared" si="212"/>
        <v>0</v>
      </c>
      <c r="FY110" s="126">
        <v>102</v>
      </c>
      <c r="FZ110" s="127" t="str">
        <f t="shared" si="213"/>
        <v>A</v>
      </c>
      <c r="GA110" s="127" t="str">
        <f t="shared" si="214"/>
        <v>ល្អ</v>
      </c>
      <c r="GB110" s="126" t="e">
        <f t="shared" si="215"/>
        <v>#N/A</v>
      </c>
      <c r="GC110" s="126">
        <f>វត្តមាន!FZ110</f>
        <v>2</v>
      </c>
      <c r="GD110" s="126">
        <f>វត្តមាន!GA110</f>
        <v>2</v>
      </c>
      <c r="GE110" s="126">
        <f>វត្តមាន!GB110</f>
        <v>2</v>
      </c>
      <c r="GF110" s="126">
        <f>វត្តមាន!GC110</f>
        <v>6</v>
      </c>
      <c r="GG110" s="129">
        <f t="shared" si="216"/>
        <v>51</v>
      </c>
      <c r="GH110" s="129">
        <f t="shared" si="217"/>
        <v>102</v>
      </c>
      <c r="GI110" s="129">
        <f t="shared" si="218"/>
        <v>76.5</v>
      </c>
      <c r="GJ110" s="127" t="str">
        <f t="shared" si="219"/>
        <v>A</v>
      </c>
      <c r="GK110" s="127" t="str">
        <f t="shared" si="220"/>
        <v>ល្អ</v>
      </c>
      <c r="GL110" s="126" t="e">
        <f t="shared" si="221"/>
        <v>#N/A</v>
      </c>
      <c r="GM110" s="124">
        <f t="shared" si="222"/>
        <v>4</v>
      </c>
      <c r="GN110" s="124">
        <f t="shared" si="223"/>
        <v>4</v>
      </c>
      <c r="GO110" s="124">
        <f t="shared" si="224"/>
        <v>4</v>
      </c>
      <c r="GP110" s="124">
        <f t="shared" si="225"/>
        <v>12</v>
      </c>
    </row>
    <row r="111" spans="1:198">
      <c r="A111" s="2"/>
      <c r="B111" s="2">
        <f>ប្រវត្តិរូបសិស្ស!B115</f>
        <v>7456</v>
      </c>
      <c r="C111" s="2" t="str">
        <f>ប្រវត្តិរូបសិស្ស!C111</f>
        <v>គង់ បញ្ញា</v>
      </c>
      <c r="D111" s="2" t="str">
        <f>ប្រវត្តិរូបសិស្ស!D111</f>
        <v>ស្រី</v>
      </c>
      <c r="E111" s="7">
        <f>ប្រវត្តិរូបសិស្ស!E111</f>
        <v>39276</v>
      </c>
      <c r="F111" s="7" t="str">
        <f>ប្រវត្តិរូបសិស្ស!G111</f>
        <v>12E</v>
      </c>
      <c r="G111" s="8"/>
      <c r="H111" s="8"/>
      <c r="I111" s="8"/>
      <c r="J111" s="9" t="str">
        <f t="shared" si="137"/>
        <v>F</v>
      </c>
      <c r="K111" s="8"/>
      <c r="L111" s="9" t="str">
        <f t="shared" si="138"/>
        <v>F</v>
      </c>
      <c r="M111" s="8"/>
      <c r="N111" s="9" t="str">
        <f t="shared" si="139"/>
        <v>F</v>
      </c>
      <c r="O111" s="8"/>
      <c r="P111" s="9" t="str">
        <f t="shared" si="140"/>
        <v>F</v>
      </c>
      <c r="Q111" s="8"/>
      <c r="R111" s="9" t="str">
        <f t="shared" si="141"/>
        <v>F</v>
      </c>
      <c r="S111" s="8"/>
      <c r="T111" s="9" t="str">
        <f t="shared" si="142"/>
        <v>F</v>
      </c>
      <c r="U111" s="8"/>
      <c r="V111" s="9" t="str">
        <f t="shared" si="143"/>
        <v>F</v>
      </c>
      <c r="W111" s="8"/>
      <c r="X111" s="9" t="str">
        <f t="shared" si="144"/>
        <v>F</v>
      </c>
      <c r="Y111" s="8"/>
      <c r="Z111" s="9" t="str">
        <f t="shared" si="145"/>
        <v>F</v>
      </c>
      <c r="AA111" s="8"/>
      <c r="AB111" s="9" t="str">
        <f t="shared" si="146"/>
        <v>F</v>
      </c>
      <c r="AC111" s="8"/>
      <c r="AD111" s="9" t="str">
        <f t="shared" si="147"/>
        <v>F</v>
      </c>
      <c r="AE111" s="9">
        <f>វត្តមាន!AL111</f>
        <v>0</v>
      </c>
      <c r="AF111" s="9">
        <f>វត្តមាន!AM111</f>
        <v>0</v>
      </c>
      <c r="AG111" s="9">
        <f>វត្តមាន!AN111</f>
        <v>0</v>
      </c>
      <c r="AH111" s="9">
        <f>វត្តមាន!AO111</f>
        <v>0</v>
      </c>
      <c r="AI111" s="53">
        <f t="shared" si="148"/>
        <v>0</v>
      </c>
      <c r="AJ111" s="53">
        <f t="shared" si="149"/>
        <v>0</v>
      </c>
      <c r="AK111" s="54" t="str">
        <f t="shared" si="150"/>
        <v>F</v>
      </c>
      <c r="AL111" s="54" t="str">
        <f t="shared" si="151"/>
        <v>ខ្សោយ</v>
      </c>
      <c r="AM111" s="53">
        <f>RANK(AJ111,$AJ$111:$AJ$160)</f>
        <v>1</v>
      </c>
      <c r="AN111" s="53">
        <f>វត្តមាន!BV111</f>
        <v>0</v>
      </c>
      <c r="AO111" s="53">
        <f>វត្តមាន!BW111</f>
        <v>0</v>
      </c>
      <c r="AP111" s="53">
        <f>វត្តមាន!BX111</f>
        <v>0</v>
      </c>
      <c r="AQ111" s="53">
        <f>វត្តមាន!BY111</f>
        <v>0</v>
      </c>
      <c r="AR111" s="53"/>
      <c r="AS111" s="8"/>
      <c r="AT111" s="8"/>
      <c r="AU111" s="8">
        <f t="shared" si="152"/>
        <v>0</v>
      </c>
      <c r="AV111" s="9" t="str">
        <f t="shared" si="153"/>
        <v>F</v>
      </c>
      <c r="AW111" s="8"/>
      <c r="AX111" s="9" t="str">
        <f t="shared" si="154"/>
        <v>F</v>
      </c>
      <c r="AY111" s="8"/>
      <c r="AZ111" s="9" t="str">
        <f t="shared" si="155"/>
        <v>F</v>
      </c>
      <c r="BA111" s="8"/>
      <c r="BB111" s="9" t="str">
        <f t="shared" si="156"/>
        <v>F</v>
      </c>
      <c r="BC111" s="8"/>
      <c r="BD111" s="9" t="str">
        <f t="shared" si="157"/>
        <v>F</v>
      </c>
      <c r="BE111" s="8"/>
      <c r="BF111" s="9" t="str">
        <f t="shared" si="158"/>
        <v>F</v>
      </c>
      <c r="BG111" s="8"/>
      <c r="BH111" s="9" t="str">
        <f t="shared" si="159"/>
        <v>F</v>
      </c>
      <c r="BI111" s="8"/>
      <c r="BJ111" s="9" t="str">
        <f t="shared" si="160"/>
        <v>F</v>
      </c>
      <c r="BK111" s="8"/>
      <c r="BL111" s="9" t="str">
        <f t="shared" si="161"/>
        <v>F</v>
      </c>
      <c r="BM111" s="8"/>
      <c r="BN111" s="9" t="str">
        <f t="shared" si="162"/>
        <v>F</v>
      </c>
      <c r="BO111" s="8"/>
      <c r="BP111" s="9" t="str">
        <f t="shared" si="163"/>
        <v>F</v>
      </c>
      <c r="BQ111" s="51">
        <f t="shared" si="164"/>
        <v>0</v>
      </c>
      <c r="BR111" s="51">
        <f t="shared" si="165"/>
        <v>0</v>
      </c>
      <c r="BS111" s="56" t="str">
        <f t="shared" si="166"/>
        <v>F</v>
      </c>
      <c r="BT111" s="56" t="str">
        <f t="shared" si="167"/>
        <v>ខ្សោយ</v>
      </c>
      <c r="BU111" s="51">
        <f t="shared" si="168"/>
        <v>1</v>
      </c>
      <c r="BV111" s="51">
        <f>វត្តមាន!BV111</f>
        <v>0</v>
      </c>
      <c r="BW111" s="51">
        <f>វត្តមាន!BW111</f>
        <v>0</v>
      </c>
      <c r="BX111" s="51">
        <f>វត្តមាន!BX111</f>
        <v>0</v>
      </c>
      <c r="BY111" s="51">
        <f>វត្តមាន!BY111</f>
        <v>0</v>
      </c>
      <c r="BZ111" s="8"/>
      <c r="CA111" s="8"/>
      <c r="CB111" s="8"/>
      <c r="CC111" s="9" t="str">
        <f t="shared" si="169"/>
        <v>F</v>
      </c>
      <c r="CD111" s="8"/>
      <c r="CE111" s="9" t="str">
        <f t="shared" si="170"/>
        <v>F</v>
      </c>
      <c r="CF111" s="8"/>
      <c r="CG111" s="9" t="str">
        <f t="shared" si="171"/>
        <v>F</v>
      </c>
      <c r="CH111" s="8"/>
      <c r="CI111" s="9" t="str">
        <f t="shared" si="172"/>
        <v>F</v>
      </c>
      <c r="CJ111" s="8"/>
      <c r="CK111" s="9" t="str">
        <f t="shared" si="173"/>
        <v>F</v>
      </c>
      <c r="CL111" s="8"/>
      <c r="CM111" s="9" t="str">
        <f t="shared" si="174"/>
        <v>F</v>
      </c>
      <c r="CN111" s="8"/>
      <c r="CO111" s="9" t="str">
        <f t="shared" si="175"/>
        <v>F</v>
      </c>
      <c r="CP111" s="8"/>
      <c r="CQ111" s="9" t="str">
        <f t="shared" si="176"/>
        <v>F</v>
      </c>
      <c r="CR111" s="8"/>
      <c r="CS111" s="9" t="str">
        <f t="shared" si="177"/>
        <v>F</v>
      </c>
      <c r="CT111" s="8"/>
      <c r="CU111" s="9" t="str">
        <f t="shared" si="178"/>
        <v>F</v>
      </c>
      <c r="CV111" s="8"/>
      <c r="CW111" s="9" t="str">
        <f t="shared" si="179"/>
        <v>F</v>
      </c>
      <c r="CX111" s="51">
        <f t="shared" si="180"/>
        <v>0</v>
      </c>
      <c r="CY111" s="51">
        <v>103</v>
      </c>
      <c r="CZ111" s="56" t="str">
        <f t="shared" si="181"/>
        <v>A</v>
      </c>
      <c r="DA111" s="56" t="str">
        <f t="shared" si="182"/>
        <v>ល្អ</v>
      </c>
      <c r="DB111" s="51" t="e">
        <f t="shared" si="183"/>
        <v>#N/A</v>
      </c>
      <c r="DC111" s="51">
        <f>វត្តមាន!DF111</f>
        <v>0</v>
      </c>
      <c r="DD111" s="51">
        <f>វត្តមាន!DG111</f>
        <v>0</v>
      </c>
      <c r="DE111" s="51">
        <f>វត្តមាន!DH111</f>
        <v>0</v>
      </c>
      <c r="DF111" s="51">
        <f>វត្តមាន!DI111</f>
        <v>0</v>
      </c>
      <c r="DG111" s="8"/>
      <c r="DH111" s="8"/>
      <c r="DI111" s="8">
        <f t="shared" si="184"/>
        <v>0</v>
      </c>
      <c r="DJ111" s="9" t="str">
        <f t="shared" si="185"/>
        <v>F</v>
      </c>
      <c r="DK111" s="8"/>
      <c r="DL111" s="9" t="str">
        <f t="shared" si="186"/>
        <v>F</v>
      </c>
      <c r="DM111" s="8"/>
      <c r="DN111" s="9" t="str">
        <f t="shared" si="187"/>
        <v>F</v>
      </c>
      <c r="DO111" s="8"/>
      <c r="DP111" s="9" t="str">
        <f t="shared" si="188"/>
        <v>F</v>
      </c>
      <c r="DQ111" s="8"/>
      <c r="DR111" s="9" t="str">
        <f t="shared" si="189"/>
        <v>F</v>
      </c>
      <c r="DS111" s="8"/>
      <c r="DT111" s="9" t="str">
        <f t="shared" si="190"/>
        <v>F</v>
      </c>
      <c r="DU111" s="8"/>
      <c r="DV111" s="9" t="str">
        <f t="shared" si="191"/>
        <v>F</v>
      </c>
      <c r="DW111" s="8"/>
      <c r="DX111" s="9" t="str">
        <f t="shared" si="192"/>
        <v>F</v>
      </c>
      <c r="DY111" s="8"/>
      <c r="DZ111" s="9" t="str">
        <f t="shared" si="193"/>
        <v>F</v>
      </c>
      <c r="EA111" s="8"/>
      <c r="EB111" s="9" t="str">
        <f t="shared" si="194"/>
        <v>F</v>
      </c>
      <c r="EC111" s="8"/>
      <c r="ED111" s="9" t="str">
        <f t="shared" si="195"/>
        <v>F</v>
      </c>
      <c r="EE111" s="58">
        <f t="shared" si="196"/>
        <v>0</v>
      </c>
      <c r="EF111" s="58">
        <v>103</v>
      </c>
      <c r="EG111" s="59" t="str">
        <f t="shared" si="197"/>
        <v>A</v>
      </c>
      <c r="EH111" s="59" t="str">
        <f t="shared" si="198"/>
        <v>ល្អ</v>
      </c>
      <c r="EI111" s="58" t="e">
        <f t="shared" si="199"/>
        <v>#N/A</v>
      </c>
      <c r="EJ111" s="58">
        <f>វត្តមាន!EP111</f>
        <v>2</v>
      </c>
      <c r="EK111" s="58">
        <f>វត្តមាន!EQ111</f>
        <v>2</v>
      </c>
      <c r="EL111" s="58">
        <f>វត្តមាន!ER111</f>
        <v>2</v>
      </c>
      <c r="EM111" s="58">
        <f>វត្តមាន!ES111</f>
        <v>6</v>
      </c>
      <c r="EN111" s="67"/>
      <c r="EO111" s="8"/>
      <c r="EP111" s="8"/>
      <c r="EQ111" s="8">
        <f t="shared" si="200"/>
        <v>0</v>
      </c>
      <c r="ER111" s="9" t="str">
        <f t="shared" si="201"/>
        <v>F</v>
      </c>
      <c r="ES111" s="9"/>
      <c r="ET111" s="8"/>
      <c r="EU111" s="9" t="str">
        <f t="shared" si="202"/>
        <v>F</v>
      </c>
      <c r="EV111" s="9"/>
      <c r="EW111" s="8"/>
      <c r="EX111" s="9" t="str">
        <f t="shared" si="203"/>
        <v>F</v>
      </c>
      <c r="EY111" s="9"/>
      <c r="EZ111" s="8"/>
      <c r="FA111" s="9" t="str">
        <f t="shared" si="204"/>
        <v>F</v>
      </c>
      <c r="FB111" s="9"/>
      <c r="FC111" s="8"/>
      <c r="FD111" s="9" t="str">
        <f t="shared" si="205"/>
        <v>F</v>
      </c>
      <c r="FE111" s="9"/>
      <c r="FF111" s="8"/>
      <c r="FG111" s="9" t="str">
        <f t="shared" si="206"/>
        <v>F</v>
      </c>
      <c r="FH111" s="9"/>
      <c r="FI111" s="8"/>
      <c r="FJ111" s="9" t="str">
        <f t="shared" si="207"/>
        <v>F</v>
      </c>
      <c r="FK111" s="9"/>
      <c r="FL111" s="8"/>
      <c r="FM111" s="9" t="str">
        <f t="shared" si="208"/>
        <v>F</v>
      </c>
      <c r="FN111" s="9"/>
      <c r="FO111" s="8"/>
      <c r="FP111" s="9" t="str">
        <f t="shared" si="209"/>
        <v>F</v>
      </c>
      <c r="FQ111" s="9"/>
      <c r="FR111" s="8"/>
      <c r="FS111" s="9" t="str">
        <f t="shared" si="210"/>
        <v>F</v>
      </c>
      <c r="FT111" s="9"/>
      <c r="FU111" s="8"/>
      <c r="FV111" s="9" t="str">
        <f t="shared" si="211"/>
        <v>F</v>
      </c>
      <c r="FX111" s="58">
        <f t="shared" si="212"/>
        <v>0</v>
      </c>
      <c r="FY111" s="58">
        <v>103</v>
      </c>
      <c r="FZ111" s="59" t="str">
        <f t="shared" si="213"/>
        <v>A</v>
      </c>
      <c r="GA111" s="59" t="str">
        <f t="shared" si="214"/>
        <v>ល្អ</v>
      </c>
      <c r="GB111" s="58" t="e">
        <f t="shared" si="215"/>
        <v>#N/A</v>
      </c>
      <c r="GC111" s="58">
        <f>វត្តមាន!FZ111</f>
        <v>2</v>
      </c>
      <c r="GD111" s="58">
        <f>វត្តមាន!GA111</f>
        <v>2</v>
      </c>
      <c r="GE111" s="58">
        <f>វត្តមាន!GB111</f>
        <v>2</v>
      </c>
      <c r="GF111" s="58">
        <f>វត្តមាន!GC111</f>
        <v>6</v>
      </c>
      <c r="GG111" s="69">
        <f t="shared" si="216"/>
        <v>51.5</v>
      </c>
      <c r="GH111" s="69">
        <f t="shared" si="217"/>
        <v>103</v>
      </c>
      <c r="GI111" s="69">
        <f t="shared" si="218"/>
        <v>77.25</v>
      </c>
      <c r="GJ111" s="59" t="str">
        <f t="shared" si="219"/>
        <v>A</v>
      </c>
      <c r="GK111" s="59" t="str">
        <f t="shared" si="220"/>
        <v>ល្អ</v>
      </c>
      <c r="GL111" s="58" t="e">
        <f t="shared" si="221"/>
        <v>#N/A</v>
      </c>
      <c r="GM111" s="2">
        <f t="shared" si="222"/>
        <v>4</v>
      </c>
      <c r="GN111" s="2">
        <f t="shared" si="223"/>
        <v>4</v>
      </c>
      <c r="GO111" s="2">
        <f t="shared" si="224"/>
        <v>4</v>
      </c>
      <c r="GP111" s="2">
        <f t="shared" si="225"/>
        <v>12</v>
      </c>
    </row>
    <row r="112" spans="1:198">
      <c r="A112" s="2"/>
      <c r="B112" s="2">
        <f>ប្រវត្តិរូបសិស្ស!B116</f>
        <v>7866</v>
      </c>
      <c r="C112" s="2" t="str">
        <f>ប្រវត្តិរូបសិស្ស!C112</f>
        <v>គា ពិសី</v>
      </c>
      <c r="D112" s="2" t="str">
        <f>ប្រវត្តិរូបសិស្ស!D112</f>
        <v>ស្រី</v>
      </c>
      <c r="E112" s="7">
        <f>ប្រវត្តិរូបសិស្ស!E112</f>
        <v>39803</v>
      </c>
      <c r="F112" s="7" t="str">
        <f>ប្រវត្តិរូបសិស្ស!G112</f>
        <v>12E</v>
      </c>
      <c r="G112" s="8"/>
      <c r="H112" s="8"/>
      <c r="I112" s="8"/>
      <c r="J112" s="9" t="str">
        <f t="shared" si="137"/>
        <v>F</v>
      </c>
      <c r="K112" s="8"/>
      <c r="L112" s="9" t="str">
        <f t="shared" si="138"/>
        <v>F</v>
      </c>
      <c r="M112" s="8"/>
      <c r="N112" s="9" t="str">
        <f t="shared" si="139"/>
        <v>F</v>
      </c>
      <c r="O112" s="8"/>
      <c r="P112" s="9" t="str">
        <f t="shared" si="140"/>
        <v>F</v>
      </c>
      <c r="Q112" s="8"/>
      <c r="R112" s="9" t="str">
        <f t="shared" si="141"/>
        <v>F</v>
      </c>
      <c r="S112" s="8"/>
      <c r="T112" s="9" t="str">
        <f t="shared" si="142"/>
        <v>F</v>
      </c>
      <c r="U112" s="8"/>
      <c r="V112" s="9" t="str">
        <f t="shared" si="143"/>
        <v>F</v>
      </c>
      <c r="W112" s="8"/>
      <c r="X112" s="9" t="str">
        <f t="shared" si="144"/>
        <v>F</v>
      </c>
      <c r="Y112" s="8"/>
      <c r="Z112" s="9" t="str">
        <f t="shared" si="145"/>
        <v>F</v>
      </c>
      <c r="AA112" s="8"/>
      <c r="AB112" s="9" t="str">
        <f t="shared" si="146"/>
        <v>F</v>
      </c>
      <c r="AC112" s="8"/>
      <c r="AD112" s="9" t="str">
        <f t="shared" si="147"/>
        <v>F</v>
      </c>
      <c r="AE112" s="9">
        <f>វត្តមាន!AL112</f>
        <v>0</v>
      </c>
      <c r="AF112" s="9">
        <f>វត្តមាន!AM112</f>
        <v>0</v>
      </c>
      <c r="AG112" s="9">
        <f>វត្តមាន!AN112</f>
        <v>0</v>
      </c>
      <c r="AH112" s="9">
        <f>វត្តមាន!AO112</f>
        <v>0</v>
      </c>
      <c r="AI112" s="53">
        <f t="shared" si="148"/>
        <v>0</v>
      </c>
      <c r="AJ112" s="53">
        <f t="shared" si="149"/>
        <v>0</v>
      </c>
      <c r="AK112" s="54" t="str">
        <f t="shared" si="150"/>
        <v>F</v>
      </c>
      <c r="AL112" s="54" t="str">
        <f t="shared" si="151"/>
        <v>ខ្សោយ</v>
      </c>
      <c r="AM112" s="53">
        <f t="shared" ref="AM112:AM159" si="226">RANK(AJ112,$AJ$111:$AJ$160)</f>
        <v>1</v>
      </c>
      <c r="AN112" s="53">
        <f>វត្តមាន!BV112</f>
        <v>0</v>
      </c>
      <c r="AO112" s="53">
        <f>វត្តមាន!BW112</f>
        <v>0</v>
      </c>
      <c r="AP112" s="53">
        <f>វត្តមាន!BX112</f>
        <v>0</v>
      </c>
      <c r="AQ112" s="53">
        <f>វត្តមាន!BY112</f>
        <v>0</v>
      </c>
      <c r="AR112" s="53"/>
      <c r="AS112" s="8"/>
      <c r="AT112" s="8"/>
      <c r="AU112" s="8">
        <f t="shared" si="152"/>
        <v>0</v>
      </c>
      <c r="AV112" s="9" t="str">
        <f t="shared" si="153"/>
        <v>F</v>
      </c>
      <c r="AW112" s="8"/>
      <c r="AX112" s="9" t="str">
        <f t="shared" si="154"/>
        <v>F</v>
      </c>
      <c r="AY112" s="8"/>
      <c r="AZ112" s="9" t="str">
        <f t="shared" si="155"/>
        <v>F</v>
      </c>
      <c r="BA112" s="8"/>
      <c r="BB112" s="9" t="str">
        <f t="shared" si="156"/>
        <v>F</v>
      </c>
      <c r="BC112" s="8"/>
      <c r="BD112" s="9" t="str">
        <f t="shared" si="157"/>
        <v>F</v>
      </c>
      <c r="BE112" s="8"/>
      <c r="BF112" s="9" t="str">
        <f t="shared" si="158"/>
        <v>F</v>
      </c>
      <c r="BG112" s="8"/>
      <c r="BH112" s="9" t="str">
        <f t="shared" si="159"/>
        <v>F</v>
      </c>
      <c r="BI112" s="8"/>
      <c r="BJ112" s="9" t="str">
        <f t="shared" si="160"/>
        <v>F</v>
      </c>
      <c r="BK112" s="8"/>
      <c r="BL112" s="9" t="str">
        <f t="shared" si="161"/>
        <v>F</v>
      </c>
      <c r="BM112" s="8"/>
      <c r="BN112" s="9" t="str">
        <f t="shared" si="162"/>
        <v>F</v>
      </c>
      <c r="BO112" s="8"/>
      <c r="BP112" s="9" t="str">
        <f t="shared" si="163"/>
        <v>F</v>
      </c>
      <c r="BQ112" s="51">
        <f t="shared" si="164"/>
        <v>0</v>
      </c>
      <c r="BR112" s="51">
        <f t="shared" si="165"/>
        <v>0</v>
      </c>
      <c r="BS112" s="56" t="str">
        <f t="shared" si="166"/>
        <v>F</v>
      </c>
      <c r="BT112" s="56" t="str">
        <f t="shared" si="167"/>
        <v>ខ្សោយ</v>
      </c>
      <c r="BU112" s="51">
        <f t="shared" si="168"/>
        <v>1</v>
      </c>
      <c r="BV112" s="51">
        <f>វត្តមាន!BV112</f>
        <v>0</v>
      </c>
      <c r="BW112" s="51">
        <f>វត្តមាន!BW112</f>
        <v>0</v>
      </c>
      <c r="BX112" s="51">
        <f>វត្តមាន!BX112</f>
        <v>0</v>
      </c>
      <c r="BY112" s="51">
        <f>វត្តមាន!BY112</f>
        <v>0</v>
      </c>
      <c r="BZ112" s="8"/>
      <c r="CA112" s="8"/>
      <c r="CB112" s="8"/>
      <c r="CC112" s="9" t="str">
        <f t="shared" si="169"/>
        <v>F</v>
      </c>
      <c r="CD112" s="8"/>
      <c r="CE112" s="9" t="str">
        <f t="shared" si="170"/>
        <v>F</v>
      </c>
      <c r="CF112" s="8"/>
      <c r="CG112" s="9" t="str">
        <f t="shared" si="171"/>
        <v>F</v>
      </c>
      <c r="CH112" s="8"/>
      <c r="CI112" s="9" t="str">
        <f t="shared" si="172"/>
        <v>F</v>
      </c>
      <c r="CJ112" s="8"/>
      <c r="CK112" s="9" t="str">
        <f t="shared" si="173"/>
        <v>F</v>
      </c>
      <c r="CL112" s="8"/>
      <c r="CM112" s="9" t="str">
        <f t="shared" si="174"/>
        <v>F</v>
      </c>
      <c r="CN112" s="8"/>
      <c r="CO112" s="9" t="str">
        <f t="shared" si="175"/>
        <v>F</v>
      </c>
      <c r="CP112" s="8"/>
      <c r="CQ112" s="9" t="str">
        <f t="shared" si="176"/>
        <v>F</v>
      </c>
      <c r="CR112" s="8"/>
      <c r="CS112" s="9" t="str">
        <f t="shared" si="177"/>
        <v>F</v>
      </c>
      <c r="CT112" s="8"/>
      <c r="CU112" s="9" t="str">
        <f t="shared" si="178"/>
        <v>F</v>
      </c>
      <c r="CV112" s="8"/>
      <c r="CW112" s="9" t="str">
        <f t="shared" si="179"/>
        <v>F</v>
      </c>
      <c r="CX112" s="51">
        <f t="shared" si="180"/>
        <v>0</v>
      </c>
      <c r="CY112" s="51">
        <v>104</v>
      </c>
      <c r="CZ112" s="56" t="str">
        <f t="shared" si="181"/>
        <v>A</v>
      </c>
      <c r="DA112" s="56" t="str">
        <f t="shared" si="182"/>
        <v>ល្អ</v>
      </c>
      <c r="DB112" s="51" t="e">
        <f t="shared" si="183"/>
        <v>#N/A</v>
      </c>
      <c r="DC112" s="51">
        <f>វត្តមាន!DF112</f>
        <v>0</v>
      </c>
      <c r="DD112" s="51">
        <f>វត្តមាន!DG112</f>
        <v>0</v>
      </c>
      <c r="DE112" s="51">
        <f>វត្តមាន!DH112</f>
        <v>0</v>
      </c>
      <c r="DF112" s="51">
        <f>វត្តមាន!DI112</f>
        <v>0</v>
      </c>
      <c r="DG112" s="8"/>
      <c r="DH112" s="8"/>
      <c r="DI112" s="8">
        <f t="shared" si="184"/>
        <v>0</v>
      </c>
      <c r="DJ112" s="9" t="str">
        <f t="shared" si="185"/>
        <v>F</v>
      </c>
      <c r="DK112" s="8"/>
      <c r="DL112" s="9" t="str">
        <f t="shared" si="186"/>
        <v>F</v>
      </c>
      <c r="DM112" s="8"/>
      <c r="DN112" s="9" t="str">
        <f t="shared" si="187"/>
        <v>F</v>
      </c>
      <c r="DO112" s="8"/>
      <c r="DP112" s="9" t="str">
        <f t="shared" si="188"/>
        <v>F</v>
      </c>
      <c r="DQ112" s="8"/>
      <c r="DR112" s="9" t="str">
        <f t="shared" si="189"/>
        <v>F</v>
      </c>
      <c r="DS112" s="8"/>
      <c r="DT112" s="9" t="str">
        <f t="shared" si="190"/>
        <v>F</v>
      </c>
      <c r="DU112" s="8"/>
      <c r="DV112" s="9" t="str">
        <f t="shared" si="191"/>
        <v>F</v>
      </c>
      <c r="DW112" s="8"/>
      <c r="DX112" s="9" t="str">
        <f t="shared" si="192"/>
        <v>F</v>
      </c>
      <c r="DY112" s="8"/>
      <c r="DZ112" s="9" t="str">
        <f t="shared" si="193"/>
        <v>F</v>
      </c>
      <c r="EA112" s="8"/>
      <c r="EB112" s="9" t="str">
        <f t="shared" si="194"/>
        <v>F</v>
      </c>
      <c r="EC112" s="8"/>
      <c r="ED112" s="9" t="str">
        <f t="shared" si="195"/>
        <v>F</v>
      </c>
      <c r="EE112" s="58">
        <f t="shared" si="196"/>
        <v>0</v>
      </c>
      <c r="EF112" s="58">
        <v>104</v>
      </c>
      <c r="EG112" s="59" t="str">
        <f t="shared" si="197"/>
        <v>A</v>
      </c>
      <c r="EH112" s="59" t="str">
        <f t="shared" si="198"/>
        <v>ល្អ</v>
      </c>
      <c r="EI112" s="58" t="e">
        <f t="shared" si="199"/>
        <v>#N/A</v>
      </c>
      <c r="EJ112" s="58">
        <f>វត្តមាន!EP112</f>
        <v>2</v>
      </c>
      <c r="EK112" s="58">
        <f>វត្តមាន!EQ112</f>
        <v>2</v>
      </c>
      <c r="EL112" s="58">
        <f>វត្តមាន!ER112</f>
        <v>2</v>
      </c>
      <c r="EM112" s="58">
        <f>វត្តមាន!ES112</f>
        <v>6</v>
      </c>
      <c r="EN112" s="67"/>
      <c r="EO112" s="8"/>
      <c r="EP112" s="8"/>
      <c r="EQ112" s="8">
        <f t="shared" si="200"/>
        <v>0</v>
      </c>
      <c r="ER112" s="9" t="str">
        <f t="shared" si="201"/>
        <v>F</v>
      </c>
      <c r="ES112" s="9"/>
      <c r="ET112" s="8"/>
      <c r="EU112" s="9" t="str">
        <f t="shared" si="202"/>
        <v>F</v>
      </c>
      <c r="EV112" s="9"/>
      <c r="EW112" s="8"/>
      <c r="EX112" s="9" t="str">
        <f t="shared" si="203"/>
        <v>F</v>
      </c>
      <c r="EY112" s="9"/>
      <c r="EZ112" s="8"/>
      <c r="FA112" s="9" t="str">
        <f t="shared" si="204"/>
        <v>F</v>
      </c>
      <c r="FB112" s="9"/>
      <c r="FC112" s="8"/>
      <c r="FD112" s="9" t="str">
        <f t="shared" si="205"/>
        <v>F</v>
      </c>
      <c r="FE112" s="9"/>
      <c r="FF112" s="8"/>
      <c r="FG112" s="9" t="str">
        <f t="shared" si="206"/>
        <v>F</v>
      </c>
      <c r="FH112" s="9"/>
      <c r="FI112" s="8"/>
      <c r="FJ112" s="9" t="str">
        <f t="shared" si="207"/>
        <v>F</v>
      </c>
      <c r="FK112" s="9"/>
      <c r="FL112" s="8"/>
      <c r="FM112" s="9" t="str">
        <f t="shared" si="208"/>
        <v>F</v>
      </c>
      <c r="FN112" s="9"/>
      <c r="FO112" s="8"/>
      <c r="FP112" s="9" t="str">
        <f t="shared" si="209"/>
        <v>F</v>
      </c>
      <c r="FQ112" s="9"/>
      <c r="FR112" s="8"/>
      <c r="FS112" s="9" t="str">
        <f t="shared" si="210"/>
        <v>F</v>
      </c>
      <c r="FT112" s="9"/>
      <c r="FU112" s="8"/>
      <c r="FV112" s="9" t="str">
        <f t="shared" si="211"/>
        <v>F</v>
      </c>
      <c r="FX112" s="58">
        <f t="shared" si="212"/>
        <v>0</v>
      </c>
      <c r="FY112" s="58">
        <v>104</v>
      </c>
      <c r="FZ112" s="59" t="str">
        <f t="shared" si="213"/>
        <v>A</v>
      </c>
      <c r="GA112" s="59" t="str">
        <f t="shared" si="214"/>
        <v>ល្អ</v>
      </c>
      <c r="GB112" s="58" t="e">
        <f t="shared" si="215"/>
        <v>#N/A</v>
      </c>
      <c r="GC112" s="58">
        <f>វត្តមាន!FZ112</f>
        <v>2</v>
      </c>
      <c r="GD112" s="58">
        <f>វត្តមាន!GA112</f>
        <v>2</v>
      </c>
      <c r="GE112" s="58">
        <f>វត្តមាន!GB112</f>
        <v>2</v>
      </c>
      <c r="GF112" s="58">
        <f>វត្តមាន!GC112</f>
        <v>6</v>
      </c>
      <c r="GG112" s="69">
        <f t="shared" si="216"/>
        <v>52</v>
      </c>
      <c r="GH112" s="69">
        <f t="shared" si="217"/>
        <v>104</v>
      </c>
      <c r="GI112" s="69">
        <f t="shared" si="218"/>
        <v>78</v>
      </c>
      <c r="GJ112" s="59" t="str">
        <f t="shared" si="219"/>
        <v>A</v>
      </c>
      <c r="GK112" s="59" t="str">
        <f t="shared" si="220"/>
        <v>ល្អ</v>
      </c>
      <c r="GL112" s="58" t="e">
        <f t="shared" si="221"/>
        <v>#N/A</v>
      </c>
      <c r="GM112" s="2">
        <f t="shared" si="222"/>
        <v>4</v>
      </c>
      <c r="GN112" s="2">
        <f t="shared" si="223"/>
        <v>4</v>
      </c>
      <c r="GO112" s="2">
        <f t="shared" si="224"/>
        <v>4</v>
      </c>
      <c r="GP112" s="2">
        <f t="shared" si="225"/>
        <v>12</v>
      </c>
    </row>
    <row r="113" spans="1:198">
      <c r="A113" s="2"/>
      <c r="B113" s="2">
        <f>ប្រវត្តិរូបសិស្ស!B117</f>
        <v>7458</v>
      </c>
      <c r="C113" s="2" t="str">
        <f>ប្រវត្តិរូបសិស្ស!C113</f>
        <v>ឃួន សុវណ្ណរ៉ា</v>
      </c>
      <c r="D113" s="2" t="str">
        <f>ប្រវត្តិរូបសិស្ស!D113</f>
        <v>ស្រី</v>
      </c>
      <c r="E113" s="7">
        <f>ប្រវត្តិរូបសិស្ស!E113</f>
        <v>39138</v>
      </c>
      <c r="F113" s="7" t="str">
        <f>ប្រវត្តិរូបសិស្ស!G113</f>
        <v>12E</v>
      </c>
      <c r="G113" s="8"/>
      <c r="H113" s="8"/>
      <c r="I113" s="8"/>
      <c r="J113" s="9" t="str">
        <f t="shared" si="137"/>
        <v>F</v>
      </c>
      <c r="K113" s="8"/>
      <c r="L113" s="9" t="str">
        <f t="shared" si="138"/>
        <v>F</v>
      </c>
      <c r="M113" s="8"/>
      <c r="N113" s="9" t="str">
        <f t="shared" si="139"/>
        <v>F</v>
      </c>
      <c r="O113" s="8"/>
      <c r="P113" s="9" t="str">
        <f t="shared" si="140"/>
        <v>F</v>
      </c>
      <c r="Q113" s="8"/>
      <c r="R113" s="9" t="str">
        <f t="shared" si="141"/>
        <v>F</v>
      </c>
      <c r="S113" s="8"/>
      <c r="T113" s="9" t="str">
        <f t="shared" si="142"/>
        <v>F</v>
      </c>
      <c r="U113" s="8"/>
      <c r="V113" s="9" t="str">
        <f t="shared" si="143"/>
        <v>F</v>
      </c>
      <c r="W113" s="8"/>
      <c r="X113" s="9" t="str">
        <f t="shared" si="144"/>
        <v>F</v>
      </c>
      <c r="Y113" s="8"/>
      <c r="Z113" s="9" t="str">
        <f t="shared" si="145"/>
        <v>F</v>
      </c>
      <c r="AA113" s="8"/>
      <c r="AB113" s="9" t="str">
        <f t="shared" si="146"/>
        <v>F</v>
      </c>
      <c r="AC113" s="8"/>
      <c r="AD113" s="9" t="str">
        <f t="shared" si="147"/>
        <v>F</v>
      </c>
      <c r="AE113" s="9">
        <f>វត្តមាន!AL113</f>
        <v>0</v>
      </c>
      <c r="AF113" s="9">
        <f>វត្តមាន!AM113</f>
        <v>0</v>
      </c>
      <c r="AG113" s="9">
        <f>វត្តមាន!AN113</f>
        <v>0</v>
      </c>
      <c r="AH113" s="9">
        <f>វត្តមាន!AO113</f>
        <v>0</v>
      </c>
      <c r="AI113" s="53">
        <f t="shared" si="148"/>
        <v>0</v>
      </c>
      <c r="AJ113" s="53">
        <f t="shared" si="149"/>
        <v>0</v>
      </c>
      <c r="AK113" s="54" t="str">
        <f t="shared" si="150"/>
        <v>F</v>
      </c>
      <c r="AL113" s="54" t="str">
        <f t="shared" si="151"/>
        <v>ខ្សោយ</v>
      </c>
      <c r="AM113" s="53">
        <f t="shared" si="226"/>
        <v>1</v>
      </c>
      <c r="AN113" s="53">
        <f>វត្តមាន!BV113</f>
        <v>0</v>
      </c>
      <c r="AO113" s="53">
        <f>វត្តមាន!BW113</f>
        <v>0</v>
      </c>
      <c r="AP113" s="53">
        <f>វត្តមាន!BX113</f>
        <v>0</v>
      </c>
      <c r="AQ113" s="53">
        <f>វត្តមាន!BY113</f>
        <v>0</v>
      </c>
      <c r="AR113" s="53"/>
      <c r="AS113" s="8"/>
      <c r="AT113" s="8"/>
      <c r="AU113" s="8">
        <f t="shared" si="152"/>
        <v>0</v>
      </c>
      <c r="AV113" s="9" t="str">
        <f t="shared" si="153"/>
        <v>F</v>
      </c>
      <c r="AW113" s="8"/>
      <c r="AX113" s="9" t="str">
        <f t="shared" si="154"/>
        <v>F</v>
      </c>
      <c r="AY113" s="8"/>
      <c r="AZ113" s="9" t="str">
        <f t="shared" si="155"/>
        <v>F</v>
      </c>
      <c r="BA113" s="8"/>
      <c r="BB113" s="9" t="str">
        <f t="shared" si="156"/>
        <v>F</v>
      </c>
      <c r="BC113" s="8"/>
      <c r="BD113" s="9" t="str">
        <f t="shared" si="157"/>
        <v>F</v>
      </c>
      <c r="BE113" s="8"/>
      <c r="BF113" s="9" t="str">
        <f t="shared" si="158"/>
        <v>F</v>
      </c>
      <c r="BG113" s="8"/>
      <c r="BH113" s="9" t="str">
        <f t="shared" si="159"/>
        <v>F</v>
      </c>
      <c r="BI113" s="8"/>
      <c r="BJ113" s="9" t="str">
        <f t="shared" si="160"/>
        <v>F</v>
      </c>
      <c r="BK113" s="8"/>
      <c r="BL113" s="9" t="str">
        <f t="shared" si="161"/>
        <v>F</v>
      </c>
      <c r="BM113" s="8"/>
      <c r="BN113" s="9" t="str">
        <f t="shared" si="162"/>
        <v>F</v>
      </c>
      <c r="BO113" s="8"/>
      <c r="BP113" s="9" t="str">
        <f t="shared" si="163"/>
        <v>F</v>
      </c>
      <c r="BQ113" s="51">
        <f t="shared" si="164"/>
        <v>0</v>
      </c>
      <c r="BR113" s="51">
        <f t="shared" si="165"/>
        <v>0</v>
      </c>
      <c r="BS113" s="56" t="str">
        <f t="shared" si="166"/>
        <v>F</v>
      </c>
      <c r="BT113" s="56" t="str">
        <f t="shared" si="167"/>
        <v>ខ្សោយ</v>
      </c>
      <c r="BU113" s="51">
        <f t="shared" si="168"/>
        <v>1</v>
      </c>
      <c r="BV113" s="51">
        <f>វត្តមាន!BV113</f>
        <v>0</v>
      </c>
      <c r="BW113" s="51">
        <f>វត្តមាន!BW113</f>
        <v>0</v>
      </c>
      <c r="BX113" s="51">
        <f>វត្តមាន!BX113</f>
        <v>0</v>
      </c>
      <c r="BY113" s="51">
        <f>វត្តមាន!BY113</f>
        <v>0</v>
      </c>
      <c r="BZ113" s="8"/>
      <c r="CA113" s="8"/>
      <c r="CB113" s="8"/>
      <c r="CC113" s="9" t="str">
        <f t="shared" si="169"/>
        <v>F</v>
      </c>
      <c r="CD113" s="8"/>
      <c r="CE113" s="9" t="str">
        <f t="shared" si="170"/>
        <v>F</v>
      </c>
      <c r="CF113" s="8"/>
      <c r="CG113" s="9" t="str">
        <f t="shared" si="171"/>
        <v>F</v>
      </c>
      <c r="CH113" s="8"/>
      <c r="CI113" s="9" t="str">
        <f t="shared" si="172"/>
        <v>F</v>
      </c>
      <c r="CJ113" s="8"/>
      <c r="CK113" s="9" t="str">
        <f t="shared" si="173"/>
        <v>F</v>
      </c>
      <c r="CL113" s="8"/>
      <c r="CM113" s="9" t="str">
        <f t="shared" si="174"/>
        <v>F</v>
      </c>
      <c r="CN113" s="8"/>
      <c r="CO113" s="9" t="str">
        <f t="shared" si="175"/>
        <v>F</v>
      </c>
      <c r="CP113" s="8"/>
      <c r="CQ113" s="9" t="str">
        <f t="shared" si="176"/>
        <v>F</v>
      </c>
      <c r="CR113" s="8"/>
      <c r="CS113" s="9" t="str">
        <f t="shared" si="177"/>
        <v>F</v>
      </c>
      <c r="CT113" s="8"/>
      <c r="CU113" s="9" t="str">
        <f t="shared" si="178"/>
        <v>F</v>
      </c>
      <c r="CV113" s="8"/>
      <c r="CW113" s="9" t="str">
        <f t="shared" si="179"/>
        <v>F</v>
      </c>
      <c r="CX113" s="51">
        <f t="shared" si="180"/>
        <v>0</v>
      </c>
      <c r="CY113" s="51">
        <v>105</v>
      </c>
      <c r="CZ113" s="56" t="str">
        <f t="shared" si="181"/>
        <v>A</v>
      </c>
      <c r="DA113" s="56" t="str">
        <f t="shared" si="182"/>
        <v>ល្អ</v>
      </c>
      <c r="DB113" s="51" t="e">
        <f t="shared" si="183"/>
        <v>#N/A</v>
      </c>
      <c r="DC113" s="51">
        <f>វត្តមាន!DF113</f>
        <v>0</v>
      </c>
      <c r="DD113" s="51">
        <f>វត្តមាន!DG113</f>
        <v>0</v>
      </c>
      <c r="DE113" s="51">
        <f>វត្តមាន!DH113</f>
        <v>0</v>
      </c>
      <c r="DF113" s="51">
        <f>វត្តមាន!DI113</f>
        <v>0</v>
      </c>
      <c r="DG113" s="8"/>
      <c r="DH113" s="8"/>
      <c r="DI113" s="8">
        <f t="shared" si="184"/>
        <v>0</v>
      </c>
      <c r="DJ113" s="9" t="str">
        <f t="shared" si="185"/>
        <v>F</v>
      </c>
      <c r="DK113" s="8"/>
      <c r="DL113" s="9" t="str">
        <f t="shared" si="186"/>
        <v>F</v>
      </c>
      <c r="DM113" s="8"/>
      <c r="DN113" s="9" t="str">
        <f t="shared" si="187"/>
        <v>F</v>
      </c>
      <c r="DO113" s="8"/>
      <c r="DP113" s="9" t="str">
        <f t="shared" si="188"/>
        <v>F</v>
      </c>
      <c r="DQ113" s="8"/>
      <c r="DR113" s="9" t="str">
        <f t="shared" si="189"/>
        <v>F</v>
      </c>
      <c r="DS113" s="8"/>
      <c r="DT113" s="9" t="str">
        <f t="shared" si="190"/>
        <v>F</v>
      </c>
      <c r="DU113" s="8"/>
      <c r="DV113" s="9" t="str">
        <f t="shared" si="191"/>
        <v>F</v>
      </c>
      <c r="DW113" s="8"/>
      <c r="DX113" s="9" t="str">
        <f t="shared" si="192"/>
        <v>F</v>
      </c>
      <c r="DY113" s="8"/>
      <c r="DZ113" s="9" t="str">
        <f t="shared" si="193"/>
        <v>F</v>
      </c>
      <c r="EA113" s="8"/>
      <c r="EB113" s="9" t="str">
        <f t="shared" si="194"/>
        <v>F</v>
      </c>
      <c r="EC113" s="8"/>
      <c r="ED113" s="9" t="str">
        <f t="shared" si="195"/>
        <v>F</v>
      </c>
      <c r="EE113" s="58">
        <f t="shared" si="196"/>
        <v>0</v>
      </c>
      <c r="EF113" s="58">
        <v>105</v>
      </c>
      <c r="EG113" s="59" t="str">
        <f t="shared" si="197"/>
        <v>A</v>
      </c>
      <c r="EH113" s="59" t="str">
        <f t="shared" si="198"/>
        <v>ល្អ</v>
      </c>
      <c r="EI113" s="58" t="e">
        <f t="shared" si="199"/>
        <v>#N/A</v>
      </c>
      <c r="EJ113" s="58">
        <f>វត្តមាន!EP113</f>
        <v>2</v>
      </c>
      <c r="EK113" s="58">
        <f>វត្តមាន!EQ113</f>
        <v>2</v>
      </c>
      <c r="EL113" s="58">
        <f>វត្តមាន!ER113</f>
        <v>2</v>
      </c>
      <c r="EM113" s="58">
        <f>វត្តមាន!ES113</f>
        <v>6</v>
      </c>
      <c r="EN113" s="67"/>
      <c r="EO113" s="8"/>
      <c r="EP113" s="8"/>
      <c r="EQ113" s="8">
        <f t="shared" si="200"/>
        <v>0</v>
      </c>
      <c r="ER113" s="9" t="str">
        <f t="shared" si="201"/>
        <v>F</v>
      </c>
      <c r="ES113" s="9"/>
      <c r="ET113" s="8"/>
      <c r="EU113" s="9" t="str">
        <f t="shared" si="202"/>
        <v>F</v>
      </c>
      <c r="EV113" s="9"/>
      <c r="EW113" s="8"/>
      <c r="EX113" s="9" t="str">
        <f t="shared" si="203"/>
        <v>F</v>
      </c>
      <c r="EY113" s="9"/>
      <c r="EZ113" s="8"/>
      <c r="FA113" s="9" t="str">
        <f t="shared" si="204"/>
        <v>F</v>
      </c>
      <c r="FB113" s="9"/>
      <c r="FC113" s="8"/>
      <c r="FD113" s="9" t="str">
        <f t="shared" si="205"/>
        <v>F</v>
      </c>
      <c r="FE113" s="9"/>
      <c r="FF113" s="8"/>
      <c r="FG113" s="9" t="str">
        <f t="shared" si="206"/>
        <v>F</v>
      </c>
      <c r="FH113" s="9"/>
      <c r="FI113" s="8"/>
      <c r="FJ113" s="9" t="str">
        <f t="shared" si="207"/>
        <v>F</v>
      </c>
      <c r="FK113" s="9"/>
      <c r="FL113" s="8"/>
      <c r="FM113" s="9" t="str">
        <f t="shared" si="208"/>
        <v>F</v>
      </c>
      <c r="FN113" s="9"/>
      <c r="FO113" s="8"/>
      <c r="FP113" s="9" t="str">
        <f t="shared" si="209"/>
        <v>F</v>
      </c>
      <c r="FQ113" s="9"/>
      <c r="FR113" s="8"/>
      <c r="FS113" s="9" t="str">
        <f t="shared" si="210"/>
        <v>F</v>
      </c>
      <c r="FT113" s="9"/>
      <c r="FU113" s="8"/>
      <c r="FV113" s="9" t="str">
        <f t="shared" si="211"/>
        <v>F</v>
      </c>
      <c r="FX113" s="58">
        <f t="shared" si="212"/>
        <v>0</v>
      </c>
      <c r="FY113" s="58">
        <v>105</v>
      </c>
      <c r="FZ113" s="59" t="str">
        <f t="shared" si="213"/>
        <v>A</v>
      </c>
      <c r="GA113" s="59" t="str">
        <f t="shared" si="214"/>
        <v>ល្អ</v>
      </c>
      <c r="GB113" s="58" t="e">
        <f t="shared" si="215"/>
        <v>#N/A</v>
      </c>
      <c r="GC113" s="58">
        <f>វត្តមាន!FZ113</f>
        <v>2</v>
      </c>
      <c r="GD113" s="58">
        <f>វត្តមាន!GA113</f>
        <v>2</v>
      </c>
      <c r="GE113" s="58">
        <f>វត្តមាន!GB113</f>
        <v>2</v>
      </c>
      <c r="GF113" s="58">
        <f>វត្តមាន!GC113</f>
        <v>6</v>
      </c>
      <c r="GG113" s="69">
        <f t="shared" si="216"/>
        <v>52.5</v>
      </c>
      <c r="GH113" s="69">
        <f t="shared" si="217"/>
        <v>105</v>
      </c>
      <c r="GI113" s="69">
        <f t="shared" si="218"/>
        <v>78.75</v>
      </c>
      <c r="GJ113" s="59" t="str">
        <f t="shared" si="219"/>
        <v>A</v>
      </c>
      <c r="GK113" s="59" t="str">
        <f t="shared" si="220"/>
        <v>ល្អ</v>
      </c>
      <c r="GL113" s="58" t="e">
        <f t="shared" si="221"/>
        <v>#N/A</v>
      </c>
      <c r="GM113" s="2">
        <f t="shared" si="222"/>
        <v>4</v>
      </c>
      <c r="GN113" s="2">
        <f t="shared" si="223"/>
        <v>4</v>
      </c>
      <c r="GO113" s="2">
        <f t="shared" si="224"/>
        <v>4</v>
      </c>
      <c r="GP113" s="2">
        <f t="shared" si="225"/>
        <v>12</v>
      </c>
    </row>
    <row r="114" spans="1:198">
      <c r="A114" s="2"/>
      <c r="B114" s="2">
        <f>ប្រវត្តិរូបសិស្ស!B118</f>
        <v>7872</v>
      </c>
      <c r="C114" s="2" t="str">
        <f>ប្រវត្តិរូបសិស្ស!C114</f>
        <v>ឃឿន មករា</v>
      </c>
      <c r="D114" s="2" t="str">
        <f>ប្រវត្តិរូបសិស្ស!D114</f>
        <v>ប្រុស</v>
      </c>
      <c r="E114" s="7">
        <f>ប្រវត្តិរូបសិស្ស!E114</f>
        <v>39107</v>
      </c>
      <c r="F114" s="7" t="str">
        <f>ប្រវត្តិរូបសិស្ស!G114</f>
        <v>12E</v>
      </c>
      <c r="G114" s="8"/>
      <c r="H114" s="8"/>
      <c r="I114" s="8"/>
      <c r="J114" s="9" t="str">
        <f t="shared" si="137"/>
        <v>F</v>
      </c>
      <c r="K114" s="8"/>
      <c r="L114" s="9" t="str">
        <f t="shared" si="138"/>
        <v>F</v>
      </c>
      <c r="M114" s="8"/>
      <c r="N114" s="9" t="str">
        <f t="shared" si="139"/>
        <v>F</v>
      </c>
      <c r="O114" s="8"/>
      <c r="P114" s="9" t="str">
        <f t="shared" si="140"/>
        <v>F</v>
      </c>
      <c r="Q114" s="8"/>
      <c r="R114" s="9" t="str">
        <f t="shared" si="141"/>
        <v>F</v>
      </c>
      <c r="S114" s="8"/>
      <c r="T114" s="9" t="str">
        <f t="shared" si="142"/>
        <v>F</v>
      </c>
      <c r="U114" s="8"/>
      <c r="V114" s="9" t="str">
        <f t="shared" si="143"/>
        <v>F</v>
      </c>
      <c r="W114" s="8"/>
      <c r="X114" s="9" t="str">
        <f t="shared" si="144"/>
        <v>F</v>
      </c>
      <c r="Y114" s="8"/>
      <c r="Z114" s="9" t="str">
        <f t="shared" si="145"/>
        <v>F</v>
      </c>
      <c r="AA114" s="8"/>
      <c r="AB114" s="9" t="str">
        <f t="shared" si="146"/>
        <v>F</v>
      </c>
      <c r="AC114" s="8"/>
      <c r="AD114" s="9" t="str">
        <f t="shared" si="147"/>
        <v>F</v>
      </c>
      <c r="AE114" s="9">
        <f>វត្តមាន!AL114</f>
        <v>0</v>
      </c>
      <c r="AF114" s="9">
        <f>វត្តមាន!AM114</f>
        <v>0</v>
      </c>
      <c r="AG114" s="9">
        <f>វត្តមាន!AN114</f>
        <v>0</v>
      </c>
      <c r="AH114" s="9">
        <f>វត្តមាន!AO114</f>
        <v>0</v>
      </c>
      <c r="AI114" s="53">
        <f t="shared" si="148"/>
        <v>0</v>
      </c>
      <c r="AJ114" s="53">
        <f t="shared" si="149"/>
        <v>0</v>
      </c>
      <c r="AK114" s="54" t="str">
        <f t="shared" si="150"/>
        <v>F</v>
      </c>
      <c r="AL114" s="54" t="str">
        <f t="shared" si="151"/>
        <v>ខ្សោយ</v>
      </c>
      <c r="AM114" s="53">
        <f t="shared" si="226"/>
        <v>1</v>
      </c>
      <c r="AN114" s="53">
        <f>វត្តមាន!BV114</f>
        <v>0</v>
      </c>
      <c r="AO114" s="53">
        <f>វត្តមាន!BW114</f>
        <v>0</v>
      </c>
      <c r="AP114" s="53">
        <f>វត្តមាន!BX114</f>
        <v>0</v>
      </c>
      <c r="AQ114" s="53">
        <f>វត្តមាន!BY114</f>
        <v>0</v>
      </c>
      <c r="AR114" s="53"/>
      <c r="AS114" s="8"/>
      <c r="AT114" s="8"/>
      <c r="AU114" s="8">
        <f t="shared" si="152"/>
        <v>0</v>
      </c>
      <c r="AV114" s="9" t="str">
        <f t="shared" si="153"/>
        <v>F</v>
      </c>
      <c r="AW114" s="8"/>
      <c r="AX114" s="9" t="str">
        <f t="shared" si="154"/>
        <v>F</v>
      </c>
      <c r="AY114" s="8"/>
      <c r="AZ114" s="9" t="str">
        <f t="shared" si="155"/>
        <v>F</v>
      </c>
      <c r="BA114" s="8"/>
      <c r="BB114" s="9" t="str">
        <f t="shared" si="156"/>
        <v>F</v>
      </c>
      <c r="BC114" s="8"/>
      <c r="BD114" s="9" t="str">
        <f t="shared" si="157"/>
        <v>F</v>
      </c>
      <c r="BE114" s="8"/>
      <c r="BF114" s="9" t="str">
        <f t="shared" si="158"/>
        <v>F</v>
      </c>
      <c r="BG114" s="8"/>
      <c r="BH114" s="9" t="str">
        <f t="shared" si="159"/>
        <v>F</v>
      </c>
      <c r="BI114" s="8"/>
      <c r="BJ114" s="9" t="str">
        <f t="shared" si="160"/>
        <v>F</v>
      </c>
      <c r="BK114" s="8"/>
      <c r="BL114" s="9" t="str">
        <f t="shared" si="161"/>
        <v>F</v>
      </c>
      <c r="BM114" s="8"/>
      <c r="BN114" s="9" t="str">
        <f t="shared" si="162"/>
        <v>F</v>
      </c>
      <c r="BO114" s="8"/>
      <c r="BP114" s="9" t="str">
        <f t="shared" si="163"/>
        <v>F</v>
      </c>
      <c r="BQ114" s="51">
        <f t="shared" si="164"/>
        <v>0</v>
      </c>
      <c r="BR114" s="51">
        <f t="shared" si="165"/>
        <v>0</v>
      </c>
      <c r="BS114" s="56" t="str">
        <f t="shared" si="166"/>
        <v>F</v>
      </c>
      <c r="BT114" s="56" t="str">
        <f t="shared" si="167"/>
        <v>ខ្សោយ</v>
      </c>
      <c r="BU114" s="51">
        <f t="shared" si="168"/>
        <v>1</v>
      </c>
      <c r="BV114" s="51">
        <f>វត្តមាន!BV114</f>
        <v>0</v>
      </c>
      <c r="BW114" s="51">
        <f>វត្តមាន!BW114</f>
        <v>0</v>
      </c>
      <c r="BX114" s="51">
        <f>វត្តមាន!BX114</f>
        <v>0</v>
      </c>
      <c r="BY114" s="51">
        <f>វត្តមាន!BY114</f>
        <v>0</v>
      </c>
      <c r="BZ114" s="8"/>
      <c r="CA114" s="8"/>
      <c r="CB114" s="8"/>
      <c r="CC114" s="9" t="str">
        <f t="shared" si="169"/>
        <v>F</v>
      </c>
      <c r="CD114" s="8"/>
      <c r="CE114" s="9" t="str">
        <f t="shared" si="170"/>
        <v>F</v>
      </c>
      <c r="CF114" s="8"/>
      <c r="CG114" s="9" t="str">
        <f t="shared" si="171"/>
        <v>F</v>
      </c>
      <c r="CH114" s="8"/>
      <c r="CI114" s="9" t="str">
        <f t="shared" si="172"/>
        <v>F</v>
      </c>
      <c r="CJ114" s="8"/>
      <c r="CK114" s="9" t="str">
        <f t="shared" si="173"/>
        <v>F</v>
      </c>
      <c r="CL114" s="8"/>
      <c r="CM114" s="9" t="str">
        <f t="shared" si="174"/>
        <v>F</v>
      </c>
      <c r="CN114" s="8"/>
      <c r="CO114" s="9" t="str">
        <f t="shared" si="175"/>
        <v>F</v>
      </c>
      <c r="CP114" s="8"/>
      <c r="CQ114" s="9" t="str">
        <f t="shared" si="176"/>
        <v>F</v>
      </c>
      <c r="CR114" s="8"/>
      <c r="CS114" s="9" t="str">
        <f t="shared" si="177"/>
        <v>F</v>
      </c>
      <c r="CT114" s="8"/>
      <c r="CU114" s="9" t="str">
        <f t="shared" si="178"/>
        <v>F</v>
      </c>
      <c r="CV114" s="8"/>
      <c r="CW114" s="9" t="str">
        <f t="shared" si="179"/>
        <v>F</v>
      </c>
      <c r="CX114" s="51">
        <f t="shared" si="180"/>
        <v>0</v>
      </c>
      <c r="CY114" s="51">
        <v>106</v>
      </c>
      <c r="CZ114" s="56" t="str">
        <f t="shared" si="181"/>
        <v>A</v>
      </c>
      <c r="DA114" s="56" t="str">
        <f t="shared" si="182"/>
        <v>ល្អ</v>
      </c>
      <c r="DB114" s="51" t="e">
        <f t="shared" si="183"/>
        <v>#N/A</v>
      </c>
      <c r="DC114" s="51">
        <f>វត្តមាន!DF114</f>
        <v>0</v>
      </c>
      <c r="DD114" s="51">
        <f>វត្តមាន!DG114</f>
        <v>0</v>
      </c>
      <c r="DE114" s="51">
        <f>វត្តមាន!DH114</f>
        <v>0</v>
      </c>
      <c r="DF114" s="51">
        <f>វត្តមាន!DI114</f>
        <v>0</v>
      </c>
      <c r="DG114" s="8"/>
      <c r="DH114" s="8"/>
      <c r="DI114" s="8">
        <f t="shared" si="184"/>
        <v>0</v>
      </c>
      <c r="DJ114" s="9" t="str">
        <f t="shared" si="185"/>
        <v>F</v>
      </c>
      <c r="DK114" s="8"/>
      <c r="DL114" s="9" t="str">
        <f t="shared" si="186"/>
        <v>F</v>
      </c>
      <c r="DM114" s="8"/>
      <c r="DN114" s="9" t="str">
        <f t="shared" si="187"/>
        <v>F</v>
      </c>
      <c r="DO114" s="8"/>
      <c r="DP114" s="9" t="str">
        <f t="shared" si="188"/>
        <v>F</v>
      </c>
      <c r="DQ114" s="8"/>
      <c r="DR114" s="9" t="str">
        <f t="shared" si="189"/>
        <v>F</v>
      </c>
      <c r="DS114" s="8"/>
      <c r="DT114" s="9" t="str">
        <f t="shared" si="190"/>
        <v>F</v>
      </c>
      <c r="DU114" s="8"/>
      <c r="DV114" s="9" t="str">
        <f t="shared" si="191"/>
        <v>F</v>
      </c>
      <c r="DW114" s="8"/>
      <c r="DX114" s="9" t="str">
        <f t="shared" si="192"/>
        <v>F</v>
      </c>
      <c r="DY114" s="8"/>
      <c r="DZ114" s="9" t="str">
        <f t="shared" si="193"/>
        <v>F</v>
      </c>
      <c r="EA114" s="8"/>
      <c r="EB114" s="9" t="str">
        <f t="shared" si="194"/>
        <v>F</v>
      </c>
      <c r="EC114" s="8"/>
      <c r="ED114" s="9" t="str">
        <f t="shared" si="195"/>
        <v>F</v>
      </c>
      <c r="EE114" s="58">
        <f t="shared" si="196"/>
        <v>0</v>
      </c>
      <c r="EF114" s="58">
        <v>106</v>
      </c>
      <c r="EG114" s="59" t="str">
        <f t="shared" si="197"/>
        <v>A</v>
      </c>
      <c r="EH114" s="59" t="str">
        <f t="shared" si="198"/>
        <v>ល្អ</v>
      </c>
      <c r="EI114" s="58" t="e">
        <f t="shared" si="199"/>
        <v>#N/A</v>
      </c>
      <c r="EJ114" s="58">
        <f>វត្តមាន!EP114</f>
        <v>2</v>
      </c>
      <c r="EK114" s="58">
        <f>វត្តមាន!EQ114</f>
        <v>2</v>
      </c>
      <c r="EL114" s="58">
        <f>វត្តមាន!ER114</f>
        <v>2</v>
      </c>
      <c r="EM114" s="58">
        <f>វត្តមាន!ES114</f>
        <v>6</v>
      </c>
      <c r="EN114" s="67"/>
      <c r="EO114" s="8"/>
      <c r="EP114" s="8"/>
      <c r="EQ114" s="8">
        <f t="shared" si="200"/>
        <v>0</v>
      </c>
      <c r="ER114" s="9" t="str">
        <f t="shared" si="201"/>
        <v>F</v>
      </c>
      <c r="ES114" s="9"/>
      <c r="ET114" s="8"/>
      <c r="EU114" s="9" t="str">
        <f t="shared" si="202"/>
        <v>F</v>
      </c>
      <c r="EV114" s="9"/>
      <c r="EW114" s="8"/>
      <c r="EX114" s="9" t="str">
        <f t="shared" si="203"/>
        <v>F</v>
      </c>
      <c r="EY114" s="9"/>
      <c r="EZ114" s="8"/>
      <c r="FA114" s="9" t="str">
        <f t="shared" si="204"/>
        <v>F</v>
      </c>
      <c r="FB114" s="9"/>
      <c r="FC114" s="8"/>
      <c r="FD114" s="9" t="str">
        <f t="shared" si="205"/>
        <v>F</v>
      </c>
      <c r="FE114" s="9"/>
      <c r="FF114" s="8"/>
      <c r="FG114" s="9" t="str">
        <f t="shared" si="206"/>
        <v>F</v>
      </c>
      <c r="FH114" s="9"/>
      <c r="FI114" s="8"/>
      <c r="FJ114" s="9" t="str">
        <f t="shared" si="207"/>
        <v>F</v>
      </c>
      <c r="FK114" s="9"/>
      <c r="FL114" s="8"/>
      <c r="FM114" s="9" t="str">
        <f t="shared" si="208"/>
        <v>F</v>
      </c>
      <c r="FN114" s="9"/>
      <c r="FO114" s="8"/>
      <c r="FP114" s="9" t="str">
        <f t="shared" si="209"/>
        <v>F</v>
      </c>
      <c r="FQ114" s="9"/>
      <c r="FR114" s="8"/>
      <c r="FS114" s="9" t="str">
        <f t="shared" si="210"/>
        <v>F</v>
      </c>
      <c r="FT114" s="9"/>
      <c r="FU114" s="8"/>
      <c r="FV114" s="9" t="str">
        <f t="shared" si="211"/>
        <v>F</v>
      </c>
      <c r="FX114" s="58">
        <f t="shared" si="212"/>
        <v>0</v>
      </c>
      <c r="FY114" s="58">
        <v>106</v>
      </c>
      <c r="FZ114" s="59" t="str">
        <f t="shared" si="213"/>
        <v>A</v>
      </c>
      <c r="GA114" s="59" t="str">
        <f t="shared" si="214"/>
        <v>ល្អ</v>
      </c>
      <c r="GB114" s="58" t="e">
        <f t="shared" si="215"/>
        <v>#N/A</v>
      </c>
      <c r="GC114" s="58">
        <f>វត្តមាន!FZ114</f>
        <v>2</v>
      </c>
      <c r="GD114" s="58">
        <f>វត្តមាន!GA114</f>
        <v>2</v>
      </c>
      <c r="GE114" s="58">
        <f>វត្តមាន!GB114</f>
        <v>2</v>
      </c>
      <c r="GF114" s="58">
        <f>វត្តមាន!GC114</f>
        <v>6</v>
      </c>
      <c r="GG114" s="69">
        <f t="shared" si="216"/>
        <v>53</v>
      </c>
      <c r="GH114" s="69">
        <f t="shared" si="217"/>
        <v>106</v>
      </c>
      <c r="GI114" s="69">
        <f t="shared" si="218"/>
        <v>79.5</v>
      </c>
      <c r="GJ114" s="59" t="str">
        <f t="shared" si="219"/>
        <v>A</v>
      </c>
      <c r="GK114" s="59" t="str">
        <f t="shared" si="220"/>
        <v>ល្អ</v>
      </c>
      <c r="GL114" s="58" t="e">
        <f t="shared" si="221"/>
        <v>#N/A</v>
      </c>
      <c r="GM114" s="2">
        <f t="shared" si="222"/>
        <v>4</v>
      </c>
      <c r="GN114" s="2">
        <f t="shared" si="223"/>
        <v>4</v>
      </c>
      <c r="GO114" s="2">
        <f t="shared" si="224"/>
        <v>4</v>
      </c>
      <c r="GP114" s="2">
        <f t="shared" si="225"/>
        <v>12</v>
      </c>
    </row>
    <row r="115" spans="1:198">
      <c r="A115" s="2"/>
      <c r="B115" s="2">
        <f>ប្រវត្តិរូបសិស្ស!B119</f>
        <v>7462</v>
      </c>
      <c r="C115" s="2" t="str">
        <f>ប្រវត្តិរូបសិស្ស!C115</f>
        <v>តាំងពិសិដ្ឋរដ្ឋា ​បញ្ញាសក្តិ</v>
      </c>
      <c r="D115" s="2" t="str">
        <f>ប្រវត្តិរូបសិស្ស!D115</f>
        <v>ប្រុស</v>
      </c>
      <c r="E115" s="7">
        <f>ប្រវត្តិរូបសិស្ស!E115</f>
        <v>40195</v>
      </c>
      <c r="F115" s="7" t="str">
        <f>ប្រវត្តិរូបសិស្ស!G115</f>
        <v>12E</v>
      </c>
      <c r="G115" s="8"/>
      <c r="H115" s="8"/>
      <c r="I115" s="8"/>
      <c r="J115" s="9" t="str">
        <f t="shared" si="137"/>
        <v>F</v>
      </c>
      <c r="K115" s="8"/>
      <c r="L115" s="9" t="str">
        <f t="shared" si="138"/>
        <v>F</v>
      </c>
      <c r="M115" s="8"/>
      <c r="N115" s="9" t="str">
        <f t="shared" si="139"/>
        <v>F</v>
      </c>
      <c r="O115" s="8"/>
      <c r="P115" s="9" t="str">
        <f t="shared" si="140"/>
        <v>F</v>
      </c>
      <c r="Q115" s="8"/>
      <c r="R115" s="9" t="str">
        <f t="shared" si="141"/>
        <v>F</v>
      </c>
      <c r="S115" s="8"/>
      <c r="T115" s="9" t="str">
        <f t="shared" si="142"/>
        <v>F</v>
      </c>
      <c r="U115" s="8"/>
      <c r="V115" s="9" t="str">
        <f t="shared" si="143"/>
        <v>F</v>
      </c>
      <c r="W115" s="8"/>
      <c r="X115" s="9" t="str">
        <f t="shared" si="144"/>
        <v>F</v>
      </c>
      <c r="Y115" s="8"/>
      <c r="Z115" s="9" t="str">
        <f t="shared" si="145"/>
        <v>F</v>
      </c>
      <c r="AA115" s="8"/>
      <c r="AB115" s="9" t="str">
        <f t="shared" si="146"/>
        <v>F</v>
      </c>
      <c r="AC115" s="8"/>
      <c r="AD115" s="9" t="str">
        <f t="shared" si="147"/>
        <v>F</v>
      </c>
      <c r="AE115" s="9">
        <f>វត្តមាន!AL115</f>
        <v>0</v>
      </c>
      <c r="AF115" s="9">
        <f>វត្តមាន!AM115</f>
        <v>0</v>
      </c>
      <c r="AG115" s="9">
        <f>វត្តមាន!AN115</f>
        <v>0</v>
      </c>
      <c r="AH115" s="9">
        <f>វត្តមាន!AO115</f>
        <v>0</v>
      </c>
      <c r="AI115" s="53">
        <f t="shared" si="148"/>
        <v>0</v>
      </c>
      <c r="AJ115" s="53">
        <f t="shared" si="149"/>
        <v>0</v>
      </c>
      <c r="AK115" s="54" t="str">
        <f t="shared" si="150"/>
        <v>F</v>
      </c>
      <c r="AL115" s="54" t="str">
        <f t="shared" si="151"/>
        <v>ខ្សោយ</v>
      </c>
      <c r="AM115" s="53">
        <f t="shared" si="226"/>
        <v>1</v>
      </c>
      <c r="AN115" s="53">
        <f>វត្តមាន!BV115</f>
        <v>0</v>
      </c>
      <c r="AO115" s="53">
        <f>វត្តមាន!BW115</f>
        <v>0</v>
      </c>
      <c r="AP115" s="53">
        <f>វត្តមាន!BX115</f>
        <v>0</v>
      </c>
      <c r="AQ115" s="53">
        <f>វត្តមាន!BY115</f>
        <v>0</v>
      </c>
      <c r="AR115" s="53"/>
      <c r="AS115" s="8"/>
      <c r="AT115" s="8"/>
      <c r="AU115" s="8">
        <f t="shared" si="152"/>
        <v>0</v>
      </c>
      <c r="AV115" s="9" t="str">
        <f t="shared" si="153"/>
        <v>F</v>
      </c>
      <c r="AW115" s="8"/>
      <c r="AX115" s="9" t="str">
        <f t="shared" si="154"/>
        <v>F</v>
      </c>
      <c r="AY115" s="8"/>
      <c r="AZ115" s="9" t="str">
        <f t="shared" si="155"/>
        <v>F</v>
      </c>
      <c r="BA115" s="8"/>
      <c r="BB115" s="9" t="str">
        <f t="shared" si="156"/>
        <v>F</v>
      </c>
      <c r="BC115" s="8"/>
      <c r="BD115" s="9" t="str">
        <f t="shared" si="157"/>
        <v>F</v>
      </c>
      <c r="BE115" s="8"/>
      <c r="BF115" s="9" t="str">
        <f t="shared" si="158"/>
        <v>F</v>
      </c>
      <c r="BG115" s="8"/>
      <c r="BH115" s="9" t="str">
        <f t="shared" si="159"/>
        <v>F</v>
      </c>
      <c r="BI115" s="8"/>
      <c r="BJ115" s="9" t="str">
        <f t="shared" si="160"/>
        <v>F</v>
      </c>
      <c r="BK115" s="8"/>
      <c r="BL115" s="9" t="str">
        <f t="shared" si="161"/>
        <v>F</v>
      </c>
      <c r="BM115" s="8"/>
      <c r="BN115" s="9" t="str">
        <f t="shared" si="162"/>
        <v>F</v>
      </c>
      <c r="BO115" s="8"/>
      <c r="BP115" s="9" t="str">
        <f t="shared" si="163"/>
        <v>F</v>
      </c>
      <c r="BQ115" s="51">
        <f t="shared" si="164"/>
        <v>0</v>
      </c>
      <c r="BR115" s="51">
        <f t="shared" si="165"/>
        <v>0</v>
      </c>
      <c r="BS115" s="56" t="str">
        <f t="shared" si="166"/>
        <v>F</v>
      </c>
      <c r="BT115" s="56" t="str">
        <f t="shared" si="167"/>
        <v>ខ្សោយ</v>
      </c>
      <c r="BU115" s="51">
        <f t="shared" si="168"/>
        <v>1</v>
      </c>
      <c r="BV115" s="51">
        <f>វត្តមាន!BV115</f>
        <v>0</v>
      </c>
      <c r="BW115" s="51">
        <f>វត្តមាន!BW115</f>
        <v>0</v>
      </c>
      <c r="BX115" s="51">
        <f>វត្តមាន!BX115</f>
        <v>0</v>
      </c>
      <c r="BY115" s="51">
        <f>វត្តមាន!BY115</f>
        <v>0</v>
      </c>
      <c r="BZ115" s="8"/>
      <c r="CA115" s="8"/>
      <c r="CB115" s="8"/>
      <c r="CC115" s="9" t="str">
        <f t="shared" si="169"/>
        <v>F</v>
      </c>
      <c r="CD115" s="8"/>
      <c r="CE115" s="9" t="str">
        <f t="shared" si="170"/>
        <v>F</v>
      </c>
      <c r="CF115" s="8"/>
      <c r="CG115" s="9" t="str">
        <f t="shared" si="171"/>
        <v>F</v>
      </c>
      <c r="CH115" s="8"/>
      <c r="CI115" s="9" t="str">
        <f t="shared" si="172"/>
        <v>F</v>
      </c>
      <c r="CJ115" s="8"/>
      <c r="CK115" s="9" t="str">
        <f t="shared" si="173"/>
        <v>F</v>
      </c>
      <c r="CL115" s="8"/>
      <c r="CM115" s="9" t="str">
        <f t="shared" si="174"/>
        <v>F</v>
      </c>
      <c r="CN115" s="8"/>
      <c r="CO115" s="9" t="str">
        <f t="shared" si="175"/>
        <v>F</v>
      </c>
      <c r="CP115" s="8"/>
      <c r="CQ115" s="9" t="str">
        <f t="shared" si="176"/>
        <v>F</v>
      </c>
      <c r="CR115" s="8"/>
      <c r="CS115" s="9" t="str">
        <f t="shared" si="177"/>
        <v>F</v>
      </c>
      <c r="CT115" s="8"/>
      <c r="CU115" s="9" t="str">
        <f t="shared" si="178"/>
        <v>F</v>
      </c>
      <c r="CV115" s="8"/>
      <c r="CW115" s="9" t="str">
        <f t="shared" si="179"/>
        <v>F</v>
      </c>
      <c r="CX115" s="51">
        <f t="shared" si="180"/>
        <v>0</v>
      </c>
      <c r="CY115" s="51">
        <v>107</v>
      </c>
      <c r="CZ115" s="56" t="str">
        <f t="shared" si="181"/>
        <v>A</v>
      </c>
      <c r="DA115" s="56" t="str">
        <f t="shared" si="182"/>
        <v>ល្អ</v>
      </c>
      <c r="DB115" s="51" t="e">
        <f t="shared" si="183"/>
        <v>#N/A</v>
      </c>
      <c r="DC115" s="51">
        <f>វត្តមាន!DF115</f>
        <v>0</v>
      </c>
      <c r="DD115" s="51">
        <f>វត្តមាន!DG115</f>
        <v>0</v>
      </c>
      <c r="DE115" s="51">
        <f>វត្តមាន!DH115</f>
        <v>0</v>
      </c>
      <c r="DF115" s="51">
        <f>វត្តមាន!DI115</f>
        <v>0</v>
      </c>
      <c r="DG115" s="8"/>
      <c r="DH115" s="8"/>
      <c r="DI115" s="8">
        <f t="shared" si="184"/>
        <v>0</v>
      </c>
      <c r="DJ115" s="9" t="str">
        <f t="shared" si="185"/>
        <v>F</v>
      </c>
      <c r="DK115" s="8"/>
      <c r="DL115" s="9" t="str">
        <f t="shared" si="186"/>
        <v>F</v>
      </c>
      <c r="DM115" s="8"/>
      <c r="DN115" s="9" t="str">
        <f t="shared" si="187"/>
        <v>F</v>
      </c>
      <c r="DO115" s="8"/>
      <c r="DP115" s="9" t="str">
        <f t="shared" si="188"/>
        <v>F</v>
      </c>
      <c r="DQ115" s="8"/>
      <c r="DR115" s="9" t="str">
        <f t="shared" si="189"/>
        <v>F</v>
      </c>
      <c r="DS115" s="8"/>
      <c r="DT115" s="9" t="str">
        <f t="shared" si="190"/>
        <v>F</v>
      </c>
      <c r="DU115" s="8"/>
      <c r="DV115" s="9" t="str">
        <f t="shared" si="191"/>
        <v>F</v>
      </c>
      <c r="DW115" s="8"/>
      <c r="DX115" s="9" t="str">
        <f t="shared" si="192"/>
        <v>F</v>
      </c>
      <c r="DY115" s="8"/>
      <c r="DZ115" s="9" t="str">
        <f t="shared" si="193"/>
        <v>F</v>
      </c>
      <c r="EA115" s="8"/>
      <c r="EB115" s="9" t="str">
        <f t="shared" si="194"/>
        <v>F</v>
      </c>
      <c r="EC115" s="8"/>
      <c r="ED115" s="9" t="str">
        <f t="shared" si="195"/>
        <v>F</v>
      </c>
      <c r="EE115" s="58">
        <f t="shared" si="196"/>
        <v>0</v>
      </c>
      <c r="EF115" s="58">
        <v>107</v>
      </c>
      <c r="EG115" s="59" t="str">
        <f t="shared" si="197"/>
        <v>A</v>
      </c>
      <c r="EH115" s="59" t="str">
        <f t="shared" si="198"/>
        <v>ល្អ</v>
      </c>
      <c r="EI115" s="58" t="e">
        <f t="shared" si="199"/>
        <v>#N/A</v>
      </c>
      <c r="EJ115" s="58">
        <f>វត្តមាន!EP115</f>
        <v>2</v>
      </c>
      <c r="EK115" s="58">
        <f>វត្តមាន!EQ115</f>
        <v>2</v>
      </c>
      <c r="EL115" s="58">
        <f>វត្តមាន!ER115</f>
        <v>2</v>
      </c>
      <c r="EM115" s="58">
        <f>វត្តមាន!ES115</f>
        <v>6</v>
      </c>
      <c r="EN115" s="67"/>
      <c r="EO115" s="8"/>
      <c r="EP115" s="8"/>
      <c r="EQ115" s="8">
        <f t="shared" si="200"/>
        <v>0</v>
      </c>
      <c r="ER115" s="9" t="str">
        <f t="shared" si="201"/>
        <v>F</v>
      </c>
      <c r="ES115" s="9"/>
      <c r="ET115" s="8"/>
      <c r="EU115" s="9" t="str">
        <f t="shared" si="202"/>
        <v>F</v>
      </c>
      <c r="EV115" s="9"/>
      <c r="EW115" s="8"/>
      <c r="EX115" s="9" t="str">
        <f t="shared" si="203"/>
        <v>F</v>
      </c>
      <c r="EY115" s="9"/>
      <c r="EZ115" s="8"/>
      <c r="FA115" s="9" t="str">
        <f t="shared" si="204"/>
        <v>F</v>
      </c>
      <c r="FB115" s="9"/>
      <c r="FC115" s="8"/>
      <c r="FD115" s="9" t="str">
        <f t="shared" si="205"/>
        <v>F</v>
      </c>
      <c r="FE115" s="9"/>
      <c r="FF115" s="8"/>
      <c r="FG115" s="9" t="str">
        <f t="shared" si="206"/>
        <v>F</v>
      </c>
      <c r="FH115" s="9"/>
      <c r="FI115" s="8"/>
      <c r="FJ115" s="9" t="str">
        <f t="shared" si="207"/>
        <v>F</v>
      </c>
      <c r="FK115" s="9"/>
      <c r="FL115" s="8"/>
      <c r="FM115" s="9" t="str">
        <f t="shared" si="208"/>
        <v>F</v>
      </c>
      <c r="FN115" s="9"/>
      <c r="FO115" s="8"/>
      <c r="FP115" s="9" t="str">
        <f t="shared" si="209"/>
        <v>F</v>
      </c>
      <c r="FQ115" s="9"/>
      <c r="FR115" s="8"/>
      <c r="FS115" s="9" t="str">
        <f t="shared" si="210"/>
        <v>F</v>
      </c>
      <c r="FT115" s="9"/>
      <c r="FU115" s="8"/>
      <c r="FV115" s="9" t="str">
        <f t="shared" si="211"/>
        <v>F</v>
      </c>
      <c r="FX115" s="58">
        <f t="shared" si="212"/>
        <v>0</v>
      </c>
      <c r="FY115" s="58">
        <v>107</v>
      </c>
      <c r="FZ115" s="59" t="str">
        <f t="shared" si="213"/>
        <v>A</v>
      </c>
      <c r="GA115" s="59" t="str">
        <f t="shared" si="214"/>
        <v>ល្អ</v>
      </c>
      <c r="GB115" s="58" t="e">
        <f t="shared" si="215"/>
        <v>#N/A</v>
      </c>
      <c r="GC115" s="58">
        <f>វត្តមាន!FZ115</f>
        <v>2</v>
      </c>
      <c r="GD115" s="58">
        <f>វត្តមាន!GA115</f>
        <v>2</v>
      </c>
      <c r="GE115" s="58">
        <f>វត្តមាន!GB115</f>
        <v>2</v>
      </c>
      <c r="GF115" s="58">
        <f>វត្តមាន!GC115</f>
        <v>6</v>
      </c>
      <c r="GG115" s="69">
        <f t="shared" si="216"/>
        <v>53.5</v>
      </c>
      <c r="GH115" s="69">
        <f t="shared" si="217"/>
        <v>107</v>
      </c>
      <c r="GI115" s="69">
        <f t="shared" si="218"/>
        <v>80.25</v>
      </c>
      <c r="GJ115" s="59" t="str">
        <f t="shared" si="219"/>
        <v>A</v>
      </c>
      <c r="GK115" s="59" t="str">
        <f t="shared" si="220"/>
        <v>ល្អ</v>
      </c>
      <c r="GL115" s="58" t="e">
        <f t="shared" si="221"/>
        <v>#N/A</v>
      </c>
      <c r="GM115" s="2">
        <f t="shared" si="222"/>
        <v>4</v>
      </c>
      <c r="GN115" s="2">
        <f t="shared" si="223"/>
        <v>4</v>
      </c>
      <c r="GO115" s="2">
        <f t="shared" si="224"/>
        <v>4</v>
      </c>
      <c r="GP115" s="2">
        <f t="shared" si="225"/>
        <v>12</v>
      </c>
    </row>
    <row r="116" spans="1:198">
      <c r="A116" s="2"/>
      <c r="B116" s="2">
        <f>ប្រវត្តិរូបសិស្ស!B120</f>
        <v>7464</v>
      </c>
      <c r="C116" s="2" t="str">
        <f>ប្រវត្តិរូបសិស្ស!C116</f>
        <v>ទិត សក្ខណា</v>
      </c>
      <c r="D116" s="2" t="str">
        <f>ប្រវត្តិរូបសិស្ស!D116</f>
        <v>ស្រី</v>
      </c>
      <c r="E116" s="7">
        <f>ប្រវត្តិរូបសិស្ស!E116</f>
        <v>39445</v>
      </c>
      <c r="F116" s="7" t="str">
        <f>ប្រវត្តិរូបសិស្ស!G116</f>
        <v>12E</v>
      </c>
      <c r="G116" s="8"/>
      <c r="H116" s="8"/>
      <c r="I116" s="8"/>
      <c r="J116" s="9" t="str">
        <f t="shared" si="137"/>
        <v>F</v>
      </c>
      <c r="K116" s="8"/>
      <c r="L116" s="9" t="str">
        <f t="shared" si="138"/>
        <v>F</v>
      </c>
      <c r="M116" s="8"/>
      <c r="N116" s="9" t="str">
        <f t="shared" si="139"/>
        <v>F</v>
      </c>
      <c r="O116" s="8"/>
      <c r="P116" s="9" t="str">
        <f t="shared" si="140"/>
        <v>F</v>
      </c>
      <c r="Q116" s="8"/>
      <c r="R116" s="9" t="str">
        <f t="shared" si="141"/>
        <v>F</v>
      </c>
      <c r="S116" s="8"/>
      <c r="T116" s="9" t="str">
        <f t="shared" si="142"/>
        <v>F</v>
      </c>
      <c r="U116" s="8"/>
      <c r="V116" s="9" t="str">
        <f t="shared" si="143"/>
        <v>F</v>
      </c>
      <c r="W116" s="8"/>
      <c r="X116" s="9" t="str">
        <f t="shared" si="144"/>
        <v>F</v>
      </c>
      <c r="Y116" s="8"/>
      <c r="Z116" s="9" t="str">
        <f t="shared" si="145"/>
        <v>F</v>
      </c>
      <c r="AA116" s="8"/>
      <c r="AB116" s="9" t="str">
        <f t="shared" si="146"/>
        <v>F</v>
      </c>
      <c r="AC116" s="8"/>
      <c r="AD116" s="9" t="str">
        <f t="shared" si="147"/>
        <v>F</v>
      </c>
      <c r="AE116" s="9">
        <f>វត្តមាន!AL116</f>
        <v>0</v>
      </c>
      <c r="AF116" s="9">
        <f>វត្តមាន!AM116</f>
        <v>0</v>
      </c>
      <c r="AG116" s="9">
        <f>វត្តមាន!AN116</f>
        <v>0</v>
      </c>
      <c r="AH116" s="9">
        <f>វត្តមាន!AO116</f>
        <v>0</v>
      </c>
      <c r="AI116" s="53">
        <f t="shared" si="148"/>
        <v>0</v>
      </c>
      <c r="AJ116" s="53">
        <f t="shared" si="149"/>
        <v>0</v>
      </c>
      <c r="AK116" s="54" t="str">
        <f t="shared" si="150"/>
        <v>F</v>
      </c>
      <c r="AL116" s="54" t="str">
        <f t="shared" si="151"/>
        <v>ខ្សោយ</v>
      </c>
      <c r="AM116" s="53">
        <f t="shared" si="226"/>
        <v>1</v>
      </c>
      <c r="AN116" s="53">
        <f>វត្តមាន!BV116</f>
        <v>0</v>
      </c>
      <c r="AO116" s="53">
        <f>វត្តមាន!BW116</f>
        <v>0</v>
      </c>
      <c r="AP116" s="53">
        <f>វត្តមាន!BX116</f>
        <v>0</v>
      </c>
      <c r="AQ116" s="53">
        <f>វត្តមាន!BY116</f>
        <v>0</v>
      </c>
      <c r="AR116" s="53"/>
      <c r="AS116" s="8"/>
      <c r="AT116" s="8"/>
      <c r="AU116" s="8">
        <f t="shared" si="152"/>
        <v>0</v>
      </c>
      <c r="AV116" s="9" t="str">
        <f t="shared" si="153"/>
        <v>F</v>
      </c>
      <c r="AW116" s="8"/>
      <c r="AX116" s="9" t="str">
        <f t="shared" si="154"/>
        <v>F</v>
      </c>
      <c r="AY116" s="8"/>
      <c r="AZ116" s="9" t="str">
        <f t="shared" si="155"/>
        <v>F</v>
      </c>
      <c r="BA116" s="8"/>
      <c r="BB116" s="9" t="str">
        <f t="shared" si="156"/>
        <v>F</v>
      </c>
      <c r="BC116" s="8"/>
      <c r="BD116" s="9" t="str">
        <f t="shared" si="157"/>
        <v>F</v>
      </c>
      <c r="BE116" s="8"/>
      <c r="BF116" s="9" t="str">
        <f t="shared" si="158"/>
        <v>F</v>
      </c>
      <c r="BG116" s="8"/>
      <c r="BH116" s="9" t="str">
        <f t="shared" si="159"/>
        <v>F</v>
      </c>
      <c r="BI116" s="8"/>
      <c r="BJ116" s="9" t="str">
        <f t="shared" si="160"/>
        <v>F</v>
      </c>
      <c r="BK116" s="8"/>
      <c r="BL116" s="9" t="str">
        <f t="shared" si="161"/>
        <v>F</v>
      </c>
      <c r="BM116" s="8"/>
      <c r="BN116" s="9" t="str">
        <f t="shared" si="162"/>
        <v>F</v>
      </c>
      <c r="BO116" s="8"/>
      <c r="BP116" s="9" t="str">
        <f t="shared" si="163"/>
        <v>F</v>
      </c>
      <c r="BQ116" s="51">
        <f t="shared" si="164"/>
        <v>0</v>
      </c>
      <c r="BR116" s="51">
        <f t="shared" si="165"/>
        <v>0</v>
      </c>
      <c r="BS116" s="56" t="str">
        <f t="shared" si="166"/>
        <v>F</v>
      </c>
      <c r="BT116" s="56" t="str">
        <f t="shared" si="167"/>
        <v>ខ្សោយ</v>
      </c>
      <c r="BU116" s="51">
        <f t="shared" si="168"/>
        <v>1</v>
      </c>
      <c r="BV116" s="51">
        <f>វត្តមាន!BV116</f>
        <v>0</v>
      </c>
      <c r="BW116" s="51">
        <f>វត្តមាន!BW116</f>
        <v>0</v>
      </c>
      <c r="BX116" s="51">
        <f>វត្តមាន!BX116</f>
        <v>0</v>
      </c>
      <c r="BY116" s="51">
        <f>វត្តមាន!BY116</f>
        <v>0</v>
      </c>
      <c r="BZ116" s="8"/>
      <c r="CA116" s="8"/>
      <c r="CB116" s="8"/>
      <c r="CC116" s="9" t="str">
        <f t="shared" si="169"/>
        <v>F</v>
      </c>
      <c r="CD116" s="8"/>
      <c r="CE116" s="9" t="str">
        <f t="shared" si="170"/>
        <v>F</v>
      </c>
      <c r="CF116" s="8"/>
      <c r="CG116" s="9" t="str">
        <f t="shared" si="171"/>
        <v>F</v>
      </c>
      <c r="CH116" s="8"/>
      <c r="CI116" s="9" t="str">
        <f t="shared" si="172"/>
        <v>F</v>
      </c>
      <c r="CJ116" s="8"/>
      <c r="CK116" s="9" t="str">
        <f t="shared" si="173"/>
        <v>F</v>
      </c>
      <c r="CL116" s="8"/>
      <c r="CM116" s="9" t="str">
        <f t="shared" si="174"/>
        <v>F</v>
      </c>
      <c r="CN116" s="8"/>
      <c r="CO116" s="9" t="str">
        <f t="shared" si="175"/>
        <v>F</v>
      </c>
      <c r="CP116" s="8"/>
      <c r="CQ116" s="9" t="str">
        <f t="shared" si="176"/>
        <v>F</v>
      </c>
      <c r="CR116" s="8"/>
      <c r="CS116" s="9" t="str">
        <f t="shared" si="177"/>
        <v>F</v>
      </c>
      <c r="CT116" s="8"/>
      <c r="CU116" s="9" t="str">
        <f t="shared" si="178"/>
        <v>F</v>
      </c>
      <c r="CV116" s="8"/>
      <c r="CW116" s="9" t="str">
        <f t="shared" si="179"/>
        <v>F</v>
      </c>
      <c r="CX116" s="51">
        <f t="shared" si="180"/>
        <v>0</v>
      </c>
      <c r="CY116" s="51">
        <v>108</v>
      </c>
      <c r="CZ116" s="56" t="str">
        <f t="shared" si="181"/>
        <v>A</v>
      </c>
      <c r="DA116" s="56" t="str">
        <f t="shared" si="182"/>
        <v>ល្អ</v>
      </c>
      <c r="DB116" s="51" t="e">
        <f t="shared" si="183"/>
        <v>#N/A</v>
      </c>
      <c r="DC116" s="51">
        <f>វត្តមាន!DF116</f>
        <v>0</v>
      </c>
      <c r="DD116" s="51">
        <f>វត្តមាន!DG116</f>
        <v>0</v>
      </c>
      <c r="DE116" s="51">
        <f>វត្តមាន!DH116</f>
        <v>0</v>
      </c>
      <c r="DF116" s="51">
        <f>វត្តមាន!DI116</f>
        <v>0</v>
      </c>
      <c r="DG116" s="8"/>
      <c r="DH116" s="8"/>
      <c r="DI116" s="8">
        <f t="shared" si="184"/>
        <v>0</v>
      </c>
      <c r="DJ116" s="9" t="str">
        <f t="shared" si="185"/>
        <v>F</v>
      </c>
      <c r="DK116" s="8"/>
      <c r="DL116" s="9" t="str">
        <f t="shared" si="186"/>
        <v>F</v>
      </c>
      <c r="DM116" s="8"/>
      <c r="DN116" s="9" t="str">
        <f t="shared" si="187"/>
        <v>F</v>
      </c>
      <c r="DO116" s="8"/>
      <c r="DP116" s="9" t="str">
        <f t="shared" si="188"/>
        <v>F</v>
      </c>
      <c r="DQ116" s="8"/>
      <c r="DR116" s="9" t="str">
        <f t="shared" si="189"/>
        <v>F</v>
      </c>
      <c r="DS116" s="8"/>
      <c r="DT116" s="9" t="str">
        <f t="shared" si="190"/>
        <v>F</v>
      </c>
      <c r="DU116" s="8"/>
      <c r="DV116" s="9" t="str">
        <f t="shared" si="191"/>
        <v>F</v>
      </c>
      <c r="DW116" s="8"/>
      <c r="DX116" s="9" t="str">
        <f t="shared" si="192"/>
        <v>F</v>
      </c>
      <c r="DY116" s="8"/>
      <c r="DZ116" s="9" t="str">
        <f t="shared" si="193"/>
        <v>F</v>
      </c>
      <c r="EA116" s="8"/>
      <c r="EB116" s="9" t="str">
        <f t="shared" si="194"/>
        <v>F</v>
      </c>
      <c r="EC116" s="8"/>
      <c r="ED116" s="9" t="str">
        <f t="shared" si="195"/>
        <v>F</v>
      </c>
      <c r="EE116" s="58">
        <f t="shared" si="196"/>
        <v>0</v>
      </c>
      <c r="EF116" s="58">
        <v>108</v>
      </c>
      <c r="EG116" s="59" t="str">
        <f t="shared" si="197"/>
        <v>A</v>
      </c>
      <c r="EH116" s="59" t="str">
        <f t="shared" si="198"/>
        <v>ល្អ</v>
      </c>
      <c r="EI116" s="58" t="e">
        <f t="shared" si="199"/>
        <v>#N/A</v>
      </c>
      <c r="EJ116" s="58">
        <f>វត្តមាន!EP116</f>
        <v>2</v>
      </c>
      <c r="EK116" s="58">
        <f>វត្តមាន!EQ116</f>
        <v>2</v>
      </c>
      <c r="EL116" s="58">
        <f>វត្តមាន!ER116</f>
        <v>2</v>
      </c>
      <c r="EM116" s="58">
        <f>វត្តមាន!ES116</f>
        <v>6</v>
      </c>
      <c r="EN116" s="67"/>
      <c r="EO116" s="8"/>
      <c r="EP116" s="8"/>
      <c r="EQ116" s="8">
        <f t="shared" si="200"/>
        <v>0</v>
      </c>
      <c r="ER116" s="9" t="str">
        <f t="shared" si="201"/>
        <v>F</v>
      </c>
      <c r="ES116" s="9"/>
      <c r="ET116" s="8"/>
      <c r="EU116" s="9" t="str">
        <f t="shared" si="202"/>
        <v>F</v>
      </c>
      <c r="EV116" s="9"/>
      <c r="EW116" s="8"/>
      <c r="EX116" s="9" t="str">
        <f t="shared" si="203"/>
        <v>F</v>
      </c>
      <c r="EY116" s="9"/>
      <c r="EZ116" s="8"/>
      <c r="FA116" s="9" t="str">
        <f t="shared" si="204"/>
        <v>F</v>
      </c>
      <c r="FB116" s="9"/>
      <c r="FC116" s="8"/>
      <c r="FD116" s="9" t="str">
        <f t="shared" si="205"/>
        <v>F</v>
      </c>
      <c r="FE116" s="9"/>
      <c r="FF116" s="8"/>
      <c r="FG116" s="9" t="str">
        <f t="shared" si="206"/>
        <v>F</v>
      </c>
      <c r="FH116" s="9"/>
      <c r="FI116" s="8"/>
      <c r="FJ116" s="9" t="str">
        <f t="shared" si="207"/>
        <v>F</v>
      </c>
      <c r="FK116" s="9"/>
      <c r="FL116" s="8"/>
      <c r="FM116" s="9" t="str">
        <f t="shared" si="208"/>
        <v>F</v>
      </c>
      <c r="FN116" s="9"/>
      <c r="FO116" s="8"/>
      <c r="FP116" s="9" t="str">
        <f t="shared" si="209"/>
        <v>F</v>
      </c>
      <c r="FQ116" s="9"/>
      <c r="FR116" s="8"/>
      <c r="FS116" s="9" t="str">
        <f t="shared" si="210"/>
        <v>F</v>
      </c>
      <c r="FT116" s="9"/>
      <c r="FU116" s="8"/>
      <c r="FV116" s="9" t="str">
        <f t="shared" si="211"/>
        <v>F</v>
      </c>
      <c r="FX116" s="58">
        <f t="shared" si="212"/>
        <v>0</v>
      </c>
      <c r="FY116" s="58">
        <v>108</v>
      </c>
      <c r="FZ116" s="59" t="str">
        <f t="shared" si="213"/>
        <v>A</v>
      </c>
      <c r="GA116" s="59" t="str">
        <f t="shared" si="214"/>
        <v>ល្អ</v>
      </c>
      <c r="GB116" s="58" t="e">
        <f t="shared" si="215"/>
        <v>#N/A</v>
      </c>
      <c r="GC116" s="58">
        <f>វត្តមាន!FZ116</f>
        <v>2</v>
      </c>
      <c r="GD116" s="58">
        <f>វត្តមាន!GA116</f>
        <v>2</v>
      </c>
      <c r="GE116" s="58">
        <f>វត្តមាន!GB116</f>
        <v>2</v>
      </c>
      <c r="GF116" s="58">
        <f>វត្តមាន!GC116</f>
        <v>6</v>
      </c>
      <c r="GG116" s="69">
        <f t="shared" si="216"/>
        <v>54</v>
      </c>
      <c r="GH116" s="69">
        <f t="shared" si="217"/>
        <v>108</v>
      </c>
      <c r="GI116" s="69">
        <f t="shared" si="218"/>
        <v>81</v>
      </c>
      <c r="GJ116" s="59" t="str">
        <f t="shared" si="219"/>
        <v>A</v>
      </c>
      <c r="GK116" s="59" t="str">
        <f t="shared" si="220"/>
        <v>ល្អ</v>
      </c>
      <c r="GL116" s="58" t="e">
        <f t="shared" si="221"/>
        <v>#N/A</v>
      </c>
      <c r="GM116" s="2">
        <f t="shared" si="222"/>
        <v>4</v>
      </c>
      <c r="GN116" s="2">
        <f t="shared" si="223"/>
        <v>4</v>
      </c>
      <c r="GO116" s="2">
        <f t="shared" si="224"/>
        <v>4</v>
      </c>
      <c r="GP116" s="2">
        <f t="shared" si="225"/>
        <v>12</v>
      </c>
    </row>
    <row r="117" spans="1:198">
      <c r="A117" s="2"/>
      <c r="B117" s="2">
        <f>ប្រវត្តិរូបសិស្ស!B121</f>
        <v>7466</v>
      </c>
      <c r="C117" s="2" t="str">
        <f>ប្រវត្តិរូបសិស្ស!C117</f>
        <v>ទី ម៉េងជូ</v>
      </c>
      <c r="D117" s="2" t="str">
        <f>ប្រវត្តិរូបសិស្ស!D117</f>
        <v>ប្រុស</v>
      </c>
      <c r="E117" s="7">
        <f>ប្រវត្តិរូបសិស្ស!E117</f>
        <v>39374</v>
      </c>
      <c r="F117" s="7" t="str">
        <f>ប្រវត្តិរូបសិស្ស!G117</f>
        <v>12E</v>
      </c>
      <c r="G117" s="8"/>
      <c r="H117" s="8"/>
      <c r="I117" s="8"/>
      <c r="J117" s="9" t="str">
        <f t="shared" si="137"/>
        <v>F</v>
      </c>
      <c r="K117" s="8"/>
      <c r="L117" s="9" t="str">
        <f t="shared" si="138"/>
        <v>F</v>
      </c>
      <c r="M117" s="8"/>
      <c r="N117" s="9" t="str">
        <f t="shared" si="139"/>
        <v>F</v>
      </c>
      <c r="O117" s="8"/>
      <c r="P117" s="9" t="str">
        <f t="shared" si="140"/>
        <v>F</v>
      </c>
      <c r="Q117" s="8"/>
      <c r="R117" s="9" t="str">
        <f t="shared" si="141"/>
        <v>F</v>
      </c>
      <c r="S117" s="8"/>
      <c r="T117" s="9" t="str">
        <f t="shared" si="142"/>
        <v>F</v>
      </c>
      <c r="U117" s="8"/>
      <c r="V117" s="9" t="str">
        <f t="shared" si="143"/>
        <v>F</v>
      </c>
      <c r="W117" s="8"/>
      <c r="X117" s="9" t="str">
        <f t="shared" si="144"/>
        <v>F</v>
      </c>
      <c r="Y117" s="8"/>
      <c r="Z117" s="9" t="str">
        <f t="shared" si="145"/>
        <v>F</v>
      </c>
      <c r="AA117" s="8"/>
      <c r="AB117" s="9" t="str">
        <f t="shared" si="146"/>
        <v>F</v>
      </c>
      <c r="AC117" s="8"/>
      <c r="AD117" s="9" t="str">
        <f t="shared" si="147"/>
        <v>F</v>
      </c>
      <c r="AE117" s="9">
        <f>វត្តមាន!AL117</f>
        <v>0</v>
      </c>
      <c r="AF117" s="9">
        <f>វត្តមាន!AM117</f>
        <v>0</v>
      </c>
      <c r="AG117" s="9">
        <f>វត្តមាន!AN117</f>
        <v>0</v>
      </c>
      <c r="AH117" s="9">
        <f>វត្តមាន!AO117</f>
        <v>0</v>
      </c>
      <c r="AI117" s="53">
        <f t="shared" si="148"/>
        <v>0</v>
      </c>
      <c r="AJ117" s="53">
        <f t="shared" si="149"/>
        <v>0</v>
      </c>
      <c r="AK117" s="54" t="str">
        <f t="shared" si="150"/>
        <v>F</v>
      </c>
      <c r="AL117" s="54" t="str">
        <f t="shared" si="151"/>
        <v>ខ្សោយ</v>
      </c>
      <c r="AM117" s="53">
        <f t="shared" si="226"/>
        <v>1</v>
      </c>
      <c r="AN117" s="53">
        <f>វត្តមាន!BV117</f>
        <v>0</v>
      </c>
      <c r="AO117" s="53">
        <f>វត្តមាន!BW117</f>
        <v>0</v>
      </c>
      <c r="AP117" s="53">
        <f>វត្តមាន!BX117</f>
        <v>0</v>
      </c>
      <c r="AQ117" s="53">
        <f>វត្តមាន!BY117</f>
        <v>0</v>
      </c>
      <c r="AR117" s="53"/>
      <c r="AS117" s="8"/>
      <c r="AT117" s="8"/>
      <c r="AU117" s="8">
        <f t="shared" si="152"/>
        <v>0</v>
      </c>
      <c r="AV117" s="9" t="str">
        <f t="shared" si="153"/>
        <v>F</v>
      </c>
      <c r="AW117" s="8"/>
      <c r="AX117" s="9" t="str">
        <f t="shared" si="154"/>
        <v>F</v>
      </c>
      <c r="AY117" s="8"/>
      <c r="AZ117" s="9" t="str">
        <f t="shared" si="155"/>
        <v>F</v>
      </c>
      <c r="BA117" s="8"/>
      <c r="BB117" s="9" t="str">
        <f t="shared" si="156"/>
        <v>F</v>
      </c>
      <c r="BC117" s="8"/>
      <c r="BD117" s="9" t="str">
        <f t="shared" si="157"/>
        <v>F</v>
      </c>
      <c r="BE117" s="8"/>
      <c r="BF117" s="9" t="str">
        <f t="shared" si="158"/>
        <v>F</v>
      </c>
      <c r="BG117" s="8"/>
      <c r="BH117" s="9" t="str">
        <f t="shared" si="159"/>
        <v>F</v>
      </c>
      <c r="BI117" s="8"/>
      <c r="BJ117" s="9" t="str">
        <f t="shared" si="160"/>
        <v>F</v>
      </c>
      <c r="BK117" s="8"/>
      <c r="BL117" s="9" t="str">
        <f t="shared" si="161"/>
        <v>F</v>
      </c>
      <c r="BM117" s="8"/>
      <c r="BN117" s="9" t="str">
        <f t="shared" si="162"/>
        <v>F</v>
      </c>
      <c r="BO117" s="8"/>
      <c r="BP117" s="9" t="str">
        <f t="shared" si="163"/>
        <v>F</v>
      </c>
      <c r="BQ117" s="51">
        <f t="shared" si="164"/>
        <v>0</v>
      </c>
      <c r="BR117" s="51">
        <f t="shared" si="165"/>
        <v>0</v>
      </c>
      <c r="BS117" s="56" t="str">
        <f t="shared" si="166"/>
        <v>F</v>
      </c>
      <c r="BT117" s="56" t="str">
        <f t="shared" si="167"/>
        <v>ខ្សោយ</v>
      </c>
      <c r="BU117" s="51">
        <f t="shared" si="168"/>
        <v>1</v>
      </c>
      <c r="BV117" s="51">
        <f>វត្តមាន!BV117</f>
        <v>0</v>
      </c>
      <c r="BW117" s="51">
        <f>វត្តមាន!BW117</f>
        <v>0</v>
      </c>
      <c r="BX117" s="51">
        <f>វត្តមាន!BX117</f>
        <v>0</v>
      </c>
      <c r="BY117" s="51">
        <f>វត្តមាន!BY117</f>
        <v>0</v>
      </c>
      <c r="BZ117" s="8"/>
      <c r="CA117" s="8"/>
      <c r="CB117" s="8"/>
      <c r="CC117" s="9" t="str">
        <f t="shared" si="169"/>
        <v>F</v>
      </c>
      <c r="CD117" s="8"/>
      <c r="CE117" s="9" t="str">
        <f t="shared" si="170"/>
        <v>F</v>
      </c>
      <c r="CF117" s="8"/>
      <c r="CG117" s="9" t="str">
        <f t="shared" si="171"/>
        <v>F</v>
      </c>
      <c r="CH117" s="8"/>
      <c r="CI117" s="9" t="str">
        <f t="shared" si="172"/>
        <v>F</v>
      </c>
      <c r="CJ117" s="8"/>
      <c r="CK117" s="9" t="str">
        <f t="shared" si="173"/>
        <v>F</v>
      </c>
      <c r="CL117" s="8"/>
      <c r="CM117" s="9" t="str">
        <f t="shared" si="174"/>
        <v>F</v>
      </c>
      <c r="CN117" s="8"/>
      <c r="CO117" s="9" t="str">
        <f t="shared" si="175"/>
        <v>F</v>
      </c>
      <c r="CP117" s="8"/>
      <c r="CQ117" s="9" t="str">
        <f t="shared" si="176"/>
        <v>F</v>
      </c>
      <c r="CR117" s="8"/>
      <c r="CS117" s="9" t="str">
        <f t="shared" si="177"/>
        <v>F</v>
      </c>
      <c r="CT117" s="8"/>
      <c r="CU117" s="9" t="str">
        <f t="shared" si="178"/>
        <v>F</v>
      </c>
      <c r="CV117" s="8"/>
      <c r="CW117" s="9" t="str">
        <f t="shared" si="179"/>
        <v>F</v>
      </c>
      <c r="CX117" s="51">
        <f t="shared" si="180"/>
        <v>0</v>
      </c>
      <c r="CY117" s="51">
        <v>109</v>
      </c>
      <c r="CZ117" s="56" t="str">
        <f t="shared" si="181"/>
        <v>A</v>
      </c>
      <c r="DA117" s="56" t="str">
        <f t="shared" si="182"/>
        <v>ល្អ</v>
      </c>
      <c r="DB117" s="51" t="e">
        <f t="shared" si="183"/>
        <v>#N/A</v>
      </c>
      <c r="DC117" s="51">
        <f>វត្តមាន!DF117</f>
        <v>0</v>
      </c>
      <c r="DD117" s="51">
        <f>វត្តមាន!DG117</f>
        <v>0</v>
      </c>
      <c r="DE117" s="51">
        <f>វត្តមាន!DH117</f>
        <v>0</v>
      </c>
      <c r="DF117" s="51">
        <f>វត្តមាន!DI117</f>
        <v>0</v>
      </c>
      <c r="DG117" s="8"/>
      <c r="DH117" s="8"/>
      <c r="DI117" s="8">
        <f t="shared" si="184"/>
        <v>0</v>
      </c>
      <c r="DJ117" s="9" t="str">
        <f t="shared" si="185"/>
        <v>F</v>
      </c>
      <c r="DK117" s="8"/>
      <c r="DL117" s="9" t="str">
        <f t="shared" si="186"/>
        <v>F</v>
      </c>
      <c r="DM117" s="8"/>
      <c r="DN117" s="9" t="str">
        <f t="shared" si="187"/>
        <v>F</v>
      </c>
      <c r="DO117" s="8"/>
      <c r="DP117" s="9" t="str">
        <f t="shared" si="188"/>
        <v>F</v>
      </c>
      <c r="DQ117" s="8"/>
      <c r="DR117" s="9" t="str">
        <f t="shared" si="189"/>
        <v>F</v>
      </c>
      <c r="DS117" s="8"/>
      <c r="DT117" s="9" t="str">
        <f t="shared" si="190"/>
        <v>F</v>
      </c>
      <c r="DU117" s="8"/>
      <c r="DV117" s="9" t="str">
        <f t="shared" si="191"/>
        <v>F</v>
      </c>
      <c r="DW117" s="8"/>
      <c r="DX117" s="9" t="str">
        <f t="shared" si="192"/>
        <v>F</v>
      </c>
      <c r="DY117" s="8"/>
      <c r="DZ117" s="9" t="str">
        <f t="shared" si="193"/>
        <v>F</v>
      </c>
      <c r="EA117" s="8"/>
      <c r="EB117" s="9" t="str">
        <f t="shared" si="194"/>
        <v>F</v>
      </c>
      <c r="EC117" s="8"/>
      <c r="ED117" s="9" t="str">
        <f t="shared" si="195"/>
        <v>F</v>
      </c>
      <c r="EE117" s="58">
        <f t="shared" si="196"/>
        <v>0</v>
      </c>
      <c r="EF117" s="58">
        <v>109</v>
      </c>
      <c r="EG117" s="59" t="str">
        <f t="shared" si="197"/>
        <v>A</v>
      </c>
      <c r="EH117" s="59" t="str">
        <f t="shared" si="198"/>
        <v>ល្អ</v>
      </c>
      <c r="EI117" s="58" t="e">
        <f t="shared" si="199"/>
        <v>#N/A</v>
      </c>
      <c r="EJ117" s="58">
        <f>វត្តមាន!EP117</f>
        <v>2</v>
      </c>
      <c r="EK117" s="58">
        <f>វត្តមាន!EQ117</f>
        <v>2</v>
      </c>
      <c r="EL117" s="58">
        <f>វត្តមាន!ER117</f>
        <v>2</v>
      </c>
      <c r="EM117" s="58">
        <f>វត្តមាន!ES117</f>
        <v>6</v>
      </c>
      <c r="EN117" s="67"/>
      <c r="EO117" s="8"/>
      <c r="EP117" s="8"/>
      <c r="EQ117" s="8">
        <f t="shared" si="200"/>
        <v>0</v>
      </c>
      <c r="ER117" s="9" t="str">
        <f t="shared" si="201"/>
        <v>F</v>
      </c>
      <c r="ES117" s="9"/>
      <c r="ET117" s="8"/>
      <c r="EU117" s="9" t="str">
        <f t="shared" si="202"/>
        <v>F</v>
      </c>
      <c r="EV117" s="9"/>
      <c r="EW117" s="8"/>
      <c r="EX117" s="9" t="str">
        <f t="shared" si="203"/>
        <v>F</v>
      </c>
      <c r="EY117" s="9"/>
      <c r="EZ117" s="8"/>
      <c r="FA117" s="9" t="str">
        <f t="shared" si="204"/>
        <v>F</v>
      </c>
      <c r="FB117" s="9"/>
      <c r="FC117" s="8"/>
      <c r="FD117" s="9" t="str">
        <f t="shared" si="205"/>
        <v>F</v>
      </c>
      <c r="FE117" s="9"/>
      <c r="FF117" s="8"/>
      <c r="FG117" s="9" t="str">
        <f t="shared" si="206"/>
        <v>F</v>
      </c>
      <c r="FH117" s="9"/>
      <c r="FI117" s="8"/>
      <c r="FJ117" s="9" t="str">
        <f t="shared" si="207"/>
        <v>F</v>
      </c>
      <c r="FK117" s="9"/>
      <c r="FL117" s="8"/>
      <c r="FM117" s="9" t="str">
        <f t="shared" si="208"/>
        <v>F</v>
      </c>
      <c r="FN117" s="9"/>
      <c r="FO117" s="8"/>
      <c r="FP117" s="9" t="str">
        <f t="shared" si="209"/>
        <v>F</v>
      </c>
      <c r="FQ117" s="9"/>
      <c r="FR117" s="8"/>
      <c r="FS117" s="9" t="str">
        <f t="shared" si="210"/>
        <v>F</v>
      </c>
      <c r="FT117" s="9"/>
      <c r="FU117" s="8"/>
      <c r="FV117" s="9" t="str">
        <f t="shared" si="211"/>
        <v>F</v>
      </c>
      <c r="FX117" s="58">
        <f t="shared" si="212"/>
        <v>0</v>
      </c>
      <c r="FY117" s="58">
        <v>109</v>
      </c>
      <c r="FZ117" s="59" t="str">
        <f t="shared" si="213"/>
        <v>A</v>
      </c>
      <c r="GA117" s="59" t="str">
        <f t="shared" si="214"/>
        <v>ល្អ</v>
      </c>
      <c r="GB117" s="58" t="e">
        <f t="shared" si="215"/>
        <v>#N/A</v>
      </c>
      <c r="GC117" s="58">
        <f>វត្តមាន!FZ117</f>
        <v>2</v>
      </c>
      <c r="GD117" s="58">
        <f>វត្តមាន!GA117</f>
        <v>2</v>
      </c>
      <c r="GE117" s="58">
        <f>វត្តមាន!GB117</f>
        <v>2</v>
      </c>
      <c r="GF117" s="58">
        <f>វត្តមាន!GC117</f>
        <v>6</v>
      </c>
      <c r="GG117" s="69">
        <f t="shared" si="216"/>
        <v>54.5</v>
      </c>
      <c r="GH117" s="69">
        <f t="shared" si="217"/>
        <v>109</v>
      </c>
      <c r="GI117" s="69">
        <f t="shared" si="218"/>
        <v>81.75</v>
      </c>
      <c r="GJ117" s="59" t="str">
        <f t="shared" si="219"/>
        <v>A</v>
      </c>
      <c r="GK117" s="59" t="str">
        <f t="shared" si="220"/>
        <v>ល្អ</v>
      </c>
      <c r="GL117" s="58" t="e">
        <f t="shared" si="221"/>
        <v>#N/A</v>
      </c>
      <c r="GM117" s="2">
        <f t="shared" si="222"/>
        <v>4</v>
      </c>
      <c r="GN117" s="2">
        <f t="shared" si="223"/>
        <v>4</v>
      </c>
      <c r="GO117" s="2">
        <f t="shared" si="224"/>
        <v>4</v>
      </c>
      <c r="GP117" s="2">
        <f t="shared" si="225"/>
        <v>12</v>
      </c>
    </row>
    <row r="118" spans="1:198">
      <c r="A118" s="2"/>
      <c r="B118" s="2">
        <f>ប្រវត្តិរូបសិស្ស!B122</f>
        <v>7469</v>
      </c>
      <c r="C118" s="2" t="str">
        <f>ប្រវត្តិរូបសិស្ស!C118</f>
        <v>ធឿន សូរិយា</v>
      </c>
      <c r="D118" s="2" t="str">
        <f>ប្រវត្តិរូបសិស្ស!D118</f>
        <v>ប្រុស</v>
      </c>
      <c r="E118" s="7">
        <f>ប្រវត្តិរូបសិស្ស!E118</f>
        <v>39413</v>
      </c>
      <c r="F118" s="7" t="str">
        <f>ប្រវត្តិរូបសិស្ស!G118</f>
        <v>12E</v>
      </c>
      <c r="G118" s="8"/>
      <c r="H118" s="8"/>
      <c r="I118" s="8"/>
      <c r="J118" s="9" t="str">
        <f t="shared" si="137"/>
        <v>F</v>
      </c>
      <c r="K118" s="8"/>
      <c r="L118" s="9" t="str">
        <f t="shared" si="138"/>
        <v>F</v>
      </c>
      <c r="M118" s="8"/>
      <c r="N118" s="9" t="str">
        <f t="shared" si="139"/>
        <v>F</v>
      </c>
      <c r="O118" s="8"/>
      <c r="P118" s="9" t="str">
        <f t="shared" si="140"/>
        <v>F</v>
      </c>
      <c r="Q118" s="8"/>
      <c r="R118" s="9" t="str">
        <f t="shared" si="141"/>
        <v>F</v>
      </c>
      <c r="S118" s="8"/>
      <c r="T118" s="9" t="str">
        <f t="shared" si="142"/>
        <v>F</v>
      </c>
      <c r="U118" s="8"/>
      <c r="V118" s="9" t="str">
        <f t="shared" si="143"/>
        <v>F</v>
      </c>
      <c r="W118" s="8"/>
      <c r="X118" s="9" t="str">
        <f t="shared" si="144"/>
        <v>F</v>
      </c>
      <c r="Y118" s="8"/>
      <c r="Z118" s="9" t="str">
        <f t="shared" si="145"/>
        <v>F</v>
      </c>
      <c r="AA118" s="8"/>
      <c r="AB118" s="9" t="str">
        <f t="shared" si="146"/>
        <v>F</v>
      </c>
      <c r="AC118" s="8"/>
      <c r="AD118" s="9" t="str">
        <f t="shared" si="147"/>
        <v>F</v>
      </c>
      <c r="AE118" s="9">
        <f>វត្តមាន!AL118</f>
        <v>0</v>
      </c>
      <c r="AF118" s="9">
        <f>វត្តមាន!AM118</f>
        <v>0</v>
      </c>
      <c r="AG118" s="9">
        <f>វត្តមាន!AN118</f>
        <v>0</v>
      </c>
      <c r="AH118" s="9">
        <f>វត្តមាន!AO118</f>
        <v>0</v>
      </c>
      <c r="AI118" s="53">
        <f t="shared" si="148"/>
        <v>0</v>
      </c>
      <c r="AJ118" s="53">
        <f t="shared" si="149"/>
        <v>0</v>
      </c>
      <c r="AK118" s="54" t="str">
        <f t="shared" si="150"/>
        <v>F</v>
      </c>
      <c r="AL118" s="54" t="str">
        <f t="shared" si="151"/>
        <v>ខ្សោយ</v>
      </c>
      <c r="AM118" s="53">
        <f t="shared" si="226"/>
        <v>1</v>
      </c>
      <c r="AN118" s="53">
        <f>វត្តមាន!BV118</f>
        <v>0</v>
      </c>
      <c r="AO118" s="53">
        <f>វត្តមាន!BW118</f>
        <v>0</v>
      </c>
      <c r="AP118" s="53">
        <f>វត្តមាន!BX118</f>
        <v>0</v>
      </c>
      <c r="AQ118" s="53">
        <f>វត្តមាន!BY118</f>
        <v>0</v>
      </c>
      <c r="AR118" s="53"/>
      <c r="AS118" s="8"/>
      <c r="AT118" s="8"/>
      <c r="AU118" s="8">
        <f t="shared" si="152"/>
        <v>0</v>
      </c>
      <c r="AV118" s="9" t="str">
        <f t="shared" si="153"/>
        <v>F</v>
      </c>
      <c r="AW118" s="8"/>
      <c r="AX118" s="9" t="str">
        <f t="shared" si="154"/>
        <v>F</v>
      </c>
      <c r="AY118" s="8"/>
      <c r="AZ118" s="9" t="str">
        <f t="shared" si="155"/>
        <v>F</v>
      </c>
      <c r="BA118" s="8"/>
      <c r="BB118" s="9" t="str">
        <f t="shared" si="156"/>
        <v>F</v>
      </c>
      <c r="BC118" s="8"/>
      <c r="BD118" s="9" t="str">
        <f t="shared" si="157"/>
        <v>F</v>
      </c>
      <c r="BE118" s="8"/>
      <c r="BF118" s="9" t="str">
        <f t="shared" si="158"/>
        <v>F</v>
      </c>
      <c r="BG118" s="8"/>
      <c r="BH118" s="9" t="str">
        <f t="shared" si="159"/>
        <v>F</v>
      </c>
      <c r="BI118" s="8"/>
      <c r="BJ118" s="9" t="str">
        <f t="shared" si="160"/>
        <v>F</v>
      </c>
      <c r="BK118" s="8"/>
      <c r="BL118" s="9" t="str">
        <f t="shared" si="161"/>
        <v>F</v>
      </c>
      <c r="BM118" s="8"/>
      <c r="BN118" s="9" t="str">
        <f t="shared" si="162"/>
        <v>F</v>
      </c>
      <c r="BO118" s="8"/>
      <c r="BP118" s="9" t="str">
        <f t="shared" si="163"/>
        <v>F</v>
      </c>
      <c r="BQ118" s="51">
        <f t="shared" si="164"/>
        <v>0</v>
      </c>
      <c r="BR118" s="51">
        <f t="shared" si="165"/>
        <v>0</v>
      </c>
      <c r="BS118" s="56" t="str">
        <f t="shared" si="166"/>
        <v>F</v>
      </c>
      <c r="BT118" s="56" t="str">
        <f t="shared" si="167"/>
        <v>ខ្សោយ</v>
      </c>
      <c r="BU118" s="51">
        <f t="shared" si="168"/>
        <v>1</v>
      </c>
      <c r="BV118" s="51">
        <f>វត្តមាន!BV118</f>
        <v>0</v>
      </c>
      <c r="BW118" s="51">
        <f>វត្តមាន!BW118</f>
        <v>0</v>
      </c>
      <c r="BX118" s="51">
        <f>វត្តមាន!BX118</f>
        <v>0</v>
      </c>
      <c r="BY118" s="51">
        <f>វត្តមាន!BY118</f>
        <v>0</v>
      </c>
      <c r="BZ118" s="8"/>
      <c r="CA118" s="8"/>
      <c r="CB118" s="8"/>
      <c r="CC118" s="9" t="str">
        <f t="shared" si="169"/>
        <v>F</v>
      </c>
      <c r="CD118" s="8"/>
      <c r="CE118" s="9" t="str">
        <f t="shared" si="170"/>
        <v>F</v>
      </c>
      <c r="CF118" s="8"/>
      <c r="CG118" s="9" t="str">
        <f t="shared" si="171"/>
        <v>F</v>
      </c>
      <c r="CH118" s="8"/>
      <c r="CI118" s="9" t="str">
        <f t="shared" si="172"/>
        <v>F</v>
      </c>
      <c r="CJ118" s="8"/>
      <c r="CK118" s="9" t="str">
        <f t="shared" si="173"/>
        <v>F</v>
      </c>
      <c r="CL118" s="8"/>
      <c r="CM118" s="9" t="str">
        <f t="shared" si="174"/>
        <v>F</v>
      </c>
      <c r="CN118" s="8"/>
      <c r="CO118" s="9" t="str">
        <f t="shared" si="175"/>
        <v>F</v>
      </c>
      <c r="CP118" s="8"/>
      <c r="CQ118" s="9" t="str">
        <f t="shared" si="176"/>
        <v>F</v>
      </c>
      <c r="CR118" s="8"/>
      <c r="CS118" s="9" t="str">
        <f t="shared" si="177"/>
        <v>F</v>
      </c>
      <c r="CT118" s="8"/>
      <c r="CU118" s="9" t="str">
        <f t="shared" si="178"/>
        <v>F</v>
      </c>
      <c r="CV118" s="8"/>
      <c r="CW118" s="9" t="str">
        <f t="shared" si="179"/>
        <v>F</v>
      </c>
      <c r="CX118" s="51">
        <f t="shared" si="180"/>
        <v>0</v>
      </c>
      <c r="CY118" s="51">
        <v>110</v>
      </c>
      <c r="CZ118" s="56" t="str">
        <f t="shared" si="181"/>
        <v>A</v>
      </c>
      <c r="DA118" s="56" t="str">
        <f t="shared" si="182"/>
        <v>ល្អ</v>
      </c>
      <c r="DB118" s="51" t="e">
        <f t="shared" si="183"/>
        <v>#N/A</v>
      </c>
      <c r="DC118" s="51">
        <f>វត្តមាន!DF118</f>
        <v>0</v>
      </c>
      <c r="DD118" s="51">
        <f>វត្តមាន!DG118</f>
        <v>0</v>
      </c>
      <c r="DE118" s="51">
        <f>វត្តមាន!DH118</f>
        <v>0</v>
      </c>
      <c r="DF118" s="51">
        <f>វត្តមាន!DI118</f>
        <v>0</v>
      </c>
      <c r="DG118" s="8"/>
      <c r="DH118" s="8"/>
      <c r="DI118" s="8">
        <f t="shared" si="184"/>
        <v>0</v>
      </c>
      <c r="DJ118" s="9" t="str">
        <f t="shared" si="185"/>
        <v>F</v>
      </c>
      <c r="DK118" s="8"/>
      <c r="DL118" s="9" t="str">
        <f t="shared" si="186"/>
        <v>F</v>
      </c>
      <c r="DM118" s="8"/>
      <c r="DN118" s="9" t="str">
        <f t="shared" si="187"/>
        <v>F</v>
      </c>
      <c r="DO118" s="8"/>
      <c r="DP118" s="9" t="str">
        <f t="shared" si="188"/>
        <v>F</v>
      </c>
      <c r="DQ118" s="8"/>
      <c r="DR118" s="9" t="str">
        <f t="shared" si="189"/>
        <v>F</v>
      </c>
      <c r="DS118" s="8"/>
      <c r="DT118" s="9" t="str">
        <f t="shared" si="190"/>
        <v>F</v>
      </c>
      <c r="DU118" s="8"/>
      <c r="DV118" s="9" t="str">
        <f t="shared" si="191"/>
        <v>F</v>
      </c>
      <c r="DW118" s="8"/>
      <c r="DX118" s="9" t="str">
        <f t="shared" si="192"/>
        <v>F</v>
      </c>
      <c r="DY118" s="8"/>
      <c r="DZ118" s="9" t="str">
        <f t="shared" si="193"/>
        <v>F</v>
      </c>
      <c r="EA118" s="8"/>
      <c r="EB118" s="9" t="str">
        <f t="shared" si="194"/>
        <v>F</v>
      </c>
      <c r="EC118" s="8"/>
      <c r="ED118" s="9" t="str">
        <f t="shared" si="195"/>
        <v>F</v>
      </c>
      <c r="EE118" s="58">
        <f t="shared" si="196"/>
        <v>0</v>
      </c>
      <c r="EF118" s="58">
        <v>110</v>
      </c>
      <c r="EG118" s="59" t="str">
        <f t="shared" si="197"/>
        <v>A</v>
      </c>
      <c r="EH118" s="59" t="str">
        <f t="shared" si="198"/>
        <v>ល្អ</v>
      </c>
      <c r="EI118" s="58" t="e">
        <f t="shared" si="199"/>
        <v>#N/A</v>
      </c>
      <c r="EJ118" s="58">
        <f>វត្តមាន!EP118</f>
        <v>2</v>
      </c>
      <c r="EK118" s="58">
        <f>វត្តមាន!EQ118</f>
        <v>2</v>
      </c>
      <c r="EL118" s="58">
        <f>វត្តមាន!ER118</f>
        <v>2</v>
      </c>
      <c r="EM118" s="58">
        <f>វត្តមាន!ES118</f>
        <v>6</v>
      </c>
      <c r="EN118" s="67"/>
      <c r="EO118" s="8"/>
      <c r="EP118" s="8"/>
      <c r="EQ118" s="8">
        <f t="shared" si="200"/>
        <v>0</v>
      </c>
      <c r="ER118" s="9" t="str">
        <f t="shared" si="201"/>
        <v>F</v>
      </c>
      <c r="ES118" s="9"/>
      <c r="ET118" s="8"/>
      <c r="EU118" s="9" t="str">
        <f t="shared" si="202"/>
        <v>F</v>
      </c>
      <c r="EV118" s="9"/>
      <c r="EW118" s="8"/>
      <c r="EX118" s="9" t="str">
        <f t="shared" si="203"/>
        <v>F</v>
      </c>
      <c r="EY118" s="9"/>
      <c r="EZ118" s="8"/>
      <c r="FA118" s="9" t="str">
        <f t="shared" si="204"/>
        <v>F</v>
      </c>
      <c r="FB118" s="9"/>
      <c r="FC118" s="8"/>
      <c r="FD118" s="9" t="str">
        <f t="shared" si="205"/>
        <v>F</v>
      </c>
      <c r="FE118" s="9"/>
      <c r="FF118" s="8"/>
      <c r="FG118" s="9" t="str">
        <f t="shared" si="206"/>
        <v>F</v>
      </c>
      <c r="FH118" s="9"/>
      <c r="FI118" s="8"/>
      <c r="FJ118" s="9" t="str">
        <f t="shared" si="207"/>
        <v>F</v>
      </c>
      <c r="FK118" s="9"/>
      <c r="FL118" s="8"/>
      <c r="FM118" s="9" t="str">
        <f t="shared" si="208"/>
        <v>F</v>
      </c>
      <c r="FN118" s="9"/>
      <c r="FO118" s="8"/>
      <c r="FP118" s="9" t="str">
        <f t="shared" si="209"/>
        <v>F</v>
      </c>
      <c r="FQ118" s="9"/>
      <c r="FR118" s="8"/>
      <c r="FS118" s="9" t="str">
        <f t="shared" si="210"/>
        <v>F</v>
      </c>
      <c r="FT118" s="9"/>
      <c r="FU118" s="8"/>
      <c r="FV118" s="9" t="str">
        <f t="shared" si="211"/>
        <v>F</v>
      </c>
      <c r="FX118" s="58">
        <f t="shared" si="212"/>
        <v>0</v>
      </c>
      <c r="FY118" s="58">
        <v>110</v>
      </c>
      <c r="FZ118" s="59" t="str">
        <f t="shared" si="213"/>
        <v>A</v>
      </c>
      <c r="GA118" s="59" t="str">
        <f t="shared" si="214"/>
        <v>ល្អ</v>
      </c>
      <c r="GB118" s="58" t="e">
        <f t="shared" si="215"/>
        <v>#N/A</v>
      </c>
      <c r="GC118" s="58">
        <f>វត្តមាន!FZ118</f>
        <v>2</v>
      </c>
      <c r="GD118" s="58">
        <f>វត្តមាន!GA118</f>
        <v>2</v>
      </c>
      <c r="GE118" s="58">
        <f>វត្តមាន!GB118</f>
        <v>2</v>
      </c>
      <c r="GF118" s="58">
        <f>វត្តមាន!GC118</f>
        <v>6</v>
      </c>
      <c r="GG118" s="69">
        <f t="shared" si="216"/>
        <v>55</v>
      </c>
      <c r="GH118" s="69">
        <f t="shared" si="217"/>
        <v>110</v>
      </c>
      <c r="GI118" s="69">
        <f t="shared" si="218"/>
        <v>82.5</v>
      </c>
      <c r="GJ118" s="59" t="str">
        <f t="shared" si="219"/>
        <v>A</v>
      </c>
      <c r="GK118" s="59" t="str">
        <f t="shared" si="220"/>
        <v>ល្អ</v>
      </c>
      <c r="GL118" s="58" t="e">
        <f t="shared" si="221"/>
        <v>#N/A</v>
      </c>
      <c r="GM118" s="2">
        <f t="shared" si="222"/>
        <v>4</v>
      </c>
      <c r="GN118" s="2">
        <f t="shared" si="223"/>
        <v>4</v>
      </c>
      <c r="GO118" s="2">
        <f t="shared" si="224"/>
        <v>4</v>
      </c>
      <c r="GP118" s="2">
        <f t="shared" si="225"/>
        <v>12</v>
      </c>
    </row>
    <row r="119" spans="1:198">
      <c r="A119" s="2"/>
      <c r="B119" s="2">
        <f>ប្រវត្តិរូបសិស្ស!B123</f>
        <v>7882</v>
      </c>
      <c r="C119" s="2" t="str">
        <f>ប្រវត្តិរូបសិស្ស!C119</f>
        <v>ប៊ីត ស៊ីណេត</v>
      </c>
      <c r="D119" s="2" t="str">
        <f>ប្រវត្តិរូបសិស្ស!D119</f>
        <v>ស្រី</v>
      </c>
      <c r="E119" s="7">
        <f>ប្រវត្តិរូបសិស្ស!E119</f>
        <v>39411</v>
      </c>
      <c r="F119" s="7" t="str">
        <f>ប្រវត្តិរូបសិស្ស!G119</f>
        <v>12E</v>
      </c>
      <c r="G119" s="8"/>
      <c r="H119" s="8"/>
      <c r="I119" s="8"/>
      <c r="J119" s="9" t="str">
        <f t="shared" si="137"/>
        <v>F</v>
      </c>
      <c r="K119" s="8"/>
      <c r="L119" s="9" t="str">
        <f t="shared" si="138"/>
        <v>F</v>
      </c>
      <c r="M119" s="8"/>
      <c r="N119" s="9" t="str">
        <f t="shared" si="139"/>
        <v>F</v>
      </c>
      <c r="O119" s="8"/>
      <c r="P119" s="9" t="str">
        <f t="shared" si="140"/>
        <v>F</v>
      </c>
      <c r="Q119" s="8"/>
      <c r="R119" s="9" t="str">
        <f t="shared" si="141"/>
        <v>F</v>
      </c>
      <c r="S119" s="8"/>
      <c r="T119" s="9" t="str">
        <f t="shared" si="142"/>
        <v>F</v>
      </c>
      <c r="U119" s="8"/>
      <c r="V119" s="9" t="str">
        <f t="shared" si="143"/>
        <v>F</v>
      </c>
      <c r="W119" s="8"/>
      <c r="X119" s="9" t="str">
        <f t="shared" si="144"/>
        <v>F</v>
      </c>
      <c r="Y119" s="8"/>
      <c r="Z119" s="9" t="str">
        <f t="shared" si="145"/>
        <v>F</v>
      </c>
      <c r="AA119" s="8"/>
      <c r="AB119" s="9" t="str">
        <f t="shared" si="146"/>
        <v>F</v>
      </c>
      <c r="AC119" s="8"/>
      <c r="AD119" s="9" t="str">
        <f t="shared" si="147"/>
        <v>F</v>
      </c>
      <c r="AE119" s="9">
        <f>វត្តមាន!AL119</f>
        <v>0</v>
      </c>
      <c r="AF119" s="9">
        <f>វត្តមាន!AM119</f>
        <v>0</v>
      </c>
      <c r="AG119" s="9">
        <f>វត្តមាន!AN119</f>
        <v>0</v>
      </c>
      <c r="AH119" s="9">
        <f>វត្តមាន!AO119</f>
        <v>0</v>
      </c>
      <c r="AI119" s="53">
        <f t="shared" si="148"/>
        <v>0</v>
      </c>
      <c r="AJ119" s="53">
        <f t="shared" si="149"/>
        <v>0</v>
      </c>
      <c r="AK119" s="54" t="str">
        <f t="shared" si="150"/>
        <v>F</v>
      </c>
      <c r="AL119" s="54" t="str">
        <f t="shared" si="151"/>
        <v>ខ្សោយ</v>
      </c>
      <c r="AM119" s="53">
        <f t="shared" si="226"/>
        <v>1</v>
      </c>
      <c r="AN119" s="53">
        <f>វត្តមាន!BV119</f>
        <v>0</v>
      </c>
      <c r="AO119" s="53">
        <f>វត្តមាន!BW119</f>
        <v>0</v>
      </c>
      <c r="AP119" s="53">
        <f>វត្តមាន!BX119</f>
        <v>0</v>
      </c>
      <c r="AQ119" s="53">
        <f>វត្តមាន!BY119</f>
        <v>0</v>
      </c>
      <c r="AR119" s="53"/>
      <c r="AS119" s="8"/>
      <c r="AT119" s="8"/>
      <c r="AU119" s="8">
        <f t="shared" si="152"/>
        <v>0</v>
      </c>
      <c r="AV119" s="9" t="str">
        <f t="shared" si="153"/>
        <v>F</v>
      </c>
      <c r="AW119" s="8"/>
      <c r="AX119" s="9" t="str">
        <f t="shared" si="154"/>
        <v>F</v>
      </c>
      <c r="AY119" s="8"/>
      <c r="AZ119" s="9" t="str">
        <f t="shared" si="155"/>
        <v>F</v>
      </c>
      <c r="BA119" s="8"/>
      <c r="BB119" s="9" t="str">
        <f t="shared" si="156"/>
        <v>F</v>
      </c>
      <c r="BC119" s="8"/>
      <c r="BD119" s="9" t="str">
        <f t="shared" si="157"/>
        <v>F</v>
      </c>
      <c r="BE119" s="8"/>
      <c r="BF119" s="9" t="str">
        <f t="shared" si="158"/>
        <v>F</v>
      </c>
      <c r="BG119" s="8"/>
      <c r="BH119" s="9" t="str">
        <f t="shared" si="159"/>
        <v>F</v>
      </c>
      <c r="BI119" s="8"/>
      <c r="BJ119" s="9" t="str">
        <f t="shared" si="160"/>
        <v>F</v>
      </c>
      <c r="BK119" s="8"/>
      <c r="BL119" s="9" t="str">
        <f t="shared" si="161"/>
        <v>F</v>
      </c>
      <c r="BM119" s="8"/>
      <c r="BN119" s="9" t="str">
        <f t="shared" si="162"/>
        <v>F</v>
      </c>
      <c r="BO119" s="8"/>
      <c r="BP119" s="9" t="str">
        <f t="shared" si="163"/>
        <v>F</v>
      </c>
      <c r="BQ119" s="51">
        <f t="shared" si="164"/>
        <v>0</v>
      </c>
      <c r="BR119" s="51">
        <f t="shared" si="165"/>
        <v>0</v>
      </c>
      <c r="BS119" s="56" t="str">
        <f t="shared" si="166"/>
        <v>F</v>
      </c>
      <c r="BT119" s="56" t="str">
        <f t="shared" si="167"/>
        <v>ខ្សោយ</v>
      </c>
      <c r="BU119" s="51">
        <f t="shared" si="168"/>
        <v>1</v>
      </c>
      <c r="BV119" s="51">
        <f>វត្តមាន!BV119</f>
        <v>0</v>
      </c>
      <c r="BW119" s="51">
        <f>វត្តមាន!BW119</f>
        <v>0</v>
      </c>
      <c r="BX119" s="51">
        <f>វត្តមាន!BX119</f>
        <v>0</v>
      </c>
      <c r="BY119" s="51">
        <f>វត្តមាន!BY119</f>
        <v>0</v>
      </c>
      <c r="BZ119" s="8"/>
      <c r="CA119" s="8"/>
      <c r="CB119" s="8"/>
      <c r="CC119" s="9" t="str">
        <f t="shared" si="169"/>
        <v>F</v>
      </c>
      <c r="CD119" s="8"/>
      <c r="CE119" s="9" t="str">
        <f t="shared" si="170"/>
        <v>F</v>
      </c>
      <c r="CF119" s="8"/>
      <c r="CG119" s="9" t="str">
        <f t="shared" si="171"/>
        <v>F</v>
      </c>
      <c r="CH119" s="8"/>
      <c r="CI119" s="9" t="str">
        <f t="shared" si="172"/>
        <v>F</v>
      </c>
      <c r="CJ119" s="8"/>
      <c r="CK119" s="9" t="str">
        <f t="shared" si="173"/>
        <v>F</v>
      </c>
      <c r="CL119" s="8"/>
      <c r="CM119" s="9" t="str">
        <f t="shared" si="174"/>
        <v>F</v>
      </c>
      <c r="CN119" s="8"/>
      <c r="CO119" s="9" t="str">
        <f t="shared" si="175"/>
        <v>F</v>
      </c>
      <c r="CP119" s="8"/>
      <c r="CQ119" s="9" t="str">
        <f t="shared" si="176"/>
        <v>F</v>
      </c>
      <c r="CR119" s="8"/>
      <c r="CS119" s="9" t="str">
        <f t="shared" si="177"/>
        <v>F</v>
      </c>
      <c r="CT119" s="8"/>
      <c r="CU119" s="9" t="str">
        <f t="shared" si="178"/>
        <v>F</v>
      </c>
      <c r="CV119" s="8"/>
      <c r="CW119" s="9" t="str">
        <f t="shared" si="179"/>
        <v>F</v>
      </c>
      <c r="CX119" s="51">
        <f t="shared" si="180"/>
        <v>0</v>
      </c>
      <c r="CY119" s="51">
        <v>111</v>
      </c>
      <c r="CZ119" s="56" t="str">
        <f t="shared" si="181"/>
        <v>A</v>
      </c>
      <c r="DA119" s="56" t="str">
        <f t="shared" si="182"/>
        <v>ល្អ</v>
      </c>
      <c r="DB119" s="51" t="e">
        <f t="shared" si="183"/>
        <v>#N/A</v>
      </c>
      <c r="DC119" s="51">
        <f>វត្តមាន!DF119</f>
        <v>0</v>
      </c>
      <c r="DD119" s="51">
        <f>វត្តមាន!DG119</f>
        <v>0</v>
      </c>
      <c r="DE119" s="51">
        <f>វត្តមាន!DH119</f>
        <v>0</v>
      </c>
      <c r="DF119" s="51">
        <f>វត្តមាន!DI119</f>
        <v>0</v>
      </c>
      <c r="DG119" s="8"/>
      <c r="DH119" s="8"/>
      <c r="DI119" s="8">
        <f t="shared" si="184"/>
        <v>0</v>
      </c>
      <c r="DJ119" s="9" t="str">
        <f t="shared" si="185"/>
        <v>F</v>
      </c>
      <c r="DK119" s="8"/>
      <c r="DL119" s="9" t="str">
        <f t="shared" si="186"/>
        <v>F</v>
      </c>
      <c r="DM119" s="8"/>
      <c r="DN119" s="9" t="str">
        <f t="shared" si="187"/>
        <v>F</v>
      </c>
      <c r="DO119" s="8"/>
      <c r="DP119" s="9" t="str">
        <f t="shared" si="188"/>
        <v>F</v>
      </c>
      <c r="DQ119" s="8"/>
      <c r="DR119" s="9" t="str">
        <f t="shared" si="189"/>
        <v>F</v>
      </c>
      <c r="DS119" s="8"/>
      <c r="DT119" s="9" t="str">
        <f t="shared" si="190"/>
        <v>F</v>
      </c>
      <c r="DU119" s="8"/>
      <c r="DV119" s="9" t="str">
        <f t="shared" si="191"/>
        <v>F</v>
      </c>
      <c r="DW119" s="8"/>
      <c r="DX119" s="9" t="str">
        <f t="shared" si="192"/>
        <v>F</v>
      </c>
      <c r="DY119" s="8"/>
      <c r="DZ119" s="9" t="str">
        <f t="shared" si="193"/>
        <v>F</v>
      </c>
      <c r="EA119" s="8"/>
      <c r="EB119" s="9" t="str">
        <f t="shared" si="194"/>
        <v>F</v>
      </c>
      <c r="EC119" s="8"/>
      <c r="ED119" s="9" t="str">
        <f t="shared" si="195"/>
        <v>F</v>
      </c>
      <c r="EE119" s="58">
        <f t="shared" si="196"/>
        <v>0</v>
      </c>
      <c r="EF119" s="58">
        <v>111</v>
      </c>
      <c r="EG119" s="59" t="str">
        <f t="shared" si="197"/>
        <v>A</v>
      </c>
      <c r="EH119" s="59" t="str">
        <f t="shared" si="198"/>
        <v>ល្អ</v>
      </c>
      <c r="EI119" s="58" t="e">
        <f t="shared" si="199"/>
        <v>#N/A</v>
      </c>
      <c r="EJ119" s="58">
        <f>វត្តមាន!EP119</f>
        <v>2</v>
      </c>
      <c r="EK119" s="58">
        <f>វត្តមាន!EQ119</f>
        <v>2</v>
      </c>
      <c r="EL119" s="58">
        <f>វត្តមាន!ER119</f>
        <v>2</v>
      </c>
      <c r="EM119" s="58">
        <f>វត្តមាន!ES119</f>
        <v>6</v>
      </c>
      <c r="EN119" s="67"/>
      <c r="EO119" s="8"/>
      <c r="EP119" s="8"/>
      <c r="EQ119" s="8">
        <f t="shared" si="200"/>
        <v>0</v>
      </c>
      <c r="ER119" s="9" t="str">
        <f t="shared" si="201"/>
        <v>F</v>
      </c>
      <c r="ES119" s="9"/>
      <c r="ET119" s="8"/>
      <c r="EU119" s="9" t="str">
        <f t="shared" si="202"/>
        <v>F</v>
      </c>
      <c r="EV119" s="9"/>
      <c r="EW119" s="8"/>
      <c r="EX119" s="9" t="str">
        <f t="shared" si="203"/>
        <v>F</v>
      </c>
      <c r="EY119" s="9"/>
      <c r="EZ119" s="8"/>
      <c r="FA119" s="9" t="str">
        <f t="shared" si="204"/>
        <v>F</v>
      </c>
      <c r="FB119" s="9"/>
      <c r="FC119" s="8"/>
      <c r="FD119" s="9" t="str">
        <f t="shared" si="205"/>
        <v>F</v>
      </c>
      <c r="FE119" s="9"/>
      <c r="FF119" s="8"/>
      <c r="FG119" s="9" t="str">
        <f t="shared" si="206"/>
        <v>F</v>
      </c>
      <c r="FH119" s="9"/>
      <c r="FI119" s="8"/>
      <c r="FJ119" s="9" t="str">
        <f t="shared" si="207"/>
        <v>F</v>
      </c>
      <c r="FK119" s="9"/>
      <c r="FL119" s="8"/>
      <c r="FM119" s="9" t="str">
        <f t="shared" si="208"/>
        <v>F</v>
      </c>
      <c r="FN119" s="9"/>
      <c r="FO119" s="8"/>
      <c r="FP119" s="9" t="str">
        <f t="shared" si="209"/>
        <v>F</v>
      </c>
      <c r="FQ119" s="9"/>
      <c r="FR119" s="8"/>
      <c r="FS119" s="9" t="str">
        <f t="shared" si="210"/>
        <v>F</v>
      </c>
      <c r="FT119" s="9"/>
      <c r="FU119" s="8"/>
      <c r="FV119" s="9" t="str">
        <f t="shared" si="211"/>
        <v>F</v>
      </c>
      <c r="FX119" s="58">
        <f t="shared" si="212"/>
        <v>0</v>
      </c>
      <c r="FY119" s="58">
        <v>111</v>
      </c>
      <c r="FZ119" s="59" t="str">
        <f t="shared" si="213"/>
        <v>A</v>
      </c>
      <c r="GA119" s="59" t="str">
        <f t="shared" si="214"/>
        <v>ល្អ</v>
      </c>
      <c r="GB119" s="58" t="e">
        <f t="shared" si="215"/>
        <v>#N/A</v>
      </c>
      <c r="GC119" s="58">
        <f>វត្តមាន!FZ119</f>
        <v>2</v>
      </c>
      <c r="GD119" s="58">
        <f>វត្តមាន!GA119</f>
        <v>2</v>
      </c>
      <c r="GE119" s="58">
        <f>វត្តមាន!GB119</f>
        <v>2</v>
      </c>
      <c r="GF119" s="58">
        <f>វត្តមាន!GC119</f>
        <v>6</v>
      </c>
      <c r="GG119" s="69">
        <f t="shared" si="216"/>
        <v>55.5</v>
      </c>
      <c r="GH119" s="69">
        <f t="shared" si="217"/>
        <v>111</v>
      </c>
      <c r="GI119" s="69">
        <f t="shared" si="218"/>
        <v>83.25</v>
      </c>
      <c r="GJ119" s="59" t="str">
        <f t="shared" si="219"/>
        <v>A</v>
      </c>
      <c r="GK119" s="59" t="str">
        <f t="shared" si="220"/>
        <v>ល្អ</v>
      </c>
      <c r="GL119" s="58" t="e">
        <f t="shared" si="221"/>
        <v>#N/A</v>
      </c>
      <c r="GM119" s="2">
        <f t="shared" si="222"/>
        <v>4</v>
      </c>
      <c r="GN119" s="2">
        <f t="shared" si="223"/>
        <v>4</v>
      </c>
      <c r="GO119" s="2">
        <f t="shared" si="224"/>
        <v>4</v>
      </c>
      <c r="GP119" s="2">
        <f t="shared" si="225"/>
        <v>12</v>
      </c>
    </row>
    <row r="120" spans="1:198">
      <c r="A120" s="2"/>
      <c r="B120" s="2">
        <f>ប្រវត្តិរូបសិស្ស!B124</f>
        <v>7474</v>
      </c>
      <c r="C120" s="2" t="str">
        <f>ប្រវត្តិរូបសិស្ស!C120</f>
        <v>បាន ដាណែត</v>
      </c>
      <c r="D120" s="2" t="str">
        <f>ប្រវត្តិរូបសិស្ស!D120</f>
        <v>ស្រី</v>
      </c>
      <c r="E120" s="7">
        <f>ប្រវត្តិរូបសិស្ស!E120</f>
        <v>39024</v>
      </c>
      <c r="F120" s="7" t="str">
        <f>ប្រវត្តិរូបសិស្ស!G120</f>
        <v>12E</v>
      </c>
      <c r="G120" s="8"/>
      <c r="H120" s="8"/>
      <c r="I120" s="8"/>
      <c r="J120" s="9" t="str">
        <f t="shared" si="137"/>
        <v>F</v>
      </c>
      <c r="K120" s="8"/>
      <c r="L120" s="9" t="str">
        <f t="shared" si="138"/>
        <v>F</v>
      </c>
      <c r="M120" s="8"/>
      <c r="N120" s="9" t="str">
        <f t="shared" si="139"/>
        <v>F</v>
      </c>
      <c r="O120" s="8"/>
      <c r="P120" s="9" t="str">
        <f t="shared" si="140"/>
        <v>F</v>
      </c>
      <c r="Q120" s="8"/>
      <c r="R120" s="9" t="str">
        <f t="shared" si="141"/>
        <v>F</v>
      </c>
      <c r="S120" s="8"/>
      <c r="T120" s="9" t="str">
        <f t="shared" si="142"/>
        <v>F</v>
      </c>
      <c r="U120" s="8"/>
      <c r="V120" s="9" t="str">
        <f t="shared" si="143"/>
        <v>F</v>
      </c>
      <c r="W120" s="8"/>
      <c r="X120" s="9" t="str">
        <f t="shared" si="144"/>
        <v>F</v>
      </c>
      <c r="Y120" s="8"/>
      <c r="Z120" s="9" t="str">
        <f t="shared" si="145"/>
        <v>F</v>
      </c>
      <c r="AA120" s="8"/>
      <c r="AB120" s="9" t="str">
        <f t="shared" si="146"/>
        <v>F</v>
      </c>
      <c r="AC120" s="8"/>
      <c r="AD120" s="9" t="str">
        <f t="shared" si="147"/>
        <v>F</v>
      </c>
      <c r="AE120" s="9">
        <f>វត្តមាន!AL120</f>
        <v>0</v>
      </c>
      <c r="AF120" s="9">
        <f>វត្តមាន!AM120</f>
        <v>0</v>
      </c>
      <c r="AG120" s="9">
        <f>វត្តមាន!AN120</f>
        <v>0</v>
      </c>
      <c r="AH120" s="9">
        <f>វត្តមាន!AO120</f>
        <v>0</v>
      </c>
      <c r="AI120" s="53">
        <f t="shared" si="148"/>
        <v>0</v>
      </c>
      <c r="AJ120" s="53">
        <f t="shared" si="149"/>
        <v>0</v>
      </c>
      <c r="AK120" s="54" t="str">
        <f t="shared" si="150"/>
        <v>F</v>
      </c>
      <c r="AL120" s="54" t="str">
        <f t="shared" si="151"/>
        <v>ខ្សោយ</v>
      </c>
      <c r="AM120" s="53">
        <f t="shared" si="226"/>
        <v>1</v>
      </c>
      <c r="AN120" s="53">
        <f>វត្តមាន!BV120</f>
        <v>0</v>
      </c>
      <c r="AO120" s="53">
        <f>វត្តមាន!BW120</f>
        <v>0</v>
      </c>
      <c r="AP120" s="53">
        <f>វត្តមាន!BX120</f>
        <v>0</v>
      </c>
      <c r="AQ120" s="53">
        <f>វត្តមាន!BY120</f>
        <v>0</v>
      </c>
      <c r="AR120" s="53"/>
      <c r="AS120" s="8"/>
      <c r="AT120" s="8"/>
      <c r="AU120" s="8">
        <f t="shared" si="152"/>
        <v>0</v>
      </c>
      <c r="AV120" s="9" t="str">
        <f t="shared" si="153"/>
        <v>F</v>
      </c>
      <c r="AW120" s="8"/>
      <c r="AX120" s="9" t="str">
        <f t="shared" si="154"/>
        <v>F</v>
      </c>
      <c r="AY120" s="8"/>
      <c r="AZ120" s="9" t="str">
        <f t="shared" si="155"/>
        <v>F</v>
      </c>
      <c r="BA120" s="8"/>
      <c r="BB120" s="9" t="str">
        <f t="shared" si="156"/>
        <v>F</v>
      </c>
      <c r="BC120" s="8"/>
      <c r="BD120" s="9" t="str">
        <f t="shared" si="157"/>
        <v>F</v>
      </c>
      <c r="BE120" s="8"/>
      <c r="BF120" s="9" t="str">
        <f t="shared" si="158"/>
        <v>F</v>
      </c>
      <c r="BG120" s="8"/>
      <c r="BH120" s="9" t="str">
        <f t="shared" si="159"/>
        <v>F</v>
      </c>
      <c r="BI120" s="8"/>
      <c r="BJ120" s="9" t="str">
        <f t="shared" si="160"/>
        <v>F</v>
      </c>
      <c r="BK120" s="8"/>
      <c r="BL120" s="9" t="str">
        <f t="shared" si="161"/>
        <v>F</v>
      </c>
      <c r="BM120" s="8"/>
      <c r="BN120" s="9" t="str">
        <f t="shared" si="162"/>
        <v>F</v>
      </c>
      <c r="BO120" s="8"/>
      <c r="BP120" s="9" t="str">
        <f t="shared" si="163"/>
        <v>F</v>
      </c>
      <c r="BQ120" s="51">
        <f t="shared" si="164"/>
        <v>0</v>
      </c>
      <c r="BR120" s="51">
        <f t="shared" si="165"/>
        <v>0</v>
      </c>
      <c r="BS120" s="56" t="str">
        <f t="shared" si="166"/>
        <v>F</v>
      </c>
      <c r="BT120" s="56" t="str">
        <f t="shared" si="167"/>
        <v>ខ្សោយ</v>
      </c>
      <c r="BU120" s="51">
        <f t="shared" si="168"/>
        <v>1</v>
      </c>
      <c r="BV120" s="51">
        <f>វត្តមាន!BV120</f>
        <v>0</v>
      </c>
      <c r="BW120" s="51">
        <f>វត្តមាន!BW120</f>
        <v>0</v>
      </c>
      <c r="BX120" s="51">
        <f>វត្តមាន!BX120</f>
        <v>0</v>
      </c>
      <c r="BY120" s="51">
        <f>វត្តមាន!BY120</f>
        <v>0</v>
      </c>
      <c r="BZ120" s="8"/>
      <c r="CA120" s="8"/>
      <c r="CB120" s="8"/>
      <c r="CC120" s="9" t="str">
        <f t="shared" si="169"/>
        <v>F</v>
      </c>
      <c r="CD120" s="8"/>
      <c r="CE120" s="9" t="str">
        <f t="shared" si="170"/>
        <v>F</v>
      </c>
      <c r="CF120" s="8"/>
      <c r="CG120" s="9" t="str">
        <f t="shared" si="171"/>
        <v>F</v>
      </c>
      <c r="CH120" s="8"/>
      <c r="CI120" s="9" t="str">
        <f t="shared" si="172"/>
        <v>F</v>
      </c>
      <c r="CJ120" s="8"/>
      <c r="CK120" s="9" t="str">
        <f t="shared" si="173"/>
        <v>F</v>
      </c>
      <c r="CL120" s="8"/>
      <c r="CM120" s="9" t="str">
        <f t="shared" si="174"/>
        <v>F</v>
      </c>
      <c r="CN120" s="8"/>
      <c r="CO120" s="9" t="str">
        <f t="shared" si="175"/>
        <v>F</v>
      </c>
      <c r="CP120" s="8"/>
      <c r="CQ120" s="9" t="str">
        <f t="shared" si="176"/>
        <v>F</v>
      </c>
      <c r="CR120" s="8"/>
      <c r="CS120" s="9" t="str">
        <f t="shared" si="177"/>
        <v>F</v>
      </c>
      <c r="CT120" s="8"/>
      <c r="CU120" s="9" t="str">
        <f t="shared" si="178"/>
        <v>F</v>
      </c>
      <c r="CV120" s="8"/>
      <c r="CW120" s="9" t="str">
        <f t="shared" si="179"/>
        <v>F</v>
      </c>
      <c r="CX120" s="51">
        <f t="shared" si="180"/>
        <v>0</v>
      </c>
      <c r="CY120" s="51">
        <v>112</v>
      </c>
      <c r="CZ120" s="56" t="str">
        <f t="shared" si="181"/>
        <v>A</v>
      </c>
      <c r="DA120" s="56" t="str">
        <f t="shared" si="182"/>
        <v>ល្អ</v>
      </c>
      <c r="DB120" s="51" t="e">
        <f t="shared" si="183"/>
        <v>#N/A</v>
      </c>
      <c r="DC120" s="51">
        <f>វត្តមាន!DF120</f>
        <v>0</v>
      </c>
      <c r="DD120" s="51">
        <f>វត្តមាន!DG120</f>
        <v>0</v>
      </c>
      <c r="DE120" s="51">
        <f>វត្តមាន!DH120</f>
        <v>0</v>
      </c>
      <c r="DF120" s="51">
        <f>វត្តមាន!DI120</f>
        <v>0</v>
      </c>
      <c r="DG120" s="8"/>
      <c r="DH120" s="8"/>
      <c r="DI120" s="8">
        <f t="shared" si="184"/>
        <v>0</v>
      </c>
      <c r="DJ120" s="9" t="str">
        <f t="shared" si="185"/>
        <v>F</v>
      </c>
      <c r="DK120" s="8"/>
      <c r="DL120" s="9" t="str">
        <f t="shared" si="186"/>
        <v>F</v>
      </c>
      <c r="DM120" s="8"/>
      <c r="DN120" s="9" t="str">
        <f t="shared" si="187"/>
        <v>F</v>
      </c>
      <c r="DO120" s="8"/>
      <c r="DP120" s="9" t="str">
        <f t="shared" si="188"/>
        <v>F</v>
      </c>
      <c r="DQ120" s="8"/>
      <c r="DR120" s="9" t="str">
        <f t="shared" si="189"/>
        <v>F</v>
      </c>
      <c r="DS120" s="8"/>
      <c r="DT120" s="9" t="str">
        <f t="shared" si="190"/>
        <v>F</v>
      </c>
      <c r="DU120" s="8"/>
      <c r="DV120" s="9" t="str">
        <f t="shared" si="191"/>
        <v>F</v>
      </c>
      <c r="DW120" s="8"/>
      <c r="DX120" s="9" t="str">
        <f t="shared" si="192"/>
        <v>F</v>
      </c>
      <c r="DY120" s="8"/>
      <c r="DZ120" s="9" t="str">
        <f t="shared" si="193"/>
        <v>F</v>
      </c>
      <c r="EA120" s="8"/>
      <c r="EB120" s="9" t="str">
        <f t="shared" si="194"/>
        <v>F</v>
      </c>
      <c r="EC120" s="8"/>
      <c r="ED120" s="9" t="str">
        <f t="shared" si="195"/>
        <v>F</v>
      </c>
      <c r="EE120" s="58">
        <f t="shared" si="196"/>
        <v>0</v>
      </c>
      <c r="EF120" s="58">
        <v>112</v>
      </c>
      <c r="EG120" s="59" t="str">
        <f t="shared" si="197"/>
        <v>A</v>
      </c>
      <c r="EH120" s="59" t="str">
        <f t="shared" si="198"/>
        <v>ល្អ</v>
      </c>
      <c r="EI120" s="58" t="e">
        <f t="shared" si="199"/>
        <v>#N/A</v>
      </c>
      <c r="EJ120" s="58">
        <f>វត្តមាន!EP120</f>
        <v>2</v>
      </c>
      <c r="EK120" s="58">
        <f>វត្តមាន!EQ120</f>
        <v>2</v>
      </c>
      <c r="EL120" s="58">
        <f>វត្តមាន!ER120</f>
        <v>2</v>
      </c>
      <c r="EM120" s="58">
        <f>វត្តមាន!ES120</f>
        <v>6</v>
      </c>
      <c r="EN120" s="67"/>
      <c r="EO120" s="8"/>
      <c r="EP120" s="8"/>
      <c r="EQ120" s="8">
        <f t="shared" si="200"/>
        <v>0</v>
      </c>
      <c r="ER120" s="9" t="str">
        <f t="shared" si="201"/>
        <v>F</v>
      </c>
      <c r="ES120" s="9"/>
      <c r="ET120" s="8"/>
      <c r="EU120" s="9" t="str">
        <f t="shared" si="202"/>
        <v>F</v>
      </c>
      <c r="EV120" s="9"/>
      <c r="EW120" s="8"/>
      <c r="EX120" s="9" t="str">
        <f t="shared" si="203"/>
        <v>F</v>
      </c>
      <c r="EY120" s="9"/>
      <c r="EZ120" s="8"/>
      <c r="FA120" s="9" t="str">
        <f t="shared" si="204"/>
        <v>F</v>
      </c>
      <c r="FB120" s="9"/>
      <c r="FC120" s="8"/>
      <c r="FD120" s="9" t="str">
        <f t="shared" si="205"/>
        <v>F</v>
      </c>
      <c r="FE120" s="9"/>
      <c r="FF120" s="8"/>
      <c r="FG120" s="9" t="str">
        <f t="shared" si="206"/>
        <v>F</v>
      </c>
      <c r="FH120" s="9"/>
      <c r="FI120" s="8"/>
      <c r="FJ120" s="9" t="str">
        <f t="shared" si="207"/>
        <v>F</v>
      </c>
      <c r="FK120" s="9"/>
      <c r="FL120" s="8"/>
      <c r="FM120" s="9" t="str">
        <f t="shared" si="208"/>
        <v>F</v>
      </c>
      <c r="FN120" s="9"/>
      <c r="FO120" s="8"/>
      <c r="FP120" s="9" t="str">
        <f t="shared" si="209"/>
        <v>F</v>
      </c>
      <c r="FQ120" s="9"/>
      <c r="FR120" s="8"/>
      <c r="FS120" s="9" t="str">
        <f t="shared" si="210"/>
        <v>F</v>
      </c>
      <c r="FT120" s="9"/>
      <c r="FU120" s="8"/>
      <c r="FV120" s="9" t="str">
        <f t="shared" si="211"/>
        <v>F</v>
      </c>
      <c r="FX120" s="58">
        <f t="shared" si="212"/>
        <v>0</v>
      </c>
      <c r="FY120" s="58">
        <v>112</v>
      </c>
      <c r="FZ120" s="59" t="str">
        <f t="shared" si="213"/>
        <v>A</v>
      </c>
      <c r="GA120" s="59" t="str">
        <f t="shared" si="214"/>
        <v>ល្អ</v>
      </c>
      <c r="GB120" s="58" t="e">
        <f t="shared" si="215"/>
        <v>#N/A</v>
      </c>
      <c r="GC120" s="58">
        <f>វត្តមាន!FZ120</f>
        <v>2</v>
      </c>
      <c r="GD120" s="58">
        <f>វត្តមាន!GA120</f>
        <v>2</v>
      </c>
      <c r="GE120" s="58">
        <f>វត្តមាន!GB120</f>
        <v>2</v>
      </c>
      <c r="GF120" s="58">
        <f>វត្តមាន!GC120</f>
        <v>6</v>
      </c>
      <c r="GG120" s="69">
        <f t="shared" si="216"/>
        <v>56</v>
      </c>
      <c r="GH120" s="69">
        <f t="shared" si="217"/>
        <v>112</v>
      </c>
      <c r="GI120" s="69">
        <f t="shared" si="218"/>
        <v>84</v>
      </c>
      <c r="GJ120" s="59" t="str">
        <f t="shared" si="219"/>
        <v>A</v>
      </c>
      <c r="GK120" s="59" t="str">
        <f t="shared" si="220"/>
        <v>ល្អ</v>
      </c>
      <c r="GL120" s="58" t="e">
        <f t="shared" si="221"/>
        <v>#N/A</v>
      </c>
      <c r="GM120" s="2">
        <f t="shared" si="222"/>
        <v>4</v>
      </c>
      <c r="GN120" s="2">
        <f t="shared" si="223"/>
        <v>4</v>
      </c>
      <c r="GO120" s="2">
        <f t="shared" si="224"/>
        <v>4</v>
      </c>
      <c r="GP120" s="2">
        <f t="shared" si="225"/>
        <v>12</v>
      </c>
    </row>
    <row r="121" spans="1:198">
      <c r="A121" s="2"/>
      <c r="B121" s="2">
        <f>ប្រវត្តិរូបសិស្ស!B125</f>
        <v>0</v>
      </c>
      <c r="C121" s="2" t="str">
        <f>ប្រវត្តិរូបសិស្ស!C121</f>
        <v>ផល្លា ដាណែត</v>
      </c>
      <c r="D121" s="2" t="str">
        <f>ប្រវត្តិរូបសិស្ស!D121</f>
        <v>ស្រី</v>
      </c>
      <c r="E121" s="7">
        <f>ប្រវត្តិរូបសិស្ស!E121</f>
        <v>38849</v>
      </c>
      <c r="F121" s="7" t="str">
        <f>ប្រវត្តិរូបសិស្ស!G121</f>
        <v>12E</v>
      </c>
      <c r="G121" s="8"/>
      <c r="H121" s="8"/>
      <c r="I121" s="8"/>
      <c r="J121" s="9" t="str">
        <f t="shared" si="137"/>
        <v>F</v>
      </c>
      <c r="K121" s="8"/>
      <c r="L121" s="9" t="str">
        <f t="shared" si="138"/>
        <v>F</v>
      </c>
      <c r="M121" s="8"/>
      <c r="N121" s="9" t="str">
        <f t="shared" si="139"/>
        <v>F</v>
      </c>
      <c r="O121" s="8"/>
      <c r="P121" s="9" t="str">
        <f t="shared" si="140"/>
        <v>F</v>
      </c>
      <c r="Q121" s="8"/>
      <c r="R121" s="9" t="str">
        <f t="shared" si="141"/>
        <v>F</v>
      </c>
      <c r="S121" s="8"/>
      <c r="T121" s="9" t="str">
        <f t="shared" si="142"/>
        <v>F</v>
      </c>
      <c r="U121" s="8"/>
      <c r="V121" s="9" t="str">
        <f t="shared" si="143"/>
        <v>F</v>
      </c>
      <c r="W121" s="8"/>
      <c r="X121" s="9" t="str">
        <f t="shared" si="144"/>
        <v>F</v>
      </c>
      <c r="Y121" s="8"/>
      <c r="Z121" s="9" t="str">
        <f t="shared" si="145"/>
        <v>F</v>
      </c>
      <c r="AA121" s="8"/>
      <c r="AB121" s="9" t="str">
        <f t="shared" si="146"/>
        <v>F</v>
      </c>
      <c r="AC121" s="8"/>
      <c r="AD121" s="9" t="str">
        <f t="shared" si="147"/>
        <v>F</v>
      </c>
      <c r="AE121" s="9">
        <f>វត្តមាន!AL121</f>
        <v>0</v>
      </c>
      <c r="AF121" s="9">
        <f>វត្តមាន!AM121</f>
        <v>0</v>
      </c>
      <c r="AG121" s="9">
        <f>វត្តមាន!AN121</f>
        <v>0</v>
      </c>
      <c r="AH121" s="9">
        <f>វត្តមាន!AO121</f>
        <v>0</v>
      </c>
      <c r="AI121" s="53">
        <f t="shared" si="148"/>
        <v>0</v>
      </c>
      <c r="AJ121" s="53">
        <f t="shared" si="149"/>
        <v>0</v>
      </c>
      <c r="AK121" s="54" t="str">
        <f t="shared" si="150"/>
        <v>F</v>
      </c>
      <c r="AL121" s="54" t="str">
        <f t="shared" si="151"/>
        <v>ខ្សោយ</v>
      </c>
      <c r="AM121" s="53">
        <f t="shared" si="226"/>
        <v>1</v>
      </c>
      <c r="AN121" s="53">
        <f>វត្តមាន!BV121</f>
        <v>0</v>
      </c>
      <c r="AO121" s="53">
        <f>វត្តមាន!BW121</f>
        <v>0</v>
      </c>
      <c r="AP121" s="53">
        <f>វត្តមាន!BX121</f>
        <v>0</v>
      </c>
      <c r="AQ121" s="53">
        <f>វត្តមាន!BY121</f>
        <v>0</v>
      </c>
      <c r="AR121" s="53"/>
      <c r="AS121" s="8"/>
      <c r="AT121" s="8"/>
      <c r="AU121" s="8">
        <f t="shared" si="152"/>
        <v>0</v>
      </c>
      <c r="AV121" s="9" t="str">
        <f t="shared" si="153"/>
        <v>F</v>
      </c>
      <c r="AW121" s="8"/>
      <c r="AX121" s="9" t="str">
        <f t="shared" si="154"/>
        <v>F</v>
      </c>
      <c r="AY121" s="8"/>
      <c r="AZ121" s="9" t="str">
        <f t="shared" si="155"/>
        <v>F</v>
      </c>
      <c r="BA121" s="8"/>
      <c r="BB121" s="9" t="str">
        <f t="shared" si="156"/>
        <v>F</v>
      </c>
      <c r="BC121" s="8"/>
      <c r="BD121" s="9" t="str">
        <f t="shared" si="157"/>
        <v>F</v>
      </c>
      <c r="BE121" s="8"/>
      <c r="BF121" s="9" t="str">
        <f t="shared" si="158"/>
        <v>F</v>
      </c>
      <c r="BG121" s="8"/>
      <c r="BH121" s="9" t="str">
        <f t="shared" si="159"/>
        <v>F</v>
      </c>
      <c r="BI121" s="8"/>
      <c r="BJ121" s="9" t="str">
        <f t="shared" si="160"/>
        <v>F</v>
      </c>
      <c r="BK121" s="8"/>
      <c r="BL121" s="9" t="str">
        <f t="shared" si="161"/>
        <v>F</v>
      </c>
      <c r="BM121" s="8"/>
      <c r="BN121" s="9" t="str">
        <f t="shared" si="162"/>
        <v>F</v>
      </c>
      <c r="BO121" s="8"/>
      <c r="BP121" s="9" t="str">
        <f t="shared" si="163"/>
        <v>F</v>
      </c>
      <c r="BQ121" s="51">
        <f t="shared" si="164"/>
        <v>0</v>
      </c>
      <c r="BR121" s="51">
        <f t="shared" si="165"/>
        <v>0</v>
      </c>
      <c r="BS121" s="56" t="str">
        <f t="shared" si="166"/>
        <v>F</v>
      </c>
      <c r="BT121" s="56" t="str">
        <f t="shared" si="167"/>
        <v>ខ្សោយ</v>
      </c>
      <c r="BU121" s="51">
        <f t="shared" si="168"/>
        <v>1</v>
      </c>
      <c r="BV121" s="51">
        <f>វត្តមាន!BV121</f>
        <v>0</v>
      </c>
      <c r="BW121" s="51">
        <f>វត្តមាន!BW121</f>
        <v>0</v>
      </c>
      <c r="BX121" s="51">
        <f>វត្តមាន!BX121</f>
        <v>0</v>
      </c>
      <c r="BY121" s="51">
        <f>វត្តមាន!BY121</f>
        <v>0</v>
      </c>
      <c r="BZ121" s="8"/>
      <c r="CA121" s="8"/>
      <c r="CB121" s="8"/>
      <c r="CC121" s="9" t="str">
        <f t="shared" si="169"/>
        <v>F</v>
      </c>
      <c r="CD121" s="8"/>
      <c r="CE121" s="9" t="str">
        <f t="shared" si="170"/>
        <v>F</v>
      </c>
      <c r="CF121" s="8"/>
      <c r="CG121" s="9" t="str">
        <f t="shared" si="171"/>
        <v>F</v>
      </c>
      <c r="CH121" s="8"/>
      <c r="CI121" s="9" t="str">
        <f t="shared" si="172"/>
        <v>F</v>
      </c>
      <c r="CJ121" s="8"/>
      <c r="CK121" s="9" t="str">
        <f t="shared" si="173"/>
        <v>F</v>
      </c>
      <c r="CL121" s="8"/>
      <c r="CM121" s="9" t="str">
        <f t="shared" si="174"/>
        <v>F</v>
      </c>
      <c r="CN121" s="8"/>
      <c r="CO121" s="9" t="str">
        <f t="shared" si="175"/>
        <v>F</v>
      </c>
      <c r="CP121" s="8"/>
      <c r="CQ121" s="9" t="str">
        <f t="shared" si="176"/>
        <v>F</v>
      </c>
      <c r="CR121" s="8"/>
      <c r="CS121" s="9" t="str">
        <f t="shared" si="177"/>
        <v>F</v>
      </c>
      <c r="CT121" s="8"/>
      <c r="CU121" s="9" t="str">
        <f t="shared" si="178"/>
        <v>F</v>
      </c>
      <c r="CV121" s="8"/>
      <c r="CW121" s="9" t="str">
        <f t="shared" si="179"/>
        <v>F</v>
      </c>
      <c r="CX121" s="51">
        <f t="shared" si="180"/>
        <v>0</v>
      </c>
      <c r="CY121" s="51">
        <v>113</v>
      </c>
      <c r="CZ121" s="56" t="str">
        <f t="shared" si="181"/>
        <v>A</v>
      </c>
      <c r="DA121" s="56" t="str">
        <f t="shared" si="182"/>
        <v>ល្អ</v>
      </c>
      <c r="DB121" s="51" t="e">
        <f t="shared" si="183"/>
        <v>#N/A</v>
      </c>
      <c r="DC121" s="51">
        <f>វត្តមាន!DF121</f>
        <v>0</v>
      </c>
      <c r="DD121" s="51">
        <f>វត្តមាន!DG121</f>
        <v>0</v>
      </c>
      <c r="DE121" s="51">
        <f>វត្តមាន!DH121</f>
        <v>0</v>
      </c>
      <c r="DF121" s="51">
        <f>វត្តមាន!DI121</f>
        <v>0</v>
      </c>
      <c r="DG121" s="8"/>
      <c r="DH121" s="8"/>
      <c r="DI121" s="8">
        <f t="shared" si="184"/>
        <v>0</v>
      </c>
      <c r="DJ121" s="9" t="str">
        <f t="shared" si="185"/>
        <v>F</v>
      </c>
      <c r="DK121" s="8"/>
      <c r="DL121" s="9" t="str">
        <f t="shared" si="186"/>
        <v>F</v>
      </c>
      <c r="DM121" s="8"/>
      <c r="DN121" s="9" t="str">
        <f t="shared" si="187"/>
        <v>F</v>
      </c>
      <c r="DO121" s="8"/>
      <c r="DP121" s="9" t="str">
        <f t="shared" si="188"/>
        <v>F</v>
      </c>
      <c r="DQ121" s="8"/>
      <c r="DR121" s="9" t="str">
        <f t="shared" si="189"/>
        <v>F</v>
      </c>
      <c r="DS121" s="8"/>
      <c r="DT121" s="9" t="str">
        <f t="shared" si="190"/>
        <v>F</v>
      </c>
      <c r="DU121" s="8"/>
      <c r="DV121" s="9" t="str">
        <f t="shared" si="191"/>
        <v>F</v>
      </c>
      <c r="DW121" s="8"/>
      <c r="DX121" s="9" t="str">
        <f t="shared" si="192"/>
        <v>F</v>
      </c>
      <c r="DY121" s="8"/>
      <c r="DZ121" s="9" t="str">
        <f t="shared" si="193"/>
        <v>F</v>
      </c>
      <c r="EA121" s="8"/>
      <c r="EB121" s="9" t="str">
        <f t="shared" si="194"/>
        <v>F</v>
      </c>
      <c r="EC121" s="8"/>
      <c r="ED121" s="9" t="str">
        <f t="shared" si="195"/>
        <v>F</v>
      </c>
      <c r="EE121" s="58">
        <f t="shared" si="196"/>
        <v>0</v>
      </c>
      <c r="EF121" s="58">
        <v>113</v>
      </c>
      <c r="EG121" s="59" t="str">
        <f t="shared" si="197"/>
        <v>A</v>
      </c>
      <c r="EH121" s="59" t="str">
        <f t="shared" si="198"/>
        <v>ល្អ</v>
      </c>
      <c r="EI121" s="58" t="e">
        <f t="shared" si="199"/>
        <v>#N/A</v>
      </c>
      <c r="EJ121" s="58">
        <f>វត្តមាន!EP121</f>
        <v>2</v>
      </c>
      <c r="EK121" s="58">
        <f>វត្តមាន!EQ121</f>
        <v>2</v>
      </c>
      <c r="EL121" s="58">
        <f>វត្តមាន!ER121</f>
        <v>2</v>
      </c>
      <c r="EM121" s="58">
        <f>វត្តមាន!ES121</f>
        <v>6</v>
      </c>
      <c r="EN121" s="67"/>
      <c r="EO121" s="8"/>
      <c r="EP121" s="8"/>
      <c r="EQ121" s="8">
        <f t="shared" si="200"/>
        <v>0</v>
      </c>
      <c r="ER121" s="9" t="str">
        <f t="shared" si="201"/>
        <v>F</v>
      </c>
      <c r="ES121" s="9"/>
      <c r="ET121" s="8"/>
      <c r="EU121" s="9" t="str">
        <f t="shared" si="202"/>
        <v>F</v>
      </c>
      <c r="EV121" s="9"/>
      <c r="EW121" s="8"/>
      <c r="EX121" s="9" t="str">
        <f t="shared" si="203"/>
        <v>F</v>
      </c>
      <c r="EY121" s="9"/>
      <c r="EZ121" s="8"/>
      <c r="FA121" s="9" t="str">
        <f t="shared" si="204"/>
        <v>F</v>
      </c>
      <c r="FB121" s="9"/>
      <c r="FC121" s="8"/>
      <c r="FD121" s="9" t="str">
        <f t="shared" si="205"/>
        <v>F</v>
      </c>
      <c r="FE121" s="9"/>
      <c r="FF121" s="8"/>
      <c r="FG121" s="9" t="str">
        <f t="shared" si="206"/>
        <v>F</v>
      </c>
      <c r="FH121" s="9"/>
      <c r="FI121" s="8"/>
      <c r="FJ121" s="9" t="str">
        <f t="shared" si="207"/>
        <v>F</v>
      </c>
      <c r="FK121" s="9"/>
      <c r="FL121" s="8"/>
      <c r="FM121" s="9" t="str">
        <f t="shared" si="208"/>
        <v>F</v>
      </c>
      <c r="FN121" s="9"/>
      <c r="FO121" s="8"/>
      <c r="FP121" s="9" t="str">
        <f t="shared" si="209"/>
        <v>F</v>
      </c>
      <c r="FQ121" s="9"/>
      <c r="FR121" s="8"/>
      <c r="FS121" s="9" t="str">
        <f t="shared" si="210"/>
        <v>F</v>
      </c>
      <c r="FT121" s="9"/>
      <c r="FU121" s="8"/>
      <c r="FV121" s="9" t="str">
        <f t="shared" si="211"/>
        <v>F</v>
      </c>
      <c r="FX121" s="58">
        <f t="shared" si="212"/>
        <v>0</v>
      </c>
      <c r="FY121" s="58">
        <v>113</v>
      </c>
      <c r="FZ121" s="59" t="str">
        <f t="shared" si="213"/>
        <v>A</v>
      </c>
      <c r="GA121" s="59" t="str">
        <f t="shared" si="214"/>
        <v>ល្អ</v>
      </c>
      <c r="GB121" s="58" t="e">
        <f t="shared" si="215"/>
        <v>#N/A</v>
      </c>
      <c r="GC121" s="58">
        <f>វត្តមាន!FZ121</f>
        <v>2</v>
      </c>
      <c r="GD121" s="58">
        <f>វត្តមាន!GA121</f>
        <v>2</v>
      </c>
      <c r="GE121" s="58">
        <f>វត្តមាន!GB121</f>
        <v>2</v>
      </c>
      <c r="GF121" s="58">
        <f>វត្តមាន!GC121</f>
        <v>6</v>
      </c>
      <c r="GG121" s="69">
        <f t="shared" si="216"/>
        <v>56.5</v>
      </c>
      <c r="GH121" s="69">
        <f t="shared" si="217"/>
        <v>113</v>
      </c>
      <c r="GI121" s="69">
        <f t="shared" si="218"/>
        <v>84.75</v>
      </c>
      <c r="GJ121" s="59" t="str">
        <f t="shared" si="219"/>
        <v>A</v>
      </c>
      <c r="GK121" s="59" t="str">
        <f t="shared" si="220"/>
        <v>ល្អ</v>
      </c>
      <c r="GL121" s="58" t="e">
        <f t="shared" si="221"/>
        <v>#N/A</v>
      </c>
      <c r="GM121" s="2">
        <f t="shared" si="222"/>
        <v>4</v>
      </c>
      <c r="GN121" s="2">
        <f t="shared" si="223"/>
        <v>4</v>
      </c>
      <c r="GO121" s="2">
        <f t="shared" si="224"/>
        <v>4</v>
      </c>
      <c r="GP121" s="2">
        <f t="shared" si="225"/>
        <v>12</v>
      </c>
    </row>
    <row r="122" spans="1:198">
      <c r="A122" s="2"/>
      <c r="B122" s="2">
        <f>ប្រវត្តិរូបសិស្ស!B126</f>
        <v>7475</v>
      </c>
      <c r="C122" s="2" t="str">
        <f>ប្រវត្តិរូបសិស្ស!C122</f>
        <v>ពិសេស សុវណ្ណណេត</v>
      </c>
      <c r="D122" s="2" t="str">
        <f>ប្រវត្តិរូបសិស្ស!D122</f>
        <v>ស្រី</v>
      </c>
      <c r="E122" s="7">
        <f>ប្រវត្តិរូបសិស្ស!E122</f>
        <v>39399</v>
      </c>
      <c r="F122" s="7" t="str">
        <f>ប្រវត្តិរូបសិស្ស!G122</f>
        <v>12E</v>
      </c>
      <c r="G122" s="8"/>
      <c r="H122" s="8"/>
      <c r="I122" s="8"/>
      <c r="J122" s="9" t="str">
        <f t="shared" si="137"/>
        <v>F</v>
      </c>
      <c r="K122" s="8"/>
      <c r="L122" s="9" t="str">
        <f t="shared" si="138"/>
        <v>F</v>
      </c>
      <c r="M122" s="8"/>
      <c r="N122" s="9" t="str">
        <f t="shared" si="139"/>
        <v>F</v>
      </c>
      <c r="O122" s="8"/>
      <c r="P122" s="9" t="str">
        <f t="shared" si="140"/>
        <v>F</v>
      </c>
      <c r="Q122" s="8"/>
      <c r="R122" s="9" t="str">
        <f t="shared" si="141"/>
        <v>F</v>
      </c>
      <c r="S122" s="8"/>
      <c r="T122" s="9" t="str">
        <f t="shared" si="142"/>
        <v>F</v>
      </c>
      <c r="U122" s="8"/>
      <c r="V122" s="9" t="str">
        <f t="shared" si="143"/>
        <v>F</v>
      </c>
      <c r="W122" s="8"/>
      <c r="X122" s="9" t="str">
        <f t="shared" si="144"/>
        <v>F</v>
      </c>
      <c r="Y122" s="8"/>
      <c r="Z122" s="9" t="str">
        <f t="shared" si="145"/>
        <v>F</v>
      </c>
      <c r="AA122" s="8"/>
      <c r="AB122" s="9" t="str">
        <f t="shared" si="146"/>
        <v>F</v>
      </c>
      <c r="AC122" s="8"/>
      <c r="AD122" s="9" t="str">
        <f t="shared" si="147"/>
        <v>F</v>
      </c>
      <c r="AE122" s="9">
        <f>វត្តមាន!AL122</f>
        <v>0</v>
      </c>
      <c r="AF122" s="9">
        <f>វត្តមាន!AM122</f>
        <v>0</v>
      </c>
      <c r="AG122" s="9">
        <f>វត្តមាន!AN122</f>
        <v>0</v>
      </c>
      <c r="AH122" s="9">
        <f>វត្តមាន!AO122</f>
        <v>0</v>
      </c>
      <c r="AI122" s="53">
        <f t="shared" si="148"/>
        <v>0</v>
      </c>
      <c r="AJ122" s="53">
        <f t="shared" si="149"/>
        <v>0</v>
      </c>
      <c r="AK122" s="54" t="str">
        <f t="shared" si="150"/>
        <v>F</v>
      </c>
      <c r="AL122" s="54" t="str">
        <f t="shared" si="151"/>
        <v>ខ្សោយ</v>
      </c>
      <c r="AM122" s="53">
        <f t="shared" si="226"/>
        <v>1</v>
      </c>
      <c r="AN122" s="53">
        <f>វត្តមាន!BV122</f>
        <v>0</v>
      </c>
      <c r="AO122" s="53">
        <f>វត្តមាន!BW122</f>
        <v>0</v>
      </c>
      <c r="AP122" s="53">
        <f>វត្តមាន!BX122</f>
        <v>0</v>
      </c>
      <c r="AQ122" s="53">
        <f>វត្តមាន!BY122</f>
        <v>0</v>
      </c>
      <c r="AR122" s="53"/>
      <c r="AS122" s="8"/>
      <c r="AT122" s="8"/>
      <c r="AU122" s="8">
        <f t="shared" si="152"/>
        <v>0</v>
      </c>
      <c r="AV122" s="9" t="str">
        <f t="shared" si="153"/>
        <v>F</v>
      </c>
      <c r="AW122" s="8"/>
      <c r="AX122" s="9" t="str">
        <f t="shared" si="154"/>
        <v>F</v>
      </c>
      <c r="AY122" s="8"/>
      <c r="AZ122" s="9" t="str">
        <f t="shared" si="155"/>
        <v>F</v>
      </c>
      <c r="BA122" s="8"/>
      <c r="BB122" s="9" t="str">
        <f t="shared" si="156"/>
        <v>F</v>
      </c>
      <c r="BC122" s="8"/>
      <c r="BD122" s="9" t="str">
        <f t="shared" si="157"/>
        <v>F</v>
      </c>
      <c r="BE122" s="8"/>
      <c r="BF122" s="9" t="str">
        <f t="shared" si="158"/>
        <v>F</v>
      </c>
      <c r="BG122" s="8"/>
      <c r="BH122" s="9" t="str">
        <f t="shared" si="159"/>
        <v>F</v>
      </c>
      <c r="BI122" s="8"/>
      <c r="BJ122" s="9" t="str">
        <f t="shared" si="160"/>
        <v>F</v>
      </c>
      <c r="BK122" s="8"/>
      <c r="BL122" s="9" t="str">
        <f t="shared" si="161"/>
        <v>F</v>
      </c>
      <c r="BM122" s="8"/>
      <c r="BN122" s="9" t="str">
        <f t="shared" si="162"/>
        <v>F</v>
      </c>
      <c r="BO122" s="8"/>
      <c r="BP122" s="9" t="str">
        <f t="shared" si="163"/>
        <v>F</v>
      </c>
      <c r="BQ122" s="51">
        <f t="shared" si="164"/>
        <v>0</v>
      </c>
      <c r="BR122" s="51">
        <f t="shared" si="165"/>
        <v>0</v>
      </c>
      <c r="BS122" s="56" t="str">
        <f t="shared" si="166"/>
        <v>F</v>
      </c>
      <c r="BT122" s="56" t="str">
        <f t="shared" si="167"/>
        <v>ខ្សោយ</v>
      </c>
      <c r="BU122" s="51">
        <f t="shared" si="168"/>
        <v>1</v>
      </c>
      <c r="BV122" s="51">
        <f>វត្តមាន!BV122</f>
        <v>0</v>
      </c>
      <c r="BW122" s="51">
        <f>វត្តមាន!BW122</f>
        <v>0</v>
      </c>
      <c r="BX122" s="51">
        <f>វត្តមាន!BX122</f>
        <v>0</v>
      </c>
      <c r="BY122" s="51">
        <f>វត្តមាន!BY122</f>
        <v>0</v>
      </c>
      <c r="BZ122" s="8"/>
      <c r="CA122" s="8"/>
      <c r="CB122" s="8"/>
      <c r="CC122" s="9" t="str">
        <f t="shared" si="169"/>
        <v>F</v>
      </c>
      <c r="CD122" s="8"/>
      <c r="CE122" s="9" t="str">
        <f t="shared" si="170"/>
        <v>F</v>
      </c>
      <c r="CF122" s="8"/>
      <c r="CG122" s="9" t="str">
        <f t="shared" si="171"/>
        <v>F</v>
      </c>
      <c r="CH122" s="8"/>
      <c r="CI122" s="9" t="str">
        <f t="shared" si="172"/>
        <v>F</v>
      </c>
      <c r="CJ122" s="8"/>
      <c r="CK122" s="9" t="str">
        <f t="shared" si="173"/>
        <v>F</v>
      </c>
      <c r="CL122" s="8"/>
      <c r="CM122" s="9" t="str">
        <f t="shared" si="174"/>
        <v>F</v>
      </c>
      <c r="CN122" s="8"/>
      <c r="CO122" s="9" t="str">
        <f t="shared" si="175"/>
        <v>F</v>
      </c>
      <c r="CP122" s="8"/>
      <c r="CQ122" s="9" t="str">
        <f t="shared" si="176"/>
        <v>F</v>
      </c>
      <c r="CR122" s="8"/>
      <c r="CS122" s="9" t="str">
        <f t="shared" si="177"/>
        <v>F</v>
      </c>
      <c r="CT122" s="8"/>
      <c r="CU122" s="9" t="str">
        <f t="shared" si="178"/>
        <v>F</v>
      </c>
      <c r="CV122" s="8"/>
      <c r="CW122" s="9" t="str">
        <f t="shared" si="179"/>
        <v>F</v>
      </c>
      <c r="CX122" s="51">
        <f t="shared" si="180"/>
        <v>0</v>
      </c>
      <c r="CY122" s="51">
        <v>114</v>
      </c>
      <c r="CZ122" s="56" t="str">
        <f t="shared" si="181"/>
        <v>A</v>
      </c>
      <c r="DA122" s="56" t="str">
        <f t="shared" si="182"/>
        <v>ល្អ</v>
      </c>
      <c r="DB122" s="51" t="e">
        <f t="shared" si="183"/>
        <v>#N/A</v>
      </c>
      <c r="DC122" s="51">
        <f>វត្តមាន!DF122</f>
        <v>0</v>
      </c>
      <c r="DD122" s="51">
        <f>វត្តមាន!DG122</f>
        <v>0</v>
      </c>
      <c r="DE122" s="51">
        <f>វត្តមាន!DH122</f>
        <v>0</v>
      </c>
      <c r="DF122" s="51">
        <f>វត្តមាន!DI122</f>
        <v>0</v>
      </c>
      <c r="DG122" s="8"/>
      <c r="DH122" s="8"/>
      <c r="DI122" s="8">
        <f t="shared" si="184"/>
        <v>0</v>
      </c>
      <c r="DJ122" s="9" t="str">
        <f t="shared" si="185"/>
        <v>F</v>
      </c>
      <c r="DK122" s="8"/>
      <c r="DL122" s="9" t="str">
        <f t="shared" si="186"/>
        <v>F</v>
      </c>
      <c r="DM122" s="8"/>
      <c r="DN122" s="9" t="str">
        <f t="shared" si="187"/>
        <v>F</v>
      </c>
      <c r="DO122" s="8"/>
      <c r="DP122" s="9" t="str">
        <f t="shared" si="188"/>
        <v>F</v>
      </c>
      <c r="DQ122" s="8"/>
      <c r="DR122" s="9" t="str">
        <f t="shared" si="189"/>
        <v>F</v>
      </c>
      <c r="DS122" s="8"/>
      <c r="DT122" s="9" t="str">
        <f t="shared" si="190"/>
        <v>F</v>
      </c>
      <c r="DU122" s="8"/>
      <c r="DV122" s="9" t="str">
        <f t="shared" si="191"/>
        <v>F</v>
      </c>
      <c r="DW122" s="8"/>
      <c r="DX122" s="9" t="str">
        <f t="shared" si="192"/>
        <v>F</v>
      </c>
      <c r="DY122" s="8"/>
      <c r="DZ122" s="9" t="str">
        <f t="shared" si="193"/>
        <v>F</v>
      </c>
      <c r="EA122" s="8"/>
      <c r="EB122" s="9" t="str">
        <f t="shared" si="194"/>
        <v>F</v>
      </c>
      <c r="EC122" s="8"/>
      <c r="ED122" s="9" t="str">
        <f t="shared" si="195"/>
        <v>F</v>
      </c>
      <c r="EE122" s="58">
        <f t="shared" si="196"/>
        <v>0</v>
      </c>
      <c r="EF122" s="58">
        <v>114</v>
      </c>
      <c r="EG122" s="59" t="str">
        <f t="shared" si="197"/>
        <v>A</v>
      </c>
      <c r="EH122" s="59" t="str">
        <f t="shared" si="198"/>
        <v>ល្អ</v>
      </c>
      <c r="EI122" s="58" t="e">
        <f t="shared" si="199"/>
        <v>#N/A</v>
      </c>
      <c r="EJ122" s="58">
        <f>វត្តមាន!EP122</f>
        <v>2</v>
      </c>
      <c r="EK122" s="58">
        <f>វត្តមាន!EQ122</f>
        <v>2</v>
      </c>
      <c r="EL122" s="58">
        <f>វត្តមាន!ER122</f>
        <v>2</v>
      </c>
      <c r="EM122" s="58">
        <f>វត្តមាន!ES122</f>
        <v>6</v>
      </c>
      <c r="EN122" s="67"/>
      <c r="EO122" s="8"/>
      <c r="EP122" s="8"/>
      <c r="EQ122" s="8">
        <f t="shared" si="200"/>
        <v>0</v>
      </c>
      <c r="ER122" s="9" t="str">
        <f t="shared" si="201"/>
        <v>F</v>
      </c>
      <c r="ES122" s="9"/>
      <c r="ET122" s="8"/>
      <c r="EU122" s="9" t="str">
        <f t="shared" si="202"/>
        <v>F</v>
      </c>
      <c r="EV122" s="9"/>
      <c r="EW122" s="8"/>
      <c r="EX122" s="9" t="str">
        <f t="shared" si="203"/>
        <v>F</v>
      </c>
      <c r="EY122" s="9"/>
      <c r="EZ122" s="8"/>
      <c r="FA122" s="9" t="str">
        <f t="shared" si="204"/>
        <v>F</v>
      </c>
      <c r="FB122" s="9"/>
      <c r="FC122" s="8"/>
      <c r="FD122" s="9" t="str">
        <f t="shared" si="205"/>
        <v>F</v>
      </c>
      <c r="FE122" s="9"/>
      <c r="FF122" s="8"/>
      <c r="FG122" s="9" t="str">
        <f t="shared" si="206"/>
        <v>F</v>
      </c>
      <c r="FH122" s="9"/>
      <c r="FI122" s="8"/>
      <c r="FJ122" s="9" t="str">
        <f t="shared" si="207"/>
        <v>F</v>
      </c>
      <c r="FK122" s="9"/>
      <c r="FL122" s="8"/>
      <c r="FM122" s="9" t="str">
        <f t="shared" si="208"/>
        <v>F</v>
      </c>
      <c r="FN122" s="9"/>
      <c r="FO122" s="8"/>
      <c r="FP122" s="9" t="str">
        <f t="shared" si="209"/>
        <v>F</v>
      </c>
      <c r="FQ122" s="9"/>
      <c r="FR122" s="8"/>
      <c r="FS122" s="9" t="str">
        <f t="shared" si="210"/>
        <v>F</v>
      </c>
      <c r="FT122" s="9"/>
      <c r="FU122" s="8"/>
      <c r="FV122" s="9" t="str">
        <f t="shared" si="211"/>
        <v>F</v>
      </c>
      <c r="FX122" s="58">
        <f t="shared" si="212"/>
        <v>0</v>
      </c>
      <c r="FY122" s="58">
        <v>114</v>
      </c>
      <c r="FZ122" s="59" t="str">
        <f t="shared" si="213"/>
        <v>A</v>
      </c>
      <c r="GA122" s="59" t="str">
        <f t="shared" si="214"/>
        <v>ល្អ</v>
      </c>
      <c r="GB122" s="58" t="e">
        <f t="shared" si="215"/>
        <v>#N/A</v>
      </c>
      <c r="GC122" s="58">
        <f>វត្តមាន!FZ122</f>
        <v>2</v>
      </c>
      <c r="GD122" s="58">
        <f>វត្តមាន!GA122</f>
        <v>2</v>
      </c>
      <c r="GE122" s="58">
        <f>វត្តមាន!GB122</f>
        <v>2</v>
      </c>
      <c r="GF122" s="58">
        <f>វត្តមាន!GC122</f>
        <v>6</v>
      </c>
      <c r="GG122" s="69">
        <f t="shared" si="216"/>
        <v>57</v>
      </c>
      <c r="GH122" s="69">
        <f t="shared" si="217"/>
        <v>114</v>
      </c>
      <c r="GI122" s="69">
        <f t="shared" si="218"/>
        <v>85.5</v>
      </c>
      <c r="GJ122" s="59" t="str">
        <f t="shared" si="219"/>
        <v>A</v>
      </c>
      <c r="GK122" s="59" t="str">
        <f t="shared" si="220"/>
        <v>ល្អ</v>
      </c>
      <c r="GL122" s="58" t="e">
        <f t="shared" si="221"/>
        <v>#N/A</v>
      </c>
      <c r="GM122" s="2">
        <f t="shared" si="222"/>
        <v>4</v>
      </c>
      <c r="GN122" s="2">
        <f t="shared" si="223"/>
        <v>4</v>
      </c>
      <c r="GO122" s="2">
        <f t="shared" si="224"/>
        <v>4</v>
      </c>
      <c r="GP122" s="2">
        <f t="shared" si="225"/>
        <v>12</v>
      </c>
    </row>
    <row r="123" spans="1:198">
      <c r="A123" s="2"/>
      <c r="B123" s="2">
        <f>ប្រវត្តិរូបសិស្ស!B127</f>
        <v>7479</v>
      </c>
      <c r="C123" s="2" t="str">
        <f>ប្រវត្តិរូបសិស្ស!C123</f>
        <v>ពៅ វឌ្ឍនៈ</v>
      </c>
      <c r="D123" s="2" t="str">
        <f>ប្រវត្តិរូបសិស្ស!D123</f>
        <v>ប្រុស</v>
      </c>
      <c r="E123" s="7">
        <f>ប្រវត្តិរូបសិស្ស!E123</f>
        <v>39062</v>
      </c>
      <c r="F123" s="7" t="str">
        <f>ប្រវត្តិរូបសិស្ស!G123</f>
        <v>12E</v>
      </c>
      <c r="G123" s="8"/>
      <c r="H123" s="8"/>
      <c r="I123" s="8"/>
      <c r="J123" s="9" t="str">
        <f t="shared" si="137"/>
        <v>F</v>
      </c>
      <c r="K123" s="8"/>
      <c r="L123" s="9" t="str">
        <f t="shared" si="138"/>
        <v>F</v>
      </c>
      <c r="M123" s="8"/>
      <c r="N123" s="9" t="str">
        <f t="shared" si="139"/>
        <v>F</v>
      </c>
      <c r="O123" s="8"/>
      <c r="P123" s="9" t="str">
        <f t="shared" si="140"/>
        <v>F</v>
      </c>
      <c r="Q123" s="8"/>
      <c r="R123" s="9" t="str">
        <f t="shared" si="141"/>
        <v>F</v>
      </c>
      <c r="S123" s="8"/>
      <c r="T123" s="9" t="str">
        <f t="shared" si="142"/>
        <v>F</v>
      </c>
      <c r="U123" s="8"/>
      <c r="V123" s="9" t="str">
        <f t="shared" si="143"/>
        <v>F</v>
      </c>
      <c r="W123" s="8"/>
      <c r="X123" s="9" t="str">
        <f t="shared" si="144"/>
        <v>F</v>
      </c>
      <c r="Y123" s="8"/>
      <c r="Z123" s="9" t="str">
        <f t="shared" si="145"/>
        <v>F</v>
      </c>
      <c r="AA123" s="8"/>
      <c r="AB123" s="9" t="str">
        <f t="shared" si="146"/>
        <v>F</v>
      </c>
      <c r="AC123" s="8"/>
      <c r="AD123" s="9" t="str">
        <f t="shared" si="147"/>
        <v>F</v>
      </c>
      <c r="AE123" s="9">
        <f>វត្តមាន!AL123</f>
        <v>0</v>
      </c>
      <c r="AF123" s="9">
        <f>វត្តមាន!AM123</f>
        <v>0</v>
      </c>
      <c r="AG123" s="9">
        <f>វត្តមាន!AN123</f>
        <v>0</v>
      </c>
      <c r="AH123" s="9">
        <f>វត្តមាន!AO123</f>
        <v>0</v>
      </c>
      <c r="AI123" s="53">
        <f t="shared" si="148"/>
        <v>0</v>
      </c>
      <c r="AJ123" s="53">
        <f t="shared" si="149"/>
        <v>0</v>
      </c>
      <c r="AK123" s="54" t="str">
        <f t="shared" si="150"/>
        <v>F</v>
      </c>
      <c r="AL123" s="54" t="str">
        <f t="shared" si="151"/>
        <v>ខ្សោយ</v>
      </c>
      <c r="AM123" s="53">
        <f t="shared" si="226"/>
        <v>1</v>
      </c>
      <c r="AN123" s="53">
        <f>វត្តមាន!BV123</f>
        <v>0</v>
      </c>
      <c r="AO123" s="53">
        <f>វត្តមាន!BW123</f>
        <v>0</v>
      </c>
      <c r="AP123" s="53">
        <f>វត្តមាន!BX123</f>
        <v>0</v>
      </c>
      <c r="AQ123" s="53">
        <f>វត្តមាន!BY123</f>
        <v>0</v>
      </c>
      <c r="AR123" s="53"/>
      <c r="AS123" s="8"/>
      <c r="AT123" s="8"/>
      <c r="AU123" s="8">
        <f t="shared" si="152"/>
        <v>0</v>
      </c>
      <c r="AV123" s="9" t="str">
        <f t="shared" si="153"/>
        <v>F</v>
      </c>
      <c r="AW123" s="8"/>
      <c r="AX123" s="9" t="str">
        <f t="shared" si="154"/>
        <v>F</v>
      </c>
      <c r="AY123" s="8"/>
      <c r="AZ123" s="9" t="str">
        <f t="shared" si="155"/>
        <v>F</v>
      </c>
      <c r="BA123" s="8"/>
      <c r="BB123" s="9" t="str">
        <f t="shared" si="156"/>
        <v>F</v>
      </c>
      <c r="BC123" s="8"/>
      <c r="BD123" s="9" t="str">
        <f t="shared" si="157"/>
        <v>F</v>
      </c>
      <c r="BE123" s="8"/>
      <c r="BF123" s="9" t="str">
        <f t="shared" si="158"/>
        <v>F</v>
      </c>
      <c r="BG123" s="8"/>
      <c r="BH123" s="9" t="str">
        <f t="shared" si="159"/>
        <v>F</v>
      </c>
      <c r="BI123" s="8"/>
      <c r="BJ123" s="9" t="str">
        <f t="shared" si="160"/>
        <v>F</v>
      </c>
      <c r="BK123" s="8"/>
      <c r="BL123" s="9" t="str">
        <f t="shared" si="161"/>
        <v>F</v>
      </c>
      <c r="BM123" s="8"/>
      <c r="BN123" s="9" t="str">
        <f t="shared" si="162"/>
        <v>F</v>
      </c>
      <c r="BO123" s="8"/>
      <c r="BP123" s="9" t="str">
        <f t="shared" si="163"/>
        <v>F</v>
      </c>
      <c r="BQ123" s="51">
        <f t="shared" si="164"/>
        <v>0</v>
      </c>
      <c r="BR123" s="51">
        <f t="shared" si="165"/>
        <v>0</v>
      </c>
      <c r="BS123" s="56" t="str">
        <f t="shared" si="166"/>
        <v>F</v>
      </c>
      <c r="BT123" s="56" t="str">
        <f t="shared" si="167"/>
        <v>ខ្សោយ</v>
      </c>
      <c r="BU123" s="51">
        <f t="shared" si="168"/>
        <v>1</v>
      </c>
      <c r="BV123" s="51">
        <f>វត្តមាន!BV123</f>
        <v>0</v>
      </c>
      <c r="BW123" s="51">
        <f>វត្តមាន!BW123</f>
        <v>0</v>
      </c>
      <c r="BX123" s="51">
        <f>វត្តមាន!BX123</f>
        <v>0</v>
      </c>
      <c r="BY123" s="51">
        <f>វត្តមាន!BY123</f>
        <v>0</v>
      </c>
      <c r="BZ123" s="8"/>
      <c r="CA123" s="8"/>
      <c r="CB123" s="8"/>
      <c r="CC123" s="9" t="str">
        <f t="shared" si="169"/>
        <v>F</v>
      </c>
      <c r="CD123" s="8"/>
      <c r="CE123" s="9" t="str">
        <f t="shared" si="170"/>
        <v>F</v>
      </c>
      <c r="CF123" s="8"/>
      <c r="CG123" s="9" t="str">
        <f t="shared" si="171"/>
        <v>F</v>
      </c>
      <c r="CH123" s="8"/>
      <c r="CI123" s="9" t="str">
        <f t="shared" si="172"/>
        <v>F</v>
      </c>
      <c r="CJ123" s="8"/>
      <c r="CK123" s="9" t="str">
        <f t="shared" si="173"/>
        <v>F</v>
      </c>
      <c r="CL123" s="8"/>
      <c r="CM123" s="9" t="str">
        <f t="shared" si="174"/>
        <v>F</v>
      </c>
      <c r="CN123" s="8"/>
      <c r="CO123" s="9" t="str">
        <f t="shared" si="175"/>
        <v>F</v>
      </c>
      <c r="CP123" s="8"/>
      <c r="CQ123" s="9" t="str">
        <f t="shared" si="176"/>
        <v>F</v>
      </c>
      <c r="CR123" s="8"/>
      <c r="CS123" s="9" t="str">
        <f t="shared" si="177"/>
        <v>F</v>
      </c>
      <c r="CT123" s="8"/>
      <c r="CU123" s="9" t="str">
        <f t="shared" si="178"/>
        <v>F</v>
      </c>
      <c r="CV123" s="8"/>
      <c r="CW123" s="9" t="str">
        <f t="shared" si="179"/>
        <v>F</v>
      </c>
      <c r="CX123" s="51">
        <f t="shared" si="180"/>
        <v>0</v>
      </c>
      <c r="CY123" s="51">
        <v>115</v>
      </c>
      <c r="CZ123" s="56" t="str">
        <f t="shared" si="181"/>
        <v>A</v>
      </c>
      <c r="DA123" s="56" t="str">
        <f t="shared" si="182"/>
        <v>ល្អ</v>
      </c>
      <c r="DB123" s="51" t="e">
        <f t="shared" si="183"/>
        <v>#N/A</v>
      </c>
      <c r="DC123" s="51">
        <f>វត្តមាន!DF123</f>
        <v>0</v>
      </c>
      <c r="DD123" s="51">
        <f>វត្តមាន!DG123</f>
        <v>0</v>
      </c>
      <c r="DE123" s="51">
        <f>វត្តមាន!DH123</f>
        <v>0</v>
      </c>
      <c r="DF123" s="51">
        <f>វត្តមាន!DI123</f>
        <v>0</v>
      </c>
      <c r="DG123" s="8"/>
      <c r="DH123" s="8"/>
      <c r="DI123" s="8">
        <f t="shared" si="184"/>
        <v>0</v>
      </c>
      <c r="DJ123" s="9" t="str">
        <f t="shared" si="185"/>
        <v>F</v>
      </c>
      <c r="DK123" s="8"/>
      <c r="DL123" s="9" t="str">
        <f t="shared" si="186"/>
        <v>F</v>
      </c>
      <c r="DM123" s="8"/>
      <c r="DN123" s="9" t="str">
        <f t="shared" si="187"/>
        <v>F</v>
      </c>
      <c r="DO123" s="8"/>
      <c r="DP123" s="9" t="str">
        <f t="shared" si="188"/>
        <v>F</v>
      </c>
      <c r="DQ123" s="8"/>
      <c r="DR123" s="9" t="str">
        <f t="shared" si="189"/>
        <v>F</v>
      </c>
      <c r="DS123" s="8"/>
      <c r="DT123" s="9" t="str">
        <f t="shared" si="190"/>
        <v>F</v>
      </c>
      <c r="DU123" s="8"/>
      <c r="DV123" s="9" t="str">
        <f t="shared" si="191"/>
        <v>F</v>
      </c>
      <c r="DW123" s="8"/>
      <c r="DX123" s="9" t="str">
        <f t="shared" si="192"/>
        <v>F</v>
      </c>
      <c r="DY123" s="8"/>
      <c r="DZ123" s="9" t="str">
        <f t="shared" si="193"/>
        <v>F</v>
      </c>
      <c r="EA123" s="8"/>
      <c r="EB123" s="9" t="str">
        <f t="shared" si="194"/>
        <v>F</v>
      </c>
      <c r="EC123" s="8"/>
      <c r="ED123" s="9" t="str">
        <f t="shared" si="195"/>
        <v>F</v>
      </c>
      <c r="EE123" s="58">
        <f t="shared" si="196"/>
        <v>0</v>
      </c>
      <c r="EF123" s="58">
        <v>115</v>
      </c>
      <c r="EG123" s="59" t="str">
        <f t="shared" si="197"/>
        <v>A</v>
      </c>
      <c r="EH123" s="59" t="str">
        <f t="shared" si="198"/>
        <v>ល្អ</v>
      </c>
      <c r="EI123" s="58" t="e">
        <f t="shared" si="199"/>
        <v>#N/A</v>
      </c>
      <c r="EJ123" s="58">
        <f>វត្តមាន!EP123</f>
        <v>2</v>
      </c>
      <c r="EK123" s="58">
        <f>វត្តមាន!EQ123</f>
        <v>2</v>
      </c>
      <c r="EL123" s="58">
        <f>វត្តមាន!ER123</f>
        <v>2</v>
      </c>
      <c r="EM123" s="58">
        <f>វត្តមាន!ES123</f>
        <v>6</v>
      </c>
      <c r="EN123" s="67"/>
      <c r="EO123" s="8"/>
      <c r="EP123" s="8"/>
      <c r="EQ123" s="8">
        <f t="shared" si="200"/>
        <v>0</v>
      </c>
      <c r="ER123" s="9" t="str">
        <f t="shared" si="201"/>
        <v>F</v>
      </c>
      <c r="ES123" s="9"/>
      <c r="ET123" s="8"/>
      <c r="EU123" s="9" t="str">
        <f t="shared" si="202"/>
        <v>F</v>
      </c>
      <c r="EV123" s="9"/>
      <c r="EW123" s="8"/>
      <c r="EX123" s="9" t="str">
        <f t="shared" si="203"/>
        <v>F</v>
      </c>
      <c r="EY123" s="9"/>
      <c r="EZ123" s="8"/>
      <c r="FA123" s="9" t="str">
        <f t="shared" si="204"/>
        <v>F</v>
      </c>
      <c r="FB123" s="9"/>
      <c r="FC123" s="8"/>
      <c r="FD123" s="9" t="str">
        <f t="shared" si="205"/>
        <v>F</v>
      </c>
      <c r="FE123" s="9"/>
      <c r="FF123" s="8"/>
      <c r="FG123" s="9" t="str">
        <f t="shared" si="206"/>
        <v>F</v>
      </c>
      <c r="FH123" s="9"/>
      <c r="FI123" s="8"/>
      <c r="FJ123" s="9" t="str">
        <f t="shared" si="207"/>
        <v>F</v>
      </c>
      <c r="FK123" s="9"/>
      <c r="FL123" s="8"/>
      <c r="FM123" s="9" t="str">
        <f t="shared" si="208"/>
        <v>F</v>
      </c>
      <c r="FN123" s="9"/>
      <c r="FO123" s="8"/>
      <c r="FP123" s="9" t="str">
        <f t="shared" si="209"/>
        <v>F</v>
      </c>
      <c r="FQ123" s="9"/>
      <c r="FR123" s="8"/>
      <c r="FS123" s="9" t="str">
        <f t="shared" si="210"/>
        <v>F</v>
      </c>
      <c r="FT123" s="9"/>
      <c r="FU123" s="8"/>
      <c r="FV123" s="9" t="str">
        <f t="shared" si="211"/>
        <v>F</v>
      </c>
      <c r="FX123" s="58">
        <f t="shared" si="212"/>
        <v>0</v>
      </c>
      <c r="FY123" s="58">
        <v>115</v>
      </c>
      <c r="FZ123" s="59" t="str">
        <f t="shared" si="213"/>
        <v>A</v>
      </c>
      <c r="GA123" s="59" t="str">
        <f t="shared" si="214"/>
        <v>ល្អ</v>
      </c>
      <c r="GB123" s="58" t="e">
        <f t="shared" si="215"/>
        <v>#N/A</v>
      </c>
      <c r="GC123" s="58">
        <f>វត្តមាន!FZ123</f>
        <v>2</v>
      </c>
      <c r="GD123" s="58">
        <f>វត្តមាន!GA123</f>
        <v>2</v>
      </c>
      <c r="GE123" s="58">
        <f>វត្តមាន!GB123</f>
        <v>2</v>
      </c>
      <c r="GF123" s="58">
        <f>វត្តមាន!GC123</f>
        <v>6</v>
      </c>
      <c r="GG123" s="69">
        <f t="shared" si="216"/>
        <v>57.5</v>
      </c>
      <c r="GH123" s="69">
        <f t="shared" si="217"/>
        <v>115</v>
      </c>
      <c r="GI123" s="69">
        <f t="shared" si="218"/>
        <v>86.25</v>
      </c>
      <c r="GJ123" s="59" t="str">
        <f t="shared" si="219"/>
        <v>A</v>
      </c>
      <c r="GK123" s="59" t="str">
        <f t="shared" si="220"/>
        <v>ល្អ</v>
      </c>
      <c r="GL123" s="58" t="e">
        <f t="shared" si="221"/>
        <v>#N/A</v>
      </c>
      <c r="GM123" s="2">
        <f t="shared" si="222"/>
        <v>4</v>
      </c>
      <c r="GN123" s="2">
        <f t="shared" si="223"/>
        <v>4</v>
      </c>
      <c r="GO123" s="2">
        <f t="shared" si="224"/>
        <v>4</v>
      </c>
      <c r="GP123" s="2">
        <f t="shared" si="225"/>
        <v>12</v>
      </c>
    </row>
    <row r="124" spans="1:198">
      <c r="A124" s="2"/>
      <c r="B124" s="2">
        <f>ប្រវត្តិរូបសិស្ស!B128</f>
        <v>7890</v>
      </c>
      <c r="C124" s="2" t="str">
        <f>ប្រវត្តិរូបសិស្ស!C124</f>
        <v>ភា ស្រីណេត</v>
      </c>
      <c r="D124" s="2" t="str">
        <f>ប្រវត្តិរូបសិស្ស!D124</f>
        <v>ស្រី</v>
      </c>
      <c r="E124" s="7">
        <f>ប្រវត្តិរូបសិស្ស!E124</f>
        <v>39153</v>
      </c>
      <c r="F124" s="7" t="str">
        <f>ប្រវត្តិរូបសិស្ស!G124</f>
        <v>12E</v>
      </c>
      <c r="G124" s="8"/>
      <c r="H124" s="8"/>
      <c r="I124" s="8"/>
      <c r="J124" s="9" t="str">
        <f t="shared" si="137"/>
        <v>F</v>
      </c>
      <c r="K124" s="8"/>
      <c r="L124" s="9" t="str">
        <f t="shared" si="138"/>
        <v>F</v>
      </c>
      <c r="M124" s="8"/>
      <c r="N124" s="9" t="str">
        <f t="shared" si="139"/>
        <v>F</v>
      </c>
      <c r="O124" s="8"/>
      <c r="P124" s="9" t="str">
        <f t="shared" si="140"/>
        <v>F</v>
      </c>
      <c r="Q124" s="8"/>
      <c r="R124" s="9" t="str">
        <f t="shared" si="141"/>
        <v>F</v>
      </c>
      <c r="S124" s="8"/>
      <c r="T124" s="9" t="str">
        <f t="shared" si="142"/>
        <v>F</v>
      </c>
      <c r="U124" s="8"/>
      <c r="V124" s="9" t="str">
        <f t="shared" si="143"/>
        <v>F</v>
      </c>
      <c r="W124" s="8"/>
      <c r="X124" s="9" t="str">
        <f t="shared" si="144"/>
        <v>F</v>
      </c>
      <c r="Y124" s="8"/>
      <c r="Z124" s="9" t="str">
        <f t="shared" si="145"/>
        <v>F</v>
      </c>
      <c r="AA124" s="8"/>
      <c r="AB124" s="9" t="str">
        <f t="shared" si="146"/>
        <v>F</v>
      </c>
      <c r="AC124" s="8"/>
      <c r="AD124" s="9" t="str">
        <f t="shared" si="147"/>
        <v>F</v>
      </c>
      <c r="AE124" s="9">
        <f>វត្តមាន!AL124</f>
        <v>0</v>
      </c>
      <c r="AF124" s="9">
        <f>វត្តមាន!AM124</f>
        <v>0</v>
      </c>
      <c r="AG124" s="9">
        <f>វត្តមាន!AN124</f>
        <v>0</v>
      </c>
      <c r="AH124" s="9">
        <f>វត្តមាន!AO124</f>
        <v>0</v>
      </c>
      <c r="AI124" s="53">
        <f t="shared" si="148"/>
        <v>0</v>
      </c>
      <c r="AJ124" s="53">
        <f t="shared" si="149"/>
        <v>0</v>
      </c>
      <c r="AK124" s="54" t="str">
        <f t="shared" si="150"/>
        <v>F</v>
      </c>
      <c r="AL124" s="54" t="str">
        <f t="shared" si="151"/>
        <v>ខ្សោយ</v>
      </c>
      <c r="AM124" s="53">
        <f t="shared" si="226"/>
        <v>1</v>
      </c>
      <c r="AN124" s="53">
        <f>វត្តមាន!BV124</f>
        <v>0</v>
      </c>
      <c r="AO124" s="53">
        <f>វត្តមាន!BW124</f>
        <v>0</v>
      </c>
      <c r="AP124" s="53">
        <f>វត្តមាន!BX124</f>
        <v>0</v>
      </c>
      <c r="AQ124" s="53">
        <f>វត្តមាន!BY124</f>
        <v>0</v>
      </c>
      <c r="AR124" s="53"/>
      <c r="AS124" s="8"/>
      <c r="AT124" s="8"/>
      <c r="AU124" s="8">
        <f t="shared" si="152"/>
        <v>0</v>
      </c>
      <c r="AV124" s="9" t="str">
        <f t="shared" si="153"/>
        <v>F</v>
      </c>
      <c r="AW124" s="8"/>
      <c r="AX124" s="9" t="str">
        <f t="shared" si="154"/>
        <v>F</v>
      </c>
      <c r="AY124" s="8"/>
      <c r="AZ124" s="9" t="str">
        <f t="shared" si="155"/>
        <v>F</v>
      </c>
      <c r="BA124" s="8"/>
      <c r="BB124" s="9" t="str">
        <f t="shared" si="156"/>
        <v>F</v>
      </c>
      <c r="BC124" s="8"/>
      <c r="BD124" s="9" t="str">
        <f t="shared" si="157"/>
        <v>F</v>
      </c>
      <c r="BE124" s="8"/>
      <c r="BF124" s="9" t="str">
        <f t="shared" si="158"/>
        <v>F</v>
      </c>
      <c r="BG124" s="8"/>
      <c r="BH124" s="9" t="str">
        <f t="shared" si="159"/>
        <v>F</v>
      </c>
      <c r="BI124" s="8"/>
      <c r="BJ124" s="9" t="str">
        <f t="shared" si="160"/>
        <v>F</v>
      </c>
      <c r="BK124" s="8"/>
      <c r="BL124" s="9" t="str">
        <f t="shared" si="161"/>
        <v>F</v>
      </c>
      <c r="BM124" s="8"/>
      <c r="BN124" s="9" t="str">
        <f t="shared" si="162"/>
        <v>F</v>
      </c>
      <c r="BO124" s="8"/>
      <c r="BP124" s="9" t="str">
        <f t="shared" si="163"/>
        <v>F</v>
      </c>
      <c r="BQ124" s="51">
        <f t="shared" si="164"/>
        <v>0</v>
      </c>
      <c r="BR124" s="51">
        <f t="shared" si="165"/>
        <v>0</v>
      </c>
      <c r="BS124" s="56" t="str">
        <f t="shared" si="166"/>
        <v>F</v>
      </c>
      <c r="BT124" s="56" t="str">
        <f t="shared" si="167"/>
        <v>ខ្សោយ</v>
      </c>
      <c r="BU124" s="51">
        <f t="shared" si="168"/>
        <v>1</v>
      </c>
      <c r="BV124" s="51">
        <f>វត្តមាន!BV124</f>
        <v>0</v>
      </c>
      <c r="BW124" s="51">
        <f>វត្តមាន!BW124</f>
        <v>0</v>
      </c>
      <c r="BX124" s="51">
        <f>វត្តមាន!BX124</f>
        <v>0</v>
      </c>
      <c r="BY124" s="51">
        <f>វត្តមាន!BY124</f>
        <v>0</v>
      </c>
      <c r="BZ124" s="8"/>
      <c r="CA124" s="8"/>
      <c r="CB124" s="8"/>
      <c r="CC124" s="9" t="str">
        <f t="shared" si="169"/>
        <v>F</v>
      </c>
      <c r="CD124" s="8"/>
      <c r="CE124" s="9" t="str">
        <f t="shared" si="170"/>
        <v>F</v>
      </c>
      <c r="CF124" s="8"/>
      <c r="CG124" s="9" t="str">
        <f t="shared" si="171"/>
        <v>F</v>
      </c>
      <c r="CH124" s="8"/>
      <c r="CI124" s="9" t="str">
        <f t="shared" si="172"/>
        <v>F</v>
      </c>
      <c r="CJ124" s="8"/>
      <c r="CK124" s="9" t="str">
        <f t="shared" si="173"/>
        <v>F</v>
      </c>
      <c r="CL124" s="8"/>
      <c r="CM124" s="9" t="str">
        <f t="shared" si="174"/>
        <v>F</v>
      </c>
      <c r="CN124" s="8"/>
      <c r="CO124" s="9" t="str">
        <f t="shared" si="175"/>
        <v>F</v>
      </c>
      <c r="CP124" s="8"/>
      <c r="CQ124" s="9" t="str">
        <f t="shared" si="176"/>
        <v>F</v>
      </c>
      <c r="CR124" s="8"/>
      <c r="CS124" s="9" t="str">
        <f t="shared" si="177"/>
        <v>F</v>
      </c>
      <c r="CT124" s="8"/>
      <c r="CU124" s="9" t="str">
        <f t="shared" si="178"/>
        <v>F</v>
      </c>
      <c r="CV124" s="8"/>
      <c r="CW124" s="9" t="str">
        <f t="shared" si="179"/>
        <v>F</v>
      </c>
      <c r="CX124" s="51">
        <f t="shared" si="180"/>
        <v>0</v>
      </c>
      <c r="CY124" s="51">
        <v>116</v>
      </c>
      <c r="CZ124" s="56" t="str">
        <f t="shared" si="181"/>
        <v>A</v>
      </c>
      <c r="DA124" s="56" t="str">
        <f t="shared" si="182"/>
        <v>ល្អ</v>
      </c>
      <c r="DB124" s="51" t="e">
        <f t="shared" si="183"/>
        <v>#N/A</v>
      </c>
      <c r="DC124" s="51">
        <f>វត្តមាន!DF124</f>
        <v>0</v>
      </c>
      <c r="DD124" s="51">
        <f>វត្តមាន!DG124</f>
        <v>0</v>
      </c>
      <c r="DE124" s="51">
        <f>វត្តមាន!DH124</f>
        <v>0</v>
      </c>
      <c r="DF124" s="51">
        <f>វត្តមាន!DI124</f>
        <v>0</v>
      </c>
      <c r="DG124" s="8"/>
      <c r="DH124" s="8"/>
      <c r="DI124" s="8">
        <f t="shared" si="184"/>
        <v>0</v>
      </c>
      <c r="DJ124" s="9" t="str">
        <f t="shared" si="185"/>
        <v>F</v>
      </c>
      <c r="DK124" s="8"/>
      <c r="DL124" s="9" t="str">
        <f t="shared" si="186"/>
        <v>F</v>
      </c>
      <c r="DM124" s="8"/>
      <c r="DN124" s="9" t="str">
        <f t="shared" si="187"/>
        <v>F</v>
      </c>
      <c r="DO124" s="8"/>
      <c r="DP124" s="9" t="str">
        <f t="shared" si="188"/>
        <v>F</v>
      </c>
      <c r="DQ124" s="8"/>
      <c r="DR124" s="9" t="str">
        <f t="shared" si="189"/>
        <v>F</v>
      </c>
      <c r="DS124" s="8"/>
      <c r="DT124" s="9" t="str">
        <f t="shared" si="190"/>
        <v>F</v>
      </c>
      <c r="DU124" s="8"/>
      <c r="DV124" s="9" t="str">
        <f t="shared" si="191"/>
        <v>F</v>
      </c>
      <c r="DW124" s="8"/>
      <c r="DX124" s="9" t="str">
        <f t="shared" si="192"/>
        <v>F</v>
      </c>
      <c r="DY124" s="8"/>
      <c r="DZ124" s="9" t="str">
        <f t="shared" si="193"/>
        <v>F</v>
      </c>
      <c r="EA124" s="8"/>
      <c r="EB124" s="9" t="str">
        <f t="shared" si="194"/>
        <v>F</v>
      </c>
      <c r="EC124" s="8"/>
      <c r="ED124" s="9" t="str">
        <f t="shared" si="195"/>
        <v>F</v>
      </c>
      <c r="EE124" s="58">
        <f t="shared" si="196"/>
        <v>0</v>
      </c>
      <c r="EF124" s="58">
        <v>116</v>
      </c>
      <c r="EG124" s="59" t="str">
        <f t="shared" si="197"/>
        <v>A</v>
      </c>
      <c r="EH124" s="59" t="str">
        <f t="shared" si="198"/>
        <v>ល្អ</v>
      </c>
      <c r="EI124" s="58" t="e">
        <f t="shared" si="199"/>
        <v>#N/A</v>
      </c>
      <c r="EJ124" s="58">
        <f>វត្តមាន!EP124</f>
        <v>2</v>
      </c>
      <c r="EK124" s="58">
        <f>វត្តមាន!EQ124</f>
        <v>2</v>
      </c>
      <c r="EL124" s="58">
        <f>វត្តមាន!ER124</f>
        <v>2</v>
      </c>
      <c r="EM124" s="58">
        <f>វត្តមាន!ES124</f>
        <v>6</v>
      </c>
      <c r="EN124" s="67"/>
      <c r="EO124" s="8"/>
      <c r="EP124" s="8"/>
      <c r="EQ124" s="8">
        <f t="shared" si="200"/>
        <v>0</v>
      </c>
      <c r="ER124" s="9" t="str">
        <f t="shared" si="201"/>
        <v>F</v>
      </c>
      <c r="ES124" s="9"/>
      <c r="ET124" s="8"/>
      <c r="EU124" s="9" t="str">
        <f t="shared" si="202"/>
        <v>F</v>
      </c>
      <c r="EV124" s="9"/>
      <c r="EW124" s="8"/>
      <c r="EX124" s="9" t="str">
        <f t="shared" si="203"/>
        <v>F</v>
      </c>
      <c r="EY124" s="9"/>
      <c r="EZ124" s="8"/>
      <c r="FA124" s="9" t="str">
        <f t="shared" si="204"/>
        <v>F</v>
      </c>
      <c r="FB124" s="9"/>
      <c r="FC124" s="8"/>
      <c r="FD124" s="9" t="str">
        <f t="shared" si="205"/>
        <v>F</v>
      </c>
      <c r="FE124" s="9"/>
      <c r="FF124" s="8"/>
      <c r="FG124" s="9" t="str">
        <f t="shared" si="206"/>
        <v>F</v>
      </c>
      <c r="FH124" s="9"/>
      <c r="FI124" s="8"/>
      <c r="FJ124" s="9" t="str">
        <f t="shared" si="207"/>
        <v>F</v>
      </c>
      <c r="FK124" s="9"/>
      <c r="FL124" s="8"/>
      <c r="FM124" s="9" t="str">
        <f t="shared" si="208"/>
        <v>F</v>
      </c>
      <c r="FN124" s="9"/>
      <c r="FO124" s="8"/>
      <c r="FP124" s="9" t="str">
        <f t="shared" si="209"/>
        <v>F</v>
      </c>
      <c r="FQ124" s="9"/>
      <c r="FR124" s="8"/>
      <c r="FS124" s="9" t="str">
        <f t="shared" si="210"/>
        <v>F</v>
      </c>
      <c r="FT124" s="9"/>
      <c r="FU124" s="8"/>
      <c r="FV124" s="9" t="str">
        <f t="shared" si="211"/>
        <v>F</v>
      </c>
      <c r="FX124" s="58">
        <f t="shared" si="212"/>
        <v>0</v>
      </c>
      <c r="FY124" s="58">
        <v>116</v>
      </c>
      <c r="FZ124" s="59" t="str">
        <f t="shared" si="213"/>
        <v>A</v>
      </c>
      <c r="GA124" s="59" t="str">
        <f t="shared" si="214"/>
        <v>ល្អ</v>
      </c>
      <c r="GB124" s="58" t="e">
        <f t="shared" si="215"/>
        <v>#N/A</v>
      </c>
      <c r="GC124" s="58">
        <f>វត្តមាន!FZ124</f>
        <v>2</v>
      </c>
      <c r="GD124" s="58">
        <f>វត្តមាន!GA124</f>
        <v>2</v>
      </c>
      <c r="GE124" s="58">
        <f>វត្តមាន!GB124</f>
        <v>2</v>
      </c>
      <c r="GF124" s="58">
        <f>វត្តមាន!GC124</f>
        <v>6</v>
      </c>
      <c r="GG124" s="69">
        <f t="shared" si="216"/>
        <v>58</v>
      </c>
      <c r="GH124" s="69">
        <f t="shared" si="217"/>
        <v>116</v>
      </c>
      <c r="GI124" s="69">
        <f t="shared" si="218"/>
        <v>87</v>
      </c>
      <c r="GJ124" s="59" t="str">
        <f t="shared" si="219"/>
        <v>A</v>
      </c>
      <c r="GK124" s="59" t="str">
        <f t="shared" si="220"/>
        <v>ល្អ</v>
      </c>
      <c r="GL124" s="58" t="e">
        <f t="shared" si="221"/>
        <v>#N/A</v>
      </c>
      <c r="GM124" s="2">
        <f t="shared" si="222"/>
        <v>4</v>
      </c>
      <c r="GN124" s="2">
        <f t="shared" si="223"/>
        <v>4</v>
      </c>
      <c r="GO124" s="2">
        <f t="shared" si="224"/>
        <v>4</v>
      </c>
      <c r="GP124" s="2">
        <f t="shared" si="225"/>
        <v>12</v>
      </c>
    </row>
    <row r="125" spans="1:198">
      <c r="A125" s="2"/>
      <c r="B125" s="2">
        <f>ប្រវត្តិរូបសិស្ស!B129</f>
        <v>7892</v>
      </c>
      <c r="C125" s="2" t="str">
        <f>ប្រវត្តិរូបសិស្ស!C125</f>
        <v>ភាព សារ៉ាយ</v>
      </c>
      <c r="D125" s="2" t="str">
        <f>ប្រវត្តិរូបសិស្ស!D125</f>
        <v>ស្រី</v>
      </c>
      <c r="E125" s="7">
        <f>ប្រវត្តិរូបសិស្ស!E125</f>
        <v>38622</v>
      </c>
      <c r="F125" s="7" t="str">
        <f>ប្រវត្តិរូបសិស្ស!G125</f>
        <v>12E</v>
      </c>
      <c r="G125" s="8"/>
      <c r="H125" s="8"/>
      <c r="I125" s="8"/>
      <c r="J125" s="9" t="str">
        <f t="shared" si="137"/>
        <v>F</v>
      </c>
      <c r="K125" s="8"/>
      <c r="L125" s="9" t="str">
        <f t="shared" si="138"/>
        <v>F</v>
      </c>
      <c r="M125" s="8"/>
      <c r="N125" s="9" t="str">
        <f t="shared" si="139"/>
        <v>F</v>
      </c>
      <c r="O125" s="8"/>
      <c r="P125" s="9" t="str">
        <f t="shared" si="140"/>
        <v>F</v>
      </c>
      <c r="Q125" s="8"/>
      <c r="R125" s="9" t="str">
        <f t="shared" si="141"/>
        <v>F</v>
      </c>
      <c r="S125" s="8"/>
      <c r="T125" s="9" t="str">
        <f t="shared" si="142"/>
        <v>F</v>
      </c>
      <c r="U125" s="8"/>
      <c r="V125" s="9" t="str">
        <f t="shared" si="143"/>
        <v>F</v>
      </c>
      <c r="W125" s="8"/>
      <c r="X125" s="9" t="str">
        <f t="shared" si="144"/>
        <v>F</v>
      </c>
      <c r="Y125" s="8"/>
      <c r="Z125" s="9" t="str">
        <f t="shared" si="145"/>
        <v>F</v>
      </c>
      <c r="AA125" s="8"/>
      <c r="AB125" s="9" t="str">
        <f t="shared" si="146"/>
        <v>F</v>
      </c>
      <c r="AC125" s="8"/>
      <c r="AD125" s="9" t="str">
        <f t="shared" si="147"/>
        <v>F</v>
      </c>
      <c r="AE125" s="9">
        <f>វត្តមាន!AL125</f>
        <v>0</v>
      </c>
      <c r="AF125" s="9">
        <f>វត្តមាន!AM125</f>
        <v>0</v>
      </c>
      <c r="AG125" s="9">
        <f>វត្តមាន!AN125</f>
        <v>0</v>
      </c>
      <c r="AH125" s="9">
        <f>វត្តមាន!AO125</f>
        <v>0</v>
      </c>
      <c r="AI125" s="53">
        <f t="shared" si="148"/>
        <v>0</v>
      </c>
      <c r="AJ125" s="53">
        <f t="shared" si="149"/>
        <v>0</v>
      </c>
      <c r="AK125" s="54" t="str">
        <f t="shared" si="150"/>
        <v>F</v>
      </c>
      <c r="AL125" s="54" t="str">
        <f t="shared" si="151"/>
        <v>ខ្សោយ</v>
      </c>
      <c r="AM125" s="53">
        <f t="shared" si="226"/>
        <v>1</v>
      </c>
      <c r="AN125" s="53">
        <f>វត្តមាន!BV125</f>
        <v>0</v>
      </c>
      <c r="AO125" s="53">
        <f>វត្តមាន!BW125</f>
        <v>0</v>
      </c>
      <c r="AP125" s="53">
        <f>វត្តមាន!BX125</f>
        <v>0</v>
      </c>
      <c r="AQ125" s="53">
        <f>វត្តមាន!BY125</f>
        <v>0</v>
      </c>
      <c r="AR125" s="53"/>
      <c r="AS125" s="8"/>
      <c r="AT125" s="8"/>
      <c r="AU125" s="8">
        <f t="shared" si="152"/>
        <v>0</v>
      </c>
      <c r="AV125" s="9" t="str">
        <f t="shared" si="153"/>
        <v>F</v>
      </c>
      <c r="AW125" s="8"/>
      <c r="AX125" s="9" t="str">
        <f t="shared" si="154"/>
        <v>F</v>
      </c>
      <c r="AY125" s="8"/>
      <c r="AZ125" s="9" t="str">
        <f t="shared" si="155"/>
        <v>F</v>
      </c>
      <c r="BA125" s="8"/>
      <c r="BB125" s="9" t="str">
        <f t="shared" si="156"/>
        <v>F</v>
      </c>
      <c r="BC125" s="8"/>
      <c r="BD125" s="9" t="str">
        <f t="shared" si="157"/>
        <v>F</v>
      </c>
      <c r="BE125" s="8"/>
      <c r="BF125" s="9" t="str">
        <f t="shared" si="158"/>
        <v>F</v>
      </c>
      <c r="BG125" s="8"/>
      <c r="BH125" s="9" t="str">
        <f t="shared" si="159"/>
        <v>F</v>
      </c>
      <c r="BI125" s="8"/>
      <c r="BJ125" s="9" t="str">
        <f t="shared" si="160"/>
        <v>F</v>
      </c>
      <c r="BK125" s="8"/>
      <c r="BL125" s="9" t="str">
        <f t="shared" si="161"/>
        <v>F</v>
      </c>
      <c r="BM125" s="8"/>
      <c r="BN125" s="9" t="str">
        <f t="shared" si="162"/>
        <v>F</v>
      </c>
      <c r="BO125" s="8"/>
      <c r="BP125" s="9" t="str">
        <f t="shared" si="163"/>
        <v>F</v>
      </c>
      <c r="BQ125" s="51">
        <f t="shared" si="164"/>
        <v>0</v>
      </c>
      <c r="BR125" s="51">
        <f t="shared" si="165"/>
        <v>0</v>
      </c>
      <c r="BS125" s="56" t="str">
        <f t="shared" si="166"/>
        <v>F</v>
      </c>
      <c r="BT125" s="56" t="str">
        <f t="shared" si="167"/>
        <v>ខ្សោយ</v>
      </c>
      <c r="BU125" s="51">
        <f t="shared" si="168"/>
        <v>1</v>
      </c>
      <c r="BV125" s="51">
        <f>វត្តមាន!BV125</f>
        <v>0</v>
      </c>
      <c r="BW125" s="51">
        <f>វត្តមាន!BW125</f>
        <v>0</v>
      </c>
      <c r="BX125" s="51">
        <f>វត្តមាន!BX125</f>
        <v>0</v>
      </c>
      <c r="BY125" s="51">
        <f>វត្តមាន!BY125</f>
        <v>0</v>
      </c>
      <c r="BZ125" s="8"/>
      <c r="CA125" s="8"/>
      <c r="CB125" s="8"/>
      <c r="CC125" s="9" t="str">
        <f t="shared" si="169"/>
        <v>F</v>
      </c>
      <c r="CD125" s="8"/>
      <c r="CE125" s="9" t="str">
        <f t="shared" si="170"/>
        <v>F</v>
      </c>
      <c r="CF125" s="8"/>
      <c r="CG125" s="9" t="str">
        <f t="shared" si="171"/>
        <v>F</v>
      </c>
      <c r="CH125" s="8"/>
      <c r="CI125" s="9" t="str">
        <f t="shared" si="172"/>
        <v>F</v>
      </c>
      <c r="CJ125" s="8"/>
      <c r="CK125" s="9" t="str">
        <f t="shared" si="173"/>
        <v>F</v>
      </c>
      <c r="CL125" s="8"/>
      <c r="CM125" s="9" t="str">
        <f t="shared" si="174"/>
        <v>F</v>
      </c>
      <c r="CN125" s="8"/>
      <c r="CO125" s="9" t="str">
        <f t="shared" si="175"/>
        <v>F</v>
      </c>
      <c r="CP125" s="8"/>
      <c r="CQ125" s="9" t="str">
        <f t="shared" si="176"/>
        <v>F</v>
      </c>
      <c r="CR125" s="8"/>
      <c r="CS125" s="9" t="str">
        <f t="shared" si="177"/>
        <v>F</v>
      </c>
      <c r="CT125" s="8"/>
      <c r="CU125" s="9" t="str">
        <f t="shared" si="178"/>
        <v>F</v>
      </c>
      <c r="CV125" s="8"/>
      <c r="CW125" s="9" t="str">
        <f t="shared" si="179"/>
        <v>F</v>
      </c>
      <c r="CX125" s="51">
        <f t="shared" si="180"/>
        <v>0</v>
      </c>
      <c r="CY125" s="51">
        <v>117</v>
      </c>
      <c r="CZ125" s="56" t="str">
        <f t="shared" si="181"/>
        <v>A</v>
      </c>
      <c r="DA125" s="56" t="str">
        <f t="shared" si="182"/>
        <v>ល្អ</v>
      </c>
      <c r="DB125" s="51" t="e">
        <f t="shared" si="183"/>
        <v>#N/A</v>
      </c>
      <c r="DC125" s="51">
        <f>វត្តមាន!DF125</f>
        <v>0</v>
      </c>
      <c r="DD125" s="51">
        <f>វត្តមាន!DG125</f>
        <v>0</v>
      </c>
      <c r="DE125" s="51">
        <f>វត្តមាន!DH125</f>
        <v>0</v>
      </c>
      <c r="DF125" s="51">
        <f>វត្តមាន!DI125</f>
        <v>0</v>
      </c>
      <c r="DG125" s="8"/>
      <c r="DH125" s="8"/>
      <c r="DI125" s="8">
        <f t="shared" si="184"/>
        <v>0</v>
      </c>
      <c r="DJ125" s="9" t="str">
        <f t="shared" si="185"/>
        <v>F</v>
      </c>
      <c r="DK125" s="8"/>
      <c r="DL125" s="9" t="str">
        <f t="shared" si="186"/>
        <v>F</v>
      </c>
      <c r="DM125" s="8"/>
      <c r="DN125" s="9" t="str">
        <f t="shared" si="187"/>
        <v>F</v>
      </c>
      <c r="DO125" s="8"/>
      <c r="DP125" s="9" t="str">
        <f t="shared" si="188"/>
        <v>F</v>
      </c>
      <c r="DQ125" s="8"/>
      <c r="DR125" s="9" t="str">
        <f t="shared" si="189"/>
        <v>F</v>
      </c>
      <c r="DS125" s="8"/>
      <c r="DT125" s="9" t="str">
        <f t="shared" si="190"/>
        <v>F</v>
      </c>
      <c r="DU125" s="8"/>
      <c r="DV125" s="9" t="str">
        <f t="shared" si="191"/>
        <v>F</v>
      </c>
      <c r="DW125" s="8"/>
      <c r="DX125" s="9" t="str">
        <f t="shared" si="192"/>
        <v>F</v>
      </c>
      <c r="DY125" s="8"/>
      <c r="DZ125" s="9" t="str">
        <f t="shared" si="193"/>
        <v>F</v>
      </c>
      <c r="EA125" s="8"/>
      <c r="EB125" s="9" t="str">
        <f t="shared" si="194"/>
        <v>F</v>
      </c>
      <c r="EC125" s="8"/>
      <c r="ED125" s="9" t="str">
        <f t="shared" si="195"/>
        <v>F</v>
      </c>
      <c r="EE125" s="58">
        <f t="shared" si="196"/>
        <v>0</v>
      </c>
      <c r="EF125" s="58">
        <v>117</v>
      </c>
      <c r="EG125" s="59" t="str">
        <f t="shared" si="197"/>
        <v>A</v>
      </c>
      <c r="EH125" s="59" t="str">
        <f t="shared" si="198"/>
        <v>ល្អ</v>
      </c>
      <c r="EI125" s="58" t="e">
        <f t="shared" si="199"/>
        <v>#N/A</v>
      </c>
      <c r="EJ125" s="58">
        <f>វត្តមាន!EP125</f>
        <v>2</v>
      </c>
      <c r="EK125" s="58">
        <f>វត្តមាន!EQ125</f>
        <v>2</v>
      </c>
      <c r="EL125" s="58">
        <f>វត្តមាន!ER125</f>
        <v>2</v>
      </c>
      <c r="EM125" s="58">
        <f>វត្តមាន!ES125</f>
        <v>6</v>
      </c>
      <c r="EN125" s="67"/>
      <c r="EO125" s="8"/>
      <c r="EP125" s="8"/>
      <c r="EQ125" s="8">
        <f t="shared" si="200"/>
        <v>0</v>
      </c>
      <c r="ER125" s="9" t="str">
        <f t="shared" si="201"/>
        <v>F</v>
      </c>
      <c r="ES125" s="9"/>
      <c r="ET125" s="8"/>
      <c r="EU125" s="9" t="str">
        <f t="shared" si="202"/>
        <v>F</v>
      </c>
      <c r="EV125" s="9"/>
      <c r="EW125" s="8"/>
      <c r="EX125" s="9" t="str">
        <f t="shared" si="203"/>
        <v>F</v>
      </c>
      <c r="EY125" s="9"/>
      <c r="EZ125" s="8"/>
      <c r="FA125" s="9" t="str">
        <f t="shared" si="204"/>
        <v>F</v>
      </c>
      <c r="FB125" s="9"/>
      <c r="FC125" s="8"/>
      <c r="FD125" s="9" t="str">
        <f t="shared" si="205"/>
        <v>F</v>
      </c>
      <c r="FE125" s="9"/>
      <c r="FF125" s="8"/>
      <c r="FG125" s="9" t="str">
        <f t="shared" si="206"/>
        <v>F</v>
      </c>
      <c r="FH125" s="9"/>
      <c r="FI125" s="8"/>
      <c r="FJ125" s="9" t="str">
        <f t="shared" si="207"/>
        <v>F</v>
      </c>
      <c r="FK125" s="9"/>
      <c r="FL125" s="8"/>
      <c r="FM125" s="9" t="str">
        <f t="shared" si="208"/>
        <v>F</v>
      </c>
      <c r="FN125" s="9"/>
      <c r="FO125" s="8"/>
      <c r="FP125" s="9" t="str">
        <f t="shared" si="209"/>
        <v>F</v>
      </c>
      <c r="FQ125" s="9"/>
      <c r="FR125" s="8"/>
      <c r="FS125" s="9" t="str">
        <f t="shared" si="210"/>
        <v>F</v>
      </c>
      <c r="FT125" s="9"/>
      <c r="FU125" s="8"/>
      <c r="FV125" s="9" t="str">
        <f t="shared" si="211"/>
        <v>F</v>
      </c>
      <c r="FX125" s="58">
        <f t="shared" si="212"/>
        <v>0</v>
      </c>
      <c r="FY125" s="58">
        <v>117</v>
      </c>
      <c r="FZ125" s="59" t="str">
        <f t="shared" si="213"/>
        <v>A</v>
      </c>
      <c r="GA125" s="59" t="str">
        <f t="shared" si="214"/>
        <v>ល្អ</v>
      </c>
      <c r="GB125" s="58" t="e">
        <f t="shared" si="215"/>
        <v>#N/A</v>
      </c>
      <c r="GC125" s="58">
        <f>វត្តមាន!FZ125</f>
        <v>2</v>
      </c>
      <c r="GD125" s="58">
        <f>វត្តមាន!GA125</f>
        <v>2</v>
      </c>
      <c r="GE125" s="58">
        <f>វត្តមាន!GB125</f>
        <v>2</v>
      </c>
      <c r="GF125" s="58">
        <f>វត្តមាន!GC125</f>
        <v>6</v>
      </c>
      <c r="GG125" s="69">
        <f t="shared" si="216"/>
        <v>58.5</v>
      </c>
      <c r="GH125" s="69">
        <f t="shared" si="217"/>
        <v>117</v>
      </c>
      <c r="GI125" s="69">
        <f t="shared" si="218"/>
        <v>87.75</v>
      </c>
      <c r="GJ125" s="59" t="str">
        <f t="shared" si="219"/>
        <v>A</v>
      </c>
      <c r="GK125" s="59" t="str">
        <f t="shared" si="220"/>
        <v>ល្អ</v>
      </c>
      <c r="GL125" s="58" t="e">
        <f t="shared" si="221"/>
        <v>#N/A</v>
      </c>
      <c r="GM125" s="2">
        <f t="shared" si="222"/>
        <v>4</v>
      </c>
      <c r="GN125" s="2">
        <f t="shared" si="223"/>
        <v>4</v>
      </c>
      <c r="GO125" s="2">
        <f t="shared" si="224"/>
        <v>4</v>
      </c>
      <c r="GP125" s="2">
        <f t="shared" si="225"/>
        <v>12</v>
      </c>
    </row>
    <row r="126" spans="1:198">
      <c r="A126" s="2"/>
      <c r="B126" s="2">
        <f>ប្រវត្តិរូបសិស្ស!B130</f>
        <v>7893</v>
      </c>
      <c r="C126" s="2" t="str">
        <f>ប្រវត្តិរូបសិស្ស!C126</f>
        <v>ភឿន សីហា</v>
      </c>
      <c r="D126" s="2" t="str">
        <f>ប្រវត្តិរូបសិស្ស!D126</f>
        <v>ប្រុស</v>
      </c>
      <c r="E126" s="7">
        <f>ប្រវត្តិរូបសិស្ស!E126</f>
        <v>39315</v>
      </c>
      <c r="F126" s="7" t="str">
        <f>ប្រវត្តិរូបសិស្ស!G126</f>
        <v>12E</v>
      </c>
      <c r="G126" s="8"/>
      <c r="H126" s="8"/>
      <c r="I126" s="8"/>
      <c r="J126" s="9" t="str">
        <f t="shared" si="137"/>
        <v>F</v>
      </c>
      <c r="K126" s="8"/>
      <c r="L126" s="9" t="str">
        <f t="shared" si="138"/>
        <v>F</v>
      </c>
      <c r="M126" s="8"/>
      <c r="N126" s="9" t="str">
        <f t="shared" si="139"/>
        <v>F</v>
      </c>
      <c r="O126" s="8"/>
      <c r="P126" s="9" t="str">
        <f t="shared" si="140"/>
        <v>F</v>
      </c>
      <c r="Q126" s="8"/>
      <c r="R126" s="9" t="str">
        <f t="shared" si="141"/>
        <v>F</v>
      </c>
      <c r="S126" s="8"/>
      <c r="T126" s="9" t="str">
        <f t="shared" si="142"/>
        <v>F</v>
      </c>
      <c r="U126" s="8"/>
      <c r="V126" s="9" t="str">
        <f t="shared" si="143"/>
        <v>F</v>
      </c>
      <c r="W126" s="8"/>
      <c r="X126" s="9" t="str">
        <f t="shared" si="144"/>
        <v>F</v>
      </c>
      <c r="Y126" s="8"/>
      <c r="Z126" s="9" t="str">
        <f t="shared" si="145"/>
        <v>F</v>
      </c>
      <c r="AA126" s="8"/>
      <c r="AB126" s="9" t="str">
        <f t="shared" si="146"/>
        <v>F</v>
      </c>
      <c r="AC126" s="8"/>
      <c r="AD126" s="9" t="str">
        <f t="shared" si="147"/>
        <v>F</v>
      </c>
      <c r="AE126" s="9">
        <f>វត្តមាន!AL126</f>
        <v>0</v>
      </c>
      <c r="AF126" s="9">
        <f>វត្តមាន!AM126</f>
        <v>0</v>
      </c>
      <c r="AG126" s="9">
        <f>វត្តមាន!AN126</f>
        <v>0</v>
      </c>
      <c r="AH126" s="9">
        <f>វត្តមាន!AO126</f>
        <v>0</v>
      </c>
      <c r="AI126" s="53">
        <f t="shared" si="148"/>
        <v>0</v>
      </c>
      <c r="AJ126" s="53">
        <f t="shared" si="149"/>
        <v>0</v>
      </c>
      <c r="AK126" s="54" t="str">
        <f t="shared" si="150"/>
        <v>F</v>
      </c>
      <c r="AL126" s="54" t="str">
        <f t="shared" si="151"/>
        <v>ខ្សោយ</v>
      </c>
      <c r="AM126" s="53">
        <f t="shared" si="226"/>
        <v>1</v>
      </c>
      <c r="AN126" s="53">
        <f>វត្តមាន!BV126</f>
        <v>0</v>
      </c>
      <c r="AO126" s="53">
        <f>វត្តមាន!BW126</f>
        <v>0</v>
      </c>
      <c r="AP126" s="53">
        <f>វត្តមាន!BX126</f>
        <v>0</v>
      </c>
      <c r="AQ126" s="53">
        <f>វត្តមាន!BY126</f>
        <v>0</v>
      </c>
      <c r="AR126" s="53"/>
      <c r="AS126" s="8"/>
      <c r="AT126" s="8"/>
      <c r="AU126" s="8">
        <f t="shared" si="152"/>
        <v>0</v>
      </c>
      <c r="AV126" s="9" t="str">
        <f t="shared" si="153"/>
        <v>F</v>
      </c>
      <c r="AW126" s="8"/>
      <c r="AX126" s="9" t="str">
        <f t="shared" si="154"/>
        <v>F</v>
      </c>
      <c r="AY126" s="8"/>
      <c r="AZ126" s="9" t="str">
        <f t="shared" si="155"/>
        <v>F</v>
      </c>
      <c r="BA126" s="8"/>
      <c r="BB126" s="9" t="str">
        <f t="shared" si="156"/>
        <v>F</v>
      </c>
      <c r="BC126" s="8"/>
      <c r="BD126" s="9" t="str">
        <f t="shared" si="157"/>
        <v>F</v>
      </c>
      <c r="BE126" s="8"/>
      <c r="BF126" s="9" t="str">
        <f t="shared" si="158"/>
        <v>F</v>
      </c>
      <c r="BG126" s="8"/>
      <c r="BH126" s="9" t="str">
        <f t="shared" si="159"/>
        <v>F</v>
      </c>
      <c r="BI126" s="8"/>
      <c r="BJ126" s="9" t="str">
        <f t="shared" si="160"/>
        <v>F</v>
      </c>
      <c r="BK126" s="8"/>
      <c r="BL126" s="9" t="str">
        <f t="shared" si="161"/>
        <v>F</v>
      </c>
      <c r="BM126" s="8"/>
      <c r="BN126" s="9" t="str">
        <f t="shared" si="162"/>
        <v>F</v>
      </c>
      <c r="BO126" s="8"/>
      <c r="BP126" s="9" t="str">
        <f t="shared" si="163"/>
        <v>F</v>
      </c>
      <c r="BQ126" s="51">
        <f t="shared" si="164"/>
        <v>0</v>
      </c>
      <c r="BR126" s="51">
        <f t="shared" si="165"/>
        <v>0</v>
      </c>
      <c r="BS126" s="56" t="str">
        <f t="shared" si="166"/>
        <v>F</v>
      </c>
      <c r="BT126" s="56" t="str">
        <f t="shared" si="167"/>
        <v>ខ្សោយ</v>
      </c>
      <c r="BU126" s="51">
        <f t="shared" si="168"/>
        <v>1</v>
      </c>
      <c r="BV126" s="51">
        <f>វត្តមាន!BV126</f>
        <v>0</v>
      </c>
      <c r="BW126" s="51">
        <f>វត្តមាន!BW126</f>
        <v>0</v>
      </c>
      <c r="BX126" s="51">
        <f>វត្តមាន!BX126</f>
        <v>0</v>
      </c>
      <c r="BY126" s="51">
        <f>វត្តមាន!BY126</f>
        <v>0</v>
      </c>
      <c r="BZ126" s="8"/>
      <c r="CA126" s="8"/>
      <c r="CB126" s="8"/>
      <c r="CC126" s="9" t="str">
        <f t="shared" si="169"/>
        <v>F</v>
      </c>
      <c r="CD126" s="8"/>
      <c r="CE126" s="9" t="str">
        <f t="shared" si="170"/>
        <v>F</v>
      </c>
      <c r="CF126" s="8"/>
      <c r="CG126" s="9" t="str">
        <f t="shared" si="171"/>
        <v>F</v>
      </c>
      <c r="CH126" s="8"/>
      <c r="CI126" s="9" t="str">
        <f t="shared" si="172"/>
        <v>F</v>
      </c>
      <c r="CJ126" s="8"/>
      <c r="CK126" s="9" t="str">
        <f t="shared" si="173"/>
        <v>F</v>
      </c>
      <c r="CL126" s="8"/>
      <c r="CM126" s="9" t="str">
        <f t="shared" si="174"/>
        <v>F</v>
      </c>
      <c r="CN126" s="8"/>
      <c r="CO126" s="9" t="str">
        <f t="shared" si="175"/>
        <v>F</v>
      </c>
      <c r="CP126" s="8"/>
      <c r="CQ126" s="9" t="str">
        <f t="shared" si="176"/>
        <v>F</v>
      </c>
      <c r="CR126" s="8"/>
      <c r="CS126" s="9" t="str">
        <f t="shared" si="177"/>
        <v>F</v>
      </c>
      <c r="CT126" s="8"/>
      <c r="CU126" s="9" t="str">
        <f t="shared" si="178"/>
        <v>F</v>
      </c>
      <c r="CV126" s="8"/>
      <c r="CW126" s="9" t="str">
        <f t="shared" si="179"/>
        <v>F</v>
      </c>
      <c r="CX126" s="51">
        <f t="shared" si="180"/>
        <v>0</v>
      </c>
      <c r="CY126" s="51">
        <v>118</v>
      </c>
      <c r="CZ126" s="56" t="str">
        <f t="shared" si="181"/>
        <v>A</v>
      </c>
      <c r="DA126" s="56" t="str">
        <f t="shared" si="182"/>
        <v>ល្អ</v>
      </c>
      <c r="DB126" s="51" t="e">
        <f t="shared" si="183"/>
        <v>#N/A</v>
      </c>
      <c r="DC126" s="51">
        <f>វត្តមាន!DF126</f>
        <v>0</v>
      </c>
      <c r="DD126" s="51">
        <f>វត្តមាន!DG126</f>
        <v>0</v>
      </c>
      <c r="DE126" s="51">
        <f>វត្តមាន!DH126</f>
        <v>0</v>
      </c>
      <c r="DF126" s="51">
        <f>វត្តមាន!DI126</f>
        <v>0</v>
      </c>
      <c r="DG126" s="8"/>
      <c r="DH126" s="8"/>
      <c r="DI126" s="8">
        <f t="shared" si="184"/>
        <v>0</v>
      </c>
      <c r="DJ126" s="9" t="str">
        <f t="shared" si="185"/>
        <v>F</v>
      </c>
      <c r="DK126" s="8"/>
      <c r="DL126" s="9" t="str">
        <f t="shared" si="186"/>
        <v>F</v>
      </c>
      <c r="DM126" s="8"/>
      <c r="DN126" s="9" t="str">
        <f t="shared" si="187"/>
        <v>F</v>
      </c>
      <c r="DO126" s="8"/>
      <c r="DP126" s="9" t="str">
        <f t="shared" si="188"/>
        <v>F</v>
      </c>
      <c r="DQ126" s="8"/>
      <c r="DR126" s="9" t="str">
        <f t="shared" si="189"/>
        <v>F</v>
      </c>
      <c r="DS126" s="8"/>
      <c r="DT126" s="9" t="str">
        <f t="shared" si="190"/>
        <v>F</v>
      </c>
      <c r="DU126" s="8"/>
      <c r="DV126" s="9" t="str">
        <f t="shared" si="191"/>
        <v>F</v>
      </c>
      <c r="DW126" s="8"/>
      <c r="DX126" s="9" t="str">
        <f t="shared" si="192"/>
        <v>F</v>
      </c>
      <c r="DY126" s="8"/>
      <c r="DZ126" s="9" t="str">
        <f t="shared" si="193"/>
        <v>F</v>
      </c>
      <c r="EA126" s="8"/>
      <c r="EB126" s="9" t="str">
        <f t="shared" si="194"/>
        <v>F</v>
      </c>
      <c r="EC126" s="8"/>
      <c r="ED126" s="9" t="str">
        <f t="shared" si="195"/>
        <v>F</v>
      </c>
      <c r="EE126" s="58">
        <f t="shared" si="196"/>
        <v>0</v>
      </c>
      <c r="EF126" s="58">
        <v>118</v>
      </c>
      <c r="EG126" s="59" t="str">
        <f t="shared" si="197"/>
        <v>A</v>
      </c>
      <c r="EH126" s="59" t="str">
        <f t="shared" si="198"/>
        <v>ល្អ</v>
      </c>
      <c r="EI126" s="58" t="e">
        <f t="shared" si="199"/>
        <v>#N/A</v>
      </c>
      <c r="EJ126" s="58">
        <f>វត្តមាន!EP126</f>
        <v>2</v>
      </c>
      <c r="EK126" s="58">
        <f>វត្តមាន!EQ126</f>
        <v>2</v>
      </c>
      <c r="EL126" s="58">
        <f>វត្តមាន!ER126</f>
        <v>2</v>
      </c>
      <c r="EM126" s="58">
        <f>វត្តមាន!ES126</f>
        <v>6</v>
      </c>
      <c r="EN126" s="67"/>
      <c r="EO126" s="8"/>
      <c r="EP126" s="8"/>
      <c r="EQ126" s="8">
        <f t="shared" si="200"/>
        <v>0</v>
      </c>
      <c r="ER126" s="9" t="str">
        <f t="shared" si="201"/>
        <v>F</v>
      </c>
      <c r="ES126" s="9"/>
      <c r="ET126" s="8"/>
      <c r="EU126" s="9" t="str">
        <f t="shared" si="202"/>
        <v>F</v>
      </c>
      <c r="EV126" s="9"/>
      <c r="EW126" s="8"/>
      <c r="EX126" s="9" t="str">
        <f t="shared" si="203"/>
        <v>F</v>
      </c>
      <c r="EY126" s="9"/>
      <c r="EZ126" s="8"/>
      <c r="FA126" s="9" t="str">
        <f t="shared" si="204"/>
        <v>F</v>
      </c>
      <c r="FB126" s="9"/>
      <c r="FC126" s="8"/>
      <c r="FD126" s="9" t="str">
        <f t="shared" si="205"/>
        <v>F</v>
      </c>
      <c r="FE126" s="9"/>
      <c r="FF126" s="8"/>
      <c r="FG126" s="9" t="str">
        <f t="shared" si="206"/>
        <v>F</v>
      </c>
      <c r="FH126" s="9"/>
      <c r="FI126" s="8"/>
      <c r="FJ126" s="9" t="str">
        <f t="shared" si="207"/>
        <v>F</v>
      </c>
      <c r="FK126" s="9"/>
      <c r="FL126" s="8"/>
      <c r="FM126" s="9" t="str">
        <f t="shared" si="208"/>
        <v>F</v>
      </c>
      <c r="FN126" s="9"/>
      <c r="FO126" s="8"/>
      <c r="FP126" s="9" t="str">
        <f t="shared" si="209"/>
        <v>F</v>
      </c>
      <c r="FQ126" s="9"/>
      <c r="FR126" s="8"/>
      <c r="FS126" s="9" t="str">
        <f t="shared" si="210"/>
        <v>F</v>
      </c>
      <c r="FT126" s="9"/>
      <c r="FU126" s="8"/>
      <c r="FV126" s="9" t="str">
        <f t="shared" si="211"/>
        <v>F</v>
      </c>
      <c r="FX126" s="58">
        <f t="shared" si="212"/>
        <v>0</v>
      </c>
      <c r="FY126" s="58">
        <v>118</v>
      </c>
      <c r="FZ126" s="59" t="str">
        <f t="shared" si="213"/>
        <v>A</v>
      </c>
      <c r="GA126" s="59" t="str">
        <f t="shared" si="214"/>
        <v>ល្អ</v>
      </c>
      <c r="GB126" s="58" t="e">
        <f t="shared" si="215"/>
        <v>#N/A</v>
      </c>
      <c r="GC126" s="58">
        <f>វត្តមាន!FZ126</f>
        <v>2</v>
      </c>
      <c r="GD126" s="58">
        <f>វត្តមាន!GA126</f>
        <v>2</v>
      </c>
      <c r="GE126" s="58">
        <f>វត្តមាន!GB126</f>
        <v>2</v>
      </c>
      <c r="GF126" s="58">
        <f>វត្តមាន!GC126</f>
        <v>6</v>
      </c>
      <c r="GG126" s="69">
        <f t="shared" si="216"/>
        <v>59</v>
      </c>
      <c r="GH126" s="69">
        <f t="shared" si="217"/>
        <v>118</v>
      </c>
      <c r="GI126" s="69">
        <f t="shared" si="218"/>
        <v>88.5</v>
      </c>
      <c r="GJ126" s="59" t="str">
        <f t="shared" si="219"/>
        <v>A</v>
      </c>
      <c r="GK126" s="59" t="str">
        <f t="shared" si="220"/>
        <v>ល្អ</v>
      </c>
      <c r="GL126" s="58" t="e">
        <f t="shared" si="221"/>
        <v>#N/A</v>
      </c>
      <c r="GM126" s="2">
        <f t="shared" si="222"/>
        <v>4</v>
      </c>
      <c r="GN126" s="2">
        <f t="shared" si="223"/>
        <v>4</v>
      </c>
      <c r="GO126" s="2">
        <f t="shared" si="224"/>
        <v>4</v>
      </c>
      <c r="GP126" s="2">
        <f t="shared" si="225"/>
        <v>12</v>
      </c>
    </row>
    <row r="127" spans="1:198">
      <c r="A127" s="2"/>
      <c r="B127" s="2">
        <f>ប្រវត្តិរូបសិស្ស!B131</f>
        <v>7483</v>
      </c>
      <c r="C127" s="2" t="str">
        <f>ប្រវត្តិរូបសិស្ស!C127</f>
        <v>ម៉ៃម៉ុន ទេពី</v>
      </c>
      <c r="D127" s="2" t="str">
        <f>ប្រវត្តិរូបសិស្ស!D127</f>
        <v>ស្រី</v>
      </c>
      <c r="E127" s="7">
        <f>ប្រវត្តិរូបសិស្ស!E127</f>
        <v>39226</v>
      </c>
      <c r="F127" s="7" t="str">
        <f>ប្រវត្តិរូបសិស្ស!G127</f>
        <v>12E</v>
      </c>
      <c r="G127" s="8"/>
      <c r="H127" s="8"/>
      <c r="I127" s="8"/>
      <c r="J127" s="9" t="str">
        <f t="shared" si="137"/>
        <v>F</v>
      </c>
      <c r="K127" s="8"/>
      <c r="L127" s="9" t="str">
        <f t="shared" si="138"/>
        <v>F</v>
      </c>
      <c r="M127" s="8"/>
      <c r="N127" s="9" t="str">
        <f t="shared" si="139"/>
        <v>F</v>
      </c>
      <c r="O127" s="8"/>
      <c r="P127" s="9" t="str">
        <f t="shared" si="140"/>
        <v>F</v>
      </c>
      <c r="Q127" s="8"/>
      <c r="R127" s="9" t="str">
        <f t="shared" si="141"/>
        <v>F</v>
      </c>
      <c r="S127" s="8"/>
      <c r="T127" s="9" t="str">
        <f t="shared" si="142"/>
        <v>F</v>
      </c>
      <c r="U127" s="8"/>
      <c r="V127" s="9" t="str">
        <f t="shared" si="143"/>
        <v>F</v>
      </c>
      <c r="W127" s="8"/>
      <c r="X127" s="9" t="str">
        <f t="shared" si="144"/>
        <v>F</v>
      </c>
      <c r="Y127" s="8"/>
      <c r="Z127" s="9" t="str">
        <f t="shared" si="145"/>
        <v>F</v>
      </c>
      <c r="AA127" s="8"/>
      <c r="AB127" s="9" t="str">
        <f t="shared" si="146"/>
        <v>F</v>
      </c>
      <c r="AC127" s="8"/>
      <c r="AD127" s="9" t="str">
        <f t="shared" si="147"/>
        <v>F</v>
      </c>
      <c r="AE127" s="9">
        <f>វត្តមាន!AL127</f>
        <v>0</v>
      </c>
      <c r="AF127" s="9">
        <f>វត្តមាន!AM127</f>
        <v>0</v>
      </c>
      <c r="AG127" s="9">
        <f>វត្តមាន!AN127</f>
        <v>0</v>
      </c>
      <c r="AH127" s="9">
        <f>វត្តមាន!AO127</f>
        <v>0</v>
      </c>
      <c r="AI127" s="53">
        <f t="shared" si="148"/>
        <v>0</v>
      </c>
      <c r="AJ127" s="53">
        <f t="shared" si="149"/>
        <v>0</v>
      </c>
      <c r="AK127" s="54" t="str">
        <f t="shared" si="150"/>
        <v>F</v>
      </c>
      <c r="AL127" s="54" t="str">
        <f t="shared" si="151"/>
        <v>ខ្សោយ</v>
      </c>
      <c r="AM127" s="53">
        <f t="shared" si="226"/>
        <v>1</v>
      </c>
      <c r="AN127" s="53">
        <f>វត្តមាន!BV127</f>
        <v>0</v>
      </c>
      <c r="AO127" s="53">
        <f>វត្តមាន!BW127</f>
        <v>0</v>
      </c>
      <c r="AP127" s="53">
        <f>វត្តមាន!BX127</f>
        <v>0</v>
      </c>
      <c r="AQ127" s="53">
        <f>វត្តមាន!BY127</f>
        <v>0</v>
      </c>
      <c r="AR127" s="53"/>
      <c r="AS127" s="8"/>
      <c r="AT127" s="8"/>
      <c r="AU127" s="8">
        <f t="shared" si="152"/>
        <v>0</v>
      </c>
      <c r="AV127" s="9" t="str">
        <f t="shared" si="153"/>
        <v>F</v>
      </c>
      <c r="AW127" s="8"/>
      <c r="AX127" s="9" t="str">
        <f t="shared" si="154"/>
        <v>F</v>
      </c>
      <c r="AY127" s="8"/>
      <c r="AZ127" s="9" t="str">
        <f t="shared" si="155"/>
        <v>F</v>
      </c>
      <c r="BA127" s="8"/>
      <c r="BB127" s="9" t="str">
        <f t="shared" si="156"/>
        <v>F</v>
      </c>
      <c r="BC127" s="8"/>
      <c r="BD127" s="9" t="str">
        <f t="shared" si="157"/>
        <v>F</v>
      </c>
      <c r="BE127" s="8"/>
      <c r="BF127" s="9" t="str">
        <f t="shared" si="158"/>
        <v>F</v>
      </c>
      <c r="BG127" s="8"/>
      <c r="BH127" s="9" t="str">
        <f t="shared" si="159"/>
        <v>F</v>
      </c>
      <c r="BI127" s="8"/>
      <c r="BJ127" s="9" t="str">
        <f t="shared" si="160"/>
        <v>F</v>
      </c>
      <c r="BK127" s="8"/>
      <c r="BL127" s="9" t="str">
        <f t="shared" si="161"/>
        <v>F</v>
      </c>
      <c r="BM127" s="8"/>
      <c r="BN127" s="9" t="str">
        <f t="shared" si="162"/>
        <v>F</v>
      </c>
      <c r="BO127" s="8"/>
      <c r="BP127" s="9" t="str">
        <f t="shared" si="163"/>
        <v>F</v>
      </c>
      <c r="BQ127" s="51">
        <f t="shared" si="164"/>
        <v>0</v>
      </c>
      <c r="BR127" s="51">
        <f t="shared" si="165"/>
        <v>0</v>
      </c>
      <c r="BS127" s="56" t="str">
        <f t="shared" si="166"/>
        <v>F</v>
      </c>
      <c r="BT127" s="56" t="str">
        <f t="shared" si="167"/>
        <v>ខ្សោយ</v>
      </c>
      <c r="BU127" s="51">
        <f t="shared" si="168"/>
        <v>1</v>
      </c>
      <c r="BV127" s="51">
        <f>វត្តមាន!BV127</f>
        <v>0</v>
      </c>
      <c r="BW127" s="51">
        <f>វត្តមាន!BW127</f>
        <v>0</v>
      </c>
      <c r="BX127" s="51">
        <f>វត្តមាន!BX127</f>
        <v>0</v>
      </c>
      <c r="BY127" s="51">
        <f>វត្តមាន!BY127</f>
        <v>0</v>
      </c>
      <c r="BZ127" s="8"/>
      <c r="CA127" s="8"/>
      <c r="CB127" s="8"/>
      <c r="CC127" s="9" t="str">
        <f t="shared" si="169"/>
        <v>F</v>
      </c>
      <c r="CD127" s="8"/>
      <c r="CE127" s="9" t="str">
        <f t="shared" si="170"/>
        <v>F</v>
      </c>
      <c r="CF127" s="8"/>
      <c r="CG127" s="9" t="str">
        <f t="shared" si="171"/>
        <v>F</v>
      </c>
      <c r="CH127" s="8"/>
      <c r="CI127" s="9" t="str">
        <f t="shared" si="172"/>
        <v>F</v>
      </c>
      <c r="CJ127" s="8"/>
      <c r="CK127" s="9" t="str">
        <f t="shared" si="173"/>
        <v>F</v>
      </c>
      <c r="CL127" s="8"/>
      <c r="CM127" s="9" t="str">
        <f t="shared" si="174"/>
        <v>F</v>
      </c>
      <c r="CN127" s="8"/>
      <c r="CO127" s="9" t="str">
        <f t="shared" si="175"/>
        <v>F</v>
      </c>
      <c r="CP127" s="8"/>
      <c r="CQ127" s="9" t="str">
        <f t="shared" si="176"/>
        <v>F</v>
      </c>
      <c r="CR127" s="8"/>
      <c r="CS127" s="9" t="str">
        <f t="shared" si="177"/>
        <v>F</v>
      </c>
      <c r="CT127" s="8"/>
      <c r="CU127" s="9" t="str">
        <f t="shared" si="178"/>
        <v>F</v>
      </c>
      <c r="CV127" s="8"/>
      <c r="CW127" s="9" t="str">
        <f t="shared" si="179"/>
        <v>F</v>
      </c>
      <c r="CX127" s="51">
        <f t="shared" si="180"/>
        <v>0</v>
      </c>
      <c r="CY127" s="51">
        <v>119</v>
      </c>
      <c r="CZ127" s="56" t="str">
        <f t="shared" si="181"/>
        <v>A</v>
      </c>
      <c r="DA127" s="56" t="str">
        <f t="shared" si="182"/>
        <v>ល្អ</v>
      </c>
      <c r="DB127" s="51" t="e">
        <f t="shared" si="183"/>
        <v>#N/A</v>
      </c>
      <c r="DC127" s="51">
        <f>វត្តមាន!DF127</f>
        <v>0</v>
      </c>
      <c r="DD127" s="51">
        <f>វត្តមាន!DG127</f>
        <v>0</v>
      </c>
      <c r="DE127" s="51">
        <f>វត្តមាន!DH127</f>
        <v>0</v>
      </c>
      <c r="DF127" s="51">
        <f>វត្តមាន!DI127</f>
        <v>0</v>
      </c>
      <c r="DG127" s="8"/>
      <c r="DH127" s="8"/>
      <c r="DI127" s="8">
        <f t="shared" si="184"/>
        <v>0</v>
      </c>
      <c r="DJ127" s="9" t="str">
        <f t="shared" si="185"/>
        <v>F</v>
      </c>
      <c r="DK127" s="8"/>
      <c r="DL127" s="9" t="str">
        <f t="shared" si="186"/>
        <v>F</v>
      </c>
      <c r="DM127" s="8"/>
      <c r="DN127" s="9" t="str">
        <f t="shared" si="187"/>
        <v>F</v>
      </c>
      <c r="DO127" s="8"/>
      <c r="DP127" s="9" t="str">
        <f t="shared" si="188"/>
        <v>F</v>
      </c>
      <c r="DQ127" s="8"/>
      <c r="DR127" s="9" t="str">
        <f t="shared" si="189"/>
        <v>F</v>
      </c>
      <c r="DS127" s="8"/>
      <c r="DT127" s="9" t="str">
        <f t="shared" si="190"/>
        <v>F</v>
      </c>
      <c r="DU127" s="8"/>
      <c r="DV127" s="9" t="str">
        <f t="shared" si="191"/>
        <v>F</v>
      </c>
      <c r="DW127" s="8"/>
      <c r="DX127" s="9" t="str">
        <f t="shared" si="192"/>
        <v>F</v>
      </c>
      <c r="DY127" s="8"/>
      <c r="DZ127" s="9" t="str">
        <f t="shared" si="193"/>
        <v>F</v>
      </c>
      <c r="EA127" s="8"/>
      <c r="EB127" s="9" t="str">
        <f t="shared" si="194"/>
        <v>F</v>
      </c>
      <c r="EC127" s="8"/>
      <c r="ED127" s="9" t="str">
        <f t="shared" si="195"/>
        <v>F</v>
      </c>
      <c r="EE127" s="58">
        <f t="shared" si="196"/>
        <v>0</v>
      </c>
      <c r="EF127" s="58">
        <v>119</v>
      </c>
      <c r="EG127" s="59" t="str">
        <f t="shared" si="197"/>
        <v>A</v>
      </c>
      <c r="EH127" s="59" t="str">
        <f t="shared" si="198"/>
        <v>ល្អ</v>
      </c>
      <c r="EI127" s="58" t="e">
        <f t="shared" si="199"/>
        <v>#N/A</v>
      </c>
      <c r="EJ127" s="58">
        <f>វត្តមាន!EP127</f>
        <v>2</v>
      </c>
      <c r="EK127" s="58">
        <f>វត្តមាន!EQ127</f>
        <v>2</v>
      </c>
      <c r="EL127" s="58">
        <f>វត្តមាន!ER127</f>
        <v>2</v>
      </c>
      <c r="EM127" s="58">
        <f>វត្តមាន!ES127</f>
        <v>6</v>
      </c>
      <c r="EN127" s="67"/>
      <c r="EO127" s="8"/>
      <c r="EP127" s="8"/>
      <c r="EQ127" s="8">
        <f t="shared" si="200"/>
        <v>0</v>
      </c>
      <c r="ER127" s="9" t="str">
        <f t="shared" si="201"/>
        <v>F</v>
      </c>
      <c r="ES127" s="9"/>
      <c r="ET127" s="8"/>
      <c r="EU127" s="9" t="str">
        <f t="shared" si="202"/>
        <v>F</v>
      </c>
      <c r="EV127" s="9"/>
      <c r="EW127" s="8"/>
      <c r="EX127" s="9" t="str">
        <f t="shared" si="203"/>
        <v>F</v>
      </c>
      <c r="EY127" s="9"/>
      <c r="EZ127" s="8"/>
      <c r="FA127" s="9" t="str">
        <f t="shared" si="204"/>
        <v>F</v>
      </c>
      <c r="FB127" s="9"/>
      <c r="FC127" s="8"/>
      <c r="FD127" s="9" t="str">
        <f t="shared" si="205"/>
        <v>F</v>
      </c>
      <c r="FE127" s="9"/>
      <c r="FF127" s="8"/>
      <c r="FG127" s="9" t="str">
        <f t="shared" si="206"/>
        <v>F</v>
      </c>
      <c r="FH127" s="9"/>
      <c r="FI127" s="8"/>
      <c r="FJ127" s="9" t="str">
        <f t="shared" si="207"/>
        <v>F</v>
      </c>
      <c r="FK127" s="9"/>
      <c r="FL127" s="8"/>
      <c r="FM127" s="9" t="str">
        <f t="shared" si="208"/>
        <v>F</v>
      </c>
      <c r="FN127" s="9"/>
      <c r="FO127" s="8"/>
      <c r="FP127" s="9" t="str">
        <f t="shared" si="209"/>
        <v>F</v>
      </c>
      <c r="FQ127" s="9"/>
      <c r="FR127" s="8"/>
      <c r="FS127" s="9" t="str">
        <f t="shared" si="210"/>
        <v>F</v>
      </c>
      <c r="FT127" s="9"/>
      <c r="FU127" s="8"/>
      <c r="FV127" s="9" t="str">
        <f t="shared" si="211"/>
        <v>F</v>
      </c>
      <c r="FX127" s="58">
        <f t="shared" si="212"/>
        <v>0</v>
      </c>
      <c r="FY127" s="58">
        <v>119</v>
      </c>
      <c r="FZ127" s="59" t="str">
        <f t="shared" si="213"/>
        <v>A</v>
      </c>
      <c r="GA127" s="59" t="str">
        <f t="shared" si="214"/>
        <v>ល្អ</v>
      </c>
      <c r="GB127" s="58" t="e">
        <f t="shared" si="215"/>
        <v>#N/A</v>
      </c>
      <c r="GC127" s="58">
        <f>វត្តមាន!FZ127</f>
        <v>2</v>
      </c>
      <c r="GD127" s="58">
        <f>វត្តមាន!GA127</f>
        <v>2</v>
      </c>
      <c r="GE127" s="58">
        <f>វត្តមាន!GB127</f>
        <v>2</v>
      </c>
      <c r="GF127" s="58">
        <f>វត្តមាន!GC127</f>
        <v>6</v>
      </c>
      <c r="GG127" s="69">
        <f t="shared" si="216"/>
        <v>59.5</v>
      </c>
      <c r="GH127" s="69">
        <f t="shared" si="217"/>
        <v>119</v>
      </c>
      <c r="GI127" s="69">
        <f t="shared" si="218"/>
        <v>89.25</v>
      </c>
      <c r="GJ127" s="59" t="str">
        <f t="shared" si="219"/>
        <v>A</v>
      </c>
      <c r="GK127" s="59" t="str">
        <f t="shared" si="220"/>
        <v>ល្អ</v>
      </c>
      <c r="GL127" s="58" t="e">
        <f t="shared" si="221"/>
        <v>#N/A</v>
      </c>
      <c r="GM127" s="2">
        <f t="shared" si="222"/>
        <v>4</v>
      </c>
      <c r="GN127" s="2">
        <f t="shared" si="223"/>
        <v>4</v>
      </c>
      <c r="GO127" s="2">
        <f t="shared" si="224"/>
        <v>4</v>
      </c>
      <c r="GP127" s="2">
        <f t="shared" si="225"/>
        <v>12</v>
      </c>
    </row>
    <row r="128" spans="1:198">
      <c r="A128" s="2"/>
      <c r="B128" s="2">
        <f>ប្រវត្តិរូបសិស្ស!B132</f>
        <v>7896</v>
      </c>
      <c r="C128" s="2" t="str">
        <f>ប្រវត្តិរូបសិស្ស!C128</f>
        <v>យូលាង គីមហុង</v>
      </c>
      <c r="D128" s="2" t="str">
        <f>ប្រវត្តិរូបសិស្ស!D128</f>
        <v>ប្រុស</v>
      </c>
      <c r="E128" s="7">
        <f>ប្រវត្តិរូបសិស្ស!E128</f>
        <v>39583</v>
      </c>
      <c r="F128" s="7" t="str">
        <f>ប្រវត្តិរូបសិស្ស!G128</f>
        <v>12E</v>
      </c>
      <c r="G128" s="8"/>
      <c r="H128" s="8"/>
      <c r="I128" s="8"/>
      <c r="J128" s="9" t="str">
        <f t="shared" si="137"/>
        <v>F</v>
      </c>
      <c r="K128" s="8"/>
      <c r="L128" s="9" t="str">
        <f t="shared" si="138"/>
        <v>F</v>
      </c>
      <c r="M128" s="8"/>
      <c r="N128" s="9" t="str">
        <f t="shared" si="139"/>
        <v>F</v>
      </c>
      <c r="O128" s="8"/>
      <c r="P128" s="9" t="str">
        <f t="shared" si="140"/>
        <v>F</v>
      </c>
      <c r="Q128" s="8"/>
      <c r="R128" s="9" t="str">
        <f t="shared" si="141"/>
        <v>F</v>
      </c>
      <c r="S128" s="8"/>
      <c r="T128" s="9" t="str">
        <f t="shared" si="142"/>
        <v>F</v>
      </c>
      <c r="U128" s="8"/>
      <c r="V128" s="9" t="str">
        <f t="shared" si="143"/>
        <v>F</v>
      </c>
      <c r="W128" s="8"/>
      <c r="X128" s="9" t="str">
        <f t="shared" si="144"/>
        <v>F</v>
      </c>
      <c r="Y128" s="8"/>
      <c r="Z128" s="9" t="str">
        <f t="shared" si="145"/>
        <v>F</v>
      </c>
      <c r="AA128" s="8"/>
      <c r="AB128" s="9" t="str">
        <f t="shared" si="146"/>
        <v>F</v>
      </c>
      <c r="AC128" s="8"/>
      <c r="AD128" s="9" t="str">
        <f t="shared" si="147"/>
        <v>F</v>
      </c>
      <c r="AE128" s="9">
        <f>វត្តមាន!AL128</f>
        <v>0</v>
      </c>
      <c r="AF128" s="9">
        <f>វត្តមាន!AM128</f>
        <v>0</v>
      </c>
      <c r="AG128" s="9">
        <f>វត្តមាន!AN128</f>
        <v>0</v>
      </c>
      <c r="AH128" s="9">
        <f>វត្តមាន!AO128</f>
        <v>0</v>
      </c>
      <c r="AI128" s="53">
        <f t="shared" si="148"/>
        <v>0</v>
      </c>
      <c r="AJ128" s="53">
        <f t="shared" si="149"/>
        <v>0</v>
      </c>
      <c r="AK128" s="54" t="str">
        <f t="shared" si="150"/>
        <v>F</v>
      </c>
      <c r="AL128" s="54" t="str">
        <f t="shared" si="151"/>
        <v>ខ្សោយ</v>
      </c>
      <c r="AM128" s="53">
        <f t="shared" si="226"/>
        <v>1</v>
      </c>
      <c r="AN128" s="53">
        <f>វត្តមាន!BV128</f>
        <v>0</v>
      </c>
      <c r="AO128" s="53">
        <f>វត្តមាន!BW128</f>
        <v>0</v>
      </c>
      <c r="AP128" s="53">
        <f>វត្តមាន!BX128</f>
        <v>0</v>
      </c>
      <c r="AQ128" s="53">
        <f>វត្តមាន!BY128</f>
        <v>0</v>
      </c>
      <c r="AR128" s="53"/>
      <c r="AS128" s="8"/>
      <c r="AT128" s="8"/>
      <c r="AU128" s="8">
        <f t="shared" si="152"/>
        <v>0</v>
      </c>
      <c r="AV128" s="9" t="str">
        <f t="shared" si="153"/>
        <v>F</v>
      </c>
      <c r="AW128" s="8"/>
      <c r="AX128" s="9" t="str">
        <f t="shared" si="154"/>
        <v>F</v>
      </c>
      <c r="AY128" s="8"/>
      <c r="AZ128" s="9" t="str">
        <f t="shared" si="155"/>
        <v>F</v>
      </c>
      <c r="BA128" s="8"/>
      <c r="BB128" s="9" t="str">
        <f t="shared" si="156"/>
        <v>F</v>
      </c>
      <c r="BC128" s="8"/>
      <c r="BD128" s="9" t="str">
        <f t="shared" si="157"/>
        <v>F</v>
      </c>
      <c r="BE128" s="8"/>
      <c r="BF128" s="9" t="str">
        <f t="shared" si="158"/>
        <v>F</v>
      </c>
      <c r="BG128" s="8"/>
      <c r="BH128" s="9" t="str">
        <f t="shared" si="159"/>
        <v>F</v>
      </c>
      <c r="BI128" s="8"/>
      <c r="BJ128" s="9" t="str">
        <f t="shared" si="160"/>
        <v>F</v>
      </c>
      <c r="BK128" s="8"/>
      <c r="BL128" s="9" t="str">
        <f t="shared" si="161"/>
        <v>F</v>
      </c>
      <c r="BM128" s="8"/>
      <c r="BN128" s="9" t="str">
        <f t="shared" si="162"/>
        <v>F</v>
      </c>
      <c r="BO128" s="8"/>
      <c r="BP128" s="9" t="str">
        <f t="shared" si="163"/>
        <v>F</v>
      </c>
      <c r="BQ128" s="51">
        <f t="shared" si="164"/>
        <v>0</v>
      </c>
      <c r="BR128" s="51">
        <f t="shared" si="165"/>
        <v>0</v>
      </c>
      <c r="BS128" s="56" t="str">
        <f t="shared" si="166"/>
        <v>F</v>
      </c>
      <c r="BT128" s="56" t="str">
        <f t="shared" si="167"/>
        <v>ខ្សោយ</v>
      </c>
      <c r="BU128" s="51">
        <f t="shared" si="168"/>
        <v>1</v>
      </c>
      <c r="BV128" s="51">
        <f>វត្តមាន!BV128</f>
        <v>0</v>
      </c>
      <c r="BW128" s="51">
        <f>វត្តមាន!BW128</f>
        <v>0</v>
      </c>
      <c r="BX128" s="51">
        <f>វត្តមាន!BX128</f>
        <v>0</v>
      </c>
      <c r="BY128" s="51">
        <f>វត្តមាន!BY128</f>
        <v>0</v>
      </c>
      <c r="BZ128" s="8"/>
      <c r="CA128" s="8"/>
      <c r="CB128" s="8"/>
      <c r="CC128" s="9" t="str">
        <f t="shared" si="169"/>
        <v>F</v>
      </c>
      <c r="CD128" s="8"/>
      <c r="CE128" s="9" t="str">
        <f t="shared" si="170"/>
        <v>F</v>
      </c>
      <c r="CF128" s="8"/>
      <c r="CG128" s="9" t="str">
        <f t="shared" si="171"/>
        <v>F</v>
      </c>
      <c r="CH128" s="8"/>
      <c r="CI128" s="9" t="str">
        <f t="shared" si="172"/>
        <v>F</v>
      </c>
      <c r="CJ128" s="8"/>
      <c r="CK128" s="9" t="str">
        <f t="shared" si="173"/>
        <v>F</v>
      </c>
      <c r="CL128" s="8"/>
      <c r="CM128" s="9" t="str">
        <f t="shared" si="174"/>
        <v>F</v>
      </c>
      <c r="CN128" s="8"/>
      <c r="CO128" s="9" t="str">
        <f t="shared" si="175"/>
        <v>F</v>
      </c>
      <c r="CP128" s="8"/>
      <c r="CQ128" s="9" t="str">
        <f t="shared" si="176"/>
        <v>F</v>
      </c>
      <c r="CR128" s="8"/>
      <c r="CS128" s="9" t="str">
        <f t="shared" si="177"/>
        <v>F</v>
      </c>
      <c r="CT128" s="8"/>
      <c r="CU128" s="9" t="str">
        <f t="shared" si="178"/>
        <v>F</v>
      </c>
      <c r="CV128" s="8"/>
      <c r="CW128" s="9" t="str">
        <f t="shared" si="179"/>
        <v>F</v>
      </c>
      <c r="CX128" s="51">
        <f t="shared" si="180"/>
        <v>0</v>
      </c>
      <c r="CY128" s="51">
        <v>120</v>
      </c>
      <c r="CZ128" s="56" t="str">
        <f t="shared" si="181"/>
        <v>A</v>
      </c>
      <c r="DA128" s="56" t="str">
        <f t="shared" si="182"/>
        <v>ល្អ</v>
      </c>
      <c r="DB128" s="51" t="e">
        <f t="shared" si="183"/>
        <v>#N/A</v>
      </c>
      <c r="DC128" s="51">
        <f>វត្តមាន!DF128</f>
        <v>0</v>
      </c>
      <c r="DD128" s="51">
        <f>វត្តមាន!DG128</f>
        <v>0</v>
      </c>
      <c r="DE128" s="51">
        <f>វត្តមាន!DH128</f>
        <v>0</v>
      </c>
      <c r="DF128" s="51">
        <f>វត្តមាន!DI128</f>
        <v>0</v>
      </c>
      <c r="DG128" s="8"/>
      <c r="DH128" s="8"/>
      <c r="DI128" s="8">
        <f t="shared" si="184"/>
        <v>0</v>
      </c>
      <c r="DJ128" s="9" t="str">
        <f t="shared" si="185"/>
        <v>F</v>
      </c>
      <c r="DK128" s="8"/>
      <c r="DL128" s="9" t="str">
        <f t="shared" si="186"/>
        <v>F</v>
      </c>
      <c r="DM128" s="8"/>
      <c r="DN128" s="9" t="str">
        <f t="shared" si="187"/>
        <v>F</v>
      </c>
      <c r="DO128" s="8"/>
      <c r="DP128" s="9" t="str">
        <f t="shared" si="188"/>
        <v>F</v>
      </c>
      <c r="DQ128" s="8"/>
      <c r="DR128" s="9" t="str">
        <f t="shared" si="189"/>
        <v>F</v>
      </c>
      <c r="DS128" s="8"/>
      <c r="DT128" s="9" t="str">
        <f t="shared" si="190"/>
        <v>F</v>
      </c>
      <c r="DU128" s="8"/>
      <c r="DV128" s="9" t="str">
        <f t="shared" si="191"/>
        <v>F</v>
      </c>
      <c r="DW128" s="8"/>
      <c r="DX128" s="9" t="str">
        <f t="shared" si="192"/>
        <v>F</v>
      </c>
      <c r="DY128" s="8"/>
      <c r="DZ128" s="9" t="str">
        <f t="shared" si="193"/>
        <v>F</v>
      </c>
      <c r="EA128" s="8"/>
      <c r="EB128" s="9" t="str">
        <f t="shared" si="194"/>
        <v>F</v>
      </c>
      <c r="EC128" s="8"/>
      <c r="ED128" s="9" t="str">
        <f t="shared" si="195"/>
        <v>F</v>
      </c>
      <c r="EE128" s="58">
        <f t="shared" si="196"/>
        <v>0</v>
      </c>
      <c r="EF128" s="58">
        <v>120</v>
      </c>
      <c r="EG128" s="59" t="str">
        <f t="shared" si="197"/>
        <v>A</v>
      </c>
      <c r="EH128" s="59" t="str">
        <f t="shared" si="198"/>
        <v>ល្អ</v>
      </c>
      <c r="EI128" s="58" t="e">
        <f t="shared" si="199"/>
        <v>#N/A</v>
      </c>
      <c r="EJ128" s="58">
        <f>វត្តមាន!EP128</f>
        <v>2</v>
      </c>
      <c r="EK128" s="58">
        <f>វត្តមាន!EQ128</f>
        <v>2</v>
      </c>
      <c r="EL128" s="58">
        <f>វត្តមាន!ER128</f>
        <v>2</v>
      </c>
      <c r="EM128" s="58">
        <f>វត្តមាន!ES128</f>
        <v>6</v>
      </c>
      <c r="EN128" s="67"/>
      <c r="EO128" s="8"/>
      <c r="EP128" s="8"/>
      <c r="EQ128" s="8">
        <f t="shared" si="200"/>
        <v>0</v>
      </c>
      <c r="ER128" s="9" t="str">
        <f t="shared" si="201"/>
        <v>F</v>
      </c>
      <c r="ES128" s="9"/>
      <c r="ET128" s="8"/>
      <c r="EU128" s="9" t="str">
        <f t="shared" si="202"/>
        <v>F</v>
      </c>
      <c r="EV128" s="9"/>
      <c r="EW128" s="8"/>
      <c r="EX128" s="9" t="str">
        <f t="shared" si="203"/>
        <v>F</v>
      </c>
      <c r="EY128" s="9"/>
      <c r="EZ128" s="8"/>
      <c r="FA128" s="9" t="str">
        <f t="shared" si="204"/>
        <v>F</v>
      </c>
      <c r="FB128" s="9"/>
      <c r="FC128" s="8"/>
      <c r="FD128" s="9" t="str">
        <f t="shared" si="205"/>
        <v>F</v>
      </c>
      <c r="FE128" s="9"/>
      <c r="FF128" s="8"/>
      <c r="FG128" s="9" t="str">
        <f t="shared" si="206"/>
        <v>F</v>
      </c>
      <c r="FH128" s="9"/>
      <c r="FI128" s="8"/>
      <c r="FJ128" s="9" t="str">
        <f t="shared" si="207"/>
        <v>F</v>
      </c>
      <c r="FK128" s="9"/>
      <c r="FL128" s="8"/>
      <c r="FM128" s="9" t="str">
        <f t="shared" si="208"/>
        <v>F</v>
      </c>
      <c r="FN128" s="9"/>
      <c r="FO128" s="8"/>
      <c r="FP128" s="9" t="str">
        <f t="shared" si="209"/>
        <v>F</v>
      </c>
      <c r="FQ128" s="9"/>
      <c r="FR128" s="8"/>
      <c r="FS128" s="9" t="str">
        <f t="shared" si="210"/>
        <v>F</v>
      </c>
      <c r="FT128" s="9"/>
      <c r="FU128" s="8"/>
      <c r="FV128" s="9" t="str">
        <f t="shared" si="211"/>
        <v>F</v>
      </c>
      <c r="FX128" s="58">
        <f t="shared" si="212"/>
        <v>0</v>
      </c>
      <c r="FY128" s="58">
        <v>120</v>
      </c>
      <c r="FZ128" s="59" t="str">
        <f t="shared" si="213"/>
        <v>A</v>
      </c>
      <c r="GA128" s="59" t="str">
        <f t="shared" si="214"/>
        <v>ល្អ</v>
      </c>
      <c r="GB128" s="58" t="e">
        <f t="shared" si="215"/>
        <v>#N/A</v>
      </c>
      <c r="GC128" s="58">
        <f>វត្តមាន!FZ128</f>
        <v>2</v>
      </c>
      <c r="GD128" s="58">
        <f>វត្តមាន!GA128</f>
        <v>2</v>
      </c>
      <c r="GE128" s="58">
        <f>វត្តមាន!GB128</f>
        <v>2</v>
      </c>
      <c r="GF128" s="58">
        <f>វត្តមាន!GC128</f>
        <v>6</v>
      </c>
      <c r="GG128" s="69">
        <f t="shared" si="216"/>
        <v>60</v>
      </c>
      <c r="GH128" s="69">
        <f t="shared" si="217"/>
        <v>120</v>
      </c>
      <c r="GI128" s="69">
        <f t="shared" si="218"/>
        <v>90</v>
      </c>
      <c r="GJ128" s="59" t="str">
        <f t="shared" si="219"/>
        <v>A</v>
      </c>
      <c r="GK128" s="59" t="str">
        <f t="shared" si="220"/>
        <v>ល្អ</v>
      </c>
      <c r="GL128" s="58" t="e">
        <f t="shared" si="221"/>
        <v>#N/A</v>
      </c>
      <c r="GM128" s="2">
        <f t="shared" si="222"/>
        <v>4</v>
      </c>
      <c r="GN128" s="2">
        <f t="shared" si="223"/>
        <v>4</v>
      </c>
      <c r="GO128" s="2">
        <f t="shared" si="224"/>
        <v>4</v>
      </c>
      <c r="GP128" s="2">
        <f t="shared" si="225"/>
        <v>12</v>
      </c>
    </row>
    <row r="129" spans="1:198">
      <c r="A129" s="2"/>
      <c r="B129" s="2">
        <f>ប្រវត្តិរូបសិស្ស!B133</f>
        <v>7905</v>
      </c>
      <c r="C129" s="2" t="str">
        <f>ប្រវត្តិរូបសិស្ស!C129</f>
        <v>រដ្ឋ សុភ័ក</v>
      </c>
      <c r="D129" s="2" t="str">
        <f>ប្រវត្តិរូបសិស្ស!D129</f>
        <v>ស្រី</v>
      </c>
      <c r="E129" s="7">
        <f>ប្រវត្តិរូបសិស្ស!E129</f>
        <v>39122</v>
      </c>
      <c r="F129" s="7" t="str">
        <f>ប្រវត្តិរូបសិស្ស!G129</f>
        <v>12E</v>
      </c>
      <c r="G129" s="8"/>
      <c r="H129" s="8"/>
      <c r="I129" s="8"/>
      <c r="J129" s="9" t="str">
        <f t="shared" si="137"/>
        <v>F</v>
      </c>
      <c r="K129" s="8"/>
      <c r="L129" s="9" t="str">
        <f t="shared" si="138"/>
        <v>F</v>
      </c>
      <c r="M129" s="8"/>
      <c r="N129" s="9" t="str">
        <f t="shared" si="139"/>
        <v>F</v>
      </c>
      <c r="O129" s="8"/>
      <c r="P129" s="9" t="str">
        <f t="shared" si="140"/>
        <v>F</v>
      </c>
      <c r="Q129" s="8"/>
      <c r="R129" s="9" t="str">
        <f t="shared" si="141"/>
        <v>F</v>
      </c>
      <c r="S129" s="8"/>
      <c r="T129" s="9" t="str">
        <f t="shared" si="142"/>
        <v>F</v>
      </c>
      <c r="U129" s="8"/>
      <c r="V129" s="9" t="str">
        <f t="shared" si="143"/>
        <v>F</v>
      </c>
      <c r="W129" s="8"/>
      <c r="X129" s="9" t="str">
        <f t="shared" si="144"/>
        <v>F</v>
      </c>
      <c r="Y129" s="8"/>
      <c r="Z129" s="9" t="str">
        <f t="shared" si="145"/>
        <v>F</v>
      </c>
      <c r="AA129" s="8"/>
      <c r="AB129" s="9" t="str">
        <f t="shared" si="146"/>
        <v>F</v>
      </c>
      <c r="AC129" s="8"/>
      <c r="AD129" s="9" t="str">
        <f t="shared" si="147"/>
        <v>F</v>
      </c>
      <c r="AE129" s="9">
        <f>វត្តមាន!AL129</f>
        <v>0</v>
      </c>
      <c r="AF129" s="9">
        <f>វត្តមាន!AM129</f>
        <v>0</v>
      </c>
      <c r="AG129" s="9">
        <f>វត្តមាន!AN129</f>
        <v>0</v>
      </c>
      <c r="AH129" s="9">
        <f>វត្តមាន!AO129</f>
        <v>0</v>
      </c>
      <c r="AI129" s="53">
        <f t="shared" si="148"/>
        <v>0</v>
      </c>
      <c r="AJ129" s="53">
        <f t="shared" si="149"/>
        <v>0</v>
      </c>
      <c r="AK129" s="54" t="str">
        <f t="shared" si="150"/>
        <v>F</v>
      </c>
      <c r="AL129" s="54" t="str">
        <f t="shared" si="151"/>
        <v>ខ្សោយ</v>
      </c>
      <c r="AM129" s="53">
        <f t="shared" si="226"/>
        <v>1</v>
      </c>
      <c r="AN129" s="53">
        <f>វត្តមាន!BV129</f>
        <v>0</v>
      </c>
      <c r="AO129" s="53">
        <f>វត្តមាន!BW129</f>
        <v>0</v>
      </c>
      <c r="AP129" s="53">
        <f>វត្តមាន!BX129</f>
        <v>0</v>
      </c>
      <c r="AQ129" s="53">
        <f>វត្តមាន!BY129</f>
        <v>0</v>
      </c>
      <c r="AR129" s="53"/>
      <c r="AS129" s="8"/>
      <c r="AT129" s="8"/>
      <c r="AU129" s="8">
        <f t="shared" si="152"/>
        <v>0</v>
      </c>
      <c r="AV129" s="9" t="str">
        <f t="shared" si="153"/>
        <v>F</v>
      </c>
      <c r="AW129" s="8"/>
      <c r="AX129" s="9" t="str">
        <f t="shared" si="154"/>
        <v>F</v>
      </c>
      <c r="AY129" s="8"/>
      <c r="AZ129" s="9" t="str">
        <f t="shared" si="155"/>
        <v>F</v>
      </c>
      <c r="BA129" s="8"/>
      <c r="BB129" s="9" t="str">
        <f t="shared" si="156"/>
        <v>F</v>
      </c>
      <c r="BC129" s="8"/>
      <c r="BD129" s="9" t="str">
        <f t="shared" si="157"/>
        <v>F</v>
      </c>
      <c r="BE129" s="8"/>
      <c r="BF129" s="9" t="str">
        <f t="shared" si="158"/>
        <v>F</v>
      </c>
      <c r="BG129" s="8"/>
      <c r="BH129" s="9" t="str">
        <f t="shared" si="159"/>
        <v>F</v>
      </c>
      <c r="BI129" s="8"/>
      <c r="BJ129" s="9" t="str">
        <f t="shared" si="160"/>
        <v>F</v>
      </c>
      <c r="BK129" s="8"/>
      <c r="BL129" s="9" t="str">
        <f t="shared" si="161"/>
        <v>F</v>
      </c>
      <c r="BM129" s="8"/>
      <c r="BN129" s="9" t="str">
        <f t="shared" si="162"/>
        <v>F</v>
      </c>
      <c r="BO129" s="8"/>
      <c r="BP129" s="9" t="str">
        <f t="shared" si="163"/>
        <v>F</v>
      </c>
      <c r="BQ129" s="51">
        <f t="shared" si="164"/>
        <v>0</v>
      </c>
      <c r="BR129" s="51">
        <f t="shared" si="165"/>
        <v>0</v>
      </c>
      <c r="BS129" s="56" t="str">
        <f t="shared" si="166"/>
        <v>F</v>
      </c>
      <c r="BT129" s="56" t="str">
        <f t="shared" si="167"/>
        <v>ខ្សោយ</v>
      </c>
      <c r="BU129" s="51">
        <f t="shared" si="168"/>
        <v>1</v>
      </c>
      <c r="BV129" s="51">
        <f>វត្តមាន!BV129</f>
        <v>0</v>
      </c>
      <c r="BW129" s="51">
        <f>វត្តមាន!BW129</f>
        <v>0</v>
      </c>
      <c r="BX129" s="51">
        <f>វត្តមាន!BX129</f>
        <v>0</v>
      </c>
      <c r="BY129" s="51">
        <f>វត្តមាន!BY129</f>
        <v>0</v>
      </c>
      <c r="BZ129" s="8"/>
      <c r="CA129" s="8"/>
      <c r="CB129" s="8"/>
      <c r="CC129" s="9" t="str">
        <f t="shared" si="169"/>
        <v>F</v>
      </c>
      <c r="CD129" s="8"/>
      <c r="CE129" s="9" t="str">
        <f t="shared" si="170"/>
        <v>F</v>
      </c>
      <c r="CF129" s="8"/>
      <c r="CG129" s="9" t="str">
        <f t="shared" si="171"/>
        <v>F</v>
      </c>
      <c r="CH129" s="8"/>
      <c r="CI129" s="9" t="str">
        <f t="shared" si="172"/>
        <v>F</v>
      </c>
      <c r="CJ129" s="8"/>
      <c r="CK129" s="9" t="str">
        <f t="shared" si="173"/>
        <v>F</v>
      </c>
      <c r="CL129" s="8"/>
      <c r="CM129" s="9" t="str">
        <f t="shared" si="174"/>
        <v>F</v>
      </c>
      <c r="CN129" s="8"/>
      <c r="CO129" s="9" t="str">
        <f t="shared" si="175"/>
        <v>F</v>
      </c>
      <c r="CP129" s="8"/>
      <c r="CQ129" s="9" t="str">
        <f t="shared" si="176"/>
        <v>F</v>
      </c>
      <c r="CR129" s="8"/>
      <c r="CS129" s="9" t="str">
        <f t="shared" si="177"/>
        <v>F</v>
      </c>
      <c r="CT129" s="8"/>
      <c r="CU129" s="9" t="str">
        <f t="shared" si="178"/>
        <v>F</v>
      </c>
      <c r="CV129" s="8"/>
      <c r="CW129" s="9" t="str">
        <f t="shared" si="179"/>
        <v>F</v>
      </c>
      <c r="CX129" s="51">
        <f t="shared" si="180"/>
        <v>0</v>
      </c>
      <c r="CY129" s="51">
        <v>121</v>
      </c>
      <c r="CZ129" s="56" t="str">
        <f t="shared" si="181"/>
        <v>A</v>
      </c>
      <c r="DA129" s="56" t="str">
        <f t="shared" si="182"/>
        <v>ល្អ</v>
      </c>
      <c r="DB129" s="51" t="e">
        <f t="shared" si="183"/>
        <v>#N/A</v>
      </c>
      <c r="DC129" s="51">
        <f>វត្តមាន!DF129</f>
        <v>0</v>
      </c>
      <c r="DD129" s="51">
        <f>វត្តមាន!DG129</f>
        <v>0</v>
      </c>
      <c r="DE129" s="51">
        <f>វត្តមាន!DH129</f>
        <v>0</v>
      </c>
      <c r="DF129" s="51">
        <f>វត្តមាន!DI129</f>
        <v>0</v>
      </c>
      <c r="DG129" s="8"/>
      <c r="DH129" s="8"/>
      <c r="DI129" s="8">
        <f t="shared" si="184"/>
        <v>0</v>
      </c>
      <c r="DJ129" s="9" t="str">
        <f t="shared" si="185"/>
        <v>F</v>
      </c>
      <c r="DK129" s="8"/>
      <c r="DL129" s="9" t="str">
        <f t="shared" si="186"/>
        <v>F</v>
      </c>
      <c r="DM129" s="8"/>
      <c r="DN129" s="9" t="str">
        <f t="shared" si="187"/>
        <v>F</v>
      </c>
      <c r="DO129" s="8"/>
      <c r="DP129" s="9" t="str">
        <f t="shared" si="188"/>
        <v>F</v>
      </c>
      <c r="DQ129" s="8"/>
      <c r="DR129" s="9" t="str">
        <f t="shared" si="189"/>
        <v>F</v>
      </c>
      <c r="DS129" s="8"/>
      <c r="DT129" s="9" t="str">
        <f t="shared" si="190"/>
        <v>F</v>
      </c>
      <c r="DU129" s="8"/>
      <c r="DV129" s="9" t="str">
        <f t="shared" si="191"/>
        <v>F</v>
      </c>
      <c r="DW129" s="8"/>
      <c r="DX129" s="9" t="str">
        <f t="shared" si="192"/>
        <v>F</v>
      </c>
      <c r="DY129" s="8"/>
      <c r="DZ129" s="9" t="str">
        <f t="shared" si="193"/>
        <v>F</v>
      </c>
      <c r="EA129" s="8"/>
      <c r="EB129" s="9" t="str">
        <f t="shared" si="194"/>
        <v>F</v>
      </c>
      <c r="EC129" s="8"/>
      <c r="ED129" s="9" t="str">
        <f t="shared" si="195"/>
        <v>F</v>
      </c>
      <c r="EE129" s="58">
        <f t="shared" si="196"/>
        <v>0</v>
      </c>
      <c r="EF129" s="58">
        <v>121</v>
      </c>
      <c r="EG129" s="59" t="str">
        <f t="shared" si="197"/>
        <v>A</v>
      </c>
      <c r="EH129" s="59" t="str">
        <f t="shared" si="198"/>
        <v>ល្អ</v>
      </c>
      <c r="EI129" s="58" t="e">
        <f t="shared" si="199"/>
        <v>#N/A</v>
      </c>
      <c r="EJ129" s="58">
        <f>វត្តមាន!EP129</f>
        <v>2</v>
      </c>
      <c r="EK129" s="58">
        <f>វត្តមាន!EQ129</f>
        <v>2</v>
      </c>
      <c r="EL129" s="58">
        <f>វត្តមាន!ER129</f>
        <v>2</v>
      </c>
      <c r="EM129" s="58">
        <f>វត្តមាន!ES129</f>
        <v>6</v>
      </c>
      <c r="EN129" s="67"/>
      <c r="EO129" s="8"/>
      <c r="EP129" s="8"/>
      <c r="EQ129" s="8">
        <f t="shared" si="200"/>
        <v>0</v>
      </c>
      <c r="ER129" s="9" t="str">
        <f t="shared" si="201"/>
        <v>F</v>
      </c>
      <c r="ES129" s="9"/>
      <c r="ET129" s="8"/>
      <c r="EU129" s="9" t="str">
        <f t="shared" si="202"/>
        <v>F</v>
      </c>
      <c r="EV129" s="9"/>
      <c r="EW129" s="8"/>
      <c r="EX129" s="9" t="str">
        <f t="shared" si="203"/>
        <v>F</v>
      </c>
      <c r="EY129" s="9"/>
      <c r="EZ129" s="8"/>
      <c r="FA129" s="9" t="str">
        <f t="shared" si="204"/>
        <v>F</v>
      </c>
      <c r="FB129" s="9"/>
      <c r="FC129" s="8"/>
      <c r="FD129" s="9" t="str">
        <f t="shared" si="205"/>
        <v>F</v>
      </c>
      <c r="FE129" s="9"/>
      <c r="FF129" s="8"/>
      <c r="FG129" s="9" t="str">
        <f t="shared" si="206"/>
        <v>F</v>
      </c>
      <c r="FH129" s="9"/>
      <c r="FI129" s="8"/>
      <c r="FJ129" s="9" t="str">
        <f t="shared" si="207"/>
        <v>F</v>
      </c>
      <c r="FK129" s="9"/>
      <c r="FL129" s="8"/>
      <c r="FM129" s="9" t="str">
        <f t="shared" si="208"/>
        <v>F</v>
      </c>
      <c r="FN129" s="9"/>
      <c r="FO129" s="8"/>
      <c r="FP129" s="9" t="str">
        <f t="shared" si="209"/>
        <v>F</v>
      </c>
      <c r="FQ129" s="9"/>
      <c r="FR129" s="8"/>
      <c r="FS129" s="9" t="str">
        <f t="shared" si="210"/>
        <v>F</v>
      </c>
      <c r="FT129" s="9"/>
      <c r="FU129" s="8"/>
      <c r="FV129" s="9" t="str">
        <f t="shared" si="211"/>
        <v>F</v>
      </c>
      <c r="FX129" s="58">
        <f t="shared" si="212"/>
        <v>0</v>
      </c>
      <c r="FY129" s="58">
        <v>121</v>
      </c>
      <c r="FZ129" s="59" t="str">
        <f t="shared" si="213"/>
        <v>A</v>
      </c>
      <c r="GA129" s="59" t="str">
        <f t="shared" si="214"/>
        <v>ល្អ</v>
      </c>
      <c r="GB129" s="58" t="e">
        <f t="shared" si="215"/>
        <v>#N/A</v>
      </c>
      <c r="GC129" s="58">
        <f>វត្តមាន!FZ129</f>
        <v>2</v>
      </c>
      <c r="GD129" s="58">
        <f>វត្តមាន!GA129</f>
        <v>2</v>
      </c>
      <c r="GE129" s="58">
        <f>វត្តមាន!GB129</f>
        <v>2</v>
      </c>
      <c r="GF129" s="58">
        <f>វត្តមាន!GC129</f>
        <v>6</v>
      </c>
      <c r="GG129" s="69">
        <f t="shared" si="216"/>
        <v>60.5</v>
      </c>
      <c r="GH129" s="69">
        <f t="shared" si="217"/>
        <v>121</v>
      </c>
      <c r="GI129" s="69">
        <f t="shared" si="218"/>
        <v>90.75</v>
      </c>
      <c r="GJ129" s="59" t="str">
        <f t="shared" si="219"/>
        <v>A</v>
      </c>
      <c r="GK129" s="59" t="str">
        <f t="shared" si="220"/>
        <v>ល្អ</v>
      </c>
      <c r="GL129" s="58" t="e">
        <f t="shared" si="221"/>
        <v>#N/A</v>
      </c>
      <c r="GM129" s="2">
        <f t="shared" si="222"/>
        <v>4</v>
      </c>
      <c r="GN129" s="2">
        <f t="shared" si="223"/>
        <v>4</v>
      </c>
      <c r="GO129" s="2">
        <f t="shared" si="224"/>
        <v>4</v>
      </c>
      <c r="GP129" s="2">
        <f t="shared" si="225"/>
        <v>12</v>
      </c>
    </row>
    <row r="130" spans="1:198">
      <c r="A130" s="2"/>
      <c r="B130" s="2">
        <f>ប្រវត្តិរូបសិស្ស!B134</f>
        <v>7495</v>
      </c>
      <c r="C130" s="2" t="str">
        <f>ប្រវត្តិរូបសិស្ស!C130</f>
        <v>រដ្ឋា​ វ៉ាន់ថេត</v>
      </c>
      <c r="D130" s="2" t="str">
        <f>ប្រវត្តិរូបសិស្ស!D130</f>
        <v>ប្រុស</v>
      </c>
      <c r="E130" s="7">
        <f>ប្រវត្តិរូបសិស្ស!E130</f>
        <v>39210</v>
      </c>
      <c r="F130" s="7" t="str">
        <f>ប្រវត្តិរូបសិស្ស!G130</f>
        <v>12E</v>
      </c>
      <c r="G130" s="8"/>
      <c r="H130" s="8"/>
      <c r="I130" s="8"/>
      <c r="J130" s="9" t="str">
        <f t="shared" si="137"/>
        <v>F</v>
      </c>
      <c r="K130" s="8"/>
      <c r="L130" s="9" t="str">
        <f t="shared" si="138"/>
        <v>F</v>
      </c>
      <c r="M130" s="8"/>
      <c r="N130" s="9" t="str">
        <f t="shared" si="139"/>
        <v>F</v>
      </c>
      <c r="O130" s="8"/>
      <c r="P130" s="9" t="str">
        <f t="shared" si="140"/>
        <v>F</v>
      </c>
      <c r="Q130" s="8"/>
      <c r="R130" s="9" t="str">
        <f t="shared" si="141"/>
        <v>F</v>
      </c>
      <c r="S130" s="8"/>
      <c r="T130" s="9" t="str">
        <f t="shared" si="142"/>
        <v>F</v>
      </c>
      <c r="U130" s="8"/>
      <c r="V130" s="9" t="str">
        <f t="shared" si="143"/>
        <v>F</v>
      </c>
      <c r="W130" s="8"/>
      <c r="X130" s="9" t="str">
        <f t="shared" si="144"/>
        <v>F</v>
      </c>
      <c r="Y130" s="8"/>
      <c r="Z130" s="9" t="str">
        <f t="shared" si="145"/>
        <v>F</v>
      </c>
      <c r="AA130" s="8"/>
      <c r="AB130" s="9" t="str">
        <f t="shared" si="146"/>
        <v>F</v>
      </c>
      <c r="AC130" s="8"/>
      <c r="AD130" s="9" t="str">
        <f t="shared" si="147"/>
        <v>F</v>
      </c>
      <c r="AE130" s="9">
        <f>វត្តមាន!AL130</f>
        <v>0</v>
      </c>
      <c r="AF130" s="9">
        <f>វត្តមាន!AM130</f>
        <v>0</v>
      </c>
      <c r="AG130" s="9">
        <f>វត្តមាន!AN130</f>
        <v>0</v>
      </c>
      <c r="AH130" s="9">
        <f>វត្តមាន!AO130</f>
        <v>0</v>
      </c>
      <c r="AI130" s="53">
        <f t="shared" si="148"/>
        <v>0</v>
      </c>
      <c r="AJ130" s="53">
        <f t="shared" si="149"/>
        <v>0</v>
      </c>
      <c r="AK130" s="54" t="str">
        <f t="shared" si="150"/>
        <v>F</v>
      </c>
      <c r="AL130" s="54" t="str">
        <f t="shared" si="151"/>
        <v>ខ្សោយ</v>
      </c>
      <c r="AM130" s="53">
        <f t="shared" si="226"/>
        <v>1</v>
      </c>
      <c r="AN130" s="53">
        <f>វត្តមាន!BV130</f>
        <v>0</v>
      </c>
      <c r="AO130" s="53">
        <f>វត្តមាន!BW130</f>
        <v>0</v>
      </c>
      <c r="AP130" s="53">
        <f>វត្តមាន!BX130</f>
        <v>0</v>
      </c>
      <c r="AQ130" s="53">
        <f>វត្តមាន!BY130</f>
        <v>0</v>
      </c>
      <c r="AR130" s="53"/>
      <c r="AS130" s="8"/>
      <c r="AT130" s="8"/>
      <c r="AU130" s="8">
        <f t="shared" si="152"/>
        <v>0</v>
      </c>
      <c r="AV130" s="9" t="str">
        <f t="shared" si="153"/>
        <v>F</v>
      </c>
      <c r="AW130" s="8"/>
      <c r="AX130" s="9" t="str">
        <f t="shared" si="154"/>
        <v>F</v>
      </c>
      <c r="AY130" s="8"/>
      <c r="AZ130" s="9" t="str">
        <f t="shared" si="155"/>
        <v>F</v>
      </c>
      <c r="BA130" s="8"/>
      <c r="BB130" s="9" t="str">
        <f t="shared" si="156"/>
        <v>F</v>
      </c>
      <c r="BC130" s="8"/>
      <c r="BD130" s="9" t="str">
        <f t="shared" si="157"/>
        <v>F</v>
      </c>
      <c r="BE130" s="8"/>
      <c r="BF130" s="9" t="str">
        <f t="shared" si="158"/>
        <v>F</v>
      </c>
      <c r="BG130" s="8"/>
      <c r="BH130" s="9" t="str">
        <f t="shared" si="159"/>
        <v>F</v>
      </c>
      <c r="BI130" s="8"/>
      <c r="BJ130" s="9" t="str">
        <f t="shared" si="160"/>
        <v>F</v>
      </c>
      <c r="BK130" s="8"/>
      <c r="BL130" s="9" t="str">
        <f t="shared" si="161"/>
        <v>F</v>
      </c>
      <c r="BM130" s="8"/>
      <c r="BN130" s="9" t="str">
        <f t="shared" si="162"/>
        <v>F</v>
      </c>
      <c r="BO130" s="8"/>
      <c r="BP130" s="9" t="str">
        <f t="shared" si="163"/>
        <v>F</v>
      </c>
      <c r="BQ130" s="51">
        <f t="shared" si="164"/>
        <v>0</v>
      </c>
      <c r="BR130" s="51">
        <f t="shared" si="165"/>
        <v>0</v>
      </c>
      <c r="BS130" s="56" t="str">
        <f t="shared" si="166"/>
        <v>F</v>
      </c>
      <c r="BT130" s="56" t="str">
        <f t="shared" si="167"/>
        <v>ខ្សោយ</v>
      </c>
      <c r="BU130" s="51">
        <f t="shared" si="168"/>
        <v>1</v>
      </c>
      <c r="BV130" s="51">
        <f>វត្តមាន!BV130</f>
        <v>0</v>
      </c>
      <c r="BW130" s="51">
        <f>វត្តមាន!BW130</f>
        <v>0</v>
      </c>
      <c r="BX130" s="51">
        <f>វត្តមាន!BX130</f>
        <v>0</v>
      </c>
      <c r="BY130" s="51">
        <f>វត្តមាន!BY130</f>
        <v>0</v>
      </c>
      <c r="BZ130" s="8"/>
      <c r="CA130" s="8"/>
      <c r="CB130" s="8"/>
      <c r="CC130" s="9" t="str">
        <f t="shared" si="169"/>
        <v>F</v>
      </c>
      <c r="CD130" s="8"/>
      <c r="CE130" s="9" t="str">
        <f t="shared" si="170"/>
        <v>F</v>
      </c>
      <c r="CF130" s="8"/>
      <c r="CG130" s="9" t="str">
        <f t="shared" si="171"/>
        <v>F</v>
      </c>
      <c r="CH130" s="8"/>
      <c r="CI130" s="9" t="str">
        <f t="shared" si="172"/>
        <v>F</v>
      </c>
      <c r="CJ130" s="8"/>
      <c r="CK130" s="9" t="str">
        <f t="shared" si="173"/>
        <v>F</v>
      </c>
      <c r="CL130" s="8"/>
      <c r="CM130" s="9" t="str">
        <f t="shared" si="174"/>
        <v>F</v>
      </c>
      <c r="CN130" s="8"/>
      <c r="CO130" s="9" t="str">
        <f t="shared" si="175"/>
        <v>F</v>
      </c>
      <c r="CP130" s="8"/>
      <c r="CQ130" s="9" t="str">
        <f t="shared" si="176"/>
        <v>F</v>
      </c>
      <c r="CR130" s="8"/>
      <c r="CS130" s="9" t="str">
        <f t="shared" si="177"/>
        <v>F</v>
      </c>
      <c r="CT130" s="8"/>
      <c r="CU130" s="9" t="str">
        <f t="shared" si="178"/>
        <v>F</v>
      </c>
      <c r="CV130" s="8"/>
      <c r="CW130" s="9" t="str">
        <f t="shared" si="179"/>
        <v>F</v>
      </c>
      <c r="CX130" s="51">
        <f t="shared" si="180"/>
        <v>0</v>
      </c>
      <c r="CY130" s="51">
        <v>122</v>
      </c>
      <c r="CZ130" s="56" t="str">
        <f t="shared" si="181"/>
        <v>A</v>
      </c>
      <c r="DA130" s="56" t="str">
        <f t="shared" si="182"/>
        <v>ល្អ</v>
      </c>
      <c r="DB130" s="51" t="e">
        <f t="shared" si="183"/>
        <v>#N/A</v>
      </c>
      <c r="DC130" s="51">
        <f>វត្តមាន!DF130</f>
        <v>0</v>
      </c>
      <c r="DD130" s="51">
        <f>វត្តមាន!DG130</f>
        <v>0</v>
      </c>
      <c r="DE130" s="51">
        <f>វត្តមាន!DH130</f>
        <v>0</v>
      </c>
      <c r="DF130" s="51">
        <f>វត្តមាន!DI130</f>
        <v>0</v>
      </c>
      <c r="DG130" s="8"/>
      <c r="DH130" s="8"/>
      <c r="DI130" s="8">
        <f t="shared" si="184"/>
        <v>0</v>
      </c>
      <c r="DJ130" s="9" t="str">
        <f t="shared" si="185"/>
        <v>F</v>
      </c>
      <c r="DK130" s="8"/>
      <c r="DL130" s="9" t="str">
        <f t="shared" si="186"/>
        <v>F</v>
      </c>
      <c r="DM130" s="8"/>
      <c r="DN130" s="9" t="str">
        <f t="shared" si="187"/>
        <v>F</v>
      </c>
      <c r="DO130" s="8"/>
      <c r="DP130" s="9" t="str">
        <f t="shared" si="188"/>
        <v>F</v>
      </c>
      <c r="DQ130" s="8"/>
      <c r="DR130" s="9" t="str">
        <f t="shared" si="189"/>
        <v>F</v>
      </c>
      <c r="DS130" s="8"/>
      <c r="DT130" s="9" t="str">
        <f t="shared" si="190"/>
        <v>F</v>
      </c>
      <c r="DU130" s="8"/>
      <c r="DV130" s="9" t="str">
        <f t="shared" si="191"/>
        <v>F</v>
      </c>
      <c r="DW130" s="8"/>
      <c r="DX130" s="9" t="str">
        <f t="shared" si="192"/>
        <v>F</v>
      </c>
      <c r="DY130" s="8"/>
      <c r="DZ130" s="9" t="str">
        <f t="shared" si="193"/>
        <v>F</v>
      </c>
      <c r="EA130" s="8"/>
      <c r="EB130" s="9" t="str">
        <f t="shared" si="194"/>
        <v>F</v>
      </c>
      <c r="EC130" s="8"/>
      <c r="ED130" s="9" t="str">
        <f t="shared" si="195"/>
        <v>F</v>
      </c>
      <c r="EE130" s="58">
        <f t="shared" si="196"/>
        <v>0</v>
      </c>
      <c r="EF130" s="58">
        <v>122</v>
      </c>
      <c r="EG130" s="59" t="str">
        <f t="shared" si="197"/>
        <v>A</v>
      </c>
      <c r="EH130" s="59" t="str">
        <f t="shared" si="198"/>
        <v>ល្អ</v>
      </c>
      <c r="EI130" s="58" t="e">
        <f t="shared" si="199"/>
        <v>#N/A</v>
      </c>
      <c r="EJ130" s="58">
        <f>វត្តមាន!EP130</f>
        <v>2</v>
      </c>
      <c r="EK130" s="58">
        <f>វត្តមាន!EQ130</f>
        <v>2</v>
      </c>
      <c r="EL130" s="58">
        <f>វត្តមាន!ER130</f>
        <v>2</v>
      </c>
      <c r="EM130" s="58">
        <f>វត្តមាន!ES130</f>
        <v>6</v>
      </c>
      <c r="EN130" s="67"/>
      <c r="EO130" s="8"/>
      <c r="EP130" s="8"/>
      <c r="EQ130" s="8">
        <f t="shared" si="200"/>
        <v>0</v>
      </c>
      <c r="ER130" s="9" t="str">
        <f t="shared" si="201"/>
        <v>F</v>
      </c>
      <c r="ES130" s="9"/>
      <c r="ET130" s="8"/>
      <c r="EU130" s="9" t="str">
        <f t="shared" si="202"/>
        <v>F</v>
      </c>
      <c r="EV130" s="9"/>
      <c r="EW130" s="8"/>
      <c r="EX130" s="9" t="str">
        <f t="shared" si="203"/>
        <v>F</v>
      </c>
      <c r="EY130" s="9"/>
      <c r="EZ130" s="8"/>
      <c r="FA130" s="9" t="str">
        <f t="shared" si="204"/>
        <v>F</v>
      </c>
      <c r="FB130" s="9"/>
      <c r="FC130" s="8"/>
      <c r="FD130" s="9" t="str">
        <f t="shared" si="205"/>
        <v>F</v>
      </c>
      <c r="FE130" s="9"/>
      <c r="FF130" s="8"/>
      <c r="FG130" s="9" t="str">
        <f t="shared" si="206"/>
        <v>F</v>
      </c>
      <c r="FH130" s="9"/>
      <c r="FI130" s="8"/>
      <c r="FJ130" s="9" t="str">
        <f t="shared" si="207"/>
        <v>F</v>
      </c>
      <c r="FK130" s="9"/>
      <c r="FL130" s="8"/>
      <c r="FM130" s="9" t="str">
        <f t="shared" si="208"/>
        <v>F</v>
      </c>
      <c r="FN130" s="9"/>
      <c r="FO130" s="8"/>
      <c r="FP130" s="9" t="str">
        <f t="shared" si="209"/>
        <v>F</v>
      </c>
      <c r="FQ130" s="9"/>
      <c r="FR130" s="8"/>
      <c r="FS130" s="9" t="str">
        <f t="shared" si="210"/>
        <v>F</v>
      </c>
      <c r="FT130" s="9"/>
      <c r="FU130" s="8"/>
      <c r="FV130" s="9" t="str">
        <f t="shared" si="211"/>
        <v>F</v>
      </c>
      <c r="FX130" s="58">
        <f t="shared" si="212"/>
        <v>0</v>
      </c>
      <c r="FY130" s="58">
        <v>122</v>
      </c>
      <c r="FZ130" s="59" t="str">
        <f t="shared" si="213"/>
        <v>A</v>
      </c>
      <c r="GA130" s="59" t="str">
        <f t="shared" si="214"/>
        <v>ល្អ</v>
      </c>
      <c r="GB130" s="58" t="e">
        <f t="shared" si="215"/>
        <v>#N/A</v>
      </c>
      <c r="GC130" s="58">
        <f>វត្តមាន!FZ130</f>
        <v>2</v>
      </c>
      <c r="GD130" s="58">
        <f>វត្តមាន!GA130</f>
        <v>2</v>
      </c>
      <c r="GE130" s="58">
        <f>វត្តមាន!GB130</f>
        <v>2</v>
      </c>
      <c r="GF130" s="58">
        <f>វត្តមាន!GC130</f>
        <v>6</v>
      </c>
      <c r="GG130" s="69">
        <f t="shared" si="216"/>
        <v>61</v>
      </c>
      <c r="GH130" s="69">
        <f t="shared" si="217"/>
        <v>122</v>
      </c>
      <c r="GI130" s="69">
        <f t="shared" si="218"/>
        <v>91.5</v>
      </c>
      <c r="GJ130" s="59" t="str">
        <f t="shared" si="219"/>
        <v>A</v>
      </c>
      <c r="GK130" s="59" t="str">
        <f t="shared" si="220"/>
        <v>ល្អ</v>
      </c>
      <c r="GL130" s="58" t="e">
        <f t="shared" si="221"/>
        <v>#N/A</v>
      </c>
      <c r="GM130" s="2">
        <f t="shared" si="222"/>
        <v>4</v>
      </c>
      <c r="GN130" s="2">
        <f t="shared" si="223"/>
        <v>4</v>
      </c>
      <c r="GO130" s="2">
        <f t="shared" si="224"/>
        <v>4</v>
      </c>
      <c r="GP130" s="2">
        <f t="shared" si="225"/>
        <v>12</v>
      </c>
    </row>
    <row r="131" spans="1:198">
      <c r="A131" s="2"/>
      <c r="B131" s="2">
        <f>ប្រវត្តិរូបសិស្ស!B135</f>
        <v>7906</v>
      </c>
      <c r="C131" s="2" t="str">
        <f>ប្រវត្តិរូបសិស្ស!C131</f>
        <v>រ៉ន រច្ចនា</v>
      </c>
      <c r="D131" s="2" t="str">
        <f>ប្រវត្តិរូបសិស្ស!D131</f>
        <v>ប្រុស</v>
      </c>
      <c r="E131" s="7">
        <f>ប្រវត្តិរូបសិស្ស!E131</f>
        <v>39204</v>
      </c>
      <c r="F131" s="7" t="str">
        <f>ប្រវត្តិរូបសិស្ស!G131</f>
        <v>12E</v>
      </c>
      <c r="G131" s="8"/>
      <c r="H131" s="8"/>
      <c r="I131" s="8"/>
      <c r="J131" s="9" t="str">
        <f t="shared" si="137"/>
        <v>F</v>
      </c>
      <c r="K131" s="8"/>
      <c r="L131" s="9" t="str">
        <f t="shared" si="138"/>
        <v>F</v>
      </c>
      <c r="M131" s="8"/>
      <c r="N131" s="9" t="str">
        <f t="shared" si="139"/>
        <v>F</v>
      </c>
      <c r="O131" s="8"/>
      <c r="P131" s="9" t="str">
        <f t="shared" si="140"/>
        <v>F</v>
      </c>
      <c r="Q131" s="8"/>
      <c r="R131" s="9" t="str">
        <f t="shared" si="141"/>
        <v>F</v>
      </c>
      <c r="S131" s="8"/>
      <c r="T131" s="9" t="str">
        <f t="shared" si="142"/>
        <v>F</v>
      </c>
      <c r="U131" s="8"/>
      <c r="V131" s="9" t="str">
        <f t="shared" si="143"/>
        <v>F</v>
      </c>
      <c r="W131" s="8"/>
      <c r="X131" s="9" t="str">
        <f t="shared" si="144"/>
        <v>F</v>
      </c>
      <c r="Y131" s="8"/>
      <c r="Z131" s="9" t="str">
        <f t="shared" si="145"/>
        <v>F</v>
      </c>
      <c r="AA131" s="8"/>
      <c r="AB131" s="9" t="str">
        <f t="shared" si="146"/>
        <v>F</v>
      </c>
      <c r="AC131" s="8"/>
      <c r="AD131" s="9" t="str">
        <f t="shared" si="147"/>
        <v>F</v>
      </c>
      <c r="AE131" s="9">
        <f>វត្តមាន!AL131</f>
        <v>0</v>
      </c>
      <c r="AF131" s="9">
        <f>វត្តមាន!AM131</f>
        <v>0</v>
      </c>
      <c r="AG131" s="9">
        <f>វត្តមាន!AN131</f>
        <v>0</v>
      </c>
      <c r="AH131" s="9">
        <f>វត្តមាន!AO131</f>
        <v>0</v>
      </c>
      <c r="AI131" s="53">
        <f t="shared" si="148"/>
        <v>0</v>
      </c>
      <c r="AJ131" s="53">
        <f t="shared" si="149"/>
        <v>0</v>
      </c>
      <c r="AK131" s="54" t="str">
        <f t="shared" si="150"/>
        <v>F</v>
      </c>
      <c r="AL131" s="54" t="str">
        <f t="shared" si="151"/>
        <v>ខ្សោយ</v>
      </c>
      <c r="AM131" s="53">
        <f t="shared" si="226"/>
        <v>1</v>
      </c>
      <c r="AN131" s="53">
        <f>វត្តមាន!BV131</f>
        <v>0</v>
      </c>
      <c r="AO131" s="53">
        <f>វត្តមាន!BW131</f>
        <v>0</v>
      </c>
      <c r="AP131" s="53">
        <f>វត្តមាន!BX131</f>
        <v>0</v>
      </c>
      <c r="AQ131" s="53">
        <f>វត្តមាន!BY131</f>
        <v>0</v>
      </c>
      <c r="AR131" s="53"/>
      <c r="AS131" s="8"/>
      <c r="AT131" s="8"/>
      <c r="AU131" s="8">
        <f t="shared" si="152"/>
        <v>0</v>
      </c>
      <c r="AV131" s="9" t="str">
        <f t="shared" si="153"/>
        <v>F</v>
      </c>
      <c r="AW131" s="8"/>
      <c r="AX131" s="9" t="str">
        <f t="shared" si="154"/>
        <v>F</v>
      </c>
      <c r="AY131" s="8"/>
      <c r="AZ131" s="9" t="str">
        <f t="shared" si="155"/>
        <v>F</v>
      </c>
      <c r="BA131" s="8"/>
      <c r="BB131" s="9" t="str">
        <f t="shared" si="156"/>
        <v>F</v>
      </c>
      <c r="BC131" s="8"/>
      <c r="BD131" s="9" t="str">
        <f t="shared" si="157"/>
        <v>F</v>
      </c>
      <c r="BE131" s="8"/>
      <c r="BF131" s="9" t="str">
        <f t="shared" si="158"/>
        <v>F</v>
      </c>
      <c r="BG131" s="8"/>
      <c r="BH131" s="9" t="str">
        <f t="shared" si="159"/>
        <v>F</v>
      </c>
      <c r="BI131" s="8"/>
      <c r="BJ131" s="9" t="str">
        <f t="shared" si="160"/>
        <v>F</v>
      </c>
      <c r="BK131" s="8"/>
      <c r="BL131" s="9" t="str">
        <f t="shared" si="161"/>
        <v>F</v>
      </c>
      <c r="BM131" s="8"/>
      <c r="BN131" s="9" t="str">
        <f t="shared" si="162"/>
        <v>F</v>
      </c>
      <c r="BO131" s="8"/>
      <c r="BP131" s="9" t="str">
        <f t="shared" si="163"/>
        <v>F</v>
      </c>
      <c r="BQ131" s="51">
        <f t="shared" si="164"/>
        <v>0</v>
      </c>
      <c r="BR131" s="51">
        <f t="shared" si="165"/>
        <v>0</v>
      </c>
      <c r="BS131" s="56" t="str">
        <f t="shared" si="166"/>
        <v>F</v>
      </c>
      <c r="BT131" s="56" t="str">
        <f t="shared" si="167"/>
        <v>ខ្សោយ</v>
      </c>
      <c r="BU131" s="51">
        <f t="shared" si="168"/>
        <v>1</v>
      </c>
      <c r="BV131" s="51">
        <f>វត្តមាន!BV131</f>
        <v>0</v>
      </c>
      <c r="BW131" s="51">
        <f>វត្តមាន!BW131</f>
        <v>0</v>
      </c>
      <c r="BX131" s="51">
        <f>វត្តមាន!BX131</f>
        <v>0</v>
      </c>
      <c r="BY131" s="51">
        <f>វត្តមាន!BY131</f>
        <v>0</v>
      </c>
      <c r="BZ131" s="8"/>
      <c r="CA131" s="8"/>
      <c r="CB131" s="8"/>
      <c r="CC131" s="9" t="str">
        <f t="shared" si="169"/>
        <v>F</v>
      </c>
      <c r="CD131" s="8"/>
      <c r="CE131" s="9" t="str">
        <f t="shared" si="170"/>
        <v>F</v>
      </c>
      <c r="CF131" s="8"/>
      <c r="CG131" s="9" t="str">
        <f t="shared" si="171"/>
        <v>F</v>
      </c>
      <c r="CH131" s="8"/>
      <c r="CI131" s="9" t="str">
        <f t="shared" si="172"/>
        <v>F</v>
      </c>
      <c r="CJ131" s="8"/>
      <c r="CK131" s="9" t="str">
        <f t="shared" si="173"/>
        <v>F</v>
      </c>
      <c r="CL131" s="8"/>
      <c r="CM131" s="9" t="str">
        <f t="shared" si="174"/>
        <v>F</v>
      </c>
      <c r="CN131" s="8"/>
      <c r="CO131" s="9" t="str">
        <f t="shared" si="175"/>
        <v>F</v>
      </c>
      <c r="CP131" s="8"/>
      <c r="CQ131" s="9" t="str">
        <f t="shared" si="176"/>
        <v>F</v>
      </c>
      <c r="CR131" s="8"/>
      <c r="CS131" s="9" t="str">
        <f t="shared" si="177"/>
        <v>F</v>
      </c>
      <c r="CT131" s="8"/>
      <c r="CU131" s="9" t="str">
        <f t="shared" si="178"/>
        <v>F</v>
      </c>
      <c r="CV131" s="8"/>
      <c r="CW131" s="9" t="str">
        <f t="shared" si="179"/>
        <v>F</v>
      </c>
      <c r="CX131" s="51">
        <f t="shared" si="180"/>
        <v>0</v>
      </c>
      <c r="CY131" s="51">
        <v>123</v>
      </c>
      <c r="CZ131" s="56" t="str">
        <f t="shared" si="181"/>
        <v>A</v>
      </c>
      <c r="DA131" s="56" t="str">
        <f t="shared" si="182"/>
        <v>ល្អ</v>
      </c>
      <c r="DB131" s="51" t="e">
        <f t="shared" si="183"/>
        <v>#N/A</v>
      </c>
      <c r="DC131" s="51">
        <f>វត្តមាន!DF131</f>
        <v>0</v>
      </c>
      <c r="DD131" s="51">
        <f>វត្តមាន!DG131</f>
        <v>0</v>
      </c>
      <c r="DE131" s="51">
        <f>វត្តមាន!DH131</f>
        <v>0</v>
      </c>
      <c r="DF131" s="51">
        <f>វត្តមាន!DI131</f>
        <v>0</v>
      </c>
      <c r="DG131" s="8"/>
      <c r="DH131" s="8"/>
      <c r="DI131" s="8">
        <f t="shared" si="184"/>
        <v>0</v>
      </c>
      <c r="DJ131" s="9" t="str">
        <f t="shared" si="185"/>
        <v>F</v>
      </c>
      <c r="DK131" s="8"/>
      <c r="DL131" s="9" t="str">
        <f t="shared" si="186"/>
        <v>F</v>
      </c>
      <c r="DM131" s="8"/>
      <c r="DN131" s="9" t="str">
        <f t="shared" si="187"/>
        <v>F</v>
      </c>
      <c r="DO131" s="8"/>
      <c r="DP131" s="9" t="str">
        <f t="shared" si="188"/>
        <v>F</v>
      </c>
      <c r="DQ131" s="8"/>
      <c r="DR131" s="9" t="str">
        <f t="shared" si="189"/>
        <v>F</v>
      </c>
      <c r="DS131" s="8"/>
      <c r="DT131" s="9" t="str">
        <f t="shared" si="190"/>
        <v>F</v>
      </c>
      <c r="DU131" s="8"/>
      <c r="DV131" s="9" t="str">
        <f t="shared" si="191"/>
        <v>F</v>
      </c>
      <c r="DW131" s="8"/>
      <c r="DX131" s="9" t="str">
        <f t="shared" si="192"/>
        <v>F</v>
      </c>
      <c r="DY131" s="8"/>
      <c r="DZ131" s="9" t="str">
        <f t="shared" si="193"/>
        <v>F</v>
      </c>
      <c r="EA131" s="8"/>
      <c r="EB131" s="9" t="str">
        <f t="shared" si="194"/>
        <v>F</v>
      </c>
      <c r="EC131" s="8"/>
      <c r="ED131" s="9" t="str">
        <f t="shared" si="195"/>
        <v>F</v>
      </c>
      <c r="EE131" s="58">
        <f t="shared" si="196"/>
        <v>0</v>
      </c>
      <c r="EF131" s="58">
        <v>123</v>
      </c>
      <c r="EG131" s="59" t="str">
        <f t="shared" si="197"/>
        <v>A</v>
      </c>
      <c r="EH131" s="59" t="str">
        <f t="shared" si="198"/>
        <v>ល្អ</v>
      </c>
      <c r="EI131" s="58" t="e">
        <f t="shared" si="199"/>
        <v>#N/A</v>
      </c>
      <c r="EJ131" s="58">
        <f>វត្តមាន!EP131</f>
        <v>2</v>
      </c>
      <c r="EK131" s="58">
        <f>វត្តមាន!EQ131</f>
        <v>2</v>
      </c>
      <c r="EL131" s="58">
        <f>វត្តមាន!ER131</f>
        <v>2</v>
      </c>
      <c r="EM131" s="58">
        <f>វត្តមាន!ES131</f>
        <v>6</v>
      </c>
      <c r="EN131" s="67"/>
      <c r="EO131" s="8"/>
      <c r="EP131" s="8"/>
      <c r="EQ131" s="8">
        <f t="shared" si="200"/>
        <v>0</v>
      </c>
      <c r="ER131" s="9" t="str">
        <f t="shared" si="201"/>
        <v>F</v>
      </c>
      <c r="ES131" s="9"/>
      <c r="ET131" s="8"/>
      <c r="EU131" s="9" t="str">
        <f t="shared" si="202"/>
        <v>F</v>
      </c>
      <c r="EV131" s="9"/>
      <c r="EW131" s="8"/>
      <c r="EX131" s="9" t="str">
        <f t="shared" si="203"/>
        <v>F</v>
      </c>
      <c r="EY131" s="9"/>
      <c r="EZ131" s="8"/>
      <c r="FA131" s="9" t="str">
        <f t="shared" si="204"/>
        <v>F</v>
      </c>
      <c r="FB131" s="9"/>
      <c r="FC131" s="8"/>
      <c r="FD131" s="9" t="str">
        <f t="shared" si="205"/>
        <v>F</v>
      </c>
      <c r="FE131" s="9"/>
      <c r="FF131" s="8"/>
      <c r="FG131" s="9" t="str">
        <f t="shared" si="206"/>
        <v>F</v>
      </c>
      <c r="FH131" s="9"/>
      <c r="FI131" s="8"/>
      <c r="FJ131" s="9" t="str">
        <f t="shared" si="207"/>
        <v>F</v>
      </c>
      <c r="FK131" s="9"/>
      <c r="FL131" s="8"/>
      <c r="FM131" s="9" t="str">
        <f t="shared" si="208"/>
        <v>F</v>
      </c>
      <c r="FN131" s="9"/>
      <c r="FO131" s="8"/>
      <c r="FP131" s="9" t="str">
        <f t="shared" si="209"/>
        <v>F</v>
      </c>
      <c r="FQ131" s="9"/>
      <c r="FR131" s="8"/>
      <c r="FS131" s="9" t="str">
        <f t="shared" si="210"/>
        <v>F</v>
      </c>
      <c r="FT131" s="9"/>
      <c r="FU131" s="8"/>
      <c r="FV131" s="9" t="str">
        <f t="shared" si="211"/>
        <v>F</v>
      </c>
      <c r="FX131" s="58">
        <f t="shared" si="212"/>
        <v>0</v>
      </c>
      <c r="FY131" s="58">
        <v>123</v>
      </c>
      <c r="FZ131" s="59" t="str">
        <f t="shared" si="213"/>
        <v>A</v>
      </c>
      <c r="GA131" s="59" t="str">
        <f t="shared" si="214"/>
        <v>ល្អ</v>
      </c>
      <c r="GB131" s="58" t="e">
        <f t="shared" si="215"/>
        <v>#N/A</v>
      </c>
      <c r="GC131" s="58">
        <f>វត្តមាន!FZ131</f>
        <v>2</v>
      </c>
      <c r="GD131" s="58">
        <f>វត្តមាន!GA131</f>
        <v>2</v>
      </c>
      <c r="GE131" s="58">
        <f>វត្តមាន!GB131</f>
        <v>2</v>
      </c>
      <c r="GF131" s="58">
        <f>វត្តមាន!GC131</f>
        <v>6</v>
      </c>
      <c r="GG131" s="69">
        <f t="shared" si="216"/>
        <v>61.5</v>
      </c>
      <c r="GH131" s="69">
        <f t="shared" si="217"/>
        <v>123</v>
      </c>
      <c r="GI131" s="69">
        <f t="shared" si="218"/>
        <v>92.25</v>
      </c>
      <c r="GJ131" s="59" t="str">
        <f t="shared" si="219"/>
        <v>A</v>
      </c>
      <c r="GK131" s="59" t="str">
        <f t="shared" si="220"/>
        <v>ល្អ</v>
      </c>
      <c r="GL131" s="58" t="e">
        <f t="shared" si="221"/>
        <v>#N/A</v>
      </c>
      <c r="GM131" s="2">
        <f t="shared" si="222"/>
        <v>4</v>
      </c>
      <c r="GN131" s="2">
        <f t="shared" si="223"/>
        <v>4</v>
      </c>
      <c r="GO131" s="2">
        <f t="shared" si="224"/>
        <v>4</v>
      </c>
      <c r="GP131" s="2">
        <f t="shared" si="225"/>
        <v>12</v>
      </c>
    </row>
    <row r="132" spans="1:198">
      <c r="A132" s="2"/>
      <c r="B132" s="2">
        <f>ប្រវត្តិរូបសិស្ស!B136</f>
        <v>7907</v>
      </c>
      <c r="C132" s="2" t="str">
        <f>ប្រវត្តិរូបសិស្ស!C132</f>
        <v>រ៉ា មេត្តា</v>
      </c>
      <c r="D132" s="2" t="str">
        <f>ប្រវត្តិរូបសិស្ស!D132</f>
        <v>ស្រី</v>
      </c>
      <c r="E132" s="7">
        <f>ប្រវត្តិរូបសិស្ស!E132</f>
        <v>39179</v>
      </c>
      <c r="F132" s="7" t="str">
        <f>ប្រវត្តិរូបសិស្ស!G132</f>
        <v>12E</v>
      </c>
      <c r="G132" s="8"/>
      <c r="H132" s="8"/>
      <c r="I132" s="8"/>
      <c r="J132" s="9" t="str">
        <f t="shared" si="137"/>
        <v>F</v>
      </c>
      <c r="K132" s="8"/>
      <c r="L132" s="9" t="str">
        <f t="shared" si="138"/>
        <v>F</v>
      </c>
      <c r="M132" s="8"/>
      <c r="N132" s="9" t="str">
        <f t="shared" si="139"/>
        <v>F</v>
      </c>
      <c r="O132" s="8"/>
      <c r="P132" s="9" t="str">
        <f t="shared" si="140"/>
        <v>F</v>
      </c>
      <c r="Q132" s="8"/>
      <c r="R132" s="9" t="str">
        <f t="shared" si="141"/>
        <v>F</v>
      </c>
      <c r="S132" s="8"/>
      <c r="T132" s="9" t="str">
        <f t="shared" si="142"/>
        <v>F</v>
      </c>
      <c r="U132" s="8"/>
      <c r="V132" s="9" t="str">
        <f t="shared" si="143"/>
        <v>F</v>
      </c>
      <c r="W132" s="8"/>
      <c r="X132" s="9" t="str">
        <f t="shared" si="144"/>
        <v>F</v>
      </c>
      <c r="Y132" s="8"/>
      <c r="Z132" s="9" t="str">
        <f t="shared" si="145"/>
        <v>F</v>
      </c>
      <c r="AA132" s="8"/>
      <c r="AB132" s="9" t="str">
        <f t="shared" si="146"/>
        <v>F</v>
      </c>
      <c r="AC132" s="8"/>
      <c r="AD132" s="9" t="str">
        <f t="shared" si="147"/>
        <v>F</v>
      </c>
      <c r="AE132" s="9">
        <f>វត្តមាន!AL132</f>
        <v>0</v>
      </c>
      <c r="AF132" s="9">
        <f>វត្តមាន!AM132</f>
        <v>0</v>
      </c>
      <c r="AG132" s="9">
        <f>វត្តមាន!AN132</f>
        <v>0</v>
      </c>
      <c r="AH132" s="9">
        <f>វត្តមាន!AO132</f>
        <v>0</v>
      </c>
      <c r="AI132" s="53">
        <f t="shared" si="148"/>
        <v>0</v>
      </c>
      <c r="AJ132" s="53">
        <f t="shared" si="149"/>
        <v>0</v>
      </c>
      <c r="AK132" s="54" t="str">
        <f t="shared" si="150"/>
        <v>F</v>
      </c>
      <c r="AL132" s="54" t="str">
        <f t="shared" si="151"/>
        <v>ខ្សោយ</v>
      </c>
      <c r="AM132" s="53">
        <f t="shared" si="226"/>
        <v>1</v>
      </c>
      <c r="AN132" s="53">
        <f>វត្តមាន!BV132</f>
        <v>0</v>
      </c>
      <c r="AO132" s="53">
        <f>វត្តមាន!BW132</f>
        <v>0</v>
      </c>
      <c r="AP132" s="53">
        <f>វត្តមាន!BX132</f>
        <v>0</v>
      </c>
      <c r="AQ132" s="53">
        <f>វត្តមាន!BY132</f>
        <v>0</v>
      </c>
      <c r="AR132" s="53"/>
      <c r="AS132" s="8"/>
      <c r="AT132" s="8"/>
      <c r="AU132" s="8">
        <f t="shared" si="152"/>
        <v>0</v>
      </c>
      <c r="AV132" s="9" t="str">
        <f t="shared" si="153"/>
        <v>F</v>
      </c>
      <c r="AW132" s="8"/>
      <c r="AX132" s="9" t="str">
        <f t="shared" si="154"/>
        <v>F</v>
      </c>
      <c r="AY132" s="8"/>
      <c r="AZ132" s="9" t="str">
        <f t="shared" si="155"/>
        <v>F</v>
      </c>
      <c r="BA132" s="8"/>
      <c r="BB132" s="9" t="str">
        <f t="shared" si="156"/>
        <v>F</v>
      </c>
      <c r="BC132" s="8"/>
      <c r="BD132" s="9" t="str">
        <f t="shared" si="157"/>
        <v>F</v>
      </c>
      <c r="BE132" s="8"/>
      <c r="BF132" s="9" t="str">
        <f t="shared" si="158"/>
        <v>F</v>
      </c>
      <c r="BG132" s="8"/>
      <c r="BH132" s="9" t="str">
        <f t="shared" si="159"/>
        <v>F</v>
      </c>
      <c r="BI132" s="8"/>
      <c r="BJ132" s="9" t="str">
        <f t="shared" si="160"/>
        <v>F</v>
      </c>
      <c r="BK132" s="8"/>
      <c r="BL132" s="9" t="str">
        <f t="shared" si="161"/>
        <v>F</v>
      </c>
      <c r="BM132" s="8"/>
      <c r="BN132" s="9" t="str">
        <f t="shared" si="162"/>
        <v>F</v>
      </c>
      <c r="BO132" s="8"/>
      <c r="BP132" s="9" t="str">
        <f t="shared" si="163"/>
        <v>F</v>
      </c>
      <c r="BQ132" s="51">
        <f t="shared" si="164"/>
        <v>0</v>
      </c>
      <c r="BR132" s="51">
        <f t="shared" si="165"/>
        <v>0</v>
      </c>
      <c r="BS132" s="56" t="str">
        <f t="shared" si="166"/>
        <v>F</v>
      </c>
      <c r="BT132" s="56" t="str">
        <f t="shared" si="167"/>
        <v>ខ្សោយ</v>
      </c>
      <c r="BU132" s="51">
        <f t="shared" si="168"/>
        <v>1</v>
      </c>
      <c r="BV132" s="51">
        <f>វត្តមាន!BV132</f>
        <v>0</v>
      </c>
      <c r="BW132" s="51">
        <f>វត្តមាន!BW132</f>
        <v>0</v>
      </c>
      <c r="BX132" s="51">
        <f>វត្តមាន!BX132</f>
        <v>0</v>
      </c>
      <c r="BY132" s="51">
        <f>វត្តមាន!BY132</f>
        <v>0</v>
      </c>
      <c r="BZ132" s="8"/>
      <c r="CA132" s="8"/>
      <c r="CB132" s="8"/>
      <c r="CC132" s="9" t="str">
        <f t="shared" si="169"/>
        <v>F</v>
      </c>
      <c r="CD132" s="8"/>
      <c r="CE132" s="9" t="str">
        <f t="shared" si="170"/>
        <v>F</v>
      </c>
      <c r="CF132" s="8"/>
      <c r="CG132" s="9" t="str">
        <f t="shared" si="171"/>
        <v>F</v>
      </c>
      <c r="CH132" s="8"/>
      <c r="CI132" s="9" t="str">
        <f t="shared" si="172"/>
        <v>F</v>
      </c>
      <c r="CJ132" s="8"/>
      <c r="CK132" s="9" t="str">
        <f t="shared" si="173"/>
        <v>F</v>
      </c>
      <c r="CL132" s="8"/>
      <c r="CM132" s="9" t="str">
        <f t="shared" si="174"/>
        <v>F</v>
      </c>
      <c r="CN132" s="8"/>
      <c r="CO132" s="9" t="str">
        <f t="shared" si="175"/>
        <v>F</v>
      </c>
      <c r="CP132" s="8"/>
      <c r="CQ132" s="9" t="str">
        <f t="shared" si="176"/>
        <v>F</v>
      </c>
      <c r="CR132" s="8"/>
      <c r="CS132" s="9" t="str">
        <f t="shared" si="177"/>
        <v>F</v>
      </c>
      <c r="CT132" s="8"/>
      <c r="CU132" s="9" t="str">
        <f t="shared" si="178"/>
        <v>F</v>
      </c>
      <c r="CV132" s="8"/>
      <c r="CW132" s="9" t="str">
        <f t="shared" si="179"/>
        <v>F</v>
      </c>
      <c r="CX132" s="51">
        <f t="shared" si="180"/>
        <v>0</v>
      </c>
      <c r="CY132" s="51">
        <v>124</v>
      </c>
      <c r="CZ132" s="56" t="str">
        <f t="shared" si="181"/>
        <v>A</v>
      </c>
      <c r="DA132" s="56" t="str">
        <f t="shared" si="182"/>
        <v>ល្អ</v>
      </c>
      <c r="DB132" s="51" t="e">
        <f t="shared" si="183"/>
        <v>#N/A</v>
      </c>
      <c r="DC132" s="51">
        <f>វត្តមាន!DF132</f>
        <v>0</v>
      </c>
      <c r="DD132" s="51">
        <f>វត្តមាន!DG132</f>
        <v>0</v>
      </c>
      <c r="DE132" s="51">
        <f>វត្តមាន!DH132</f>
        <v>0</v>
      </c>
      <c r="DF132" s="51">
        <f>វត្តមាន!DI132</f>
        <v>0</v>
      </c>
      <c r="DG132" s="8"/>
      <c r="DH132" s="8"/>
      <c r="DI132" s="8">
        <f t="shared" si="184"/>
        <v>0</v>
      </c>
      <c r="DJ132" s="9" t="str">
        <f t="shared" si="185"/>
        <v>F</v>
      </c>
      <c r="DK132" s="8"/>
      <c r="DL132" s="9" t="str">
        <f t="shared" si="186"/>
        <v>F</v>
      </c>
      <c r="DM132" s="8"/>
      <c r="DN132" s="9" t="str">
        <f t="shared" si="187"/>
        <v>F</v>
      </c>
      <c r="DO132" s="8"/>
      <c r="DP132" s="9" t="str">
        <f t="shared" si="188"/>
        <v>F</v>
      </c>
      <c r="DQ132" s="8"/>
      <c r="DR132" s="9" t="str">
        <f t="shared" si="189"/>
        <v>F</v>
      </c>
      <c r="DS132" s="8"/>
      <c r="DT132" s="9" t="str">
        <f t="shared" si="190"/>
        <v>F</v>
      </c>
      <c r="DU132" s="8"/>
      <c r="DV132" s="9" t="str">
        <f t="shared" si="191"/>
        <v>F</v>
      </c>
      <c r="DW132" s="8"/>
      <c r="DX132" s="9" t="str">
        <f t="shared" si="192"/>
        <v>F</v>
      </c>
      <c r="DY132" s="8"/>
      <c r="DZ132" s="9" t="str">
        <f t="shared" si="193"/>
        <v>F</v>
      </c>
      <c r="EA132" s="8"/>
      <c r="EB132" s="9" t="str">
        <f t="shared" si="194"/>
        <v>F</v>
      </c>
      <c r="EC132" s="8"/>
      <c r="ED132" s="9" t="str">
        <f t="shared" si="195"/>
        <v>F</v>
      </c>
      <c r="EE132" s="58">
        <f t="shared" si="196"/>
        <v>0</v>
      </c>
      <c r="EF132" s="58">
        <v>124</v>
      </c>
      <c r="EG132" s="59" t="str">
        <f t="shared" si="197"/>
        <v>A</v>
      </c>
      <c r="EH132" s="59" t="str">
        <f t="shared" si="198"/>
        <v>ល្អ</v>
      </c>
      <c r="EI132" s="58" t="e">
        <f t="shared" si="199"/>
        <v>#N/A</v>
      </c>
      <c r="EJ132" s="58">
        <f>វត្តមាន!EP132</f>
        <v>2</v>
      </c>
      <c r="EK132" s="58">
        <f>វត្តមាន!EQ132</f>
        <v>2</v>
      </c>
      <c r="EL132" s="58">
        <f>វត្តមាន!ER132</f>
        <v>2</v>
      </c>
      <c r="EM132" s="58">
        <f>វត្តមាន!ES132</f>
        <v>6</v>
      </c>
      <c r="EN132" s="67"/>
      <c r="EO132" s="8"/>
      <c r="EP132" s="8"/>
      <c r="EQ132" s="8">
        <f t="shared" si="200"/>
        <v>0</v>
      </c>
      <c r="ER132" s="9" t="str">
        <f t="shared" si="201"/>
        <v>F</v>
      </c>
      <c r="ES132" s="9"/>
      <c r="ET132" s="8"/>
      <c r="EU132" s="9" t="str">
        <f t="shared" si="202"/>
        <v>F</v>
      </c>
      <c r="EV132" s="9"/>
      <c r="EW132" s="8"/>
      <c r="EX132" s="9" t="str">
        <f t="shared" si="203"/>
        <v>F</v>
      </c>
      <c r="EY132" s="9"/>
      <c r="EZ132" s="8"/>
      <c r="FA132" s="9" t="str">
        <f t="shared" si="204"/>
        <v>F</v>
      </c>
      <c r="FB132" s="9"/>
      <c r="FC132" s="8"/>
      <c r="FD132" s="9" t="str">
        <f t="shared" si="205"/>
        <v>F</v>
      </c>
      <c r="FE132" s="9"/>
      <c r="FF132" s="8"/>
      <c r="FG132" s="9" t="str">
        <f t="shared" si="206"/>
        <v>F</v>
      </c>
      <c r="FH132" s="9"/>
      <c r="FI132" s="8"/>
      <c r="FJ132" s="9" t="str">
        <f t="shared" si="207"/>
        <v>F</v>
      </c>
      <c r="FK132" s="9"/>
      <c r="FL132" s="8"/>
      <c r="FM132" s="9" t="str">
        <f t="shared" si="208"/>
        <v>F</v>
      </c>
      <c r="FN132" s="9"/>
      <c r="FO132" s="8"/>
      <c r="FP132" s="9" t="str">
        <f t="shared" si="209"/>
        <v>F</v>
      </c>
      <c r="FQ132" s="9"/>
      <c r="FR132" s="8"/>
      <c r="FS132" s="9" t="str">
        <f t="shared" si="210"/>
        <v>F</v>
      </c>
      <c r="FT132" s="9"/>
      <c r="FU132" s="8"/>
      <c r="FV132" s="9" t="str">
        <f t="shared" si="211"/>
        <v>F</v>
      </c>
      <c r="FX132" s="58">
        <f t="shared" si="212"/>
        <v>0</v>
      </c>
      <c r="FY132" s="58">
        <v>124</v>
      </c>
      <c r="FZ132" s="59" t="str">
        <f t="shared" si="213"/>
        <v>A</v>
      </c>
      <c r="GA132" s="59" t="str">
        <f t="shared" si="214"/>
        <v>ល្អ</v>
      </c>
      <c r="GB132" s="58" t="e">
        <f t="shared" si="215"/>
        <v>#N/A</v>
      </c>
      <c r="GC132" s="58">
        <f>វត្តមាន!FZ132</f>
        <v>2</v>
      </c>
      <c r="GD132" s="58">
        <f>វត្តមាន!GA132</f>
        <v>2</v>
      </c>
      <c r="GE132" s="58">
        <f>វត្តមាន!GB132</f>
        <v>2</v>
      </c>
      <c r="GF132" s="58">
        <f>វត្តមាន!GC132</f>
        <v>6</v>
      </c>
      <c r="GG132" s="69">
        <f t="shared" si="216"/>
        <v>62</v>
      </c>
      <c r="GH132" s="69">
        <f t="shared" si="217"/>
        <v>124</v>
      </c>
      <c r="GI132" s="69">
        <f t="shared" si="218"/>
        <v>93</v>
      </c>
      <c r="GJ132" s="59" t="str">
        <f t="shared" si="219"/>
        <v>A</v>
      </c>
      <c r="GK132" s="59" t="str">
        <f t="shared" si="220"/>
        <v>ល្អ</v>
      </c>
      <c r="GL132" s="58" t="e">
        <f t="shared" si="221"/>
        <v>#N/A</v>
      </c>
      <c r="GM132" s="2">
        <f t="shared" si="222"/>
        <v>4</v>
      </c>
      <c r="GN132" s="2">
        <f t="shared" si="223"/>
        <v>4</v>
      </c>
      <c r="GO132" s="2">
        <f t="shared" si="224"/>
        <v>4</v>
      </c>
      <c r="GP132" s="2">
        <f t="shared" si="225"/>
        <v>12</v>
      </c>
    </row>
    <row r="133" spans="1:198">
      <c r="A133" s="2"/>
      <c r="B133" s="2">
        <f>ប្រវត្តិរូបសិស្ស!B137</f>
        <v>7911</v>
      </c>
      <c r="C133" s="2" t="str">
        <f>ប្រវត្តិរូបសិស្ស!C133</f>
        <v>វ៉ាន វុទ្ធី</v>
      </c>
      <c r="D133" s="2" t="str">
        <f>ប្រវត្តិរូបសិស្ស!D133</f>
        <v>ប្រុស</v>
      </c>
      <c r="E133" s="7">
        <f>ប្រវត្តិរូបសិស្ស!E133</f>
        <v>39393</v>
      </c>
      <c r="F133" s="7" t="str">
        <f>ប្រវត្តិរូបសិស្ស!G133</f>
        <v>12E</v>
      </c>
      <c r="G133" s="8"/>
      <c r="H133" s="8"/>
      <c r="I133" s="8"/>
      <c r="J133" s="9" t="str">
        <f t="shared" si="137"/>
        <v>F</v>
      </c>
      <c r="K133" s="8"/>
      <c r="L133" s="9" t="str">
        <f t="shared" si="138"/>
        <v>F</v>
      </c>
      <c r="M133" s="8"/>
      <c r="N133" s="9" t="str">
        <f t="shared" si="139"/>
        <v>F</v>
      </c>
      <c r="O133" s="8"/>
      <c r="P133" s="9" t="str">
        <f t="shared" si="140"/>
        <v>F</v>
      </c>
      <c r="Q133" s="8"/>
      <c r="R133" s="9" t="str">
        <f t="shared" si="141"/>
        <v>F</v>
      </c>
      <c r="S133" s="8"/>
      <c r="T133" s="9" t="str">
        <f t="shared" si="142"/>
        <v>F</v>
      </c>
      <c r="U133" s="8"/>
      <c r="V133" s="9" t="str">
        <f t="shared" si="143"/>
        <v>F</v>
      </c>
      <c r="W133" s="8"/>
      <c r="X133" s="9" t="str">
        <f t="shared" si="144"/>
        <v>F</v>
      </c>
      <c r="Y133" s="8"/>
      <c r="Z133" s="9" t="str">
        <f t="shared" si="145"/>
        <v>F</v>
      </c>
      <c r="AA133" s="8"/>
      <c r="AB133" s="9" t="str">
        <f t="shared" si="146"/>
        <v>F</v>
      </c>
      <c r="AC133" s="8"/>
      <c r="AD133" s="9" t="str">
        <f t="shared" si="147"/>
        <v>F</v>
      </c>
      <c r="AE133" s="9">
        <f>វត្តមាន!AL133</f>
        <v>0</v>
      </c>
      <c r="AF133" s="9">
        <f>វត្តមាន!AM133</f>
        <v>0</v>
      </c>
      <c r="AG133" s="9">
        <f>វត្តមាន!AN133</f>
        <v>0</v>
      </c>
      <c r="AH133" s="9">
        <f>វត្តមាន!AO133</f>
        <v>0</v>
      </c>
      <c r="AI133" s="53">
        <f t="shared" si="148"/>
        <v>0</v>
      </c>
      <c r="AJ133" s="53">
        <f t="shared" si="149"/>
        <v>0</v>
      </c>
      <c r="AK133" s="54" t="str">
        <f t="shared" si="150"/>
        <v>F</v>
      </c>
      <c r="AL133" s="54" t="str">
        <f t="shared" si="151"/>
        <v>ខ្សោយ</v>
      </c>
      <c r="AM133" s="53">
        <f t="shared" si="226"/>
        <v>1</v>
      </c>
      <c r="AN133" s="53">
        <f>វត្តមាន!BV133</f>
        <v>0</v>
      </c>
      <c r="AO133" s="53">
        <f>វត្តមាន!BW133</f>
        <v>0</v>
      </c>
      <c r="AP133" s="53">
        <f>វត្តមាន!BX133</f>
        <v>0</v>
      </c>
      <c r="AQ133" s="53">
        <f>វត្តមាន!BY133</f>
        <v>0</v>
      </c>
      <c r="AR133" s="53"/>
      <c r="AS133" s="8"/>
      <c r="AT133" s="8"/>
      <c r="AU133" s="8">
        <f t="shared" si="152"/>
        <v>0</v>
      </c>
      <c r="AV133" s="9" t="str">
        <f t="shared" si="153"/>
        <v>F</v>
      </c>
      <c r="AW133" s="8"/>
      <c r="AX133" s="9" t="str">
        <f t="shared" si="154"/>
        <v>F</v>
      </c>
      <c r="AY133" s="8"/>
      <c r="AZ133" s="9" t="str">
        <f t="shared" si="155"/>
        <v>F</v>
      </c>
      <c r="BA133" s="8"/>
      <c r="BB133" s="9" t="str">
        <f t="shared" si="156"/>
        <v>F</v>
      </c>
      <c r="BC133" s="8"/>
      <c r="BD133" s="9" t="str">
        <f t="shared" si="157"/>
        <v>F</v>
      </c>
      <c r="BE133" s="8"/>
      <c r="BF133" s="9" t="str">
        <f t="shared" si="158"/>
        <v>F</v>
      </c>
      <c r="BG133" s="8"/>
      <c r="BH133" s="9" t="str">
        <f t="shared" si="159"/>
        <v>F</v>
      </c>
      <c r="BI133" s="8"/>
      <c r="BJ133" s="9" t="str">
        <f t="shared" si="160"/>
        <v>F</v>
      </c>
      <c r="BK133" s="8"/>
      <c r="BL133" s="9" t="str">
        <f t="shared" si="161"/>
        <v>F</v>
      </c>
      <c r="BM133" s="8"/>
      <c r="BN133" s="9" t="str">
        <f t="shared" si="162"/>
        <v>F</v>
      </c>
      <c r="BO133" s="8"/>
      <c r="BP133" s="9" t="str">
        <f t="shared" si="163"/>
        <v>F</v>
      </c>
      <c r="BQ133" s="51">
        <f t="shared" si="164"/>
        <v>0</v>
      </c>
      <c r="BR133" s="51">
        <f t="shared" si="165"/>
        <v>0</v>
      </c>
      <c r="BS133" s="56" t="str">
        <f t="shared" si="166"/>
        <v>F</v>
      </c>
      <c r="BT133" s="56" t="str">
        <f t="shared" si="167"/>
        <v>ខ្សោយ</v>
      </c>
      <c r="BU133" s="51">
        <f t="shared" si="168"/>
        <v>1</v>
      </c>
      <c r="BV133" s="51">
        <f>វត្តមាន!BV133</f>
        <v>0</v>
      </c>
      <c r="BW133" s="51">
        <f>វត្តមាន!BW133</f>
        <v>0</v>
      </c>
      <c r="BX133" s="51">
        <f>វត្តមាន!BX133</f>
        <v>0</v>
      </c>
      <c r="BY133" s="51">
        <f>វត្តមាន!BY133</f>
        <v>0</v>
      </c>
      <c r="BZ133" s="8"/>
      <c r="CA133" s="8"/>
      <c r="CB133" s="8"/>
      <c r="CC133" s="9" t="str">
        <f t="shared" si="169"/>
        <v>F</v>
      </c>
      <c r="CD133" s="8"/>
      <c r="CE133" s="9" t="str">
        <f t="shared" si="170"/>
        <v>F</v>
      </c>
      <c r="CF133" s="8"/>
      <c r="CG133" s="9" t="str">
        <f t="shared" si="171"/>
        <v>F</v>
      </c>
      <c r="CH133" s="8"/>
      <c r="CI133" s="9" t="str">
        <f t="shared" si="172"/>
        <v>F</v>
      </c>
      <c r="CJ133" s="8"/>
      <c r="CK133" s="9" t="str">
        <f t="shared" si="173"/>
        <v>F</v>
      </c>
      <c r="CL133" s="8"/>
      <c r="CM133" s="9" t="str">
        <f t="shared" si="174"/>
        <v>F</v>
      </c>
      <c r="CN133" s="8"/>
      <c r="CO133" s="9" t="str">
        <f t="shared" si="175"/>
        <v>F</v>
      </c>
      <c r="CP133" s="8"/>
      <c r="CQ133" s="9" t="str">
        <f t="shared" si="176"/>
        <v>F</v>
      </c>
      <c r="CR133" s="8"/>
      <c r="CS133" s="9" t="str">
        <f t="shared" si="177"/>
        <v>F</v>
      </c>
      <c r="CT133" s="8"/>
      <c r="CU133" s="9" t="str">
        <f t="shared" si="178"/>
        <v>F</v>
      </c>
      <c r="CV133" s="8"/>
      <c r="CW133" s="9" t="str">
        <f t="shared" si="179"/>
        <v>F</v>
      </c>
      <c r="CX133" s="51">
        <f t="shared" si="180"/>
        <v>0</v>
      </c>
      <c r="CY133" s="51">
        <v>125</v>
      </c>
      <c r="CZ133" s="56" t="str">
        <f t="shared" si="181"/>
        <v>A</v>
      </c>
      <c r="DA133" s="56" t="str">
        <f t="shared" si="182"/>
        <v>ល្អ</v>
      </c>
      <c r="DB133" s="51" t="e">
        <f t="shared" si="183"/>
        <v>#N/A</v>
      </c>
      <c r="DC133" s="51">
        <f>វត្តមាន!DF133</f>
        <v>0</v>
      </c>
      <c r="DD133" s="51">
        <f>វត្តមាន!DG133</f>
        <v>0</v>
      </c>
      <c r="DE133" s="51">
        <f>វត្តមាន!DH133</f>
        <v>0</v>
      </c>
      <c r="DF133" s="51">
        <f>វត្តមាន!DI133</f>
        <v>0</v>
      </c>
      <c r="DG133" s="8"/>
      <c r="DH133" s="8"/>
      <c r="DI133" s="8">
        <f t="shared" si="184"/>
        <v>0</v>
      </c>
      <c r="DJ133" s="9" t="str">
        <f t="shared" si="185"/>
        <v>F</v>
      </c>
      <c r="DK133" s="8"/>
      <c r="DL133" s="9" t="str">
        <f t="shared" si="186"/>
        <v>F</v>
      </c>
      <c r="DM133" s="8"/>
      <c r="DN133" s="9" t="str">
        <f t="shared" si="187"/>
        <v>F</v>
      </c>
      <c r="DO133" s="8"/>
      <c r="DP133" s="9" t="str">
        <f t="shared" si="188"/>
        <v>F</v>
      </c>
      <c r="DQ133" s="8"/>
      <c r="DR133" s="9" t="str">
        <f t="shared" si="189"/>
        <v>F</v>
      </c>
      <c r="DS133" s="8"/>
      <c r="DT133" s="9" t="str">
        <f t="shared" si="190"/>
        <v>F</v>
      </c>
      <c r="DU133" s="8"/>
      <c r="DV133" s="9" t="str">
        <f t="shared" si="191"/>
        <v>F</v>
      </c>
      <c r="DW133" s="8"/>
      <c r="DX133" s="9" t="str">
        <f t="shared" si="192"/>
        <v>F</v>
      </c>
      <c r="DY133" s="8"/>
      <c r="DZ133" s="9" t="str">
        <f t="shared" si="193"/>
        <v>F</v>
      </c>
      <c r="EA133" s="8"/>
      <c r="EB133" s="9" t="str">
        <f t="shared" si="194"/>
        <v>F</v>
      </c>
      <c r="EC133" s="8"/>
      <c r="ED133" s="9" t="str">
        <f t="shared" si="195"/>
        <v>F</v>
      </c>
      <c r="EE133" s="58">
        <f t="shared" si="196"/>
        <v>0</v>
      </c>
      <c r="EF133" s="58">
        <v>125</v>
      </c>
      <c r="EG133" s="59" t="str">
        <f t="shared" si="197"/>
        <v>A</v>
      </c>
      <c r="EH133" s="59" t="str">
        <f t="shared" si="198"/>
        <v>ល្អ</v>
      </c>
      <c r="EI133" s="58" t="e">
        <f t="shared" si="199"/>
        <v>#N/A</v>
      </c>
      <c r="EJ133" s="58">
        <f>វត្តមាន!EP133</f>
        <v>2</v>
      </c>
      <c r="EK133" s="58">
        <f>វត្តមាន!EQ133</f>
        <v>2</v>
      </c>
      <c r="EL133" s="58">
        <f>វត្តមាន!ER133</f>
        <v>2</v>
      </c>
      <c r="EM133" s="58">
        <f>វត្តមាន!ES133</f>
        <v>6</v>
      </c>
      <c r="EN133" s="67"/>
      <c r="EO133" s="8"/>
      <c r="EP133" s="8"/>
      <c r="EQ133" s="8">
        <f t="shared" si="200"/>
        <v>0</v>
      </c>
      <c r="ER133" s="9" t="str">
        <f t="shared" si="201"/>
        <v>F</v>
      </c>
      <c r="ES133" s="9"/>
      <c r="ET133" s="8"/>
      <c r="EU133" s="9" t="str">
        <f t="shared" si="202"/>
        <v>F</v>
      </c>
      <c r="EV133" s="9"/>
      <c r="EW133" s="8"/>
      <c r="EX133" s="9" t="str">
        <f t="shared" si="203"/>
        <v>F</v>
      </c>
      <c r="EY133" s="9"/>
      <c r="EZ133" s="8"/>
      <c r="FA133" s="9" t="str">
        <f t="shared" si="204"/>
        <v>F</v>
      </c>
      <c r="FB133" s="9"/>
      <c r="FC133" s="8"/>
      <c r="FD133" s="9" t="str">
        <f t="shared" si="205"/>
        <v>F</v>
      </c>
      <c r="FE133" s="9"/>
      <c r="FF133" s="8"/>
      <c r="FG133" s="9" t="str">
        <f t="shared" si="206"/>
        <v>F</v>
      </c>
      <c r="FH133" s="9"/>
      <c r="FI133" s="8"/>
      <c r="FJ133" s="9" t="str">
        <f t="shared" si="207"/>
        <v>F</v>
      </c>
      <c r="FK133" s="9"/>
      <c r="FL133" s="8"/>
      <c r="FM133" s="9" t="str">
        <f t="shared" si="208"/>
        <v>F</v>
      </c>
      <c r="FN133" s="9"/>
      <c r="FO133" s="8"/>
      <c r="FP133" s="9" t="str">
        <f t="shared" si="209"/>
        <v>F</v>
      </c>
      <c r="FQ133" s="9"/>
      <c r="FR133" s="8"/>
      <c r="FS133" s="9" t="str">
        <f t="shared" si="210"/>
        <v>F</v>
      </c>
      <c r="FT133" s="9"/>
      <c r="FU133" s="8"/>
      <c r="FV133" s="9" t="str">
        <f t="shared" si="211"/>
        <v>F</v>
      </c>
      <c r="FX133" s="58">
        <f t="shared" si="212"/>
        <v>0</v>
      </c>
      <c r="FY133" s="58">
        <v>125</v>
      </c>
      <c r="FZ133" s="59" t="str">
        <f t="shared" si="213"/>
        <v>A</v>
      </c>
      <c r="GA133" s="59" t="str">
        <f t="shared" si="214"/>
        <v>ល្អ</v>
      </c>
      <c r="GB133" s="58" t="e">
        <f t="shared" si="215"/>
        <v>#N/A</v>
      </c>
      <c r="GC133" s="58">
        <f>វត្តមាន!FZ133</f>
        <v>2</v>
      </c>
      <c r="GD133" s="58">
        <f>វត្តមាន!GA133</f>
        <v>2</v>
      </c>
      <c r="GE133" s="58">
        <f>វត្តមាន!GB133</f>
        <v>2</v>
      </c>
      <c r="GF133" s="58">
        <f>វត្តមាន!GC133</f>
        <v>6</v>
      </c>
      <c r="GG133" s="69">
        <f t="shared" si="216"/>
        <v>62.5</v>
      </c>
      <c r="GH133" s="69">
        <f t="shared" si="217"/>
        <v>125</v>
      </c>
      <c r="GI133" s="69">
        <f t="shared" si="218"/>
        <v>93.75</v>
      </c>
      <c r="GJ133" s="59" t="str">
        <f t="shared" si="219"/>
        <v>A</v>
      </c>
      <c r="GK133" s="59" t="str">
        <f t="shared" si="220"/>
        <v>ល្អ</v>
      </c>
      <c r="GL133" s="58" t="e">
        <f t="shared" si="221"/>
        <v>#N/A</v>
      </c>
      <c r="GM133" s="2">
        <f t="shared" si="222"/>
        <v>4</v>
      </c>
      <c r="GN133" s="2">
        <f t="shared" si="223"/>
        <v>4</v>
      </c>
      <c r="GO133" s="2">
        <f t="shared" si="224"/>
        <v>4</v>
      </c>
      <c r="GP133" s="2">
        <f t="shared" si="225"/>
        <v>12</v>
      </c>
    </row>
    <row r="134" spans="1:198">
      <c r="A134" s="2"/>
      <c r="B134" s="2">
        <f>ប្រវត្តិរូបសិស្ស!B138</f>
        <v>0</v>
      </c>
      <c r="C134" s="2" t="str">
        <f>ប្រវត្តិរូបសិស្ស!C134</f>
        <v>វ៉ែន សុវត្ថិ</v>
      </c>
      <c r="D134" s="2" t="str">
        <f>ប្រវត្តិរូបសិស្ស!D134</f>
        <v>ប្រុស</v>
      </c>
      <c r="E134" s="7">
        <f>ប្រវត្តិរូបសិស្ស!E134</f>
        <v>39349</v>
      </c>
      <c r="F134" s="7" t="str">
        <f>ប្រវត្តិរូបសិស្ស!G134</f>
        <v>12E</v>
      </c>
      <c r="G134" s="8"/>
      <c r="H134" s="8"/>
      <c r="I134" s="8"/>
      <c r="J134" s="9" t="str">
        <f t="shared" si="137"/>
        <v>F</v>
      </c>
      <c r="K134" s="8"/>
      <c r="L134" s="9" t="str">
        <f t="shared" si="138"/>
        <v>F</v>
      </c>
      <c r="M134" s="8"/>
      <c r="N134" s="9" t="str">
        <f t="shared" si="139"/>
        <v>F</v>
      </c>
      <c r="O134" s="8"/>
      <c r="P134" s="9" t="str">
        <f t="shared" si="140"/>
        <v>F</v>
      </c>
      <c r="Q134" s="8"/>
      <c r="R134" s="9" t="str">
        <f t="shared" si="141"/>
        <v>F</v>
      </c>
      <c r="S134" s="8"/>
      <c r="T134" s="9" t="str">
        <f t="shared" si="142"/>
        <v>F</v>
      </c>
      <c r="U134" s="8"/>
      <c r="V134" s="9" t="str">
        <f t="shared" si="143"/>
        <v>F</v>
      </c>
      <c r="W134" s="8"/>
      <c r="X134" s="9" t="str">
        <f t="shared" si="144"/>
        <v>F</v>
      </c>
      <c r="Y134" s="8"/>
      <c r="Z134" s="9" t="str">
        <f t="shared" si="145"/>
        <v>F</v>
      </c>
      <c r="AA134" s="8"/>
      <c r="AB134" s="9" t="str">
        <f t="shared" si="146"/>
        <v>F</v>
      </c>
      <c r="AC134" s="8"/>
      <c r="AD134" s="9" t="str">
        <f t="shared" si="147"/>
        <v>F</v>
      </c>
      <c r="AE134" s="9">
        <f>វត្តមាន!AL134</f>
        <v>0</v>
      </c>
      <c r="AF134" s="9">
        <f>វត្តមាន!AM134</f>
        <v>0</v>
      </c>
      <c r="AG134" s="9">
        <f>វត្តមាន!AN134</f>
        <v>0</v>
      </c>
      <c r="AH134" s="9">
        <f>វត្តមាន!AO134</f>
        <v>0</v>
      </c>
      <c r="AI134" s="53">
        <f t="shared" si="148"/>
        <v>0</v>
      </c>
      <c r="AJ134" s="53">
        <f t="shared" si="149"/>
        <v>0</v>
      </c>
      <c r="AK134" s="54" t="str">
        <f t="shared" si="150"/>
        <v>F</v>
      </c>
      <c r="AL134" s="54" t="str">
        <f t="shared" si="151"/>
        <v>ខ្សោយ</v>
      </c>
      <c r="AM134" s="53">
        <f t="shared" si="226"/>
        <v>1</v>
      </c>
      <c r="AN134" s="53">
        <f>វត្តមាន!BV134</f>
        <v>0</v>
      </c>
      <c r="AO134" s="53">
        <f>វត្តមាន!BW134</f>
        <v>0</v>
      </c>
      <c r="AP134" s="53">
        <f>វត្តមាន!BX134</f>
        <v>0</v>
      </c>
      <c r="AQ134" s="53">
        <f>វត្តមាន!BY134</f>
        <v>0</v>
      </c>
      <c r="AR134" s="53"/>
      <c r="AS134" s="8"/>
      <c r="AT134" s="8"/>
      <c r="AU134" s="8">
        <f t="shared" si="152"/>
        <v>0</v>
      </c>
      <c r="AV134" s="9" t="str">
        <f t="shared" si="153"/>
        <v>F</v>
      </c>
      <c r="AW134" s="8"/>
      <c r="AX134" s="9" t="str">
        <f t="shared" si="154"/>
        <v>F</v>
      </c>
      <c r="AY134" s="8"/>
      <c r="AZ134" s="9" t="str">
        <f t="shared" si="155"/>
        <v>F</v>
      </c>
      <c r="BA134" s="8"/>
      <c r="BB134" s="9" t="str">
        <f t="shared" si="156"/>
        <v>F</v>
      </c>
      <c r="BC134" s="8"/>
      <c r="BD134" s="9" t="str">
        <f t="shared" si="157"/>
        <v>F</v>
      </c>
      <c r="BE134" s="8"/>
      <c r="BF134" s="9" t="str">
        <f t="shared" si="158"/>
        <v>F</v>
      </c>
      <c r="BG134" s="8"/>
      <c r="BH134" s="9" t="str">
        <f t="shared" si="159"/>
        <v>F</v>
      </c>
      <c r="BI134" s="8"/>
      <c r="BJ134" s="9" t="str">
        <f t="shared" si="160"/>
        <v>F</v>
      </c>
      <c r="BK134" s="8"/>
      <c r="BL134" s="9" t="str">
        <f t="shared" si="161"/>
        <v>F</v>
      </c>
      <c r="BM134" s="8"/>
      <c r="BN134" s="9" t="str">
        <f t="shared" si="162"/>
        <v>F</v>
      </c>
      <c r="BO134" s="8"/>
      <c r="BP134" s="9" t="str">
        <f t="shared" si="163"/>
        <v>F</v>
      </c>
      <c r="BQ134" s="51">
        <f t="shared" si="164"/>
        <v>0</v>
      </c>
      <c r="BR134" s="51">
        <f t="shared" si="165"/>
        <v>0</v>
      </c>
      <c r="BS134" s="56" t="str">
        <f t="shared" si="166"/>
        <v>F</v>
      </c>
      <c r="BT134" s="56" t="str">
        <f t="shared" si="167"/>
        <v>ខ្សោយ</v>
      </c>
      <c r="BU134" s="51">
        <f t="shared" si="168"/>
        <v>1</v>
      </c>
      <c r="BV134" s="51">
        <f>វត្តមាន!BV134</f>
        <v>0</v>
      </c>
      <c r="BW134" s="51">
        <f>វត្តមាន!BW134</f>
        <v>0</v>
      </c>
      <c r="BX134" s="51">
        <f>វត្តមាន!BX134</f>
        <v>0</v>
      </c>
      <c r="BY134" s="51">
        <f>វត្តមាន!BY134</f>
        <v>0</v>
      </c>
      <c r="BZ134" s="8"/>
      <c r="CA134" s="8"/>
      <c r="CB134" s="8"/>
      <c r="CC134" s="9" t="str">
        <f t="shared" si="169"/>
        <v>F</v>
      </c>
      <c r="CD134" s="8"/>
      <c r="CE134" s="9" t="str">
        <f t="shared" si="170"/>
        <v>F</v>
      </c>
      <c r="CF134" s="8"/>
      <c r="CG134" s="9" t="str">
        <f t="shared" si="171"/>
        <v>F</v>
      </c>
      <c r="CH134" s="8"/>
      <c r="CI134" s="9" t="str">
        <f t="shared" si="172"/>
        <v>F</v>
      </c>
      <c r="CJ134" s="8"/>
      <c r="CK134" s="9" t="str">
        <f t="shared" si="173"/>
        <v>F</v>
      </c>
      <c r="CL134" s="8"/>
      <c r="CM134" s="9" t="str">
        <f t="shared" si="174"/>
        <v>F</v>
      </c>
      <c r="CN134" s="8"/>
      <c r="CO134" s="9" t="str">
        <f t="shared" si="175"/>
        <v>F</v>
      </c>
      <c r="CP134" s="8"/>
      <c r="CQ134" s="9" t="str">
        <f t="shared" si="176"/>
        <v>F</v>
      </c>
      <c r="CR134" s="8"/>
      <c r="CS134" s="9" t="str">
        <f t="shared" si="177"/>
        <v>F</v>
      </c>
      <c r="CT134" s="8"/>
      <c r="CU134" s="9" t="str">
        <f t="shared" si="178"/>
        <v>F</v>
      </c>
      <c r="CV134" s="8"/>
      <c r="CW134" s="9" t="str">
        <f t="shared" si="179"/>
        <v>F</v>
      </c>
      <c r="CX134" s="51">
        <f t="shared" si="180"/>
        <v>0</v>
      </c>
      <c r="CY134" s="51">
        <v>126</v>
      </c>
      <c r="CZ134" s="56" t="str">
        <f t="shared" si="181"/>
        <v>A</v>
      </c>
      <c r="DA134" s="56" t="str">
        <f t="shared" si="182"/>
        <v>ល្អ</v>
      </c>
      <c r="DB134" s="51" t="e">
        <f t="shared" si="183"/>
        <v>#N/A</v>
      </c>
      <c r="DC134" s="51">
        <f>វត្តមាន!DF134</f>
        <v>0</v>
      </c>
      <c r="DD134" s="51">
        <f>វត្តមាន!DG134</f>
        <v>0</v>
      </c>
      <c r="DE134" s="51">
        <f>វត្តមាន!DH134</f>
        <v>0</v>
      </c>
      <c r="DF134" s="51">
        <f>វត្តមាន!DI134</f>
        <v>0</v>
      </c>
      <c r="DG134" s="8"/>
      <c r="DH134" s="8"/>
      <c r="DI134" s="8">
        <f t="shared" si="184"/>
        <v>0</v>
      </c>
      <c r="DJ134" s="9" t="str">
        <f t="shared" si="185"/>
        <v>F</v>
      </c>
      <c r="DK134" s="8"/>
      <c r="DL134" s="9" t="str">
        <f t="shared" si="186"/>
        <v>F</v>
      </c>
      <c r="DM134" s="8"/>
      <c r="DN134" s="9" t="str">
        <f t="shared" si="187"/>
        <v>F</v>
      </c>
      <c r="DO134" s="8"/>
      <c r="DP134" s="9" t="str">
        <f t="shared" si="188"/>
        <v>F</v>
      </c>
      <c r="DQ134" s="8"/>
      <c r="DR134" s="9" t="str">
        <f t="shared" si="189"/>
        <v>F</v>
      </c>
      <c r="DS134" s="8"/>
      <c r="DT134" s="9" t="str">
        <f t="shared" si="190"/>
        <v>F</v>
      </c>
      <c r="DU134" s="8"/>
      <c r="DV134" s="9" t="str">
        <f t="shared" si="191"/>
        <v>F</v>
      </c>
      <c r="DW134" s="8"/>
      <c r="DX134" s="9" t="str">
        <f t="shared" si="192"/>
        <v>F</v>
      </c>
      <c r="DY134" s="8"/>
      <c r="DZ134" s="9" t="str">
        <f t="shared" si="193"/>
        <v>F</v>
      </c>
      <c r="EA134" s="8"/>
      <c r="EB134" s="9" t="str">
        <f t="shared" si="194"/>
        <v>F</v>
      </c>
      <c r="EC134" s="8"/>
      <c r="ED134" s="9" t="str">
        <f t="shared" si="195"/>
        <v>F</v>
      </c>
      <c r="EE134" s="58">
        <f t="shared" si="196"/>
        <v>0</v>
      </c>
      <c r="EF134" s="58">
        <v>126</v>
      </c>
      <c r="EG134" s="59" t="str">
        <f t="shared" si="197"/>
        <v>A</v>
      </c>
      <c r="EH134" s="59" t="str">
        <f t="shared" si="198"/>
        <v>ល្អ</v>
      </c>
      <c r="EI134" s="58" t="e">
        <f t="shared" si="199"/>
        <v>#N/A</v>
      </c>
      <c r="EJ134" s="58">
        <f>វត្តមាន!EP134</f>
        <v>2</v>
      </c>
      <c r="EK134" s="58">
        <f>វត្តមាន!EQ134</f>
        <v>2</v>
      </c>
      <c r="EL134" s="58">
        <f>វត្តមាន!ER134</f>
        <v>2</v>
      </c>
      <c r="EM134" s="58">
        <f>វត្តមាន!ES134</f>
        <v>6</v>
      </c>
      <c r="EN134" s="67"/>
      <c r="EO134" s="8"/>
      <c r="EP134" s="8"/>
      <c r="EQ134" s="8">
        <f t="shared" si="200"/>
        <v>0</v>
      </c>
      <c r="ER134" s="9" t="str">
        <f t="shared" si="201"/>
        <v>F</v>
      </c>
      <c r="ES134" s="9"/>
      <c r="ET134" s="8"/>
      <c r="EU134" s="9" t="str">
        <f t="shared" si="202"/>
        <v>F</v>
      </c>
      <c r="EV134" s="9"/>
      <c r="EW134" s="8"/>
      <c r="EX134" s="9" t="str">
        <f t="shared" si="203"/>
        <v>F</v>
      </c>
      <c r="EY134" s="9"/>
      <c r="EZ134" s="8"/>
      <c r="FA134" s="9" t="str">
        <f t="shared" si="204"/>
        <v>F</v>
      </c>
      <c r="FB134" s="9"/>
      <c r="FC134" s="8"/>
      <c r="FD134" s="9" t="str">
        <f t="shared" si="205"/>
        <v>F</v>
      </c>
      <c r="FE134" s="9"/>
      <c r="FF134" s="8"/>
      <c r="FG134" s="9" t="str">
        <f t="shared" si="206"/>
        <v>F</v>
      </c>
      <c r="FH134" s="9"/>
      <c r="FI134" s="8"/>
      <c r="FJ134" s="9" t="str">
        <f t="shared" si="207"/>
        <v>F</v>
      </c>
      <c r="FK134" s="9"/>
      <c r="FL134" s="8"/>
      <c r="FM134" s="9" t="str">
        <f t="shared" si="208"/>
        <v>F</v>
      </c>
      <c r="FN134" s="9"/>
      <c r="FO134" s="8"/>
      <c r="FP134" s="9" t="str">
        <f t="shared" si="209"/>
        <v>F</v>
      </c>
      <c r="FQ134" s="9"/>
      <c r="FR134" s="8"/>
      <c r="FS134" s="9" t="str">
        <f t="shared" si="210"/>
        <v>F</v>
      </c>
      <c r="FT134" s="9"/>
      <c r="FU134" s="8"/>
      <c r="FV134" s="9" t="str">
        <f t="shared" si="211"/>
        <v>F</v>
      </c>
      <c r="FX134" s="58">
        <f t="shared" si="212"/>
        <v>0</v>
      </c>
      <c r="FY134" s="58">
        <v>126</v>
      </c>
      <c r="FZ134" s="59" t="str">
        <f t="shared" si="213"/>
        <v>A</v>
      </c>
      <c r="GA134" s="59" t="str">
        <f t="shared" si="214"/>
        <v>ល្អ</v>
      </c>
      <c r="GB134" s="58" t="e">
        <f t="shared" si="215"/>
        <v>#N/A</v>
      </c>
      <c r="GC134" s="58">
        <f>វត្តមាន!FZ134</f>
        <v>2</v>
      </c>
      <c r="GD134" s="58">
        <f>វត្តមាន!GA134</f>
        <v>2</v>
      </c>
      <c r="GE134" s="58">
        <f>វត្តមាន!GB134</f>
        <v>2</v>
      </c>
      <c r="GF134" s="58">
        <f>វត្តមាន!GC134</f>
        <v>6</v>
      </c>
      <c r="GG134" s="69">
        <f t="shared" si="216"/>
        <v>63</v>
      </c>
      <c r="GH134" s="69">
        <f t="shared" si="217"/>
        <v>126</v>
      </c>
      <c r="GI134" s="69">
        <f t="shared" si="218"/>
        <v>94.5</v>
      </c>
      <c r="GJ134" s="59" t="str">
        <f t="shared" si="219"/>
        <v>A</v>
      </c>
      <c r="GK134" s="59" t="str">
        <f t="shared" si="220"/>
        <v>ល្អ</v>
      </c>
      <c r="GL134" s="58" t="e">
        <f t="shared" si="221"/>
        <v>#N/A</v>
      </c>
      <c r="GM134" s="2">
        <f t="shared" si="222"/>
        <v>4</v>
      </c>
      <c r="GN134" s="2">
        <f t="shared" si="223"/>
        <v>4</v>
      </c>
      <c r="GO134" s="2">
        <f t="shared" si="224"/>
        <v>4</v>
      </c>
      <c r="GP134" s="2">
        <f t="shared" si="225"/>
        <v>12</v>
      </c>
    </row>
    <row r="135" spans="1:198">
      <c r="A135" s="2"/>
      <c r="B135" s="2">
        <f>ប្រវត្តិរូបសិស្ស!B139</f>
        <v>7501</v>
      </c>
      <c r="C135" s="2" t="str">
        <f>ប្រវត្តិរូបសិស្ស!C135</f>
        <v>វុទ្ធ សាវុន</v>
      </c>
      <c r="D135" s="2" t="str">
        <f>ប្រវត្តិរូបសិស្ស!D135</f>
        <v>ប្រុស</v>
      </c>
      <c r="E135" s="7">
        <f>ប្រវត្តិរូបសិស្ស!E135</f>
        <v>39685</v>
      </c>
      <c r="F135" s="7" t="str">
        <f>ប្រវត្តិរូបសិស្ស!G135</f>
        <v>12E</v>
      </c>
      <c r="G135" s="8"/>
      <c r="H135" s="8"/>
      <c r="I135" s="8"/>
      <c r="J135" s="9" t="str">
        <f t="shared" si="137"/>
        <v>F</v>
      </c>
      <c r="K135" s="8"/>
      <c r="L135" s="9" t="str">
        <f t="shared" si="138"/>
        <v>F</v>
      </c>
      <c r="M135" s="8"/>
      <c r="N135" s="9" t="str">
        <f t="shared" si="139"/>
        <v>F</v>
      </c>
      <c r="O135" s="8"/>
      <c r="P135" s="9" t="str">
        <f t="shared" si="140"/>
        <v>F</v>
      </c>
      <c r="Q135" s="8"/>
      <c r="R135" s="9" t="str">
        <f t="shared" si="141"/>
        <v>F</v>
      </c>
      <c r="S135" s="8"/>
      <c r="T135" s="9" t="str">
        <f t="shared" si="142"/>
        <v>F</v>
      </c>
      <c r="U135" s="8"/>
      <c r="V135" s="9" t="str">
        <f t="shared" si="143"/>
        <v>F</v>
      </c>
      <c r="W135" s="8"/>
      <c r="X135" s="9" t="str">
        <f t="shared" si="144"/>
        <v>F</v>
      </c>
      <c r="Y135" s="8"/>
      <c r="Z135" s="9" t="str">
        <f t="shared" si="145"/>
        <v>F</v>
      </c>
      <c r="AA135" s="8"/>
      <c r="AB135" s="9" t="str">
        <f t="shared" si="146"/>
        <v>F</v>
      </c>
      <c r="AC135" s="8"/>
      <c r="AD135" s="9" t="str">
        <f t="shared" si="147"/>
        <v>F</v>
      </c>
      <c r="AE135" s="9">
        <f>វត្តមាន!AL135</f>
        <v>0</v>
      </c>
      <c r="AF135" s="9">
        <f>វត្តមាន!AM135</f>
        <v>0</v>
      </c>
      <c r="AG135" s="9">
        <f>វត្តមាន!AN135</f>
        <v>0</v>
      </c>
      <c r="AH135" s="9">
        <f>វត្តមាន!AO135</f>
        <v>0</v>
      </c>
      <c r="AI135" s="53">
        <f t="shared" si="148"/>
        <v>0</v>
      </c>
      <c r="AJ135" s="53">
        <f t="shared" si="149"/>
        <v>0</v>
      </c>
      <c r="AK135" s="54" t="str">
        <f t="shared" si="150"/>
        <v>F</v>
      </c>
      <c r="AL135" s="54" t="str">
        <f t="shared" si="151"/>
        <v>ខ្សោយ</v>
      </c>
      <c r="AM135" s="53">
        <f t="shared" si="226"/>
        <v>1</v>
      </c>
      <c r="AN135" s="53">
        <f>វត្តមាន!BV135</f>
        <v>0</v>
      </c>
      <c r="AO135" s="53">
        <f>វត្តមាន!BW135</f>
        <v>0</v>
      </c>
      <c r="AP135" s="53">
        <f>វត្តមាន!BX135</f>
        <v>0</v>
      </c>
      <c r="AQ135" s="53">
        <f>វត្តមាន!BY135</f>
        <v>0</v>
      </c>
      <c r="AR135" s="53"/>
      <c r="AS135" s="8"/>
      <c r="AT135" s="8"/>
      <c r="AU135" s="8">
        <f t="shared" si="152"/>
        <v>0</v>
      </c>
      <c r="AV135" s="9" t="str">
        <f t="shared" si="153"/>
        <v>F</v>
      </c>
      <c r="AW135" s="8"/>
      <c r="AX135" s="9" t="str">
        <f t="shared" si="154"/>
        <v>F</v>
      </c>
      <c r="AY135" s="8"/>
      <c r="AZ135" s="9" t="str">
        <f t="shared" si="155"/>
        <v>F</v>
      </c>
      <c r="BA135" s="8"/>
      <c r="BB135" s="9" t="str">
        <f t="shared" si="156"/>
        <v>F</v>
      </c>
      <c r="BC135" s="8"/>
      <c r="BD135" s="9" t="str">
        <f t="shared" si="157"/>
        <v>F</v>
      </c>
      <c r="BE135" s="8"/>
      <c r="BF135" s="9" t="str">
        <f t="shared" si="158"/>
        <v>F</v>
      </c>
      <c r="BG135" s="8"/>
      <c r="BH135" s="9" t="str">
        <f t="shared" si="159"/>
        <v>F</v>
      </c>
      <c r="BI135" s="8"/>
      <c r="BJ135" s="9" t="str">
        <f t="shared" si="160"/>
        <v>F</v>
      </c>
      <c r="BK135" s="8"/>
      <c r="BL135" s="9" t="str">
        <f t="shared" si="161"/>
        <v>F</v>
      </c>
      <c r="BM135" s="8"/>
      <c r="BN135" s="9" t="str">
        <f t="shared" si="162"/>
        <v>F</v>
      </c>
      <c r="BO135" s="8"/>
      <c r="BP135" s="9" t="str">
        <f t="shared" si="163"/>
        <v>F</v>
      </c>
      <c r="BQ135" s="51">
        <f t="shared" si="164"/>
        <v>0</v>
      </c>
      <c r="BR135" s="51">
        <f t="shared" si="165"/>
        <v>0</v>
      </c>
      <c r="BS135" s="56" t="str">
        <f t="shared" si="166"/>
        <v>F</v>
      </c>
      <c r="BT135" s="56" t="str">
        <f t="shared" si="167"/>
        <v>ខ្សោយ</v>
      </c>
      <c r="BU135" s="51">
        <f t="shared" si="168"/>
        <v>1</v>
      </c>
      <c r="BV135" s="51">
        <f>វត្តមាន!BV135</f>
        <v>0</v>
      </c>
      <c r="BW135" s="51">
        <f>វត្តមាន!BW135</f>
        <v>0</v>
      </c>
      <c r="BX135" s="51">
        <f>វត្តមាន!BX135</f>
        <v>0</v>
      </c>
      <c r="BY135" s="51">
        <f>វត្តមាន!BY135</f>
        <v>0</v>
      </c>
      <c r="BZ135" s="8"/>
      <c r="CA135" s="8"/>
      <c r="CB135" s="8"/>
      <c r="CC135" s="9" t="str">
        <f t="shared" si="169"/>
        <v>F</v>
      </c>
      <c r="CD135" s="8"/>
      <c r="CE135" s="9" t="str">
        <f t="shared" si="170"/>
        <v>F</v>
      </c>
      <c r="CF135" s="8"/>
      <c r="CG135" s="9" t="str">
        <f t="shared" si="171"/>
        <v>F</v>
      </c>
      <c r="CH135" s="8"/>
      <c r="CI135" s="9" t="str">
        <f t="shared" si="172"/>
        <v>F</v>
      </c>
      <c r="CJ135" s="8"/>
      <c r="CK135" s="9" t="str">
        <f t="shared" si="173"/>
        <v>F</v>
      </c>
      <c r="CL135" s="8"/>
      <c r="CM135" s="9" t="str">
        <f t="shared" si="174"/>
        <v>F</v>
      </c>
      <c r="CN135" s="8"/>
      <c r="CO135" s="9" t="str">
        <f t="shared" si="175"/>
        <v>F</v>
      </c>
      <c r="CP135" s="8"/>
      <c r="CQ135" s="9" t="str">
        <f t="shared" si="176"/>
        <v>F</v>
      </c>
      <c r="CR135" s="8"/>
      <c r="CS135" s="9" t="str">
        <f t="shared" si="177"/>
        <v>F</v>
      </c>
      <c r="CT135" s="8"/>
      <c r="CU135" s="9" t="str">
        <f t="shared" si="178"/>
        <v>F</v>
      </c>
      <c r="CV135" s="8"/>
      <c r="CW135" s="9" t="str">
        <f t="shared" si="179"/>
        <v>F</v>
      </c>
      <c r="CX135" s="51">
        <f t="shared" si="180"/>
        <v>0</v>
      </c>
      <c r="CY135" s="51">
        <v>127</v>
      </c>
      <c r="CZ135" s="56" t="str">
        <f t="shared" si="181"/>
        <v>A</v>
      </c>
      <c r="DA135" s="56" t="str">
        <f t="shared" si="182"/>
        <v>ល្អ</v>
      </c>
      <c r="DB135" s="51" t="e">
        <f t="shared" si="183"/>
        <v>#N/A</v>
      </c>
      <c r="DC135" s="51">
        <f>វត្តមាន!DF135</f>
        <v>0</v>
      </c>
      <c r="DD135" s="51">
        <f>វត្តមាន!DG135</f>
        <v>0</v>
      </c>
      <c r="DE135" s="51">
        <f>វត្តមាន!DH135</f>
        <v>0</v>
      </c>
      <c r="DF135" s="51">
        <f>វត្តមាន!DI135</f>
        <v>0</v>
      </c>
      <c r="DG135" s="8"/>
      <c r="DH135" s="8"/>
      <c r="DI135" s="8">
        <f t="shared" si="184"/>
        <v>0</v>
      </c>
      <c r="DJ135" s="9" t="str">
        <f t="shared" si="185"/>
        <v>F</v>
      </c>
      <c r="DK135" s="8"/>
      <c r="DL135" s="9" t="str">
        <f t="shared" si="186"/>
        <v>F</v>
      </c>
      <c r="DM135" s="8"/>
      <c r="DN135" s="9" t="str">
        <f t="shared" si="187"/>
        <v>F</v>
      </c>
      <c r="DO135" s="8"/>
      <c r="DP135" s="9" t="str">
        <f t="shared" si="188"/>
        <v>F</v>
      </c>
      <c r="DQ135" s="8"/>
      <c r="DR135" s="9" t="str">
        <f t="shared" si="189"/>
        <v>F</v>
      </c>
      <c r="DS135" s="8"/>
      <c r="DT135" s="9" t="str">
        <f t="shared" si="190"/>
        <v>F</v>
      </c>
      <c r="DU135" s="8"/>
      <c r="DV135" s="9" t="str">
        <f t="shared" si="191"/>
        <v>F</v>
      </c>
      <c r="DW135" s="8"/>
      <c r="DX135" s="9" t="str">
        <f t="shared" si="192"/>
        <v>F</v>
      </c>
      <c r="DY135" s="8"/>
      <c r="DZ135" s="9" t="str">
        <f t="shared" si="193"/>
        <v>F</v>
      </c>
      <c r="EA135" s="8"/>
      <c r="EB135" s="9" t="str">
        <f t="shared" si="194"/>
        <v>F</v>
      </c>
      <c r="EC135" s="8"/>
      <c r="ED135" s="9" t="str">
        <f t="shared" si="195"/>
        <v>F</v>
      </c>
      <c r="EE135" s="58">
        <f t="shared" si="196"/>
        <v>0</v>
      </c>
      <c r="EF135" s="58">
        <v>127</v>
      </c>
      <c r="EG135" s="59" t="str">
        <f t="shared" si="197"/>
        <v>A</v>
      </c>
      <c r="EH135" s="59" t="str">
        <f t="shared" si="198"/>
        <v>ល្អ</v>
      </c>
      <c r="EI135" s="58" t="e">
        <f t="shared" si="199"/>
        <v>#N/A</v>
      </c>
      <c r="EJ135" s="58">
        <f>វត្តមាន!EP135</f>
        <v>2</v>
      </c>
      <c r="EK135" s="58">
        <f>វត្តមាន!EQ135</f>
        <v>2</v>
      </c>
      <c r="EL135" s="58">
        <f>វត្តមាន!ER135</f>
        <v>2</v>
      </c>
      <c r="EM135" s="58">
        <f>វត្តមាន!ES135</f>
        <v>6</v>
      </c>
      <c r="EN135" s="67"/>
      <c r="EO135" s="8"/>
      <c r="EP135" s="8"/>
      <c r="EQ135" s="8">
        <f t="shared" si="200"/>
        <v>0</v>
      </c>
      <c r="ER135" s="9" t="str">
        <f t="shared" si="201"/>
        <v>F</v>
      </c>
      <c r="ES135" s="9"/>
      <c r="ET135" s="8"/>
      <c r="EU135" s="9" t="str">
        <f t="shared" si="202"/>
        <v>F</v>
      </c>
      <c r="EV135" s="9"/>
      <c r="EW135" s="8"/>
      <c r="EX135" s="9" t="str">
        <f t="shared" si="203"/>
        <v>F</v>
      </c>
      <c r="EY135" s="9"/>
      <c r="EZ135" s="8"/>
      <c r="FA135" s="9" t="str">
        <f t="shared" si="204"/>
        <v>F</v>
      </c>
      <c r="FB135" s="9"/>
      <c r="FC135" s="8"/>
      <c r="FD135" s="9" t="str">
        <f t="shared" si="205"/>
        <v>F</v>
      </c>
      <c r="FE135" s="9"/>
      <c r="FF135" s="8"/>
      <c r="FG135" s="9" t="str">
        <f t="shared" si="206"/>
        <v>F</v>
      </c>
      <c r="FH135" s="9"/>
      <c r="FI135" s="8"/>
      <c r="FJ135" s="9" t="str">
        <f t="shared" si="207"/>
        <v>F</v>
      </c>
      <c r="FK135" s="9"/>
      <c r="FL135" s="8"/>
      <c r="FM135" s="9" t="str">
        <f t="shared" si="208"/>
        <v>F</v>
      </c>
      <c r="FN135" s="9"/>
      <c r="FO135" s="8"/>
      <c r="FP135" s="9" t="str">
        <f t="shared" si="209"/>
        <v>F</v>
      </c>
      <c r="FQ135" s="9"/>
      <c r="FR135" s="8"/>
      <c r="FS135" s="9" t="str">
        <f t="shared" si="210"/>
        <v>F</v>
      </c>
      <c r="FT135" s="9"/>
      <c r="FU135" s="8"/>
      <c r="FV135" s="9" t="str">
        <f t="shared" si="211"/>
        <v>F</v>
      </c>
      <c r="FX135" s="58">
        <f t="shared" si="212"/>
        <v>0</v>
      </c>
      <c r="FY135" s="58">
        <v>127</v>
      </c>
      <c r="FZ135" s="59" t="str">
        <f t="shared" si="213"/>
        <v>A</v>
      </c>
      <c r="GA135" s="59" t="str">
        <f t="shared" si="214"/>
        <v>ល្អ</v>
      </c>
      <c r="GB135" s="58" t="e">
        <f t="shared" si="215"/>
        <v>#N/A</v>
      </c>
      <c r="GC135" s="58">
        <f>វត្តមាន!FZ135</f>
        <v>2</v>
      </c>
      <c r="GD135" s="58">
        <f>វត្តមាន!GA135</f>
        <v>2</v>
      </c>
      <c r="GE135" s="58">
        <f>វត្តមាន!GB135</f>
        <v>2</v>
      </c>
      <c r="GF135" s="58">
        <f>វត្តមាន!GC135</f>
        <v>6</v>
      </c>
      <c r="GG135" s="69">
        <f t="shared" si="216"/>
        <v>63.5</v>
      </c>
      <c r="GH135" s="69">
        <f t="shared" si="217"/>
        <v>127</v>
      </c>
      <c r="GI135" s="69">
        <f t="shared" si="218"/>
        <v>95.25</v>
      </c>
      <c r="GJ135" s="59" t="str">
        <f t="shared" si="219"/>
        <v>A</v>
      </c>
      <c r="GK135" s="59" t="str">
        <f t="shared" si="220"/>
        <v>ល្អ</v>
      </c>
      <c r="GL135" s="58" t="e">
        <f t="shared" si="221"/>
        <v>#N/A</v>
      </c>
      <c r="GM135" s="2">
        <f t="shared" si="222"/>
        <v>4</v>
      </c>
      <c r="GN135" s="2">
        <f t="shared" si="223"/>
        <v>4</v>
      </c>
      <c r="GO135" s="2">
        <f t="shared" si="224"/>
        <v>4</v>
      </c>
      <c r="GP135" s="2">
        <f t="shared" si="225"/>
        <v>12</v>
      </c>
    </row>
    <row r="136" spans="1:198">
      <c r="A136" s="2"/>
      <c r="B136" s="2">
        <f>ប្រវត្តិរូបសិស្ស!B140</f>
        <v>7504</v>
      </c>
      <c r="C136" s="2" t="str">
        <f>ប្រវត្តិរូបសិស្ស!C136</f>
        <v>វុទ្ធី ហុកលី</v>
      </c>
      <c r="D136" s="2" t="str">
        <f>ប្រវត្តិរូបសិស្ស!D136</f>
        <v>ប្រុស</v>
      </c>
      <c r="E136" s="7">
        <f>ប្រវត្តិរូបសិស្ស!E136</f>
        <v>39059</v>
      </c>
      <c r="F136" s="7" t="str">
        <f>ប្រវត្តិរូបសិស្ស!G136</f>
        <v>12E</v>
      </c>
      <c r="G136" s="8"/>
      <c r="H136" s="8"/>
      <c r="I136" s="8"/>
      <c r="J136" s="9" t="str">
        <f t="shared" si="137"/>
        <v>F</v>
      </c>
      <c r="K136" s="8"/>
      <c r="L136" s="9" t="str">
        <f t="shared" si="138"/>
        <v>F</v>
      </c>
      <c r="M136" s="8"/>
      <c r="N136" s="9" t="str">
        <f t="shared" si="139"/>
        <v>F</v>
      </c>
      <c r="O136" s="8"/>
      <c r="P136" s="9" t="str">
        <f t="shared" si="140"/>
        <v>F</v>
      </c>
      <c r="Q136" s="8"/>
      <c r="R136" s="9" t="str">
        <f t="shared" si="141"/>
        <v>F</v>
      </c>
      <c r="S136" s="8"/>
      <c r="T136" s="9" t="str">
        <f t="shared" si="142"/>
        <v>F</v>
      </c>
      <c r="U136" s="8"/>
      <c r="V136" s="9" t="str">
        <f t="shared" si="143"/>
        <v>F</v>
      </c>
      <c r="W136" s="8"/>
      <c r="X136" s="9" t="str">
        <f t="shared" si="144"/>
        <v>F</v>
      </c>
      <c r="Y136" s="8"/>
      <c r="Z136" s="9" t="str">
        <f t="shared" si="145"/>
        <v>F</v>
      </c>
      <c r="AA136" s="8"/>
      <c r="AB136" s="9" t="str">
        <f t="shared" si="146"/>
        <v>F</v>
      </c>
      <c r="AC136" s="8"/>
      <c r="AD136" s="9" t="str">
        <f t="shared" si="147"/>
        <v>F</v>
      </c>
      <c r="AE136" s="9">
        <f>វត្តមាន!AL136</f>
        <v>0</v>
      </c>
      <c r="AF136" s="9">
        <f>វត្តមាន!AM136</f>
        <v>0</v>
      </c>
      <c r="AG136" s="9">
        <f>វត្តមាន!AN136</f>
        <v>0</v>
      </c>
      <c r="AH136" s="9">
        <f>វត្តមាន!AO136</f>
        <v>0</v>
      </c>
      <c r="AI136" s="53">
        <f t="shared" si="148"/>
        <v>0</v>
      </c>
      <c r="AJ136" s="53">
        <f t="shared" si="149"/>
        <v>0</v>
      </c>
      <c r="AK136" s="54" t="str">
        <f t="shared" si="150"/>
        <v>F</v>
      </c>
      <c r="AL136" s="54" t="str">
        <f t="shared" si="151"/>
        <v>ខ្សោយ</v>
      </c>
      <c r="AM136" s="53">
        <f t="shared" si="226"/>
        <v>1</v>
      </c>
      <c r="AN136" s="53">
        <f>វត្តមាន!BV136</f>
        <v>0</v>
      </c>
      <c r="AO136" s="53">
        <f>វត្តមាន!BW136</f>
        <v>0</v>
      </c>
      <c r="AP136" s="53">
        <f>វត្តមាន!BX136</f>
        <v>0</v>
      </c>
      <c r="AQ136" s="53">
        <f>វត្តមាន!BY136</f>
        <v>0</v>
      </c>
      <c r="AR136" s="53"/>
      <c r="AS136" s="8"/>
      <c r="AT136" s="8"/>
      <c r="AU136" s="8">
        <f t="shared" si="152"/>
        <v>0</v>
      </c>
      <c r="AV136" s="9" t="str">
        <f t="shared" si="153"/>
        <v>F</v>
      </c>
      <c r="AW136" s="8"/>
      <c r="AX136" s="9" t="str">
        <f t="shared" si="154"/>
        <v>F</v>
      </c>
      <c r="AY136" s="8"/>
      <c r="AZ136" s="9" t="str">
        <f t="shared" si="155"/>
        <v>F</v>
      </c>
      <c r="BA136" s="8"/>
      <c r="BB136" s="9" t="str">
        <f t="shared" si="156"/>
        <v>F</v>
      </c>
      <c r="BC136" s="8"/>
      <c r="BD136" s="9" t="str">
        <f t="shared" si="157"/>
        <v>F</v>
      </c>
      <c r="BE136" s="8"/>
      <c r="BF136" s="9" t="str">
        <f t="shared" si="158"/>
        <v>F</v>
      </c>
      <c r="BG136" s="8"/>
      <c r="BH136" s="9" t="str">
        <f t="shared" si="159"/>
        <v>F</v>
      </c>
      <c r="BI136" s="8"/>
      <c r="BJ136" s="9" t="str">
        <f t="shared" si="160"/>
        <v>F</v>
      </c>
      <c r="BK136" s="8"/>
      <c r="BL136" s="9" t="str">
        <f t="shared" si="161"/>
        <v>F</v>
      </c>
      <c r="BM136" s="8"/>
      <c r="BN136" s="9" t="str">
        <f t="shared" si="162"/>
        <v>F</v>
      </c>
      <c r="BO136" s="8"/>
      <c r="BP136" s="9" t="str">
        <f t="shared" si="163"/>
        <v>F</v>
      </c>
      <c r="BQ136" s="51">
        <f t="shared" si="164"/>
        <v>0</v>
      </c>
      <c r="BR136" s="51">
        <f t="shared" si="165"/>
        <v>0</v>
      </c>
      <c r="BS136" s="56" t="str">
        <f t="shared" si="166"/>
        <v>F</v>
      </c>
      <c r="BT136" s="56" t="str">
        <f t="shared" si="167"/>
        <v>ខ្សោយ</v>
      </c>
      <c r="BU136" s="51">
        <f t="shared" si="168"/>
        <v>1</v>
      </c>
      <c r="BV136" s="51">
        <f>វត្តមាន!BV136</f>
        <v>0</v>
      </c>
      <c r="BW136" s="51">
        <f>វត្តមាន!BW136</f>
        <v>0</v>
      </c>
      <c r="BX136" s="51">
        <f>វត្តមាន!BX136</f>
        <v>0</v>
      </c>
      <c r="BY136" s="51">
        <f>វត្តមាន!BY136</f>
        <v>0</v>
      </c>
      <c r="BZ136" s="8"/>
      <c r="CA136" s="8"/>
      <c r="CB136" s="8"/>
      <c r="CC136" s="9" t="str">
        <f t="shared" si="169"/>
        <v>F</v>
      </c>
      <c r="CD136" s="8"/>
      <c r="CE136" s="9" t="str">
        <f t="shared" si="170"/>
        <v>F</v>
      </c>
      <c r="CF136" s="8"/>
      <c r="CG136" s="9" t="str">
        <f t="shared" si="171"/>
        <v>F</v>
      </c>
      <c r="CH136" s="8"/>
      <c r="CI136" s="9" t="str">
        <f t="shared" si="172"/>
        <v>F</v>
      </c>
      <c r="CJ136" s="8"/>
      <c r="CK136" s="9" t="str">
        <f t="shared" si="173"/>
        <v>F</v>
      </c>
      <c r="CL136" s="8"/>
      <c r="CM136" s="9" t="str">
        <f t="shared" si="174"/>
        <v>F</v>
      </c>
      <c r="CN136" s="8"/>
      <c r="CO136" s="9" t="str">
        <f t="shared" si="175"/>
        <v>F</v>
      </c>
      <c r="CP136" s="8"/>
      <c r="CQ136" s="9" t="str">
        <f t="shared" si="176"/>
        <v>F</v>
      </c>
      <c r="CR136" s="8"/>
      <c r="CS136" s="9" t="str">
        <f t="shared" si="177"/>
        <v>F</v>
      </c>
      <c r="CT136" s="8"/>
      <c r="CU136" s="9" t="str">
        <f t="shared" si="178"/>
        <v>F</v>
      </c>
      <c r="CV136" s="8"/>
      <c r="CW136" s="9" t="str">
        <f t="shared" si="179"/>
        <v>F</v>
      </c>
      <c r="CX136" s="51">
        <f t="shared" si="180"/>
        <v>0</v>
      </c>
      <c r="CY136" s="51">
        <v>128</v>
      </c>
      <c r="CZ136" s="56" t="str">
        <f t="shared" si="181"/>
        <v>A</v>
      </c>
      <c r="DA136" s="56" t="str">
        <f t="shared" si="182"/>
        <v>ល្អ</v>
      </c>
      <c r="DB136" s="51" t="e">
        <f t="shared" si="183"/>
        <v>#N/A</v>
      </c>
      <c r="DC136" s="51">
        <f>វត្តមាន!DF136</f>
        <v>0</v>
      </c>
      <c r="DD136" s="51">
        <f>វត្តមាន!DG136</f>
        <v>0</v>
      </c>
      <c r="DE136" s="51">
        <f>វត្តមាន!DH136</f>
        <v>0</v>
      </c>
      <c r="DF136" s="51">
        <f>វត្តមាន!DI136</f>
        <v>0</v>
      </c>
      <c r="DG136" s="8"/>
      <c r="DH136" s="8"/>
      <c r="DI136" s="8">
        <f t="shared" si="184"/>
        <v>0</v>
      </c>
      <c r="DJ136" s="9" t="str">
        <f t="shared" si="185"/>
        <v>F</v>
      </c>
      <c r="DK136" s="8"/>
      <c r="DL136" s="9" t="str">
        <f t="shared" si="186"/>
        <v>F</v>
      </c>
      <c r="DM136" s="8"/>
      <c r="DN136" s="9" t="str">
        <f t="shared" si="187"/>
        <v>F</v>
      </c>
      <c r="DO136" s="8"/>
      <c r="DP136" s="9" t="str">
        <f t="shared" si="188"/>
        <v>F</v>
      </c>
      <c r="DQ136" s="8"/>
      <c r="DR136" s="9" t="str">
        <f t="shared" si="189"/>
        <v>F</v>
      </c>
      <c r="DS136" s="8"/>
      <c r="DT136" s="9" t="str">
        <f t="shared" si="190"/>
        <v>F</v>
      </c>
      <c r="DU136" s="8"/>
      <c r="DV136" s="9" t="str">
        <f t="shared" si="191"/>
        <v>F</v>
      </c>
      <c r="DW136" s="8"/>
      <c r="DX136" s="9" t="str">
        <f t="shared" si="192"/>
        <v>F</v>
      </c>
      <c r="DY136" s="8"/>
      <c r="DZ136" s="9" t="str">
        <f t="shared" si="193"/>
        <v>F</v>
      </c>
      <c r="EA136" s="8"/>
      <c r="EB136" s="9" t="str">
        <f t="shared" si="194"/>
        <v>F</v>
      </c>
      <c r="EC136" s="8"/>
      <c r="ED136" s="9" t="str">
        <f t="shared" si="195"/>
        <v>F</v>
      </c>
      <c r="EE136" s="58">
        <f t="shared" si="196"/>
        <v>0</v>
      </c>
      <c r="EF136" s="58">
        <v>128</v>
      </c>
      <c r="EG136" s="59" t="str">
        <f t="shared" si="197"/>
        <v>A</v>
      </c>
      <c r="EH136" s="59" t="str">
        <f t="shared" si="198"/>
        <v>ល្អ</v>
      </c>
      <c r="EI136" s="58" t="e">
        <f t="shared" si="199"/>
        <v>#N/A</v>
      </c>
      <c r="EJ136" s="58">
        <f>វត្តមាន!EP136</f>
        <v>2</v>
      </c>
      <c r="EK136" s="58">
        <f>វត្តមាន!EQ136</f>
        <v>2</v>
      </c>
      <c r="EL136" s="58">
        <f>វត្តមាន!ER136</f>
        <v>2</v>
      </c>
      <c r="EM136" s="58">
        <f>វត្តមាន!ES136</f>
        <v>6</v>
      </c>
      <c r="EN136" s="67"/>
      <c r="EO136" s="8"/>
      <c r="EP136" s="8"/>
      <c r="EQ136" s="8">
        <f t="shared" si="200"/>
        <v>0</v>
      </c>
      <c r="ER136" s="9" t="str">
        <f t="shared" si="201"/>
        <v>F</v>
      </c>
      <c r="ES136" s="9"/>
      <c r="ET136" s="8"/>
      <c r="EU136" s="9" t="str">
        <f t="shared" si="202"/>
        <v>F</v>
      </c>
      <c r="EV136" s="9"/>
      <c r="EW136" s="8"/>
      <c r="EX136" s="9" t="str">
        <f t="shared" si="203"/>
        <v>F</v>
      </c>
      <c r="EY136" s="9"/>
      <c r="EZ136" s="8"/>
      <c r="FA136" s="9" t="str">
        <f t="shared" si="204"/>
        <v>F</v>
      </c>
      <c r="FB136" s="9"/>
      <c r="FC136" s="8"/>
      <c r="FD136" s="9" t="str">
        <f t="shared" si="205"/>
        <v>F</v>
      </c>
      <c r="FE136" s="9"/>
      <c r="FF136" s="8"/>
      <c r="FG136" s="9" t="str">
        <f t="shared" si="206"/>
        <v>F</v>
      </c>
      <c r="FH136" s="9"/>
      <c r="FI136" s="8"/>
      <c r="FJ136" s="9" t="str">
        <f t="shared" si="207"/>
        <v>F</v>
      </c>
      <c r="FK136" s="9"/>
      <c r="FL136" s="8"/>
      <c r="FM136" s="9" t="str">
        <f t="shared" si="208"/>
        <v>F</v>
      </c>
      <c r="FN136" s="9"/>
      <c r="FO136" s="8"/>
      <c r="FP136" s="9" t="str">
        <f t="shared" si="209"/>
        <v>F</v>
      </c>
      <c r="FQ136" s="9"/>
      <c r="FR136" s="8"/>
      <c r="FS136" s="9" t="str">
        <f t="shared" si="210"/>
        <v>F</v>
      </c>
      <c r="FT136" s="9"/>
      <c r="FU136" s="8"/>
      <c r="FV136" s="9" t="str">
        <f t="shared" si="211"/>
        <v>F</v>
      </c>
      <c r="FX136" s="58">
        <f t="shared" si="212"/>
        <v>0</v>
      </c>
      <c r="FY136" s="58">
        <v>128</v>
      </c>
      <c r="FZ136" s="59" t="str">
        <f t="shared" si="213"/>
        <v>A</v>
      </c>
      <c r="GA136" s="59" t="str">
        <f t="shared" si="214"/>
        <v>ល្អ</v>
      </c>
      <c r="GB136" s="58" t="e">
        <f t="shared" si="215"/>
        <v>#N/A</v>
      </c>
      <c r="GC136" s="58">
        <f>វត្តមាន!FZ136</f>
        <v>2</v>
      </c>
      <c r="GD136" s="58">
        <f>វត្តមាន!GA136</f>
        <v>2</v>
      </c>
      <c r="GE136" s="58">
        <f>វត្តមាន!GB136</f>
        <v>2</v>
      </c>
      <c r="GF136" s="58">
        <f>វត្តមាន!GC136</f>
        <v>6</v>
      </c>
      <c r="GG136" s="69">
        <f t="shared" si="216"/>
        <v>64</v>
      </c>
      <c r="GH136" s="69">
        <f t="shared" si="217"/>
        <v>128</v>
      </c>
      <c r="GI136" s="69">
        <f t="shared" si="218"/>
        <v>96</v>
      </c>
      <c r="GJ136" s="59" t="str">
        <f t="shared" si="219"/>
        <v>A</v>
      </c>
      <c r="GK136" s="59" t="str">
        <f t="shared" si="220"/>
        <v>ល្អ</v>
      </c>
      <c r="GL136" s="58" t="e">
        <f t="shared" si="221"/>
        <v>#N/A</v>
      </c>
      <c r="GM136" s="2">
        <f t="shared" si="222"/>
        <v>4</v>
      </c>
      <c r="GN136" s="2">
        <f t="shared" si="223"/>
        <v>4</v>
      </c>
      <c r="GO136" s="2">
        <f t="shared" si="224"/>
        <v>4</v>
      </c>
      <c r="GP136" s="2">
        <f t="shared" si="225"/>
        <v>12</v>
      </c>
    </row>
    <row r="137" spans="1:198">
      <c r="A137" s="2"/>
      <c r="B137" s="2">
        <f>ប្រវត្តិរូបសិស្ស!B141</f>
        <v>7914</v>
      </c>
      <c r="C137" s="2" t="str">
        <f>ប្រវត្តិរូបសិស្ស!C137</f>
        <v>ស៊ីថា ស្រីណុច</v>
      </c>
      <c r="D137" s="2" t="str">
        <f>ប្រវត្តិរូបសិស្ស!D137</f>
        <v>ស្រី</v>
      </c>
      <c r="E137" s="7">
        <f>ប្រវត្តិរូបសិស្ស!E137</f>
        <v>39448</v>
      </c>
      <c r="F137" s="7" t="str">
        <f>ប្រវត្តិរូបសិស្ស!G137</f>
        <v>12E</v>
      </c>
      <c r="G137" s="8"/>
      <c r="H137" s="8"/>
      <c r="I137" s="8"/>
      <c r="J137" s="9" t="str">
        <f t="shared" si="137"/>
        <v>F</v>
      </c>
      <c r="K137" s="8"/>
      <c r="L137" s="9" t="str">
        <f t="shared" si="138"/>
        <v>F</v>
      </c>
      <c r="M137" s="8"/>
      <c r="N137" s="9" t="str">
        <f t="shared" si="139"/>
        <v>F</v>
      </c>
      <c r="O137" s="8"/>
      <c r="P137" s="9" t="str">
        <f t="shared" si="140"/>
        <v>F</v>
      </c>
      <c r="Q137" s="8"/>
      <c r="R137" s="9" t="str">
        <f t="shared" si="141"/>
        <v>F</v>
      </c>
      <c r="S137" s="8"/>
      <c r="T137" s="9" t="str">
        <f t="shared" si="142"/>
        <v>F</v>
      </c>
      <c r="U137" s="8"/>
      <c r="V137" s="9" t="str">
        <f t="shared" si="143"/>
        <v>F</v>
      </c>
      <c r="W137" s="8"/>
      <c r="X137" s="9" t="str">
        <f t="shared" si="144"/>
        <v>F</v>
      </c>
      <c r="Y137" s="8"/>
      <c r="Z137" s="9" t="str">
        <f t="shared" si="145"/>
        <v>F</v>
      </c>
      <c r="AA137" s="8"/>
      <c r="AB137" s="9" t="str">
        <f t="shared" si="146"/>
        <v>F</v>
      </c>
      <c r="AC137" s="8"/>
      <c r="AD137" s="9" t="str">
        <f t="shared" si="147"/>
        <v>F</v>
      </c>
      <c r="AE137" s="9">
        <f>វត្តមាន!AL137</f>
        <v>0</v>
      </c>
      <c r="AF137" s="9">
        <f>វត្តមាន!AM137</f>
        <v>0</v>
      </c>
      <c r="AG137" s="9">
        <f>វត្តមាន!AN137</f>
        <v>0</v>
      </c>
      <c r="AH137" s="9">
        <f>វត្តមាន!AO137</f>
        <v>0</v>
      </c>
      <c r="AI137" s="53">
        <f t="shared" si="148"/>
        <v>0</v>
      </c>
      <c r="AJ137" s="53">
        <f t="shared" si="149"/>
        <v>0</v>
      </c>
      <c r="AK137" s="54" t="str">
        <f t="shared" si="150"/>
        <v>F</v>
      </c>
      <c r="AL137" s="54" t="str">
        <f t="shared" si="151"/>
        <v>ខ្សោយ</v>
      </c>
      <c r="AM137" s="53">
        <f t="shared" si="226"/>
        <v>1</v>
      </c>
      <c r="AN137" s="53">
        <f>វត្តមាន!BV137</f>
        <v>0</v>
      </c>
      <c r="AO137" s="53">
        <f>វត្តមាន!BW137</f>
        <v>0</v>
      </c>
      <c r="AP137" s="53">
        <f>វត្តមាន!BX137</f>
        <v>0</v>
      </c>
      <c r="AQ137" s="53">
        <f>វត្តមាន!BY137</f>
        <v>0</v>
      </c>
      <c r="AR137" s="53"/>
      <c r="AS137" s="8"/>
      <c r="AT137" s="8"/>
      <c r="AU137" s="8">
        <f t="shared" si="152"/>
        <v>0</v>
      </c>
      <c r="AV137" s="9" t="str">
        <f t="shared" si="153"/>
        <v>F</v>
      </c>
      <c r="AW137" s="8"/>
      <c r="AX137" s="9" t="str">
        <f t="shared" si="154"/>
        <v>F</v>
      </c>
      <c r="AY137" s="8"/>
      <c r="AZ137" s="9" t="str">
        <f t="shared" si="155"/>
        <v>F</v>
      </c>
      <c r="BA137" s="8"/>
      <c r="BB137" s="9" t="str">
        <f t="shared" si="156"/>
        <v>F</v>
      </c>
      <c r="BC137" s="8"/>
      <c r="BD137" s="9" t="str">
        <f t="shared" si="157"/>
        <v>F</v>
      </c>
      <c r="BE137" s="8"/>
      <c r="BF137" s="9" t="str">
        <f t="shared" si="158"/>
        <v>F</v>
      </c>
      <c r="BG137" s="8"/>
      <c r="BH137" s="9" t="str">
        <f t="shared" si="159"/>
        <v>F</v>
      </c>
      <c r="BI137" s="8"/>
      <c r="BJ137" s="9" t="str">
        <f t="shared" si="160"/>
        <v>F</v>
      </c>
      <c r="BK137" s="8"/>
      <c r="BL137" s="9" t="str">
        <f t="shared" si="161"/>
        <v>F</v>
      </c>
      <c r="BM137" s="8"/>
      <c r="BN137" s="9" t="str">
        <f t="shared" si="162"/>
        <v>F</v>
      </c>
      <c r="BO137" s="8"/>
      <c r="BP137" s="9" t="str">
        <f t="shared" si="163"/>
        <v>F</v>
      </c>
      <c r="BQ137" s="51">
        <f t="shared" si="164"/>
        <v>0</v>
      </c>
      <c r="BR137" s="51">
        <f t="shared" si="165"/>
        <v>0</v>
      </c>
      <c r="BS137" s="56" t="str">
        <f t="shared" si="166"/>
        <v>F</v>
      </c>
      <c r="BT137" s="56" t="str">
        <f t="shared" si="167"/>
        <v>ខ្សោយ</v>
      </c>
      <c r="BU137" s="51">
        <f t="shared" si="168"/>
        <v>1</v>
      </c>
      <c r="BV137" s="51">
        <f>វត្តមាន!BV137</f>
        <v>0</v>
      </c>
      <c r="BW137" s="51">
        <f>វត្តមាន!BW137</f>
        <v>0</v>
      </c>
      <c r="BX137" s="51">
        <f>វត្តមាន!BX137</f>
        <v>0</v>
      </c>
      <c r="BY137" s="51">
        <f>វត្តមាន!BY137</f>
        <v>0</v>
      </c>
      <c r="BZ137" s="8"/>
      <c r="CA137" s="8"/>
      <c r="CB137" s="8"/>
      <c r="CC137" s="9" t="str">
        <f t="shared" si="169"/>
        <v>F</v>
      </c>
      <c r="CD137" s="8"/>
      <c r="CE137" s="9" t="str">
        <f t="shared" si="170"/>
        <v>F</v>
      </c>
      <c r="CF137" s="8"/>
      <c r="CG137" s="9" t="str">
        <f t="shared" si="171"/>
        <v>F</v>
      </c>
      <c r="CH137" s="8"/>
      <c r="CI137" s="9" t="str">
        <f t="shared" si="172"/>
        <v>F</v>
      </c>
      <c r="CJ137" s="8"/>
      <c r="CK137" s="9" t="str">
        <f t="shared" si="173"/>
        <v>F</v>
      </c>
      <c r="CL137" s="8"/>
      <c r="CM137" s="9" t="str">
        <f t="shared" si="174"/>
        <v>F</v>
      </c>
      <c r="CN137" s="8"/>
      <c r="CO137" s="9" t="str">
        <f t="shared" si="175"/>
        <v>F</v>
      </c>
      <c r="CP137" s="8"/>
      <c r="CQ137" s="9" t="str">
        <f t="shared" si="176"/>
        <v>F</v>
      </c>
      <c r="CR137" s="8"/>
      <c r="CS137" s="9" t="str">
        <f t="shared" si="177"/>
        <v>F</v>
      </c>
      <c r="CT137" s="8"/>
      <c r="CU137" s="9" t="str">
        <f t="shared" si="178"/>
        <v>F</v>
      </c>
      <c r="CV137" s="8"/>
      <c r="CW137" s="9" t="str">
        <f t="shared" si="179"/>
        <v>F</v>
      </c>
      <c r="CX137" s="51">
        <f t="shared" si="180"/>
        <v>0</v>
      </c>
      <c r="CY137" s="51">
        <v>129</v>
      </c>
      <c r="CZ137" s="56" t="str">
        <f t="shared" si="181"/>
        <v>A</v>
      </c>
      <c r="DA137" s="56" t="str">
        <f t="shared" si="182"/>
        <v>ល្អ</v>
      </c>
      <c r="DB137" s="51" t="e">
        <f t="shared" si="183"/>
        <v>#N/A</v>
      </c>
      <c r="DC137" s="51">
        <f>វត្តមាន!DF137</f>
        <v>0</v>
      </c>
      <c r="DD137" s="51">
        <f>វត្តមាន!DG137</f>
        <v>0</v>
      </c>
      <c r="DE137" s="51">
        <f>វត្តមាន!DH137</f>
        <v>0</v>
      </c>
      <c r="DF137" s="51">
        <f>វត្តមាន!DI137</f>
        <v>0</v>
      </c>
      <c r="DG137" s="8"/>
      <c r="DH137" s="8"/>
      <c r="DI137" s="8">
        <f t="shared" si="184"/>
        <v>0</v>
      </c>
      <c r="DJ137" s="9" t="str">
        <f t="shared" si="185"/>
        <v>F</v>
      </c>
      <c r="DK137" s="8"/>
      <c r="DL137" s="9" t="str">
        <f t="shared" si="186"/>
        <v>F</v>
      </c>
      <c r="DM137" s="8"/>
      <c r="DN137" s="9" t="str">
        <f t="shared" si="187"/>
        <v>F</v>
      </c>
      <c r="DO137" s="8"/>
      <c r="DP137" s="9" t="str">
        <f t="shared" si="188"/>
        <v>F</v>
      </c>
      <c r="DQ137" s="8"/>
      <c r="DR137" s="9" t="str">
        <f t="shared" si="189"/>
        <v>F</v>
      </c>
      <c r="DS137" s="8"/>
      <c r="DT137" s="9" t="str">
        <f t="shared" si="190"/>
        <v>F</v>
      </c>
      <c r="DU137" s="8"/>
      <c r="DV137" s="9" t="str">
        <f t="shared" si="191"/>
        <v>F</v>
      </c>
      <c r="DW137" s="8"/>
      <c r="DX137" s="9" t="str">
        <f t="shared" si="192"/>
        <v>F</v>
      </c>
      <c r="DY137" s="8"/>
      <c r="DZ137" s="9" t="str">
        <f t="shared" si="193"/>
        <v>F</v>
      </c>
      <c r="EA137" s="8"/>
      <c r="EB137" s="9" t="str">
        <f t="shared" si="194"/>
        <v>F</v>
      </c>
      <c r="EC137" s="8"/>
      <c r="ED137" s="9" t="str">
        <f t="shared" si="195"/>
        <v>F</v>
      </c>
      <c r="EE137" s="58">
        <f t="shared" si="196"/>
        <v>0</v>
      </c>
      <c r="EF137" s="58">
        <v>129</v>
      </c>
      <c r="EG137" s="59" t="str">
        <f t="shared" si="197"/>
        <v>A</v>
      </c>
      <c r="EH137" s="59" t="str">
        <f t="shared" si="198"/>
        <v>ល្អ</v>
      </c>
      <c r="EI137" s="58" t="e">
        <f t="shared" si="199"/>
        <v>#N/A</v>
      </c>
      <c r="EJ137" s="58">
        <f>វត្តមាន!EP137</f>
        <v>2</v>
      </c>
      <c r="EK137" s="58">
        <f>វត្តមាន!EQ137</f>
        <v>2</v>
      </c>
      <c r="EL137" s="58">
        <f>វត្តមាន!ER137</f>
        <v>2</v>
      </c>
      <c r="EM137" s="58">
        <f>វត្តមាន!ES137</f>
        <v>6</v>
      </c>
      <c r="EN137" s="67"/>
      <c r="EO137" s="8"/>
      <c r="EP137" s="8"/>
      <c r="EQ137" s="8">
        <f t="shared" si="200"/>
        <v>0</v>
      </c>
      <c r="ER137" s="9" t="str">
        <f t="shared" si="201"/>
        <v>F</v>
      </c>
      <c r="ES137" s="9"/>
      <c r="ET137" s="8"/>
      <c r="EU137" s="9" t="str">
        <f t="shared" si="202"/>
        <v>F</v>
      </c>
      <c r="EV137" s="9"/>
      <c r="EW137" s="8"/>
      <c r="EX137" s="9" t="str">
        <f t="shared" si="203"/>
        <v>F</v>
      </c>
      <c r="EY137" s="9"/>
      <c r="EZ137" s="8"/>
      <c r="FA137" s="9" t="str">
        <f t="shared" si="204"/>
        <v>F</v>
      </c>
      <c r="FB137" s="9"/>
      <c r="FC137" s="8"/>
      <c r="FD137" s="9" t="str">
        <f t="shared" si="205"/>
        <v>F</v>
      </c>
      <c r="FE137" s="9"/>
      <c r="FF137" s="8"/>
      <c r="FG137" s="9" t="str">
        <f t="shared" si="206"/>
        <v>F</v>
      </c>
      <c r="FH137" s="9"/>
      <c r="FI137" s="8"/>
      <c r="FJ137" s="9" t="str">
        <f t="shared" si="207"/>
        <v>F</v>
      </c>
      <c r="FK137" s="9"/>
      <c r="FL137" s="8"/>
      <c r="FM137" s="9" t="str">
        <f t="shared" si="208"/>
        <v>F</v>
      </c>
      <c r="FN137" s="9"/>
      <c r="FO137" s="8"/>
      <c r="FP137" s="9" t="str">
        <f t="shared" si="209"/>
        <v>F</v>
      </c>
      <c r="FQ137" s="9"/>
      <c r="FR137" s="8"/>
      <c r="FS137" s="9" t="str">
        <f t="shared" si="210"/>
        <v>F</v>
      </c>
      <c r="FT137" s="9"/>
      <c r="FU137" s="8"/>
      <c r="FV137" s="9" t="str">
        <f t="shared" si="211"/>
        <v>F</v>
      </c>
      <c r="FX137" s="58">
        <f t="shared" si="212"/>
        <v>0</v>
      </c>
      <c r="FY137" s="58">
        <v>129</v>
      </c>
      <c r="FZ137" s="59" t="str">
        <f t="shared" si="213"/>
        <v>A</v>
      </c>
      <c r="GA137" s="59" t="str">
        <f t="shared" si="214"/>
        <v>ល្អ</v>
      </c>
      <c r="GB137" s="58" t="e">
        <f t="shared" si="215"/>
        <v>#N/A</v>
      </c>
      <c r="GC137" s="58">
        <f>វត្តមាន!FZ137</f>
        <v>2</v>
      </c>
      <c r="GD137" s="58">
        <f>វត្តមាន!GA137</f>
        <v>2</v>
      </c>
      <c r="GE137" s="58">
        <f>វត្តមាន!GB137</f>
        <v>2</v>
      </c>
      <c r="GF137" s="58">
        <f>វត្តមាន!GC137</f>
        <v>6</v>
      </c>
      <c r="GG137" s="69">
        <f t="shared" si="216"/>
        <v>64.5</v>
      </c>
      <c r="GH137" s="69">
        <f t="shared" si="217"/>
        <v>129</v>
      </c>
      <c r="GI137" s="69">
        <f t="shared" si="218"/>
        <v>96.75</v>
      </c>
      <c r="GJ137" s="59" t="str">
        <f t="shared" si="219"/>
        <v>A</v>
      </c>
      <c r="GK137" s="59" t="str">
        <f t="shared" si="220"/>
        <v>ល្អ</v>
      </c>
      <c r="GL137" s="58" t="e">
        <f t="shared" si="221"/>
        <v>#N/A</v>
      </c>
      <c r="GM137" s="2">
        <f t="shared" si="222"/>
        <v>4</v>
      </c>
      <c r="GN137" s="2">
        <f t="shared" si="223"/>
        <v>4</v>
      </c>
      <c r="GO137" s="2">
        <f t="shared" si="224"/>
        <v>4</v>
      </c>
      <c r="GP137" s="2">
        <f t="shared" si="225"/>
        <v>12</v>
      </c>
    </row>
    <row r="138" spans="1:198">
      <c r="A138" s="2"/>
      <c r="B138" s="2">
        <f>ប្រវត្តិរូបសិស្ស!B142</f>
        <v>7915</v>
      </c>
      <c r="C138" s="2" t="str">
        <f>ប្រវត្តិរូបសិស្ស!C138</f>
        <v>សាន ម៉ី</v>
      </c>
      <c r="D138" s="2" t="str">
        <f>ប្រវត្តិរូបសិស្ស!D138</f>
        <v>ប្រុស</v>
      </c>
      <c r="E138" s="7">
        <f>ប្រវត្តិរូបសិស្ស!E138</f>
        <v>39993</v>
      </c>
      <c r="F138" s="7" t="str">
        <f>ប្រវត្តិរូបសិស្ស!G138</f>
        <v>12E</v>
      </c>
      <c r="G138" s="8"/>
      <c r="H138" s="8"/>
      <c r="I138" s="8"/>
      <c r="J138" s="9" t="str">
        <f t="shared" si="137"/>
        <v>F</v>
      </c>
      <c r="K138" s="8"/>
      <c r="L138" s="9" t="str">
        <f t="shared" si="138"/>
        <v>F</v>
      </c>
      <c r="M138" s="8"/>
      <c r="N138" s="9" t="str">
        <f t="shared" si="139"/>
        <v>F</v>
      </c>
      <c r="O138" s="8"/>
      <c r="P138" s="9" t="str">
        <f t="shared" si="140"/>
        <v>F</v>
      </c>
      <c r="Q138" s="8"/>
      <c r="R138" s="9" t="str">
        <f t="shared" si="141"/>
        <v>F</v>
      </c>
      <c r="S138" s="8"/>
      <c r="T138" s="9" t="str">
        <f t="shared" si="142"/>
        <v>F</v>
      </c>
      <c r="U138" s="8"/>
      <c r="V138" s="9" t="str">
        <f t="shared" si="143"/>
        <v>F</v>
      </c>
      <c r="W138" s="8"/>
      <c r="X138" s="9" t="str">
        <f t="shared" si="144"/>
        <v>F</v>
      </c>
      <c r="Y138" s="8"/>
      <c r="Z138" s="9" t="str">
        <f t="shared" si="145"/>
        <v>F</v>
      </c>
      <c r="AA138" s="8"/>
      <c r="AB138" s="9" t="str">
        <f t="shared" si="146"/>
        <v>F</v>
      </c>
      <c r="AC138" s="8"/>
      <c r="AD138" s="9" t="str">
        <f t="shared" si="147"/>
        <v>F</v>
      </c>
      <c r="AE138" s="9">
        <f>វត្តមាន!AL138</f>
        <v>0</v>
      </c>
      <c r="AF138" s="9">
        <f>វត្តមាន!AM138</f>
        <v>0</v>
      </c>
      <c r="AG138" s="9">
        <f>វត្តមាន!AN138</f>
        <v>0</v>
      </c>
      <c r="AH138" s="9">
        <f>វត្តមាន!AO138</f>
        <v>0</v>
      </c>
      <c r="AI138" s="53">
        <f t="shared" si="148"/>
        <v>0</v>
      </c>
      <c r="AJ138" s="53">
        <f t="shared" si="149"/>
        <v>0</v>
      </c>
      <c r="AK138" s="54" t="str">
        <f t="shared" si="150"/>
        <v>F</v>
      </c>
      <c r="AL138" s="54" t="str">
        <f t="shared" si="151"/>
        <v>ខ្សោយ</v>
      </c>
      <c r="AM138" s="53">
        <f t="shared" si="226"/>
        <v>1</v>
      </c>
      <c r="AN138" s="53">
        <f>វត្តមាន!BV138</f>
        <v>0</v>
      </c>
      <c r="AO138" s="53">
        <f>វត្តមាន!BW138</f>
        <v>0</v>
      </c>
      <c r="AP138" s="53">
        <f>វត្តមាន!BX138</f>
        <v>0</v>
      </c>
      <c r="AQ138" s="53">
        <f>វត្តមាន!BY138</f>
        <v>0</v>
      </c>
      <c r="AR138" s="53"/>
      <c r="AS138" s="8"/>
      <c r="AT138" s="8"/>
      <c r="AU138" s="8">
        <f t="shared" si="152"/>
        <v>0</v>
      </c>
      <c r="AV138" s="9" t="str">
        <f t="shared" si="153"/>
        <v>F</v>
      </c>
      <c r="AW138" s="8"/>
      <c r="AX138" s="9" t="str">
        <f t="shared" si="154"/>
        <v>F</v>
      </c>
      <c r="AY138" s="8"/>
      <c r="AZ138" s="9" t="str">
        <f t="shared" si="155"/>
        <v>F</v>
      </c>
      <c r="BA138" s="8"/>
      <c r="BB138" s="9" t="str">
        <f t="shared" si="156"/>
        <v>F</v>
      </c>
      <c r="BC138" s="8"/>
      <c r="BD138" s="9" t="str">
        <f t="shared" si="157"/>
        <v>F</v>
      </c>
      <c r="BE138" s="8"/>
      <c r="BF138" s="9" t="str">
        <f t="shared" si="158"/>
        <v>F</v>
      </c>
      <c r="BG138" s="8"/>
      <c r="BH138" s="9" t="str">
        <f t="shared" si="159"/>
        <v>F</v>
      </c>
      <c r="BI138" s="8"/>
      <c r="BJ138" s="9" t="str">
        <f t="shared" si="160"/>
        <v>F</v>
      </c>
      <c r="BK138" s="8"/>
      <c r="BL138" s="9" t="str">
        <f t="shared" si="161"/>
        <v>F</v>
      </c>
      <c r="BM138" s="8"/>
      <c r="BN138" s="9" t="str">
        <f t="shared" si="162"/>
        <v>F</v>
      </c>
      <c r="BO138" s="8"/>
      <c r="BP138" s="9" t="str">
        <f t="shared" si="163"/>
        <v>F</v>
      </c>
      <c r="BQ138" s="51">
        <f t="shared" si="164"/>
        <v>0</v>
      </c>
      <c r="BR138" s="51">
        <f t="shared" si="165"/>
        <v>0</v>
      </c>
      <c r="BS138" s="56" t="str">
        <f t="shared" si="166"/>
        <v>F</v>
      </c>
      <c r="BT138" s="56" t="str">
        <f t="shared" si="167"/>
        <v>ខ្សោយ</v>
      </c>
      <c r="BU138" s="51">
        <f t="shared" si="168"/>
        <v>1</v>
      </c>
      <c r="BV138" s="51">
        <f>វត្តមាន!BV138</f>
        <v>0</v>
      </c>
      <c r="BW138" s="51">
        <f>វត្តមាន!BW138</f>
        <v>0</v>
      </c>
      <c r="BX138" s="51">
        <f>វត្តមាន!BX138</f>
        <v>0</v>
      </c>
      <c r="BY138" s="51">
        <f>វត្តមាន!BY138</f>
        <v>0</v>
      </c>
      <c r="BZ138" s="8"/>
      <c r="CA138" s="8"/>
      <c r="CB138" s="8"/>
      <c r="CC138" s="9" t="str">
        <f t="shared" si="169"/>
        <v>F</v>
      </c>
      <c r="CD138" s="8"/>
      <c r="CE138" s="9" t="str">
        <f t="shared" si="170"/>
        <v>F</v>
      </c>
      <c r="CF138" s="8"/>
      <c r="CG138" s="9" t="str">
        <f t="shared" si="171"/>
        <v>F</v>
      </c>
      <c r="CH138" s="8"/>
      <c r="CI138" s="9" t="str">
        <f t="shared" si="172"/>
        <v>F</v>
      </c>
      <c r="CJ138" s="8"/>
      <c r="CK138" s="9" t="str">
        <f t="shared" si="173"/>
        <v>F</v>
      </c>
      <c r="CL138" s="8"/>
      <c r="CM138" s="9" t="str">
        <f t="shared" si="174"/>
        <v>F</v>
      </c>
      <c r="CN138" s="8"/>
      <c r="CO138" s="9" t="str">
        <f t="shared" si="175"/>
        <v>F</v>
      </c>
      <c r="CP138" s="8"/>
      <c r="CQ138" s="9" t="str">
        <f t="shared" si="176"/>
        <v>F</v>
      </c>
      <c r="CR138" s="8"/>
      <c r="CS138" s="9" t="str">
        <f t="shared" si="177"/>
        <v>F</v>
      </c>
      <c r="CT138" s="8"/>
      <c r="CU138" s="9" t="str">
        <f t="shared" si="178"/>
        <v>F</v>
      </c>
      <c r="CV138" s="8"/>
      <c r="CW138" s="9" t="str">
        <f t="shared" si="179"/>
        <v>F</v>
      </c>
      <c r="CX138" s="51">
        <f t="shared" si="180"/>
        <v>0</v>
      </c>
      <c r="CY138" s="51">
        <v>130</v>
      </c>
      <c r="CZ138" s="56" t="str">
        <f t="shared" si="181"/>
        <v>A</v>
      </c>
      <c r="DA138" s="56" t="str">
        <f t="shared" si="182"/>
        <v>ល្អ</v>
      </c>
      <c r="DB138" s="51" t="e">
        <f t="shared" si="183"/>
        <v>#N/A</v>
      </c>
      <c r="DC138" s="51">
        <f>វត្តមាន!DF138</f>
        <v>0</v>
      </c>
      <c r="DD138" s="51">
        <f>វត្តមាន!DG138</f>
        <v>0</v>
      </c>
      <c r="DE138" s="51">
        <f>វត្តមាន!DH138</f>
        <v>0</v>
      </c>
      <c r="DF138" s="51">
        <f>វត្តមាន!DI138</f>
        <v>0</v>
      </c>
      <c r="DG138" s="8"/>
      <c r="DH138" s="8"/>
      <c r="DI138" s="8">
        <f t="shared" si="184"/>
        <v>0</v>
      </c>
      <c r="DJ138" s="9" t="str">
        <f t="shared" si="185"/>
        <v>F</v>
      </c>
      <c r="DK138" s="8"/>
      <c r="DL138" s="9" t="str">
        <f t="shared" si="186"/>
        <v>F</v>
      </c>
      <c r="DM138" s="8"/>
      <c r="DN138" s="9" t="str">
        <f t="shared" si="187"/>
        <v>F</v>
      </c>
      <c r="DO138" s="8"/>
      <c r="DP138" s="9" t="str">
        <f t="shared" si="188"/>
        <v>F</v>
      </c>
      <c r="DQ138" s="8"/>
      <c r="DR138" s="9" t="str">
        <f t="shared" si="189"/>
        <v>F</v>
      </c>
      <c r="DS138" s="8"/>
      <c r="DT138" s="9" t="str">
        <f t="shared" si="190"/>
        <v>F</v>
      </c>
      <c r="DU138" s="8"/>
      <c r="DV138" s="9" t="str">
        <f t="shared" si="191"/>
        <v>F</v>
      </c>
      <c r="DW138" s="8"/>
      <c r="DX138" s="9" t="str">
        <f t="shared" si="192"/>
        <v>F</v>
      </c>
      <c r="DY138" s="8"/>
      <c r="DZ138" s="9" t="str">
        <f t="shared" si="193"/>
        <v>F</v>
      </c>
      <c r="EA138" s="8"/>
      <c r="EB138" s="9" t="str">
        <f t="shared" si="194"/>
        <v>F</v>
      </c>
      <c r="EC138" s="8"/>
      <c r="ED138" s="9" t="str">
        <f t="shared" si="195"/>
        <v>F</v>
      </c>
      <c r="EE138" s="58">
        <f t="shared" si="196"/>
        <v>0</v>
      </c>
      <c r="EF138" s="58">
        <v>130</v>
      </c>
      <c r="EG138" s="59" t="str">
        <f t="shared" si="197"/>
        <v>A</v>
      </c>
      <c r="EH138" s="59" t="str">
        <f t="shared" si="198"/>
        <v>ល្អ</v>
      </c>
      <c r="EI138" s="58" t="e">
        <f t="shared" si="199"/>
        <v>#N/A</v>
      </c>
      <c r="EJ138" s="58">
        <f>វត្តមាន!EP138</f>
        <v>2</v>
      </c>
      <c r="EK138" s="58">
        <f>វត្តមាន!EQ138</f>
        <v>2</v>
      </c>
      <c r="EL138" s="58">
        <f>វត្តមាន!ER138</f>
        <v>2</v>
      </c>
      <c r="EM138" s="58">
        <f>វត្តមាន!ES138</f>
        <v>6</v>
      </c>
      <c r="EN138" s="67"/>
      <c r="EO138" s="8"/>
      <c r="EP138" s="8"/>
      <c r="EQ138" s="8">
        <f t="shared" si="200"/>
        <v>0</v>
      </c>
      <c r="ER138" s="9" t="str">
        <f t="shared" si="201"/>
        <v>F</v>
      </c>
      <c r="ES138" s="9"/>
      <c r="ET138" s="8"/>
      <c r="EU138" s="9" t="str">
        <f t="shared" si="202"/>
        <v>F</v>
      </c>
      <c r="EV138" s="9"/>
      <c r="EW138" s="8"/>
      <c r="EX138" s="9" t="str">
        <f t="shared" si="203"/>
        <v>F</v>
      </c>
      <c r="EY138" s="9"/>
      <c r="EZ138" s="8"/>
      <c r="FA138" s="9" t="str">
        <f t="shared" si="204"/>
        <v>F</v>
      </c>
      <c r="FB138" s="9"/>
      <c r="FC138" s="8"/>
      <c r="FD138" s="9" t="str">
        <f t="shared" si="205"/>
        <v>F</v>
      </c>
      <c r="FE138" s="9"/>
      <c r="FF138" s="8"/>
      <c r="FG138" s="9" t="str">
        <f t="shared" si="206"/>
        <v>F</v>
      </c>
      <c r="FH138" s="9"/>
      <c r="FI138" s="8"/>
      <c r="FJ138" s="9" t="str">
        <f t="shared" si="207"/>
        <v>F</v>
      </c>
      <c r="FK138" s="9"/>
      <c r="FL138" s="8"/>
      <c r="FM138" s="9" t="str">
        <f t="shared" si="208"/>
        <v>F</v>
      </c>
      <c r="FN138" s="9"/>
      <c r="FO138" s="8"/>
      <c r="FP138" s="9" t="str">
        <f t="shared" si="209"/>
        <v>F</v>
      </c>
      <c r="FQ138" s="9"/>
      <c r="FR138" s="8"/>
      <c r="FS138" s="9" t="str">
        <f t="shared" si="210"/>
        <v>F</v>
      </c>
      <c r="FT138" s="9"/>
      <c r="FU138" s="8"/>
      <c r="FV138" s="9" t="str">
        <f t="shared" si="211"/>
        <v>F</v>
      </c>
      <c r="FX138" s="58">
        <f t="shared" si="212"/>
        <v>0</v>
      </c>
      <c r="FY138" s="58">
        <v>130</v>
      </c>
      <c r="FZ138" s="59" t="str">
        <f t="shared" si="213"/>
        <v>A</v>
      </c>
      <c r="GA138" s="59" t="str">
        <f t="shared" si="214"/>
        <v>ល្អ</v>
      </c>
      <c r="GB138" s="58" t="e">
        <f t="shared" si="215"/>
        <v>#N/A</v>
      </c>
      <c r="GC138" s="58">
        <f>វត្តមាន!FZ138</f>
        <v>2</v>
      </c>
      <c r="GD138" s="58">
        <f>វត្តមាន!GA138</f>
        <v>2</v>
      </c>
      <c r="GE138" s="58">
        <f>វត្តមាន!GB138</f>
        <v>2</v>
      </c>
      <c r="GF138" s="58">
        <f>វត្តមាន!GC138</f>
        <v>6</v>
      </c>
      <c r="GG138" s="69">
        <f t="shared" si="216"/>
        <v>65</v>
      </c>
      <c r="GH138" s="69">
        <f t="shared" si="217"/>
        <v>130</v>
      </c>
      <c r="GI138" s="69">
        <f t="shared" si="218"/>
        <v>97.5</v>
      </c>
      <c r="GJ138" s="59" t="str">
        <f t="shared" si="219"/>
        <v>A</v>
      </c>
      <c r="GK138" s="59" t="str">
        <f t="shared" si="220"/>
        <v>ល្អ</v>
      </c>
      <c r="GL138" s="58" t="e">
        <f t="shared" si="221"/>
        <v>#N/A</v>
      </c>
      <c r="GM138" s="2">
        <f t="shared" si="222"/>
        <v>4</v>
      </c>
      <c r="GN138" s="2">
        <f t="shared" si="223"/>
        <v>4</v>
      </c>
      <c r="GO138" s="2">
        <f t="shared" si="224"/>
        <v>4</v>
      </c>
      <c r="GP138" s="2">
        <f t="shared" si="225"/>
        <v>12</v>
      </c>
    </row>
    <row r="139" spans="1:198">
      <c r="A139" s="2"/>
      <c r="B139" s="2">
        <f>ប្រវត្តិរូបសិស្ស!B143</f>
        <v>7921</v>
      </c>
      <c r="C139" s="2" t="str">
        <f>ប្រវត្តិរូបសិស្ស!C139</f>
        <v>សារិទ្ធ ប៊ុនលាប</v>
      </c>
      <c r="D139" s="2" t="str">
        <f>ប្រវត្តិរូបសិស្ស!D139</f>
        <v>ប្រុស</v>
      </c>
      <c r="E139" s="7">
        <f>ប្រវត្តិរូបសិស្ស!E139</f>
        <v>39551</v>
      </c>
      <c r="F139" s="7" t="str">
        <f>ប្រវត្តិរូបសិស្ស!G139</f>
        <v>12E</v>
      </c>
      <c r="G139" s="8"/>
      <c r="H139" s="8"/>
      <c r="I139" s="8"/>
      <c r="J139" s="9" t="str">
        <f t="shared" si="137"/>
        <v>F</v>
      </c>
      <c r="K139" s="8"/>
      <c r="L139" s="9" t="str">
        <f t="shared" si="138"/>
        <v>F</v>
      </c>
      <c r="M139" s="8"/>
      <c r="N139" s="9" t="str">
        <f t="shared" si="139"/>
        <v>F</v>
      </c>
      <c r="O139" s="8"/>
      <c r="P139" s="9" t="str">
        <f t="shared" si="140"/>
        <v>F</v>
      </c>
      <c r="Q139" s="8"/>
      <c r="R139" s="9" t="str">
        <f t="shared" si="141"/>
        <v>F</v>
      </c>
      <c r="S139" s="8"/>
      <c r="T139" s="9" t="str">
        <f t="shared" si="142"/>
        <v>F</v>
      </c>
      <c r="U139" s="8"/>
      <c r="V139" s="9" t="str">
        <f t="shared" si="143"/>
        <v>F</v>
      </c>
      <c r="W139" s="8"/>
      <c r="X139" s="9" t="str">
        <f t="shared" si="144"/>
        <v>F</v>
      </c>
      <c r="Y139" s="8"/>
      <c r="Z139" s="9" t="str">
        <f t="shared" si="145"/>
        <v>F</v>
      </c>
      <c r="AA139" s="8"/>
      <c r="AB139" s="9" t="str">
        <f t="shared" si="146"/>
        <v>F</v>
      </c>
      <c r="AC139" s="8"/>
      <c r="AD139" s="9" t="str">
        <f t="shared" si="147"/>
        <v>F</v>
      </c>
      <c r="AE139" s="9">
        <f>វត្តមាន!AL139</f>
        <v>0</v>
      </c>
      <c r="AF139" s="9">
        <f>វត្តមាន!AM139</f>
        <v>0</v>
      </c>
      <c r="AG139" s="9">
        <f>វត្តមាន!AN139</f>
        <v>0</v>
      </c>
      <c r="AH139" s="9">
        <f>វត្តមាន!AO139</f>
        <v>0</v>
      </c>
      <c r="AI139" s="53">
        <f t="shared" si="148"/>
        <v>0</v>
      </c>
      <c r="AJ139" s="53">
        <f t="shared" si="149"/>
        <v>0</v>
      </c>
      <c r="AK139" s="54" t="str">
        <f t="shared" si="150"/>
        <v>F</v>
      </c>
      <c r="AL139" s="54" t="str">
        <f t="shared" si="151"/>
        <v>ខ្សោយ</v>
      </c>
      <c r="AM139" s="53">
        <f t="shared" si="226"/>
        <v>1</v>
      </c>
      <c r="AN139" s="53">
        <f>វត្តមាន!BV139</f>
        <v>0</v>
      </c>
      <c r="AO139" s="53">
        <f>វត្តមាន!BW139</f>
        <v>0</v>
      </c>
      <c r="AP139" s="53">
        <f>វត្តមាន!BX139</f>
        <v>0</v>
      </c>
      <c r="AQ139" s="53">
        <f>វត្តមាន!BY139</f>
        <v>0</v>
      </c>
      <c r="AR139" s="53"/>
      <c r="AS139" s="8"/>
      <c r="AT139" s="8"/>
      <c r="AU139" s="8">
        <f t="shared" si="152"/>
        <v>0</v>
      </c>
      <c r="AV139" s="9" t="str">
        <f t="shared" si="153"/>
        <v>F</v>
      </c>
      <c r="AW139" s="8"/>
      <c r="AX139" s="9" t="str">
        <f t="shared" si="154"/>
        <v>F</v>
      </c>
      <c r="AY139" s="8"/>
      <c r="AZ139" s="9" t="str">
        <f t="shared" si="155"/>
        <v>F</v>
      </c>
      <c r="BA139" s="8"/>
      <c r="BB139" s="9" t="str">
        <f t="shared" si="156"/>
        <v>F</v>
      </c>
      <c r="BC139" s="8"/>
      <c r="BD139" s="9" t="str">
        <f t="shared" si="157"/>
        <v>F</v>
      </c>
      <c r="BE139" s="8"/>
      <c r="BF139" s="9" t="str">
        <f t="shared" si="158"/>
        <v>F</v>
      </c>
      <c r="BG139" s="8"/>
      <c r="BH139" s="9" t="str">
        <f t="shared" si="159"/>
        <v>F</v>
      </c>
      <c r="BI139" s="8"/>
      <c r="BJ139" s="9" t="str">
        <f t="shared" si="160"/>
        <v>F</v>
      </c>
      <c r="BK139" s="8"/>
      <c r="BL139" s="9" t="str">
        <f t="shared" si="161"/>
        <v>F</v>
      </c>
      <c r="BM139" s="8"/>
      <c r="BN139" s="9" t="str">
        <f t="shared" si="162"/>
        <v>F</v>
      </c>
      <c r="BO139" s="8"/>
      <c r="BP139" s="9" t="str">
        <f t="shared" si="163"/>
        <v>F</v>
      </c>
      <c r="BQ139" s="51">
        <f t="shared" si="164"/>
        <v>0</v>
      </c>
      <c r="BR139" s="51">
        <f t="shared" si="165"/>
        <v>0</v>
      </c>
      <c r="BS139" s="56" t="str">
        <f t="shared" si="166"/>
        <v>F</v>
      </c>
      <c r="BT139" s="56" t="str">
        <f t="shared" si="167"/>
        <v>ខ្សោយ</v>
      </c>
      <c r="BU139" s="51">
        <f t="shared" si="168"/>
        <v>1</v>
      </c>
      <c r="BV139" s="51">
        <f>វត្តមាន!BV139</f>
        <v>0</v>
      </c>
      <c r="BW139" s="51">
        <f>វត្តមាន!BW139</f>
        <v>0</v>
      </c>
      <c r="BX139" s="51">
        <f>វត្តមាន!BX139</f>
        <v>0</v>
      </c>
      <c r="BY139" s="51">
        <f>វត្តមាន!BY139</f>
        <v>0</v>
      </c>
      <c r="BZ139" s="8"/>
      <c r="CA139" s="8"/>
      <c r="CB139" s="8"/>
      <c r="CC139" s="9" t="str">
        <f t="shared" si="169"/>
        <v>F</v>
      </c>
      <c r="CD139" s="8"/>
      <c r="CE139" s="9" t="str">
        <f t="shared" si="170"/>
        <v>F</v>
      </c>
      <c r="CF139" s="8"/>
      <c r="CG139" s="9" t="str">
        <f t="shared" si="171"/>
        <v>F</v>
      </c>
      <c r="CH139" s="8"/>
      <c r="CI139" s="9" t="str">
        <f t="shared" si="172"/>
        <v>F</v>
      </c>
      <c r="CJ139" s="8"/>
      <c r="CK139" s="9" t="str">
        <f t="shared" si="173"/>
        <v>F</v>
      </c>
      <c r="CL139" s="8"/>
      <c r="CM139" s="9" t="str">
        <f t="shared" si="174"/>
        <v>F</v>
      </c>
      <c r="CN139" s="8"/>
      <c r="CO139" s="9" t="str">
        <f t="shared" si="175"/>
        <v>F</v>
      </c>
      <c r="CP139" s="8"/>
      <c r="CQ139" s="9" t="str">
        <f t="shared" si="176"/>
        <v>F</v>
      </c>
      <c r="CR139" s="8"/>
      <c r="CS139" s="9" t="str">
        <f t="shared" si="177"/>
        <v>F</v>
      </c>
      <c r="CT139" s="8"/>
      <c r="CU139" s="9" t="str">
        <f t="shared" si="178"/>
        <v>F</v>
      </c>
      <c r="CV139" s="8"/>
      <c r="CW139" s="9" t="str">
        <f t="shared" si="179"/>
        <v>F</v>
      </c>
      <c r="CX139" s="51">
        <f t="shared" si="180"/>
        <v>0</v>
      </c>
      <c r="CY139" s="51">
        <v>131</v>
      </c>
      <c r="CZ139" s="56" t="str">
        <f t="shared" si="181"/>
        <v>A</v>
      </c>
      <c r="DA139" s="56" t="str">
        <f t="shared" si="182"/>
        <v>ល្អ</v>
      </c>
      <c r="DB139" s="51" t="e">
        <f t="shared" si="183"/>
        <v>#N/A</v>
      </c>
      <c r="DC139" s="51">
        <f>វត្តមាន!DF139</f>
        <v>0</v>
      </c>
      <c r="DD139" s="51">
        <f>វត្តមាន!DG139</f>
        <v>0</v>
      </c>
      <c r="DE139" s="51">
        <f>វត្តមាន!DH139</f>
        <v>0</v>
      </c>
      <c r="DF139" s="51">
        <f>វត្តមាន!DI139</f>
        <v>0</v>
      </c>
      <c r="DG139" s="8"/>
      <c r="DH139" s="8"/>
      <c r="DI139" s="8">
        <f t="shared" si="184"/>
        <v>0</v>
      </c>
      <c r="DJ139" s="9" t="str">
        <f t="shared" si="185"/>
        <v>F</v>
      </c>
      <c r="DK139" s="8"/>
      <c r="DL139" s="9" t="str">
        <f t="shared" si="186"/>
        <v>F</v>
      </c>
      <c r="DM139" s="8"/>
      <c r="DN139" s="9" t="str">
        <f t="shared" si="187"/>
        <v>F</v>
      </c>
      <c r="DO139" s="8"/>
      <c r="DP139" s="9" t="str">
        <f t="shared" si="188"/>
        <v>F</v>
      </c>
      <c r="DQ139" s="8"/>
      <c r="DR139" s="9" t="str">
        <f t="shared" si="189"/>
        <v>F</v>
      </c>
      <c r="DS139" s="8"/>
      <c r="DT139" s="9" t="str">
        <f t="shared" si="190"/>
        <v>F</v>
      </c>
      <c r="DU139" s="8"/>
      <c r="DV139" s="9" t="str">
        <f t="shared" si="191"/>
        <v>F</v>
      </c>
      <c r="DW139" s="8"/>
      <c r="DX139" s="9" t="str">
        <f t="shared" si="192"/>
        <v>F</v>
      </c>
      <c r="DY139" s="8"/>
      <c r="DZ139" s="9" t="str">
        <f t="shared" si="193"/>
        <v>F</v>
      </c>
      <c r="EA139" s="8"/>
      <c r="EB139" s="9" t="str">
        <f t="shared" si="194"/>
        <v>F</v>
      </c>
      <c r="EC139" s="8"/>
      <c r="ED139" s="9" t="str">
        <f t="shared" si="195"/>
        <v>F</v>
      </c>
      <c r="EE139" s="58">
        <f t="shared" si="196"/>
        <v>0</v>
      </c>
      <c r="EF139" s="58">
        <v>131</v>
      </c>
      <c r="EG139" s="59" t="str">
        <f t="shared" si="197"/>
        <v>A</v>
      </c>
      <c r="EH139" s="59" t="str">
        <f t="shared" si="198"/>
        <v>ល្អ</v>
      </c>
      <c r="EI139" s="58" t="e">
        <f t="shared" si="199"/>
        <v>#N/A</v>
      </c>
      <c r="EJ139" s="58">
        <f>វត្តមាន!EP139</f>
        <v>2</v>
      </c>
      <c r="EK139" s="58">
        <f>វត្តមាន!EQ139</f>
        <v>2</v>
      </c>
      <c r="EL139" s="58">
        <f>វត្តមាន!ER139</f>
        <v>2</v>
      </c>
      <c r="EM139" s="58">
        <f>វត្តមាន!ES139</f>
        <v>6</v>
      </c>
      <c r="EN139" s="67"/>
      <c r="EO139" s="8"/>
      <c r="EP139" s="8"/>
      <c r="EQ139" s="8">
        <f t="shared" si="200"/>
        <v>0</v>
      </c>
      <c r="ER139" s="9" t="str">
        <f t="shared" si="201"/>
        <v>F</v>
      </c>
      <c r="ES139" s="9"/>
      <c r="ET139" s="8"/>
      <c r="EU139" s="9" t="str">
        <f t="shared" si="202"/>
        <v>F</v>
      </c>
      <c r="EV139" s="9"/>
      <c r="EW139" s="8"/>
      <c r="EX139" s="9" t="str">
        <f t="shared" si="203"/>
        <v>F</v>
      </c>
      <c r="EY139" s="9"/>
      <c r="EZ139" s="8"/>
      <c r="FA139" s="9" t="str">
        <f t="shared" si="204"/>
        <v>F</v>
      </c>
      <c r="FB139" s="9"/>
      <c r="FC139" s="8"/>
      <c r="FD139" s="9" t="str">
        <f t="shared" si="205"/>
        <v>F</v>
      </c>
      <c r="FE139" s="9"/>
      <c r="FF139" s="8"/>
      <c r="FG139" s="9" t="str">
        <f t="shared" si="206"/>
        <v>F</v>
      </c>
      <c r="FH139" s="9"/>
      <c r="FI139" s="8"/>
      <c r="FJ139" s="9" t="str">
        <f t="shared" si="207"/>
        <v>F</v>
      </c>
      <c r="FK139" s="9"/>
      <c r="FL139" s="8"/>
      <c r="FM139" s="9" t="str">
        <f t="shared" si="208"/>
        <v>F</v>
      </c>
      <c r="FN139" s="9"/>
      <c r="FO139" s="8"/>
      <c r="FP139" s="9" t="str">
        <f t="shared" si="209"/>
        <v>F</v>
      </c>
      <c r="FQ139" s="9"/>
      <c r="FR139" s="8"/>
      <c r="FS139" s="9" t="str">
        <f t="shared" si="210"/>
        <v>F</v>
      </c>
      <c r="FT139" s="9"/>
      <c r="FU139" s="8"/>
      <c r="FV139" s="9" t="str">
        <f t="shared" si="211"/>
        <v>F</v>
      </c>
      <c r="FX139" s="58">
        <f t="shared" si="212"/>
        <v>0</v>
      </c>
      <c r="FY139" s="58">
        <v>131</v>
      </c>
      <c r="FZ139" s="59" t="str">
        <f t="shared" si="213"/>
        <v>A</v>
      </c>
      <c r="GA139" s="59" t="str">
        <f t="shared" si="214"/>
        <v>ល្អ</v>
      </c>
      <c r="GB139" s="58" t="e">
        <f t="shared" si="215"/>
        <v>#N/A</v>
      </c>
      <c r="GC139" s="58">
        <f>វត្តមាន!FZ139</f>
        <v>2</v>
      </c>
      <c r="GD139" s="58">
        <f>វត្តមាន!GA139</f>
        <v>2</v>
      </c>
      <c r="GE139" s="58">
        <f>វត្តមាន!GB139</f>
        <v>2</v>
      </c>
      <c r="GF139" s="58">
        <f>វត្តមាន!GC139</f>
        <v>6</v>
      </c>
      <c r="GG139" s="69">
        <f t="shared" si="216"/>
        <v>65.5</v>
      </c>
      <c r="GH139" s="69">
        <f t="shared" si="217"/>
        <v>131</v>
      </c>
      <c r="GI139" s="69">
        <f t="shared" si="218"/>
        <v>98.25</v>
      </c>
      <c r="GJ139" s="59" t="str">
        <f t="shared" si="219"/>
        <v>A</v>
      </c>
      <c r="GK139" s="59" t="str">
        <f t="shared" si="220"/>
        <v>ល្អ</v>
      </c>
      <c r="GL139" s="58" t="e">
        <f t="shared" si="221"/>
        <v>#N/A</v>
      </c>
      <c r="GM139" s="2">
        <f t="shared" si="222"/>
        <v>4</v>
      </c>
      <c r="GN139" s="2">
        <f t="shared" si="223"/>
        <v>4</v>
      </c>
      <c r="GO139" s="2">
        <f t="shared" si="224"/>
        <v>4</v>
      </c>
      <c r="GP139" s="2">
        <f t="shared" si="225"/>
        <v>12</v>
      </c>
    </row>
    <row r="140" spans="1:198">
      <c r="A140" s="2"/>
      <c r="B140" s="2">
        <f>ប្រវត្តិរូបសិស្ស!B144</f>
        <v>7926</v>
      </c>
      <c r="C140" s="2" t="str">
        <f>ប្រវត្តិរូបសិស្ស!C140</f>
        <v>សារឿន បញ្ញា</v>
      </c>
      <c r="D140" s="2" t="str">
        <f>ប្រវត្តិរូបសិស្ស!D140</f>
        <v>ប្រុស</v>
      </c>
      <c r="E140" s="7">
        <f>ប្រវត្តិរូបសិស្ស!E140</f>
        <v>39264</v>
      </c>
      <c r="F140" s="7" t="str">
        <f>ប្រវត្តិរូបសិស្ស!G140</f>
        <v>12E</v>
      </c>
      <c r="G140" s="8"/>
      <c r="H140" s="8"/>
      <c r="I140" s="8"/>
      <c r="J140" s="9" t="str">
        <f t="shared" ref="J140:J203" si="227">IF(I140&gt;=90,"A",IF(I140&gt;=80,"B",IF(I140&gt;=70,"C",IF(I140&gt;=60,"D",IF(I140&gt;=50,"E",IF(I140&lt;50,"F"))))))</f>
        <v>F</v>
      </c>
      <c r="K140" s="8"/>
      <c r="L140" s="9" t="str">
        <f t="shared" ref="L140:L203" si="228">IF(K140&gt;=90,"A",IF(K140&gt;=80,"B",IF(K140&gt;=70,"C",IF(K140&gt;=60,"D",IF(K140&gt;=50,"E",IF(K140&lt;50,"F"))))))</f>
        <v>F</v>
      </c>
      <c r="M140" s="8"/>
      <c r="N140" s="9" t="str">
        <f t="shared" ref="N140:N203" si="229">IF(M140&gt;=45,"A",IF(M140&gt;=40,"B",IF(M140&gt;=35,"C",IF(M140&gt;=30,"D",IF(M140&gt;=25,"E",IF(M140&lt;25,"F"))))))</f>
        <v>F</v>
      </c>
      <c r="O140" s="8"/>
      <c r="P140" s="9" t="str">
        <f t="shared" ref="P140:P203" si="230">IF(O140&gt;=45,"A",IF(O140&gt;=40,"B",IF(O140&gt;=35,"C",IF(O140&gt;=30,"D",IF(O140&gt;=25,"E",IF(O140&lt;25,"F"))))))</f>
        <v>F</v>
      </c>
      <c r="Q140" s="8"/>
      <c r="R140" s="9" t="str">
        <f t="shared" ref="R140:R203" si="231">IF(Q140&gt;=45,"A",IF(Q140&gt;=40,"B",IF(Q140&gt;=35,"C",IF(Q140&gt;=30,"D",IF(Q140&gt;=25,"E",IF(Q140&lt;25,"F"))))))</f>
        <v>F</v>
      </c>
      <c r="S140" s="8"/>
      <c r="T140" s="9" t="str">
        <f t="shared" ref="T140:T203" si="232">IF(S140&gt;=45,"A",IF(S140&gt;=40,"B",IF(S140&gt;=35,"C",IF(S140&gt;=30,"D",IF(S140&gt;=25,"E",IF(S140&lt;25,"F"))))))</f>
        <v>F</v>
      </c>
      <c r="U140" s="8"/>
      <c r="V140" s="9" t="str">
        <f t="shared" ref="V140:V203" si="233">IF(U140&gt;=45,"A",IF(U140&gt;=40,"B",IF(U140&gt;=35,"C",IF(U140&gt;=30,"D",IF(U140&gt;=25,"E",IF(U140&lt;25,"F"))))))</f>
        <v>F</v>
      </c>
      <c r="W140" s="8"/>
      <c r="X140" s="9" t="str">
        <f t="shared" ref="X140:X203" si="234">IF(W140&gt;=45,"A",IF(W140&gt;=40,"B",IF(W140&gt;=35,"C",IF(W140&gt;=30,"D",IF(W140&gt;=25,"E",IF(W140&lt;25,"F"))))))</f>
        <v>F</v>
      </c>
      <c r="Y140" s="8"/>
      <c r="Z140" s="9" t="str">
        <f t="shared" ref="Z140:Z203" si="235">IF(Y140&gt;=45,"A",IF(Y140&gt;=40,"B",IF(Y140&gt;=35,"C",IF(Y140&gt;=30,"D",IF(Y140&gt;=25,"E",IF(Y140&lt;25,"F"))))))</f>
        <v>F</v>
      </c>
      <c r="AA140" s="8"/>
      <c r="AB140" s="9" t="str">
        <f t="shared" ref="AB140:AB203" si="236">IF(AA140&gt;=45,"A",IF(AA140&gt;=40,"B",IF(AA140&gt;=35,"C",IF(AA140&gt;=30,"D",IF(AA140&gt;=25,"E",IF(AA140&lt;25,"F"))))))</f>
        <v>F</v>
      </c>
      <c r="AC140" s="8"/>
      <c r="AD140" s="9" t="str">
        <f t="shared" ref="AD140:AD203" si="237">IF(AC140&gt;=45,"A",IF(AC140&gt;=40,"B",IF(AC140&gt;=35,"C",IF(AC140&gt;=30,"D",IF(AC140&gt;=25,"E",IF(AC140&lt;25,"F"))))))</f>
        <v>F</v>
      </c>
      <c r="AE140" s="9">
        <f>វត្តមាន!AL140</f>
        <v>0</v>
      </c>
      <c r="AF140" s="9">
        <f>វត្តមាន!AM140</f>
        <v>0</v>
      </c>
      <c r="AG140" s="9">
        <f>វត្តមាន!AN140</f>
        <v>0</v>
      </c>
      <c r="AH140" s="9">
        <f>វត្តមាន!AO140</f>
        <v>0</v>
      </c>
      <c r="AI140" s="53">
        <f t="shared" ref="AI140:AI203" si="238">I140+K140+M140+O140+Q140+S140+U140+W140+Y140+AA140+AC140</f>
        <v>0</v>
      </c>
      <c r="AJ140" s="53">
        <f t="shared" ref="AJ140:AJ203" si="239">AI140/12</f>
        <v>0</v>
      </c>
      <c r="AK140" s="54" t="str">
        <f t="shared" ref="AK140:AK203" si="240">IF(AJ140&gt;=45,"A",IF(AJ140&gt;=40,"B",IF(AJ140&gt;=35,"C",IF(AJ140&gt;=30,"D",IF(AJ140&gt;=25,"E",IF(AJ140&lt;25,"F"))))))</f>
        <v>F</v>
      </c>
      <c r="AL140" s="54" t="str">
        <f t="shared" ref="AL140:AL203" si="241">IF(AJ140&gt;=40,"ល្អ",IF(AJ140&gt;=32.5,"ល្អបង្គួរ",IF(AJ140&gt;=25,"មធ្យម",IF(AJ140&lt;25,"ខ្សោយ"))))</f>
        <v>ខ្សោយ</v>
      </c>
      <c r="AM140" s="53">
        <f t="shared" si="226"/>
        <v>1</v>
      </c>
      <c r="AN140" s="53">
        <f>វត្តមាន!BV140</f>
        <v>0</v>
      </c>
      <c r="AO140" s="53">
        <f>វត្តមាន!BW140</f>
        <v>0</v>
      </c>
      <c r="AP140" s="53">
        <f>វត្តមាន!BX140</f>
        <v>0</v>
      </c>
      <c r="AQ140" s="53">
        <f>វត្តមាន!BY140</f>
        <v>0</v>
      </c>
      <c r="AR140" s="53"/>
      <c r="AS140" s="8"/>
      <c r="AT140" s="8"/>
      <c r="AU140" s="8">
        <f t="shared" ref="AU140:AU203" si="242">AS140+AT140</f>
        <v>0</v>
      </c>
      <c r="AV140" s="9" t="str">
        <f t="shared" ref="AV140:AV203" si="243">IF(AU140&gt;=90,"A",IF(AU140&gt;=80,"B",IF(AU140&gt;=70,"C",IF(AU140&gt;=60,"D",IF(AU140&gt;=50,"E",IF(AU140&lt;50,"F"))))))</f>
        <v>F</v>
      </c>
      <c r="AW140" s="8"/>
      <c r="AX140" s="9" t="str">
        <f t="shared" ref="AX140:AX203" si="244">IF(AW140&gt;=90,"A",IF(AW140&gt;=80,"B",IF(AW140&gt;=70,"C",IF(AW140&gt;=60,"D",IF(AW140&gt;=50,"E",IF(AW140&lt;50,"F"))))))</f>
        <v>F</v>
      </c>
      <c r="AY140" s="8"/>
      <c r="AZ140" s="9" t="str">
        <f t="shared" ref="AZ140:AZ203" si="245">IF(AY140&gt;=45,"A",IF(AY140&gt;=40,"B",IF(AY140&gt;=35,"C",IF(AY140&gt;=30,"D",IF(AY140&gt;=25,"E",IF(AY140&lt;25,"F"))))))</f>
        <v>F</v>
      </c>
      <c r="BA140" s="8"/>
      <c r="BB140" s="9" t="str">
        <f t="shared" ref="BB140:BB203" si="246">IF(BA140&gt;=45,"A",IF(BA140&gt;=40,"B",IF(BA140&gt;=35,"C",IF(BA140&gt;=30,"D",IF(BA140&gt;=25,"E",IF(BA140&lt;25,"F"))))))</f>
        <v>F</v>
      </c>
      <c r="BC140" s="8"/>
      <c r="BD140" s="9" t="str">
        <f t="shared" ref="BD140:BD203" si="247">IF(BC140&gt;=45,"A",IF(BC140&gt;=40,"B",IF(BC140&gt;=35,"C",IF(BC140&gt;=30,"D",IF(BC140&gt;=25,"E",IF(BC140&lt;25,"F"))))))</f>
        <v>F</v>
      </c>
      <c r="BE140" s="8"/>
      <c r="BF140" s="9" t="str">
        <f t="shared" ref="BF140:BF203" si="248">IF(BE140&gt;=45,"A",IF(BE140&gt;=40,"B",IF(BE140&gt;=35,"C",IF(BE140&gt;=30,"D",IF(BE140&gt;=25,"E",IF(BE140&lt;25,"F"))))))</f>
        <v>F</v>
      </c>
      <c r="BG140" s="8"/>
      <c r="BH140" s="9" t="str">
        <f t="shared" ref="BH140:BH203" si="249">IF(BG140&gt;=45,"A",IF(BG140&gt;=40,"B",IF(BG140&gt;=35,"C",IF(BG140&gt;=30,"D",IF(BG140&gt;=25,"E",IF(BG140&lt;25,"F"))))))</f>
        <v>F</v>
      </c>
      <c r="BI140" s="8"/>
      <c r="BJ140" s="9" t="str">
        <f t="shared" ref="BJ140:BJ203" si="250">IF(BI140&gt;=45,"A",IF(BI140&gt;=40,"B",IF(BI140&gt;=35,"C",IF(BI140&gt;=30,"D",IF(BI140&gt;=25,"E",IF(BI140&lt;25,"F"))))))</f>
        <v>F</v>
      </c>
      <c r="BK140" s="8"/>
      <c r="BL140" s="9" t="str">
        <f t="shared" ref="BL140:BL203" si="251">IF(BK140&gt;=45,"A",IF(BK140&gt;=40,"B",IF(BK140&gt;=35,"C",IF(BK140&gt;=30,"D",IF(BK140&gt;=25,"E",IF(BK140&lt;25,"F"))))))</f>
        <v>F</v>
      </c>
      <c r="BM140" s="8"/>
      <c r="BN140" s="9" t="str">
        <f t="shared" ref="BN140:BN203" si="252">IF(BM140&gt;=45,"A",IF(BM140&gt;=40,"B",IF(BM140&gt;=35,"C",IF(BM140&gt;=30,"D",IF(BM140&gt;=25,"E",IF(BM140&lt;25,"F"))))))</f>
        <v>F</v>
      </c>
      <c r="BO140" s="8"/>
      <c r="BP140" s="9" t="str">
        <f t="shared" ref="BP140:BP203" si="253">IF(BO140&gt;=45,"A",IF(BO140&gt;=40,"B",IF(BO140&gt;=35,"C",IF(BO140&gt;=30,"D",IF(BO140&gt;=25,"E",IF(BO140&lt;25,"F"))))))</f>
        <v>F</v>
      </c>
      <c r="BQ140" s="51">
        <f t="shared" ref="BQ140:BQ203" si="254">AU140+AW140+AY140+BA140+BC140+BE140+BG140+BI140+BK140+BM140+BO140</f>
        <v>0</v>
      </c>
      <c r="BR140" s="51">
        <f t="shared" ref="BR140:BR203" si="255">BQ140/12</f>
        <v>0</v>
      </c>
      <c r="BS140" s="56" t="str">
        <f t="shared" ref="BS140:BS203" si="256">IF(BR140&gt;=45,"A",IF(BR140&gt;=40,"B",IF(BR140&gt;=35,"C",IF(BR140&gt;=30,"D",IF(BR140&gt;=25,"E",IF(BR140&lt;25,"F"))))))</f>
        <v>F</v>
      </c>
      <c r="BT140" s="56" t="str">
        <f t="shared" ref="BT140:BT203" si="257">IF(BR140&gt;=40,"ល្អ",IF(BR140&gt;=32.5,"ល្អបង្គួរ",IF(BR140&gt;=25,"មធ្យម",IF(BR140&lt;25,"ខ្សោយ"))))</f>
        <v>ខ្សោយ</v>
      </c>
      <c r="BU140" s="51">
        <f t="shared" ref="BU140:BU203" si="258">RANK(BR140,$BR$11:$BR$55)</f>
        <v>1</v>
      </c>
      <c r="BV140" s="51">
        <f>វត្តមាន!BV140</f>
        <v>0</v>
      </c>
      <c r="BW140" s="51">
        <f>វត្តមាន!BW140</f>
        <v>0</v>
      </c>
      <c r="BX140" s="51">
        <f>វត្តមាន!BX140</f>
        <v>0</v>
      </c>
      <c r="BY140" s="51">
        <f>វត្តមាន!BY140</f>
        <v>0</v>
      </c>
      <c r="BZ140" s="8"/>
      <c r="CA140" s="8"/>
      <c r="CB140" s="8"/>
      <c r="CC140" s="9" t="str">
        <f t="shared" ref="CC140:CC203" si="259">IF(CB140&gt;=90,"A",IF(CB140&gt;=80,"B",IF(CB140&gt;=70,"C",IF(CB140&gt;=60,"D",IF(CB140&gt;=50,"E",IF(CB140&lt;50,"F"))))))</f>
        <v>F</v>
      </c>
      <c r="CD140" s="8"/>
      <c r="CE140" s="9" t="str">
        <f t="shared" ref="CE140:CE203" si="260">IF(CD140&gt;=90,"A",IF(CD140&gt;=80,"B",IF(CD140&gt;=70,"C",IF(CD140&gt;=60,"D",IF(CD140&gt;=50,"E",IF(CD140&lt;50,"F"))))))</f>
        <v>F</v>
      </c>
      <c r="CF140" s="8"/>
      <c r="CG140" s="9" t="str">
        <f t="shared" ref="CG140:CG203" si="261">IF(CF140&gt;=45,"A",IF(CF140&gt;=40,"B",IF(CF140&gt;=35,"C",IF(CF140&gt;=30,"D",IF(CF140&gt;=25,"E",IF(CF140&lt;25,"F"))))))</f>
        <v>F</v>
      </c>
      <c r="CH140" s="8"/>
      <c r="CI140" s="9" t="str">
        <f t="shared" ref="CI140:CI203" si="262">IF(CH140&gt;=45,"A",IF(CH140&gt;=40,"B",IF(CH140&gt;=35,"C",IF(CH140&gt;=30,"D",IF(CH140&gt;=25,"E",IF(CH140&lt;25,"F"))))))</f>
        <v>F</v>
      </c>
      <c r="CJ140" s="8"/>
      <c r="CK140" s="9" t="str">
        <f t="shared" ref="CK140:CK203" si="263">IF(CJ140&gt;=45,"A",IF(CJ140&gt;=40,"B",IF(CJ140&gt;=35,"C",IF(CJ140&gt;=30,"D",IF(CJ140&gt;=25,"E",IF(CJ140&lt;25,"F"))))))</f>
        <v>F</v>
      </c>
      <c r="CL140" s="8"/>
      <c r="CM140" s="9" t="str">
        <f t="shared" ref="CM140:CM203" si="264">IF(CL140&gt;=45,"A",IF(CL140&gt;=40,"B",IF(CL140&gt;=35,"C",IF(CL140&gt;=30,"D",IF(CL140&gt;=25,"E",IF(CL140&lt;25,"F"))))))</f>
        <v>F</v>
      </c>
      <c r="CN140" s="8"/>
      <c r="CO140" s="9" t="str">
        <f t="shared" ref="CO140:CO203" si="265">IF(CN140&gt;=45,"A",IF(CN140&gt;=40,"B",IF(CN140&gt;=35,"C",IF(CN140&gt;=30,"D",IF(CN140&gt;=25,"E",IF(CN140&lt;25,"F"))))))</f>
        <v>F</v>
      </c>
      <c r="CP140" s="8"/>
      <c r="CQ140" s="9" t="str">
        <f t="shared" ref="CQ140:CQ203" si="266">IF(CP140&gt;=45,"A",IF(CP140&gt;=40,"B",IF(CP140&gt;=35,"C",IF(CP140&gt;=30,"D",IF(CP140&gt;=25,"E",IF(CP140&lt;25,"F"))))))</f>
        <v>F</v>
      </c>
      <c r="CR140" s="8"/>
      <c r="CS140" s="9" t="str">
        <f t="shared" ref="CS140:CS203" si="267">IF(CR140&gt;=45,"A",IF(CR140&gt;=40,"B",IF(CR140&gt;=35,"C",IF(CR140&gt;=30,"D",IF(CR140&gt;=25,"E",IF(CR140&lt;25,"F"))))))</f>
        <v>F</v>
      </c>
      <c r="CT140" s="8"/>
      <c r="CU140" s="9" t="str">
        <f t="shared" ref="CU140:CU203" si="268">IF(CT140&gt;=45,"A",IF(CT140&gt;=40,"B",IF(CT140&gt;=35,"C",IF(CT140&gt;=30,"D",IF(CT140&gt;=25,"E",IF(CT140&lt;25,"F"))))))</f>
        <v>F</v>
      </c>
      <c r="CV140" s="8"/>
      <c r="CW140" s="9" t="str">
        <f t="shared" ref="CW140:CW203" si="269">IF(CV140&gt;=45,"A",IF(CV140&gt;=40,"B",IF(CV140&gt;=35,"C",IF(CV140&gt;=30,"D",IF(CV140&gt;=25,"E",IF(CV140&lt;25,"F"))))))</f>
        <v>F</v>
      </c>
      <c r="CX140" s="51">
        <f t="shared" ref="CX140:CX203" si="270">CB140+CD140+CF140+CH140+CJ140+CL140+CN140+CP140+CR140+CT140+CV140</f>
        <v>0</v>
      </c>
      <c r="CY140" s="51">
        <v>132</v>
      </c>
      <c r="CZ140" s="56" t="str">
        <f t="shared" ref="CZ140:CZ203" si="271">IF(CY140&gt;=45,"A",IF(CY140&gt;=40,"B",IF(CY140&gt;=35,"C",IF(CY140&gt;=30,"D",IF(CY140&gt;=25,"E",IF(CY140&lt;25,"F"))))))</f>
        <v>A</v>
      </c>
      <c r="DA140" s="56" t="str">
        <f t="shared" ref="DA140:DA203" si="272">IF(CY140&gt;=40,"ល្អ",IF(CY140&gt;=32.5,"ល្អបង្គួរ",IF(CY140&gt;=25,"មធ្យម",IF(CY140&lt;25,"ខ្សោយ"))))</f>
        <v>ល្អ</v>
      </c>
      <c r="DB140" s="51" t="e">
        <f t="shared" ref="DB140:DB203" si="273">RANK(CY140,$CY$11:$CY$55)</f>
        <v>#N/A</v>
      </c>
      <c r="DC140" s="51">
        <f>វត្តមាន!DF140</f>
        <v>0</v>
      </c>
      <c r="DD140" s="51">
        <f>វត្តមាន!DG140</f>
        <v>0</v>
      </c>
      <c r="DE140" s="51">
        <f>វត្តមាន!DH140</f>
        <v>0</v>
      </c>
      <c r="DF140" s="51">
        <f>វត្តមាន!DI140</f>
        <v>0</v>
      </c>
      <c r="DG140" s="8"/>
      <c r="DH140" s="8"/>
      <c r="DI140" s="8">
        <f t="shared" ref="DI140:DI203" si="274">DG140+DH140</f>
        <v>0</v>
      </c>
      <c r="DJ140" s="9" t="str">
        <f t="shared" ref="DJ140:DJ203" si="275">IF(DI140&gt;=90,"A",IF(DI140&gt;=80,"B",IF(DI140&gt;=70,"C",IF(DI140&gt;=60,"D",IF(DI140&gt;=50,"E",IF(DI140&lt;50,"F"))))))</f>
        <v>F</v>
      </c>
      <c r="DK140" s="8"/>
      <c r="DL140" s="9" t="str">
        <f t="shared" ref="DL140:DL203" si="276">IF(DK140&gt;=90,"A",IF(DK140&gt;=80,"B",IF(DK140&gt;=70,"C",IF(DK140&gt;=60,"D",IF(DK140&gt;=50,"E",IF(DK140&lt;50,"F"))))))</f>
        <v>F</v>
      </c>
      <c r="DM140" s="8"/>
      <c r="DN140" s="9" t="str">
        <f t="shared" ref="DN140:DN203" si="277">IF(DM140&gt;=45,"A",IF(DM140&gt;=40,"B",IF(DM140&gt;=35,"C",IF(DM140&gt;=30,"D",IF(DM140&gt;=25,"E",IF(DM140&lt;25,"F"))))))</f>
        <v>F</v>
      </c>
      <c r="DO140" s="8"/>
      <c r="DP140" s="9" t="str">
        <f t="shared" ref="DP140:DP203" si="278">IF(DO140&gt;=45,"A",IF(DO140&gt;=40,"B",IF(DO140&gt;=35,"C",IF(DO140&gt;=30,"D",IF(DO140&gt;=25,"E",IF(DO140&lt;25,"F"))))))</f>
        <v>F</v>
      </c>
      <c r="DQ140" s="8"/>
      <c r="DR140" s="9" t="str">
        <f t="shared" ref="DR140:DR203" si="279">IF(DQ140&gt;=45,"A",IF(DQ140&gt;=40,"B",IF(DQ140&gt;=35,"C",IF(DQ140&gt;=30,"D",IF(DQ140&gt;=25,"E",IF(DQ140&lt;25,"F"))))))</f>
        <v>F</v>
      </c>
      <c r="DS140" s="8"/>
      <c r="DT140" s="9" t="str">
        <f t="shared" ref="DT140:DT203" si="280">IF(DS140&gt;=45,"A",IF(DS140&gt;=40,"B",IF(DS140&gt;=35,"C",IF(DS140&gt;=30,"D",IF(DS140&gt;=25,"E",IF(DS140&lt;25,"F"))))))</f>
        <v>F</v>
      </c>
      <c r="DU140" s="8"/>
      <c r="DV140" s="9" t="str">
        <f t="shared" ref="DV140:DV203" si="281">IF(DU140&gt;=45,"A",IF(DU140&gt;=40,"B",IF(DU140&gt;=35,"C",IF(DU140&gt;=30,"D",IF(DU140&gt;=25,"E",IF(DU140&lt;25,"F"))))))</f>
        <v>F</v>
      </c>
      <c r="DW140" s="8"/>
      <c r="DX140" s="9" t="str">
        <f t="shared" ref="DX140:DX203" si="282">IF(DW140&gt;=45,"A",IF(DW140&gt;=40,"B",IF(DW140&gt;=35,"C",IF(DW140&gt;=30,"D",IF(DW140&gt;=25,"E",IF(DW140&lt;25,"F"))))))</f>
        <v>F</v>
      </c>
      <c r="DY140" s="8"/>
      <c r="DZ140" s="9" t="str">
        <f t="shared" ref="DZ140:DZ203" si="283">IF(DY140&gt;=45,"A",IF(DY140&gt;=40,"B",IF(DY140&gt;=35,"C",IF(DY140&gt;=30,"D",IF(DY140&gt;=25,"E",IF(DY140&lt;25,"F"))))))</f>
        <v>F</v>
      </c>
      <c r="EA140" s="8"/>
      <c r="EB140" s="9" t="str">
        <f t="shared" ref="EB140:EB203" si="284">IF(EA140&gt;=45,"A",IF(EA140&gt;=40,"B",IF(EA140&gt;=35,"C",IF(EA140&gt;=30,"D",IF(EA140&gt;=25,"E",IF(EA140&lt;25,"F"))))))</f>
        <v>F</v>
      </c>
      <c r="EC140" s="8"/>
      <c r="ED140" s="9" t="str">
        <f t="shared" ref="ED140:ED203" si="285">IF(EC140&gt;=45,"A",IF(EC140&gt;=40,"B",IF(EC140&gt;=35,"C",IF(EC140&gt;=30,"D",IF(EC140&gt;=25,"E",IF(EC140&lt;25,"F"))))))</f>
        <v>F</v>
      </c>
      <c r="EE140" s="58">
        <f t="shared" ref="EE140:EE203" si="286">DI140+DK140+DM140+DO140+DQ140+DS140+DU140+DW140+DY140+EA140+EC140</f>
        <v>0</v>
      </c>
      <c r="EF140" s="58">
        <v>132</v>
      </c>
      <c r="EG140" s="59" t="str">
        <f t="shared" ref="EG140:EG203" si="287">IF(EF140&gt;=45,"A",IF(EF140&gt;=40,"B",IF(EF140&gt;=35,"C",IF(EF140&gt;=30,"D",IF(EF140&gt;=25,"E",IF(EF140&lt;25,"F"))))))</f>
        <v>A</v>
      </c>
      <c r="EH140" s="59" t="str">
        <f t="shared" ref="EH140:EH203" si="288">IF(EF140&gt;=40,"ល្អ",IF(EF140&gt;=32.5,"ល្អបង្គួរ",IF(EF140&gt;=25,"មធ្យម",IF(EF140&lt;25,"ខ្សោយ"))))</f>
        <v>ល្អ</v>
      </c>
      <c r="EI140" s="58" t="e">
        <f t="shared" ref="EI140:EI203" si="289">RANK(EF140,$EF$11:$EF$55)</f>
        <v>#N/A</v>
      </c>
      <c r="EJ140" s="58">
        <f>វត្តមាន!EP140</f>
        <v>2</v>
      </c>
      <c r="EK140" s="58">
        <f>វត្តមាន!EQ140</f>
        <v>2</v>
      </c>
      <c r="EL140" s="58">
        <f>វត្តមាន!ER140</f>
        <v>2</v>
      </c>
      <c r="EM140" s="58">
        <f>វត្តមាន!ES140</f>
        <v>6</v>
      </c>
      <c r="EN140" s="67"/>
      <c r="EO140" s="8"/>
      <c r="EP140" s="8"/>
      <c r="EQ140" s="8">
        <f t="shared" ref="EQ140:EQ203" si="290">EO140+EP140</f>
        <v>0</v>
      </c>
      <c r="ER140" s="9" t="str">
        <f t="shared" ref="ER140:ER203" si="291">IF(EQ140&gt;=90,"A",IF(EQ140&gt;=80,"B",IF(EQ140&gt;=70,"C",IF(EQ140&gt;=60,"D",IF(EQ140&gt;=50,"E",IF(EQ140&lt;50,"F"))))))</f>
        <v>F</v>
      </c>
      <c r="ES140" s="9"/>
      <c r="ET140" s="8"/>
      <c r="EU140" s="9" t="str">
        <f t="shared" ref="EU140:EU203" si="292">IF(ET140&gt;=90,"A",IF(ET140&gt;=80,"B",IF(ET140&gt;=70,"C",IF(ET140&gt;=60,"D",IF(ET140&gt;=50,"E",IF(ET140&lt;50,"F"))))))</f>
        <v>F</v>
      </c>
      <c r="EV140" s="9"/>
      <c r="EW140" s="8"/>
      <c r="EX140" s="9" t="str">
        <f t="shared" ref="EX140:EX203" si="293">IF(EW140&gt;=45,"A",IF(EW140&gt;=40,"B",IF(EW140&gt;=35,"C",IF(EW140&gt;=30,"D",IF(EW140&gt;=25,"E",IF(EW140&lt;25,"F"))))))</f>
        <v>F</v>
      </c>
      <c r="EY140" s="9"/>
      <c r="EZ140" s="8"/>
      <c r="FA140" s="9" t="str">
        <f t="shared" ref="FA140:FA203" si="294">IF(EZ140&gt;=45,"A",IF(EZ140&gt;=40,"B",IF(EZ140&gt;=35,"C",IF(EZ140&gt;=30,"D",IF(EZ140&gt;=25,"E",IF(EZ140&lt;25,"F"))))))</f>
        <v>F</v>
      </c>
      <c r="FB140" s="9"/>
      <c r="FC140" s="8"/>
      <c r="FD140" s="9" t="str">
        <f t="shared" ref="FD140:FD203" si="295">IF(FC140&gt;=45,"A",IF(FC140&gt;=40,"B",IF(FC140&gt;=35,"C",IF(FC140&gt;=30,"D",IF(FC140&gt;=25,"E",IF(FC140&lt;25,"F"))))))</f>
        <v>F</v>
      </c>
      <c r="FE140" s="9"/>
      <c r="FF140" s="8"/>
      <c r="FG140" s="9" t="str">
        <f t="shared" ref="FG140:FG203" si="296">IF(FF140&gt;=45,"A",IF(FF140&gt;=40,"B",IF(FF140&gt;=35,"C",IF(FF140&gt;=30,"D",IF(FF140&gt;=25,"E",IF(FF140&lt;25,"F"))))))</f>
        <v>F</v>
      </c>
      <c r="FH140" s="9"/>
      <c r="FI140" s="8"/>
      <c r="FJ140" s="9" t="str">
        <f t="shared" ref="FJ140:FJ203" si="297">IF(FI140&gt;=45,"A",IF(FI140&gt;=40,"B",IF(FI140&gt;=35,"C",IF(FI140&gt;=30,"D",IF(FI140&gt;=25,"E",IF(FI140&lt;25,"F"))))))</f>
        <v>F</v>
      </c>
      <c r="FK140" s="9"/>
      <c r="FL140" s="8"/>
      <c r="FM140" s="9" t="str">
        <f t="shared" ref="FM140:FM203" si="298">IF(FL140&gt;=45,"A",IF(FL140&gt;=40,"B",IF(FL140&gt;=35,"C",IF(FL140&gt;=30,"D",IF(FL140&gt;=25,"E",IF(FL140&lt;25,"F"))))))</f>
        <v>F</v>
      </c>
      <c r="FN140" s="9"/>
      <c r="FO140" s="8"/>
      <c r="FP140" s="9" t="str">
        <f t="shared" ref="FP140:FP203" si="299">IF(FO140&gt;=45,"A",IF(FO140&gt;=40,"B",IF(FO140&gt;=35,"C",IF(FO140&gt;=30,"D",IF(FO140&gt;=25,"E",IF(FO140&lt;25,"F"))))))</f>
        <v>F</v>
      </c>
      <c r="FQ140" s="9"/>
      <c r="FR140" s="8"/>
      <c r="FS140" s="9" t="str">
        <f t="shared" ref="FS140:FS203" si="300">IF(FR140&gt;=45,"A",IF(FR140&gt;=40,"B",IF(FR140&gt;=35,"C",IF(FR140&gt;=30,"D",IF(FR140&gt;=25,"E",IF(FR140&lt;25,"F"))))))</f>
        <v>F</v>
      </c>
      <c r="FT140" s="9"/>
      <c r="FU140" s="8"/>
      <c r="FV140" s="9" t="str">
        <f t="shared" ref="FV140:FV203" si="301">IF(FU140&gt;=45,"A",IF(FU140&gt;=40,"B",IF(FU140&gt;=35,"C",IF(FU140&gt;=30,"D",IF(FU140&gt;=25,"E",IF(FU140&lt;25,"F"))))))</f>
        <v>F</v>
      </c>
      <c r="FX140" s="58">
        <f t="shared" ref="FX140:FX203" si="302">EQ140+ET140+EW140+EZ140+FC140+FF140+FI140+FL140+FO140+FR140+FU140</f>
        <v>0</v>
      </c>
      <c r="FY140" s="58">
        <v>132</v>
      </c>
      <c r="FZ140" s="59" t="str">
        <f t="shared" ref="FZ140:FZ203" si="303">IF(FY140&gt;=45,"A",IF(FY140&gt;=40,"B",IF(FY140&gt;=35,"C",IF(FY140&gt;=30,"D",IF(FY140&gt;=25,"E",IF(FY140&lt;25,"F"))))))</f>
        <v>A</v>
      </c>
      <c r="GA140" s="59" t="str">
        <f t="shared" ref="GA140:GA203" si="304">IF(FY140&gt;=40,"ល្អ",IF(FY140&gt;=32.5,"ល្អបង្គួរ",IF(FY140&gt;=25,"មធ្យម",IF(FY140&lt;25,"ខ្សោយ"))))</f>
        <v>ល្អ</v>
      </c>
      <c r="GB140" s="58" t="e">
        <f t="shared" ref="GB140:GB203" si="305">RANK(FY140,$AJ$11:$AJ$55)</f>
        <v>#N/A</v>
      </c>
      <c r="GC140" s="58">
        <f>វត្តមាន!FZ140</f>
        <v>2</v>
      </c>
      <c r="GD140" s="58">
        <f>វត្តមាន!GA140</f>
        <v>2</v>
      </c>
      <c r="GE140" s="58">
        <f>វត្តមាន!GB140</f>
        <v>2</v>
      </c>
      <c r="GF140" s="58">
        <f>វត្តមាន!GC140</f>
        <v>6</v>
      </c>
      <c r="GG140" s="69">
        <f t="shared" ref="GG140:GG203" si="306">(EF140+CY140+BR140+AJ140)/4</f>
        <v>66</v>
      </c>
      <c r="GH140" s="69">
        <f t="shared" ref="GH140:GH203" si="307">FY140</f>
        <v>132</v>
      </c>
      <c r="GI140" s="69">
        <f t="shared" ref="GI140:GI203" si="308">(GG140+GH140)/2</f>
        <v>99</v>
      </c>
      <c r="GJ140" s="59" t="str">
        <f t="shared" ref="GJ140:GJ203" si="309">IF(GI140&gt;=45,"A",IF(GI140&gt;=40,"B",IF(GI140&gt;=35,"C",IF(GI140&gt;=30,"D",IF(GI140&gt;=25,"E",IF(GI140&lt;25,"F"))))))</f>
        <v>A</v>
      </c>
      <c r="GK140" s="59" t="str">
        <f t="shared" ref="GK140:GK203" si="310">IF(GI140&gt;=40,"ល្អ",IF(GI140&gt;=32.5,"ល្អបង្គួរ",IF(GI140&gt;=25,"មធ្យម",IF(GI140&lt;25,"ខ្សោយ"))))</f>
        <v>ល្អ</v>
      </c>
      <c r="GL140" s="58" t="e">
        <f t="shared" ref="GL140:GL203" si="311">RANK(GI140,$GI$11:$GI$55)</f>
        <v>#N/A</v>
      </c>
      <c r="GM140" s="2">
        <f t="shared" ref="GM140:GM203" si="312">GC140+EJ140+DC140+BV140+AN140</f>
        <v>4</v>
      </c>
      <c r="GN140" s="2">
        <f t="shared" ref="GN140:GN203" si="313">GD140+EK140+DD140+BW140+AO140</f>
        <v>4</v>
      </c>
      <c r="GO140" s="2">
        <f t="shared" ref="GO140:GO203" si="314">GE140+EL140+DE140+BX140+AP140</f>
        <v>4</v>
      </c>
      <c r="GP140" s="2">
        <f t="shared" ref="GP140:GP203" si="315">GF140+EM140+DF140+BY140+AQ140</f>
        <v>12</v>
      </c>
    </row>
    <row r="141" spans="1:198">
      <c r="A141" s="2"/>
      <c r="B141" s="2">
        <f>ប្រវត្តិរូបសិស្ស!B145</f>
        <v>7510</v>
      </c>
      <c r="C141" s="2" t="str">
        <f>ប្រវត្តិរូបសិស្ស!C141</f>
        <v>សាវុធ ឡាដា</v>
      </c>
      <c r="D141" s="2" t="str">
        <f>ប្រវត្តិរូបសិស្ស!D141</f>
        <v>ស្រី</v>
      </c>
      <c r="E141" s="7">
        <f>ប្រវត្តិរូបសិស្ស!E141</f>
        <v>39334</v>
      </c>
      <c r="F141" s="7" t="str">
        <f>ប្រវត្តិរូបសិស្ស!G141</f>
        <v>12E</v>
      </c>
      <c r="G141" s="8"/>
      <c r="H141" s="8"/>
      <c r="I141" s="8"/>
      <c r="J141" s="9" t="str">
        <f t="shared" si="227"/>
        <v>F</v>
      </c>
      <c r="K141" s="8"/>
      <c r="L141" s="9" t="str">
        <f t="shared" si="228"/>
        <v>F</v>
      </c>
      <c r="M141" s="8"/>
      <c r="N141" s="9" t="str">
        <f t="shared" si="229"/>
        <v>F</v>
      </c>
      <c r="O141" s="8"/>
      <c r="P141" s="9" t="str">
        <f t="shared" si="230"/>
        <v>F</v>
      </c>
      <c r="Q141" s="8"/>
      <c r="R141" s="9" t="str">
        <f t="shared" si="231"/>
        <v>F</v>
      </c>
      <c r="S141" s="8"/>
      <c r="T141" s="9" t="str">
        <f t="shared" si="232"/>
        <v>F</v>
      </c>
      <c r="U141" s="8"/>
      <c r="V141" s="9" t="str">
        <f t="shared" si="233"/>
        <v>F</v>
      </c>
      <c r="W141" s="8"/>
      <c r="X141" s="9" t="str">
        <f t="shared" si="234"/>
        <v>F</v>
      </c>
      <c r="Y141" s="8"/>
      <c r="Z141" s="9" t="str">
        <f t="shared" si="235"/>
        <v>F</v>
      </c>
      <c r="AA141" s="8"/>
      <c r="AB141" s="9" t="str">
        <f t="shared" si="236"/>
        <v>F</v>
      </c>
      <c r="AC141" s="8"/>
      <c r="AD141" s="9" t="str">
        <f t="shared" si="237"/>
        <v>F</v>
      </c>
      <c r="AE141" s="9">
        <f>វត្តមាន!AL141</f>
        <v>0</v>
      </c>
      <c r="AF141" s="9">
        <f>វត្តមាន!AM141</f>
        <v>0</v>
      </c>
      <c r="AG141" s="9">
        <f>វត្តមាន!AN141</f>
        <v>0</v>
      </c>
      <c r="AH141" s="9">
        <f>វត្តមាន!AO141</f>
        <v>0</v>
      </c>
      <c r="AI141" s="53">
        <f t="shared" si="238"/>
        <v>0</v>
      </c>
      <c r="AJ141" s="53">
        <f t="shared" si="239"/>
        <v>0</v>
      </c>
      <c r="AK141" s="54" t="str">
        <f t="shared" si="240"/>
        <v>F</v>
      </c>
      <c r="AL141" s="54" t="str">
        <f t="shared" si="241"/>
        <v>ខ្សោយ</v>
      </c>
      <c r="AM141" s="53">
        <f t="shared" si="226"/>
        <v>1</v>
      </c>
      <c r="AN141" s="53">
        <f>វត្តមាន!BV141</f>
        <v>0</v>
      </c>
      <c r="AO141" s="53">
        <f>វត្តមាន!BW141</f>
        <v>0</v>
      </c>
      <c r="AP141" s="53">
        <f>វត្តមាន!BX141</f>
        <v>0</v>
      </c>
      <c r="AQ141" s="53">
        <f>វត្តមាន!BY141</f>
        <v>0</v>
      </c>
      <c r="AR141" s="53"/>
      <c r="AS141" s="8"/>
      <c r="AT141" s="8"/>
      <c r="AU141" s="8">
        <f t="shared" si="242"/>
        <v>0</v>
      </c>
      <c r="AV141" s="9" t="str">
        <f t="shared" si="243"/>
        <v>F</v>
      </c>
      <c r="AW141" s="8"/>
      <c r="AX141" s="9" t="str">
        <f t="shared" si="244"/>
        <v>F</v>
      </c>
      <c r="AY141" s="8"/>
      <c r="AZ141" s="9" t="str">
        <f t="shared" si="245"/>
        <v>F</v>
      </c>
      <c r="BA141" s="8"/>
      <c r="BB141" s="9" t="str">
        <f t="shared" si="246"/>
        <v>F</v>
      </c>
      <c r="BC141" s="8"/>
      <c r="BD141" s="9" t="str">
        <f t="shared" si="247"/>
        <v>F</v>
      </c>
      <c r="BE141" s="8"/>
      <c r="BF141" s="9" t="str">
        <f t="shared" si="248"/>
        <v>F</v>
      </c>
      <c r="BG141" s="8"/>
      <c r="BH141" s="9" t="str">
        <f t="shared" si="249"/>
        <v>F</v>
      </c>
      <c r="BI141" s="8"/>
      <c r="BJ141" s="9" t="str">
        <f t="shared" si="250"/>
        <v>F</v>
      </c>
      <c r="BK141" s="8"/>
      <c r="BL141" s="9" t="str">
        <f t="shared" si="251"/>
        <v>F</v>
      </c>
      <c r="BM141" s="8"/>
      <c r="BN141" s="9" t="str">
        <f t="shared" si="252"/>
        <v>F</v>
      </c>
      <c r="BO141" s="8"/>
      <c r="BP141" s="9" t="str">
        <f t="shared" si="253"/>
        <v>F</v>
      </c>
      <c r="BQ141" s="51">
        <f t="shared" si="254"/>
        <v>0</v>
      </c>
      <c r="BR141" s="51">
        <f t="shared" si="255"/>
        <v>0</v>
      </c>
      <c r="BS141" s="56" t="str">
        <f t="shared" si="256"/>
        <v>F</v>
      </c>
      <c r="BT141" s="56" t="str">
        <f t="shared" si="257"/>
        <v>ខ្សោយ</v>
      </c>
      <c r="BU141" s="51">
        <f t="shared" si="258"/>
        <v>1</v>
      </c>
      <c r="BV141" s="51">
        <f>វត្តមាន!BV141</f>
        <v>0</v>
      </c>
      <c r="BW141" s="51">
        <f>វត្តមាន!BW141</f>
        <v>0</v>
      </c>
      <c r="BX141" s="51">
        <f>វត្តមាន!BX141</f>
        <v>0</v>
      </c>
      <c r="BY141" s="51">
        <f>វត្តមាន!BY141</f>
        <v>0</v>
      </c>
      <c r="BZ141" s="8"/>
      <c r="CA141" s="8"/>
      <c r="CB141" s="8"/>
      <c r="CC141" s="9" t="str">
        <f t="shared" si="259"/>
        <v>F</v>
      </c>
      <c r="CD141" s="8"/>
      <c r="CE141" s="9" t="str">
        <f t="shared" si="260"/>
        <v>F</v>
      </c>
      <c r="CF141" s="8"/>
      <c r="CG141" s="9" t="str">
        <f t="shared" si="261"/>
        <v>F</v>
      </c>
      <c r="CH141" s="8"/>
      <c r="CI141" s="9" t="str">
        <f t="shared" si="262"/>
        <v>F</v>
      </c>
      <c r="CJ141" s="8"/>
      <c r="CK141" s="9" t="str">
        <f t="shared" si="263"/>
        <v>F</v>
      </c>
      <c r="CL141" s="8"/>
      <c r="CM141" s="9" t="str">
        <f t="shared" si="264"/>
        <v>F</v>
      </c>
      <c r="CN141" s="8"/>
      <c r="CO141" s="9" t="str">
        <f t="shared" si="265"/>
        <v>F</v>
      </c>
      <c r="CP141" s="8"/>
      <c r="CQ141" s="9" t="str">
        <f t="shared" si="266"/>
        <v>F</v>
      </c>
      <c r="CR141" s="8"/>
      <c r="CS141" s="9" t="str">
        <f t="shared" si="267"/>
        <v>F</v>
      </c>
      <c r="CT141" s="8"/>
      <c r="CU141" s="9" t="str">
        <f t="shared" si="268"/>
        <v>F</v>
      </c>
      <c r="CV141" s="8"/>
      <c r="CW141" s="9" t="str">
        <f t="shared" si="269"/>
        <v>F</v>
      </c>
      <c r="CX141" s="51">
        <f t="shared" si="270"/>
        <v>0</v>
      </c>
      <c r="CY141" s="51">
        <v>133</v>
      </c>
      <c r="CZ141" s="56" t="str">
        <f t="shared" si="271"/>
        <v>A</v>
      </c>
      <c r="DA141" s="56" t="str">
        <f t="shared" si="272"/>
        <v>ល្អ</v>
      </c>
      <c r="DB141" s="51" t="e">
        <f t="shared" si="273"/>
        <v>#N/A</v>
      </c>
      <c r="DC141" s="51">
        <f>វត្តមាន!DF141</f>
        <v>0</v>
      </c>
      <c r="DD141" s="51">
        <f>វត្តមាន!DG141</f>
        <v>0</v>
      </c>
      <c r="DE141" s="51">
        <f>វត្តមាន!DH141</f>
        <v>0</v>
      </c>
      <c r="DF141" s="51">
        <f>វត្តមាន!DI141</f>
        <v>0</v>
      </c>
      <c r="DG141" s="8"/>
      <c r="DH141" s="8"/>
      <c r="DI141" s="8">
        <f t="shared" si="274"/>
        <v>0</v>
      </c>
      <c r="DJ141" s="9" t="str">
        <f t="shared" si="275"/>
        <v>F</v>
      </c>
      <c r="DK141" s="8"/>
      <c r="DL141" s="9" t="str">
        <f t="shared" si="276"/>
        <v>F</v>
      </c>
      <c r="DM141" s="8"/>
      <c r="DN141" s="9" t="str">
        <f t="shared" si="277"/>
        <v>F</v>
      </c>
      <c r="DO141" s="8"/>
      <c r="DP141" s="9" t="str">
        <f t="shared" si="278"/>
        <v>F</v>
      </c>
      <c r="DQ141" s="8"/>
      <c r="DR141" s="9" t="str">
        <f t="shared" si="279"/>
        <v>F</v>
      </c>
      <c r="DS141" s="8"/>
      <c r="DT141" s="9" t="str">
        <f t="shared" si="280"/>
        <v>F</v>
      </c>
      <c r="DU141" s="8"/>
      <c r="DV141" s="9" t="str">
        <f t="shared" si="281"/>
        <v>F</v>
      </c>
      <c r="DW141" s="8"/>
      <c r="DX141" s="9" t="str">
        <f t="shared" si="282"/>
        <v>F</v>
      </c>
      <c r="DY141" s="8"/>
      <c r="DZ141" s="9" t="str">
        <f t="shared" si="283"/>
        <v>F</v>
      </c>
      <c r="EA141" s="8"/>
      <c r="EB141" s="9" t="str">
        <f t="shared" si="284"/>
        <v>F</v>
      </c>
      <c r="EC141" s="8"/>
      <c r="ED141" s="9" t="str">
        <f t="shared" si="285"/>
        <v>F</v>
      </c>
      <c r="EE141" s="58">
        <f t="shared" si="286"/>
        <v>0</v>
      </c>
      <c r="EF141" s="58">
        <v>133</v>
      </c>
      <c r="EG141" s="59" t="str">
        <f t="shared" si="287"/>
        <v>A</v>
      </c>
      <c r="EH141" s="59" t="str">
        <f t="shared" si="288"/>
        <v>ល្អ</v>
      </c>
      <c r="EI141" s="58" t="e">
        <f t="shared" si="289"/>
        <v>#N/A</v>
      </c>
      <c r="EJ141" s="58">
        <f>វត្តមាន!EP141</f>
        <v>2</v>
      </c>
      <c r="EK141" s="58">
        <f>វត្តមាន!EQ141</f>
        <v>2</v>
      </c>
      <c r="EL141" s="58">
        <f>វត្តមាន!ER141</f>
        <v>2</v>
      </c>
      <c r="EM141" s="58">
        <f>វត្តមាន!ES141</f>
        <v>6</v>
      </c>
      <c r="EN141" s="67"/>
      <c r="EO141" s="8"/>
      <c r="EP141" s="8"/>
      <c r="EQ141" s="8">
        <f t="shared" si="290"/>
        <v>0</v>
      </c>
      <c r="ER141" s="9" t="str">
        <f t="shared" si="291"/>
        <v>F</v>
      </c>
      <c r="ES141" s="9"/>
      <c r="ET141" s="8"/>
      <c r="EU141" s="9" t="str">
        <f t="shared" si="292"/>
        <v>F</v>
      </c>
      <c r="EV141" s="9"/>
      <c r="EW141" s="8"/>
      <c r="EX141" s="9" t="str">
        <f t="shared" si="293"/>
        <v>F</v>
      </c>
      <c r="EY141" s="9"/>
      <c r="EZ141" s="8"/>
      <c r="FA141" s="9" t="str">
        <f t="shared" si="294"/>
        <v>F</v>
      </c>
      <c r="FB141" s="9"/>
      <c r="FC141" s="8"/>
      <c r="FD141" s="9" t="str">
        <f t="shared" si="295"/>
        <v>F</v>
      </c>
      <c r="FE141" s="9"/>
      <c r="FF141" s="8"/>
      <c r="FG141" s="9" t="str">
        <f t="shared" si="296"/>
        <v>F</v>
      </c>
      <c r="FH141" s="9"/>
      <c r="FI141" s="8"/>
      <c r="FJ141" s="9" t="str">
        <f t="shared" si="297"/>
        <v>F</v>
      </c>
      <c r="FK141" s="9"/>
      <c r="FL141" s="8"/>
      <c r="FM141" s="9" t="str">
        <f t="shared" si="298"/>
        <v>F</v>
      </c>
      <c r="FN141" s="9"/>
      <c r="FO141" s="8"/>
      <c r="FP141" s="9" t="str">
        <f t="shared" si="299"/>
        <v>F</v>
      </c>
      <c r="FQ141" s="9"/>
      <c r="FR141" s="8"/>
      <c r="FS141" s="9" t="str">
        <f t="shared" si="300"/>
        <v>F</v>
      </c>
      <c r="FT141" s="9"/>
      <c r="FU141" s="8"/>
      <c r="FV141" s="9" t="str">
        <f t="shared" si="301"/>
        <v>F</v>
      </c>
      <c r="FX141" s="58">
        <f t="shared" si="302"/>
        <v>0</v>
      </c>
      <c r="FY141" s="58">
        <v>133</v>
      </c>
      <c r="FZ141" s="59" t="str">
        <f t="shared" si="303"/>
        <v>A</v>
      </c>
      <c r="GA141" s="59" t="str">
        <f t="shared" si="304"/>
        <v>ល្អ</v>
      </c>
      <c r="GB141" s="58" t="e">
        <f t="shared" si="305"/>
        <v>#N/A</v>
      </c>
      <c r="GC141" s="58">
        <f>វត្តមាន!FZ141</f>
        <v>2</v>
      </c>
      <c r="GD141" s="58">
        <f>វត្តមាន!GA141</f>
        <v>2</v>
      </c>
      <c r="GE141" s="58">
        <f>វត្តមាន!GB141</f>
        <v>2</v>
      </c>
      <c r="GF141" s="58">
        <f>វត្តមាន!GC141</f>
        <v>6</v>
      </c>
      <c r="GG141" s="69">
        <f t="shared" si="306"/>
        <v>66.5</v>
      </c>
      <c r="GH141" s="69">
        <f t="shared" si="307"/>
        <v>133</v>
      </c>
      <c r="GI141" s="69">
        <f t="shared" si="308"/>
        <v>99.75</v>
      </c>
      <c r="GJ141" s="59" t="str">
        <f t="shared" si="309"/>
        <v>A</v>
      </c>
      <c r="GK141" s="59" t="str">
        <f t="shared" si="310"/>
        <v>ល្អ</v>
      </c>
      <c r="GL141" s="58" t="e">
        <f t="shared" si="311"/>
        <v>#N/A</v>
      </c>
      <c r="GM141" s="2">
        <f t="shared" si="312"/>
        <v>4</v>
      </c>
      <c r="GN141" s="2">
        <f t="shared" si="313"/>
        <v>4</v>
      </c>
      <c r="GO141" s="2">
        <f t="shared" si="314"/>
        <v>4</v>
      </c>
      <c r="GP141" s="2">
        <f t="shared" si="315"/>
        <v>12</v>
      </c>
    </row>
    <row r="142" spans="1:198">
      <c r="A142" s="2"/>
      <c r="B142" s="2">
        <f>ប្រវត្តិរូបសិស្ស!B146</f>
        <v>7512</v>
      </c>
      <c r="C142" s="2" t="str">
        <f>ប្រវត្តិរូបសិស្ស!C142</f>
        <v>សិទ្ធ សូនីតា</v>
      </c>
      <c r="D142" s="2" t="str">
        <f>ប្រវត្តិរូបសិស្ស!D142</f>
        <v>ស្រី</v>
      </c>
      <c r="E142" s="7">
        <f>ប្រវត្តិរូបសិស្ស!E142</f>
        <v>39430</v>
      </c>
      <c r="F142" s="7" t="str">
        <f>ប្រវត្តិរូបសិស្ស!G142</f>
        <v>12E</v>
      </c>
      <c r="G142" s="8"/>
      <c r="H142" s="8"/>
      <c r="I142" s="8"/>
      <c r="J142" s="9" t="str">
        <f t="shared" si="227"/>
        <v>F</v>
      </c>
      <c r="K142" s="8"/>
      <c r="L142" s="9" t="str">
        <f t="shared" si="228"/>
        <v>F</v>
      </c>
      <c r="M142" s="8"/>
      <c r="N142" s="9" t="str">
        <f t="shared" si="229"/>
        <v>F</v>
      </c>
      <c r="O142" s="8"/>
      <c r="P142" s="9" t="str">
        <f t="shared" si="230"/>
        <v>F</v>
      </c>
      <c r="Q142" s="8"/>
      <c r="R142" s="9" t="str">
        <f t="shared" si="231"/>
        <v>F</v>
      </c>
      <c r="S142" s="8"/>
      <c r="T142" s="9" t="str">
        <f t="shared" si="232"/>
        <v>F</v>
      </c>
      <c r="U142" s="8"/>
      <c r="V142" s="9" t="str">
        <f t="shared" si="233"/>
        <v>F</v>
      </c>
      <c r="W142" s="8"/>
      <c r="X142" s="9" t="str">
        <f t="shared" si="234"/>
        <v>F</v>
      </c>
      <c r="Y142" s="8"/>
      <c r="Z142" s="9" t="str">
        <f t="shared" si="235"/>
        <v>F</v>
      </c>
      <c r="AA142" s="8"/>
      <c r="AB142" s="9" t="str">
        <f t="shared" si="236"/>
        <v>F</v>
      </c>
      <c r="AC142" s="8"/>
      <c r="AD142" s="9" t="str">
        <f t="shared" si="237"/>
        <v>F</v>
      </c>
      <c r="AE142" s="9">
        <f>វត្តមាន!AL142</f>
        <v>0</v>
      </c>
      <c r="AF142" s="9">
        <f>វត្តមាន!AM142</f>
        <v>0</v>
      </c>
      <c r="AG142" s="9">
        <f>វត្តមាន!AN142</f>
        <v>0</v>
      </c>
      <c r="AH142" s="9">
        <f>វត្តមាន!AO142</f>
        <v>0</v>
      </c>
      <c r="AI142" s="53">
        <f t="shared" si="238"/>
        <v>0</v>
      </c>
      <c r="AJ142" s="53">
        <f t="shared" si="239"/>
        <v>0</v>
      </c>
      <c r="AK142" s="54" t="str">
        <f t="shared" si="240"/>
        <v>F</v>
      </c>
      <c r="AL142" s="54" t="str">
        <f t="shared" si="241"/>
        <v>ខ្សោយ</v>
      </c>
      <c r="AM142" s="53">
        <f t="shared" si="226"/>
        <v>1</v>
      </c>
      <c r="AN142" s="53">
        <f>វត្តមាន!BV142</f>
        <v>0</v>
      </c>
      <c r="AO142" s="53">
        <f>វត្តមាន!BW142</f>
        <v>0</v>
      </c>
      <c r="AP142" s="53">
        <f>វត្តមាន!BX142</f>
        <v>0</v>
      </c>
      <c r="AQ142" s="53">
        <f>វត្តមាន!BY142</f>
        <v>0</v>
      </c>
      <c r="AR142" s="53"/>
      <c r="AS142" s="8"/>
      <c r="AT142" s="8"/>
      <c r="AU142" s="8">
        <f t="shared" si="242"/>
        <v>0</v>
      </c>
      <c r="AV142" s="9" t="str">
        <f t="shared" si="243"/>
        <v>F</v>
      </c>
      <c r="AW142" s="8"/>
      <c r="AX142" s="9" t="str">
        <f t="shared" si="244"/>
        <v>F</v>
      </c>
      <c r="AY142" s="8"/>
      <c r="AZ142" s="9" t="str">
        <f t="shared" si="245"/>
        <v>F</v>
      </c>
      <c r="BA142" s="8"/>
      <c r="BB142" s="9" t="str">
        <f t="shared" si="246"/>
        <v>F</v>
      </c>
      <c r="BC142" s="8"/>
      <c r="BD142" s="9" t="str">
        <f t="shared" si="247"/>
        <v>F</v>
      </c>
      <c r="BE142" s="8"/>
      <c r="BF142" s="9" t="str">
        <f t="shared" si="248"/>
        <v>F</v>
      </c>
      <c r="BG142" s="8"/>
      <c r="BH142" s="9" t="str">
        <f t="shared" si="249"/>
        <v>F</v>
      </c>
      <c r="BI142" s="8"/>
      <c r="BJ142" s="9" t="str">
        <f t="shared" si="250"/>
        <v>F</v>
      </c>
      <c r="BK142" s="8"/>
      <c r="BL142" s="9" t="str">
        <f t="shared" si="251"/>
        <v>F</v>
      </c>
      <c r="BM142" s="8"/>
      <c r="BN142" s="9" t="str">
        <f t="shared" si="252"/>
        <v>F</v>
      </c>
      <c r="BO142" s="8"/>
      <c r="BP142" s="9" t="str">
        <f t="shared" si="253"/>
        <v>F</v>
      </c>
      <c r="BQ142" s="51">
        <f t="shared" si="254"/>
        <v>0</v>
      </c>
      <c r="BR142" s="51">
        <f t="shared" si="255"/>
        <v>0</v>
      </c>
      <c r="BS142" s="56" t="str">
        <f t="shared" si="256"/>
        <v>F</v>
      </c>
      <c r="BT142" s="56" t="str">
        <f t="shared" si="257"/>
        <v>ខ្សោយ</v>
      </c>
      <c r="BU142" s="51">
        <f t="shared" si="258"/>
        <v>1</v>
      </c>
      <c r="BV142" s="51">
        <f>វត្តមាន!BV142</f>
        <v>0</v>
      </c>
      <c r="BW142" s="51">
        <f>វត្តមាន!BW142</f>
        <v>0</v>
      </c>
      <c r="BX142" s="51">
        <f>វត្តមាន!BX142</f>
        <v>0</v>
      </c>
      <c r="BY142" s="51">
        <f>វត្តមាន!BY142</f>
        <v>0</v>
      </c>
      <c r="BZ142" s="8"/>
      <c r="CA142" s="8"/>
      <c r="CB142" s="8"/>
      <c r="CC142" s="9" t="str">
        <f t="shared" si="259"/>
        <v>F</v>
      </c>
      <c r="CD142" s="8"/>
      <c r="CE142" s="9" t="str">
        <f t="shared" si="260"/>
        <v>F</v>
      </c>
      <c r="CF142" s="8"/>
      <c r="CG142" s="9" t="str">
        <f t="shared" si="261"/>
        <v>F</v>
      </c>
      <c r="CH142" s="8"/>
      <c r="CI142" s="9" t="str">
        <f t="shared" si="262"/>
        <v>F</v>
      </c>
      <c r="CJ142" s="8"/>
      <c r="CK142" s="9" t="str">
        <f t="shared" si="263"/>
        <v>F</v>
      </c>
      <c r="CL142" s="8"/>
      <c r="CM142" s="9" t="str">
        <f t="shared" si="264"/>
        <v>F</v>
      </c>
      <c r="CN142" s="8"/>
      <c r="CO142" s="9" t="str">
        <f t="shared" si="265"/>
        <v>F</v>
      </c>
      <c r="CP142" s="8"/>
      <c r="CQ142" s="9" t="str">
        <f t="shared" si="266"/>
        <v>F</v>
      </c>
      <c r="CR142" s="8"/>
      <c r="CS142" s="9" t="str">
        <f t="shared" si="267"/>
        <v>F</v>
      </c>
      <c r="CT142" s="8"/>
      <c r="CU142" s="9" t="str">
        <f t="shared" si="268"/>
        <v>F</v>
      </c>
      <c r="CV142" s="8"/>
      <c r="CW142" s="9" t="str">
        <f t="shared" si="269"/>
        <v>F</v>
      </c>
      <c r="CX142" s="51">
        <f t="shared" si="270"/>
        <v>0</v>
      </c>
      <c r="CY142" s="51">
        <v>134</v>
      </c>
      <c r="CZ142" s="56" t="str">
        <f t="shared" si="271"/>
        <v>A</v>
      </c>
      <c r="DA142" s="56" t="str">
        <f t="shared" si="272"/>
        <v>ល្អ</v>
      </c>
      <c r="DB142" s="51" t="e">
        <f t="shared" si="273"/>
        <v>#N/A</v>
      </c>
      <c r="DC142" s="51">
        <f>វត្តមាន!DF142</f>
        <v>0</v>
      </c>
      <c r="DD142" s="51">
        <f>វត្តមាន!DG142</f>
        <v>0</v>
      </c>
      <c r="DE142" s="51">
        <f>វត្តមាន!DH142</f>
        <v>0</v>
      </c>
      <c r="DF142" s="51">
        <f>វត្តមាន!DI142</f>
        <v>0</v>
      </c>
      <c r="DG142" s="8"/>
      <c r="DH142" s="8"/>
      <c r="DI142" s="8">
        <f t="shared" si="274"/>
        <v>0</v>
      </c>
      <c r="DJ142" s="9" t="str">
        <f t="shared" si="275"/>
        <v>F</v>
      </c>
      <c r="DK142" s="8"/>
      <c r="DL142" s="9" t="str">
        <f t="shared" si="276"/>
        <v>F</v>
      </c>
      <c r="DM142" s="8"/>
      <c r="DN142" s="9" t="str">
        <f t="shared" si="277"/>
        <v>F</v>
      </c>
      <c r="DO142" s="8"/>
      <c r="DP142" s="9" t="str">
        <f t="shared" si="278"/>
        <v>F</v>
      </c>
      <c r="DQ142" s="8"/>
      <c r="DR142" s="9" t="str">
        <f t="shared" si="279"/>
        <v>F</v>
      </c>
      <c r="DS142" s="8"/>
      <c r="DT142" s="9" t="str">
        <f t="shared" si="280"/>
        <v>F</v>
      </c>
      <c r="DU142" s="8"/>
      <c r="DV142" s="9" t="str">
        <f t="shared" si="281"/>
        <v>F</v>
      </c>
      <c r="DW142" s="8"/>
      <c r="DX142" s="9" t="str">
        <f t="shared" si="282"/>
        <v>F</v>
      </c>
      <c r="DY142" s="8"/>
      <c r="DZ142" s="9" t="str">
        <f t="shared" si="283"/>
        <v>F</v>
      </c>
      <c r="EA142" s="8"/>
      <c r="EB142" s="9" t="str">
        <f t="shared" si="284"/>
        <v>F</v>
      </c>
      <c r="EC142" s="8"/>
      <c r="ED142" s="9" t="str">
        <f t="shared" si="285"/>
        <v>F</v>
      </c>
      <c r="EE142" s="58">
        <f t="shared" si="286"/>
        <v>0</v>
      </c>
      <c r="EF142" s="58">
        <v>134</v>
      </c>
      <c r="EG142" s="59" t="str">
        <f t="shared" si="287"/>
        <v>A</v>
      </c>
      <c r="EH142" s="59" t="str">
        <f t="shared" si="288"/>
        <v>ល្អ</v>
      </c>
      <c r="EI142" s="58" t="e">
        <f t="shared" si="289"/>
        <v>#N/A</v>
      </c>
      <c r="EJ142" s="58">
        <f>វត្តមាន!EP142</f>
        <v>2</v>
      </c>
      <c r="EK142" s="58">
        <f>វត្តមាន!EQ142</f>
        <v>2</v>
      </c>
      <c r="EL142" s="58">
        <f>វត្តមាន!ER142</f>
        <v>2</v>
      </c>
      <c r="EM142" s="58">
        <f>វត្តមាន!ES142</f>
        <v>6</v>
      </c>
      <c r="EN142" s="67"/>
      <c r="EO142" s="8"/>
      <c r="EP142" s="8"/>
      <c r="EQ142" s="8">
        <f t="shared" si="290"/>
        <v>0</v>
      </c>
      <c r="ER142" s="9" t="str">
        <f t="shared" si="291"/>
        <v>F</v>
      </c>
      <c r="ES142" s="9"/>
      <c r="ET142" s="8"/>
      <c r="EU142" s="9" t="str">
        <f t="shared" si="292"/>
        <v>F</v>
      </c>
      <c r="EV142" s="9"/>
      <c r="EW142" s="8"/>
      <c r="EX142" s="9" t="str">
        <f t="shared" si="293"/>
        <v>F</v>
      </c>
      <c r="EY142" s="9"/>
      <c r="EZ142" s="8"/>
      <c r="FA142" s="9" t="str">
        <f t="shared" si="294"/>
        <v>F</v>
      </c>
      <c r="FB142" s="9"/>
      <c r="FC142" s="8"/>
      <c r="FD142" s="9" t="str">
        <f t="shared" si="295"/>
        <v>F</v>
      </c>
      <c r="FE142" s="9"/>
      <c r="FF142" s="8"/>
      <c r="FG142" s="9" t="str">
        <f t="shared" si="296"/>
        <v>F</v>
      </c>
      <c r="FH142" s="9"/>
      <c r="FI142" s="8"/>
      <c r="FJ142" s="9" t="str">
        <f t="shared" si="297"/>
        <v>F</v>
      </c>
      <c r="FK142" s="9"/>
      <c r="FL142" s="8"/>
      <c r="FM142" s="9" t="str">
        <f t="shared" si="298"/>
        <v>F</v>
      </c>
      <c r="FN142" s="9"/>
      <c r="FO142" s="8"/>
      <c r="FP142" s="9" t="str">
        <f t="shared" si="299"/>
        <v>F</v>
      </c>
      <c r="FQ142" s="9"/>
      <c r="FR142" s="8"/>
      <c r="FS142" s="9" t="str">
        <f t="shared" si="300"/>
        <v>F</v>
      </c>
      <c r="FT142" s="9"/>
      <c r="FU142" s="8"/>
      <c r="FV142" s="9" t="str">
        <f t="shared" si="301"/>
        <v>F</v>
      </c>
      <c r="FX142" s="58">
        <f t="shared" si="302"/>
        <v>0</v>
      </c>
      <c r="FY142" s="58">
        <v>134</v>
      </c>
      <c r="FZ142" s="59" t="str">
        <f t="shared" si="303"/>
        <v>A</v>
      </c>
      <c r="GA142" s="59" t="str">
        <f t="shared" si="304"/>
        <v>ល្អ</v>
      </c>
      <c r="GB142" s="58" t="e">
        <f t="shared" si="305"/>
        <v>#N/A</v>
      </c>
      <c r="GC142" s="58">
        <f>វត្តមាន!FZ142</f>
        <v>2</v>
      </c>
      <c r="GD142" s="58">
        <f>វត្តមាន!GA142</f>
        <v>2</v>
      </c>
      <c r="GE142" s="58">
        <f>វត្តមាន!GB142</f>
        <v>2</v>
      </c>
      <c r="GF142" s="58">
        <f>វត្តមាន!GC142</f>
        <v>6</v>
      </c>
      <c r="GG142" s="69">
        <f t="shared" si="306"/>
        <v>67</v>
      </c>
      <c r="GH142" s="69">
        <f t="shared" si="307"/>
        <v>134</v>
      </c>
      <c r="GI142" s="69">
        <f t="shared" si="308"/>
        <v>100.5</v>
      </c>
      <c r="GJ142" s="59" t="str">
        <f t="shared" si="309"/>
        <v>A</v>
      </c>
      <c r="GK142" s="59" t="str">
        <f t="shared" si="310"/>
        <v>ល្អ</v>
      </c>
      <c r="GL142" s="58" t="e">
        <f t="shared" si="311"/>
        <v>#N/A</v>
      </c>
      <c r="GM142" s="2">
        <f t="shared" si="312"/>
        <v>4</v>
      </c>
      <c r="GN142" s="2">
        <f t="shared" si="313"/>
        <v>4</v>
      </c>
      <c r="GO142" s="2">
        <f t="shared" si="314"/>
        <v>4</v>
      </c>
      <c r="GP142" s="2">
        <f t="shared" si="315"/>
        <v>12</v>
      </c>
    </row>
    <row r="143" spans="1:198">
      <c r="A143" s="2"/>
      <c r="B143" s="2">
        <f>ប្រវត្តិរូបសិស្ស!B147</f>
        <v>7929</v>
      </c>
      <c r="C143" s="2" t="str">
        <f>ប្រវត្តិរូបសិស្ស!C143</f>
        <v>សុខឡេង ស្រីណុច</v>
      </c>
      <c r="D143" s="2" t="str">
        <f>ប្រវត្តិរូបសិស្ស!D143</f>
        <v>ស្រី</v>
      </c>
      <c r="E143" s="7">
        <f>ប្រវត្តិរូបសិស្ស!E143</f>
        <v>39119</v>
      </c>
      <c r="F143" s="7" t="str">
        <f>ប្រវត្តិរូបសិស្ស!G143</f>
        <v>12E</v>
      </c>
      <c r="G143" s="8"/>
      <c r="H143" s="8"/>
      <c r="I143" s="8"/>
      <c r="J143" s="9" t="str">
        <f t="shared" si="227"/>
        <v>F</v>
      </c>
      <c r="K143" s="8"/>
      <c r="L143" s="9" t="str">
        <f t="shared" si="228"/>
        <v>F</v>
      </c>
      <c r="M143" s="8"/>
      <c r="N143" s="9" t="str">
        <f t="shared" si="229"/>
        <v>F</v>
      </c>
      <c r="O143" s="8"/>
      <c r="P143" s="9" t="str">
        <f t="shared" si="230"/>
        <v>F</v>
      </c>
      <c r="Q143" s="8"/>
      <c r="R143" s="9" t="str">
        <f t="shared" si="231"/>
        <v>F</v>
      </c>
      <c r="S143" s="8"/>
      <c r="T143" s="9" t="str">
        <f t="shared" si="232"/>
        <v>F</v>
      </c>
      <c r="U143" s="8"/>
      <c r="V143" s="9" t="str">
        <f t="shared" si="233"/>
        <v>F</v>
      </c>
      <c r="W143" s="8"/>
      <c r="X143" s="9" t="str">
        <f t="shared" si="234"/>
        <v>F</v>
      </c>
      <c r="Y143" s="8"/>
      <c r="Z143" s="9" t="str">
        <f t="shared" si="235"/>
        <v>F</v>
      </c>
      <c r="AA143" s="8"/>
      <c r="AB143" s="9" t="str">
        <f t="shared" si="236"/>
        <v>F</v>
      </c>
      <c r="AC143" s="8"/>
      <c r="AD143" s="9" t="str">
        <f t="shared" si="237"/>
        <v>F</v>
      </c>
      <c r="AE143" s="9">
        <f>វត្តមាន!AL143</f>
        <v>0</v>
      </c>
      <c r="AF143" s="9">
        <f>វត្តមាន!AM143</f>
        <v>0</v>
      </c>
      <c r="AG143" s="9">
        <f>វត្តមាន!AN143</f>
        <v>0</v>
      </c>
      <c r="AH143" s="9">
        <f>វត្តមាន!AO143</f>
        <v>0</v>
      </c>
      <c r="AI143" s="53">
        <f t="shared" si="238"/>
        <v>0</v>
      </c>
      <c r="AJ143" s="53">
        <f t="shared" si="239"/>
        <v>0</v>
      </c>
      <c r="AK143" s="54" t="str">
        <f t="shared" si="240"/>
        <v>F</v>
      </c>
      <c r="AL143" s="54" t="str">
        <f t="shared" si="241"/>
        <v>ខ្សោយ</v>
      </c>
      <c r="AM143" s="53">
        <f t="shared" si="226"/>
        <v>1</v>
      </c>
      <c r="AN143" s="53">
        <f>វត្តមាន!BV143</f>
        <v>0</v>
      </c>
      <c r="AO143" s="53">
        <f>វត្តមាន!BW143</f>
        <v>0</v>
      </c>
      <c r="AP143" s="53">
        <f>វត្តមាន!BX143</f>
        <v>0</v>
      </c>
      <c r="AQ143" s="53">
        <f>វត្តមាន!BY143</f>
        <v>0</v>
      </c>
      <c r="AR143" s="53"/>
      <c r="AS143" s="8"/>
      <c r="AT143" s="8"/>
      <c r="AU143" s="8">
        <f t="shared" si="242"/>
        <v>0</v>
      </c>
      <c r="AV143" s="9" t="str">
        <f t="shared" si="243"/>
        <v>F</v>
      </c>
      <c r="AW143" s="8"/>
      <c r="AX143" s="9" t="str">
        <f t="shared" si="244"/>
        <v>F</v>
      </c>
      <c r="AY143" s="8"/>
      <c r="AZ143" s="9" t="str">
        <f t="shared" si="245"/>
        <v>F</v>
      </c>
      <c r="BA143" s="8"/>
      <c r="BB143" s="9" t="str">
        <f t="shared" si="246"/>
        <v>F</v>
      </c>
      <c r="BC143" s="8"/>
      <c r="BD143" s="9" t="str">
        <f t="shared" si="247"/>
        <v>F</v>
      </c>
      <c r="BE143" s="8"/>
      <c r="BF143" s="9" t="str">
        <f t="shared" si="248"/>
        <v>F</v>
      </c>
      <c r="BG143" s="8"/>
      <c r="BH143" s="9" t="str">
        <f t="shared" si="249"/>
        <v>F</v>
      </c>
      <c r="BI143" s="8"/>
      <c r="BJ143" s="9" t="str">
        <f t="shared" si="250"/>
        <v>F</v>
      </c>
      <c r="BK143" s="8"/>
      <c r="BL143" s="9" t="str">
        <f t="shared" si="251"/>
        <v>F</v>
      </c>
      <c r="BM143" s="8"/>
      <c r="BN143" s="9" t="str">
        <f t="shared" si="252"/>
        <v>F</v>
      </c>
      <c r="BO143" s="8"/>
      <c r="BP143" s="9" t="str">
        <f t="shared" si="253"/>
        <v>F</v>
      </c>
      <c r="BQ143" s="51">
        <f t="shared" si="254"/>
        <v>0</v>
      </c>
      <c r="BR143" s="51">
        <f t="shared" si="255"/>
        <v>0</v>
      </c>
      <c r="BS143" s="56" t="str">
        <f t="shared" si="256"/>
        <v>F</v>
      </c>
      <c r="BT143" s="56" t="str">
        <f t="shared" si="257"/>
        <v>ខ្សោយ</v>
      </c>
      <c r="BU143" s="51">
        <f t="shared" si="258"/>
        <v>1</v>
      </c>
      <c r="BV143" s="51">
        <f>វត្តមាន!BV143</f>
        <v>0</v>
      </c>
      <c r="BW143" s="51">
        <f>វត្តមាន!BW143</f>
        <v>0</v>
      </c>
      <c r="BX143" s="51">
        <f>វត្តមាន!BX143</f>
        <v>0</v>
      </c>
      <c r="BY143" s="51">
        <f>វត្តមាន!BY143</f>
        <v>0</v>
      </c>
      <c r="BZ143" s="8"/>
      <c r="CA143" s="8"/>
      <c r="CB143" s="8"/>
      <c r="CC143" s="9" t="str">
        <f t="shared" si="259"/>
        <v>F</v>
      </c>
      <c r="CD143" s="8"/>
      <c r="CE143" s="9" t="str">
        <f t="shared" si="260"/>
        <v>F</v>
      </c>
      <c r="CF143" s="8"/>
      <c r="CG143" s="9" t="str">
        <f t="shared" si="261"/>
        <v>F</v>
      </c>
      <c r="CH143" s="8"/>
      <c r="CI143" s="9" t="str">
        <f t="shared" si="262"/>
        <v>F</v>
      </c>
      <c r="CJ143" s="8"/>
      <c r="CK143" s="9" t="str">
        <f t="shared" si="263"/>
        <v>F</v>
      </c>
      <c r="CL143" s="8"/>
      <c r="CM143" s="9" t="str">
        <f t="shared" si="264"/>
        <v>F</v>
      </c>
      <c r="CN143" s="8"/>
      <c r="CO143" s="9" t="str">
        <f t="shared" si="265"/>
        <v>F</v>
      </c>
      <c r="CP143" s="8"/>
      <c r="CQ143" s="9" t="str">
        <f t="shared" si="266"/>
        <v>F</v>
      </c>
      <c r="CR143" s="8"/>
      <c r="CS143" s="9" t="str">
        <f t="shared" si="267"/>
        <v>F</v>
      </c>
      <c r="CT143" s="8"/>
      <c r="CU143" s="9" t="str">
        <f t="shared" si="268"/>
        <v>F</v>
      </c>
      <c r="CV143" s="8"/>
      <c r="CW143" s="9" t="str">
        <f t="shared" si="269"/>
        <v>F</v>
      </c>
      <c r="CX143" s="51">
        <f t="shared" si="270"/>
        <v>0</v>
      </c>
      <c r="CY143" s="51">
        <v>135</v>
      </c>
      <c r="CZ143" s="56" t="str">
        <f t="shared" si="271"/>
        <v>A</v>
      </c>
      <c r="DA143" s="56" t="str">
        <f t="shared" si="272"/>
        <v>ល្អ</v>
      </c>
      <c r="DB143" s="51" t="e">
        <f t="shared" si="273"/>
        <v>#N/A</v>
      </c>
      <c r="DC143" s="51">
        <f>វត្តមាន!DF143</f>
        <v>0</v>
      </c>
      <c r="DD143" s="51">
        <f>វត្តមាន!DG143</f>
        <v>0</v>
      </c>
      <c r="DE143" s="51">
        <f>វត្តមាន!DH143</f>
        <v>0</v>
      </c>
      <c r="DF143" s="51">
        <f>វត្តមាន!DI143</f>
        <v>0</v>
      </c>
      <c r="DG143" s="8"/>
      <c r="DH143" s="8"/>
      <c r="DI143" s="8">
        <f t="shared" si="274"/>
        <v>0</v>
      </c>
      <c r="DJ143" s="9" t="str">
        <f t="shared" si="275"/>
        <v>F</v>
      </c>
      <c r="DK143" s="8"/>
      <c r="DL143" s="9" t="str">
        <f t="shared" si="276"/>
        <v>F</v>
      </c>
      <c r="DM143" s="8"/>
      <c r="DN143" s="9" t="str">
        <f t="shared" si="277"/>
        <v>F</v>
      </c>
      <c r="DO143" s="8"/>
      <c r="DP143" s="9" t="str">
        <f t="shared" si="278"/>
        <v>F</v>
      </c>
      <c r="DQ143" s="8"/>
      <c r="DR143" s="9" t="str">
        <f t="shared" si="279"/>
        <v>F</v>
      </c>
      <c r="DS143" s="8"/>
      <c r="DT143" s="9" t="str">
        <f t="shared" si="280"/>
        <v>F</v>
      </c>
      <c r="DU143" s="8"/>
      <c r="DV143" s="9" t="str">
        <f t="shared" si="281"/>
        <v>F</v>
      </c>
      <c r="DW143" s="8"/>
      <c r="DX143" s="9" t="str">
        <f t="shared" si="282"/>
        <v>F</v>
      </c>
      <c r="DY143" s="8"/>
      <c r="DZ143" s="9" t="str">
        <f t="shared" si="283"/>
        <v>F</v>
      </c>
      <c r="EA143" s="8"/>
      <c r="EB143" s="9" t="str">
        <f t="shared" si="284"/>
        <v>F</v>
      </c>
      <c r="EC143" s="8"/>
      <c r="ED143" s="9" t="str">
        <f t="shared" si="285"/>
        <v>F</v>
      </c>
      <c r="EE143" s="58">
        <f t="shared" si="286"/>
        <v>0</v>
      </c>
      <c r="EF143" s="58">
        <v>135</v>
      </c>
      <c r="EG143" s="59" t="str">
        <f t="shared" si="287"/>
        <v>A</v>
      </c>
      <c r="EH143" s="59" t="str">
        <f t="shared" si="288"/>
        <v>ល្អ</v>
      </c>
      <c r="EI143" s="58" t="e">
        <f t="shared" si="289"/>
        <v>#N/A</v>
      </c>
      <c r="EJ143" s="58">
        <f>វត្តមាន!EP143</f>
        <v>2</v>
      </c>
      <c r="EK143" s="58">
        <f>វត្តមាន!EQ143</f>
        <v>2</v>
      </c>
      <c r="EL143" s="58">
        <f>វត្តមាន!ER143</f>
        <v>2</v>
      </c>
      <c r="EM143" s="58">
        <f>វត្តមាន!ES143</f>
        <v>6</v>
      </c>
      <c r="EN143" s="67"/>
      <c r="EO143" s="8"/>
      <c r="EP143" s="8"/>
      <c r="EQ143" s="8">
        <f t="shared" si="290"/>
        <v>0</v>
      </c>
      <c r="ER143" s="9" t="str">
        <f t="shared" si="291"/>
        <v>F</v>
      </c>
      <c r="ES143" s="9"/>
      <c r="ET143" s="8"/>
      <c r="EU143" s="9" t="str">
        <f t="shared" si="292"/>
        <v>F</v>
      </c>
      <c r="EV143" s="9"/>
      <c r="EW143" s="8"/>
      <c r="EX143" s="9" t="str">
        <f t="shared" si="293"/>
        <v>F</v>
      </c>
      <c r="EY143" s="9"/>
      <c r="EZ143" s="8"/>
      <c r="FA143" s="9" t="str">
        <f t="shared" si="294"/>
        <v>F</v>
      </c>
      <c r="FB143" s="9"/>
      <c r="FC143" s="8"/>
      <c r="FD143" s="9" t="str">
        <f t="shared" si="295"/>
        <v>F</v>
      </c>
      <c r="FE143" s="9"/>
      <c r="FF143" s="8"/>
      <c r="FG143" s="9" t="str">
        <f t="shared" si="296"/>
        <v>F</v>
      </c>
      <c r="FH143" s="9"/>
      <c r="FI143" s="8"/>
      <c r="FJ143" s="9" t="str">
        <f t="shared" si="297"/>
        <v>F</v>
      </c>
      <c r="FK143" s="9"/>
      <c r="FL143" s="8"/>
      <c r="FM143" s="9" t="str">
        <f t="shared" si="298"/>
        <v>F</v>
      </c>
      <c r="FN143" s="9"/>
      <c r="FO143" s="8"/>
      <c r="FP143" s="9" t="str">
        <f t="shared" si="299"/>
        <v>F</v>
      </c>
      <c r="FQ143" s="9"/>
      <c r="FR143" s="8"/>
      <c r="FS143" s="9" t="str">
        <f t="shared" si="300"/>
        <v>F</v>
      </c>
      <c r="FT143" s="9"/>
      <c r="FU143" s="8"/>
      <c r="FV143" s="9" t="str">
        <f t="shared" si="301"/>
        <v>F</v>
      </c>
      <c r="FX143" s="58">
        <f t="shared" si="302"/>
        <v>0</v>
      </c>
      <c r="FY143" s="58">
        <v>135</v>
      </c>
      <c r="FZ143" s="59" t="str">
        <f t="shared" si="303"/>
        <v>A</v>
      </c>
      <c r="GA143" s="59" t="str">
        <f t="shared" si="304"/>
        <v>ល្អ</v>
      </c>
      <c r="GB143" s="58" t="e">
        <f t="shared" si="305"/>
        <v>#N/A</v>
      </c>
      <c r="GC143" s="58">
        <f>វត្តមាន!FZ143</f>
        <v>2</v>
      </c>
      <c r="GD143" s="58">
        <f>វត្តមាន!GA143</f>
        <v>2</v>
      </c>
      <c r="GE143" s="58">
        <f>វត្តមាន!GB143</f>
        <v>2</v>
      </c>
      <c r="GF143" s="58">
        <f>វត្តមាន!GC143</f>
        <v>6</v>
      </c>
      <c r="GG143" s="69">
        <f t="shared" si="306"/>
        <v>67.5</v>
      </c>
      <c r="GH143" s="69">
        <f t="shared" si="307"/>
        <v>135</v>
      </c>
      <c r="GI143" s="69">
        <f t="shared" si="308"/>
        <v>101.25</v>
      </c>
      <c r="GJ143" s="59" t="str">
        <f t="shared" si="309"/>
        <v>A</v>
      </c>
      <c r="GK143" s="59" t="str">
        <f t="shared" si="310"/>
        <v>ល្អ</v>
      </c>
      <c r="GL143" s="58" t="e">
        <f t="shared" si="311"/>
        <v>#N/A</v>
      </c>
      <c r="GM143" s="2">
        <f t="shared" si="312"/>
        <v>4</v>
      </c>
      <c r="GN143" s="2">
        <f t="shared" si="313"/>
        <v>4</v>
      </c>
      <c r="GO143" s="2">
        <f t="shared" si="314"/>
        <v>4</v>
      </c>
      <c r="GP143" s="2">
        <f t="shared" si="315"/>
        <v>12</v>
      </c>
    </row>
    <row r="144" spans="1:198">
      <c r="A144" s="2"/>
      <c r="B144" s="2">
        <f>ប្រវត្តិរូបសិស្ស!B148</f>
        <v>7931</v>
      </c>
      <c r="C144" s="2" t="str">
        <f>ប្រវត្តិរូបសិស្ស!C144</f>
        <v>សុផាត់ គីមឡុង</v>
      </c>
      <c r="D144" s="2" t="str">
        <f>ប្រវត្តិរូបសិស្ស!D144</f>
        <v>ប្រុស</v>
      </c>
      <c r="E144" s="7">
        <f>ប្រវត្តិរូបសិស្ស!E144</f>
        <v>39280</v>
      </c>
      <c r="F144" s="7" t="str">
        <f>ប្រវត្តិរូបសិស្ស!G144</f>
        <v>12E</v>
      </c>
      <c r="G144" s="8"/>
      <c r="H144" s="8"/>
      <c r="I144" s="8"/>
      <c r="J144" s="9" t="str">
        <f t="shared" si="227"/>
        <v>F</v>
      </c>
      <c r="K144" s="8"/>
      <c r="L144" s="9" t="str">
        <f t="shared" si="228"/>
        <v>F</v>
      </c>
      <c r="M144" s="8"/>
      <c r="N144" s="9" t="str">
        <f t="shared" si="229"/>
        <v>F</v>
      </c>
      <c r="O144" s="8"/>
      <c r="P144" s="9" t="str">
        <f t="shared" si="230"/>
        <v>F</v>
      </c>
      <c r="Q144" s="8"/>
      <c r="R144" s="9" t="str">
        <f t="shared" si="231"/>
        <v>F</v>
      </c>
      <c r="S144" s="8"/>
      <c r="T144" s="9" t="str">
        <f t="shared" si="232"/>
        <v>F</v>
      </c>
      <c r="U144" s="8"/>
      <c r="V144" s="9" t="str">
        <f t="shared" si="233"/>
        <v>F</v>
      </c>
      <c r="W144" s="8"/>
      <c r="X144" s="9" t="str">
        <f t="shared" si="234"/>
        <v>F</v>
      </c>
      <c r="Y144" s="8"/>
      <c r="Z144" s="9" t="str">
        <f t="shared" si="235"/>
        <v>F</v>
      </c>
      <c r="AA144" s="8"/>
      <c r="AB144" s="9" t="str">
        <f t="shared" si="236"/>
        <v>F</v>
      </c>
      <c r="AC144" s="8"/>
      <c r="AD144" s="9" t="str">
        <f t="shared" si="237"/>
        <v>F</v>
      </c>
      <c r="AE144" s="9">
        <f>វត្តមាន!AL144</f>
        <v>0</v>
      </c>
      <c r="AF144" s="9">
        <f>វត្តមាន!AM144</f>
        <v>0</v>
      </c>
      <c r="AG144" s="9">
        <f>វត្តមាន!AN144</f>
        <v>0</v>
      </c>
      <c r="AH144" s="9">
        <f>វត្តមាន!AO144</f>
        <v>0</v>
      </c>
      <c r="AI144" s="53">
        <f t="shared" si="238"/>
        <v>0</v>
      </c>
      <c r="AJ144" s="53">
        <f t="shared" si="239"/>
        <v>0</v>
      </c>
      <c r="AK144" s="54" t="str">
        <f t="shared" si="240"/>
        <v>F</v>
      </c>
      <c r="AL144" s="54" t="str">
        <f t="shared" si="241"/>
        <v>ខ្សោយ</v>
      </c>
      <c r="AM144" s="53">
        <f t="shared" si="226"/>
        <v>1</v>
      </c>
      <c r="AN144" s="53">
        <f>វត្តមាន!BV144</f>
        <v>0</v>
      </c>
      <c r="AO144" s="53">
        <f>វត្តមាន!BW144</f>
        <v>0</v>
      </c>
      <c r="AP144" s="53">
        <f>វត្តមាន!BX144</f>
        <v>0</v>
      </c>
      <c r="AQ144" s="53">
        <f>វត្តមាន!BY144</f>
        <v>0</v>
      </c>
      <c r="AR144" s="53"/>
      <c r="AS144" s="8"/>
      <c r="AT144" s="8"/>
      <c r="AU144" s="8">
        <f t="shared" si="242"/>
        <v>0</v>
      </c>
      <c r="AV144" s="9" t="str">
        <f t="shared" si="243"/>
        <v>F</v>
      </c>
      <c r="AW144" s="8"/>
      <c r="AX144" s="9" t="str">
        <f t="shared" si="244"/>
        <v>F</v>
      </c>
      <c r="AY144" s="8"/>
      <c r="AZ144" s="9" t="str">
        <f t="shared" si="245"/>
        <v>F</v>
      </c>
      <c r="BA144" s="8"/>
      <c r="BB144" s="9" t="str">
        <f t="shared" si="246"/>
        <v>F</v>
      </c>
      <c r="BC144" s="8"/>
      <c r="BD144" s="9" t="str">
        <f t="shared" si="247"/>
        <v>F</v>
      </c>
      <c r="BE144" s="8"/>
      <c r="BF144" s="9" t="str">
        <f t="shared" si="248"/>
        <v>F</v>
      </c>
      <c r="BG144" s="8"/>
      <c r="BH144" s="9" t="str">
        <f t="shared" si="249"/>
        <v>F</v>
      </c>
      <c r="BI144" s="8"/>
      <c r="BJ144" s="9" t="str">
        <f t="shared" si="250"/>
        <v>F</v>
      </c>
      <c r="BK144" s="8"/>
      <c r="BL144" s="9" t="str">
        <f t="shared" si="251"/>
        <v>F</v>
      </c>
      <c r="BM144" s="8"/>
      <c r="BN144" s="9" t="str">
        <f t="shared" si="252"/>
        <v>F</v>
      </c>
      <c r="BO144" s="8"/>
      <c r="BP144" s="9" t="str">
        <f t="shared" si="253"/>
        <v>F</v>
      </c>
      <c r="BQ144" s="51">
        <f t="shared" si="254"/>
        <v>0</v>
      </c>
      <c r="BR144" s="51">
        <f t="shared" si="255"/>
        <v>0</v>
      </c>
      <c r="BS144" s="56" t="str">
        <f t="shared" si="256"/>
        <v>F</v>
      </c>
      <c r="BT144" s="56" t="str">
        <f t="shared" si="257"/>
        <v>ខ្សោយ</v>
      </c>
      <c r="BU144" s="51">
        <f t="shared" si="258"/>
        <v>1</v>
      </c>
      <c r="BV144" s="51">
        <f>វត្តមាន!BV144</f>
        <v>0</v>
      </c>
      <c r="BW144" s="51">
        <f>វត្តមាន!BW144</f>
        <v>0</v>
      </c>
      <c r="BX144" s="51">
        <f>វត្តមាន!BX144</f>
        <v>0</v>
      </c>
      <c r="BY144" s="51">
        <f>វត្តមាន!BY144</f>
        <v>0</v>
      </c>
      <c r="BZ144" s="8"/>
      <c r="CA144" s="8"/>
      <c r="CB144" s="8"/>
      <c r="CC144" s="9" t="str">
        <f t="shared" si="259"/>
        <v>F</v>
      </c>
      <c r="CD144" s="8"/>
      <c r="CE144" s="9" t="str">
        <f t="shared" si="260"/>
        <v>F</v>
      </c>
      <c r="CF144" s="8"/>
      <c r="CG144" s="9" t="str">
        <f t="shared" si="261"/>
        <v>F</v>
      </c>
      <c r="CH144" s="8"/>
      <c r="CI144" s="9" t="str">
        <f t="shared" si="262"/>
        <v>F</v>
      </c>
      <c r="CJ144" s="8"/>
      <c r="CK144" s="9" t="str">
        <f t="shared" si="263"/>
        <v>F</v>
      </c>
      <c r="CL144" s="8"/>
      <c r="CM144" s="9" t="str">
        <f t="shared" si="264"/>
        <v>F</v>
      </c>
      <c r="CN144" s="8"/>
      <c r="CO144" s="9" t="str">
        <f t="shared" si="265"/>
        <v>F</v>
      </c>
      <c r="CP144" s="8"/>
      <c r="CQ144" s="9" t="str">
        <f t="shared" si="266"/>
        <v>F</v>
      </c>
      <c r="CR144" s="8"/>
      <c r="CS144" s="9" t="str">
        <f t="shared" si="267"/>
        <v>F</v>
      </c>
      <c r="CT144" s="8"/>
      <c r="CU144" s="9" t="str">
        <f t="shared" si="268"/>
        <v>F</v>
      </c>
      <c r="CV144" s="8"/>
      <c r="CW144" s="9" t="str">
        <f t="shared" si="269"/>
        <v>F</v>
      </c>
      <c r="CX144" s="51">
        <f t="shared" si="270"/>
        <v>0</v>
      </c>
      <c r="CY144" s="51">
        <v>136</v>
      </c>
      <c r="CZ144" s="56" t="str">
        <f t="shared" si="271"/>
        <v>A</v>
      </c>
      <c r="DA144" s="56" t="str">
        <f t="shared" si="272"/>
        <v>ល្អ</v>
      </c>
      <c r="DB144" s="51" t="e">
        <f t="shared" si="273"/>
        <v>#N/A</v>
      </c>
      <c r="DC144" s="51">
        <f>វត្តមាន!DF144</f>
        <v>0</v>
      </c>
      <c r="DD144" s="51">
        <f>វត្តមាន!DG144</f>
        <v>0</v>
      </c>
      <c r="DE144" s="51">
        <f>វត្តមាន!DH144</f>
        <v>0</v>
      </c>
      <c r="DF144" s="51">
        <f>វត្តមាន!DI144</f>
        <v>0</v>
      </c>
      <c r="DG144" s="8"/>
      <c r="DH144" s="8"/>
      <c r="DI144" s="8">
        <f t="shared" si="274"/>
        <v>0</v>
      </c>
      <c r="DJ144" s="9" t="str">
        <f t="shared" si="275"/>
        <v>F</v>
      </c>
      <c r="DK144" s="8"/>
      <c r="DL144" s="9" t="str">
        <f t="shared" si="276"/>
        <v>F</v>
      </c>
      <c r="DM144" s="8"/>
      <c r="DN144" s="9" t="str">
        <f t="shared" si="277"/>
        <v>F</v>
      </c>
      <c r="DO144" s="8"/>
      <c r="DP144" s="9" t="str">
        <f t="shared" si="278"/>
        <v>F</v>
      </c>
      <c r="DQ144" s="8"/>
      <c r="DR144" s="9" t="str">
        <f t="shared" si="279"/>
        <v>F</v>
      </c>
      <c r="DS144" s="8"/>
      <c r="DT144" s="9" t="str">
        <f t="shared" si="280"/>
        <v>F</v>
      </c>
      <c r="DU144" s="8"/>
      <c r="DV144" s="9" t="str">
        <f t="shared" si="281"/>
        <v>F</v>
      </c>
      <c r="DW144" s="8"/>
      <c r="DX144" s="9" t="str">
        <f t="shared" si="282"/>
        <v>F</v>
      </c>
      <c r="DY144" s="8"/>
      <c r="DZ144" s="9" t="str">
        <f t="shared" si="283"/>
        <v>F</v>
      </c>
      <c r="EA144" s="8"/>
      <c r="EB144" s="9" t="str">
        <f t="shared" si="284"/>
        <v>F</v>
      </c>
      <c r="EC144" s="8"/>
      <c r="ED144" s="9" t="str">
        <f t="shared" si="285"/>
        <v>F</v>
      </c>
      <c r="EE144" s="58">
        <f t="shared" si="286"/>
        <v>0</v>
      </c>
      <c r="EF144" s="58">
        <v>136</v>
      </c>
      <c r="EG144" s="59" t="str">
        <f t="shared" si="287"/>
        <v>A</v>
      </c>
      <c r="EH144" s="59" t="str">
        <f t="shared" si="288"/>
        <v>ល្អ</v>
      </c>
      <c r="EI144" s="58" t="e">
        <f t="shared" si="289"/>
        <v>#N/A</v>
      </c>
      <c r="EJ144" s="58">
        <f>វត្តមាន!EP144</f>
        <v>2</v>
      </c>
      <c r="EK144" s="58">
        <f>វត្តមាន!EQ144</f>
        <v>2</v>
      </c>
      <c r="EL144" s="58">
        <f>វត្តមាន!ER144</f>
        <v>2</v>
      </c>
      <c r="EM144" s="58">
        <f>វត្តមាន!ES144</f>
        <v>6</v>
      </c>
      <c r="EN144" s="67"/>
      <c r="EO144" s="8"/>
      <c r="EP144" s="8"/>
      <c r="EQ144" s="8">
        <f t="shared" si="290"/>
        <v>0</v>
      </c>
      <c r="ER144" s="9" t="str">
        <f t="shared" si="291"/>
        <v>F</v>
      </c>
      <c r="ES144" s="9"/>
      <c r="ET144" s="8"/>
      <c r="EU144" s="9" t="str">
        <f t="shared" si="292"/>
        <v>F</v>
      </c>
      <c r="EV144" s="9"/>
      <c r="EW144" s="8"/>
      <c r="EX144" s="9" t="str">
        <f t="shared" si="293"/>
        <v>F</v>
      </c>
      <c r="EY144" s="9"/>
      <c r="EZ144" s="8"/>
      <c r="FA144" s="9" t="str">
        <f t="shared" si="294"/>
        <v>F</v>
      </c>
      <c r="FB144" s="9"/>
      <c r="FC144" s="8"/>
      <c r="FD144" s="9" t="str">
        <f t="shared" si="295"/>
        <v>F</v>
      </c>
      <c r="FE144" s="9"/>
      <c r="FF144" s="8"/>
      <c r="FG144" s="9" t="str">
        <f t="shared" si="296"/>
        <v>F</v>
      </c>
      <c r="FH144" s="9"/>
      <c r="FI144" s="8"/>
      <c r="FJ144" s="9" t="str">
        <f t="shared" si="297"/>
        <v>F</v>
      </c>
      <c r="FK144" s="9"/>
      <c r="FL144" s="8"/>
      <c r="FM144" s="9" t="str">
        <f t="shared" si="298"/>
        <v>F</v>
      </c>
      <c r="FN144" s="9"/>
      <c r="FO144" s="8"/>
      <c r="FP144" s="9" t="str">
        <f t="shared" si="299"/>
        <v>F</v>
      </c>
      <c r="FQ144" s="9"/>
      <c r="FR144" s="8"/>
      <c r="FS144" s="9" t="str">
        <f t="shared" si="300"/>
        <v>F</v>
      </c>
      <c r="FT144" s="9"/>
      <c r="FU144" s="8"/>
      <c r="FV144" s="9" t="str">
        <f t="shared" si="301"/>
        <v>F</v>
      </c>
      <c r="FX144" s="58">
        <f t="shared" si="302"/>
        <v>0</v>
      </c>
      <c r="FY144" s="58">
        <v>136</v>
      </c>
      <c r="FZ144" s="59" t="str">
        <f t="shared" si="303"/>
        <v>A</v>
      </c>
      <c r="GA144" s="59" t="str">
        <f t="shared" si="304"/>
        <v>ល្អ</v>
      </c>
      <c r="GB144" s="58" t="e">
        <f t="shared" si="305"/>
        <v>#N/A</v>
      </c>
      <c r="GC144" s="58">
        <f>វត្តមាន!FZ144</f>
        <v>2</v>
      </c>
      <c r="GD144" s="58">
        <f>វត្តមាន!GA144</f>
        <v>2</v>
      </c>
      <c r="GE144" s="58">
        <f>វត្តមាន!GB144</f>
        <v>2</v>
      </c>
      <c r="GF144" s="58">
        <f>វត្តមាន!GC144</f>
        <v>6</v>
      </c>
      <c r="GG144" s="69">
        <f t="shared" si="306"/>
        <v>68</v>
      </c>
      <c r="GH144" s="69">
        <f t="shared" si="307"/>
        <v>136</v>
      </c>
      <c r="GI144" s="69">
        <f t="shared" si="308"/>
        <v>102</v>
      </c>
      <c r="GJ144" s="59" t="str">
        <f t="shared" si="309"/>
        <v>A</v>
      </c>
      <c r="GK144" s="59" t="str">
        <f t="shared" si="310"/>
        <v>ល្អ</v>
      </c>
      <c r="GL144" s="58" t="e">
        <f t="shared" si="311"/>
        <v>#N/A</v>
      </c>
      <c r="GM144" s="2">
        <f t="shared" si="312"/>
        <v>4</v>
      </c>
      <c r="GN144" s="2">
        <f t="shared" si="313"/>
        <v>4</v>
      </c>
      <c r="GO144" s="2">
        <f t="shared" si="314"/>
        <v>4</v>
      </c>
      <c r="GP144" s="2">
        <f t="shared" si="315"/>
        <v>12</v>
      </c>
    </row>
    <row r="145" spans="1:198">
      <c r="A145" s="2"/>
      <c r="B145" s="2">
        <f>ប្រវត្តិរូបសិស្ស!B149</f>
        <v>7515</v>
      </c>
      <c r="C145" s="2" t="str">
        <f>ប្រវត្តិរូបសិស្ស!C145</f>
        <v>សុភ័ក្រ សុចាន់</v>
      </c>
      <c r="D145" s="2" t="str">
        <f>ប្រវត្តិរូបសិស្ស!D145</f>
        <v>ប្រុស</v>
      </c>
      <c r="E145" s="7">
        <f>ប្រវត្តិរូបសិស្ស!E145</f>
        <v>39593</v>
      </c>
      <c r="F145" s="7" t="str">
        <f>ប្រវត្តិរូបសិស្ស!G145</f>
        <v>12E</v>
      </c>
      <c r="G145" s="8"/>
      <c r="H145" s="8"/>
      <c r="I145" s="8"/>
      <c r="J145" s="9" t="str">
        <f t="shared" si="227"/>
        <v>F</v>
      </c>
      <c r="K145" s="8"/>
      <c r="L145" s="9" t="str">
        <f t="shared" si="228"/>
        <v>F</v>
      </c>
      <c r="M145" s="8"/>
      <c r="N145" s="9" t="str">
        <f t="shared" si="229"/>
        <v>F</v>
      </c>
      <c r="O145" s="8"/>
      <c r="P145" s="9" t="str">
        <f t="shared" si="230"/>
        <v>F</v>
      </c>
      <c r="Q145" s="8"/>
      <c r="R145" s="9" t="str">
        <f t="shared" si="231"/>
        <v>F</v>
      </c>
      <c r="S145" s="8"/>
      <c r="T145" s="9" t="str">
        <f t="shared" si="232"/>
        <v>F</v>
      </c>
      <c r="U145" s="8"/>
      <c r="V145" s="9" t="str">
        <f t="shared" si="233"/>
        <v>F</v>
      </c>
      <c r="W145" s="8"/>
      <c r="X145" s="9" t="str">
        <f t="shared" si="234"/>
        <v>F</v>
      </c>
      <c r="Y145" s="8"/>
      <c r="Z145" s="9" t="str">
        <f t="shared" si="235"/>
        <v>F</v>
      </c>
      <c r="AA145" s="8"/>
      <c r="AB145" s="9" t="str">
        <f t="shared" si="236"/>
        <v>F</v>
      </c>
      <c r="AC145" s="8"/>
      <c r="AD145" s="9" t="str">
        <f t="shared" si="237"/>
        <v>F</v>
      </c>
      <c r="AE145" s="9">
        <f>វត្តមាន!AL145</f>
        <v>0</v>
      </c>
      <c r="AF145" s="9">
        <f>វត្តមាន!AM145</f>
        <v>0</v>
      </c>
      <c r="AG145" s="9">
        <f>វត្តមាន!AN145</f>
        <v>0</v>
      </c>
      <c r="AH145" s="9">
        <f>វត្តមាន!AO145</f>
        <v>0</v>
      </c>
      <c r="AI145" s="53">
        <f t="shared" si="238"/>
        <v>0</v>
      </c>
      <c r="AJ145" s="53">
        <f t="shared" si="239"/>
        <v>0</v>
      </c>
      <c r="AK145" s="54" t="str">
        <f t="shared" si="240"/>
        <v>F</v>
      </c>
      <c r="AL145" s="54" t="str">
        <f t="shared" si="241"/>
        <v>ខ្សោយ</v>
      </c>
      <c r="AM145" s="53">
        <f t="shared" si="226"/>
        <v>1</v>
      </c>
      <c r="AN145" s="53">
        <f>វត្តមាន!BV145</f>
        <v>0</v>
      </c>
      <c r="AO145" s="53">
        <f>វត្តមាន!BW145</f>
        <v>0</v>
      </c>
      <c r="AP145" s="53">
        <f>វត្តមាន!BX145</f>
        <v>0</v>
      </c>
      <c r="AQ145" s="53">
        <f>វត្តមាន!BY145</f>
        <v>0</v>
      </c>
      <c r="AR145" s="53"/>
      <c r="AS145" s="8"/>
      <c r="AT145" s="8"/>
      <c r="AU145" s="8">
        <f t="shared" si="242"/>
        <v>0</v>
      </c>
      <c r="AV145" s="9" t="str">
        <f t="shared" si="243"/>
        <v>F</v>
      </c>
      <c r="AW145" s="8"/>
      <c r="AX145" s="9" t="str">
        <f t="shared" si="244"/>
        <v>F</v>
      </c>
      <c r="AY145" s="8"/>
      <c r="AZ145" s="9" t="str">
        <f t="shared" si="245"/>
        <v>F</v>
      </c>
      <c r="BA145" s="8"/>
      <c r="BB145" s="9" t="str">
        <f t="shared" si="246"/>
        <v>F</v>
      </c>
      <c r="BC145" s="8"/>
      <c r="BD145" s="9" t="str">
        <f t="shared" si="247"/>
        <v>F</v>
      </c>
      <c r="BE145" s="8"/>
      <c r="BF145" s="9" t="str">
        <f t="shared" si="248"/>
        <v>F</v>
      </c>
      <c r="BG145" s="8"/>
      <c r="BH145" s="9" t="str">
        <f t="shared" si="249"/>
        <v>F</v>
      </c>
      <c r="BI145" s="8"/>
      <c r="BJ145" s="9" t="str">
        <f t="shared" si="250"/>
        <v>F</v>
      </c>
      <c r="BK145" s="8"/>
      <c r="BL145" s="9" t="str">
        <f t="shared" si="251"/>
        <v>F</v>
      </c>
      <c r="BM145" s="8"/>
      <c r="BN145" s="9" t="str">
        <f t="shared" si="252"/>
        <v>F</v>
      </c>
      <c r="BO145" s="8"/>
      <c r="BP145" s="9" t="str">
        <f t="shared" si="253"/>
        <v>F</v>
      </c>
      <c r="BQ145" s="51">
        <f t="shared" si="254"/>
        <v>0</v>
      </c>
      <c r="BR145" s="51">
        <f t="shared" si="255"/>
        <v>0</v>
      </c>
      <c r="BS145" s="56" t="str">
        <f t="shared" si="256"/>
        <v>F</v>
      </c>
      <c r="BT145" s="56" t="str">
        <f t="shared" si="257"/>
        <v>ខ្សោយ</v>
      </c>
      <c r="BU145" s="51">
        <f t="shared" si="258"/>
        <v>1</v>
      </c>
      <c r="BV145" s="51">
        <f>វត្តមាន!BV145</f>
        <v>0</v>
      </c>
      <c r="BW145" s="51">
        <f>វត្តមាន!BW145</f>
        <v>0</v>
      </c>
      <c r="BX145" s="51">
        <f>វត្តមាន!BX145</f>
        <v>0</v>
      </c>
      <c r="BY145" s="51">
        <f>វត្តមាន!BY145</f>
        <v>0</v>
      </c>
      <c r="BZ145" s="8"/>
      <c r="CA145" s="8"/>
      <c r="CB145" s="8"/>
      <c r="CC145" s="9" t="str">
        <f t="shared" si="259"/>
        <v>F</v>
      </c>
      <c r="CD145" s="8"/>
      <c r="CE145" s="9" t="str">
        <f t="shared" si="260"/>
        <v>F</v>
      </c>
      <c r="CF145" s="8"/>
      <c r="CG145" s="9" t="str">
        <f t="shared" si="261"/>
        <v>F</v>
      </c>
      <c r="CH145" s="8"/>
      <c r="CI145" s="9" t="str">
        <f t="shared" si="262"/>
        <v>F</v>
      </c>
      <c r="CJ145" s="8"/>
      <c r="CK145" s="9" t="str">
        <f t="shared" si="263"/>
        <v>F</v>
      </c>
      <c r="CL145" s="8"/>
      <c r="CM145" s="9" t="str">
        <f t="shared" si="264"/>
        <v>F</v>
      </c>
      <c r="CN145" s="8"/>
      <c r="CO145" s="9" t="str">
        <f t="shared" si="265"/>
        <v>F</v>
      </c>
      <c r="CP145" s="8"/>
      <c r="CQ145" s="9" t="str">
        <f t="shared" si="266"/>
        <v>F</v>
      </c>
      <c r="CR145" s="8"/>
      <c r="CS145" s="9" t="str">
        <f t="shared" si="267"/>
        <v>F</v>
      </c>
      <c r="CT145" s="8"/>
      <c r="CU145" s="9" t="str">
        <f t="shared" si="268"/>
        <v>F</v>
      </c>
      <c r="CV145" s="8"/>
      <c r="CW145" s="9" t="str">
        <f t="shared" si="269"/>
        <v>F</v>
      </c>
      <c r="CX145" s="51">
        <f t="shared" si="270"/>
        <v>0</v>
      </c>
      <c r="CY145" s="51">
        <v>137</v>
      </c>
      <c r="CZ145" s="56" t="str">
        <f t="shared" si="271"/>
        <v>A</v>
      </c>
      <c r="DA145" s="56" t="str">
        <f t="shared" si="272"/>
        <v>ល្អ</v>
      </c>
      <c r="DB145" s="51" t="e">
        <f t="shared" si="273"/>
        <v>#N/A</v>
      </c>
      <c r="DC145" s="51">
        <f>វត្តមាន!DF145</f>
        <v>0</v>
      </c>
      <c r="DD145" s="51">
        <f>វត្តមាន!DG145</f>
        <v>0</v>
      </c>
      <c r="DE145" s="51">
        <f>វត្តមាន!DH145</f>
        <v>0</v>
      </c>
      <c r="DF145" s="51">
        <f>វត្តមាន!DI145</f>
        <v>0</v>
      </c>
      <c r="DG145" s="8"/>
      <c r="DH145" s="8"/>
      <c r="DI145" s="8">
        <f t="shared" si="274"/>
        <v>0</v>
      </c>
      <c r="DJ145" s="9" t="str">
        <f t="shared" si="275"/>
        <v>F</v>
      </c>
      <c r="DK145" s="8"/>
      <c r="DL145" s="9" t="str">
        <f t="shared" si="276"/>
        <v>F</v>
      </c>
      <c r="DM145" s="8"/>
      <c r="DN145" s="9" t="str">
        <f t="shared" si="277"/>
        <v>F</v>
      </c>
      <c r="DO145" s="8"/>
      <c r="DP145" s="9" t="str">
        <f t="shared" si="278"/>
        <v>F</v>
      </c>
      <c r="DQ145" s="8"/>
      <c r="DR145" s="9" t="str">
        <f t="shared" si="279"/>
        <v>F</v>
      </c>
      <c r="DS145" s="8"/>
      <c r="DT145" s="9" t="str">
        <f t="shared" si="280"/>
        <v>F</v>
      </c>
      <c r="DU145" s="8"/>
      <c r="DV145" s="9" t="str">
        <f t="shared" si="281"/>
        <v>F</v>
      </c>
      <c r="DW145" s="8"/>
      <c r="DX145" s="9" t="str">
        <f t="shared" si="282"/>
        <v>F</v>
      </c>
      <c r="DY145" s="8"/>
      <c r="DZ145" s="9" t="str">
        <f t="shared" si="283"/>
        <v>F</v>
      </c>
      <c r="EA145" s="8"/>
      <c r="EB145" s="9" t="str">
        <f t="shared" si="284"/>
        <v>F</v>
      </c>
      <c r="EC145" s="8"/>
      <c r="ED145" s="9" t="str">
        <f t="shared" si="285"/>
        <v>F</v>
      </c>
      <c r="EE145" s="58">
        <f t="shared" si="286"/>
        <v>0</v>
      </c>
      <c r="EF145" s="58">
        <v>137</v>
      </c>
      <c r="EG145" s="59" t="str">
        <f t="shared" si="287"/>
        <v>A</v>
      </c>
      <c r="EH145" s="59" t="str">
        <f t="shared" si="288"/>
        <v>ល្អ</v>
      </c>
      <c r="EI145" s="58" t="e">
        <f t="shared" si="289"/>
        <v>#N/A</v>
      </c>
      <c r="EJ145" s="58">
        <f>វត្តមាន!EP145</f>
        <v>2</v>
      </c>
      <c r="EK145" s="58">
        <f>វត្តមាន!EQ145</f>
        <v>2</v>
      </c>
      <c r="EL145" s="58">
        <f>វត្តមាន!ER145</f>
        <v>2</v>
      </c>
      <c r="EM145" s="58">
        <f>វត្តមាន!ES145</f>
        <v>6</v>
      </c>
      <c r="EN145" s="67"/>
      <c r="EO145" s="8"/>
      <c r="EP145" s="8"/>
      <c r="EQ145" s="8">
        <f t="shared" si="290"/>
        <v>0</v>
      </c>
      <c r="ER145" s="9" t="str">
        <f t="shared" si="291"/>
        <v>F</v>
      </c>
      <c r="ES145" s="9"/>
      <c r="ET145" s="8"/>
      <c r="EU145" s="9" t="str">
        <f t="shared" si="292"/>
        <v>F</v>
      </c>
      <c r="EV145" s="9"/>
      <c r="EW145" s="8"/>
      <c r="EX145" s="9" t="str">
        <f t="shared" si="293"/>
        <v>F</v>
      </c>
      <c r="EY145" s="9"/>
      <c r="EZ145" s="8"/>
      <c r="FA145" s="9" t="str">
        <f t="shared" si="294"/>
        <v>F</v>
      </c>
      <c r="FB145" s="9"/>
      <c r="FC145" s="8"/>
      <c r="FD145" s="9" t="str">
        <f t="shared" si="295"/>
        <v>F</v>
      </c>
      <c r="FE145" s="9"/>
      <c r="FF145" s="8"/>
      <c r="FG145" s="9" t="str">
        <f t="shared" si="296"/>
        <v>F</v>
      </c>
      <c r="FH145" s="9"/>
      <c r="FI145" s="8"/>
      <c r="FJ145" s="9" t="str">
        <f t="shared" si="297"/>
        <v>F</v>
      </c>
      <c r="FK145" s="9"/>
      <c r="FL145" s="8"/>
      <c r="FM145" s="9" t="str">
        <f t="shared" si="298"/>
        <v>F</v>
      </c>
      <c r="FN145" s="9"/>
      <c r="FO145" s="8"/>
      <c r="FP145" s="9" t="str">
        <f t="shared" si="299"/>
        <v>F</v>
      </c>
      <c r="FQ145" s="9"/>
      <c r="FR145" s="8"/>
      <c r="FS145" s="9" t="str">
        <f t="shared" si="300"/>
        <v>F</v>
      </c>
      <c r="FT145" s="9"/>
      <c r="FU145" s="8"/>
      <c r="FV145" s="9" t="str">
        <f t="shared" si="301"/>
        <v>F</v>
      </c>
      <c r="FX145" s="58">
        <f t="shared" si="302"/>
        <v>0</v>
      </c>
      <c r="FY145" s="58">
        <v>137</v>
      </c>
      <c r="FZ145" s="59" t="str">
        <f t="shared" si="303"/>
        <v>A</v>
      </c>
      <c r="GA145" s="59" t="str">
        <f t="shared" si="304"/>
        <v>ល្អ</v>
      </c>
      <c r="GB145" s="58" t="e">
        <f t="shared" si="305"/>
        <v>#N/A</v>
      </c>
      <c r="GC145" s="58">
        <f>វត្តមាន!FZ145</f>
        <v>2</v>
      </c>
      <c r="GD145" s="58">
        <f>វត្តមាន!GA145</f>
        <v>2</v>
      </c>
      <c r="GE145" s="58">
        <f>វត្តមាន!GB145</f>
        <v>2</v>
      </c>
      <c r="GF145" s="58">
        <f>វត្តមាន!GC145</f>
        <v>6</v>
      </c>
      <c r="GG145" s="69">
        <f t="shared" si="306"/>
        <v>68.5</v>
      </c>
      <c r="GH145" s="69">
        <f t="shared" si="307"/>
        <v>137</v>
      </c>
      <c r="GI145" s="69">
        <f t="shared" si="308"/>
        <v>102.75</v>
      </c>
      <c r="GJ145" s="59" t="str">
        <f t="shared" si="309"/>
        <v>A</v>
      </c>
      <c r="GK145" s="59" t="str">
        <f t="shared" si="310"/>
        <v>ល្អ</v>
      </c>
      <c r="GL145" s="58" t="e">
        <f t="shared" si="311"/>
        <v>#N/A</v>
      </c>
      <c r="GM145" s="2">
        <f t="shared" si="312"/>
        <v>4</v>
      </c>
      <c r="GN145" s="2">
        <f t="shared" si="313"/>
        <v>4</v>
      </c>
      <c r="GO145" s="2">
        <f t="shared" si="314"/>
        <v>4</v>
      </c>
      <c r="GP145" s="2">
        <f t="shared" si="315"/>
        <v>12</v>
      </c>
    </row>
    <row r="146" spans="1:198">
      <c r="A146" s="2"/>
      <c r="B146" s="2">
        <f>ប្រវត្តិរូបសិស្ស!B150</f>
        <v>7934</v>
      </c>
      <c r="C146" s="2" t="str">
        <f>ប្រវត្តិរូបសិស្ស!C146</f>
        <v>សូវៀត សាវ៉ាត់</v>
      </c>
      <c r="D146" s="2" t="str">
        <f>ប្រវត្តិរូបសិស្ស!D146</f>
        <v>ប្រុស</v>
      </c>
      <c r="E146" s="7">
        <f>ប្រវត្តិរូបសិស្ស!E146</f>
        <v>39334</v>
      </c>
      <c r="F146" s="7" t="str">
        <f>ប្រវត្តិរូបសិស្ស!G146</f>
        <v>12E</v>
      </c>
      <c r="G146" s="8"/>
      <c r="H146" s="8"/>
      <c r="I146" s="8"/>
      <c r="J146" s="9" t="str">
        <f t="shared" si="227"/>
        <v>F</v>
      </c>
      <c r="K146" s="8"/>
      <c r="L146" s="9" t="str">
        <f t="shared" si="228"/>
        <v>F</v>
      </c>
      <c r="M146" s="8"/>
      <c r="N146" s="9" t="str">
        <f t="shared" si="229"/>
        <v>F</v>
      </c>
      <c r="O146" s="8"/>
      <c r="P146" s="9" t="str">
        <f t="shared" si="230"/>
        <v>F</v>
      </c>
      <c r="Q146" s="8"/>
      <c r="R146" s="9" t="str">
        <f t="shared" si="231"/>
        <v>F</v>
      </c>
      <c r="S146" s="8"/>
      <c r="T146" s="9" t="str">
        <f t="shared" si="232"/>
        <v>F</v>
      </c>
      <c r="U146" s="8"/>
      <c r="V146" s="9" t="str">
        <f t="shared" si="233"/>
        <v>F</v>
      </c>
      <c r="W146" s="8"/>
      <c r="X146" s="9" t="str">
        <f t="shared" si="234"/>
        <v>F</v>
      </c>
      <c r="Y146" s="8"/>
      <c r="Z146" s="9" t="str">
        <f t="shared" si="235"/>
        <v>F</v>
      </c>
      <c r="AA146" s="8"/>
      <c r="AB146" s="9" t="str">
        <f t="shared" si="236"/>
        <v>F</v>
      </c>
      <c r="AC146" s="8"/>
      <c r="AD146" s="9" t="str">
        <f t="shared" si="237"/>
        <v>F</v>
      </c>
      <c r="AE146" s="9">
        <f>វត្តមាន!AL146</f>
        <v>0</v>
      </c>
      <c r="AF146" s="9">
        <f>វត្តមាន!AM146</f>
        <v>0</v>
      </c>
      <c r="AG146" s="9">
        <f>វត្តមាន!AN146</f>
        <v>0</v>
      </c>
      <c r="AH146" s="9">
        <f>វត្តមាន!AO146</f>
        <v>0</v>
      </c>
      <c r="AI146" s="53">
        <f t="shared" si="238"/>
        <v>0</v>
      </c>
      <c r="AJ146" s="53">
        <f t="shared" si="239"/>
        <v>0</v>
      </c>
      <c r="AK146" s="54" t="str">
        <f t="shared" si="240"/>
        <v>F</v>
      </c>
      <c r="AL146" s="54" t="str">
        <f t="shared" si="241"/>
        <v>ខ្សោយ</v>
      </c>
      <c r="AM146" s="53">
        <f t="shared" si="226"/>
        <v>1</v>
      </c>
      <c r="AN146" s="53">
        <f>វត្តមាន!BV146</f>
        <v>0</v>
      </c>
      <c r="AO146" s="53">
        <f>វត្តមាន!BW146</f>
        <v>0</v>
      </c>
      <c r="AP146" s="53">
        <f>វត្តមាន!BX146</f>
        <v>0</v>
      </c>
      <c r="AQ146" s="53">
        <f>វត្តមាន!BY146</f>
        <v>0</v>
      </c>
      <c r="AR146" s="53"/>
      <c r="AS146" s="8"/>
      <c r="AT146" s="8"/>
      <c r="AU146" s="8">
        <f t="shared" si="242"/>
        <v>0</v>
      </c>
      <c r="AV146" s="9" t="str">
        <f t="shared" si="243"/>
        <v>F</v>
      </c>
      <c r="AW146" s="8"/>
      <c r="AX146" s="9" t="str">
        <f t="shared" si="244"/>
        <v>F</v>
      </c>
      <c r="AY146" s="8"/>
      <c r="AZ146" s="9" t="str">
        <f t="shared" si="245"/>
        <v>F</v>
      </c>
      <c r="BA146" s="8"/>
      <c r="BB146" s="9" t="str">
        <f t="shared" si="246"/>
        <v>F</v>
      </c>
      <c r="BC146" s="8"/>
      <c r="BD146" s="9" t="str">
        <f t="shared" si="247"/>
        <v>F</v>
      </c>
      <c r="BE146" s="8"/>
      <c r="BF146" s="9" t="str">
        <f t="shared" si="248"/>
        <v>F</v>
      </c>
      <c r="BG146" s="8"/>
      <c r="BH146" s="9" t="str">
        <f t="shared" si="249"/>
        <v>F</v>
      </c>
      <c r="BI146" s="8"/>
      <c r="BJ146" s="9" t="str">
        <f t="shared" si="250"/>
        <v>F</v>
      </c>
      <c r="BK146" s="8"/>
      <c r="BL146" s="9" t="str">
        <f t="shared" si="251"/>
        <v>F</v>
      </c>
      <c r="BM146" s="8"/>
      <c r="BN146" s="9" t="str">
        <f t="shared" si="252"/>
        <v>F</v>
      </c>
      <c r="BO146" s="8"/>
      <c r="BP146" s="9" t="str">
        <f t="shared" si="253"/>
        <v>F</v>
      </c>
      <c r="BQ146" s="51">
        <f t="shared" si="254"/>
        <v>0</v>
      </c>
      <c r="BR146" s="51">
        <f t="shared" si="255"/>
        <v>0</v>
      </c>
      <c r="BS146" s="56" t="str">
        <f t="shared" si="256"/>
        <v>F</v>
      </c>
      <c r="BT146" s="56" t="str">
        <f t="shared" si="257"/>
        <v>ខ្សោយ</v>
      </c>
      <c r="BU146" s="51">
        <f t="shared" si="258"/>
        <v>1</v>
      </c>
      <c r="BV146" s="51">
        <f>វត្តមាន!BV146</f>
        <v>0</v>
      </c>
      <c r="BW146" s="51">
        <f>វត្តមាន!BW146</f>
        <v>0</v>
      </c>
      <c r="BX146" s="51">
        <f>វត្តមាន!BX146</f>
        <v>0</v>
      </c>
      <c r="BY146" s="51">
        <f>វត្តមាន!BY146</f>
        <v>0</v>
      </c>
      <c r="BZ146" s="8"/>
      <c r="CA146" s="8"/>
      <c r="CB146" s="8"/>
      <c r="CC146" s="9" t="str">
        <f t="shared" si="259"/>
        <v>F</v>
      </c>
      <c r="CD146" s="8"/>
      <c r="CE146" s="9" t="str">
        <f t="shared" si="260"/>
        <v>F</v>
      </c>
      <c r="CF146" s="8"/>
      <c r="CG146" s="9" t="str">
        <f t="shared" si="261"/>
        <v>F</v>
      </c>
      <c r="CH146" s="8"/>
      <c r="CI146" s="9" t="str">
        <f t="shared" si="262"/>
        <v>F</v>
      </c>
      <c r="CJ146" s="8"/>
      <c r="CK146" s="9" t="str">
        <f t="shared" si="263"/>
        <v>F</v>
      </c>
      <c r="CL146" s="8"/>
      <c r="CM146" s="9" t="str">
        <f t="shared" si="264"/>
        <v>F</v>
      </c>
      <c r="CN146" s="8"/>
      <c r="CO146" s="9" t="str">
        <f t="shared" si="265"/>
        <v>F</v>
      </c>
      <c r="CP146" s="8"/>
      <c r="CQ146" s="9" t="str">
        <f t="shared" si="266"/>
        <v>F</v>
      </c>
      <c r="CR146" s="8"/>
      <c r="CS146" s="9" t="str">
        <f t="shared" si="267"/>
        <v>F</v>
      </c>
      <c r="CT146" s="8"/>
      <c r="CU146" s="9" t="str">
        <f t="shared" si="268"/>
        <v>F</v>
      </c>
      <c r="CV146" s="8"/>
      <c r="CW146" s="9" t="str">
        <f t="shared" si="269"/>
        <v>F</v>
      </c>
      <c r="CX146" s="51">
        <f t="shared" si="270"/>
        <v>0</v>
      </c>
      <c r="CY146" s="51">
        <v>138</v>
      </c>
      <c r="CZ146" s="56" t="str">
        <f t="shared" si="271"/>
        <v>A</v>
      </c>
      <c r="DA146" s="56" t="str">
        <f t="shared" si="272"/>
        <v>ល្អ</v>
      </c>
      <c r="DB146" s="51" t="e">
        <f t="shared" si="273"/>
        <v>#N/A</v>
      </c>
      <c r="DC146" s="51">
        <f>វត្តមាន!DF146</f>
        <v>0</v>
      </c>
      <c r="DD146" s="51">
        <f>វត្តមាន!DG146</f>
        <v>0</v>
      </c>
      <c r="DE146" s="51">
        <f>វត្តមាន!DH146</f>
        <v>0</v>
      </c>
      <c r="DF146" s="51">
        <f>វត្តមាន!DI146</f>
        <v>0</v>
      </c>
      <c r="DG146" s="8"/>
      <c r="DH146" s="8"/>
      <c r="DI146" s="8">
        <f t="shared" si="274"/>
        <v>0</v>
      </c>
      <c r="DJ146" s="9" t="str">
        <f t="shared" si="275"/>
        <v>F</v>
      </c>
      <c r="DK146" s="8"/>
      <c r="DL146" s="9" t="str">
        <f t="shared" si="276"/>
        <v>F</v>
      </c>
      <c r="DM146" s="8"/>
      <c r="DN146" s="9" t="str">
        <f t="shared" si="277"/>
        <v>F</v>
      </c>
      <c r="DO146" s="8"/>
      <c r="DP146" s="9" t="str">
        <f t="shared" si="278"/>
        <v>F</v>
      </c>
      <c r="DQ146" s="8"/>
      <c r="DR146" s="9" t="str">
        <f t="shared" si="279"/>
        <v>F</v>
      </c>
      <c r="DS146" s="8"/>
      <c r="DT146" s="9" t="str">
        <f t="shared" si="280"/>
        <v>F</v>
      </c>
      <c r="DU146" s="8"/>
      <c r="DV146" s="9" t="str">
        <f t="shared" si="281"/>
        <v>F</v>
      </c>
      <c r="DW146" s="8"/>
      <c r="DX146" s="9" t="str">
        <f t="shared" si="282"/>
        <v>F</v>
      </c>
      <c r="DY146" s="8"/>
      <c r="DZ146" s="9" t="str">
        <f t="shared" si="283"/>
        <v>F</v>
      </c>
      <c r="EA146" s="8"/>
      <c r="EB146" s="9" t="str">
        <f t="shared" si="284"/>
        <v>F</v>
      </c>
      <c r="EC146" s="8"/>
      <c r="ED146" s="9" t="str">
        <f t="shared" si="285"/>
        <v>F</v>
      </c>
      <c r="EE146" s="58">
        <f t="shared" si="286"/>
        <v>0</v>
      </c>
      <c r="EF146" s="58">
        <v>138</v>
      </c>
      <c r="EG146" s="59" t="str">
        <f t="shared" si="287"/>
        <v>A</v>
      </c>
      <c r="EH146" s="59" t="str">
        <f t="shared" si="288"/>
        <v>ល្អ</v>
      </c>
      <c r="EI146" s="58" t="e">
        <f t="shared" si="289"/>
        <v>#N/A</v>
      </c>
      <c r="EJ146" s="58">
        <f>វត្តមាន!EP146</f>
        <v>2</v>
      </c>
      <c r="EK146" s="58">
        <f>វត្តមាន!EQ146</f>
        <v>2</v>
      </c>
      <c r="EL146" s="58">
        <f>វត្តមាន!ER146</f>
        <v>2</v>
      </c>
      <c r="EM146" s="58">
        <f>វត្តមាន!ES146</f>
        <v>6</v>
      </c>
      <c r="EN146" s="67"/>
      <c r="EO146" s="8"/>
      <c r="EP146" s="8"/>
      <c r="EQ146" s="8">
        <f t="shared" si="290"/>
        <v>0</v>
      </c>
      <c r="ER146" s="9" t="str">
        <f t="shared" si="291"/>
        <v>F</v>
      </c>
      <c r="ES146" s="9"/>
      <c r="ET146" s="8"/>
      <c r="EU146" s="9" t="str">
        <f t="shared" si="292"/>
        <v>F</v>
      </c>
      <c r="EV146" s="9"/>
      <c r="EW146" s="8"/>
      <c r="EX146" s="9" t="str">
        <f t="shared" si="293"/>
        <v>F</v>
      </c>
      <c r="EY146" s="9"/>
      <c r="EZ146" s="8"/>
      <c r="FA146" s="9" t="str">
        <f t="shared" si="294"/>
        <v>F</v>
      </c>
      <c r="FB146" s="9"/>
      <c r="FC146" s="8"/>
      <c r="FD146" s="9" t="str">
        <f t="shared" si="295"/>
        <v>F</v>
      </c>
      <c r="FE146" s="9"/>
      <c r="FF146" s="8"/>
      <c r="FG146" s="9" t="str">
        <f t="shared" si="296"/>
        <v>F</v>
      </c>
      <c r="FH146" s="9"/>
      <c r="FI146" s="8"/>
      <c r="FJ146" s="9" t="str">
        <f t="shared" si="297"/>
        <v>F</v>
      </c>
      <c r="FK146" s="9"/>
      <c r="FL146" s="8"/>
      <c r="FM146" s="9" t="str">
        <f t="shared" si="298"/>
        <v>F</v>
      </c>
      <c r="FN146" s="9"/>
      <c r="FO146" s="8"/>
      <c r="FP146" s="9" t="str">
        <f t="shared" si="299"/>
        <v>F</v>
      </c>
      <c r="FQ146" s="9"/>
      <c r="FR146" s="8"/>
      <c r="FS146" s="9" t="str">
        <f t="shared" si="300"/>
        <v>F</v>
      </c>
      <c r="FT146" s="9"/>
      <c r="FU146" s="8"/>
      <c r="FV146" s="9" t="str">
        <f t="shared" si="301"/>
        <v>F</v>
      </c>
      <c r="FX146" s="58">
        <f t="shared" si="302"/>
        <v>0</v>
      </c>
      <c r="FY146" s="58">
        <v>138</v>
      </c>
      <c r="FZ146" s="59" t="str">
        <f t="shared" si="303"/>
        <v>A</v>
      </c>
      <c r="GA146" s="59" t="str">
        <f t="shared" si="304"/>
        <v>ល្អ</v>
      </c>
      <c r="GB146" s="58" t="e">
        <f t="shared" si="305"/>
        <v>#N/A</v>
      </c>
      <c r="GC146" s="58">
        <f>វត្តមាន!FZ146</f>
        <v>2</v>
      </c>
      <c r="GD146" s="58">
        <f>វត្តមាន!GA146</f>
        <v>2</v>
      </c>
      <c r="GE146" s="58">
        <f>វត្តមាន!GB146</f>
        <v>2</v>
      </c>
      <c r="GF146" s="58">
        <f>វត្តមាន!GC146</f>
        <v>6</v>
      </c>
      <c r="GG146" s="69">
        <f t="shared" si="306"/>
        <v>69</v>
      </c>
      <c r="GH146" s="69">
        <f t="shared" si="307"/>
        <v>138</v>
      </c>
      <c r="GI146" s="69">
        <f t="shared" si="308"/>
        <v>103.5</v>
      </c>
      <c r="GJ146" s="59" t="str">
        <f t="shared" si="309"/>
        <v>A</v>
      </c>
      <c r="GK146" s="59" t="str">
        <f t="shared" si="310"/>
        <v>ល្អ</v>
      </c>
      <c r="GL146" s="58" t="e">
        <f t="shared" si="311"/>
        <v>#N/A</v>
      </c>
      <c r="GM146" s="2">
        <f t="shared" si="312"/>
        <v>4</v>
      </c>
      <c r="GN146" s="2">
        <f t="shared" si="313"/>
        <v>4</v>
      </c>
      <c r="GO146" s="2">
        <f t="shared" si="314"/>
        <v>4</v>
      </c>
      <c r="GP146" s="2">
        <f t="shared" si="315"/>
        <v>12</v>
      </c>
    </row>
    <row r="147" spans="1:198">
      <c r="A147" s="2"/>
      <c r="B147" s="2">
        <f>ប្រវត្តិរូបសិស្ស!B151</f>
        <v>7937</v>
      </c>
      <c r="C147" s="2" t="str">
        <f>ប្រវត្តិរូបសិស្ស!C147</f>
        <v>សឿន សូនីតា</v>
      </c>
      <c r="D147" s="2" t="str">
        <f>ប្រវត្តិរូបសិស្ស!D147</f>
        <v>ស្រី</v>
      </c>
      <c r="E147" s="7">
        <f>ប្រវត្តិរូបសិស្ស!E147</f>
        <v>39434</v>
      </c>
      <c r="F147" s="7" t="str">
        <f>ប្រវត្តិរូបសិស្ស!G147</f>
        <v>12E</v>
      </c>
      <c r="G147" s="8"/>
      <c r="H147" s="8"/>
      <c r="I147" s="8"/>
      <c r="J147" s="9" t="str">
        <f t="shared" si="227"/>
        <v>F</v>
      </c>
      <c r="K147" s="8"/>
      <c r="L147" s="9" t="str">
        <f t="shared" si="228"/>
        <v>F</v>
      </c>
      <c r="M147" s="8"/>
      <c r="N147" s="9" t="str">
        <f t="shared" si="229"/>
        <v>F</v>
      </c>
      <c r="O147" s="8"/>
      <c r="P147" s="9" t="str">
        <f t="shared" si="230"/>
        <v>F</v>
      </c>
      <c r="Q147" s="8"/>
      <c r="R147" s="9" t="str">
        <f t="shared" si="231"/>
        <v>F</v>
      </c>
      <c r="S147" s="8"/>
      <c r="T147" s="9" t="str">
        <f t="shared" si="232"/>
        <v>F</v>
      </c>
      <c r="U147" s="8"/>
      <c r="V147" s="9" t="str">
        <f t="shared" si="233"/>
        <v>F</v>
      </c>
      <c r="W147" s="8"/>
      <c r="X147" s="9" t="str">
        <f t="shared" si="234"/>
        <v>F</v>
      </c>
      <c r="Y147" s="8"/>
      <c r="Z147" s="9" t="str">
        <f t="shared" si="235"/>
        <v>F</v>
      </c>
      <c r="AA147" s="8"/>
      <c r="AB147" s="9" t="str">
        <f t="shared" si="236"/>
        <v>F</v>
      </c>
      <c r="AC147" s="8"/>
      <c r="AD147" s="9" t="str">
        <f t="shared" si="237"/>
        <v>F</v>
      </c>
      <c r="AE147" s="9">
        <f>វត្តមាន!AL147</f>
        <v>0</v>
      </c>
      <c r="AF147" s="9">
        <f>វត្តមាន!AM147</f>
        <v>0</v>
      </c>
      <c r="AG147" s="9">
        <f>វត្តមាន!AN147</f>
        <v>0</v>
      </c>
      <c r="AH147" s="9">
        <f>វត្តមាន!AO147</f>
        <v>0</v>
      </c>
      <c r="AI147" s="53">
        <f t="shared" si="238"/>
        <v>0</v>
      </c>
      <c r="AJ147" s="53">
        <f t="shared" si="239"/>
        <v>0</v>
      </c>
      <c r="AK147" s="54" t="str">
        <f t="shared" si="240"/>
        <v>F</v>
      </c>
      <c r="AL147" s="54" t="str">
        <f t="shared" si="241"/>
        <v>ខ្សោយ</v>
      </c>
      <c r="AM147" s="53">
        <f t="shared" si="226"/>
        <v>1</v>
      </c>
      <c r="AN147" s="53">
        <f>វត្តមាន!BV147</f>
        <v>0</v>
      </c>
      <c r="AO147" s="53">
        <f>វត្តមាន!BW147</f>
        <v>0</v>
      </c>
      <c r="AP147" s="53">
        <f>វត្តមាន!BX147</f>
        <v>0</v>
      </c>
      <c r="AQ147" s="53">
        <f>វត្តមាន!BY147</f>
        <v>0</v>
      </c>
      <c r="AR147" s="53"/>
      <c r="AS147" s="8"/>
      <c r="AT147" s="8"/>
      <c r="AU147" s="8">
        <f t="shared" si="242"/>
        <v>0</v>
      </c>
      <c r="AV147" s="9" t="str">
        <f t="shared" si="243"/>
        <v>F</v>
      </c>
      <c r="AW147" s="8"/>
      <c r="AX147" s="9" t="str">
        <f t="shared" si="244"/>
        <v>F</v>
      </c>
      <c r="AY147" s="8"/>
      <c r="AZ147" s="9" t="str">
        <f t="shared" si="245"/>
        <v>F</v>
      </c>
      <c r="BA147" s="8"/>
      <c r="BB147" s="9" t="str">
        <f t="shared" si="246"/>
        <v>F</v>
      </c>
      <c r="BC147" s="8"/>
      <c r="BD147" s="9" t="str">
        <f t="shared" si="247"/>
        <v>F</v>
      </c>
      <c r="BE147" s="8"/>
      <c r="BF147" s="9" t="str">
        <f t="shared" si="248"/>
        <v>F</v>
      </c>
      <c r="BG147" s="8"/>
      <c r="BH147" s="9" t="str">
        <f t="shared" si="249"/>
        <v>F</v>
      </c>
      <c r="BI147" s="8"/>
      <c r="BJ147" s="9" t="str">
        <f t="shared" si="250"/>
        <v>F</v>
      </c>
      <c r="BK147" s="8"/>
      <c r="BL147" s="9" t="str">
        <f t="shared" si="251"/>
        <v>F</v>
      </c>
      <c r="BM147" s="8"/>
      <c r="BN147" s="9" t="str">
        <f t="shared" si="252"/>
        <v>F</v>
      </c>
      <c r="BO147" s="8"/>
      <c r="BP147" s="9" t="str">
        <f t="shared" si="253"/>
        <v>F</v>
      </c>
      <c r="BQ147" s="51">
        <f t="shared" si="254"/>
        <v>0</v>
      </c>
      <c r="BR147" s="51">
        <f t="shared" si="255"/>
        <v>0</v>
      </c>
      <c r="BS147" s="56" t="str">
        <f t="shared" si="256"/>
        <v>F</v>
      </c>
      <c r="BT147" s="56" t="str">
        <f t="shared" si="257"/>
        <v>ខ្សោយ</v>
      </c>
      <c r="BU147" s="51">
        <f t="shared" si="258"/>
        <v>1</v>
      </c>
      <c r="BV147" s="51">
        <f>វត្តមាន!BV147</f>
        <v>0</v>
      </c>
      <c r="BW147" s="51">
        <f>វត្តមាន!BW147</f>
        <v>0</v>
      </c>
      <c r="BX147" s="51">
        <f>វត្តមាន!BX147</f>
        <v>0</v>
      </c>
      <c r="BY147" s="51">
        <f>វត្តមាន!BY147</f>
        <v>0</v>
      </c>
      <c r="BZ147" s="8"/>
      <c r="CA147" s="8"/>
      <c r="CB147" s="8"/>
      <c r="CC147" s="9" t="str">
        <f t="shared" si="259"/>
        <v>F</v>
      </c>
      <c r="CD147" s="8"/>
      <c r="CE147" s="9" t="str">
        <f t="shared" si="260"/>
        <v>F</v>
      </c>
      <c r="CF147" s="8"/>
      <c r="CG147" s="9" t="str">
        <f t="shared" si="261"/>
        <v>F</v>
      </c>
      <c r="CH147" s="8"/>
      <c r="CI147" s="9" t="str">
        <f t="shared" si="262"/>
        <v>F</v>
      </c>
      <c r="CJ147" s="8"/>
      <c r="CK147" s="9" t="str">
        <f t="shared" si="263"/>
        <v>F</v>
      </c>
      <c r="CL147" s="8"/>
      <c r="CM147" s="9" t="str">
        <f t="shared" si="264"/>
        <v>F</v>
      </c>
      <c r="CN147" s="8"/>
      <c r="CO147" s="9" t="str">
        <f t="shared" si="265"/>
        <v>F</v>
      </c>
      <c r="CP147" s="8"/>
      <c r="CQ147" s="9" t="str">
        <f t="shared" si="266"/>
        <v>F</v>
      </c>
      <c r="CR147" s="8"/>
      <c r="CS147" s="9" t="str">
        <f t="shared" si="267"/>
        <v>F</v>
      </c>
      <c r="CT147" s="8"/>
      <c r="CU147" s="9" t="str">
        <f t="shared" si="268"/>
        <v>F</v>
      </c>
      <c r="CV147" s="8"/>
      <c r="CW147" s="9" t="str">
        <f t="shared" si="269"/>
        <v>F</v>
      </c>
      <c r="CX147" s="51">
        <f t="shared" si="270"/>
        <v>0</v>
      </c>
      <c r="CY147" s="51">
        <v>139</v>
      </c>
      <c r="CZ147" s="56" t="str">
        <f t="shared" si="271"/>
        <v>A</v>
      </c>
      <c r="DA147" s="56" t="str">
        <f t="shared" si="272"/>
        <v>ល្អ</v>
      </c>
      <c r="DB147" s="51" t="e">
        <f t="shared" si="273"/>
        <v>#N/A</v>
      </c>
      <c r="DC147" s="51">
        <f>វត្តមាន!DF147</f>
        <v>0</v>
      </c>
      <c r="DD147" s="51">
        <f>វត្តមាន!DG147</f>
        <v>0</v>
      </c>
      <c r="DE147" s="51">
        <f>វត្តមាន!DH147</f>
        <v>0</v>
      </c>
      <c r="DF147" s="51">
        <f>វត្តមាន!DI147</f>
        <v>0</v>
      </c>
      <c r="DG147" s="8"/>
      <c r="DH147" s="8"/>
      <c r="DI147" s="8">
        <f t="shared" si="274"/>
        <v>0</v>
      </c>
      <c r="DJ147" s="9" t="str">
        <f t="shared" si="275"/>
        <v>F</v>
      </c>
      <c r="DK147" s="8"/>
      <c r="DL147" s="9" t="str">
        <f t="shared" si="276"/>
        <v>F</v>
      </c>
      <c r="DM147" s="8"/>
      <c r="DN147" s="9" t="str">
        <f t="shared" si="277"/>
        <v>F</v>
      </c>
      <c r="DO147" s="8"/>
      <c r="DP147" s="9" t="str">
        <f t="shared" si="278"/>
        <v>F</v>
      </c>
      <c r="DQ147" s="8"/>
      <c r="DR147" s="9" t="str">
        <f t="shared" si="279"/>
        <v>F</v>
      </c>
      <c r="DS147" s="8"/>
      <c r="DT147" s="9" t="str">
        <f t="shared" si="280"/>
        <v>F</v>
      </c>
      <c r="DU147" s="8"/>
      <c r="DV147" s="9" t="str">
        <f t="shared" si="281"/>
        <v>F</v>
      </c>
      <c r="DW147" s="8"/>
      <c r="DX147" s="9" t="str">
        <f t="shared" si="282"/>
        <v>F</v>
      </c>
      <c r="DY147" s="8"/>
      <c r="DZ147" s="9" t="str">
        <f t="shared" si="283"/>
        <v>F</v>
      </c>
      <c r="EA147" s="8"/>
      <c r="EB147" s="9" t="str">
        <f t="shared" si="284"/>
        <v>F</v>
      </c>
      <c r="EC147" s="8"/>
      <c r="ED147" s="9" t="str">
        <f t="shared" si="285"/>
        <v>F</v>
      </c>
      <c r="EE147" s="58">
        <f t="shared" si="286"/>
        <v>0</v>
      </c>
      <c r="EF147" s="58">
        <v>139</v>
      </c>
      <c r="EG147" s="59" t="str">
        <f t="shared" si="287"/>
        <v>A</v>
      </c>
      <c r="EH147" s="59" t="str">
        <f t="shared" si="288"/>
        <v>ល្អ</v>
      </c>
      <c r="EI147" s="58" t="e">
        <f t="shared" si="289"/>
        <v>#N/A</v>
      </c>
      <c r="EJ147" s="58">
        <f>វត្តមាន!EP147</f>
        <v>2</v>
      </c>
      <c r="EK147" s="58">
        <f>វត្តមាន!EQ147</f>
        <v>2</v>
      </c>
      <c r="EL147" s="58">
        <f>វត្តមាន!ER147</f>
        <v>2</v>
      </c>
      <c r="EM147" s="58">
        <f>វត្តមាន!ES147</f>
        <v>6</v>
      </c>
      <c r="EN147" s="67"/>
      <c r="EO147" s="8"/>
      <c r="EP147" s="8"/>
      <c r="EQ147" s="8">
        <f t="shared" si="290"/>
        <v>0</v>
      </c>
      <c r="ER147" s="9" t="str">
        <f t="shared" si="291"/>
        <v>F</v>
      </c>
      <c r="ES147" s="9"/>
      <c r="ET147" s="8"/>
      <c r="EU147" s="9" t="str">
        <f t="shared" si="292"/>
        <v>F</v>
      </c>
      <c r="EV147" s="9"/>
      <c r="EW147" s="8"/>
      <c r="EX147" s="9" t="str">
        <f t="shared" si="293"/>
        <v>F</v>
      </c>
      <c r="EY147" s="9"/>
      <c r="EZ147" s="8"/>
      <c r="FA147" s="9" t="str">
        <f t="shared" si="294"/>
        <v>F</v>
      </c>
      <c r="FB147" s="9"/>
      <c r="FC147" s="8"/>
      <c r="FD147" s="9" t="str">
        <f t="shared" si="295"/>
        <v>F</v>
      </c>
      <c r="FE147" s="9"/>
      <c r="FF147" s="8"/>
      <c r="FG147" s="9" t="str">
        <f t="shared" si="296"/>
        <v>F</v>
      </c>
      <c r="FH147" s="9"/>
      <c r="FI147" s="8"/>
      <c r="FJ147" s="9" t="str">
        <f t="shared" si="297"/>
        <v>F</v>
      </c>
      <c r="FK147" s="9"/>
      <c r="FL147" s="8"/>
      <c r="FM147" s="9" t="str">
        <f t="shared" si="298"/>
        <v>F</v>
      </c>
      <c r="FN147" s="9"/>
      <c r="FO147" s="8"/>
      <c r="FP147" s="9" t="str">
        <f t="shared" si="299"/>
        <v>F</v>
      </c>
      <c r="FQ147" s="9"/>
      <c r="FR147" s="8"/>
      <c r="FS147" s="9" t="str">
        <f t="shared" si="300"/>
        <v>F</v>
      </c>
      <c r="FT147" s="9"/>
      <c r="FU147" s="8"/>
      <c r="FV147" s="9" t="str">
        <f t="shared" si="301"/>
        <v>F</v>
      </c>
      <c r="FX147" s="58">
        <f t="shared" si="302"/>
        <v>0</v>
      </c>
      <c r="FY147" s="58">
        <v>139</v>
      </c>
      <c r="FZ147" s="59" t="str">
        <f t="shared" si="303"/>
        <v>A</v>
      </c>
      <c r="GA147" s="59" t="str">
        <f t="shared" si="304"/>
        <v>ល្អ</v>
      </c>
      <c r="GB147" s="58" t="e">
        <f t="shared" si="305"/>
        <v>#N/A</v>
      </c>
      <c r="GC147" s="58">
        <f>វត្តមាន!FZ147</f>
        <v>2</v>
      </c>
      <c r="GD147" s="58">
        <f>វត្តមាន!GA147</f>
        <v>2</v>
      </c>
      <c r="GE147" s="58">
        <f>វត្តមាន!GB147</f>
        <v>2</v>
      </c>
      <c r="GF147" s="58">
        <f>វត្តមាន!GC147</f>
        <v>6</v>
      </c>
      <c r="GG147" s="69">
        <f t="shared" si="306"/>
        <v>69.5</v>
      </c>
      <c r="GH147" s="69">
        <f t="shared" si="307"/>
        <v>139</v>
      </c>
      <c r="GI147" s="69">
        <f t="shared" si="308"/>
        <v>104.25</v>
      </c>
      <c r="GJ147" s="59" t="str">
        <f t="shared" si="309"/>
        <v>A</v>
      </c>
      <c r="GK147" s="59" t="str">
        <f t="shared" si="310"/>
        <v>ល្អ</v>
      </c>
      <c r="GL147" s="58" t="e">
        <f t="shared" si="311"/>
        <v>#N/A</v>
      </c>
      <c r="GM147" s="2">
        <f t="shared" si="312"/>
        <v>4</v>
      </c>
      <c r="GN147" s="2">
        <f t="shared" si="313"/>
        <v>4</v>
      </c>
      <c r="GO147" s="2">
        <f t="shared" si="314"/>
        <v>4</v>
      </c>
      <c r="GP147" s="2">
        <f t="shared" si="315"/>
        <v>12</v>
      </c>
    </row>
    <row r="148" spans="1:198">
      <c r="A148" s="2"/>
      <c r="B148" s="2">
        <f>ប្រវត្តិរូបសិស្ស!B152</f>
        <v>7517</v>
      </c>
      <c r="C148" s="2" t="str">
        <f>ប្រវត្តិរូបសិស្ស!C148</f>
        <v>ស្រឿន ណារិទ្ធ</v>
      </c>
      <c r="D148" s="2" t="str">
        <f>ប្រវត្តិរូបសិស្ស!D148</f>
        <v>ប្រុស</v>
      </c>
      <c r="E148" s="7">
        <f>ប្រវត្តិរូបសិស្ស!E148</f>
        <v>39122</v>
      </c>
      <c r="F148" s="7" t="str">
        <f>ប្រវត្តិរូបសិស្ស!G148</f>
        <v>12E</v>
      </c>
      <c r="G148" s="8"/>
      <c r="H148" s="8"/>
      <c r="I148" s="8"/>
      <c r="J148" s="9" t="str">
        <f t="shared" si="227"/>
        <v>F</v>
      </c>
      <c r="K148" s="8"/>
      <c r="L148" s="9" t="str">
        <f t="shared" si="228"/>
        <v>F</v>
      </c>
      <c r="M148" s="8"/>
      <c r="N148" s="9" t="str">
        <f t="shared" si="229"/>
        <v>F</v>
      </c>
      <c r="O148" s="8"/>
      <c r="P148" s="9" t="str">
        <f t="shared" si="230"/>
        <v>F</v>
      </c>
      <c r="Q148" s="8"/>
      <c r="R148" s="9" t="str">
        <f t="shared" si="231"/>
        <v>F</v>
      </c>
      <c r="S148" s="8"/>
      <c r="T148" s="9" t="str">
        <f t="shared" si="232"/>
        <v>F</v>
      </c>
      <c r="U148" s="8"/>
      <c r="V148" s="9" t="str">
        <f t="shared" si="233"/>
        <v>F</v>
      </c>
      <c r="W148" s="8"/>
      <c r="X148" s="9" t="str">
        <f t="shared" si="234"/>
        <v>F</v>
      </c>
      <c r="Y148" s="8"/>
      <c r="Z148" s="9" t="str">
        <f t="shared" si="235"/>
        <v>F</v>
      </c>
      <c r="AA148" s="8"/>
      <c r="AB148" s="9" t="str">
        <f t="shared" si="236"/>
        <v>F</v>
      </c>
      <c r="AC148" s="8"/>
      <c r="AD148" s="9" t="str">
        <f t="shared" si="237"/>
        <v>F</v>
      </c>
      <c r="AE148" s="9">
        <f>វត្តមាន!AL148</f>
        <v>0</v>
      </c>
      <c r="AF148" s="9">
        <f>វត្តមាន!AM148</f>
        <v>0</v>
      </c>
      <c r="AG148" s="9">
        <f>វត្តមាន!AN148</f>
        <v>0</v>
      </c>
      <c r="AH148" s="9">
        <f>វត្តមាន!AO148</f>
        <v>0</v>
      </c>
      <c r="AI148" s="53">
        <f t="shared" si="238"/>
        <v>0</v>
      </c>
      <c r="AJ148" s="53">
        <f t="shared" si="239"/>
        <v>0</v>
      </c>
      <c r="AK148" s="54" t="str">
        <f t="shared" si="240"/>
        <v>F</v>
      </c>
      <c r="AL148" s="54" t="str">
        <f t="shared" si="241"/>
        <v>ខ្សោយ</v>
      </c>
      <c r="AM148" s="53">
        <f t="shared" si="226"/>
        <v>1</v>
      </c>
      <c r="AN148" s="53">
        <f>វត្តមាន!BV148</f>
        <v>0</v>
      </c>
      <c r="AO148" s="53">
        <f>វត្តមាន!BW148</f>
        <v>0</v>
      </c>
      <c r="AP148" s="53">
        <f>វត្តមាន!BX148</f>
        <v>0</v>
      </c>
      <c r="AQ148" s="53">
        <f>វត្តមាន!BY148</f>
        <v>0</v>
      </c>
      <c r="AR148" s="53"/>
      <c r="AS148" s="8"/>
      <c r="AT148" s="8"/>
      <c r="AU148" s="8">
        <f t="shared" si="242"/>
        <v>0</v>
      </c>
      <c r="AV148" s="9" t="str">
        <f t="shared" si="243"/>
        <v>F</v>
      </c>
      <c r="AW148" s="8"/>
      <c r="AX148" s="9" t="str">
        <f t="shared" si="244"/>
        <v>F</v>
      </c>
      <c r="AY148" s="8"/>
      <c r="AZ148" s="9" t="str">
        <f t="shared" si="245"/>
        <v>F</v>
      </c>
      <c r="BA148" s="8"/>
      <c r="BB148" s="9" t="str">
        <f t="shared" si="246"/>
        <v>F</v>
      </c>
      <c r="BC148" s="8"/>
      <c r="BD148" s="9" t="str">
        <f t="shared" si="247"/>
        <v>F</v>
      </c>
      <c r="BE148" s="8"/>
      <c r="BF148" s="9" t="str">
        <f t="shared" si="248"/>
        <v>F</v>
      </c>
      <c r="BG148" s="8"/>
      <c r="BH148" s="9" t="str">
        <f t="shared" si="249"/>
        <v>F</v>
      </c>
      <c r="BI148" s="8"/>
      <c r="BJ148" s="9" t="str">
        <f t="shared" si="250"/>
        <v>F</v>
      </c>
      <c r="BK148" s="8"/>
      <c r="BL148" s="9" t="str">
        <f t="shared" si="251"/>
        <v>F</v>
      </c>
      <c r="BM148" s="8"/>
      <c r="BN148" s="9" t="str">
        <f t="shared" si="252"/>
        <v>F</v>
      </c>
      <c r="BO148" s="8"/>
      <c r="BP148" s="9" t="str">
        <f t="shared" si="253"/>
        <v>F</v>
      </c>
      <c r="BQ148" s="51">
        <f t="shared" si="254"/>
        <v>0</v>
      </c>
      <c r="BR148" s="51">
        <f t="shared" si="255"/>
        <v>0</v>
      </c>
      <c r="BS148" s="56" t="str">
        <f t="shared" si="256"/>
        <v>F</v>
      </c>
      <c r="BT148" s="56" t="str">
        <f t="shared" si="257"/>
        <v>ខ្សោយ</v>
      </c>
      <c r="BU148" s="51">
        <f t="shared" si="258"/>
        <v>1</v>
      </c>
      <c r="BV148" s="51">
        <f>វត្តមាន!BV148</f>
        <v>0</v>
      </c>
      <c r="BW148" s="51">
        <f>វត្តមាន!BW148</f>
        <v>0</v>
      </c>
      <c r="BX148" s="51">
        <f>វត្តមាន!BX148</f>
        <v>0</v>
      </c>
      <c r="BY148" s="51">
        <f>វត្តមាន!BY148</f>
        <v>0</v>
      </c>
      <c r="BZ148" s="8"/>
      <c r="CA148" s="8"/>
      <c r="CB148" s="8"/>
      <c r="CC148" s="9" t="str">
        <f t="shared" si="259"/>
        <v>F</v>
      </c>
      <c r="CD148" s="8"/>
      <c r="CE148" s="9" t="str">
        <f t="shared" si="260"/>
        <v>F</v>
      </c>
      <c r="CF148" s="8"/>
      <c r="CG148" s="9" t="str">
        <f t="shared" si="261"/>
        <v>F</v>
      </c>
      <c r="CH148" s="8"/>
      <c r="CI148" s="9" t="str">
        <f t="shared" si="262"/>
        <v>F</v>
      </c>
      <c r="CJ148" s="8"/>
      <c r="CK148" s="9" t="str">
        <f t="shared" si="263"/>
        <v>F</v>
      </c>
      <c r="CL148" s="8"/>
      <c r="CM148" s="9" t="str">
        <f t="shared" si="264"/>
        <v>F</v>
      </c>
      <c r="CN148" s="8"/>
      <c r="CO148" s="9" t="str">
        <f t="shared" si="265"/>
        <v>F</v>
      </c>
      <c r="CP148" s="8"/>
      <c r="CQ148" s="9" t="str">
        <f t="shared" si="266"/>
        <v>F</v>
      </c>
      <c r="CR148" s="8"/>
      <c r="CS148" s="9" t="str">
        <f t="shared" si="267"/>
        <v>F</v>
      </c>
      <c r="CT148" s="8"/>
      <c r="CU148" s="9" t="str">
        <f t="shared" si="268"/>
        <v>F</v>
      </c>
      <c r="CV148" s="8"/>
      <c r="CW148" s="9" t="str">
        <f t="shared" si="269"/>
        <v>F</v>
      </c>
      <c r="CX148" s="51">
        <f t="shared" si="270"/>
        <v>0</v>
      </c>
      <c r="CY148" s="51">
        <v>140</v>
      </c>
      <c r="CZ148" s="56" t="str">
        <f t="shared" si="271"/>
        <v>A</v>
      </c>
      <c r="DA148" s="56" t="str">
        <f t="shared" si="272"/>
        <v>ល្អ</v>
      </c>
      <c r="DB148" s="51" t="e">
        <f t="shared" si="273"/>
        <v>#N/A</v>
      </c>
      <c r="DC148" s="51">
        <f>វត្តមាន!DF148</f>
        <v>0</v>
      </c>
      <c r="DD148" s="51">
        <f>វត្តមាន!DG148</f>
        <v>0</v>
      </c>
      <c r="DE148" s="51">
        <f>វត្តមាន!DH148</f>
        <v>0</v>
      </c>
      <c r="DF148" s="51">
        <f>វត្តមាន!DI148</f>
        <v>0</v>
      </c>
      <c r="DG148" s="8"/>
      <c r="DH148" s="8"/>
      <c r="DI148" s="8">
        <f t="shared" si="274"/>
        <v>0</v>
      </c>
      <c r="DJ148" s="9" t="str">
        <f t="shared" si="275"/>
        <v>F</v>
      </c>
      <c r="DK148" s="8"/>
      <c r="DL148" s="9" t="str">
        <f t="shared" si="276"/>
        <v>F</v>
      </c>
      <c r="DM148" s="8"/>
      <c r="DN148" s="9" t="str">
        <f t="shared" si="277"/>
        <v>F</v>
      </c>
      <c r="DO148" s="8"/>
      <c r="DP148" s="9" t="str">
        <f t="shared" si="278"/>
        <v>F</v>
      </c>
      <c r="DQ148" s="8"/>
      <c r="DR148" s="9" t="str">
        <f t="shared" si="279"/>
        <v>F</v>
      </c>
      <c r="DS148" s="8"/>
      <c r="DT148" s="9" t="str">
        <f t="shared" si="280"/>
        <v>F</v>
      </c>
      <c r="DU148" s="8"/>
      <c r="DV148" s="9" t="str">
        <f t="shared" si="281"/>
        <v>F</v>
      </c>
      <c r="DW148" s="8"/>
      <c r="DX148" s="9" t="str">
        <f t="shared" si="282"/>
        <v>F</v>
      </c>
      <c r="DY148" s="8"/>
      <c r="DZ148" s="9" t="str">
        <f t="shared" si="283"/>
        <v>F</v>
      </c>
      <c r="EA148" s="8"/>
      <c r="EB148" s="9" t="str">
        <f t="shared" si="284"/>
        <v>F</v>
      </c>
      <c r="EC148" s="8"/>
      <c r="ED148" s="9" t="str">
        <f t="shared" si="285"/>
        <v>F</v>
      </c>
      <c r="EE148" s="58">
        <f t="shared" si="286"/>
        <v>0</v>
      </c>
      <c r="EF148" s="58">
        <v>140</v>
      </c>
      <c r="EG148" s="59" t="str">
        <f t="shared" si="287"/>
        <v>A</v>
      </c>
      <c r="EH148" s="59" t="str">
        <f t="shared" si="288"/>
        <v>ល្អ</v>
      </c>
      <c r="EI148" s="58" t="e">
        <f t="shared" si="289"/>
        <v>#N/A</v>
      </c>
      <c r="EJ148" s="58">
        <f>វត្តមាន!EP148</f>
        <v>2</v>
      </c>
      <c r="EK148" s="58">
        <f>វត្តមាន!EQ148</f>
        <v>2</v>
      </c>
      <c r="EL148" s="58">
        <f>វត្តមាន!ER148</f>
        <v>2</v>
      </c>
      <c r="EM148" s="58">
        <f>វត្តមាន!ES148</f>
        <v>6</v>
      </c>
      <c r="EN148" s="67"/>
      <c r="EO148" s="8"/>
      <c r="EP148" s="8"/>
      <c r="EQ148" s="8">
        <f t="shared" si="290"/>
        <v>0</v>
      </c>
      <c r="ER148" s="9" t="str">
        <f t="shared" si="291"/>
        <v>F</v>
      </c>
      <c r="ES148" s="9"/>
      <c r="ET148" s="8"/>
      <c r="EU148" s="9" t="str">
        <f t="shared" si="292"/>
        <v>F</v>
      </c>
      <c r="EV148" s="9"/>
      <c r="EW148" s="8"/>
      <c r="EX148" s="9" t="str">
        <f t="shared" si="293"/>
        <v>F</v>
      </c>
      <c r="EY148" s="9"/>
      <c r="EZ148" s="8"/>
      <c r="FA148" s="9" t="str">
        <f t="shared" si="294"/>
        <v>F</v>
      </c>
      <c r="FB148" s="9"/>
      <c r="FC148" s="8"/>
      <c r="FD148" s="9" t="str">
        <f t="shared" si="295"/>
        <v>F</v>
      </c>
      <c r="FE148" s="9"/>
      <c r="FF148" s="8"/>
      <c r="FG148" s="9" t="str">
        <f t="shared" si="296"/>
        <v>F</v>
      </c>
      <c r="FH148" s="9"/>
      <c r="FI148" s="8"/>
      <c r="FJ148" s="9" t="str">
        <f t="shared" si="297"/>
        <v>F</v>
      </c>
      <c r="FK148" s="9"/>
      <c r="FL148" s="8"/>
      <c r="FM148" s="9" t="str">
        <f t="shared" si="298"/>
        <v>F</v>
      </c>
      <c r="FN148" s="9"/>
      <c r="FO148" s="8"/>
      <c r="FP148" s="9" t="str">
        <f t="shared" si="299"/>
        <v>F</v>
      </c>
      <c r="FQ148" s="9"/>
      <c r="FR148" s="8"/>
      <c r="FS148" s="9" t="str">
        <f t="shared" si="300"/>
        <v>F</v>
      </c>
      <c r="FT148" s="9"/>
      <c r="FU148" s="8"/>
      <c r="FV148" s="9" t="str">
        <f t="shared" si="301"/>
        <v>F</v>
      </c>
      <c r="FX148" s="58">
        <f t="shared" si="302"/>
        <v>0</v>
      </c>
      <c r="FY148" s="58">
        <v>140</v>
      </c>
      <c r="FZ148" s="59" t="str">
        <f t="shared" si="303"/>
        <v>A</v>
      </c>
      <c r="GA148" s="59" t="str">
        <f t="shared" si="304"/>
        <v>ល្អ</v>
      </c>
      <c r="GB148" s="58" t="e">
        <f t="shared" si="305"/>
        <v>#N/A</v>
      </c>
      <c r="GC148" s="58">
        <f>វត្តមាន!FZ148</f>
        <v>2</v>
      </c>
      <c r="GD148" s="58">
        <f>វត្តមាន!GA148</f>
        <v>2</v>
      </c>
      <c r="GE148" s="58">
        <f>វត្តមាន!GB148</f>
        <v>2</v>
      </c>
      <c r="GF148" s="58">
        <f>វត្តមាន!GC148</f>
        <v>6</v>
      </c>
      <c r="GG148" s="69">
        <f t="shared" si="306"/>
        <v>70</v>
      </c>
      <c r="GH148" s="69">
        <f t="shared" si="307"/>
        <v>140</v>
      </c>
      <c r="GI148" s="69">
        <f t="shared" si="308"/>
        <v>105</v>
      </c>
      <c r="GJ148" s="59" t="str">
        <f t="shared" si="309"/>
        <v>A</v>
      </c>
      <c r="GK148" s="59" t="str">
        <f t="shared" si="310"/>
        <v>ល្អ</v>
      </c>
      <c r="GL148" s="58" t="e">
        <f t="shared" si="311"/>
        <v>#N/A</v>
      </c>
      <c r="GM148" s="2">
        <f t="shared" si="312"/>
        <v>4</v>
      </c>
      <c r="GN148" s="2">
        <f t="shared" si="313"/>
        <v>4</v>
      </c>
      <c r="GO148" s="2">
        <f t="shared" si="314"/>
        <v>4</v>
      </c>
      <c r="GP148" s="2">
        <f t="shared" si="315"/>
        <v>12</v>
      </c>
    </row>
    <row r="149" spans="1:198">
      <c r="A149" s="2"/>
      <c r="B149" s="2">
        <f>ប្រវត្តិរូបសិស្ស!B153</f>
        <v>7940</v>
      </c>
      <c r="C149" s="2" t="str">
        <f>ប្រវត្តិរូបសិស្ស!C149</f>
        <v>សំបូរ ប៊ុន​លាភ</v>
      </c>
      <c r="D149" s="2" t="str">
        <f>ប្រវត្តិរូបសិស្ស!D149</f>
        <v>ប្រុស</v>
      </c>
      <c r="E149" s="7">
        <f>ប្រវត្តិរូបសិស្ស!E149</f>
        <v>39398</v>
      </c>
      <c r="F149" s="7" t="str">
        <f>ប្រវត្តិរូបសិស្ស!G149</f>
        <v>12E</v>
      </c>
      <c r="G149" s="8"/>
      <c r="H149" s="8"/>
      <c r="I149" s="8"/>
      <c r="J149" s="9" t="str">
        <f t="shared" si="227"/>
        <v>F</v>
      </c>
      <c r="K149" s="8"/>
      <c r="L149" s="9" t="str">
        <f t="shared" si="228"/>
        <v>F</v>
      </c>
      <c r="M149" s="8"/>
      <c r="N149" s="9" t="str">
        <f t="shared" si="229"/>
        <v>F</v>
      </c>
      <c r="O149" s="8"/>
      <c r="P149" s="9" t="str">
        <f t="shared" si="230"/>
        <v>F</v>
      </c>
      <c r="Q149" s="8"/>
      <c r="R149" s="9" t="str">
        <f t="shared" si="231"/>
        <v>F</v>
      </c>
      <c r="S149" s="8"/>
      <c r="T149" s="9" t="str">
        <f t="shared" si="232"/>
        <v>F</v>
      </c>
      <c r="U149" s="8"/>
      <c r="V149" s="9" t="str">
        <f t="shared" si="233"/>
        <v>F</v>
      </c>
      <c r="W149" s="8"/>
      <c r="X149" s="9" t="str">
        <f t="shared" si="234"/>
        <v>F</v>
      </c>
      <c r="Y149" s="8"/>
      <c r="Z149" s="9" t="str">
        <f t="shared" si="235"/>
        <v>F</v>
      </c>
      <c r="AA149" s="8"/>
      <c r="AB149" s="9" t="str">
        <f t="shared" si="236"/>
        <v>F</v>
      </c>
      <c r="AC149" s="8"/>
      <c r="AD149" s="9" t="str">
        <f t="shared" si="237"/>
        <v>F</v>
      </c>
      <c r="AE149" s="9">
        <f>វត្តមាន!AL149</f>
        <v>0</v>
      </c>
      <c r="AF149" s="9">
        <f>វត្តមាន!AM149</f>
        <v>0</v>
      </c>
      <c r="AG149" s="9">
        <f>វត្តមាន!AN149</f>
        <v>0</v>
      </c>
      <c r="AH149" s="9">
        <f>វត្តមាន!AO149</f>
        <v>0</v>
      </c>
      <c r="AI149" s="53">
        <f t="shared" si="238"/>
        <v>0</v>
      </c>
      <c r="AJ149" s="53">
        <f t="shared" si="239"/>
        <v>0</v>
      </c>
      <c r="AK149" s="54" t="str">
        <f t="shared" si="240"/>
        <v>F</v>
      </c>
      <c r="AL149" s="54" t="str">
        <f t="shared" si="241"/>
        <v>ខ្សោយ</v>
      </c>
      <c r="AM149" s="53">
        <f t="shared" si="226"/>
        <v>1</v>
      </c>
      <c r="AN149" s="53">
        <f>វត្តមាន!BV149</f>
        <v>0</v>
      </c>
      <c r="AO149" s="53">
        <f>វត្តមាន!BW149</f>
        <v>0</v>
      </c>
      <c r="AP149" s="53">
        <f>វត្តមាន!BX149</f>
        <v>0</v>
      </c>
      <c r="AQ149" s="53">
        <f>វត្តមាន!BY149</f>
        <v>0</v>
      </c>
      <c r="AR149" s="53"/>
      <c r="AS149" s="8"/>
      <c r="AT149" s="8"/>
      <c r="AU149" s="8">
        <f t="shared" si="242"/>
        <v>0</v>
      </c>
      <c r="AV149" s="9" t="str">
        <f t="shared" si="243"/>
        <v>F</v>
      </c>
      <c r="AW149" s="8"/>
      <c r="AX149" s="9" t="str">
        <f t="shared" si="244"/>
        <v>F</v>
      </c>
      <c r="AY149" s="8"/>
      <c r="AZ149" s="9" t="str">
        <f t="shared" si="245"/>
        <v>F</v>
      </c>
      <c r="BA149" s="8"/>
      <c r="BB149" s="9" t="str">
        <f t="shared" si="246"/>
        <v>F</v>
      </c>
      <c r="BC149" s="8"/>
      <c r="BD149" s="9" t="str">
        <f t="shared" si="247"/>
        <v>F</v>
      </c>
      <c r="BE149" s="8"/>
      <c r="BF149" s="9" t="str">
        <f t="shared" si="248"/>
        <v>F</v>
      </c>
      <c r="BG149" s="8"/>
      <c r="BH149" s="9" t="str">
        <f t="shared" si="249"/>
        <v>F</v>
      </c>
      <c r="BI149" s="8"/>
      <c r="BJ149" s="9" t="str">
        <f t="shared" si="250"/>
        <v>F</v>
      </c>
      <c r="BK149" s="8"/>
      <c r="BL149" s="9" t="str">
        <f t="shared" si="251"/>
        <v>F</v>
      </c>
      <c r="BM149" s="8"/>
      <c r="BN149" s="9" t="str">
        <f t="shared" si="252"/>
        <v>F</v>
      </c>
      <c r="BO149" s="8"/>
      <c r="BP149" s="9" t="str">
        <f t="shared" si="253"/>
        <v>F</v>
      </c>
      <c r="BQ149" s="51">
        <f t="shared" si="254"/>
        <v>0</v>
      </c>
      <c r="BR149" s="51">
        <f t="shared" si="255"/>
        <v>0</v>
      </c>
      <c r="BS149" s="56" t="str">
        <f t="shared" si="256"/>
        <v>F</v>
      </c>
      <c r="BT149" s="56" t="str">
        <f t="shared" si="257"/>
        <v>ខ្សោយ</v>
      </c>
      <c r="BU149" s="51">
        <f t="shared" si="258"/>
        <v>1</v>
      </c>
      <c r="BV149" s="51">
        <f>វត្តមាន!BV149</f>
        <v>0</v>
      </c>
      <c r="BW149" s="51">
        <f>វត្តមាន!BW149</f>
        <v>0</v>
      </c>
      <c r="BX149" s="51">
        <f>វត្តមាន!BX149</f>
        <v>0</v>
      </c>
      <c r="BY149" s="51">
        <f>វត្តមាន!BY149</f>
        <v>0</v>
      </c>
      <c r="BZ149" s="8"/>
      <c r="CA149" s="8"/>
      <c r="CB149" s="8"/>
      <c r="CC149" s="9" t="str">
        <f t="shared" si="259"/>
        <v>F</v>
      </c>
      <c r="CD149" s="8"/>
      <c r="CE149" s="9" t="str">
        <f t="shared" si="260"/>
        <v>F</v>
      </c>
      <c r="CF149" s="8"/>
      <c r="CG149" s="9" t="str">
        <f t="shared" si="261"/>
        <v>F</v>
      </c>
      <c r="CH149" s="8"/>
      <c r="CI149" s="9" t="str">
        <f t="shared" si="262"/>
        <v>F</v>
      </c>
      <c r="CJ149" s="8"/>
      <c r="CK149" s="9" t="str">
        <f t="shared" si="263"/>
        <v>F</v>
      </c>
      <c r="CL149" s="8"/>
      <c r="CM149" s="9" t="str">
        <f t="shared" si="264"/>
        <v>F</v>
      </c>
      <c r="CN149" s="8"/>
      <c r="CO149" s="9" t="str">
        <f t="shared" si="265"/>
        <v>F</v>
      </c>
      <c r="CP149" s="8"/>
      <c r="CQ149" s="9" t="str">
        <f t="shared" si="266"/>
        <v>F</v>
      </c>
      <c r="CR149" s="8"/>
      <c r="CS149" s="9" t="str">
        <f t="shared" si="267"/>
        <v>F</v>
      </c>
      <c r="CT149" s="8"/>
      <c r="CU149" s="9" t="str">
        <f t="shared" si="268"/>
        <v>F</v>
      </c>
      <c r="CV149" s="8"/>
      <c r="CW149" s="9" t="str">
        <f t="shared" si="269"/>
        <v>F</v>
      </c>
      <c r="CX149" s="51">
        <f t="shared" si="270"/>
        <v>0</v>
      </c>
      <c r="CY149" s="51">
        <v>141</v>
      </c>
      <c r="CZ149" s="56" t="str">
        <f t="shared" si="271"/>
        <v>A</v>
      </c>
      <c r="DA149" s="56" t="str">
        <f t="shared" si="272"/>
        <v>ល្អ</v>
      </c>
      <c r="DB149" s="51" t="e">
        <f t="shared" si="273"/>
        <v>#N/A</v>
      </c>
      <c r="DC149" s="51">
        <f>វត្តមាន!DF149</f>
        <v>0</v>
      </c>
      <c r="DD149" s="51">
        <f>វត្តមាន!DG149</f>
        <v>0</v>
      </c>
      <c r="DE149" s="51">
        <f>វត្តមាន!DH149</f>
        <v>0</v>
      </c>
      <c r="DF149" s="51">
        <f>វត្តមាន!DI149</f>
        <v>0</v>
      </c>
      <c r="DG149" s="8"/>
      <c r="DH149" s="8"/>
      <c r="DI149" s="8">
        <f t="shared" si="274"/>
        <v>0</v>
      </c>
      <c r="DJ149" s="9" t="str">
        <f t="shared" si="275"/>
        <v>F</v>
      </c>
      <c r="DK149" s="8"/>
      <c r="DL149" s="9" t="str">
        <f t="shared" si="276"/>
        <v>F</v>
      </c>
      <c r="DM149" s="8"/>
      <c r="DN149" s="9" t="str">
        <f t="shared" si="277"/>
        <v>F</v>
      </c>
      <c r="DO149" s="8"/>
      <c r="DP149" s="9" t="str">
        <f t="shared" si="278"/>
        <v>F</v>
      </c>
      <c r="DQ149" s="8"/>
      <c r="DR149" s="9" t="str">
        <f t="shared" si="279"/>
        <v>F</v>
      </c>
      <c r="DS149" s="8"/>
      <c r="DT149" s="9" t="str">
        <f t="shared" si="280"/>
        <v>F</v>
      </c>
      <c r="DU149" s="8"/>
      <c r="DV149" s="9" t="str">
        <f t="shared" si="281"/>
        <v>F</v>
      </c>
      <c r="DW149" s="8"/>
      <c r="DX149" s="9" t="str">
        <f t="shared" si="282"/>
        <v>F</v>
      </c>
      <c r="DY149" s="8"/>
      <c r="DZ149" s="9" t="str">
        <f t="shared" si="283"/>
        <v>F</v>
      </c>
      <c r="EA149" s="8"/>
      <c r="EB149" s="9" t="str">
        <f t="shared" si="284"/>
        <v>F</v>
      </c>
      <c r="EC149" s="8"/>
      <c r="ED149" s="9" t="str">
        <f t="shared" si="285"/>
        <v>F</v>
      </c>
      <c r="EE149" s="58">
        <f t="shared" si="286"/>
        <v>0</v>
      </c>
      <c r="EF149" s="58">
        <v>141</v>
      </c>
      <c r="EG149" s="59" t="str">
        <f t="shared" si="287"/>
        <v>A</v>
      </c>
      <c r="EH149" s="59" t="str">
        <f t="shared" si="288"/>
        <v>ល្អ</v>
      </c>
      <c r="EI149" s="58" t="e">
        <f t="shared" si="289"/>
        <v>#N/A</v>
      </c>
      <c r="EJ149" s="58">
        <f>វត្តមាន!EP149</f>
        <v>2</v>
      </c>
      <c r="EK149" s="58">
        <f>វត្តមាន!EQ149</f>
        <v>2</v>
      </c>
      <c r="EL149" s="58">
        <f>វត្តមាន!ER149</f>
        <v>2</v>
      </c>
      <c r="EM149" s="58">
        <f>វត្តមាន!ES149</f>
        <v>6</v>
      </c>
      <c r="EN149" s="67"/>
      <c r="EO149" s="8"/>
      <c r="EP149" s="8"/>
      <c r="EQ149" s="8">
        <f t="shared" si="290"/>
        <v>0</v>
      </c>
      <c r="ER149" s="9" t="str">
        <f t="shared" si="291"/>
        <v>F</v>
      </c>
      <c r="ES149" s="9"/>
      <c r="ET149" s="8"/>
      <c r="EU149" s="9" t="str">
        <f t="shared" si="292"/>
        <v>F</v>
      </c>
      <c r="EV149" s="9"/>
      <c r="EW149" s="8"/>
      <c r="EX149" s="9" t="str">
        <f t="shared" si="293"/>
        <v>F</v>
      </c>
      <c r="EY149" s="9"/>
      <c r="EZ149" s="8"/>
      <c r="FA149" s="9" t="str">
        <f t="shared" si="294"/>
        <v>F</v>
      </c>
      <c r="FB149" s="9"/>
      <c r="FC149" s="8"/>
      <c r="FD149" s="9" t="str">
        <f t="shared" si="295"/>
        <v>F</v>
      </c>
      <c r="FE149" s="9"/>
      <c r="FF149" s="8"/>
      <c r="FG149" s="9" t="str">
        <f t="shared" si="296"/>
        <v>F</v>
      </c>
      <c r="FH149" s="9"/>
      <c r="FI149" s="8"/>
      <c r="FJ149" s="9" t="str">
        <f t="shared" si="297"/>
        <v>F</v>
      </c>
      <c r="FK149" s="9"/>
      <c r="FL149" s="8"/>
      <c r="FM149" s="9" t="str">
        <f t="shared" si="298"/>
        <v>F</v>
      </c>
      <c r="FN149" s="9"/>
      <c r="FO149" s="8"/>
      <c r="FP149" s="9" t="str">
        <f t="shared" si="299"/>
        <v>F</v>
      </c>
      <c r="FQ149" s="9"/>
      <c r="FR149" s="8"/>
      <c r="FS149" s="9" t="str">
        <f t="shared" si="300"/>
        <v>F</v>
      </c>
      <c r="FT149" s="9"/>
      <c r="FU149" s="8"/>
      <c r="FV149" s="9" t="str">
        <f t="shared" si="301"/>
        <v>F</v>
      </c>
      <c r="FX149" s="58">
        <f t="shared" si="302"/>
        <v>0</v>
      </c>
      <c r="FY149" s="58">
        <v>141</v>
      </c>
      <c r="FZ149" s="59" t="str">
        <f t="shared" si="303"/>
        <v>A</v>
      </c>
      <c r="GA149" s="59" t="str">
        <f t="shared" si="304"/>
        <v>ល្អ</v>
      </c>
      <c r="GB149" s="58" t="e">
        <f t="shared" si="305"/>
        <v>#N/A</v>
      </c>
      <c r="GC149" s="58">
        <f>វត្តមាន!FZ149</f>
        <v>2</v>
      </c>
      <c r="GD149" s="58">
        <f>វត្តមាន!GA149</f>
        <v>2</v>
      </c>
      <c r="GE149" s="58">
        <f>វត្តមាន!GB149</f>
        <v>2</v>
      </c>
      <c r="GF149" s="58">
        <f>វត្តមាន!GC149</f>
        <v>6</v>
      </c>
      <c r="GG149" s="69">
        <f t="shared" si="306"/>
        <v>70.5</v>
      </c>
      <c r="GH149" s="69">
        <f t="shared" si="307"/>
        <v>141</v>
      </c>
      <c r="GI149" s="69">
        <f t="shared" si="308"/>
        <v>105.75</v>
      </c>
      <c r="GJ149" s="59" t="str">
        <f t="shared" si="309"/>
        <v>A</v>
      </c>
      <c r="GK149" s="59" t="str">
        <f t="shared" si="310"/>
        <v>ល្អ</v>
      </c>
      <c r="GL149" s="58" t="e">
        <f t="shared" si="311"/>
        <v>#N/A</v>
      </c>
      <c r="GM149" s="2">
        <f t="shared" si="312"/>
        <v>4</v>
      </c>
      <c r="GN149" s="2">
        <f t="shared" si="313"/>
        <v>4</v>
      </c>
      <c r="GO149" s="2">
        <f t="shared" si="314"/>
        <v>4</v>
      </c>
      <c r="GP149" s="2">
        <f t="shared" si="315"/>
        <v>12</v>
      </c>
    </row>
    <row r="150" spans="1:198">
      <c r="A150" s="2"/>
      <c r="B150" s="2">
        <f>ប្រវត្តិរូបសិស្ស!B154</f>
        <v>7945</v>
      </c>
      <c r="C150" s="2" t="str">
        <f>ប្រវត្តិរូបសិស្ស!C150</f>
        <v>ហ៊ន រដ្ឋា</v>
      </c>
      <c r="D150" s="2" t="str">
        <f>ប្រវត្តិរូបសិស្ស!D150</f>
        <v>ប្រុស</v>
      </c>
      <c r="E150" s="7">
        <f>ប្រវត្តិរូបសិស្ស!E150</f>
        <v>39583</v>
      </c>
      <c r="F150" s="7" t="str">
        <f>ប្រវត្តិរូបសិស្ស!G150</f>
        <v>12E</v>
      </c>
      <c r="G150" s="8"/>
      <c r="H150" s="8"/>
      <c r="I150" s="8"/>
      <c r="J150" s="9" t="str">
        <f t="shared" si="227"/>
        <v>F</v>
      </c>
      <c r="K150" s="8"/>
      <c r="L150" s="9" t="str">
        <f t="shared" si="228"/>
        <v>F</v>
      </c>
      <c r="M150" s="8"/>
      <c r="N150" s="9" t="str">
        <f t="shared" si="229"/>
        <v>F</v>
      </c>
      <c r="O150" s="8"/>
      <c r="P150" s="9" t="str">
        <f t="shared" si="230"/>
        <v>F</v>
      </c>
      <c r="Q150" s="8"/>
      <c r="R150" s="9" t="str">
        <f t="shared" si="231"/>
        <v>F</v>
      </c>
      <c r="S150" s="8"/>
      <c r="T150" s="9" t="str">
        <f t="shared" si="232"/>
        <v>F</v>
      </c>
      <c r="U150" s="8"/>
      <c r="V150" s="9" t="str">
        <f t="shared" si="233"/>
        <v>F</v>
      </c>
      <c r="W150" s="8"/>
      <c r="X150" s="9" t="str">
        <f t="shared" si="234"/>
        <v>F</v>
      </c>
      <c r="Y150" s="8"/>
      <c r="Z150" s="9" t="str">
        <f t="shared" si="235"/>
        <v>F</v>
      </c>
      <c r="AA150" s="8"/>
      <c r="AB150" s="9" t="str">
        <f t="shared" si="236"/>
        <v>F</v>
      </c>
      <c r="AC150" s="8"/>
      <c r="AD150" s="9" t="str">
        <f t="shared" si="237"/>
        <v>F</v>
      </c>
      <c r="AE150" s="9">
        <f>វត្តមាន!AL150</f>
        <v>0</v>
      </c>
      <c r="AF150" s="9">
        <f>វត្តមាន!AM150</f>
        <v>0</v>
      </c>
      <c r="AG150" s="9">
        <f>វត្តមាន!AN150</f>
        <v>0</v>
      </c>
      <c r="AH150" s="9">
        <f>វត្តមាន!AO150</f>
        <v>0</v>
      </c>
      <c r="AI150" s="53">
        <f t="shared" si="238"/>
        <v>0</v>
      </c>
      <c r="AJ150" s="53">
        <f t="shared" si="239"/>
        <v>0</v>
      </c>
      <c r="AK150" s="54" t="str">
        <f t="shared" si="240"/>
        <v>F</v>
      </c>
      <c r="AL150" s="54" t="str">
        <f t="shared" si="241"/>
        <v>ខ្សោយ</v>
      </c>
      <c r="AM150" s="53">
        <f t="shared" si="226"/>
        <v>1</v>
      </c>
      <c r="AN150" s="53">
        <f>វត្តមាន!BV150</f>
        <v>0</v>
      </c>
      <c r="AO150" s="53">
        <f>វត្តមាន!BW150</f>
        <v>0</v>
      </c>
      <c r="AP150" s="53">
        <f>វត្តមាន!BX150</f>
        <v>0</v>
      </c>
      <c r="AQ150" s="53">
        <f>វត្តមាន!BY150</f>
        <v>0</v>
      </c>
      <c r="AR150" s="53"/>
      <c r="AS150" s="8"/>
      <c r="AT150" s="8"/>
      <c r="AU150" s="8">
        <f t="shared" si="242"/>
        <v>0</v>
      </c>
      <c r="AV150" s="9" t="str">
        <f t="shared" si="243"/>
        <v>F</v>
      </c>
      <c r="AW150" s="8"/>
      <c r="AX150" s="9" t="str">
        <f t="shared" si="244"/>
        <v>F</v>
      </c>
      <c r="AY150" s="8"/>
      <c r="AZ150" s="9" t="str">
        <f t="shared" si="245"/>
        <v>F</v>
      </c>
      <c r="BA150" s="8"/>
      <c r="BB150" s="9" t="str">
        <f t="shared" si="246"/>
        <v>F</v>
      </c>
      <c r="BC150" s="8"/>
      <c r="BD150" s="9" t="str">
        <f t="shared" si="247"/>
        <v>F</v>
      </c>
      <c r="BE150" s="8"/>
      <c r="BF150" s="9" t="str">
        <f t="shared" si="248"/>
        <v>F</v>
      </c>
      <c r="BG150" s="8"/>
      <c r="BH150" s="9" t="str">
        <f t="shared" si="249"/>
        <v>F</v>
      </c>
      <c r="BI150" s="8"/>
      <c r="BJ150" s="9" t="str">
        <f t="shared" si="250"/>
        <v>F</v>
      </c>
      <c r="BK150" s="8"/>
      <c r="BL150" s="9" t="str">
        <f t="shared" si="251"/>
        <v>F</v>
      </c>
      <c r="BM150" s="8"/>
      <c r="BN150" s="9" t="str">
        <f t="shared" si="252"/>
        <v>F</v>
      </c>
      <c r="BO150" s="8"/>
      <c r="BP150" s="9" t="str">
        <f t="shared" si="253"/>
        <v>F</v>
      </c>
      <c r="BQ150" s="51">
        <f t="shared" si="254"/>
        <v>0</v>
      </c>
      <c r="BR150" s="51">
        <f t="shared" si="255"/>
        <v>0</v>
      </c>
      <c r="BS150" s="56" t="str">
        <f t="shared" si="256"/>
        <v>F</v>
      </c>
      <c r="BT150" s="56" t="str">
        <f t="shared" si="257"/>
        <v>ខ្សោយ</v>
      </c>
      <c r="BU150" s="51">
        <f t="shared" si="258"/>
        <v>1</v>
      </c>
      <c r="BV150" s="51">
        <f>វត្តមាន!BV150</f>
        <v>0</v>
      </c>
      <c r="BW150" s="51">
        <f>វត្តមាន!BW150</f>
        <v>0</v>
      </c>
      <c r="BX150" s="51">
        <f>វត្តមាន!BX150</f>
        <v>0</v>
      </c>
      <c r="BY150" s="51">
        <f>វត្តមាន!BY150</f>
        <v>0</v>
      </c>
      <c r="BZ150" s="8"/>
      <c r="CA150" s="8"/>
      <c r="CB150" s="8"/>
      <c r="CC150" s="9" t="str">
        <f t="shared" si="259"/>
        <v>F</v>
      </c>
      <c r="CD150" s="8"/>
      <c r="CE150" s="9" t="str">
        <f t="shared" si="260"/>
        <v>F</v>
      </c>
      <c r="CF150" s="8"/>
      <c r="CG150" s="9" t="str">
        <f t="shared" si="261"/>
        <v>F</v>
      </c>
      <c r="CH150" s="8"/>
      <c r="CI150" s="9" t="str">
        <f t="shared" si="262"/>
        <v>F</v>
      </c>
      <c r="CJ150" s="8"/>
      <c r="CK150" s="9" t="str">
        <f t="shared" si="263"/>
        <v>F</v>
      </c>
      <c r="CL150" s="8"/>
      <c r="CM150" s="9" t="str">
        <f t="shared" si="264"/>
        <v>F</v>
      </c>
      <c r="CN150" s="8"/>
      <c r="CO150" s="9" t="str">
        <f t="shared" si="265"/>
        <v>F</v>
      </c>
      <c r="CP150" s="8"/>
      <c r="CQ150" s="9" t="str">
        <f t="shared" si="266"/>
        <v>F</v>
      </c>
      <c r="CR150" s="8"/>
      <c r="CS150" s="9" t="str">
        <f t="shared" si="267"/>
        <v>F</v>
      </c>
      <c r="CT150" s="8"/>
      <c r="CU150" s="9" t="str">
        <f t="shared" si="268"/>
        <v>F</v>
      </c>
      <c r="CV150" s="8"/>
      <c r="CW150" s="9" t="str">
        <f t="shared" si="269"/>
        <v>F</v>
      </c>
      <c r="CX150" s="51">
        <f t="shared" si="270"/>
        <v>0</v>
      </c>
      <c r="CY150" s="51">
        <v>142</v>
      </c>
      <c r="CZ150" s="56" t="str">
        <f t="shared" si="271"/>
        <v>A</v>
      </c>
      <c r="DA150" s="56" t="str">
        <f t="shared" si="272"/>
        <v>ល្អ</v>
      </c>
      <c r="DB150" s="51" t="e">
        <f t="shared" si="273"/>
        <v>#N/A</v>
      </c>
      <c r="DC150" s="51">
        <f>វត្តមាន!DF150</f>
        <v>0</v>
      </c>
      <c r="DD150" s="51">
        <f>វត្តមាន!DG150</f>
        <v>0</v>
      </c>
      <c r="DE150" s="51">
        <f>វត្តមាន!DH150</f>
        <v>0</v>
      </c>
      <c r="DF150" s="51">
        <f>វត្តមាន!DI150</f>
        <v>0</v>
      </c>
      <c r="DG150" s="8"/>
      <c r="DH150" s="8"/>
      <c r="DI150" s="8">
        <f t="shared" si="274"/>
        <v>0</v>
      </c>
      <c r="DJ150" s="9" t="str">
        <f t="shared" si="275"/>
        <v>F</v>
      </c>
      <c r="DK150" s="8"/>
      <c r="DL150" s="9" t="str">
        <f t="shared" si="276"/>
        <v>F</v>
      </c>
      <c r="DM150" s="8"/>
      <c r="DN150" s="9" t="str">
        <f t="shared" si="277"/>
        <v>F</v>
      </c>
      <c r="DO150" s="8"/>
      <c r="DP150" s="9" t="str">
        <f t="shared" si="278"/>
        <v>F</v>
      </c>
      <c r="DQ150" s="8"/>
      <c r="DR150" s="9" t="str">
        <f t="shared" si="279"/>
        <v>F</v>
      </c>
      <c r="DS150" s="8"/>
      <c r="DT150" s="9" t="str">
        <f t="shared" si="280"/>
        <v>F</v>
      </c>
      <c r="DU150" s="8"/>
      <c r="DV150" s="9" t="str">
        <f t="shared" si="281"/>
        <v>F</v>
      </c>
      <c r="DW150" s="8"/>
      <c r="DX150" s="9" t="str">
        <f t="shared" si="282"/>
        <v>F</v>
      </c>
      <c r="DY150" s="8"/>
      <c r="DZ150" s="9" t="str">
        <f t="shared" si="283"/>
        <v>F</v>
      </c>
      <c r="EA150" s="8"/>
      <c r="EB150" s="9" t="str">
        <f t="shared" si="284"/>
        <v>F</v>
      </c>
      <c r="EC150" s="8"/>
      <c r="ED150" s="9" t="str">
        <f t="shared" si="285"/>
        <v>F</v>
      </c>
      <c r="EE150" s="58">
        <f t="shared" si="286"/>
        <v>0</v>
      </c>
      <c r="EF150" s="58">
        <v>142</v>
      </c>
      <c r="EG150" s="59" t="str">
        <f t="shared" si="287"/>
        <v>A</v>
      </c>
      <c r="EH150" s="59" t="str">
        <f t="shared" si="288"/>
        <v>ល្អ</v>
      </c>
      <c r="EI150" s="58" t="e">
        <f t="shared" si="289"/>
        <v>#N/A</v>
      </c>
      <c r="EJ150" s="58">
        <f>វត្តមាន!EP150</f>
        <v>2</v>
      </c>
      <c r="EK150" s="58">
        <f>វត្តមាន!EQ150</f>
        <v>2</v>
      </c>
      <c r="EL150" s="58">
        <f>វត្តមាន!ER150</f>
        <v>2</v>
      </c>
      <c r="EM150" s="58">
        <f>វត្តមាន!ES150</f>
        <v>6</v>
      </c>
      <c r="EN150" s="67"/>
      <c r="EO150" s="8"/>
      <c r="EP150" s="8"/>
      <c r="EQ150" s="8">
        <f t="shared" si="290"/>
        <v>0</v>
      </c>
      <c r="ER150" s="9" t="str">
        <f t="shared" si="291"/>
        <v>F</v>
      </c>
      <c r="ES150" s="9"/>
      <c r="ET150" s="8"/>
      <c r="EU150" s="9" t="str">
        <f t="shared" si="292"/>
        <v>F</v>
      </c>
      <c r="EV150" s="9"/>
      <c r="EW150" s="8"/>
      <c r="EX150" s="9" t="str">
        <f t="shared" si="293"/>
        <v>F</v>
      </c>
      <c r="EY150" s="9"/>
      <c r="EZ150" s="8"/>
      <c r="FA150" s="9" t="str">
        <f t="shared" si="294"/>
        <v>F</v>
      </c>
      <c r="FB150" s="9"/>
      <c r="FC150" s="8"/>
      <c r="FD150" s="9" t="str">
        <f t="shared" si="295"/>
        <v>F</v>
      </c>
      <c r="FE150" s="9"/>
      <c r="FF150" s="8"/>
      <c r="FG150" s="9" t="str">
        <f t="shared" si="296"/>
        <v>F</v>
      </c>
      <c r="FH150" s="9"/>
      <c r="FI150" s="8"/>
      <c r="FJ150" s="9" t="str">
        <f t="shared" si="297"/>
        <v>F</v>
      </c>
      <c r="FK150" s="9"/>
      <c r="FL150" s="8"/>
      <c r="FM150" s="9" t="str">
        <f t="shared" si="298"/>
        <v>F</v>
      </c>
      <c r="FN150" s="9"/>
      <c r="FO150" s="8"/>
      <c r="FP150" s="9" t="str">
        <f t="shared" si="299"/>
        <v>F</v>
      </c>
      <c r="FQ150" s="9"/>
      <c r="FR150" s="8"/>
      <c r="FS150" s="9" t="str">
        <f t="shared" si="300"/>
        <v>F</v>
      </c>
      <c r="FT150" s="9"/>
      <c r="FU150" s="8"/>
      <c r="FV150" s="9" t="str">
        <f t="shared" si="301"/>
        <v>F</v>
      </c>
      <c r="FX150" s="58">
        <f t="shared" si="302"/>
        <v>0</v>
      </c>
      <c r="FY150" s="58">
        <v>142</v>
      </c>
      <c r="FZ150" s="59" t="str">
        <f t="shared" si="303"/>
        <v>A</v>
      </c>
      <c r="GA150" s="59" t="str">
        <f t="shared" si="304"/>
        <v>ល្អ</v>
      </c>
      <c r="GB150" s="58" t="e">
        <f t="shared" si="305"/>
        <v>#N/A</v>
      </c>
      <c r="GC150" s="58">
        <f>វត្តមាន!FZ150</f>
        <v>2</v>
      </c>
      <c r="GD150" s="58">
        <f>វត្តមាន!GA150</f>
        <v>2</v>
      </c>
      <c r="GE150" s="58">
        <f>វត្តមាន!GB150</f>
        <v>2</v>
      </c>
      <c r="GF150" s="58">
        <f>វត្តមាន!GC150</f>
        <v>6</v>
      </c>
      <c r="GG150" s="69">
        <f t="shared" si="306"/>
        <v>71</v>
      </c>
      <c r="GH150" s="69">
        <f t="shared" si="307"/>
        <v>142</v>
      </c>
      <c r="GI150" s="69">
        <f t="shared" si="308"/>
        <v>106.5</v>
      </c>
      <c r="GJ150" s="59" t="str">
        <f t="shared" si="309"/>
        <v>A</v>
      </c>
      <c r="GK150" s="59" t="str">
        <f t="shared" si="310"/>
        <v>ល្អ</v>
      </c>
      <c r="GL150" s="58" t="e">
        <f t="shared" si="311"/>
        <v>#N/A</v>
      </c>
      <c r="GM150" s="2">
        <f t="shared" si="312"/>
        <v>4</v>
      </c>
      <c r="GN150" s="2">
        <f t="shared" si="313"/>
        <v>4</v>
      </c>
      <c r="GO150" s="2">
        <f t="shared" si="314"/>
        <v>4</v>
      </c>
      <c r="GP150" s="2">
        <f t="shared" si="315"/>
        <v>12</v>
      </c>
    </row>
    <row r="151" spans="1:198">
      <c r="A151" s="2"/>
      <c r="B151" s="2">
        <f>ប្រវត្តិរូបសិស្ស!B155</f>
        <v>7947</v>
      </c>
      <c r="C151" s="2" t="str">
        <f>ប្រវត្តិរូបសិស្ស!C151</f>
        <v>ហ៊ាន សុខលាង</v>
      </c>
      <c r="D151" s="2" t="str">
        <f>ប្រវត្តិរូបសិស្ស!D151</f>
        <v>ប្រុស</v>
      </c>
      <c r="E151" s="7">
        <f>ប្រវត្តិរូបសិស្ស!E151</f>
        <v>39235</v>
      </c>
      <c r="F151" s="7" t="str">
        <f>ប្រវត្តិរូបសិស្ស!G151</f>
        <v>12E</v>
      </c>
      <c r="G151" s="8"/>
      <c r="H151" s="8"/>
      <c r="I151" s="8"/>
      <c r="J151" s="9" t="str">
        <f t="shared" si="227"/>
        <v>F</v>
      </c>
      <c r="K151" s="8"/>
      <c r="L151" s="9" t="str">
        <f t="shared" si="228"/>
        <v>F</v>
      </c>
      <c r="M151" s="8"/>
      <c r="N151" s="9" t="str">
        <f t="shared" si="229"/>
        <v>F</v>
      </c>
      <c r="O151" s="8"/>
      <c r="P151" s="9" t="str">
        <f t="shared" si="230"/>
        <v>F</v>
      </c>
      <c r="Q151" s="8"/>
      <c r="R151" s="9" t="str">
        <f t="shared" si="231"/>
        <v>F</v>
      </c>
      <c r="S151" s="8"/>
      <c r="T151" s="9" t="str">
        <f t="shared" si="232"/>
        <v>F</v>
      </c>
      <c r="U151" s="8"/>
      <c r="V151" s="9" t="str">
        <f t="shared" si="233"/>
        <v>F</v>
      </c>
      <c r="W151" s="8"/>
      <c r="X151" s="9" t="str">
        <f t="shared" si="234"/>
        <v>F</v>
      </c>
      <c r="Y151" s="8"/>
      <c r="Z151" s="9" t="str">
        <f t="shared" si="235"/>
        <v>F</v>
      </c>
      <c r="AA151" s="8"/>
      <c r="AB151" s="9" t="str">
        <f t="shared" si="236"/>
        <v>F</v>
      </c>
      <c r="AC151" s="8"/>
      <c r="AD151" s="9" t="str">
        <f t="shared" si="237"/>
        <v>F</v>
      </c>
      <c r="AE151" s="9">
        <f>វត្តមាន!AL151</f>
        <v>0</v>
      </c>
      <c r="AF151" s="9">
        <f>វត្តមាន!AM151</f>
        <v>0</v>
      </c>
      <c r="AG151" s="9">
        <f>វត្តមាន!AN151</f>
        <v>0</v>
      </c>
      <c r="AH151" s="9">
        <f>វត្តមាន!AO151</f>
        <v>0</v>
      </c>
      <c r="AI151" s="53">
        <f t="shared" si="238"/>
        <v>0</v>
      </c>
      <c r="AJ151" s="53">
        <f t="shared" si="239"/>
        <v>0</v>
      </c>
      <c r="AK151" s="54" t="str">
        <f t="shared" si="240"/>
        <v>F</v>
      </c>
      <c r="AL151" s="54" t="str">
        <f t="shared" si="241"/>
        <v>ខ្សោយ</v>
      </c>
      <c r="AM151" s="53">
        <f t="shared" si="226"/>
        <v>1</v>
      </c>
      <c r="AN151" s="53">
        <f>វត្តមាន!BV151</f>
        <v>0</v>
      </c>
      <c r="AO151" s="53">
        <f>វត្តមាន!BW151</f>
        <v>0</v>
      </c>
      <c r="AP151" s="53">
        <f>វត្តមាន!BX151</f>
        <v>0</v>
      </c>
      <c r="AQ151" s="53">
        <f>វត្តមាន!BY151</f>
        <v>0</v>
      </c>
      <c r="AR151" s="53"/>
      <c r="AS151" s="8"/>
      <c r="AT151" s="8"/>
      <c r="AU151" s="8">
        <f t="shared" si="242"/>
        <v>0</v>
      </c>
      <c r="AV151" s="9" t="str">
        <f t="shared" si="243"/>
        <v>F</v>
      </c>
      <c r="AW151" s="8"/>
      <c r="AX151" s="9" t="str">
        <f t="shared" si="244"/>
        <v>F</v>
      </c>
      <c r="AY151" s="8"/>
      <c r="AZ151" s="9" t="str">
        <f t="shared" si="245"/>
        <v>F</v>
      </c>
      <c r="BA151" s="8"/>
      <c r="BB151" s="9" t="str">
        <f t="shared" si="246"/>
        <v>F</v>
      </c>
      <c r="BC151" s="8"/>
      <c r="BD151" s="9" t="str">
        <f t="shared" si="247"/>
        <v>F</v>
      </c>
      <c r="BE151" s="8"/>
      <c r="BF151" s="9" t="str">
        <f t="shared" si="248"/>
        <v>F</v>
      </c>
      <c r="BG151" s="8"/>
      <c r="BH151" s="9" t="str">
        <f t="shared" si="249"/>
        <v>F</v>
      </c>
      <c r="BI151" s="8"/>
      <c r="BJ151" s="9" t="str">
        <f t="shared" si="250"/>
        <v>F</v>
      </c>
      <c r="BK151" s="8"/>
      <c r="BL151" s="9" t="str">
        <f t="shared" si="251"/>
        <v>F</v>
      </c>
      <c r="BM151" s="8"/>
      <c r="BN151" s="9" t="str">
        <f t="shared" si="252"/>
        <v>F</v>
      </c>
      <c r="BO151" s="8"/>
      <c r="BP151" s="9" t="str">
        <f t="shared" si="253"/>
        <v>F</v>
      </c>
      <c r="BQ151" s="51">
        <f t="shared" si="254"/>
        <v>0</v>
      </c>
      <c r="BR151" s="51">
        <f t="shared" si="255"/>
        <v>0</v>
      </c>
      <c r="BS151" s="56" t="str">
        <f t="shared" si="256"/>
        <v>F</v>
      </c>
      <c r="BT151" s="56" t="str">
        <f t="shared" si="257"/>
        <v>ខ្សោយ</v>
      </c>
      <c r="BU151" s="51">
        <f t="shared" si="258"/>
        <v>1</v>
      </c>
      <c r="BV151" s="51">
        <f>វត្តមាន!BV151</f>
        <v>0</v>
      </c>
      <c r="BW151" s="51">
        <f>វត្តមាន!BW151</f>
        <v>0</v>
      </c>
      <c r="BX151" s="51">
        <f>វត្តមាន!BX151</f>
        <v>0</v>
      </c>
      <c r="BY151" s="51">
        <f>វត្តមាន!BY151</f>
        <v>0</v>
      </c>
      <c r="BZ151" s="8"/>
      <c r="CA151" s="8"/>
      <c r="CB151" s="8"/>
      <c r="CC151" s="9" t="str">
        <f t="shared" si="259"/>
        <v>F</v>
      </c>
      <c r="CD151" s="8"/>
      <c r="CE151" s="9" t="str">
        <f t="shared" si="260"/>
        <v>F</v>
      </c>
      <c r="CF151" s="8"/>
      <c r="CG151" s="9" t="str">
        <f t="shared" si="261"/>
        <v>F</v>
      </c>
      <c r="CH151" s="8"/>
      <c r="CI151" s="9" t="str">
        <f t="shared" si="262"/>
        <v>F</v>
      </c>
      <c r="CJ151" s="8"/>
      <c r="CK151" s="9" t="str">
        <f t="shared" si="263"/>
        <v>F</v>
      </c>
      <c r="CL151" s="8"/>
      <c r="CM151" s="9" t="str">
        <f t="shared" si="264"/>
        <v>F</v>
      </c>
      <c r="CN151" s="8"/>
      <c r="CO151" s="9" t="str">
        <f t="shared" si="265"/>
        <v>F</v>
      </c>
      <c r="CP151" s="8"/>
      <c r="CQ151" s="9" t="str">
        <f t="shared" si="266"/>
        <v>F</v>
      </c>
      <c r="CR151" s="8"/>
      <c r="CS151" s="9" t="str">
        <f t="shared" si="267"/>
        <v>F</v>
      </c>
      <c r="CT151" s="8"/>
      <c r="CU151" s="9" t="str">
        <f t="shared" si="268"/>
        <v>F</v>
      </c>
      <c r="CV151" s="8"/>
      <c r="CW151" s="9" t="str">
        <f t="shared" si="269"/>
        <v>F</v>
      </c>
      <c r="CX151" s="51">
        <f t="shared" si="270"/>
        <v>0</v>
      </c>
      <c r="CY151" s="51">
        <v>143</v>
      </c>
      <c r="CZ151" s="56" t="str">
        <f t="shared" si="271"/>
        <v>A</v>
      </c>
      <c r="DA151" s="56" t="str">
        <f t="shared" si="272"/>
        <v>ល្អ</v>
      </c>
      <c r="DB151" s="51" t="e">
        <f t="shared" si="273"/>
        <v>#N/A</v>
      </c>
      <c r="DC151" s="51">
        <f>វត្តមាន!DF151</f>
        <v>0</v>
      </c>
      <c r="DD151" s="51">
        <f>វត្តមាន!DG151</f>
        <v>0</v>
      </c>
      <c r="DE151" s="51">
        <f>វត្តមាន!DH151</f>
        <v>0</v>
      </c>
      <c r="DF151" s="51">
        <f>វត្តមាន!DI151</f>
        <v>0</v>
      </c>
      <c r="DG151" s="8"/>
      <c r="DH151" s="8"/>
      <c r="DI151" s="8">
        <f t="shared" si="274"/>
        <v>0</v>
      </c>
      <c r="DJ151" s="9" t="str">
        <f t="shared" si="275"/>
        <v>F</v>
      </c>
      <c r="DK151" s="8"/>
      <c r="DL151" s="9" t="str">
        <f t="shared" si="276"/>
        <v>F</v>
      </c>
      <c r="DM151" s="8"/>
      <c r="DN151" s="9" t="str">
        <f t="shared" si="277"/>
        <v>F</v>
      </c>
      <c r="DO151" s="8"/>
      <c r="DP151" s="9" t="str">
        <f t="shared" si="278"/>
        <v>F</v>
      </c>
      <c r="DQ151" s="8"/>
      <c r="DR151" s="9" t="str">
        <f t="shared" si="279"/>
        <v>F</v>
      </c>
      <c r="DS151" s="8"/>
      <c r="DT151" s="9" t="str">
        <f t="shared" si="280"/>
        <v>F</v>
      </c>
      <c r="DU151" s="8"/>
      <c r="DV151" s="9" t="str">
        <f t="shared" si="281"/>
        <v>F</v>
      </c>
      <c r="DW151" s="8"/>
      <c r="DX151" s="9" t="str">
        <f t="shared" si="282"/>
        <v>F</v>
      </c>
      <c r="DY151" s="8"/>
      <c r="DZ151" s="9" t="str">
        <f t="shared" si="283"/>
        <v>F</v>
      </c>
      <c r="EA151" s="8"/>
      <c r="EB151" s="9" t="str">
        <f t="shared" si="284"/>
        <v>F</v>
      </c>
      <c r="EC151" s="8"/>
      <c r="ED151" s="9" t="str">
        <f t="shared" si="285"/>
        <v>F</v>
      </c>
      <c r="EE151" s="58">
        <f t="shared" si="286"/>
        <v>0</v>
      </c>
      <c r="EF151" s="58">
        <v>143</v>
      </c>
      <c r="EG151" s="59" t="str">
        <f t="shared" si="287"/>
        <v>A</v>
      </c>
      <c r="EH151" s="59" t="str">
        <f t="shared" si="288"/>
        <v>ល្អ</v>
      </c>
      <c r="EI151" s="58" t="e">
        <f t="shared" si="289"/>
        <v>#N/A</v>
      </c>
      <c r="EJ151" s="58">
        <f>វត្តមាន!EP151</f>
        <v>2</v>
      </c>
      <c r="EK151" s="58">
        <f>វត្តមាន!EQ151</f>
        <v>2</v>
      </c>
      <c r="EL151" s="58">
        <f>វត្តមាន!ER151</f>
        <v>2</v>
      </c>
      <c r="EM151" s="58">
        <f>វត្តមាន!ES151</f>
        <v>6</v>
      </c>
      <c r="EN151" s="67"/>
      <c r="EO151" s="8"/>
      <c r="EP151" s="8"/>
      <c r="EQ151" s="8">
        <f t="shared" si="290"/>
        <v>0</v>
      </c>
      <c r="ER151" s="9" t="str">
        <f t="shared" si="291"/>
        <v>F</v>
      </c>
      <c r="ES151" s="9"/>
      <c r="ET151" s="8"/>
      <c r="EU151" s="9" t="str">
        <f t="shared" si="292"/>
        <v>F</v>
      </c>
      <c r="EV151" s="9"/>
      <c r="EW151" s="8"/>
      <c r="EX151" s="9" t="str">
        <f t="shared" si="293"/>
        <v>F</v>
      </c>
      <c r="EY151" s="9"/>
      <c r="EZ151" s="8"/>
      <c r="FA151" s="9" t="str">
        <f t="shared" si="294"/>
        <v>F</v>
      </c>
      <c r="FB151" s="9"/>
      <c r="FC151" s="8"/>
      <c r="FD151" s="9" t="str">
        <f t="shared" si="295"/>
        <v>F</v>
      </c>
      <c r="FE151" s="9"/>
      <c r="FF151" s="8"/>
      <c r="FG151" s="9" t="str">
        <f t="shared" si="296"/>
        <v>F</v>
      </c>
      <c r="FH151" s="9"/>
      <c r="FI151" s="8"/>
      <c r="FJ151" s="9" t="str">
        <f t="shared" si="297"/>
        <v>F</v>
      </c>
      <c r="FK151" s="9"/>
      <c r="FL151" s="8"/>
      <c r="FM151" s="9" t="str">
        <f t="shared" si="298"/>
        <v>F</v>
      </c>
      <c r="FN151" s="9"/>
      <c r="FO151" s="8"/>
      <c r="FP151" s="9" t="str">
        <f t="shared" si="299"/>
        <v>F</v>
      </c>
      <c r="FQ151" s="9"/>
      <c r="FR151" s="8"/>
      <c r="FS151" s="9" t="str">
        <f t="shared" si="300"/>
        <v>F</v>
      </c>
      <c r="FT151" s="9"/>
      <c r="FU151" s="8"/>
      <c r="FV151" s="9" t="str">
        <f t="shared" si="301"/>
        <v>F</v>
      </c>
      <c r="FX151" s="58">
        <f t="shared" si="302"/>
        <v>0</v>
      </c>
      <c r="FY151" s="58">
        <v>143</v>
      </c>
      <c r="FZ151" s="59" t="str">
        <f t="shared" si="303"/>
        <v>A</v>
      </c>
      <c r="GA151" s="59" t="str">
        <f t="shared" si="304"/>
        <v>ល្អ</v>
      </c>
      <c r="GB151" s="58" t="e">
        <f t="shared" si="305"/>
        <v>#N/A</v>
      </c>
      <c r="GC151" s="58">
        <f>វត្តមាន!FZ151</f>
        <v>2</v>
      </c>
      <c r="GD151" s="58">
        <f>វត្តមាន!GA151</f>
        <v>2</v>
      </c>
      <c r="GE151" s="58">
        <f>វត្តមាន!GB151</f>
        <v>2</v>
      </c>
      <c r="GF151" s="58">
        <f>វត្តមាន!GC151</f>
        <v>6</v>
      </c>
      <c r="GG151" s="69">
        <f t="shared" si="306"/>
        <v>71.5</v>
      </c>
      <c r="GH151" s="69">
        <f t="shared" si="307"/>
        <v>143</v>
      </c>
      <c r="GI151" s="69">
        <f t="shared" si="308"/>
        <v>107.25</v>
      </c>
      <c r="GJ151" s="59" t="str">
        <f t="shared" si="309"/>
        <v>A</v>
      </c>
      <c r="GK151" s="59" t="str">
        <f t="shared" si="310"/>
        <v>ល្អ</v>
      </c>
      <c r="GL151" s="58" t="e">
        <f t="shared" si="311"/>
        <v>#N/A</v>
      </c>
      <c r="GM151" s="2">
        <f t="shared" si="312"/>
        <v>4</v>
      </c>
      <c r="GN151" s="2">
        <f t="shared" si="313"/>
        <v>4</v>
      </c>
      <c r="GO151" s="2">
        <f t="shared" si="314"/>
        <v>4</v>
      </c>
      <c r="GP151" s="2">
        <f t="shared" si="315"/>
        <v>12</v>
      </c>
    </row>
    <row r="152" spans="1:198">
      <c r="A152" s="2"/>
      <c r="B152" s="2">
        <f>ប្រវត្តិរូបសិស្ស!B156</f>
        <v>7948</v>
      </c>
      <c r="C152" s="2" t="str">
        <f>ប្រវត្តិរូបសិស្ស!C152</f>
        <v>ហ៊ែង ម៉េង​ហុង</v>
      </c>
      <c r="D152" s="2" t="str">
        <f>ប្រវត្តិរូបសិស្ស!D152</f>
        <v>ប្រុស</v>
      </c>
      <c r="E152" s="7">
        <f>ប្រវត្តិរូបសិស្ស!E152</f>
        <v>40057</v>
      </c>
      <c r="F152" s="7" t="str">
        <f>ប្រវត្តិរូបសិស្ស!G152</f>
        <v>12E</v>
      </c>
      <c r="G152" s="8"/>
      <c r="H152" s="8"/>
      <c r="I152" s="8"/>
      <c r="J152" s="9" t="str">
        <f t="shared" si="227"/>
        <v>F</v>
      </c>
      <c r="K152" s="8"/>
      <c r="L152" s="9" t="str">
        <f t="shared" si="228"/>
        <v>F</v>
      </c>
      <c r="M152" s="8"/>
      <c r="N152" s="9" t="str">
        <f t="shared" si="229"/>
        <v>F</v>
      </c>
      <c r="O152" s="8"/>
      <c r="P152" s="9" t="str">
        <f t="shared" si="230"/>
        <v>F</v>
      </c>
      <c r="Q152" s="8"/>
      <c r="R152" s="9" t="str">
        <f t="shared" si="231"/>
        <v>F</v>
      </c>
      <c r="S152" s="8"/>
      <c r="T152" s="9" t="str">
        <f t="shared" si="232"/>
        <v>F</v>
      </c>
      <c r="U152" s="8"/>
      <c r="V152" s="9" t="str">
        <f t="shared" si="233"/>
        <v>F</v>
      </c>
      <c r="W152" s="8"/>
      <c r="X152" s="9" t="str">
        <f t="shared" si="234"/>
        <v>F</v>
      </c>
      <c r="Y152" s="8"/>
      <c r="Z152" s="9" t="str">
        <f t="shared" si="235"/>
        <v>F</v>
      </c>
      <c r="AA152" s="8"/>
      <c r="AB152" s="9" t="str">
        <f t="shared" si="236"/>
        <v>F</v>
      </c>
      <c r="AC152" s="8"/>
      <c r="AD152" s="9" t="str">
        <f t="shared" si="237"/>
        <v>F</v>
      </c>
      <c r="AE152" s="9">
        <f>វត្តមាន!AL152</f>
        <v>0</v>
      </c>
      <c r="AF152" s="9">
        <f>វត្តមាន!AM152</f>
        <v>0</v>
      </c>
      <c r="AG152" s="9">
        <f>វត្តមាន!AN152</f>
        <v>0</v>
      </c>
      <c r="AH152" s="9">
        <f>វត្តមាន!AO152</f>
        <v>0</v>
      </c>
      <c r="AI152" s="53">
        <f t="shared" si="238"/>
        <v>0</v>
      </c>
      <c r="AJ152" s="53">
        <f t="shared" si="239"/>
        <v>0</v>
      </c>
      <c r="AK152" s="54" t="str">
        <f t="shared" si="240"/>
        <v>F</v>
      </c>
      <c r="AL152" s="54" t="str">
        <f t="shared" si="241"/>
        <v>ខ្សោយ</v>
      </c>
      <c r="AM152" s="53">
        <f t="shared" si="226"/>
        <v>1</v>
      </c>
      <c r="AN152" s="53">
        <f>វត្តមាន!BV152</f>
        <v>0</v>
      </c>
      <c r="AO152" s="53">
        <f>វត្តមាន!BW152</f>
        <v>0</v>
      </c>
      <c r="AP152" s="53">
        <f>វត្តមាន!BX152</f>
        <v>0</v>
      </c>
      <c r="AQ152" s="53">
        <f>វត្តមាន!BY152</f>
        <v>0</v>
      </c>
      <c r="AR152" s="53"/>
      <c r="AS152" s="8"/>
      <c r="AT152" s="8"/>
      <c r="AU152" s="8">
        <f t="shared" si="242"/>
        <v>0</v>
      </c>
      <c r="AV152" s="9" t="str">
        <f t="shared" si="243"/>
        <v>F</v>
      </c>
      <c r="AW152" s="8"/>
      <c r="AX152" s="9" t="str">
        <f t="shared" si="244"/>
        <v>F</v>
      </c>
      <c r="AY152" s="8"/>
      <c r="AZ152" s="9" t="str">
        <f t="shared" si="245"/>
        <v>F</v>
      </c>
      <c r="BA152" s="8"/>
      <c r="BB152" s="9" t="str">
        <f t="shared" si="246"/>
        <v>F</v>
      </c>
      <c r="BC152" s="8"/>
      <c r="BD152" s="9" t="str">
        <f t="shared" si="247"/>
        <v>F</v>
      </c>
      <c r="BE152" s="8"/>
      <c r="BF152" s="9" t="str">
        <f t="shared" si="248"/>
        <v>F</v>
      </c>
      <c r="BG152" s="8"/>
      <c r="BH152" s="9" t="str">
        <f t="shared" si="249"/>
        <v>F</v>
      </c>
      <c r="BI152" s="8"/>
      <c r="BJ152" s="9" t="str">
        <f t="shared" si="250"/>
        <v>F</v>
      </c>
      <c r="BK152" s="8"/>
      <c r="BL152" s="9" t="str">
        <f t="shared" si="251"/>
        <v>F</v>
      </c>
      <c r="BM152" s="8"/>
      <c r="BN152" s="9" t="str">
        <f t="shared" si="252"/>
        <v>F</v>
      </c>
      <c r="BO152" s="8"/>
      <c r="BP152" s="9" t="str">
        <f t="shared" si="253"/>
        <v>F</v>
      </c>
      <c r="BQ152" s="51">
        <f t="shared" si="254"/>
        <v>0</v>
      </c>
      <c r="BR152" s="51">
        <f t="shared" si="255"/>
        <v>0</v>
      </c>
      <c r="BS152" s="56" t="str">
        <f t="shared" si="256"/>
        <v>F</v>
      </c>
      <c r="BT152" s="56" t="str">
        <f t="shared" si="257"/>
        <v>ខ្សោយ</v>
      </c>
      <c r="BU152" s="51">
        <f t="shared" si="258"/>
        <v>1</v>
      </c>
      <c r="BV152" s="51">
        <f>វត្តមាន!BV152</f>
        <v>0</v>
      </c>
      <c r="BW152" s="51">
        <f>វត្តមាន!BW152</f>
        <v>0</v>
      </c>
      <c r="BX152" s="51">
        <f>វត្តមាន!BX152</f>
        <v>0</v>
      </c>
      <c r="BY152" s="51">
        <f>វត្តមាន!BY152</f>
        <v>0</v>
      </c>
      <c r="BZ152" s="8"/>
      <c r="CA152" s="8"/>
      <c r="CB152" s="8"/>
      <c r="CC152" s="9" t="str">
        <f t="shared" si="259"/>
        <v>F</v>
      </c>
      <c r="CD152" s="8"/>
      <c r="CE152" s="9" t="str">
        <f t="shared" si="260"/>
        <v>F</v>
      </c>
      <c r="CF152" s="8"/>
      <c r="CG152" s="9" t="str">
        <f t="shared" si="261"/>
        <v>F</v>
      </c>
      <c r="CH152" s="8"/>
      <c r="CI152" s="9" t="str">
        <f t="shared" si="262"/>
        <v>F</v>
      </c>
      <c r="CJ152" s="8"/>
      <c r="CK152" s="9" t="str">
        <f t="shared" si="263"/>
        <v>F</v>
      </c>
      <c r="CL152" s="8"/>
      <c r="CM152" s="9" t="str">
        <f t="shared" si="264"/>
        <v>F</v>
      </c>
      <c r="CN152" s="8"/>
      <c r="CO152" s="9" t="str">
        <f t="shared" si="265"/>
        <v>F</v>
      </c>
      <c r="CP152" s="8"/>
      <c r="CQ152" s="9" t="str">
        <f t="shared" si="266"/>
        <v>F</v>
      </c>
      <c r="CR152" s="8"/>
      <c r="CS152" s="9" t="str">
        <f t="shared" si="267"/>
        <v>F</v>
      </c>
      <c r="CT152" s="8"/>
      <c r="CU152" s="9" t="str">
        <f t="shared" si="268"/>
        <v>F</v>
      </c>
      <c r="CV152" s="8"/>
      <c r="CW152" s="9" t="str">
        <f t="shared" si="269"/>
        <v>F</v>
      </c>
      <c r="CX152" s="51">
        <f t="shared" si="270"/>
        <v>0</v>
      </c>
      <c r="CY152" s="51">
        <v>144</v>
      </c>
      <c r="CZ152" s="56" t="str">
        <f t="shared" si="271"/>
        <v>A</v>
      </c>
      <c r="DA152" s="56" t="str">
        <f t="shared" si="272"/>
        <v>ល្អ</v>
      </c>
      <c r="DB152" s="51" t="e">
        <f t="shared" si="273"/>
        <v>#N/A</v>
      </c>
      <c r="DC152" s="51">
        <f>វត្តមាន!DF152</f>
        <v>0</v>
      </c>
      <c r="DD152" s="51">
        <f>វត្តមាន!DG152</f>
        <v>0</v>
      </c>
      <c r="DE152" s="51">
        <f>វត្តមាន!DH152</f>
        <v>0</v>
      </c>
      <c r="DF152" s="51">
        <f>វត្តមាន!DI152</f>
        <v>0</v>
      </c>
      <c r="DG152" s="8"/>
      <c r="DH152" s="8"/>
      <c r="DI152" s="8">
        <f t="shared" si="274"/>
        <v>0</v>
      </c>
      <c r="DJ152" s="9" t="str">
        <f t="shared" si="275"/>
        <v>F</v>
      </c>
      <c r="DK152" s="8"/>
      <c r="DL152" s="9" t="str">
        <f t="shared" si="276"/>
        <v>F</v>
      </c>
      <c r="DM152" s="8"/>
      <c r="DN152" s="9" t="str">
        <f t="shared" si="277"/>
        <v>F</v>
      </c>
      <c r="DO152" s="8"/>
      <c r="DP152" s="9" t="str">
        <f t="shared" si="278"/>
        <v>F</v>
      </c>
      <c r="DQ152" s="8"/>
      <c r="DR152" s="9" t="str">
        <f t="shared" si="279"/>
        <v>F</v>
      </c>
      <c r="DS152" s="8"/>
      <c r="DT152" s="9" t="str">
        <f t="shared" si="280"/>
        <v>F</v>
      </c>
      <c r="DU152" s="8"/>
      <c r="DV152" s="9" t="str">
        <f t="shared" si="281"/>
        <v>F</v>
      </c>
      <c r="DW152" s="8"/>
      <c r="DX152" s="9" t="str">
        <f t="shared" si="282"/>
        <v>F</v>
      </c>
      <c r="DY152" s="8"/>
      <c r="DZ152" s="9" t="str">
        <f t="shared" si="283"/>
        <v>F</v>
      </c>
      <c r="EA152" s="8"/>
      <c r="EB152" s="9" t="str">
        <f t="shared" si="284"/>
        <v>F</v>
      </c>
      <c r="EC152" s="8"/>
      <c r="ED152" s="9" t="str">
        <f t="shared" si="285"/>
        <v>F</v>
      </c>
      <c r="EE152" s="58">
        <f t="shared" si="286"/>
        <v>0</v>
      </c>
      <c r="EF152" s="58">
        <v>144</v>
      </c>
      <c r="EG152" s="59" t="str">
        <f t="shared" si="287"/>
        <v>A</v>
      </c>
      <c r="EH152" s="59" t="str">
        <f t="shared" si="288"/>
        <v>ល្អ</v>
      </c>
      <c r="EI152" s="58" t="e">
        <f t="shared" si="289"/>
        <v>#N/A</v>
      </c>
      <c r="EJ152" s="58">
        <f>វត្តមាន!EP152</f>
        <v>2</v>
      </c>
      <c r="EK152" s="58">
        <f>វត្តមាន!EQ152</f>
        <v>2</v>
      </c>
      <c r="EL152" s="58">
        <f>វត្តមាន!ER152</f>
        <v>2</v>
      </c>
      <c r="EM152" s="58">
        <f>វត្តមាន!ES152</f>
        <v>6</v>
      </c>
      <c r="EN152" s="67"/>
      <c r="EO152" s="8"/>
      <c r="EP152" s="8"/>
      <c r="EQ152" s="8">
        <f t="shared" si="290"/>
        <v>0</v>
      </c>
      <c r="ER152" s="9" t="str">
        <f t="shared" si="291"/>
        <v>F</v>
      </c>
      <c r="ES152" s="9"/>
      <c r="ET152" s="8"/>
      <c r="EU152" s="9" t="str">
        <f t="shared" si="292"/>
        <v>F</v>
      </c>
      <c r="EV152" s="9"/>
      <c r="EW152" s="8"/>
      <c r="EX152" s="9" t="str">
        <f t="shared" si="293"/>
        <v>F</v>
      </c>
      <c r="EY152" s="9"/>
      <c r="EZ152" s="8"/>
      <c r="FA152" s="9" t="str">
        <f t="shared" si="294"/>
        <v>F</v>
      </c>
      <c r="FB152" s="9"/>
      <c r="FC152" s="8"/>
      <c r="FD152" s="9" t="str">
        <f t="shared" si="295"/>
        <v>F</v>
      </c>
      <c r="FE152" s="9"/>
      <c r="FF152" s="8"/>
      <c r="FG152" s="9" t="str">
        <f t="shared" si="296"/>
        <v>F</v>
      </c>
      <c r="FH152" s="9"/>
      <c r="FI152" s="8"/>
      <c r="FJ152" s="9" t="str">
        <f t="shared" si="297"/>
        <v>F</v>
      </c>
      <c r="FK152" s="9"/>
      <c r="FL152" s="8"/>
      <c r="FM152" s="9" t="str">
        <f t="shared" si="298"/>
        <v>F</v>
      </c>
      <c r="FN152" s="9"/>
      <c r="FO152" s="8"/>
      <c r="FP152" s="9" t="str">
        <f t="shared" si="299"/>
        <v>F</v>
      </c>
      <c r="FQ152" s="9"/>
      <c r="FR152" s="8"/>
      <c r="FS152" s="9" t="str">
        <f t="shared" si="300"/>
        <v>F</v>
      </c>
      <c r="FT152" s="9"/>
      <c r="FU152" s="8"/>
      <c r="FV152" s="9" t="str">
        <f t="shared" si="301"/>
        <v>F</v>
      </c>
      <c r="FX152" s="58">
        <f t="shared" si="302"/>
        <v>0</v>
      </c>
      <c r="FY152" s="58">
        <v>144</v>
      </c>
      <c r="FZ152" s="59" t="str">
        <f t="shared" si="303"/>
        <v>A</v>
      </c>
      <c r="GA152" s="59" t="str">
        <f t="shared" si="304"/>
        <v>ល្អ</v>
      </c>
      <c r="GB152" s="58" t="e">
        <f t="shared" si="305"/>
        <v>#N/A</v>
      </c>
      <c r="GC152" s="58">
        <f>វត្តមាន!FZ152</f>
        <v>2</v>
      </c>
      <c r="GD152" s="58">
        <f>វត្តមាន!GA152</f>
        <v>2</v>
      </c>
      <c r="GE152" s="58">
        <f>វត្តមាន!GB152</f>
        <v>2</v>
      </c>
      <c r="GF152" s="58">
        <f>វត្តមាន!GC152</f>
        <v>6</v>
      </c>
      <c r="GG152" s="69">
        <f t="shared" si="306"/>
        <v>72</v>
      </c>
      <c r="GH152" s="69">
        <f t="shared" si="307"/>
        <v>144</v>
      </c>
      <c r="GI152" s="69">
        <f t="shared" si="308"/>
        <v>108</v>
      </c>
      <c r="GJ152" s="59" t="str">
        <f t="shared" si="309"/>
        <v>A</v>
      </c>
      <c r="GK152" s="59" t="str">
        <f t="shared" si="310"/>
        <v>ល្អ</v>
      </c>
      <c r="GL152" s="58" t="e">
        <f t="shared" si="311"/>
        <v>#N/A</v>
      </c>
      <c r="GM152" s="2">
        <f t="shared" si="312"/>
        <v>4</v>
      </c>
      <c r="GN152" s="2">
        <f t="shared" si="313"/>
        <v>4</v>
      </c>
      <c r="GO152" s="2">
        <f t="shared" si="314"/>
        <v>4</v>
      </c>
      <c r="GP152" s="2">
        <f t="shared" si="315"/>
        <v>12</v>
      </c>
    </row>
    <row r="153" spans="1:198">
      <c r="A153" s="2"/>
      <c r="B153" s="2">
        <f>ប្រវត្តិរូបសិស្ស!B157</f>
        <v>0</v>
      </c>
      <c r="C153" s="2" t="str">
        <f>ប្រវត្តិរូបសិស្ស!C153</f>
        <v>ហុង កញ្ចនា</v>
      </c>
      <c r="D153" s="2" t="str">
        <f>ប្រវត្តិរូបសិស្ស!D153</f>
        <v>ស្រី</v>
      </c>
      <c r="E153" s="7">
        <f>ប្រវត្តិរូបសិស្ស!E153</f>
        <v>39772</v>
      </c>
      <c r="F153" s="7" t="str">
        <f>ប្រវត្តិរូបសិស្ស!G153</f>
        <v>12E</v>
      </c>
      <c r="G153" s="8"/>
      <c r="H153" s="8"/>
      <c r="I153" s="8"/>
      <c r="J153" s="9" t="str">
        <f t="shared" si="227"/>
        <v>F</v>
      </c>
      <c r="K153" s="8"/>
      <c r="L153" s="9" t="str">
        <f t="shared" si="228"/>
        <v>F</v>
      </c>
      <c r="M153" s="8"/>
      <c r="N153" s="9" t="str">
        <f t="shared" si="229"/>
        <v>F</v>
      </c>
      <c r="O153" s="8"/>
      <c r="P153" s="9" t="str">
        <f t="shared" si="230"/>
        <v>F</v>
      </c>
      <c r="Q153" s="8"/>
      <c r="R153" s="9" t="str">
        <f t="shared" si="231"/>
        <v>F</v>
      </c>
      <c r="S153" s="8"/>
      <c r="T153" s="9" t="str">
        <f t="shared" si="232"/>
        <v>F</v>
      </c>
      <c r="U153" s="8"/>
      <c r="V153" s="9" t="str">
        <f t="shared" si="233"/>
        <v>F</v>
      </c>
      <c r="W153" s="8"/>
      <c r="X153" s="9" t="str">
        <f t="shared" si="234"/>
        <v>F</v>
      </c>
      <c r="Y153" s="8"/>
      <c r="Z153" s="9" t="str">
        <f t="shared" si="235"/>
        <v>F</v>
      </c>
      <c r="AA153" s="8"/>
      <c r="AB153" s="9" t="str">
        <f t="shared" si="236"/>
        <v>F</v>
      </c>
      <c r="AC153" s="8"/>
      <c r="AD153" s="9" t="str">
        <f t="shared" si="237"/>
        <v>F</v>
      </c>
      <c r="AE153" s="9">
        <f>វត្តមាន!AL153</f>
        <v>0</v>
      </c>
      <c r="AF153" s="9">
        <f>វត្តមាន!AM153</f>
        <v>0</v>
      </c>
      <c r="AG153" s="9">
        <f>វត្តមាន!AN153</f>
        <v>0</v>
      </c>
      <c r="AH153" s="9">
        <f>វត្តមាន!AO153</f>
        <v>0</v>
      </c>
      <c r="AI153" s="53">
        <f t="shared" si="238"/>
        <v>0</v>
      </c>
      <c r="AJ153" s="53">
        <f t="shared" si="239"/>
        <v>0</v>
      </c>
      <c r="AK153" s="54" t="str">
        <f t="shared" si="240"/>
        <v>F</v>
      </c>
      <c r="AL153" s="54" t="str">
        <f t="shared" si="241"/>
        <v>ខ្សោយ</v>
      </c>
      <c r="AM153" s="53">
        <f t="shared" si="226"/>
        <v>1</v>
      </c>
      <c r="AN153" s="53">
        <f>វត្តមាន!BV153</f>
        <v>0</v>
      </c>
      <c r="AO153" s="53">
        <f>វត្តមាន!BW153</f>
        <v>0</v>
      </c>
      <c r="AP153" s="53">
        <f>វត្តមាន!BX153</f>
        <v>0</v>
      </c>
      <c r="AQ153" s="53">
        <f>វត្តមាន!BY153</f>
        <v>0</v>
      </c>
      <c r="AR153" s="53"/>
      <c r="AS153" s="8"/>
      <c r="AT153" s="8"/>
      <c r="AU153" s="8">
        <f t="shared" si="242"/>
        <v>0</v>
      </c>
      <c r="AV153" s="9" t="str">
        <f t="shared" si="243"/>
        <v>F</v>
      </c>
      <c r="AW153" s="8"/>
      <c r="AX153" s="9" t="str">
        <f t="shared" si="244"/>
        <v>F</v>
      </c>
      <c r="AY153" s="8"/>
      <c r="AZ153" s="9" t="str">
        <f t="shared" si="245"/>
        <v>F</v>
      </c>
      <c r="BA153" s="8"/>
      <c r="BB153" s="9" t="str">
        <f t="shared" si="246"/>
        <v>F</v>
      </c>
      <c r="BC153" s="8"/>
      <c r="BD153" s="9" t="str">
        <f t="shared" si="247"/>
        <v>F</v>
      </c>
      <c r="BE153" s="8"/>
      <c r="BF153" s="9" t="str">
        <f t="shared" si="248"/>
        <v>F</v>
      </c>
      <c r="BG153" s="8"/>
      <c r="BH153" s="9" t="str">
        <f t="shared" si="249"/>
        <v>F</v>
      </c>
      <c r="BI153" s="8"/>
      <c r="BJ153" s="9" t="str">
        <f t="shared" si="250"/>
        <v>F</v>
      </c>
      <c r="BK153" s="8"/>
      <c r="BL153" s="9" t="str">
        <f t="shared" si="251"/>
        <v>F</v>
      </c>
      <c r="BM153" s="8"/>
      <c r="BN153" s="9" t="str">
        <f t="shared" si="252"/>
        <v>F</v>
      </c>
      <c r="BO153" s="8"/>
      <c r="BP153" s="9" t="str">
        <f t="shared" si="253"/>
        <v>F</v>
      </c>
      <c r="BQ153" s="51">
        <f t="shared" si="254"/>
        <v>0</v>
      </c>
      <c r="BR153" s="51">
        <f t="shared" si="255"/>
        <v>0</v>
      </c>
      <c r="BS153" s="56" t="str">
        <f t="shared" si="256"/>
        <v>F</v>
      </c>
      <c r="BT153" s="56" t="str">
        <f t="shared" si="257"/>
        <v>ខ្សោយ</v>
      </c>
      <c r="BU153" s="51">
        <f t="shared" si="258"/>
        <v>1</v>
      </c>
      <c r="BV153" s="51">
        <f>វត្តមាន!BV153</f>
        <v>0</v>
      </c>
      <c r="BW153" s="51">
        <f>វត្តមាន!BW153</f>
        <v>0</v>
      </c>
      <c r="BX153" s="51">
        <f>វត្តមាន!BX153</f>
        <v>0</v>
      </c>
      <c r="BY153" s="51">
        <f>វត្តមាន!BY153</f>
        <v>0</v>
      </c>
      <c r="BZ153" s="8"/>
      <c r="CA153" s="8"/>
      <c r="CB153" s="8"/>
      <c r="CC153" s="9" t="str">
        <f t="shared" si="259"/>
        <v>F</v>
      </c>
      <c r="CD153" s="8"/>
      <c r="CE153" s="9" t="str">
        <f t="shared" si="260"/>
        <v>F</v>
      </c>
      <c r="CF153" s="8"/>
      <c r="CG153" s="9" t="str">
        <f t="shared" si="261"/>
        <v>F</v>
      </c>
      <c r="CH153" s="8"/>
      <c r="CI153" s="9" t="str">
        <f t="shared" si="262"/>
        <v>F</v>
      </c>
      <c r="CJ153" s="8"/>
      <c r="CK153" s="9" t="str">
        <f t="shared" si="263"/>
        <v>F</v>
      </c>
      <c r="CL153" s="8"/>
      <c r="CM153" s="9" t="str">
        <f t="shared" si="264"/>
        <v>F</v>
      </c>
      <c r="CN153" s="8"/>
      <c r="CO153" s="9" t="str">
        <f t="shared" si="265"/>
        <v>F</v>
      </c>
      <c r="CP153" s="8"/>
      <c r="CQ153" s="9" t="str">
        <f t="shared" si="266"/>
        <v>F</v>
      </c>
      <c r="CR153" s="8"/>
      <c r="CS153" s="9" t="str">
        <f t="shared" si="267"/>
        <v>F</v>
      </c>
      <c r="CT153" s="8"/>
      <c r="CU153" s="9" t="str">
        <f t="shared" si="268"/>
        <v>F</v>
      </c>
      <c r="CV153" s="8"/>
      <c r="CW153" s="9" t="str">
        <f t="shared" si="269"/>
        <v>F</v>
      </c>
      <c r="CX153" s="51">
        <f t="shared" si="270"/>
        <v>0</v>
      </c>
      <c r="CY153" s="51">
        <v>145</v>
      </c>
      <c r="CZ153" s="56" t="str">
        <f t="shared" si="271"/>
        <v>A</v>
      </c>
      <c r="DA153" s="56" t="str">
        <f t="shared" si="272"/>
        <v>ល្អ</v>
      </c>
      <c r="DB153" s="51" t="e">
        <f t="shared" si="273"/>
        <v>#N/A</v>
      </c>
      <c r="DC153" s="51">
        <f>វត្តមាន!DF153</f>
        <v>0</v>
      </c>
      <c r="DD153" s="51">
        <f>វត្តមាន!DG153</f>
        <v>0</v>
      </c>
      <c r="DE153" s="51">
        <f>វត្តមាន!DH153</f>
        <v>0</v>
      </c>
      <c r="DF153" s="51">
        <f>វត្តមាន!DI153</f>
        <v>0</v>
      </c>
      <c r="DG153" s="8"/>
      <c r="DH153" s="8"/>
      <c r="DI153" s="8">
        <f t="shared" si="274"/>
        <v>0</v>
      </c>
      <c r="DJ153" s="9" t="str">
        <f t="shared" si="275"/>
        <v>F</v>
      </c>
      <c r="DK153" s="8"/>
      <c r="DL153" s="9" t="str">
        <f t="shared" si="276"/>
        <v>F</v>
      </c>
      <c r="DM153" s="8"/>
      <c r="DN153" s="9" t="str">
        <f t="shared" si="277"/>
        <v>F</v>
      </c>
      <c r="DO153" s="8"/>
      <c r="DP153" s="9" t="str">
        <f t="shared" si="278"/>
        <v>F</v>
      </c>
      <c r="DQ153" s="8"/>
      <c r="DR153" s="9" t="str">
        <f t="shared" si="279"/>
        <v>F</v>
      </c>
      <c r="DS153" s="8"/>
      <c r="DT153" s="9" t="str">
        <f t="shared" si="280"/>
        <v>F</v>
      </c>
      <c r="DU153" s="8"/>
      <c r="DV153" s="9" t="str">
        <f t="shared" si="281"/>
        <v>F</v>
      </c>
      <c r="DW153" s="8"/>
      <c r="DX153" s="9" t="str">
        <f t="shared" si="282"/>
        <v>F</v>
      </c>
      <c r="DY153" s="8"/>
      <c r="DZ153" s="9" t="str">
        <f t="shared" si="283"/>
        <v>F</v>
      </c>
      <c r="EA153" s="8"/>
      <c r="EB153" s="9" t="str">
        <f t="shared" si="284"/>
        <v>F</v>
      </c>
      <c r="EC153" s="8"/>
      <c r="ED153" s="9" t="str">
        <f t="shared" si="285"/>
        <v>F</v>
      </c>
      <c r="EE153" s="58">
        <f t="shared" si="286"/>
        <v>0</v>
      </c>
      <c r="EF153" s="58">
        <v>145</v>
      </c>
      <c r="EG153" s="59" t="str">
        <f t="shared" si="287"/>
        <v>A</v>
      </c>
      <c r="EH153" s="59" t="str">
        <f t="shared" si="288"/>
        <v>ល្អ</v>
      </c>
      <c r="EI153" s="58" t="e">
        <f t="shared" si="289"/>
        <v>#N/A</v>
      </c>
      <c r="EJ153" s="58">
        <f>វត្តមាន!EP153</f>
        <v>2</v>
      </c>
      <c r="EK153" s="58">
        <f>វត្តមាន!EQ153</f>
        <v>2</v>
      </c>
      <c r="EL153" s="58">
        <f>វត្តមាន!ER153</f>
        <v>2</v>
      </c>
      <c r="EM153" s="58">
        <f>វត្តមាន!ES153</f>
        <v>6</v>
      </c>
      <c r="EN153" s="67"/>
      <c r="EO153" s="8"/>
      <c r="EP153" s="8"/>
      <c r="EQ153" s="8">
        <f t="shared" si="290"/>
        <v>0</v>
      </c>
      <c r="ER153" s="9" t="str">
        <f t="shared" si="291"/>
        <v>F</v>
      </c>
      <c r="ES153" s="9"/>
      <c r="ET153" s="8"/>
      <c r="EU153" s="9" t="str">
        <f t="shared" si="292"/>
        <v>F</v>
      </c>
      <c r="EV153" s="9"/>
      <c r="EW153" s="8"/>
      <c r="EX153" s="9" t="str">
        <f t="shared" si="293"/>
        <v>F</v>
      </c>
      <c r="EY153" s="9"/>
      <c r="EZ153" s="8"/>
      <c r="FA153" s="9" t="str">
        <f t="shared" si="294"/>
        <v>F</v>
      </c>
      <c r="FB153" s="9"/>
      <c r="FC153" s="8"/>
      <c r="FD153" s="9" t="str">
        <f t="shared" si="295"/>
        <v>F</v>
      </c>
      <c r="FE153" s="9"/>
      <c r="FF153" s="8"/>
      <c r="FG153" s="9" t="str">
        <f t="shared" si="296"/>
        <v>F</v>
      </c>
      <c r="FH153" s="9"/>
      <c r="FI153" s="8"/>
      <c r="FJ153" s="9" t="str">
        <f t="shared" si="297"/>
        <v>F</v>
      </c>
      <c r="FK153" s="9"/>
      <c r="FL153" s="8"/>
      <c r="FM153" s="9" t="str">
        <f t="shared" si="298"/>
        <v>F</v>
      </c>
      <c r="FN153" s="9"/>
      <c r="FO153" s="8"/>
      <c r="FP153" s="9" t="str">
        <f t="shared" si="299"/>
        <v>F</v>
      </c>
      <c r="FQ153" s="9"/>
      <c r="FR153" s="8"/>
      <c r="FS153" s="9" t="str">
        <f t="shared" si="300"/>
        <v>F</v>
      </c>
      <c r="FT153" s="9"/>
      <c r="FU153" s="8"/>
      <c r="FV153" s="9" t="str">
        <f t="shared" si="301"/>
        <v>F</v>
      </c>
      <c r="FX153" s="58">
        <f t="shared" si="302"/>
        <v>0</v>
      </c>
      <c r="FY153" s="58">
        <v>145</v>
      </c>
      <c r="FZ153" s="59" t="str">
        <f t="shared" si="303"/>
        <v>A</v>
      </c>
      <c r="GA153" s="59" t="str">
        <f t="shared" si="304"/>
        <v>ល្អ</v>
      </c>
      <c r="GB153" s="58" t="e">
        <f t="shared" si="305"/>
        <v>#N/A</v>
      </c>
      <c r="GC153" s="58">
        <f>វត្តមាន!FZ153</f>
        <v>2</v>
      </c>
      <c r="GD153" s="58">
        <f>វត្តមាន!GA153</f>
        <v>2</v>
      </c>
      <c r="GE153" s="58">
        <f>វត្តមាន!GB153</f>
        <v>2</v>
      </c>
      <c r="GF153" s="58">
        <f>វត្តមាន!GC153</f>
        <v>6</v>
      </c>
      <c r="GG153" s="69">
        <f t="shared" si="306"/>
        <v>72.5</v>
      </c>
      <c r="GH153" s="69">
        <f t="shared" si="307"/>
        <v>145</v>
      </c>
      <c r="GI153" s="69">
        <f t="shared" si="308"/>
        <v>108.75</v>
      </c>
      <c r="GJ153" s="59" t="str">
        <f t="shared" si="309"/>
        <v>A</v>
      </c>
      <c r="GK153" s="59" t="str">
        <f t="shared" si="310"/>
        <v>ល្អ</v>
      </c>
      <c r="GL153" s="58" t="e">
        <f t="shared" si="311"/>
        <v>#N/A</v>
      </c>
      <c r="GM153" s="2">
        <f t="shared" si="312"/>
        <v>4</v>
      </c>
      <c r="GN153" s="2">
        <f t="shared" si="313"/>
        <v>4</v>
      </c>
      <c r="GO153" s="2">
        <f t="shared" si="314"/>
        <v>4</v>
      </c>
      <c r="GP153" s="2">
        <f t="shared" si="315"/>
        <v>12</v>
      </c>
    </row>
    <row r="154" spans="1:198">
      <c r="A154" s="2"/>
      <c r="B154" s="2">
        <f>ប្រវត្តិរូបសិស្ស!B158</f>
        <v>0</v>
      </c>
      <c r="C154" s="2" t="str">
        <f>ប្រវត្តិរូបសិស្ស!C154</f>
        <v>ឡា សុវណ្ណរិទ្ធ</v>
      </c>
      <c r="D154" s="2" t="str">
        <f>ប្រវត្តិរូបសិស្ស!D154</f>
        <v>ប្រុស</v>
      </c>
      <c r="E154" s="7">
        <f>ប្រវត្តិរូបសិស្ស!E154</f>
        <v>39612</v>
      </c>
      <c r="F154" s="7" t="str">
        <f>ប្រវត្តិរូបសិស្ស!G154</f>
        <v>12E</v>
      </c>
      <c r="G154" s="8"/>
      <c r="H154" s="8"/>
      <c r="I154" s="8"/>
      <c r="J154" s="9" t="str">
        <f t="shared" si="227"/>
        <v>F</v>
      </c>
      <c r="K154" s="8"/>
      <c r="L154" s="9" t="str">
        <f t="shared" si="228"/>
        <v>F</v>
      </c>
      <c r="M154" s="8"/>
      <c r="N154" s="9" t="str">
        <f t="shared" si="229"/>
        <v>F</v>
      </c>
      <c r="O154" s="8"/>
      <c r="P154" s="9" t="str">
        <f t="shared" si="230"/>
        <v>F</v>
      </c>
      <c r="Q154" s="8"/>
      <c r="R154" s="9" t="str">
        <f t="shared" si="231"/>
        <v>F</v>
      </c>
      <c r="S154" s="8"/>
      <c r="T154" s="9" t="str">
        <f t="shared" si="232"/>
        <v>F</v>
      </c>
      <c r="U154" s="8"/>
      <c r="V154" s="9" t="str">
        <f t="shared" si="233"/>
        <v>F</v>
      </c>
      <c r="W154" s="8"/>
      <c r="X154" s="9" t="str">
        <f t="shared" si="234"/>
        <v>F</v>
      </c>
      <c r="Y154" s="8"/>
      <c r="Z154" s="9" t="str">
        <f t="shared" si="235"/>
        <v>F</v>
      </c>
      <c r="AA154" s="8"/>
      <c r="AB154" s="9" t="str">
        <f t="shared" si="236"/>
        <v>F</v>
      </c>
      <c r="AC154" s="8"/>
      <c r="AD154" s="9" t="str">
        <f t="shared" si="237"/>
        <v>F</v>
      </c>
      <c r="AE154" s="9">
        <f>វត្តមាន!AL154</f>
        <v>0</v>
      </c>
      <c r="AF154" s="9">
        <f>វត្តមាន!AM154</f>
        <v>0</v>
      </c>
      <c r="AG154" s="9">
        <f>វត្តមាន!AN154</f>
        <v>0</v>
      </c>
      <c r="AH154" s="9">
        <f>វត្តមាន!AO154</f>
        <v>0</v>
      </c>
      <c r="AI154" s="53">
        <f t="shared" si="238"/>
        <v>0</v>
      </c>
      <c r="AJ154" s="53">
        <f t="shared" si="239"/>
        <v>0</v>
      </c>
      <c r="AK154" s="54" t="str">
        <f t="shared" si="240"/>
        <v>F</v>
      </c>
      <c r="AL154" s="54" t="str">
        <f t="shared" si="241"/>
        <v>ខ្សោយ</v>
      </c>
      <c r="AM154" s="53">
        <f t="shared" si="226"/>
        <v>1</v>
      </c>
      <c r="AN154" s="53">
        <f>វត្តមាន!BV154</f>
        <v>0</v>
      </c>
      <c r="AO154" s="53">
        <f>វត្តមាន!BW154</f>
        <v>0</v>
      </c>
      <c r="AP154" s="53">
        <f>វត្តមាន!BX154</f>
        <v>0</v>
      </c>
      <c r="AQ154" s="53">
        <f>វត្តមាន!BY154</f>
        <v>0</v>
      </c>
      <c r="AR154" s="53"/>
      <c r="AS154" s="8"/>
      <c r="AT154" s="8"/>
      <c r="AU154" s="8">
        <f t="shared" si="242"/>
        <v>0</v>
      </c>
      <c r="AV154" s="9" t="str">
        <f t="shared" si="243"/>
        <v>F</v>
      </c>
      <c r="AW154" s="8"/>
      <c r="AX154" s="9" t="str">
        <f t="shared" si="244"/>
        <v>F</v>
      </c>
      <c r="AY154" s="8"/>
      <c r="AZ154" s="9" t="str">
        <f t="shared" si="245"/>
        <v>F</v>
      </c>
      <c r="BA154" s="8"/>
      <c r="BB154" s="9" t="str">
        <f t="shared" si="246"/>
        <v>F</v>
      </c>
      <c r="BC154" s="8"/>
      <c r="BD154" s="9" t="str">
        <f t="shared" si="247"/>
        <v>F</v>
      </c>
      <c r="BE154" s="8"/>
      <c r="BF154" s="9" t="str">
        <f t="shared" si="248"/>
        <v>F</v>
      </c>
      <c r="BG154" s="8"/>
      <c r="BH154" s="9" t="str">
        <f t="shared" si="249"/>
        <v>F</v>
      </c>
      <c r="BI154" s="8"/>
      <c r="BJ154" s="9" t="str">
        <f t="shared" si="250"/>
        <v>F</v>
      </c>
      <c r="BK154" s="8"/>
      <c r="BL154" s="9" t="str">
        <f t="shared" si="251"/>
        <v>F</v>
      </c>
      <c r="BM154" s="8"/>
      <c r="BN154" s="9" t="str">
        <f t="shared" si="252"/>
        <v>F</v>
      </c>
      <c r="BO154" s="8"/>
      <c r="BP154" s="9" t="str">
        <f t="shared" si="253"/>
        <v>F</v>
      </c>
      <c r="BQ154" s="51">
        <f t="shared" si="254"/>
        <v>0</v>
      </c>
      <c r="BR154" s="51">
        <f t="shared" si="255"/>
        <v>0</v>
      </c>
      <c r="BS154" s="56" t="str">
        <f t="shared" si="256"/>
        <v>F</v>
      </c>
      <c r="BT154" s="56" t="str">
        <f t="shared" si="257"/>
        <v>ខ្សោយ</v>
      </c>
      <c r="BU154" s="51">
        <f t="shared" si="258"/>
        <v>1</v>
      </c>
      <c r="BV154" s="51">
        <f>វត្តមាន!BV154</f>
        <v>0</v>
      </c>
      <c r="BW154" s="51">
        <f>វត្តមាន!BW154</f>
        <v>0</v>
      </c>
      <c r="BX154" s="51">
        <f>វត្តមាន!BX154</f>
        <v>0</v>
      </c>
      <c r="BY154" s="51">
        <f>វត្តមាន!BY154</f>
        <v>0</v>
      </c>
      <c r="BZ154" s="8"/>
      <c r="CA154" s="8"/>
      <c r="CB154" s="8"/>
      <c r="CC154" s="9" t="str">
        <f t="shared" si="259"/>
        <v>F</v>
      </c>
      <c r="CD154" s="8"/>
      <c r="CE154" s="9" t="str">
        <f t="shared" si="260"/>
        <v>F</v>
      </c>
      <c r="CF154" s="8"/>
      <c r="CG154" s="9" t="str">
        <f t="shared" si="261"/>
        <v>F</v>
      </c>
      <c r="CH154" s="8"/>
      <c r="CI154" s="9" t="str">
        <f t="shared" si="262"/>
        <v>F</v>
      </c>
      <c r="CJ154" s="8"/>
      <c r="CK154" s="9" t="str">
        <f t="shared" si="263"/>
        <v>F</v>
      </c>
      <c r="CL154" s="8"/>
      <c r="CM154" s="9" t="str">
        <f t="shared" si="264"/>
        <v>F</v>
      </c>
      <c r="CN154" s="8"/>
      <c r="CO154" s="9" t="str">
        <f t="shared" si="265"/>
        <v>F</v>
      </c>
      <c r="CP154" s="8"/>
      <c r="CQ154" s="9" t="str">
        <f t="shared" si="266"/>
        <v>F</v>
      </c>
      <c r="CR154" s="8"/>
      <c r="CS154" s="9" t="str">
        <f t="shared" si="267"/>
        <v>F</v>
      </c>
      <c r="CT154" s="8"/>
      <c r="CU154" s="9" t="str">
        <f t="shared" si="268"/>
        <v>F</v>
      </c>
      <c r="CV154" s="8"/>
      <c r="CW154" s="9" t="str">
        <f t="shared" si="269"/>
        <v>F</v>
      </c>
      <c r="CX154" s="51">
        <f t="shared" si="270"/>
        <v>0</v>
      </c>
      <c r="CY154" s="51">
        <v>146</v>
      </c>
      <c r="CZ154" s="56" t="str">
        <f t="shared" si="271"/>
        <v>A</v>
      </c>
      <c r="DA154" s="56" t="str">
        <f t="shared" si="272"/>
        <v>ល្អ</v>
      </c>
      <c r="DB154" s="51" t="e">
        <f t="shared" si="273"/>
        <v>#N/A</v>
      </c>
      <c r="DC154" s="51">
        <f>វត្តមាន!DF154</f>
        <v>0</v>
      </c>
      <c r="DD154" s="51">
        <f>វត្តមាន!DG154</f>
        <v>0</v>
      </c>
      <c r="DE154" s="51">
        <f>វត្តមាន!DH154</f>
        <v>0</v>
      </c>
      <c r="DF154" s="51">
        <f>វត្តមាន!DI154</f>
        <v>0</v>
      </c>
      <c r="DG154" s="8"/>
      <c r="DH154" s="8"/>
      <c r="DI154" s="8">
        <f t="shared" si="274"/>
        <v>0</v>
      </c>
      <c r="DJ154" s="9" t="str">
        <f t="shared" si="275"/>
        <v>F</v>
      </c>
      <c r="DK154" s="8"/>
      <c r="DL154" s="9" t="str">
        <f t="shared" si="276"/>
        <v>F</v>
      </c>
      <c r="DM154" s="8"/>
      <c r="DN154" s="9" t="str">
        <f t="shared" si="277"/>
        <v>F</v>
      </c>
      <c r="DO154" s="8"/>
      <c r="DP154" s="9" t="str">
        <f t="shared" si="278"/>
        <v>F</v>
      </c>
      <c r="DQ154" s="8"/>
      <c r="DR154" s="9" t="str">
        <f t="shared" si="279"/>
        <v>F</v>
      </c>
      <c r="DS154" s="8"/>
      <c r="DT154" s="9" t="str">
        <f t="shared" si="280"/>
        <v>F</v>
      </c>
      <c r="DU154" s="8"/>
      <c r="DV154" s="9" t="str">
        <f t="shared" si="281"/>
        <v>F</v>
      </c>
      <c r="DW154" s="8"/>
      <c r="DX154" s="9" t="str">
        <f t="shared" si="282"/>
        <v>F</v>
      </c>
      <c r="DY154" s="8"/>
      <c r="DZ154" s="9" t="str">
        <f t="shared" si="283"/>
        <v>F</v>
      </c>
      <c r="EA154" s="8"/>
      <c r="EB154" s="9" t="str">
        <f t="shared" si="284"/>
        <v>F</v>
      </c>
      <c r="EC154" s="8"/>
      <c r="ED154" s="9" t="str">
        <f t="shared" si="285"/>
        <v>F</v>
      </c>
      <c r="EE154" s="58">
        <f t="shared" si="286"/>
        <v>0</v>
      </c>
      <c r="EF154" s="58">
        <v>146</v>
      </c>
      <c r="EG154" s="59" t="str">
        <f t="shared" si="287"/>
        <v>A</v>
      </c>
      <c r="EH154" s="59" t="str">
        <f t="shared" si="288"/>
        <v>ល្អ</v>
      </c>
      <c r="EI154" s="58" t="e">
        <f t="shared" si="289"/>
        <v>#N/A</v>
      </c>
      <c r="EJ154" s="58">
        <f>វត្តមាន!EP154</f>
        <v>2</v>
      </c>
      <c r="EK154" s="58">
        <f>វត្តមាន!EQ154</f>
        <v>2</v>
      </c>
      <c r="EL154" s="58">
        <f>វត្តមាន!ER154</f>
        <v>2</v>
      </c>
      <c r="EM154" s="58">
        <f>វត្តមាន!ES154</f>
        <v>6</v>
      </c>
      <c r="EN154" s="67"/>
      <c r="EO154" s="8"/>
      <c r="EP154" s="8"/>
      <c r="EQ154" s="8">
        <f t="shared" si="290"/>
        <v>0</v>
      </c>
      <c r="ER154" s="9" t="str">
        <f t="shared" si="291"/>
        <v>F</v>
      </c>
      <c r="ES154" s="9"/>
      <c r="ET154" s="8"/>
      <c r="EU154" s="9" t="str">
        <f t="shared" si="292"/>
        <v>F</v>
      </c>
      <c r="EV154" s="9"/>
      <c r="EW154" s="8"/>
      <c r="EX154" s="9" t="str">
        <f t="shared" si="293"/>
        <v>F</v>
      </c>
      <c r="EY154" s="9"/>
      <c r="EZ154" s="8"/>
      <c r="FA154" s="9" t="str">
        <f t="shared" si="294"/>
        <v>F</v>
      </c>
      <c r="FB154" s="9"/>
      <c r="FC154" s="8"/>
      <c r="FD154" s="9" t="str">
        <f t="shared" si="295"/>
        <v>F</v>
      </c>
      <c r="FE154" s="9"/>
      <c r="FF154" s="8"/>
      <c r="FG154" s="9" t="str">
        <f t="shared" si="296"/>
        <v>F</v>
      </c>
      <c r="FH154" s="9"/>
      <c r="FI154" s="8"/>
      <c r="FJ154" s="9" t="str">
        <f t="shared" si="297"/>
        <v>F</v>
      </c>
      <c r="FK154" s="9"/>
      <c r="FL154" s="8"/>
      <c r="FM154" s="9" t="str">
        <f t="shared" si="298"/>
        <v>F</v>
      </c>
      <c r="FN154" s="9"/>
      <c r="FO154" s="8"/>
      <c r="FP154" s="9" t="str">
        <f t="shared" si="299"/>
        <v>F</v>
      </c>
      <c r="FQ154" s="9"/>
      <c r="FR154" s="8"/>
      <c r="FS154" s="9" t="str">
        <f t="shared" si="300"/>
        <v>F</v>
      </c>
      <c r="FT154" s="9"/>
      <c r="FU154" s="8"/>
      <c r="FV154" s="9" t="str">
        <f t="shared" si="301"/>
        <v>F</v>
      </c>
      <c r="FX154" s="58">
        <f t="shared" si="302"/>
        <v>0</v>
      </c>
      <c r="FY154" s="58">
        <v>146</v>
      </c>
      <c r="FZ154" s="59" t="str">
        <f t="shared" si="303"/>
        <v>A</v>
      </c>
      <c r="GA154" s="59" t="str">
        <f t="shared" si="304"/>
        <v>ល្អ</v>
      </c>
      <c r="GB154" s="58" t="e">
        <f t="shared" si="305"/>
        <v>#N/A</v>
      </c>
      <c r="GC154" s="58">
        <f>វត្តមាន!FZ154</f>
        <v>2</v>
      </c>
      <c r="GD154" s="58">
        <f>វត្តមាន!GA154</f>
        <v>2</v>
      </c>
      <c r="GE154" s="58">
        <f>វត្តមាន!GB154</f>
        <v>2</v>
      </c>
      <c r="GF154" s="58">
        <f>វត្តមាន!GC154</f>
        <v>6</v>
      </c>
      <c r="GG154" s="69">
        <f t="shared" si="306"/>
        <v>73</v>
      </c>
      <c r="GH154" s="69">
        <f t="shared" si="307"/>
        <v>146</v>
      </c>
      <c r="GI154" s="69">
        <f t="shared" si="308"/>
        <v>109.5</v>
      </c>
      <c r="GJ154" s="59" t="str">
        <f t="shared" si="309"/>
        <v>A</v>
      </c>
      <c r="GK154" s="59" t="str">
        <f t="shared" si="310"/>
        <v>ល្អ</v>
      </c>
      <c r="GL154" s="58" t="e">
        <f t="shared" si="311"/>
        <v>#N/A</v>
      </c>
      <c r="GM154" s="2">
        <f t="shared" si="312"/>
        <v>4</v>
      </c>
      <c r="GN154" s="2">
        <f t="shared" si="313"/>
        <v>4</v>
      </c>
      <c r="GO154" s="2">
        <f t="shared" si="314"/>
        <v>4</v>
      </c>
      <c r="GP154" s="2">
        <f t="shared" si="315"/>
        <v>12</v>
      </c>
    </row>
    <row r="155" spans="1:198">
      <c r="A155" s="2"/>
      <c r="B155" s="2">
        <f>ប្រវត្តិរូបសិស្ស!B159</f>
        <v>0</v>
      </c>
      <c r="C155" s="2" t="str">
        <f>ប្រវត្តិរូបសិស្ស!C155</f>
        <v>អ៊ួង ប្រាជ្ញា</v>
      </c>
      <c r="D155" s="2" t="str">
        <f>ប្រវត្តិរូបសិស្ស!D155</f>
        <v>ប្រុស</v>
      </c>
      <c r="E155" s="7">
        <f>ប្រវត្តិរូបសិស្ស!E155</f>
        <v>39128</v>
      </c>
      <c r="F155" s="7" t="str">
        <f>ប្រវត្តិរូបសិស្ស!G155</f>
        <v>12E</v>
      </c>
      <c r="G155" s="8"/>
      <c r="H155" s="8"/>
      <c r="I155" s="8"/>
      <c r="J155" s="9" t="str">
        <f t="shared" si="227"/>
        <v>F</v>
      </c>
      <c r="K155" s="8"/>
      <c r="L155" s="9" t="str">
        <f t="shared" si="228"/>
        <v>F</v>
      </c>
      <c r="M155" s="8"/>
      <c r="N155" s="9" t="str">
        <f t="shared" si="229"/>
        <v>F</v>
      </c>
      <c r="O155" s="8"/>
      <c r="P155" s="9" t="str">
        <f t="shared" si="230"/>
        <v>F</v>
      </c>
      <c r="Q155" s="8"/>
      <c r="R155" s="9" t="str">
        <f t="shared" si="231"/>
        <v>F</v>
      </c>
      <c r="S155" s="8"/>
      <c r="T155" s="9" t="str">
        <f t="shared" si="232"/>
        <v>F</v>
      </c>
      <c r="U155" s="8"/>
      <c r="V155" s="9" t="str">
        <f t="shared" si="233"/>
        <v>F</v>
      </c>
      <c r="W155" s="8"/>
      <c r="X155" s="9" t="str">
        <f t="shared" si="234"/>
        <v>F</v>
      </c>
      <c r="Y155" s="8"/>
      <c r="Z155" s="9" t="str">
        <f t="shared" si="235"/>
        <v>F</v>
      </c>
      <c r="AA155" s="8"/>
      <c r="AB155" s="9" t="str">
        <f t="shared" si="236"/>
        <v>F</v>
      </c>
      <c r="AC155" s="8"/>
      <c r="AD155" s="9" t="str">
        <f t="shared" si="237"/>
        <v>F</v>
      </c>
      <c r="AE155" s="9">
        <f>វត្តមាន!AL155</f>
        <v>0</v>
      </c>
      <c r="AF155" s="9">
        <f>វត្តមាន!AM155</f>
        <v>0</v>
      </c>
      <c r="AG155" s="9">
        <f>វត្តមាន!AN155</f>
        <v>0</v>
      </c>
      <c r="AH155" s="9">
        <f>វត្តមាន!AO155</f>
        <v>0</v>
      </c>
      <c r="AI155" s="53">
        <f t="shared" si="238"/>
        <v>0</v>
      </c>
      <c r="AJ155" s="53">
        <f t="shared" si="239"/>
        <v>0</v>
      </c>
      <c r="AK155" s="54" t="str">
        <f t="shared" si="240"/>
        <v>F</v>
      </c>
      <c r="AL155" s="54" t="str">
        <f t="shared" si="241"/>
        <v>ខ្សោយ</v>
      </c>
      <c r="AM155" s="53">
        <f t="shared" si="226"/>
        <v>1</v>
      </c>
      <c r="AN155" s="53">
        <f>វត្តមាន!BV155</f>
        <v>0</v>
      </c>
      <c r="AO155" s="53">
        <f>វត្តមាន!BW155</f>
        <v>0</v>
      </c>
      <c r="AP155" s="53">
        <f>វត្តមាន!BX155</f>
        <v>0</v>
      </c>
      <c r="AQ155" s="53">
        <f>វត្តមាន!BY155</f>
        <v>0</v>
      </c>
      <c r="AR155" s="53"/>
      <c r="AS155" s="8"/>
      <c r="AT155" s="8"/>
      <c r="AU155" s="8">
        <f t="shared" si="242"/>
        <v>0</v>
      </c>
      <c r="AV155" s="9" t="str">
        <f t="shared" si="243"/>
        <v>F</v>
      </c>
      <c r="AW155" s="8"/>
      <c r="AX155" s="9" t="str">
        <f t="shared" si="244"/>
        <v>F</v>
      </c>
      <c r="AY155" s="8"/>
      <c r="AZ155" s="9" t="str">
        <f t="shared" si="245"/>
        <v>F</v>
      </c>
      <c r="BA155" s="8"/>
      <c r="BB155" s="9" t="str">
        <f t="shared" si="246"/>
        <v>F</v>
      </c>
      <c r="BC155" s="8"/>
      <c r="BD155" s="9" t="str">
        <f t="shared" si="247"/>
        <v>F</v>
      </c>
      <c r="BE155" s="8"/>
      <c r="BF155" s="9" t="str">
        <f t="shared" si="248"/>
        <v>F</v>
      </c>
      <c r="BG155" s="8"/>
      <c r="BH155" s="9" t="str">
        <f t="shared" si="249"/>
        <v>F</v>
      </c>
      <c r="BI155" s="8"/>
      <c r="BJ155" s="9" t="str">
        <f t="shared" si="250"/>
        <v>F</v>
      </c>
      <c r="BK155" s="8"/>
      <c r="BL155" s="9" t="str">
        <f t="shared" si="251"/>
        <v>F</v>
      </c>
      <c r="BM155" s="8"/>
      <c r="BN155" s="9" t="str">
        <f t="shared" si="252"/>
        <v>F</v>
      </c>
      <c r="BO155" s="8"/>
      <c r="BP155" s="9" t="str">
        <f t="shared" si="253"/>
        <v>F</v>
      </c>
      <c r="BQ155" s="51">
        <f t="shared" si="254"/>
        <v>0</v>
      </c>
      <c r="BR155" s="51">
        <f t="shared" si="255"/>
        <v>0</v>
      </c>
      <c r="BS155" s="56" t="str">
        <f t="shared" si="256"/>
        <v>F</v>
      </c>
      <c r="BT155" s="56" t="str">
        <f t="shared" si="257"/>
        <v>ខ្សោយ</v>
      </c>
      <c r="BU155" s="51">
        <f t="shared" si="258"/>
        <v>1</v>
      </c>
      <c r="BV155" s="51">
        <f>វត្តមាន!BV155</f>
        <v>0</v>
      </c>
      <c r="BW155" s="51">
        <f>វត្តមាន!BW155</f>
        <v>0</v>
      </c>
      <c r="BX155" s="51">
        <f>វត្តមាន!BX155</f>
        <v>0</v>
      </c>
      <c r="BY155" s="51">
        <f>វត្តមាន!BY155</f>
        <v>0</v>
      </c>
      <c r="BZ155" s="8"/>
      <c r="CA155" s="8"/>
      <c r="CB155" s="8"/>
      <c r="CC155" s="9" t="str">
        <f t="shared" si="259"/>
        <v>F</v>
      </c>
      <c r="CD155" s="8"/>
      <c r="CE155" s="9" t="str">
        <f t="shared" si="260"/>
        <v>F</v>
      </c>
      <c r="CF155" s="8"/>
      <c r="CG155" s="9" t="str">
        <f t="shared" si="261"/>
        <v>F</v>
      </c>
      <c r="CH155" s="8"/>
      <c r="CI155" s="9" t="str">
        <f t="shared" si="262"/>
        <v>F</v>
      </c>
      <c r="CJ155" s="8"/>
      <c r="CK155" s="9" t="str">
        <f t="shared" si="263"/>
        <v>F</v>
      </c>
      <c r="CL155" s="8"/>
      <c r="CM155" s="9" t="str">
        <f t="shared" si="264"/>
        <v>F</v>
      </c>
      <c r="CN155" s="8"/>
      <c r="CO155" s="9" t="str">
        <f t="shared" si="265"/>
        <v>F</v>
      </c>
      <c r="CP155" s="8"/>
      <c r="CQ155" s="9" t="str">
        <f t="shared" si="266"/>
        <v>F</v>
      </c>
      <c r="CR155" s="8"/>
      <c r="CS155" s="9" t="str">
        <f t="shared" si="267"/>
        <v>F</v>
      </c>
      <c r="CT155" s="8"/>
      <c r="CU155" s="9" t="str">
        <f t="shared" si="268"/>
        <v>F</v>
      </c>
      <c r="CV155" s="8"/>
      <c r="CW155" s="9" t="str">
        <f t="shared" si="269"/>
        <v>F</v>
      </c>
      <c r="CX155" s="51">
        <f t="shared" si="270"/>
        <v>0</v>
      </c>
      <c r="CY155" s="51">
        <v>147</v>
      </c>
      <c r="CZ155" s="56" t="str">
        <f t="shared" si="271"/>
        <v>A</v>
      </c>
      <c r="DA155" s="56" t="str">
        <f t="shared" si="272"/>
        <v>ល្អ</v>
      </c>
      <c r="DB155" s="51" t="e">
        <f t="shared" si="273"/>
        <v>#N/A</v>
      </c>
      <c r="DC155" s="51">
        <f>វត្តមាន!DF155</f>
        <v>0</v>
      </c>
      <c r="DD155" s="51">
        <f>វត្តមាន!DG155</f>
        <v>0</v>
      </c>
      <c r="DE155" s="51">
        <f>វត្តមាន!DH155</f>
        <v>0</v>
      </c>
      <c r="DF155" s="51">
        <f>វត្តមាន!DI155</f>
        <v>0</v>
      </c>
      <c r="DG155" s="8"/>
      <c r="DH155" s="8"/>
      <c r="DI155" s="8">
        <f t="shared" si="274"/>
        <v>0</v>
      </c>
      <c r="DJ155" s="9" t="str">
        <f t="shared" si="275"/>
        <v>F</v>
      </c>
      <c r="DK155" s="8"/>
      <c r="DL155" s="9" t="str">
        <f t="shared" si="276"/>
        <v>F</v>
      </c>
      <c r="DM155" s="8"/>
      <c r="DN155" s="9" t="str">
        <f t="shared" si="277"/>
        <v>F</v>
      </c>
      <c r="DO155" s="8"/>
      <c r="DP155" s="9" t="str">
        <f t="shared" si="278"/>
        <v>F</v>
      </c>
      <c r="DQ155" s="8"/>
      <c r="DR155" s="9" t="str">
        <f t="shared" si="279"/>
        <v>F</v>
      </c>
      <c r="DS155" s="8"/>
      <c r="DT155" s="9" t="str">
        <f t="shared" si="280"/>
        <v>F</v>
      </c>
      <c r="DU155" s="8"/>
      <c r="DV155" s="9" t="str">
        <f t="shared" si="281"/>
        <v>F</v>
      </c>
      <c r="DW155" s="8"/>
      <c r="DX155" s="9" t="str">
        <f t="shared" si="282"/>
        <v>F</v>
      </c>
      <c r="DY155" s="8"/>
      <c r="DZ155" s="9" t="str">
        <f t="shared" si="283"/>
        <v>F</v>
      </c>
      <c r="EA155" s="8"/>
      <c r="EB155" s="9" t="str">
        <f t="shared" si="284"/>
        <v>F</v>
      </c>
      <c r="EC155" s="8"/>
      <c r="ED155" s="9" t="str">
        <f t="shared" si="285"/>
        <v>F</v>
      </c>
      <c r="EE155" s="58">
        <f t="shared" si="286"/>
        <v>0</v>
      </c>
      <c r="EF155" s="58">
        <v>147</v>
      </c>
      <c r="EG155" s="59" t="str">
        <f t="shared" si="287"/>
        <v>A</v>
      </c>
      <c r="EH155" s="59" t="str">
        <f t="shared" si="288"/>
        <v>ល្អ</v>
      </c>
      <c r="EI155" s="58" t="e">
        <f t="shared" si="289"/>
        <v>#N/A</v>
      </c>
      <c r="EJ155" s="58">
        <f>វត្តមាន!EP155</f>
        <v>2</v>
      </c>
      <c r="EK155" s="58">
        <f>វត្តមាន!EQ155</f>
        <v>2</v>
      </c>
      <c r="EL155" s="58">
        <f>វត្តមាន!ER155</f>
        <v>2</v>
      </c>
      <c r="EM155" s="58">
        <f>វត្តមាន!ES155</f>
        <v>6</v>
      </c>
      <c r="EN155" s="67"/>
      <c r="EO155" s="8"/>
      <c r="EP155" s="8"/>
      <c r="EQ155" s="8">
        <f t="shared" si="290"/>
        <v>0</v>
      </c>
      <c r="ER155" s="9" t="str">
        <f t="shared" si="291"/>
        <v>F</v>
      </c>
      <c r="ES155" s="9"/>
      <c r="ET155" s="8"/>
      <c r="EU155" s="9" t="str">
        <f t="shared" si="292"/>
        <v>F</v>
      </c>
      <c r="EV155" s="9"/>
      <c r="EW155" s="8"/>
      <c r="EX155" s="9" t="str">
        <f t="shared" si="293"/>
        <v>F</v>
      </c>
      <c r="EY155" s="9"/>
      <c r="EZ155" s="8"/>
      <c r="FA155" s="9" t="str">
        <f t="shared" si="294"/>
        <v>F</v>
      </c>
      <c r="FB155" s="9"/>
      <c r="FC155" s="8"/>
      <c r="FD155" s="9" t="str">
        <f t="shared" si="295"/>
        <v>F</v>
      </c>
      <c r="FE155" s="9"/>
      <c r="FF155" s="8"/>
      <c r="FG155" s="9" t="str">
        <f t="shared" si="296"/>
        <v>F</v>
      </c>
      <c r="FH155" s="9"/>
      <c r="FI155" s="8"/>
      <c r="FJ155" s="9" t="str">
        <f t="shared" si="297"/>
        <v>F</v>
      </c>
      <c r="FK155" s="9"/>
      <c r="FL155" s="8"/>
      <c r="FM155" s="9" t="str">
        <f t="shared" si="298"/>
        <v>F</v>
      </c>
      <c r="FN155" s="9"/>
      <c r="FO155" s="8"/>
      <c r="FP155" s="9" t="str">
        <f t="shared" si="299"/>
        <v>F</v>
      </c>
      <c r="FQ155" s="9"/>
      <c r="FR155" s="8"/>
      <c r="FS155" s="9" t="str">
        <f t="shared" si="300"/>
        <v>F</v>
      </c>
      <c r="FT155" s="9"/>
      <c r="FU155" s="8"/>
      <c r="FV155" s="9" t="str">
        <f t="shared" si="301"/>
        <v>F</v>
      </c>
      <c r="FX155" s="58">
        <f t="shared" si="302"/>
        <v>0</v>
      </c>
      <c r="FY155" s="58">
        <v>147</v>
      </c>
      <c r="FZ155" s="59" t="str">
        <f t="shared" si="303"/>
        <v>A</v>
      </c>
      <c r="GA155" s="59" t="str">
        <f t="shared" si="304"/>
        <v>ល្អ</v>
      </c>
      <c r="GB155" s="58" t="e">
        <f t="shared" si="305"/>
        <v>#N/A</v>
      </c>
      <c r="GC155" s="58">
        <f>វត្តមាន!FZ155</f>
        <v>2</v>
      </c>
      <c r="GD155" s="58">
        <f>វត្តមាន!GA155</f>
        <v>2</v>
      </c>
      <c r="GE155" s="58">
        <f>វត្តមាន!GB155</f>
        <v>2</v>
      </c>
      <c r="GF155" s="58">
        <f>វត្តមាន!GC155</f>
        <v>6</v>
      </c>
      <c r="GG155" s="69">
        <f t="shared" si="306"/>
        <v>73.5</v>
      </c>
      <c r="GH155" s="69">
        <f t="shared" si="307"/>
        <v>147</v>
      </c>
      <c r="GI155" s="69">
        <f t="shared" si="308"/>
        <v>110.25</v>
      </c>
      <c r="GJ155" s="59" t="str">
        <f t="shared" si="309"/>
        <v>A</v>
      </c>
      <c r="GK155" s="59" t="str">
        <f t="shared" si="310"/>
        <v>ល្អ</v>
      </c>
      <c r="GL155" s="58" t="e">
        <f t="shared" si="311"/>
        <v>#N/A</v>
      </c>
      <c r="GM155" s="2">
        <f t="shared" si="312"/>
        <v>4</v>
      </c>
      <c r="GN155" s="2">
        <f t="shared" si="313"/>
        <v>4</v>
      </c>
      <c r="GO155" s="2">
        <f t="shared" si="314"/>
        <v>4</v>
      </c>
      <c r="GP155" s="2">
        <f t="shared" si="315"/>
        <v>12</v>
      </c>
    </row>
    <row r="156" spans="1:198">
      <c r="A156" s="2"/>
      <c r="B156" s="2">
        <f>ប្រវត្តិរូបសិស្ស!B160</f>
        <v>0</v>
      </c>
      <c r="C156" s="2" t="str">
        <f>ប្រវត្តិរូបសិស្ស!C156</f>
        <v>អាត ម៉ារី</v>
      </c>
      <c r="D156" s="2" t="str">
        <f>ប្រវត្តិរូបសិស្ស!D156</f>
        <v>ស្រី</v>
      </c>
      <c r="E156" s="7">
        <f>ប្រវត្តិរូបសិស្ស!E156</f>
        <v>39206</v>
      </c>
      <c r="F156" s="7" t="str">
        <f>ប្រវត្តិរូបសិស្ស!G156</f>
        <v>12E</v>
      </c>
      <c r="G156" s="8"/>
      <c r="H156" s="8"/>
      <c r="I156" s="8"/>
      <c r="J156" s="9" t="str">
        <f t="shared" si="227"/>
        <v>F</v>
      </c>
      <c r="K156" s="8"/>
      <c r="L156" s="9" t="str">
        <f t="shared" si="228"/>
        <v>F</v>
      </c>
      <c r="M156" s="8"/>
      <c r="N156" s="9" t="str">
        <f t="shared" si="229"/>
        <v>F</v>
      </c>
      <c r="O156" s="8"/>
      <c r="P156" s="9" t="str">
        <f t="shared" si="230"/>
        <v>F</v>
      </c>
      <c r="Q156" s="8"/>
      <c r="R156" s="9" t="str">
        <f t="shared" si="231"/>
        <v>F</v>
      </c>
      <c r="S156" s="8"/>
      <c r="T156" s="9" t="str">
        <f t="shared" si="232"/>
        <v>F</v>
      </c>
      <c r="U156" s="8"/>
      <c r="V156" s="9" t="str">
        <f t="shared" si="233"/>
        <v>F</v>
      </c>
      <c r="W156" s="8"/>
      <c r="X156" s="9" t="str">
        <f t="shared" si="234"/>
        <v>F</v>
      </c>
      <c r="Y156" s="8"/>
      <c r="Z156" s="9" t="str">
        <f t="shared" si="235"/>
        <v>F</v>
      </c>
      <c r="AA156" s="8"/>
      <c r="AB156" s="9" t="str">
        <f t="shared" si="236"/>
        <v>F</v>
      </c>
      <c r="AC156" s="8"/>
      <c r="AD156" s="9" t="str">
        <f t="shared" si="237"/>
        <v>F</v>
      </c>
      <c r="AE156" s="9">
        <f>វត្តមាន!AL156</f>
        <v>0</v>
      </c>
      <c r="AF156" s="9">
        <f>វត្តមាន!AM156</f>
        <v>0</v>
      </c>
      <c r="AG156" s="9">
        <f>វត្តមាន!AN156</f>
        <v>0</v>
      </c>
      <c r="AH156" s="9">
        <f>វត្តមាន!AO156</f>
        <v>0</v>
      </c>
      <c r="AI156" s="53">
        <f t="shared" si="238"/>
        <v>0</v>
      </c>
      <c r="AJ156" s="53">
        <f t="shared" si="239"/>
        <v>0</v>
      </c>
      <c r="AK156" s="54" t="str">
        <f t="shared" si="240"/>
        <v>F</v>
      </c>
      <c r="AL156" s="54" t="str">
        <f t="shared" si="241"/>
        <v>ខ្សោយ</v>
      </c>
      <c r="AM156" s="53">
        <f t="shared" si="226"/>
        <v>1</v>
      </c>
      <c r="AN156" s="53">
        <f>វត្តមាន!BV156</f>
        <v>0</v>
      </c>
      <c r="AO156" s="53">
        <f>វត្តមាន!BW156</f>
        <v>0</v>
      </c>
      <c r="AP156" s="53">
        <f>វត្តមាន!BX156</f>
        <v>0</v>
      </c>
      <c r="AQ156" s="53">
        <f>វត្តមាន!BY156</f>
        <v>0</v>
      </c>
      <c r="AR156" s="53"/>
      <c r="AS156" s="8"/>
      <c r="AT156" s="8"/>
      <c r="AU156" s="8">
        <f t="shared" si="242"/>
        <v>0</v>
      </c>
      <c r="AV156" s="9" t="str">
        <f t="shared" si="243"/>
        <v>F</v>
      </c>
      <c r="AW156" s="8"/>
      <c r="AX156" s="9" t="str">
        <f t="shared" si="244"/>
        <v>F</v>
      </c>
      <c r="AY156" s="8"/>
      <c r="AZ156" s="9" t="str">
        <f t="shared" si="245"/>
        <v>F</v>
      </c>
      <c r="BA156" s="8"/>
      <c r="BB156" s="9" t="str">
        <f t="shared" si="246"/>
        <v>F</v>
      </c>
      <c r="BC156" s="8"/>
      <c r="BD156" s="9" t="str">
        <f t="shared" si="247"/>
        <v>F</v>
      </c>
      <c r="BE156" s="8"/>
      <c r="BF156" s="9" t="str">
        <f t="shared" si="248"/>
        <v>F</v>
      </c>
      <c r="BG156" s="8"/>
      <c r="BH156" s="9" t="str">
        <f t="shared" si="249"/>
        <v>F</v>
      </c>
      <c r="BI156" s="8"/>
      <c r="BJ156" s="9" t="str">
        <f t="shared" si="250"/>
        <v>F</v>
      </c>
      <c r="BK156" s="8"/>
      <c r="BL156" s="9" t="str">
        <f t="shared" si="251"/>
        <v>F</v>
      </c>
      <c r="BM156" s="8"/>
      <c r="BN156" s="9" t="str">
        <f t="shared" si="252"/>
        <v>F</v>
      </c>
      <c r="BO156" s="8"/>
      <c r="BP156" s="9" t="str">
        <f t="shared" si="253"/>
        <v>F</v>
      </c>
      <c r="BQ156" s="51">
        <f t="shared" si="254"/>
        <v>0</v>
      </c>
      <c r="BR156" s="51">
        <f t="shared" si="255"/>
        <v>0</v>
      </c>
      <c r="BS156" s="56" t="str">
        <f t="shared" si="256"/>
        <v>F</v>
      </c>
      <c r="BT156" s="56" t="str">
        <f t="shared" si="257"/>
        <v>ខ្សោយ</v>
      </c>
      <c r="BU156" s="51">
        <f t="shared" si="258"/>
        <v>1</v>
      </c>
      <c r="BV156" s="51">
        <f>វត្តមាន!BV156</f>
        <v>0</v>
      </c>
      <c r="BW156" s="51">
        <f>វត្តមាន!BW156</f>
        <v>0</v>
      </c>
      <c r="BX156" s="51">
        <f>វត្តមាន!BX156</f>
        <v>0</v>
      </c>
      <c r="BY156" s="51">
        <f>វត្តមាន!BY156</f>
        <v>0</v>
      </c>
      <c r="BZ156" s="8"/>
      <c r="CA156" s="8"/>
      <c r="CB156" s="8"/>
      <c r="CC156" s="9" t="str">
        <f t="shared" si="259"/>
        <v>F</v>
      </c>
      <c r="CD156" s="8"/>
      <c r="CE156" s="9" t="str">
        <f t="shared" si="260"/>
        <v>F</v>
      </c>
      <c r="CF156" s="8"/>
      <c r="CG156" s="9" t="str">
        <f t="shared" si="261"/>
        <v>F</v>
      </c>
      <c r="CH156" s="8"/>
      <c r="CI156" s="9" t="str">
        <f t="shared" si="262"/>
        <v>F</v>
      </c>
      <c r="CJ156" s="8"/>
      <c r="CK156" s="9" t="str">
        <f t="shared" si="263"/>
        <v>F</v>
      </c>
      <c r="CL156" s="8"/>
      <c r="CM156" s="9" t="str">
        <f t="shared" si="264"/>
        <v>F</v>
      </c>
      <c r="CN156" s="8"/>
      <c r="CO156" s="9" t="str">
        <f t="shared" si="265"/>
        <v>F</v>
      </c>
      <c r="CP156" s="8"/>
      <c r="CQ156" s="9" t="str">
        <f t="shared" si="266"/>
        <v>F</v>
      </c>
      <c r="CR156" s="8"/>
      <c r="CS156" s="9" t="str">
        <f t="shared" si="267"/>
        <v>F</v>
      </c>
      <c r="CT156" s="8"/>
      <c r="CU156" s="9" t="str">
        <f t="shared" si="268"/>
        <v>F</v>
      </c>
      <c r="CV156" s="8"/>
      <c r="CW156" s="9" t="str">
        <f t="shared" si="269"/>
        <v>F</v>
      </c>
      <c r="CX156" s="51">
        <f t="shared" si="270"/>
        <v>0</v>
      </c>
      <c r="CY156" s="51">
        <v>148</v>
      </c>
      <c r="CZ156" s="56" t="str">
        <f t="shared" si="271"/>
        <v>A</v>
      </c>
      <c r="DA156" s="56" t="str">
        <f t="shared" si="272"/>
        <v>ល្អ</v>
      </c>
      <c r="DB156" s="51" t="e">
        <f t="shared" si="273"/>
        <v>#N/A</v>
      </c>
      <c r="DC156" s="51">
        <f>វត្តមាន!DF156</f>
        <v>0</v>
      </c>
      <c r="DD156" s="51">
        <f>វត្តមាន!DG156</f>
        <v>0</v>
      </c>
      <c r="DE156" s="51">
        <f>វត្តមាន!DH156</f>
        <v>0</v>
      </c>
      <c r="DF156" s="51">
        <f>វត្តមាន!DI156</f>
        <v>0</v>
      </c>
      <c r="DG156" s="8"/>
      <c r="DH156" s="8"/>
      <c r="DI156" s="8">
        <f t="shared" si="274"/>
        <v>0</v>
      </c>
      <c r="DJ156" s="9" t="str">
        <f t="shared" si="275"/>
        <v>F</v>
      </c>
      <c r="DK156" s="8"/>
      <c r="DL156" s="9" t="str">
        <f t="shared" si="276"/>
        <v>F</v>
      </c>
      <c r="DM156" s="8"/>
      <c r="DN156" s="9" t="str">
        <f t="shared" si="277"/>
        <v>F</v>
      </c>
      <c r="DO156" s="8"/>
      <c r="DP156" s="9" t="str">
        <f t="shared" si="278"/>
        <v>F</v>
      </c>
      <c r="DQ156" s="8"/>
      <c r="DR156" s="9" t="str">
        <f t="shared" si="279"/>
        <v>F</v>
      </c>
      <c r="DS156" s="8"/>
      <c r="DT156" s="9" t="str">
        <f t="shared" si="280"/>
        <v>F</v>
      </c>
      <c r="DU156" s="8"/>
      <c r="DV156" s="9" t="str">
        <f t="shared" si="281"/>
        <v>F</v>
      </c>
      <c r="DW156" s="8"/>
      <c r="DX156" s="9" t="str">
        <f t="shared" si="282"/>
        <v>F</v>
      </c>
      <c r="DY156" s="8"/>
      <c r="DZ156" s="9" t="str">
        <f t="shared" si="283"/>
        <v>F</v>
      </c>
      <c r="EA156" s="8"/>
      <c r="EB156" s="9" t="str">
        <f t="shared" si="284"/>
        <v>F</v>
      </c>
      <c r="EC156" s="8"/>
      <c r="ED156" s="9" t="str">
        <f t="shared" si="285"/>
        <v>F</v>
      </c>
      <c r="EE156" s="58">
        <f t="shared" si="286"/>
        <v>0</v>
      </c>
      <c r="EF156" s="58">
        <v>148</v>
      </c>
      <c r="EG156" s="59" t="str">
        <f t="shared" si="287"/>
        <v>A</v>
      </c>
      <c r="EH156" s="59" t="str">
        <f t="shared" si="288"/>
        <v>ល្អ</v>
      </c>
      <c r="EI156" s="58" t="e">
        <f t="shared" si="289"/>
        <v>#N/A</v>
      </c>
      <c r="EJ156" s="58">
        <f>វត្តមាន!EP156</f>
        <v>2</v>
      </c>
      <c r="EK156" s="58">
        <f>វត្តមាន!EQ156</f>
        <v>2</v>
      </c>
      <c r="EL156" s="58">
        <f>វត្តមាន!ER156</f>
        <v>2</v>
      </c>
      <c r="EM156" s="58">
        <f>វត្តមាន!ES156</f>
        <v>6</v>
      </c>
      <c r="EN156" s="67"/>
      <c r="EO156" s="8"/>
      <c r="EP156" s="8"/>
      <c r="EQ156" s="8">
        <f t="shared" si="290"/>
        <v>0</v>
      </c>
      <c r="ER156" s="9" t="str">
        <f t="shared" si="291"/>
        <v>F</v>
      </c>
      <c r="ES156" s="9"/>
      <c r="ET156" s="8"/>
      <c r="EU156" s="9" t="str">
        <f t="shared" si="292"/>
        <v>F</v>
      </c>
      <c r="EV156" s="9"/>
      <c r="EW156" s="8"/>
      <c r="EX156" s="9" t="str">
        <f t="shared" si="293"/>
        <v>F</v>
      </c>
      <c r="EY156" s="9"/>
      <c r="EZ156" s="8"/>
      <c r="FA156" s="9" t="str">
        <f t="shared" si="294"/>
        <v>F</v>
      </c>
      <c r="FB156" s="9"/>
      <c r="FC156" s="8"/>
      <c r="FD156" s="9" t="str">
        <f t="shared" si="295"/>
        <v>F</v>
      </c>
      <c r="FE156" s="9"/>
      <c r="FF156" s="8"/>
      <c r="FG156" s="9" t="str">
        <f t="shared" si="296"/>
        <v>F</v>
      </c>
      <c r="FH156" s="9"/>
      <c r="FI156" s="8"/>
      <c r="FJ156" s="9" t="str">
        <f t="shared" si="297"/>
        <v>F</v>
      </c>
      <c r="FK156" s="9"/>
      <c r="FL156" s="8"/>
      <c r="FM156" s="9" t="str">
        <f t="shared" si="298"/>
        <v>F</v>
      </c>
      <c r="FN156" s="9"/>
      <c r="FO156" s="8"/>
      <c r="FP156" s="9" t="str">
        <f t="shared" si="299"/>
        <v>F</v>
      </c>
      <c r="FQ156" s="9"/>
      <c r="FR156" s="8"/>
      <c r="FS156" s="9" t="str">
        <f t="shared" si="300"/>
        <v>F</v>
      </c>
      <c r="FT156" s="9"/>
      <c r="FU156" s="8"/>
      <c r="FV156" s="9" t="str">
        <f t="shared" si="301"/>
        <v>F</v>
      </c>
      <c r="FX156" s="58">
        <f t="shared" si="302"/>
        <v>0</v>
      </c>
      <c r="FY156" s="58">
        <v>148</v>
      </c>
      <c r="FZ156" s="59" t="str">
        <f t="shared" si="303"/>
        <v>A</v>
      </c>
      <c r="GA156" s="59" t="str">
        <f t="shared" si="304"/>
        <v>ល្អ</v>
      </c>
      <c r="GB156" s="58" t="e">
        <f t="shared" si="305"/>
        <v>#N/A</v>
      </c>
      <c r="GC156" s="58">
        <f>វត្តមាន!FZ156</f>
        <v>2</v>
      </c>
      <c r="GD156" s="58">
        <f>វត្តមាន!GA156</f>
        <v>2</v>
      </c>
      <c r="GE156" s="58">
        <f>វត្តមាន!GB156</f>
        <v>2</v>
      </c>
      <c r="GF156" s="58">
        <f>វត្តមាន!GC156</f>
        <v>6</v>
      </c>
      <c r="GG156" s="69">
        <f t="shared" si="306"/>
        <v>74</v>
      </c>
      <c r="GH156" s="69">
        <f t="shared" si="307"/>
        <v>148</v>
      </c>
      <c r="GI156" s="69">
        <f t="shared" si="308"/>
        <v>111</v>
      </c>
      <c r="GJ156" s="59" t="str">
        <f t="shared" si="309"/>
        <v>A</v>
      </c>
      <c r="GK156" s="59" t="str">
        <f t="shared" si="310"/>
        <v>ល្អ</v>
      </c>
      <c r="GL156" s="58" t="e">
        <f t="shared" si="311"/>
        <v>#N/A</v>
      </c>
      <c r="GM156" s="2">
        <f t="shared" si="312"/>
        <v>4</v>
      </c>
      <c r="GN156" s="2">
        <f t="shared" si="313"/>
        <v>4</v>
      </c>
      <c r="GO156" s="2">
        <f t="shared" si="314"/>
        <v>4</v>
      </c>
      <c r="GP156" s="2">
        <f t="shared" si="315"/>
        <v>12</v>
      </c>
    </row>
    <row r="157" spans="1:198">
      <c r="A157" s="2"/>
      <c r="B157" s="2">
        <f>ប្រវត្តិរូបសិស្ស!B161</f>
        <v>0</v>
      </c>
      <c r="C157" s="2">
        <f>ប្រវត្តិរូបសិស្ស!C157</f>
        <v>0</v>
      </c>
      <c r="D157" s="2">
        <f>ប្រវត្តិរូបសិស្ស!D157</f>
        <v>0</v>
      </c>
      <c r="E157" s="7">
        <f>ប្រវត្តិរូបសិស្ស!E157</f>
        <v>0</v>
      </c>
      <c r="F157" s="7" t="str">
        <f>ប្រវត្តិរូបសិស្ស!G157</f>
        <v>12E</v>
      </c>
      <c r="G157" s="8"/>
      <c r="H157" s="8"/>
      <c r="I157" s="8"/>
      <c r="J157" s="9" t="str">
        <f t="shared" si="227"/>
        <v>F</v>
      </c>
      <c r="K157" s="8"/>
      <c r="L157" s="9" t="str">
        <f t="shared" si="228"/>
        <v>F</v>
      </c>
      <c r="M157" s="8"/>
      <c r="N157" s="9" t="str">
        <f t="shared" si="229"/>
        <v>F</v>
      </c>
      <c r="O157" s="8"/>
      <c r="P157" s="9" t="str">
        <f t="shared" si="230"/>
        <v>F</v>
      </c>
      <c r="Q157" s="8"/>
      <c r="R157" s="9" t="str">
        <f t="shared" si="231"/>
        <v>F</v>
      </c>
      <c r="S157" s="8"/>
      <c r="T157" s="9" t="str">
        <f t="shared" si="232"/>
        <v>F</v>
      </c>
      <c r="U157" s="8"/>
      <c r="V157" s="9" t="str">
        <f t="shared" si="233"/>
        <v>F</v>
      </c>
      <c r="W157" s="8"/>
      <c r="X157" s="9" t="str">
        <f t="shared" si="234"/>
        <v>F</v>
      </c>
      <c r="Y157" s="8"/>
      <c r="Z157" s="9" t="str">
        <f t="shared" si="235"/>
        <v>F</v>
      </c>
      <c r="AA157" s="8"/>
      <c r="AB157" s="9" t="str">
        <f t="shared" si="236"/>
        <v>F</v>
      </c>
      <c r="AC157" s="8"/>
      <c r="AD157" s="9" t="str">
        <f t="shared" si="237"/>
        <v>F</v>
      </c>
      <c r="AE157" s="9">
        <f>វត្តមាន!AL157</f>
        <v>0</v>
      </c>
      <c r="AF157" s="9">
        <f>វត្តមាន!AM157</f>
        <v>0</v>
      </c>
      <c r="AG157" s="9">
        <f>វត្តមាន!AN157</f>
        <v>0</v>
      </c>
      <c r="AH157" s="9">
        <f>វត្តមាន!AO157</f>
        <v>0</v>
      </c>
      <c r="AI157" s="53">
        <f t="shared" si="238"/>
        <v>0</v>
      </c>
      <c r="AJ157" s="53">
        <f t="shared" si="239"/>
        <v>0</v>
      </c>
      <c r="AK157" s="54" t="str">
        <f t="shared" si="240"/>
        <v>F</v>
      </c>
      <c r="AL157" s="54" t="str">
        <f t="shared" si="241"/>
        <v>ខ្សោយ</v>
      </c>
      <c r="AM157" s="53">
        <f t="shared" si="226"/>
        <v>1</v>
      </c>
      <c r="AN157" s="53">
        <f>វត្តមាន!BV157</f>
        <v>0</v>
      </c>
      <c r="AO157" s="53">
        <f>វត្តមាន!BW157</f>
        <v>0</v>
      </c>
      <c r="AP157" s="53">
        <f>វត្តមាន!BX157</f>
        <v>0</v>
      </c>
      <c r="AQ157" s="53">
        <f>វត្តមាន!BY157</f>
        <v>0</v>
      </c>
      <c r="AR157" s="53"/>
      <c r="AS157" s="8"/>
      <c r="AT157" s="8"/>
      <c r="AU157" s="8">
        <f t="shared" si="242"/>
        <v>0</v>
      </c>
      <c r="AV157" s="9" t="str">
        <f t="shared" si="243"/>
        <v>F</v>
      </c>
      <c r="AW157" s="8"/>
      <c r="AX157" s="9" t="str">
        <f t="shared" si="244"/>
        <v>F</v>
      </c>
      <c r="AY157" s="8"/>
      <c r="AZ157" s="9" t="str">
        <f t="shared" si="245"/>
        <v>F</v>
      </c>
      <c r="BA157" s="8"/>
      <c r="BB157" s="9" t="str">
        <f t="shared" si="246"/>
        <v>F</v>
      </c>
      <c r="BC157" s="8"/>
      <c r="BD157" s="9" t="str">
        <f t="shared" si="247"/>
        <v>F</v>
      </c>
      <c r="BE157" s="8"/>
      <c r="BF157" s="9" t="str">
        <f t="shared" si="248"/>
        <v>F</v>
      </c>
      <c r="BG157" s="8"/>
      <c r="BH157" s="9" t="str">
        <f t="shared" si="249"/>
        <v>F</v>
      </c>
      <c r="BI157" s="8"/>
      <c r="BJ157" s="9" t="str">
        <f t="shared" si="250"/>
        <v>F</v>
      </c>
      <c r="BK157" s="8"/>
      <c r="BL157" s="9" t="str">
        <f t="shared" si="251"/>
        <v>F</v>
      </c>
      <c r="BM157" s="8"/>
      <c r="BN157" s="9" t="str">
        <f t="shared" si="252"/>
        <v>F</v>
      </c>
      <c r="BO157" s="8"/>
      <c r="BP157" s="9" t="str">
        <f t="shared" si="253"/>
        <v>F</v>
      </c>
      <c r="BQ157" s="51">
        <f t="shared" si="254"/>
        <v>0</v>
      </c>
      <c r="BR157" s="51">
        <f t="shared" si="255"/>
        <v>0</v>
      </c>
      <c r="BS157" s="56" t="str">
        <f t="shared" si="256"/>
        <v>F</v>
      </c>
      <c r="BT157" s="56" t="str">
        <f t="shared" si="257"/>
        <v>ខ្សោយ</v>
      </c>
      <c r="BU157" s="51">
        <f t="shared" si="258"/>
        <v>1</v>
      </c>
      <c r="BV157" s="51">
        <f>វត្តមាន!BV157</f>
        <v>0</v>
      </c>
      <c r="BW157" s="51">
        <f>វត្តមាន!BW157</f>
        <v>0</v>
      </c>
      <c r="BX157" s="51">
        <f>វត្តមាន!BX157</f>
        <v>0</v>
      </c>
      <c r="BY157" s="51">
        <f>វត្តមាន!BY157</f>
        <v>0</v>
      </c>
      <c r="BZ157" s="8"/>
      <c r="CA157" s="8"/>
      <c r="CB157" s="8"/>
      <c r="CC157" s="9" t="str">
        <f t="shared" si="259"/>
        <v>F</v>
      </c>
      <c r="CD157" s="8"/>
      <c r="CE157" s="9" t="str">
        <f t="shared" si="260"/>
        <v>F</v>
      </c>
      <c r="CF157" s="8"/>
      <c r="CG157" s="9" t="str">
        <f t="shared" si="261"/>
        <v>F</v>
      </c>
      <c r="CH157" s="8"/>
      <c r="CI157" s="9" t="str">
        <f t="shared" si="262"/>
        <v>F</v>
      </c>
      <c r="CJ157" s="8"/>
      <c r="CK157" s="9" t="str">
        <f t="shared" si="263"/>
        <v>F</v>
      </c>
      <c r="CL157" s="8"/>
      <c r="CM157" s="9" t="str">
        <f t="shared" si="264"/>
        <v>F</v>
      </c>
      <c r="CN157" s="8"/>
      <c r="CO157" s="9" t="str">
        <f t="shared" si="265"/>
        <v>F</v>
      </c>
      <c r="CP157" s="8"/>
      <c r="CQ157" s="9" t="str">
        <f t="shared" si="266"/>
        <v>F</v>
      </c>
      <c r="CR157" s="8"/>
      <c r="CS157" s="9" t="str">
        <f t="shared" si="267"/>
        <v>F</v>
      </c>
      <c r="CT157" s="8"/>
      <c r="CU157" s="9" t="str">
        <f t="shared" si="268"/>
        <v>F</v>
      </c>
      <c r="CV157" s="8"/>
      <c r="CW157" s="9" t="str">
        <f t="shared" si="269"/>
        <v>F</v>
      </c>
      <c r="CX157" s="51">
        <f t="shared" si="270"/>
        <v>0</v>
      </c>
      <c r="CY157" s="51">
        <v>149</v>
      </c>
      <c r="CZ157" s="56" t="str">
        <f t="shared" si="271"/>
        <v>A</v>
      </c>
      <c r="DA157" s="56" t="str">
        <f t="shared" si="272"/>
        <v>ល្អ</v>
      </c>
      <c r="DB157" s="51" t="e">
        <f t="shared" si="273"/>
        <v>#N/A</v>
      </c>
      <c r="DC157" s="51">
        <f>វត្តមាន!DF157</f>
        <v>0</v>
      </c>
      <c r="DD157" s="51">
        <f>វត្តមាន!DG157</f>
        <v>0</v>
      </c>
      <c r="DE157" s="51">
        <f>វត្តមាន!DH157</f>
        <v>0</v>
      </c>
      <c r="DF157" s="51">
        <f>វត្តមាន!DI157</f>
        <v>0</v>
      </c>
      <c r="DG157" s="8"/>
      <c r="DH157" s="8"/>
      <c r="DI157" s="8">
        <f t="shared" si="274"/>
        <v>0</v>
      </c>
      <c r="DJ157" s="9" t="str">
        <f t="shared" si="275"/>
        <v>F</v>
      </c>
      <c r="DK157" s="8"/>
      <c r="DL157" s="9" t="str">
        <f t="shared" si="276"/>
        <v>F</v>
      </c>
      <c r="DM157" s="8"/>
      <c r="DN157" s="9" t="str">
        <f t="shared" si="277"/>
        <v>F</v>
      </c>
      <c r="DO157" s="8"/>
      <c r="DP157" s="9" t="str">
        <f t="shared" si="278"/>
        <v>F</v>
      </c>
      <c r="DQ157" s="8"/>
      <c r="DR157" s="9" t="str">
        <f t="shared" si="279"/>
        <v>F</v>
      </c>
      <c r="DS157" s="8"/>
      <c r="DT157" s="9" t="str">
        <f t="shared" si="280"/>
        <v>F</v>
      </c>
      <c r="DU157" s="8"/>
      <c r="DV157" s="9" t="str">
        <f t="shared" si="281"/>
        <v>F</v>
      </c>
      <c r="DW157" s="8"/>
      <c r="DX157" s="9" t="str">
        <f t="shared" si="282"/>
        <v>F</v>
      </c>
      <c r="DY157" s="8"/>
      <c r="DZ157" s="9" t="str">
        <f t="shared" si="283"/>
        <v>F</v>
      </c>
      <c r="EA157" s="8"/>
      <c r="EB157" s="9" t="str">
        <f t="shared" si="284"/>
        <v>F</v>
      </c>
      <c r="EC157" s="8"/>
      <c r="ED157" s="9" t="str">
        <f t="shared" si="285"/>
        <v>F</v>
      </c>
      <c r="EE157" s="58">
        <f t="shared" si="286"/>
        <v>0</v>
      </c>
      <c r="EF157" s="58">
        <v>149</v>
      </c>
      <c r="EG157" s="59" t="str">
        <f t="shared" si="287"/>
        <v>A</v>
      </c>
      <c r="EH157" s="59" t="str">
        <f t="shared" si="288"/>
        <v>ល្អ</v>
      </c>
      <c r="EI157" s="58" t="e">
        <f t="shared" si="289"/>
        <v>#N/A</v>
      </c>
      <c r="EJ157" s="58">
        <f>វត្តមាន!EP157</f>
        <v>2</v>
      </c>
      <c r="EK157" s="58">
        <f>វត្តមាន!EQ157</f>
        <v>2</v>
      </c>
      <c r="EL157" s="58">
        <f>វត្តមាន!ER157</f>
        <v>2</v>
      </c>
      <c r="EM157" s="58">
        <f>វត្តមាន!ES157</f>
        <v>6</v>
      </c>
      <c r="EN157" s="67"/>
      <c r="EO157" s="8"/>
      <c r="EP157" s="8"/>
      <c r="EQ157" s="8">
        <f t="shared" si="290"/>
        <v>0</v>
      </c>
      <c r="ER157" s="9" t="str">
        <f t="shared" si="291"/>
        <v>F</v>
      </c>
      <c r="ES157" s="9"/>
      <c r="ET157" s="8"/>
      <c r="EU157" s="9" t="str">
        <f t="shared" si="292"/>
        <v>F</v>
      </c>
      <c r="EV157" s="9"/>
      <c r="EW157" s="8"/>
      <c r="EX157" s="9" t="str">
        <f t="shared" si="293"/>
        <v>F</v>
      </c>
      <c r="EY157" s="9"/>
      <c r="EZ157" s="8"/>
      <c r="FA157" s="9" t="str">
        <f t="shared" si="294"/>
        <v>F</v>
      </c>
      <c r="FB157" s="9"/>
      <c r="FC157" s="8"/>
      <c r="FD157" s="9" t="str">
        <f t="shared" si="295"/>
        <v>F</v>
      </c>
      <c r="FE157" s="9"/>
      <c r="FF157" s="8"/>
      <c r="FG157" s="9" t="str">
        <f t="shared" si="296"/>
        <v>F</v>
      </c>
      <c r="FH157" s="9"/>
      <c r="FI157" s="8"/>
      <c r="FJ157" s="9" t="str">
        <f t="shared" si="297"/>
        <v>F</v>
      </c>
      <c r="FK157" s="9"/>
      <c r="FL157" s="8"/>
      <c r="FM157" s="9" t="str">
        <f t="shared" si="298"/>
        <v>F</v>
      </c>
      <c r="FN157" s="9"/>
      <c r="FO157" s="8"/>
      <c r="FP157" s="9" t="str">
        <f t="shared" si="299"/>
        <v>F</v>
      </c>
      <c r="FQ157" s="9"/>
      <c r="FR157" s="8"/>
      <c r="FS157" s="9" t="str">
        <f t="shared" si="300"/>
        <v>F</v>
      </c>
      <c r="FT157" s="9"/>
      <c r="FU157" s="8"/>
      <c r="FV157" s="9" t="str">
        <f t="shared" si="301"/>
        <v>F</v>
      </c>
      <c r="FX157" s="58">
        <f t="shared" si="302"/>
        <v>0</v>
      </c>
      <c r="FY157" s="58">
        <v>149</v>
      </c>
      <c r="FZ157" s="59" t="str">
        <f t="shared" si="303"/>
        <v>A</v>
      </c>
      <c r="GA157" s="59" t="str">
        <f t="shared" si="304"/>
        <v>ល្អ</v>
      </c>
      <c r="GB157" s="58" t="e">
        <f t="shared" si="305"/>
        <v>#N/A</v>
      </c>
      <c r="GC157" s="58">
        <f>វត្តមាន!FZ157</f>
        <v>2</v>
      </c>
      <c r="GD157" s="58">
        <f>វត្តមាន!GA157</f>
        <v>2</v>
      </c>
      <c r="GE157" s="58">
        <f>វត្តមាន!GB157</f>
        <v>2</v>
      </c>
      <c r="GF157" s="58">
        <f>វត្តមាន!GC157</f>
        <v>6</v>
      </c>
      <c r="GG157" s="69">
        <f t="shared" si="306"/>
        <v>74.5</v>
      </c>
      <c r="GH157" s="69">
        <f t="shared" si="307"/>
        <v>149</v>
      </c>
      <c r="GI157" s="69">
        <f t="shared" si="308"/>
        <v>111.75</v>
      </c>
      <c r="GJ157" s="59" t="str">
        <f t="shared" si="309"/>
        <v>A</v>
      </c>
      <c r="GK157" s="59" t="str">
        <f t="shared" si="310"/>
        <v>ល្អ</v>
      </c>
      <c r="GL157" s="58" t="e">
        <f t="shared" si="311"/>
        <v>#N/A</v>
      </c>
      <c r="GM157" s="2">
        <f t="shared" si="312"/>
        <v>4</v>
      </c>
      <c r="GN157" s="2">
        <f t="shared" si="313"/>
        <v>4</v>
      </c>
      <c r="GO157" s="2">
        <f t="shared" si="314"/>
        <v>4</v>
      </c>
      <c r="GP157" s="2">
        <f t="shared" si="315"/>
        <v>12</v>
      </c>
    </row>
    <row r="158" spans="1:198">
      <c r="A158" s="2"/>
      <c r="B158" s="2">
        <f>ប្រវត្តិរូបសិស្ស!B162</f>
        <v>0</v>
      </c>
      <c r="C158" s="2">
        <f>ប្រវត្តិរូបសិស្ស!C158</f>
        <v>0</v>
      </c>
      <c r="D158" s="2">
        <f>ប្រវត្តិរូបសិស្ស!D158</f>
        <v>0</v>
      </c>
      <c r="E158" s="7">
        <f>ប្រវត្តិរូបសិស្ស!E158</f>
        <v>0</v>
      </c>
      <c r="F158" s="7" t="str">
        <f>ប្រវត្តិរូបសិស្ស!G158</f>
        <v>12E</v>
      </c>
      <c r="G158" s="8"/>
      <c r="H158" s="8"/>
      <c r="I158" s="8"/>
      <c r="J158" s="9" t="str">
        <f t="shared" si="227"/>
        <v>F</v>
      </c>
      <c r="K158" s="8"/>
      <c r="L158" s="9" t="str">
        <f t="shared" si="228"/>
        <v>F</v>
      </c>
      <c r="M158" s="8"/>
      <c r="N158" s="9" t="str">
        <f t="shared" si="229"/>
        <v>F</v>
      </c>
      <c r="O158" s="8"/>
      <c r="P158" s="9" t="str">
        <f t="shared" si="230"/>
        <v>F</v>
      </c>
      <c r="Q158" s="8"/>
      <c r="R158" s="9" t="str">
        <f t="shared" si="231"/>
        <v>F</v>
      </c>
      <c r="S158" s="8"/>
      <c r="T158" s="9" t="str">
        <f t="shared" si="232"/>
        <v>F</v>
      </c>
      <c r="U158" s="8"/>
      <c r="V158" s="9" t="str">
        <f t="shared" si="233"/>
        <v>F</v>
      </c>
      <c r="W158" s="8"/>
      <c r="X158" s="9" t="str">
        <f t="shared" si="234"/>
        <v>F</v>
      </c>
      <c r="Y158" s="8"/>
      <c r="Z158" s="9" t="str">
        <f t="shared" si="235"/>
        <v>F</v>
      </c>
      <c r="AA158" s="8"/>
      <c r="AB158" s="9" t="str">
        <f t="shared" si="236"/>
        <v>F</v>
      </c>
      <c r="AC158" s="8"/>
      <c r="AD158" s="9" t="str">
        <f t="shared" si="237"/>
        <v>F</v>
      </c>
      <c r="AE158" s="9">
        <f>វត្តមាន!AL158</f>
        <v>0</v>
      </c>
      <c r="AF158" s="9">
        <f>វត្តមាន!AM158</f>
        <v>0</v>
      </c>
      <c r="AG158" s="9">
        <f>វត្តមាន!AN158</f>
        <v>0</v>
      </c>
      <c r="AH158" s="9">
        <f>វត្តមាន!AO158</f>
        <v>0</v>
      </c>
      <c r="AI158" s="53">
        <f t="shared" si="238"/>
        <v>0</v>
      </c>
      <c r="AJ158" s="53">
        <f t="shared" si="239"/>
        <v>0</v>
      </c>
      <c r="AK158" s="54" t="str">
        <f t="shared" si="240"/>
        <v>F</v>
      </c>
      <c r="AL158" s="54" t="str">
        <f t="shared" si="241"/>
        <v>ខ្សោយ</v>
      </c>
      <c r="AM158" s="53">
        <f t="shared" si="226"/>
        <v>1</v>
      </c>
      <c r="AN158" s="53">
        <f>វត្តមាន!BV158</f>
        <v>0</v>
      </c>
      <c r="AO158" s="53">
        <f>វត្តមាន!BW158</f>
        <v>0</v>
      </c>
      <c r="AP158" s="53">
        <f>វត្តមាន!BX158</f>
        <v>0</v>
      </c>
      <c r="AQ158" s="53">
        <f>វត្តមាន!BY158</f>
        <v>0</v>
      </c>
      <c r="AR158" s="53"/>
      <c r="AS158" s="8"/>
      <c r="AT158" s="8"/>
      <c r="AU158" s="8">
        <f t="shared" si="242"/>
        <v>0</v>
      </c>
      <c r="AV158" s="9" t="str">
        <f t="shared" si="243"/>
        <v>F</v>
      </c>
      <c r="AW158" s="8"/>
      <c r="AX158" s="9" t="str">
        <f t="shared" si="244"/>
        <v>F</v>
      </c>
      <c r="AY158" s="8"/>
      <c r="AZ158" s="9" t="str">
        <f t="shared" si="245"/>
        <v>F</v>
      </c>
      <c r="BA158" s="8"/>
      <c r="BB158" s="9" t="str">
        <f t="shared" si="246"/>
        <v>F</v>
      </c>
      <c r="BC158" s="8"/>
      <c r="BD158" s="9" t="str">
        <f t="shared" si="247"/>
        <v>F</v>
      </c>
      <c r="BE158" s="8"/>
      <c r="BF158" s="9" t="str">
        <f t="shared" si="248"/>
        <v>F</v>
      </c>
      <c r="BG158" s="8"/>
      <c r="BH158" s="9" t="str">
        <f t="shared" si="249"/>
        <v>F</v>
      </c>
      <c r="BI158" s="8"/>
      <c r="BJ158" s="9" t="str">
        <f t="shared" si="250"/>
        <v>F</v>
      </c>
      <c r="BK158" s="8"/>
      <c r="BL158" s="9" t="str">
        <f t="shared" si="251"/>
        <v>F</v>
      </c>
      <c r="BM158" s="8"/>
      <c r="BN158" s="9" t="str">
        <f t="shared" si="252"/>
        <v>F</v>
      </c>
      <c r="BO158" s="8"/>
      <c r="BP158" s="9" t="str">
        <f t="shared" si="253"/>
        <v>F</v>
      </c>
      <c r="BQ158" s="51">
        <f t="shared" si="254"/>
        <v>0</v>
      </c>
      <c r="BR158" s="51">
        <f t="shared" si="255"/>
        <v>0</v>
      </c>
      <c r="BS158" s="56" t="str">
        <f t="shared" si="256"/>
        <v>F</v>
      </c>
      <c r="BT158" s="56" t="str">
        <f t="shared" si="257"/>
        <v>ខ្សោយ</v>
      </c>
      <c r="BU158" s="51">
        <f t="shared" si="258"/>
        <v>1</v>
      </c>
      <c r="BV158" s="51">
        <f>វត្តមាន!BV158</f>
        <v>0</v>
      </c>
      <c r="BW158" s="51">
        <f>វត្តមាន!BW158</f>
        <v>0</v>
      </c>
      <c r="BX158" s="51">
        <f>វត្តមាន!BX158</f>
        <v>0</v>
      </c>
      <c r="BY158" s="51">
        <f>វត្តមាន!BY158</f>
        <v>0</v>
      </c>
      <c r="BZ158" s="8"/>
      <c r="CA158" s="8"/>
      <c r="CB158" s="8"/>
      <c r="CC158" s="9" t="str">
        <f t="shared" si="259"/>
        <v>F</v>
      </c>
      <c r="CD158" s="8"/>
      <c r="CE158" s="9" t="str">
        <f t="shared" si="260"/>
        <v>F</v>
      </c>
      <c r="CF158" s="8"/>
      <c r="CG158" s="9" t="str">
        <f t="shared" si="261"/>
        <v>F</v>
      </c>
      <c r="CH158" s="8"/>
      <c r="CI158" s="9" t="str">
        <f t="shared" si="262"/>
        <v>F</v>
      </c>
      <c r="CJ158" s="8"/>
      <c r="CK158" s="9" t="str">
        <f t="shared" si="263"/>
        <v>F</v>
      </c>
      <c r="CL158" s="8"/>
      <c r="CM158" s="9" t="str">
        <f t="shared" si="264"/>
        <v>F</v>
      </c>
      <c r="CN158" s="8"/>
      <c r="CO158" s="9" t="str">
        <f t="shared" si="265"/>
        <v>F</v>
      </c>
      <c r="CP158" s="8"/>
      <c r="CQ158" s="9" t="str">
        <f t="shared" si="266"/>
        <v>F</v>
      </c>
      <c r="CR158" s="8"/>
      <c r="CS158" s="9" t="str">
        <f t="shared" si="267"/>
        <v>F</v>
      </c>
      <c r="CT158" s="8"/>
      <c r="CU158" s="9" t="str">
        <f t="shared" si="268"/>
        <v>F</v>
      </c>
      <c r="CV158" s="8"/>
      <c r="CW158" s="9" t="str">
        <f t="shared" si="269"/>
        <v>F</v>
      </c>
      <c r="CX158" s="51">
        <f t="shared" si="270"/>
        <v>0</v>
      </c>
      <c r="CY158" s="51">
        <v>150</v>
      </c>
      <c r="CZ158" s="56" t="str">
        <f t="shared" si="271"/>
        <v>A</v>
      </c>
      <c r="DA158" s="56" t="str">
        <f t="shared" si="272"/>
        <v>ល្អ</v>
      </c>
      <c r="DB158" s="51" t="e">
        <f t="shared" si="273"/>
        <v>#N/A</v>
      </c>
      <c r="DC158" s="51">
        <f>វត្តមាន!DF158</f>
        <v>0</v>
      </c>
      <c r="DD158" s="51">
        <f>វត្តមាន!DG158</f>
        <v>0</v>
      </c>
      <c r="DE158" s="51">
        <f>វត្តមាន!DH158</f>
        <v>0</v>
      </c>
      <c r="DF158" s="51">
        <f>វត្តមាន!DI158</f>
        <v>0</v>
      </c>
      <c r="DG158" s="8"/>
      <c r="DH158" s="8"/>
      <c r="DI158" s="8">
        <f t="shared" si="274"/>
        <v>0</v>
      </c>
      <c r="DJ158" s="9" t="str">
        <f t="shared" si="275"/>
        <v>F</v>
      </c>
      <c r="DK158" s="8"/>
      <c r="DL158" s="9" t="str">
        <f t="shared" si="276"/>
        <v>F</v>
      </c>
      <c r="DM158" s="8"/>
      <c r="DN158" s="9" t="str">
        <f t="shared" si="277"/>
        <v>F</v>
      </c>
      <c r="DO158" s="8"/>
      <c r="DP158" s="9" t="str">
        <f t="shared" si="278"/>
        <v>F</v>
      </c>
      <c r="DQ158" s="8"/>
      <c r="DR158" s="9" t="str">
        <f t="shared" si="279"/>
        <v>F</v>
      </c>
      <c r="DS158" s="8"/>
      <c r="DT158" s="9" t="str">
        <f t="shared" si="280"/>
        <v>F</v>
      </c>
      <c r="DU158" s="8"/>
      <c r="DV158" s="9" t="str">
        <f t="shared" si="281"/>
        <v>F</v>
      </c>
      <c r="DW158" s="8"/>
      <c r="DX158" s="9" t="str">
        <f t="shared" si="282"/>
        <v>F</v>
      </c>
      <c r="DY158" s="8"/>
      <c r="DZ158" s="9" t="str">
        <f t="shared" si="283"/>
        <v>F</v>
      </c>
      <c r="EA158" s="8"/>
      <c r="EB158" s="9" t="str">
        <f t="shared" si="284"/>
        <v>F</v>
      </c>
      <c r="EC158" s="8"/>
      <c r="ED158" s="9" t="str">
        <f t="shared" si="285"/>
        <v>F</v>
      </c>
      <c r="EE158" s="58">
        <f t="shared" si="286"/>
        <v>0</v>
      </c>
      <c r="EF158" s="58">
        <v>150</v>
      </c>
      <c r="EG158" s="59" t="str">
        <f t="shared" si="287"/>
        <v>A</v>
      </c>
      <c r="EH158" s="59" t="str">
        <f t="shared" si="288"/>
        <v>ល្អ</v>
      </c>
      <c r="EI158" s="58" t="e">
        <f t="shared" si="289"/>
        <v>#N/A</v>
      </c>
      <c r="EJ158" s="58">
        <f>វត្តមាន!EP158</f>
        <v>2</v>
      </c>
      <c r="EK158" s="58">
        <f>វត្តមាន!EQ158</f>
        <v>2</v>
      </c>
      <c r="EL158" s="58">
        <f>វត្តមាន!ER158</f>
        <v>2</v>
      </c>
      <c r="EM158" s="58">
        <f>វត្តមាន!ES158</f>
        <v>6</v>
      </c>
      <c r="EN158" s="67"/>
      <c r="EO158" s="8"/>
      <c r="EP158" s="8"/>
      <c r="EQ158" s="8">
        <f t="shared" si="290"/>
        <v>0</v>
      </c>
      <c r="ER158" s="9" t="str">
        <f t="shared" si="291"/>
        <v>F</v>
      </c>
      <c r="ES158" s="9"/>
      <c r="ET158" s="8"/>
      <c r="EU158" s="9" t="str">
        <f t="shared" si="292"/>
        <v>F</v>
      </c>
      <c r="EV158" s="9"/>
      <c r="EW158" s="8"/>
      <c r="EX158" s="9" t="str">
        <f t="shared" si="293"/>
        <v>F</v>
      </c>
      <c r="EY158" s="9"/>
      <c r="EZ158" s="8"/>
      <c r="FA158" s="9" t="str">
        <f t="shared" si="294"/>
        <v>F</v>
      </c>
      <c r="FB158" s="9"/>
      <c r="FC158" s="8"/>
      <c r="FD158" s="9" t="str">
        <f t="shared" si="295"/>
        <v>F</v>
      </c>
      <c r="FE158" s="9"/>
      <c r="FF158" s="8"/>
      <c r="FG158" s="9" t="str">
        <f t="shared" si="296"/>
        <v>F</v>
      </c>
      <c r="FH158" s="9"/>
      <c r="FI158" s="8"/>
      <c r="FJ158" s="9" t="str">
        <f t="shared" si="297"/>
        <v>F</v>
      </c>
      <c r="FK158" s="9"/>
      <c r="FL158" s="8"/>
      <c r="FM158" s="9" t="str">
        <f t="shared" si="298"/>
        <v>F</v>
      </c>
      <c r="FN158" s="9"/>
      <c r="FO158" s="8"/>
      <c r="FP158" s="9" t="str">
        <f t="shared" si="299"/>
        <v>F</v>
      </c>
      <c r="FQ158" s="9"/>
      <c r="FR158" s="8"/>
      <c r="FS158" s="9" t="str">
        <f t="shared" si="300"/>
        <v>F</v>
      </c>
      <c r="FT158" s="9"/>
      <c r="FU158" s="8"/>
      <c r="FV158" s="9" t="str">
        <f t="shared" si="301"/>
        <v>F</v>
      </c>
      <c r="FX158" s="58">
        <f t="shared" si="302"/>
        <v>0</v>
      </c>
      <c r="FY158" s="58">
        <v>150</v>
      </c>
      <c r="FZ158" s="59" t="str">
        <f t="shared" si="303"/>
        <v>A</v>
      </c>
      <c r="GA158" s="59" t="str">
        <f t="shared" si="304"/>
        <v>ល្អ</v>
      </c>
      <c r="GB158" s="58" t="e">
        <f t="shared" si="305"/>
        <v>#N/A</v>
      </c>
      <c r="GC158" s="58">
        <f>វត្តមាន!FZ158</f>
        <v>2</v>
      </c>
      <c r="GD158" s="58">
        <f>វត្តមាន!GA158</f>
        <v>2</v>
      </c>
      <c r="GE158" s="58">
        <f>វត្តមាន!GB158</f>
        <v>2</v>
      </c>
      <c r="GF158" s="58">
        <f>វត្តមាន!GC158</f>
        <v>6</v>
      </c>
      <c r="GG158" s="69">
        <f t="shared" si="306"/>
        <v>75</v>
      </c>
      <c r="GH158" s="69">
        <f t="shared" si="307"/>
        <v>150</v>
      </c>
      <c r="GI158" s="69">
        <f t="shared" si="308"/>
        <v>112.5</v>
      </c>
      <c r="GJ158" s="59" t="str">
        <f t="shared" si="309"/>
        <v>A</v>
      </c>
      <c r="GK158" s="59" t="str">
        <f t="shared" si="310"/>
        <v>ល្អ</v>
      </c>
      <c r="GL158" s="58" t="e">
        <f t="shared" si="311"/>
        <v>#N/A</v>
      </c>
      <c r="GM158" s="2">
        <f t="shared" si="312"/>
        <v>4</v>
      </c>
      <c r="GN158" s="2">
        <f t="shared" si="313"/>
        <v>4</v>
      </c>
      <c r="GO158" s="2">
        <f t="shared" si="314"/>
        <v>4</v>
      </c>
      <c r="GP158" s="2">
        <f t="shared" si="315"/>
        <v>12</v>
      </c>
    </row>
    <row r="159" spans="1:198">
      <c r="A159" s="2"/>
      <c r="B159" s="2">
        <f>ប្រវត្តិរូបសិស្ស!B163</f>
        <v>0</v>
      </c>
      <c r="C159" s="2">
        <f>ប្រវត្តិរូបសិស្ស!C159</f>
        <v>0</v>
      </c>
      <c r="D159" s="2">
        <f>ប្រវត្តិរូបសិស្ស!D159</f>
        <v>0</v>
      </c>
      <c r="E159" s="7">
        <f>ប្រវត្តិរូបសិស្ស!E159</f>
        <v>0</v>
      </c>
      <c r="F159" s="7" t="str">
        <f>ប្រវត្តិរូបសិស្ស!G159</f>
        <v>12E</v>
      </c>
      <c r="G159" s="8"/>
      <c r="H159" s="8"/>
      <c r="I159" s="8"/>
      <c r="J159" s="9" t="str">
        <f t="shared" si="227"/>
        <v>F</v>
      </c>
      <c r="K159" s="8"/>
      <c r="L159" s="9" t="str">
        <f t="shared" si="228"/>
        <v>F</v>
      </c>
      <c r="M159" s="8"/>
      <c r="N159" s="9" t="str">
        <f t="shared" si="229"/>
        <v>F</v>
      </c>
      <c r="O159" s="8"/>
      <c r="P159" s="9" t="str">
        <f t="shared" si="230"/>
        <v>F</v>
      </c>
      <c r="Q159" s="8"/>
      <c r="R159" s="9" t="str">
        <f t="shared" si="231"/>
        <v>F</v>
      </c>
      <c r="S159" s="8"/>
      <c r="T159" s="9" t="str">
        <f t="shared" si="232"/>
        <v>F</v>
      </c>
      <c r="U159" s="8"/>
      <c r="V159" s="9" t="str">
        <f t="shared" si="233"/>
        <v>F</v>
      </c>
      <c r="W159" s="8"/>
      <c r="X159" s="9" t="str">
        <f t="shared" si="234"/>
        <v>F</v>
      </c>
      <c r="Y159" s="8"/>
      <c r="Z159" s="9" t="str">
        <f t="shared" si="235"/>
        <v>F</v>
      </c>
      <c r="AA159" s="8"/>
      <c r="AB159" s="9" t="str">
        <f t="shared" si="236"/>
        <v>F</v>
      </c>
      <c r="AC159" s="8"/>
      <c r="AD159" s="9" t="str">
        <f t="shared" si="237"/>
        <v>F</v>
      </c>
      <c r="AE159" s="9">
        <f>វត្តមាន!AL159</f>
        <v>0</v>
      </c>
      <c r="AF159" s="9">
        <f>វត្តមាន!AM159</f>
        <v>0</v>
      </c>
      <c r="AG159" s="9">
        <f>វត្តមាន!AN159</f>
        <v>0</v>
      </c>
      <c r="AH159" s="9">
        <f>វត្តមាន!AO159</f>
        <v>0</v>
      </c>
      <c r="AI159" s="53">
        <f t="shared" si="238"/>
        <v>0</v>
      </c>
      <c r="AJ159" s="53">
        <f t="shared" si="239"/>
        <v>0</v>
      </c>
      <c r="AK159" s="54" t="str">
        <f t="shared" si="240"/>
        <v>F</v>
      </c>
      <c r="AL159" s="54" t="str">
        <f t="shared" si="241"/>
        <v>ខ្សោយ</v>
      </c>
      <c r="AM159" s="53">
        <f t="shared" si="226"/>
        <v>1</v>
      </c>
      <c r="AN159" s="53">
        <f>វត្តមាន!BV159</f>
        <v>0</v>
      </c>
      <c r="AO159" s="53">
        <f>វត្តមាន!BW159</f>
        <v>0</v>
      </c>
      <c r="AP159" s="53">
        <f>វត្តមាន!BX159</f>
        <v>0</v>
      </c>
      <c r="AQ159" s="53">
        <f>វត្តមាន!BY159</f>
        <v>0</v>
      </c>
      <c r="AR159" s="53"/>
      <c r="AS159" s="8"/>
      <c r="AT159" s="8"/>
      <c r="AU159" s="8">
        <f t="shared" si="242"/>
        <v>0</v>
      </c>
      <c r="AV159" s="9" t="str">
        <f t="shared" si="243"/>
        <v>F</v>
      </c>
      <c r="AW159" s="8"/>
      <c r="AX159" s="9" t="str">
        <f t="shared" si="244"/>
        <v>F</v>
      </c>
      <c r="AY159" s="8"/>
      <c r="AZ159" s="9" t="str">
        <f t="shared" si="245"/>
        <v>F</v>
      </c>
      <c r="BA159" s="8"/>
      <c r="BB159" s="9" t="str">
        <f t="shared" si="246"/>
        <v>F</v>
      </c>
      <c r="BC159" s="8"/>
      <c r="BD159" s="9" t="str">
        <f t="shared" si="247"/>
        <v>F</v>
      </c>
      <c r="BE159" s="8"/>
      <c r="BF159" s="9" t="str">
        <f t="shared" si="248"/>
        <v>F</v>
      </c>
      <c r="BG159" s="8"/>
      <c r="BH159" s="9" t="str">
        <f t="shared" si="249"/>
        <v>F</v>
      </c>
      <c r="BI159" s="8"/>
      <c r="BJ159" s="9" t="str">
        <f t="shared" si="250"/>
        <v>F</v>
      </c>
      <c r="BK159" s="8"/>
      <c r="BL159" s="9" t="str">
        <f t="shared" si="251"/>
        <v>F</v>
      </c>
      <c r="BM159" s="8"/>
      <c r="BN159" s="9" t="str">
        <f t="shared" si="252"/>
        <v>F</v>
      </c>
      <c r="BO159" s="8"/>
      <c r="BP159" s="9" t="str">
        <f t="shared" si="253"/>
        <v>F</v>
      </c>
      <c r="BQ159" s="51">
        <f t="shared" si="254"/>
        <v>0</v>
      </c>
      <c r="BR159" s="51">
        <f t="shared" si="255"/>
        <v>0</v>
      </c>
      <c r="BS159" s="56" t="str">
        <f t="shared" si="256"/>
        <v>F</v>
      </c>
      <c r="BT159" s="56" t="str">
        <f t="shared" si="257"/>
        <v>ខ្សោយ</v>
      </c>
      <c r="BU159" s="51">
        <f t="shared" si="258"/>
        <v>1</v>
      </c>
      <c r="BV159" s="51">
        <f>វត្តមាន!BV159</f>
        <v>0</v>
      </c>
      <c r="BW159" s="51">
        <f>វត្តមាន!BW159</f>
        <v>0</v>
      </c>
      <c r="BX159" s="51">
        <f>វត្តមាន!BX159</f>
        <v>0</v>
      </c>
      <c r="BY159" s="51">
        <f>វត្តមាន!BY159</f>
        <v>0</v>
      </c>
      <c r="BZ159" s="8"/>
      <c r="CA159" s="8"/>
      <c r="CB159" s="8"/>
      <c r="CC159" s="9" t="str">
        <f t="shared" si="259"/>
        <v>F</v>
      </c>
      <c r="CD159" s="8"/>
      <c r="CE159" s="9" t="str">
        <f t="shared" si="260"/>
        <v>F</v>
      </c>
      <c r="CF159" s="8"/>
      <c r="CG159" s="9" t="str">
        <f t="shared" si="261"/>
        <v>F</v>
      </c>
      <c r="CH159" s="8"/>
      <c r="CI159" s="9" t="str">
        <f t="shared" si="262"/>
        <v>F</v>
      </c>
      <c r="CJ159" s="8"/>
      <c r="CK159" s="9" t="str">
        <f t="shared" si="263"/>
        <v>F</v>
      </c>
      <c r="CL159" s="8"/>
      <c r="CM159" s="9" t="str">
        <f t="shared" si="264"/>
        <v>F</v>
      </c>
      <c r="CN159" s="8"/>
      <c r="CO159" s="9" t="str">
        <f t="shared" si="265"/>
        <v>F</v>
      </c>
      <c r="CP159" s="8"/>
      <c r="CQ159" s="9" t="str">
        <f t="shared" si="266"/>
        <v>F</v>
      </c>
      <c r="CR159" s="8"/>
      <c r="CS159" s="9" t="str">
        <f t="shared" si="267"/>
        <v>F</v>
      </c>
      <c r="CT159" s="8"/>
      <c r="CU159" s="9" t="str">
        <f t="shared" si="268"/>
        <v>F</v>
      </c>
      <c r="CV159" s="8"/>
      <c r="CW159" s="9" t="str">
        <f t="shared" si="269"/>
        <v>F</v>
      </c>
      <c r="CX159" s="51">
        <f t="shared" si="270"/>
        <v>0</v>
      </c>
      <c r="CY159" s="51">
        <v>151</v>
      </c>
      <c r="CZ159" s="56" t="str">
        <f t="shared" si="271"/>
        <v>A</v>
      </c>
      <c r="DA159" s="56" t="str">
        <f t="shared" si="272"/>
        <v>ល្អ</v>
      </c>
      <c r="DB159" s="51" t="e">
        <f t="shared" si="273"/>
        <v>#N/A</v>
      </c>
      <c r="DC159" s="51">
        <f>វត្តមាន!DF159</f>
        <v>0</v>
      </c>
      <c r="DD159" s="51">
        <f>វត្តមាន!DG159</f>
        <v>0</v>
      </c>
      <c r="DE159" s="51">
        <f>វត្តមាន!DH159</f>
        <v>0</v>
      </c>
      <c r="DF159" s="51">
        <f>វត្តមាន!DI159</f>
        <v>0</v>
      </c>
      <c r="DG159" s="8"/>
      <c r="DH159" s="8"/>
      <c r="DI159" s="8">
        <f t="shared" si="274"/>
        <v>0</v>
      </c>
      <c r="DJ159" s="9" t="str">
        <f t="shared" si="275"/>
        <v>F</v>
      </c>
      <c r="DK159" s="8"/>
      <c r="DL159" s="9" t="str">
        <f t="shared" si="276"/>
        <v>F</v>
      </c>
      <c r="DM159" s="8"/>
      <c r="DN159" s="9" t="str">
        <f t="shared" si="277"/>
        <v>F</v>
      </c>
      <c r="DO159" s="8"/>
      <c r="DP159" s="9" t="str">
        <f t="shared" si="278"/>
        <v>F</v>
      </c>
      <c r="DQ159" s="8"/>
      <c r="DR159" s="9" t="str">
        <f t="shared" si="279"/>
        <v>F</v>
      </c>
      <c r="DS159" s="8"/>
      <c r="DT159" s="9" t="str">
        <f t="shared" si="280"/>
        <v>F</v>
      </c>
      <c r="DU159" s="8"/>
      <c r="DV159" s="9" t="str">
        <f t="shared" si="281"/>
        <v>F</v>
      </c>
      <c r="DW159" s="8"/>
      <c r="DX159" s="9" t="str">
        <f t="shared" si="282"/>
        <v>F</v>
      </c>
      <c r="DY159" s="8"/>
      <c r="DZ159" s="9" t="str">
        <f t="shared" si="283"/>
        <v>F</v>
      </c>
      <c r="EA159" s="8"/>
      <c r="EB159" s="9" t="str">
        <f t="shared" si="284"/>
        <v>F</v>
      </c>
      <c r="EC159" s="8"/>
      <c r="ED159" s="9" t="str">
        <f t="shared" si="285"/>
        <v>F</v>
      </c>
      <c r="EE159" s="58">
        <f t="shared" si="286"/>
        <v>0</v>
      </c>
      <c r="EF159" s="58">
        <v>151</v>
      </c>
      <c r="EG159" s="59" t="str">
        <f t="shared" si="287"/>
        <v>A</v>
      </c>
      <c r="EH159" s="59" t="str">
        <f t="shared" si="288"/>
        <v>ល្អ</v>
      </c>
      <c r="EI159" s="58" t="e">
        <f t="shared" si="289"/>
        <v>#N/A</v>
      </c>
      <c r="EJ159" s="58">
        <f>វត្តមាន!EP159</f>
        <v>2</v>
      </c>
      <c r="EK159" s="58">
        <f>វត្តមាន!EQ159</f>
        <v>2</v>
      </c>
      <c r="EL159" s="58">
        <f>វត្តមាន!ER159</f>
        <v>2</v>
      </c>
      <c r="EM159" s="58">
        <f>វត្តមាន!ES159</f>
        <v>6</v>
      </c>
      <c r="EN159" s="67"/>
      <c r="EO159" s="8"/>
      <c r="EP159" s="8"/>
      <c r="EQ159" s="8">
        <f t="shared" si="290"/>
        <v>0</v>
      </c>
      <c r="ER159" s="9" t="str">
        <f t="shared" si="291"/>
        <v>F</v>
      </c>
      <c r="ES159" s="9"/>
      <c r="ET159" s="8"/>
      <c r="EU159" s="9" t="str">
        <f t="shared" si="292"/>
        <v>F</v>
      </c>
      <c r="EV159" s="9"/>
      <c r="EW159" s="8"/>
      <c r="EX159" s="9" t="str">
        <f t="shared" si="293"/>
        <v>F</v>
      </c>
      <c r="EY159" s="9"/>
      <c r="EZ159" s="8"/>
      <c r="FA159" s="9" t="str">
        <f t="shared" si="294"/>
        <v>F</v>
      </c>
      <c r="FB159" s="9"/>
      <c r="FC159" s="8"/>
      <c r="FD159" s="9" t="str">
        <f t="shared" si="295"/>
        <v>F</v>
      </c>
      <c r="FE159" s="9"/>
      <c r="FF159" s="8"/>
      <c r="FG159" s="9" t="str">
        <f t="shared" si="296"/>
        <v>F</v>
      </c>
      <c r="FH159" s="9"/>
      <c r="FI159" s="8"/>
      <c r="FJ159" s="9" t="str">
        <f t="shared" si="297"/>
        <v>F</v>
      </c>
      <c r="FK159" s="9"/>
      <c r="FL159" s="8"/>
      <c r="FM159" s="9" t="str">
        <f t="shared" si="298"/>
        <v>F</v>
      </c>
      <c r="FN159" s="9"/>
      <c r="FO159" s="8"/>
      <c r="FP159" s="9" t="str">
        <f t="shared" si="299"/>
        <v>F</v>
      </c>
      <c r="FQ159" s="9"/>
      <c r="FR159" s="8"/>
      <c r="FS159" s="9" t="str">
        <f t="shared" si="300"/>
        <v>F</v>
      </c>
      <c r="FT159" s="9"/>
      <c r="FU159" s="8"/>
      <c r="FV159" s="9" t="str">
        <f t="shared" si="301"/>
        <v>F</v>
      </c>
      <c r="FX159" s="58">
        <f t="shared" si="302"/>
        <v>0</v>
      </c>
      <c r="FY159" s="58">
        <v>151</v>
      </c>
      <c r="FZ159" s="59" t="str">
        <f t="shared" si="303"/>
        <v>A</v>
      </c>
      <c r="GA159" s="59" t="str">
        <f t="shared" si="304"/>
        <v>ល្អ</v>
      </c>
      <c r="GB159" s="58" t="e">
        <f t="shared" si="305"/>
        <v>#N/A</v>
      </c>
      <c r="GC159" s="58">
        <f>វត្តមាន!FZ159</f>
        <v>2</v>
      </c>
      <c r="GD159" s="58">
        <f>វត្តមាន!GA159</f>
        <v>2</v>
      </c>
      <c r="GE159" s="58">
        <f>វត្តមាន!GB159</f>
        <v>2</v>
      </c>
      <c r="GF159" s="58">
        <f>វត្តមាន!GC159</f>
        <v>6</v>
      </c>
      <c r="GG159" s="69">
        <f t="shared" si="306"/>
        <v>75.5</v>
      </c>
      <c r="GH159" s="69">
        <f t="shared" si="307"/>
        <v>151</v>
      </c>
      <c r="GI159" s="69">
        <f t="shared" si="308"/>
        <v>113.25</v>
      </c>
      <c r="GJ159" s="59" t="str">
        <f t="shared" si="309"/>
        <v>A</v>
      </c>
      <c r="GK159" s="59" t="str">
        <f t="shared" si="310"/>
        <v>ល្អ</v>
      </c>
      <c r="GL159" s="58" t="e">
        <f t="shared" si="311"/>
        <v>#N/A</v>
      </c>
      <c r="GM159" s="2">
        <f t="shared" si="312"/>
        <v>4</v>
      </c>
      <c r="GN159" s="2">
        <f t="shared" si="313"/>
        <v>4</v>
      </c>
      <c r="GO159" s="2">
        <f t="shared" si="314"/>
        <v>4</v>
      </c>
      <c r="GP159" s="2">
        <f t="shared" si="315"/>
        <v>12</v>
      </c>
    </row>
    <row r="160" spans="1:198" s="128" customFormat="1">
      <c r="A160" s="124"/>
      <c r="B160" s="124"/>
      <c r="C160" s="124"/>
      <c r="D160" s="124"/>
      <c r="E160" s="125"/>
      <c r="F160" s="125"/>
      <c r="G160" s="126"/>
      <c r="H160" s="126"/>
      <c r="I160" s="126"/>
      <c r="J160" s="127"/>
      <c r="K160" s="126"/>
      <c r="L160" s="127"/>
      <c r="M160" s="126"/>
      <c r="N160" s="127"/>
      <c r="O160" s="126"/>
      <c r="P160" s="127"/>
      <c r="Q160" s="126"/>
      <c r="R160" s="127"/>
      <c r="S160" s="126"/>
      <c r="T160" s="127"/>
      <c r="U160" s="126"/>
      <c r="V160" s="127"/>
      <c r="W160" s="126"/>
      <c r="X160" s="127"/>
      <c r="Y160" s="126"/>
      <c r="Z160" s="127"/>
      <c r="AA160" s="126"/>
      <c r="AB160" s="127"/>
      <c r="AC160" s="126"/>
      <c r="AD160" s="127"/>
      <c r="AE160" s="127"/>
      <c r="AF160" s="127"/>
      <c r="AG160" s="127"/>
      <c r="AH160" s="127"/>
      <c r="AI160" s="126"/>
      <c r="AJ160" s="126"/>
      <c r="AK160" s="127"/>
      <c r="AL160" s="127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7"/>
      <c r="AW160" s="126"/>
      <c r="AX160" s="127"/>
      <c r="AY160" s="126"/>
      <c r="AZ160" s="127"/>
      <c r="BA160" s="126"/>
      <c r="BB160" s="127"/>
      <c r="BC160" s="126"/>
      <c r="BD160" s="127"/>
      <c r="BE160" s="126"/>
      <c r="BF160" s="127"/>
      <c r="BG160" s="126"/>
      <c r="BH160" s="127"/>
      <c r="BI160" s="126"/>
      <c r="BJ160" s="127"/>
      <c r="BK160" s="126"/>
      <c r="BL160" s="127"/>
      <c r="BM160" s="126"/>
      <c r="BN160" s="127"/>
      <c r="BO160" s="126"/>
      <c r="BP160" s="127"/>
      <c r="BQ160" s="126"/>
      <c r="BR160" s="126"/>
      <c r="BS160" s="127"/>
      <c r="BT160" s="127"/>
      <c r="BU160" s="126"/>
      <c r="BV160" s="126"/>
      <c r="BW160" s="126"/>
      <c r="BX160" s="126"/>
      <c r="BY160" s="126"/>
      <c r="BZ160" s="126"/>
      <c r="CA160" s="126"/>
      <c r="CB160" s="126"/>
      <c r="CC160" s="127"/>
      <c r="CD160" s="126"/>
      <c r="CE160" s="127"/>
      <c r="CF160" s="126"/>
      <c r="CG160" s="127"/>
      <c r="CH160" s="126"/>
      <c r="CI160" s="127"/>
      <c r="CJ160" s="126"/>
      <c r="CK160" s="127"/>
      <c r="CL160" s="126"/>
      <c r="CM160" s="127"/>
      <c r="CN160" s="126"/>
      <c r="CO160" s="127"/>
      <c r="CP160" s="126"/>
      <c r="CQ160" s="127"/>
      <c r="CR160" s="126"/>
      <c r="CS160" s="127"/>
      <c r="CT160" s="126"/>
      <c r="CU160" s="127"/>
      <c r="CV160" s="126"/>
      <c r="CW160" s="127"/>
      <c r="CX160" s="126"/>
      <c r="CY160" s="126"/>
      <c r="CZ160" s="127"/>
      <c r="DA160" s="127"/>
      <c r="DB160" s="126"/>
      <c r="DC160" s="126"/>
      <c r="DD160" s="126"/>
      <c r="DE160" s="126"/>
      <c r="DF160" s="126"/>
      <c r="DG160" s="126"/>
      <c r="DH160" s="126"/>
      <c r="DI160" s="126"/>
      <c r="DJ160" s="127"/>
      <c r="DK160" s="126"/>
      <c r="DL160" s="127"/>
      <c r="DM160" s="126"/>
      <c r="DN160" s="127"/>
      <c r="DO160" s="126"/>
      <c r="DP160" s="127"/>
      <c r="DQ160" s="126"/>
      <c r="DR160" s="127"/>
      <c r="DS160" s="126"/>
      <c r="DT160" s="127"/>
      <c r="DU160" s="126"/>
      <c r="DV160" s="127"/>
      <c r="DW160" s="126"/>
      <c r="DX160" s="127"/>
      <c r="DY160" s="126"/>
      <c r="DZ160" s="127"/>
      <c r="EA160" s="126"/>
      <c r="EB160" s="127"/>
      <c r="EC160" s="126"/>
      <c r="ED160" s="127"/>
      <c r="EE160" s="126"/>
      <c r="EF160" s="126"/>
      <c r="EG160" s="127"/>
      <c r="EH160" s="127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7"/>
      <c r="ES160" s="127"/>
      <c r="ET160" s="126"/>
      <c r="EU160" s="127"/>
      <c r="EV160" s="127"/>
      <c r="EW160" s="126"/>
      <c r="EX160" s="127"/>
      <c r="EY160" s="127"/>
      <c r="EZ160" s="126"/>
      <c r="FA160" s="127"/>
      <c r="FB160" s="127"/>
      <c r="FC160" s="126"/>
      <c r="FD160" s="127"/>
      <c r="FE160" s="127"/>
      <c r="FF160" s="126"/>
      <c r="FG160" s="127"/>
      <c r="FH160" s="127"/>
      <c r="FI160" s="126"/>
      <c r="FJ160" s="127"/>
      <c r="FK160" s="127"/>
      <c r="FL160" s="126"/>
      <c r="FM160" s="127"/>
      <c r="FN160" s="127"/>
      <c r="FO160" s="126"/>
      <c r="FP160" s="127"/>
      <c r="FQ160" s="127"/>
      <c r="FR160" s="126"/>
      <c r="FS160" s="127"/>
      <c r="FT160" s="127"/>
      <c r="FU160" s="126"/>
      <c r="FV160" s="127"/>
      <c r="FX160" s="126"/>
      <c r="FY160" s="126"/>
      <c r="FZ160" s="127"/>
      <c r="GA160" s="127"/>
      <c r="GB160" s="126"/>
      <c r="GC160" s="126"/>
      <c r="GD160" s="126"/>
      <c r="GE160" s="126"/>
      <c r="GF160" s="126"/>
      <c r="GG160" s="129"/>
      <c r="GH160" s="129"/>
      <c r="GI160" s="129"/>
      <c r="GJ160" s="127"/>
      <c r="GK160" s="127"/>
      <c r="GL160" s="126"/>
      <c r="GM160" s="124"/>
      <c r="GN160" s="124"/>
      <c r="GO160" s="124"/>
      <c r="GP160" s="124"/>
    </row>
    <row r="161" spans="1:198">
      <c r="A161" s="2"/>
      <c r="B161" s="2">
        <f>ប្រវត្តិរូបសិស្ស!B165</f>
        <v>0</v>
      </c>
      <c r="C161" s="2">
        <f>ប្រវត្តិរូបសិស្ស!C161</f>
        <v>0</v>
      </c>
      <c r="D161" s="2">
        <f>ប្រវត្តិរូបសិស្ស!D161</f>
        <v>0</v>
      </c>
      <c r="E161" s="7">
        <f>ប្រវត្តិរូបសិស្ស!E161</f>
        <v>0</v>
      </c>
      <c r="F161" s="7">
        <f>ប្រវត្តិរូបសិស្ស!G161</f>
        <v>0</v>
      </c>
      <c r="G161" s="8"/>
      <c r="H161" s="8"/>
      <c r="I161" s="8">
        <f t="shared" ref="I161:I203" si="316">G161+H161</f>
        <v>0</v>
      </c>
      <c r="J161" s="9" t="str">
        <f t="shared" si="227"/>
        <v>F</v>
      </c>
      <c r="K161" s="8"/>
      <c r="L161" s="9" t="str">
        <f t="shared" si="228"/>
        <v>F</v>
      </c>
      <c r="M161" s="8"/>
      <c r="N161" s="9" t="str">
        <f t="shared" si="229"/>
        <v>F</v>
      </c>
      <c r="O161" s="8"/>
      <c r="P161" s="9" t="str">
        <f t="shared" si="230"/>
        <v>F</v>
      </c>
      <c r="Q161" s="8"/>
      <c r="R161" s="9" t="str">
        <f t="shared" si="231"/>
        <v>F</v>
      </c>
      <c r="S161" s="8"/>
      <c r="T161" s="9" t="str">
        <f t="shared" si="232"/>
        <v>F</v>
      </c>
      <c r="U161" s="8"/>
      <c r="V161" s="9" t="str">
        <f t="shared" si="233"/>
        <v>F</v>
      </c>
      <c r="W161" s="8"/>
      <c r="X161" s="9" t="str">
        <f t="shared" si="234"/>
        <v>F</v>
      </c>
      <c r="Y161" s="8"/>
      <c r="Z161" s="9" t="str">
        <f t="shared" si="235"/>
        <v>F</v>
      </c>
      <c r="AA161" s="8"/>
      <c r="AB161" s="9" t="str">
        <f t="shared" si="236"/>
        <v>F</v>
      </c>
      <c r="AC161" s="8"/>
      <c r="AD161" s="9" t="str">
        <f t="shared" si="237"/>
        <v>F</v>
      </c>
      <c r="AE161" s="9">
        <f>វត្តមាន!AL161</f>
        <v>0</v>
      </c>
      <c r="AF161" s="9">
        <f>វត្តមាន!AM161</f>
        <v>0</v>
      </c>
      <c r="AG161" s="9">
        <f>វត្តមាន!AN161</f>
        <v>0</v>
      </c>
      <c r="AH161" s="9">
        <f>វត្តមាន!AO161</f>
        <v>0</v>
      </c>
      <c r="AI161" s="53">
        <f t="shared" si="238"/>
        <v>0</v>
      </c>
      <c r="AJ161" s="53">
        <f t="shared" si="239"/>
        <v>0</v>
      </c>
      <c r="AK161" s="54" t="str">
        <f t="shared" si="240"/>
        <v>F</v>
      </c>
      <c r="AL161" s="54" t="str">
        <f t="shared" si="241"/>
        <v>ខ្សោយ</v>
      </c>
      <c r="AM161" s="53">
        <f t="shared" ref="AM161:AM203" si="317">RANK(AJ161,$AJ$11:$AJ$55)</f>
        <v>1</v>
      </c>
      <c r="AN161" s="53">
        <f>វត្តមាន!BV161</f>
        <v>0</v>
      </c>
      <c r="AO161" s="53">
        <f>វត្តមាន!BW161</f>
        <v>0</v>
      </c>
      <c r="AP161" s="53">
        <f>វត្តមាន!BX161</f>
        <v>0</v>
      </c>
      <c r="AQ161" s="53">
        <f>វត្តមាន!BY161</f>
        <v>0</v>
      </c>
      <c r="AR161" s="53"/>
      <c r="AS161" s="8"/>
      <c r="AT161" s="8"/>
      <c r="AU161" s="8">
        <f t="shared" si="242"/>
        <v>0</v>
      </c>
      <c r="AV161" s="9" t="str">
        <f t="shared" si="243"/>
        <v>F</v>
      </c>
      <c r="AW161" s="8"/>
      <c r="AX161" s="9" t="str">
        <f t="shared" si="244"/>
        <v>F</v>
      </c>
      <c r="AY161" s="8"/>
      <c r="AZ161" s="9" t="str">
        <f t="shared" si="245"/>
        <v>F</v>
      </c>
      <c r="BA161" s="8"/>
      <c r="BB161" s="9" t="str">
        <f t="shared" si="246"/>
        <v>F</v>
      </c>
      <c r="BC161" s="8"/>
      <c r="BD161" s="9" t="str">
        <f t="shared" si="247"/>
        <v>F</v>
      </c>
      <c r="BE161" s="8"/>
      <c r="BF161" s="9" t="str">
        <f t="shared" si="248"/>
        <v>F</v>
      </c>
      <c r="BG161" s="8"/>
      <c r="BH161" s="9" t="str">
        <f t="shared" si="249"/>
        <v>F</v>
      </c>
      <c r="BI161" s="8"/>
      <c r="BJ161" s="9" t="str">
        <f t="shared" si="250"/>
        <v>F</v>
      </c>
      <c r="BK161" s="8"/>
      <c r="BL161" s="9" t="str">
        <f t="shared" si="251"/>
        <v>F</v>
      </c>
      <c r="BM161" s="8"/>
      <c r="BN161" s="9" t="str">
        <f t="shared" si="252"/>
        <v>F</v>
      </c>
      <c r="BO161" s="8"/>
      <c r="BP161" s="9" t="str">
        <f t="shared" si="253"/>
        <v>F</v>
      </c>
      <c r="BQ161" s="51">
        <f t="shared" si="254"/>
        <v>0</v>
      </c>
      <c r="BR161" s="51">
        <f t="shared" si="255"/>
        <v>0</v>
      </c>
      <c r="BS161" s="56" t="str">
        <f t="shared" si="256"/>
        <v>F</v>
      </c>
      <c r="BT161" s="56" t="str">
        <f t="shared" si="257"/>
        <v>ខ្សោយ</v>
      </c>
      <c r="BU161" s="51">
        <f t="shared" si="258"/>
        <v>1</v>
      </c>
      <c r="BV161" s="51">
        <f>វត្តមាន!BV161</f>
        <v>0</v>
      </c>
      <c r="BW161" s="51">
        <f>វត្តមាន!BW161</f>
        <v>0</v>
      </c>
      <c r="BX161" s="51">
        <f>វត្តមាន!BX161</f>
        <v>0</v>
      </c>
      <c r="BY161" s="51">
        <f>វត្តមាន!BY161</f>
        <v>0</v>
      </c>
      <c r="BZ161" s="8"/>
      <c r="CA161" s="8"/>
      <c r="CB161" s="8">
        <f t="shared" ref="CB161:CB203" si="318">BZ161+CA161</f>
        <v>0</v>
      </c>
      <c r="CC161" s="9" t="str">
        <f t="shared" si="259"/>
        <v>F</v>
      </c>
      <c r="CD161" s="8"/>
      <c r="CE161" s="9" t="str">
        <f t="shared" si="260"/>
        <v>F</v>
      </c>
      <c r="CF161" s="8"/>
      <c r="CG161" s="9" t="str">
        <f t="shared" si="261"/>
        <v>F</v>
      </c>
      <c r="CH161" s="8"/>
      <c r="CI161" s="9" t="str">
        <f t="shared" si="262"/>
        <v>F</v>
      </c>
      <c r="CJ161" s="8"/>
      <c r="CK161" s="9" t="str">
        <f t="shared" si="263"/>
        <v>F</v>
      </c>
      <c r="CL161" s="8"/>
      <c r="CM161" s="9" t="str">
        <f t="shared" si="264"/>
        <v>F</v>
      </c>
      <c r="CN161" s="8"/>
      <c r="CO161" s="9" t="str">
        <f t="shared" si="265"/>
        <v>F</v>
      </c>
      <c r="CP161" s="8"/>
      <c r="CQ161" s="9" t="str">
        <f t="shared" si="266"/>
        <v>F</v>
      </c>
      <c r="CR161" s="8"/>
      <c r="CS161" s="9" t="str">
        <f t="shared" si="267"/>
        <v>F</v>
      </c>
      <c r="CT161" s="8"/>
      <c r="CU161" s="9" t="str">
        <f t="shared" si="268"/>
        <v>F</v>
      </c>
      <c r="CV161" s="8"/>
      <c r="CW161" s="9" t="str">
        <f t="shared" si="269"/>
        <v>F</v>
      </c>
      <c r="CX161" s="51">
        <f t="shared" si="270"/>
        <v>0</v>
      </c>
      <c r="CY161" s="51">
        <v>153</v>
      </c>
      <c r="CZ161" s="56" t="str">
        <f t="shared" si="271"/>
        <v>A</v>
      </c>
      <c r="DA161" s="56" t="str">
        <f t="shared" si="272"/>
        <v>ល្អ</v>
      </c>
      <c r="DB161" s="51" t="e">
        <f t="shared" si="273"/>
        <v>#N/A</v>
      </c>
      <c r="DC161" s="51">
        <f>វត្តមាន!DF161</f>
        <v>0</v>
      </c>
      <c r="DD161" s="51">
        <f>វត្តមាន!DG161</f>
        <v>0</v>
      </c>
      <c r="DE161" s="51">
        <f>វត្តមាន!DH161</f>
        <v>0</v>
      </c>
      <c r="DF161" s="51">
        <f>វត្តមាន!DI161</f>
        <v>0</v>
      </c>
      <c r="DG161" s="8"/>
      <c r="DH161" s="8"/>
      <c r="DI161" s="8">
        <f t="shared" si="274"/>
        <v>0</v>
      </c>
      <c r="DJ161" s="9" t="str">
        <f t="shared" si="275"/>
        <v>F</v>
      </c>
      <c r="DK161" s="8"/>
      <c r="DL161" s="9" t="str">
        <f t="shared" si="276"/>
        <v>F</v>
      </c>
      <c r="DM161" s="8"/>
      <c r="DN161" s="9" t="str">
        <f t="shared" si="277"/>
        <v>F</v>
      </c>
      <c r="DO161" s="8"/>
      <c r="DP161" s="9" t="str">
        <f t="shared" si="278"/>
        <v>F</v>
      </c>
      <c r="DQ161" s="8"/>
      <c r="DR161" s="9" t="str">
        <f t="shared" si="279"/>
        <v>F</v>
      </c>
      <c r="DS161" s="8"/>
      <c r="DT161" s="9" t="str">
        <f t="shared" si="280"/>
        <v>F</v>
      </c>
      <c r="DU161" s="8"/>
      <c r="DV161" s="9" t="str">
        <f t="shared" si="281"/>
        <v>F</v>
      </c>
      <c r="DW161" s="8"/>
      <c r="DX161" s="9" t="str">
        <f t="shared" si="282"/>
        <v>F</v>
      </c>
      <c r="DY161" s="8"/>
      <c r="DZ161" s="9" t="str">
        <f t="shared" si="283"/>
        <v>F</v>
      </c>
      <c r="EA161" s="8"/>
      <c r="EB161" s="9" t="str">
        <f t="shared" si="284"/>
        <v>F</v>
      </c>
      <c r="EC161" s="8"/>
      <c r="ED161" s="9" t="str">
        <f t="shared" si="285"/>
        <v>F</v>
      </c>
      <c r="EE161" s="58">
        <f t="shared" si="286"/>
        <v>0</v>
      </c>
      <c r="EF161" s="58">
        <v>153</v>
      </c>
      <c r="EG161" s="59" t="str">
        <f t="shared" si="287"/>
        <v>A</v>
      </c>
      <c r="EH161" s="59" t="str">
        <f t="shared" si="288"/>
        <v>ល្អ</v>
      </c>
      <c r="EI161" s="58" t="e">
        <f t="shared" si="289"/>
        <v>#N/A</v>
      </c>
      <c r="EJ161" s="58">
        <f>វត្តមាន!EP161</f>
        <v>2</v>
      </c>
      <c r="EK161" s="58">
        <f>វត្តមាន!EQ161</f>
        <v>2</v>
      </c>
      <c r="EL161" s="58">
        <f>វត្តមាន!ER161</f>
        <v>2</v>
      </c>
      <c r="EM161" s="58">
        <f>វត្តមាន!ES161</f>
        <v>6</v>
      </c>
      <c r="EN161" s="67"/>
      <c r="EO161" s="8"/>
      <c r="EP161" s="8"/>
      <c r="EQ161" s="8">
        <f t="shared" si="290"/>
        <v>0</v>
      </c>
      <c r="ER161" s="9" t="str">
        <f t="shared" si="291"/>
        <v>F</v>
      </c>
      <c r="ES161" s="9"/>
      <c r="ET161" s="8"/>
      <c r="EU161" s="9" t="str">
        <f t="shared" si="292"/>
        <v>F</v>
      </c>
      <c r="EV161" s="9"/>
      <c r="EW161" s="8"/>
      <c r="EX161" s="9" t="str">
        <f t="shared" si="293"/>
        <v>F</v>
      </c>
      <c r="EY161" s="9"/>
      <c r="EZ161" s="8"/>
      <c r="FA161" s="9" t="str">
        <f t="shared" si="294"/>
        <v>F</v>
      </c>
      <c r="FB161" s="9"/>
      <c r="FC161" s="8"/>
      <c r="FD161" s="9" t="str">
        <f t="shared" si="295"/>
        <v>F</v>
      </c>
      <c r="FE161" s="9"/>
      <c r="FF161" s="8"/>
      <c r="FG161" s="9" t="str">
        <f t="shared" si="296"/>
        <v>F</v>
      </c>
      <c r="FH161" s="9"/>
      <c r="FI161" s="8"/>
      <c r="FJ161" s="9" t="str">
        <f t="shared" si="297"/>
        <v>F</v>
      </c>
      <c r="FK161" s="9"/>
      <c r="FL161" s="8"/>
      <c r="FM161" s="9" t="str">
        <f t="shared" si="298"/>
        <v>F</v>
      </c>
      <c r="FN161" s="9"/>
      <c r="FO161" s="8"/>
      <c r="FP161" s="9" t="str">
        <f t="shared" si="299"/>
        <v>F</v>
      </c>
      <c r="FQ161" s="9"/>
      <c r="FR161" s="8"/>
      <c r="FS161" s="9" t="str">
        <f t="shared" si="300"/>
        <v>F</v>
      </c>
      <c r="FT161" s="9"/>
      <c r="FU161" s="8"/>
      <c r="FV161" s="9" t="str">
        <f t="shared" si="301"/>
        <v>F</v>
      </c>
      <c r="FX161" s="58">
        <f t="shared" si="302"/>
        <v>0</v>
      </c>
      <c r="FY161" s="58">
        <v>153</v>
      </c>
      <c r="FZ161" s="59" t="str">
        <f t="shared" si="303"/>
        <v>A</v>
      </c>
      <c r="GA161" s="59" t="str">
        <f t="shared" si="304"/>
        <v>ល្អ</v>
      </c>
      <c r="GB161" s="58" t="e">
        <f t="shared" si="305"/>
        <v>#N/A</v>
      </c>
      <c r="GC161" s="58">
        <f>វត្តមាន!FZ161</f>
        <v>2</v>
      </c>
      <c r="GD161" s="58">
        <f>វត្តមាន!GA161</f>
        <v>2</v>
      </c>
      <c r="GE161" s="58">
        <f>វត្តមាន!GB161</f>
        <v>2</v>
      </c>
      <c r="GF161" s="58">
        <f>វត្តមាន!GC161</f>
        <v>6</v>
      </c>
      <c r="GG161" s="69">
        <f t="shared" si="306"/>
        <v>76.5</v>
      </c>
      <c r="GH161" s="69">
        <f t="shared" si="307"/>
        <v>153</v>
      </c>
      <c r="GI161" s="69">
        <f t="shared" si="308"/>
        <v>114.75</v>
      </c>
      <c r="GJ161" s="59" t="str">
        <f t="shared" si="309"/>
        <v>A</v>
      </c>
      <c r="GK161" s="59" t="str">
        <f t="shared" si="310"/>
        <v>ល្អ</v>
      </c>
      <c r="GL161" s="58" t="e">
        <f t="shared" si="311"/>
        <v>#N/A</v>
      </c>
      <c r="GM161" s="2">
        <f t="shared" si="312"/>
        <v>4</v>
      </c>
      <c r="GN161" s="2">
        <f t="shared" si="313"/>
        <v>4</v>
      </c>
      <c r="GO161" s="2">
        <f t="shared" si="314"/>
        <v>4</v>
      </c>
      <c r="GP161" s="2">
        <f t="shared" si="315"/>
        <v>12</v>
      </c>
    </row>
    <row r="162" spans="1:198">
      <c r="A162" s="2"/>
      <c r="B162" s="2">
        <f>ប្រវត្តិរូបសិស្ស!B166</f>
        <v>0</v>
      </c>
      <c r="C162" s="2">
        <f>ប្រវត្តិរូបសិស្ស!C162</f>
        <v>0</v>
      </c>
      <c r="D162" s="2">
        <f>ប្រវត្តិរូបសិស្ស!D162</f>
        <v>0</v>
      </c>
      <c r="E162" s="7">
        <f>ប្រវត្តិរូបសិស្ស!E162</f>
        <v>0</v>
      </c>
      <c r="F162" s="7">
        <f>ប្រវត្តិរូបសិស្ស!G162</f>
        <v>0</v>
      </c>
      <c r="G162" s="8"/>
      <c r="H162" s="8"/>
      <c r="I162" s="8">
        <f t="shared" si="316"/>
        <v>0</v>
      </c>
      <c r="J162" s="9" t="str">
        <f t="shared" si="227"/>
        <v>F</v>
      </c>
      <c r="K162" s="8"/>
      <c r="L162" s="9" t="str">
        <f t="shared" si="228"/>
        <v>F</v>
      </c>
      <c r="M162" s="8"/>
      <c r="N162" s="9" t="str">
        <f t="shared" si="229"/>
        <v>F</v>
      </c>
      <c r="O162" s="8"/>
      <c r="P162" s="9" t="str">
        <f t="shared" si="230"/>
        <v>F</v>
      </c>
      <c r="Q162" s="8"/>
      <c r="R162" s="9" t="str">
        <f t="shared" si="231"/>
        <v>F</v>
      </c>
      <c r="S162" s="8"/>
      <c r="T162" s="9" t="str">
        <f t="shared" si="232"/>
        <v>F</v>
      </c>
      <c r="U162" s="8"/>
      <c r="V162" s="9" t="str">
        <f t="shared" si="233"/>
        <v>F</v>
      </c>
      <c r="W162" s="8"/>
      <c r="X162" s="9" t="str">
        <f t="shared" si="234"/>
        <v>F</v>
      </c>
      <c r="Y162" s="8"/>
      <c r="Z162" s="9" t="str">
        <f t="shared" si="235"/>
        <v>F</v>
      </c>
      <c r="AA162" s="8"/>
      <c r="AB162" s="9" t="str">
        <f t="shared" si="236"/>
        <v>F</v>
      </c>
      <c r="AC162" s="8"/>
      <c r="AD162" s="9" t="str">
        <f t="shared" si="237"/>
        <v>F</v>
      </c>
      <c r="AE162" s="9">
        <f>វត្តមាន!AL162</f>
        <v>0</v>
      </c>
      <c r="AF162" s="9">
        <f>វត្តមាន!AM162</f>
        <v>0</v>
      </c>
      <c r="AG162" s="9">
        <f>វត្តមាន!AN162</f>
        <v>0</v>
      </c>
      <c r="AH162" s="9">
        <f>វត្តមាន!AO162</f>
        <v>0</v>
      </c>
      <c r="AI162" s="53">
        <f t="shared" si="238"/>
        <v>0</v>
      </c>
      <c r="AJ162" s="53">
        <f t="shared" si="239"/>
        <v>0</v>
      </c>
      <c r="AK162" s="54" t="str">
        <f t="shared" si="240"/>
        <v>F</v>
      </c>
      <c r="AL162" s="54" t="str">
        <f t="shared" si="241"/>
        <v>ខ្សោយ</v>
      </c>
      <c r="AM162" s="53">
        <f t="shared" si="317"/>
        <v>1</v>
      </c>
      <c r="AN162" s="53">
        <f>វត្តមាន!BV162</f>
        <v>0</v>
      </c>
      <c r="AO162" s="53">
        <f>វត្តមាន!BW162</f>
        <v>0</v>
      </c>
      <c r="AP162" s="53">
        <f>វត្តមាន!BX162</f>
        <v>0</v>
      </c>
      <c r="AQ162" s="53">
        <f>វត្តមាន!BY162</f>
        <v>0</v>
      </c>
      <c r="AR162" s="53"/>
      <c r="AS162" s="8"/>
      <c r="AT162" s="8"/>
      <c r="AU162" s="8">
        <f t="shared" si="242"/>
        <v>0</v>
      </c>
      <c r="AV162" s="9" t="str">
        <f t="shared" si="243"/>
        <v>F</v>
      </c>
      <c r="AW162" s="8"/>
      <c r="AX162" s="9" t="str">
        <f t="shared" si="244"/>
        <v>F</v>
      </c>
      <c r="AY162" s="8"/>
      <c r="AZ162" s="9" t="str">
        <f t="shared" si="245"/>
        <v>F</v>
      </c>
      <c r="BA162" s="8"/>
      <c r="BB162" s="9" t="str">
        <f t="shared" si="246"/>
        <v>F</v>
      </c>
      <c r="BC162" s="8"/>
      <c r="BD162" s="9" t="str">
        <f t="shared" si="247"/>
        <v>F</v>
      </c>
      <c r="BE162" s="8"/>
      <c r="BF162" s="9" t="str">
        <f t="shared" si="248"/>
        <v>F</v>
      </c>
      <c r="BG162" s="8"/>
      <c r="BH162" s="9" t="str">
        <f t="shared" si="249"/>
        <v>F</v>
      </c>
      <c r="BI162" s="8"/>
      <c r="BJ162" s="9" t="str">
        <f t="shared" si="250"/>
        <v>F</v>
      </c>
      <c r="BK162" s="8"/>
      <c r="BL162" s="9" t="str">
        <f t="shared" si="251"/>
        <v>F</v>
      </c>
      <c r="BM162" s="8"/>
      <c r="BN162" s="9" t="str">
        <f t="shared" si="252"/>
        <v>F</v>
      </c>
      <c r="BO162" s="8"/>
      <c r="BP162" s="9" t="str">
        <f t="shared" si="253"/>
        <v>F</v>
      </c>
      <c r="BQ162" s="51">
        <f t="shared" si="254"/>
        <v>0</v>
      </c>
      <c r="BR162" s="51">
        <f t="shared" si="255"/>
        <v>0</v>
      </c>
      <c r="BS162" s="56" t="str">
        <f t="shared" si="256"/>
        <v>F</v>
      </c>
      <c r="BT162" s="56" t="str">
        <f t="shared" si="257"/>
        <v>ខ្សោយ</v>
      </c>
      <c r="BU162" s="51">
        <f t="shared" si="258"/>
        <v>1</v>
      </c>
      <c r="BV162" s="51">
        <f>វត្តមាន!BV162</f>
        <v>0</v>
      </c>
      <c r="BW162" s="51">
        <f>វត្តមាន!BW162</f>
        <v>0</v>
      </c>
      <c r="BX162" s="51">
        <f>វត្តមាន!BX162</f>
        <v>0</v>
      </c>
      <c r="BY162" s="51">
        <f>វត្តមាន!BY162</f>
        <v>0</v>
      </c>
      <c r="BZ162" s="8"/>
      <c r="CA162" s="8"/>
      <c r="CB162" s="8">
        <f t="shared" si="318"/>
        <v>0</v>
      </c>
      <c r="CC162" s="9" t="str">
        <f t="shared" si="259"/>
        <v>F</v>
      </c>
      <c r="CD162" s="8"/>
      <c r="CE162" s="9" t="str">
        <f t="shared" si="260"/>
        <v>F</v>
      </c>
      <c r="CF162" s="8"/>
      <c r="CG162" s="9" t="str">
        <f t="shared" si="261"/>
        <v>F</v>
      </c>
      <c r="CH162" s="8"/>
      <c r="CI162" s="9" t="str">
        <f t="shared" si="262"/>
        <v>F</v>
      </c>
      <c r="CJ162" s="8"/>
      <c r="CK162" s="9" t="str">
        <f t="shared" si="263"/>
        <v>F</v>
      </c>
      <c r="CL162" s="8"/>
      <c r="CM162" s="9" t="str">
        <f t="shared" si="264"/>
        <v>F</v>
      </c>
      <c r="CN162" s="8"/>
      <c r="CO162" s="9" t="str">
        <f t="shared" si="265"/>
        <v>F</v>
      </c>
      <c r="CP162" s="8"/>
      <c r="CQ162" s="9" t="str">
        <f t="shared" si="266"/>
        <v>F</v>
      </c>
      <c r="CR162" s="8"/>
      <c r="CS162" s="9" t="str">
        <f t="shared" si="267"/>
        <v>F</v>
      </c>
      <c r="CT162" s="8"/>
      <c r="CU162" s="9" t="str">
        <f t="shared" si="268"/>
        <v>F</v>
      </c>
      <c r="CV162" s="8"/>
      <c r="CW162" s="9" t="str">
        <f t="shared" si="269"/>
        <v>F</v>
      </c>
      <c r="CX162" s="51">
        <f t="shared" si="270"/>
        <v>0</v>
      </c>
      <c r="CY162" s="51">
        <v>154</v>
      </c>
      <c r="CZ162" s="56" t="str">
        <f t="shared" si="271"/>
        <v>A</v>
      </c>
      <c r="DA162" s="56" t="str">
        <f t="shared" si="272"/>
        <v>ល្អ</v>
      </c>
      <c r="DB162" s="51" t="e">
        <f t="shared" si="273"/>
        <v>#N/A</v>
      </c>
      <c r="DC162" s="51">
        <f>វត្តមាន!DF162</f>
        <v>0</v>
      </c>
      <c r="DD162" s="51">
        <f>វត្តមាន!DG162</f>
        <v>0</v>
      </c>
      <c r="DE162" s="51">
        <f>វត្តមាន!DH162</f>
        <v>0</v>
      </c>
      <c r="DF162" s="51">
        <f>វត្តមាន!DI162</f>
        <v>0</v>
      </c>
      <c r="DG162" s="8"/>
      <c r="DH162" s="8"/>
      <c r="DI162" s="8">
        <f t="shared" si="274"/>
        <v>0</v>
      </c>
      <c r="DJ162" s="9" t="str">
        <f t="shared" si="275"/>
        <v>F</v>
      </c>
      <c r="DK162" s="8"/>
      <c r="DL162" s="9" t="str">
        <f t="shared" si="276"/>
        <v>F</v>
      </c>
      <c r="DM162" s="8"/>
      <c r="DN162" s="9" t="str">
        <f t="shared" si="277"/>
        <v>F</v>
      </c>
      <c r="DO162" s="8"/>
      <c r="DP162" s="9" t="str">
        <f t="shared" si="278"/>
        <v>F</v>
      </c>
      <c r="DQ162" s="8"/>
      <c r="DR162" s="9" t="str">
        <f t="shared" si="279"/>
        <v>F</v>
      </c>
      <c r="DS162" s="8"/>
      <c r="DT162" s="9" t="str">
        <f t="shared" si="280"/>
        <v>F</v>
      </c>
      <c r="DU162" s="8"/>
      <c r="DV162" s="9" t="str">
        <f t="shared" si="281"/>
        <v>F</v>
      </c>
      <c r="DW162" s="8"/>
      <c r="DX162" s="9" t="str">
        <f t="shared" si="282"/>
        <v>F</v>
      </c>
      <c r="DY162" s="8"/>
      <c r="DZ162" s="9" t="str">
        <f t="shared" si="283"/>
        <v>F</v>
      </c>
      <c r="EA162" s="8"/>
      <c r="EB162" s="9" t="str">
        <f t="shared" si="284"/>
        <v>F</v>
      </c>
      <c r="EC162" s="8"/>
      <c r="ED162" s="9" t="str">
        <f t="shared" si="285"/>
        <v>F</v>
      </c>
      <c r="EE162" s="58">
        <f t="shared" si="286"/>
        <v>0</v>
      </c>
      <c r="EF162" s="58">
        <v>154</v>
      </c>
      <c r="EG162" s="59" t="str">
        <f t="shared" si="287"/>
        <v>A</v>
      </c>
      <c r="EH162" s="59" t="str">
        <f t="shared" si="288"/>
        <v>ល្អ</v>
      </c>
      <c r="EI162" s="58" t="e">
        <f t="shared" si="289"/>
        <v>#N/A</v>
      </c>
      <c r="EJ162" s="58">
        <f>វត្តមាន!EP162</f>
        <v>2</v>
      </c>
      <c r="EK162" s="58">
        <f>វត្តមាន!EQ162</f>
        <v>2</v>
      </c>
      <c r="EL162" s="58">
        <f>វត្តមាន!ER162</f>
        <v>2</v>
      </c>
      <c r="EM162" s="58">
        <f>វត្តមាន!ES162</f>
        <v>6</v>
      </c>
      <c r="EN162" s="67"/>
      <c r="EO162" s="8"/>
      <c r="EP162" s="8"/>
      <c r="EQ162" s="8">
        <f t="shared" si="290"/>
        <v>0</v>
      </c>
      <c r="ER162" s="9" t="str">
        <f t="shared" si="291"/>
        <v>F</v>
      </c>
      <c r="ES162" s="9"/>
      <c r="ET162" s="8"/>
      <c r="EU162" s="9" t="str">
        <f t="shared" si="292"/>
        <v>F</v>
      </c>
      <c r="EV162" s="9"/>
      <c r="EW162" s="8"/>
      <c r="EX162" s="9" t="str">
        <f t="shared" si="293"/>
        <v>F</v>
      </c>
      <c r="EY162" s="9"/>
      <c r="EZ162" s="8"/>
      <c r="FA162" s="9" t="str">
        <f t="shared" si="294"/>
        <v>F</v>
      </c>
      <c r="FB162" s="9"/>
      <c r="FC162" s="8"/>
      <c r="FD162" s="9" t="str">
        <f t="shared" si="295"/>
        <v>F</v>
      </c>
      <c r="FE162" s="9"/>
      <c r="FF162" s="8"/>
      <c r="FG162" s="9" t="str">
        <f t="shared" si="296"/>
        <v>F</v>
      </c>
      <c r="FH162" s="9"/>
      <c r="FI162" s="8"/>
      <c r="FJ162" s="9" t="str">
        <f t="shared" si="297"/>
        <v>F</v>
      </c>
      <c r="FK162" s="9"/>
      <c r="FL162" s="8"/>
      <c r="FM162" s="9" t="str">
        <f t="shared" si="298"/>
        <v>F</v>
      </c>
      <c r="FN162" s="9"/>
      <c r="FO162" s="8"/>
      <c r="FP162" s="9" t="str">
        <f t="shared" si="299"/>
        <v>F</v>
      </c>
      <c r="FQ162" s="9"/>
      <c r="FR162" s="8"/>
      <c r="FS162" s="9" t="str">
        <f t="shared" si="300"/>
        <v>F</v>
      </c>
      <c r="FT162" s="9"/>
      <c r="FU162" s="8"/>
      <c r="FV162" s="9" t="str">
        <f t="shared" si="301"/>
        <v>F</v>
      </c>
      <c r="FX162" s="58">
        <f t="shared" si="302"/>
        <v>0</v>
      </c>
      <c r="FY162" s="58">
        <v>154</v>
      </c>
      <c r="FZ162" s="59" t="str">
        <f t="shared" si="303"/>
        <v>A</v>
      </c>
      <c r="GA162" s="59" t="str">
        <f t="shared" si="304"/>
        <v>ល្អ</v>
      </c>
      <c r="GB162" s="58" t="e">
        <f t="shared" si="305"/>
        <v>#N/A</v>
      </c>
      <c r="GC162" s="58">
        <f>វត្តមាន!FZ162</f>
        <v>2</v>
      </c>
      <c r="GD162" s="58">
        <f>វត្តមាន!GA162</f>
        <v>2</v>
      </c>
      <c r="GE162" s="58">
        <f>វត្តមាន!GB162</f>
        <v>2</v>
      </c>
      <c r="GF162" s="58">
        <f>វត្តមាន!GC162</f>
        <v>6</v>
      </c>
      <c r="GG162" s="69">
        <f t="shared" si="306"/>
        <v>77</v>
      </c>
      <c r="GH162" s="69">
        <f t="shared" si="307"/>
        <v>154</v>
      </c>
      <c r="GI162" s="69">
        <f t="shared" si="308"/>
        <v>115.5</v>
      </c>
      <c r="GJ162" s="59" t="str">
        <f t="shared" si="309"/>
        <v>A</v>
      </c>
      <c r="GK162" s="59" t="str">
        <f t="shared" si="310"/>
        <v>ល្អ</v>
      </c>
      <c r="GL162" s="58" t="e">
        <f t="shared" si="311"/>
        <v>#N/A</v>
      </c>
      <c r="GM162" s="2">
        <f t="shared" si="312"/>
        <v>4</v>
      </c>
      <c r="GN162" s="2">
        <f t="shared" si="313"/>
        <v>4</v>
      </c>
      <c r="GO162" s="2">
        <f t="shared" si="314"/>
        <v>4</v>
      </c>
      <c r="GP162" s="2">
        <f t="shared" si="315"/>
        <v>12</v>
      </c>
    </row>
    <row r="163" spans="1:198">
      <c r="A163" s="2"/>
      <c r="B163" s="2">
        <f>ប្រវត្តិរូបសិស្ស!B167</f>
        <v>0</v>
      </c>
      <c r="C163" s="2">
        <f>ប្រវត្តិរូបសិស្ស!C163</f>
        <v>0</v>
      </c>
      <c r="D163" s="2">
        <f>ប្រវត្តិរូបសិស្ស!D163</f>
        <v>0</v>
      </c>
      <c r="E163" s="7">
        <f>ប្រវត្តិរូបសិស្ស!E163</f>
        <v>0</v>
      </c>
      <c r="F163" s="7">
        <f>ប្រវត្តិរូបសិស្ស!G163</f>
        <v>0</v>
      </c>
      <c r="G163" s="8"/>
      <c r="H163" s="8"/>
      <c r="I163" s="8">
        <f t="shared" si="316"/>
        <v>0</v>
      </c>
      <c r="J163" s="9" t="str">
        <f t="shared" si="227"/>
        <v>F</v>
      </c>
      <c r="K163" s="8"/>
      <c r="L163" s="9" t="str">
        <f t="shared" si="228"/>
        <v>F</v>
      </c>
      <c r="M163" s="8"/>
      <c r="N163" s="9" t="str">
        <f t="shared" si="229"/>
        <v>F</v>
      </c>
      <c r="O163" s="8"/>
      <c r="P163" s="9" t="str">
        <f t="shared" si="230"/>
        <v>F</v>
      </c>
      <c r="Q163" s="8"/>
      <c r="R163" s="9" t="str">
        <f t="shared" si="231"/>
        <v>F</v>
      </c>
      <c r="S163" s="8"/>
      <c r="T163" s="9" t="str">
        <f t="shared" si="232"/>
        <v>F</v>
      </c>
      <c r="U163" s="8"/>
      <c r="V163" s="9" t="str">
        <f t="shared" si="233"/>
        <v>F</v>
      </c>
      <c r="W163" s="8"/>
      <c r="X163" s="9" t="str">
        <f t="shared" si="234"/>
        <v>F</v>
      </c>
      <c r="Y163" s="8"/>
      <c r="Z163" s="9" t="str">
        <f t="shared" si="235"/>
        <v>F</v>
      </c>
      <c r="AA163" s="8"/>
      <c r="AB163" s="9" t="str">
        <f t="shared" si="236"/>
        <v>F</v>
      </c>
      <c r="AC163" s="8"/>
      <c r="AD163" s="9" t="str">
        <f t="shared" si="237"/>
        <v>F</v>
      </c>
      <c r="AE163" s="9">
        <f>វត្តមាន!AL163</f>
        <v>0</v>
      </c>
      <c r="AF163" s="9">
        <f>វត្តមាន!AM163</f>
        <v>0</v>
      </c>
      <c r="AG163" s="9">
        <f>វត្តមាន!AN163</f>
        <v>0</v>
      </c>
      <c r="AH163" s="9">
        <f>វត្តមាន!AO163</f>
        <v>0</v>
      </c>
      <c r="AI163" s="53">
        <f t="shared" si="238"/>
        <v>0</v>
      </c>
      <c r="AJ163" s="53">
        <f t="shared" si="239"/>
        <v>0</v>
      </c>
      <c r="AK163" s="54" t="str">
        <f t="shared" si="240"/>
        <v>F</v>
      </c>
      <c r="AL163" s="54" t="str">
        <f t="shared" si="241"/>
        <v>ខ្សោយ</v>
      </c>
      <c r="AM163" s="53">
        <f t="shared" si="317"/>
        <v>1</v>
      </c>
      <c r="AN163" s="53">
        <f>វត្តមាន!BV163</f>
        <v>0</v>
      </c>
      <c r="AO163" s="53">
        <f>វត្តមាន!BW163</f>
        <v>0</v>
      </c>
      <c r="AP163" s="53">
        <f>វត្តមាន!BX163</f>
        <v>0</v>
      </c>
      <c r="AQ163" s="53">
        <f>វត្តមាន!BY163</f>
        <v>0</v>
      </c>
      <c r="AR163" s="53"/>
      <c r="AS163" s="8"/>
      <c r="AT163" s="8"/>
      <c r="AU163" s="8">
        <f t="shared" si="242"/>
        <v>0</v>
      </c>
      <c r="AV163" s="9" t="str">
        <f t="shared" si="243"/>
        <v>F</v>
      </c>
      <c r="AW163" s="8"/>
      <c r="AX163" s="9" t="str">
        <f t="shared" si="244"/>
        <v>F</v>
      </c>
      <c r="AY163" s="8"/>
      <c r="AZ163" s="9" t="str">
        <f t="shared" si="245"/>
        <v>F</v>
      </c>
      <c r="BA163" s="8"/>
      <c r="BB163" s="9" t="str">
        <f t="shared" si="246"/>
        <v>F</v>
      </c>
      <c r="BC163" s="8"/>
      <c r="BD163" s="9" t="str">
        <f t="shared" si="247"/>
        <v>F</v>
      </c>
      <c r="BE163" s="8"/>
      <c r="BF163" s="9" t="str">
        <f t="shared" si="248"/>
        <v>F</v>
      </c>
      <c r="BG163" s="8"/>
      <c r="BH163" s="9" t="str">
        <f t="shared" si="249"/>
        <v>F</v>
      </c>
      <c r="BI163" s="8"/>
      <c r="BJ163" s="9" t="str">
        <f t="shared" si="250"/>
        <v>F</v>
      </c>
      <c r="BK163" s="8"/>
      <c r="BL163" s="9" t="str">
        <f t="shared" si="251"/>
        <v>F</v>
      </c>
      <c r="BM163" s="8"/>
      <c r="BN163" s="9" t="str">
        <f t="shared" si="252"/>
        <v>F</v>
      </c>
      <c r="BO163" s="8"/>
      <c r="BP163" s="9" t="str">
        <f t="shared" si="253"/>
        <v>F</v>
      </c>
      <c r="BQ163" s="51">
        <f t="shared" si="254"/>
        <v>0</v>
      </c>
      <c r="BR163" s="51">
        <f t="shared" si="255"/>
        <v>0</v>
      </c>
      <c r="BS163" s="56" t="str">
        <f t="shared" si="256"/>
        <v>F</v>
      </c>
      <c r="BT163" s="56" t="str">
        <f t="shared" si="257"/>
        <v>ខ្សោយ</v>
      </c>
      <c r="BU163" s="51">
        <f t="shared" si="258"/>
        <v>1</v>
      </c>
      <c r="BV163" s="51">
        <f>វត្តមាន!BV163</f>
        <v>0</v>
      </c>
      <c r="BW163" s="51">
        <f>វត្តមាន!BW163</f>
        <v>0</v>
      </c>
      <c r="BX163" s="51">
        <f>វត្តមាន!BX163</f>
        <v>0</v>
      </c>
      <c r="BY163" s="51">
        <f>វត្តមាន!BY163</f>
        <v>0</v>
      </c>
      <c r="BZ163" s="8"/>
      <c r="CA163" s="8"/>
      <c r="CB163" s="8">
        <f t="shared" si="318"/>
        <v>0</v>
      </c>
      <c r="CC163" s="9" t="str">
        <f t="shared" si="259"/>
        <v>F</v>
      </c>
      <c r="CD163" s="8"/>
      <c r="CE163" s="9" t="str">
        <f t="shared" si="260"/>
        <v>F</v>
      </c>
      <c r="CF163" s="8"/>
      <c r="CG163" s="9" t="str">
        <f t="shared" si="261"/>
        <v>F</v>
      </c>
      <c r="CH163" s="8"/>
      <c r="CI163" s="9" t="str">
        <f t="shared" si="262"/>
        <v>F</v>
      </c>
      <c r="CJ163" s="8"/>
      <c r="CK163" s="9" t="str">
        <f t="shared" si="263"/>
        <v>F</v>
      </c>
      <c r="CL163" s="8"/>
      <c r="CM163" s="9" t="str">
        <f t="shared" si="264"/>
        <v>F</v>
      </c>
      <c r="CN163" s="8"/>
      <c r="CO163" s="9" t="str">
        <f t="shared" si="265"/>
        <v>F</v>
      </c>
      <c r="CP163" s="8"/>
      <c r="CQ163" s="9" t="str">
        <f t="shared" si="266"/>
        <v>F</v>
      </c>
      <c r="CR163" s="8"/>
      <c r="CS163" s="9" t="str">
        <f t="shared" si="267"/>
        <v>F</v>
      </c>
      <c r="CT163" s="8"/>
      <c r="CU163" s="9" t="str">
        <f t="shared" si="268"/>
        <v>F</v>
      </c>
      <c r="CV163" s="8"/>
      <c r="CW163" s="9" t="str">
        <f t="shared" si="269"/>
        <v>F</v>
      </c>
      <c r="CX163" s="51">
        <f t="shared" si="270"/>
        <v>0</v>
      </c>
      <c r="CY163" s="51">
        <v>155</v>
      </c>
      <c r="CZ163" s="56" t="str">
        <f t="shared" si="271"/>
        <v>A</v>
      </c>
      <c r="DA163" s="56" t="str">
        <f t="shared" si="272"/>
        <v>ល្អ</v>
      </c>
      <c r="DB163" s="51" t="e">
        <f t="shared" si="273"/>
        <v>#N/A</v>
      </c>
      <c r="DC163" s="51">
        <f>វត្តមាន!DF163</f>
        <v>0</v>
      </c>
      <c r="DD163" s="51">
        <f>វត្តមាន!DG163</f>
        <v>0</v>
      </c>
      <c r="DE163" s="51">
        <f>វត្តមាន!DH163</f>
        <v>0</v>
      </c>
      <c r="DF163" s="51">
        <f>វត្តមាន!DI163</f>
        <v>0</v>
      </c>
      <c r="DG163" s="8"/>
      <c r="DH163" s="8"/>
      <c r="DI163" s="8">
        <f t="shared" si="274"/>
        <v>0</v>
      </c>
      <c r="DJ163" s="9" t="str">
        <f t="shared" si="275"/>
        <v>F</v>
      </c>
      <c r="DK163" s="8"/>
      <c r="DL163" s="9" t="str">
        <f t="shared" si="276"/>
        <v>F</v>
      </c>
      <c r="DM163" s="8"/>
      <c r="DN163" s="9" t="str">
        <f t="shared" si="277"/>
        <v>F</v>
      </c>
      <c r="DO163" s="8"/>
      <c r="DP163" s="9" t="str">
        <f t="shared" si="278"/>
        <v>F</v>
      </c>
      <c r="DQ163" s="8"/>
      <c r="DR163" s="9" t="str">
        <f t="shared" si="279"/>
        <v>F</v>
      </c>
      <c r="DS163" s="8"/>
      <c r="DT163" s="9" t="str">
        <f t="shared" si="280"/>
        <v>F</v>
      </c>
      <c r="DU163" s="8"/>
      <c r="DV163" s="9" t="str">
        <f t="shared" si="281"/>
        <v>F</v>
      </c>
      <c r="DW163" s="8"/>
      <c r="DX163" s="9" t="str">
        <f t="shared" si="282"/>
        <v>F</v>
      </c>
      <c r="DY163" s="8"/>
      <c r="DZ163" s="9" t="str">
        <f t="shared" si="283"/>
        <v>F</v>
      </c>
      <c r="EA163" s="8"/>
      <c r="EB163" s="9" t="str">
        <f t="shared" si="284"/>
        <v>F</v>
      </c>
      <c r="EC163" s="8"/>
      <c r="ED163" s="9" t="str">
        <f t="shared" si="285"/>
        <v>F</v>
      </c>
      <c r="EE163" s="58">
        <f t="shared" si="286"/>
        <v>0</v>
      </c>
      <c r="EF163" s="58">
        <v>155</v>
      </c>
      <c r="EG163" s="59" t="str">
        <f t="shared" si="287"/>
        <v>A</v>
      </c>
      <c r="EH163" s="59" t="str">
        <f t="shared" si="288"/>
        <v>ល្អ</v>
      </c>
      <c r="EI163" s="58" t="e">
        <f t="shared" si="289"/>
        <v>#N/A</v>
      </c>
      <c r="EJ163" s="58">
        <f>វត្តមាន!EP163</f>
        <v>2</v>
      </c>
      <c r="EK163" s="58">
        <f>វត្តមាន!EQ163</f>
        <v>2</v>
      </c>
      <c r="EL163" s="58">
        <f>វត្តមាន!ER163</f>
        <v>2</v>
      </c>
      <c r="EM163" s="58">
        <f>វត្តមាន!ES163</f>
        <v>6</v>
      </c>
      <c r="EN163" s="67"/>
      <c r="EO163" s="8"/>
      <c r="EP163" s="8"/>
      <c r="EQ163" s="8">
        <f t="shared" si="290"/>
        <v>0</v>
      </c>
      <c r="ER163" s="9" t="str">
        <f t="shared" si="291"/>
        <v>F</v>
      </c>
      <c r="ES163" s="9"/>
      <c r="ET163" s="8"/>
      <c r="EU163" s="9" t="str">
        <f t="shared" si="292"/>
        <v>F</v>
      </c>
      <c r="EV163" s="9"/>
      <c r="EW163" s="8"/>
      <c r="EX163" s="9" t="str">
        <f t="shared" si="293"/>
        <v>F</v>
      </c>
      <c r="EY163" s="9"/>
      <c r="EZ163" s="8"/>
      <c r="FA163" s="9" t="str">
        <f t="shared" si="294"/>
        <v>F</v>
      </c>
      <c r="FB163" s="9"/>
      <c r="FC163" s="8"/>
      <c r="FD163" s="9" t="str">
        <f t="shared" si="295"/>
        <v>F</v>
      </c>
      <c r="FE163" s="9"/>
      <c r="FF163" s="8"/>
      <c r="FG163" s="9" t="str">
        <f t="shared" si="296"/>
        <v>F</v>
      </c>
      <c r="FH163" s="9"/>
      <c r="FI163" s="8"/>
      <c r="FJ163" s="9" t="str">
        <f t="shared" si="297"/>
        <v>F</v>
      </c>
      <c r="FK163" s="9"/>
      <c r="FL163" s="8"/>
      <c r="FM163" s="9" t="str">
        <f t="shared" si="298"/>
        <v>F</v>
      </c>
      <c r="FN163" s="9"/>
      <c r="FO163" s="8"/>
      <c r="FP163" s="9" t="str">
        <f t="shared" si="299"/>
        <v>F</v>
      </c>
      <c r="FQ163" s="9"/>
      <c r="FR163" s="8"/>
      <c r="FS163" s="9" t="str">
        <f t="shared" si="300"/>
        <v>F</v>
      </c>
      <c r="FT163" s="9"/>
      <c r="FU163" s="8"/>
      <c r="FV163" s="9" t="str">
        <f t="shared" si="301"/>
        <v>F</v>
      </c>
      <c r="FX163" s="58">
        <f t="shared" si="302"/>
        <v>0</v>
      </c>
      <c r="FY163" s="58">
        <v>155</v>
      </c>
      <c r="FZ163" s="59" t="str">
        <f t="shared" si="303"/>
        <v>A</v>
      </c>
      <c r="GA163" s="59" t="str">
        <f t="shared" si="304"/>
        <v>ល្អ</v>
      </c>
      <c r="GB163" s="58" t="e">
        <f t="shared" si="305"/>
        <v>#N/A</v>
      </c>
      <c r="GC163" s="58">
        <f>វត្តមាន!FZ163</f>
        <v>2</v>
      </c>
      <c r="GD163" s="58">
        <f>វត្តមាន!GA163</f>
        <v>2</v>
      </c>
      <c r="GE163" s="58">
        <f>វត្តមាន!GB163</f>
        <v>2</v>
      </c>
      <c r="GF163" s="58">
        <f>វត្តមាន!GC163</f>
        <v>6</v>
      </c>
      <c r="GG163" s="69">
        <f t="shared" si="306"/>
        <v>77.5</v>
      </c>
      <c r="GH163" s="69">
        <f t="shared" si="307"/>
        <v>155</v>
      </c>
      <c r="GI163" s="69">
        <f t="shared" si="308"/>
        <v>116.25</v>
      </c>
      <c r="GJ163" s="59" t="str">
        <f t="shared" si="309"/>
        <v>A</v>
      </c>
      <c r="GK163" s="59" t="str">
        <f t="shared" si="310"/>
        <v>ល្អ</v>
      </c>
      <c r="GL163" s="58" t="e">
        <f t="shared" si="311"/>
        <v>#N/A</v>
      </c>
      <c r="GM163" s="2">
        <f t="shared" si="312"/>
        <v>4</v>
      </c>
      <c r="GN163" s="2">
        <f t="shared" si="313"/>
        <v>4</v>
      </c>
      <c r="GO163" s="2">
        <f t="shared" si="314"/>
        <v>4</v>
      </c>
      <c r="GP163" s="2">
        <f t="shared" si="315"/>
        <v>12</v>
      </c>
    </row>
    <row r="164" spans="1:198">
      <c r="A164" s="2"/>
      <c r="B164" s="2">
        <f>ប្រវត្តិរូបសិស្ស!B168</f>
        <v>0</v>
      </c>
      <c r="C164" s="2">
        <f>ប្រវត្តិរូបសិស្ស!C164</f>
        <v>0</v>
      </c>
      <c r="D164" s="2">
        <f>ប្រវត្តិរូបសិស្ស!D164</f>
        <v>0</v>
      </c>
      <c r="E164" s="7">
        <f>ប្រវត្តិរូបសិស្ស!E164</f>
        <v>0</v>
      </c>
      <c r="F164" s="7">
        <f>ប្រវត្តិរូបសិស្ស!G164</f>
        <v>0</v>
      </c>
      <c r="G164" s="8"/>
      <c r="H164" s="8"/>
      <c r="I164" s="8">
        <f t="shared" si="316"/>
        <v>0</v>
      </c>
      <c r="J164" s="9" t="str">
        <f t="shared" si="227"/>
        <v>F</v>
      </c>
      <c r="K164" s="8"/>
      <c r="L164" s="9" t="str">
        <f t="shared" si="228"/>
        <v>F</v>
      </c>
      <c r="M164" s="8"/>
      <c r="N164" s="9" t="str">
        <f t="shared" si="229"/>
        <v>F</v>
      </c>
      <c r="O164" s="8"/>
      <c r="P164" s="9" t="str">
        <f t="shared" si="230"/>
        <v>F</v>
      </c>
      <c r="Q164" s="8"/>
      <c r="R164" s="9" t="str">
        <f t="shared" si="231"/>
        <v>F</v>
      </c>
      <c r="S164" s="8"/>
      <c r="T164" s="9" t="str">
        <f t="shared" si="232"/>
        <v>F</v>
      </c>
      <c r="U164" s="8"/>
      <c r="V164" s="9" t="str">
        <f t="shared" si="233"/>
        <v>F</v>
      </c>
      <c r="W164" s="8"/>
      <c r="X164" s="9" t="str">
        <f t="shared" si="234"/>
        <v>F</v>
      </c>
      <c r="Y164" s="8"/>
      <c r="Z164" s="9" t="str">
        <f t="shared" si="235"/>
        <v>F</v>
      </c>
      <c r="AA164" s="8"/>
      <c r="AB164" s="9" t="str">
        <f t="shared" si="236"/>
        <v>F</v>
      </c>
      <c r="AC164" s="8"/>
      <c r="AD164" s="9" t="str">
        <f t="shared" si="237"/>
        <v>F</v>
      </c>
      <c r="AE164" s="9">
        <f>វត្តមាន!AL164</f>
        <v>0</v>
      </c>
      <c r="AF164" s="9">
        <f>វត្តមាន!AM164</f>
        <v>0</v>
      </c>
      <c r="AG164" s="9">
        <f>វត្តមាន!AN164</f>
        <v>0</v>
      </c>
      <c r="AH164" s="9">
        <f>វត្តមាន!AO164</f>
        <v>0</v>
      </c>
      <c r="AI164" s="53">
        <f t="shared" si="238"/>
        <v>0</v>
      </c>
      <c r="AJ164" s="53">
        <f t="shared" si="239"/>
        <v>0</v>
      </c>
      <c r="AK164" s="54" t="str">
        <f t="shared" si="240"/>
        <v>F</v>
      </c>
      <c r="AL164" s="54" t="str">
        <f t="shared" si="241"/>
        <v>ខ្សោយ</v>
      </c>
      <c r="AM164" s="53">
        <f t="shared" si="317"/>
        <v>1</v>
      </c>
      <c r="AN164" s="53">
        <f>វត្តមាន!BV164</f>
        <v>0</v>
      </c>
      <c r="AO164" s="53">
        <f>វត្តមាន!BW164</f>
        <v>0</v>
      </c>
      <c r="AP164" s="53">
        <f>វត្តមាន!BX164</f>
        <v>0</v>
      </c>
      <c r="AQ164" s="53">
        <f>វត្តមាន!BY164</f>
        <v>0</v>
      </c>
      <c r="AR164" s="53"/>
      <c r="AS164" s="8"/>
      <c r="AT164" s="8"/>
      <c r="AU164" s="8">
        <f t="shared" si="242"/>
        <v>0</v>
      </c>
      <c r="AV164" s="9" t="str">
        <f t="shared" si="243"/>
        <v>F</v>
      </c>
      <c r="AW164" s="8"/>
      <c r="AX164" s="9" t="str">
        <f t="shared" si="244"/>
        <v>F</v>
      </c>
      <c r="AY164" s="8"/>
      <c r="AZ164" s="9" t="str">
        <f t="shared" si="245"/>
        <v>F</v>
      </c>
      <c r="BA164" s="8"/>
      <c r="BB164" s="9" t="str">
        <f t="shared" si="246"/>
        <v>F</v>
      </c>
      <c r="BC164" s="8"/>
      <c r="BD164" s="9" t="str">
        <f t="shared" si="247"/>
        <v>F</v>
      </c>
      <c r="BE164" s="8"/>
      <c r="BF164" s="9" t="str">
        <f t="shared" si="248"/>
        <v>F</v>
      </c>
      <c r="BG164" s="8"/>
      <c r="BH164" s="9" t="str">
        <f t="shared" si="249"/>
        <v>F</v>
      </c>
      <c r="BI164" s="8"/>
      <c r="BJ164" s="9" t="str">
        <f t="shared" si="250"/>
        <v>F</v>
      </c>
      <c r="BK164" s="8"/>
      <c r="BL164" s="9" t="str">
        <f t="shared" si="251"/>
        <v>F</v>
      </c>
      <c r="BM164" s="8"/>
      <c r="BN164" s="9" t="str">
        <f t="shared" si="252"/>
        <v>F</v>
      </c>
      <c r="BO164" s="8"/>
      <c r="BP164" s="9" t="str">
        <f t="shared" si="253"/>
        <v>F</v>
      </c>
      <c r="BQ164" s="51">
        <f t="shared" si="254"/>
        <v>0</v>
      </c>
      <c r="BR164" s="51">
        <f t="shared" si="255"/>
        <v>0</v>
      </c>
      <c r="BS164" s="56" t="str">
        <f t="shared" si="256"/>
        <v>F</v>
      </c>
      <c r="BT164" s="56" t="str">
        <f t="shared" si="257"/>
        <v>ខ្សោយ</v>
      </c>
      <c r="BU164" s="51">
        <f t="shared" si="258"/>
        <v>1</v>
      </c>
      <c r="BV164" s="51">
        <f>វត្តមាន!BV164</f>
        <v>0</v>
      </c>
      <c r="BW164" s="51">
        <f>វត្តមាន!BW164</f>
        <v>0</v>
      </c>
      <c r="BX164" s="51">
        <f>វត្តមាន!BX164</f>
        <v>0</v>
      </c>
      <c r="BY164" s="51">
        <f>វត្តមាន!BY164</f>
        <v>0</v>
      </c>
      <c r="BZ164" s="8"/>
      <c r="CA164" s="8"/>
      <c r="CB164" s="8">
        <f t="shared" si="318"/>
        <v>0</v>
      </c>
      <c r="CC164" s="9" t="str">
        <f t="shared" si="259"/>
        <v>F</v>
      </c>
      <c r="CD164" s="8"/>
      <c r="CE164" s="9" t="str">
        <f t="shared" si="260"/>
        <v>F</v>
      </c>
      <c r="CF164" s="8"/>
      <c r="CG164" s="9" t="str">
        <f t="shared" si="261"/>
        <v>F</v>
      </c>
      <c r="CH164" s="8"/>
      <c r="CI164" s="9" t="str">
        <f t="shared" si="262"/>
        <v>F</v>
      </c>
      <c r="CJ164" s="8"/>
      <c r="CK164" s="9" t="str">
        <f t="shared" si="263"/>
        <v>F</v>
      </c>
      <c r="CL164" s="8"/>
      <c r="CM164" s="9" t="str">
        <f t="shared" si="264"/>
        <v>F</v>
      </c>
      <c r="CN164" s="8"/>
      <c r="CO164" s="9" t="str">
        <f t="shared" si="265"/>
        <v>F</v>
      </c>
      <c r="CP164" s="8"/>
      <c r="CQ164" s="9" t="str">
        <f t="shared" si="266"/>
        <v>F</v>
      </c>
      <c r="CR164" s="8"/>
      <c r="CS164" s="9" t="str">
        <f t="shared" si="267"/>
        <v>F</v>
      </c>
      <c r="CT164" s="8"/>
      <c r="CU164" s="9" t="str">
        <f t="shared" si="268"/>
        <v>F</v>
      </c>
      <c r="CV164" s="8"/>
      <c r="CW164" s="9" t="str">
        <f t="shared" si="269"/>
        <v>F</v>
      </c>
      <c r="CX164" s="51">
        <f t="shared" si="270"/>
        <v>0</v>
      </c>
      <c r="CY164" s="51">
        <v>156</v>
      </c>
      <c r="CZ164" s="56" t="str">
        <f t="shared" si="271"/>
        <v>A</v>
      </c>
      <c r="DA164" s="56" t="str">
        <f t="shared" si="272"/>
        <v>ល្អ</v>
      </c>
      <c r="DB164" s="51" t="e">
        <f t="shared" si="273"/>
        <v>#N/A</v>
      </c>
      <c r="DC164" s="51">
        <f>វត្តមាន!DF164</f>
        <v>0</v>
      </c>
      <c r="DD164" s="51">
        <f>វត្តមាន!DG164</f>
        <v>0</v>
      </c>
      <c r="DE164" s="51">
        <f>វត្តមាន!DH164</f>
        <v>0</v>
      </c>
      <c r="DF164" s="51">
        <f>វត្តមាន!DI164</f>
        <v>0</v>
      </c>
      <c r="DG164" s="8"/>
      <c r="DH164" s="8"/>
      <c r="DI164" s="8">
        <f t="shared" si="274"/>
        <v>0</v>
      </c>
      <c r="DJ164" s="9" t="str">
        <f t="shared" si="275"/>
        <v>F</v>
      </c>
      <c r="DK164" s="8"/>
      <c r="DL164" s="9" t="str">
        <f t="shared" si="276"/>
        <v>F</v>
      </c>
      <c r="DM164" s="8"/>
      <c r="DN164" s="9" t="str">
        <f t="shared" si="277"/>
        <v>F</v>
      </c>
      <c r="DO164" s="8"/>
      <c r="DP164" s="9" t="str">
        <f t="shared" si="278"/>
        <v>F</v>
      </c>
      <c r="DQ164" s="8"/>
      <c r="DR164" s="9" t="str">
        <f t="shared" si="279"/>
        <v>F</v>
      </c>
      <c r="DS164" s="8"/>
      <c r="DT164" s="9" t="str">
        <f t="shared" si="280"/>
        <v>F</v>
      </c>
      <c r="DU164" s="8"/>
      <c r="DV164" s="9" t="str">
        <f t="shared" si="281"/>
        <v>F</v>
      </c>
      <c r="DW164" s="8"/>
      <c r="DX164" s="9" t="str">
        <f t="shared" si="282"/>
        <v>F</v>
      </c>
      <c r="DY164" s="8"/>
      <c r="DZ164" s="9" t="str">
        <f t="shared" si="283"/>
        <v>F</v>
      </c>
      <c r="EA164" s="8"/>
      <c r="EB164" s="9" t="str">
        <f t="shared" si="284"/>
        <v>F</v>
      </c>
      <c r="EC164" s="8"/>
      <c r="ED164" s="9" t="str">
        <f t="shared" si="285"/>
        <v>F</v>
      </c>
      <c r="EE164" s="58">
        <f t="shared" si="286"/>
        <v>0</v>
      </c>
      <c r="EF164" s="58">
        <v>156</v>
      </c>
      <c r="EG164" s="59" t="str">
        <f t="shared" si="287"/>
        <v>A</v>
      </c>
      <c r="EH164" s="59" t="str">
        <f t="shared" si="288"/>
        <v>ល្អ</v>
      </c>
      <c r="EI164" s="58" t="e">
        <f t="shared" si="289"/>
        <v>#N/A</v>
      </c>
      <c r="EJ164" s="58">
        <f>វត្តមាន!EP164</f>
        <v>2</v>
      </c>
      <c r="EK164" s="58">
        <f>វត្តមាន!EQ164</f>
        <v>2</v>
      </c>
      <c r="EL164" s="58">
        <f>វត្តមាន!ER164</f>
        <v>2</v>
      </c>
      <c r="EM164" s="58">
        <f>វត្តមាន!ES164</f>
        <v>6</v>
      </c>
      <c r="EN164" s="67"/>
      <c r="EO164" s="8"/>
      <c r="EP164" s="8"/>
      <c r="EQ164" s="8">
        <f t="shared" si="290"/>
        <v>0</v>
      </c>
      <c r="ER164" s="9" t="str">
        <f t="shared" si="291"/>
        <v>F</v>
      </c>
      <c r="ES164" s="9"/>
      <c r="ET164" s="8"/>
      <c r="EU164" s="9" t="str">
        <f t="shared" si="292"/>
        <v>F</v>
      </c>
      <c r="EV164" s="9"/>
      <c r="EW164" s="8"/>
      <c r="EX164" s="9" t="str">
        <f t="shared" si="293"/>
        <v>F</v>
      </c>
      <c r="EY164" s="9"/>
      <c r="EZ164" s="8"/>
      <c r="FA164" s="9" t="str">
        <f t="shared" si="294"/>
        <v>F</v>
      </c>
      <c r="FB164" s="9"/>
      <c r="FC164" s="8"/>
      <c r="FD164" s="9" t="str">
        <f t="shared" si="295"/>
        <v>F</v>
      </c>
      <c r="FE164" s="9"/>
      <c r="FF164" s="8"/>
      <c r="FG164" s="9" t="str">
        <f t="shared" si="296"/>
        <v>F</v>
      </c>
      <c r="FH164" s="9"/>
      <c r="FI164" s="8"/>
      <c r="FJ164" s="9" t="str">
        <f t="shared" si="297"/>
        <v>F</v>
      </c>
      <c r="FK164" s="9"/>
      <c r="FL164" s="8"/>
      <c r="FM164" s="9" t="str">
        <f t="shared" si="298"/>
        <v>F</v>
      </c>
      <c r="FN164" s="9"/>
      <c r="FO164" s="8"/>
      <c r="FP164" s="9" t="str">
        <f t="shared" si="299"/>
        <v>F</v>
      </c>
      <c r="FQ164" s="9"/>
      <c r="FR164" s="8"/>
      <c r="FS164" s="9" t="str">
        <f t="shared" si="300"/>
        <v>F</v>
      </c>
      <c r="FT164" s="9"/>
      <c r="FU164" s="8"/>
      <c r="FV164" s="9" t="str">
        <f t="shared" si="301"/>
        <v>F</v>
      </c>
      <c r="FX164" s="58">
        <f t="shared" si="302"/>
        <v>0</v>
      </c>
      <c r="FY164" s="58">
        <v>156</v>
      </c>
      <c r="FZ164" s="59" t="str">
        <f t="shared" si="303"/>
        <v>A</v>
      </c>
      <c r="GA164" s="59" t="str">
        <f t="shared" si="304"/>
        <v>ល្អ</v>
      </c>
      <c r="GB164" s="58" t="e">
        <f t="shared" si="305"/>
        <v>#N/A</v>
      </c>
      <c r="GC164" s="58">
        <f>វត្តមាន!FZ164</f>
        <v>2</v>
      </c>
      <c r="GD164" s="58">
        <f>វត្តមាន!GA164</f>
        <v>2</v>
      </c>
      <c r="GE164" s="58">
        <f>វត្តមាន!GB164</f>
        <v>2</v>
      </c>
      <c r="GF164" s="58">
        <f>វត្តមាន!GC164</f>
        <v>6</v>
      </c>
      <c r="GG164" s="69">
        <f t="shared" si="306"/>
        <v>78</v>
      </c>
      <c r="GH164" s="69">
        <f t="shared" si="307"/>
        <v>156</v>
      </c>
      <c r="GI164" s="69">
        <f t="shared" si="308"/>
        <v>117</v>
      </c>
      <c r="GJ164" s="59" t="str">
        <f t="shared" si="309"/>
        <v>A</v>
      </c>
      <c r="GK164" s="59" t="str">
        <f t="shared" si="310"/>
        <v>ល្អ</v>
      </c>
      <c r="GL164" s="58" t="e">
        <f t="shared" si="311"/>
        <v>#N/A</v>
      </c>
      <c r="GM164" s="2">
        <f t="shared" si="312"/>
        <v>4</v>
      </c>
      <c r="GN164" s="2">
        <f t="shared" si="313"/>
        <v>4</v>
      </c>
      <c r="GO164" s="2">
        <f t="shared" si="314"/>
        <v>4</v>
      </c>
      <c r="GP164" s="2">
        <f t="shared" si="315"/>
        <v>12</v>
      </c>
    </row>
    <row r="165" spans="1:198">
      <c r="A165" s="2"/>
      <c r="B165" s="2">
        <f>ប្រវត្តិរូបសិស្ស!B169</f>
        <v>0</v>
      </c>
      <c r="C165" s="2">
        <f>ប្រវត្តិរូបសិស្ស!C165</f>
        <v>0</v>
      </c>
      <c r="D165" s="2">
        <f>ប្រវត្តិរូបសិស្ស!D165</f>
        <v>0</v>
      </c>
      <c r="E165" s="7">
        <f>ប្រវត្តិរូបសិស្ស!E165</f>
        <v>0</v>
      </c>
      <c r="F165" s="7">
        <f>ប្រវត្តិរូបសិស្ស!G165</f>
        <v>0</v>
      </c>
      <c r="G165" s="8"/>
      <c r="H165" s="8"/>
      <c r="I165" s="8">
        <f t="shared" si="316"/>
        <v>0</v>
      </c>
      <c r="J165" s="9" t="str">
        <f t="shared" si="227"/>
        <v>F</v>
      </c>
      <c r="K165" s="8"/>
      <c r="L165" s="9" t="str">
        <f t="shared" si="228"/>
        <v>F</v>
      </c>
      <c r="M165" s="8"/>
      <c r="N165" s="9" t="str">
        <f t="shared" si="229"/>
        <v>F</v>
      </c>
      <c r="O165" s="8"/>
      <c r="P165" s="9" t="str">
        <f t="shared" si="230"/>
        <v>F</v>
      </c>
      <c r="Q165" s="8"/>
      <c r="R165" s="9" t="str">
        <f t="shared" si="231"/>
        <v>F</v>
      </c>
      <c r="S165" s="8"/>
      <c r="T165" s="9" t="str">
        <f t="shared" si="232"/>
        <v>F</v>
      </c>
      <c r="U165" s="8"/>
      <c r="V165" s="9" t="str">
        <f t="shared" si="233"/>
        <v>F</v>
      </c>
      <c r="W165" s="8"/>
      <c r="X165" s="9" t="str">
        <f t="shared" si="234"/>
        <v>F</v>
      </c>
      <c r="Y165" s="8"/>
      <c r="Z165" s="9" t="str">
        <f t="shared" si="235"/>
        <v>F</v>
      </c>
      <c r="AA165" s="8"/>
      <c r="AB165" s="9" t="str">
        <f t="shared" si="236"/>
        <v>F</v>
      </c>
      <c r="AC165" s="8"/>
      <c r="AD165" s="9" t="str">
        <f t="shared" si="237"/>
        <v>F</v>
      </c>
      <c r="AE165" s="9">
        <f>វត្តមាន!AL165</f>
        <v>0</v>
      </c>
      <c r="AF165" s="9">
        <f>វត្តមាន!AM165</f>
        <v>0</v>
      </c>
      <c r="AG165" s="9">
        <f>វត្តមាន!AN165</f>
        <v>0</v>
      </c>
      <c r="AH165" s="9">
        <f>វត្តមាន!AO165</f>
        <v>0</v>
      </c>
      <c r="AI165" s="53">
        <f t="shared" si="238"/>
        <v>0</v>
      </c>
      <c r="AJ165" s="53">
        <f t="shared" si="239"/>
        <v>0</v>
      </c>
      <c r="AK165" s="54" t="str">
        <f t="shared" si="240"/>
        <v>F</v>
      </c>
      <c r="AL165" s="54" t="str">
        <f t="shared" si="241"/>
        <v>ខ្សោយ</v>
      </c>
      <c r="AM165" s="53">
        <f t="shared" si="317"/>
        <v>1</v>
      </c>
      <c r="AN165" s="53">
        <f>វត្តមាន!BV165</f>
        <v>0</v>
      </c>
      <c r="AO165" s="53">
        <f>វត្តមាន!BW165</f>
        <v>0</v>
      </c>
      <c r="AP165" s="53">
        <f>វត្តមាន!BX165</f>
        <v>0</v>
      </c>
      <c r="AQ165" s="53">
        <f>វត្តមាន!BY165</f>
        <v>0</v>
      </c>
      <c r="AR165" s="53"/>
      <c r="AS165" s="8"/>
      <c r="AT165" s="8"/>
      <c r="AU165" s="8">
        <f t="shared" si="242"/>
        <v>0</v>
      </c>
      <c r="AV165" s="9" t="str">
        <f t="shared" si="243"/>
        <v>F</v>
      </c>
      <c r="AW165" s="8"/>
      <c r="AX165" s="9" t="str">
        <f t="shared" si="244"/>
        <v>F</v>
      </c>
      <c r="AY165" s="8"/>
      <c r="AZ165" s="9" t="str">
        <f t="shared" si="245"/>
        <v>F</v>
      </c>
      <c r="BA165" s="8"/>
      <c r="BB165" s="9" t="str">
        <f t="shared" si="246"/>
        <v>F</v>
      </c>
      <c r="BC165" s="8"/>
      <c r="BD165" s="9" t="str">
        <f t="shared" si="247"/>
        <v>F</v>
      </c>
      <c r="BE165" s="8"/>
      <c r="BF165" s="9" t="str">
        <f t="shared" si="248"/>
        <v>F</v>
      </c>
      <c r="BG165" s="8"/>
      <c r="BH165" s="9" t="str">
        <f t="shared" si="249"/>
        <v>F</v>
      </c>
      <c r="BI165" s="8"/>
      <c r="BJ165" s="9" t="str">
        <f t="shared" si="250"/>
        <v>F</v>
      </c>
      <c r="BK165" s="8"/>
      <c r="BL165" s="9" t="str">
        <f t="shared" si="251"/>
        <v>F</v>
      </c>
      <c r="BM165" s="8"/>
      <c r="BN165" s="9" t="str">
        <f t="shared" si="252"/>
        <v>F</v>
      </c>
      <c r="BO165" s="8"/>
      <c r="BP165" s="9" t="str">
        <f t="shared" si="253"/>
        <v>F</v>
      </c>
      <c r="BQ165" s="51">
        <f t="shared" si="254"/>
        <v>0</v>
      </c>
      <c r="BR165" s="51">
        <f t="shared" si="255"/>
        <v>0</v>
      </c>
      <c r="BS165" s="56" t="str">
        <f t="shared" si="256"/>
        <v>F</v>
      </c>
      <c r="BT165" s="56" t="str">
        <f t="shared" si="257"/>
        <v>ខ្សោយ</v>
      </c>
      <c r="BU165" s="51">
        <f t="shared" si="258"/>
        <v>1</v>
      </c>
      <c r="BV165" s="51">
        <f>វត្តមាន!BV165</f>
        <v>0</v>
      </c>
      <c r="BW165" s="51">
        <f>វត្តមាន!BW165</f>
        <v>0</v>
      </c>
      <c r="BX165" s="51">
        <f>វត្តមាន!BX165</f>
        <v>0</v>
      </c>
      <c r="BY165" s="51">
        <f>វត្តមាន!BY165</f>
        <v>0</v>
      </c>
      <c r="BZ165" s="8"/>
      <c r="CA165" s="8"/>
      <c r="CB165" s="8">
        <f t="shared" si="318"/>
        <v>0</v>
      </c>
      <c r="CC165" s="9" t="str">
        <f t="shared" si="259"/>
        <v>F</v>
      </c>
      <c r="CD165" s="8"/>
      <c r="CE165" s="9" t="str">
        <f t="shared" si="260"/>
        <v>F</v>
      </c>
      <c r="CF165" s="8"/>
      <c r="CG165" s="9" t="str">
        <f t="shared" si="261"/>
        <v>F</v>
      </c>
      <c r="CH165" s="8"/>
      <c r="CI165" s="9" t="str">
        <f t="shared" si="262"/>
        <v>F</v>
      </c>
      <c r="CJ165" s="8"/>
      <c r="CK165" s="9" t="str">
        <f t="shared" si="263"/>
        <v>F</v>
      </c>
      <c r="CL165" s="8"/>
      <c r="CM165" s="9" t="str">
        <f t="shared" si="264"/>
        <v>F</v>
      </c>
      <c r="CN165" s="8"/>
      <c r="CO165" s="9" t="str">
        <f t="shared" si="265"/>
        <v>F</v>
      </c>
      <c r="CP165" s="8"/>
      <c r="CQ165" s="9" t="str">
        <f t="shared" si="266"/>
        <v>F</v>
      </c>
      <c r="CR165" s="8"/>
      <c r="CS165" s="9" t="str">
        <f t="shared" si="267"/>
        <v>F</v>
      </c>
      <c r="CT165" s="8"/>
      <c r="CU165" s="9" t="str">
        <f t="shared" si="268"/>
        <v>F</v>
      </c>
      <c r="CV165" s="8"/>
      <c r="CW165" s="9" t="str">
        <f t="shared" si="269"/>
        <v>F</v>
      </c>
      <c r="CX165" s="51">
        <f t="shared" si="270"/>
        <v>0</v>
      </c>
      <c r="CY165" s="51">
        <v>157</v>
      </c>
      <c r="CZ165" s="56" t="str">
        <f t="shared" si="271"/>
        <v>A</v>
      </c>
      <c r="DA165" s="56" t="str">
        <f t="shared" si="272"/>
        <v>ល្អ</v>
      </c>
      <c r="DB165" s="51" t="e">
        <f t="shared" si="273"/>
        <v>#N/A</v>
      </c>
      <c r="DC165" s="51">
        <f>វត្តមាន!DF165</f>
        <v>0</v>
      </c>
      <c r="DD165" s="51">
        <f>វត្តមាន!DG165</f>
        <v>0</v>
      </c>
      <c r="DE165" s="51">
        <f>វត្តមាន!DH165</f>
        <v>0</v>
      </c>
      <c r="DF165" s="51">
        <f>វត្តមាន!DI165</f>
        <v>0</v>
      </c>
      <c r="DG165" s="8"/>
      <c r="DH165" s="8"/>
      <c r="DI165" s="8">
        <f t="shared" si="274"/>
        <v>0</v>
      </c>
      <c r="DJ165" s="9" t="str">
        <f t="shared" si="275"/>
        <v>F</v>
      </c>
      <c r="DK165" s="8"/>
      <c r="DL165" s="9" t="str">
        <f t="shared" si="276"/>
        <v>F</v>
      </c>
      <c r="DM165" s="8"/>
      <c r="DN165" s="9" t="str">
        <f t="shared" si="277"/>
        <v>F</v>
      </c>
      <c r="DO165" s="8"/>
      <c r="DP165" s="9" t="str">
        <f t="shared" si="278"/>
        <v>F</v>
      </c>
      <c r="DQ165" s="8"/>
      <c r="DR165" s="9" t="str">
        <f t="shared" si="279"/>
        <v>F</v>
      </c>
      <c r="DS165" s="8"/>
      <c r="DT165" s="9" t="str">
        <f t="shared" si="280"/>
        <v>F</v>
      </c>
      <c r="DU165" s="8"/>
      <c r="DV165" s="9" t="str">
        <f t="shared" si="281"/>
        <v>F</v>
      </c>
      <c r="DW165" s="8"/>
      <c r="DX165" s="9" t="str">
        <f t="shared" si="282"/>
        <v>F</v>
      </c>
      <c r="DY165" s="8"/>
      <c r="DZ165" s="9" t="str">
        <f t="shared" si="283"/>
        <v>F</v>
      </c>
      <c r="EA165" s="8"/>
      <c r="EB165" s="9" t="str">
        <f t="shared" si="284"/>
        <v>F</v>
      </c>
      <c r="EC165" s="8"/>
      <c r="ED165" s="9" t="str">
        <f t="shared" si="285"/>
        <v>F</v>
      </c>
      <c r="EE165" s="58">
        <f t="shared" si="286"/>
        <v>0</v>
      </c>
      <c r="EF165" s="58">
        <v>157</v>
      </c>
      <c r="EG165" s="59" t="str">
        <f t="shared" si="287"/>
        <v>A</v>
      </c>
      <c r="EH165" s="59" t="str">
        <f t="shared" si="288"/>
        <v>ល្អ</v>
      </c>
      <c r="EI165" s="58" t="e">
        <f t="shared" si="289"/>
        <v>#N/A</v>
      </c>
      <c r="EJ165" s="58">
        <f>វត្តមាន!EP165</f>
        <v>2</v>
      </c>
      <c r="EK165" s="58">
        <f>វត្តមាន!EQ165</f>
        <v>2</v>
      </c>
      <c r="EL165" s="58">
        <f>វត្តមាន!ER165</f>
        <v>2</v>
      </c>
      <c r="EM165" s="58">
        <f>វត្តមាន!ES165</f>
        <v>6</v>
      </c>
      <c r="EN165" s="67"/>
      <c r="EO165" s="8"/>
      <c r="EP165" s="8"/>
      <c r="EQ165" s="8">
        <f t="shared" si="290"/>
        <v>0</v>
      </c>
      <c r="ER165" s="9" t="str">
        <f t="shared" si="291"/>
        <v>F</v>
      </c>
      <c r="ES165" s="9"/>
      <c r="ET165" s="8"/>
      <c r="EU165" s="9" t="str">
        <f t="shared" si="292"/>
        <v>F</v>
      </c>
      <c r="EV165" s="9"/>
      <c r="EW165" s="8"/>
      <c r="EX165" s="9" t="str">
        <f t="shared" si="293"/>
        <v>F</v>
      </c>
      <c r="EY165" s="9"/>
      <c r="EZ165" s="8"/>
      <c r="FA165" s="9" t="str">
        <f t="shared" si="294"/>
        <v>F</v>
      </c>
      <c r="FB165" s="9"/>
      <c r="FC165" s="8"/>
      <c r="FD165" s="9" t="str">
        <f t="shared" si="295"/>
        <v>F</v>
      </c>
      <c r="FE165" s="9"/>
      <c r="FF165" s="8"/>
      <c r="FG165" s="9" t="str">
        <f t="shared" si="296"/>
        <v>F</v>
      </c>
      <c r="FH165" s="9"/>
      <c r="FI165" s="8"/>
      <c r="FJ165" s="9" t="str">
        <f t="shared" si="297"/>
        <v>F</v>
      </c>
      <c r="FK165" s="9"/>
      <c r="FL165" s="8"/>
      <c r="FM165" s="9" t="str">
        <f t="shared" si="298"/>
        <v>F</v>
      </c>
      <c r="FN165" s="9"/>
      <c r="FO165" s="8"/>
      <c r="FP165" s="9" t="str">
        <f t="shared" si="299"/>
        <v>F</v>
      </c>
      <c r="FQ165" s="9"/>
      <c r="FR165" s="8"/>
      <c r="FS165" s="9" t="str">
        <f t="shared" si="300"/>
        <v>F</v>
      </c>
      <c r="FT165" s="9"/>
      <c r="FU165" s="8"/>
      <c r="FV165" s="9" t="str">
        <f t="shared" si="301"/>
        <v>F</v>
      </c>
      <c r="FX165" s="58">
        <f t="shared" si="302"/>
        <v>0</v>
      </c>
      <c r="FY165" s="58">
        <v>157</v>
      </c>
      <c r="FZ165" s="59" t="str">
        <f t="shared" si="303"/>
        <v>A</v>
      </c>
      <c r="GA165" s="59" t="str">
        <f t="shared" si="304"/>
        <v>ល្អ</v>
      </c>
      <c r="GB165" s="58" t="e">
        <f t="shared" si="305"/>
        <v>#N/A</v>
      </c>
      <c r="GC165" s="58">
        <f>វត្តមាន!FZ165</f>
        <v>2</v>
      </c>
      <c r="GD165" s="58">
        <f>វត្តមាន!GA165</f>
        <v>2</v>
      </c>
      <c r="GE165" s="58">
        <f>វត្តមាន!GB165</f>
        <v>2</v>
      </c>
      <c r="GF165" s="58">
        <f>វត្តមាន!GC165</f>
        <v>6</v>
      </c>
      <c r="GG165" s="69">
        <f t="shared" si="306"/>
        <v>78.5</v>
      </c>
      <c r="GH165" s="69">
        <f t="shared" si="307"/>
        <v>157</v>
      </c>
      <c r="GI165" s="69">
        <f t="shared" si="308"/>
        <v>117.75</v>
      </c>
      <c r="GJ165" s="59" t="str">
        <f t="shared" si="309"/>
        <v>A</v>
      </c>
      <c r="GK165" s="59" t="str">
        <f t="shared" si="310"/>
        <v>ល្អ</v>
      </c>
      <c r="GL165" s="58" t="e">
        <f t="shared" si="311"/>
        <v>#N/A</v>
      </c>
      <c r="GM165" s="2">
        <f t="shared" si="312"/>
        <v>4</v>
      </c>
      <c r="GN165" s="2">
        <f t="shared" si="313"/>
        <v>4</v>
      </c>
      <c r="GO165" s="2">
        <f t="shared" si="314"/>
        <v>4</v>
      </c>
      <c r="GP165" s="2">
        <f t="shared" si="315"/>
        <v>12</v>
      </c>
    </row>
    <row r="166" spans="1:198">
      <c r="A166" s="2"/>
      <c r="B166" s="2">
        <f>ប្រវត្តិរូបសិស្ស!B170</f>
        <v>0</v>
      </c>
      <c r="C166" s="2">
        <f>ប្រវត្តិរូបសិស្ស!C166</f>
        <v>0</v>
      </c>
      <c r="D166" s="2">
        <f>ប្រវត្តិរូបសិស្ស!D166</f>
        <v>0</v>
      </c>
      <c r="E166" s="7">
        <f>ប្រវត្តិរូបសិស្ស!E166</f>
        <v>0</v>
      </c>
      <c r="F166" s="7">
        <f>ប្រវត្តិរូបសិស្ស!G166</f>
        <v>0</v>
      </c>
      <c r="G166" s="8"/>
      <c r="H166" s="8"/>
      <c r="I166" s="8">
        <f t="shared" si="316"/>
        <v>0</v>
      </c>
      <c r="J166" s="9" t="str">
        <f t="shared" si="227"/>
        <v>F</v>
      </c>
      <c r="K166" s="8"/>
      <c r="L166" s="9" t="str">
        <f t="shared" si="228"/>
        <v>F</v>
      </c>
      <c r="M166" s="8"/>
      <c r="N166" s="9" t="str">
        <f t="shared" si="229"/>
        <v>F</v>
      </c>
      <c r="O166" s="8"/>
      <c r="P166" s="9" t="str">
        <f t="shared" si="230"/>
        <v>F</v>
      </c>
      <c r="Q166" s="8"/>
      <c r="R166" s="9" t="str">
        <f t="shared" si="231"/>
        <v>F</v>
      </c>
      <c r="S166" s="8"/>
      <c r="T166" s="9" t="str">
        <f t="shared" si="232"/>
        <v>F</v>
      </c>
      <c r="U166" s="8"/>
      <c r="V166" s="9" t="str">
        <f t="shared" si="233"/>
        <v>F</v>
      </c>
      <c r="W166" s="8"/>
      <c r="X166" s="9" t="str">
        <f t="shared" si="234"/>
        <v>F</v>
      </c>
      <c r="Y166" s="8"/>
      <c r="Z166" s="9" t="str">
        <f t="shared" si="235"/>
        <v>F</v>
      </c>
      <c r="AA166" s="8"/>
      <c r="AB166" s="9" t="str">
        <f t="shared" si="236"/>
        <v>F</v>
      </c>
      <c r="AC166" s="8"/>
      <c r="AD166" s="9" t="str">
        <f t="shared" si="237"/>
        <v>F</v>
      </c>
      <c r="AE166" s="9">
        <f>វត្តមាន!AL166</f>
        <v>0</v>
      </c>
      <c r="AF166" s="9">
        <f>វត្តមាន!AM166</f>
        <v>0</v>
      </c>
      <c r="AG166" s="9">
        <f>វត្តមាន!AN166</f>
        <v>0</v>
      </c>
      <c r="AH166" s="9">
        <f>វត្តមាន!AO166</f>
        <v>0</v>
      </c>
      <c r="AI166" s="53">
        <f t="shared" si="238"/>
        <v>0</v>
      </c>
      <c r="AJ166" s="53">
        <f t="shared" si="239"/>
        <v>0</v>
      </c>
      <c r="AK166" s="54" t="str">
        <f t="shared" si="240"/>
        <v>F</v>
      </c>
      <c r="AL166" s="54" t="str">
        <f t="shared" si="241"/>
        <v>ខ្សោយ</v>
      </c>
      <c r="AM166" s="53">
        <f t="shared" si="317"/>
        <v>1</v>
      </c>
      <c r="AN166" s="53">
        <f>វត្តមាន!BV166</f>
        <v>0</v>
      </c>
      <c r="AO166" s="53">
        <f>វត្តមាន!BW166</f>
        <v>0</v>
      </c>
      <c r="AP166" s="53">
        <f>វត្តមាន!BX166</f>
        <v>0</v>
      </c>
      <c r="AQ166" s="53">
        <f>វត្តមាន!BY166</f>
        <v>0</v>
      </c>
      <c r="AR166" s="53"/>
      <c r="AS166" s="8"/>
      <c r="AT166" s="8"/>
      <c r="AU166" s="8">
        <f t="shared" si="242"/>
        <v>0</v>
      </c>
      <c r="AV166" s="9" t="str">
        <f t="shared" si="243"/>
        <v>F</v>
      </c>
      <c r="AW166" s="8"/>
      <c r="AX166" s="9" t="str">
        <f t="shared" si="244"/>
        <v>F</v>
      </c>
      <c r="AY166" s="8"/>
      <c r="AZ166" s="9" t="str">
        <f t="shared" si="245"/>
        <v>F</v>
      </c>
      <c r="BA166" s="8"/>
      <c r="BB166" s="9" t="str">
        <f t="shared" si="246"/>
        <v>F</v>
      </c>
      <c r="BC166" s="8"/>
      <c r="BD166" s="9" t="str">
        <f t="shared" si="247"/>
        <v>F</v>
      </c>
      <c r="BE166" s="8"/>
      <c r="BF166" s="9" t="str">
        <f t="shared" si="248"/>
        <v>F</v>
      </c>
      <c r="BG166" s="8"/>
      <c r="BH166" s="9" t="str">
        <f t="shared" si="249"/>
        <v>F</v>
      </c>
      <c r="BI166" s="8"/>
      <c r="BJ166" s="9" t="str">
        <f t="shared" si="250"/>
        <v>F</v>
      </c>
      <c r="BK166" s="8"/>
      <c r="BL166" s="9" t="str">
        <f t="shared" si="251"/>
        <v>F</v>
      </c>
      <c r="BM166" s="8"/>
      <c r="BN166" s="9" t="str">
        <f t="shared" si="252"/>
        <v>F</v>
      </c>
      <c r="BO166" s="8"/>
      <c r="BP166" s="9" t="str">
        <f t="shared" si="253"/>
        <v>F</v>
      </c>
      <c r="BQ166" s="51">
        <f t="shared" si="254"/>
        <v>0</v>
      </c>
      <c r="BR166" s="51">
        <f t="shared" si="255"/>
        <v>0</v>
      </c>
      <c r="BS166" s="56" t="str">
        <f t="shared" si="256"/>
        <v>F</v>
      </c>
      <c r="BT166" s="56" t="str">
        <f t="shared" si="257"/>
        <v>ខ្សោយ</v>
      </c>
      <c r="BU166" s="51">
        <f t="shared" si="258"/>
        <v>1</v>
      </c>
      <c r="BV166" s="51">
        <f>វត្តមាន!BV166</f>
        <v>0</v>
      </c>
      <c r="BW166" s="51">
        <f>វត្តមាន!BW166</f>
        <v>0</v>
      </c>
      <c r="BX166" s="51">
        <f>វត្តមាន!BX166</f>
        <v>0</v>
      </c>
      <c r="BY166" s="51">
        <f>វត្តមាន!BY166</f>
        <v>0</v>
      </c>
      <c r="BZ166" s="8"/>
      <c r="CA166" s="8"/>
      <c r="CB166" s="8">
        <f t="shared" si="318"/>
        <v>0</v>
      </c>
      <c r="CC166" s="9" t="str">
        <f t="shared" si="259"/>
        <v>F</v>
      </c>
      <c r="CD166" s="8"/>
      <c r="CE166" s="9" t="str">
        <f t="shared" si="260"/>
        <v>F</v>
      </c>
      <c r="CF166" s="8"/>
      <c r="CG166" s="9" t="str">
        <f t="shared" si="261"/>
        <v>F</v>
      </c>
      <c r="CH166" s="8"/>
      <c r="CI166" s="9" t="str">
        <f t="shared" si="262"/>
        <v>F</v>
      </c>
      <c r="CJ166" s="8"/>
      <c r="CK166" s="9" t="str">
        <f t="shared" si="263"/>
        <v>F</v>
      </c>
      <c r="CL166" s="8"/>
      <c r="CM166" s="9" t="str">
        <f t="shared" si="264"/>
        <v>F</v>
      </c>
      <c r="CN166" s="8"/>
      <c r="CO166" s="9" t="str">
        <f t="shared" si="265"/>
        <v>F</v>
      </c>
      <c r="CP166" s="8"/>
      <c r="CQ166" s="9" t="str">
        <f t="shared" si="266"/>
        <v>F</v>
      </c>
      <c r="CR166" s="8"/>
      <c r="CS166" s="9" t="str">
        <f t="shared" si="267"/>
        <v>F</v>
      </c>
      <c r="CT166" s="8"/>
      <c r="CU166" s="9" t="str">
        <f t="shared" si="268"/>
        <v>F</v>
      </c>
      <c r="CV166" s="8"/>
      <c r="CW166" s="9" t="str">
        <f t="shared" si="269"/>
        <v>F</v>
      </c>
      <c r="CX166" s="51">
        <f t="shared" si="270"/>
        <v>0</v>
      </c>
      <c r="CY166" s="51">
        <v>158</v>
      </c>
      <c r="CZ166" s="56" t="str">
        <f t="shared" si="271"/>
        <v>A</v>
      </c>
      <c r="DA166" s="56" t="str">
        <f t="shared" si="272"/>
        <v>ល្អ</v>
      </c>
      <c r="DB166" s="51" t="e">
        <f t="shared" si="273"/>
        <v>#N/A</v>
      </c>
      <c r="DC166" s="51">
        <f>វត្តមាន!DF166</f>
        <v>0</v>
      </c>
      <c r="DD166" s="51">
        <f>វត្តមាន!DG166</f>
        <v>0</v>
      </c>
      <c r="DE166" s="51">
        <f>វត្តមាន!DH166</f>
        <v>0</v>
      </c>
      <c r="DF166" s="51">
        <f>វត្តមាន!DI166</f>
        <v>0</v>
      </c>
      <c r="DG166" s="8"/>
      <c r="DH166" s="8"/>
      <c r="DI166" s="8">
        <f t="shared" si="274"/>
        <v>0</v>
      </c>
      <c r="DJ166" s="9" t="str">
        <f t="shared" si="275"/>
        <v>F</v>
      </c>
      <c r="DK166" s="8"/>
      <c r="DL166" s="9" t="str">
        <f t="shared" si="276"/>
        <v>F</v>
      </c>
      <c r="DM166" s="8"/>
      <c r="DN166" s="9" t="str">
        <f t="shared" si="277"/>
        <v>F</v>
      </c>
      <c r="DO166" s="8"/>
      <c r="DP166" s="9" t="str">
        <f t="shared" si="278"/>
        <v>F</v>
      </c>
      <c r="DQ166" s="8"/>
      <c r="DR166" s="9" t="str">
        <f t="shared" si="279"/>
        <v>F</v>
      </c>
      <c r="DS166" s="8"/>
      <c r="DT166" s="9" t="str">
        <f t="shared" si="280"/>
        <v>F</v>
      </c>
      <c r="DU166" s="8"/>
      <c r="DV166" s="9" t="str">
        <f t="shared" si="281"/>
        <v>F</v>
      </c>
      <c r="DW166" s="8"/>
      <c r="DX166" s="9" t="str">
        <f t="shared" si="282"/>
        <v>F</v>
      </c>
      <c r="DY166" s="8"/>
      <c r="DZ166" s="9" t="str">
        <f t="shared" si="283"/>
        <v>F</v>
      </c>
      <c r="EA166" s="8"/>
      <c r="EB166" s="9" t="str">
        <f t="shared" si="284"/>
        <v>F</v>
      </c>
      <c r="EC166" s="8"/>
      <c r="ED166" s="9" t="str">
        <f t="shared" si="285"/>
        <v>F</v>
      </c>
      <c r="EE166" s="58">
        <f t="shared" si="286"/>
        <v>0</v>
      </c>
      <c r="EF166" s="58">
        <v>158</v>
      </c>
      <c r="EG166" s="59" t="str">
        <f t="shared" si="287"/>
        <v>A</v>
      </c>
      <c r="EH166" s="59" t="str">
        <f t="shared" si="288"/>
        <v>ល្អ</v>
      </c>
      <c r="EI166" s="58" t="e">
        <f t="shared" si="289"/>
        <v>#N/A</v>
      </c>
      <c r="EJ166" s="58">
        <f>វត្តមាន!EP166</f>
        <v>2</v>
      </c>
      <c r="EK166" s="58">
        <f>វត្តមាន!EQ166</f>
        <v>2</v>
      </c>
      <c r="EL166" s="58">
        <f>វត្តមាន!ER166</f>
        <v>2</v>
      </c>
      <c r="EM166" s="58">
        <f>វត្តមាន!ES166</f>
        <v>6</v>
      </c>
      <c r="EN166" s="67"/>
      <c r="EO166" s="8"/>
      <c r="EP166" s="8"/>
      <c r="EQ166" s="8">
        <f t="shared" si="290"/>
        <v>0</v>
      </c>
      <c r="ER166" s="9" t="str">
        <f t="shared" si="291"/>
        <v>F</v>
      </c>
      <c r="ES166" s="9"/>
      <c r="ET166" s="8"/>
      <c r="EU166" s="9" t="str">
        <f t="shared" si="292"/>
        <v>F</v>
      </c>
      <c r="EV166" s="9"/>
      <c r="EW166" s="8"/>
      <c r="EX166" s="9" t="str">
        <f t="shared" si="293"/>
        <v>F</v>
      </c>
      <c r="EY166" s="9"/>
      <c r="EZ166" s="8"/>
      <c r="FA166" s="9" t="str">
        <f t="shared" si="294"/>
        <v>F</v>
      </c>
      <c r="FB166" s="9"/>
      <c r="FC166" s="8"/>
      <c r="FD166" s="9" t="str">
        <f t="shared" si="295"/>
        <v>F</v>
      </c>
      <c r="FE166" s="9"/>
      <c r="FF166" s="8"/>
      <c r="FG166" s="9" t="str">
        <f t="shared" si="296"/>
        <v>F</v>
      </c>
      <c r="FH166" s="9"/>
      <c r="FI166" s="8"/>
      <c r="FJ166" s="9" t="str">
        <f t="shared" si="297"/>
        <v>F</v>
      </c>
      <c r="FK166" s="9"/>
      <c r="FL166" s="8"/>
      <c r="FM166" s="9" t="str">
        <f t="shared" si="298"/>
        <v>F</v>
      </c>
      <c r="FN166" s="9"/>
      <c r="FO166" s="8"/>
      <c r="FP166" s="9" t="str">
        <f t="shared" si="299"/>
        <v>F</v>
      </c>
      <c r="FQ166" s="9"/>
      <c r="FR166" s="8"/>
      <c r="FS166" s="9" t="str">
        <f t="shared" si="300"/>
        <v>F</v>
      </c>
      <c r="FT166" s="9"/>
      <c r="FU166" s="8"/>
      <c r="FV166" s="9" t="str">
        <f t="shared" si="301"/>
        <v>F</v>
      </c>
      <c r="FX166" s="58">
        <f t="shared" si="302"/>
        <v>0</v>
      </c>
      <c r="FY166" s="58">
        <v>158</v>
      </c>
      <c r="FZ166" s="59" t="str">
        <f t="shared" si="303"/>
        <v>A</v>
      </c>
      <c r="GA166" s="59" t="str">
        <f t="shared" si="304"/>
        <v>ល្អ</v>
      </c>
      <c r="GB166" s="58" t="e">
        <f t="shared" si="305"/>
        <v>#N/A</v>
      </c>
      <c r="GC166" s="58">
        <f>វត្តមាន!FZ166</f>
        <v>2</v>
      </c>
      <c r="GD166" s="58">
        <f>វត្តមាន!GA166</f>
        <v>2</v>
      </c>
      <c r="GE166" s="58">
        <f>វត្តមាន!GB166</f>
        <v>2</v>
      </c>
      <c r="GF166" s="58">
        <f>វត្តមាន!GC166</f>
        <v>6</v>
      </c>
      <c r="GG166" s="69">
        <f t="shared" si="306"/>
        <v>79</v>
      </c>
      <c r="GH166" s="69">
        <f t="shared" si="307"/>
        <v>158</v>
      </c>
      <c r="GI166" s="69">
        <f t="shared" si="308"/>
        <v>118.5</v>
      </c>
      <c r="GJ166" s="59" t="str">
        <f t="shared" si="309"/>
        <v>A</v>
      </c>
      <c r="GK166" s="59" t="str">
        <f t="shared" si="310"/>
        <v>ល្អ</v>
      </c>
      <c r="GL166" s="58" t="e">
        <f t="shared" si="311"/>
        <v>#N/A</v>
      </c>
      <c r="GM166" s="2">
        <f t="shared" si="312"/>
        <v>4</v>
      </c>
      <c r="GN166" s="2">
        <f t="shared" si="313"/>
        <v>4</v>
      </c>
      <c r="GO166" s="2">
        <f t="shared" si="314"/>
        <v>4</v>
      </c>
      <c r="GP166" s="2">
        <f t="shared" si="315"/>
        <v>12</v>
      </c>
    </row>
    <row r="167" spans="1:198">
      <c r="A167" s="2"/>
      <c r="B167" s="2">
        <f>ប្រវត្តិរូបសិស្ស!B171</f>
        <v>0</v>
      </c>
      <c r="C167" s="2">
        <f>ប្រវត្តិរូបសិស្ស!C167</f>
        <v>0</v>
      </c>
      <c r="D167" s="2">
        <f>ប្រវត្តិរូបសិស្ស!D167</f>
        <v>0</v>
      </c>
      <c r="E167" s="7">
        <f>ប្រវត្តិរូបសិស្ស!E167</f>
        <v>0</v>
      </c>
      <c r="F167" s="7">
        <f>ប្រវត្តិរូបសិស្ស!G167</f>
        <v>0</v>
      </c>
      <c r="G167" s="8"/>
      <c r="H167" s="8"/>
      <c r="I167" s="8">
        <f t="shared" si="316"/>
        <v>0</v>
      </c>
      <c r="J167" s="9" t="str">
        <f t="shared" si="227"/>
        <v>F</v>
      </c>
      <c r="K167" s="8"/>
      <c r="L167" s="9" t="str">
        <f t="shared" si="228"/>
        <v>F</v>
      </c>
      <c r="M167" s="8"/>
      <c r="N167" s="9" t="str">
        <f t="shared" si="229"/>
        <v>F</v>
      </c>
      <c r="O167" s="8"/>
      <c r="P167" s="9" t="str">
        <f t="shared" si="230"/>
        <v>F</v>
      </c>
      <c r="Q167" s="8"/>
      <c r="R167" s="9" t="str">
        <f t="shared" si="231"/>
        <v>F</v>
      </c>
      <c r="S167" s="8"/>
      <c r="T167" s="9" t="str">
        <f t="shared" si="232"/>
        <v>F</v>
      </c>
      <c r="U167" s="8"/>
      <c r="V167" s="9" t="str">
        <f t="shared" si="233"/>
        <v>F</v>
      </c>
      <c r="W167" s="8"/>
      <c r="X167" s="9" t="str">
        <f t="shared" si="234"/>
        <v>F</v>
      </c>
      <c r="Y167" s="8"/>
      <c r="Z167" s="9" t="str">
        <f t="shared" si="235"/>
        <v>F</v>
      </c>
      <c r="AA167" s="8"/>
      <c r="AB167" s="9" t="str">
        <f t="shared" si="236"/>
        <v>F</v>
      </c>
      <c r="AC167" s="8"/>
      <c r="AD167" s="9" t="str">
        <f t="shared" si="237"/>
        <v>F</v>
      </c>
      <c r="AE167" s="9">
        <f>វត្តមាន!AL167</f>
        <v>0</v>
      </c>
      <c r="AF167" s="9">
        <f>វត្តមាន!AM167</f>
        <v>0</v>
      </c>
      <c r="AG167" s="9">
        <f>វត្តមាន!AN167</f>
        <v>0</v>
      </c>
      <c r="AH167" s="9">
        <f>វត្តមាន!AO167</f>
        <v>0</v>
      </c>
      <c r="AI167" s="53">
        <f t="shared" si="238"/>
        <v>0</v>
      </c>
      <c r="AJ167" s="53">
        <f t="shared" si="239"/>
        <v>0</v>
      </c>
      <c r="AK167" s="54" t="str">
        <f t="shared" si="240"/>
        <v>F</v>
      </c>
      <c r="AL167" s="54" t="str">
        <f t="shared" si="241"/>
        <v>ខ្សោយ</v>
      </c>
      <c r="AM167" s="53">
        <f t="shared" si="317"/>
        <v>1</v>
      </c>
      <c r="AN167" s="53">
        <f>វត្តមាន!BV167</f>
        <v>0</v>
      </c>
      <c r="AO167" s="53">
        <f>វត្តមាន!BW167</f>
        <v>0</v>
      </c>
      <c r="AP167" s="53">
        <f>វត្តមាន!BX167</f>
        <v>0</v>
      </c>
      <c r="AQ167" s="53">
        <f>វត្តមាន!BY167</f>
        <v>0</v>
      </c>
      <c r="AR167" s="53"/>
      <c r="AS167" s="8"/>
      <c r="AT167" s="8"/>
      <c r="AU167" s="8">
        <f t="shared" si="242"/>
        <v>0</v>
      </c>
      <c r="AV167" s="9" t="str">
        <f t="shared" si="243"/>
        <v>F</v>
      </c>
      <c r="AW167" s="8"/>
      <c r="AX167" s="9" t="str">
        <f t="shared" si="244"/>
        <v>F</v>
      </c>
      <c r="AY167" s="8"/>
      <c r="AZ167" s="9" t="str">
        <f t="shared" si="245"/>
        <v>F</v>
      </c>
      <c r="BA167" s="8"/>
      <c r="BB167" s="9" t="str">
        <f t="shared" si="246"/>
        <v>F</v>
      </c>
      <c r="BC167" s="8"/>
      <c r="BD167" s="9" t="str">
        <f t="shared" si="247"/>
        <v>F</v>
      </c>
      <c r="BE167" s="8"/>
      <c r="BF167" s="9" t="str">
        <f t="shared" si="248"/>
        <v>F</v>
      </c>
      <c r="BG167" s="8"/>
      <c r="BH167" s="9" t="str">
        <f t="shared" si="249"/>
        <v>F</v>
      </c>
      <c r="BI167" s="8"/>
      <c r="BJ167" s="9" t="str">
        <f t="shared" si="250"/>
        <v>F</v>
      </c>
      <c r="BK167" s="8"/>
      <c r="BL167" s="9" t="str">
        <f t="shared" si="251"/>
        <v>F</v>
      </c>
      <c r="BM167" s="8"/>
      <c r="BN167" s="9" t="str">
        <f t="shared" si="252"/>
        <v>F</v>
      </c>
      <c r="BO167" s="8"/>
      <c r="BP167" s="9" t="str">
        <f t="shared" si="253"/>
        <v>F</v>
      </c>
      <c r="BQ167" s="51">
        <f t="shared" si="254"/>
        <v>0</v>
      </c>
      <c r="BR167" s="51">
        <f t="shared" si="255"/>
        <v>0</v>
      </c>
      <c r="BS167" s="56" t="str">
        <f t="shared" si="256"/>
        <v>F</v>
      </c>
      <c r="BT167" s="56" t="str">
        <f t="shared" si="257"/>
        <v>ខ្សោយ</v>
      </c>
      <c r="BU167" s="51">
        <f t="shared" si="258"/>
        <v>1</v>
      </c>
      <c r="BV167" s="51">
        <f>វត្តមាន!BV167</f>
        <v>0</v>
      </c>
      <c r="BW167" s="51">
        <f>វត្តមាន!BW167</f>
        <v>0</v>
      </c>
      <c r="BX167" s="51">
        <f>វត្តមាន!BX167</f>
        <v>0</v>
      </c>
      <c r="BY167" s="51">
        <f>វត្តមាន!BY167</f>
        <v>0</v>
      </c>
      <c r="BZ167" s="8"/>
      <c r="CA167" s="8"/>
      <c r="CB167" s="8">
        <f t="shared" si="318"/>
        <v>0</v>
      </c>
      <c r="CC167" s="9" t="str">
        <f t="shared" si="259"/>
        <v>F</v>
      </c>
      <c r="CD167" s="8"/>
      <c r="CE167" s="9" t="str">
        <f t="shared" si="260"/>
        <v>F</v>
      </c>
      <c r="CF167" s="8"/>
      <c r="CG167" s="9" t="str">
        <f t="shared" si="261"/>
        <v>F</v>
      </c>
      <c r="CH167" s="8"/>
      <c r="CI167" s="9" t="str">
        <f t="shared" si="262"/>
        <v>F</v>
      </c>
      <c r="CJ167" s="8"/>
      <c r="CK167" s="9" t="str">
        <f t="shared" si="263"/>
        <v>F</v>
      </c>
      <c r="CL167" s="8"/>
      <c r="CM167" s="9" t="str">
        <f t="shared" si="264"/>
        <v>F</v>
      </c>
      <c r="CN167" s="8"/>
      <c r="CO167" s="9" t="str">
        <f t="shared" si="265"/>
        <v>F</v>
      </c>
      <c r="CP167" s="8"/>
      <c r="CQ167" s="9" t="str">
        <f t="shared" si="266"/>
        <v>F</v>
      </c>
      <c r="CR167" s="8"/>
      <c r="CS167" s="9" t="str">
        <f t="shared" si="267"/>
        <v>F</v>
      </c>
      <c r="CT167" s="8"/>
      <c r="CU167" s="9" t="str">
        <f t="shared" si="268"/>
        <v>F</v>
      </c>
      <c r="CV167" s="8"/>
      <c r="CW167" s="9" t="str">
        <f t="shared" si="269"/>
        <v>F</v>
      </c>
      <c r="CX167" s="51">
        <f t="shared" si="270"/>
        <v>0</v>
      </c>
      <c r="CY167" s="51">
        <v>159</v>
      </c>
      <c r="CZ167" s="56" t="str">
        <f t="shared" si="271"/>
        <v>A</v>
      </c>
      <c r="DA167" s="56" t="str">
        <f t="shared" si="272"/>
        <v>ល្អ</v>
      </c>
      <c r="DB167" s="51" t="e">
        <f t="shared" si="273"/>
        <v>#N/A</v>
      </c>
      <c r="DC167" s="51">
        <f>វត្តមាន!DF167</f>
        <v>0</v>
      </c>
      <c r="DD167" s="51">
        <f>វត្តមាន!DG167</f>
        <v>0</v>
      </c>
      <c r="DE167" s="51">
        <f>វត្តមាន!DH167</f>
        <v>0</v>
      </c>
      <c r="DF167" s="51">
        <f>វត្តមាន!DI167</f>
        <v>0</v>
      </c>
      <c r="DG167" s="8"/>
      <c r="DH167" s="8"/>
      <c r="DI167" s="8">
        <f t="shared" si="274"/>
        <v>0</v>
      </c>
      <c r="DJ167" s="9" t="str">
        <f t="shared" si="275"/>
        <v>F</v>
      </c>
      <c r="DK167" s="8"/>
      <c r="DL167" s="9" t="str">
        <f t="shared" si="276"/>
        <v>F</v>
      </c>
      <c r="DM167" s="8"/>
      <c r="DN167" s="9" t="str">
        <f t="shared" si="277"/>
        <v>F</v>
      </c>
      <c r="DO167" s="8"/>
      <c r="DP167" s="9" t="str">
        <f t="shared" si="278"/>
        <v>F</v>
      </c>
      <c r="DQ167" s="8"/>
      <c r="DR167" s="9" t="str">
        <f t="shared" si="279"/>
        <v>F</v>
      </c>
      <c r="DS167" s="8"/>
      <c r="DT167" s="9" t="str">
        <f t="shared" si="280"/>
        <v>F</v>
      </c>
      <c r="DU167" s="8"/>
      <c r="DV167" s="9" t="str">
        <f t="shared" si="281"/>
        <v>F</v>
      </c>
      <c r="DW167" s="8"/>
      <c r="DX167" s="9" t="str">
        <f t="shared" si="282"/>
        <v>F</v>
      </c>
      <c r="DY167" s="8"/>
      <c r="DZ167" s="9" t="str">
        <f t="shared" si="283"/>
        <v>F</v>
      </c>
      <c r="EA167" s="8"/>
      <c r="EB167" s="9" t="str">
        <f t="shared" si="284"/>
        <v>F</v>
      </c>
      <c r="EC167" s="8"/>
      <c r="ED167" s="9" t="str">
        <f t="shared" si="285"/>
        <v>F</v>
      </c>
      <c r="EE167" s="58">
        <f t="shared" si="286"/>
        <v>0</v>
      </c>
      <c r="EF167" s="58">
        <v>159</v>
      </c>
      <c r="EG167" s="59" t="str">
        <f t="shared" si="287"/>
        <v>A</v>
      </c>
      <c r="EH167" s="59" t="str">
        <f t="shared" si="288"/>
        <v>ល្អ</v>
      </c>
      <c r="EI167" s="58" t="e">
        <f t="shared" si="289"/>
        <v>#N/A</v>
      </c>
      <c r="EJ167" s="58">
        <f>វត្តមាន!EP167</f>
        <v>2</v>
      </c>
      <c r="EK167" s="58">
        <f>វត្តមាន!EQ167</f>
        <v>2</v>
      </c>
      <c r="EL167" s="58">
        <f>វត្តមាន!ER167</f>
        <v>2</v>
      </c>
      <c r="EM167" s="58">
        <f>វត្តមាន!ES167</f>
        <v>6</v>
      </c>
      <c r="EN167" s="67"/>
      <c r="EO167" s="8"/>
      <c r="EP167" s="8"/>
      <c r="EQ167" s="8">
        <f t="shared" si="290"/>
        <v>0</v>
      </c>
      <c r="ER167" s="9" t="str">
        <f t="shared" si="291"/>
        <v>F</v>
      </c>
      <c r="ES167" s="9"/>
      <c r="ET167" s="8"/>
      <c r="EU167" s="9" t="str">
        <f t="shared" si="292"/>
        <v>F</v>
      </c>
      <c r="EV167" s="9"/>
      <c r="EW167" s="8"/>
      <c r="EX167" s="9" t="str">
        <f t="shared" si="293"/>
        <v>F</v>
      </c>
      <c r="EY167" s="9"/>
      <c r="EZ167" s="8"/>
      <c r="FA167" s="9" t="str">
        <f t="shared" si="294"/>
        <v>F</v>
      </c>
      <c r="FB167" s="9"/>
      <c r="FC167" s="8"/>
      <c r="FD167" s="9" t="str">
        <f t="shared" si="295"/>
        <v>F</v>
      </c>
      <c r="FE167" s="9"/>
      <c r="FF167" s="8"/>
      <c r="FG167" s="9" t="str">
        <f t="shared" si="296"/>
        <v>F</v>
      </c>
      <c r="FH167" s="9"/>
      <c r="FI167" s="8"/>
      <c r="FJ167" s="9" t="str">
        <f t="shared" si="297"/>
        <v>F</v>
      </c>
      <c r="FK167" s="9"/>
      <c r="FL167" s="8"/>
      <c r="FM167" s="9" t="str">
        <f t="shared" si="298"/>
        <v>F</v>
      </c>
      <c r="FN167" s="9"/>
      <c r="FO167" s="8"/>
      <c r="FP167" s="9" t="str">
        <f t="shared" si="299"/>
        <v>F</v>
      </c>
      <c r="FQ167" s="9"/>
      <c r="FR167" s="8"/>
      <c r="FS167" s="9" t="str">
        <f t="shared" si="300"/>
        <v>F</v>
      </c>
      <c r="FT167" s="9"/>
      <c r="FU167" s="8"/>
      <c r="FV167" s="9" t="str">
        <f t="shared" si="301"/>
        <v>F</v>
      </c>
      <c r="FX167" s="58">
        <f t="shared" si="302"/>
        <v>0</v>
      </c>
      <c r="FY167" s="58">
        <v>159</v>
      </c>
      <c r="FZ167" s="59" t="str">
        <f t="shared" si="303"/>
        <v>A</v>
      </c>
      <c r="GA167" s="59" t="str">
        <f t="shared" si="304"/>
        <v>ល្អ</v>
      </c>
      <c r="GB167" s="58" t="e">
        <f t="shared" si="305"/>
        <v>#N/A</v>
      </c>
      <c r="GC167" s="58">
        <f>វត្តមាន!FZ167</f>
        <v>2</v>
      </c>
      <c r="GD167" s="58">
        <f>វត្តមាន!GA167</f>
        <v>2</v>
      </c>
      <c r="GE167" s="58">
        <f>វត្តមាន!GB167</f>
        <v>2</v>
      </c>
      <c r="GF167" s="58">
        <f>វត្តមាន!GC167</f>
        <v>6</v>
      </c>
      <c r="GG167" s="69">
        <f t="shared" si="306"/>
        <v>79.5</v>
      </c>
      <c r="GH167" s="69">
        <f t="shared" si="307"/>
        <v>159</v>
      </c>
      <c r="GI167" s="69">
        <f t="shared" si="308"/>
        <v>119.25</v>
      </c>
      <c r="GJ167" s="59" t="str">
        <f t="shared" si="309"/>
        <v>A</v>
      </c>
      <c r="GK167" s="59" t="str">
        <f t="shared" si="310"/>
        <v>ល្អ</v>
      </c>
      <c r="GL167" s="58" t="e">
        <f t="shared" si="311"/>
        <v>#N/A</v>
      </c>
      <c r="GM167" s="2">
        <f t="shared" si="312"/>
        <v>4</v>
      </c>
      <c r="GN167" s="2">
        <f t="shared" si="313"/>
        <v>4</v>
      </c>
      <c r="GO167" s="2">
        <f t="shared" si="314"/>
        <v>4</v>
      </c>
      <c r="GP167" s="2">
        <f t="shared" si="315"/>
        <v>12</v>
      </c>
    </row>
    <row r="168" spans="1:198">
      <c r="A168" s="2"/>
      <c r="B168" s="2">
        <f>ប្រវត្តិរូបសិស្ស!B172</f>
        <v>0</v>
      </c>
      <c r="C168" s="2">
        <f>ប្រវត្តិរូបសិស្ស!C168</f>
        <v>0</v>
      </c>
      <c r="D168" s="2">
        <f>ប្រវត្តិរូបសិស្ស!D168</f>
        <v>0</v>
      </c>
      <c r="E168" s="7">
        <f>ប្រវត្តិរូបសិស្ស!E168</f>
        <v>0</v>
      </c>
      <c r="F168" s="7">
        <f>ប្រវត្តិរូបសិស្ស!G168</f>
        <v>0</v>
      </c>
      <c r="G168" s="8"/>
      <c r="H168" s="8"/>
      <c r="I168" s="8">
        <f t="shared" si="316"/>
        <v>0</v>
      </c>
      <c r="J168" s="9" t="str">
        <f t="shared" si="227"/>
        <v>F</v>
      </c>
      <c r="K168" s="8"/>
      <c r="L168" s="9" t="str">
        <f t="shared" si="228"/>
        <v>F</v>
      </c>
      <c r="M168" s="8"/>
      <c r="N168" s="9" t="str">
        <f t="shared" si="229"/>
        <v>F</v>
      </c>
      <c r="O168" s="8"/>
      <c r="P168" s="9" t="str">
        <f t="shared" si="230"/>
        <v>F</v>
      </c>
      <c r="Q168" s="8"/>
      <c r="R168" s="9" t="str">
        <f t="shared" si="231"/>
        <v>F</v>
      </c>
      <c r="S168" s="8"/>
      <c r="T168" s="9" t="str">
        <f t="shared" si="232"/>
        <v>F</v>
      </c>
      <c r="U168" s="8"/>
      <c r="V168" s="9" t="str">
        <f t="shared" si="233"/>
        <v>F</v>
      </c>
      <c r="W168" s="8"/>
      <c r="X168" s="9" t="str">
        <f t="shared" si="234"/>
        <v>F</v>
      </c>
      <c r="Y168" s="8"/>
      <c r="Z168" s="9" t="str">
        <f t="shared" si="235"/>
        <v>F</v>
      </c>
      <c r="AA168" s="8"/>
      <c r="AB168" s="9" t="str">
        <f t="shared" si="236"/>
        <v>F</v>
      </c>
      <c r="AC168" s="8"/>
      <c r="AD168" s="9" t="str">
        <f t="shared" si="237"/>
        <v>F</v>
      </c>
      <c r="AE168" s="9">
        <f>វត្តមាន!AL168</f>
        <v>0</v>
      </c>
      <c r="AF168" s="9">
        <f>វត្តមាន!AM168</f>
        <v>0</v>
      </c>
      <c r="AG168" s="9">
        <f>វត្តមាន!AN168</f>
        <v>0</v>
      </c>
      <c r="AH168" s="9">
        <f>វត្តមាន!AO168</f>
        <v>0</v>
      </c>
      <c r="AI168" s="53">
        <f t="shared" si="238"/>
        <v>0</v>
      </c>
      <c r="AJ168" s="53">
        <f t="shared" si="239"/>
        <v>0</v>
      </c>
      <c r="AK168" s="54" t="str">
        <f t="shared" si="240"/>
        <v>F</v>
      </c>
      <c r="AL168" s="54" t="str">
        <f t="shared" si="241"/>
        <v>ខ្សោយ</v>
      </c>
      <c r="AM168" s="53">
        <f t="shared" si="317"/>
        <v>1</v>
      </c>
      <c r="AN168" s="53">
        <f>វត្តមាន!BV168</f>
        <v>0</v>
      </c>
      <c r="AO168" s="53">
        <f>វត្តមាន!BW168</f>
        <v>0</v>
      </c>
      <c r="AP168" s="53">
        <f>វត្តមាន!BX168</f>
        <v>0</v>
      </c>
      <c r="AQ168" s="53">
        <f>វត្តមាន!BY168</f>
        <v>0</v>
      </c>
      <c r="AR168" s="53"/>
      <c r="AS168" s="8"/>
      <c r="AT168" s="8"/>
      <c r="AU168" s="8">
        <f t="shared" si="242"/>
        <v>0</v>
      </c>
      <c r="AV168" s="9" t="str">
        <f t="shared" si="243"/>
        <v>F</v>
      </c>
      <c r="AW168" s="8"/>
      <c r="AX168" s="9" t="str">
        <f t="shared" si="244"/>
        <v>F</v>
      </c>
      <c r="AY168" s="8"/>
      <c r="AZ168" s="9" t="str">
        <f t="shared" si="245"/>
        <v>F</v>
      </c>
      <c r="BA168" s="8"/>
      <c r="BB168" s="9" t="str">
        <f t="shared" si="246"/>
        <v>F</v>
      </c>
      <c r="BC168" s="8"/>
      <c r="BD168" s="9" t="str">
        <f t="shared" si="247"/>
        <v>F</v>
      </c>
      <c r="BE168" s="8"/>
      <c r="BF168" s="9" t="str">
        <f t="shared" si="248"/>
        <v>F</v>
      </c>
      <c r="BG168" s="8"/>
      <c r="BH168" s="9" t="str">
        <f t="shared" si="249"/>
        <v>F</v>
      </c>
      <c r="BI168" s="8"/>
      <c r="BJ168" s="9" t="str">
        <f t="shared" si="250"/>
        <v>F</v>
      </c>
      <c r="BK168" s="8"/>
      <c r="BL168" s="9" t="str">
        <f t="shared" si="251"/>
        <v>F</v>
      </c>
      <c r="BM168" s="8"/>
      <c r="BN168" s="9" t="str">
        <f t="shared" si="252"/>
        <v>F</v>
      </c>
      <c r="BO168" s="8"/>
      <c r="BP168" s="9" t="str">
        <f t="shared" si="253"/>
        <v>F</v>
      </c>
      <c r="BQ168" s="51">
        <f t="shared" si="254"/>
        <v>0</v>
      </c>
      <c r="BR168" s="51">
        <f t="shared" si="255"/>
        <v>0</v>
      </c>
      <c r="BS168" s="56" t="str">
        <f t="shared" si="256"/>
        <v>F</v>
      </c>
      <c r="BT168" s="56" t="str">
        <f t="shared" si="257"/>
        <v>ខ្សោយ</v>
      </c>
      <c r="BU168" s="51">
        <f t="shared" si="258"/>
        <v>1</v>
      </c>
      <c r="BV168" s="51">
        <f>វត្តមាន!BV168</f>
        <v>0</v>
      </c>
      <c r="BW168" s="51">
        <f>វត្តមាន!BW168</f>
        <v>0</v>
      </c>
      <c r="BX168" s="51">
        <f>វត្តមាន!BX168</f>
        <v>0</v>
      </c>
      <c r="BY168" s="51">
        <f>វត្តមាន!BY168</f>
        <v>0</v>
      </c>
      <c r="BZ168" s="8"/>
      <c r="CA168" s="8"/>
      <c r="CB168" s="8">
        <f t="shared" si="318"/>
        <v>0</v>
      </c>
      <c r="CC168" s="9" t="str">
        <f t="shared" si="259"/>
        <v>F</v>
      </c>
      <c r="CD168" s="8"/>
      <c r="CE168" s="9" t="str">
        <f t="shared" si="260"/>
        <v>F</v>
      </c>
      <c r="CF168" s="8"/>
      <c r="CG168" s="9" t="str">
        <f t="shared" si="261"/>
        <v>F</v>
      </c>
      <c r="CH168" s="8"/>
      <c r="CI168" s="9" t="str">
        <f t="shared" si="262"/>
        <v>F</v>
      </c>
      <c r="CJ168" s="8"/>
      <c r="CK168" s="9" t="str">
        <f t="shared" si="263"/>
        <v>F</v>
      </c>
      <c r="CL168" s="8"/>
      <c r="CM168" s="9" t="str">
        <f t="shared" si="264"/>
        <v>F</v>
      </c>
      <c r="CN168" s="8"/>
      <c r="CO168" s="9" t="str">
        <f t="shared" si="265"/>
        <v>F</v>
      </c>
      <c r="CP168" s="8"/>
      <c r="CQ168" s="9" t="str">
        <f t="shared" si="266"/>
        <v>F</v>
      </c>
      <c r="CR168" s="8"/>
      <c r="CS168" s="9" t="str">
        <f t="shared" si="267"/>
        <v>F</v>
      </c>
      <c r="CT168" s="8"/>
      <c r="CU168" s="9" t="str">
        <f t="shared" si="268"/>
        <v>F</v>
      </c>
      <c r="CV168" s="8"/>
      <c r="CW168" s="9" t="str">
        <f t="shared" si="269"/>
        <v>F</v>
      </c>
      <c r="CX168" s="51">
        <f t="shared" si="270"/>
        <v>0</v>
      </c>
      <c r="CY168" s="51">
        <v>160</v>
      </c>
      <c r="CZ168" s="56" t="str">
        <f t="shared" si="271"/>
        <v>A</v>
      </c>
      <c r="DA168" s="56" t="str">
        <f t="shared" si="272"/>
        <v>ល្អ</v>
      </c>
      <c r="DB168" s="51" t="e">
        <f t="shared" si="273"/>
        <v>#N/A</v>
      </c>
      <c r="DC168" s="51">
        <f>វត្តមាន!DF168</f>
        <v>0</v>
      </c>
      <c r="DD168" s="51">
        <f>វត្តមាន!DG168</f>
        <v>0</v>
      </c>
      <c r="DE168" s="51">
        <f>វត្តមាន!DH168</f>
        <v>0</v>
      </c>
      <c r="DF168" s="51">
        <f>វត្តមាន!DI168</f>
        <v>0</v>
      </c>
      <c r="DG168" s="8"/>
      <c r="DH168" s="8"/>
      <c r="DI168" s="8">
        <f t="shared" si="274"/>
        <v>0</v>
      </c>
      <c r="DJ168" s="9" t="str">
        <f t="shared" si="275"/>
        <v>F</v>
      </c>
      <c r="DK168" s="8"/>
      <c r="DL168" s="9" t="str">
        <f t="shared" si="276"/>
        <v>F</v>
      </c>
      <c r="DM168" s="8"/>
      <c r="DN168" s="9" t="str">
        <f t="shared" si="277"/>
        <v>F</v>
      </c>
      <c r="DO168" s="8"/>
      <c r="DP168" s="9" t="str">
        <f t="shared" si="278"/>
        <v>F</v>
      </c>
      <c r="DQ168" s="8"/>
      <c r="DR168" s="9" t="str">
        <f t="shared" si="279"/>
        <v>F</v>
      </c>
      <c r="DS168" s="8"/>
      <c r="DT168" s="9" t="str">
        <f t="shared" si="280"/>
        <v>F</v>
      </c>
      <c r="DU168" s="8"/>
      <c r="DV168" s="9" t="str">
        <f t="shared" si="281"/>
        <v>F</v>
      </c>
      <c r="DW168" s="8"/>
      <c r="DX168" s="9" t="str">
        <f t="shared" si="282"/>
        <v>F</v>
      </c>
      <c r="DY168" s="8"/>
      <c r="DZ168" s="9" t="str">
        <f t="shared" si="283"/>
        <v>F</v>
      </c>
      <c r="EA168" s="8"/>
      <c r="EB168" s="9" t="str">
        <f t="shared" si="284"/>
        <v>F</v>
      </c>
      <c r="EC168" s="8"/>
      <c r="ED168" s="9" t="str">
        <f t="shared" si="285"/>
        <v>F</v>
      </c>
      <c r="EE168" s="58">
        <f t="shared" si="286"/>
        <v>0</v>
      </c>
      <c r="EF168" s="58">
        <v>160</v>
      </c>
      <c r="EG168" s="59" t="str">
        <f t="shared" si="287"/>
        <v>A</v>
      </c>
      <c r="EH168" s="59" t="str">
        <f t="shared" si="288"/>
        <v>ល្អ</v>
      </c>
      <c r="EI168" s="58" t="e">
        <f t="shared" si="289"/>
        <v>#N/A</v>
      </c>
      <c r="EJ168" s="58">
        <f>វត្តមាន!EP168</f>
        <v>2</v>
      </c>
      <c r="EK168" s="58">
        <f>វត្តមាន!EQ168</f>
        <v>2</v>
      </c>
      <c r="EL168" s="58">
        <f>វត្តមាន!ER168</f>
        <v>2</v>
      </c>
      <c r="EM168" s="58">
        <f>វត្តមាន!ES168</f>
        <v>6</v>
      </c>
      <c r="EN168" s="67"/>
      <c r="EO168" s="8"/>
      <c r="EP168" s="8"/>
      <c r="EQ168" s="8">
        <f t="shared" si="290"/>
        <v>0</v>
      </c>
      <c r="ER168" s="9" t="str">
        <f t="shared" si="291"/>
        <v>F</v>
      </c>
      <c r="ES168" s="9"/>
      <c r="ET168" s="8"/>
      <c r="EU168" s="9" t="str">
        <f t="shared" si="292"/>
        <v>F</v>
      </c>
      <c r="EV168" s="9"/>
      <c r="EW168" s="8"/>
      <c r="EX168" s="9" t="str">
        <f t="shared" si="293"/>
        <v>F</v>
      </c>
      <c r="EY168" s="9"/>
      <c r="EZ168" s="8"/>
      <c r="FA168" s="9" t="str">
        <f t="shared" si="294"/>
        <v>F</v>
      </c>
      <c r="FB168" s="9"/>
      <c r="FC168" s="8"/>
      <c r="FD168" s="9" t="str">
        <f t="shared" si="295"/>
        <v>F</v>
      </c>
      <c r="FE168" s="9"/>
      <c r="FF168" s="8"/>
      <c r="FG168" s="9" t="str">
        <f t="shared" si="296"/>
        <v>F</v>
      </c>
      <c r="FH168" s="9"/>
      <c r="FI168" s="8"/>
      <c r="FJ168" s="9" t="str">
        <f t="shared" si="297"/>
        <v>F</v>
      </c>
      <c r="FK168" s="9"/>
      <c r="FL168" s="8"/>
      <c r="FM168" s="9" t="str">
        <f t="shared" si="298"/>
        <v>F</v>
      </c>
      <c r="FN168" s="9"/>
      <c r="FO168" s="8"/>
      <c r="FP168" s="9" t="str">
        <f t="shared" si="299"/>
        <v>F</v>
      </c>
      <c r="FQ168" s="9"/>
      <c r="FR168" s="8"/>
      <c r="FS168" s="9" t="str">
        <f t="shared" si="300"/>
        <v>F</v>
      </c>
      <c r="FT168" s="9"/>
      <c r="FU168" s="8"/>
      <c r="FV168" s="9" t="str">
        <f t="shared" si="301"/>
        <v>F</v>
      </c>
      <c r="FX168" s="58">
        <f t="shared" si="302"/>
        <v>0</v>
      </c>
      <c r="FY168" s="58">
        <v>160</v>
      </c>
      <c r="FZ168" s="59" t="str">
        <f t="shared" si="303"/>
        <v>A</v>
      </c>
      <c r="GA168" s="59" t="str">
        <f t="shared" si="304"/>
        <v>ល្អ</v>
      </c>
      <c r="GB168" s="58" t="e">
        <f t="shared" si="305"/>
        <v>#N/A</v>
      </c>
      <c r="GC168" s="58">
        <f>វត្តមាន!FZ168</f>
        <v>2</v>
      </c>
      <c r="GD168" s="58">
        <f>វត្តមាន!GA168</f>
        <v>2</v>
      </c>
      <c r="GE168" s="58">
        <f>វត្តមាន!GB168</f>
        <v>2</v>
      </c>
      <c r="GF168" s="58">
        <f>វត្តមាន!GC168</f>
        <v>6</v>
      </c>
      <c r="GG168" s="69">
        <f t="shared" si="306"/>
        <v>80</v>
      </c>
      <c r="GH168" s="69">
        <f t="shared" si="307"/>
        <v>160</v>
      </c>
      <c r="GI168" s="69">
        <f t="shared" si="308"/>
        <v>120</v>
      </c>
      <c r="GJ168" s="59" t="str">
        <f t="shared" si="309"/>
        <v>A</v>
      </c>
      <c r="GK168" s="59" t="str">
        <f t="shared" si="310"/>
        <v>ល្អ</v>
      </c>
      <c r="GL168" s="58" t="e">
        <f t="shared" si="311"/>
        <v>#N/A</v>
      </c>
      <c r="GM168" s="2">
        <f t="shared" si="312"/>
        <v>4</v>
      </c>
      <c r="GN168" s="2">
        <f t="shared" si="313"/>
        <v>4</v>
      </c>
      <c r="GO168" s="2">
        <f t="shared" si="314"/>
        <v>4</v>
      </c>
      <c r="GP168" s="2">
        <f t="shared" si="315"/>
        <v>12</v>
      </c>
    </row>
    <row r="169" spans="1:198">
      <c r="A169" s="2"/>
      <c r="B169" s="2">
        <f>ប្រវត្តិរូបសិស្ស!B173</f>
        <v>0</v>
      </c>
      <c r="C169" s="2">
        <f>ប្រវត្តិរូបសិស្ស!C169</f>
        <v>0</v>
      </c>
      <c r="D169" s="2">
        <f>ប្រវត្តិរូបសិស្ស!D169</f>
        <v>0</v>
      </c>
      <c r="E169" s="7">
        <f>ប្រវត្តិរូបសិស្ស!E169</f>
        <v>0</v>
      </c>
      <c r="F169" s="7">
        <f>ប្រវត្តិរូបសិស្ស!G169</f>
        <v>0</v>
      </c>
      <c r="G169" s="8"/>
      <c r="H169" s="8"/>
      <c r="I169" s="8">
        <f t="shared" si="316"/>
        <v>0</v>
      </c>
      <c r="J169" s="9" t="str">
        <f t="shared" si="227"/>
        <v>F</v>
      </c>
      <c r="K169" s="8"/>
      <c r="L169" s="9" t="str">
        <f t="shared" si="228"/>
        <v>F</v>
      </c>
      <c r="M169" s="8"/>
      <c r="N169" s="9" t="str">
        <f t="shared" si="229"/>
        <v>F</v>
      </c>
      <c r="O169" s="8"/>
      <c r="P169" s="9" t="str">
        <f t="shared" si="230"/>
        <v>F</v>
      </c>
      <c r="Q169" s="8"/>
      <c r="R169" s="9" t="str">
        <f t="shared" si="231"/>
        <v>F</v>
      </c>
      <c r="S169" s="8"/>
      <c r="T169" s="9" t="str">
        <f t="shared" si="232"/>
        <v>F</v>
      </c>
      <c r="U169" s="8"/>
      <c r="V169" s="9" t="str">
        <f t="shared" si="233"/>
        <v>F</v>
      </c>
      <c r="W169" s="8"/>
      <c r="X169" s="9" t="str">
        <f t="shared" si="234"/>
        <v>F</v>
      </c>
      <c r="Y169" s="8"/>
      <c r="Z169" s="9" t="str">
        <f t="shared" si="235"/>
        <v>F</v>
      </c>
      <c r="AA169" s="8"/>
      <c r="AB169" s="9" t="str">
        <f t="shared" si="236"/>
        <v>F</v>
      </c>
      <c r="AC169" s="8"/>
      <c r="AD169" s="9" t="str">
        <f t="shared" si="237"/>
        <v>F</v>
      </c>
      <c r="AE169" s="9">
        <f>វត្តមាន!AL169</f>
        <v>0</v>
      </c>
      <c r="AF169" s="9">
        <f>វត្តមាន!AM169</f>
        <v>0</v>
      </c>
      <c r="AG169" s="9">
        <f>វត្តមាន!AN169</f>
        <v>0</v>
      </c>
      <c r="AH169" s="9">
        <f>វត្តមាន!AO169</f>
        <v>0</v>
      </c>
      <c r="AI169" s="53">
        <f t="shared" si="238"/>
        <v>0</v>
      </c>
      <c r="AJ169" s="53">
        <f t="shared" si="239"/>
        <v>0</v>
      </c>
      <c r="AK169" s="54" t="str">
        <f t="shared" si="240"/>
        <v>F</v>
      </c>
      <c r="AL169" s="54" t="str">
        <f t="shared" si="241"/>
        <v>ខ្សោយ</v>
      </c>
      <c r="AM169" s="53">
        <f t="shared" si="317"/>
        <v>1</v>
      </c>
      <c r="AN169" s="53">
        <f>វត្តមាន!BV169</f>
        <v>0</v>
      </c>
      <c r="AO169" s="53">
        <f>វត្តមាន!BW169</f>
        <v>0</v>
      </c>
      <c r="AP169" s="53">
        <f>វត្តមាន!BX169</f>
        <v>0</v>
      </c>
      <c r="AQ169" s="53">
        <f>វត្តមាន!BY169</f>
        <v>0</v>
      </c>
      <c r="AR169" s="53"/>
      <c r="AS169" s="8"/>
      <c r="AT169" s="8"/>
      <c r="AU169" s="8">
        <f t="shared" si="242"/>
        <v>0</v>
      </c>
      <c r="AV169" s="9" t="str">
        <f t="shared" si="243"/>
        <v>F</v>
      </c>
      <c r="AW169" s="8"/>
      <c r="AX169" s="9" t="str">
        <f t="shared" si="244"/>
        <v>F</v>
      </c>
      <c r="AY169" s="8"/>
      <c r="AZ169" s="9" t="str">
        <f t="shared" si="245"/>
        <v>F</v>
      </c>
      <c r="BA169" s="8"/>
      <c r="BB169" s="9" t="str">
        <f t="shared" si="246"/>
        <v>F</v>
      </c>
      <c r="BC169" s="8"/>
      <c r="BD169" s="9" t="str">
        <f t="shared" si="247"/>
        <v>F</v>
      </c>
      <c r="BE169" s="8"/>
      <c r="BF169" s="9" t="str">
        <f t="shared" si="248"/>
        <v>F</v>
      </c>
      <c r="BG169" s="8"/>
      <c r="BH169" s="9" t="str">
        <f t="shared" si="249"/>
        <v>F</v>
      </c>
      <c r="BI169" s="8"/>
      <c r="BJ169" s="9" t="str">
        <f t="shared" si="250"/>
        <v>F</v>
      </c>
      <c r="BK169" s="8"/>
      <c r="BL169" s="9" t="str">
        <f t="shared" si="251"/>
        <v>F</v>
      </c>
      <c r="BM169" s="8"/>
      <c r="BN169" s="9" t="str">
        <f t="shared" si="252"/>
        <v>F</v>
      </c>
      <c r="BO169" s="8"/>
      <c r="BP169" s="9" t="str">
        <f t="shared" si="253"/>
        <v>F</v>
      </c>
      <c r="BQ169" s="51">
        <f t="shared" si="254"/>
        <v>0</v>
      </c>
      <c r="BR169" s="51">
        <f t="shared" si="255"/>
        <v>0</v>
      </c>
      <c r="BS169" s="56" t="str">
        <f t="shared" si="256"/>
        <v>F</v>
      </c>
      <c r="BT169" s="56" t="str">
        <f t="shared" si="257"/>
        <v>ខ្សោយ</v>
      </c>
      <c r="BU169" s="51">
        <f t="shared" si="258"/>
        <v>1</v>
      </c>
      <c r="BV169" s="51">
        <f>វត្តមាន!BV169</f>
        <v>0</v>
      </c>
      <c r="BW169" s="51">
        <f>វត្តមាន!BW169</f>
        <v>0</v>
      </c>
      <c r="BX169" s="51">
        <f>វត្តមាន!BX169</f>
        <v>0</v>
      </c>
      <c r="BY169" s="51">
        <f>វត្តមាន!BY169</f>
        <v>0</v>
      </c>
      <c r="BZ169" s="8"/>
      <c r="CA169" s="8"/>
      <c r="CB169" s="8">
        <f t="shared" si="318"/>
        <v>0</v>
      </c>
      <c r="CC169" s="9" t="str">
        <f t="shared" si="259"/>
        <v>F</v>
      </c>
      <c r="CD169" s="8"/>
      <c r="CE169" s="9" t="str">
        <f t="shared" si="260"/>
        <v>F</v>
      </c>
      <c r="CF169" s="8"/>
      <c r="CG169" s="9" t="str">
        <f t="shared" si="261"/>
        <v>F</v>
      </c>
      <c r="CH169" s="8"/>
      <c r="CI169" s="9" t="str">
        <f t="shared" si="262"/>
        <v>F</v>
      </c>
      <c r="CJ169" s="8"/>
      <c r="CK169" s="9" t="str">
        <f t="shared" si="263"/>
        <v>F</v>
      </c>
      <c r="CL169" s="8"/>
      <c r="CM169" s="9" t="str">
        <f t="shared" si="264"/>
        <v>F</v>
      </c>
      <c r="CN169" s="8"/>
      <c r="CO169" s="9" t="str">
        <f t="shared" si="265"/>
        <v>F</v>
      </c>
      <c r="CP169" s="8"/>
      <c r="CQ169" s="9" t="str">
        <f t="shared" si="266"/>
        <v>F</v>
      </c>
      <c r="CR169" s="8"/>
      <c r="CS169" s="9" t="str">
        <f t="shared" si="267"/>
        <v>F</v>
      </c>
      <c r="CT169" s="8"/>
      <c r="CU169" s="9" t="str">
        <f t="shared" si="268"/>
        <v>F</v>
      </c>
      <c r="CV169" s="8"/>
      <c r="CW169" s="9" t="str">
        <f t="shared" si="269"/>
        <v>F</v>
      </c>
      <c r="CX169" s="51">
        <f t="shared" si="270"/>
        <v>0</v>
      </c>
      <c r="CY169" s="51">
        <v>161</v>
      </c>
      <c r="CZ169" s="56" t="str">
        <f t="shared" si="271"/>
        <v>A</v>
      </c>
      <c r="DA169" s="56" t="str">
        <f t="shared" si="272"/>
        <v>ល្អ</v>
      </c>
      <c r="DB169" s="51" t="e">
        <f t="shared" si="273"/>
        <v>#N/A</v>
      </c>
      <c r="DC169" s="51">
        <f>វត្តមាន!DF169</f>
        <v>0</v>
      </c>
      <c r="DD169" s="51">
        <f>វត្តមាន!DG169</f>
        <v>0</v>
      </c>
      <c r="DE169" s="51">
        <f>វត្តមាន!DH169</f>
        <v>0</v>
      </c>
      <c r="DF169" s="51">
        <f>វត្តមាន!DI169</f>
        <v>0</v>
      </c>
      <c r="DG169" s="8"/>
      <c r="DH169" s="8"/>
      <c r="DI169" s="8">
        <f t="shared" si="274"/>
        <v>0</v>
      </c>
      <c r="DJ169" s="9" t="str">
        <f t="shared" si="275"/>
        <v>F</v>
      </c>
      <c r="DK169" s="8"/>
      <c r="DL169" s="9" t="str">
        <f t="shared" si="276"/>
        <v>F</v>
      </c>
      <c r="DM169" s="8"/>
      <c r="DN169" s="9" t="str">
        <f t="shared" si="277"/>
        <v>F</v>
      </c>
      <c r="DO169" s="8"/>
      <c r="DP169" s="9" t="str">
        <f t="shared" si="278"/>
        <v>F</v>
      </c>
      <c r="DQ169" s="8"/>
      <c r="DR169" s="9" t="str">
        <f t="shared" si="279"/>
        <v>F</v>
      </c>
      <c r="DS169" s="8"/>
      <c r="DT169" s="9" t="str">
        <f t="shared" si="280"/>
        <v>F</v>
      </c>
      <c r="DU169" s="8"/>
      <c r="DV169" s="9" t="str">
        <f t="shared" si="281"/>
        <v>F</v>
      </c>
      <c r="DW169" s="8"/>
      <c r="DX169" s="9" t="str">
        <f t="shared" si="282"/>
        <v>F</v>
      </c>
      <c r="DY169" s="8"/>
      <c r="DZ169" s="9" t="str">
        <f t="shared" si="283"/>
        <v>F</v>
      </c>
      <c r="EA169" s="8"/>
      <c r="EB169" s="9" t="str">
        <f t="shared" si="284"/>
        <v>F</v>
      </c>
      <c r="EC169" s="8"/>
      <c r="ED169" s="9" t="str">
        <f t="shared" si="285"/>
        <v>F</v>
      </c>
      <c r="EE169" s="58">
        <f t="shared" si="286"/>
        <v>0</v>
      </c>
      <c r="EF169" s="58">
        <v>161</v>
      </c>
      <c r="EG169" s="59" t="str">
        <f t="shared" si="287"/>
        <v>A</v>
      </c>
      <c r="EH169" s="59" t="str">
        <f t="shared" si="288"/>
        <v>ល្អ</v>
      </c>
      <c r="EI169" s="58" t="e">
        <f t="shared" si="289"/>
        <v>#N/A</v>
      </c>
      <c r="EJ169" s="58">
        <f>វត្តមាន!EP169</f>
        <v>2</v>
      </c>
      <c r="EK169" s="58">
        <f>វត្តមាន!EQ169</f>
        <v>2</v>
      </c>
      <c r="EL169" s="58">
        <f>វត្តមាន!ER169</f>
        <v>2</v>
      </c>
      <c r="EM169" s="58">
        <f>វត្តមាន!ES169</f>
        <v>6</v>
      </c>
      <c r="EN169" s="67"/>
      <c r="EO169" s="8"/>
      <c r="EP169" s="8"/>
      <c r="EQ169" s="8">
        <f t="shared" si="290"/>
        <v>0</v>
      </c>
      <c r="ER169" s="9" t="str">
        <f t="shared" si="291"/>
        <v>F</v>
      </c>
      <c r="ES169" s="9"/>
      <c r="ET169" s="8"/>
      <c r="EU169" s="9" t="str">
        <f t="shared" si="292"/>
        <v>F</v>
      </c>
      <c r="EV169" s="9"/>
      <c r="EW169" s="8"/>
      <c r="EX169" s="9" t="str">
        <f t="shared" si="293"/>
        <v>F</v>
      </c>
      <c r="EY169" s="9"/>
      <c r="EZ169" s="8"/>
      <c r="FA169" s="9" t="str">
        <f t="shared" si="294"/>
        <v>F</v>
      </c>
      <c r="FB169" s="9"/>
      <c r="FC169" s="8"/>
      <c r="FD169" s="9" t="str">
        <f t="shared" si="295"/>
        <v>F</v>
      </c>
      <c r="FE169" s="9"/>
      <c r="FF169" s="8"/>
      <c r="FG169" s="9" t="str">
        <f t="shared" si="296"/>
        <v>F</v>
      </c>
      <c r="FH169" s="9"/>
      <c r="FI169" s="8"/>
      <c r="FJ169" s="9" t="str">
        <f t="shared" si="297"/>
        <v>F</v>
      </c>
      <c r="FK169" s="9"/>
      <c r="FL169" s="8"/>
      <c r="FM169" s="9" t="str">
        <f t="shared" si="298"/>
        <v>F</v>
      </c>
      <c r="FN169" s="9"/>
      <c r="FO169" s="8"/>
      <c r="FP169" s="9" t="str">
        <f t="shared" si="299"/>
        <v>F</v>
      </c>
      <c r="FQ169" s="9"/>
      <c r="FR169" s="8"/>
      <c r="FS169" s="9" t="str">
        <f t="shared" si="300"/>
        <v>F</v>
      </c>
      <c r="FT169" s="9"/>
      <c r="FU169" s="8"/>
      <c r="FV169" s="9" t="str">
        <f t="shared" si="301"/>
        <v>F</v>
      </c>
      <c r="FX169" s="58">
        <f t="shared" si="302"/>
        <v>0</v>
      </c>
      <c r="FY169" s="58">
        <v>161</v>
      </c>
      <c r="FZ169" s="59" t="str">
        <f t="shared" si="303"/>
        <v>A</v>
      </c>
      <c r="GA169" s="59" t="str">
        <f t="shared" si="304"/>
        <v>ល្អ</v>
      </c>
      <c r="GB169" s="58" t="e">
        <f t="shared" si="305"/>
        <v>#N/A</v>
      </c>
      <c r="GC169" s="58">
        <f>វត្តមាន!FZ169</f>
        <v>2</v>
      </c>
      <c r="GD169" s="58">
        <f>វត្តមាន!GA169</f>
        <v>2</v>
      </c>
      <c r="GE169" s="58">
        <f>វត្តមាន!GB169</f>
        <v>2</v>
      </c>
      <c r="GF169" s="58">
        <f>វត្តមាន!GC169</f>
        <v>6</v>
      </c>
      <c r="GG169" s="69">
        <f t="shared" si="306"/>
        <v>80.5</v>
      </c>
      <c r="GH169" s="69">
        <f t="shared" si="307"/>
        <v>161</v>
      </c>
      <c r="GI169" s="69">
        <f t="shared" si="308"/>
        <v>120.75</v>
      </c>
      <c r="GJ169" s="59" t="str">
        <f t="shared" si="309"/>
        <v>A</v>
      </c>
      <c r="GK169" s="59" t="str">
        <f t="shared" si="310"/>
        <v>ល្អ</v>
      </c>
      <c r="GL169" s="58" t="e">
        <f t="shared" si="311"/>
        <v>#N/A</v>
      </c>
      <c r="GM169" s="2">
        <f t="shared" si="312"/>
        <v>4</v>
      </c>
      <c r="GN169" s="2">
        <f t="shared" si="313"/>
        <v>4</v>
      </c>
      <c r="GO169" s="2">
        <f t="shared" si="314"/>
        <v>4</v>
      </c>
      <c r="GP169" s="2">
        <f t="shared" si="315"/>
        <v>12</v>
      </c>
    </row>
    <row r="170" spans="1:198">
      <c r="A170" s="2"/>
      <c r="B170" s="2">
        <f>ប្រវត្តិរូបសិស្ស!B174</f>
        <v>0</v>
      </c>
      <c r="C170" s="2">
        <f>ប្រវត្តិរូបសិស្ស!C170</f>
        <v>0</v>
      </c>
      <c r="D170" s="2">
        <f>ប្រវត្តិរូបសិស្ស!D170</f>
        <v>0</v>
      </c>
      <c r="E170" s="7">
        <f>ប្រវត្តិរូបសិស្ស!E170</f>
        <v>0</v>
      </c>
      <c r="F170" s="7">
        <f>ប្រវត្តិរូបសិស្ស!G170</f>
        <v>0</v>
      </c>
      <c r="G170" s="8"/>
      <c r="H170" s="8"/>
      <c r="I170" s="8">
        <f t="shared" si="316"/>
        <v>0</v>
      </c>
      <c r="J170" s="9" t="str">
        <f t="shared" si="227"/>
        <v>F</v>
      </c>
      <c r="K170" s="8"/>
      <c r="L170" s="9" t="str">
        <f t="shared" si="228"/>
        <v>F</v>
      </c>
      <c r="M170" s="8"/>
      <c r="N170" s="9" t="str">
        <f t="shared" si="229"/>
        <v>F</v>
      </c>
      <c r="O170" s="8"/>
      <c r="P170" s="9" t="str">
        <f t="shared" si="230"/>
        <v>F</v>
      </c>
      <c r="Q170" s="8"/>
      <c r="R170" s="9" t="str">
        <f t="shared" si="231"/>
        <v>F</v>
      </c>
      <c r="S170" s="8"/>
      <c r="T170" s="9" t="str">
        <f t="shared" si="232"/>
        <v>F</v>
      </c>
      <c r="U170" s="8"/>
      <c r="V170" s="9" t="str">
        <f t="shared" si="233"/>
        <v>F</v>
      </c>
      <c r="W170" s="8"/>
      <c r="X170" s="9" t="str">
        <f t="shared" si="234"/>
        <v>F</v>
      </c>
      <c r="Y170" s="8"/>
      <c r="Z170" s="9" t="str">
        <f t="shared" si="235"/>
        <v>F</v>
      </c>
      <c r="AA170" s="8"/>
      <c r="AB170" s="9" t="str">
        <f t="shared" si="236"/>
        <v>F</v>
      </c>
      <c r="AC170" s="8"/>
      <c r="AD170" s="9" t="str">
        <f t="shared" si="237"/>
        <v>F</v>
      </c>
      <c r="AE170" s="9">
        <f>វត្តមាន!AL170</f>
        <v>0</v>
      </c>
      <c r="AF170" s="9">
        <f>វត្តមាន!AM170</f>
        <v>0</v>
      </c>
      <c r="AG170" s="9">
        <f>វត្តមាន!AN170</f>
        <v>0</v>
      </c>
      <c r="AH170" s="9">
        <f>វត្តមាន!AO170</f>
        <v>0</v>
      </c>
      <c r="AI170" s="53">
        <f t="shared" si="238"/>
        <v>0</v>
      </c>
      <c r="AJ170" s="53">
        <f t="shared" si="239"/>
        <v>0</v>
      </c>
      <c r="AK170" s="54" t="str">
        <f t="shared" si="240"/>
        <v>F</v>
      </c>
      <c r="AL170" s="54" t="str">
        <f t="shared" si="241"/>
        <v>ខ្សោយ</v>
      </c>
      <c r="AM170" s="53">
        <f t="shared" si="317"/>
        <v>1</v>
      </c>
      <c r="AN170" s="53">
        <f>វត្តមាន!BV170</f>
        <v>0</v>
      </c>
      <c r="AO170" s="53">
        <f>វត្តមាន!BW170</f>
        <v>0</v>
      </c>
      <c r="AP170" s="53">
        <f>វត្តមាន!BX170</f>
        <v>0</v>
      </c>
      <c r="AQ170" s="53">
        <f>វត្តមាន!BY170</f>
        <v>0</v>
      </c>
      <c r="AR170" s="53"/>
      <c r="AS170" s="8"/>
      <c r="AT170" s="8"/>
      <c r="AU170" s="8">
        <f t="shared" si="242"/>
        <v>0</v>
      </c>
      <c r="AV170" s="9" t="str">
        <f t="shared" si="243"/>
        <v>F</v>
      </c>
      <c r="AW170" s="8"/>
      <c r="AX170" s="9" t="str">
        <f t="shared" si="244"/>
        <v>F</v>
      </c>
      <c r="AY170" s="8"/>
      <c r="AZ170" s="9" t="str">
        <f t="shared" si="245"/>
        <v>F</v>
      </c>
      <c r="BA170" s="8"/>
      <c r="BB170" s="9" t="str">
        <f t="shared" si="246"/>
        <v>F</v>
      </c>
      <c r="BC170" s="8"/>
      <c r="BD170" s="9" t="str">
        <f t="shared" si="247"/>
        <v>F</v>
      </c>
      <c r="BE170" s="8"/>
      <c r="BF170" s="9" t="str">
        <f t="shared" si="248"/>
        <v>F</v>
      </c>
      <c r="BG170" s="8"/>
      <c r="BH170" s="9" t="str">
        <f t="shared" si="249"/>
        <v>F</v>
      </c>
      <c r="BI170" s="8"/>
      <c r="BJ170" s="9" t="str">
        <f t="shared" si="250"/>
        <v>F</v>
      </c>
      <c r="BK170" s="8"/>
      <c r="BL170" s="9" t="str">
        <f t="shared" si="251"/>
        <v>F</v>
      </c>
      <c r="BM170" s="8"/>
      <c r="BN170" s="9" t="str">
        <f t="shared" si="252"/>
        <v>F</v>
      </c>
      <c r="BO170" s="8"/>
      <c r="BP170" s="9" t="str">
        <f t="shared" si="253"/>
        <v>F</v>
      </c>
      <c r="BQ170" s="51">
        <f t="shared" si="254"/>
        <v>0</v>
      </c>
      <c r="BR170" s="51">
        <f t="shared" si="255"/>
        <v>0</v>
      </c>
      <c r="BS170" s="56" t="str">
        <f t="shared" si="256"/>
        <v>F</v>
      </c>
      <c r="BT170" s="56" t="str">
        <f t="shared" si="257"/>
        <v>ខ្សោយ</v>
      </c>
      <c r="BU170" s="51">
        <f t="shared" si="258"/>
        <v>1</v>
      </c>
      <c r="BV170" s="51">
        <f>វត្តមាន!BV170</f>
        <v>0</v>
      </c>
      <c r="BW170" s="51">
        <f>វត្តមាន!BW170</f>
        <v>0</v>
      </c>
      <c r="BX170" s="51">
        <f>វត្តមាន!BX170</f>
        <v>0</v>
      </c>
      <c r="BY170" s="51">
        <f>វត្តមាន!BY170</f>
        <v>0</v>
      </c>
      <c r="BZ170" s="8"/>
      <c r="CA170" s="8"/>
      <c r="CB170" s="8">
        <f t="shared" si="318"/>
        <v>0</v>
      </c>
      <c r="CC170" s="9" t="str">
        <f t="shared" si="259"/>
        <v>F</v>
      </c>
      <c r="CD170" s="8"/>
      <c r="CE170" s="9" t="str">
        <f t="shared" si="260"/>
        <v>F</v>
      </c>
      <c r="CF170" s="8"/>
      <c r="CG170" s="9" t="str">
        <f t="shared" si="261"/>
        <v>F</v>
      </c>
      <c r="CH170" s="8"/>
      <c r="CI170" s="9" t="str">
        <f t="shared" si="262"/>
        <v>F</v>
      </c>
      <c r="CJ170" s="8"/>
      <c r="CK170" s="9" t="str">
        <f t="shared" si="263"/>
        <v>F</v>
      </c>
      <c r="CL170" s="8"/>
      <c r="CM170" s="9" t="str">
        <f t="shared" si="264"/>
        <v>F</v>
      </c>
      <c r="CN170" s="8"/>
      <c r="CO170" s="9" t="str">
        <f t="shared" si="265"/>
        <v>F</v>
      </c>
      <c r="CP170" s="8"/>
      <c r="CQ170" s="9" t="str">
        <f t="shared" si="266"/>
        <v>F</v>
      </c>
      <c r="CR170" s="8"/>
      <c r="CS170" s="9" t="str">
        <f t="shared" si="267"/>
        <v>F</v>
      </c>
      <c r="CT170" s="8"/>
      <c r="CU170" s="9" t="str">
        <f t="shared" si="268"/>
        <v>F</v>
      </c>
      <c r="CV170" s="8"/>
      <c r="CW170" s="9" t="str">
        <f t="shared" si="269"/>
        <v>F</v>
      </c>
      <c r="CX170" s="51">
        <f t="shared" si="270"/>
        <v>0</v>
      </c>
      <c r="CY170" s="51">
        <v>162</v>
      </c>
      <c r="CZ170" s="56" t="str">
        <f t="shared" si="271"/>
        <v>A</v>
      </c>
      <c r="DA170" s="56" t="str">
        <f t="shared" si="272"/>
        <v>ល្អ</v>
      </c>
      <c r="DB170" s="51" t="e">
        <f t="shared" si="273"/>
        <v>#N/A</v>
      </c>
      <c r="DC170" s="51">
        <f>វត្តមាន!DF170</f>
        <v>0</v>
      </c>
      <c r="DD170" s="51">
        <f>វត្តមាន!DG170</f>
        <v>0</v>
      </c>
      <c r="DE170" s="51">
        <f>វត្តមាន!DH170</f>
        <v>0</v>
      </c>
      <c r="DF170" s="51">
        <f>វត្តមាន!DI170</f>
        <v>0</v>
      </c>
      <c r="DG170" s="8"/>
      <c r="DH170" s="8"/>
      <c r="DI170" s="8">
        <f t="shared" si="274"/>
        <v>0</v>
      </c>
      <c r="DJ170" s="9" t="str">
        <f t="shared" si="275"/>
        <v>F</v>
      </c>
      <c r="DK170" s="8"/>
      <c r="DL170" s="9" t="str">
        <f t="shared" si="276"/>
        <v>F</v>
      </c>
      <c r="DM170" s="8"/>
      <c r="DN170" s="9" t="str">
        <f t="shared" si="277"/>
        <v>F</v>
      </c>
      <c r="DO170" s="8"/>
      <c r="DP170" s="9" t="str">
        <f t="shared" si="278"/>
        <v>F</v>
      </c>
      <c r="DQ170" s="8"/>
      <c r="DR170" s="9" t="str">
        <f t="shared" si="279"/>
        <v>F</v>
      </c>
      <c r="DS170" s="8"/>
      <c r="DT170" s="9" t="str">
        <f t="shared" si="280"/>
        <v>F</v>
      </c>
      <c r="DU170" s="8"/>
      <c r="DV170" s="9" t="str">
        <f t="shared" si="281"/>
        <v>F</v>
      </c>
      <c r="DW170" s="8"/>
      <c r="DX170" s="9" t="str">
        <f t="shared" si="282"/>
        <v>F</v>
      </c>
      <c r="DY170" s="8"/>
      <c r="DZ170" s="9" t="str">
        <f t="shared" si="283"/>
        <v>F</v>
      </c>
      <c r="EA170" s="8"/>
      <c r="EB170" s="9" t="str">
        <f t="shared" si="284"/>
        <v>F</v>
      </c>
      <c r="EC170" s="8"/>
      <c r="ED170" s="9" t="str">
        <f t="shared" si="285"/>
        <v>F</v>
      </c>
      <c r="EE170" s="58">
        <f t="shared" si="286"/>
        <v>0</v>
      </c>
      <c r="EF170" s="58">
        <v>162</v>
      </c>
      <c r="EG170" s="59" t="str">
        <f t="shared" si="287"/>
        <v>A</v>
      </c>
      <c r="EH170" s="59" t="str">
        <f t="shared" si="288"/>
        <v>ល្អ</v>
      </c>
      <c r="EI170" s="58" t="e">
        <f t="shared" si="289"/>
        <v>#N/A</v>
      </c>
      <c r="EJ170" s="58">
        <f>វត្តមាន!EP170</f>
        <v>2</v>
      </c>
      <c r="EK170" s="58">
        <f>វត្តមាន!EQ170</f>
        <v>2</v>
      </c>
      <c r="EL170" s="58">
        <f>វត្តមាន!ER170</f>
        <v>2</v>
      </c>
      <c r="EM170" s="58">
        <f>វត្តមាន!ES170</f>
        <v>6</v>
      </c>
      <c r="EN170" s="67"/>
      <c r="EO170" s="8"/>
      <c r="EP170" s="8"/>
      <c r="EQ170" s="8">
        <f t="shared" si="290"/>
        <v>0</v>
      </c>
      <c r="ER170" s="9" t="str">
        <f t="shared" si="291"/>
        <v>F</v>
      </c>
      <c r="ES170" s="9"/>
      <c r="ET170" s="8"/>
      <c r="EU170" s="9" t="str">
        <f t="shared" si="292"/>
        <v>F</v>
      </c>
      <c r="EV170" s="9"/>
      <c r="EW170" s="8"/>
      <c r="EX170" s="9" t="str">
        <f t="shared" si="293"/>
        <v>F</v>
      </c>
      <c r="EY170" s="9"/>
      <c r="EZ170" s="8"/>
      <c r="FA170" s="9" t="str">
        <f t="shared" si="294"/>
        <v>F</v>
      </c>
      <c r="FB170" s="9"/>
      <c r="FC170" s="8"/>
      <c r="FD170" s="9" t="str">
        <f t="shared" si="295"/>
        <v>F</v>
      </c>
      <c r="FE170" s="9"/>
      <c r="FF170" s="8"/>
      <c r="FG170" s="9" t="str">
        <f t="shared" si="296"/>
        <v>F</v>
      </c>
      <c r="FH170" s="9"/>
      <c r="FI170" s="8"/>
      <c r="FJ170" s="9" t="str">
        <f t="shared" si="297"/>
        <v>F</v>
      </c>
      <c r="FK170" s="9"/>
      <c r="FL170" s="8"/>
      <c r="FM170" s="9" t="str">
        <f t="shared" si="298"/>
        <v>F</v>
      </c>
      <c r="FN170" s="9"/>
      <c r="FO170" s="8"/>
      <c r="FP170" s="9" t="str">
        <f t="shared" si="299"/>
        <v>F</v>
      </c>
      <c r="FQ170" s="9"/>
      <c r="FR170" s="8"/>
      <c r="FS170" s="9" t="str">
        <f t="shared" si="300"/>
        <v>F</v>
      </c>
      <c r="FT170" s="9"/>
      <c r="FU170" s="8"/>
      <c r="FV170" s="9" t="str">
        <f t="shared" si="301"/>
        <v>F</v>
      </c>
      <c r="FX170" s="58">
        <f t="shared" si="302"/>
        <v>0</v>
      </c>
      <c r="FY170" s="58">
        <v>162</v>
      </c>
      <c r="FZ170" s="59" t="str">
        <f t="shared" si="303"/>
        <v>A</v>
      </c>
      <c r="GA170" s="59" t="str">
        <f t="shared" si="304"/>
        <v>ល្អ</v>
      </c>
      <c r="GB170" s="58" t="e">
        <f t="shared" si="305"/>
        <v>#N/A</v>
      </c>
      <c r="GC170" s="58">
        <f>វត្តមាន!FZ170</f>
        <v>2</v>
      </c>
      <c r="GD170" s="58">
        <f>វត្តមាន!GA170</f>
        <v>2</v>
      </c>
      <c r="GE170" s="58">
        <f>វត្តមាន!GB170</f>
        <v>2</v>
      </c>
      <c r="GF170" s="58">
        <f>វត្តមាន!GC170</f>
        <v>6</v>
      </c>
      <c r="GG170" s="69">
        <f t="shared" si="306"/>
        <v>81</v>
      </c>
      <c r="GH170" s="69">
        <f t="shared" si="307"/>
        <v>162</v>
      </c>
      <c r="GI170" s="69">
        <f t="shared" si="308"/>
        <v>121.5</v>
      </c>
      <c r="GJ170" s="59" t="str">
        <f t="shared" si="309"/>
        <v>A</v>
      </c>
      <c r="GK170" s="59" t="str">
        <f t="shared" si="310"/>
        <v>ល្អ</v>
      </c>
      <c r="GL170" s="58" t="e">
        <f t="shared" si="311"/>
        <v>#N/A</v>
      </c>
      <c r="GM170" s="2">
        <f t="shared" si="312"/>
        <v>4</v>
      </c>
      <c r="GN170" s="2">
        <f t="shared" si="313"/>
        <v>4</v>
      </c>
      <c r="GO170" s="2">
        <f t="shared" si="314"/>
        <v>4</v>
      </c>
      <c r="GP170" s="2">
        <f t="shared" si="315"/>
        <v>12</v>
      </c>
    </row>
    <row r="171" spans="1:198">
      <c r="A171" s="2"/>
      <c r="B171" s="2">
        <f>ប្រវត្តិរូបសិស្ស!B175</f>
        <v>0</v>
      </c>
      <c r="C171" s="2">
        <f>ប្រវត្តិរូបសិស្ស!C171</f>
        <v>0</v>
      </c>
      <c r="D171" s="2">
        <f>ប្រវត្តិរូបសិស្ស!D171</f>
        <v>0</v>
      </c>
      <c r="E171" s="7">
        <f>ប្រវត្តិរូបសិស្ស!E171</f>
        <v>0</v>
      </c>
      <c r="F171" s="7">
        <f>ប្រវត្តិរូបសិស្ស!G171</f>
        <v>0</v>
      </c>
      <c r="G171" s="8"/>
      <c r="H171" s="8"/>
      <c r="I171" s="8">
        <f t="shared" si="316"/>
        <v>0</v>
      </c>
      <c r="J171" s="9" t="str">
        <f t="shared" si="227"/>
        <v>F</v>
      </c>
      <c r="K171" s="8"/>
      <c r="L171" s="9" t="str">
        <f t="shared" si="228"/>
        <v>F</v>
      </c>
      <c r="M171" s="8"/>
      <c r="N171" s="9" t="str">
        <f t="shared" si="229"/>
        <v>F</v>
      </c>
      <c r="O171" s="8"/>
      <c r="P171" s="9" t="str">
        <f t="shared" si="230"/>
        <v>F</v>
      </c>
      <c r="Q171" s="8"/>
      <c r="R171" s="9" t="str">
        <f t="shared" si="231"/>
        <v>F</v>
      </c>
      <c r="S171" s="8"/>
      <c r="T171" s="9" t="str">
        <f t="shared" si="232"/>
        <v>F</v>
      </c>
      <c r="U171" s="8"/>
      <c r="V171" s="9" t="str">
        <f t="shared" si="233"/>
        <v>F</v>
      </c>
      <c r="W171" s="8"/>
      <c r="X171" s="9" t="str">
        <f t="shared" si="234"/>
        <v>F</v>
      </c>
      <c r="Y171" s="8"/>
      <c r="Z171" s="9" t="str">
        <f t="shared" si="235"/>
        <v>F</v>
      </c>
      <c r="AA171" s="8"/>
      <c r="AB171" s="9" t="str">
        <f t="shared" si="236"/>
        <v>F</v>
      </c>
      <c r="AC171" s="8"/>
      <c r="AD171" s="9" t="str">
        <f t="shared" si="237"/>
        <v>F</v>
      </c>
      <c r="AE171" s="9">
        <f>វត្តមាន!AL171</f>
        <v>0</v>
      </c>
      <c r="AF171" s="9">
        <f>វត្តមាន!AM171</f>
        <v>0</v>
      </c>
      <c r="AG171" s="9">
        <f>វត្តមាន!AN171</f>
        <v>0</v>
      </c>
      <c r="AH171" s="9">
        <f>វត្តមាន!AO171</f>
        <v>0</v>
      </c>
      <c r="AI171" s="53">
        <f t="shared" si="238"/>
        <v>0</v>
      </c>
      <c r="AJ171" s="53">
        <f t="shared" si="239"/>
        <v>0</v>
      </c>
      <c r="AK171" s="54" t="str">
        <f t="shared" si="240"/>
        <v>F</v>
      </c>
      <c r="AL171" s="54" t="str">
        <f t="shared" si="241"/>
        <v>ខ្សោយ</v>
      </c>
      <c r="AM171" s="53">
        <f t="shared" si="317"/>
        <v>1</v>
      </c>
      <c r="AN171" s="53">
        <f>វត្តមាន!BV171</f>
        <v>0</v>
      </c>
      <c r="AO171" s="53">
        <f>វត្តមាន!BW171</f>
        <v>0</v>
      </c>
      <c r="AP171" s="53">
        <f>វត្តមាន!BX171</f>
        <v>0</v>
      </c>
      <c r="AQ171" s="53">
        <f>វត្តមាន!BY171</f>
        <v>0</v>
      </c>
      <c r="AR171" s="53"/>
      <c r="AS171" s="8"/>
      <c r="AT171" s="8"/>
      <c r="AU171" s="8">
        <f t="shared" si="242"/>
        <v>0</v>
      </c>
      <c r="AV171" s="9" t="str">
        <f t="shared" si="243"/>
        <v>F</v>
      </c>
      <c r="AW171" s="8"/>
      <c r="AX171" s="9" t="str">
        <f t="shared" si="244"/>
        <v>F</v>
      </c>
      <c r="AY171" s="8"/>
      <c r="AZ171" s="9" t="str">
        <f t="shared" si="245"/>
        <v>F</v>
      </c>
      <c r="BA171" s="8"/>
      <c r="BB171" s="9" t="str">
        <f t="shared" si="246"/>
        <v>F</v>
      </c>
      <c r="BC171" s="8"/>
      <c r="BD171" s="9" t="str">
        <f t="shared" si="247"/>
        <v>F</v>
      </c>
      <c r="BE171" s="8"/>
      <c r="BF171" s="9" t="str">
        <f t="shared" si="248"/>
        <v>F</v>
      </c>
      <c r="BG171" s="8"/>
      <c r="BH171" s="9" t="str">
        <f t="shared" si="249"/>
        <v>F</v>
      </c>
      <c r="BI171" s="8"/>
      <c r="BJ171" s="9" t="str">
        <f t="shared" si="250"/>
        <v>F</v>
      </c>
      <c r="BK171" s="8"/>
      <c r="BL171" s="9" t="str">
        <f t="shared" si="251"/>
        <v>F</v>
      </c>
      <c r="BM171" s="8"/>
      <c r="BN171" s="9" t="str">
        <f t="shared" si="252"/>
        <v>F</v>
      </c>
      <c r="BO171" s="8"/>
      <c r="BP171" s="9" t="str">
        <f t="shared" si="253"/>
        <v>F</v>
      </c>
      <c r="BQ171" s="51">
        <f t="shared" si="254"/>
        <v>0</v>
      </c>
      <c r="BR171" s="51">
        <f t="shared" si="255"/>
        <v>0</v>
      </c>
      <c r="BS171" s="56" t="str">
        <f t="shared" si="256"/>
        <v>F</v>
      </c>
      <c r="BT171" s="56" t="str">
        <f t="shared" si="257"/>
        <v>ខ្សោយ</v>
      </c>
      <c r="BU171" s="51">
        <f t="shared" si="258"/>
        <v>1</v>
      </c>
      <c r="BV171" s="51">
        <f>វត្តមាន!BV171</f>
        <v>0</v>
      </c>
      <c r="BW171" s="51">
        <f>វត្តមាន!BW171</f>
        <v>0</v>
      </c>
      <c r="BX171" s="51">
        <f>វត្តមាន!BX171</f>
        <v>0</v>
      </c>
      <c r="BY171" s="51">
        <f>វត្តមាន!BY171</f>
        <v>0</v>
      </c>
      <c r="BZ171" s="8"/>
      <c r="CA171" s="8"/>
      <c r="CB171" s="8">
        <f t="shared" si="318"/>
        <v>0</v>
      </c>
      <c r="CC171" s="9" t="str">
        <f t="shared" si="259"/>
        <v>F</v>
      </c>
      <c r="CD171" s="8"/>
      <c r="CE171" s="9" t="str">
        <f t="shared" si="260"/>
        <v>F</v>
      </c>
      <c r="CF171" s="8"/>
      <c r="CG171" s="9" t="str">
        <f t="shared" si="261"/>
        <v>F</v>
      </c>
      <c r="CH171" s="8"/>
      <c r="CI171" s="9" t="str">
        <f t="shared" si="262"/>
        <v>F</v>
      </c>
      <c r="CJ171" s="8"/>
      <c r="CK171" s="9" t="str">
        <f t="shared" si="263"/>
        <v>F</v>
      </c>
      <c r="CL171" s="8"/>
      <c r="CM171" s="9" t="str">
        <f t="shared" si="264"/>
        <v>F</v>
      </c>
      <c r="CN171" s="8"/>
      <c r="CO171" s="9" t="str">
        <f t="shared" si="265"/>
        <v>F</v>
      </c>
      <c r="CP171" s="8"/>
      <c r="CQ171" s="9" t="str">
        <f t="shared" si="266"/>
        <v>F</v>
      </c>
      <c r="CR171" s="8"/>
      <c r="CS171" s="9" t="str">
        <f t="shared" si="267"/>
        <v>F</v>
      </c>
      <c r="CT171" s="8"/>
      <c r="CU171" s="9" t="str">
        <f t="shared" si="268"/>
        <v>F</v>
      </c>
      <c r="CV171" s="8"/>
      <c r="CW171" s="9" t="str">
        <f t="shared" si="269"/>
        <v>F</v>
      </c>
      <c r="CX171" s="51">
        <f t="shared" si="270"/>
        <v>0</v>
      </c>
      <c r="CY171" s="51">
        <v>163</v>
      </c>
      <c r="CZ171" s="56" t="str">
        <f t="shared" si="271"/>
        <v>A</v>
      </c>
      <c r="DA171" s="56" t="str">
        <f t="shared" si="272"/>
        <v>ល្អ</v>
      </c>
      <c r="DB171" s="51" t="e">
        <f t="shared" si="273"/>
        <v>#N/A</v>
      </c>
      <c r="DC171" s="51">
        <f>វត្តមាន!DF171</f>
        <v>0</v>
      </c>
      <c r="DD171" s="51">
        <f>វត្តមាន!DG171</f>
        <v>0</v>
      </c>
      <c r="DE171" s="51">
        <f>វត្តមាន!DH171</f>
        <v>0</v>
      </c>
      <c r="DF171" s="51">
        <f>វត្តមាន!DI171</f>
        <v>0</v>
      </c>
      <c r="DG171" s="8"/>
      <c r="DH171" s="8"/>
      <c r="DI171" s="8">
        <f t="shared" si="274"/>
        <v>0</v>
      </c>
      <c r="DJ171" s="9" t="str">
        <f t="shared" si="275"/>
        <v>F</v>
      </c>
      <c r="DK171" s="8"/>
      <c r="DL171" s="9" t="str">
        <f t="shared" si="276"/>
        <v>F</v>
      </c>
      <c r="DM171" s="8"/>
      <c r="DN171" s="9" t="str">
        <f t="shared" si="277"/>
        <v>F</v>
      </c>
      <c r="DO171" s="8"/>
      <c r="DP171" s="9" t="str">
        <f t="shared" si="278"/>
        <v>F</v>
      </c>
      <c r="DQ171" s="8"/>
      <c r="DR171" s="9" t="str">
        <f t="shared" si="279"/>
        <v>F</v>
      </c>
      <c r="DS171" s="8"/>
      <c r="DT171" s="9" t="str">
        <f t="shared" si="280"/>
        <v>F</v>
      </c>
      <c r="DU171" s="8"/>
      <c r="DV171" s="9" t="str">
        <f t="shared" si="281"/>
        <v>F</v>
      </c>
      <c r="DW171" s="8"/>
      <c r="DX171" s="9" t="str">
        <f t="shared" si="282"/>
        <v>F</v>
      </c>
      <c r="DY171" s="8"/>
      <c r="DZ171" s="9" t="str">
        <f t="shared" si="283"/>
        <v>F</v>
      </c>
      <c r="EA171" s="8"/>
      <c r="EB171" s="9" t="str">
        <f t="shared" si="284"/>
        <v>F</v>
      </c>
      <c r="EC171" s="8"/>
      <c r="ED171" s="9" t="str">
        <f t="shared" si="285"/>
        <v>F</v>
      </c>
      <c r="EE171" s="58">
        <f t="shared" si="286"/>
        <v>0</v>
      </c>
      <c r="EF171" s="58">
        <v>163</v>
      </c>
      <c r="EG171" s="59" t="str">
        <f t="shared" si="287"/>
        <v>A</v>
      </c>
      <c r="EH171" s="59" t="str">
        <f t="shared" si="288"/>
        <v>ល្អ</v>
      </c>
      <c r="EI171" s="58" t="e">
        <f t="shared" si="289"/>
        <v>#N/A</v>
      </c>
      <c r="EJ171" s="58">
        <f>វត្តមាន!EP171</f>
        <v>2</v>
      </c>
      <c r="EK171" s="58">
        <f>វត្តមាន!EQ171</f>
        <v>2</v>
      </c>
      <c r="EL171" s="58">
        <f>វត្តមាន!ER171</f>
        <v>2</v>
      </c>
      <c r="EM171" s="58">
        <f>វត្តមាន!ES171</f>
        <v>6</v>
      </c>
      <c r="EN171" s="67"/>
      <c r="EO171" s="8"/>
      <c r="EP171" s="8"/>
      <c r="EQ171" s="8">
        <f t="shared" si="290"/>
        <v>0</v>
      </c>
      <c r="ER171" s="9" t="str">
        <f t="shared" si="291"/>
        <v>F</v>
      </c>
      <c r="ES171" s="9"/>
      <c r="ET171" s="8"/>
      <c r="EU171" s="9" t="str">
        <f t="shared" si="292"/>
        <v>F</v>
      </c>
      <c r="EV171" s="9"/>
      <c r="EW171" s="8"/>
      <c r="EX171" s="9" t="str">
        <f t="shared" si="293"/>
        <v>F</v>
      </c>
      <c r="EY171" s="9"/>
      <c r="EZ171" s="8"/>
      <c r="FA171" s="9" t="str">
        <f t="shared" si="294"/>
        <v>F</v>
      </c>
      <c r="FB171" s="9"/>
      <c r="FC171" s="8"/>
      <c r="FD171" s="9" t="str">
        <f t="shared" si="295"/>
        <v>F</v>
      </c>
      <c r="FE171" s="9"/>
      <c r="FF171" s="8"/>
      <c r="FG171" s="9" t="str">
        <f t="shared" si="296"/>
        <v>F</v>
      </c>
      <c r="FH171" s="9"/>
      <c r="FI171" s="8"/>
      <c r="FJ171" s="9" t="str">
        <f t="shared" si="297"/>
        <v>F</v>
      </c>
      <c r="FK171" s="9"/>
      <c r="FL171" s="8"/>
      <c r="FM171" s="9" t="str">
        <f t="shared" si="298"/>
        <v>F</v>
      </c>
      <c r="FN171" s="9"/>
      <c r="FO171" s="8"/>
      <c r="FP171" s="9" t="str">
        <f t="shared" si="299"/>
        <v>F</v>
      </c>
      <c r="FQ171" s="9"/>
      <c r="FR171" s="8"/>
      <c r="FS171" s="9" t="str">
        <f t="shared" si="300"/>
        <v>F</v>
      </c>
      <c r="FT171" s="9"/>
      <c r="FU171" s="8"/>
      <c r="FV171" s="9" t="str">
        <f t="shared" si="301"/>
        <v>F</v>
      </c>
      <c r="FX171" s="58">
        <f t="shared" si="302"/>
        <v>0</v>
      </c>
      <c r="FY171" s="58">
        <v>163</v>
      </c>
      <c r="FZ171" s="59" t="str">
        <f t="shared" si="303"/>
        <v>A</v>
      </c>
      <c r="GA171" s="59" t="str">
        <f t="shared" si="304"/>
        <v>ល្អ</v>
      </c>
      <c r="GB171" s="58" t="e">
        <f t="shared" si="305"/>
        <v>#N/A</v>
      </c>
      <c r="GC171" s="58">
        <f>វត្តមាន!FZ171</f>
        <v>2</v>
      </c>
      <c r="GD171" s="58">
        <f>វត្តមាន!GA171</f>
        <v>2</v>
      </c>
      <c r="GE171" s="58">
        <f>វត្តមាន!GB171</f>
        <v>2</v>
      </c>
      <c r="GF171" s="58">
        <f>វត្តមាន!GC171</f>
        <v>6</v>
      </c>
      <c r="GG171" s="69">
        <f t="shared" si="306"/>
        <v>81.5</v>
      </c>
      <c r="GH171" s="69">
        <f t="shared" si="307"/>
        <v>163</v>
      </c>
      <c r="GI171" s="69">
        <f t="shared" si="308"/>
        <v>122.25</v>
      </c>
      <c r="GJ171" s="59" t="str">
        <f t="shared" si="309"/>
        <v>A</v>
      </c>
      <c r="GK171" s="59" t="str">
        <f t="shared" si="310"/>
        <v>ល្អ</v>
      </c>
      <c r="GL171" s="58" t="e">
        <f t="shared" si="311"/>
        <v>#N/A</v>
      </c>
      <c r="GM171" s="2">
        <f t="shared" si="312"/>
        <v>4</v>
      </c>
      <c r="GN171" s="2">
        <f t="shared" si="313"/>
        <v>4</v>
      </c>
      <c r="GO171" s="2">
        <f t="shared" si="314"/>
        <v>4</v>
      </c>
      <c r="GP171" s="2">
        <f t="shared" si="315"/>
        <v>12</v>
      </c>
    </row>
    <row r="172" spans="1:198">
      <c r="A172" s="2"/>
      <c r="B172" s="2">
        <f>ប្រវត្តិរូបសិស្ស!B176</f>
        <v>0</v>
      </c>
      <c r="C172" s="2">
        <f>ប្រវត្តិរូបសិស្ស!C172</f>
        <v>0</v>
      </c>
      <c r="D172" s="2">
        <f>ប្រវត្តិរូបសិស្ស!D172</f>
        <v>0</v>
      </c>
      <c r="E172" s="7">
        <f>ប្រវត្តិរូបសិស្ស!E172</f>
        <v>0</v>
      </c>
      <c r="F172" s="7">
        <f>ប្រវត្តិរូបសិស្ស!G172</f>
        <v>0</v>
      </c>
      <c r="G172" s="8"/>
      <c r="H172" s="8"/>
      <c r="I172" s="8">
        <f t="shared" si="316"/>
        <v>0</v>
      </c>
      <c r="J172" s="9" t="str">
        <f t="shared" si="227"/>
        <v>F</v>
      </c>
      <c r="K172" s="8"/>
      <c r="L172" s="9" t="str">
        <f t="shared" si="228"/>
        <v>F</v>
      </c>
      <c r="M172" s="8"/>
      <c r="N172" s="9" t="str">
        <f t="shared" si="229"/>
        <v>F</v>
      </c>
      <c r="O172" s="8"/>
      <c r="P172" s="9" t="str">
        <f t="shared" si="230"/>
        <v>F</v>
      </c>
      <c r="Q172" s="8"/>
      <c r="R172" s="9" t="str">
        <f t="shared" si="231"/>
        <v>F</v>
      </c>
      <c r="S172" s="8"/>
      <c r="T172" s="9" t="str">
        <f t="shared" si="232"/>
        <v>F</v>
      </c>
      <c r="U172" s="8"/>
      <c r="V172" s="9" t="str">
        <f t="shared" si="233"/>
        <v>F</v>
      </c>
      <c r="W172" s="8"/>
      <c r="X172" s="9" t="str">
        <f t="shared" si="234"/>
        <v>F</v>
      </c>
      <c r="Y172" s="8"/>
      <c r="Z172" s="9" t="str">
        <f t="shared" si="235"/>
        <v>F</v>
      </c>
      <c r="AA172" s="8"/>
      <c r="AB172" s="9" t="str">
        <f t="shared" si="236"/>
        <v>F</v>
      </c>
      <c r="AC172" s="8"/>
      <c r="AD172" s="9" t="str">
        <f t="shared" si="237"/>
        <v>F</v>
      </c>
      <c r="AE172" s="9">
        <f>វត្តមាន!AL172</f>
        <v>0</v>
      </c>
      <c r="AF172" s="9">
        <f>វត្តមាន!AM172</f>
        <v>0</v>
      </c>
      <c r="AG172" s="9">
        <f>វត្តមាន!AN172</f>
        <v>0</v>
      </c>
      <c r="AH172" s="9">
        <f>វត្តមាន!AO172</f>
        <v>0</v>
      </c>
      <c r="AI172" s="53">
        <f t="shared" si="238"/>
        <v>0</v>
      </c>
      <c r="AJ172" s="53">
        <f t="shared" si="239"/>
        <v>0</v>
      </c>
      <c r="AK172" s="54" t="str">
        <f t="shared" si="240"/>
        <v>F</v>
      </c>
      <c r="AL172" s="54" t="str">
        <f t="shared" si="241"/>
        <v>ខ្សោយ</v>
      </c>
      <c r="AM172" s="53">
        <f t="shared" si="317"/>
        <v>1</v>
      </c>
      <c r="AN172" s="53">
        <f>វត្តមាន!BV172</f>
        <v>0</v>
      </c>
      <c r="AO172" s="53">
        <f>វត្តមាន!BW172</f>
        <v>0</v>
      </c>
      <c r="AP172" s="53">
        <f>វត្តមាន!BX172</f>
        <v>0</v>
      </c>
      <c r="AQ172" s="53">
        <f>វត្តមាន!BY172</f>
        <v>0</v>
      </c>
      <c r="AR172" s="53"/>
      <c r="AS172" s="8"/>
      <c r="AT172" s="8"/>
      <c r="AU172" s="8">
        <f t="shared" si="242"/>
        <v>0</v>
      </c>
      <c r="AV172" s="9" t="str">
        <f t="shared" si="243"/>
        <v>F</v>
      </c>
      <c r="AW172" s="8"/>
      <c r="AX172" s="9" t="str">
        <f t="shared" si="244"/>
        <v>F</v>
      </c>
      <c r="AY172" s="8"/>
      <c r="AZ172" s="9" t="str">
        <f t="shared" si="245"/>
        <v>F</v>
      </c>
      <c r="BA172" s="8"/>
      <c r="BB172" s="9" t="str">
        <f t="shared" si="246"/>
        <v>F</v>
      </c>
      <c r="BC172" s="8"/>
      <c r="BD172" s="9" t="str">
        <f t="shared" si="247"/>
        <v>F</v>
      </c>
      <c r="BE172" s="8"/>
      <c r="BF172" s="9" t="str">
        <f t="shared" si="248"/>
        <v>F</v>
      </c>
      <c r="BG172" s="8"/>
      <c r="BH172" s="9" t="str">
        <f t="shared" si="249"/>
        <v>F</v>
      </c>
      <c r="BI172" s="8"/>
      <c r="BJ172" s="9" t="str">
        <f t="shared" si="250"/>
        <v>F</v>
      </c>
      <c r="BK172" s="8"/>
      <c r="BL172" s="9" t="str">
        <f t="shared" si="251"/>
        <v>F</v>
      </c>
      <c r="BM172" s="8"/>
      <c r="BN172" s="9" t="str">
        <f t="shared" si="252"/>
        <v>F</v>
      </c>
      <c r="BO172" s="8"/>
      <c r="BP172" s="9" t="str">
        <f t="shared" si="253"/>
        <v>F</v>
      </c>
      <c r="BQ172" s="51">
        <f t="shared" si="254"/>
        <v>0</v>
      </c>
      <c r="BR172" s="51">
        <f t="shared" si="255"/>
        <v>0</v>
      </c>
      <c r="BS172" s="56" t="str">
        <f t="shared" si="256"/>
        <v>F</v>
      </c>
      <c r="BT172" s="56" t="str">
        <f t="shared" si="257"/>
        <v>ខ្សោយ</v>
      </c>
      <c r="BU172" s="51">
        <f t="shared" si="258"/>
        <v>1</v>
      </c>
      <c r="BV172" s="51">
        <f>វត្តមាន!BV172</f>
        <v>0</v>
      </c>
      <c r="BW172" s="51">
        <f>វត្តមាន!BW172</f>
        <v>0</v>
      </c>
      <c r="BX172" s="51">
        <f>វត្តមាន!BX172</f>
        <v>0</v>
      </c>
      <c r="BY172" s="51">
        <f>វត្តមាន!BY172</f>
        <v>0</v>
      </c>
      <c r="BZ172" s="8"/>
      <c r="CA172" s="8"/>
      <c r="CB172" s="8">
        <f t="shared" si="318"/>
        <v>0</v>
      </c>
      <c r="CC172" s="9" t="str">
        <f t="shared" si="259"/>
        <v>F</v>
      </c>
      <c r="CD172" s="8"/>
      <c r="CE172" s="9" t="str">
        <f t="shared" si="260"/>
        <v>F</v>
      </c>
      <c r="CF172" s="8"/>
      <c r="CG172" s="9" t="str">
        <f t="shared" si="261"/>
        <v>F</v>
      </c>
      <c r="CH172" s="8"/>
      <c r="CI172" s="9" t="str">
        <f t="shared" si="262"/>
        <v>F</v>
      </c>
      <c r="CJ172" s="8"/>
      <c r="CK172" s="9" t="str">
        <f t="shared" si="263"/>
        <v>F</v>
      </c>
      <c r="CL172" s="8"/>
      <c r="CM172" s="9" t="str">
        <f t="shared" si="264"/>
        <v>F</v>
      </c>
      <c r="CN172" s="8"/>
      <c r="CO172" s="9" t="str">
        <f t="shared" si="265"/>
        <v>F</v>
      </c>
      <c r="CP172" s="8"/>
      <c r="CQ172" s="9" t="str">
        <f t="shared" si="266"/>
        <v>F</v>
      </c>
      <c r="CR172" s="8"/>
      <c r="CS172" s="9" t="str">
        <f t="shared" si="267"/>
        <v>F</v>
      </c>
      <c r="CT172" s="8"/>
      <c r="CU172" s="9" t="str">
        <f t="shared" si="268"/>
        <v>F</v>
      </c>
      <c r="CV172" s="8"/>
      <c r="CW172" s="9" t="str">
        <f t="shared" si="269"/>
        <v>F</v>
      </c>
      <c r="CX172" s="51">
        <f t="shared" si="270"/>
        <v>0</v>
      </c>
      <c r="CY172" s="51">
        <v>164</v>
      </c>
      <c r="CZ172" s="56" t="str">
        <f t="shared" si="271"/>
        <v>A</v>
      </c>
      <c r="DA172" s="56" t="str">
        <f t="shared" si="272"/>
        <v>ល្អ</v>
      </c>
      <c r="DB172" s="51" t="e">
        <f t="shared" si="273"/>
        <v>#N/A</v>
      </c>
      <c r="DC172" s="51">
        <f>វត្តមាន!DF172</f>
        <v>0</v>
      </c>
      <c r="DD172" s="51">
        <f>វត្តមាន!DG172</f>
        <v>0</v>
      </c>
      <c r="DE172" s="51">
        <f>វត្តមាន!DH172</f>
        <v>0</v>
      </c>
      <c r="DF172" s="51">
        <f>វត្តមាន!DI172</f>
        <v>0</v>
      </c>
      <c r="DG172" s="8"/>
      <c r="DH172" s="8"/>
      <c r="DI172" s="8">
        <f t="shared" si="274"/>
        <v>0</v>
      </c>
      <c r="DJ172" s="9" t="str">
        <f t="shared" si="275"/>
        <v>F</v>
      </c>
      <c r="DK172" s="8"/>
      <c r="DL172" s="9" t="str">
        <f t="shared" si="276"/>
        <v>F</v>
      </c>
      <c r="DM172" s="8"/>
      <c r="DN172" s="9" t="str">
        <f t="shared" si="277"/>
        <v>F</v>
      </c>
      <c r="DO172" s="8"/>
      <c r="DP172" s="9" t="str">
        <f t="shared" si="278"/>
        <v>F</v>
      </c>
      <c r="DQ172" s="8"/>
      <c r="DR172" s="9" t="str">
        <f t="shared" si="279"/>
        <v>F</v>
      </c>
      <c r="DS172" s="8"/>
      <c r="DT172" s="9" t="str">
        <f t="shared" si="280"/>
        <v>F</v>
      </c>
      <c r="DU172" s="8"/>
      <c r="DV172" s="9" t="str">
        <f t="shared" si="281"/>
        <v>F</v>
      </c>
      <c r="DW172" s="8"/>
      <c r="DX172" s="9" t="str">
        <f t="shared" si="282"/>
        <v>F</v>
      </c>
      <c r="DY172" s="8"/>
      <c r="DZ172" s="9" t="str">
        <f t="shared" si="283"/>
        <v>F</v>
      </c>
      <c r="EA172" s="8"/>
      <c r="EB172" s="9" t="str">
        <f t="shared" si="284"/>
        <v>F</v>
      </c>
      <c r="EC172" s="8"/>
      <c r="ED172" s="9" t="str">
        <f t="shared" si="285"/>
        <v>F</v>
      </c>
      <c r="EE172" s="58">
        <f t="shared" si="286"/>
        <v>0</v>
      </c>
      <c r="EF172" s="58">
        <v>164</v>
      </c>
      <c r="EG172" s="59" t="str">
        <f t="shared" si="287"/>
        <v>A</v>
      </c>
      <c r="EH172" s="59" t="str">
        <f t="shared" si="288"/>
        <v>ល្អ</v>
      </c>
      <c r="EI172" s="58" t="e">
        <f t="shared" si="289"/>
        <v>#N/A</v>
      </c>
      <c r="EJ172" s="58">
        <f>វត្តមាន!EP172</f>
        <v>2</v>
      </c>
      <c r="EK172" s="58">
        <f>វត្តមាន!EQ172</f>
        <v>2</v>
      </c>
      <c r="EL172" s="58">
        <f>វត្តមាន!ER172</f>
        <v>2</v>
      </c>
      <c r="EM172" s="58">
        <f>វត្តមាន!ES172</f>
        <v>6</v>
      </c>
      <c r="EN172" s="67"/>
      <c r="EO172" s="8"/>
      <c r="EP172" s="8"/>
      <c r="EQ172" s="8">
        <f t="shared" si="290"/>
        <v>0</v>
      </c>
      <c r="ER172" s="9" t="str">
        <f t="shared" si="291"/>
        <v>F</v>
      </c>
      <c r="ES172" s="9"/>
      <c r="ET172" s="8"/>
      <c r="EU172" s="9" t="str">
        <f t="shared" si="292"/>
        <v>F</v>
      </c>
      <c r="EV172" s="9"/>
      <c r="EW172" s="8"/>
      <c r="EX172" s="9" t="str">
        <f t="shared" si="293"/>
        <v>F</v>
      </c>
      <c r="EY172" s="9"/>
      <c r="EZ172" s="8"/>
      <c r="FA172" s="9" t="str">
        <f t="shared" si="294"/>
        <v>F</v>
      </c>
      <c r="FB172" s="9"/>
      <c r="FC172" s="8"/>
      <c r="FD172" s="9" t="str">
        <f t="shared" si="295"/>
        <v>F</v>
      </c>
      <c r="FE172" s="9"/>
      <c r="FF172" s="8"/>
      <c r="FG172" s="9" t="str">
        <f t="shared" si="296"/>
        <v>F</v>
      </c>
      <c r="FH172" s="9"/>
      <c r="FI172" s="8"/>
      <c r="FJ172" s="9" t="str">
        <f t="shared" si="297"/>
        <v>F</v>
      </c>
      <c r="FK172" s="9"/>
      <c r="FL172" s="8"/>
      <c r="FM172" s="9" t="str">
        <f t="shared" si="298"/>
        <v>F</v>
      </c>
      <c r="FN172" s="9"/>
      <c r="FO172" s="8"/>
      <c r="FP172" s="9" t="str">
        <f t="shared" si="299"/>
        <v>F</v>
      </c>
      <c r="FQ172" s="9"/>
      <c r="FR172" s="8"/>
      <c r="FS172" s="9" t="str">
        <f t="shared" si="300"/>
        <v>F</v>
      </c>
      <c r="FT172" s="9"/>
      <c r="FU172" s="8"/>
      <c r="FV172" s="9" t="str">
        <f t="shared" si="301"/>
        <v>F</v>
      </c>
      <c r="FX172" s="58">
        <f t="shared" si="302"/>
        <v>0</v>
      </c>
      <c r="FY172" s="58">
        <v>164</v>
      </c>
      <c r="FZ172" s="59" t="str">
        <f t="shared" si="303"/>
        <v>A</v>
      </c>
      <c r="GA172" s="59" t="str">
        <f t="shared" si="304"/>
        <v>ល្អ</v>
      </c>
      <c r="GB172" s="58" t="e">
        <f t="shared" si="305"/>
        <v>#N/A</v>
      </c>
      <c r="GC172" s="58">
        <f>វត្តមាន!FZ172</f>
        <v>2</v>
      </c>
      <c r="GD172" s="58">
        <f>វត្តមាន!GA172</f>
        <v>2</v>
      </c>
      <c r="GE172" s="58">
        <f>វត្តមាន!GB172</f>
        <v>2</v>
      </c>
      <c r="GF172" s="58">
        <f>វត្តមាន!GC172</f>
        <v>6</v>
      </c>
      <c r="GG172" s="69">
        <f t="shared" si="306"/>
        <v>82</v>
      </c>
      <c r="GH172" s="69">
        <f t="shared" si="307"/>
        <v>164</v>
      </c>
      <c r="GI172" s="69">
        <f t="shared" si="308"/>
        <v>123</v>
      </c>
      <c r="GJ172" s="59" t="str">
        <f t="shared" si="309"/>
        <v>A</v>
      </c>
      <c r="GK172" s="59" t="str">
        <f t="shared" si="310"/>
        <v>ល្អ</v>
      </c>
      <c r="GL172" s="58" t="e">
        <f t="shared" si="311"/>
        <v>#N/A</v>
      </c>
      <c r="GM172" s="2">
        <f t="shared" si="312"/>
        <v>4</v>
      </c>
      <c r="GN172" s="2">
        <f t="shared" si="313"/>
        <v>4</v>
      </c>
      <c r="GO172" s="2">
        <f t="shared" si="314"/>
        <v>4</v>
      </c>
      <c r="GP172" s="2">
        <f t="shared" si="315"/>
        <v>12</v>
      </c>
    </row>
    <row r="173" spans="1:198">
      <c r="A173" s="2"/>
      <c r="B173" s="2">
        <f>ប្រវត្តិរូបសិស្ស!B177</f>
        <v>0</v>
      </c>
      <c r="C173" s="2">
        <f>ប្រវត្តិរូបសិស្ស!C173</f>
        <v>0</v>
      </c>
      <c r="D173" s="2">
        <f>ប្រវត្តិរូបសិស្ស!D173</f>
        <v>0</v>
      </c>
      <c r="E173" s="7">
        <f>ប្រវត្តិរូបសិស្ស!E173</f>
        <v>0</v>
      </c>
      <c r="F173" s="7">
        <f>ប្រវត្តិរូបសិស្ស!G173</f>
        <v>0</v>
      </c>
      <c r="G173" s="8"/>
      <c r="H173" s="8"/>
      <c r="I173" s="8">
        <f t="shared" si="316"/>
        <v>0</v>
      </c>
      <c r="J173" s="9" t="str">
        <f t="shared" si="227"/>
        <v>F</v>
      </c>
      <c r="K173" s="8"/>
      <c r="L173" s="9" t="str">
        <f t="shared" si="228"/>
        <v>F</v>
      </c>
      <c r="M173" s="8"/>
      <c r="N173" s="9" t="str">
        <f t="shared" si="229"/>
        <v>F</v>
      </c>
      <c r="O173" s="8"/>
      <c r="P173" s="9" t="str">
        <f t="shared" si="230"/>
        <v>F</v>
      </c>
      <c r="Q173" s="8"/>
      <c r="R173" s="9" t="str">
        <f t="shared" si="231"/>
        <v>F</v>
      </c>
      <c r="S173" s="8"/>
      <c r="T173" s="9" t="str">
        <f t="shared" si="232"/>
        <v>F</v>
      </c>
      <c r="U173" s="8"/>
      <c r="V173" s="9" t="str">
        <f t="shared" si="233"/>
        <v>F</v>
      </c>
      <c r="W173" s="8"/>
      <c r="X173" s="9" t="str">
        <f t="shared" si="234"/>
        <v>F</v>
      </c>
      <c r="Y173" s="8"/>
      <c r="Z173" s="9" t="str">
        <f t="shared" si="235"/>
        <v>F</v>
      </c>
      <c r="AA173" s="8"/>
      <c r="AB173" s="9" t="str">
        <f t="shared" si="236"/>
        <v>F</v>
      </c>
      <c r="AC173" s="8"/>
      <c r="AD173" s="9" t="str">
        <f t="shared" si="237"/>
        <v>F</v>
      </c>
      <c r="AE173" s="9">
        <f>វត្តមាន!AL173</f>
        <v>0</v>
      </c>
      <c r="AF173" s="9">
        <f>វត្តមាន!AM173</f>
        <v>0</v>
      </c>
      <c r="AG173" s="9">
        <f>វត្តមាន!AN173</f>
        <v>0</v>
      </c>
      <c r="AH173" s="9">
        <f>វត្តមាន!AO173</f>
        <v>0</v>
      </c>
      <c r="AI173" s="53">
        <f t="shared" si="238"/>
        <v>0</v>
      </c>
      <c r="AJ173" s="53">
        <f t="shared" si="239"/>
        <v>0</v>
      </c>
      <c r="AK173" s="54" t="str">
        <f t="shared" si="240"/>
        <v>F</v>
      </c>
      <c r="AL173" s="54" t="str">
        <f t="shared" si="241"/>
        <v>ខ្សោយ</v>
      </c>
      <c r="AM173" s="53">
        <f t="shared" si="317"/>
        <v>1</v>
      </c>
      <c r="AN173" s="53">
        <f>វត្តមាន!BV173</f>
        <v>0</v>
      </c>
      <c r="AO173" s="53">
        <f>វត្តមាន!BW173</f>
        <v>0</v>
      </c>
      <c r="AP173" s="53">
        <f>វត្តមាន!BX173</f>
        <v>0</v>
      </c>
      <c r="AQ173" s="53">
        <f>វត្តមាន!BY173</f>
        <v>0</v>
      </c>
      <c r="AR173" s="53"/>
      <c r="AS173" s="8"/>
      <c r="AT173" s="8"/>
      <c r="AU173" s="8">
        <f t="shared" si="242"/>
        <v>0</v>
      </c>
      <c r="AV173" s="9" t="str">
        <f t="shared" si="243"/>
        <v>F</v>
      </c>
      <c r="AW173" s="8"/>
      <c r="AX173" s="9" t="str">
        <f t="shared" si="244"/>
        <v>F</v>
      </c>
      <c r="AY173" s="8"/>
      <c r="AZ173" s="9" t="str">
        <f t="shared" si="245"/>
        <v>F</v>
      </c>
      <c r="BA173" s="8"/>
      <c r="BB173" s="9" t="str">
        <f t="shared" si="246"/>
        <v>F</v>
      </c>
      <c r="BC173" s="8"/>
      <c r="BD173" s="9" t="str">
        <f t="shared" si="247"/>
        <v>F</v>
      </c>
      <c r="BE173" s="8"/>
      <c r="BF173" s="9" t="str">
        <f t="shared" si="248"/>
        <v>F</v>
      </c>
      <c r="BG173" s="8"/>
      <c r="BH173" s="9" t="str">
        <f t="shared" si="249"/>
        <v>F</v>
      </c>
      <c r="BI173" s="8"/>
      <c r="BJ173" s="9" t="str">
        <f t="shared" si="250"/>
        <v>F</v>
      </c>
      <c r="BK173" s="8"/>
      <c r="BL173" s="9" t="str">
        <f t="shared" si="251"/>
        <v>F</v>
      </c>
      <c r="BM173" s="8"/>
      <c r="BN173" s="9" t="str">
        <f t="shared" si="252"/>
        <v>F</v>
      </c>
      <c r="BO173" s="8"/>
      <c r="BP173" s="9" t="str">
        <f t="shared" si="253"/>
        <v>F</v>
      </c>
      <c r="BQ173" s="51">
        <f t="shared" si="254"/>
        <v>0</v>
      </c>
      <c r="BR173" s="51">
        <f t="shared" si="255"/>
        <v>0</v>
      </c>
      <c r="BS173" s="56" t="str">
        <f t="shared" si="256"/>
        <v>F</v>
      </c>
      <c r="BT173" s="56" t="str">
        <f t="shared" si="257"/>
        <v>ខ្សោយ</v>
      </c>
      <c r="BU173" s="51">
        <f t="shared" si="258"/>
        <v>1</v>
      </c>
      <c r="BV173" s="51">
        <f>វត្តមាន!BV173</f>
        <v>0</v>
      </c>
      <c r="BW173" s="51">
        <f>វត្តមាន!BW173</f>
        <v>0</v>
      </c>
      <c r="BX173" s="51">
        <f>វត្តមាន!BX173</f>
        <v>0</v>
      </c>
      <c r="BY173" s="51">
        <f>វត្តមាន!BY173</f>
        <v>0</v>
      </c>
      <c r="BZ173" s="8"/>
      <c r="CA173" s="8"/>
      <c r="CB173" s="8">
        <f t="shared" si="318"/>
        <v>0</v>
      </c>
      <c r="CC173" s="9" t="str">
        <f t="shared" si="259"/>
        <v>F</v>
      </c>
      <c r="CD173" s="8"/>
      <c r="CE173" s="9" t="str">
        <f t="shared" si="260"/>
        <v>F</v>
      </c>
      <c r="CF173" s="8"/>
      <c r="CG173" s="9" t="str">
        <f t="shared" si="261"/>
        <v>F</v>
      </c>
      <c r="CH173" s="8"/>
      <c r="CI173" s="9" t="str">
        <f t="shared" si="262"/>
        <v>F</v>
      </c>
      <c r="CJ173" s="8"/>
      <c r="CK173" s="9" t="str">
        <f t="shared" si="263"/>
        <v>F</v>
      </c>
      <c r="CL173" s="8"/>
      <c r="CM173" s="9" t="str">
        <f t="shared" si="264"/>
        <v>F</v>
      </c>
      <c r="CN173" s="8"/>
      <c r="CO173" s="9" t="str">
        <f t="shared" si="265"/>
        <v>F</v>
      </c>
      <c r="CP173" s="8"/>
      <c r="CQ173" s="9" t="str">
        <f t="shared" si="266"/>
        <v>F</v>
      </c>
      <c r="CR173" s="8"/>
      <c r="CS173" s="9" t="str">
        <f t="shared" si="267"/>
        <v>F</v>
      </c>
      <c r="CT173" s="8"/>
      <c r="CU173" s="9" t="str">
        <f t="shared" si="268"/>
        <v>F</v>
      </c>
      <c r="CV173" s="8"/>
      <c r="CW173" s="9" t="str">
        <f t="shared" si="269"/>
        <v>F</v>
      </c>
      <c r="CX173" s="51">
        <f t="shared" si="270"/>
        <v>0</v>
      </c>
      <c r="CY173" s="51">
        <v>165</v>
      </c>
      <c r="CZ173" s="56" t="str">
        <f t="shared" si="271"/>
        <v>A</v>
      </c>
      <c r="DA173" s="56" t="str">
        <f t="shared" si="272"/>
        <v>ល្អ</v>
      </c>
      <c r="DB173" s="51" t="e">
        <f t="shared" si="273"/>
        <v>#N/A</v>
      </c>
      <c r="DC173" s="51">
        <f>វត្តមាន!DF173</f>
        <v>0</v>
      </c>
      <c r="DD173" s="51">
        <f>វត្តមាន!DG173</f>
        <v>0</v>
      </c>
      <c r="DE173" s="51">
        <f>វត្តមាន!DH173</f>
        <v>0</v>
      </c>
      <c r="DF173" s="51">
        <f>វត្តមាន!DI173</f>
        <v>0</v>
      </c>
      <c r="DG173" s="8"/>
      <c r="DH173" s="8"/>
      <c r="DI173" s="8">
        <f t="shared" si="274"/>
        <v>0</v>
      </c>
      <c r="DJ173" s="9" t="str">
        <f t="shared" si="275"/>
        <v>F</v>
      </c>
      <c r="DK173" s="8"/>
      <c r="DL173" s="9" t="str">
        <f t="shared" si="276"/>
        <v>F</v>
      </c>
      <c r="DM173" s="8"/>
      <c r="DN173" s="9" t="str">
        <f t="shared" si="277"/>
        <v>F</v>
      </c>
      <c r="DO173" s="8"/>
      <c r="DP173" s="9" t="str">
        <f t="shared" si="278"/>
        <v>F</v>
      </c>
      <c r="DQ173" s="8"/>
      <c r="DR173" s="9" t="str">
        <f t="shared" si="279"/>
        <v>F</v>
      </c>
      <c r="DS173" s="8"/>
      <c r="DT173" s="9" t="str">
        <f t="shared" si="280"/>
        <v>F</v>
      </c>
      <c r="DU173" s="8"/>
      <c r="DV173" s="9" t="str">
        <f t="shared" si="281"/>
        <v>F</v>
      </c>
      <c r="DW173" s="8"/>
      <c r="DX173" s="9" t="str">
        <f t="shared" si="282"/>
        <v>F</v>
      </c>
      <c r="DY173" s="8"/>
      <c r="DZ173" s="9" t="str">
        <f t="shared" si="283"/>
        <v>F</v>
      </c>
      <c r="EA173" s="8"/>
      <c r="EB173" s="9" t="str">
        <f t="shared" si="284"/>
        <v>F</v>
      </c>
      <c r="EC173" s="8"/>
      <c r="ED173" s="9" t="str">
        <f t="shared" si="285"/>
        <v>F</v>
      </c>
      <c r="EE173" s="58">
        <f t="shared" si="286"/>
        <v>0</v>
      </c>
      <c r="EF173" s="58">
        <v>165</v>
      </c>
      <c r="EG173" s="59" t="str">
        <f t="shared" si="287"/>
        <v>A</v>
      </c>
      <c r="EH173" s="59" t="str">
        <f t="shared" si="288"/>
        <v>ល្អ</v>
      </c>
      <c r="EI173" s="58" t="e">
        <f t="shared" si="289"/>
        <v>#N/A</v>
      </c>
      <c r="EJ173" s="58">
        <f>វត្តមាន!EP173</f>
        <v>2</v>
      </c>
      <c r="EK173" s="58">
        <f>វត្តមាន!EQ173</f>
        <v>2</v>
      </c>
      <c r="EL173" s="58">
        <f>វត្តមាន!ER173</f>
        <v>2</v>
      </c>
      <c r="EM173" s="58">
        <f>វត្តមាន!ES173</f>
        <v>6</v>
      </c>
      <c r="EN173" s="67"/>
      <c r="EO173" s="8"/>
      <c r="EP173" s="8"/>
      <c r="EQ173" s="8">
        <f t="shared" si="290"/>
        <v>0</v>
      </c>
      <c r="ER173" s="9" t="str">
        <f t="shared" si="291"/>
        <v>F</v>
      </c>
      <c r="ES173" s="9"/>
      <c r="ET173" s="8"/>
      <c r="EU173" s="9" t="str">
        <f t="shared" si="292"/>
        <v>F</v>
      </c>
      <c r="EV173" s="9"/>
      <c r="EW173" s="8"/>
      <c r="EX173" s="9" t="str">
        <f t="shared" si="293"/>
        <v>F</v>
      </c>
      <c r="EY173" s="9"/>
      <c r="EZ173" s="8"/>
      <c r="FA173" s="9" t="str">
        <f t="shared" si="294"/>
        <v>F</v>
      </c>
      <c r="FB173" s="9"/>
      <c r="FC173" s="8"/>
      <c r="FD173" s="9" t="str">
        <f t="shared" si="295"/>
        <v>F</v>
      </c>
      <c r="FE173" s="9"/>
      <c r="FF173" s="8"/>
      <c r="FG173" s="9" t="str">
        <f t="shared" si="296"/>
        <v>F</v>
      </c>
      <c r="FH173" s="9"/>
      <c r="FI173" s="8"/>
      <c r="FJ173" s="9" t="str">
        <f t="shared" si="297"/>
        <v>F</v>
      </c>
      <c r="FK173" s="9"/>
      <c r="FL173" s="8"/>
      <c r="FM173" s="9" t="str">
        <f t="shared" si="298"/>
        <v>F</v>
      </c>
      <c r="FN173" s="9"/>
      <c r="FO173" s="8"/>
      <c r="FP173" s="9" t="str">
        <f t="shared" si="299"/>
        <v>F</v>
      </c>
      <c r="FQ173" s="9"/>
      <c r="FR173" s="8"/>
      <c r="FS173" s="9" t="str">
        <f t="shared" si="300"/>
        <v>F</v>
      </c>
      <c r="FT173" s="9"/>
      <c r="FU173" s="8"/>
      <c r="FV173" s="9" t="str">
        <f t="shared" si="301"/>
        <v>F</v>
      </c>
      <c r="FX173" s="58">
        <f t="shared" si="302"/>
        <v>0</v>
      </c>
      <c r="FY173" s="58">
        <v>165</v>
      </c>
      <c r="FZ173" s="59" t="str">
        <f t="shared" si="303"/>
        <v>A</v>
      </c>
      <c r="GA173" s="59" t="str">
        <f t="shared" si="304"/>
        <v>ល្អ</v>
      </c>
      <c r="GB173" s="58" t="e">
        <f t="shared" si="305"/>
        <v>#N/A</v>
      </c>
      <c r="GC173" s="58">
        <f>វត្តមាន!FZ173</f>
        <v>2</v>
      </c>
      <c r="GD173" s="58">
        <f>វត្តមាន!GA173</f>
        <v>2</v>
      </c>
      <c r="GE173" s="58">
        <f>វត្តមាន!GB173</f>
        <v>2</v>
      </c>
      <c r="GF173" s="58">
        <f>វត្តមាន!GC173</f>
        <v>6</v>
      </c>
      <c r="GG173" s="69">
        <f t="shared" si="306"/>
        <v>82.5</v>
      </c>
      <c r="GH173" s="69">
        <f t="shared" si="307"/>
        <v>165</v>
      </c>
      <c r="GI173" s="69">
        <f t="shared" si="308"/>
        <v>123.75</v>
      </c>
      <c r="GJ173" s="59" t="str">
        <f t="shared" si="309"/>
        <v>A</v>
      </c>
      <c r="GK173" s="59" t="str">
        <f t="shared" si="310"/>
        <v>ល្អ</v>
      </c>
      <c r="GL173" s="58" t="e">
        <f t="shared" si="311"/>
        <v>#N/A</v>
      </c>
      <c r="GM173" s="2">
        <f t="shared" si="312"/>
        <v>4</v>
      </c>
      <c r="GN173" s="2">
        <f t="shared" si="313"/>
        <v>4</v>
      </c>
      <c r="GO173" s="2">
        <f t="shared" si="314"/>
        <v>4</v>
      </c>
      <c r="GP173" s="2">
        <f t="shared" si="315"/>
        <v>12</v>
      </c>
    </row>
    <row r="174" spans="1:198">
      <c r="A174" s="2"/>
      <c r="B174" s="2">
        <f>ប្រវត្តិរូបសិស្ស!B178</f>
        <v>0</v>
      </c>
      <c r="C174" s="2">
        <f>ប្រវត្តិរូបសិស្ស!C174</f>
        <v>0</v>
      </c>
      <c r="D174" s="2">
        <f>ប្រវត្តិរូបសិស្ស!D174</f>
        <v>0</v>
      </c>
      <c r="E174" s="7">
        <f>ប្រវត្តិរូបសិស្ស!E174</f>
        <v>0</v>
      </c>
      <c r="F174" s="7">
        <f>ប្រវត្តិរូបសិស្ស!G174</f>
        <v>0</v>
      </c>
      <c r="G174" s="8"/>
      <c r="H174" s="8"/>
      <c r="I174" s="8">
        <f t="shared" si="316"/>
        <v>0</v>
      </c>
      <c r="J174" s="9" t="str">
        <f t="shared" si="227"/>
        <v>F</v>
      </c>
      <c r="K174" s="8"/>
      <c r="L174" s="9" t="str">
        <f t="shared" si="228"/>
        <v>F</v>
      </c>
      <c r="M174" s="8"/>
      <c r="N174" s="9" t="str">
        <f t="shared" si="229"/>
        <v>F</v>
      </c>
      <c r="O174" s="8"/>
      <c r="P174" s="9" t="str">
        <f t="shared" si="230"/>
        <v>F</v>
      </c>
      <c r="Q174" s="8"/>
      <c r="R174" s="9" t="str">
        <f t="shared" si="231"/>
        <v>F</v>
      </c>
      <c r="S174" s="8"/>
      <c r="T174" s="9" t="str">
        <f t="shared" si="232"/>
        <v>F</v>
      </c>
      <c r="U174" s="8"/>
      <c r="V174" s="9" t="str">
        <f t="shared" si="233"/>
        <v>F</v>
      </c>
      <c r="W174" s="8"/>
      <c r="X174" s="9" t="str">
        <f t="shared" si="234"/>
        <v>F</v>
      </c>
      <c r="Y174" s="8"/>
      <c r="Z174" s="9" t="str">
        <f t="shared" si="235"/>
        <v>F</v>
      </c>
      <c r="AA174" s="8"/>
      <c r="AB174" s="9" t="str">
        <f t="shared" si="236"/>
        <v>F</v>
      </c>
      <c r="AC174" s="8"/>
      <c r="AD174" s="9" t="str">
        <f t="shared" si="237"/>
        <v>F</v>
      </c>
      <c r="AE174" s="9">
        <f>វត្តមាន!AL174</f>
        <v>0</v>
      </c>
      <c r="AF174" s="9">
        <f>វត្តមាន!AM174</f>
        <v>0</v>
      </c>
      <c r="AG174" s="9">
        <f>វត្តមាន!AN174</f>
        <v>0</v>
      </c>
      <c r="AH174" s="9">
        <f>វត្តមាន!AO174</f>
        <v>0</v>
      </c>
      <c r="AI174" s="53">
        <f t="shared" si="238"/>
        <v>0</v>
      </c>
      <c r="AJ174" s="53">
        <f t="shared" si="239"/>
        <v>0</v>
      </c>
      <c r="AK174" s="54" t="str">
        <f t="shared" si="240"/>
        <v>F</v>
      </c>
      <c r="AL174" s="54" t="str">
        <f t="shared" si="241"/>
        <v>ខ្សោយ</v>
      </c>
      <c r="AM174" s="53">
        <f t="shared" si="317"/>
        <v>1</v>
      </c>
      <c r="AN174" s="53">
        <f>វត្តមាន!BV174</f>
        <v>0</v>
      </c>
      <c r="AO174" s="53">
        <f>វត្តមាន!BW174</f>
        <v>0</v>
      </c>
      <c r="AP174" s="53">
        <f>វត្តមាន!BX174</f>
        <v>0</v>
      </c>
      <c r="AQ174" s="53">
        <f>វត្តមាន!BY174</f>
        <v>0</v>
      </c>
      <c r="AR174" s="53"/>
      <c r="AS174" s="8"/>
      <c r="AT174" s="8"/>
      <c r="AU174" s="8">
        <f t="shared" si="242"/>
        <v>0</v>
      </c>
      <c r="AV174" s="9" t="str">
        <f t="shared" si="243"/>
        <v>F</v>
      </c>
      <c r="AW174" s="8"/>
      <c r="AX174" s="9" t="str">
        <f t="shared" si="244"/>
        <v>F</v>
      </c>
      <c r="AY174" s="8"/>
      <c r="AZ174" s="9" t="str">
        <f t="shared" si="245"/>
        <v>F</v>
      </c>
      <c r="BA174" s="8"/>
      <c r="BB174" s="9" t="str">
        <f t="shared" si="246"/>
        <v>F</v>
      </c>
      <c r="BC174" s="8"/>
      <c r="BD174" s="9" t="str">
        <f t="shared" si="247"/>
        <v>F</v>
      </c>
      <c r="BE174" s="8"/>
      <c r="BF174" s="9" t="str">
        <f t="shared" si="248"/>
        <v>F</v>
      </c>
      <c r="BG174" s="8"/>
      <c r="BH174" s="9" t="str">
        <f t="shared" si="249"/>
        <v>F</v>
      </c>
      <c r="BI174" s="8"/>
      <c r="BJ174" s="9" t="str">
        <f t="shared" si="250"/>
        <v>F</v>
      </c>
      <c r="BK174" s="8"/>
      <c r="BL174" s="9" t="str">
        <f t="shared" si="251"/>
        <v>F</v>
      </c>
      <c r="BM174" s="8"/>
      <c r="BN174" s="9" t="str">
        <f t="shared" si="252"/>
        <v>F</v>
      </c>
      <c r="BO174" s="8"/>
      <c r="BP174" s="9" t="str">
        <f t="shared" si="253"/>
        <v>F</v>
      </c>
      <c r="BQ174" s="51">
        <f t="shared" si="254"/>
        <v>0</v>
      </c>
      <c r="BR174" s="51">
        <f t="shared" si="255"/>
        <v>0</v>
      </c>
      <c r="BS174" s="56" t="str">
        <f t="shared" si="256"/>
        <v>F</v>
      </c>
      <c r="BT174" s="56" t="str">
        <f t="shared" si="257"/>
        <v>ខ្សោយ</v>
      </c>
      <c r="BU174" s="51">
        <f t="shared" si="258"/>
        <v>1</v>
      </c>
      <c r="BV174" s="51">
        <f>វត្តមាន!BV174</f>
        <v>0</v>
      </c>
      <c r="BW174" s="51">
        <f>វត្តមាន!BW174</f>
        <v>0</v>
      </c>
      <c r="BX174" s="51">
        <f>វត្តមាន!BX174</f>
        <v>0</v>
      </c>
      <c r="BY174" s="51">
        <f>វត្តមាន!BY174</f>
        <v>0</v>
      </c>
      <c r="BZ174" s="8"/>
      <c r="CA174" s="8"/>
      <c r="CB174" s="8">
        <f t="shared" si="318"/>
        <v>0</v>
      </c>
      <c r="CC174" s="9" t="str">
        <f t="shared" si="259"/>
        <v>F</v>
      </c>
      <c r="CD174" s="8"/>
      <c r="CE174" s="9" t="str">
        <f t="shared" si="260"/>
        <v>F</v>
      </c>
      <c r="CF174" s="8"/>
      <c r="CG174" s="9" t="str">
        <f t="shared" si="261"/>
        <v>F</v>
      </c>
      <c r="CH174" s="8"/>
      <c r="CI174" s="9" t="str">
        <f t="shared" si="262"/>
        <v>F</v>
      </c>
      <c r="CJ174" s="8"/>
      <c r="CK174" s="9" t="str">
        <f t="shared" si="263"/>
        <v>F</v>
      </c>
      <c r="CL174" s="8"/>
      <c r="CM174" s="9" t="str">
        <f t="shared" si="264"/>
        <v>F</v>
      </c>
      <c r="CN174" s="8"/>
      <c r="CO174" s="9" t="str">
        <f t="shared" si="265"/>
        <v>F</v>
      </c>
      <c r="CP174" s="8"/>
      <c r="CQ174" s="9" t="str">
        <f t="shared" si="266"/>
        <v>F</v>
      </c>
      <c r="CR174" s="8"/>
      <c r="CS174" s="9" t="str">
        <f t="shared" si="267"/>
        <v>F</v>
      </c>
      <c r="CT174" s="8"/>
      <c r="CU174" s="9" t="str">
        <f t="shared" si="268"/>
        <v>F</v>
      </c>
      <c r="CV174" s="8"/>
      <c r="CW174" s="9" t="str">
        <f t="shared" si="269"/>
        <v>F</v>
      </c>
      <c r="CX174" s="51">
        <f t="shared" si="270"/>
        <v>0</v>
      </c>
      <c r="CY174" s="51">
        <v>166</v>
      </c>
      <c r="CZ174" s="56" t="str">
        <f t="shared" si="271"/>
        <v>A</v>
      </c>
      <c r="DA174" s="56" t="str">
        <f t="shared" si="272"/>
        <v>ល្អ</v>
      </c>
      <c r="DB174" s="51" t="e">
        <f t="shared" si="273"/>
        <v>#N/A</v>
      </c>
      <c r="DC174" s="51">
        <f>វត្តមាន!DF174</f>
        <v>0</v>
      </c>
      <c r="DD174" s="51">
        <f>វត្តមាន!DG174</f>
        <v>0</v>
      </c>
      <c r="DE174" s="51">
        <f>វត្តមាន!DH174</f>
        <v>0</v>
      </c>
      <c r="DF174" s="51">
        <f>វត្តមាន!DI174</f>
        <v>0</v>
      </c>
      <c r="DG174" s="8"/>
      <c r="DH174" s="8"/>
      <c r="DI174" s="8">
        <f t="shared" si="274"/>
        <v>0</v>
      </c>
      <c r="DJ174" s="9" t="str">
        <f t="shared" si="275"/>
        <v>F</v>
      </c>
      <c r="DK174" s="8"/>
      <c r="DL174" s="9" t="str">
        <f t="shared" si="276"/>
        <v>F</v>
      </c>
      <c r="DM174" s="8"/>
      <c r="DN174" s="9" t="str">
        <f t="shared" si="277"/>
        <v>F</v>
      </c>
      <c r="DO174" s="8"/>
      <c r="DP174" s="9" t="str">
        <f t="shared" si="278"/>
        <v>F</v>
      </c>
      <c r="DQ174" s="8"/>
      <c r="DR174" s="9" t="str">
        <f t="shared" si="279"/>
        <v>F</v>
      </c>
      <c r="DS174" s="8"/>
      <c r="DT174" s="9" t="str">
        <f t="shared" si="280"/>
        <v>F</v>
      </c>
      <c r="DU174" s="8"/>
      <c r="DV174" s="9" t="str">
        <f t="shared" si="281"/>
        <v>F</v>
      </c>
      <c r="DW174" s="8"/>
      <c r="DX174" s="9" t="str">
        <f t="shared" si="282"/>
        <v>F</v>
      </c>
      <c r="DY174" s="8"/>
      <c r="DZ174" s="9" t="str">
        <f t="shared" si="283"/>
        <v>F</v>
      </c>
      <c r="EA174" s="8"/>
      <c r="EB174" s="9" t="str">
        <f t="shared" si="284"/>
        <v>F</v>
      </c>
      <c r="EC174" s="8"/>
      <c r="ED174" s="9" t="str">
        <f t="shared" si="285"/>
        <v>F</v>
      </c>
      <c r="EE174" s="58">
        <f t="shared" si="286"/>
        <v>0</v>
      </c>
      <c r="EF174" s="58">
        <v>166</v>
      </c>
      <c r="EG174" s="59" t="str">
        <f t="shared" si="287"/>
        <v>A</v>
      </c>
      <c r="EH174" s="59" t="str">
        <f t="shared" si="288"/>
        <v>ល្អ</v>
      </c>
      <c r="EI174" s="58" t="e">
        <f t="shared" si="289"/>
        <v>#N/A</v>
      </c>
      <c r="EJ174" s="58">
        <f>វត្តមាន!EP174</f>
        <v>2</v>
      </c>
      <c r="EK174" s="58">
        <f>វត្តមាន!EQ174</f>
        <v>2</v>
      </c>
      <c r="EL174" s="58">
        <f>វត្តមាន!ER174</f>
        <v>2</v>
      </c>
      <c r="EM174" s="58">
        <f>វត្តមាន!ES174</f>
        <v>6</v>
      </c>
      <c r="EN174" s="67"/>
      <c r="EO174" s="8"/>
      <c r="EP174" s="8"/>
      <c r="EQ174" s="8">
        <f t="shared" si="290"/>
        <v>0</v>
      </c>
      <c r="ER174" s="9" t="str">
        <f t="shared" si="291"/>
        <v>F</v>
      </c>
      <c r="ES174" s="9"/>
      <c r="ET174" s="8"/>
      <c r="EU174" s="9" t="str">
        <f t="shared" si="292"/>
        <v>F</v>
      </c>
      <c r="EV174" s="9"/>
      <c r="EW174" s="8"/>
      <c r="EX174" s="9" t="str">
        <f t="shared" si="293"/>
        <v>F</v>
      </c>
      <c r="EY174" s="9"/>
      <c r="EZ174" s="8"/>
      <c r="FA174" s="9" t="str">
        <f t="shared" si="294"/>
        <v>F</v>
      </c>
      <c r="FB174" s="9"/>
      <c r="FC174" s="8"/>
      <c r="FD174" s="9" t="str">
        <f t="shared" si="295"/>
        <v>F</v>
      </c>
      <c r="FE174" s="9"/>
      <c r="FF174" s="8"/>
      <c r="FG174" s="9" t="str">
        <f t="shared" si="296"/>
        <v>F</v>
      </c>
      <c r="FH174" s="9"/>
      <c r="FI174" s="8"/>
      <c r="FJ174" s="9" t="str">
        <f t="shared" si="297"/>
        <v>F</v>
      </c>
      <c r="FK174" s="9"/>
      <c r="FL174" s="8"/>
      <c r="FM174" s="9" t="str">
        <f t="shared" si="298"/>
        <v>F</v>
      </c>
      <c r="FN174" s="9"/>
      <c r="FO174" s="8"/>
      <c r="FP174" s="9" t="str">
        <f t="shared" si="299"/>
        <v>F</v>
      </c>
      <c r="FQ174" s="9"/>
      <c r="FR174" s="8"/>
      <c r="FS174" s="9" t="str">
        <f t="shared" si="300"/>
        <v>F</v>
      </c>
      <c r="FT174" s="9"/>
      <c r="FU174" s="8"/>
      <c r="FV174" s="9" t="str">
        <f t="shared" si="301"/>
        <v>F</v>
      </c>
      <c r="FX174" s="58">
        <f t="shared" si="302"/>
        <v>0</v>
      </c>
      <c r="FY174" s="58">
        <v>166</v>
      </c>
      <c r="FZ174" s="59" t="str">
        <f t="shared" si="303"/>
        <v>A</v>
      </c>
      <c r="GA174" s="59" t="str">
        <f t="shared" si="304"/>
        <v>ល្អ</v>
      </c>
      <c r="GB174" s="58" t="e">
        <f t="shared" si="305"/>
        <v>#N/A</v>
      </c>
      <c r="GC174" s="58">
        <f>វត្តមាន!FZ174</f>
        <v>2</v>
      </c>
      <c r="GD174" s="58">
        <f>វត្តមាន!GA174</f>
        <v>2</v>
      </c>
      <c r="GE174" s="58">
        <f>វត្តមាន!GB174</f>
        <v>2</v>
      </c>
      <c r="GF174" s="58">
        <f>វត្តមាន!GC174</f>
        <v>6</v>
      </c>
      <c r="GG174" s="69">
        <f t="shared" si="306"/>
        <v>83</v>
      </c>
      <c r="GH174" s="69">
        <f t="shared" si="307"/>
        <v>166</v>
      </c>
      <c r="GI174" s="69">
        <f t="shared" si="308"/>
        <v>124.5</v>
      </c>
      <c r="GJ174" s="59" t="str">
        <f t="shared" si="309"/>
        <v>A</v>
      </c>
      <c r="GK174" s="59" t="str">
        <f t="shared" si="310"/>
        <v>ល្អ</v>
      </c>
      <c r="GL174" s="58" t="e">
        <f t="shared" si="311"/>
        <v>#N/A</v>
      </c>
      <c r="GM174" s="2">
        <f t="shared" si="312"/>
        <v>4</v>
      </c>
      <c r="GN174" s="2">
        <f t="shared" si="313"/>
        <v>4</v>
      </c>
      <c r="GO174" s="2">
        <f t="shared" si="314"/>
        <v>4</v>
      </c>
      <c r="GP174" s="2">
        <f t="shared" si="315"/>
        <v>12</v>
      </c>
    </row>
    <row r="175" spans="1:198">
      <c r="A175" s="2"/>
      <c r="B175" s="2">
        <f>ប្រវត្តិរូបសិស្ស!B179</f>
        <v>0</v>
      </c>
      <c r="C175" s="2">
        <f>ប្រវត្តិរូបសិស្ស!C175</f>
        <v>0</v>
      </c>
      <c r="D175" s="2">
        <f>ប្រវត្តិរូបសិស្ស!D175</f>
        <v>0</v>
      </c>
      <c r="E175" s="7">
        <f>ប្រវត្តិរូបសិស្ស!E175</f>
        <v>0</v>
      </c>
      <c r="F175" s="7">
        <f>ប្រវត្តិរូបសិស្ស!G175</f>
        <v>0</v>
      </c>
      <c r="G175" s="8"/>
      <c r="H175" s="8"/>
      <c r="I175" s="8">
        <f t="shared" si="316"/>
        <v>0</v>
      </c>
      <c r="J175" s="9" t="str">
        <f t="shared" si="227"/>
        <v>F</v>
      </c>
      <c r="K175" s="8"/>
      <c r="L175" s="9" t="str">
        <f t="shared" si="228"/>
        <v>F</v>
      </c>
      <c r="M175" s="8"/>
      <c r="N175" s="9" t="str">
        <f t="shared" si="229"/>
        <v>F</v>
      </c>
      <c r="O175" s="8"/>
      <c r="P175" s="9" t="str">
        <f t="shared" si="230"/>
        <v>F</v>
      </c>
      <c r="Q175" s="8"/>
      <c r="R175" s="9" t="str">
        <f t="shared" si="231"/>
        <v>F</v>
      </c>
      <c r="S175" s="8"/>
      <c r="T175" s="9" t="str">
        <f t="shared" si="232"/>
        <v>F</v>
      </c>
      <c r="U175" s="8"/>
      <c r="V175" s="9" t="str">
        <f t="shared" si="233"/>
        <v>F</v>
      </c>
      <c r="W175" s="8"/>
      <c r="X175" s="9" t="str">
        <f t="shared" si="234"/>
        <v>F</v>
      </c>
      <c r="Y175" s="8"/>
      <c r="Z175" s="9" t="str">
        <f t="shared" si="235"/>
        <v>F</v>
      </c>
      <c r="AA175" s="8"/>
      <c r="AB175" s="9" t="str">
        <f t="shared" si="236"/>
        <v>F</v>
      </c>
      <c r="AC175" s="8"/>
      <c r="AD175" s="9" t="str">
        <f t="shared" si="237"/>
        <v>F</v>
      </c>
      <c r="AE175" s="9">
        <f>វត្តមាន!AL175</f>
        <v>0</v>
      </c>
      <c r="AF175" s="9">
        <f>វត្តមាន!AM175</f>
        <v>0</v>
      </c>
      <c r="AG175" s="9">
        <f>វត្តមាន!AN175</f>
        <v>0</v>
      </c>
      <c r="AH175" s="9">
        <f>វត្តមាន!AO175</f>
        <v>0</v>
      </c>
      <c r="AI175" s="53">
        <f t="shared" si="238"/>
        <v>0</v>
      </c>
      <c r="AJ175" s="53">
        <f t="shared" si="239"/>
        <v>0</v>
      </c>
      <c r="AK175" s="54" t="str">
        <f t="shared" si="240"/>
        <v>F</v>
      </c>
      <c r="AL175" s="54" t="str">
        <f t="shared" si="241"/>
        <v>ខ្សោយ</v>
      </c>
      <c r="AM175" s="53">
        <f t="shared" si="317"/>
        <v>1</v>
      </c>
      <c r="AN175" s="53">
        <f>វត្តមាន!BV175</f>
        <v>0</v>
      </c>
      <c r="AO175" s="53">
        <f>វត្តមាន!BW175</f>
        <v>0</v>
      </c>
      <c r="AP175" s="53">
        <f>វត្តមាន!BX175</f>
        <v>0</v>
      </c>
      <c r="AQ175" s="53">
        <f>វត្តមាន!BY175</f>
        <v>0</v>
      </c>
      <c r="AR175" s="53"/>
      <c r="AS175" s="8"/>
      <c r="AT175" s="8"/>
      <c r="AU175" s="8">
        <f t="shared" si="242"/>
        <v>0</v>
      </c>
      <c r="AV175" s="9" t="str">
        <f t="shared" si="243"/>
        <v>F</v>
      </c>
      <c r="AW175" s="8"/>
      <c r="AX175" s="9" t="str">
        <f t="shared" si="244"/>
        <v>F</v>
      </c>
      <c r="AY175" s="8"/>
      <c r="AZ175" s="9" t="str">
        <f t="shared" si="245"/>
        <v>F</v>
      </c>
      <c r="BA175" s="8"/>
      <c r="BB175" s="9" t="str">
        <f t="shared" si="246"/>
        <v>F</v>
      </c>
      <c r="BC175" s="8"/>
      <c r="BD175" s="9" t="str">
        <f t="shared" si="247"/>
        <v>F</v>
      </c>
      <c r="BE175" s="8"/>
      <c r="BF175" s="9" t="str">
        <f t="shared" si="248"/>
        <v>F</v>
      </c>
      <c r="BG175" s="8"/>
      <c r="BH175" s="9" t="str">
        <f t="shared" si="249"/>
        <v>F</v>
      </c>
      <c r="BI175" s="8"/>
      <c r="BJ175" s="9" t="str">
        <f t="shared" si="250"/>
        <v>F</v>
      </c>
      <c r="BK175" s="8"/>
      <c r="BL175" s="9" t="str">
        <f t="shared" si="251"/>
        <v>F</v>
      </c>
      <c r="BM175" s="8"/>
      <c r="BN175" s="9" t="str">
        <f t="shared" si="252"/>
        <v>F</v>
      </c>
      <c r="BO175" s="8"/>
      <c r="BP175" s="9" t="str">
        <f t="shared" si="253"/>
        <v>F</v>
      </c>
      <c r="BQ175" s="51">
        <f t="shared" si="254"/>
        <v>0</v>
      </c>
      <c r="BR175" s="51">
        <f t="shared" si="255"/>
        <v>0</v>
      </c>
      <c r="BS175" s="56" t="str">
        <f t="shared" si="256"/>
        <v>F</v>
      </c>
      <c r="BT175" s="56" t="str">
        <f t="shared" si="257"/>
        <v>ខ្សោយ</v>
      </c>
      <c r="BU175" s="51">
        <f t="shared" si="258"/>
        <v>1</v>
      </c>
      <c r="BV175" s="51">
        <f>វត្តមាន!BV175</f>
        <v>0</v>
      </c>
      <c r="BW175" s="51">
        <f>វត្តមាន!BW175</f>
        <v>0</v>
      </c>
      <c r="BX175" s="51">
        <f>វត្តមាន!BX175</f>
        <v>0</v>
      </c>
      <c r="BY175" s="51">
        <f>វត្តមាន!BY175</f>
        <v>0</v>
      </c>
      <c r="BZ175" s="8"/>
      <c r="CA175" s="8"/>
      <c r="CB175" s="8">
        <f t="shared" si="318"/>
        <v>0</v>
      </c>
      <c r="CC175" s="9" t="str">
        <f t="shared" si="259"/>
        <v>F</v>
      </c>
      <c r="CD175" s="8"/>
      <c r="CE175" s="9" t="str">
        <f t="shared" si="260"/>
        <v>F</v>
      </c>
      <c r="CF175" s="8"/>
      <c r="CG175" s="9" t="str">
        <f t="shared" si="261"/>
        <v>F</v>
      </c>
      <c r="CH175" s="8"/>
      <c r="CI175" s="9" t="str">
        <f t="shared" si="262"/>
        <v>F</v>
      </c>
      <c r="CJ175" s="8"/>
      <c r="CK175" s="9" t="str">
        <f t="shared" si="263"/>
        <v>F</v>
      </c>
      <c r="CL175" s="8"/>
      <c r="CM175" s="9" t="str">
        <f t="shared" si="264"/>
        <v>F</v>
      </c>
      <c r="CN175" s="8"/>
      <c r="CO175" s="9" t="str">
        <f t="shared" si="265"/>
        <v>F</v>
      </c>
      <c r="CP175" s="8"/>
      <c r="CQ175" s="9" t="str">
        <f t="shared" si="266"/>
        <v>F</v>
      </c>
      <c r="CR175" s="8"/>
      <c r="CS175" s="9" t="str">
        <f t="shared" si="267"/>
        <v>F</v>
      </c>
      <c r="CT175" s="8"/>
      <c r="CU175" s="9" t="str">
        <f t="shared" si="268"/>
        <v>F</v>
      </c>
      <c r="CV175" s="8"/>
      <c r="CW175" s="9" t="str">
        <f t="shared" si="269"/>
        <v>F</v>
      </c>
      <c r="CX175" s="51">
        <f t="shared" si="270"/>
        <v>0</v>
      </c>
      <c r="CY175" s="51">
        <v>167</v>
      </c>
      <c r="CZ175" s="56" t="str">
        <f t="shared" si="271"/>
        <v>A</v>
      </c>
      <c r="DA175" s="56" t="str">
        <f t="shared" si="272"/>
        <v>ល្អ</v>
      </c>
      <c r="DB175" s="51" t="e">
        <f t="shared" si="273"/>
        <v>#N/A</v>
      </c>
      <c r="DC175" s="51">
        <f>វត្តមាន!DF175</f>
        <v>0</v>
      </c>
      <c r="DD175" s="51">
        <f>វត្តមាន!DG175</f>
        <v>0</v>
      </c>
      <c r="DE175" s="51">
        <f>វត្តមាន!DH175</f>
        <v>0</v>
      </c>
      <c r="DF175" s="51">
        <f>វត្តមាន!DI175</f>
        <v>0</v>
      </c>
      <c r="DG175" s="8"/>
      <c r="DH175" s="8"/>
      <c r="DI175" s="8">
        <f t="shared" si="274"/>
        <v>0</v>
      </c>
      <c r="DJ175" s="9" t="str">
        <f t="shared" si="275"/>
        <v>F</v>
      </c>
      <c r="DK175" s="8"/>
      <c r="DL175" s="9" t="str">
        <f t="shared" si="276"/>
        <v>F</v>
      </c>
      <c r="DM175" s="8"/>
      <c r="DN175" s="9" t="str">
        <f t="shared" si="277"/>
        <v>F</v>
      </c>
      <c r="DO175" s="8"/>
      <c r="DP175" s="9" t="str">
        <f t="shared" si="278"/>
        <v>F</v>
      </c>
      <c r="DQ175" s="8"/>
      <c r="DR175" s="9" t="str">
        <f t="shared" si="279"/>
        <v>F</v>
      </c>
      <c r="DS175" s="8"/>
      <c r="DT175" s="9" t="str">
        <f t="shared" si="280"/>
        <v>F</v>
      </c>
      <c r="DU175" s="8"/>
      <c r="DV175" s="9" t="str">
        <f t="shared" si="281"/>
        <v>F</v>
      </c>
      <c r="DW175" s="8"/>
      <c r="DX175" s="9" t="str">
        <f t="shared" si="282"/>
        <v>F</v>
      </c>
      <c r="DY175" s="8"/>
      <c r="DZ175" s="9" t="str">
        <f t="shared" si="283"/>
        <v>F</v>
      </c>
      <c r="EA175" s="8"/>
      <c r="EB175" s="9" t="str">
        <f t="shared" si="284"/>
        <v>F</v>
      </c>
      <c r="EC175" s="8"/>
      <c r="ED175" s="9" t="str">
        <f t="shared" si="285"/>
        <v>F</v>
      </c>
      <c r="EE175" s="58">
        <f t="shared" si="286"/>
        <v>0</v>
      </c>
      <c r="EF175" s="58">
        <v>167</v>
      </c>
      <c r="EG175" s="59" t="str">
        <f t="shared" si="287"/>
        <v>A</v>
      </c>
      <c r="EH175" s="59" t="str">
        <f t="shared" si="288"/>
        <v>ល្អ</v>
      </c>
      <c r="EI175" s="58" t="e">
        <f t="shared" si="289"/>
        <v>#N/A</v>
      </c>
      <c r="EJ175" s="58">
        <f>វត្តមាន!EP175</f>
        <v>2</v>
      </c>
      <c r="EK175" s="58">
        <f>វត្តមាន!EQ175</f>
        <v>2</v>
      </c>
      <c r="EL175" s="58">
        <f>វត្តមាន!ER175</f>
        <v>2</v>
      </c>
      <c r="EM175" s="58">
        <f>វត្តមាន!ES175</f>
        <v>6</v>
      </c>
      <c r="EN175" s="67"/>
      <c r="EO175" s="8"/>
      <c r="EP175" s="8"/>
      <c r="EQ175" s="8">
        <f t="shared" si="290"/>
        <v>0</v>
      </c>
      <c r="ER175" s="9" t="str">
        <f t="shared" si="291"/>
        <v>F</v>
      </c>
      <c r="ES175" s="9"/>
      <c r="ET175" s="8"/>
      <c r="EU175" s="9" t="str">
        <f t="shared" si="292"/>
        <v>F</v>
      </c>
      <c r="EV175" s="9"/>
      <c r="EW175" s="8"/>
      <c r="EX175" s="9" t="str">
        <f t="shared" si="293"/>
        <v>F</v>
      </c>
      <c r="EY175" s="9"/>
      <c r="EZ175" s="8"/>
      <c r="FA175" s="9" t="str">
        <f t="shared" si="294"/>
        <v>F</v>
      </c>
      <c r="FB175" s="9"/>
      <c r="FC175" s="8"/>
      <c r="FD175" s="9" t="str">
        <f t="shared" si="295"/>
        <v>F</v>
      </c>
      <c r="FE175" s="9"/>
      <c r="FF175" s="8"/>
      <c r="FG175" s="9" t="str">
        <f t="shared" si="296"/>
        <v>F</v>
      </c>
      <c r="FH175" s="9"/>
      <c r="FI175" s="8"/>
      <c r="FJ175" s="9" t="str">
        <f t="shared" si="297"/>
        <v>F</v>
      </c>
      <c r="FK175" s="9"/>
      <c r="FL175" s="8"/>
      <c r="FM175" s="9" t="str">
        <f t="shared" si="298"/>
        <v>F</v>
      </c>
      <c r="FN175" s="9"/>
      <c r="FO175" s="8"/>
      <c r="FP175" s="9" t="str">
        <f t="shared" si="299"/>
        <v>F</v>
      </c>
      <c r="FQ175" s="9"/>
      <c r="FR175" s="8"/>
      <c r="FS175" s="9" t="str">
        <f t="shared" si="300"/>
        <v>F</v>
      </c>
      <c r="FT175" s="9"/>
      <c r="FU175" s="8"/>
      <c r="FV175" s="9" t="str">
        <f t="shared" si="301"/>
        <v>F</v>
      </c>
      <c r="FX175" s="58">
        <f t="shared" si="302"/>
        <v>0</v>
      </c>
      <c r="FY175" s="58">
        <v>167</v>
      </c>
      <c r="FZ175" s="59" t="str">
        <f t="shared" si="303"/>
        <v>A</v>
      </c>
      <c r="GA175" s="59" t="str">
        <f t="shared" si="304"/>
        <v>ល្អ</v>
      </c>
      <c r="GB175" s="58" t="e">
        <f t="shared" si="305"/>
        <v>#N/A</v>
      </c>
      <c r="GC175" s="58">
        <f>វត្តមាន!FZ175</f>
        <v>2</v>
      </c>
      <c r="GD175" s="58">
        <f>វត្តមាន!GA175</f>
        <v>2</v>
      </c>
      <c r="GE175" s="58">
        <f>វត្តមាន!GB175</f>
        <v>2</v>
      </c>
      <c r="GF175" s="58">
        <f>វត្តមាន!GC175</f>
        <v>6</v>
      </c>
      <c r="GG175" s="69">
        <f t="shared" si="306"/>
        <v>83.5</v>
      </c>
      <c r="GH175" s="69">
        <f t="shared" si="307"/>
        <v>167</v>
      </c>
      <c r="GI175" s="69">
        <f t="shared" si="308"/>
        <v>125.25</v>
      </c>
      <c r="GJ175" s="59" t="str">
        <f t="shared" si="309"/>
        <v>A</v>
      </c>
      <c r="GK175" s="59" t="str">
        <f t="shared" si="310"/>
        <v>ល្អ</v>
      </c>
      <c r="GL175" s="58" t="e">
        <f t="shared" si="311"/>
        <v>#N/A</v>
      </c>
      <c r="GM175" s="2">
        <f t="shared" si="312"/>
        <v>4</v>
      </c>
      <c r="GN175" s="2">
        <f t="shared" si="313"/>
        <v>4</v>
      </c>
      <c r="GO175" s="2">
        <f t="shared" si="314"/>
        <v>4</v>
      </c>
      <c r="GP175" s="2">
        <f t="shared" si="315"/>
        <v>12</v>
      </c>
    </row>
    <row r="176" spans="1:198">
      <c r="A176" s="2"/>
      <c r="B176" s="2">
        <f>ប្រវត្តិរូបសិស្ស!B180</f>
        <v>0</v>
      </c>
      <c r="C176" s="2">
        <f>ប្រវត្តិរូបសិស្ស!C176</f>
        <v>0</v>
      </c>
      <c r="D176" s="2">
        <f>ប្រវត្តិរូបសិស្ស!D176</f>
        <v>0</v>
      </c>
      <c r="E176" s="7">
        <f>ប្រវត្តិរូបសិស្ស!E176</f>
        <v>0</v>
      </c>
      <c r="F176" s="7">
        <f>ប្រវត្តិរូបសិស្ស!G176</f>
        <v>0</v>
      </c>
      <c r="G176" s="8"/>
      <c r="H176" s="8"/>
      <c r="I176" s="8">
        <f t="shared" si="316"/>
        <v>0</v>
      </c>
      <c r="J176" s="9" t="str">
        <f t="shared" si="227"/>
        <v>F</v>
      </c>
      <c r="K176" s="8"/>
      <c r="L176" s="9" t="str">
        <f t="shared" si="228"/>
        <v>F</v>
      </c>
      <c r="M176" s="8"/>
      <c r="N176" s="9" t="str">
        <f t="shared" si="229"/>
        <v>F</v>
      </c>
      <c r="O176" s="8"/>
      <c r="P176" s="9" t="str">
        <f t="shared" si="230"/>
        <v>F</v>
      </c>
      <c r="Q176" s="8"/>
      <c r="R176" s="9" t="str">
        <f t="shared" si="231"/>
        <v>F</v>
      </c>
      <c r="S176" s="8"/>
      <c r="T176" s="9" t="str">
        <f t="shared" si="232"/>
        <v>F</v>
      </c>
      <c r="U176" s="8"/>
      <c r="V176" s="9" t="str">
        <f t="shared" si="233"/>
        <v>F</v>
      </c>
      <c r="W176" s="8"/>
      <c r="X176" s="9" t="str">
        <f t="shared" si="234"/>
        <v>F</v>
      </c>
      <c r="Y176" s="8"/>
      <c r="Z176" s="9" t="str">
        <f t="shared" si="235"/>
        <v>F</v>
      </c>
      <c r="AA176" s="8"/>
      <c r="AB176" s="9" t="str">
        <f t="shared" si="236"/>
        <v>F</v>
      </c>
      <c r="AC176" s="8"/>
      <c r="AD176" s="9" t="str">
        <f t="shared" si="237"/>
        <v>F</v>
      </c>
      <c r="AE176" s="9">
        <f>វត្តមាន!AL176</f>
        <v>0</v>
      </c>
      <c r="AF176" s="9">
        <f>វត្តមាន!AM176</f>
        <v>0</v>
      </c>
      <c r="AG176" s="9">
        <f>វត្តមាន!AN176</f>
        <v>0</v>
      </c>
      <c r="AH176" s="9">
        <f>វត្តមាន!AO176</f>
        <v>0</v>
      </c>
      <c r="AI176" s="53">
        <f t="shared" si="238"/>
        <v>0</v>
      </c>
      <c r="AJ176" s="53">
        <f t="shared" si="239"/>
        <v>0</v>
      </c>
      <c r="AK176" s="54" t="str">
        <f t="shared" si="240"/>
        <v>F</v>
      </c>
      <c r="AL176" s="54" t="str">
        <f t="shared" si="241"/>
        <v>ខ្សោយ</v>
      </c>
      <c r="AM176" s="53">
        <f t="shared" si="317"/>
        <v>1</v>
      </c>
      <c r="AN176" s="53">
        <f>វត្តមាន!BV176</f>
        <v>0</v>
      </c>
      <c r="AO176" s="53">
        <f>វត្តមាន!BW176</f>
        <v>0</v>
      </c>
      <c r="AP176" s="53">
        <f>វត្តមាន!BX176</f>
        <v>0</v>
      </c>
      <c r="AQ176" s="53">
        <f>វត្តមាន!BY176</f>
        <v>0</v>
      </c>
      <c r="AR176" s="53"/>
      <c r="AS176" s="8"/>
      <c r="AT176" s="8"/>
      <c r="AU176" s="8">
        <f t="shared" si="242"/>
        <v>0</v>
      </c>
      <c r="AV176" s="9" t="str">
        <f t="shared" si="243"/>
        <v>F</v>
      </c>
      <c r="AW176" s="8"/>
      <c r="AX176" s="9" t="str">
        <f t="shared" si="244"/>
        <v>F</v>
      </c>
      <c r="AY176" s="8"/>
      <c r="AZ176" s="9" t="str">
        <f t="shared" si="245"/>
        <v>F</v>
      </c>
      <c r="BA176" s="8"/>
      <c r="BB176" s="9" t="str">
        <f t="shared" si="246"/>
        <v>F</v>
      </c>
      <c r="BC176" s="8"/>
      <c r="BD176" s="9" t="str">
        <f t="shared" si="247"/>
        <v>F</v>
      </c>
      <c r="BE176" s="8"/>
      <c r="BF176" s="9" t="str">
        <f t="shared" si="248"/>
        <v>F</v>
      </c>
      <c r="BG176" s="8"/>
      <c r="BH176" s="9" t="str">
        <f t="shared" si="249"/>
        <v>F</v>
      </c>
      <c r="BI176" s="8"/>
      <c r="BJ176" s="9" t="str">
        <f t="shared" si="250"/>
        <v>F</v>
      </c>
      <c r="BK176" s="8"/>
      <c r="BL176" s="9" t="str">
        <f t="shared" si="251"/>
        <v>F</v>
      </c>
      <c r="BM176" s="8"/>
      <c r="BN176" s="9" t="str">
        <f t="shared" si="252"/>
        <v>F</v>
      </c>
      <c r="BO176" s="8"/>
      <c r="BP176" s="9" t="str">
        <f t="shared" si="253"/>
        <v>F</v>
      </c>
      <c r="BQ176" s="51">
        <f t="shared" si="254"/>
        <v>0</v>
      </c>
      <c r="BR176" s="51">
        <f t="shared" si="255"/>
        <v>0</v>
      </c>
      <c r="BS176" s="56" t="str">
        <f t="shared" si="256"/>
        <v>F</v>
      </c>
      <c r="BT176" s="56" t="str">
        <f t="shared" si="257"/>
        <v>ខ្សោយ</v>
      </c>
      <c r="BU176" s="51">
        <f t="shared" si="258"/>
        <v>1</v>
      </c>
      <c r="BV176" s="51">
        <f>វត្តមាន!BV176</f>
        <v>0</v>
      </c>
      <c r="BW176" s="51">
        <f>វត្តមាន!BW176</f>
        <v>0</v>
      </c>
      <c r="BX176" s="51">
        <f>វត្តមាន!BX176</f>
        <v>0</v>
      </c>
      <c r="BY176" s="51">
        <f>វត្តមាន!BY176</f>
        <v>0</v>
      </c>
      <c r="BZ176" s="8"/>
      <c r="CA176" s="8"/>
      <c r="CB176" s="8">
        <f t="shared" si="318"/>
        <v>0</v>
      </c>
      <c r="CC176" s="9" t="str">
        <f t="shared" si="259"/>
        <v>F</v>
      </c>
      <c r="CD176" s="8"/>
      <c r="CE176" s="9" t="str">
        <f t="shared" si="260"/>
        <v>F</v>
      </c>
      <c r="CF176" s="8"/>
      <c r="CG176" s="9" t="str">
        <f t="shared" si="261"/>
        <v>F</v>
      </c>
      <c r="CH176" s="8"/>
      <c r="CI176" s="9" t="str">
        <f t="shared" si="262"/>
        <v>F</v>
      </c>
      <c r="CJ176" s="8"/>
      <c r="CK176" s="9" t="str">
        <f t="shared" si="263"/>
        <v>F</v>
      </c>
      <c r="CL176" s="8"/>
      <c r="CM176" s="9" t="str">
        <f t="shared" si="264"/>
        <v>F</v>
      </c>
      <c r="CN176" s="8"/>
      <c r="CO176" s="9" t="str">
        <f t="shared" si="265"/>
        <v>F</v>
      </c>
      <c r="CP176" s="8"/>
      <c r="CQ176" s="9" t="str">
        <f t="shared" si="266"/>
        <v>F</v>
      </c>
      <c r="CR176" s="8"/>
      <c r="CS176" s="9" t="str">
        <f t="shared" si="267"/>
        <v>F</v>
      </c>
      <c r="CT176" s="8"/>
      <c r="CU176" s="9" t="str">
        <f t="shared" si="268"/>
        <v>F</v>
      </c>
      <c r="CV176" s="8"/>
      <c r="CW176" s="9" t="str">
        <f t="shared" si="269"/>
        <v>F</v>
      </c>
      <c r="CX176" s="51">
        <f t="shared" si="270"/>
        <v>0</v>
      </c>
      <c r="CY176" s="51">
        <v>168</v>
      </c>
      <c r="CZ176" s="56" t="str">
        <f t="shared" si="271"/>
        <v>A</v>
      </c>
      <c r="DA176" s="56" t="str">
        <f t="shared" si="272"/>
        <v>ល្អ</v>
      </c>
      <c r="DB176" s="51" t="e">
        <f t="shared" si="273"/>
        <v>#N/A</v>
      </c>
      <c r="DC176" s="51">
        <f>វត្តមាន!DF176</f>
        <v>0</v>
      </c>
      <c r="DD176" s="51">
        <f>វត្តមាន!DG176</f>
        <v>0</v>
      </c>
      <c r="DE176" s="51">
        <f>វត្តមាន!DH176</f>
        <v>0</v>
      </c>
      <c r="DF176" s="51">
        <f>វត្តមាន!DI176</f>
        <v>0</v>
      </c>
      <c r="DG176" s="8"/>
      <c r="DH176" s="8"/>
      <c r="DI176" s="8">
        <f t="shared" si="274"/>
        <v>0</v>
      </c>
      <c r="DJ176" s="9" t="str">
        <f t="shared" si="275"/>
        <v>F</v>
      </c>
      <c r="DK176" s="8"/>
      <c r="DL176" s="9" t="str">
        <f t="shared" si="276"/>
        <v>F</v>
      </c>
      <c r="DM176" s="8"/>
      <c r="DN176" s="9" t="str">
        <f t="shared" si="277"/>
        <v>F</v>
      </c>
      <c r="DO176" s="8"/>
      <c r="DP176" s="9" t="str">
        <f t="shared" si="278"/>
        <v>F</v>
      </c>
      <c r="DQ176" s="8"/>
      <c r="DR176" s="9" t="str">
        <f t="shared" si="279"/>
        <v>F</v>
      </c>
      <c r="DS176" s="8"/>
      <c r="DT176" s="9" t="str">
        <f t="shared" si="280"/>
        <v>F</v>
      </c>
      <c r="DU176" s="8"/>
      <c r="DV176" s="9" t="str">
        <f t="shared" si="281"/>
        <v>F</v>
      </c>
      <c r="DW176" s="8"/>
      <c r="DX176" s="9" t="str">
        <f t="shared" si="282"/>
        <v>F</v>
      </c>
      <c r="DY176" s="8"/>
      <c r="DZ176" s="9" t="str">
        <f t="shared" si="283"/>
        <v>F</v>
      </c>
      <c r="EA176" s="8"/>
      <c r="EB176" s="9" t="str">
        <f t="shared" si="284"/>
        <v>F</v>
      </c>
      <c r="EC176" s="8"/>
      <c r="ED176" s="9" t="str">
        <f t="shared" si="285"/>
        <v>F</v>
      </c>
      <c r="EE176" s="58">
        <f t="shared" si="286"/>
        <v>0</v>
      </c>
      <c r="EF176" s="58">
        <v>168</v>
      </c>
      <c r="EG176" s="59" t="str">
        <f t="shared" si="287"/>
        <v>A</v>
      </c>
      <c r="EH176" s="59" t="str">
        <f t="shared" si="288"/>
        <v>ល្អ</v>
      </c>
      <c r="EI176" s="58" t="e">
        <f t="shared" si="289"/>
        <v>#N/A</v>
      </c>
      <c r="EJ176" s="58">
        <f>វត្តមាន!EP176</f>
        <v>2</v>
      </c>
      <c r="EK176" s="58">
        <f>វត្តមាន!EQ176</f>
        <v>2</v>
      </c>
      <c r="EL176" s="58">
        <f>វត្តមាន!ER176</f>
        <v>2</v>
      </c>
      <c r="EM176" s="58">
        <f>វត្តមាន!ES176</f>
        <v>6</v>
      </c>
      <c r="EN176" s="67"/>
      <c r="EO176" s="8"/>
      <c r="EP176" s="8"/>
      <c r="EQ176" s="8">
        <f t="shared" si="290"/>
        <v>0</v>
      </c>
      <c r="ER176" s="9" t="str">
        <f t="shared" si="291"/>
        <v>F</v>
      </c>
      <c r="ES176" s="9"/>
      <c r="ET176" s="8"/>
      <c r="EU176" s="9" t="str">
        <f t="shared" si="292"/>
        <v>F</v>
      </c>
      <c r="EV176" s="9"/>
      <c r="EW176" s="8"/>
      <c r="EX176" s="9" t="str">
        <f t="shared" si="293"/>
        <v>F</v>
      </c>
      <c r="EY176" s="9"/>
      <c r="EZ176" s="8"/>
      <c r="FA176" s="9" t="str">
        <f t="shared" si="294"/>
        <v>F</v>
      </c>
      <c r="FB176" s="9"/>
      <c r="FC176" s="8"/>
      <c r="FD176" s="9" t="str">
        <f t="shared" si="295"/>
        <v>F</v>
      </c>
      <c r="FE176" s="9"/>
      <c r="FF176" s="8"/>
      <c r="FG176" s="9" t="str">
        <f t="shared" si="296"/>
        <v>F</v>
      </c>
      <c r="FH176" s="9"/>
      <c r="FI176" s="8"/>
      <c r="FJ176" s="9" t="str">
        <f t="shared" si="297"/>
        <v>F</v>
      </c>
      <c r="FK176" s="9"/>
      <c r="FL176" s="8"/>
      <c r="FM176" s="9" t="str">
        <f t="shared" si="298"/>
        <v>F</v>
      </c>
      <c r="FN176" s="9"/>
      <c r="FO176" s="8"/>
      <c r="FP176" s="9" t="str">
        <f t="shared" si="299"/>
        <v>F</v>
      </c>
      <c r="FQ176" s="9"/>
      <c r="FR176" s="8"/>
      <c r="FS176" s="9" t="str">
        <f t="shared" si="300"/>
        <v>F</v>
      </c>
      <c r="FT176" s="9"/>
      <c r="FU176" s="8"/>
      <c r="FV176" s="9" t="str">
        <f t="shared" si="301"/>
        <v>F</v>
      </c>
      <c r="FX176" s="58">
        <f t="shared" si="302"/>
        <v>0</v>
      </c>
      <c r="FY176" s="58">
        <v>168</v>
      </c>
      <c r="FZ176" s="59" t="str">
        <f t="shared" si="303"/>
        <v>A</v>
      </c>
      <c r="GA176" s="59" t="str">
        <f t="shared" si="304"/>
        <v>ល្អ</v>
      </c>
      <c r="GB176" s="58" t="e">
        <f t="shared" si="305"/>
        <v>#N/A</v>
      </c>
      <c r="GC176" s="58">
        <f>វត្តមាន!FZ176</f>
        <v>2</v>
      </c>
      <c r="GD176" s="58">
        <f>វត្តមាន!GA176</f>
        <v>2</v>
      </c>
      <c r="GE176" s="58">
        <f>វត្តមាន!GB176</f>
        <v>2</v>
      </c>
      <c r="GF176" s="58">
        <f>វត្តមាន!GC176</f>
        <v>6</v>
      </c>
      <c r="GG176" s="69">
        <f t="shared" si="306"/>
        <v>84</v>
      </c>
      <c r="GH176" s="69">
        <f t="shared" si="307"/>
        <v>168</v>
      </c>
      <c r="GI176" s="69">
        <f t="shared" si="308"/>
        <v>126</v>
      </c>
      <c r="GJ176" s="59" t="str">
        <f t="shared" si="309"/>
        <v>A</v>
      </c>
      <c r="GK176" s="59" t="str">
        <f t="shared" si="310"/>
        <v>ល្អ</v>
      </c>
      <c r="GL176" s="58" t="e">
        <f t="shared" si="311"/>
        <v>#N/A</v>
      </c>
      <c r="GM176" s="2">
        <f t="shared" si="312"/>
        <v>4</v>
      </c>
      <c r="GN176" s="2">
        <f t="shared" si="313"/>
        <v>4</v>
      </c>
      <c r="GO176" s="2">
        <f t="shared" si="314"/>
        <v>4</v>
      </c>
      <c r="GP176" s="2">
        <f t="shared" si="315"/>
        <v>12</v>
      </c>
    </row>
    <row r="177" spans="1:198">
      <c r="A177" s="2"/>
      <c r="B177" s="2">
        <f>ប្រវត្តិរូបសិស្ស!B181</f>
        <v>0</v>
      </c>
      <c r="C177" s="2">
        <f>ប្រវត្តិរូបសិស្ស!C177</f>
        <v>0</v>
      </c>
      <c r="D177" s="2">
        <f>ប្រវត្តិរូបសិស្ស!D177</f>
        <v>0</v>
      </c>
      <c r="E177" s="7">
        <f>ប្រវត្តិរូបសិស្ស!E177</f>
        <v>0</v>
      </c>
      <c r="F177" s="7">
        <f>ប្រវត្តិរូបសិស្ស!G177</f>
        <v>0</v>
      </c>
      <c r="G177" s="8"/>
      <c r="H177" s="8"/>
      <c r="I177" s="8">
        <f t="shared" si="316"/>
        <v>0</v>
      </c>
      <c r="J177" s="9" t="str">
        <f t="shared" si="227"/>
        <v>F</v>
      </c>
      <c r="K177" s="8"/>
      <c r="L177" s="9" t="str">
        <f t="shared" si="228"/>
        <v>F</v>
      </c>
      <c r="M177" s="8"/>
      <c r="N177" s="9" t="str">
        <f t="shared" si="229"/>
        <v>F</v>
      </c>
      <c r="O177" s="8"/>
      <c r="P177" s="9" t="str">
        <f t="shared" si="230"/>
        <v>F</v>
      </c>
      <c r="Q177" s="8"/>
      <c r="R177" s="9" t="str">
        <f t="shared" si="231"/>
        <v>F</v>
      </c>
      <c r="S177" s="8"/>
      <c r="T177" s="9" t="str">
        <f t="shared" si="232"/>
        <v>F</v>
      </c>
      <c r="U177" s="8"/>
      <c r="V177" s="9" t="str">
        <f t="shared" si="233"/>
        <v>F</v>
      </c>
      <c r="W177" s="8"/>
      <c r="X177" s="9" t="str">
        <f t="shared" si="234"/>
        <v>F</v>
      </c>
      <c r="Y177" s="8"/>
      <c r="Z177" s="9" t="str">
        <f t="shared" si="235"/>
        <v>F</v>
      </c>
      <c r="AA177" s="8"/>
      <c r="AB177" s="9" t="str">
        <f t="shared" si="236"/>
        <v>F</v>
      </c>
      <c r="AC177" s="8"/>
      <c r="AD177" s="9" t="str">
        <f t="shared" si="237"/>
        <v>F</v>
      </c>
      <c r="AE177" s="9">
        <f>វត្តមាន!AL177</f>
        <v>0</v>
      </c>
      <c r="AF177" s="9">
        <f>វត្តមាន!AM177</f>
        <v>0</v>
      </c>
      <c r="AG177" s="9">
        <f>វត្តមាន!AN177</f>
        <v>0</v>
      </c>
      <c r="AH177" s="9">
        <f>វត្តមាន!AO177</f>
        <v>0</v>
      </c>
      <c r="AI177" s="53">
        <f t="shared" si="238"/>
        <v>0</v>
      </c>
      <c r="AJ177" s="53">
        <f t="shared" si="239"/>
        <v>0</v>
      </c>
      <c r="AK177" s="54" t="str">
        <f t="shared" si="240"/>
        <v>F</v>
      </c>
      <c r="AL177" s="54" t="str">
        <f t="shared" si="241"/>
        <v>ខ្សោយ</v>
      </c>
      <c r="AM177" s="53">
        <f t="shared" si="317"/>
        <v>1</v>
      </c>
      <c r="AN177" s="53">
        <f>វត្តមាន!BV177</f>
        <v>0</v>
      </c>
      <c r="AO177" s="53">
        <f>វត្តមាន!BW177</f>
        <v>0</v>
      </c>
      <c r="AP177" s="53">
        <f>វត្តមាន!BX177</f>
        <v>0</v>
      </c>
      <c r="AQ177" s="53">
        <f>វត្តមាន!BY177</f>
        <v>0</v>
      </c>
      <c r="AR177" s="53"/>
      <c r="AS177" s="8"/>
      <c r="AT177" s="8"/>
      <c r="AU177" s="8">
        <f t="shared" si="242"/>
        <v>0</v>
      </c>
      <c r="AV177" s="9" t="str">
        <f t="shared" si="243"/>
        <v>F</v>
      </c>
      <c r="AW177" s="8"/>
      <c r="AX177" s="9" t="str">
        <f t="shared" si="244"/>
        <v>F</v>
      </c>
      <c r="AY177" s="8"/>
      <c r="AZ177" s="9" t="str">
        <f t="shared" si="245"/>
        <v>F</v>
      </c>
      <c r="BA177" s="8"/>
      <c r="BB177" s="9" t="str">
        <f t="shared" si="246"/>
        <v>F</v>
      </c>
      <c r="BC177" s="8"/>
      <c r="BD177" s="9" t="str">
        <f t="shared" si="247"/>
        <v>F</v>
      </c>
      <c r="BE177" s="8"/>
      <c r="BF177" s="9" t="str">
        <f t="shared" si="248"/>
        <v>F</v>
      </c>
      <c r="BG177" s="8"/>
      <c r="BH177" s="9" t="str">
        <f t="shared" si="249"/>
        <v>F</v>
      </c>
      <c r="BI177" s="8"/>
      <c r="BJ177" s="9" t="str">
        <f t="shared" si="250"/>
        <v>F</v>
      </c>
      <c r="BK177" s="8"/>
      <c r="BL177" s="9" t="str">
        <f t="shared" si="251"/>
        <v>F</v>
      </c>
      <c r="BM177" s="8"/>
      <c r="BN177" s="9" t="str">
        <f t="shared" si="252"/>
        <v>F</v>
      </c>
      <c r="BO177" s="8"/>
      <c r="BP177" s="9" t="str">
        <f t="shared" si="253"/>
        <v>F</v>
      </c>
      <c r="BQ177" s="51">
        <f t="shared" si="254"/>
        <v>0</v>
      </c>
      <c r="BR177" s="51">
        <f t="shared" si="255"/>
        <v>0</v>
      </c>
      <c r="BS177" s="56" t="str">
        <f t="shared" si="256"/>
        <v>F</v>
      </c>
      <c r="BT177" s="56" t="str">
        <f t="shared" si="257"/>
        <v>ខ្សោយ</v>
      </c>
      <c r="BU177" s="51">
        <f t="shared" si="258"/>
        <v>1</v>
      </c>
      <c r="BV177" s="51">
        <f>វត្តមាន!BV177</f>
        <v>0</v>
      </c>
      <c r="BW177" s="51">
        <f>វត្តមាន!BW177</f>
        <v>0</v>
      </c>
      <c r="BX177" s="51">
        <f>វត្តមាន!BX177</f>
        <v>0</v>
      </c>
      <c r="BY177" s="51">
        <f>វត្តមាន!BY177</f>
        <v>0</v>
      </c>
      <c r="BZ177" s="8"/>
      <c r="CA177" s="8"/>
      <c r="CB177" s="8">
        <f t="shared" si="318"/>
        <v>0</v>
      </c>
      <c r="CC177" s="9" t="str">
        <f t="shared" si="259"/>
        <v>F</v>
      </c>
      <c r="CD177" s="8"/>
      <c r="CE177" s="9" t="str">
        <f t="shared" si="260"/>
        <v>F</v>
      </c>
      <c r="CF177" s="8"/>
      <c r="CG177" s="9" t="str">
        <f t="shared" si="261"/>
        <v>F</v>
      </c>
      <c r="CH177" s="8"/>
      <c r="CI177" s="9" t="str">
        <f t="shared" si="262"/>
        <v>F</v>
      </c>
      <c r="CJ177" s="8"/>
      <c r="CK177" s="9" t="str">
        <f t="shared" si="263"/>
        <v>F</v>
      </c>
      <c r="CL177" s="8"/>
      <c r="CM177" s="9" t="str">
        <f t="shared" si="264"/>
        <v>F</v>
      </c>
      <c r="CN177" s="8"/>
      <c r="CO177" s="9" t="str">
        <f t="shared" si="265"/>
        <v>F</v>
      </c>
      <c r="CP177" s="8"/>
      <c r="CQ177" s="9" t="str">
        <f t="shared" si="266"/>
        <v>F</v>
      </c>
      <c r="CR177" s="8"/>
      <c r="CS177" s="9" t="str">
        <f t="shared" si="267"/>
        <v>F</v>
      </c>
      <c r="CT177" s="8"/>
      <c r="CU177" s="9" t="str">
        <f t="shared" si="268"/>
        <v>F</v>
      </c>
      <c r="CV177" s="8"/>
      <c r="CW177" s="9" t="str">
        <f t="shared" si="269"/>
        <v>F</v>
      </c>
      <c r="CX177" s="51">
        <f t="shared" si="270"/>
        <v>0</v>
      </c>
      <c r="CY177" s="51">
        <v>169</v>
      </c>
      <c r="CZ177" s="56" t="str">
        <f t="shared" si="271"/>
        <v>A</v>
      </c>
      <c r="DA177" s="56" t="str">
        <f t="shared" si="272"/>
        <v>ល្អ</v>
      </c>
      <c r="DB177" s="51" t="e">
        <f t="shared" si="273"/>
        <v>#N/A</v>
      </c>
      <c r="DC177" s="51">
        <f>វត្តមាន!DF177</f>
        <v>0</v>
      </c>
      <c r="DD177" s="51">
        <f>វត្តមាន!DG177</f>
        <v>0</v>
      </c>
      <c r="DE177" s="51">
        <f>វត្តមាន!DH177</f>
        <v>0</v>
      </c>
      <c r="DF177" s="51">
        <f>វត្តមាន!DI177</f>
        <v>0</v>
      </c>
      <c r="DG177" s="8"/>
      <c r="DH177" s="8"/>
      <c r="DI177" s="8">
        <f t="shared" si="274"/>
        <v>0</v>
      </c>
      <c r="DJ177" s="9" t="str">
        <f t="shared" si="275"/>
        <v>F</v>
      </c>
      <c r="DK177" s="8"/>
      <c r="DL177" s="9" t="str">
        <f t="shared" si="276"/>
        <v>F</v>
      </c>
      <c r="DM177" s="8"/>
      <c r="DN177" s="9" t="str">
        <f t="shared" si="277"/>
        <v>F</v>
      </c>
      <c r="DO177" s="8"/>
      <c r="DP177" s="9" t="str">
        <f t="shared" si="278"/>
        <v>F</v>
      </c>
      <c r="DQ177" s="8"/>
      <c r="DR177" s="9" t="str">
        <f t="shared" si="279"/>
        <v>F</v>
      </c>
      <c r="DS177" s="8"/>
      <c r="DT177" s="9" t="str">
        <f t="shared" si="280"/>
        <v>F</v>
      </c>
      <c r="DU177" s="8"/>
      <c r="DV177" s="9" t="str">
        <f t="shared" si="281"/>
        <v>F</v>
      </c>
      <c r="DW177" s="8"/>
      <c r="DX177" s="9" t="str">
        <f t="shared" si="282"/>
        <v>F</v>
      </c>
      <c r="DY177" s="8"/>
      <c r="DZ177" s="9" t="str">
        <f t="shared" si="283"/>
        <v>F</v>
      </c>
      <c r="EA177" s="8"/>
      <c r="EB177" s="9" t="str">
        <f t="shared" si="284"/>
        <v>F</v>
      </c>
      <c r="EC177" s="8"/>
      <c r="ED177" s="9" t="str">
        <f t="shared" si="285"/>
        <v>F</v>
      </c>
      <c r="EE177" s="58">
        <f t="shared" si="286"/>
        <v>0</v>
      </c>
      <c r="EF177" s="58">
        <v>169</v>
      </c>
      <c r="EG177" s="59" t="str">
        <f t="shared" si="287"/>
        <v>A</v>
      </c>
      <c r="EH177" s="59" t="str">
        <f t="shared" si="288"/>
        <v>ល្អ</v>
      </c>
      <c r="EI177" s="58" t="e">
        <f t="shared" si="289"/>
        <v>#N/A</v>
      </c>
      <c r="EJ177" s="58">
        <f>វត្តមាន!EP177</f>
        <v>2</v>
      </c>
      <c r="EK177" s="58">
        <f>វត្តមាន!EQ177</f>
        <v>2</v>
      </c>
      <c r="EL177" s="58">
        <f>វត្តមាន!ER177</f>
        <v>2</v>
      </c>
      <c r="EM177" s="58">
        <f>វត្តមាន!ES177</f>
        <v>6</v>
      </c>
      <c r="EN177" s="67"/>
      <c r="EO177" s="8"/>
      <c r="EP177" s="8"/>
      <c r="EQ177" s="8">
        <f t="shared" si="290"/>
        <v>0</v>
      </c>
      <c r="ER177" s="9" t="str">
        <f t="shared" si="291"/>
        <v>F</v>
      </c>
      <c r="ES177" s="9"/>
      <c r="ET177" s="8"/>
      <c r="EU177" s="9" t="str">
        <f t="shared" si="292"/>
        <v>F</v>
      </c>
      <c r="EV177" s="9"/>
      <c r="EW177" s="8"/>
      <c r="EX177" s="9" t="str">
        <f t="shared" si="293"/>
        <v>F</v>
      </c>
      <c r="EY177" s="9"/>
      <c r="EZ177" s="8"/>
      <c r="FA177" s="9" t="str">
        <f t="shared" si="294"/>
        <v>F</v>
      </c>
      <c r="FB177" s="9"/>
      <c r="FC177" s="8"/>
      <c r="FD177" s="9" t="str">
        <f t="shared" si="295"/>
        <v>F</v>
      </c>
      <c r="FE177" s="9"/>
      <c r="FF177" s="8"/>
      <c r="FG177" s="9" t="str">
        <f t="shared" si="296"/>
        <v>F</v>
      </c>
      <c r="FH177" s="9"/>
      <c r="FI177" s="8"/>
      <c r="FJ177" s="9" t="str">
        <f t="shared" si="297"/>
        <v>F</v>
      </c>
      <c r="FK177" s="9"/>
      <c r="FL177" s="8"/>
      <c r="FM177" s="9" t="str">
        <f t="shared" si="298"/>
        <v>F</v>
      </c>
      <c r="FN177" s="9"/>
      <c r="FO177" s="8"/>
      <c r="FP177" s="9" t="str">
        <f t="shared" si="299"/>
        <v>F</v>
      </c>
      <c r="FQ177" s="9"/>
      <c r="FR177" s="8"/>
      <c r="FS177" s="9" t="str">
        <f t="shared" si="300"/>
        <v>F</v>
      </c>
      <c r="FT177" s="9"/>
      <c r="FU177" s="8"/>
      <c r="FV177" s="9" t="str">
        <f t="shared" si="301"/>
        <v>F</v>
      </c>
      <c r="FX177" s="58">
        <f t="shared" si="302"/>
        <v>0</v>
      </c>
      <c r="FY177" s="58">
        <v>169</v>
      </c>
      <c r="FZ177" s="59" t="str">
        <f t="shared" si="303"/>
        <v>A</v>
      </c>
      <c r="GA177" s="59" t="str">
        <f t="shared" si="304"/>
        <v>ល្អ</v>
      </c>
      <c r="GB177" s="58" t="e">
        <f t="shared" si="305"/>
        <v>#N/A</v>
      </c>
      <c r="GC177" s="58">
        <f>វត្តមាន!FZ177</f>
        <v>2</v>
      </c>
      <c r="GD177" s="58">
        <f>វត្តមាន!GA177</f>
        <v>2</v>
      </c>
      <c r="GE177" s="58">
        <f>វត្តមាន!GB177</f>
        <v>2</v>
      </c>
      <c r="GF177" s="58">
        <f>វត្តមាន!GC177</f>
        <v>6</v>
      </c>
      <c r="GG177" s="69">
        <f t="shared" si="306"/>
        <v>84.5</v>
      </c>
      <c r="GH177" s="69">
        <f t="shared" si="307"/>
        <v>169</v>
      </c>
      <c r="GI177" s="69">
        <f t="shared" si="308"/>
        <v>126.75</v>
      </c>
      <c r="GJ177" s="59" t="str">
        <f t="shared" si="309"/>
        <v>A</v>
      </c>
      <c r="GK177" s="59" t="str">
        <f t="shared" si="310"/>
        <v>ល្អ</v>
      </c>
      <c r="GL177" s="58" t="e">
        <f t="shared" si="311"/>
        <v>#N/A</v>
      </c>
      <c r="GM177" s="2">
        <f t="shared" si="312"/>
        <v>4</v>
      </c>
      <c r="GN177" s="2">
        <f t="shared" si="313"/>
        <v>4</v>
      </c>
      <c r="GO177" s="2">
        <f t="shared" si="314"/>
        <v>4</v>
      </c>
      <c r="GP177" s="2">
        <f t="shared" si="315"/>
        <v>12</v>
      </c>
    </row>
    <row r="178" spans="1:198">
      <c r="A178" s="2"/>
      <c r="B178" s="2">
        <f>ប្រវត្តិរូបសិស្ស!B182</f>
        <v>0</v>
      </c>
      <c r="C178" s="2">
        <f>ប្រវត្តិរូបសិស្ស!C178</f>
        <v>0</v>
      </c>
      <c r="D178" s="2">
        <f>ប្រវត្តិរូបសិស្ស!D178</f>
        <v>0</v>
      </c>
      <c r="E178" s="7">
        <f>ប្រវត្តិរូបសិស្ស!E178</f>
        <v>0</v>
      </c>
      <c r="F178" s="7">
        <f>ប្រវត្តិរូបសិស្ស!G178</f>
        <v>0</v>
      </c>
      <c r="G178" s="8"/>
      <c r="H178" s="8"/>
      <c r="I178" s="8">
        <f t="shared" si="316"/>
        <v>0</v>
      </c>
      <c r="J178" s="9" t="str">
        <f t="shared" si="227"/>
        <v>F</v>
      </c>
      <c r="K178" s="8"/>
      <c r="L178" s="9" t="str">
        <f t="shared" si="228"/>
        <v>F</v>
      </c>
      <c r="M178" s="8"/>
      <c r="N178" s="9" t="str">
        <f t="shared" si="229"/>
        <v>F</v>
      </c>
      <c r="O178" s="8"/>
      <c r="P178" s="9" t="str">
        <f t="shared" si="230"/>
        <v>F</v>
      </c>
      <c r="Q178" s="8"/>
      <c r="R178" s="9" t="str">
        <f t="shared" si="231"/>
        <v>F</v>
      </c>
      <c r="S178" s="8"/>
      <c r="T178" s="9" t="str">
        <f t="shared" si="232"/>
        <v>F</v>
      </c>
      <c r="U178" s="8"/>
      <c r="V178" s="9" t="str">
        <f t="shared" si="233"/>
        <v>F</v>
      </c>
      <c r="W178" s="8"/>
      <c r="X178" s="9" t="str">
        <f t="shared" si="234"/>
        <v>F</v>
      </c>
      <c r="Y178" s="8"/>
      <c r="Z178" s="9" t="str">
        <f t="shared" si="235"/>
        <v>F</v>
      </c>
      <c r="AA178" s="8"/>
      <c r="AB178" s="9" t="str">
        <f t="shared" si="236"/>
        <v>F</v>
      </c>
      <c r="AC178" s="8"/>
      <c r="AD178" s="9" t="str">
        <f t="shared" si="237"/>
        <v>F</v>
      </c>
      <c r="AE178" s="9">
        <f>វត្តមាន!AL178</f>
        <v>0</v>
      </c>
      <c r="AF178" s="9">
        <f>វត្តមាន!AM178</f>
        <v>0</v>
      </c>
      <c r="AG178" s="9">
        <f>វត្តមាន!AN178</f>
        <v>0</v>
      </c>
      <c r="AH178" s="9">
        <f>វត្តមាន!AO178</f>
        <v>0</v>
      </c>
      <c r="AI178" s="53">
        <f t="shared" si="238"/>
        <v>0</v>
      </c>
      <c r="AJ178" s="53">
        <f t="shared" si="239"/>
        <v>0</v>
      </c>
      <c r="AK178" s="54" t="str">
        <f t="shared" si="240"/>
        <v>F</v>
      </c>
      <c r="AL178" s="54" t="str">
        <f t="shared" si="241"/>
        <v>ខ្សោយ</v>
      </c>
      <c r="AM178" s="53">
        <f t="shared" si="317"/>
        <v>1</v>
      </c>
      <c r="AN178" s="53">
        <f>វត្តមាន!BV178</f>
        <v>0</v>
      </c>
      <c r="AO178" s="53">
        <f>វត្តមាន!BW178</f>
        <v>0</v>
      </c>
      <c r="AP178" s="53">
        <f>វត្តមាន!BX178</f>
        <v>0</v>
      </c>
      <c r="AQ178" s="53">
        <f>វត្តមាន!BY178</f>
        <v>0</v>
      </c>
      <c r="AR178" s="53"/>
      <c r="AS178" s="8"/>
      <c r="AT178" s="8"/>
      <c r="AU178" s="8">
        <f t="shared" si="242"/>
        <v>0</v>
      </c>
      <c r="AV178" s="9" t="str">
        <f t="shared" si="243"/>
        <v>F</v>
      </c>
      <c r="AW178" s="8"/>
      <c r="AX178" s="9" t="str">
        <f t="shared" si="244"/>
        <v>F</v>
      </c>
      <c r="AY178" s="8"/>
      <c r="AZ178" s="9" t="str">
        <f t="shared" si="245"/>
        <v>F</v>
      </c>
      <c r="BA178" s="8"/>
      <c r="BB178" s="9" t="str">
        <f t="shared" si="246"/>
        <v>F</v>
      </c>
      <c r="BC178" s="8"/>
      <c r="BD178" s="9" t="str">
        <f t="shared" si="247"/>
        <v>F</v>
      </c>
      <c r="BE178" s="8"/>
      <c r="BF178" s="9" t="str">
        <f t="shared" si="248"/>
        <v>F</v>
      </c>
      <c r="BG178" s="8"/>
      <c r="BH178" s="9" t="str">
        <f t="shared" si="249"/>
        <v>F</v>
      </c>
      <c r="BI178" s="8"/>
      <c r="BJ178" s="9" t="str">
        <f t="shared" si="250"/>
        <v>F</v>
      </c>
      <c r="BK178" s="8"/>
      <c r="BL178" s="9" t="str">
        <f t="shared" si="251"/>
        <v>F</v>
      </c>
      <c r="BM178" s="8"/>
      <c r="BN178" s="9" t="str">
        <f t="shared" si="252"/>
        <v>F</v>
      </c>
      <c r="BO178" s="8"/>
      <c r="BP178" s="9" t="str">
        <f t="shared" si="253"/>
        <v>F</v>
      </c>
      <c r="BQ178" s="51">
        <f t="shared" si="254"/>
        <v>0</v>
      </c>
      <c r="BR178" s="51">
        <f t="shared" si="255"/>
        <v>0</v>
      </c>
      <c r="BS178" s="56" t="str">
        <f t="shared" si="256"/>
        <v>F</v>
      </c>
      <c r="BT178" s="56" t="str">
        <f t="shared" si="257"/>
        <v>ខ្សោយ</v>
      </c>
      <c r="BU178" s="51">
        <f t="shared" si="258"/>
        <v>1</v>
      </c>
      <c r="BV178" s="51">
        <f>វត្តមាន!BV178</f>
        <v>0</v>
      </c>
      <c r="BW178" s="51">
        <f>វត្តមាន!BW178</f>
        <v>0</v>
      </c>
      <c r="BX178" s="51">
        <f>វត្តមាន!BX178</f>
        <v>0</v>
      </c>
      <c r="BY178" s="51">
        <f>វត្តមាន!BY178</f>
        <v>0</v>
      </c>
      <c r="BZ178" s="8"/>
      <c r="CA178" s="8"/>
      <c r="CB178" s="8">
        <f t="shared" si="318"/>
        <v>0</v>
      </c>
      <c r="CC178" s="9" t="str">
        <f t="shared" si="259"/>
        <v>F</v>
      </c>
      <c r="CD178" s="8"/>
      <c r="CE178" s="9" t="str">
        <f t="shared" si="260"/>
        <v>F</v>
      </c>
      <c r="CF178" s="8"/>
      <c r="CG178" s="9" t="str">
        <f t="shared" si="261"/>
        <v>F</v>
      </c>
      <c r="CH178" s="8"/>
      <c r="CI178" s="9" t="str">
        <f t="shared" si="262"/>
        <v>F</v>
      </c>
      <c r="CJ178" s="8"/>
      <c r="CK178" s="9" t="str">
        <f t="shared" si="263"/>
        <v>F</v>
      </c>
      <c r="CL178" s="8"/>
      <c r="CM178" s="9" t="str">
        <f t="shared" si="264"/>
        <v>F</v>
      </c>
      <c r="CN178" s="8"/>
      <c r="CO178" s="9" t="str">
        <f t="shared" si="265"/>
        <v>F</v>
      </c>
      <c r="CP178" s="8"/>
      <c r="CQ178" s="9" t="str">
        <f t="shared" si="266"/>
        <v>F</v>
      </c>
      <c r="CR178" s="8"/>
      <c r="CS178" s="9" t="str">
        <f t="shared" si="267"/>
        <v>F</v>
      </c>
      <c r="CT178" s="8"/>
      <c r="CU178" s="9" t="str">
        <f t="shared" si="268"/>
        <v>F</v>
      </c>
      <c r="CV178" s="8"/>
      <c r="CW178" s="9" t="str">
        <f t="shared" si="269"/>
        <v>F</v>
      </c>
      <c r="CX178" s="51">
        <f t="shared" si="270"/>
        <v>0</v>
      </c>
      <c r="CY178" s="51">
        <v>170</v>
      </c>
      <c r="CZ178" s="56" t="str">
        <f t="shared" si="271"/>
        <v>A</v>
      </c>
      <c r="DA178" s="56" t="str">
        <f t="shared" si="272"/>
        <v>ល្អ</v>
      </c>
      <c r="DB178" s="51" t="e">
        <f t="shared" si="273"/>
        <v>#N/A</v>
      </c>
      <c r="DC178" s="51">
        <f>វត្តមាន!DF178</f>
        <v>0</v>
      </c>
      <c r="DD178" s="51">
        <f>វត្តមាន!DG178</f>
        <v>0</v>
      </c>
      <c r="DE178" s="51">
        <f>វត្តមាន!DH178</f>
        <v>0</v>
      </c>
      <c r="DF178" s="51">
        <f>វត្តមាន!DI178</f>
        <v>0</v>
      </c>
      <c r="DG178" s="8"/>
      <c r="DH178" s="8"/>
      <c r="DI178" s="8">
        <f t="shared" si="274"/>
        <v>0</v>
      </c>
      <c r="DJ178" s="9" t="str">
        <f t="shared" si="275"/>
        <v>F</v>
      </c>
      <c r="DK178" s="8"/>
      <c r="DL178" s="9" t="str">
        <f t="shared" si="276"/>
        <v>F</v>
      </c>
      <c r="DM178" s="8"/>
      <c r="DN178" s="9" t="str">
        <f t="shared" si="277"/>
        <v>F</v>
      </c>
      <c r="DO178" s="8"/>
      <c r="DP178" s="9" t="str">
        <f t="shared" si="278"/>
        <v>F</v>
      </c>
      <c r="DQ178" s="8"/>
      <c r="DR178" s="9" t="str">
        <f t="shared" si="279"/>
        <v>F</v>
      </c>
      <c r="DS178" s="8"/>
      <c r="DT178" s="9" t="str">
        <f t="shared" si="280"/>
        <v>F</v>
      </c>
      <c r="DU178" s="8"/>
      <c r="DV178" s="9" t="str">
        <f t="shared" si="281"/>
        <v>F</v>
      </c>
      <c r="DW178" s="8"/>
      <c r="DX178" s="9" t="str">
        <f t="shared" si="282"/>
        <v>F</v>
      </c>
      <c r="DY178" s="8"/>
      <c r="DZ178" s="9" t="str">
        <f t="shared" si="283"/>
        <v>F</v>
      </c>
      <c r="EA178" s="8"/>
      <c r="EB178" s="9" t="str">
        <f t="shared" si="284"/>
        <v>F</v>
      </c>
      <c r="EC178" s="8"/>
      <c r="ED178" s="9" t="str">
        <f t="shared" si="285"/>
        <v>F</v>
      </c>
      <c r="EE178" s="58">
        <f t="shared" si="286"/>
        <v>0</v>
      </c>
      <c r="EF178" s="58">
        <v>170</v>
      </c>
      <c r="EG178" s="59" t="str">
        <f t="shared" si="287"/>
        <v>A</v>
      </c>
      <c r="EH178" s="59" t="str">
        <f t="shared" si="288"/>
        <v>ល្អ</v>
      </c>
      <c r="EI178" s="58" t="e">
        <f t="shared" si="289"/>
        <v>#N/A</v>
      </c>
      <c r="EJ178" s="58">
        <f>វត្តមាន!EP178</f>
        <v>2</v>
      </c>
      <c r="EK178" s="58">
        <f>វត្តមាន!EQ178</f>
        <v>2</v>
      </c>
      <c r="EL178" s="58">
        <f>វត្តមាន!ER178</f>
        <v>2</v>
      </c>
      <c r="EM178" s="58">
        <f>វត្តមាន!ES178</f>
        <v>6</v>
      </c>
      <c r="EN178" s="67"/>
      <c r="EO178" s="8"/>
      <c r="EP178" s="8"/>
      <c r="EQ178" s="8">
        <f t="shared" si="290"/>
        <v>0</v>
      </c>
      <c r="ER178" s="9" t="str">
        <f t="shared" si="291"/>
        <v>F</v>
      </c>
      <c r="ES178" s="9"/>
      <c r="ET178" s="8"/>
      <c r="EU178" s="9" t="str">
        <f t="shared" si="292"/>
        <v>F</v>
      </c>
      <c r="EV178" s="9"/>
      <c r="EW178" s="8"/>
      <c r="EX178" s="9" t="str">
        <f t="shared" si="293"/>
        <v>F</v>
      </c>
      <c r="EY178" s="9"/>
      <c r="EZ178" s="8"/>
      <c r="FA178" s="9" t="str">
        <f t="shared" si="294"/>
        <v>F</v>
      </c>
      <c r="FB178" s="9"/>
      <c r="FC178" s="8"/>
      <c r="FD178" s="9" t="str">
        <f t="shared" si="295"/>
        <v>F</v>
      </c>
      <c r="FE178" s="9"/>
      <c r="FF178" s="8"/>
      <c r="FG178" s="9" t="str">
        <f t="shared" si="296"/>
        <v>F</v>
      </c>
      <c r="FH178" s="9"/>
      <c r="FI178" s="8"/>
      <c r="FJ178" s="9" t="str">
        <f t="shared" si="297"/>
        <v>F</v>
      </c>
      <c r="FK178" s="9"/>
      <c r="FL178" s="8"/>
      <c r="FM178" s="9" t="str">
        <f t="shared" si="298"/>
        <v>F</v>
      </c>
      <c r="FN178" s="9"/>
      <c r="FO178" s="8"/>
      <c r="FP178" s="9" t="str">
        <f t="shared" si="299"/>
        <v>F</v>
      </c>
      <c r="FQ178" s="9"/>
      <c r="FR178" s="8"/>
      <c r="FS178" s="9" t="str">
        <f t="shared" si="300"/>
        <v>F</v>
      </c>
      <c r="FT178" s="9"/>
      <c r="FU178" s="8"/>
      <c r="FV178" s="9" t="str">
        <f t="shared" si="301"/>
        <v>F</v>
      </c>
      <c r="FX178" s="58">
        <f t="shared" si="302"/>
        <v>0</v>
      </c>
      <c r="FY178" s="58">
        <v>170</v>
      </c>
      <c r="FZ178" s="59" t="str">
        <f t="shared" si="303"/>
        <v>A</v>
      </c>
      <c r="GA178" s="59" t="str">
        <f t="shared" si="304"/>
        <v>ល្អ</v>
      </c>
      <c r="GB178" s="58" t="e">
        <f t="shared" si="305"/>
        <v>#N/A</v>
      </c>
      <c r="GC178" s="58">
        <f>វត្តមាន!FZ178</f>
        <v>2</v>
      </c>
      <c r="GD178" s="58">
        <f>វត្តមាន!GA178</f>
        <v>2</v>
      </c>
      <c r="GE178" s="58">
        <f>វត្តមាន!GB178</f>
        <v>2</v>
      </c>
      <c r="GF178" s="58">
        <f>វត្តមាន!GC178</f>
        <v>6</v>
      </c>
      <c r="GG178" s="69">
        <f t="shared" si="306"/>
        <v>85</v>
      </c>
      <c r="GH178" s="69">
        <f t="shared" si="307"/>
        <v>170</v>
      </c>
      <c r="GI178" s="69">
        <f t="shared" si="308"/>
        <v>127.5</v>
      </c>
      <c r="GJ178" s="59" t="str">
        <f t="shared" si="309"/>
        <v>A</v>
      </c>
      <c r="GK178" s="59" t="str">
        <f t="shared" si="310"/>
        <v>ល្អ</v>
      </c>
      <c r="GL178" s="58" t="e">
        <f t="shared" si="311"/>
        <v>#N/A</v>
      </c>
      <c r="GM178" s="2">
        <f t="shared" si="312"/>
        <v>4</v>
      </c>
      <c r="GN178" s="2">
        <f t="shared" si="313"/>
        <v>4</v>
      </c>
      <c r="GO178" s="2">
        <f t="shared" si="314"/>
        <v>4</v>
      </c>
      <c r="GP178" s="2">
        <f t="shared" si="315"/>
        <v>12</v>
      </c>
    </row>
    <row r="179" spans="1:198">
      <c r="A179" s="2"/>
      <c r="B179" s="2">
        <f>ប្រវត្តិរូបសិស្ស!B183</f>
        <v>0</v>
      </c>
      <c r="C179" s="2">
        <f>ប្រវត្តិរូបសិស្ស!C179</f>
        <v>0</v>
      </c>
      <c r="D179" s="2">
        <f>ប្រវត្តិរូបសិស្ស!D179</f>
        <v>0</v>
      </c>
      <c r="E179" s="7">
        <f>ប្រវត្តិរូបសិស្ស!E179</f>
        <v>0</v>
      </c>
      <c r="F179" s="7">
        <f>ប្រវត្តិរូបសិស្ស!G179</f>
        <v>0</v>
      </c>
      <c r="G179" s="8"/>
      <c r="H179" s="8"/>
      <c r="I179" s="8">
        <f t="shared" si="316"/>
        <v>0</v>
      </c>
      <c r="J179" s="9" t="str">
        <f t="shared" si="227"/>
        <v>F</v>
      </c>
      <c r="K179" s="8"/>
      <c r="L179" s="9" t="str">
        <f t="shared" si="228"/>
        <v>F</v>
      </c>
      <c r="M179" s="8"/>
      <c r="N179" s="9" t="str">
        <f t="shared" si="229"/>
        <v>F</v>
      </c>
      <c r="O179" s="8"/>
      <c r="P179" s="9" t="str">
        <f t="shared" si="230"/>
        <v>F</v>
      </c>
      <c r="Q179" s="8"/>
      <c r="R179" s="9" t="str">
        <f t="shared" si="231"/>
        <v>F</v>
      </c>
      <c r="S179" s="8"/>
      <c r="T179" s="9" t="str">
        <f t="shared" si="232"/>
        <v>F</v>
      </c>
      <c r="U179" s="8"/>
      <c r="V179" s="9" t="str">
        <f t="shared" si="233"/>
        <v>F</v>
      </c>
      <c r="W179" s="8"/>
      <c r="X179" s="9" t="str">
        <f t="shared" si="234"/>
        <v>F</v>
      </c>
      <c r="Y179" s="8"/>
      <c r="Z179" s="9" t="str">
        <f t="shared" si="235"/>
        <v>F</v>
      </c>
      <c r="AA179" s="8"/>
      <c r="AB179" s="9" t="str">
        <f t="shared" si="236"/>
        <v>F</v>
      </c>
      <c r="AC179" s="8"/>
      <c r="AD179" s="9" t="str">
        <f t="shared" si="237"/>
        <v>F</v>
      </c>
      <c r="AE179" s="9">
        <f>វត្តមាន!AL179</f>
        <v>0</v>
      </c>
      <c r="AF179" s="9">
        <f>វត្តមាន!AM179</f>
        <v>0</v>
      </c>
      <c r="AG179" s="9">
        <f>វត្តមាន!AN179</f>
        <v>0</v>
      </c>
      <c r="AH179" s="9">
        <f>វត្តមាន!AO179</f>
        <v>0</v>
      </c>
      <c r="AI179" s="53">
        <f t="shared" si="238"/>
        <v>0</v>
      </c>
      <c r="AJ179" s="53">
        <f t="shared" si="239"/>
        <v>0</v>
      </c>
      <c r="AK179" s="54" t="str">
        <f t="shared" si="240"/>
        <v>F</v>
      </c>
      <c r="AL179" s="54" t="str">
        <f t="shared" si="241"/>
        <v>ខ្សោយ</v>
      </c>
      <c r="AM179" s="53">
        <f t="shared" si="317"/>
        <v>1</v>
      </c>
      <c r="AN179" s="53">
        <f>វត្តមាន!BV179</f>
        <v>0</v>
      </c>
      <c r="AO179" s="53">
        <f>វត្តមាន!BW179</f>
        <v>0</v>
      </c>
      <c r="AP179" s="53">
        <f>វត្តមាន!BX179</f>
        <v>0</v>
      </c>
      <c r="AQ179" s="53">
        <f>វត្តមាន!BY179</f>
        <v>0</v>
      </c>
      <c r="AR179" s="53"/>
      <c r="AS179" s="8"/>
      <c r="AT179" s="8"/>
      <c r="AU179" s="8">
        <f t="shared" si="242"/>
        <v>0</v>
      </c>
      <c r="AV179" s="9" t="str">
        <f t="shared" si="243"/>
        <v>F</v>
      </c>
      <c r="AW179" s="8"/>
      <c r="AX179" s="9" t="str">
        <f t="shared" si="244"/>
        <v>F</v>
      </c>
      <c r="AY179" s="8"/>
      <c r="AZ179" s="9" t="str">
        <f t="shared" si="245"/>
        <v>F</v>
      </c>
      <c r="BA179" s="8"/>
      <c r="BB179" s="9" t="str">
        <f t="shared" si="246"/>
        <v>F</v>
      </c>
      <c r="BC179" s="8"/>
      <c r="BD179" s="9" t="str">
        <f t="shared" si="247"/>
        <v>F</v>
      </c>
      <c r="BE179" s="8"/>
      <c r="BF179" s="9" t="str">
        <f t="shared" si="248"/>
        <v>F</v>
      </c>
      <c r="BG179" s="8"/>
      <c r="BH179" s="9" t="str">
        <f t="shared" si="249"/>
        <v>F</v>
      </c>
      <c r="BI179" s="8"/>
      <c r="BJ179" s="9" t="str">
        <f t="shared" si="250"/>
        <v>F</v>
      </c>
      <c r="BK179" s="8"/>
      <c r="BL179" s="9" t="str">
        <f t="shared" si="251"/>
        <v>F</v>
      </c>
      <c r="BM179" s="8"/>
      <c r="BN179" s="9" t="str">
        <f t="shared" si="252"/>
        <v>F</v>
      </c>
      <c r="BO179" s="8"/>
      <c r="BP179" s="9" t="str">
        <f t="shared" si="253"/>
        <v>F</v>
      </c>
      <c r="BQ179" s="51">
        <f t="shared" si="254"/>
        <v>0</v>
      </c>
      <c r="BR179" s="51">
        <f t="shared" si="255"/>
        <v>0</v>
      </c>
      <c r="BS179" s="56" t="str">
        <f t="shared" si="256"/>
        <v>F</v>
      </c>
      <c r="BT179" s="56" t="str">
        <f t="shared" si="257"/>
        <v>ខ្សោយ</v>
      </c>
      <c r="BU179" s="51">
        <f t="shared" si="258"/>
        <v>1</v>
      </c>
      <c r="BV179" s="51">
        <f>វត្តមាន!BV179</f>
        <v>0</v>
      </c>
      <c r="BW179" s="51">
        <f>វត្តមាន!BW179</f>
        <v>0</v>
      </c>
      <c r="BX179" s="51">
        <f>វត្តមាន!BX179</f>
        <v>0</v>
      </c>
      <c r="BY179" s="51">
        <f>វត្តមាន!BY179</f>
        <v>0</v>
      </c>
      <c r="BZ179" s="8"/>
      <c r="CA179" s="8"/>
      <c r="CB179" s="8">
        <f t="shared" si="318"/>
        <v>0</v>
      </c>
      <c r="CC179" s="9" t="str">
        <f t="shared" si="259"/>
        <v>F</v>
      </c>
      <c r="CD179" s="8"/>
      <c r="CE179" s="9" t="str">
        <f t="shared" si="260"/>
        <v>F</v>
      </c>
      <c r="CF179" s="8"/>
      <c r="CG179" s="9" t="str">
        <f t="shared" si="261"/>
        <v>F</v>
      </c>
      <c r="CH179" s="8"/>
      <c r="CI179" s="9" t="str">
        <f t="shared" si="262"/>
        <v>F</v>
      </c>
      <c r="CJ179" s="8"/>
      <c r="CK179" s="9" t="str">
        <f t="shared" si="263"/>
        <v>F</v>
      </c>
      <c r="CL179" s="8"/>
      <c r="CM179" s="9" t="str">
        <f t="shared" si="264"/>
        <v>F</v>
      </c>
      <c r="CN179" s="8"/>
      <c r="CO179" s="9" t="str">
        <f t="shared" si="265"/>
        <v>F</v>
      </c>
      <c r="CP179" s="8"/>
      <c r="CQ179" s="9" t="str">
        <f t="shared" si="266"/>
        <v>F</v>
      </c>
      <c r="CR179" s="8"/>
      <c r="CS179" s="9" t="str">
        <f t="shared" si="267"/>
        <v>F</v>
      </c>
      <c r="CT179" s="8"/>
      <c r="CU179" s="9" t="str">
        <f t="shared" si="268"/>
        <v>F</v>
      </c>
      <c r="CV179" s="8"/>
      <c r="CW179" s="9" t="str">
        <f t="shared" si="269"/>
        <v>F</v>
      </c>
      <c r="CX179" s="51">
        <f t="shared" si="270"/>
        <v>0</v>
      </c>
      <c r="CY179" s="51">
        <v>171</v>
      </c>
      <c r="CZ179" s="56" t="str">
        <f t="shared" si="271"/>
        <v>A</v>
      </c>
      <c r="DA179" s="56" t="str">
        <f t="shared" si="272"/>
        <v>ល្អ</v>
      </c>
      <c r="DB179" s="51" t="e">
        <f t="shared" si="273"/>
        <v>#N/A</v>
      </c>
      <c r="DC179" s="51">
        <f>វត្តមាន!DF179</f>
        <v>0</v>
      </c>
      <c r="DD179" s="51">
        <f>វត្តមាន!DG179</f>
        <v>0</v>
      </c>
      <c r="DE179" s="51">
        <f>វត្តមាន!DH179</f>
        <v>0</v>
      </c>
      <c r="DF179" s="51">
        <f>វត្តមាន!DI179</f>
        <v>0</v>
      </c>
      <c r="DG179" s="8"/>
      <c r="DH179" s="8"/>
      <c r="DI179" s="8">
        <f t="shared" si="274"/>
        <v>0</v>
      </c>
      <c r="DJ179" s="9" t="str">
        <f t="shared" si="275"/>
        <v>F</v>
      </c>
      <c r="DK179" s="8"/>
      <c r="DL179" s="9" t="str">
        <f t="shared" si="276"/>
        <v>F</v>
      </c>
      <c r="DM179" s="8"/>
      <c r="DN179" s="9" t="str">
        <f t="shared" si="277"/>
        <v>F</v>
      </c>
      <c r="DO179" s="8"/>
      <c r="DP179" s="9" t="str">
        <f t="shared" si="278"/>
        <v>F</v>
      </c>
      <c r="DQ179" s="8"/>
      <c r="DR179" s="9" t="str">
        <f t="shared" si="279"/>
        <v>F</v>
      </c>
      <c r="DS179" s="8"/>
      <c r="DT179" s="9" t="str">
        <f t="shared" si="280"/>
        <v>F</v>
      </c>
      <c r="DU179" s="8"/>
      <c r="DV179" s="9" t="str">
        <f t="shared" si="281"/>
        <v>F</v>
      </c>
      <c r="DW179" s="8"/>
      <c r="DX179" s="9" t="str">
        <f t="shared" si="282"/>
        <v>F</v>
      </c>
      <c r="DY179" s="8"/>
      <c r="DZ179" s="9" t="str">
        <f t="shared" si="283"/>
        <v>F</v>
      </c>
      <c r="EA179" s="8"/>
      <c r="EB179" s="9" t="str">
        <f t="shared" si="284"/>
        <v>F</v>
      </c>
      <c r="EC179" s="8"/>
      <c r="ED179" s="9" t="str">
        <f t="shared" si="285"/>
        <v>F</v>
      </c>
      <c r="EE179" s="58">
        <f t="shared" si="286"/>
        <v>0</v>
      </c>
      <c r="EF179" s="58">
        <v>171</v>
      </c>
      <c r="EG179" s="59" t="str">
        <f t="shared" si="287"/>
        <v>A</v>
      </c>
      <c r="EH179" s="59" t="str">
        <f t="shared" si="288"/>
        <v>ល្អ</v>
      </c>
      <c r="EI179" s="58" t="e">
        <f t="shared" si="289"/>
        <v>#N/A</v>
      </c>
      <c r="EJ179" s="58">
        <f>វត្តមាន!EP179</f>
        <v>2</v>
      </c>
      <c r="EK179" s="58">
        <f>វត្តមាន!EQ179</f>
        <v>2</v>
      </c>
      <c r="EL179" s="58">
        <f>វត្តមាន!ER179</f>
        <v>2</v>
      </c>
      <c r="EM179" s="58">
        <f>វត្តមាន!ES179</f>
        <v>6</v>
      </c>
      <c r="EN179" s="67"/>
      <c r="EO179" s="8"/>
      <c r="EP179" s="8"/>
      <c r="EQ179" s="8">
        <f t="shared" si="290"/>
        <v>0</v>
      </c>
      <c r="ER179" s="9" t="str">
        <f t="shared" si="291"/>
        <v>F</v>
      </c>
      <c r="ES179" s="9"/>
      <c r="ET179" s="8"/>
      <c r="EU179" s="9" t="str">
        <f t="shared" si="292"/>
        <v>F</v>
      </c>
      <c r="EV179" s="9"/>
      <c r="EW179" s="8"/>
      <c r="EX179" s="9" t="str">
        <f t="shared" si="293"/>
        <v>F</v>
      </c>
      <c r="EY179" s="9"/>
      <c r="EZ179" s="8"/>
      <c r="FA179" s="9" t="str">
        <f t="shared" si="294"/>
        <v>F</v>
      </c>
      <c r="FB179" s="9"/>
      <c r="FC179" s="8"/>
      <c r="FD179" s="9" t="str">
        <f t="shared" si="295"/>
        <v>F</v>
      </c>
      <c r="FE179" s="9"/>
      <c r="FF179" s="8"/>
      <c r="FG179" s="9" t="str">
        <f t="shared" si="296"/>
        <v>F</v>
      </c>
      <c r="FH179" s="9"/>
      <c r="FI179" s="8"/>
      <c r="FJ179" s="9" t="str">
        <f t="shared" si="297"/>
        <v>F</v>
      </c>
      <c r="FK179" s="9"/>
      <c r="FL179" s="8"/>
      <c r="FM179" s="9" t="str">
        <f t="shared" si="298"/>
        <v>F</v>
      </c>
      <c r="FN179" s="9"/>
      <c r="FO179" s="8"/>
      <c r="FP179" s="9" t="str">
        <f t="shared" si="299"/>
        <v>F</v>
      </c>
      <c r="FQ179" s="9"/>
      <c r="FR179" s="8"/>
      <c r="FS179" s="9" t="str">
        <f t="shared" si="300"/>
        <v>F</v>
      </c>
      <c r="FT179" s="9"/>
      <c r="FU179" s="8"/>
      <c r="FV179" s="9" t="str">
        <f t="shared" si="301"/>
        <v>F</v>
      </c>
      <c r="FX179" s="58">
        <f t="shared" si="302"/>
        <v>0</v>
      </c>
      <c r="FY179" s="58">
        <v>171</v>
      </c>
      <c r="FZ179" s="59" t="str">
        <f t="shared" si="303"/>
        <v>A</v>
      </c>
      <c r="GA179" s="59" t="str">
        <f t="shared" si="304"/>
        <v>ល្អ</v>
      </c>
      <c r="GB179" s="58" t="e">
        <f t="shared" si="305"/>
        <v>#N/A</v>
      </c>
      <c r="GC179" s="58">
        <f>វត្តមាន!FZ179</f>
        <v>2</v>
      </c>
      <c r="GD179" s="58">
        <f>វត្តមាន!GA179</f>
        <v>2</v>
      </c>
      <c r="GE179" s="58">
        <f>វត្តមាន!GB179</f>
        <v>2</v>
      </c>
      <c r="GF179" s="58">
        <f>វត្តមាន!GC179</f>
        <v>6</v>
      </c>
      <c r="GG179" s="69">
        <f t="shared" si="306"/>
        <v>85.5</v>
      </c>
      <c r="GH179" s="69">
        <f t="shared" si="307"/>
        <v>171</v>
      </c>
      <c r="GI179" s="69">
        <f t="shared" si="308"/>
        <v>128.25</v>
      </c>
      <c r="GJ179" s="59" t="str">
        <f t="shared" si="309"/>
        <v>A</v>
      </c>
      <c r="GK179" s="59" t="str">
        <f t="shared" si="310"/>
        <v>ល្អ</v>
      </c>
      <c r="GL179" s="58" t="e">
        <f t="shared" si="311"/>
        <v>#N/A</v>
      </c>
      <c r="GM179" s="2">
        <f t="shared" si="312"/>
        <v>4</v>
      </c>
      <c r="GN179" s="2">
        <f t="shared" si="313"/>
        <v>4</v>
      </c>
      <c r="GO179" s="2">
        <f t="shared" si="314"/>
        <v>4</v>
      </c>
      <c r="GP179" s="2">
        <f t="shared" si="315"/>
        <v>12</v>
      </c>
    </row>
    <row r="180" spans="1:198">
      <c r="A180" s="2"/>
      <c r="B180" s="2">
        <f>ប្រវត្តិរូបសិស្ស!B184</f>
        <v>0</v>
      </c>
      <c r="C180" s="2">
        <f>ប្រវត្តិរូបសិស្ស!C180</f>
        <v>0</v>
      </c>
      <c r="D180" s="2">
        <f>ប្រវត្តិរូបសិស្ស!D180</f>
        <v>0</v>
      </c>
      <c r="E180" s="7">
        <f>ប្រវត្តិរូបសិស្ស!E180</f>
        <v>0</v>
      </c>
      <c r="F180" s="7">
        <f>ប្រវត្តិរូបសិស្ស!G180</f>
        <v>0</v>
      </c>
      <c r="G180" s="8"/>
      <c r="H180" s="8"/>
      <c r="I180" s="8">
        <f t="shared" si="316"/>
        <v>0</v>
      </c>
      <c r="J180" s="9" t="str">
        <f t="shared" si="227"/>
        <v>F</v>
      </c>
      <c r="K180" s="8"/>
      <c r="L180" s="9" t="str">
        <f t="shared" si="228"/>
        <v>F</v>
      </c>
      <c r="M180" s="8"/>
      <c r="N180" s="9" t="str">
        <f t="shared" si="229"/>
        <v>F</v>
      </c>
      <c r="O180" s="8"/>
      <c r="P180" s="9" t="str">
        <f t="shared" si="230"/>
        <v>F</v>
      </c>
      <c r="Q180" s="8"/>
      <c r="R180" s="9" t="str">
        <f t="shared" si="231"/>
        <v>F</v>
      </c>
      <c r="S180" s="8"/>
      <c r="T180" s="9" t="str">
        <f t="shared" si="232"/>
        <v>F</v>
      </c>
      <c r="U180" s="8"/>
      <c r="V180" s="9" t="str">
        <f t="shared" si="233"/>
        <v>F</v>
      </c>
      <c r="W180" s="8"/>
      <c r="X180" s="9" t="str">
        <f t="shared" si="234"/>
        <v>F</v>
      </c>
      <c r="Y180" s="8"/>
      <c r="Z180" s="9" t="str">
        <f t="shared" si="235"/>
        <v>F</v>
      </c>
      <c r="AA180" s="8"/>
      <c r="AB180" s="9" t="str">
        <f t="shared" si="236"/>
        <v>F</v>
      </c>
      <c r="AC180" s="8"/>
      <c r="AD180" s="9" t="str">
        <f t="shared" si="237"/>
        <v>F</v>
      </c>
      <c r="AE180" s="9">
        <f>វត្តមាន!AL180</f>
        <v>0</v>
      </c>
      <c r="AF180" s="9">
        <f>វត្តមាន!AM180</f>
        <v>0</v>
      </c>
      <c r="AG180" s="9">
        <f>វត្តមាន!AN180</f>
        <v>0</v>
      </c>
      <c r="AH180" s="9">
        <f>វត្តមាន!AO180</f>
        <v>0</v>
      </c>
      <c r="AI180" s="53">
        <f t="shared" si="238"/>
        <v>0</v>
      </c>
      <c r="AJ180" s="53">
        <f t="shared" si="239"/>
        <v>0</v>
      </c>
      <c r="AK180" s="54" t="str">
        <f t="shared" si="240"/>
        <v>F</v>
      </c>
      <c r="AL180" s="54" t="str">
        <f t="shared" si="241"/>
        <v>ខ្សោយ</v>
      </c>
      <c r="AM180" s="53">
        <f t="shared" si="317"/>
        <v>1</v>
      </c>
      <c r="AN180" s="53">
        <f>វត្តមាន!BV180</f>
        <v>0</v>
      </c>
      <c r="AO180" s="53">
        <f>វត្តមាន!BW180</f>
        <v>0</v>
      </c>
      <c r="AP180" s="53">
        <f>វត្តមាន!BX180</f>
        <v>0</v>
      </c>
      <c r="AQ180" s="53">
        <f>វត្តមាន!BY180</f>
        <v>0</v>
      </c>
      <c r="AR180" s="53"/>
      <c r="AS180" s="8"/>
      <c r="AT180" s="8"/>
      <c r="AU180" s="8">
        <f t="shared" si="242"/>
        <v>0</v>
      </c>
      <c r="AV180" s="9" t="str">
        <f t="shared" si="243"/>
        <v>F</v>
      </c>
      <c r="AW180" s="8"/>
      <c r="AX180" s="9" t="str">
        <f t="shared" si="244"/>
        <v>F</v>
      </c>
      <c r="AY180" s="8"/>
      <c r="AZ180" s="9" t="str">
        <f t="shared" si="245"/>
        <v>F</v>
      </c>
      <c r="BA180" s="8"/>
      <c r="BB180" s="9" t="str">
        <f t="shared" si="246"/>
        <v>F</v>
      </c>
      <c r="BC180" s="8"/>
      <c r="BD180" s="9" t="str">
        <f t="shared" si="247"/>
        <v>F</v>
      </c>
      <c r="BE180" s="8"/>
      <c r="BF180" s="9" t="str">
        <f t="shared" si="248"/>
        <v>F</v>
      </c>
      <c r="BG180" s="8"/>
      <c r="BH180" s="9" t="str">
        <f t="shared" si="249"/>
        <v>F</v>
      </c>
      <c r="BI180" s="8"/>
      <c r="BJ180" s="9" t="str">
        <f t="shared" si="250"/>
        <v>F</v>
      </c>
      <c r="BK180" s="8"/>
      <c r="BL180" s="9" t="str">
        <f t="shared" si="251"/>
        <v>F</v>
      </c>
      <c r="BM180" s="8"/>
      <c r="BN180" s="9" t="str">
        <f t="shared" si="252"/>
        <v>F</v>
      </c>
      <c r="BO180" s="8"/>
      <c r="BP180" s="9" t="str">
        <f t="shared" si="253"/>
        <v>F</v>
      </c>
      <c r="BQ180" s="51">
        <f t="shared" si="254"/>
        <v>0</v>
      </c>
      <c r="BR180" s="51">
        <f t="shared" si="255"/>
        <v>0</v>
      </c>
      <c r="BS180" s="56" t="str">
        <f t="shared" si="256"/>
        <v>F</v>
      </c>
      <c r="BT180" s="56" t="str">
        <f t="shared" si="257"/>
        <v>ខ្សោយ</v>
      </c>
      <c r="BU180" s="51">
        <f t="shared" si="258"/>
        <v>1</v>
      </c>
      <c r="BV180" s="51">
        <f>វត្តមាន!BV180</f>
        <v>0</v>
      </c>
      <c r="BW180" s="51">
        <f>វត្តមាន!BW180</f>
        <v>0</v>
      </c>
      <c r="BX180" s="51">
        <f>វត្តមាន!BX180</f>
        <v>0</v>
      </c>
      <c r="BY180" s="51">
        <f>វត្តមាន!BY180</f>
        <v>0</v>
      </c>
      <c r="BZ180" s="8"/>
      <c r="CA180" s="8"/>
      <c r="CB180" s="8">
        <f t="shared" si="318"/>
        <v>0</v>
      </c>
      <c r="CC180" s="9" t="str">
        <f t="shared" si="259"/>
        <v>F</v>
      </c>
      <c r="CD180" s="8"/>
      <c r="CE180" s="9" t="str">
        <f t="shared" si="260"/>
        <v>F</v>
      </c>
      <c r="CF180" s="8"/>
      <c r="CG180" s="9" t="str">
        <f t="shared" si="261"/>
        <v>F</v>
      </c>
      <c r="CH180" s="8"/>
      <c r="CI180" s="9" t="str">
        <f t="shared" si="262"/>
        <v>F</v>
      </c>
      <c r="CJ180" s="8"/>
      <c r="CK180" s="9" t="str">
        <f t="shared" si="263"/>
        <v>F</v>
      </c>
      <c r="CL180" s="8"/>
      <c r="CM180" s="9" t="str">
        <f t="shared" si="264"/>
        <v>F</v>
      </c>
      <c r="CN180" s="8"/>
      <c r="CO180" s="9" t="str">
        <f t="shared" si="265"/>
        <v>F</v>
      </c>
      <c r="CP180" s="8"/>
      <c r="CQ180" s="9" t="str">
        <f t="shared" si="266"/>
        <v>F</v>
      </c>
      <c r="CR180" s="8"/>
      <c r="CS180" s="9" t="str">
        <f t="shared" si="267"/>
        <v>F</v>
      </c>
      <c r="CT180" s="8"/>
      <c r="CU180" s="9" t="str">
        <f t="shared" si="268"/>
        <v>F</v>
      </c>
      <c r="CV180" s="8"/>
      <c r="CW180" s="9" t="str">
        <f t="shared" si="269"/>
        <v>F</v>
      </c>
      <c r="CX180" s="51">
        <f t="shared" si="270"/>
        <v>0</v>
      </c>
      <c r="CY180" s="51">
        <v>172</v>
      </c>
      <c r="CZ180" s="56" t="str">
        <f t="shared" si="271"/>
        <v>A</v>
      </c>
      <c r="DA180" s="56" t="str">
        <f t="shared" si="272"/>
        <v>ល្អ</v>
      </c>
      <c r="DB180" s="51" t="e">
        <f t="shared" si="273"/>
        <v>#N/A</v>
      </c>
      <c r="DC180" s="51">
        <f>វត្តមាន!DF180</f>
        <v>0</v>
      </c>
      <c r="DD180" s="51">
        <f>វត្តមាន!DG180</f>
        <v>0</v>
      </c>
      <c r="DE180" s="51">
        <f>វត្តមាន!DH180</f>
        <v>0</v>
      </c>
      <c r="DF180" s="51">
        <f>វត្តមាន!DI180</f>
        <v>0</v>
      </c>
      <c r="DG180" s="8"/>
      <c r="DH180" s="8"/>
      <c r="DI180" s="8">
        <f t="shared" si="274"/>
        <v>0</v>
      </c>
      <c r="DJ180" s="9" t="str">
        <f t="shared" si="275"/>
        <v>F</v>
      </c>
      <c r="DK180" s="8"/>
      <c r="DL180" s="9" t="str">
        <f t="shared" si="276"/>
        <v>F</v>
      </c>
      <c r="DM180" s="8"/>
      <c r="DN180" s="9" t="str">
        <f t="shared" si="277"/>
        <v>F</v>
      </c>
      <c r="DO180" s="8"/>
      <c r="DP180" s="9" t="str">
        <f t="shared" si="278"/>
        <v>F</v>
      </c>
      <c r="DQ180" s="8"/>
      <c r="DR180" s="9" t="str">
        <f t="shared" si="279"/>
        <v>F</v>
      </c>
      <c r="DS180" s="8"/>
      <c r="DT180" s="9" t="str">
        <f t="shared" si="280"/>
        <v>F</v>
      </c>
      <c r="DU180" s="8"/>
      <c r="DV180" s="9" t="str">
        <f t="shared" si="281"/>
        <v>F</v>
      </c>
      <c r="DW180" s="8"/>
      <c r="DX180" s="9" t="str">
        <f t="shared" si="282"/>
        <v>F</v>
      </c>
      <c r="DY180" s="8"/>
      <c r="DZ180" s="9" t="str">
        <f t="shared" si="283"/>
        <v>F</v>
      </c>
      <c r="EA180" s="8"/>
      <c r="EB180" s="9" t="str">
        <f t="shared" si="284"/>
        <v>F</v>
      </c>
      <c r="EC180" s="8"/>
      <c r="ED180" s="9" t="str">
        <f t="shared" si="285"/>
        <v>F</v>
      </c>
      <c r="EE180" s="58">
        <f t="shared" si="286"/>
        <v>0</v>
      </c>
      <c r="EF180" s="58">
        <v>172</v>
      </c>
      <c r="EG180" s="59" t="str">
        <f t="shared" si="287"/>
        <v>A</v>
      </c>
      <c r="EH180" s="59" t="str">
        <f t="shared" si="288"/>
        <v>ល្អ</v>
      </c>
      <c r="EI180" s="58" t="e">
        <f t="shared" si="289"/>
        <v>#N/A</v>
      </c>
      <c r="EJ180" s="58">
        <f>វត្តមាន!EP180</f>
        <v>2</v>
      </c>
      <c r="EK180" s="58">
        <f>វត្តមាន!EQ180</f>
        <v>2</v>
      </c>
      <c r="EL180" s="58">
        <f>វត្តមាន!ER180</f>
        <v>2</v>
      </c>
      <c r="EM180" s="58">
        <f>វត្តមាន!ES180</f>
        <v>6</v>
      </c>
      <c r="EN180" s="67"/>
      <c r="EO180" s="8"/>
      <c r="EP180" s="8"/>
      <c r="EQ180" s="8">
        <f t="shared" si="290"/>
        <v>0</v>
      </c>
      <c r="ER180" s="9" t="str">
        <f t="shared" si="291"/>
        <v>F</v>
      </c>
      <c r="ES180" s="9"/>
      <c r="ET180" s="8"/>
      <c r="EU180" s="9" t="str">
        <f t="shared" si="292"/>
        <v>F</v>
      </c>
      <c r="EV180" s="9"/>
      <c r="EW180" s="8"/>
      <c r="EX180" s="9" t="str">
        <f t="shared" si="293"/>
        <v>F</v>
      </c>
      <c r="EY180" s="9"/>
      <c r="EZ180" s="8"/>
      <c r="FA180" s="9" t="str">
        <f t="shared" si="294"/>
        <v>F</v>
      </c>
      <c r="FB180" s="9"/>
      <c r="FC180" s="8"/>
      <c r="FD180" s="9" t="str">
        <f t="shared" si="295"/>
        <v>F</v>
      </c>
      <c r="FE180" s="9"/>
      <c r="FF180" s="8"/>
      <c r="FG180" s="9" t="str">
        <f t="shared" si="296"/>
        <v>F</v>
      </c>
      <c r="FH180" s="9"/>
      <c r="FI180" s="8"/>
      <c r="FJ180" s="9" t="str">
        <f t="shared" si="297"/>
        <v>F</v>
      </c>
      <c r="FK180" s="9"/>
      <c r="FL180" s="8"/>
      <c r="FM180" s="9" t="str">
        <f t="shared" si="298"/>
        <v>F</v>
      </c>
      <c r="FN180" s="9"/>
      <c r="FO180" s="8"/>
      <c r="FP180" s="9" t="str">
        <f t="shared" si="299"/>
        <v>F</v>
      </c>
      <c r="FQ180" s="9"/>
      <c r="FR180" s="8"/>
      <c r="FS180" s="9" t="str">
        <f t="shared" si="300"/>
        <v>F</v>
      </c>
      <c r="FT180" s="9"/>
      <c r="FU180" s="8"/>
      <c r="FV180" s="9" t="str">
        <f t="shared" si="301"/>
        <v>F</v>
      </c>
      <c r="FX180" s="58">
        <f t="shared" si="302"/>
        <v>0</v>
      </c>
      <c r="FY180" s="58">
        <v>172</v>
      </c>
      <c r="FZ180" s="59" t="str">
        <f t="shared" si="303"/>
        <v>A</v>
      </c>
      <c r="GA180" s="59" t="str">
        <f t="shared" si="304"/>
        <v>ល្អ</v>
      </c>
      <c r="GB180" s="58" t="e">
        <f t="shared" si="305"/>
        <v>#N/A</v>
      </c>
      <c r="GC180" s="58">
        <f>វត្តមាន!FZ180</f>
        <v>2</v>
      </c>
      <c r="GD180" s="58">
        <f>វត្តមាន!GA180</f>
        <v>2</v>
      </c>
      <c r="GE180" s="58">
        <f>វត្តមាន!GB180</f>
        <v>2</v>
      </c>
      <c r="GF180" s="58">
        <f>វត្តមាន!GC180</f>
        <v>6</v>
      </c>
      <c r="GG180" s="69">
        <f t="shared" si="306"/>
        <v>86</v>
      </c>
      <c r="GH180" s="69">
        <f t="shared" si="307"/>
        <v>172</v>
      </c>
      <c r="GI180" s="69">
        <f t="shared" si="308"/>
        <v>129</v>
      </c>
      <c r="GJ180" s="59" t="str">
        <f t="shared" si="309"/>
        <v>A</v>
      </c>
      <c r="GK180" s="59" t="str">
        <f t="shared" si="310"/>
        <v>ល្អ</v>
      </c>
      <c r="GL180" s="58" t="e">
        <f t="shared" si="311"/>
        <v>#N/A</v>
      </c>
      <c r="GM180" s="2">
        <f t="shared" si="312"/>
        <v>4</v>
      </c>
      <c r="GN180" s="2">
        <f t="shared" si="313"/>
        <v>4</v>
      </c>
      <c r="GO180" s="2">
        <f t="shared" si="314"/>
        <v>4</v>
      </c>
      <c r="GP180" s="2">
        <f t="shared" si="315"/>
        <v>12</v>
      </c>
    </row>
    <row r="181" spans="1:198">
      <c r="A181" s="2"/>
      <c r="B181" s="2">
        <f>ប្រវត្តិរូបសិស្ស!B185</f>
        <v>0</v>
      </c>
      <c r="C181" s="2">
        <f>ប្រវត្តិរូបសិស្ស!C181</f>
        <v>0</v>
      </c>
      <c r="D181" s="2">
        <f>ប្រវត្តិរូបសិស្ស!D181</f>
        <v>0</v>
      </c>
      <c r="E181" s="7">
        <f>ប្រវត្តិរូបសិស្ស!E181</f>
        <v>0</v>
      </c>
      <c r="F181" s="7">
        <f>ប្រវត្តិរូបសិស្ស!G181</f>
        <v>0</v>
      </c>
      <c r="G181" s="8"/>
      <c r="H181" s="8"/>
      <c r="I181" s="8">
        <f t="shared" si="316"/>
        <v>0</v>
      </c>
      <c r="J181" s="9" t="str">
        <f t="shared" si="227"/>
        <v>F</v>
      </c>
      <c r="K181" s="8"/>
      <c r="L181" s="9" t="str">
        <f t="shared" si="228"/>
        <v>F</v>
      </c>
      <c r="M181" s="8"/>
      <c r="N181" s="9" t="str">
        <f t="shared" si="229"/>
        <v>F</v>
      </c>
      <c r="O181" s="8"/>
      <c r="P181" s="9" t="str">
        <f t="shared" si="230"/>
        <v>F</v>
      </c>
      <c r="Q181" s="8"/>
      <c r="R181" s="9" t="str">
        <f t="shared" si="231"/>
        <v>F</v>
      </c>
      <c r="S181" s="8"/>
      <c r="T181" s="9" t="str">
        <f t="shared" si="232"/>
        <v>F</v>
      </c>
      <c r="U181" s="8"/>
      <c r="V181" s="9" t="str">
        <f t="shared" si="233"/>
        <v>F</v>
      </c>
      <c r="W181" s="8"/>
      <c r="X181" s="9" t="str">
        <f t="shared" si="234"/>
        <v>F</v>
      </c>
      <c r="Y181" s="8"/>
      <c r="Z181" s="9" t="str">
        <f t="shared" si="235"/>
        <v>F</v>
      </c>
      <c r="AA181" s="8"/>
      <c r="AB181" s="9" t="str">
        <f t="shared" si="236"/>
        <v>F</v>
      </c>
      <c r="AC181" s="8"/>
      <c r="AD181" s="9" t="str">
        <f t="shared" si="237"/>
        <v>F</v>
      </c>
      <c r="AE181" s="9">
        <f>វត្តមាន!AL181</f>
        <v>0</v>
      </c>
      <c r="AF181" s="9">
        <f>វត្តមាន!AM181</f>
        <v>0</v>
      </c>
      <c r="AG181" s="9">
        <f>វត្តមាន!AN181</f>
        <v>0</v>
      </c>
      <c r="AH181" s="9">
        <f>វត្តមាន!AO181</f>
        <v>0</v>
      </c>
      <c r="AI181" s="53">
        <f t="shared" si="238"/>
        <v>0</v>
      </c>
      <c r="AJ181" s="53">
        <f t="shared" si="239"/>
        <v>0</v>
      </c>
      <c r="AK181" s="54" t="str">
        <f t="shared" si="240"/>
        <v>F</v>
      </c>
      <c r="AL181" s="54" t="str">
        <f t="shared" si="241"/>
        <v>ខ្សោយ</v>
      </c>
      <c r="AM181" s="53">
        <f t="shared" si="317"/>
        <v>1</v>
      </c>
      <c r="AN181" s="53">
        <f>វត្តមាន!BV181</f>
        <v>0</v>
      </c>
      <c r="AO181" s="53">
        <f>វត្តមាន!BW181</f>
        <v>0</v>
      </c>
      <c r="AP181" s="53">
        <f>វត្តមាន!BX181</f>
        <v>0</v>
      </c>
      <c r="AQ181" s="53">
        <f>វត្តមាន!BY181</f>
        <v>0</v>
      </c>
      <c r="AR181" s="53"/>
      <c r="AS181" s="8"/>
      <c r="AT181" s="8"/>
      <c r="AU181" s="8">
        <f t="shared" si="242"/>
        <v>0</v>
      </c>
      <c r="AV181" s="9" t="str">
        <f t="shared" si="243"/>
        <v>F</v>
      </c>
      <c r="AW181" s="8"/>
      <c r="AX181" s="9" t="str">
        <f t="shared" si="244"/>
        <v>F</v>
      </c>
      <c r="AY181" s="8"/>
      <c r="AZ181" s="9" t="str">
        <f t="shared" si="245"/>
        <v>F</v>
      </c>
      <c r="BA181" s="8"/>
      <c r="BB181" s="9" t="str">
        <f t="shared" si="246"/>
        <v>F</v>
      </c>
      <c r="BC181" s="8"/>
      <c r="BD181" s="9" t="str">
        <f t="shared" si="247"/>
        <v>F</v>
      </c>
      <c r="BE181" s="8"/>
      <c r="BF181" s="9" t="str">
        <f t="shared" si="248"/>
        <v>F</v>
      </c>
      <c r="BG181" s="8"/>
      <c r="BH181" s="9" t="str">
        <f t="shared" si="249"/>
        <v>F</v>
      </c>
      <c r="BI181" s="8"/>
      <c r="BJ181" s="9" t="str">
        <f t="shared" si="250"/>
        <v>F</v>
      </c>
      <c r="BK181" s="8"/>
      <c r="BL181" s="9" t="str">
        <f t="shared" si="251"/>
        <v>F</v>
      </c>
      <c r="BM181" s="8"/>
      <c r="BN181" s="9" t="str">
        <f t="shared" si="252"/>
        <v>F</v>
      </c>
      <c r="BO181" s="8"/>
      <c r="BP181" s="9" t="str">
        <f t="shared" si="253"/>
        <v>F</v>
      </c>
      <c r="BQ181" s="51">
        <f t="shared" si="254"/>
        <v>0</v>
      </c>
      <c r="BR181" s="51">
        <f t="shared" si="255"/>
        <v>0</v>
      </c>
      <c r="BS181" s="56" t="str">
        <f t="shared" si="256"/>
        <v>F</v>
      </c>
      <c r="BT181" s="56" t="str">
        <f t="shared" si="257"/>
        <v>ខ្សោយ</v>
      </c>
      <c r="BU181" s="51">
        <f t="shared" si="258"/>
        <v>1</v>
      </c>
      <c r="BV181" s="51">
        <f>វត្តមាន!BV181</f>
        <v>0</v>
      </c>
      <c r="BW181" s="51">
        <f>វត្តមាន!BW181</f>
        <v>0</v>
      </c>
      <c r="BX181" s="51">
        <f>វត្តមាន!BX181</f>
        <v>0</v>
      </c>
      <c r="BY181" s="51">
        <f>វត្តមាន!BY181</f>
        <v>0</v>
      </c>
      <c r="BZ181" s="8"/>
      <c r="CA181" s="8"/>
      <c r="CB181" s="8">
        <f t="shared" si="318"/>
        <v>0</v>
      </c>
      <c r="CC181" s="9" t="str">
        <f t="shared" si="259"/>
        <v>F</v>
      </c>
      <c r="CD181" s="8"/>
      <c r="CE181" s="9" t="str">
        <f t="shared" si="260"/>
        <v>F</v>
      </c>
      <c r="CF181" s="8"/>
      <c r="CG181" s="9" t="str">
        <f t="shared" si="261"/>
        <v>F</v>
      </c>
      <c r="CH181" s="8"/>
      <c r="CI181" s="9" t="str">
        <f t="shared" si="262"/>
        <v>F</v>
      </c>
      <c r="CJ181" s="8"/>
      <c r="CK181" s="9" t="str">
        <f t="shared" si="263"/>
        <v>F</v>
      </c>
      <c r="CL181" s="8"/>
      <c r="CM181" s="9" t="str">
        <f t="shared" si="264"/>
        <v>F</v>
      </c>
      <c r="CN181" s="8"/>
      <c r="CO181" s="9" t="str">
        <f t="shared" si="265"/>
        <v>F</v>
      </c>
      <c r="CP181" s="8"/>
      <c r="CQ181" s="9" t="str">
        <f t="shared" si="266"/>
        <v>F</v>
      </c>
      <c r="CR181" s="8"/>
      <c r="CS181" s="9" t="str">
        <f t="shared" si="267"/>
        <v>F</v>
      </c>
      <c r="CT181" s="8"/>
      <c r="CU181" s="9" t="str">
        <f t="shared" si="268"/>
        <v>F</v>
      </c>
      <c r="CV181" s="8"/>
      <c r="CW181" s="9" t="str">
        <f t="shared" si="269"/>
        <v>F</v>
      </c>
      <c r="CX181" s="51">
        <f t="shared" si="270"/>
        <v>0</v>
      </c>
      <c r="CY181" s="51">
        <v>173</v>
      </c>
      <c r="CZ181" s="56" t="str">
        <f t="shared" si="271"/>
        <v>A</v>
      </c>
      <c r="DA181" s="56" t="str">
        <f t="shared" si="272"/>
        <v>ល្អ</v>
      </c>
      <c r="DB181" s="51" t="e">
        <f t="shared" si="273"/>
        <v>#N/A</v>
      </c>
      <c r="DC181" s="51">
        <f>វត្តមាន!DF181</f>
        <v>0</v>
      </c>
      <c r="DD181" s="51">
        <f>វត្តមាន!DG181</f>
        <v>0</v>
      </c>
      <c r="DE181" s="51">
        <f>វត្តមាន!DH181</f>
        <v>0</v>
      </c>
      <c r="DF181" s="51">
        <f>វត្តមាន!DI181</f>
        <v>0</v>
      </c>
      <c r="DG181" s="8"/>
      <c r="DH181" s="8"/>
      <c r="DI181" s="8">
        <f t="shared" si="274"/>
        <v>0</v>
      </c>
      <c r="DJ181" s="9" t="str">
        <f t="shared" si="275"/>
        <v>F</v>
      </c>
      <c r="DK181" s="8"/>
      <c r="DL181" s="9" t="str">
        <f t="shared" si="276"/>
        <v>F</v>
      </c>
      <c r="DM181" s="8"/>
      <c r="DN181" s="9" t="str">
        <f t="shared" si="277"/>
        <v>F</v>
      </c>
      <c r="DO181" s="8"/>
      <c r="DP181" s="9" t="str">
        <f t="shared" si="278"/>
        <v>F</v>
      </c>
      <c r="DQ181" s="8"/>
      <c r="DR181" s="9" t="str">
        <f t="shared" si="279"/>
        <v>F</v>
      </c>
      <c r="DS181" s="8"/>
      <c r="DT181" s="9" t="str">
        <f t="shared" si="280"/>
        <v>F</v>
      </c>
      <c r="DU181" s="8"/>
      <c r="DV181" s="9" t="str">
        <f t="shared" si="281"/>
        <v>F</v>
      </c>
      <c r="DW181" s="8"/>
      <c r="DX181" s="9" t="str">
        <f t="shared" si="282"/>
        <v>F</v>
      </c>
      <c r="DY181" s="8"/>
      <c r="DZ181" s="9" t="str">
        <f t="shared" si="283"/>
        <v>F</v>
      </c>
      <c r="EA181" s="8"/>
      <c r="EB181" s="9" t="str">
        <f t="shared" si="284"/>
        <v>F</v>
      </c>
      <c r="EC181" s="8"/>
      <c r="ED181" s="9" t="str">
        <f t="shared" si="285"/>
        <v>F</v>
      </c>
      <c r="EE181" s="58">
        <f t="shared" si="286"/>
        <v>0</v>
      </c>
      <c r="EF181" s="58">
        <v>173</v>
      </c>
      <c r="EG181" s="59" t="str">
        <f t="shared" si="287"/>
        <v>A</v>
      </c>
      <c r="EH181" s="59" t="str">
        <f t="shared" si="288"/>
        <v>ល្អ</v>
      </c>
      <c r="EI181" s="58" t="e">
        <f t="shared" si="289"/>
        <v>#N/A</v>
      </c>
      <c r="EJ181" s="58">
        <f>វត្តមាន!EP181</f>
        <v>2</v>
      </c>
      <c r="EK181" s="58">
        <f>វត្តមាន!EQ181</f>
        <v>2</v>
      </c>
      <c r="EL181" s="58">
        <f>វត្តមាន!ER181</f>
        <v>2</v>
      </c>
      <c r="EM181" s="58">
        <f>វត្តមាន!ES181</f>
        <v>6</v>
      </c>
      <c r="EN181" s="67"/>
      <c r="EO181" s="8"/>
      <c r="EP181" s="8"/>
      <c r="EQ181" s="8">
        <f t="shared" si="290"/>
        <v>0</v>
      </c>
      <c r="ER181" s="9" t="str">
        <f t="shared" si="291"/>
        <v>F</v>
      </c>
      <c r="ES181" s="9"/>
      <c r="ET181" s="8"/>
      <c r="EU181" s="9" t="str">
        <f t="shared" si="292"/>
        <v>F</v>
      </c>
      <c r="EV181" s="9"/>
      <c r="EW181" s="8"/>
      <c r="EX181" s="9" t="str">
        <f t="shared" si="293"/>
        <v>F</v>
      </c>
      <c r="EY181" s="9"/>
      <c r="EZ181" s="8"/>
      <c r="FA181" s="9" t="str">
        <f t="shared" si="294"/>
        <v>F</v>
      </c>
      <c r="FB181" s="9"/>
      <c r="FC181" s="8"/>
      <c r="FD181" s="9" t="str">
        <f t="shared" si="295"/>
        <v>F</v>
      </c>
      <c r="FE181" s="9"/>
      <c r="FF181" s="8"/>
      <c r="FG181" s="9" t="str">
        <f t="shared" si="296"/>
        <v>F</v>
      </c>
      <c r="FH181" s="9"/>
      <c r="FI181" s="8"/>
      <c r="FJ181" s="9" t="str">
        <f t="shared" si="297"/>
        <v>F</v>
      </c>
      <c r="FK181" s="9"/>
      <c r="FL181" s="8"/>
      <c r="FM181" s="9" t="str">
        <f t="shared" si="298"/>
        <v>F</v>
      </c>
      <c r="FN181" s="9"/>
      <c r="FO181" s="8"/>
      <c r="FP181" s="9" t="str">
        <f t="shared" si="299"/>
        <v>F</v>
      </c>
      <c r="FQ181" s="9"/>
      <c r="FR181" s="8"/>
      <c r="FS181" s="9" t="str">
        <f t="shared" si="300"/>
        <v>F</v>
      </c>
      <c r="FT181" s="9"/>
      <c r="FU181" s="8"/>
      <c r="FV181" s="9" t="str">
        <f t="shared" si="301"/>
        <v>F</v>
      </c>
      <c r="FX181" s="58">
        <f t="shared" si="302"/>
        <v>0</v>
      </c>
      <c r="FY181" s="58">
        <v>173</v>
      </c>
      <c r="FZ181" s="59" t="str">
        <f t="shared" si="303"/>
        <v>A</v>
      </c>
      <c r="GA181" s="59" t="str">
        <f t="shared" si="304"/>
        <v>ល្អ</v>
      </c>
      <c r="GB181" s="58" t="e">
        <f t="shared" si="305"/>
        <v>#N/A</v>
      </c>
      <c r="GC181" s="58">
        <f>វត្តមាន!FZ181</f>
        <v>2</v>
      </c>
      <c r="GD181" s="58">
        <f>វត្តមាន!GA181</f>
        <v>2</v>
      </c>
      <c r="GE181" s="58">
        <f>វត្តមាន!GB181</f>
        <v>2</v>
      </c>
      <c r="GF181" s="58">
        <f>វត្តមាន!GC181</f>
        <v>6</v>
      </c>
      <c r="GG181" s="69">
        <f t="shared" si="306"/>
        <v>86.5</v>
      </c>
      <c r="GH181" s="69">
        <f t="shared" si="307"/>
        <v>173</v>
      </c>
      <c r="GI181" s="69">
        <f t="shared" si="308"/>
        <v>129.75</v>
      </c>
      <c r="GJ181" s="59" t="str">
        <f t="shared" si="309"/>
        <v>A</v>
      </c>
      <c r="GK181" s="59" t="str">
        <f t="shared" si="310"/>
        <v>ល្អ</v>
      </c>
      <c r="GL181" s="58" t="e">
        <f t="shared" si="311"/>
        <v>#N/A</v>
      </c>
      <c r="GM181" s="2">
        <f t="shared" si="312"/>
        <v>4</v>
      </c>
      <c r="GN181" s="2">
        <f t="shared" si="313"/>
        <v>4</v>
      </c>
      <c r="GO181" s="2">
        <f t="shared" si="314"/>
        <v>4</v>
      </c>
      <c r="GP181" s="2">
        <f t="shared" si="315"/>
        <v>12</v>
      </c>
    </row>
    <row r="182" spans="1:198">
      <c r="A182" s="2"/>
      <c r="B182" s="2">
        <f>ប្រវត្តិរូបសិស្ស!B186</f>
        <v>0</v>
      </c>
      <c r="C182" s="2">
        <f>ប្រវត្តិរូបសិស្ស!C182</f>
        <v>0</v>
      </c>
      <c r="D182" s="2">
        <f>ប្រវត្តិរូបសិស្ស!D182</f>
        <v>0</v>
      </c>
      <c r="E182" s="7">
        <f>ប្រវត្តិរូបសិស្ស!E182</f>
        <v>0</v>
      </c>
      <c r="F182" s="7">
        <f>ប្រវត្តិរូបសិស្ស!G182</f>
        <v>0</v>
      </c>
      <c r="G182" s="8"/>
      <c r="H182" s="8"/>
      <c r="I182" s="8">
        <f t="shared" si="316"/>
        <v>0</v>
      </c>
      <c r="J182" s="9" t="str">
        <f t="shared" si="227"/>
        <v>F</v>
      </c>
      <c r="K182" s="8"/>
      <c r="L182" s="9" t="str">
        <f t="shared" si="228"/>
        <v>F</v>
      </c>
      <c r="M182" s="8"/>
      <c r="N182" s="9" t="str">
        <f t="shared" si="229"/>
        <v>F</v>
      </c>
      <c r="O182" s="8"/>
      <c r="P182" s="9" t="str">
        <f t="shared" si="230"/>
        <v>F</v>
      </c>
      <c r="Q182" s="8"/>
      <c r="R182" s="9" t="str">
        <f t="shared" si="231"/>
        <v>F</v>
      </c>
      <c r="S182" s="8"/>
      <c r="T182" s="9" t="str">
        <f t="shared" si="232"/>
        <v>F</v>
      </c>
      <c r="U182" s="8"/>
      <c r="V182" s="9" t="str">
        <f t="shared" si="233"/>
        <v>F</v>
      </c>
      <c r="W182" s="8"/>
      <c r="X182" s="9" t="str">
        <f t="shared" si="234"/>
        <v>F</v>
      </c>
      <c r="Y182" s="8"/>
      <c r="Z182" s="9" t="str">
        <f t="shared" si="235"/>
        <v>F</v>
      </c>
      <c r="AA182" s="8"/>
      <c r="AB182" s="9" t="str">
        <f t="shared" si="236"/>
        <v>F</v>
      </c>
      <c r="AC182" s="8"/>
      <c r="AD182" s="9" t="str">
        <f t="shared" si="237"/>
        <v>F</v>
      </c>
      <c r="AE182" s="9">
        <f>វត្តមាន!AL182</f>
        <v>0</v>
      </c>
      <c r="AF182" s="9">
        <f>វត្តមាន!AM182</f>
        <v>0</v>
      </c>
      <c r="AG182" s="9">
        <f>វត្តមាន!AN182</f>
        <v>0</v>
      </c>
      <c r="AH182" s="9">
        <f>វត្តមាន!AO182</f>
        <v>0</v>
      </c>
      <c r="AI182" s="53">
        <f t="shared" si="238"/>
        <v>0</v>
      </c>
      <c r="AJ182" s="53">
        <f t="shared" si="239"/>
        <v>0</v>
      </c>
      <c r="AK182" s="54" t="str">
        <f t="shared" si="240"/>
        <v>F</v>
      </c>
      <c r="AL182" s="54" t="str">
        <f t="shared" si="241"/>
        <v>ខ្សោយ</v>
      </c>
      <c r="AM182" s="53">
        <f t="shared" si="317"/>
        <v>1</v>
      </c>
      <c r="AN182" s="53">
        <f>វត្តមាន!BV182</f>
        <v>0</v>
      </c>
      <c r="AO182" s="53">
        <f>វត្តមាន!BW182</f>
        <v>0</v>
      </c>
      <c r="AP182" s="53">
        <f>វត្តមាន!BX182</f>
        <v>0</v>
      </c>
      <c r="AQ182" s="53">
        <f>វត្តមាន!BY182</f>
        <v>0</v>
      </c>
      <c r="AR182" s="53"/>
      <c r="AS182" s="8"/>
      <c r="AT182" s="8"/>
      <c r="AU182" s="8">
        <f t="shared" si="242"/>
        <v>0</v>
      </c>
      <c r="AV182" s="9" t="str">
        <f t="shared" si="243"/>
        <v>F</v>
      </c>
      <c r="AW182" s="8"/>
      <c r="AX182" s="9" t="str">
        <f t="shared" si="244"/>
        <v>F</v>
      </c>
      <c r="AY182" s="8"/>
      <c r="AZ182" s="9" t="str">
        <f t="shared" si="245"/>
        <v>F</v>
      </c>
      <c r="BA182" s="8"/>
      <c r="BB182" s="9" t="str">
        <f t="shared" si="246"/>
        <v>F</v>
      </c>
      <c r="BC182" s="8"/>
      <c r="BD182" s="9" t="str">
        <f t="shared" si="247"/>
        <v>F</v>
      </c>
      <c r="BE182" s="8"/>
      <c r="BF182" s="9" t="str">
        <f t="shared" si="248"/>
        <v>F</v>
      </c>
      <c r="BG182" s="8"/>
      <c r="BH182" s="9" t="str">
        <f t="shared" si="249"/>
        <v>F</v>
      </c>
      <c r="BI182" s="8"/>
      <c r="BJ182" s="9" t="str">
        <f t="shared" si="250"/>
        <v>F</v>
      </c>
      <c r="BK182" s="8"/>
      <c r="BL182" s="9" t="str">
        <f t="shared" si="251"/>
        <v>F</v>
      </c>
      <c r="BM182" s="8"/>
      <c r="BN182" s="9" t="str">
        <f t="shared" si="252"/>
        <v>F</v>
      </c>
      <c r="BO182" s="8"/>
      <c r="BP182" s="9" t="str">
        <f t="shared" si="253"/>
        <v>F</v>
      </c>
      <c r="BQ182" s="51">
        <f t="shared" si="254"/>
        <v>0</v>
      </c>
      <c r="BR182" s="51">
        <f t="shared" si="255"/>
        <v>0</v>
      </c>
      <c r="BS182" s="56" t="str">
        <f t="shared" si="256"/>
        <v>F</v>
      </c>
      <c r="BT182" s="56" t="str">
        <f t="shared" si="257"/>
        <v>ខ្សោយ</v>
      </c>
      <c r="BU182" s="51">
        <f t="shared" si="258"/>
        <v>1</v>
      </c>
      <c r="BV182" s="51">
        <f>វត្តមាន!BV182</f>
        <v>0</v>
      </c>
      <c r="BW182" s="51">
        <f>វត្តមាន!BW182</f>
        <v>0</v>
      </c>
      <c r="BX182" s="51">
        <f>វត្តមាន!BX182</f>
        <v>0</v>
      </c>
      <c r="BY182" s="51">
        <f>វត្តមាន!BY182</f>
        <v>0</v>
      </c>
      <c r="BZ182" s="8"/>
      <c r="CA182" s="8"/>
      <c r="CB182" s="8">
        <f t="shared" si="318"/>
        <v>0</v>
      </c>
      <c r="CC182" s="9" t="str">
        <f t="shared" si="259"/>
        <v>F</v>
      </c>
      <c r="CD182" s="8"/>
      <c r="CE182" s="9" t="str">
        <f t="shared" si="260"/>
        <v>F</v>
      </c>
      <c r="CF182" s="8"/>
      <c r="CG182" s="9" t="str">
        <f t="shared" si="261"/>
        <v>F</v>
      </c>
      <c r="CH182" s="8"/>
      <c r="CI182" s="9" t="str">
        <f t="shared" si="262"/>
        <v>F</v>
      </c>
      <c r="CJ182" s="8"/>
      <c r="CK182" s="9" t="str">
        <f t="shared" si="263"/>
        <v>F</v>
      </c>
      <c r="CL182" s="8"/>
      <c r="CM182" s="9" t="str">
        <f t="shared" si="264"/>
        <v>F</v>
      </c>
      <c r="CN182" s="8"/>
      <c r="CO182" s="9" t="str">
        <f t="shared" si="265"/>
        <v>F</v>
      </c>
      <c r="CP182" s="8"/>
      <c r="CQ182" s="9" t="str">
        <f t="shared" si="266"/>
        <v>F</v>
      </c>
      <c r="CR182" s="8"/>
      <c r="CS182" s="9" t="str">
        <f t="shared" si="267"/>
        <v>F</v>
      </c>
      <c r="CT182" s="8"/>
      <c r="CU182" s="9" t="str">
        <f t="shared" si="268"/>
        <v>F</v>
      </c>
      <c r="CV182" s="8"/>
      <c r="CW182" s="9" t="str">
        <f t="shared" si="269"/>
        <v>F</v>
      </c>
      <c r="CX182" s="51">
        <f t="shared" si="270"/>
        <v>0</v>
      </c>
      <c r="CY182" s="51">
        <v>174</v>
      </c>
      <c r="CZ182" s="56" t="str">
        <f t="shared" si="271"/>
        <v>A</v>
      </c>
      <c r="DA182" s="56" t="str">
        <f t="shared" si="272"/>
        <v>ល្អ</v>
      </c>
      <c r="DB182" s="51" t="e">
        <f t="shared" si="273"/>
        <v>#N/A</v>
      </c>
      <c r="DC182" s="51">
        <f>វត្តមាន!DF182</f>
        <v>0</v>
      </c>
      <c r="DD182" s="51">
        <f>វត្តមាន!DG182</f>
        <v>0</v>
      </c>
      <c r="DE182" s="51">
        <f>វត្តមាន!DH182</f>
        <v>0</v>
      </c>
      <c r="DF182" s="51">
        <f>វត្តមាន!DI182</f>
        <v>0</v>
      </c>
      <c r="DG182" s="8"/>
      <c r="DH182" s="8"/>
      <c r="DI182" s="8">
        <f t="shared" si="274"/>
        <v>0</v>
      </c>
      <c r="DJ182" s="9" t="str">
        <f t="shared" si="275"/>
        <v>F</v>
      </c>
      <c r="DK182" s="8"/>
      <c r="DL182" s="9" t="str">
        <f t="shared" si="276"/>
        <v>F</v>
      </c>
      <c r="DM182" s="8"/>
      <c r="DN182" s="9" t="str">
        <f t="shared" si="277"/>
        <v>F</v>
      </c>
      <c r="DO182" s="8"/>
      <c r="DP182" s="9" t="str">
        <f t="shared" si="278"/>
        <v>F</v>
      </c>
      <c r="DQ182" s="8"/>
      <c r="DR182" s="9" t="str">
        <f t="shared" si="279"/>
        <v>F</v>
      </c>
      <c r="DS182" s="8"/>
      <c r="DT182" s="9" t="str">
        <f t="shared" si="280"/>
        <v>F</v>
      </c>
      <c r="DU182" s="8"/>
      <c r="DV182" s="9" t="str">
        <f t="shared" si="281"/>
        <v>F</v>
      </c>
      <c r="DW182" s="8"/>
      <c r="DX182" s="9" t="str">
        <f t="shared" si="282"/>
        <v>F</v>
      </c>
      <c r="DY182" s="8"/>
      <c r="DZ182" s="9" t="str">
        <f t="shared" si="283"/>
        <v>F</v>
      </c>
      <c r="EA182" s="8"/>
      <c r="EB182" s="9" t="str">
        <f t="shared" si="284"/>
        <v>F</v>
      </c>
      <c r="EC182" s="8"/>
      <c r="ED182" s="9" t="str">
        <f t="shared" si="285"/>
        <v>F</v>
      </c>
      <c r="EE182" s="58">
        <f t="shared" si="286"/>
        <v>0</v>
      </c>
      <c r="EF182" s="58">
        <v>174</v>
      </c>
      <c r="EG182" s="59" t="str">
        <f t="shared" si="287"/>
        <v>A</v>
      </c>
      <c r="EH182" s="59" t="str">
        <f t="shared" si="288"/>
        <v>ល្អ</v>
      </c>
      <c r="EI182" s="58" t="e">
        <f t="shared" si="289"/>
        <v>#N/A</v>
      </c>
      <c r="EJ182" s="58">
        <f>វត្តមាន!EP182</f>
        <v>2</v>
      </c>
      <c r="EK182" s="58">
        <f>វត្តមាន!EQ182</f>
        <v>2</v>
      </c>
      <c r="EL182" s="58">
        <f>វត្តមាន!ER182</f>
        <v>2</v>
      </c>
      <c r="EM182" s="58">
        <f>វត្តមាន!ES182</f>
        <v>6</v>
      </c>
      <c r="EN182" s="67"/>
      <c r="EO182" s="8"/>
      <c r="EP182" s="8"/>
      <c r="EQ182" s="8">
        <f t="shared" si="290"/>
        <v>0</v>
      </c>
      <c r="ER182" s="9" t="str">
        <f t="shared" si="291"/>
        <v>F</v>
      </c>
      <c r="ES182" s="9"/>
      <c r="ET182" s="8"/>
      <c r="EU182" s="9" t="str">
        <f t="shared" si="292"/>
        <v>F</v>
      </c>
      <c r="EV182" s="9"/>
      <c r="EW182" s="8"/>
      <c r="EX182" s="9" t="str">
        <f t="shared" si="293"/>
        <v>F</v>
      </c>
      <c r="EY182" s="9"/>
      <c r="EZ182" s="8"/>
      <c r="FA182" s="9" t="str">
        <f t="shared" si="294"/>
        <v>F</v>
      </c>
      <c r="FB182" s="9"/>
      <c r="FC182" s="8"/>
      <c r="FD182" s="9" t="str">
        <f t="shared" si="295"/>
        <v>F</v>
      </c>
      <c r="FE182" s="9"/>
      <c r="FF182" s="8"/>
      <c r="FG182" s="9" t="str">
        <f t="shared" si="296"/>
        <v>F</v>
      </c>
      <c r="FH182" s="9"/>
      <c r="FI182" s="8"/>
      <c r="FJ182" s="9" t="str">
        <f t="shared" si="297"/>
        <v>F</v>
      </c>
      <c r="FK182" s="9"/>
      <c r="FL182" s="8"/>
      <c r="FM182" s="9" t="str">
        <f t="shared" si="298"/>
        <v>F</v>
      </c>
      <c r="FN182" s="9"/>
      <c r="FO182" s="8"/>
      <c r="FP182" s="9" t="str">
        <f t="shared" si="299"/>
        <v>F</v>
      </c>
      <c r="FQ182" s="9"/>
      <c r="FR182" s="8"/>
      <c r="FS182" s="9" t="str">
        <f t="shared" si="300"/>
        <v>F</v>
      </c>
      <c r="FT182" s="9"/>
      <c r="FU182" s="8"/>
      <c r="FV182" s="9" t="str">
        <f t="shared" si="301"/>
        <v>F</v>
      </c>
      <c r="FX182" s="58">
        <f t="shared" si="302"/>
        <v>0</v>
      </c>
      <c r="FY182" s="58">
        <v>174</v>
      </c>
      <c r="FZ182" s="59" t="str">
        <f t="shared" si="303"/>
        <v>A</v>
      </c>
      <c r="GA182" s="59" t="str">
        <f t="shared" si="304"/>
        <v>ល្អ</v>
      </c>
      <c r="GB182" s="58" t="e">
        <f t="shared" si="305"/>
        <v>#N/A</v>
      </c>
      <c r="GC182" s="58">
        <f>វត្តមាន!FZ182</f>
        <v>2</v>
      </c>
      <c r="GD182" s="58">
        <f>វត្តមាន!GA182</f>
        <v>2</v>
      </c>
      <c r="GE182" s="58">
        <f>វត្តមាន!GB182</f>
        <v>2</v>
      </c>
      <c r="GF182" s="58">
        <f>វត្តមាន!GC182</f>
        <v>6</v>
      </c>
      <c r="GG182" s="69">
        <f t="shared" si="306"/>
        <v>87</v>
      </c>
      <c r="GH182" s="69">
        <f t="shared" si="307"/>
        <v>174</v>
      </c>
      <c r="GI182" s="69">
        <f t="shared" si="308"/>
        <v>130.5</v>
      </c>
      <c r="GJ182" s="59" t="str">
        <f t="shared" si="309"/>
        <v>A</v>
      </c>
      <c r="GK182" s="59" t="str">
        <f t="shared" si="310"/>
        <v>ល្អ</v>
      </c>
      <c r="GL182" s="58" t="e">
        <f t="shared" si="311"/>
        <v>#N/A</v>
      </c>
      <c r="GM182" s="2">
        <f t="shared" si="312"/>
        <v>4</v>
      </c>
      <c r="GN182" s="2">
        <f t="shared" si="313"/>
        <v>4</v>
      </c>
      <c r="GO182" s="2">
        <f t="shared" si="314"/>
        <v>4</v>
      </c>
      <c r="GP182" s="2">
        <f t="shared" si="315"/>
        <v>12</v>
      </c>
    </row>
    <row r="183" spans="1:198">
      <c r="A183" s="2"/>
      <c r="B183" s="2">
        <f>ប្រវត្តិរូបសិស្ស!B187</f>
        <v>0</v>
      </c>
      <c r="C183" s="2">
        <f>ប្រវត្តិរូបសិស្ស!C183</f>
        <v>0</v>
      </c>
      <c r="D183" s="2">
        <f>ប្រវត្តិរូបសិស្ស!D183</f>
        <v>0</v>
      </c>
      <c r="E183" s="7">
        <f>ប្រវត្តិរូបសិស្ស!E183</f>
        <v>0</v>
      </c>
      <c r="F183" s="7">
        <f>ប្រវត្តិរូបសិស្ស!G183</f>
        <v>0</v>
      </c>
      <c r="G183" s="8"/>
      <c r="H183" s="8"/>
      <c r="I183" s="8">
        <f t="shared" si="316"/>
        <v>0</v>
      </c>
      <c r="J183" s="9" t="str">
        <f t="shared" si="227"/>
        <v>F</v>
      </c>
      <c r="K183" s="8"/>
      <c r="L183" s="9" t="str">
        <f t="shared" si="228"/>
        <v>F</v>
      </c>
      <c r="M183" s="8"/>
      <c r="N183" s="9" t="str">
        <f t="shared" si="229"/>
        <v>F</v>
      </c>
      <c r="O183" s="8"/>
      <c r="P183" s="9" t="str">
        <f t="shared" si="230"/>
        <v>F</v>
      </c>
      <c r="Q183" s="8"/>
      <c r="R183" s="9" t="str">
        <f t="shared" si="231"/>
        <v>F</v>
      </c>
      <c r="S183" s="8"/>
      <c r="T183" s="9" t="str">
        <f t="shared" si="232"/>
        <v>F</v>
      </c>
      <c r="U183" s="8"/>
      <c r="V183" s="9" t="str">
        <f t="shared" si="233"/>
        <v>F</v>
      </c>
      <c r="W183" s="8"/>
      <c r="X183" s="9" t="str">
        <f t="shared" si="234"/>
        <v>F</v>
      </c>
      <c r="Y183" s="8"/>
      <c r="Z183" s="9" t="str">
        <f t="shared" si="235"/>
        <v>F</v>
      </c>
      <c r="AA183" s="8"/>
      <c r="AB183" s="9" t="str">
        <f t="shared" si="236"/>
        <v>F</v>
      </c>
      <c r="AC183" s="8"/>
      <c r="AD183" s="9" t="str">
        <f t="shared" si="237"/>
        <v>F</v>
      </c>
      <c r="AE183" s="9">
        <f>វត្តមាន!AL183</f>
        <v>0</v>
      </c>
      <c r="AF183" s="9">
        <f>វត្តមាន!AM183</f>
        <v>0</v>
      </c>
      <c r="AG183" s="9">
        <f>វត្តមាន!AN183</f>
        <v>0</v>
      </c>
      <c r="AH183" s="9">
        <f>វត្តមាន!AO183</f>
        <v>0</v>
      </c>
      <c r="AI183" s="53">
        <f t="shared" si="238"/>
        <v>0</v>
      </c>
      <c r="AJ183" s="53">
        <f t="shared" si="239"/>
        <v>0</v>
      </c>
      <c r="AK183" s="54" t="str">
        <f t="shared" si="240"/>
        <v>F</v>
      </c>
      <c r="AL183" s="54" t="str">
        <f t="shared" si="241"/>
        <v>ខ្សោយ</v>
      </c>
      <c r="AM183" s="53">
        <f t="shared" si="317"/>
        <v>1</v>
      </c>
      <c r="AN183" s="53">
        <f>វត្តមាន!BV183</f>
        <v>0</v>
      </c>
      <c r="AO183" s="53">
        <f>វត្តមាន!BW183</f>
        <v>0</v>
      </c>
      <c r="AP183" s="53">
        <f>វត្តមាន!BX183</f>
        <v>0</v>
      </c>
      <c r="AQ183" s="53">
        <f>វត្តមាន!BY183</f>
        <v>0</v>
      </c>
      <c r="AR183" s="53"/>
      <c r="AS183" s="8"/>
      <c r="AT183" s="8"/>
      <c r="AU183" s="8">
        <f t="shared" si="242"/>
        <v>0</v>
      </c>
      <c r="AV183" s="9" t="str">
        <f t="shared" si="243"/>
        <v>F</v>
      </c>
      <c r="AW183" s="8"/>
      <c r="AX183" s="9" t="str">
        <f t="shared" si="244"/>
        <v>F</v>
      </c>
      <c r="AY183" s="8"/>
      <c r="AZ183" s="9" t="str">
        <f t="shared" si="245"/>
        <v>F</v>
      </c>
      <c r="BA183" s="8"/>
      <c r="BB183" s="9" t="str">
        <f t="shared" si="246"/>
        <v>F</v>
      </c>
      <c r="BC183" s="8"/>
      <c r="BD183" s="9" t="str">
        <f t="shared" si="247"/>
        <v>F</v>
      </c>
      <c r="BE183" s="8"/>
      <c r="BF183" s="9" t="str">
        <f t="shared" si="248"/>
        <v>F</v>
      </c>
      <c r="BG183" s="8"/>
      <c r="BH183" s="9" t="str">
        <f t="shared" si="249"/>
        <v>F</v>
      </c>
      <c r="BI183" s="8"/>
      <c r="BJ183" s="9" t="str">
        <f t="shared" si="250"/>
        <v>F</v>
      </c>
      <c r="BK183" s="8"/>
      <c r="BL183" s="9" t="str">
        <f t="shared" si="251"/>
        <v>F</v>
      </c>
      <c r="BM183" s="8"/>
      <c r="BN183" s="9" t="str">
        <f t="shared" si="252"/>
        <v>F</v>
      </c>
      <c r="BO183" s="8"/>
      <c r="BP183" s="9" t="str">
        <f t="shared" si="253"/>
        <v>F</v>
      </c>
      <c r="BQ183" s="51">
        <f t="shared" si="254"/>
        <v>0</v>
      </c>
      <c r="BR183" s="51">
        <f t="shared" si="255"/>
        <v>0</v>
      </c>
      <c r="BS183" s="56" t="str">
        <f t="shared" si="256"/>
        <v>F</v>
      </c>
      <c r="BT183" s="56" t="str">
        <f t="shared" si="257"/>
        <v>ខ្សោយ</v>
      </c>
      <c r="BU183" s="51">
        <f t="shared" si="258"/>
        <v>1</v>
      </c>
      <c r="BV183" s="51">
        <f>វត្តមាន!BV183</f>
        <v>0</v>
      </c>
      <c r="BW183" s="51">
        <f>វត្តមាន!BW183</f>
        <v>0</v>
      </c>
      <c r="BX183" s="51">
        <f>វត្តមាន!BX183</f>
        <v>0</v>
      </c>
      <c r="BY183" s="51">
        <f>វត្តមាន!BY183</f>
        <v>0</v>
      </c>
      <c r="BZ183" s="8"/>
      <c r="CA183" s="8"/>
      <c r="CB183" s="8">
        <f t="shared" si="318"/>
        <v>0</v>
      </c>
      <c r="CC183" s="9" t="str">
        <f t="shared" si="259"/>
        <v>F</v>
      </c>
      <c r="CD183" s="8"/>
      <c r="CE183" s="9" t="str">
        <f t="shared" si="260"/>
        <v>F</v>
      </c>
      <c r="CF183" s="8"/>
      <c r="CG183" s="9" t="str">
        <f t="shared" si="261"/>
        <v>F</v>
      </c>
      <c r="CH183" s="8"/>
      <c r="CI183" s="9" t="str">
        <f t="shared" si="262"/>
        <v>F</v>
      </c>
      <c r="CJ183" s="8"/>
      <c r="CK183" s="9" t="str">
        <f t="shared" si="263"/>
        <v>F</v>
      </c>
      <c r="CL183" s="8"/>
      <c r="CM183" s="9" t="str">
        <f t="shared" si="264"/>
        <v>F</v>
      </c>
      <c r="CN183" s="8"/>
      <c r="CO183" s="9" t="str">
        <f t="shared" si="265"/>
        <v>F</v>
      </c>
      <c r="CP183" s="8"/>
      <c r="CQ183" s="9" t="str">
        <f t="shared" si="266"/>
        <v>F</v>
      </c>
      <c r="CR183" s="8"/>
      <c r="CS183" s="9" t="str">
        <f t="shared" si="267"/>
        <v>F</v>
      </c>
      <c r="CT183" s="8"/>
      <c r="CU183" s="9" t="str">
        <f t="shared" si="268"/>
        <v>F</v>
      </c>
      <c r="CV183" s="8"/>
      <c r="CW183" s="9" t="str">
        <f t="shared" si="269"/>
        <v>F</v>
      </c>
      <c r="CX183" s="51">
        <f t="shared" si="270"/>
        <v>0</v>
      </c>
      <c r="CY183" s="51">
        <v>175</v>
      </c>
      <c r="CZ183" s="56" t="str">
        <f t="shared" si="271"/>
        <v>A</v>
      </c>
      <c r="DA183" s="56" t="str">
        <f t="shared" si="272"/>
        <v>ល្អ</v>
      </c>
      <c r="DB183" s="51" t="e">
        <f t="shared" si="273"/>
        <v>#N/A</v>
      </c>
      <c r="DC183" s="51">
        <f>វត្តមាន!DF183</f>
        <v>0</v>
      </c>
      <c r="DD183" s="51">
        <f>វត្តមាន!DG183</f>
        <v>0</v>
      </c>
      <c r="DE183" s="51">
        <f>វត្តមាន!DH183</f>
        <v>0</v>
      </c>
      <c r="DF183" s="51">
        <f>វត្តមាន!DI183</f>
        <v>0</v>
      </c>
      <c r="DG183" s="8"/>
      <c r="DH183" s="8"/>
      <c r="DI183" s="8">
        <f t="shared" si="274"/>
        <v>0</v>
      </c>
      <c r="DJ183" s="9" t="str">
        <f t="shared" si="275"/>
        <v>F</v>
      </c>
      <c r="DK183" s="8"/>
      <c r="DL183" s="9" t="str">
        <f t="shared" si="276"/>
        <v>F</v>
      </c>
      <c r="DM183" s="8"/>
      <c r="DN183" s="9" t="str">
        <f t="shared" si="277"/>
        <v>F</v>
      </c>
      <c r="DO183" s="8"/>
      <c r="DP183" s="9" t="str">
        <f t="shared" si="278"/>
        <v>F</v>
      </c>
      <c r="DQ183" s="8"/>
      <c r="DR183" s="9" t="str">
        <f t="shared" si="279"/>
        <v>F</v>
      </c>
      <c r="DS183" s="8"/>
      <c r="DT183" s="9" t="str">
        <f t="shared" si="280"/>
        <v>F</v>
      </c>
      <c r="DU183" s="8"/>
      <c r="DV183" s="9" t="str">
        <f t="shared" si="281"/>
        <v>F</v>
      </c>
      <c r="DW183" s="8"/>
      <c r="DX183" s="9" t="str">
        <f t="shared" si="282"/>
        <v>F</v>
      </c>
      <c r="DY183" s="8"/>
      <c r="DZ183" s="9" t="str">
        <f t="shared" si="283"/>
        <v>F</v>
      </c>
      <c r="EA183" s="8"/>
      <c r="EB183" s="9" t="str">
        <f t="shared" si="284"/>
        <v>F</v>
      </c>
      <c r="EC183" s="8"/>
      <c r="ED183" s="9" t="str">
        <f t="shared" si="285"/>
        <v>F</v>
      </c>
      <c r="EE183" s="58">
        <f t="shared" si="286"/>
        <v>0</v>
      </c>
      <c r="EF183" s="58">
        <v>175</v>
      </c>
      <c r="EG183" s="59" t="str">
        <f t="shared" si="287"/>
        <v>A</v>
      </c>
      <c r="EH183" s="59" t="str">
        <f t="shared" si="288"/>
        <v>ល្អ</v>
      </c>
      <c r="EI183" s="58" t="e">
        <f t="shared" si="289"/>
        <v>#N/A</v>
      </c>
      <c r="EJ183" s="58">
        <f>វត្តមាន!EP183</f>
        <v>2</v>
      </c>
      <c r="EK183" s="58">
        <f>វត្តមាន!EQ183</f>
        <v>2</v>
      </c>
      <c r="EL183" s="58">
        <f>វត្តមាន!ER183</f>
        <v>2</v>
      </c>
      <c r="EM183" s="58">
        <f>វត្តមាន!ES183</f>
        <v>6</v>
      </c>
      <c r="EN183" s="67"/>
      <c r="EO183" s="8"/>
      <c r="EP183" s="8"/>
      <c r="EQ183" s="8">
        <f t="shared" si="290"/>
        <v>0</v>
      </c>
      <c r="ER183" s="9" t="str">
        <f t="shared" si="291"/>
        <v>F</v>
      </c>
      <c r="ES183" s="9"/>
      <c r="ET183" s="8"/>
      <c r="EU183" s="9" t="str">
        <f t="shared" si="292"/>
        <v>F</v>
      </c>
      <c r="EV183" s="9"/>
      <c r="EW183" s="8"/>
      <c r="EX183" s="9" t="str">
        <f t="shared" si="293"/>
        <v>F</v>
      </c>
      <c r="EY183" s="9"/>
      <c r="EZ183" s="8"/>
      <c r="FA183" s="9" t="str">
        <f t="shared" si="294"/>
        <v>F</v>
      </c>
      <c r="FB183" s="9"/>
      <c r="FC183" s="8"/>
      <c r="FD183" s="9" t="str">
        <f t="shared" si="295"/>
        <v>F</v>
      </c>
      <c r="FE183" s="9"/>
      <c r="FF183" s="8"/>
      <c r="FG183" s="9" t="str">
        <f t="shared" si="296"/>
        <v>F</v>
      </c>
      <c r="FH183" s="9"/>
      <c r="FI183" s="8"/>
      <c r="FJ183" s="9" t="str">
        <f t="shared" si="297"/>
        <v>F</v>
      </c>
      <c r="FK183" s="9"/>
      <c r="FL183" s="8"/>
      <c r="FM183" s="9" t="str">
        <f t="shared" si="298"/>
        <v>F</v>
      </c>
      <c r="FN183" s="9"/>
      <c r="FO183" s="8"/>
      <c r="FP183" s="9" t="str">
        <f t="shared" si="299"/>
        <v>F</v>
      </c>
      <c r="FQ183" s="9"/>
      <c r="FR183" s="8"/>
      <c r="FS183" s="9" t="str">
        <f t="shared" si="300"/>
        <v>F</v>
      </c>
      <c r="FT183" s="9"/>
      <c r="FU183" s="8"/>
      <c r="FV183" s="9" t="str">
        <f t="shared" si="301"/>
        <v>F</v>
      </c>
      <c r="FX183" s="58">
        <f t="shared" si="302"/>
        <v>0</v>
      </c>
      <c r="FY183" s="58">
        <v>175</v>
      </c>
      <c r="FZ183" s="59" t="str">
        <f t="shared" si="303"/>
        <v>A</v>
      </c>
      <c r="GA183" s="59" t="str">
        <f t="shared" si="304"/>
        <v>ល្អ</v>
      </c>
      <c r="GB183" s="58" t="e">
        <f t="shared" si="305"/>
        <v>#N/A</v>
      </c>
      <c r="GC183" s="58">
        <f>វត្តមាន!FZ183</f>
        <v>2</v>
      </c>
      <c r="GD183" s="58">
        <f>វត្តមាន!GA183</f>
        <v>2</v>
      </c>
      <c r="GE183" s="58">
        <f>វត្តមាន!GB183</f>
        <v>2</v>
      </c>
      <c r="GF183" s="58">
        <f>វត្តមាន!GC183</f>
        <v>6</v>
      </c>
      <c r="GG183" s="69">
        <f t="shared" si="306"/>
        <v>87.5</v>
      </c>
      <c r="GH183" s="69">
        <f t="shared" si="307"/>
        <v>175</v>
      </c>
      <c r="GI183" s="69">
        <f t="shared" si="308"/>
        <v>131.25</v>
      </c>
      <c r="GJ183" s="59" t="str">
        <f t="shared" si="309"/>
        <v>A</v>
      </c>
      <c r="GK183" s="59" t="str">
        <f t="shared" si="310"/>
        <v>ល្អ</v>
      </c>
      <c r="GL183" s="58" t="e">
        <f t="shared" si="311"/>
        <v>#N/A</v>
      </c>
      <c r="GM183" s="2">
        <f t="shared" si="312"/>
        <v>4</v>
      </c>
      <c r="GN183" s="2">
        <f t="shared" si="313"/>
        <v>4</v>
      </c>
      <c r="GO183" s="2">
        <f t="shared" si="314"/>
        <v>4</v>
      </c>
      <c r="GP183" s="2">
        <f t="shared" si="315"/>
        <v>12</v>
      </c>
    </row>
    <row r="184" spans="1:198">
      <c r="A184" s="2"/>
      <c r="B184" s="2">
        <f>ប្រវត្តិរូបសិស្ស!B188</f>
        <v>0</v>
      </c>
      <c r="C184" s="2">
        <f>ប្រវត្តិរូបសិស្ស!C184</f>
        <v>0</v>
      </c>
      <c r="D184" s="2">
        <f>ប្រវត្តិរូបសិស្ស!D184</f>
        <v>0</v>
      </c>
      <c r="E184" s="7">
        <f>ប្រវត្តិរូបសិស្ស!E184</f>
        <v>0</v>
      </c>
      <c r="F184" s="7">
        <f>ប្រវត្តិរូបសិស្ស!G184</f>
        <v>0</v>
      </c>
      <c r="G184" s="8"/>
      <c r="H184" s="8"/>
      <c r="I184" s="8">
        <f t="shared" si="316"/>
        <v>0</v>
      </c>
      <c r="J184" s="9" t="str">
        <f t="shared" si="227"/>
        <v>F</v>
      </c>
      <c r="K184" s="8"/>
      <c r="L184" s="9" t="str">
        <f t="shared" si="228"/>
        <v>F</v>
      </c>
      <c r="M184" s="8"/>
      <c r="N184" s="9" t="str">
        <f t="shared" si="229"/>
        <v>F</v>
      </c>
      <c r="O184" s="8"/>
      <c r="P184" s="9" t="str">
        <f t="shared" si="230"/>
        <v>F</v>
      </c>
      <c r="Q184" s="8"/>
      <c r="R184" s="9" t="str">
        <f t="shared" si="231"/>
        <v>F</v>
      </c>
      <c r="S184" s="8"/>
      <c r="T184" s="9" t="str">
        <f t="shared" si="232"/>
        <v>F</v>
      </c>
      <c r="U184" s="8"/>
      <c r="V184" s="9" t="str">
        <f t="shared" si="233"/>
        <v>F</v>
      </c>
      <c r="W184" s="8"/>
      <c r="X184" s="9" t="str">
        <f t="shared" si="234"/>
        <v>F</v>
      </c>
      <c r="Y184" s="8"/>
      <c r="Z184" s="9" t="str">
        <f t="shared" si="235"/>
        <v>F</v>
      </c>
      <c r="AA184" s="8"/>
      <c r="AB184" s="9" t="str">
        <f t="shared" si="236"/>
        <v>F</v>
      </c>
      <c r="AC184" s="8"/>
      <c r="AD184" s="9" t="str">
        <f t="shared" si="237"/>
        <v>F</v>
      </c>
      <c r="AE184" s="9">
        <f>វត្តមាន!AL184</f>
        <v>0</v>
      </c>
      <c r="AF184" s="9">
        <f>វត្តមាន!AM184</f>
        <v>0</v>
      </c>
      <c r="AG184" s="9">
        <f>វត្តមាន!AN184</f>
        <v>0</v>
      </c>
      <c r="AH184" s="9">
        <f>វត្តមាន!AO184</f>
        <v>0</v>
      </c>
      <c r="AI184" s="53">
        <f t="shared" si="238"/>
        <v>0</v>
      </c>
      <c r="AJ184" s="53">
        <f t="shared" si="239"/>
        <v>0</v>
      </c>
      <c r="AK184" s="54" t="str">
        <f t="shared" si="240"/>
        <v>F</v>
      </c>
      <c r="AL184" s="54" t="str">
        <f t="shared" si="241"/>
        <v>ខ្សោយ</v>
      </c>
      <c r="AM184" s="53">
        <f t="shared" si="317"/>
        <v>1</v>
      </c>
      <c r="AN184" s="53">
        <f>វត្តមាន!BV184</f>
        <v>0</v>
      </c>
      <c r="AO184" s="53">
        <f>វត្តមាន!BW184</f>
        <v>0</v>
      </c>
      <c r="AP184" s="53">
        <f>វត្តមាន!BX184</f>
        <v>0</v>
      </c>
      <c r="AQ184" s="53">
        <f>វត្តមាន!BY184</f>
        <v>0</v>
      </c>
      <c r="AR184" s="53"/>
      <c r="AS184" s="8"/>
      <c r="AT184" s="8"/>
      <c r="AU184" s="8">
        <f t="shared" si="242"/>
        <v>0</v>
      </c>
      <c r="AV184" s="9" t="str">
        <f t="shared" si="243"/>
        <v>F</v>
      </c>
      <c r="AW184" s="8"/>
      <c r="AX184" s="9" t="str">
        <f t="shared" si="244"/>
        <v>F</v>
      </c>
      <c r="AY184" s="8"/>
      <c r="AZ184" s="9" t="str">
        <f t="shared" si="245"/>
        <v>F</v>
      </c>
      <c r="BA184" s="8"/>
      <c r="BB184" s="9" t="str">
        <f t="shared" si="246"/>
        <v>F</v>
      </c>
      <c r="BC184" s="8"/>
      <c r="BD184" s="9" t="str">
        <f t="shared" si="247"/>
        <v>F</v>
      </c>
      <c r="BE184" s="8"/>
      <c r="BF184" s="9" t="str">
        <f t="shared" si="248"/>
        <v>F</v>
      </c>
      <c r="BG184" s="8"/>
      <c r="BH184" s="9" t="str">
        <f t="shared" si="249"/>
        <v>F</v>
      </c>
      <c r="BI184" s="8"/>
      <c r="BJ184" s="9" t="str">
        <f t="shared" si="250"/>
        <v>F</v>
      </c>
      <c r="BK184" s="8"/>
      <c r="BL184" s="9" t="str">
        <f t="shared" si="251"/>
        <v>F</v>
      </c>
      <c r="BM184" s="8"/>
      <c r="BN184" s="9" t="str">
        <f t="shared" si="252"/>
        <v>F</v>
      </c>
      <c r="BO184" s="8"/>
      <c r="BP184" s="9" t="str">
        <f t="shared" si="253"/>
        <v>F</v>
      </c>
      <c r="BQ184" s="51">
        <f t="shared" si="254"/>
        <v>0</v>
      </c>
      <c r="BR184" s="51">
        <f t="shared" si="255"/>
        <v>0</v>
      </c>
      <c r="BS184" s="56" t="str">
        <f t="shared" si="256"/>
        <v>F</v>
      </c>
      <c r="BT184" s="56" t="str">
        <f t="shared" si="257"/>
        <v>ខ្សោយ</v>
      </c>
      <c r="BU184" s="51">
        <f t="shared" si="258"/>
        <v>1</v>
      </c>
      <c r="BV184" s="51">
        <f>វត្តមាន!BV184</f>
        <v>0</v>
      </c>
      <c r="BW184" s="51">
        <f>វត្តមាន!BW184</f>
        <v>0</v>
      </c>
      <c r="BX184" s="51">
        <f>វត្តមាន!BX184</f>
        <v>0</v>
      </c>
      <c r="BY184" s="51">
        <f>វត្តមាន!BY184</f>
        <v>0</v>
      </c>
      <c r="BZ184" s="8"/>
      <c r="CA184" s="8"/>
      <c r="CB184" s="8">
        <f t="shared" si="318"/>
        <v>0</v>
      </c>
      <c r="CC184" s="9" t="str">
        <f t="shared" si="259"/>
        <v>F</v>
      </c>
      <c r="CD184" s="8"/>
      <c r="CE184" s="9" t="str">
        <f t="shared" si="260"/>
        <v>F</v>
      </c>
      <c r="CF184" s="8"/>
      <c r="CG184" s="9" t="str">
        <f t="shared" si="261"/>
        <v>F</v>
      </c>
      <c r="CH184" s="8"/>
      <c r="CI184" s="9" t="str">
        <f t="shared" si="262"/>
        <v>F</v>
      </c>
      <c r="CJ184" s="8"/>
      <c r="CK184" s="9" t="str">
        <f t="shared" si="263"/>
        <v>F</v>
      </c>
      <c r="CL184" s="8"/>
      <c r="CM184" s="9" t="str">
        <f t="shared" si="264"/>
        <v>F</v>
      </c>
      <c r="CN184" s="8"/>
      <c r="CO184" s="9" t="str">
        <f t="shared" si="265"/>
        <v>F</v>
      </c>
      <c r="CP184" s="8"/>
      <c r="CQ184" s="9" t="str">
        <f t="shared" si="266"/>
        <v>F</v>
      </c>
      <c r="CR184" s="8"/>
      <c r="CS184" s="9" t="str">
        <f t="shared" si="267"/>
        <v>F</v>
      </c>
      <c r="CT184" s="8"/>
      <c r="CU184" s="9" t="str">
        <f t="shared" si="268"/>
        <v>F</v>
      </c>
      <c r="CV184" s="8"/>
      <c r="CW184" s="9" t="str">
        <f t="shared" si="269"/>
        <v>F</v>
      </c>
      <c r="CX184" s="51">
        <f t="shared" si="270"/>
        <v>0</v>
      </c>
      <c r="CY184" s="51">
        <v>176</v>
      </c>
      <c r="CZ184" s="56" t="str">
        <f t="shared" si="271"/>
        <v>A</v>
      </c>
      <c r="DA184" s="56" t="str">
        <f t="shared" si="272"/>
        <v>ល្អ</v>
      </c>
      <c r="DB184" s="51" t="e">
        <f t="shared" si="273"/>
        <v>#N/A</v>
      </c>
      <c r="DC184" s="51">
        <f>វត្តមាន!DF184</f>
        <v>0</v>
      </c>
      <c r="DD184" s="51">
        <f>វត្តមាន!DG184</f>
        <v>0</v>
      </c>
      <c r="DE184" s="51">
        <f>វត្តមាន!DH184</f>
        <v>0</v>
      </c>
      <c r="DF184" s="51">
        <f>វត្តមាន!DI184</f>
        <v>0</v>
      </c>
      <c r="DG184" s="8"/>
      <c r="DH184" s="8"/>
      <c r="DI184" s="8">
        <f t="shared" si="274"/>
        <v>0</v>
      </c>
      <c r="DJ184" s="9" t="str">
        <f t="shared" si="275"/>
        <v>F</v>
      </c>
      <c r="DK184" s="8"/>
      <c r="DL184" s="9" t="str">
        <f t="shared" si="276"/>
        <v>F</v>
      </c>
      <c r="DM184" s="8"/>
      <c r="DN184" s="9" t="str">
        <f t="shared" si="277"/>
        <v>F</v>
      </c>
      <c r="DO184" s="8"/>
      <c r="DP184" s="9" t="str">
        <f t="shared" si="278"/>
        <v>F</v>
      </c>
      <c r="DQ184" s="8"/>
      <c r="DR184" s="9" t="str">
        <f t="shared" si="279"/>
        <v>F</v>
      </c>
      <c r="DS184" s="8"/>
      <c r="DT184" s="9" t="str">
        <f t="shared" si="280"/>
        <v>F</v>
      </c>
      <c r="DU184" s="8"/>
      <c r="DV184" s="9" t="str">
        <f t="shared" si="281"/>
        <v>F</v>
      </c>
      <c r="DW184" s="8"/>
      <c r="DX184" s="9" t="str">
        <f t="shared" si="282"/>
        <v>F</v>
      </c>
      <c r="DY184" s="8"/>
      <c r="DZ184" s="9" t="str">
        <f t="shared" si="283"/>
        <v>F</v>
      </c>
      <c r="EA184" s="8"/>
      <c r="EB184" s="9" t="str">
        <f t="shared" si="284"/>
        <v>F</v>
      </c>
      <c r="EC184" s="8"/>
      <c r="ED184" s="9" t="str">
        <f t="shared" si="285"/>
        <v>F</v>
      </c>
      <c r="EE184" s="58">
        <f t="shared" si="286"/>
        <v>0</v>
      </c>
      <c r="EF184" s="58">
        <v>176</v>
      </c>
      <c r="EG184" s="59" t="str">
        <f t="shared" si="287"/>
        <v>A</v>
      </c>
      <c r="EH184" s="59" t="str">
        <f t="shared" si="288"/>
        <v>ល្អ</v>
      </c>
      <c r="EI184" s="58" t="e">
        <f t="shared" si="289"/>
        <v>#N/A</v>
      </c>
      <c r="EJ184" s="58">
        <f>វត្តមាន!EP184</f>
        <v>2</v>
      </c>
      <c r="EK184" s="58">
        <f>វត្តមាន!EQ184</f>
        <v>2</v>
      </c>
      <c r="EL184" s="58">
        <f>វត្តមាន!ER184</f>
        <v>2</v>
      </c>
      <c r="EM184" s="58">
        <f>វត្តមាន!ES184</f>
        <v>6</v>
      </c>
      <c r="EN184" s="67"/>
      <c r="EO184" s="8"/>
      <c r="EP184" s="8"/>
      <c r="EQ184" s="8">
        <f t="shared" si="290"/>
        <v>0</v>
      </c>
      <c r="ER184" s="9" t="str">
        <f t="shared" si="291"/>
        <v>F</v>
      </c>
      <c r="ES184" s="9"/>
      <c r="ET184" s="8"/>
      <c r="EU184" s="9" t="str">
        <f t="shared" si="292"/>
        <v>F</v>
      </c>
      <c r="EV184" s="9"/>
      <c r="EW184" s="8"/>
      <c r="EX184" s="9" t="str">
        <f t="shared" si="293"/>
        <v>F</v>
      </c>
      <c r="EY184" s="9"/>
      <c r="EZ184" s="8"/>
      <c r="FA184" s="9" t="str">
        <f t="shared" si="294"/>
        <v>F</v>
      </c>
      <c r="FB184" s="9"/>
      <c r="FC184" s="8"/>
      <c r="FD184" s="9" t="str">
        <f t="shared" si="295"/>
        <v>F</v>
      </c>
      <c r="FE184" s="9"/>
      <c r="FF184" s="8"/>
      <c r="FG184" s="9" t="str">
        <f t="shared" si="296"/>
        <v>F</v>
      </c>
      <c r="FH184" s="9"/>
      <c r="FI184" s="8"/>
      <c r="FJ184" s="9" t="str">
        <f t="shared" si="297"/>
        <v>F</v>
      </c>
      <c r="FK184" s="9"/>
      <c r="FL184" s="8"/>
      <c r="FM184" s="9" t="str">
        <f t="shared" si="298"/>
        <v>F</v>
      </c>
      <c r="FN184" s="9"/>
      <c r="FO184" s="8"/>
      <c r="FP184" s="9" t="str">
        <f t="shared" si="299"/>
        <v>F</v>
      </c>
      <c r="FQ184" s="9"/>
      <c r="FR184" s="8"/>
      <c r="FS184" s="9" t="str">
        <f t="shared" si="300"/>
        <v>F</v>
      </c>
      <c r="FT184" s="9"/>
      <c r="FU184" s="8"/>
      <c r="FV184" s="9" t="str">
        <f t="shared" si="301"/>
        <v>F</v>
      </c>
      <c r="FX184" s="58">
        <f t="shared" si="302"/>
        <v>0</v>
      </c>
      <c r="FY184" s="58">
        <v>176</v>
      </c>
      <c r="FZ184" s="59" t="str">
        <f t="shared" si="303"/>
        <v>A</v>
      </c>
      <c r="GA184" s="59" t="str">
        <f t="shared" si="304"/>
        <v>ល្អ</v>
      </c>
      <c r="GB184" s="58" t="e">
        <f t="shared" si="305"/>
        <v>#N/A</v>
      </c>
      <c r="GC184" s="58">
        <f>វត្តមាន!FZ184</f>
        <v>2</v>
      </c>
      <c r="GD184" s="58">
        <f>វត្តមាន!GA184</f>
        <v>2</v>
      </c>
      <c r="GE184" s="58">
        <f>វត្តមាន!GB184</f>
        <v>2</v>
      </c>
      <c r="GF184" s="58">
        <f>វត្តមាន!GC184</f>
        <v>6</v>
      </c>
      <c r="GG184" s="69">
        <f t="shared" si="306"/>
        <v>88</v>
      </c>
      <c r="GH184" s="69">
        <f t="shared" si="307"/>
        <v>176</v>
      </c>
      <c r="GI184" s="69">
        <f t="shared" si="308"/>
        <v>132</v>
      </c>
      <c r="GJ184" s="59" t="str">
        <f t="shared" si="309"/>
        <v>A</v>
      </c>
      <c r="GK184" s="59" t="str">
        <f t="shared" si="310"/>
        <v>ល្អ</v>
      </c>
      <c r="GL184" s="58" t="e">
        <f t="shared" si="311"/>
        <v>#N/A</v>
      </c>
      <c r="GM184" s="2">
        <f t="shared" si="312"/>
        <v>4</v>
      </c>
      <c r="GN184" s="2">
        <f t="shared" si="313"/>
        <v>4</v>
      </c>
      <c r="GO184" s="2">
        <f t="shared" si="314"/>
        <v>4</v>
      </c>
      <c r="GP184" s="2">
        <f t="shared" si="315"/>
        <v>12</v>
      </c>
    </row>
    <row r="185" spans="1:198">
      <c r="A185" s="2"/>
      <c r="B185" s="2">
        <f>ប្រវត្តិរូបសិស្ស!B189</f>
        <v>0</v>
      </c>
      <c r="C185" s="2">
        <f>ប្រវត្តិរូបសិស្ស!C185</f>
        <v>0</v>
      </c>
      <c r="D185" s="2">
        <f>ប្រវត្តិរូបសិស្ស!D185</f>
        <v>0</v>
      </c>
      <c r="E185" s="7">
        <f>ប្រវត្តិរូបសិស្ស!E185</f>
        <v>0</v>
      </c>
      <c r="F185" s="7">
        <f>ប្រវត្តិរូបសិស្ស!G185</f>
        <v>0</v>
      </c>
      <c r="G185" s="8"/>
      <c r="H185" s="8"/>
      <c r="I185" s="8">
        <f t="shared" si="316"/>
        <v>0</v>
      </c>
      <c r="J185" s="9" t="str">
        <f t="shared" si="227"/>
        <v>F</v>
      </c>
      <c r="K185" s="8"/>
      <c r="L185" s="9" t="str">
        <f t="shared" si="228"/>
        <v>F</v>
      </c>
      <c r="M185" s="8"/>
      <c r="N185" s="9" t="str">
        <f t="shared" si="229"/>
        <v>F</v>
      </c>
      <c r="O185" s="8"/>
      <c r="P185" s="9" t="str">
        <f t="shared" si="230"/>
        <v>F</v>
      </c>
      <c r="Q185" s="8"/>
      <c r="R185" s="9" t="str">
        <f t="shared" si="231"/>
        <v>F</v>
      </c>
      <c r="S185" s="8"/>
      <c r="T185" s="9" t="str">
        <f t="shared" si="232"/>
        <v>F</v>
      </c>
      <c r="U185" s="8"/>
      <c r="V185" s="9" t="str">
        <f t="shared" si="233"/>
        <v>F</v>
      </c>
      <c r="W185" s="8"/>
      <c r="X185" s="9" t="str">
        <f t="shared" si="234"/>
        <v>F</v>
      </c>
      <c r="Y185" s="8"/>
      <c r="Z185" s="9" t="str">
        <f t="shared" si="235"/>
        <v>F</v>
      </c>
      <c r="AA185" s="8"/>
      <c r="AB185" s="9" t="str">
        <f t="shared" si="236"/>
        <v>F</v>
      </c>
      <c r="AC185" s="8"/>
      <c r="AD185" s="9" t="str">
        <f t="shared" si="237"/>
        <v>F</v>
      </c>
      <c r="AE185" s="9">
        <f>វត្តមាន!AL185</f>
        <v>0</v>
      </c>
      <c r="AF185" s="9">
        <f>វត្តមាន!AM185</f>
        <v>0</v>
      </c>
      <c r="AG185" s="9">
        <f>វត្តមាន!AN185</f>
        <v>0</v>
      </c>
      <c r="AH185" s="9">
        <f>វត្តមាន!AO185</f>
        <v>0</v>
      </c>
      <c r="AI185" s="53">
        <f t="shared" si="238"/>
        <v>0</v>
      </c>
      <c r="AJ185" s="53">
        <f t="shared" si="239"/>
        <v>0</v>
      </c>
      <c r="AK185" s="54" t="str">
        <f t="shared" si="240"/>
        <v>F</v>
      </c>
      <c r="AL185" s="54" t="str">
        <f t="shared" si="241"/>
        <v>ខ្សោយ</v>
      </c>
      <c r="AM185" s="53">
        <f t="shared" si="317"/>
        <v>1</v>
      </c>
      <c r="AN185" s="53">
        <f>វត្តមាន!BV185</f>
        <v>0</v>
      </c>
      <c r="AO185" s="53">
        <f>វត្តមាន!BW185</f>
        <v>0</v>
      </c>
      <c r="AP185" s="53">
        <f>វត្តមាន!BX185</f>
        <v>0</v>
      </c>
      <c r="AQ185" s="53">
        <f>វត្តមាន!BY185</f>
        <v>0</v>
      </c>
      <c r="AR185" s="53"/>
      <c r="AS185" s="8"/>
      <c r="AT185" s="8"/>
      <c r="AU185" s="8">
        <f t="shared" si="242"/>
        <v>0</v>
      </c>
      <c r="AV185" s="9" t="str">
        <f t="shared" si="243"/>
        <v>F</v>
      </c>
      <c r="AW185" s="8"/>
      <c r="AX185" s="9" t="str">
        <f t="shared" si="244"/>
        <v>F</v>
      </c>
      <c r="AY185" s="8"/>
      <c r="AZ185" s="9" t="str">
        <f t="shared" si="245"/>
        <v>F</v>
      </c>
      <c r="BA185" s="8"/>
      <c r="BB185" s="9" t="str">
        <f t="shared" si="246"/>
        <v>F</v>
      </c>
      <c r="BC185" s="8"/>
      <c r="BD185" s="9" t="str">
        <f t="shared" si="247"/>
        <v>F</v>
      </c>
      <c r="BE185" s="8"/>
      <c r="BF185" s="9" t="str">
        <f t="shared" si="248"/>
        <v>F</v>
      </c>
      <c r="BG185" s="8"/>
      <c r="BH185" s="9" t="str">
        <f t="shared" si="249"/>
        <v>F</v>
      </c>
      <c r="BI185" s="8"/>
      <c r="BJ185" s="9" t="str">
        <f t="shared" si="250"/>
        <v>F</v>
      </c>
      <c r="BK185" s="8"/>
      <c r="BL185" s="9" t="str">
        <f t="shared" si="251"/>
        <v>F</v>
      </c>
      <c r="BM185" s="8"/>
      <c r="BN185" s="9" t="str">
        <f t="shared" si="252"/>
        <v>F</v>
      </c>
      <c r="BO185" s="8"/>
      <c r="BP185" s="9" t="str">
        <f t="shared" si="253"/>
        <v>F</v>
      </c>
      <c r="BQ185" s="51">
        <f t="shared" si="254"/>
        <v>0</v>
      </c>
      <c r="BR185" s="51">
        <f t="shared" si="255"/>
        <v>0</v>
      </c>
      <c r="BS185" s="56" t="str">
        <f t="shared" si="256"/>
        <v>F</v>
      </c>
      <c r="BT185" s="56" t="str">
        <f t="shared" si="257"/>
        <v>ខ្សោយ</v>
      </c>
      <c r="BU185" s="51">
        <f t="shared" si="258"/>
        <v>1</v>
      </c>
      <c r="BV185" s="51">
        <f>វត្តមាន!BV185</f>
        <v>0</v>
      </c>
      <c r="BW185" s="51">
        <f>វត្តមាន!BW185</f>
        <v>0</v>
      </c>
      <c r="BX185" s="51">
        <f>វត្តមាន!BX185</f>
        <v>0</v>
      </c>
      <c r="BY185" s="51">
        <f>វត្តមាន!BY185</f>
        <v>0</v>
      </c>
      <c r="BZ185" s="8"/>
      <c r="CA185" s="8"/>
      <c r="CB185" s="8">
        <f t="shared" si="318"/>
        <v>0</v>
      </c>
      <c r="CC185" s="9" t="str">
        <f t="shared" si="259"/>
        <v>F</v>
      </c>
      <c r="CD185" s="8"/>
      <c r="CE185" s="9" t="str">
        <f t="shared" si="260"/>
        <v>F</v>
      </c>
      <c r="CF185" s="8"/>
      <c r="CG185" s="9" t="str">
        <f t="shared" si="261"/>
        <v>F</v>
      </c>
      <c r="CH185" s="8"/>
      <c r="CI185" s="9" t="str">
        <f t="shared" si="262"/>
        <v>F</v>
      </c>
      <c r="CJ185" s="8"/>
      <c r="CK185" s="9" t="str">
        <f t="shared" si="263"/>
        <v>F</v>
      </c>
      <c r="CL185" s="8"/>
      <c r="CM185" s="9" t="str">
        <f t="shared" si="264"/>
        <v>F</v>
      </c>
      <c r="CN185" s="8"/>
      <c r="CO185" s="9" t="str">
        <f t="shared" si="265"/>
        <v>F</v>
      </c>
      <c r="CP185" s="8"/>
      <c r="CQ185" s="9" t="str">
        <f t="shared" si="266"/>
        <v>F</v>
      </c>
      <c r="CR185" s="8"/>
      <c r="CS185" s="9" t="str">
        <f t="shared" si="267"/>
        <v>F</v>
      </c>
      <c r="CT185" s="8"/>
      <c r="CU185" s="9" t="str">
        <f t="shared" si="268"/>
        <v>F</v>
      </c>
      <c r="CV185" s="8"/>
      <c r="CW185" s="9" t="str">
        <f t="shared" si="269"/>
        <v>F</v>
      </c>
      <c r="CX185" s="51">
        <f t="shared" si="270"/>
        <v>0</v>
      </c>
      <c r="CY185" s="51">
        <v>177</v>
      </c>
      <c r="CZ185" s="56" t="str">
        <f t="shared" si="271"/>
        <v>A</v>
      </c>
      <c r="DA185" s="56" t="str">
        <f t="shared" si="272"/>
        <v>ល្អ</v>
      </c>
      <c r="DB185" s="51" t="e">
        <f t="shared" si="273"/>
        <v>#N/A</v>
      </c>
      <c r="DC185" s="51">
        <f>វត្តមាន!DF185</f>
        <v>0</v>
      </c>
      <c r="DD185" s="51">
        <f>វត្តមាន!DG185</f>
        <v>0</v>
      </c>
      <c r="DE185" s="51">
        <f>វត្តមាន!DH185</f>
        <v>0</v>
      </c>
      <c r="DF185" s="51">
        <f>វត្តមាន!DI185</f>
        <v>0</v>
      </c>
      <c r="DG185" s="8"/>
      <c r="DH185" s="8"/>
      <c r="DI185" s="8">
        <f t="shared" si="274"/>
        <v>0</v>
      </c>
      <c r="DJ185" s="9" t="str">
        <f t="shared" si="275"/>
        <v>F</v>
      </c>
      <c r="DK185" s="8"/>
      <c r="DL185" s="9" t="str">
        <f t="shared" si="276"/>
        <v>F</v>
      </c>
      <c r="DM185" s="8"/>
      <c r="DN185" s="9" t="str">
        <f t="shared" si="277"/>
        <v>F</v>
      </c>
      <c r="DO185" s="8"/>
      <c r="DP185" s="9" t="str">
        <f t="shared" si="278"/>
        <v>F</v>
      </c>
      <c r="DQ185" s="8"/>
      <c r="DR185" s="9" t="str">
        <f t="shared" si="279"/>
        <v>F</v>
      </c>
      <c r="DS185" s="8"/>
      <c r="DT185" s="9" t="str">
        <f t="shared" si="280"/>
        <v>F</v>
      </c>
      <c r="DU185" s="8"/>
      <c r="DV185" s="9" t="str">
        <f t="shared" si="281"/>
        <v>F</v>
      </c>
      <c r="DW185" s="8"/>
      <c r="DX185" s="9" t="str">
        <f t="shared" si="282"/>
        <v>F</v>
      </c>
      <c r="DY185" s="8"/>
      <c r="DZ185" s="9" t="str">
        <f t="shared" si="283"/>
        <v>F</v>
      </c>
      <c r="EA185" s="8"/>
      <c r="EB185" s="9" t="str">
        <f t="shared" si="284"/>
        <v>F</v>
      </c>
      <c r="EC185" s="8"/>
      <c r="ED185" s="9" t="str">
        <f t="shared" si="285"/>
        <v>F</v>
      </c>
      <c r="EE185" s="58">
        <f t="shared" si="286"/>
        <v>0</v>
      </c>
      <c r="EF185" s="58">
        <v>177</v>
      </c>
      <c r="EG185" s="59" t="str">
        <f t="shared" si="287"/>
        <v>A</v>
      </c>
      <c r="EH185" s="59" t="str">
        <f t="shared" si="288"/>
        <v>ល្អ</v>
      </c>
      <c r="EI185" s="58" t="e">
        <f t="shared" si="289"/>
        <v>#N/A</v>
      </c>
      <c r="EJ185" s="58">
        <f>វត្តមាន!EP185</f>
        <v>2</v>
      </c>
      <c r="EK185" s="58">
        <f>វត្តមាន!EQ185</f>
        <v>2</v>
      </c>
      <c r="EL185" s="58">
        <f>វត្តមាន!ER185</f>
        <v>2</v>
      </c>
      <c r="EM185" s="58">
        <f>វត្តមាន!ES185</f>
        <v>6</v>
      </c>
      <c r="EN185" s="67"/>
      <c r="EO185" s="8"/>
      <c r="EP185" s="8"/>
      <c r="EQ185" s="8">
        <f t="shared" si="290"/>
        <v>0</v>
      </c>
      <c r="ER185" s="9" t="str">
        <f t="shared" si="291"/>
        <v>F</v>
      </c>
      <c r="ES185" s="9"/>
      <c r="ET185" s="8"/>
      <c r="EU185" s="9" t="str">
        <f t="shared" si="292"/>
        <v>F</v>
      </c>
      <c r="EV185" s="9"/>
      <c r="EW185" s="8"/>
      <c r="EX185" s="9" t="str">
        <f t="shared" si="293"/>
        <v>F</v>
      </c>
      <c r="EY185" s="9"/>
      <c r="EZ185" s="8"/>
      <c r="FA185" s="9" t="str">
        <f t="shared" si="294"/>
        <v>F</v>
      </c>
      <c r="FB185" s="9"/>
      <c r="FC185" s="8"/>
      <c r="FD185" s="9" t="str">
        <f t="shared" si="295"/>
        <v>F</v>
      </c>
      <c r="FE185" s="9"/>
      <c r="FF185" s="8"/>
      <c r="FG185" s="9" t="str">
        <f t="shared" si="296"/>
        <v>F</v>
      </c>
      <c r="FH185" s="9"/>
      <c r="FI185" s="8"/>
      <c r="FJ185" s="9" t="str">
        <f t="shared" si="297"/>
        <v>F</v>
      </c>
      <c r="FK185" s="9"/>
      <c r="FL185" s="8"/>
      <c r="FM185" s="9" t="str">
        <f t="shared" si="298"/>
        <v>F</v>
      </c>
      <c r="FN185" s="9"/>
      <c r="FO185" s="8"/>
      <c r="FP185" s="9" t="str">
        <f t="shared" si="299"/>
        <v>F</v>
      </c>
      <c r="FQ185" s="9"/>
      <c r="FR185" s="8"/>
      <c r="FS185" s="9" t="str">
        <f t="shared" si="300"/>
        <v>F</v>
      </c>
      <c r="FT185" s="9"/>
      <c r="FU185" s="8"/>
      <c r="FV185" s="9" t="str">
        <f t="shared" si="301"/>
        <v>F</v>
      </c>
      <c r="FX185" s="58">
        <f t="shared" si="302"/>
        <v>0</v>
      </c>
      <c r="FY185" s="58">
        <v>177</v>
      </c>
      <c r="FZ185" s="59" t="str">
        <f t="shared" si="303"/>
        <v>A</v>
      </c>
      <c r="GA185" s="59" t="str">
        <f t="shared" si="304"/>
        <v>ល្អ</v>
      </c>
      <c r="GB185" s="58" t="e">
        <f t="shared" si="305"/>
        <v>#N/A</v>
      </c>
      <c r="GC185" s="58">
        <f>វត្តមាន!FZ185</f>
        <v>2</v>
      </c>
      <c r="GD185" s="58">
        <f>វត្តមាន!GA185</f>
        <v>2</v>
      </c>
      <c r="GE185" s="58">
        <f>វត្តមាន!GB185</f>
        <v>2</v>
      </c>
      <c r="GF185" s="58">
        <f>វត្តមាន!GC185</f>
        <v>6</v>
      </c>
      <c r="GG185" s="69">
        <f t="shared" si="306"/>
        <v>88.5</v>
      </c>
      <c r="GH185" s="69">
        <f t="shared" si="307"/>
        <v>177</v>
      </c>
      <c r="GI185" s="69">
        <f t="shared" si="308"/>
        <v>132.75</v>
      </c>
      <c r="GJ185" s="59" t="str">
        <f t="shared" si="309"/>
        <v>A</v>
      </c>
      <c r="GK185" s="59" t="str">
        <f t="shared" si="310"/>
        <v>ល្អ</v>
      </c>
      <c r="GL185" s="58" t="e">
        <f t="shared" si="311"/>
        <v>#N/A</v>
      </c>
      <c r="GM185" s="2">
        <f t="shared" si="312"/>
        <v>4</v>
      </c>
      <c r="GN185" s="2">
        <f t="shared" si="313"/>
        <v>4</v>
      </c>
      <c r="GO185" s="2">
        <f t="shared" si="314"/>
        <v>4</v>
      </c>
      <c r="GP185" s="2">
        <f t="shared" si="315"/>
        <v>12</v>
      </c>
    </row>
    <row r="186" spans="1:198">
      <c r="A186" s="2"/>
      <c r="B186" s="2">
        <f>ប្រវត្តិរូបសិស្ស!B190</f>
        <v>0</v>
      </c>
      <c r="C186" s="2">
        <f>ប្រវត្តិរូបសិស្ស!C186</f>
        <v>0</v>
      </c>
      <c r="D186" s="2">
        <f>ប្រវត្តិរូបសិស្ស!D186</f>
        <v>0</v>
      </c>
      <c r="E186" s="7">
        <f>ប្រវត្តិរូបសិស្ស!E186</f>
        <v>0</v>
      </c>
      <c r="F186" s="7">
        <f>ប្រវត្តិរូបសិស្ស!G186</f>
        <v>0</v>
      </c>
      <c r="G186" s="8"/>
      <c r="H186" s="8"/>
      <c r="I186" s="8">
        <f t="shared" si="316"/>
        <v>0</v>
      </c>
      <c r="J186" s="9" t="str">
        <f t="shared" si="227"/>
        <v>F</v>
      </c>
      <c r="K186" s="8"/>
      <c r="L186" s="9" t="str">
        <f t="shared" si="228"/>
        <v>F</v>
      </c>
      <c r="M186" s="8"/>
      <c r="N186" s="9" t="str">
        <f t="shared" si="229"/>
        <v>F</v>
      </c>
      <c r="O186" s="8"/>
      <c r="P186" s="9" t="str">
        <f t="shared" si="230"/>
        <v>F</v>
      </c>
      <c r="Q186" s="8"/>
      <c r="R186" s="9" t="str">
        <f t="shared" si="231"/>
        <v>F</v>
      </c>
      <c r="S186" s="8"/>
      <c r="T186" s="9" t="str">
        <f t="shared" si="232"/>
        <v>F</v>
      </c>
      <c r="U186" s="8"/>
      <c r="V186" s="9" t="str">
        <f t="shared" si="233"/>
        <v>F</v>
      </c>
      <c r="W186" s="8"/>
      <c r="X186" s="9" t="str">
        <f t="shared" si="234"/>
        <v>F</v>
      </c>
      <c r="Y186" s="8"/>
      <c r="Z186" s="9" t="str">
        <f t="shared" si="235"/>
        <v>F</v>
      </c>
      <c r="AA186" s="8"/>
      <c r="AB186" s="9" t="str">
        <f t="shared" si="236"/>
        <v>F</v>
      </c>
      <c r="AC186" s="8"/>
      <c r="AD186" s="9" t="str">
        <f t="shared" si="237"/>
        <v>F</v>
      </c>
      <c r="AE186" s="9">
        <f>វត្តមាន!AL186</f>
        <v>0</v>
      </c>
      <c r="AF186" s="9">
        <f>វត្តមាន!AM186</f>
        <v>0</v>
      </c>
      <c r="AG186" s="9">
        <f>វត្តមាន!AN186</f>
        <v>0</v>
      </c>
      <c r="AH186" s="9">
        <f>វត្តមាន!AO186</f>
        <v>0</v>
      </c>
      <c r="AI186" s="53">
        <f t="shared" si="238"/>
        <v>0</v>
      </c>
      <c r="AJ186" s="53">
        <f t="shared" si="239"/>
        <v>0</v>
      </c>
      <c r="AK186" s="54" t="str">
        <f t="shared" si="240"/>
        <v>F</v>
      </c>
      <c r="AL186" s="54" t="str">
        <f t="shared" si="241"/>
        <v>ខ្សោយ</v>
      </c>
      <c r="AM186" s="53">
        <f t="shared" si="317"/>
        <v>1</v>
      </c>
      <c r="AN186" s="53">
        <f>វត្តមាន!BV186</f>
        <v>0</v>
      </c>
      <c r="AO186" s="53">
        <f>វត្តមាន!BW186</f>
        <v>0</v>
      </c>
      <c r="AP186" s="53">
        <f>វត្តមាន!BX186</f>
        <v>0</v>
      </c>
      <c r="AQ186" s="53">
        <f>វត្តមាន!BY186</f>
        <v>0</v>
      </c>
      <c r="AR186" s="53"/>
      <c r="AS186" s="8"/>
      <c r="AT186" s="8"/>
      <c r="AU186" s="8">
        <f t="shared" si="242"/>
        <v>0</v>
      </c>
      <c r="AV186" s="9" t="str">
        <f t="shared" si="243"/>
        <v>F</v>
      </c>
      <c r="AW186" s="8"/>
      <c r="AX186" s="9" t="str">
        <f t="shared" si="244"/>
        <v>F</v>
      </c>
      <c r="AY186" s="8"/>
      <c r="AZ186" s="9" t="str">
        <f t="shared" si="245"/>
        <v>F</v>
      </c>
      <c r="BA186" s="8"/>
      <c r="BB186" s="9" t="str">
        <f t="shared" si="246"/>
        <v>F</v>
      </c>
      <c r="BC186" s="8"/>
      <c r="BD186" s="9" t="str">
        <f t="shared" si="247"/>
        <v>F</v>
      </c>
      <c r="BE186" s="8"/>
      <c r="BF186" s="9" t="str">
        <f t="shared" si="248"/>
        <v>F</v>
      </c>
      <c r="BG186" s="8"/>
      <c r="BH186" s="9" t="str">
        <f t="shared" si="249"/>
        <v>F</v>
      </c>
      <c r="BI186" s="8"/>
      <c r="BJ186" s="9" t="str">
        <f t="shared" si="250"/>
        <v>F</v>
      </c>
      <c r="BK186" s="8"/>
      <c r="BL186" s="9" t="str">
        <f t="shared" si="251"/>
        <v>F</v>
      </c>
      <c r="BM186" s="8"/>
      <c r="BN186" s="9" t="str">
        <f t="shared" si="252"/>
        <v>F</v>
      </c>
      <c r="BO186" s="8"/>
      <c r="BP186" s="9" t="str">
        <f t="shared" si="253"/>
        <v>F</v>
      </c>
      <c r="BQ186" s="51">
        <f t="shared" si="254"/>
        <v>0</v>
      </c>
      <c r="BR186" s="51">
        <f t="shared" si="255"/>
        <v>0</v>
      </c>
      <c r="BS186" s="56" t="str">
        <f t="shared" si="256"/>
        <v>F</v>
      </c>
      <c r="BT186" s="56" t="str">
        <f t="shared" si="257"/>
        <v>ខ្សោយ</v>
      </c>
      <c r="BU186" s="51">
        <f t="shared" si="258"/>
        <v>1</v>
      </c>
      <c r="BV186" s="51">
        <f>វត្តមាន!BV186</f>
        <v>0</v>
      </c>
      <c r="BW186" s="51">
        <f>វត្តមាន!BW186</f>
        <v>0</v>
      </c>
      <c r="BX186" s="51">
        <f>វត្តមាន!BX186</f>
        <v>0</v>
      </c>
      <c r="BY186" s="51">
        <f>វត្តមាន!BY186</f>
        <v>0</v>
      </c>
      <c r="BZ186" s="8"/>
      <c r="CA186" s="8"/>
      <c r="CB186" s="8">
        <f t="shared" si="318"/>
        <v>0</v>
      </c>
      <c r="CC186" s="9" t="str">
        <f t="shared" si="259"/>
        <v>F</v>
      </c>
      <c r="CD186" s="8"/>
      <c r="CE186" s="9" t="str">
        <f t="shared" si="260"/>
        <v>F</v>
      </c>
      <c r="CF186" s="8"/>
      <c r="CG186" s="9" t="str">
        <f t="shared" si="261"/>
        <v>F</v>
      </c>
      <c r="CH186" s="8"/>
      <c r="CI186" s="9" t="str">
        <f t="shared" si="262"/>
        <v>F</v>
      </c>
      <c r="CJ186" s="8"/>
      <c r="CK186" s="9" t="str">
        <f t="shared" si="263"/>
        <v>F</v>
      </c>
      <c r="CL186" s="8"/>
      <c r="CM186" s="9" t="str">
        <f t="shared" si="264"/>
        <v>F</v>
      </c>
      <c r="CN186" s="8"/>
      <c r="CO186" s="9" t="str">
        <f t="shared" si="265"/>
        <v>F</v>
      </c>
      <c r="CP186" s="8"/>
      <c r="CQ186" s="9" t="str">
        <f t="shared" si="266"/>
        <v>F</v>
      </c>
      <c r="CR186" s="8"/>
      <c r="CS186" s="9" t="str">
        <f t="shared" si="267"/>
        <v>F</v>
      </c>
      <c r="CT186" s="8"/>
      <c r="CU186" s="9" t="str">
        <f t="shared" si="268"/>
        <v>F</v>
      </c>
      <c r="CV186" s="8"/>
      <c r="CW186" s="9" t="str">
        <f t="shared" si="269"/>
        <v>F</v>
      </c>
      <c r="CX186" s="51">
        <f t="shared" si="270"/>
        <v>0</v>
      </c>
      <c r="CY186" s="51">
        <v>178</v>
      </c>
      <c r="CZ186" s="56" t="str">
        <f t="shared" si="271"/>
        <v>A</v>
      </c>
      <c r="DA186" s="56" t="str">
        <f t="shared" si="272"/>
        <v>ល្អ</v>
      </c>
      <c r="DB186" s="51" t="e">
        <f t="shared" si="273"/>
        <v>#N/A</v>
      </c>
      <c r="DC186" s="51">
        <f>វត្តមាន!DF186</f>
        <v>0</v>
      </c>
      <c r="DD186" s="51">
        <f>វត្តមាន!DG186</f>
        <v>0</v>
      </c>
      <c r="DE186" s="51">
        <f>វត្តមាន!DH186</f>
        <v>0</v>
      </c>
      <c r="DF186" s="51">
        <f>វត្តមាន!DI186</f>
        <v>0</v>
      </c>
      <c r="DG186" s="8"/>
      <c r="DH186" s="8"/>
      <c r="DI186" s="8">
        <f t="shared" si="274"/>
        <v>0</v>
      </c>
      <c r="DJ186" s="9" t="str">
        <f t="shared" si="275"/>
        <v>F</v>
      </c>
      <c r="DK186" s="8"/>
      <c r="DL186" s="9" t="str">
        <f t="shared" si="276"/>
        <v>F</v>
      </c>
      <c r="DM186" s="8"/>
      <c r="DN186" s="9" t="str">
        <f t="shared" si="277"/>
        <v>F</v>
      </c>
      <c r="DO186" s="8"/>
      <c r="DP186" s="9" t="str">
        <f t="shared" si="278"/>
        <v>F</v>
      </c>
      <c r="DQ186" s="8"/>
      <c r="DR186" s="9" t="str">
        <f t="shared" si="279"/>
        <v>F</v>
      </c>
      <c r="DS186" s="8"/>
      <c r="DT186" s="9" t="str">
        <f t="shared" si="280"/>
        <v>F</v>
      </c>
      <c r="DU186" s="8"/>
      <c r="DV186" s="9" t="str">
        <f t="shared" si="281"/>
        <v>F</v>
      </c>
      <c r="DW186" s="8"/>
      <c r="DX186" s="9" t="str">
        <f t="shared" si="282"/>
        <v>F</v>
      </c>
      <c r="DY186" s="8"/>
      <c r="DZ186" s="9" t="str">
        <f t="shared" si="283"/>
        <v>F</v>
      </c>
      <c r="EA186" s="8"/>
      <c r="EB186" s="9" t="str">
        <f t="shared" si="284"/>
        <v>F</v>
      </c>
      <c r="EC186" s="8"/>
      <c r="ED186" s="9" t="str">
        <f t="shared" si="285"/>
        <v>F</v>
      </c>
      <c r="EE186" s="58">
        <f t="shared" si="286"/>
        <v>0</v>
      </c>
      <c r="EF186" s="58">
        <v>178</v>
      </c>
      <c r="EG186" s="59" t="str">
        <f t="shared" si="287"/>
        <v>A</v>
      </c>
      <c r="EH186" s="59" t="str">
        <f t="shared" si="288"/>
        <v>ល្អ</v>
      </c>
      <c r="EI186" s="58" t="e">
        <f t="shared" si="289"/>
        <v>#N/A</v>
      </c>
      <c r="EJ186" s="58">
        <f>វត្តមាន!EP186</f>
        <v>2</v>
      </c>
      <c r="EK186" s="58">
        <f>វត្តមាន!EQ186</f>
        <v>2</v>
      </c>
      <c r="EL186" s="58">
        <f>វត្តមាន!ER186</f>
        <v>2</v>
      </c>
      <c r="EM186" s="58">
        <f>វត្តមាន!ES186</f>
        <v>6</v>
      </c>
      <c r="EN186" s="67"/>
      <c r="EO186" s="8"/>
      <c r="EP186" s="8"/>
      <c r="EQ186" s="8">
        <f t="shared" si="290"/>
        <v>0</v>
      </c>
      <c r="ER186" s="9" t="str">
        <f t="shared" si="291"/>
        <v>F</v>
      </c>
      <c r="ES186" s="9"/>
      <c r="ET186" s="8"/>
      <c r="EU186" s="9" t="str">
        <f t="shared" si="292"/>
        <v>F</v>
      </c>
      <c r="EV186" s="9"/>
      <c r="EW186" s="8"/>
      <c r="EX186" s="9" t="str">
        <f t="shared" si="293"/>
        <v>F</v>
      </c>
      <c r="EY186" s="9"/>
      <c r="EZ186" s="8"/>
      <c r="FA186" s="9" t="str">
        <f t="shared" si="294"/>
        <v>F</v>
      </c>
      <c r="FB186" s="9"/>
      <c r="FC186" s="8"/>
      <c r="FD186" s="9" t="str">
        <f t="shared" si="295"/>
        <v>F</v>
      </c>
      <c r="FE186" s="9"/>
      <c r="FF186" s="8"/>
      <c r="FG186" s="9" t="str">
        <f t="shared" si="296"/>
        <v>F</v>
      </c>
      <c r="FH186" s="9"/>
      <c r="FI186" s="8"/>
      <c r="FJ186" s="9" t="str">
        <f t="shared" si="297"/>
        <v>F</v>
      </c>
      <c r="FK186" s="9"/>
      <c r="FL186" s="8"/>
      <c r="FM186" s="9" t="str">
        <f t="shared" si="298"/>
        <v>F</v>
      </c>
      <c r="FN186" s="9"/>
      <c r="FO186" s="8"/>
      <c r="FP186" s="9" t="str">
        <f t="shared" si="299"/>
        <v>F</v>
      </c>
      <c r="FQ186" s="9"/>
      <c r="FR186" s="8"/>
      <c r="FS186" s="9" t="str">
        <f t="shared" si="300"/>
        <v>F</v>
      </c>
      <c r="FT186" s="9"/>
      <c r="FU186" s="8"/>
      <c r="FV186" s="9" t="str">
        <f t="shared" si="301"/>
        <v>F</v>
      </c>
      <c r="FX186" s="58">
        <f t="shared" si="302"/>
        <v>0</v>
      </c>
      <c r="FY186" s="58">
        <v>178</v>
      </c>
      <c r="FZ186" s="59" t="str">
        <f t="shared" si="303"/>
        <v>A</v>
      </c>
      <c r="GA186" s="59" t="str">
        <f t="shared" si="304"/>
        <v>ល្អ</v>
      </c>
      <c r="GB186" s="58" t="e">
        <f t="shared" si="305"/>
        <v>#N/A</v>
      </c>
      <c r="GC186" s="58">
        <f>វត្តមាន!FZ186</f>
        <v>2</v>
      </c>
      <c r="GD186" s="58">
        <f>វត្តមាន!GA186</f>
        <v>2</v>
      </c>
      <c r="GE186" s="58">
        <f>វត្តមាន!GB186</f>
        <v>2</v>
      </c>
      <c r="GF186" s="58">
        <f>វត្តមាន!GC186</f>
        <v>6</v>
      </c>
      <c r="GG186" s="69">
        <f t="shared" si="306"/>
        <v>89</v>
      </c>
      <c r="GH186" s="69">
        <f t="shared" si="307"/>
        <v>178</v>
      </c>
      <c r="GI186" s="69">
        <f t="shared" si="308"/>
        <v>133.5</v>
      </c>
      <c r="GJ186" s="59" t="str">
        <f t="shared" si="309"/>
        <v>A</v>
      </c>
      <c r="GK186" s="59" t="str">
        <f t="shared" si="310"/>
        <v>ល្អ</v>
      </c>
      <c r="GL186" s="58" t="e">
        <f t="shared" si="311"/>
        <v>#N/A</v>
      </c>
      <c r="GM186" s="2">
        <f t="shared" si="312"/>
        <v>4</v>
      </c>
      <c r="GN186" s="2">
        <f t="shared" si="313"/>
        <v>4</v>
      </c>
      <c r="GO186" s="2">
        <f t="shared" si="314"/>
        <v>4</v>
      </c>
      <c r="GP186" s="2">
        <f t="shared" si="315"/>
        <v>12</v>
      </c>
    </row>
    <row r="187" spans="1:198">
      <c r="A187" s="2"/>
      <c r="B187" s="2">
        <f>ប្រវត្តិរូបសិស្ស!B191</f>
        <v>0</v>
      </c>
      <c r="C187" s="2">
        <f>ប្រវត្តិរូបសិស្ស!C187</f>
        <v>0</v>
      </c>
      <c r="D187" s="2">
        <f>ប្រវត្តិរូបសិស្ស!D187</f>
        <v>0</v>
      </c>
      <c r="E187" s="7">
        <f>ប្រវត្តិរូបសិស្ស!E187</f>
        <v>0</v>
      </c>
      <c r="F187" s="7">
        <f>ប្រវត្តិរូបសិស្ស!G187</f>
        <v>0</v>
      </c>
      <c r="G187" s="8"/>
      <c r="H187" s="8"/>
      <c r="I187" s="8">
        <f t="shared" si="316"/>
        <v>0</v>
      </c>
      <c r="J187" s="9" t="str">
        <f t="shared" si="227"/>
        <v>F</v>
      </c>
      <c r="K187" s="8"/>
      <c r="L187" s="9" t="str">
        <f t="shared" si="228"/>
        <v>F</v>
      </c>
      <c r="M187" s="8"/>
      <c r="N187" s="9" t="str">
        <f t="shared" si="229"/>
        <v>F</v>
      </c>
      <c r="O187" s="8"/>
      <c r="P187" s="9" t="str">
        <f t="shared" si="230"/>
        <v>F</v>
      </c>
      <c r="Q187" s="8"/>
      <c r="R187" s="9" t="str">
        <f t="shared" si="231"/>
        <v>F</v>
      </c>
      <c r="S187" s="8"/>
      <c r="T187" s="9" t="str">
        <f t="shared" si="232"/>
        <v>F</v>
      </c>
      <c r="U187" s="8"/>
      <c r="V187" s="9" t="str">
        <f t="shared" si="233"/>
        <v>F</v>
      </c>
      <c r="W187" s="8"/>
      <c r="X187" s="9" t="str">
        <f t="shared" si="234"/>
        <v>F</v>
      </c>
      <c r="Y187" s="8"/>
      <c r="Z187" s="9" t="str">
        <f t="shared" si="235"/>
        <v>F</v>
      </c>
      <c r="AA187" s="8"/>
      <c r="AB187" s="9" t="str">
        <f t="shared" si="236"/>
        <v>F</v>
      </c>
      <c r="AC187" s="8"/>
      <c r="AD187" s="9" t="str">
        <f t="shared" si="237"/>
        <v>F</v>
      </c>
      <c r="AE187" s="9">
        <f>វត្តមាន!AL187</f>
        <v>0</v>
      </c>
      <c r="AF187" s="9">
        <f>វត្តមាន!AM187</f>
        <v>0</v>
      </c>
      <c r="AG187" s="9">
        <f>វត្តមាន!AN187</f>
        <v>0</v>
      </c>
      <c r="AH187" s="9">
        <f>វត្តមាន!AO187</f>
        <v>0</v>
      </c>
      <c r="AI187" s="53">
        <f t="shared" si="238"/>
        <v>0</v>
      </c>
      <c r="AJ187" s="53">
        <f t="shared" si="239"/>
        <v>0</v>
      </c>
      <c r="AK187" s="54" t="str">
        <f t="shared" si="240"/>
        <v>F</v>
      </c>
      <c r="AL187" s="54" t="str">
        <f t="shared" si="241"/>
        <v>ខ្សោយ</v>
      </c>
      <c r="AM187" s="53">
        <f t="shared" si="317"/>
        <v>1</v>
      </c>
      <c r="AN187" s="53">
        <f>វត្តមាន!BV187</f>
        <v>0</v>
      </c>
      <c r="AO187" s="53">
        <f>វត្តមាន!BW187</f>
        <v>0</v>
      </c>
      <c r="AP187" s="53">
        <f>វត្តមាន!BX187</f>
        <v>0</v>
      </c>
      <c r="AQ187" s="53">
        <f>វត្តមាន!BY187</f>
        <v>0</v>
      </c>
      <c r="AR187" s="53"/>
      <c r="AS187" s="8"/>
      <c r="AT187" s="8"/>
      <c r="AU187" s="8">
        <f t="shared" si="242"/>
        <v>0</v>
      </c>
      <c r="AV187" s="9" t="str">
        <f t="shared" si="243"/>
        <v>F</v>
      </c>
      <c r="AW187" s="8"/>
      <c r="AX187" s="9" t="str">
        <f t="shared" si="244"/>
        <v>F</v>
      </c>
      <c r="AY187" s="8"/>
      <c r="AZ187" s="9" t="str">
        <f t="shared" si="245"/>
        <v>F</v>
      </c>
      <c r="BA187" s="8"/>
      <c r="BB187" s="9" t="str">
        <f t="shared" si="246"/>
        <v>F</v>
      </c>
      <c r="BC187" s="8"/>
      <c r="BD187" s="9" t="str">
        <f t="shared" si="247"/>
        <v>F</v>
      </c>
      <c r="BE187" s="8"/>
      <c r="BF187" s="9" t="str">
        <f t="shared" si="248"/>
        <v>F</v>
      </c>
      <c r="BG187" s="8"/>
      <c r="BH187" s="9" t="str">
        <f t="shared" si="249"/>
        <v>F</v>
      </c>
      <c r="BI187" s="8"/>
      <c r="BJ187" s="9" t="str">
        <f t="shared" si="250"/>
        <v>F</v>
      </c>
      <c r="BK187" s="8"/>
      <c r="BL187" s="9" t="str">
        <f t="shared" si="251"/>
        <v>F</v>
      </c>
      <c r="BM187" s="8"/>
      <c r="BN187" s="9" t="str">
        <f t="shared" si="252"/>
        <v>F</v>
      </c>
      <c r="BO187" s="8"/>
      <c r="BP187" s="9" t="str">
        <f t="shared" si="253"/>
        <v>F</v>
      </c>
      <c r="BQ187" s="51">
        <f t="shared" si="254"/>
        <v>0</v>
      </c>
      <c r="BR187" s="51">
        <f t="shared" si="255"/>
        <v>0</v>
      </c>
      <c r="BS187" s="56" t="str">
        <f t="shared" si="256"/>
        <v>F</v>
      </c>
      <c r="BT187" s="56" t="str">
        <f t="shared" si="257"/>
        <v>ខ្សោយ</v>
      </c>
      <c r="BU187" s="51">
        <f t="shared" si="258"/>
        <v>1</v>
      </c>
      <c r="BV187" s="51">
        <f>វត្តមាន!BV187</f>
        <v>0</v>
      </c>
      <c r="BW187" s="51">
        <f>វត្តមាន!BW187</f>
        <v>0</v>
      </c>
      <c r="BX187" s="51">
        <f>វត្តមាន!BX187</f>
        <v>0</v>
      </c>
      <c r="BY187" s="51">
        <f>វត្តមាន!BY187</f>
        <v>0</v>
      </c>
      <c r="BZ187" s="8"/>
      <c r="CA187" s="8"/>
      <c r="CB187" s="8">
        <f t="shared" si="318"/>
        <v>0</v>
      </c>
      <c r="CC187" s="9" t="str">
        <f t="shared" si="259"/>
        <v>F</v>
      </c>
      <c r="CD187" s="8"/>
      <c r="CE187" s="9" t="str">
        <f t="shared" si="260"/>
        <v>F</v>
      </c>
      <c r="CF187" s="8"/>
      <c r="CG187" s="9" t="str">
        <f t="shared" si="261"/>
        <v>F</v>
      </c>
      <c r="CH187" s="8"/>
      <c r="CI187" s="9" t="str">
        <f t="shared" si="262"/>
        <v>F</v>
      </c>
      <c r="CJ187" s="8"/>
      <c r="CK187" s="9" t="str">
        <f t="shared" si="263"/>
        <v>F</v>
      </c>
      <c r="CL187" s="8"/>
      <c r="CM187" s="9" t="str">
        <f t="shared" si="264"/>
        <v>F</v>
      </c>
      <c r="CN187" s="8"/>
      <c r="CO187" s="9" t="str">
        <f t="shared" si="265"/>
        <v>F</v>
      </c>
      <c r="CP187" s="8"/>
      <c r="CQ187" s="9" t="str">
        <f t="shared" si="266"/>
        <v>F</v>
      </c>
      <c r="CR187" s="8"/>
      <c r="CS187" s="9" t="str">
        <f t="shared" si="267"/>
        <v>F</v>
      </c>
      <c r="CT187" s="8"/>
      <c r="CU187" s="9" t="str">
        <f t="shared" si="268"/>
        <v>F</v>
      </c>
      <c r="CV187" s="8"/>
      <c r="CW187" s="9" t="str">
        <f t="shared" si="269"/>
        <v>F</v>
      </c>
      <c r="CX187" s="51">
        <f t="shared" si="270"/>
        <v>0</v>
      </c>
      <c r="CY187" s="51">
        <v>179</v>
      </c>
      <c r="CZ187" s="56" t="str">
        <f t="shared" si="271"/>
        <v>A</v>
      </c>
      <c r="DA187" s="56" t="str">
        <f t="shared" si="272"/>
        <v>ល្អ</v>
      </c>
      <c r="DB187" s="51" t="e">
        <f t="shared" si="273"/>
        <v>#N/A</v>
      </c>
      <c r="DC187" s="51">
        <f>វត្តមាន!DF187</f>
        <v>0</v>
      </c>
      <c r="DD187" s="51">
        <f>វត្តមាន!DG187</f>
        <v>0</v>
      </c>
      <c r="DE187" s="51">
        <f>វត្តមាន!DH187</f>
        <v>0</v>
      </c>
      <c r="DF187" s="51">
        <f>វត្តមាន!DI187</f>
        <v>0</v>
      </c>
      <c r="DG187" s="8"/>
      <c r="DH187" s="8"/>
      <c r="DI187" s="8">
        <f t="shared" si="274"/>
        <v>0</v>
      </c>
      <c r="DJ187" s="9" t="str">
        <f t="shared" si="275"/>
        <v>F</v>
      </c>
      <c r="DK187" s="8"/>
      <c r="DL187" s="9" t="str">
        <f t="shared" si="276"/>
        <v>F</v>
      </c>
      <c r="DM187" s="8"/>
      <c r="DN187" s="9" t="str">
        <f t="shared" si="277"/>
        <v>F</v>
      </c>
      <c r="DO187" s="8"/>
      <c r="DP187" s="9" t="str">
        <f t="shared" si="278"/>
        <v>F</v>
      </c>
      <c r="DQ187" s="8"/>
      <c r="DR187" s="9" t="str">
        <f t="shared" si="279"/>
        <v>F</v>
      </c>
      <c r="DS187" s="8"/>
      <c r="DT187" s="9" t="str">
        <f t="shared" si="280"/>
        <v>F</v>
      </c>
      <c r="DU187" s="8"/>
      <c r="DV187" s="9" t="str">
        <f t="shared" si="281"/>
        <v>F</v>
      </c>
      <c r="DW187" s="8"/>
      <c r="DX187" s="9" t="str">
        <f t="shared" si="282"/>
        <v>F</v>
      </c>
      <c r="DY187" s="8"/>
      <c r="DZ187" s="9" t="str">
        <f t="shared" si="283"/>
        <v>F</v>
      </c>
      <c r="EA187" s="8"/>
      <c r="EB187" s="9" t="str">
        <f t="shared" si="284"/>
        <v>F</v>
      </c>
      <c r="EC187" s="8"/>
      <c r="ED187" s="9" t="str">
        <f t="shared" si="285"/>
        <v>F</v>
      </c>
      <c r="EE187" s="58">
        <f t="shared" si="286"/>
        <v>0</v>
      </c>
      <c r="EF187" s="58">
        <v>179</v>
      </c>
      <c r="EG187" s="59" t="str">
        <f t="shared" si="287"/>
        <v>A</v>
      </c>
      <c r="EH187" s="59" t="str">
        <f t="shared" si="288"/>
        <v>ល្អ</v>
      </c>
      <c r="EI187" s="58" t="e">
        <f t="shared" si="289"/>
        <v>#N/A</v>
      </c>
      <c r="EJ187" s="58">
        <f>វត្តមាន!EP187</f>
        <v>2</v>
      </c>
      <c r="EK187" s="58">
        <f>វត្តមាន!EQ187</f>
        <v>2</v>
      </c>
      <c r="EL187" s="58">
        <f>វត្តមាន!ER187</f>
        <v>2</v>
      </c>
      <c r="EM187" s="58">
        <f>វត្តមាន!ES187</f>
        <v>6</v>
      </c>
      <c r="EN187" s="67"/>
      <c r="EO187" s="8"/>
      <c r="EP187" s="8"/>
      <c r="EQ187" s="8">
        <f t="shared" si="290"/>
        <v>0</v>
      </c>
      <c r="ER187" s="9" t="str">
        <f t="shared" si="291"/>
        <v>F</v>
      </c>
      <c r="ES187" s="9"/>
      <c r="ET187" s="8"/>
      <c r="EU187" s="9" t="str">
        <f t="shared" si="292"/>
        <v>F</v>
      </c>
      <c r="EV187" s="9"/>
      <c r="EW187" s="8"/>
      <c r="EX187" s="9" t="str">
        <f t="shared" si="293"/>
        <v>F</v>
      </c>
      <c r="EY187" s="9"/>
      <c r="EZ187" s="8"/>
      <c r="FA187" s="9" t="str">
        <f t="shared" si="294"/>
        <v>F</v>
      </c>
      <c r="FB187" s="9"/>
      <c r="FC187" s="8"/>
      <c r="FD187" s="9" t="str">
        <f t="shared" si="295"/>
        <v>F</v>
      </c>
      <c r="FE187" s="9"/>
      <c r="FF187" s="8"/>
      <c r="FG187" s="9" t="str">
        <f t="shared" si="296"/>
        <v>F</v>
      </c>
      <c r="FH187" s="9"/>
      <c r="FI187" s="8"/>
      <c r="FJ187" s="9" t="str">
        <f t="shared" si="297"/>
        <v>F</v>
      </c>
      <c r="FK187" s="9"/>
      <c r="FL187" s="8"/>
      <c r="FM187" s="9" t="str">
        <f t="shared" si="298"/>
        <v>F</v>
      </c>
      <c r="FN187" s="9"/>
      <c r="FO187" s="8"/>
      <c r="FP187" s="9" t="str">
        <f t="shared" si="299"/>
        <v>F</v>
      </c>
      <c r="FQ187" s="9"/>
      <c r="FR187" s="8"/>
      <c r="FS187" s="9" t="str">
        <f t="shared" si="300"/>
        <v>F</v>
      </c>
      <c r="FT187" s="9"/>
      <c r="FU187" s="8"/>
      <c r="FV187" s="9" t="str">
        <f t="shared" si="301"/>
        <v>F</v>
      </c>
      <c r="FX187" s="58">
        <f t="shared" si="302"/>
        <v>0</v>
      </c>
      <c r="FY187" s="58">
        <v>179</v>
      </c>
      <c r="FZ187" s="59" t="str">
        <f t="shared" si="303"/>
        <v>A</v>
      </c>
      <c r="GA187" s="59" t="str">
        <f t="shared" si="304"/>
        <v>ល្អ</v>
      </c>
      <c r="GB187" s="58" t="e">
        <f t="shared" si="305"/>
        <v>#N/A</v>
      </c>
      <c r="GC187" s="58">
        <f>វត្តមាន!FZ187</f>
        <v>2</v>
      </c>
      <c r="GD187" s="58">
        <f>វត្តមាន!GA187</f>
        <v>2</v>
      </c>
      <c r="GE187" s="58">
        <f>វត្តមាន!GB187</f>
        <v>2</v>
      </c>
      <c r="GF187" s="58">
        <f>វត្តមាន!GC187</f>
        <v>6</v>
      </c>
      <c r="GG187" s="69">
        <f t="shared" si="306"/>
        <v>89.5</v>
      </c>
      <c r="GH187" s="69">
        <f t="shared" si="307"/>
        <v>179</v>
      </c>
      <c r="GI187" s="69">
        <f t="shared" si="308"/>
        <v>134.25</v>
      </c>
      <c r="GJ187" s="59" t="str">
        <f t="shared" si="309"/>
        <v>A</v>
      </c>
      <c r="GK187" s="59" t="str">
        <f t="shared" si="310"/>
        <v>ល្អ</v>
      </c>
      <c r="GL187" s="58" t="e">
        <f t="shared" si="311"/>
        <v>#N/A</v>
      </c>
      <c r="GM187" s="2">
        <f t="shared" si="312"/>
        <v>4</v>
      </c>
      <c r="GN187" s="2">
        <f t="shared" si="313"/>
        <v>4</v>
      </c>
      <c r="GO187" s="2">
        <f t="shared" si="314"/>
        <v>4</v>
      </c>
      <c r="GP187" s="2">
        <f t="shared" si="315"/>
        <v>12</v>
      </c>
    </row>
    <row r="188" spans="1:198">
      <c r="A188" s="2"/>
      <c r="B188" s="2">
        <f>ប្រវត្តិរូបសិស្ស!B192</f>
        <v>0</v>
      </c>
      <c r="C188" s="2">
        <f>ប្រវត្តិរូបសិស្ស!C188</f>
        <v>0</v>
      </c>
      <c r="D188" s="2">
        <f>ប្រវត្តិរូបសិស្ស!D188</f>
        <v>0</v>
      </c>
      <c r="E188" s="7">
        <f>ប្រវត្តិរូបសិស្ស!E188</f>
        <v>0</v>
      </c>
      <c r="F188" s="7">
        <f>ប្រវត្តិរូបសិស្ស!G188</f>
        <v>0</v>
      </c>
      <c r="G188" s="8"/>
      <c r="H188" s="8"/>
      <c r="I188" s="8">
        <f t="shared" si="316"/>
        <v>0</v>
      </c>
      <c r="J188" s="9" t="str">
        <f t="shared" si="227"/>
        <v>F</v>
      </c>
      <c r="K188" s="8"/>
      <c r="L188" s="9" t="str">
        <f t="shared" si="228"/>
        <v>F</v>
      </c>
      <c r="M188" s="8"/>
      <c r="N188" s="9" t="str">
        <f t="shared" si="229"/>
        <v>F</v>
      </c>
      <c r="O188" s="8"/>
      <c r="P188" s="9" t="str">
        <f t="shared" si="230"/>
        <v>F</v>
      </c>
      <c r="Q188" s="8"/>
      <c r="R188" s="9" t="str">
        <f t="shared" si="231"/>
        <v>F</v>
      </c>
      <c r="S188" s="8"/>
      <c r="T188" s="9" t="str">
        <f t="shared" si="232"/>
        <v>F</v>
      </c>
      <c r="U188" s="8"/>
      <c r="V188" s="9" t="str">
        <f t="shared" si="233"/>
        <v>F</v>
      </c>
      <c r="W188" s="8"/>
      <c r="X188" s="9" t="str">
        <f t="shared" si="234"/>
        <v>F</v>
      </c>
      <c r="Y188" s="8"/>
      <c r="Z188" s="9" t="str">
        <f t="shared" si="235"/>
        <v>F</v>
      </c>
      <c r="AA188" s="8"/>
      <c r="AB188" s="9" t="str">
        <f t="shared" si="236"/>
        <v>F</v>
      </c>
      <c r="AC188" s="8"/>
      <c r="AD188" s="9" t="str">
        <f t="shared" si="237"/>
        <v>F</v>
      </c>
      <c r="AE188" s="9">
        <f>វត្តមាន!AL188</f>
        <v>0</v>
      </c>
      <c r="AF188" s="9">
        <f>វត្តមាន!AM188</f>
        <v>0</v>
      </c>
      <c r="AG188" s="9">
        <f>វត្តមាន!AN188</f>
        <v>0</v>
      </c>
      <c r="AH188" s="9">
        <f>វត្តមាន!AO188</f>
        <v>0</v>
      </c>
      <c r="AI188" s="53">
        <f t="shared" si="238"/>
        <v>0</v>
      </c>
      <c r="AJ188" s="53">
        <f t="shared" si="239"/>
        <v>0</v>
      </c>
      <c r="AK188" s="54" t="str">
        <f t="shared" si="240"/>
        <v>F</v>
      </c>
      <c r="AL188" s="54" t="str">
        <f t="shared" si="241"/>
        <v>ខ្សោយ</v>
      </c>
      <c r="AM188" s="53">
        <f t="shared" si="317"/>
        <v>1</v>
      </c>
      <c r="AN188" s="53">
        <f>វត្តមាន!BV188</f>
        <v>0</v>
      </c>
      <c r="AO188" s="53">
        <f>វត្តមាន!BW188</f>
        <v>0</v>
      </c>
      <c r="AP188" s="53">
        <f>វត្តមាន!BX188</f>
        <v>0</v>
      </c>
      <c r="AQ188" s="53">
        <f>វត្តមាន!BY188</f>
        <v>0</v>
      </c>
      <c r="AR188" s="53"/>
      <c r="AS188" s="8"/>
      <c r="AT188" s="8"/>
      <c r="AU188" s="8">
        <f t="shared" si="242"/>
        <v>0</v>
      </c>
      <c r="AV188" s="9" t="str">
        <f t="shared" si="243"/>
        <v>F</v>
      </c>
      <c r="AW188" s="8"/>
      <c r="AX188" s="9" t="str">
        <f t="shared" si="244"/>
        <v>F</v>
      </c>
      <c r="AY188" s="8"/>
      <c r="AZ188" s="9" t="str">
        <f t="shared" si="245"/>
        <v>F</v>
      </c>
      <c r="BA188" s="8"/>
      <c r="BB188" s="9" t="str">
        <f t="shared" si="246"/>
        <v>F</v>
      </c>
      <c r="BC188" s="8"/>
      <c r="BD188" s="9" t="str">
        <f t="shared" si="247"/>
        <v>F</v>
      </c>
      <c r="BE188" s="8"/>
      <c r="BF188" s="9" t="str">
        <f t="shared" si="248"/>
        <v>F</v>
      </c>
      <c r="BG188" s="8"/>
      <c r="BH188" s="9" t="str">
        <f t="shared" si="249"/>
        <v>F</v>
      </c>
      <c r="BI188" s="8"/>
      <c r="BJ188" s="9" t="str">
        <f t="shared" si="250"/>
        <v>F</v>
      </c>
      <c r="BK188" s="8"/>
      <c r="BL188" s="9" t="str">
        <f t="shared" si="251"/>
        <v>F</v>
      </c>
      <c r="BM188" s="8"/>
      <c r="BN188" s="9" t="str">
        <f t="shared" si="252"/>
        <v>F</v>
      </c>
      <c r="BO188" s="8"/>
      <c r="BP188" s="9" t="str">
        <f t="shared" si="253"/>
        <v>F</v>
      </c>
      <c r="BQ188" s="51">
        <f t="shared" si="254"/>
        <v>0</v>
      </c>
      <c r="BR188" s="51">
        <f t="shared" si="255"/>
        <v>0</v>
      </c>
      <c r="BS188" s="56" t="str">
        <f t="shared" si="256"/>
        <v>F</v>
      </c>
      <c r="BT188" s="56" t="str">
        <f t="shared" si="257"/>
        <v>ខ្សោយ</v>
      </c>
      <c r="BU188" s="51">
        <f t="shared" si="258"/>
        <v>1</v>
      </c>
      <c r="BV188" s="51">
        <f>វត្តមាន!BV188</f>
        <v>0</v>
      </c>
      <c r="BW188" s="51">
        <f>វត្តមាន!BW188</f>
        <v>0</v>
      </c>
      <c r="BX188" s="51">
        <f>វត្តមាន!BX188</f>
        <v>0</v>
      </c>
      <c r="BY188" s="51">
        <f>វត្តមាន!BY188</f>
        <v>0</v>
      </c>
      <c r="BZ188" s="8"/>
      <c r="CA188" s="8"/>
      <c r="CB188" s="8">
        <f t="shared" si="318"/>
        <v>0</v>
      </c>
      <c r="CC188" s="9" t="str">
        <f t="shared" si="259"/>
        <v>F</v>
      </c>
      <c r="CD188" s="8"/>
      <c r="CE188" s="9" t="str">
        <f t="shared" si="260"/>
        <v>F</v>
      </c>
      <c r="CF188" s="8"/>
      <c r="CG188" s="9" t="str">
        <f t="shared" si="261"/>
        <v>F</v>
      </c>
      <c r="CH188" s="8"/>
      <c r="CI188" s="9" t="str">
        <f t="shared" si="262"/>
        <v>F</v>
      </c>
      <c r="CJ188" s="8"/>
      <c r="CK188" s="9" t="str">
        <f t="shared" si="263"/>
        <v>F</v>
      </c>
      <c r="CL188" s="8"/>
      <c r="CM188" s="9" t="str">
        <f t="shared" si="264"/>
        <v>F</v>
      </c>
      <c r="CN188" s="8"/>
      <c r="CO188" s="9" t="str">
        <f t="shared" si="265"/>
        <v>F</v>
      </c>
      <c r="CP188" s="8"/>
      <c r="CQ188" s="9" t="str">
        <f t="shared" si="266"/>
        <v>F</v>
      </c>
      <c r="CR188" s="8"/>
      <c r="CS188" s="9" t="str">
        <f t="shared" si="267"/>
        <v>F</v>
      </c>
      <c r="CT188" s="8"/>
      <c r="CU188" s="9" t="str">
        <f t="shared" si="268"/>
        <v>F</v>
      </c>
      <c r="CV188" s="8"/>
      <c r="CW188" s="9" t="str">
        <f t="shared" si="269"/>
        <v>F</v>
      </c>
      <c r="CX188" s="51">
        <f t="shared" si="270"/>
        <v>0</v>
      </c>
      <c r="CY188" s="51">
        <v>180</v>
      </c>
      <c r="CZ188" s="56" t="str">
        <f t="shared" si="271"/>
        <v>A</v>
      </c>
      <c r="DA188" s="56" t="str">
        <f t="shared" si="272"/>
        <v>ល្អ</v>
      </c>
      <c r="DB188" s="51" t="e">
        <f t="shared" si="273"/>
        <v>#N/A</v>
      </c>
      <c r="DC188" s="51">
        <f>វត្តមាន!DF188</f>
        <v>0</v>
      </c>
      <c r="DD188" s="51">
        <f>វត្តមាន!DG188</f>
        <v>0</v>
      </c>
      <c r="DE188" s="51">
        <f>វត្តមាន!DH188</f>
        <v>0</v>
      </c>
      <c r="DF188" s="51">
        <f>វត្តមាន!DI188</f>
        <v>0</v>
      </c>
      <c r="DG188" s="8"/>
      <c r="DH188" s="8"/>
      <c r="DI188" s="8">
        <f t="shared" si="274"/>
        <v>0</v>
      </c>
      <c r="DJ188" s="9" t="str">
        <f t="shared" si="275"/>
        <v>F</v>
      </c>
      <c r="DK188" s="8"/>
      <c r="DL188" s="9" t="str">
        <f t="shared" si="276"/>
        <v>F</v>
      </c>
      <c r="DM188" s="8"/>
      <c r="DN188" s="9" t="str">
        <f t="shared" si="277"/>
        <v>F</v>
      </c>
      <c r="DO188" s="8"/>
      <c r="DP188" s="9" t="str">
        <f t="shared" si="278"/>
        <v>F</v>
      </c>
      <c r="DQ188" s="8"/>
      <c r="DR188" s="9" t="str">
        <f t="shared" si="279"/>
        <v>F</v>
      </c>
      <c r="DS188" s="8"/>
      <c r="DT188" s="9" t="str">
        <f t="shared" si="280"/>
        <v>F</v>
      </c>
      <c r="DU188" s="8"/>
      <c r="DV188" s="9" t="str">
        <f t="shared" si="281"/>
        <v>F</v>
      </c>
      <c r="DW188" s="8"/>
      <c r="DX188" s="9" t="str">
        <f t="shared" si="282"/>
        <v>F</v>
      </c>
      <c r="DY188" s="8"/>
      <c r="DZ188" s="9" t="str">
        <f t="shared" si="283"/>
        <v>F</v>
      </c>
      <c r="EA188" s="8"/>
      <c r="EB188" s="9" t="str">
        <f t="shared" si="284"/>
        <v>F</v>
      </c>
      <c r="EC188" s="8"/>
      <c r="ED188" s="9" t="str">
        <f t="shared" si="285"/>
        <v>F</v>
      </c>
      <c r="EE188" s="58">
        <f t="shared" si="286"/>
        <v>0</v>
      </c>
      <c r="EF188" s="58">
        <v>180</v>
      </c>
      <c r="EG188" s="59" t="str">
        <f t="shared" si="287"/>
        <v>A</v>
      </c>
      <c r="EH188" s="59" t="str">
        <f t="shared" si="288"/>
        <v>ល្អ</v>
      </c>
      <c r="EI188" s="58" t="e">
        <f t="shared" si="289"/>
        <v>#N/A</v>
      </c>
      <c r="EJ188" s="58">
        <f>វត្តមាន!EP188</f>
        <v>2</v>
      </c>
      <c r="EK188" s="58">
        <f>វត្តមាន!EQ188</f>
        <v>2</v>
      </c>
      <c r="EL188" s="58">
        <f>វត្តមាន!ER188</f>
        <v>2</v>
      </c>
      <c r="EM188" s="58">
        <f>វត្តមាន!ES188</f>
        <v>6</v>
      </c>
      <c r="EN188" s="67"/>
      <c r="EO188" s="8"/>
      <c r="EP188" s="8"/>
      <c r="EQ188" s="8">
        <f t="shared" si="290"/>
        <v>0</v>
      </c>
      <c r="ER188" s="9" t="str">
        <f t="shared" si="291"/>
        <v>F</v>
      </c>
      <c r="ES188" s="9"/>
      <c r="ET188" s="8"/>
      <c r="EU188" s="9" t="str">
        <f t="shared" si="292"/>
        <v>F</v>
      </c>
      <c r="EV188" s="9"/>
      <c r="EW188" s="8"/>
      <c r="EX188" s="9" t="str">
        <f t="shared" si="293"/>
        <v>F</v>
      </c>
      <c r="EY188" s="9"/>
      <c r="EZ188" s="8"/>
      <c r="FA188" s="9" t="str">
        <f t="shared" si="294"/>
        <v>F</v>
      </c>
      <c r="FB188" s="9"/>
      <c r="FC188" s="8"/>
      <c r="FD188" s="9" t="str">
        <f t="shared" si="295"/>
        <v>F</v>
      </c>
      <c r="FE188" s="9"/>
      <c r="FF188" s="8"/>
      <c r="FG188" s="9" t="str">
        <f t="shared" si="296"/>
        <v>F</v>
      </c>
      <c r="FH188" s="9"/>
      <c r="FI188" s="8"/>
      <c r="FJ188" s="9" t="str">
        <f t="shared" si="297"/>
        <v>F</v>
      </c>
      <c r="FK188" s="9"/>
      <c r="FL188" s="8"/>
      <c r="FM188" s="9" t="str">
        <f t="shared" si="298"/>
        <v>F</v>
      </c>
      <c r="FN188" s="9"/>
      <c r="FO188" s="8"/>
      <c r="FP188" s="9" t="str">
        <f t="shared" si="299"/>
        <v>F</v>
      </c>
      <c r="FQ188" s="9"/>
      <c r="FR188" s="8"/>
      <c r="FS188" s="9" t="str">
        <f t="shared" si="300"/>
        <v>F</v>
      </c>
      <c r="FT188" s="9"/>
      <c r="FU188" s="8"/>
      <c r="FV188" s="9" t="str">
        <f t="shared" si="301"/>
        <v>F</v>
      </c>
      <c r="FX188" s="58">
        <f t="shared" si="302"/>
        <v>0</v>
      </c>
      <c r="FY188" s="58">
        <v>180</v>
      </c>
      <c r="FZ188" s="59" t="str">
        <f t="shared" si="303"/>
        <v>A</v>
      </c>
      <c r="GA188" s="59" t="str">
        <f t="shared" si="304"/>
        <v>ល្អ</v>
      </c>
      <c r="GB188" s="58" t="e">
        <f t="shared" si="305"/>
        <v>#N/A</v>
      </c>
      <c r="GC188" s="58">
        <f>វត្តមាន!FZ188</f>
        <v>2</v>
      </c>
      <c r="GD188" s="58">
        <f>វត្តមាន!GA188</f>
        <v>2</v>
      </c>
      <c r="GE188" s="58">
        <f>វត្តមាន!GB188</f>
        <v>2</v>
      </c>
      <c r="GF188" s="58">
        <f>វត្តមាន!GC188</f>
        <v>6</v>
      </c>
      <c r="GG188" s="69">
        <f t="shared" si="306"/>
        <v>90</v>
      </c>
      <c r="GH188" s="69">
        <f t="shared" si="307"/>
        <v>180</v>
      </c>
      <c r="GI188" s="69">
        <f t="shared" si="308"/>
        <v>135</v>
      </c>
      <c r="GJ188" s="59" t="str">
        <f t="shared" si="309"/>
        <v>A</v>
      </c>
      <c r="GK188" s="59" t="str">
        <f t="shared" si="310"/>
        <v>ល្អ</v>
      </c>
      <c r="GL188" s="58" t="e">
        <f t="shared" si="311"/>
        <v>#N/A</v>
      </c>
      <c r="GM188" s="2">
        <f t="shared" si="312"/>
        <v>4</v>
      </c>
      <c r="GN188" s="2">
        <f t="shared" si="313"/>
        <v>4</v>
      </c>
      <c r="GO188" s="2">
        <f t="shared" si="314"/>
        <v>4</v>
      </c>
      <c r="GP188" s="2">
        <f t="shared" si="315"/>
        <v>12</v>
      </c>
    </row>
    <row r="189" spans="1:198">
      <c r="A189" s="2"/>
      <c r="B189" s="2">
        <f>ប្រវត្តិរូបសិស្ស!B193</f>
        <v>0</v>
      </c>
      <c r="C189" s="2">
        <f>ប្រវត្តិរូបសិស្ស!C189</f>
        <v>0</v>
      </c>
      <c r="D189" s="2">
        <f>ប្រវត្តិរូបសិស្ស!D189</f>
        <v>0</v>
      </c>
      <c r="E189" s="7">
        <f>ប្រវត្តិរូបសិស្ស!E189</f>
        <v>0</v>
      </c>
      <c r="F189" s="7">
        <f>ប្រវត្តិរូបសិស្ស!G189</f>
        <v>0</v>
      </c>
      <c r="G189" s="8"/>
      <c r="H189" s="8"/>
      <c r="I189" s="8">
        <f t="shared" si="316"/>
        <v>0</v>
      </c>
      <c r="J189" s="9" t="str">
        <f t="shared" si="227"/>
        <v>F</v>
      </c>
      <c r="K189" s="8"/>
      <c r="L189" s="9" t="str">
        <f t="shared" si="228"/>
        <v>F</v>
      </c>
      <c r="M189" s="8"/>
      <c r="N189" s="9" t="str">
        <f t="shared" si="229"/>
        <v>F</v>
      </c>
      <c r="O189" s="8"/>
      <c r="P189" s="9" t="str">
        <f t="shared" si="230"/>
        <v>F</v>
      </c>
      <c r="Q189" s="8"/>
      <c r="R189" s="9" t="str">
        <f t="shared" si="231"/>
        <v>F</v>
      </c>
      <c r="S189" s="8"/>
      <c r="T189" s="9" t="str">
        <f t="shared" si="232"/>
        <v>F</v>
      </c>
      <c r="U189" s="8"/>
      <c r="V189" s="9" t="str">
        <f t="shared" si="233"/>
        <v>F</v>
      </c>
      <c r="W189" s="8"/>
      <c r="X189" s="9" t="str">
        <f t="shared" si="234"/>
        <v>F</v>
      </c>
      <c r="Y189" s="8"/>
      <c r="Z189" s="9" t="str">
        <f t="shared" si="235"/>
        <v>F</v>
      </c>
      <c r="AA189" s="8"/>
      <c r="AB189" s="9" t="str">
        <f t="shared" si="236"/>
        <v>F</v>
      </c>
      <c r="AC189" s="8"/>
      <c r="AD189" s="9" t="str">
        <f t="shared" si="237"/>
        <v>F</v>
      </c>
      <c r="AE189" s="9">
        <f>វត្តមាន!AL189</f>
        <v>0</v>
      </c>
      <c r="AF189" s="9">
        <f>វត្តមាន!AM189</f>
        <v>0</v>
      </c>
      <c r="AG189" s="9">
        <f>វត្តមាន!AN189</f>
        <v>0</v>
      </c>
      <c r="AH189" s="9">
        <f>វត្តមាន!AO189</f>
        <v>0</v>
      </c>
      <c r="AI189" s="53">
        <f t="shared" si="238"/>
        <v>0</v>
      </c>
      <c r="AJ189" s="53">
        <f t="shared" si="239"/>
        <v>0</v>
      </c>
      <c r="AK189" s="54" t="str">
        <f t="shared" si="240"/>
        <v>F</v>
      </c>
      <c r="AL189" s="54" t="str">
        <f t="shared" si="241"/>
        <v>ខ្សោយ</v>
      </c>
      <c r="AM189" s="53">
        <f t="shared" si="317"/>
        <v>1</v>
      </c>
      <c r="AN189" s="53">
        <f>វត្តមាន!BV189</f>
        <v>0</v>
      </c>
      <c r="AO189" s="53">
        <f>វត្តមាន!BW189</f>
        <v>0</v>
      </c>
      <c r="AP189" s="53">
        <f>វត្តមាន!BX189</f>
        <v>0</v>
      </c>
      <c r="AQ189" s="53">
        <f>វត្តមាន!BY189</f>
        <v>0</v>
      </c>
      <c r="AR189" s="53"/>
      <c r="AS189" s="8"/>
      <c r="AT189" s="8"/>
      <c r="AU189" s="8">
        <f t="shared" si="242"/>
        <v>0</v>
      </c>
      <c r="AV189" s="9" t="str">
        <f t="shared" si="243"/>
        <v>F</v>
      </c>
      <c r="AW189" s="8"/>
      <c r="AX189" s="9" t="str">
        <f t="shared" si="244"/>
        <v>F</v>
      </c>
      <c r="AY189" s="8"/>
      <c r="AZ189" s="9" t="str">
        <f t="shared" si="245"/>
        <v>F</v>
      </c>
      <c r="BA189" s="8"/>
      <c r="BB189" s="9" t="str">
        <f t="shared" si="246"/>
        <v>F</v>
      </c>
      <c r="BC189" s="8"/>
      <c r="BD189" s="9" t="str">
        <f t="shared" si="247"/>
        <v>F</v>
      </c>
      <c r="BE189" s="8"/>
      <c r="BF189" s="9" t="str">
        <f t="shared" si="248"/>
        <v>F</v>
      </c>
      <c r="BG189" s="8"/>
      <c r="BH189" s="9" t="str">
        <f t="shared" si="249"/>
        <v>F</v>
      </c>
      <c r="BI189" s="8"/>
      <c r="BJ189" s="9" t="str">
        <f t="shared" si="250"/>
        <v>F</v>
      </c>
      <c r="BK189" s="8"/>
      <c r="BL189" s="9" t="str">
        <f t="shared" si="251"/>
        <v>F</v>
      </c>
      <c r="BM189" s="8"/>
      <c r="BN189" s="9" t="str">
        <f t="shared" si="252"/>
        <v>F</v>
      </c>
      <c r="BO189" s="8"/>
      <c r="BP189" s="9" t="str">
        <f t="shared" si="253"/>
        <v>F</v>
      </c>
      <c r="BQ189" s="51">
        <f t="shared" si="254"/>
        <v>0</v>
      </c>
      <c r="BR189" s="51">
        <f t="shared" si="255"/>
        <v>0</v>
      </c>
      <c r="BS189" s="56" t="str">
        <f t="shared" si="256"/>
        <v>F</v>
      </c>
      <c r="BT189" s="56" t="str">
        <f t="shared" si="257"/>
        <v>ខ្សោយ</v>
      </c>
      <c r="BU189" s="51">
        <f t="shared" si="258"/>
        <v>1</v>
      </c>
      <c r="BV189" s="51">
        <f>វត្តមាន!BV189</f>
        <v>0</v>
      </c>
      <c r="BW189" s="51">
        <f>វត្តមាន!BW189</f>
        <v>0</v>
      </c>
      <c r="BX189" s="51">
        <f>វត្តមាន!BX189</f>
        <v>0</v>
      </c>
      <c r="BY189" s="51">
        <f>វត្តមាន!BY189</f>
        <v>0</v>
      </c>
      <c r="BZ189" s="8"/>
      <c r="CA189" s="8"/>
      <c r="CB189" s="8">
        <f t="shared" si="318"/>
        <v>0</v>
      </c>
      <c r="CC189" s="9" t="str">
        <f t="shared" si="259"/>
        <v>F</v>
      </c>
      <c r="CD189" s="8"/>
      <c r="CE189" s="9" t="str">
        <f t="shared" si="260"/>
        <v>F</v>
      </c>
      <c r="CF189" s="8"/>
      <c r="CG189" s="9" t="str">
        <f t="shared" si="261"/>
        <v>F</v>
      </c>
      <c r="CH189" s="8"/>
      <c r="CI189" s="9" t="str">
        <f t="shared" si="262"/>
        <v>F</v>
      </c>
      <c r="CJ189" s="8"/>
      <c r="CK189" s="9" t="str">
        <f t="shared" si="263"/>
        <v>F</v>
      </c>
      <c r="CL189" s="8"/>
      <c r="CM189" s="9" t="str">
        <f t="shared" si="264"/>
        <v>F</v>
      </c>
      <c r="CN189" s="8"/>
      <c r="CO189" s="9" t="str">
        <f t="shared" si="265"/>
        <v>F</v>
      </c>
      <c r="CP189" s="8"/>
      <c r="CQ189" s="9" t="str">
        <f t="shared" si="266"/>
        <v>F</v>
      </c>
      <c r="CR189" s="8"/>
      <c r="CS189" s="9" t="str">
        <f t="shared" si="267"/>
        <v>F</v>
      </c>
      <c r="CT189" s="8"/>
      <c r="CU189" s="9" t="str">
        <f t="shared" si="268"/>
        <v>F</v>
      </c>
      <c r="CV189" s="8"/>
      <c r="CW189" s="9" t="str">
        <f t="shared" si="269"/>
        <v>F</v>
      </c>
      <c r="CX189" s="51">
        <f t="shared" si="270"/>
        <v>0</v>
      </c>
      <c r="CY189" s="51">
        <v>181</v>
      </c>
      <c r="CZ189" s="56" t="str">
        <f t="shared" si="271"/>
        <v>A</v>
      </c>
      <c r="DA189" s="56" t="str">
        <f t="shared" si="272"/>
        <v>ល្អ</v>
      </c>
      <c r="DB189" s="51" t="e">
        <f t="shared" si="273"/>
        <v>#N/A</v>
      </c>
      <c r="DC189" s="51">
        <f>វត្តមាន!DF189</f>
        <v>0</v>
      </c>
      <c r="DD189" s="51">
        <f>វត្តមាន!DG189</f>
        <v>0</v>
      </c>
      <c r="DE189" s="51">
        <f>វត្តមាន!DH189</f>
        <v>0</v>
      </c>
      <c r="DF189" s="51">
        <f>វត្តមាន!DI189</f>
        <v>0</v>
      </c>
      <c r="DG189" s="8"/>
      <c r="DH189" s="8"/>
      <c r="DI189" s="8">
        <f t="shared" si="274"/>
        <v>0</v>
      </c>
      <c r="DJ189" s="9" t="str">
        <f t="shared" si="275"/>
        <v>F</v>
      </c>
      <c r="DK189" s="8"/>
      <c r="DL189" s="9" t="str">
        <f t="shared" si="276"/>
        <v>F</v>
      </c>
      <c r="DM189" s="8"/>
      <c r="DN189" s="9" t="str">
        <f t="shared" si="277"/>
        <v>F</v>
      </c>
      <c r="DO189" s="8"/>
      <c r="DP189" s="9" t="str">
        <f t="shared" si="278"/>
        <v>F</v>
      </c>
      <c r="DQ189" s="8"/>
      <c r="DR189" s="9" t="str">
        <f t="shared" si="279"/>
        <v>F</v>
      </c>
      <c r="DS189" s="8"/>
      <c r="DT189" s="9" t="str">
        <f t="shared" si="280"/>
        <v>F</v>
      </c>
      <c r="DU189" s="8"/>
      <c r="DV189" s="9" t="str">
        <f t="shared" si="281"/>
        <v>F</v>
      </c>
      <c r="DW189" s="8"/>
      <c r="DX189" s="9" t="str">
        <f t="shared" si="282"/>
        <v>F</v>
      </c>
      <c r="DY189" s="8"/>
      <c r="DZ189" s="9" t="str">
        <f t="shared" si="283"/>
        <v>F</v>
      </c>
      <c r="EA189" s="8"/>
      <c r="EB189" s="9" t="str">
        <f t="shared" si="284"/>
        <v>F</v>
      </c>
      <c r="EC189" s="8"/>
      <c r="ED189" s="9" t="str">
        <f t="shared" si="285"/>
        <v>F</v>
      </c>
      <c r="EE189" s="58">
        <f t="shared" si="286"/>
        <v>0</v>
      </c>
      <c r="EF189" s="58">
        <v>181</v>
      </c>
      <c r="EG189" s="59" t="str">
        <f t="shared" si="287"/>
        <v>A</v>
      </c>
      <c r="EH189" s="59" t="str">
        <f t="shared" si="288"/>
        <v>ល្អ</v>
      </c>
      <c r="EI189" s="58" t="e">
        <f t="shared" si="289"/>
        <v>#N/A</v>
      </c>
      <c r="EJ189" s="58">
        <f>វត្តមាន!EP189</f>
        <v>2</v>
      </c>
      <c r="EK189" s="58">
        <f>វត្តមាន!EQ189</f>
        <v>2</v>
      </c>
      <c r="EL189" s="58">
        <f>វត្តមាន!ER189</f>
        <v>2</v>
      </c>
      <c r="EM189" s="58">
        <f>វត្តមាន!ES189</f>
        <v>6</v>
      </c>
      <c r="EN189" s="67"/>
      <c r="EO189" s="8"/>
      <c r="EP189" s="8"/>
      <c r="EQ189" s="8">
        <f t="shared" si="290"/>
        <v>0</v>
      </c>
      <c r="ER189" s="9" t="str">
        <f t="shared" si="291"/>
        <v>F</v>
      </c>
      <c r="ES189" s="9"/>
      <c r="ET189" s="8"/>
      <c r="EU189" s="9" t="str">
        <f t="shared" si="292"/>
        <v>F</v>
      </c>
      <c r="EV189" s="9"/>
      <c r="EW189" s="8"/>
      <c r="EX189" s="9" t="str">
        <f t="shared" si="293"/>
        <v>F</v>
      </c>
      <c r="EY189" s="9"/>
      <c r="EZ189" s="8"/>
      <c r="FA189" s="9" t="str">
        <f t="shared" si="294"/>
        <v>F</v>
      </c>
      <c r="FB189" s="9"/>
      <c r="FC189" s="8"/>
      <c r="FD189" s="9" t="str">
        <f t="shared" si="295"/>
        <v>F</v>
      </c>
      <c r="FE189" s="9"/>
      <c r="FF189" s="8"/>
      <c r="FG189" s="9" t="str">
        <f t="shared" si="296"/>
        <v>F</v>
      </c>
      <c r="FH189" s="9"/>
      <c r="FI189" s="8"/>
      <c r="FJ189" s="9" t="str">
        <f t="shared" si="297"/>
        <v>F</v>
      </c>
      <c r="FK189" s="9"/>
      <c r="FL189" s="8"/>
      <c r="FM189" s="9" t="str">
        <f t="shared" si="298"/>
        <v>F</v>
      </c>
      <c r="FN189" s="9"/>
      <c r="FO189" s="8"/>
      <c r="FP189" s="9" t="str">
        <f t="shared" si="299"/>
        <v>F</v>
      </c>
      <c r="FQ189" s="9"/>
      <c r="FR189" s="8"/>
      <c r="FS189" s="9" t="str">
        <f t="shared" si="300"/>
        <v>F</v>
      </c>
      <c r="FT189" s="9"/>
      <c r="FU189" s="8"/>
      <c r="FV189" s="9" t="str">
        <f t="shared" si="301"/>
        <v>F</v>
      </c>
      <c r="FX189" s="58">
        <f t="shared" si="302"/>
        <v>0</v>
      </c>
      <c r="FY189" s="58">
        <v>181</v>
      </c>
      <c r="FZ189" s="59" t="str">
        <f t="shared" si="303"/>
        <v>A</v>
      </c>
      <c r="GA189" s="59" t="str">
        <f t="shared" si="304"/>
        <v>ល្អ</v>
      </c>
      <c r="GB189" s="58" t="e">
        <f t="shared" si="305"/>
        <v>#N/A</v>
      </c>
      <c r="GC189" s="58">
        <f>វត្តមាន!FZ189</f>
        <v>2</v>
      </c>
      <c r="GD189" s="58">
        <f>វត្តមាន!GA189</f>
        <v>2</v>
      </c>
      <c r="GE189" s="58">
        <f>វត្តមាន!GB189</f>
        <v>2</v>
      </c>
      <c r="GF189" s="58">
        <f>វត្តមាន!GC189</f>
        <v>6</v>
      </c>
      <c r="GG189" s="69">
        <f t="shared" si="306"/>
        <v>90.5</v>
      </c>
      <c r="GH189" s="69">
        <f t="shared" si="307"/>
        <v>181</v>
      </c>
      <c r="GI189" s="69">
        <f t="shared" si="308"/>
        <v>135.75</v>
      </c>
      <c r="GJ189" s="59" t="str">
        <f t="shared" si="309"/>
        <v>A</v>
      </c>
      <c r="GK189" s="59" t="str">
        <f t="shared" si="310"/>
        <v>ល្អ</v>
      </c>
      <c r="GL189" s="58" t="e">
        <f t="shared" si="311"/>
        <v>#N/A</v>
      </c>
      <c r="GM189" s="2">
        <f t="shared" si="312"/>
        <v>4</v>
      </c>
      <c r="GN189" s="2">
        <f t="shared" si="313"/>
        <v>4</v>
      </c>
      <c r="GO189" s="2">
        <f t="shared" si="314"/>
        <v>4</v>
      </c>
      <c r="GP189" s="2">
        <f t="shared" si="315"/>
        <v>12</v>
      </c>
    </row>
    <row r="190" spans="1:198">
      <c r="A190" s="2"/>
      <c r="B190" s="2">
        <f>ប្រវត្តិរូបសិស្ស!B194</f>
        <v>0</v>
      </c>
      <c r="C190" s="2">
        <f>ប្រវត្តិរូបសិស្ស!C190</f>
        <v>0</v>
      </c>
      <c r="D190" s="2">
        <f>ប្រវត្តិរូបសិស្ស!D190</f>
        <v>0</v>
      </c>
      <c r="E190" s="7">
        <f>ប្រវត្តិរូបសិស្ស!E190</f>
        <v>0</v>
      </c>
      <c r="F190" s="7">
        <f>ប្រវត្តិរូបសិស្ស!G190</f>
        <v>0</v>
      </c>
      <c r="G190" s="8"/>
      <c r="H190" s="8"/>
      <c r="I190" s="8">
        <f t="shared" si="316"/>
        <v>0</v>
      </c>
      <c r="J190" s="9" t="str">
        <f t="shared" si="227"/>
        <v>F</v>
      </c>
      <c r="K190" s="8"/>
      <c r="L190" s="9" t="str">
        <f t="shared" si="228"/>
        <v>F</v>
      </c>
      <c r="M190" s="8"/>
      <c r="N190" s="9" t="str">
        <f t="shared" si="229"/>
        <v>F</v>
      </c>
      <c r="O190" s="8"/>
      <c r="P190" s="9" t="str">
        <f t="shared" si="230"/>
        <v>F</v>
      </c>
      <c r="Q190" s="8"/>
      <c r="R190" s="9" t="str">
        <f t="shared" si="231"/>
        <v>F</v>
      </c>
      <c r="S190" s="8"/>
      <c r="T190" s="9" t="str">
        <f t="shared" si="232"/>
        <v>F</v>
      </c>
      <c r="U190" s="8"/>
      <c r="V190" s="9" t="str">
        <f t="shared" si="233"/>
        <v>F</v>
      </c>
      <c r="W190" s="8"/>
      <c r="X190" s="9" t="str">
        <f t="shared" si="234"/>
        <v>F</v>
      </c>
      <c r="Y190" s="8"/>
      <c r="Z190" s="9" t="str">
        <f t="shared" si="235"/>
        <v>F</v>
      </c>
      <c r="AA190" s="8"/>
      <c r="AB190" s="9" t="str">
        <f t="shared" si="236"/>
        <v>F</v>
      </c>
      <c r="AC190" s="8"/>
      <c r="AD190" s="9" t="str">
        <f t="shared" si="237"/>
        <v>F</v>
      </c>
      <c r="AE190" s="9">
        <f>វត្តមាន!AL190</f>
        <v>0</v>
      </c>
      <c r="AF190" s="9">
        <f>វត្តមាន!AM190</f>
        <v>0</v>
      </c>
      <c r="AG190" s="9">
        <f>វត្តមាន!AN190</f>
        <v>0</v>
      </c>
      <c r="AH190" s="9">
        <f>វត្តមាន!AO190</f>
        <v>0</v>
      </c>
      <c r="AI190" s="53">
        <f t="shared" si="238"/>
        <v>0</v>
      </c>
      <c r="AJ190" s="53">
        <f t="shared" si="239"/>
        <v>0</v>
      </c>
      <c r="AK190" s="54" t="str">
        <f t="shared" si="240"/>
        <v>F</v>
      </c>
      <c r="AL190" s="54" t="str">
        <f t="shared" si="241"/>
        <v>ខ្សោយ</v>
      </c>
      <c r="AM190" s="53">
        <f t="shared" si="317"/>
        <v>1</v>
      </c>
      <c r="AN190" s="53">
        <f>វត្តមាន!BV190</f>
        <v>0</v>
      </c>
      <c r="AO190" s="53">
        <f>វត្តមាន!BW190</f>
        <v>0</v>
      </c>
      <c r="AP190" s="53">
        <f>វត្តមាន!BX190</f>
        <v>0</v>
      </c>
      <c r="AQ190" s="53">
        <f>វត្តមាន!BY190</f>
        <v>0</v>
      </c>
      <c r="AR190" s="53"/>
      <c r="AS190" s="8"/>
      <c r="AT190" s="8"/>
      <c r="AU190" s="8">
        <f t="shared" si="242"/>
        <v>0</v>
      </c>
      <c r="AV190" s="9" t="str">
        <f t="shared" si="243"/>
        <v>F</v>
      </c>
      <c r="AW190" s="8"/>
      <c r="AX190" s="9" t="str">
        <f t="shared" si="244"/>
        <v>F</v>
      </c>
      <c r="AY190" s="8"/>
      <c r="AZ190" s="9" t="str">
        <f t="shared" si="245"/>
        <v>F</v>
      </c>
      <c r="BA190" s="8"/>
      <c r="BB190" s="9" t="str">
        <f t="shared" si="246"/>
        <v>F</v>
      </c>
      <c r="BC190" s="8"/>
      <c r="BD190" s="9" t="str">
        <f t="shared" si="247"/>
        <v>F</v>
      </c>
      <c r="BE190" s="8"/>
      <c r="BF190" s="9" t="str">
        <f t="shared" si="248"/>
        <v>F</v>
      </c>
      <c r="BG190" s="8"/>
      <c r="BH190" s="9" t="str">
        <f t="shared" si="249"/>
        <v>F</v>
      </c>
      <c r="BI190" s="8"/>
      <c r="BJ190" s="9" t="str">
        <f t="shared" si="250"/>
        <v>F</v>
      </c>
      <c r="BK190" s="8"/>
      <c r="BL190" s="9" t="str">
        <f t="shared" si="251"/>
        <v>F</v>
      </c>
      <c r="BM190" s="8"/>
      <c r="BN190" s="9" t="str">
        <f t="shared" si="252"/>
        <v>F</v>
      </c>
      <c r="BO190" s="8"/>
      <c r="BP190" s="9" t="str">
        <f t="shared" si="253"/>
        <v>F</v>
      </c>
      <c r="BQ190" s="51">
        <f t="shared" si="254"/>
        <v>0</v>
      </c>
      <c r="BR190" s="51">
        <f t="shared" si="255"/>
        <v>0</v>
      </c>
      <c r="BS190" s="56" t="str">
        <f t="shared" si="256"/>
        <v>F</v>
      </c>
      <c r="BT190" s="56" t="str">
        <f t="shared" si="257"/>
        <v>ខ្សោយ</v>
      </c>
      <c r="BU190" s="51">
        <f t="shared" si="258"/>
        <v>1</v>
      </c>
      <c r="BV190" s="51">
        <f>វត្តមាន!BV190</f>
        <v>0</v>
      </c>
      <c r="BW190" s="51">
        <f>វត្តមាន!BW190</f>
        <v>0</v>
      </c>
      <c r="BX190" s="51">
        <f>វត្តមាន!BX190</f>
        <v>0</v>
      </c>
      <c r="BY190" s="51">
        <f>វត្តមាន!BY190</f>
        <v>0</v>
      </c>
      <c r="BZ190" s="8"/>
      <c r="CA190" s="8"/>
      <c r="CB190" s="8">
        <f t="shared" si="318"/>
        <v>0</v>
      </c>
      <c r="CC190" s="9" t="str">
        <f t="shared" si="259"/>
        <v>F</v>
      </c>
      <c r="CD190" s="8"/>
      <c r="CE190" s="9" t="str">
        <f t="shared" si="260"/>
        <v>F</v>
      </c>
      <c r="CF190" s="8"/>
      <c r="CG190" s="9" t="str">
        <f t="shared" si="261"/>
        <v>F</v>
      </c>
      <c r="CH190" s="8"/>
      <c r="CI190" s="9" t="str">
        <f t="shared" si="262"/>
        <v>F</v>
      </c>
      <c r="CJ190" s="8"/>
      <c r="CK190" s="9" t="str">
        <f t="shared" si="263"/>
        <v>F</v>
      </c>
      <c r="CL190" s="8"/>
      <c r="CM190" s="9" t="str">
        <f t="shared" si="264"/>
        <v>F</v>
      </c>
      <c r="CN190" s="8"/>
      <c r="CO190" s="9" t="str">
        <f t="shared" si="265"/>
        <v>F</v>
      </c>
      <c r="CP190" s="8"/>
      <c r="CQ190" s="9" t="str">
        <f t="shared" si="266"/>
        <v>F</v>
      </c>
      <c r="CR190" s="8"/>
      <c r="CS190" s="9" t="str">
        <f t="shared" si="267"/>
        <v>F</v>
      </c>
      <c r="CT190" s="8"/>
      <c r="CU190" s="9" t="str">
        <f t="shared" si="268"/>
        <v>F</v>
      </c>
      <c r="CV190" s="8"/>
      <c r="CW190" s="9" t="str">
        <f t="shared" si="269"/>
        <v>F</v>
      </c>
      <c r="CX190" s="51">
        <f t="shared" si="270"/>
        <v>0</v>
      </c>
      <c r="CY190" s="51">
        <v>182</v>
      </c>
      <c r="CZ190" s="56" t="str">
        <f t="shared" si="271"/>
        <v>A</v>
      </c>
      <c r="DA190" s="56" t="str">
        <f t="shared" si="272"/>
        <v>ល្អ</v>
      </c>
      <c r="DB190" s="51" t="e">
        <f t="shared" si="273"/>
        <v>#N/A</v>
      </c>
      <c r="DC190" s="51">
        <f>វត្តមាន!DF190</f>
        <v>0</v>
      </c>
      <c r="DD190" s="51">
        <f>វត្តមាន!DG190</f>
        <v>0</v>
      </c>
      <c r="DE190" s="51">
        <f>វត្តមាន!DH190</f>
        <v>0</v>
      </c>
      <c r="DF190" s="51">
        <f>វត្តមាន!DI190</f>
        <v>0</v>
      </c>
      <c r="DG190" s="8"/>
      <c r="DH190" s="8"/>
      <c r="DI190" s="8">
        <f t="shared" si="274"/>
        <v>0</v>
      </c>
      <c r="DJ190" s="9" t="str">
        <f t="shared" si="275"/>
        <v>F</v>
      </c>
      <c r="DK190" s="8"/>
      <c r="DL190" s="9" t="str">
        <f t="shared" si="276"/>
        <v>F</v>
      </c>
      <c r="DM190" s="8"/>
      <c r="DN190" s="9" t="str">
        <f t="shared" si="277"/>
        <v>F</v>
      </c>
      <c r="DO190" s="8"/>
      <c r="DP190" s="9" t="str">
        <f t="shared" si="278"/>
        <v>F</v>
      </c>
      <c r="DQ190" s="8"/>
      <c r="DR190" s="9" t="str">
        <f t="shared" si="279"/>
        <v>F</v>
      </c>
      <c r="DS190" s="8"/>
      <c r="DT190" s="9" t="str">
        <f t="shared" si="280"/>
        <v>F</v>
      </c>
      <c r="DU190" s="8"/>
      <c r="DV190" s="9" t="str">
        <f t="shared" si="281"/>
        <v>F</v>
      </c>
      <c r="DW190" s="8"/>
      <c r="DX190" s="9" t="str">
        <f t="shared" si="282"/>
        <v>F</v>
      </c>
      <c r="DY190" s="8"/>
      <c r="DZ190" s="9" t="str">
        <f t="shared" si="283"/>
        <v>F</v>
      </c>
      <c r="EA190" s="8"/>
      <c r="EB190" s="9" t="str">
        <f t="shared" si="284"/>
        <v>F</v>
      </c>
      <c r="EC190" s="8"/>
      <c r="ED190" s="9" t="str">
        <f t="shared" si="285"/>
        <v>F</v>
      </c>
      <c r="EE190" s="58">
        <f t="shared" si="286"/>
        <v>0</v>
      </c>
      <c r="EF190" s="58">
        <v>182</v>
      </c>
      <c r="EG190" s="59" t="str">
        <f t="shared" si="287"/>
        <v>A</v>
      </c>
      <c r="EH190" s="59" t="str">
        <f t="shared" si="288"/>
        <v>ល្អ</v>
      </c>
      <c r="EI190" s="58" t="e">
        <f t="shared" si="289"/>
        <v>#N/A</v>
      </c>
      <c r="EJ190" s="58">
        <f>វត្តមាន!EP190</f>
        <v>2</v>
      </c>
      <c r="EK190" s="58">
        <f>វត្តមាន!EQ190</f>
        <v>2</v>
      </c>
      <c r="EL190" s="58">
        <f>វត្តមាន!ER190</f>
        <v>2</v>
      </c>
      <c r="EM190" s="58">
        <f>វត្តមាន!ES190</f>
        <v>6</v>
      </c>
      <c r="EN190" s="67"/>
      <c r="EO190" s="8"/>
      <c r="EP190" s="8"/>
      <c r="EQ190" s="8">
        <f t="shared" si="290"/>
        <v>0</v>
      </c>
      <c r="ER190" s="9" t="str">
        <f t="shared" si="291"/>
        <v>F</v>
      </c>
      <c r="ES190" s="9"/>
      <c r="ET190" s="8"/>
      <c r="EU190" s="9" t="str">
        <f t="shared" si="292"/>
        <v>F</v>
      </c>
      <c r="EV190" s="9"/>
      <c r="EW190" s="8"/>
      <c r="EX190" s="9" t="str">
        <f t="shared" si="293"/>
        <v>F</v>
      </c>
      <c r="EY190" s="9"/>
      <c r="EZ190" s="8"/>
      <c r="FA190" s="9" t="str">
        <f t="shared" si="294"/>
        <v>F</v>
      </c>
      <c r="FB190" s="9"/>
      <c r="FC190" s="8"/>
      <c r="FD190" s="9" t="str">
        <f t="shared" si="295"/>
        <v>F</v>
      </c>
      <c r="FE190" s="9"/>
      <c r="FF190" s="8"/>
      <c r="FG190" s="9" t="str">
        <f t="shared" si="296"/>
        <v>F</v>
      </c>
      <c r="FH190" s="9"/>
      <c r="FI190" s="8"/>
      <c r="FJ190" s="9" t="str">
        <f t="shared" si="297"/>
        <v>F</v>
      </c>
      <c r="FK190" s="9"/>
      <c r="FL190" s="8"/>
      <c r="FM190" s="9" t="str">
        <f t="shared" si="298"/>
        <v>F</v>
      </c>
      <c r="FN190" s="9"/>
      <c r="FO190" s="8"/>
      <c r="FP190" s="9" t="str">
        <f t="shared" si="299"/>
        <v>F</v>
      </c>
      <c r="FQ190" s="9"/>
      <c r="FR190" s="8"/>
      <c r="FS190" s="9" t="str">
        <f t="shared" si="300"/>
        <v>F</v>
      </c>
      <c r="FT190" s="9"/>
      <c r="FU190" s="8"/>
      <c r="FV190" s="9" t="str">
        <f t="shared" si="301"/>
        <v>F</v>
      </c>
      <c r="FX190" s="58">
        <f t="shared" si="302"/>
        <v>0</v>
      </c>
      <c r="FY190" s="58">
        <v>182</v>
      </c>
      <c r="FZ190" s="59" t="str">
        <f t="shared" si="303"/>
        <v>A</v>
      </c>
      <c r="GA190" s="59" t="str">
        <f t="shared" si="304"/>
        <v>ល្អ</v>
      </c>
      <c r="GB190" s="58" t="e">
        <f t="shared" si="305"/>
        <v>#N/A</v>
      </c>
      <c r="GC190" s="58">
        <f>វត្តមាន!FZ190</f>
        <v>2</v>
      </c>
      <c r="GD190" s="58">
        <f>វត្តមាន!GA190</f>
        <v>2</v>
      </c>
      <c r="GE190" s="58">
        <f>វត្តមាន!GB190</f>
        <v>2</v>
      </c>
      <c r="GF190" s="58">
        <f>វត្តមាន!GC190</f>
        <v>6</v>
      </c>
      <c r="GG190" s="69">
        <f t="shared" si="306"/>
        <v>91</v>
      </c>
      <c r="GH190" s="69">
        <f t="shared" si="307"/>
        <v>182</v>
      </c>
      <c r="GI190" s="69">
        <f t="shared" si="308"/>
        <v>136.5</v>
      </c>
      <c r="GJ190" s="59" t="str">
        <f t="shared" si="309"/>
        <v>A</v>
      </c>
      <c r="GK190" s="59" t="str">
        <f t="shared" si="310"/>
        <v>ល្អ</v>
      </c>
      <c r="GL190" s="58" t="e">
        <f t="shared" si="311"/>
        <v>#N/A</v>
      </c>
      <c r="GM190" s="2">
        <f t="shared" si="312"/>
        <v>4</v>
      </c>
      <c r="GN190" s="2">
        <f t="shared" si="313"/>
        <v>4</v>
      </c>
      <c r="GO190" s="2">
        <f t="shared" si="314"/>
        <v>4</v>
      </c>
      <c r="GP190" s="2">
        <f t="shared" si="315"/>
        <v>12</v>
      </c>
    </row>
    <row r="191" spans="1:198">
      <c r="A191" s="2"/>
      <c r="B191" s="2">
        <f>ប្រវត្តិរូបសិស្ស!B195</f>
        <v>0</v>
      </c>
      <c r="C191" s="2">
        <f>ប្រវត្តិរូបសិស្ស!C191</f>
        <v>0</v>
      </c>
      <c r="D191" s="2">
        <f>ប្រវត្តិរូបសិស្ស!D191</f>
        <v>0</v>
      </c>
      <c r="E191" s="7">
        <f>ប្រវត្តិរូបសិស្ស!E191</f>
        <v>0</v>
      </c>
      <c r="F191" s="7">
        <f>ប្រវត្តិរូបសិស្ស!G191</f>
        <v>0</v>
      </c>
      <c r="G191" s="8"/>
      <c r="H191" s="8"/>
      <c r="I191" s="8">
        <f t="shared" si="316"/>
        <v>0</v>
      </c>
      <c r="J191" s="9" t="str">
        <f t="shared" si="227"/>
        <v>F</v>
      </c>
      <c r="K191" s="8"/>
      <c r="L191" s="9" t="str">
        <f t="shared" si="228"/>
        <v>F</v>
      </c>
      <c r="M191" s="8"/>
      <c r="N191" s="9" t="str">
        <f t="shared" si="229"/>
        <v>F</v>
      </c>
      <c r="O191" s="8"/>
      <c r="P191" s="9" t="str">
        <f t="shared" si="230"/>
        <v>F</v>
      </c>
      <c r="Q191" s="8"/>
      <c r="R191" s="9" t="str">
        <f t="shared" si="231"/>
        <v>F</v>
      </c>
      <c r="S191" s="8"/>
      <c r="T191" s="9" t="str">
        <f t="shared" si="232"/>
        <v>F</v>
      </c>
      <c r="U191" s="8"/>
      <c r="V191" s="9" t="str">
        <f t="shared" si="233"/>
        <v>F</v>
      </c>
      <c r="W191" s="8"/>
      <c r="X191" s="9" t="str">
        <f t="shared" si="234"/>
        <v>F</v>
      </c>
      <c r="Y191" s="8"/>
      <c r="Z191" s="9" t="str">
        <f t="shared" si="235"/>
        <v>F</v>
      </c>
      <c r="AA191" s="8"/>
      <c r="AB191" s="9" t="str">
        <f t="shared" si="236"/>
        <v>F</v>
      </c>
      <c r="AC191" s="8"/>
      <c r="AD191" s="9" t="str">
        <f t="shared" si="237"/>
        <v>F</v>
      </c>
      <c r="AE191" s="9">
        <f>វត្តមាន!AL191</f>
        <v>0</v>
      </c>
      <c r="AF191" s="9">
        <f>វត្តមាន!AM191</f>
        <v>0</v>
      </c>
      <c r="AG191" s="9">
        <f>វត្តមាន!AN191</f>
        <v>0</v>
      </c>
      <c r="AH191" s="9">
        <f>វត្តមាន!AO191</f>
        <v>0</v>
      </c>
      <c r="AI191" s="53">
        <f t="shared" si="238"/>
        <v>0</v>
      </c>
      <c r="AJ191" s="53">
        <f t="shared" si="239"/>
        <v>0</v>
      </c>
      <c r="AK191" s="54" t="str">
        <f t="shared" si="240"/>
        <v>F</v>
      </c>
      <c r="AL191" s="54" t="str">
        <f t="shared" si="241"/>
        <v>ខ្សោយ</v>
      </c>
      <c r="AM191" s="53">
        <f t="shared" si="317"/>
        <v>1</v>
      </c>
      <c r="AN191" s="53">
        <f>វត្តមាន!BV191</f>
        <v>0</v>
      </c>
      <c r="AO191" s="53">
        <f>វត្តមាន!BW191</f>
        <v>0</v>
      </c>
      <c r="AP191" s="53">
        <f>វត្តមាន!BX191</f>
        <v>0</v>
      </c>
      <c r="AQ191" s="53">
        <f>វត្តមាន!BY191</f>
        <v>0</v>
      </c>
      <c r="AR191" s="53"/>
      <c r="AS191" s="8"/>
      <c r="AT191" s="8"/>
      <c r="AU191" s="8">
        <f t="shared" si="242"/>
        <v>0</v>
      </c>
      <c r="AV191" s="9" t="str">
        <f t="shared" si="243"/>
        <v>F</v>
      </c>
      <c r="AW191" s="8"/>
      <c r="AX191" s="9" t="str">
        <f t="shared" si="244"/>
        <v>F</v>
      </c>
      <c r="AY191" s="8"/>
      <c r="AZ191" s="9" t="str">
        <f t="shared" si="245"/>
        <v>F</v>
      </c>
      <c r="BA191" s="8"/>
      <c r="BB191" s="9" t="str">
        <f t="shared" si="246"/>
        <v>F</v>
      </c>
      <c r="BC191" s="8"/>
      <c r="BD191" s="9" t="str">
        <f t="shared" si="247"/>
        <v>F</v>
      </c>
      <c r="BE191" s="8"/>
      <c r="BF191" s="9" t="str">
        <f t="shared" si="248"/>
        <v>F</v>
      </c>
      <c r="BG191" s="8"/>
      <c r="BH191" s="9" t="str">
        <f t="shared" si="249"/>
        <v>F</v>
      </c>
      <c r="BI191" s="8"/>
      <c r="BJ191" s="9" t="str">
        <f t="shared" si="250"/>
        <v>F</v>
      </c>
      <c r="BK191" s="8"/>
      <c r="BL191" s="9" t="str">
        <f t="shared" si="251"/>
        <v>F</v>
      </c>
      <c r="BM191" s="8"/>
      <c r="BN191" s="9" t="str">
        <f t="shared" si="252"/>
        <v>F</v>
      </c>
      <c r="BO191" s="8"/>
      <c r="BP191" s="9" t="str">
        <f t="shared" si="253"/>
        <v>F</v>
      </c>
      <c r="BQ191" s="51">
        <f t="shared" si="254"/>
        <v>0</v>
      </c>
      <c r="BR191" s="51">
        <f t="shared" si="255"/>
        <v>0</v>
      </c>
      <c r="BS191" s="56" t="str">
        <f t="shared" si="256"/>
        <v>F</v>
      </c>
      <c r="BT191" s="56" t="str">
        <f t="shared" si="257"/>
        <v>ខ្សោយ</v>
      </c>
      <c r="BU191" s="51">
        <f t="shared" si="258"/>
        <v>1</v>
      </c>
      <c r="BV191" s="51">
        <f>វត្តមាន!BV191</f>
        <v>0</v>
      </c>
      <c r="BW191" s="51">
        <f>វត្តមាន!BW191</f>
        <v>0</v>
      </c>
      <c r="BX191" s="51">
        <f>វត្តមាន!BX191</f>
        <v>0</v>
      </c>
      <c r="BY191" s="51">
        <f>វត្តមាន!BY191</f>
        <v>0</v>
      </c>
      <c r="BZ191" s="8"/>
      <c r="CA191" s="8"/>
      <c r="CB191" s="8">
        <f t="shared" si="318"/>
        <v>0</v>
      </c>
      <c r="CC191" s="9" t="str">
        <f t="shared" si="259"/>
        <v>F</v>
      </c>
      <c r="CD191" s="8"/>
      <c r="CE191" s="9" t="str">
        <f t="shared" si="260"/>
        <v>F</v>
      </c>
      <c r="CF191" s="8"/>
      <c r="CG191" s="9" t="str">
        <f t="shared" si="261"/>
        <v>F</v>
      </c>
      <c r="CH191" s="8"/>
      <c r="CI191" s="9" t="str">
        <f t="shared" si="262"/>
        <v>F</v>
      </c>
      <c r="CJ191" s="8"/>
      <c r="CK191" s="9" t="str">
        <f t="shared" si="263"/>
        <v>F</v>
      </c>
      <c r="CL191" s="8"/>
      <c r="CM191" s="9" t="str">
        <f t="shared" si="264"/>
        <v>F</v>
      </c>
      <c r="CN191" s="8"/>
      <c r="CO191" s="9" t="str">
        <f t="shared" si="265"/>
        <v>F</v>
      </c>
      <c r="CP191" s="8"/>
      <c r="CQ191" s="9" t="str">
        <f t="shared" si="266"/>
        <v>F</v>
      </c>
      <c r="CR191" s="8"/>
      <c r="CS191" s="9" t="str">
        <f t="shared" si="267"/>
        <v>F</v>
      </c>
      <c r="CT191" s="8"/>
      <c r="CU191" s="9" t="str">
        <f t="shared" si="268"/>
        <v>F</v>
      </c>
      <c r="CV191" s="8"/>
      <c r="CW191" s="9" t="str">
        <f t="shared" si="269"/>
        <v>F</v>
      </c>
      <c r="CX191" s="51">
        <f t="shared" si="270"/>
        <v>0</v>
      </c>
      <c r="CY191" s="51">
        <v>183</v>
      </c>
      <c r="CZ191" s="56" t="str">
        <f t="shared" si="271"/>
        <v>A</v>
      </c>
      <c r="DA191" s="56" t="str">
        <f t="shared" si="272"/>
        <v>ល្អ</v>
      </c>
      <c r="DB191" s="51" t="e">
        <f t="shared" si="273"/>
        <v>#N/A</v>
      </c>
      <c r="DC191" s="51">
        <f>វត្តមាន!DF191</f>
        <v>0</v>
      </c>
      <c r="DD191" s="51">
        <f>វត្តមាន!DG191</f>
        <v>0</v>
      </c>
      <c r="DE191" s="51">
        <f>វត្តមាន!DH191</f>
        <v>0</v>
      </c>
      <c r="DF191" s="51">
        <f>វត្តមាន!DI191</f>
        <v>0</v>
      </c>
      <c r="DG191" s="8"/>
      <c r="DH191" s="8"/>
      <c r="DI191" s="8">
        <f t="shared" si="274"/>
        <v>0</v>
      </c>
      <c r="DJ191" s="9" t="str">
        <f t="shared" si="275"/>
        <v>F</v>
      </c>
      <c r="DK191" s="8"/>
      <c r="DL191" s="9" t="str">
        <f t="shared" si="276"/>
        <v>F</v>
      </c>
      <c r="DM191" s="8"/>
      <c r="DN191" s="9" t="str">
        <f t="shared" si="277"/>
        <v>F</v>
      </c>
      <c r="DO191" s="8"/>
      <c r="DP191" s="9" t="str">
        <f t="shared" si="278"/>
        <v>F</v>
      </c>
      <c r="DQ191" s="8"/>
      <c r="DR191" s="9" t="str">
        <f t="shared" si="279"/>
        <v>F</v>
      </c>
      <c r="DS191" s="8"/>
      <c r="DT191" s="9" t="str">
        <f t="shared" si="280"/>
        <v>F</v>
      </c>
      <c r="DU191" s="8"/>
      <c r="DV191" s="9" t="str">
        <f t="shared" si="281"/>
        <v>F</v>
      </c>
      <c r="DW191" s="8"/>
      <c r="DX191" s="9" t="str">
        <f t="shared" si="282"/>
        <v>F</v>
      </c>
      <c r="DY191" s="8"/>
      <c r="DZ191" s="9" t="str">
        <f t="shared" si="283"/>
        <v>F</v>
      </c>
      <c r="EA191" s="8"/>
      <c r="EB191" s="9" t="str">
        <f t="shared" si="284"/>
        <v>F</v>
      </c>
      <c r="EC191" s="8"/>
      <c r="ED191" s="9" t="str">
        <f t="shared" si="285"/>
        <v>F</v>
      </c>
      <c r="EE191" s="58">
        <f t="shared" si="286"/>
        <v>0</v>
      </c>
      <c r="EF191" s="58">
        <v>183</v>
      </c>
      <c r="EG191" s="59" t="str">
        <f t="shared" si="287"/>
        <v>A</v>
      </c>
      <c r="EH191" s="59" t="str">
        <f t="shared" si="288"/>
        <v>ល្អ</v>
      </c>
      <c r="EI191" s="58" t="e">
        <f t="shared" si="289"/>
        <v>#N/A</v>
      </c>
      <c r="EJ191" s="58">
        <f>វត្តមាន!EP191</f>
        <v>2</v>
      </c>
      <c r="EK191" s="58">
        <f>វត្តមាន!EQ191</f>
        <v>2</v>
      </c>
      <c r="EL191" s="58">
        <f>វត្តមាន!ER191</f>
        <v>2</v>
      </c>
      <c r="EM191" s="58">
        <f>វត្តមាន!ES191</f>
        <v>6</v>
      </c>
      <c r="EN191" s="67"/>
      <c r="EO191" s="8"/>
      <c r="EP191" s="8"/>
      <c r="EQ191" s="8">
        <f t="shared" si="290"/>
        <v>0</v>
      </c>
      <c r="ER191" s="9" t="str">
        <f t="shared" si="291"/>
        <v>F</v>
      </c>
      <c r="ES191" s="9"/>
      <c r="ET191" s="8"/>
      <c r="EU191" s="9" t="str">
        <f t="shared" si="292"/>
        <v>F</v>
      </c>
      <c r="EV191" s="9"/>
      <c r="EW191" s="8"/>
      <c r="EX191" s="9" t="str">
        <f t="shared" si="293"/>
        <v>F</v>
      </c>
      <c r="EY191" s="9"/>
      <c r="EZ191" s="8"/>
      <c r="FA191" s="9" t="str">
        <f t="shared" si="294"/>
        <v>F</v>
      </c>
      <c r="FB191" s="9"/>
      <c r="FC191" s="8"/>
      <c r="FD191" s="9" t="str">
        <f t="shared" si="295"/>
        <v>F</v>
      </c>
      <c r="FE191" s="9"/>
      <c r="FF191" s="8"/>
      <c r="FG191" s="9" t="str">
        <f t="shared" si="296"/>
        <v>F</v>
      </c>
      <c r="FH191" s="9"/>
      <c r="FI191" s="8"/>
      <c r="FJ191" s="9" t="str">
        <f t="shared" si="297"/>
        <v>F</v>
      </c>
      <c r="FK191" s="9"/>
      <c r="FL191" s="8"/>
      <c r="FM191" s="9" t="str">
        <f t="shared" si="298"/>
        <v>F</v>
      </c>
      <c r="FN191" s="9"/>
      <c r="FO191" s="8"/>
      <c r="FP191" s="9" t="str">
        <f t="shared" si="299"/>
        <v>F</v>
      </c>
      <c r="FQ191" s="9"/>
      <c r="FR191" s="8"/>
      <c r="FS191" s="9" t="str">
        <f t="shared" si="300"/>
        <v>F</v>
      </c>
      <c r="FT191" s="9"/>
      <c r="FU191" s="8"/>
      <c r="FV191" s="9" t="str">
        <f t="shared" si="301"/>
        <v>F</v>
      </c>
      <c r="FX191" s="58">
        <f t="shared" si="302"/>
        <v>0</v>
      </c>
      <c r="FY191" s="58">
        <v>183</v>
      </c>
      <c r="FZ191" s="59" t="str">
        <f t="shared" si="303"/>
        <v>A</v>
      </c>
      <c r="GA191" s="59" t="str">
        <f t="shared" si="304"/>
        <v>ល្អ</v>
      </c>
      <c r="GB191" s="58" t="e">
        <f t="shared" si="305"/>
        <v>#N/A</v>
      </c>
      <c r="GC191" s="58">
        <f>វត្តមាន!FZ191</f>
        <v>2</v>
      </c>
      <c r="GD191" s="58">
        <f>វត្តមាន!GA191</f>
        <v>2</v>
      </c>
      <c r="GE191" s="58">
        <f>វត្តមាន!GB191</f>
        <v>2</v>
      </c>
      <c r="GF191" s="58">
        <f>វត្តមាន!GC191</f>
        <v>6</v>
      </c>
      <c r="GG191" s="69">
        <f t="shared" si="306"/>
        <v>91.5</v>
      </c>
      <c r="GH191" s="69">
        <f t="shared" si="307"/>
        <v>183</v>
      </c>
      <c r="GI191" s="69">
        <f t="shared" si="308"/>
        <v>137.25</v>
      </c>
      <c r="GJ191" s="59" t="str">
        <f t="shared" si="309"/>
        <v>A</v>
      </c>
      <c r="GK191" s="59" t="str">
        <f t="shared" si="310"/>
        <v>ល្អ</v>
      </c>
      <c r="GL191" s="58" t="e">
        <f t="shared" si="311"/>
        <v>#N/A</v>
      </c>
      <c r="GM191" s="2">
        <f t="shared" si="312"/>
        <v>4</v>
      </c>
      <c r="GN191" s="2">
        <f t="shared" si="313"/>
        <v>4</v>
      </c>
      <c r="GO191" s="2">
        <f t="shared" si="314"/>
        <v>4</v>
      </c>
      <c r="GP191" s="2">
        <f t="shared" si="315"/>
        <v>12</v>
      </c>
    </row>
    <row r="192" spans="1:198">
      <c r="A192" s="2"/>
      <c r="B192" s="2">
        <f>ប្រវត្តិរូបសិស្ស!B196</f>
        <v>0</v>
      </c>
      <c r="C192" s="2">
        <f>ប្រវត្តិរូបសិស្ស!C192</f>
        <v>0</v>
      </c>
      <c r="D192" s="2">
        <f>ប្រវត្តិរូបសិស្ស!D192</f>
        <v>0</v>
      </c>
      <c r="E192" s="7">
        <f>ប្រវត្តិរូបសិស្ស!E192</f>
        <v>0</v>
      </c>
      <c r="F192" s="7">
        <f>ប្រវត្តិរូបសិស្ស!G192</f>
        <v>0</v>
      </c>
      <c r="G192" s="8"/>
      <c r="H192" s="8"/>
      <c r="I192" s="8">
        <f t="shared" si="316"/>
        <v>0</v>
      </c>
      <c r="J192" s="9" t="str">
        <f t="shared" si="227"/>
        <v>F</v>
      </c>
      <c r="K192" s="8"/>
      <c r="L192" s="9" t="str">
        <f t="shared" si="228"/>
        <v>F</v>
      </c>
      <c r="M192" s="8"/>
      <c r="N192" s="9" t="str">
        <f t="shared" si="229"/>
        <v>F</v>
      </c>
      <c r="O192" s="8"/>
      <c r="P192" s="9" t="str">
        <f t="shared" si="230"/>
        <v>F</v>
      </c>
      <c r="Q192" s="8"/>
      <c r="R192" s="9" t="str">
        <f t="shared" si="231"/>
        <v>F</v>
      </c>
      <c r="S192" s="8"/>
      <c r="T192" s="9" t="str">
        <f t="shared" si="232"/>
        <v>F</v>
      </c>
      <c r="U192" s="8"/>
      <c r="V192" s="9" t="str">
        <f t="shared" si="233"/>
        <v>F</v>
      </c>
      <c r="W192" s="8"/>
      <c r="X192" s="9" t="str">
        <f t="shared" si="234"/>
        <v>F</v>
      </c>
      <c r="Y192" s="8"/>
      <c r="Z192" s="9" t="str">
        <f t="shared" si="235"/>
        <v>F</v>
      </c>
      <c r="AA192" s="8"/>
      <c r="AB192" s="9" t="str">
        <f t="shared" si="236"/>
        <v>F</v>
      </c>
      <c r="AC192" s="8"/>
      <c r="AD192" s="9" t="str">
        <f t="shared" si="237"/>
        <v>F</v>
      </c>
      <c r="AE192" s="9">
        <f>វត្តមាន!AL192</f>
        <v>0</v>
      </c>
      <c r="AF192" s="9">
        <f>វត្តមាន!AM192</f>
        <v>0</v>
      </c>
      <c r="AG192" s="9">
        <f>វត្តមាន!AN192</f>
        <v>0</v>
      </c>
      <c r="AH192" s="9">
        <f>វត្តមាន!AO192</f>
        <v>0</v>
      </c>
      <c r="AI192" s="53">
        <f t="shared" si="238"/>
        <v>0</v>
      </c>
      <c r="AJ192" s="53">
        <f t="shared" si="239"/>
        <v>0</v>
      </c>
      <c r="AK192" s="54" t="str">
        <f t="shared" si="240"/>
        <v>F</v>
      </c>
      <c r="AL192" s="54" t="str">
        <f t="shared" si="241"/>
        <v>ខ្សោយ</v>
      </c>
      <c r="AM192" s="53">
        <f t="shared" si="317"/>
        <v>1</v>
      </c>
      <c r="AN192" s="53">
        <f>វត្តមាន!BV192</f>
        <v>0</v>
      </c>
      <c r="AO192" s="53">
        <f>វត្តមាន!BW192</f>
        <v>0</v>
      </c>
      <c r="AP192" s="53">
        <f>វត្តមាន!BX192</f>
        <v>0</v>
      </c>
      <c r="AQ192" s="53">
        <f>វត្តមាន!BY192</f>
        <v>0</v>
      </c>
      <c r="AR192" s="53"/>
      <c r="AS192" s="8"/>
      <c r="AT192" s="8"/>
      <c r="AU192" s="8">
        <f t="shared" si="242"/>
        <v>0</v>
      </c>
      <c r="AV192" s="9" t="str">
        <f t="shared" si="243"/>
        <v>F</v>
      </c>
      <c r="AW192" s="8"/>
      <c r="AX192" s="9" t="str">
        <f t="shared" si="244"/>
        <v>F</v>
      </c>
      <c r="AY192" s="8"/>
      <c r="AZ192" s="9" t="str">
        <f t="shared" si="245"/>
        <v>F</v>
      </c>
      <c r="BA192" s="8"/>
      <c r="BB192" s="9" t="str">
        <f t="shared" si="246"/>
        <v>F</v>
      </c>
      <c r="BC192" s="8"/>
      <c r="BD192" s="9" t="str">
        <f t="shared" si="247"/>
        <v>F</v>
      </c>
      <c r="BE192" s="8"/>
      <c r="BF192" s="9" t="str">
        <f t="shared" si="248"/>
        <v>F</v>
      </c>
      <c r="BG192" s="8"/>
      <c r="BH192" s="9" t="str">
        <f t="shared" si="249"/>
        <v>F</v>
      </c>
      <c r="BI192" s="8"/>
      <c r="BJ192" s="9" t="str">
        <f t="shared" si="250"/>
        <v>F</v>
      </c>
      <c r="BK192" s="8"/>
      <c r="BL192" s="9" t="str">
        <f t="shared" si="251"/>
        <v>F</v>
      </c>
      <c r="BM192" s="8"/>
      <c r="BN192" s="9" t="str">
        <f t="shared" si="252"/>
        <v>F</v>
      </c>
      <c r="BO192" s="8"/>
      <c r="BP192" s="9" t="str">
        <f t="shared" si="253"/>
        <v>F</v>
      </c>
      <c r="BQ192" s="51">
        <f t="shared" si="254"/>
        <v>0</v>
      </c>
      <c r="BR192" s="51">
        <f t="shared" si="255"/>
        <v>0</v>
      </c>
      <c r="BS192" s="56" t="str">
        <f t="shared" si="256"/>
        <v>F</v>
      </c>
      <c r="BT192" s="56" t="str">
        <f t="shared" si="257"/>
        <v>ខ្សោយ</v>
      </c>
      <c r="BU192" s="51">
        <f t="shared" si="258"/>
        <v>1</v>
      </c>
      <c r="BV192" s="51">
        <f>វត្តមាន!BV192</f>
        <v>0</v>
      </c>
      <c r="BW192" s="51">
        <f>វត្តមាន!BW192</f>
        <v>0</v>
      </c>
      <c r="BX192" s="51">
        <f>វត្តមាន!BX192</f>
        <v>0</v>
      </c>
      <c r="BY192" s="51">
        <f>វត្តមាន!BY192</f>
        <v>0</v>
      </c>
      <c r="BZ192" s="8"/>
      <c r="CA192" s="8"/>
      <c r="CB192" s="8">
        <f t="shared" si="318"/>
        <v>0</v>
      </c>
      <c r="CC192" s="9" t="str">
        <f t="shared" si="259"/>
        <v>F</v>
      </c>
      <c r="CD192" s="8"/>
      <c r="CE192" s="9" t="str">
        <f t="shared" si="260"/>
        <v>F</v>
      </c>
      <c r="CF192" s="8"/>
      <c r="CG192" s="9" t="str">
        <f t="shared" si="261"/>
        <v>F</v>
      </c>
      <c r="CH192" s="8"/>
      <c r="CI192" s="9" t="str">
        <f t="shared" si="262"/>
        <v>F</v>
      </c>
      <c r="CJ192" s="8"/>
      <c r="CK192" s="9" t="str">
        <f t="shared" si="263"/>
        <v>F</v>
      </c>
      <c r="CL192" s="8"/>
      <c r="CM192" s="9" t="str">
        <f t="shared" si="264"/>
        <v>F</v>
      </c>
      <c r="CN192" s="8"/>
      <c r="CO192" s="9" t="str">
        <f t="shared" si="265"/>
        <v>F</v>
      </c>
      <c r="CP192" s="8"/>
      <c r="CQ192" s="9" t="str">
        <f t="shared" si="266"/>
        <v>F</v>
      </c>
      <c r="CR192" s="8"/>
      <c r="CS192" s="9" t="str">
        <f t="shared" si="267"/>
        <v>F</v>
      </c>
      <c r="CT192" s="8"/>
      <c r="CU192" s="9" t="str">
        <f t="shared" si="268"/>
        <v>F</v>
      </c>
      <c r="CV192" s="8"/>
      <c r="CW192" s="9" t="str">
        <f t="shared" si="269"/>
        <v>F</v>
      </c>
      <c r="CX192" s="51">
        <f t="shared" si="270"/>
        <v>0</v>
      </c>
      <c r="CY192" s="51">
        <v>184</v>
      </c>
      <c r="CZ192" s="56" t="str">
        <f t="shared" si="271"/>
        <v>A</v>
      </c>
      <c r="DA192" s="56" t="str">
        <f t="shared" si="272"/>
        <v>ល្អ</v>
      </c>
      <c r="DB192" s="51" t="e">
        <f t="shared" si="273"/>
        <v>#N/A</v>
      </c>
      <c r="DC192" s="51">
        <f>វត្តមាន!DF192</f>
        <v>0</v>
      </c>
      <c r="DD192" s="51">
        <f>វត្តមាន!DG192</f>
        <v>0</v>
      </c>
      <c r="DE192" s="51">
        <f>វត្តមាន!DH192</f>
        <v>0</v>
      </c>
      <c r="DF192" s="51">
        <f>វត្តមាន!DI192</f>
        <v>0</v>
      </c>
      <c r="DG192" s="8"/>
      <c r="DH192" s="8"/>
      <c r="DI192" s="8">
        <f t="shared" si="274"/>
        <v>0</v>
      </c>
      <c r="DJ192" s="9" t="str">
        <f t="shared" si="275"/>
        <v>F</v>
      </c>
      <c r="DK192" s="8"/>
      <c r="DL192" s="9" t="str">
        <f t="shared" si="276"/>
        <v>F</v>
      </c>
      <c r="DM192" s="8"/>
      <c r="DN192" s="9" t="str">
        <f t="shared" si="277"/>
        <v>F</v>
      </c>
      <c r="DO192" s="8"/>
      <c r="DP192" s="9" t="str">
        <f t="shared" si="278"/>
        <v>F</v>
      </c>
      <c r="DQ192" s="8"/>
      <c r="DR192" s="9" t="str">
        <f t="shared" si="279"/>
        <v>F</v>
      </c>
      <c r="DS192" s="8"/>
      <c r="DT192" s="9" t="str">
        <f t="shared" si="280"/>
        <v>F</v>
      </c>
      <c r="DU192" s="8"/>
      <c r="DV192" s="9" t="str">
        <f t="shared" si="281"/>
        <v>F</v>
      </c>
      <c r="DW192" s="8"/>
      <c r="DX192" s="9" t="str">
        <f t="shared" si="282"/>
        <v>F</v>
      </c>
      <c r="DY192" s="8"/>
      <c r="DZ192" s="9" t="str">
        <f t="shared" si="283"/>
        <v>F</v>
      </c>
      <c r="EA192" s="8"/>
      <c r="EB192" s="9" t="str">
        <f t="shared" si="284"/>
        <v>F</v>
      </c>
      <c r="EC192" s="8"/>
      <c r="ED192" s="9" t="str">
        <f t="shared" si="285"/>
        <v>F</v>
      </c>
      <c r="EE192" s="58">
        <f t="shared" si="286"/>
        <v>0</v>
      </c>
      <c r="EF192" s="58">
        <v>184</v>
      </c>
      <c r="EG192" s="59" t="str">
        <f t="shared" si="287"/>
        <v>A</v>
      </c>
      <c r="EH192" s="59" t="str">
        <f t="shared" si="288"/>
        <v>ល្អ</v>
      </c>
      <c r="EI192" s="58" t="e">
        <f t="shared" si="289"/>
        <v>#N/A</v>
      </c>
      <c r="EJ192" s="58">
        <f>វត្តមាន!EP192</f>
        <v>2</v>
      </c>
      <c r="EK192" s="58">
        <f>វត្តមាន!EQ192</f>
        <v>2</v>
      </c>
      <c r="EL192" s="58">
        <f>វត្តមាន!ER192</f>
        <v>2</v>
      </c>
      <c r="EM192" s="58">
        <f>វត្តមាន!ES192</f>
        <v>6</v>
      </c>
      <c r="EN192" s="67"/>
      <c r="EO192" s="8"/>
      <c r="EP192" s="8"/>
      <c r="EQ192" s="8">
        <f t="shared" si="290"/>
        <v>0</v>
      </c>
      <c r="ER192" s="9" t="str">
        <f t="shared" si="291"/>
        <v>F</v>
      </c>
      <c r="ES192" s="9"/>
      <c r="ET192" s="8"/>
      <c r="EU192" s="9" t="str">
        <f t="shared" si="292"/>
        <v>F</v>
      </c>
      <c r="EV192" s="9"/>
      <c r="EW192" s="8"/>
      <c r="EX192" s="9" t="str">
        <f t="shared" si="293"/>
        <v>F</v>
      </c>
      <c r="EY192" s="9"/>
      <c r="EZ192" s="8"/>
      <c r="FA192" s="9" t="str">
        <f t="shared" si="294"/>
        <v>F</v>
      </c>
      <c r="FB192" s="9"/>
      <c r="FC192" s="8"/>
      <c r="FD192" s="9" t="str">
        <f t="shared" si="295"/>
        <v>F</v>
      </c>
      <c r="FE192" s="9"/>
      <c r="FF192" s="8"/>
      <c r="FG192" s="9" t="str">
        <f t="shared" si="296"/>
        <v>F</v>
      </c>
      <c r="FH192" s="9"/>
      <c r="FI192" s="8"/>
      <c r="FJ192" s="9" t="str">
        <f t="shared" si="297"/>
        <v>F</v>
      </c>
      <c r="FK192" s="9"/>
      <c r="FL192" s="8"/>
      <c r="FM192" s="9" t="str">
        <f t="shared" si="298"/>
        <v>F</v>
      </c>
      <c r="FN192" s="9"/>
      <c r="FO192" s="8"/>
      <c r="FP192" s="9" t="str">
        <f t="shared" si="299"/>
        <v>F</v>
      </c>
      <c r="FQ192" s="9"/>
      <c r="FR192" s="8"/>
      <c r="FS192" s="9" t="str">
        <f t="shared" si="300"/>
        <v>F</v>
      </c>
      <c r="FT192" s="9"/>
      <c r="FU192" s="8"/>
      <c r="FV192" s="9" t="str">
        <f t="shared" si="301"/>
        <v>F</v>
      </c>
      <c r="FX192" s="58">
        <f t="shared" si="302"/>
        <v>0</v>
      </c>
      <c r="FY192" s="58">
        <v>184</v>
      </c>
      <c r="FZ192" s="59" t="str">
        <f t="shared" si="303"/>
        <v>A</v>
      </c>
      <c r="GA192" s="59" t="str">
        <f t="shared" si="304"/>
        <v>ល្អ</v>
      </c>
      <c r="GB192" s="58" t="e">
        <f t="shared" si="305"/>
        <v>#N/A</v>
      </c>
      <c r="GC192" s="58">
        <f>វត្តមាន!FZ192</f>
        <v>2</v>
      </c>
      <c r="GD192" s="58">
        <f>វត្តមាន!GA192</f>
        <v>2</v>
      </c>
      <c r="GE192" s="58">
        <f>វត្តមាន!GB192</f>
        <v>2</v>
      </c>
      <c r="GF192" s="58">
        <f>វត្តមាន!GC192</f>
        <v>6</v>
      </c>
      <c r="GG192" s="69">
        <f t="shared" si="306"/>
        <v>92</v>
      </c>
      <c r="GH192" s="69">
        <f t="shared" si="307"/>
        <v>184</v>
      </c>
      <c r="GI192" s="69">
        <f t="shared" si="308"/>
        <v>138</v>
      </c>
      <c r="GJ192" s="59" t="str">
        <f t="shared" si="309"/>
        <v>A</v>
      </c>
      <c r="GK192" s="59" t="str">
        <f t="shared" si="310"/>
        <v>ល្អ</v>
      </c>
      <c r="GL192" s="58" t="e">
        <f t="shared" si="311"/>
        <v>#N/A</v>
      </c>
      <c r="GM192" s="2">
        <f t="shared" si="312"/>
        <v>4</v>
      </c>
      <c r="GN192" s="2">
        <f t="shared" si="313"/>
        <v>4</v>
      </c>
      <c r="GO192" s="2">
        <f t="shared" si="314"/>
        <v>4</v>
      </c>
      <c r="GP192" s="2">
        <f t="shared" si="315"/>
        <v>12</v>
      </c>
    </row>
    <row r="193" spans="1:198">
      <c r="A193" s="2"/>
      <c r="B193" s="2">
        <f>ប្រវត្តិរូបសិស្ស!B197</f>
        <v>0</v>
      </c>
      <c r="C193" s="2">
        <f>ប្រវត្តិរូបសិស្ស!C193</f>
        <v>0</v>
      </c>
      <c r="D193" s="2">
        <f>ប្រវត្តិរូបសិស្ស!D193</f>
        <v>0</v>
      </c>
      <c r="E193" s="7">
        <f>ប្រវត្តិរូបសិស្ស!E193</f>
        <v>0</v>
      </c>
      <c r="F193" s="7">
        <f>ប្រវត្តិរូបសិស្ស!G193</f>
        <v>0</v>
      </c>
      <c r="G193" s="8"/>
      <c r="H193" s="8"/>
      <c r="I193" s="8">
        <f t="shared" si="316"/>
        <v>0</v>
      </c>
      <c r="J193" s="9" t="str">
        <f t="shared" si="227"/>
        <v>F</v>
      </c>
      <c r="K193" s="8"/>
      <c r="L193" s="9" t="str">
        <f t="shared" si="228"/>
        <v>F</v>
      </c>
      <c r="M193" s="8"/>
      <c r="N193" s="9" t="str">
        <f t="shared" si="229"/>
        <v>F</v>
      </c>
      <c r="O193" s="8"/>
      <c r="P193" s="9" t="str">
        <f t="shared" si="230"/>
        <v>F</v>
      </c>
      <c r="Q193" s="8"/>
      <c r="R193" s="9" t="str">
        <f t="shared" si="231"/>
        <v>F</v>
      </c>
      <c r="S193" s="8"/>
      <c r="T193" s="9" t="str">
        <f t="shared" si="232"/>
        <v>F</v>
      </c>
      <c r="U193" s="8"/>
      <c r="V193" s="9" t="str">
        <f t="shared" si="233"/>
        <v>F</v>
      </c>
      <c r="W193" s="8"/>
      <c r="X193" s="9" t="str">
        <f t="shared" si="234"/>
        <v>F</v>
      </c>
      <c r="Y193" s="8"/>
      <c r="Z193" s="9" t="str">
        <f t="shared" si="235"/>
        <v>F</v>
      </c>
      <c r="AA193" s="8"/>
      <c r="AB193" s="9" t="str">
        <f t="shared" si="236"/>
        <v>F</v>
      </c>
      <c r="AC193" s="8"/>
      <c r="AD193" s="9" t="str">
        <f t="shared" si="237"/>
        <v>F</v>
      </c>
      <c r="AE193" s="9">
        <f>វត្តមាន!AL193</f>
        <v>0</v>
      </c>
      <c r="AF193" s="9">
        <f>វត្តមាន!AM193</f>
        <v>0</v>
      </c>
      <c r="AG193" s="9">
        <f>វត្តមាន!AN193</f>
        <v>0</v>
      </c>
      <c r="AH193" s="9">
        <f>វត្តមាន!AO193</f>
        <v>0</v>
      </c>
      <c r="AI193" s="53">
        <f t="shared" si="238"/>
        <v>0</v>
      </c>
      <c r="AJ193" s="53">
        <f t="shared" si="239"/>
        <v>0</v>
      </c>
      <c r="AK193" s="54" t="str">
        <f t="shared" si="240"/>
        <v>F</v>
      </c>
      <c r="AL193" s="54" t="str">
        <f t="shared" si="241"/>
        <v>ខ្សោយ</v>
      </c>
      <c r="AM193" s="53">
        <f t="shared" si="317"/>
        <v>1</v>
      </c>
      <c r="AN193" s="53">
        <f>វត្តមាន!BV193</f>
        <v>0</v>
      </c>
      <c r="AO193" s="53">
        <f>វត្តមាន!BW193</f>
        <v>0</v>
      </c>
      <c r="AP193" s="53">
        <f>វត្តមាន!BX193</f>
        <v>0</v>
      </c>
      <c r="AQ193" s="53">
        <f>វត្តមាន!BY193</f>
        <v>0</v>
      </c>
      <c r="AR193" s="53"/>
      <c r="AS193" s="8"/>
      <c r="AT193" s="8"/>
      <c r="AU193" s="8">
        <f t="shared" si="242"/>
        <v>0</v>
      </c>
      <c r="AV193" s="9" t="str">
        <f t="shared" si="243"/>
        <v>F</v>
      </c>
      <c r="AW193" s="8"/>
      <c r="AX193" s="9" t="str">
        <f t="shared" si="244"/>
        <v>F</v>
      </c>
      <c r="AY193" s="8"/>
      <c r="AZ193" s="9" t="str">
        <f t="shared" si="245"/>
        <v>F</v>
      </c>
      <c r="BA193" s="8"/>
      <c r="BB193" s="9" t="str">
        <f t="shared" si="246"/>
        <v>F</v>
      </c>
      <c r="BC193" s="8"/>
      <c r="BD193" s="9" t="str">
        <f t="shared" si="247"/>
        <v>F</v>
      </c>
      <c r="BE193" s="8"/>
      <c r="BF193" s="9" t="str">
        <f t="shared" si="248"/>
        <v>F</v>
      </c>
      <c r="BG193" s="8"/>
      <c r="BH193" s="9" t="str">
        <f t="shared" si="249"/>
        <v>F</v>
      </c>
      <c r="BI193" s="8"/>
      <c r="BJ193" s="9" t="str">
        <f t="shared" si="250"/>
        <v>F</v>
      </c>
      <c r="BK193" s="8"/>
      <c r="BL193" s="9" t="str">
        <f t="shared" si="251"/>
        <v>F</v>
      </c>
      <c r="BM193" s="8"/>
      <c r="BN193" s="9" t="str">
        <f t="shared" si="252"/>
        <v>F</v>
      </c>
      <c r="BO193" s="8"/>
      <c r="BP193" s="9" t="str">
        <f t="shared" si="253"/>
        <v>F</v>
      </c>
      <c r="BQ193" s="51">
        <f t="shared" si="254"/>
        <v>0</v>
      </c>
      <c r="BR193" s="51">
        <f t="shared" si="255"/>
        <v>0</v>
      </c>
      <c r="BS193" s="56" t="str">
        <f t="shared" si="256"/>
        <v>F</v>
      </c>
      <c r="BT193" s="56" t="str">
        <f t="shared" si="257"/>
        <v>ខ្សោយ</v>
      </c>
      <c r="BU193" s="51">
        <f t="shared" si="258"/>
        <v>1</v>
      </c>
      <c r="BV193" s="51">
        <f>វត្តមាន!BV193</f>
        <v>0</v>
      </c>
      <c r="BW193" s="51">
        <f>វត្តមាន!BW193</f>
        <v>0</v>
      </c>
      <c r="BX193" s="51">
        <f>វត្តមាន!BX193</f>
        <v>0</v>
      </c>
      <c r="BY193" s="51">
        <f>វត្តមាន!BY193</f>
        <v>0</v>
      </c>
      <c r="BZ193" s="8"/>
      <c r="CA193" s="8"/>
      <c r="CB193" s="8">
        <f t="shared" si="318"/>
        <v>0</v>
      </c>
      <c r="CC193" s="9" t="str">
        <f t="shared" si="259"/>
        <v>F</v>
      </c>
      <c r="CD193" s="8"/>
      <c r="CE193" s="9" t="str">
        <f t="shared" si="260"/>
        <v>F</v>
      </c>
      <c r="CF193" s="8"/>
      <c r="CG193" s="9" t="str">
        <f t="shared" si="261"/>
        <v>F</v>
      </c>
      <c r="CH193" s="8"/>
      <c r="CI193" s="9" t="str">
        <f t="shared" si="262"/>
        <v>F</v>
      </c>
      <c r="CJ193" s="8"/>
      <c r="CK193" s="9" t="str">
        <f t="shared" si="263"/>
        <v>F</v>
      </c>
      <c r="CL193" s="8"/>
      <c r="CM193" s="9" t="str">
        <f t="shared" si="264"/>
        <v>F</v>
      </c>
      <c r="CN193" s="8"/>
      <c r="CO193" s="9" t="str">
        <f t="shared" si="265"/>
        <v>F</v>
      </c>
      <c r="CP193" s="8"/>
      <c r="CQ193" s="9" t="str">
        <f t="shared" si="266"/>
        <v>F</v>
      </c>
      <c r="CR193" s="8"/>
      <c r="CS193" s="9" t="str">
        <f t="shared" si="267"/>
        <v>F</v>
      </c>
      <c r="CT193" s="8"/>
      <c r="CU193" s="9" t="str">
        <f t="shared" si="268"/>
        <v>F</v>
      </c>
      <c r="CV193" s="8"/>
      <c r="CW193" s="9" t="str">
        <f t="shared" si="269"/>
        <v>F</v>
      </c>
      <c r="CX193" s="51">
        <f t="shared" si="270"/>
        <v>0</v>
      </c>
      <c r="CY193" s="51">
        <v>185</v>
      </c>
      <c r="CZ193" s="56" t="str">
        <f t="shared" si="271"/>
        <v>A</v>
      </c>
      <c r="DA193" s="56" t="str">
        <f t="shared" si="272"/>
        <v>ល្អ</v>
      </c>
      <c r="DB193" s="51" t="e">
        <f t="shared" si="273"/>
        <v>#N/A</v>
      </c>
      <c r="DC193" s="51">
        <f>វត្តមាន!DF193</f>
        <v>0</v>
      </c>
      <c r="DD193" s="51">
        <f>វត្តមាន!DG193</f>
        <v>0</v>
      </c>
      <c r="DE193" s="51">
        <f>វត្តមាន!DH193</f>
        <v>0</v>
      </c>
      <c r="DF193" s="51">
        <f>វត្តមាន!DI193</f>
        <v>0</v>
      </c>
      <c r="DG193" s="8"/>
      <c r="DH193" s="8"/>
      <c r="DI193" s="8">
        <f t="shared" si="274"/>
        <v>0</v>
      </c>
      <c r="DJ193" s="9" t="str">
        <f t="shared" si="275"/>
        <v>F</v>
      </c>
      <c r="DK193" s="8"/>
      <c r="DL193" s="9" t="str">
        <f t="shared" si="276"/>
        <v>F</v>
      </c>
      <c r="DM193" s="8"/>
      <c r="DN193" s="9" t="str">
        <f t="shared" si="277"/>
        <v>F</v>
      </c>
      <c r="DO193" s="8"/>
      <c r="DP193" s="9" t="str">
        <f t="shared" si="278"/>
        <v>F</v>
      </c>
      <c r="DQ193" s="8"/>
      <c r="DR193" s="9" t="str">
        <f t="shared" si="279"/>
        <v>F</v>
      </c>
      <c r="DS193" s="8"/>
      <c r="DT193" s="9" t="str">
        <f t="shared" si="280"/>
        <v>F</v>
      </c>
      <c r="DU193" s="8"/>
      <c r="DV193" s="9" t="str">
        <f t="shared" si="281"/>
        <v>F</v>
      </c>
      <c r="DW193" s="8"/>
      <c r="DX193" s="9" t="str">
        <f t="shared" si="282"/>
        <v>F</v>
      </c>
      <c r="DY193" s="8"/>
      <c r="DZ193" s="9" t="str">
        <f t="shared" si="283"/>
        <v>F</v>
      </c>
      <c r="EA193" s="8"/>
      <c r="EB193" s="9" t="str">
        <f t="shared" si="284"/>
        <v>F</v>
      </c>
      <c r="EC193" s="8"/>
      <c r="ED193" s="9" t="str">
        <f t="shared" si="285"/>
        <v>F</v>
      </c>
      <c r="EE193" s="58">
        <f t="shared" si="286"/>
        <v>0</v>
      </c>
      <c r="EF193" s="58">
        <v>185</v>
      </c>
      <c r="EG193" s="59" t="str">
        <f t="shared" si="287"/>
        <v>A</v>
      </c>
      <c r="EH193" s="59" t="str">
        <f t="shared" si="288"/>
        <v>ល្អ</v>
      </c>
      <c r="EI193" s="58" t="e">
        <f t="shared" si="289"/>
        <v>#N/A</v>
      </c>
      <c r="EJ193" s="58">
        <f>វត្តមាន!EP193</f>
        <v>2</v>
      </c>
      <c r="EK193" s="58">
        <f>វត្តមាន!EQ193</f>
        <v>2</v>
      </c>
      <c r="EL193" s="58">
        <f>វត្តមាន!ER193</f>
        <v>2</v>
      </c>
      <c r="EM193" s="58">
        <f>វត្តមាន!ES193</f>
        <v>6</v>
      </c>
      <c r="EN193" s="67"/>
      <c r="EO193" s="8"/>
      <c r="EP193" s="8"/>
      <c r="EQ193" s="8">
        <f t="shared" si="290"/>
        <v>0</v>
      </c>
      <c r="ER193" s="9" t="str">
        <f t="shared" si="291"/>
        <v>F</v>
      </c>
      <c r="ES193" s="9"/>
      <c r="ET193" s="8"/>
      <c r="EU193" s="9" t="str">
        <f t="shared" si="292"/>
        <v>F</v>
      </c>
      <c r="EV193" s="9"/>
      <c r="EW193" s="8"/>
      <c r="EX193" s="9" t="str">
        <f t="shared" si="293"/>
        <v>F</v>
      </c>
      <c r="EY193" s="9"/>
      <c r="EZ193" s="8"/>
      <c r="FA193" s="9" t="str">
        <f t="shared" si="294"/>
        <v>F</v>
      </c>
      <c r="FB193" s="9"/>
      <c r="FC193" s="8"/>
      <c r="FD193" s="9" t="str">
        <f t="shared" si="295"/>
        <v>F</v>
      </c>
      <c r="FE193" s="9"/>
      <c r="FF193" s="8"/>
      <c r="FG193" s="9" t="str">
        <f t="shared" si="296"/>
        <v>F</v>
      </c>
      <c r="FH193" s="9"/>
      <c r="FI193" s="8"/>
      <c r="FJ193" s="9" t="str">
        <f t="shared" si="297"/>
        <v>F</v>
      </c>
      <c r="FK193" s="9"/>
      <c r="FL193" s="8"/>
      <c r="FM193" s="9" t="str">
        <f t="shared" si="298"/>
        <v>F</v>
      </c>
      <c r="FN193" s="9"/>
      <c r="FO193" s="8"/>
      <c r="FP193" s="9" t="str">
        <f t="shared" si="299"/>
        <v>F</v>
      </c>
      <c r="FQ193" s="9"/>
      <c r="FR193" s="8"/>
      <c r="FS193" s="9" t="str">
        <f t="shared" si="300"/>
        <v>F</v>
      </c>
      <c r="FT193" s="9"/>
      <c r="FU193" s="8"/>
      <c r="FV193" s="9" t="str">
        <f t="shared" si="301"/>
        <v>F</v>
      </c>
      <c r="FX193" s="58">
        <f t="shared" si="302"/>
        <v>0</v>
      </c>
      <c r="FY193" s="58">
        <v>185</v>
      </c>
      <c r="FZ193" s="59" t="str">
        <f t="shared" si="303"/>
        <v>A</v>
      </c>
      <c r="GA193" s="59" t="str">
        <f t="shared" si="304"/>
        <v>ល្អ</v>
      </c>
      <c r="GB193" s="58" t="e">
        <f t="shared" si="305"/>
        <v>#N/A</v>
      </c>
      <c r="GC193" s="58">
        <f>វត្តមាន!FZ193</f>
        <v>2</v>
      </c>
      <c r="GD193" s="58">
        <f>វត្តមាន!GA193</f>
        <v>2</v>
      </c>
      <c r="GE193" s="58">
        <f>វត្តមាន!GB193</f>
        <v>2</v>
      </c>
      <c r="GF193" s="58">
        <f>វត្តមាន!GC193</f>
        <v>6</v>
      </c>
      <c r="GG193" s="69">
        <f t="shared" si="306"/>
        <v>92.5</v>
      </c>
      <c r="GH193" s="69">
        <f t="shared" si="307"/>
        <v>185</v>
      </c>
      <c r="GI193" s="69">
        <f t="shared" si="308"/>
        <v>138.75</v>
      </c>
      <c r="GJ193" s="59" t="str">
        <f t="shared" si="309"/>
        <v>A</v>
      </c>
      <c r="GK193" s="59" t="str">
        <f t="shared" si="310"/>
        <v>ល្អ</v>
      </c>
      <c r="GL193" s="58" t="e">
        <f t="shared" si="311"/>
        <v>#N/A</v>
      </c>
      <c r="GM193" s="2">
        <f t="shared" si="312"/>
        <v>4</v>
      </c>
      <c r="GN193" s="2">
        <f t="shared" si="313"/>
        <v>4</v>
      </c>
      <c r="GO193" s="2">
        <f t="shared" si="314"/>
        <v>4</v>
      </c>
      <c r="GP193" s="2">
        <f t="shared" si="315"/>
        <v>12</v>
      </c>
    </row>
    <row r="194" spans="1:198">
      <c r="A194" s="2"/>
      <c r="B194" s="2">
        <f>ប្រវត្តិរូបសិស្ស!B198</f>
        <v>0</v>
      </c>
      <c r="C194" s="2">
        <f>ប្រវត្តិរូបសិស្ស!C194</f>
        <v>0</v>
      </c>
      <c r="D194" s="2">
        <f>ប្រវត្តិរូបសិស្ស!D194</f>
        <v>0</v>
      </c>
      <c r="E194" s="7">
        <f>ប្រវត្តិរូបសិស្ស!E194</f>
        <v>0</v>
      </c>
      <c r="F194" s="7">
        <f>ប្រវត្តិរូបសិស្ស!G194</f>
        <v>0</v>
      </c>
      <c r="G194" s="8"/>
      <c r="H194" s="8"/>
      <c r="I194" s="8">
        <f t="shared" si="316"/>
        <v>0</v>
      </c>
      <c r="J194" s="9" t="str">
        <f t="shared" si="227"/>
        <v>F</v>
      </c>
      <c r="K194" s="8"/>
      <c r="L194" s="9" t="str">
        <f t="shared" si="228"/>
        <v>F</v>
      </c>
      <c r="M194" s="8"/>
      <c r="N194" s="9" t="str">
        <f t="shared" si="229"/>
        <v>F</v>
      </c>
      <c r="O194" s="8"/>
      <c r="P194" s="9" t="str">
        <f t="shared" si="230"/>
        <v>F</v>
      </c>
      <c r="Q194" s="8"/>
      <c r="R194" s="9" t="str">
        <f t="shared" si="231"/>
        <v>F</v>
      </c>
      <c r="S194" s="8"/>
      <c r="T194" s="9" t="str">
        <f t="shared" si="232"/>
        <v>F</v>
      </c>
      <c r="U194" s="8"/>
      <c r="V194" s="9" t="str">
        <f t="shared" si="233"/>
        <v>F</v>
      </c>
      <c r="W194" s="8"/>
      <c r="X194" s="9" t="str">
        <f t="shared" si="234"/>
        <v>F</v>
      </c>
      <c r="Y194" s="8"/>
      <c r="Z194" s="9" t="str">
        <f t="shared" si="235"/>
        <v>F</v>
      </c>
      <c r="AA194" s="8"/>
      <c r="AB194" s="9" t="str">
        <f t="shared" si="236"/>
        <v>F</v>
      </c>
      <c r="AC194" s="8"/>
      <c r="AD194" s="9" t="str">
        <f t="shared" si="237"/>
        <v>F</v>
      </c>
      <c r="AE194" s="9">
        <f>វត្តមាន!AL194</f>
        <v>0</v>
      </c>
      <c r="AF194" s="9">
        <f>វត្តមាន!AM194</f>
        <v>0</v>
      </c>
      <c r="AG194" s="9">
        <f>វត្តមាន!AN194</f>
        <v>0</v>
      </c>
      <c r="AH194" s="9">
        <f>វត្តមាន!AO194</f>
        <v>0</v>
      </c>
      <c r="AI194" s="53">
        <f t="shared" si="238"/>
        <v>0</v>
      </c>
      <c r="AJ194" s="53">
        <f t="shared" si="239"/>
        <v>0</v>
      </c>
      <c r="AK194" s="54" t="str">
        <f t="shared" si="240"/>
        <v>F</v>
      </c>
      <c r="AL194" s="54" t="str">
        <f t="shared" si="241"/>
        <v>ខ្សោយ</v>
      </c>
      <c r="AM194" s="53">
        <f t="shared" si="317"/>
        <v>1</v>
      </c>
      <c r="AN194" s="53">
        <f>វត្តមាន!BV194</f>
        <v>0</v>
      </c>
      <c r="AO194" s="53">
        <f>វត្តមាន!BW194</f>
        <v>0</v>
      </c>
      <c r="AP194" s="53">
        <f>វត្តមាន!BX194</f>
        <v>0</v>
      </c>
      <c r="AQ194" s="53">
        <f>វត្តមាន!BY194</f>
        <v>0</v>
      </c>
      <c r="AR194" s="53"/>
      <c r="AS194" s="8"/>
      <c r="AT194" s="8"/>
      <c r="AU194" s="8">
        <f t="shared" si="242"/>
        <v>0</v>
      </c>
      <c r="AV194" s="9" t="str">
        <f t="shared" si="243"/>
        <v>F</v>
      </c>
      <c r="AW194" s="8"/>
      <c r="AX194" s="9" t="str">
        <f t="shared" si="244"/>
        <v>F</v>
      </c>
      <c r="AY194" s="8"/>
      <c r="AZ194" s="9" t="str">
        <f t="shared" si="245"/>
        <v>F</v>
      </c>
      <c r="BA194" s="8"/>
      <c r="BB194" s="9" t="str">
        <f t="shared" si="246"/>
        <v>F</v>
      </c>
      <c r="BC194" s="8"/>
      <c r="BD194" s="9" t="str">
        <f t="shared" si="247"/>
        <v>F</v>
      </c>
      <c r="BE194" s="8"/>
      <c r="BF194" s="9" t="str">
        <f t="shared" si="248"/>
        <v>F</v>
      </c>
      <c r="BG194" s="8"/>
      <c r="BH194" s="9" t="str">
        <f t="shared" si="249"/>
        <v>F</v>
      </c>
      <c r="BI194" s="8"/>
      <c r="BJ194" s="9" t="str">
        <f t="shared" si="250"/>
        <v>F</v>
      </c>
      <c r="BK194" s="8"/>
      <c r="BL194" s="9" t="str">
        <f t="shared" si="251"/>
        <v>F</v>
      </c>
      <c r="BM194" s="8"/>
      <c r="BN194" s="9" t="str">
        <f t="shared" si="252"/>
        <v>F</v>
      </c>
      <c r="BO194" s="8"/>
      <c r="BP194" s="9" t="str">
        <f t="shared" si="253"/>
        <v>F</v>
      </c>
      <c r="BQ194" s="51">
        <f t="shared" si="254"/>
        <v>0</v>
      </c>
      <c r="BR194" s="51">
        <f t="shared" si="255"/>
        <v>0</v>
      </c>
      <c r="BS194" s="56" t="str">
        <f t="shared" si="256"/>
        <v>F</v>
      </c>
      <c r="BT194" s="56" t="str">
        <f t="shared" si="257"/>
        <v>ខ្សោយ</v>
      </c>
      <c r="BU194" s="51">
        <f t="shared" si="258"/>
        <v>1</v>
      </c>
      <c r="BV194" s="51">
        <f>វត្តមាន!BV194</f>
        <v>0</v>
      </c>
      <c r="BW194" s="51">
        <f>វត្តមាន!BW194</f>
        <v>0</v>
      </c>
      <c r="BX194" s="51">
        <f>វត្តមាន!BX194</f>
        <v>0</v>
      </c>
      <c r="BY194" s="51">
        <f>វត្តមាន!BY194</f>
        <v>0</v>
      </c>
      <c r="BZ194" s="8"/>
      <c r="CA194" s="8"/>
      <c r="CB194" s="8">
        <f t="shared" si="318"/>
        <v>0</v>
      </c>
      <c r="CC194" s="9" t="str">
        <f t="shared" si="259"/>
        <v>F</v>
      </c>
      <c r="CD194" s="8"/>
      <c r="CE194" s="9" t="str">
        <f t="shared" si="260"/>
        <v>F</v>
      </c>
      <c r="CF194" s="8"/>
      <c r="CG194" s="9" t="str">
        <f t="shared" si="261"/>
        <v>F</v>
      </c>
      <c r="CH194" s="8"/>
      <c r="CI194" s="9" t="str">
        <f t="shared" si="262"/>
        <v>F</v>
      </c>
      <c r="CJ194" s="8"/>
      <c r="CK194" s="9" t="str">
        <f t="shared" si="263"/>
        <v>F</v>
      </c>
      <c r="CL194" s="8"/>
      <c r="CM194" s="9" t="str">
        <f t="shared" si="264"/>
        <v>F</v>
      </c>
      <c r="CN194" s="8"/>
      <c r="CO194" s="9" t="str">
        <f t="shared" si="265"/>
        <v>F</v>
      </c>
      <c r="CP194" s="8"/>
      <c r="CQ194" s="9" t="str">
        <f t="shared" si="266"/>
        <v>F</v>
      </c>
      <c r="CR194" s="8"/>
      <c r="CS194" s="9" t="str">
        <f t="shared" si="267"/>
        <v>F</v>
      </c>
      <c r="CT194" s="8"/>
      <c r="CU194" s="9" t="str">
        <f t="shared" si="268"/>
        <v>F</v>
      </c>
      <c r="CV194" s="8"/>
      <c r="CW194" s="9" t="str">
        <f t="shared" si="269"/>
        <v>F</v>
      </c>
      <c r="CX194" s="51">
        <f t="shared" si="270"/>
        <v>0</v>
      </c>
      <c r="CY194" s="51">
        <v>186</v>
      </c>
      <c r="CZ194" s="56" t="str">
        <f t="shared" si="271"/>
        <v>A</v>
      </c>
      <c r="DA194" s="56" t="str">
        <f t="shared" si="272"/>
        <v>ល្អ</v>
      </c>
      <c r="DB194" s="51" t="e">
        <f t="shared" si="273"/>
        <v>#N/A</v>
      </c>
      <c r="DC194" s="51">
        <f>វត្តមាន!DF194</f>
        <v>0</v>
      </c>
      <c r="DD194" s="51">
        <f>វត្តមាន!DG194</f>
        <v>0</v>
      </c>
      <c r="DE194" s="51">
        <f>វត្តមាន!DH194</f>
        <v>0</v>
      </c>
      <c r="DF194" s="51">
        <f>វត្តមាន!DI194</f>
        <v>0</v>
      </c>
      <c r="DG194" s="8"/>
      <c r="DH194" s="8"/>
      <c r="DI194" s="8">
        <f t="shared" si="274"/>
        <v>0</v>
      </c>
      <c r="DJ194" s="9" t="str">
        <f t="shared" si="275"/>
        <v>F</v>
      </c>
      <c r="DK194" s="8"/>
      <c r="DL194" s="9" t="str">
        <f t="shared" si="276"/>
        <v>F</v>
      </c>
      <c r="DM194" s="8"/>
      <c r="DN194" s="9" t="str">
        <f t="shared" si="277"/>
        <v>F</v>
      </c>
      <c r="DO194" s="8"/>
      <c r="DP194" s="9" t="str">
        <f t="shared" si="278"/>
        <v>F</v>
      </c>
      <c r="DQ194" s="8"/>
      <c r="DR194" s="9" t="str">
        <f t="shared" si="279"/>
        <v>F</v>
      </c>
      <c r="DS194" s="8"/>
      <c r="DT194" s="9" t="str">
        <f t="shared" si="280"/>
        <v>F</v>
      </c>
      <c r="DU194" s="8"/>
      <c r="DV194" s="9" t="str">
        <f t="shared" si="281"/>
        <v>F</v>
      </c>
      <c r="DW194" s="8"/>
      <c r="DX194" s="9" t="str">
        <f t="shared" si="282"/>
        <v>F</v>
      </c>
      <c r="DY194" s="8"/>
      <c r="DZ194" s="9" t="str">
        <f t="shared" si="283"/>
        <v>F</v>
      </c>
      <c r="EA194" s="8"/>
      <c r="EB194" s="9" t="str">
        <f t="shared" si="284"/>
        <v>F</v>
      </c>
      <c r="EC194" s="8"/>
      <c r="ED194" s="9" t="str">
        <f t="shared" si="285"/>
        <v>F</v>
      </c>
      <c r="EE194" s="58">
        <f t="shared" si="286"/>
        <v>0</v>
      </c>
      <c r="EF194" s="58">
        <v>186</v>
      </c>
      <c r="EG194" s="59" t="str">
        <f t="shared" si="287"/>
        <v>A</v>
      </c>
      <c r="EH194" s="59" t="str">
        <f t="shared" si="288"/>
        <v>ល្អ</v>
      </c>
      <c r="EI194" s="58" t="e">
        <f t="shared" si="289"/>
        <v>#N/A</v>
      </c>
      <c r="EJ194" s="58">
        <f>វត្តមាន!EP194</f>
        <v>2</v>
      </c>
      <c r="EK194" s="58">
        <f>វត្តមាន!EQ194</f>
        <v>2</v>
      </c>
      <c r="EL194" s="58">
        <f>វត្តមាន!ER194</f>
        <v>2</v>
      </c>
      <c r="EM194" s="58">
        <f>វត្តមាន!ES194</f>
        <v>6</v>
      </c>
      <c r="EN194" s="67"/>
      <c r="EO194" s="8"/>
      <c r="EP194" s="8"/>
      <c r="EQ194" s="8">
        <f t="shared" si="290"/>
        <v>0</v>
      </c>
      <c r="ER194" s="9" t="str">
        <f t="shared" si="291"/>
        <v>F</v>
      </c>
      <c r="ES194" s="9"/>
      <c r="ET194" s="8"/>
      <c r="EU194" s="9" t="str">
        <f t="shared" si="292"/>
        <v>F</v>
      </c>
      <c r="EV194" s="9"/>
      <c r="EW194" s="8"/>
      <c r="EX194" s="9" t="str">
        <f t="shared" si="293"/>
        <v>F</v>
      </c>
      <c r="EY194" s="9"/>
      <c r="EZ194" s="8"/>
      <c r="FA194" s="9" t="str">
        <f t="shared" si="294"/>
        <v>F</v>
      </c>
      <c r="FB194" s="9"/>
      <c r="FC194" s="8"/>
      <c r="FD194" s="9" t="str">
        <f t="shared" si="295"/>
        <v>F</v>
      </c>
      <c r="FE194" s="9"/>
      <c r="FF194" s="8"/>
      <c r="FG194" s="9" t="str">
        <f t="shared" si="296"/>
        <v>F</v>
      </c>
      <c r="FH194" s="9"/>
      <c r="FI194" s="8"/>
      <c r="FJ194" s="9" t="str">
        <f t="shared" si="297"/>
        <v>F</v>
      </c>
      <c r="FK194" s="9"/>
      <c r="FL194" s="8"/>
      <c r="FM194" s="9" t="str">
        <f t="shared" si="298"/>
        <v>F</v>
      </c>
      <c r="FN194" s="9"/>
      <c r="FO194" s="8"/>
      <c r="FP194" s="9" t="str">
        <f t="shared" si="299"/>
        <v>F</v>
      </c>
      <c r="FQ194" s="9"/>
      <c r="FR194" s="8"/>
      <c r="FS194" s="9" t="str">
        <f t="shared" si="300"/>
        <v>F</v>
      </c>
      <c r="FT194" s="9"/>
      <c r="FU194" s="8"/>
      <c r="FV194" s="9" t="str">
        <f t="shared" si="301"/>
        <v>F</v>
      </c>
      <c r="FX194" s="58">
        <f t="shared" si="302"/>
        <v>0</v>
      </c>
      <c r="FY194" s="58">
        <v>186</v>
      </c>
      <c r="FZ194" s="59" t="str">
        <f t="shared" si="303"/>
        <v>A</v>
      </c>
      <c r="GA194" s="59" t="str">
        <f t="shared" si="304"/>
        <v>ល្អ</v>
      </c>
      <c r="GB194" s="58" t="e">
        <f t="shared" si="305"/>
        <v>#N/A</v>
      </c>
      <c r="GC194" s="58">
        <f>វត្តមាន!FZ194</f>
        <v>2</v>
      </c>
      <c r="GD194" s="58">
        <f>វត្តមាន!GA194</f>
        <v>2</v>
      </c>
      <c r="GE194" s="58">
        <f>វត្តមាន!GB194</f>
        <v>2</v>
      </c>
      <c r="GF194" s="58">
        <f>វត្តមាន!GC194</f>
        <v>6</v>
      </c>
      <c r="GG194" s="69">
        <f t="shared" si="306"/>
        <v>93</v>
      </c>
      <c r="GH194" s="69">
        <f t="shared" si="307"/>
        <v>186</v>
      </c>
      <c r="GI194" s="69">
        <f t="shared" si="308"/>
        <v>139.5</v>
      </c>
      <c r="GJ194" s="59" t="str">
        <f t="shared" si="309"/>
        <v>A</v>
      </c>
      <c r="GK194" s="59" t="str">
        <f t="shared" si="310"/>
        <v>ល្អ</v>
      </c>
      <c r="GL194" s="58" t="e">
        <f t="shared" si="311"/>
        <v>#N/A</v>
      </c>
      <c r="GM194" s="2">
        <f t="shared" si="312"/>
        <v>4</v>
      </c>
      <c r="GN194" s="2">
        <f t="shared" si="313"/>
        <v>4</v>
      </c>
      <c r="GO194" s="2">
        <f t="shared" si="314"/>
        <v>4</v>
      </c>
      <c r="GP194" s="2">
        <f t="shared" si="315"/>
        <v>12</v>
      </c>
    </row>
    <row r="195" spans="1:198">
      <c r="A195" s="2"/>
      <c r="B195" s="2">
        <f>ប្រវត្តិរូបសិស្ស!B199</f>
        <v>0</v>
      </c>
      <c r="C195" s="2">
        <f>ប្រវត្តិរូបសិស្ស!C195</f>
        <v>0</v>
      </c>
      <c r="D195" s="2">
        <f>ប្រវត្តិរូបសិស្ស!D195</f>
        <v>0</v>
      </c>
      <c r="E195" s="7">
        <f>ប្រវត្តិរូបសិស្ស!E195</f>
        <v>0</v>
      </c>
      <c r="F195" s="7">
        <f>ប្រវត្តិរូបសិស្ស!G195</f>
        <v>0</v>
      </c>
      <c r="G195" s="8"/>
      <c r="H195" s="8"/>
      <c r="I195" s="8">
        <f t="shared" si="316"/>
        <v>0</v>
      </c>
      <c r="J195" s="9" t="str">
        <f t="shared" si="227"/>
        <v>F</v>
      </c>
      <c r="K195" s="8"/>
      <c r="L195" s="9" t="str">
        <f t="shared" si="228"/>
        <v>F</v>
      </c>
      <c r="M195" s="8"/>
      <c r="N195" s="9" t="str">
        <f t="shared" si="229"/>
        <v>F</v>
      </c>
      <c r="O195" s="8"/>
      <c r="P195" s="9" t="str">
        <f t="shared" si="230"/>
        <v>F</v>
      </c>
      <c r="Q195" s="8"/>
      <c r="R195" s="9" t="str">
        <f t="shared" si="231"/>
        <v>F</v>
      </c>
      <c r="S195" s="8"/>
      <c r="T195" s="9" t="str">
        <f t="shared" si="232"/>
        <v>F</v>
      </c>
      <c r="U195" s="8"/>
      <c r="V195" s="9" t="str">
        <f t="shared" si="233"/>
        <v>F</v>
      </c>
      <c r="W195" s="8"/>
      <c r="X195" s="9" t="str">
        <f t="shared" si="234"/>
        <v>F</v>
      </c>
      <c r="Y195" s="8"/>
      <c r="Z195" s="9" t="str">
        <f t="shared" si="235"/>
        <v>F</v>
      </c>
      <c r="AA195" s="8"/>
      <c r="AB195" s="9" t="str">
        <f t="shared" si="236"/>
        <v>F</v>
      </c>
      <c r="AC195" s="8"/>
      <c r="AD195" s="9" t="str">
        <f t="shared" si="237"/>
        <v>F</v>
      </c>
      <c r="AE195" s="9">
        <f>វត្តមាន!AL195</f>
        <v>0</v>
      </c>
      <c r="AF195" s="9">
        <f>វត្តមាន!AM195</f>
        <v>0</v>
      </c>
      <c r="AG195" s="9">
        <f>វត្តមាន!AN195</f>
        <v>0</v>
      </c>
      <c r="AH195" s="9">
        <f>វត្តមាន!AO195</f>
        <v>0</v>
      </c>
      <c r="AI195" s="53">
        <f t="shared" si="238"/>
        <v>0</v>
      </c>
      <c r="AJ195" s="53">
        <f t="shared" si="239"/>
        <v>0</v>
      </c>
      <c r="AK195" s="54" t="str">
        <f t="shared" si="240"/>
        <v>F</v>
      </c>
      <c r="AL195" s="54" t="str">
        <f t="shared" si="241"/>
        <v>ខ្សោយ</v>
      </c>
      <c r="AM195" s="53">
        <f t="shared" si="317"/>
        <v>1</v>
      </c>
      <c r="AN195" s="53">
        <f>វត្តមាន!BV195</f>
        <v>0</v>
      </c>
      <c r="AO195" s="53">
        <f>វត្តមាន!BW195</f>
        <v>0</v>
      </c>
      <c r="AP195" s="53">
        <f>វត្តមាន!BX195</f>
        <v>0</v>
      </c>
      <c r="AQ195" s="53">
        <f>វត្តមាន!BY195</f>
        <v>0</v>
      </c>
      <c r="AR195" s="53"/>
      <c r="AS195" s="8"/>
      <c r="AT195" s="8"/>
      <c r="AU195" s="8">
        <f t="shared" si="242"/>
        <v>0</v>
      </c>
      <c r="AV195" s="9" t="str">
        <f t="shared" si="243"/>
        <v>F</v>
      </c>
      <c r="AW195" s="8"/>
      <c r="AX195" s="9" t="str">
        <f t="shared" si="244"/>
        <v>F</v>
      </c>
      <c r="AY195" s="8"/>
      <c r="AZ195" s="9" t="str">
        <f t="shared" si="245"/>
        <v>F</v>
      </c>
      <c r="BA195" s="8"/>
      <c r="BB195" s="9" t="str">
        <f t="shared" si="246"/>
        <v>F</v>
      </c>
      <c r="BC195" s="8"/>
      <c r="BD195" s="9" t="str">
        <f t="shared" si="247"/>
        <v>F</v>
      </c>
      <c r="BE195" s="8"/>
      <c r="BF195" s="9" t="str">
        <f t="shared" si="248"/>
        <v>F</v>
      </c>
      <c r="BG195" s="8"/>
      <c r="BH195" s="9" t="str">
        <f t="shared" si="249"/>
        <v>F</v>
      </c>
      <c r="BI195" s="8"/>
      <c r="BJ195" s="9" t="str">
        <f t="shared" si="250"/>
        <v>F</v>
      </c>
      <c r="BK195" s="8"/>
      <c r="BL195" s="9" t="str">
        <f t="shared" si="251"/>
        <v>F</v>
      </c>
      <c r="BM195" s="8"/>
      <c r="BN195" s="9" t="str">
        <f t="shared" si="252"/>
        <v>F</v>
      </c>
      <c r="BO195" s="8"/>
      <c r="BP195" s="9" t="str">
        <f t="shared" si="253"/>
        <v>F</v>
      </c>
      <c r="BQ195" s="51">
        <f t="shared" si="254"/>
        <v>0</v>
      </c>
      <c r="BR195" s="51">
        <f t="shared" si="255"/>
        <v>0</v>
      </c>
      <c r="BS195" s="56" t="str">
        <f t="shared" si="256"/>
        <v>F</v>
      </c>
      <c r="BT195" s="56" t="str">
        <f t="shared" si="257"/>
        <v>ខ្សោយ</v>
      </c>
      <c r="BU195" s="51">
        <f t="shared" si="258"/>
        <v>1</v>
      </c>
      <c r="BV195" s="51">
        <f>វត្តមាន!BV195</f>
        <v>0</v>
      </c>
      <c r="BW195" s="51">
        <f>វត្តមាន!BW195</f>
        <v>0</v>
      </c>
      <c r="BX195" s="51">
        <f>វត្តមាន!BX195</f>
        <v>0</v>
      </c>
      <c r="BY195" s="51">
        <f>វត្តមាន!BY195</f>
        <v>0</v>
      </c>
      <c r="BZ195" s="8"/>
      <c r="CA195" s="8"/>
      <c r="CB195" s="8">
        <f t="shared" si="318"/>
        <v>0</v>
      </c>
      <c r="CC195" s="9" t="str">
        <f t="shared" si="259"/>
        <v>F</v>
      </c>
      <c r="CD195" s="8"/>
      <c r="CE195" s="9" t="str">
        <f t="shared" si="260"/>
        <v>F</v>
      </c>
      <c r="CF195" s="8"/>
      <c r="CG195" s="9" t="str">
        <f t="shared" si="261"/>
        <v>F</v>
      </c>
      <c r="CH195" s="8"/>
      <c r="CI195" s="9" t="str">
        <f t="shared" si="262"/>
        <v>F</v>
      </c>
      <c r="CJ195" s="8"/>
      <c r="CK195" s="9" t="str">
        <f t="shared" si="263"/>
        <v>F</v>
      </c>
      <c r="CL195" s="8"/>
      <c r="CM195" s="9" t="str">
        <f t="shared" si="264"/>
        <v>F</v>
      </c>
      <c r="CN195" s="8"/>
      <c r="CO195" s="9" t="str">
        <f t="shared" si="265"/>
        <v>F</v>
      </c>
      <c r="CP195" s="8"/>
      <c r="CQ195" s="9" t="str">
        <f t="shared" si="266"/>
        <v>F</v>
      </c>
      <c r="CR195" s="8"/>
      <c r="CS195" s="9" t="str">
        <f t="shared" si="267"/>
        <v>F</v>
      </c>
      <c r="CT195" s="8"/>
      <c r="CU195" s="9" t="str">
        <f t="shared" si="268"/>
        <v>F</v>
      </c>
      <c r="CV195" s="8"/>
      <c r="CW195" s="9" t="str">
        <f t="shared" si="269"/>
        <v>F</v>
      </c>
      <c r="CX195" s="51">
        <f t="shared" si="270"/>
        <v>0</v>
      </c>
      <c r="CY195" s="51">
        <v>187</v>
      </c>
      <c r="CZ195" s="56" t="str">
        <f t="shared" si="271"/>
        <v>A</v>
      </c>
      <c r="DA195" s="56" t="str">
        <f t="shared" si="272"/>
        <v>ល្អ</v>
      </c>
      <c r="DB195" s="51" t="e">
        <f t="shared" si="273"/>
        <v>#N/A</v>
      </c>
      <c r="DC195" s="51">
        <f>វត្តមាន!DF195</f>
        <v>0</v>
      </c>
      <c r="DD195" s="51">
        <f>វត្តមាន!DG195</f>
        <v>0</v>
      </c>
      <c r="DE195" s="51">
        <f>វត្តមាន!DH195</f>
        <v>0</v>
      </c>
      <c r="DF195" s="51">
        <f>វត្តមាន!DI195</f>
        <v>0</v>
      </c>
      <c r="DG195" s="8"/>
      <c r="DH195" s="8"/>
      <c r="DI195" s="8">
        <f t="shared" si="274"/>
        <v>0</v>
      </c>
      <c r="DJ195" s="9" t="str">
        <f t="shared" si="275"/>
        <v>F</v>
      </c>
      <c r="DK195" s="8"/>
      <c r="DL195" s="9" t="str">
        <f t="shared" si="276"/>
        <v>F</v>
      </c>
      <c r="DM195" s="8"/>
      <c r="DN195" s="9" t="str">
        <f t="shared" si="277"/>
        <v>F</v>
      </c>
      <c r="DO195" s="8"/>
      <c r="DP195" s="9" t="str">
        <f t="shared" si="278"/>
        <v>F</v>
      </c>
      <c r="DQ195" s="8"/>
      <c r="DR195" s="9" t="str">
        <f t="shared" si="279"/>
        <v>F</v>
      </c>
      <c r="DS195" s="8"/>
      <c r="DT195" s="9" t="str">
        <f t="shared" si="280"/>
        <v>F</v>
      </c>
      <c r="DU195" s="8"/>
      <c r="DV195" s="9" t="str">
        <f t="shared" si="281"/>
        <v>F</v>
      </c>
      <c r="DW195" s="8"/>
      <c r="DX195" s="9" t="str">
        <f t="shared" si="282"/>
        <v>F</v>
      </c>
      <c r="DY195" s="8"/>
      <c r="DZ195" s="9" t="str">
        <f t="shared" si="283"/>
        <v>F</v>
      </c>
      <c r="EA195" s="8"/>
      <c r="EB195" s="9" t="str">
        <f t="shared" si="284"/>
        <v>F</v>
      </c>
      <c r="EC195" s="8"/>
      <c r="ED195" s="9" t="str">
        <f t="shared" si="285"/>
        <v>F</v>
      </c>
      <c r="EE195" s="58">
        <f t="shared" si="286"/>
        <v>0</v>
      </c>
      <c r="EF195" s="58">
        <v>187</v>
      </c>
      <c r="EG195" s="59" t="str">
        <f t="shared" si="287"/>
        <v>A</v>
      </c>
      <c r="EH195" s="59" t="str">
        <f t="shared" si="288"/>
        <v>ល្អ</v>
      </c>
      <c r="EI195" s="58" t="e">
        <f t="shared" si="289"/>
        <v>#N/A</v>
      </c>
      <c r="EJ195" s="58">
        <f>វត្តមាន!EP195</f>
        <v>2</v>
      </c>
      <c r="EK195" s="58">
        <f>វត្តមាន!EQ195</f>
        <v>2</v>
      </c>
      <c r="EL195" s="58">
        <f>វត្តមាន!ER195</f>
        <v>2</v>
      </c>
      <c r="EM195" s="58">
        <f>វត្តមាន!ES195</f>
        <v>6</v>
      </c>
      <c r="EN195" s="67"/>
      <c r="EO195" s="8"/>
      <c r="EP195" s="8"/>
      <c r="EQ195" s="8">
        <f t="shared" si="290"/>
        <v>0</v>
      </c>
      <c r="ER195" s="9" t="str">
        <f t="shared" si="291"/>
        <v>F</v>
      </c>
      <c r="ES195" s="9"/>
      <c r="ET195" s="8"/>
      <c r="EU195" s="9" t="str">
        <f t="shared" si="292"/>
        <v>F</v>
      </c>
      <c r="EV195" s="9"/>
      <c r="EW195" s="8"/>
      <c r="EX195" s="9" t="str">
        <f t="shared" si="293"/>
        <v>F</v>
      </c>
      <c r="EY195" s="9"/>
      <c r="EZ195" s="8"/>
      <c r="FA195" s="9" t="str">
        <f t="shared" si="294"/>
        <v>F</v>
      </c>
      <c r="FB195" s="9"/>
      <c r="FC195" s="8"/>
      <c r="FD195" s="9" t="str">
        <f t="shared" si="295"/>
        <v>F</v>
      </c>
      <c r="FE195" s="9"/>
      <c r="FF195" s="8"/>
      <c r="FG195" s="9" t="str">
        <f t="shared" si="296"/>
        <v>F</v>
      </c>
      <c r="FH195" s="9"/>
      <c r="FI195" s="8"/>
      <c r="FJ195" s="9" t="str">
        <f t="shared" si="297"/>
        <v>F</v>
      </c>
      <c r="FK195" s="9"/>
      <c r="FL195" s="8"/>
      <c r="FM195" s="9" t="str">
        <f t="shared" si="298"/>
        <v>F</v>
      </c>
      <c r="FN195" s="9"/>
      <c r="FO195" s="8"/>
      <c r="FP195" s="9" t="str">
        <f t="shared" si="299"/>
        <v>F</v>
      </c>
      <c r="FQ195" s="9"/>
      <c r="FR195" s="8"/>
      <c r="FS195" s="9" t="str">
        <f t="shared" si="300"/>
        <v>F</v>
      </c>
      <c r="FT195" s="9"/>
      <c r="FU195" s="8"/>
      <c r="FV195" s="9" t="str">
        <f t="shared" si="301"/>
        <v>F</v>
      </c>
      <c r="FX195" s="58">
        <f t="shared" si="302"/>
        <v>0</v>
      </c>
      <c r="FY195" s="58">
        <v>187</v>
      </c>
      <c r="FZ195" s="59" t="str">
        <f t="shared" si="303"/>
        <v>A</v>
      </c>
      <c r="GA195" s="59" t="str">
        <f t="shared" si="304"/>
        <v>ល្អ</v>
      </c>
      <c r="GB195" s="58" t="e">
        <f t="shared" si="305"/>
        <v>#N/A</v>
      </c>
      <c r="GC195" s="58">
        <f>វត្តមាន!FZ195</f>
        <v>2</v>
      </c>
      <c r="GD195" s="58">
        <f>វត្តមាន!GA195</f>
        <v>2</v>
      </c>
      <c r="GE195" s="58">
        <f>វត្តមាន!GB195</f>
        <v>2</v>
      </c>
      <c r="GF195" s="58">
        <f>វត្តមាន!GC195</f>
        <v>6</v>
      </c>
      <c r="GG195" s="69">
        <f t="shared" si="306"/>
        <v>93.5</v>
      </c>
      <c r="GH195" s="69">
        <f t="shared" si="307"/>
        <v>187</v>
      </c>
      <c r="GI195" s="69">
        <f t="shared" si="308"/>
        <v>140.25</v>
      </c>
      <c r="GJ195" s="59" t="str">
        <f t="shared" si="309"/>
        <v>A</v>
      </c>
      <c r="GK195" s="59" t="str">
        <f t="shared" si="310"/>
        <v>ល្អ</v>
      </c>
      <c r="GL195" s="58" t="e">
        <f t="shared" si="311"/>
        <v>#N/A</v>
      </c>
      <c r="GM195" s="2">
        <f t="shared" si="312"/>
        <v>4</v>
      </c>
      <c r="GN195" s="2">
        <f t="shared" si="313"/>
        <v>4</v>
      </c>
      <c r="GO195" s="2">
        <f t="shared" si="314"/>
        <v>4</v>
      </c>
      <c r="GP195" s="2">
        <f t="shared" si="315"/>
        <v>12</v>
      </c>
    </row>
    <row r="196" spans="1:198">
      <c r="A196" s="2"/>
      <c r="B196" s="2">
        <f>ប្រវត្តិរូបសិស្ស!B200</f>
        <v>0</v>
      </c>
      <c r="C196" s="2">
        <f>ប្រវត្តិរូបសិស្ស!C196</f>
        <v>0</v>
      </c>
      <c r="D196" s="2">
        <f>ប្រវត្តិរូបសិស្ស!D196</f>
        <v>0</v>
      </c>
      <c r="E196" s="7">
        <f>ប្រវត្តិរូបសិស្ស!E196</f>
        <v>0</v>
      </c>
      <c r="F196" s="7">
        <f>ប្រវត្តិរូបសិស្ស!G196</f>
        <v>0</v>
      </c>
      <c r="G196" s="8"/>
      <c r="H196" s="8"/>
      <c r="I196" s="8">
        <f t="shared" si="316"/>
        <v>0</v>
      </c>
      <c r="J196" s="9" t="str">
        <f t="shared" si="227"/>
        <v>F</v>
      </c>
      <c r="K196" s="8"/>
      <c r="L196" s="9" t="str">
        <f t="shared" si="228"/>
        <v>F</v>
      </c>
      <c r="M196" s="8"/>
      <c r="N196" s="9" t="str">
        <f t="shared" si="229"/>
        <v>F</v>
      </c>
      <c r="O196" s="8"/>
      <c r="P196" s="9" t="str">
        <f t="shared" si="230"/>
        <v>F</v>
      </c>
      <c r="Q196" s="8"/>
      <c r="R196" s="9" t="str">
        <f t="shared" si="231"/>
        <v>F</v>
      </c>
      <c r="S196" s="8"/>
      <c r="T196" s="9" t="str">
        <f t="shared" si="232"/>
        <v>F</v>
      </c>
      <c r="U196" s="8"/>
      <c r="V196" s="9" t="str">
        <f t="shared" si="233"/>
        <v>F</v>
      </c>
      <c r="W196" s="8"/>
      <c r="X196" s="9" t="str">
        <f t="shared" si="234"/>
        <v>F</v>
      </c>
      <c r="Y196" s="8"/>
      <c r="Z196" s="9" t="str">
        <f t="shared" si="235"/>
        <v>F</v>
      </c>
      <c r="AA196" s="8"/>
      <c r="AB196" s="9" t="str">
        <f t="shared" si="236"/>
        <v>F</v>
      </c>
      <c r="AC196" s="8"/>
      <c r="AD196" s="9" t="str">
        <f t="shared" si="237"/>
        <v>F</v>
      </c>
      <c r="AE196" s="9">
        <f>វត្តមាន!AL196</f>
        <v>0</v>
      </c>
      <c r="AF196" s="9">
        <f>វត្តមាន!AM196</f>
        <v>0</v>
      </c>
      <c r="AG196" s="9">
        <f>វត្តមាន!AN196</f>
        <v>0</v>
      </c>
      <c r="AH196" s="9">
        <f>វត្តមាន!AO196</f>
        <v>0</v>
      </c>
      <c r="AI196" s="53">
        <f t="shared" si="238"/>
        <v>0</v>
      </c>
      <c r="AJ196" s="53">
        <f t="shared" si="239"/>
        <v>0</v>
      </c>
      <c r="AK196" s="54" t="str">
        <f t="shared" si="240"/>
        <v>F</v>
      </c>
      <c r="AL196" s="54" t="str">
        <f t="shared" si="241"/>
        <v>ខ្សោយ</v>
      </c>
      <c r="AM196" s="53">
        <f t="shared" si="317"/>
        <v>1</v>
      </c>
      <c r="AN196" s="53">
        <f>វត្តមាន!BV196</f>
        <v>0</v>
      </c>
      <c r="AO196" s="53">
        <f>វត្តមាន!BW196</f>
        <v>0</v>
      </c>
      <c r="AP196" s="53">
        <f>វត្តមាន!BX196</f>
        <v>0</v>
      </c>
      <c r="AQ196" s="53">
        <f>វត្តមាន!BY196</f>
        <v>0</v>
      </c>
      <c r="AR196" s="53"/>
      <c r="AS196" s="8"/>
      <c r="AT196" s="8"/>
      <c r="AU196" s="8">
        <f t="shared" si="242"/>
        <v>0</v>
      </c>
      <c r="AV196" s="9" t="str">
        <f t="shared" si="243"/>
        <v>F</v>
      </c>
      <c r="AW196" s="8"/>
      <c r="AX196" s="9" t="str">
        <f t="shared" si="244"/>
        <v>F</v>
      </c>
      <c r="AY196" s="8"/>
      <c r="AZ196" s="9" t="str">
        <f t="shared" si="245"/>
        <v>F</v>
      </c>
      <c r="BA196" s="8"/>
      <c r="BB196" s="9" t="str">
        <f t="shared" si="246"/>
        <v>F</v>
      </c>
      <c r="BC196" s="8"/>
      <c r="BD196" s="9" t="str">
        <f t="shared" si="247"/>
        <v>F</v>
      </c>
      <c r="BE196" s="8"/>
      <c r="BF196" s="9" t="str">
        <f t="shared" si="248"/>
        <v>F</v>
      </c>
      <c r="BG196" s="8"/>
      <c r="BH196" s="9" t="str">
        <f t="shared" si="249"/>
        <v>F</v>
      </c>
      <c r="BI196" s="8"/>
      <c r="BJ196" s="9" t="str">
        <f t="shared" si="250"/>
        <v>F</v>
      </c>
      <c r="BK196" s="8"/>
      <c r="BL196" s="9" t="str">
        <f t="shared" si="251"/>
        <v>F</v>
      </c>
      <c r="BM196" s="8"/>
      <c r="BN196" s="9" t="str">
        <f t="shared" si="252"/>
        <v>F</v>
      </c>
      <c r="BO196" s="8"/>
      <c r="BP196" s="9" t="str">
        <f t="shared" si="253"/>
        <v>F</v>
      </c>
      <c r="BQ196" s="51">
        <f t="shared" si="254"/>
        <v>0</v>
      </c>
      <c r="BR196" s="51">
        <f t="shared" si="255"/>
        <v>0</v>
      </c>
      <c r="BS196" s="56" t="str">
        <f t="shared" si="256"/>
        <v>F</v>
      </c>
      <c r="BT196" s="56" t="str">
        <f t="shared" si="257"/>
        <v>ខ្សោយ</v>
      </c>
      <c r="BU196" s="51">
        <f t="shared" si="258"/>
        <v>1</v>
      </c>
      <c r="BV196" s="51">
        <f>វត្តមាន!BV196</f>
        <v>0</v>
      </c>
      <c r="BW196" s="51">
        <f>វត្តមាន!BW196</f>
        <v>0</v>
      </c>
      <c r="BX196" s="51">
        <f>វត្តមាន!BX196</f>
        <v>0</v>
      </c>
      <c r="BY196" s="51">
        <f>វត្តមាន!BY196</f>
        <v>0</v>
      </c>
      <c r="BZ196" s="8"/>
      <c r="CA196" s="8"/>
      <c r="CB196" s="8">
        <f t="shared" si="318"/>
        <v>0</v>
      </c>
      <c r="CC196" s="9" t="str">
        <f t="shared" si="259"/>
        <v>F</v>
      </c>
      <c r="CD196" s="8"/>
      <c r="CE196" s="9" t="str">
        <f t="shared" si="260"/>
        <v>F</v>
      </c>
      <c r="CF196" s="8"/>
      <c r="CG196" s="9" t="str">
        <f t="shared" si="261"/>
        <v>F</v>
      </c>
      <c r="CH196" s="8"/>
      <c r="CI196" s="9" t="str">
        <f t="shared" si="262"/>
        <v>F</v>
      </c>
      <c r="CJ196" s="8"/>
      <c r="CK196" s="9" t="str">
        <f t="shared" si="263"/>
        <v>F</v>
      </c>
      <c r="CL196" s="8"/>
      <c r="CM196" s="9" t="str">
        <f t="shared" si="264"/>
        <v>F</v>
      </c>
      <c r="CN196" s="8"/>
      <c r="CO196" s="9" t="str">
        <f t="shared" si="265"/>
        <v>F</v>
      </c>
      <c r="CP196" s="8"/>
      <c r="CQ196" s="9" t="str">
        <f t="shared" si="266"/>
        <v>F</v>
      </c>
      <c r="CR196" s="8"/>
      <c r="CS196" s="9" t="str">
        <f t="shared" si="267"/>
        <v>F</v>
      </c>
      <c r="CT196" s="8"/>
      <c r="CU196" s="9" t="str">
        <f t="shared" si="268"/>
        <v>F</v>
      </c>
      <c r="CV196" s="8"/>
      <c r="CW196" s="9" t="str">
        <f t="shared" si="269"/>
        <v>F</v>
      </c>
      <c r="CX196" s="51">
        <f t="shared" si="270"/>
        <v>0</v>
      </c>
      <c r="CY196" s="51">
        <v>188</v>
      </c>
      <c r="CZ196" s="56" t="str">
        <f t="shared" si="271"/>
        <v>A</v>
      </c>
      <c r="DA196" s="56" t="str">
        <f t="shared" si="272"/>
        <v>ល្អ</v>
      </c>
      <c r="DB196" s="51" t="e">
        <f t="shared" si="273"/>
        <v>#N/A</v>
      </c>
      <c r="DC196" s="51">
        <f>វត្តមាន!DF196</f>
        <v>0</v>
      </c>
      <c r="DD196" s="51">
        <f>វត្តមាន!DG196</f>
        <v>0</v>
      </c>
      <c r="DE196" s="51">
        <f>វត្តមាន!DH196</f>
        <v>0</v>
      </c>
      <c r="DF196" s="51">
        <f>វត្តមាន!DI196</f>
        <v>0</v>
      </c>
      <c r="DG196" s="8"/>
      <c r="DH196" s="8"/>
      <c r="DI196" s="8">
        <f t="shared" si="274"/>
        <v>0</v>
      </c>
      <c r="DJ196" s="9" t="str">
        <f t="shared" si="275"/>
        <v>F</v>
      </c>
      <c r="DK196" s="8"/>
      <c r="DL196" s="9" t="str">
        <f t="shared" si="276"/>
        <v>F</v>
      </c>
      <c r="DM196" s="8"/>
      <c r="DN196" s="9" t="str">
        <f t="shared" si="277"/>
        <v>F</v>
      </c>
      <c r="DO196" s="8"/>
      <c r="DP196" s="9" t="str">
        <f t="shared" si="278"/>
        <v>F</v>
      </c>
      <c r="DQ196" s="8"/>
      <c r="DR196" s="9" t="str">
        <f t="shared" si="279"/>
        <v>F</v>
      </c>
      <c r="DS196" s="8"/>
      <c r="DT196" s="9" t="str">
        <f t="shared" si="280"/>
        <v>F</v>
      </c>
      <c r="DU196" s="8"/>
      <c r="DV196" s="9" t="str">
        <f t="shared" si="281"/>
        <v>F</v>
      </c>
      <c r="DW196" s="8"/>
      <c r="DX196" s="9" t="str">
        <f t="shared" si="282"/>
        <v>F</v>
      </c>
      <c r="DY196" s="8"/>
      <c r="DZ196" s="9" t="str">
        <f t="shared" si="283"/>
        <v>F</v>
      </c>
      <c r="EA196" s="8"/>
      <c r="EB196" s="9" t="str">
        <f t="shared" si="284"/>
        <v>F</v>
      </c>
      <c r="EC196" s="8"/>
      <c r="ED196" s="9" t="str">
        <f t="shared" si="285"/>
        <v>F</v>
      </c>
      <c r="EE196" s="58">
        <f t="shared" si="286"/>
        <v>0</v>
      </c>
      <c r="EF196" s="58">
        <v>188</v>
      </c>
      <c r="EG196" s="59" t="str">
        <f t="shared" si="287"/>
        <v>A</v>
      </c>
      <c r="EH196" s="59" t="str">
        <f t="shared" si="288"/>
        <v>ល្អ</v>
      </c>
      <c r="EI196" s="58" t="e">
        <f t="shared" si="289"/>
        <v>#N/A</v>
      </c>
      <c r="EJ196" s="58">
        <f>វត្តមាន!EP196</f>
        <v>2</v>
      </c>
      <c r="EK196" s="58">
        <f>វត្តមាន!EQ196</f>
        <v>2</v>
      </c>
      <c r="EL196" s="58">
        <f>វត្តមាន!ER196</f>
        <v>2</v>
      </c>
      <c r="EM196" s="58">
        <f>វត្តមាន!ES196</f>
        <v>6</v>
      </c>
      <c r="EN196" s="67"/>
      <c r="EO196" s="8"/>
      <c r="EP196" s="8"/>
      <c r="EQ196" s="8">
        <f t="shared" si="290"/>
        <v>0</v>
      </c>
      <c r="ER196" s="9" t="str">
        <f t="shared" si="291"/>
        <v>F</v>
      </c>
      <c r="ES196" s="9"/>
      <c r="ET196" s="8"/>
      <c r="EU196" s="9" t="str">
        <f t="shared" si="292"/>
        <v>F</v>
      </c>
      <c r="EV196" s="9"/>
      <c r="EW196" s="8"/>
      <c r="EX196" s="9" t="str">
        <f t="shared" si="293"/>
        <v>F</v>
      </c>
      <c r="EY196" s="9"/>
      <c r="EZ196" s="8"/>
      <c r="FA196" s="9" t="str">
        <f t="shared" si="294"/>
        <v>F</v>
      </c>
      <c r="FB196" s="9"/>
      <c r="FC196" s="8"/>
      <c r="FD196" s="9" t="str">
        <f t="shared" si="295"/>
        <v>F</v>
      </c>
      <c r="FE196" s="9"/>
      <c r="FF196" s="8"/>
      <c r="FG196" s="9" t="str">
        <f t="shared" si="296"/>
        <v>F</v>
      </c>
      <c r="FH196" s="9"/>
      <c r="FI196" s="8"/>
      <c r="FJ196" s="9" t="str">
        <f t="shared" si="297"/>
        <v>F</v>
      </c>
      <c r="FK196" s="9"/>
      <c r="FL196" s="8"/>
      <c r="FM196" s="9" t="str">
        <f t="shared" si="298"/>
        <v>F</v>
      </c>
      <c r="FN196" s="9"/>
      <c r="FO196" s="8"/>
      <c r="FP196" s="9" t="str">
        <f t="shared" si="299"/>
        <v>F</v>
      </c>
      <c r="FQ196" s="9"/>
      <c r="FR196" s="8"/>
      <c r="FS196" s="9" t="str">
        <f t="shared" si="300"/>
        <v>F</v>
      </c>
      <c r="FT196" s="9"/>
      <c r="FU196" s="8"/>
      <c r="FV196" s="9" t="str">
        <f t="shared" si="301"/>
        <v>F</v>
      </c>
      <c r="FX196" s="58">
        <f t="shared" si="302"/>
        <v>0</v>
      </c>
      <c r="FY196" s="58">
        <v>188</v>
      </c>
      <c r="FZ196" s="59" t="str">
        <f t="shared" si="303"/>
        <v>A</v>
      </c>
      <c r="GA196" s="59" t="str">
        <f t="shared" si="304"/>
        <v>ល្អ</v>
      </c>
      <c r="GB196" s="58" t="e">
        <f t="shared" si="305"/>
        <v>#N/A</v>
      </c>
      <c r="GC196" s="58">
        <f>វត្តមាន!FZ196</f>
        <v>2</v>
      </c>
      <c r="GD196" s="58">
        <f>វត្តមាន!GA196</f>
        <v>2</v>
      </c>
      <c r="GE196" s="58">
        <f>វត្តមាន!GB196</f>
        <v>2</v>
      </c>
      <c r="GF196" s="58">
        <f>វត្តមាន!GC196</f>
        <v>6</v>
      </c>
      <c r="GG196" s="69">
        <f t="shared" si="306"/>
        <v>94</v>
      </c>
      <c r="GH196" s="69">
        <f t="shared" si="307"/>
        <v>188</v>
      </c>
      <c r="GI196" s="69">
        <f t="shared" si="308"/>
        <v>141</v>
      </c>
      <c r="GJ196" s="59" t="str">
        <f t="shared" si="309"/>
        <v>A</v>
      </c>
      <c r="GK196" s="59" t="str">
        <f t="shared" si="310"/>
        <v>ល្អ</v>
      </c>
      <c r="GL196" s="58" t="e">
        <f t="shared" si="311"/>
        <v>#N/A</v>
      </c>
      <c r="GM196" s="2">
        <f t="shared" si="312"/>
        <v>4</v>
      </c>
      <c r="GN196" s="2">
        <f t="shared" si="313"/>
        <v>4</v>
      </c>
      <c r="GO196" s="2">
        <f t="shared" si="314"/>
        <v>4</v>
      </c>
      <c r="GP196" s="2">
        <f t="shared" si="315"/>
        <v>12</v>
      </c>
    </row>
    <row r="197" spans="1:198">
      <c r="A197" s="2"/>
      <c r="B197" s="2">
        <f>ប្រវត្តិរូបសិស្ស!B201</f>
        <v>0</v>
      </c>
      <c r="C197" s="2">
        <f>ប្រវត្តិរូបសិស្ស!C197</f>
        <v>0</v>
      </c>
      <c r="D197" s="2">
        <f>ប្រវត្តិរូបសិស្ស!D197</f>
        <v>0</v>
      </c>
      <c r="E197" s="7">
        <f>ប្រវត្តិរូបសិស្ស!E197</f>
        <v>0</v>
      </c>
      <c r="F197" s="7">
        <f>ប្រវត្តិរូបសិស្ស!G197</f>
        <v>0</v>
      </c>
      <c r="G197" s="8"/>
      <c r="H197" s="8"/>
      <c r="I197" s="8">
        <f t="shared" si="316"/>
        <v>0</v>
      </c>
      <c r="J197" s="9" t="str">
        <f t="shared" si="227"/>
        <v>F</v>
      </c>
      <c r="K197" s="8"/>
      <c r="L197" s="9" t="str">
        <f t="shared" si="228"/>
        <v>F</v>
      </c>
      <c r="M197" s="8"/>
      <c r="N197" s="9" t="str">
        <f t="shared" si="229"/>
        <v>F</v>
      </c>
      <c r="O197" s="8"/>
      <c r="P197" s="9" t="str">
        <f t="shared" si="230"/>
        <v>F</v>
      </c>
      <c r="Q197" s="8"/>
      <c r="R197" s="9" t="str">
        <f t="shared" si="231"/>
        <v>F</v>
      </c>
      <c r="S197" s="8"/>
      <c r="T197" s="9" t="str">
        <f t="shared" si="232"/>
        <v>F</v>
      </c>
      <c r="U197" s="8"/>
      <c r="V197" s="9" t="str">
        <f t="shared" si="233"/>
        <v>F</v>
      </c>
      <c r="W197" s="8"/>
      <c r="X197" s="9" t="str">
        <f t="shared" si="234"/>
        <v>F</v>
      </c>
      <c r="Y197" s="8"/>
      <c r="Z197" s="9" t="str">
        <f t="shared" si="235"/>
        <v>F</v>
      </c>
      <c r="AA197" s="8"/>
      <c r="AB197" s="9" t="str">
        <f t="shared" si="236"/>
        <v>F</v>
      </c>
      <c r="AC197" s="8"/>
      <c r="AD197" s="9" t="str">
        <f t="shared" si="237"/>
        <v>F</v>
      </c>
      <c r="AE197" s="9">
        <f>វត្តមាន!AL197</f>
        <v>0</v>
      </c>
      <c r="AF197" s="9">
        <f>វត្តមាន!AM197</f>
        <v>0</v>
      </c>
      <c r="AG197" s="9">
        <f>វត្តមាន!AN197</f>
        <v>0</v>
      </c>
      <c r="AH197" s="9">
        <f>វត្តមាន!AO197</f>
        <v>0</v>
      </c>
      <c r="AI197" s="53">
        <f t="shared" si="238"/>
        <v>0</v>
      </c>
      <c r="AJ197" s="53">
        <f t="shared" si="239"/>
        <v>0</v>
      </c>
      <c r="AK197" s="54" t="str">
        <f t="shared" si="240"/>
        <v>F</v>
      </c>
      <c r="AL197" s="54" t="str">
        <f t="shared" si="241"/>
        <v>ខ្សោយ</v>
      </c>
      <c r="AM197" s="53">
        <f t="shared" si="317"/>
        <v>1</v>
      </c>
      <c r="AN197" s="53">
        <f>វត្តមាន!BV197</f>
        <v>0</v>
      </c>
      <c r="AO197" s="53">
        <f>វត្តមាន!BW197</f>
        <v>0</v>
      </c>
      <c r="AP197" s="53">
        <f>វត្តមាន!BX197</f>
        <v>0</v>
      </c>
      <c r="AQ197" s="53">
        <f>វត្តមាន!BY197</f>
        <v>0</v>
      </c>
      <c r="AR197" s="53"/>
      <c r="AS197" s="8"/>
      <c r="AT197" s="8"/>
      <c r="AU197" s="8">
        <f t="shared" si="242"/>
        <v>0</v>
      </c>
      <c r="AV197" s="9" t="str">
        <f t="shared" si="243"/>
        <v>F</v>
      </c>
      <c r="AW197" s="8"/>
      <c r="AX197" s="9" t="str">
        <f t="shared" si="244"/>
        <v>F</v>
      </c>
      <c r="AY197" s="8"/>
      <c r="AZ197" s="9" t="str">
        <f t="shared" si="245"/>
        <v>F</v>
      </c>
      <c r="BA197" s="8"/>
      <c r="BB197" s="9" t="str">
        <f t="shared" si="246"/>
        <v>F</v>
      </c>
      <c r="BC197" s="8"/>
      <c r="BD197" s="9" t="str">
        <f t="shared" si="247"/>
        <v>F</v>
      </c>
      <c r="BE197" s="8"/>
      <c r="BF197" s="9" t="str">
        <f t="shared" si="248"/>
        <v>F</v>
      </c>
      <c r="BG197" s="8"/>
      <c r="BH197" s="9" t="str">
        <f t="shared" si="249"/>
        <v>F</v>
      </c>
      <c r="BI197" s="8"/>
      <c r="BJ197" s="9" t="str">
        <f t="shared" si="250"/>
        <v>F</v>
      </c>
      <c r="BK197" s="8"/>
      <c r="BL197" s="9" t="str">
        <f t="shared" si="251"/>
        <v>F</v>
      </c>
      <c r="BM197" s="8"/>
      <c r="BN197" s="9" t="str">
        <f t="shared" si="252"/>
        <v>F</v>
      </c>
      <c r="BO197" s="8"/>
      <c r="BP197" s="9" t="str">
        <f t="shared" si="253"/>
        <v>F</v>
      </c>
      <c r="BQ197" s="51">
        <f t="shared" si="254"/>
        <v>0</v>
      </c>
      <c r="BR197" s="51">
        <f t="shared" si="255"/>
        <v>0</v>
      </c>
      <c r="BS197" s="56" t="str">
        <f t="shared" si="256"/>
        <v>F</v>
      </c>
      <c r="BT197" s="56" t="str">
        <f t="shared" si="257"/>
        <v>ខ្សោយ</v>
      </c>
      <c r="BU197" s="51">
        <f t="shared" si="258"/>
        <v>1</v>
      </c>
      <c r="BV197" s="51">
        <f>វត្តមាន!BV197</f>
        <v>0</v>
      </c>
      <c r="BW197" s="51">
        <f>វត្តមាន!BW197</f>
        <v>0</v>
      </c>
      <c r="BX197" s="51">
        <f>វត្តមាន!BX197</f>
        <v>0</v>
      </c>
      <c r="BY197" s="51">
        <f>វត្តមាន!BY197</f>
        <v>0</v>
      </c>
      <c r="BZ197" s="8"/>
      <c r="CA197" s="8"/>
      <c r="CB197" s="8">
        <f t="shared" si="318"/>
        <v>0</v>
      </c>
      <c r="CC197" s="9" t="str">
        <f t="shared" si="259"/>
        <v>F</v>
      </c>
      <c r="CD197" s="8"/>
      <c r="CE197" s="9" t="str">
        <f t="shared" si="260"/>
        <v>F</v>
      </c>
      <c r="CF197" s="8"/>
      <c r="CG197" s="9" t="str">
        <f t="shared" si="261"/>
        <v>F</v>
      </c>
      <c r="CH197" s="8"/>
      <c r="CI197" s="9" t="str">
        <f t="shared" si="262"/>
        <v>F</v>
      </c>
      <c r="CJ197" s="8"/>
      <c r="CK197" s="9" t="str">
        <f t="shared" si="263"/>
        <v>F</v>
      </c>
      <c r="CL197" s="8"/>
      <c r="CM197" s="9" t="str">
        <f t="shared" si="264"/>
        <v>F</v>
      </c>
      <c r="CN197" s="8"/>
      <c r="CO197" s="9" t="str">
        <f t="shared" si="265"/>
        <v>F</v>
      </c>
      <c r="CP197" s="8"/>
      <c r="CQ197" s="9" t="str">
        <f t="shared" si="266"/>
        <v>F</v>
      </c>
      <c r="CR197" s="8"/>
      <c r="CS197" s="9" t="str">
        <f t="shared" si="267"/>
        <v>F</v>
      </c>
      <c r="CT197" s="8"/>
      <c r="CU197" s="9" t="str">
        <f t="shared" si="268"/>
        <v>F</v>
      </c>
      <c r="CV197" s="8"/>
      <c r="CW197" s="9" t="str">
        <f t="shared" si="269"/>
        <v>F</v>
      </c>
      <c r="CX197" s="51">
        <f t="shared" si="270"/>
        <v>0</v>
      </c>
      <c r="CY197" s="51">
        <v>189</v>
      </c>
      <c r="CZ197" s="56" t="str">
        <f t="shared" si="271"/>
        <v>A</v>
      </c>
      <c r="DA197" s="56" t="str">
        <f t="shared" si="272"/>
        <v>ល្អ</v>
      </c>
      <c r="DB197" s="51" t="e">
        <f t="shared" si="273"/>
        <v>#N/A</v>
      </c>
      <c r="DC197" s="51">
        <f>វត្តមាន!DF197</f>
        <v>0</v>
      </c>
      <c r="DD197" s="51">
        <f>វត្តមាន!DG197</f>
        <v>0</v>
      </c>
      <c r="DE197" s="51">
        <f>វត្តមាន!DH197</f>
        <v>0</v>
      </c>
      <c r="DF197" s="51">
        <f>វត្តមាន!DI197</f>
        <v>0</v>
      </c>
      <c r="DG197" s="8"/>
      <c r="DH197" s="8"/>
      <c r="DI197" s="8">
        <f t="shared" si="274"/>
        <v>0</v>
      </c>
      <c r="DJ197" s="9" t="str">
        <f t="shared" si="275"/>
        <v>F</v>
      </c>
      <c r="DK197" s="8"/>
      <c r="DL197" s="9" t="str">
        <f t="shared" si="276"/>
        <v>F</v>
      </c>
      <c r="DM197" s="8"/>
      <c r="DN197" s="9" t="str">
        <f t="shared" si="277"/>
        <v>F</v>
      </c>
      <c r="DO197" s="8"/>
      <c r="DP197" s="9" t="str">
        <f t="shared" si="278"/>
        <v>F</v>
      </c>
      <c r="DQ197" s="8"/>
      <c r="DR197" s="9" t="str">
        <f t="shared" si="279"/>
        <v>F</v>
      </c>
      <c r="DS197" s="8"/>
      <c r="DT197" s="9" t="str">
        <f t="shared" si="280"/>
        <v>F</v>
      </c>
      <c r="DU197" s="8"/>
      <c r="DV197" s="9" t="str">
        <f t="shared" si="281"/>
        <v>F</v>
      </c>
      <c r="DW197" s="8"/>
      <c r="DX197" s="9" t="str">
        <f t="shared" si="282"/>
        <v>F</v>
      </c>
      <c r="DY197" s="8"/>
      <c r="DZ197" s="9" t="str">
        <f t="shared" si="283"/>
        <v>F</v>
      </c>
      <c r="EA197" s="8"/>
      <c r="EB197" s="9" t="str">
        <f t="shared" si="284"/>
        <v>F</v>
      </c>
      <c r="EC197" s="8"/>
      <c r="ED197" s="9" t="str">
        <f t="shared" si="285"/>
        <v>F</v>
      </c>
      <c r="EE197" s="58">
        <f t="shared" si="286"/>
        <v>0</v>
      </c>
      <c r="EF197" s="58">
        <v>189</v>
      </c>
      <c r="EG197" s="59" t="str">
        <f t="shared" si="287"/>
        <v>A</v>
      </c>
      <c r="EH197" s="59" t="str">
        <f t="shared" si="288"/>
        <v>ល្អ</v>
      </c>
      <c r="EI197" s="58" t="e">
        <f t="shared" si="289"/>
        <v>#N/A</v>
      </c>
      <c r="EJ197" s="58">
        <f>វត្តមាន!EP197</f>
        <v>2</v>
      </c>
      <c r="EK197" s="58">
        <f>វត្តមាន!EQ197</f>
        <v>2</v>
      </c>
      <c r="EL197" s="58">
        <f>វត្តមាន!ER197</f>
        <v>2</v>
      </c>
      <c r="EM197" s="58">
        <f>វត្តមាន!ES197</f>
        <v>6</v>
      </c>
      <c r="EN197" s="67"/>
      <c r="EO197" s="8"/>
      <c r="EP197" s="8"/>
      <c r="EQ197" s="8">
        <f t="shared" si="290"/>
        <v>0</v>
      </c>
      <c r="ER197" s="9" t="str">
        <f t="shared" si="291"/>
        <v>F</v>
      </c>
      <c r="ES197" s="9"/>
      <c r="ET197" s="8"/>
      <c r="EU197" s="9" t="str">
        <f t="shared" si="292"/>
        <v>F</v>
      </c>
      <c r="EV197" s="9"/>
      <c r="EW197" s="8"/>
      <c r="EX197" s="9" t="str">
        <f t="shared" si="293"/>
        <v>F</v>
      </c>
      <c r="EY197" s="9"/>
      <c r="EZ197" s="8"/>
      <c r="FA197" s="9" t="str">
        <f t="shared" si="294"/>
        <v>F</v>
      </c>
      <c r="FB197" s="9"/>
      <c r="FC197" s="8"/>
      <c r="FD197" s="9" t="str">
        <f t="shared" si="295"/>
        <v>F</v>
      </c>
      <c r="FE197" s="9"/>
      <c r="FF197" s="8"/>
      <c r="FG197" s="9" t="str">
        <f t="shared" si="296"/>
        <v>F</v>
      </c>
      <c r="FH197" s="9"/>
      <c r="FI197" s="8"/>
      <c r="FJ197" s="9" t="str">
        <f t="shared" si="297"/>
        <v>F</v>
      </c>
      <c r="FK197" s="9"/>
      <c r="FL197" s="8"/>
      <c r="FM197" s="9" t="str">
        <f t="shared" si="298"/>
        <v>F</v>
      </c>
      <c r="FN197" s="9"/>
      <c r="FO197" s="8"/>
      <c r="FP197" s="9" t="str">
        <f t="shared" si="299"/>
        <v>F</v>
      </c>
      <c r="FQ197" s="9"/>
      <c r="FR197" s="8"/>
      <c r="FS197" s="9" t="str">
        <f t="shared" si="300"/>
        <v>F</v>
      </c>
      <c r="FT197" s="9"/>
      <c r="FU197" s="8"/>
      <c r="FV197" s="9" t="str">
        <f t="shared" si="301"/>
        <v>F</v>
      </c>
      <c r="FX197" s="58">
        <f t="shared" si="302"/>
        <v>0</v>
      </c>
      <c r="FY197" s="58">
        <v>189</v>
      </c>
      <c r="FZ197" s="59" t="str">
        <f t="shared" si="303"/>
        <v>A</v>
      </c>
      <c r="GA197" s="59" t="str">
        <f t="shared" si="304"/>
        <v>ល្អ</v>
      </c>
      <c r="GB197" s="58" t="e">
        <f t="shared" si="305"/>
        <v>#N/A</v>
      </c>
      <c r="GC197" s="58">
        <f>វត្តមាន!FZ197</f>
        <v>2</v>
      </c>
      <c r="GD197" s="58">
        <f>វត្តមាន!GA197</f>
        <v>2</v>
      </c>
      <c r="GE197" s="58">
        <f>វត្តមាន!GB197</f>
        <v>2</v>
      </c>
      <c r="GF197" s="58">
        <f>វត្តមាន!GC197</f>
        <v>6</v>
      </c>
      <c r="GG197" s="69">
        <f t="shared" si="306"/>
        <v>94.5</v>
      </c>
      <c r="GH197" s="69">
        <f t="shared" si="307"/>
        <v>189</v>
      </c>
      <c r="GI197" s="69">
        <f t="shared" si="308"/>
        <v>141.75</v>
      </c>
      <c r="GJ197" s="59" t="str">
        <f t="shared" si="309"/>
        <v>A</v>
      </c>
      <c r="GK197" s="59" t="str">
        <f t="shared" si="310"/>
        <v>ល្អ</v>
      </c>
      <c r="GL197" s="58" t="e">
        <f t="shared" si="311"/>
        <v>#N/A</v>
      </c>
      <c r="GM197" s="2">
        <f t="shared" si="312"/>
        <v>4</v>
      </c>
      <c r="GN197" s="2">
        <f t="shared" si="313"/>
        <v>4</v>
      </c>
      <c r="GO197" s="2">
        <f t="shared" si="314"/>
        <v>4</v>
      </c>
      <c r="GP197" s="2">
        <f t="shared" si="315"/>
        <v>12</v>
      </c>
    </row>
    <row r="198" spans="1:198">
      <c r="A198" s="2"/>
      <c r="B198" s="2">
        <f>ប្រវត្តិរូបសិស្ស!B202</f>
        <v>0</v>
      </c>
      <c r="C198" s="2">
        <f>ប្រវត្តិរូបសិស្ស!C198</f>
        <v>0</v>
      </c>
      <c r="D198" s="2">
        <f>ប្រវត្តិរូបសិស្ស!D198</f>
        <v>0</v>
      </c>
      <c r="E198" s="7">
        <f>ប្រវត្តិរូបសិស្ស!E198</f>
        <v>0</v>
      </c>
      <c r="F198" s="7">
        <f>ប្រវត្តិរូបសិស្ស!G198</f>
        <v>0</v>
      </c>
      <c r="G198" s="8"/>
      <c r="H198" s="8"/>
      <c r="I198" s="8">
        <f t="shared" si="316"/>
        <v>0</v>
      </c>
      <c r="J198" s="9" t="str">
        <f t="shared" si="227"/>
        <v>F</v>
      </c>
      <c r="K198" s="8"/>
      <c r="L198" s="9" t="str">
        <f t="shared" si="228"/>
        <v>F</v>
      </c>
      <c r="M198" s="8"/>
      <c r="N198" s="9" t="str">
        <f t="shared" si="229"/>
        <v>F</v>
      </c>
      <c r="O198" s="8"/>
      <c r="P198" s="9" t="str">
        <f t="shared" si="230"/>
        <v>F</v>
      </c>
      <c r="Q198" s="8"/>
      <c r="R198" s="9" t="str">
        <f t="shared" si="231"/>
        <v>F</v>
      </c>
      <c r="S198" s="8"/>
      <c r="T198" s="9" t="str">
        <f t="shared" si="232"/>
        <v>F</v>
      </c>
      <c r="U198" s="8"/>
      <c r="V198" s="9" t="str">
        <f t="shared" si="233"/>
        <v>F</v>
      </c>
      <c r="W198" s="8"/>
      <c r="X198" s="9" t="str">
        <f t="shared" si="234"/>
        <v>F</v>
      </c>
      <c r="Y198" s="8"/>
      <c r="Z198" s="9" t="str">
        <f t="shared" si="235"/>
        <v>F</v>
      </c>
      <c r="AA198" s="8"/>
      <c r="AB198" s="9" t="str">
        <f t="shared" si="236"/>
        <v>F</v>
      </c>
      <c r="AC198" s="8"/>
      <c r="AD198" s="9" t="str">
        <f t="shared" si="237"/>
        <v>F</v>
      </c>
      <c r="AE198" s="9">
        <f>វត្តមាន!AL198</f>
        <v>0</v>
      </c>
      <c r="AF198" s="9">
        <f>វត្តមាន!AM198</f>
        <v>0</v>
      </c>
      <c r="AG198" s="9">
        <f>វត្តមាន!AN198</f>
        <v>0</v>
      </c>
      <c r="AH198" s="9">
        <f>វត្តមាន!AO198</f>
        <v>0</v>
      </c>
      <c r="AI198" s="53">
        <f t="shared" si="238"/>
        <v>0</v>
      </c>
      <c r="AJ198" s="53">
        <f t="shared" si="239"/>
        <v>0</v>
      </c>
      <c r="AK198" s="54" t="str">
        <f t="shared" si="240"/>
        <v>F</v>
      </c>
      <c r="AL198" s="54" t="str">
        <f t="shared" si="241"/>
        <v>ខ្សោយ</v>
      </c>
      <c r="AM198" s="53">
        <f t="shared" si="317"/>
        <v>1</v>
      </c>
      <c r="AN198" s="53">
        <f>វត្តមាន!BV198</f>
        <v>0</v>
      </c>
      <c r="AO198" s="53">
        <f>វត្តមាន!BW198</f>
        <v>0</v>
      </c>
      <c r="AP198" s="53">
        <f>វត្តមាន!BX198</f>
        <v>0</v>
      </c>
      <c r="AQ198" s="53">
        <f>វត្តមាន!BY198</f>
        <v>0</v>
      </c>
      <c r="AR198" s="53"/>
      <c r="AS198" s="8"/>
      <c r="AT198" s="8"/>
      <c r="AU198" s="8">
        <f t="shared" si="242"/>
        <v>0</v>
      </c>
      <c r="AV198" s="9" t="str">
        <f t="shared" si="243"/>
        <v>F</v>
      </c>
      <c r="AW198" s="8"/>
      <c r="AX198" s="9" t="str">
        <f t="shared" si="244"/>
        <v>F</v>
      </c>
      <c r="AY198" s="8"/>
      <c r="AZ198" s="9" t="str">
        <f t="shared" si="245"/>
        <v>F</v>
      </c>
      <c r="BA198" s="8"/>
      <c r="BB198" s="9" t="str">
        <f t="shared" si="246"/>
        <v>F</v>
      </c>
      <c r="BC198" s="8"/>
      <c r="BD198" s="9" t="str">
        <f t="shared" si="247"/>
        <v>F</v>
      </c>
      <c r="BE198" s="8"/>
      <c r="BF198" s="9" t="str">
        <f t="shared" si="248"/>
        <v>F</v>
      </c>
      <c r="BG198" s="8"/>
      <c r="BH198" s="9" t="str">
        <f t="shared" si="249"/>
        <v>F</v>
      </c>
      <c r="BI198" s="8"/>
      <c r="BJ198" s="9" t="str">
        <f t="shared" si="250"/>
        <v>F</v>
      </c>
      <c r="BK198" s="8"/>
      <c r="BL198" s="9" t="str">
        <f t="shared" si="251"/>
        <v>F</v>
      </c>
      <c r="BM198" s="8"/>
      <c r="BN198" s="9" t="str">
        <f t="shared" si="252"/>
        <v>F</v>
      </c>
      <c r="BO198" s="8"/>
      <c r="BP198" s="9" t="str">
        <f t="shared" si="253"/>
        <v>F</v>
      </c>
      <c r="BQ198" s="51">
        <f t="shared" si="254"/>
        <v>0</v>
      </c>
      <c r="BR198" s="51">
        <f t="shared" si="255"/>
        <v>0</v>
      </c>
      <c r="BS198" s="56" t="str">
        <f t="shared" si="256"/>
        <v>F</v>
      </c>
      <c r="BT198" s="56" t="str">
        <f t="shared" si="257"/>
        <v>ខ្សោយ</v>
      </c>
      <c r="BU198" s="51">
        <f t="shared" si="258"/>
        <v>1</v>
      </c>
      <c r="BV198" s="51">
        <f>វត្តមាន!BV198</f>
        <v>0</v>
      </c>
      <c r="BW198" s="51">
        <f>វត្តមាន!BW198</f>
        <v>0</v>
      </c>
      <c r="BX198" s="51">
        <f>វត្តមាន!BX198</f>
        <v>0</v>
      </c>
      <c r="BY198" s="51">
        <f>វត្តមាន!BY198</f>
        <v>0</v>
      </c>
      <c r="BZ198" s="8"/>
      <c r="CA198" s="8"/>
      <c r="CB198" s="8">
        <f t="shared" si="318"/>
        <v>0</v>
      </c>
      <c r="CC198" s="9" t="str">
        <f t="shared" si="259"/>
        <v>F</v>
      </c>
      <c r="CD198" s="8"/>
      <c r="CE198" s="9" t="str">
        <f t="shared" si="260"/>
        <v>F</v>
      </c>
      <c r="CF198" s="8"/>
      <c r="CG198" s="9" t="str">
        <f t="shared" si="261"/>
        <v>F</v>
      </c>
      <c r="CH198" s="8"/>
      <c r="CI198" s="9" t="str">
        <f t="shared" si="262"/>
        <v>F</v>
      </c>
      <c r="CJ198" s="8"/>
      <c r="CK198" s="9" t="str">
        <f t="shared" si="263"/>
        <v>F</v>
      </c>
      <c r="CL198" s="8"/>
      <c r="CM198" s="9" t="str">
        <f t="shared" si="264"/>
        <v>F</v>
      </c>
      <c r="CN198" s="8"/>
      <c r="CO198" s="9" t="str">
        <f t="shared" si="265"/>
        <v>F</v>
      </c>
      <c r="CP198" s="8"/>
      <c r="CQ198" s="9" t="str">
        <f t="shared" si="266"/>
        <v>F</v>
      </c>
      <c r="CR198" s="8"/>
      <c r="CS198" s="9" t="str">
        <f t="shared" si="267"/>
        <v>F</v>
      </c>
      <c r="CT198" s="8"/>
      <c r="CU198" s="9" t="str">
        <f t="shared" si="268"/>
        <v>F</v>
      </c>
      <c r="CV198" s="8"/>
      <c r="CW198" s="9" t="str">
        <f t="shared" si="269"/>
        <v>F</v>
      </c>
      <c r="CX198" s="51">
        <f t="shared" si="270"/>
        <v>0</v>
      </c>
      <c r="CY198" s="51">
        <v>190</v>
      </c>
      <c r="CZ198" s="56" t="str">
        <f t="shared" si="271"/>
        <v>A</v>
      </c>
      <c r="DA198" s="56" t="str">
        <f t="shared" si="272"/>
        <v>ល្អ</v>
      </c>
      <c r="DB198" s="51" t="e">
        <f t="shared" si="273"/>
        <v>#N/A</v>
      </c>
      <c r="DC198" s="51">
        <f>វត្តមាន!DF198</f>
        <v>0</v>
      </c>
      <c r="DD198" s="51">
        <f>វត្តមាន!DG198</f>
        <v>0</v>
      </c>
      <c r="DE198" s="51">
        <f>វត្តមាន!DH198</f>
        <v>0</v>
      </c>
      <c r="DF198" s="51">
        <f>វត្តមាន!DI198</f>
        <v>0</v>
      </c>
      <c r="DG198" s="8"/>
      <c r="DH198" s="8"/>
      <c r="DI198" s="8">
        <f t="shared" si="274"/>
        <v>0</v>
      </c>
      <c r="DJ198" s="9" t="str">
        <f t="shared" si="275"/>
        <v>F</v>
      </c>
      <c r="DK198" s="8"/>
      <c r="DL198" s="9" t="str">
        <f t="shared" si="276"/>
        <v>F</v>
      </c>
      <c r="DM198" s="8"/>
      <c r="DN198" s="9" t="str">
        <f t="shared" si="277"/>
        <v>F</v>
      </c>
      <c r="DO198" s="8"/>
      <c r="DP198" s="9" t="str">
        <f t="shared" si="278"/>
        <v>F</v>
      </c>
      <c r="DQ198" s="8"/>
      <c r="DR198" s="9" t="str">
        <f t="shared" si="279"/>
        <v>F</v>
      </c>
      <c r="DS198" s="8"/>
      <c r="DT198" s="9" t="str">
        <f t="shared" si="280"/>
        <v>F</v>
      </c>
      <c r="DU198" s="8"/>
      <c r="DV198" s="9" t="str">
        <f t="shared" si="281"/>
        <v>F</v>
      </c>
      <c r="DW198" s="8"/>
      <c r="DX198" s="9" t="str">
        <f t="shared" si="282"/>
        <v>F</v>
      </c>
      <c r="DY198" s="8"/>
      <c r="DZ198" s="9" t="str">
        <f t="shared" si="283"/>
        <v>F</v>
      </c>
      <c r="EA198" s="8"/>
      <c r="EB198" s="9" t="str">
        <f t="shared" si="284"/>
        <v>F</v>
      </c>
      <c r="EC198" s="8"/>
      <c r="ED198" s="9" t="str">
        <f t="shared" si="285"/>
        <v>F</v>
      </c>
      <c r="EE198" s="58">
        <f t="shared" si="286"/>
        <v>0</v>
      </c>
      <c r="EF198" s="58">
        <v>190</v>
      </c>
      <c r="EG198" s="59" t="str">
        <f t="shared" si="287"/>
        <v>A</v>
      </c>
      <c r="EH198" s="59" t="str">
        <f t="shared" si="288"/>
        <v>ល្អ</v>
      </c>
      <c r="EI198" s="58" t="e">
        <f t="shared" si="289"/>
        <v>#N/A</v>
      </c>
      <c r="EJ198" s="58">
        <f>វត្តមាន!EP198</f>
        <v>2</v>
      </c>
      <c r="EK198" s="58">
        <f>វត្តមាន!EQ198</f>
        <v>2</v>
      </c>
      <c r="EL198" s="58">
        <f>វត្តមាន!ER198</f>
        <v>2</v>
      </c>
      <c r="EM198" s="58">
        <f>វត្តមាន!ES198</f>
        <v>6</v>
      </c>
      <c r="EN198" s="67"/>
      <c r="EO198" s="8"/>
      <c r="EP198" s="8"/>
      <c r="EQ198" s="8">
        <f t="shared" si="290"/>
        <v>0</v>
      </c>
      <c r="ER198" s="9" t="str">
        <f t="shared" si="291"/>
        <v>F</v>
      </c>
      <c r="ES198" s="9"/>
      <c r="ET198" s="8"/>
      <c r="EU198" s="9" t="str">
        <f t="shared" si="292"/>
        <v>F</v>
      </c>
      <c r="EV198" s="9"/>
      <c r="EW198" s="8"/>
      <c r="EX198" s="9" t="str">
        <f t="shared" si="293"/>
        <v>F</v>
      </c>
      <c r="EY198" s="9"/>
      <c r="EZ198" s="8"/>
      <c r="FA198" s="9" t="str">
        <f t="shared" si="294"/>
        <v>F</v>
      </c>
      <c r="FB198" s="9"/>
      <c r="FC198" s="8"/>
      <c r="FD198" s="9" t="str">
        <f t="shared" si="295"/>
        <v>F</v>
      </c>
      <c r="FE198" s="9"/>
      <c r="FF198" s="8"/>
      <c r="FG198" s="9" t="str">
        <f t="shared" si="296"/>
        <v>F</v>
      </c>
      <c r="FH198" s="9"/>
      <c r="FI198" s="8"/>
      <c r="FJ198" s="9" t="str">
        <f t="shared" si="297"/>
        <v>F</v>
      </c>
      <c r="FK198" s="9"/>
      <c r="FL198" s="8"/>
      <c r="FM198" s="9" t="str">
        <f t="shared" si="298"/>
        <v>F</v>
      </c>
      <c r="FN198" s="9"/>
      <c r="FO198" s="8"/>
      <c r="FP198" s="9" t="str">
        <f t="shared" si="299"/>
        <v>F</v>
      </c>
      <c r="FQ198" s="9"/>
      <c r="FR198" s="8"/>
      <c r="FS198" s="9" t="str">
        <f t="shared" si="300"/>
        <v>F</v>
      </c>
      <c r="FT198" s="9"/>
      <c r="FU198" s="8"/>
      <c r="FV198" s="9" t="str">
        <f t="shared" si="301"/>
        <v>F</v>
      </c>
      <c r="FX198" s="58">
        <f t="shared" si="302"/>
        <v>0</v>
      </c>
      <c r="FY198" s="58">
        <v>190</v>
      </c>
      <c r="FZ198" s="59" t="str">
        <f t="shared" si="303"/>
        <v>A</v>
      </c>
      <c r="GA198" s="59" t="str">
        <f t="shared" si="304"/>
        <v>ល្អ</v>
      </c>
      <c r="GB198" s="58" t="e">
        <f t="shared" si="305"/>
        <v>#N/A</v>
      </c>
      <c r="GC198" s="58">
        <f>វត្តមាន!FZ198</f>
        <v>2</v>
      </c>
      <c r="GD198" s="58">
        <f>វត្តមាន!GA198</f>
        <v>2</v>
      </c>
      <c r="GE198" s="58">
        <f>វត្តមាន!GB198</f>
        <v>2</v>
      </c>
      <c r="GF198" s="58">
        <f>វត្តមាន!GC198</f>
        <v>6</v>
      </c>
      <c r="GG198" s="69">
        <f t="shared" si="306"/>
        <v>95</v>
      </c>
      <c r="GH198" s="69">
        <f t="shared" si="307"/>
        <v>190</v>
      </c>
      <c r="GI198" s="69">
        <f t="shared" si="308"/>
        <v>142.5</v>
      </c>
      <c r="GJ198" s="59" t="str">
        <f t="shared" si="309"/>
        <v>A</v>
      </c>
      <c r="GK198" s="59" t="str">
        <f t="shared" si="310"/>
        <v>ល្អ</v>
      </c>
      <c r="GL198" s="58" t="e">
        <f t="shared" si="311"/>
        <v>#N/A</v>
      </c>
      <c r="GM198" s="2">
        <f t="shared" si="312"/>
        <v>4</v>
      </c>
      <c r="GN198" s="2">
        <f t="shared" si="313"/>
        <v>4</v>
      </c>
      <c r="GO198" s="2">
        <f t="shared" si="314"/>
        <v>4</v>
      </c>
      <c r="GP198" s="2">
        <f t="shared" si="315"/>
        <v>12</v>
      </c>
    </row>
    <row r="199" spans="1:198">
      <c r="A199" s="2"/>
      <c r="B199" s="2">
        <f>ប្រវត្តិរូបសិស្ស!B203</f>
        <v>0</v>
      </c>
      <c r="C199" s="2">
        <f>ប្រវត្តិរូបសិស្ស!C199</f>
        <v>0</v>
      </c>
      <c r="D199" s="2">
        <f>ប្រវត្តិរូបសិស្ស!D199</f>
        <v>0</v>
      </c>
      <c r="E199" s="7">
        <f>ប្រវត្តិរូបសិស្ស!E199</f>
        <v>0</v>
      </c>
      <c r="F199" s="7">
        <f>ប្រវត្តិរូបសិស្ស!G199</f>
        <v>0</v>
      </c>
      <c r="G199" s="8"/>
      <c r="H199" s="8"/>
      <c r="I199" s="8">
        <f t="shared" si="316"/>
        <v>0</v>
      </c>
      <c r="J199" s="9" t="str">
        <f t="shared" si="227"/>
        <v>F</v>
      </c>
      <c r="K199" s="8"/>
      <c r="L199" s="9" t="str">
        <f t="shared" si="228"/>
        <v>F</v>
      </c>
      <c r="M199" s="8"/>
      <c r="N199" s="9" t="str">
        <f t="shared" si="229"/>
        <v>F</v>
      </c>
      <c r="O199" s="8"/>
      <c r="P199" s="9" t="str">
        <f t="shared" si="230"/>
        <v>F</v>
      </c>
      <c r="Q199" s="8"/>
      <c r="R199" s="9" t="str">
        <f t="shared" si="231"/>
        <v>F</v>
      </c>
      <c r="S199" s="8"/>
      <c r="T199" s="9" t="str">
        <f t="shared" si="232"/>
        <v>F</v>
      </c>
      <c r="U199" s="8"/>
      <c r="V199" s="9" t="str">
        <f t="shared" si="233"/>
        <v>F</v>
      </c>
      <c r="W199" s="8"/>
      <c r="X199" s="9" t="str">
        <f t="shared" si="234"/>
        <v>F</v>
      </c>
      <c r="Y199" s="8"/>
      <c r="Z199" s="9" t="str">
        <f t="shared" si="235"/>
        <v>F</v>
      </c>
      <c r="AA199" s="8"/>
      <c r="AB199" s="9" t="str">
        <f t="shared" si="236"/>
        <v>F</v>
      </c>
      <c r="AC199" s="8"/>
      <c r="AD199" s="9" t="str">
        <f t="shared" si="237"/>
        <v>F</v>
      </c>
      <c r="AE199" s="9">
        <f>វត្តមាន!AL199</f>
        <v>0</v>
      </c>
      <c r="AF199" s="9">
        <f>វត្តមាន!AM199</f>
        <v>0</v>
      </c>
      <c r="AG199" s="9">
        <f>វត្តមាន!AN199</f>
        <v>0</v>
      </c>
      <c r="AH199" s="9">
        <f>វត្តមាន!AO199</f>
        <v>0</v>
      </c>
      <c r="AI199" s="53">
        <f t="shared" si="238"/>
        <v>0</v>
      </c>
      <c r="AJ199" s="53">
        <f t="shared" si="239"/>
        <v>0</v>
      </c>
      <c r="AK199" s="54" t="str">
        <f t="shared" si="240"/>
        <v>F</v>
      </c>
      <c r="AL199" s="54" t="str">
        <f t="shared" si="241"/>
        <v>ខ្សោយ</v>
      </c>
      <c r="AM199" s="53">
        <f t="shared" si="317"/>
        <v>1</v>
      </c>
      <c r="AN199" s="53">
        <f>វត្តមាន!BV199</f>
        <v>0</v>
      </c>
      <c r="AO199" s="53">
        <f>វត្តមាន!BW199</f>
        <v>0</v>
      </c>
      <c r="AP199" s="53">
        <f>វត្តមាន!BX199</f>
        <v>0</v>
      </c>
      <c r="AQ199" s="53">
        <f>វត្តមាន!BY199</f>
        <v>0</v>
      </c>
      <c r="AR199" s="53"/>
      <c r="AS199" s="8"/>
      <c r="AT199" s="8"/>
      <c r="AU199" s="8">
        <f t="shared" si="242"/>
        <v>0</v>
      </c>
      <c r="AV199" s="9" t="str">
        <f t="shared" si="243"/>
        <v>F</v>
      </c>
      <c r="AW199" s="8"/>
      <c r="AX199" s="9" t="str">
        <f t="shared" si="244"/>
        <v>F</v>
      </c>
      <c r="AY199" s="8"/>
      <c r="AZ199" s="9" t="str">
        <f t="shared" si="245"/>
        <v>F</v>
      </c>
      <c r="BA199" s="8"/>
      <c r="BB199" s="9" t="str">
        <f t="shared" si="246"/>
        <v>F</v>
      </c>
      <c r="BC199" s="8"/>
      <c r="BD199" s="9" t="str">
        <f t="shared" si="247"/>
        <v>F</v>
      </c>
      <c r="BE199" s="8"/>
      <c r="BF199" s="9" t="str">
        <f t="shared" si="248"/>
        <v>F</v>
      </c>
      <c r="BG199" s="8"/>
      <c r="BH199" s="9" t="str">
        <f t="shared" si="249"/>
        <v>F</v>
      </c>
      <c r="BI199" s="8"/>
      <c r="BJ199" s="9" t="str">
        <f t="shared" si="250"/>
        <v>F</v>
      </c>
      <c r="BK199" s="8"/>
      <c r="BL199" s="9" t="str">
        <f t="shared" si="251"/>
        <v>F</v>
      </c>
      <c r="BM199" s="8"/>
      <c r="BN199" s="9" t="str">
        <f t="shared" si="252"/>
        <v>F</v>
      </c>
      <c r="BO199" s="8"/>
      <c r="BP199" s="9" t="str">
        <f t="shared" si="253"/>
        <v>F</v>
      </c>
      <c r="BQ199" s="51">
        <f t="shared" si="254"/>
        <v>0</v>
      </c>
      <c r="BR199" s="51">
        <f t="shared" si="255"/>
        <v>0</v>
      </c>
      <c r="BS199" s="56" t="str">
        <f t="shared" si="256"/>
        <v>F</v>
      </c>
      <c r="BT199" s="56" t="str">
        <f t="shared" si="257"/>
        <v>ខ្សោយ</v>
      </c>
      <c r="BU199" s="51">
        <f t="shared" si="258"/>
        <v>1</v>
      </c>
      <c r="BV199" s="51">
        <f>វត្តមាន!BV199</f>
        <v>0</v>
      </c>
      <c r="BW199" s="51">
        <f>វត្តមាន!BW199</f>
        <v>0</v>
      </c>
      <c r="BX199" s="51">
        <f>វត្តមាន!BX199</f>
        <v>0</v>
      </c>
      <c r="BY199" s="51">
        <f>វត្តមាន!BY199</f>
        <v>0</v>
      </c>
      <c r="BZ199" s="8"/>
      <c r="CA199" s="8"/>
      <c r="CB199" s="8">
        <f t="shared" si="318"/>
        <v>0</v>
      </c>
      <c r="CC199" s="9" t="str">
        <f t="shared" si="259"/>
        <v>F</v>
      </c>
      <c r="CD199" s="8"/>
      <c r="CE199" s="9" t="str">
        <f t="shared" si="260"/>
        <v>F</v>
      </c>
      <c r="CF199" s="8"/>
      <c r="CG199" s="9" t="str">
        <f t="shared" si="261"/>
        <v>F</v>
      </c>
      <c r="CH199" s="8"/>
      <c r="CI199" s="9" t="str">
        <f t="shared" si="262"/>
        <v>F</v>
      </c>
      <c r="CJ199" s="8"/>
      <c r="CK199" s="9" t="str">
        <f t="shared" si="263"/>
        <v>F</v>
      </c>
      <c r="CL199" s="8"/>
      <c r="CM199" s="9" t="str">
        <f t="shared" si="264"/>
        <v>F</v>
      </c>
      <c r="CN199" s="8"/>
      <c r="CO199" s="9" t="str">
        <f t="shared" si="265"/>
        <v>F</v>
      </c>
      <c r="CP199" s="8"/>
      <c r="CQ199" s="9" t="str">
        <f t="shared" si="266"/>
        <v>F</v>
      </c>
      <c r="CR199" s="8"/>
      <c r="CS199" s="9" t="str">
        <f t="shared" si="267"/>
        <v>F</v>
      </c>
      <c r="CT199" s="8"/>
      <c r="CU199" s="9" t="str">
        <f t="shared" si="268"/>
        <v>F</v>
      </c>
      <c r="CV199" s="8"/>
      <c r="CW199" s="9" t="str">
        <f t="shared" si="269"/>
        <v>F</v>
      </c>
      <c r="CX199" s="51">
        <f t="shared" si="270"/>
        <v>0</v>
      </c>
      <c r="CY199" s="51">
        <v>191</v>
      </c>
      <c r="CZ199" s="56" t="str">
        <f t="shared" si="271"/>
        <v>A</v>
      </c>
      <c r="DA199" s="56" t="str">
        <f t="shared" si="272"/>
        <v>ល្អ</v>
      </c>
      <c r="DB199" s="51" t="e">
        <f t="shared" si="273"/>
        <v>#N/A</v>
      </c>
      <c r="DC199" s="51">
        <f>វត្តមាន!DF199</f>
        <v>0</v>
      </c>
      <c r="DD199" s="51">
        <f>វត្តមាន!DG199</f>
        <v>0</v>
      </c>
      <c r="DE199" s="51">
        <f>វត្តមាន!DH199</f>
        <v>0</v>
      </c>
      <c r="DF199" s="51">
        <f>វត្តមាន!DI199</f>
        <v>0</v>
      </c>
      <c r="DG199" s="8"/>
      <c r="DH199" s="8"/>
      <c r="DI199" s="8">
        <f t="shared" si="274"/>
        <v>0</v>
      </c>
      <c r="DJ199" s="9" t="str">
        <f t="shared" si="275"/>
        <v>F</v>
      </c>
      <c r="DK199" s="8"/>
      <c r="DL199" s="9" t="str">
        <f t="shared" si="276"/>
        <v>F</v>
      </c>
      <c r="DM199" s="8"/>
      <c r="DN199" s="9" t="str">
        <f t="shared" si="277"/>
        <v>F</v>
      </c>
      <c r="DO199" s="8"/>
      <c r="DP199" s="9" t="str">
        <f t="shared" si="278"/>
        <v>F</v>
      </c>
      <c r="DQ199" s="8"/>
      <c r="DR199" s="9" t="str">
        <f t="shared" si="279"/>
        <v>F</v>
      </c>
      <c r="DS199" s="8"/>
      <c r="DT199" s="9" t="str">
        <f t="shared" si="280"/>
        <v>F</v>
      </c>
      <c r="DU199" s="8"/>
      <c r="DV199" s="9" t="str">
        <f t="shared" si="281"/>
        <v>F</v>
      </c>
      <c r="DW199" s="8"/>
      <c r="DX199" s="9" t="str">
        <f t="shared" si="282"/>
        <v>F</v>
      </c>
      <c r="DY199" s="8"/>
      <c r="DZ199" s="9" t="str">
        <f t="shared" si="283"/>
        <v>F</v>
      </c>
      <c r="EA199" s="8"/>
      <c r="EB199" s="9" t="str">
        <f t="shared" si="284"/>
        <v>F</v>
      </c>
      <c r="EC199" s="8"/>
      <c r="ED199" s="9" t="str">
        <f t="shared" si="285"/>
        <v>F</v>
      </c>
      <c r="EE199" s="58">
        <f t="shared" si="286"/>
        <v>0</v>
      </c>
      <c r="EF199" s="58">
        <v>191</v>
      </c>
      <c r="EG199" s="59" t="str">
        <f t="shared" si="287"/>
        <v>A</v>
      </c>
      <c r="EH199" s="59" t="str">
        <f t="shared" si="288"/>
        <v>ល្អ</v>
      </c>
      <c r="EI199" s="58" t="e">
        <f t="shared" si="289"/>
        <v>#N/A</v>
      </c>
      <c r="EJ199" s="58">
        <f>វត្តមាន!EP199</f>
        <v>2</v>
      </c>
      <c r="EK199" s="58">
        <f>វត្តមាន!EQ199</f>
        <v>2</v>
      </c>
      <c r="EL199" s="58">
        <f>វត្តមាន!ER199</f>
        <v>2</v>
      </c>
      <c r="EM199" s="58">
        <f>វត្តមាន!ES199</f>
        <v>6</v>
      </c>
      <c r="EN199" s="67"/>
      <c r="EO199" s="8"/>
      <c r="EP199" s="8"/>
      <c r="EQ199" s="8">
        <f t="shared" si="290"/>
        <v>0</v>
      </c>
      <c r="ER199" s="9" t="str">
        <f t="shared" si="291"/>
        <v>F</v>
      </c>
      <c r="ES199" s="9"/>
      <c r="ET199" s="8"/>
      <c r="EU199" s="9" t="str">
        <f t="shared" si="292"/>
        <v>F</v>
      </c>
      <c r="EV199" s="9"/>
      <c r="EW199" s="8"/>
      <c r="EX199" s="9" t="str">
        <f t="shared" si="293"/>
        <v>F</v>
      </c>
      <c r="EY199" s="9"/>
      <c r="EZ199" s="8"/>
      <c r="FA199" s="9" t="str">
        <f t="shared" si="294"/>
        <v>F</v>
      </c>
      <c r="FB199" s="9"/>
      <c r="FC199" s="8"/>
      <c r="FD199" s="9" t="str">
        <f t="shared" si="295"/>
        <v>F</v>
      </c>
      <c r="FE199" s="9"/>
      <c r="FF199" s="8"/>
      <c r="FG199" s="9" t="str">
        <f t="shared" si="296"/>
        <v>F</v>
      </c>
      <c r="FH199" s="9"/>
      <c r="FI199" s="8"/>
      <c r="FJ199" s="9" t="str">
        <f t="shared" si="297"/>
        <v>F</v>
      </c>
      <c r="FK199" s="9"/>
      <c r="FL199" s="8"/>
      <c r="FM199" s="9" t="str">
        <f t="shared" si="298"/>
        <v>F</v>
      </c>
      <c r="FN199" s="9"/>
      <c r="FO199" s="8"/>
      <c r="FP199" s="9" t="str">
        <f t="shared" si="299"/>
        <v>F</v>
      </c>
      <c r="FQ199" s="9"/>
      <c r="FR199" s="8"/>
      <c r="FS199" s="9" t="str">
        <f t="shared" si="300"/>
        <v>F</v>
      </c>
      <c r="FT199" s="9"/>
      <c r="FU199" s="8"/>
      <c r="FV199" s="9" t="str">
        <f t="shared" si="301"/>
        <v>F</v>
      </c>
      <c r="FX199" s="58">
        <f t="shared" si="302"/>
        <v>0</v>
      </c>
      <c r="FY199" s="58">
        <v>191</v>
      </c>
      <c r="FZ199" s="59" t="str">
        <f t="shared" si="303"/>
        <v>A</v>
      </c>
      <c r="GA199" s="59" t="str">
        <f t="shared" si="304"/>
        <v>ល្អ</v>
      </c>
      <c r="GB199" s="58" t="e">
        <f t="shared" si="305"/>
        <v>#N/A</v>
      </c>
      <c r="GC199" s="58">
        <f>វត្តមាន!FZ199</f>
        <v>2</v>
      </c>
      <c r="GD199" s="58">
        <f>វត្តមាន!GA199</f>
        <v>2</v>
      </c>
      <c r="GE199" s="58">
        <f>វត្តមាន!GB199</f>
        <v>2</v>
      </c>
      <c r="GF199" s="58">
        <f>វត្តមាន!GC199</f>
        <v>6</v>
      </c>
      <c r="GG199" s="69">
        <f t="shared" si="306"/>
        <v>95.5</v>
      </c>
      <c r="GH199" s="69">
        <f t="shared" si="307"/>
        <v>191</v>
      </c>
      <c r="GI199" s="69">
        <f t="shared" si="308"/>
        <v>143.25</v>
      </c>
      <c r="GJ199" s="59" t="str">
        <f t="shared" si="309"/>
        <v>A</v>
      </c>
      <c r="GK199" s="59" t="str">
        <f t="shared" si="310"/>
        <v>ល្អ</v>
      </c>
      <c r="GL199" s="58" t="e">
        <f t="shared" si="311"/>
        <v>#N/A</v>
      </c>
      <c r="GM199" s="2">
        <f t="shared" si="312"/>
        <v>4</v>
      </c>
      <c r="GN199" s="2">
        <f t="shared" si="313"/>
        <v>4</v>
      </c>
      <c r="GO199" s="2">
        <f t="shared" si="314"/>
        <v>4</v>
      </c>
      <c r="GP199" s="2">
        <f t="shared" si="315"/>
        <v>12</v>
      </c>
    </row>
    <row r="200" spans="1:198">
      <c r="A200" s="2"/>
      <c r="B200" s="2">
        <f>ប្រវត្តិរូបសិស្ស!B204</f>
        <v>0</v>
      </c>
      <c r="C200" s="2">
        <f>ប្រវត្តិរូបសិស្ស!C200</f>
        <v>0</v>
      </c>
      <c r="D200" s="2">
        <f>ប្រវត្តិរូបសិស្ស!D200</f>
        <v>0</v>
      </c>
      <c r="E200" s="7">
        <f>ប្រវត្តិរូបសិស្ស!E200</f>
        <v>0</v>
      </c>
      <c r="F200" s="7">
        <f>ប្រវត្តិរូបសិស្ស!G200</f>
        <v>0</v>
      </c>
      <c r="G200" s="8"/>
      <c r="H200" s="8"/>
      <c r="I200" s="8">
        <f t="shared" si="316"/>
        <v>0</v>
      </c>
      <c r="J200" s="9" t="str">
        <f t="shared" si="227"/>
        <v>F</v>
      </c>
      <c r="K200" s="8"/>
      <c r="L200" s="9" t="str">
        <f t="shared" si="228"/>
        <v>F</v>
      </c>
      <c r="M200" s="8"/>
      <c r="N200" s="9" t="str">
        <f t="shared" si="229"/>
        <v>F</v>
      </c>
      <c r="O200" s="8"/>
      <c r="P200" s="9" t="str">
        <f t="shared" si="230"/>
        <v>F</v>
      </c>
      <c r="Q200" s="8"/>
      <c r="R200" s="9" t="str">
        <f t="shared" si="231"/>
        <v>F</v>
      </c>
      <c r="S200" s="8"/>
      <c r="T200" s="9" t="str">
        <f t="shared" si="232"/>
        <v>F</v>
      </c>
      <c r="U200" s="8"/>
      <c r="V200" s="9" t="str">
        <f t="shared" si="233"/>
        <v>F</v>
      </c>
      <c r="W200" s="8"/>
      <c r="X200" s="9" t="str">
        <f t="shared" si="234"/>
        <v>F</v>
      </c>
      <c r="Y200" s="8"/>
      <c r="Z200" s="9" t="str">
        <f t="shared" si="235"/>
        <v>F</v>
      </c>
      <c r="AA200" s="8"/>
      <c r="AB200" s="9" t="str">
        <f t="shared" si="236"/>
        <v>F</v>
      </c>
      <c r="AC200" s="8"/>
      <c r="AD200" s="9" t="str">
        <f t="shared" si="237"/>
        <v>F</v>
      </c>
      <c r="AE200" s="9">
        <f>វត្តមាន!AL200</f>
        <v>0</v>
      </c>
      <c r="AF200" s="9">
        <f>វត្តមាន!AM200</f>
        <v>0</v>
      </c>
      <c r="AG200" s="9">
        <f>វត្តមាន!AN200</f>
        <v>0</v>
      </c>
      <c r="AH200" s="9">
        <f>វត្តមាន!AO200</f>
        <v>0</v>
      </c>
      <c r="AI200" s="53">
        <f t="shared" si="238"/>
        <v>0</v>
      </c>
      <c r="AJ200" s="53">
        <f t="shared" si="239"/>
        <v>0</v>
      </c>
      <c r="AK200" s="54" t="str">
        <f t="shared" si="240"/>
        <v>F</v>
      </c>
      <c r="AL200" s="54" t="str">
        <f t="shared" si="241"/>
        <v>ខ្សោយ</v>
      </c>
      <c r="AM200" s="53">
        <f t="shared" si="317"/>
        <v>1</v>
      </c>
      <c r="AN200" s="53">
        <f>វត្តមាន!BV200</f>
        <v>0</v>
      </c>
      <c r="AO200" s="53">
        <f>វត្តមាន!BW200</f>
        <v>0</v>
      </c>
      <c r="AP200" s="53">
        <f>វត្តមាន!BX200</f>
        <v>0</v>
      </c>
      <c r="AQ200" s="53">
        <f>វត្តមាន!BY200</f>
        <v>0</v>
      </c>
      <c r="AR200" s="53"/>
      <c r="AS200" s="8"/>
      <c r="AT200" s="8"/>
      <c r="AU200" s="8">
        <f t="shared" si="242"/>
        <v>0</v>
      </c>
      <c r="AV200" s="9" t="str">
        <f t="shared" si="243"/>
        <v>F</v>
      </c>
      <c r="AW200" s="8"/>
      <c r="AX200" s="9" t="str">
        <f t="shared" si="244"/>
        <v>F</v>
      </c>
      <c r="AY200" s="8"/>
      <c r="AZ200" s="9" t="str">
        <f t="shared" si="245"/>
        <v>F</v>
      </c>
      <c r="BA200" s="8"/>
      <c r="BB200" s="9" t="str">
        <f t="shared" si="246"/>
        <v>F</v>
      </c>
      <c r="BC200" s="8"/>
      <c r="BD200" s="9" t="str">
        <f t="shared" si="247"/>
        <v>F</v>
      </c>
      <c r="BE200" s="8"/>
      <c r="BF200" s="9" t="str">
        <f t="shared" si="248"/>
        <v>F</v>
      </c>
      <c r="BG200" s="8"/>
      <c r="BH200" s="9" t="str">
        <f t="shared" si="249"/>
        <v>F</v>
      </c>
      <c r="BI200" s="8"/>
      <c r="BJ200" s="9" t="str">
        <f t="shared" si="250"/>
        <v>F</v>
      </c>
      <c r="BK200" s="8"/>
      <c r="BL200" s="9" t="str">
        <f t="shared" si="251"/>
        <v>F</v>
      </c>
      <c r="BM200" s="8"/>
      <c r="BN200" s="9" t="str">
        <f t="shared" si="252"/>
        <v>F</v>
      </c>
      <c r="BO200" s="8"/>
      <c r="BP200" s="9" t="str">
        <f t="shared" si="253"/>
        <v>F</v>
      </c>
      <c r="BQ200" s="51">
        <f t="shared" si="254"/>
        <v>0</v>
      </c>
      <c r="BR200" s="51">
        <f t="shared" si="255"/>
        <v>0</v>
      </c>
      <c r="BS200" s="56" t="str">
        <f t="shared" si="256"/>
        <v>F</v>
      </c>
      <c r="BT200" s="56" t="str">
        <f t="shared" si="257"/>
        <v>ខ្សោយ</v>
      </c>
      <c r="BU200" s="51">
        <f t="shared" si="258"/>
        <v>1</v>
      </c>
      <c r="BV200" s="51">
        <f>វត្តមាន!BV200</f>
        <v>0</v>
      </c>
      <c r="BW200" s="51">
        <f>វត្តមាន!BW200</f>
        <v>0</v>
      </c>
      <c r="BX200" s="51">
        <f>វត្តមាន!BX200</f>
        <v>0</v>
      </c>
      <c r="BY200" s="51">
        <f>វត្តមាន!BY200</f>
        <v>0</v>
      </c>
      <c r="BZ200" s="8"/>
      <c r="CA200" s="8"/>
      <c r="CB200" s="8">
        <f t="shared" si="318"/>
        <v>0</v>
      </c>
      <c r="CC200" s="9" t="str">
        <f t="shared" si="259"/>
        <v>F</v>
      </c>
      <c r="CD200" s="8"/>
      <c r="CE200" s="9" t="str">
        <f t="shared" si="260"/>
        <v>F</v>
      </c>
      <c r="CF200" s="8"/>
      <c r="CG200" s="9" t="str">
        <f t="shared" si="261"/>
        <v>F</v>
      </c>
      <c r="CH200" s="8"/>
      <c r="CI200" s="9" t="str">
        <f t="shared" si="262"/>
        <v>F</v>
      </c>
      <c r="CJ200" s="8"/>
      <c r="CK200" s="9" t="str">
        <f t="shared" si="263"/>
        <v>F</v>
      </c>
      <c r="CL200" s="8"/>
      <c r="CM200" s="9" t="str">
        <f t="shared" si="264"/>
        <v>F</v>
      </c>
      <c r="CN200" s="8"/>
      <c r="CO200" s="9" t="str">
        <f t="shared" si="265"/>
        <v>F</v>
      </c>
      <c r="CP200" s="8"/>
      <c r="CQ200" s="9" t="str">
        <f t="shared" si="266"/>
        <v>F</v>
      </c>
      <c r="CR200" s="8"/>
      <c r="CS200" s="9" t="str">
        <f t="shared" si="267"/>
        <v>F</v>
      </c>
      <c r="CT200" s="8"/>
      <c r="CU200" s="9" t="str">
        <f t="shared" si="268"/>
        <v>F</v>
      </c>
      <c r="CV200" s="8"/>
      <c r="CW200" s="9" t="str">
        <f t="shared" si="269"/>
        <v>F</v>
      </c>
      <c r="CX200" s="51">
        <f t="shared" si="270"/>
        <v>0</v>
      </c>
      <c r="CY200" s="51">
        <v>192</v>
      </c>
      <c r="CZ200" s="56" t="str">
        <f t="shared" si="271"/>
        <v>A</v>
      </c>
      <c r="DA200" s="56" t="str">
        <f t="shared" si="272"/>
        <v>ល្អ</v>
      </c>
      <c r="DB200" s="51" t="e">
        <f t="shared" si="273"/>
        <v>#N/A</v>
      </c>
      <c r="DC200" s="51">
        <f>វត្តមាន!DF200</f>
        <v>0</v>
      </c>
      <c r="DD200" s="51">
        <f>វត្តមាន!DG200</f>
        <v>0</v>
      </c>
      <c r="DE200" s="51">
        <f>វត្តមាន!DH200</f>
        <v>0</v>
      </c>
      <c r="DF200" s="51">
        <f>វត្តមាន!DI200</f>
        <v>0</v>
      </c>
      <c r="DG200" s="8"/>
      <c r="DH200" s="8"/>
      <c r="DI200" s="8">
        <f t="shared" si="274"/>
        <v>0</v>
      </c>
      <c r="DJ200" s="9" t="str">
        <f t="shared" si="275"/>
        <v>F</v>
      </c>
      <c r="DK200" s="8"/>
      <c r="DL200" s="9" t="str">
        <f t="shared" si="276"/>
        <v>F</v>
      </c>
      <c r="DM200" s="8"/>
      <c r="DN200" s="9" t="str">
        <f t="shared" si="277"/>
        <v>F</v>
      </c>
      <c r="DO200" s="8"/>
      <c r="DP200" s="9" t="str">
        <f t="shared" si="278"/>
        <v>F</v>
      </c>
      <c r="DQ200" s="8"/>
      <c r="DR200" s="9" t="str">
        <f t="shared" si="279"/>
        <v>F</v>
      </c>
      <c r="DS200" s="8"/>
      <c r="DT200" s="9" t="str">
        <f t="shared" si="280"/>
        <v>F</v>
      </c>
      <c r="DU200" s="8"/>
      <c r="DV200" s="9" t="str">
        <f t="shared" si="281"/>
        <v>F</v>
      </c>
      <c r="DW200" s="8"/>
      <c r="DX200" s="9" t="str">
        <f t="shared" si="282"/>
        <v>F</v>
      </c>
      <c r="DY200" s="8"/>
      <c r="DZ200" s="9" t="str">
        <f t="shared" si="283"/>
        <v>F</v>
      </c>
      <c r="EA200" s="8"/>
      <c r="EB200" s="9" t="str">
        <f t="shared" si="284"/>
        <v>F</v>
      </c>
      <c r="EC200" s="8"/>
      <c r="ED200" s="9" t="str">
        <f t="shared" si="285"/>
        <v>F</v>
      </c>
      <c r="EE200" s="58">
        <f t="shared" si="286"/>
        <v>0</v>
      </c>
      <c r="EF200" s="58">
        <v>192</v>
      </c>
      <c r="EG200" s="59" t="str">
        <f t="shared" si="287"/>
        <v>A</v>
      </c>
      <c r="EH200" s="59" t="str">
        <f t="shared" si="288"/>
        <v>ល្អ</v>
      </c>
      <c r="EI200" s="58" t="e">
        <f t="shared" si="289"/>
        <v>#N/A</v>
      </c>
      <c r="EJ200" s="58">
        <f>វត្តមាន!EP200</f>
        <v>2</v>
      </c>
      <c r="EK200" s="58">
        <f>វត្តមាន!EQ200</f>
        <v>2</v>
      </c>
      <c r="EL200" s="58">
        <f>វត្តមាន!ER200</f>
        <v>2</v>
      </c>
      <c r="EM200" s="58">
        <f>វត្តមាន!ES200</f>
        <v>6</v>
      </c>
      <c r="EN200" s="67"/>
      <c r="EO200" s="8"/>
      <c r="EP200" s="8"/>
      <c r="EQ200" s="8">
        <f t="shared" si="290"/>
        <v>0</v>
      </c>
      <c r="ER200" s="9" t="str">
        <f t="shared" si="291"/>
        <v>F</v>
      </c>
      <c r="ES200" s="9"/>
      <c r="ET200" s="8"/>
      <c r="EU200" s="9" t="str">
        <f t="shared" si="292"/>
        <v>F</v>
      </c>
      <c r="EV200" s="9"/>
      <c r="EW200" s="8"/>
      <c r="EX200" s="9" t="str">
        <f t="shared" si="293"/>
        <v>F</v>
      </c>
      <c r="EY200" s="9"/>
      <c r="EZ200" s="8"/>
      <c r="FA200" s="9" t="str">
        <f t="shared" si="294"/>
        <v>F</v>
      </c>
      <c r="FB200" s="9"/>
      <c r="FC200" s="8"/>
      <c r="FD200" s="9" t="str">
        <f t="shared" si="295"/>
        <v>F</v>
      </c>
      <c r="FE200" s="9"/>
      <c r="FF200" s="8"/>
      <c r="FG200" s="9" t="str">
        <f t="shared" si="296"/>
        <v>F</v>
      </c>
      <c r="FH200" s="9"/>
      <c r="FI200" s="8"/>
      <c r="FJ200" s="9" t="str">
        <f t="shared" si="297"/>
        <v>F</v>
      </c>
      <c r="FK200" s="9"/>
      <c r="FL200" s="8"/>
      <c r="FM200" s="9" t="str">
        <f t="shared" si="298"/>
        <v>F</v>
      </c>
      <c r="FN200" s="9"/>
      <c r="FO200" s="8"/>
      <c r="FP200" s="9" t="str">
        <f t="shared" si="299"/>
        <v>F</v>
      </c>
      <c r="FQ200" s="9"/>
      <c r="FR200" s="8"/>
      <c r="FS200" s="9" t="str">
        <f t="shared" si="300"/>
        <v>F</v>
      </c>
      <c r="FT200" s="9"/>
      <c r="FU200" s="8"/>
      <c r="FV200" s="9" t="str">
        <f t="shared" si="301"/>
        <v>F</v>
      </c>
      <c r="FX200" s="58">
        <f t="shared" si="302"/>
        <v>0</v>
      </c>
      <c r="FY200" s="58">
        <v>192</v>
      </c>
      <c r="FZ200" s="59" t="str">
        <f t="shared" si="303"/>
        <v>A</v>
      </c>
      <c r="GA200" s="59" t="str">
        <f t="shared" si="304"/>
        <v>ល្អ</v>
      </c>
      <c r="GB200" s="58" t="e">
        <f t="shared" si="305"/>
        <v>#N/A</v>
      </c>
      <c r="GC200" s="58">
        <f>វត្តមាន!FZ200</f>
        <v>2</v>
      </c>
      <c r="GD200" s="58">
        <f>វត្តមាន!GA200</f>
        <v>2</v>
      </c>
      <c r="GE200" s="58">
        <f>វត្តមាន!GB200</f>
        <v>2</v>
      </c>
      <c r="GF200" s="58">
        <f>វត្តមាន!GC200</f>
        <v>6</v>
      </c>
      <c r="GG200" s="69">
        <f t="shared" si="306"/>
        <v>96</v>
      </c>
      <c r="GH200" s="69">
        <f t="shared" si="307"/>
        <v>192</v>
      </c>
      <c r="GI200" s="69">
        <f t="shared" si="308"/>
        <v>144</v>
      </c>
      <c r="GJ200" s="59" t="str">
        <f t="shared" si="309"/>
        <v>A</v>
      </c>
      <c r="GK200" s="59" t="str">
        <f t="shared" si="310"/>
        <v>ល្អ</v>
      </c>
      <c r="GL200" s="58" t="e">
        <f t="shared" si="311"/>
        <v>#N/A</v>
      </c>
      <c r="GM200" s="2">
        <f t="shared" si="312"/>
        <v>4</v>
      </c>
      <c r="GN200" s="2">
        <f t="shared" si="313"/>
        <v>4</v>
      </c>
      <c r="GO200" s="2">
        <f t="shared" si="314"/>
        <v>4</v>
      </c>
      <c r="GP200" s="2">
        <f t="shared" si="315"/>
        <v>12</v>
      </c>
    </row>
    <row r="201" spans="1:198">
      <c r="A201" s="2"/>
      <c r="B201" s="2">
        <f>ប្រវត្តិរូបសិស្ស!B205</f>
        <v>0</v>
      </c>
      <c r="C201" s="2">
        <f>ប្រវត្តិរូបសិស្ស!C201</f>
        <v>0</v>
      </c>
      <c r="D201" s="2">
        <f>ប្រវត្តិរូបសិស្ស!D201</f>
        <v>0</v>
      </c>
      <c r="E201" s="7">
        <f>ប្រវត្តិរូបសិស្ស!E201</f>
        <v>0</v>
      </c>
      <c r="F201" s="7">
        <f>ប្រវត្តិរូបសិស្ស!G201</f>
        <v>0</v>
      </c>
      <c r="G201" s="8"/>
      <c r="H201" s="8"/>
      <c r="I201" s="8">
        <f t="shared" si="316"/>
        <v>0</v>
      </c>
      <c r="J201" s="9" t="str">
        <f t="shared" si="227"/>
        <v>F</v>
      </c>
      <c r="K201" s="8"/>
      <c r="L201" s="9" t="str">
        <f t="shared" si="228"/>
        <v>F</v>
      </c>
      <c r="M201" s="8"/>
      <c r="N201" s="9" t="str">
        <f t="shared" si="229"/>
        <v>F</v>
      </c>
      <c r="O201" s="8"/>
      <c r="P201" s="9" t="str">
        <f t="shared" si="230"/>
        <v>F</v>
      </c>
      <c r="Q201" s="8"/>
      <c r="R201" s="9" t="str">
        <f t="shared" si="231"/>
        <v>F</v>
      </c>
      <c r="S201" s="8"/>
      <c r="T201" s="9" t="str">
        <f t="shared" si="232"/>
        <v>F</v>
      </c>
      <c r="U201" s="8"/>
      <c r="V201" s="9" t="str">
        <f t="shared" si="233"/>
        <v>F</v>
      </c>
      <c r="W201" s="8"/>
      <c r="X201" s="9" t="str">
        <f t="shared" si="234"/>
        <v>F</v>
      </c>
      <c r="Y201" s="8"/>
      <c r="Z201" s="9" t="str">
        <f t="shared" si="235"/>
        <v>F</v>
      </c>
      <c r="AA201" s="8"/>
      <c r="AB201" s="9" t="str">
        <f t="shared" si="236"/>
        <v>F</v>
      </c>
      <c r="AC201" s="8"/>
      <c r="AD201" s="9" t="str">
        <f t="shared" si="237"/>
        <v>F</v>
      </c>
      <c r="AE201" s="9">
        <f>វត្តមាន!AL201</f>
        <v>0</v>
      </c>
      <c r="AF201" s="9">
        <f>វត្តមាន!AM201</f>
        <v>0</v>
      </c>
      <c r="AG201" s="9">
        <f>វត្តមាន!AN201</f>
        <v>0</v>
      </c>
      <c r="AH201" s="9">
        <f>វត្តមាន!AO201</f>
        <v>0</v>
      </c>
      <c r="AI201" s="53">
        <f t="shared" si="238"/>
        <v>0</v>
      </c>
      <c r="AJ201" s="53">
        <f t="shared" si="239"/>
        <v>0</v>
      </c>
      <c r="AK201" s="54" t="str">
        <f t="shared" si="240"/>
        <v>F</v>
      </c>
      <c r="AL201" s="54" t="str">
        <f t="shared" si="241"/>
        <v>ខ្សោយ</v>
      </c>
      <c r="AM201" s="53">
        <f t="shared" si="317"/>
        <v>1</v>
      </c>
      <c r="AN201" s="53">
        <f>វត្តមាន!BV201</f>
        <v>0</v>
      </c>
      <c r="AO201" s="53">
        <f>វត្តមាន!BW201</f>
        <v>0</v>
      </c>
      <c r="AP201" s="53">
        <f>វត្តមាន!BX201</f>
        <v>0</v>
      </c>
      <c r="AQ201" s="53">
        <f>វត្តមាន!BY201</f>
        <v>0</v>
      </c>
      <c r="AR201" s="53"/>
      <c r="AS201" s="8"/>
      <c r="AT201" s="8"/>
      <c r="AU201" s="8">
        <f t="shared" si="242"/>
        <v>0</v>
      </c>
      <c r="AV201" s="9" t="str">
        <f t="shared" si="243"/>
        <v>F</v>
      </c>
      <c r="AW201" s="8"/>
      <c r="AX201" s="9" t="str">
        <f t="shared" si="244"/>
        <v>F</v>
      </c>
      <c r="AY201" s="8"/>
      <c r="AZ201" s="9" t="str">
        <f t="shared" si="245"/>
        <v>F</v>
      </c>
      <c r="BA201" s="8"/>
      <c r="BB201" s="9" t="str">
        <f t="shared" si="246"/>
        <v>F</v>
      </c>
      <c r="BC201" s="8"/>
      <c r="BD201" s="9" t="str">
        <f t="shared" si="247"/>
        <v>F</v>
      </c>
      <c r="BE201" s="8"/>
      <c r="BF201" s="9" t="str">
        <f t="shared" si="248"/>
        <v>F</v>
      </c>
      <c r="BG201" s="8"/>
      <c r="BH201" s="9" t="str">
        <f t="shared" si="249"/>
        <v>F</v>
      </c>
      <c r="BI201" s="8"/>
      <c r="BJ201" s="9" t="str">
        <f t="shared" si="250"/>
        <v>F</v>
      </c>
      <c r="BK201" s="8"/>
      <c r="BL201" s="9" t="str">
        <f t="shared" si="251"/>
        <v>F</v>
      </c>
      <c r="BM201" s="8"/>
      <c r="BN201" s="9" t="str">
        <f t="shared" si="252"/>
        <v>F</v>
      </c>
      <c r="BO201" s="8"/>
      <c r="BP201" s="9" t="str">
        <f t="shared" si="253"/>
        <v>F</v>
      </c>
      <c r="BQ201" s="51">
        <f t="shared" si="254"/>
        <v>0</v>
      </c>
      <c r="BR201" s="51">
        <f t="shared" si="255"/>
        <v>0</v>
      </c>
      <c r="BS201" s="56" t="str">
        <f t="shared" si="256"/>
        <v>F</v>
      </c>
      <c r="BT201" s="56" t="str">
        <f t="shared" si="257"/>
        <v>ខ្សោយ</v>
      </c>
      <c r="BU201" s="51">
        <f t="shared" si="258"/>
        <v>1</v>
      </c>
      <c r="BV201" s="51">
        <f>វត្តមាន!BV201</f>
        <v>0</v>
      </c>
      <c r="BW201" s="51">
        <f>វត្តមាន!BW201</f>
        <v>0</v>
      </c>
      <c r="BX201" s="51">
        <f>វត្តមាន!BX201</f>
        <v>0</v>
      </c>
      <c r="BY201" s="51">
        <f>វត្តមាន!BY201</f>
        <v>0</v>
      </c>
      <c r="BZ201" s="8"/>
      <c r="CA201" s="8"/>
      <c r="CB201" s="8">
        <f t="shared" si="318"/>
        <v>0</v>
      </c>
      <c r="CC201" s="9" t="str">
        <f t="shared" si="259"/>
        <v>F</v>
      </c>
      <c r="CD201" s="8"/>
      <c r="CE201" s="9" t="str">
        <f t="shared" si="260"/>
        <v>F</v>
      </c>
      <c r="CF201" s="8"/>
      <c r="CG201" s="9" t="str">
        <f t="shared" si="261"/>
        <v>F</v>
      </c>
      <c r="CH201" s="8"/>
      <c r="CI201" s="9" t="str">
        <f t="shared" si="262"/>
        <v>F</v>
      </c>
      <c r="CJ201" s="8"/>
      <c r="CK201" s="9" t="str">
        <f t="shared" si="263"/>
        <v>F</v>
      </c>
      <c r="CL201" s="8"/>
      <c r="CM201" s="9" t="str">
        <f t="shared" si="264"/>
        <v>F</v>
      </c>
      <c r="CN201" s="8"/>
      <c r="CO201" s="9" t="str">
        <f t="shared" si="265"/>
        <v>F</v>
      </c>
      <c r="CP201" s="8"/>
      <c r="CQ201" s="9" t="str">
        <f t="shared" si="266"/>
        <v>F</v>
      </c>
      <c r="CR201" s="8"/>
      <c r="CS201" s="9" t="str">
        <f t="shared" si="267"/>
        <v>F</v>
      </c>
      <c r="CT201" s="8"/>
      <c r="CU201" s="9" t="str">
        <f t="shared" si="268"/>
        <v>F</v>
      </c>
      <c r="CV201" s="8"/>
      <c r="CW201" s="9" t="str">
        <f t="shared" si="269"/>
        <v>F</v>
      </c>
      <c r="CX201" s="51">
        <f t="shared" si="270"/>
        <v>0</v>
      </c>
      <c r="CY201" s="51">
        <v>193</v>
      </c>
      <c r="CZ201" s="56" t="str">
        <f t="shared" si="271"/>
        <v>A</v>
      </c>
      <c r="DA201" s="56" t="str">
        <f t="shared" si="272"/>
        <v>ល្អ</v>
      </c>
      <c r="DB201" s="51" t="e">
        <f t="shared" si="273"/>
        <v>#N/A</v>
      </c>
      <c r="DC201" s="51">
        <f>វត្តមាន!DF201</f>
        <v>0</v>
      </c>
      <c r="DD201" s="51">
        <f>វត្តមាន!DG201</f>
        <v>0</v>
      </c>
      <c r="DE201" s="51">
        <f>វត្តមាន!DH201</f>
        <v>0</v>
      </c>
      <c r="DF201" s="51">
        <f>វត្តមាន!DI201</f>
        <v>0</v>
      </c>
      <c r="DG201" s="8"/>
      <c r="DH201" s="8"/>
      <c r="DI201" s="8">
        <f t="shared" si="274"/>
        <v>0</v>
      </c>
      <c r="DJ201" s="9" t="str">
        <f t="shared" si="275"/>
        <v>F</v>
      </c>
      <c r="DK201" s="8"/>
      <c r="DL201" s="9" t="str">
        <f t="shared" si="276"/>
        <v>F</v>
      </c>
      <c r="DM201" s="8"/>
      <c r="DN201" s="9" t="str">
        <f t="shared" si="277"/>
        <v>F</v>
      </c>
      <c r="DO201" s="8"/>
      <c r="DP201" s="9" t="str">
        <f t="shared" si="278"/>
        <v>F</v>
      </c>
      <c r="DQ201" s="8"/>
      <c r="DR201" s="9" t="str">
        <f t="shared" si="279"/>
        <v>F</v>
      </c>
      <c r="DS201" s="8"/>
      <c r="DT201" s="9" t="str">
        <f t="shared" si="280"/>
        <v>F</v>
      </c>
      <c r="DU201" s="8"/>
      <c r="DV201" s="9" t="str">
        <f t="shared" si="281"/>
        <v>F</v>
      </c>
      <c r="DW201" s="8"/>
      <c r="DX201" s="9" t="str">
        <f t="shared" si="282"/>
        <v>F</v>
      </c>
      <c r="DY201" s="8"/>
      <c r="DZ201" s="9" t="str">
        <f t="shared" si="283"/>
        <v>F</v>
      </c>
      <c r="EA201" s="8"/>
      <c r="EB201" s="9" t="str">
        <f t="shared" si="284"/>
        <v>F</v>
      </c>
      <c r="EC201" s="8"/>
      <c r="ED201" s="9" t="str">
        <f t="shared" si="285"/>
        <v>F</v>
      </c>
      <c r="EE201" s="58">
        <f t="shared" si="286"/>
        <v>0</v>
      </c>
      <c r="EF201" s="58">
        <v>193</v>
      </c>
      <c r="EG201" s="59" t="str">
        <f t="shared" si="287"/>
        <v>A</v>
      </c>
      <c r="EH201" s="59" t="str">
        <f t="shared" si="288"/>
        <v>ល្អ</v>
      </c>
      <c r="EI201" s="58" t="e">
        <f t="shared" si="289"/>
        <v>#N/A</v>
      </c>
      <c r="EJ201" s="58">
        <f>វត្តមាន!EP201</f>
        <v>2</v>
      </c>
      <c r="EK201" s="58">
        <f>វត្តមាន!EQ201</f>
        <v>2</v>
      </c>
      <c r="EL201" s="58">
        <f>វត្តមាន!ER201</f>
        <v>2</v>
      </c>
      <c r="EM201" s="58">
        <f>វត្តមាន!ES201</f>
        <v>6</v>
      </c>
      <c r="EN201" s="67"/>
      <c r="EO201" s="8"/>
      <c r="EP201" s="8"/>
      <c r="EQ201" s="8">
        <f t="shared" si="290"/>
        <v>0</v>
      </c>
      <c r="ER201" s="9" t="str">
        <f t="shared" si="291"/>
        <v>F</v>
      </c>
      <c r="ES201" s="9"/>
      <c r="ET201" s="8"/>
      <c r="EU201" s="9" t="str">
        <f t="shared" si="292"/>
        <v>F</v>
      </c>
      <c r="EV201" s="9"/>
      <c r="EW201" s="8"/>
      <c r="EX201" s="9" t="str">
        <f t="shared" si="293"/>
        <v>F</v>
      </c>
      <c r="EY201" s="9"/>
      <c r="EZ201" s="8"/>
      <c r="FA201" s="9" t="str">
        <f t="shared" si="294"/>
        <v>F</v>
      </c>
      <c r="FB201" s="9"/>
      <c r="FC201" s="8"/>
      <c r="FD201" s="9" t="str">
        <f t="shared" si="295"/>
        <v>F</v>
      </c>
      <c r="FE201" s="9"/>
      <c r="FF201" s="8"/>
      <c r="FG201" s="9" t="str">
        <f t="shared" si="296"/>
        <v>F</v>
      </c>
      <c r="FH201" s="9"/>
      <c r="FI201" s="8"/>
      <c r="FJ201" s="9" t="str">
        <f t="shared" si="297"/>
        <v>F</v>
      </c>
      <c r="FK201" s="9"/>
      <c r="FL201" s="8"/>
      <c r="FM201" s="9" t="str">
        <f t="shared" si="298"/>
        <v>F</v>
      </c>
      <c r="FN201" s="9"/>
      <c r="FO201" s="8"/>
      <c r="FP201" s="9" t="str">
        <f t="shared" si="299"/>
        <v>F</v>
      </c>
      <c r="FQ201" s="9"/>
      <c r="FR201" s="8"/>
      <c r="FS201" s="9" t="str">
        <f t="shared" si="300"/>
        <v>F</v>
      </c>
      <c r="FT201" s="9"/>
      <c r="FU201" s="8"/>
      <c r="FV201" s="9" t="str">
        <f t="shared" si="301"/>
        <v>F</v>
      </c>
      <c r="FX201" s="58">
        <f t="shared" si="302"/>
        <v>0</v>
      </c>
      <c r="FY201" s="58">
        <v>193</v>
      </c>
      <c r="FZ201" s="59" t="str">
        <f t="shared" si="303"/>
        <v>A</v>
      </c>
      <c r="GA201" s="59" t="str">
        <f t="shared" si="304"/>
        <v>ល្អ</v>
      </c>
      <c r="GB201" s="58" t="e">
        <f t="shared" si="305"/>
        <v>#N/A</v>
      </c>
      <c r="GC201" s="58">
        <f>វត្តមាន!FZ201</f>
        <v>2</v>
      </c>
      <c r="GD201" s="58">
        <f>វត្តមាន!GA201</f>
        <v>2</v>
      </c>
      <c r="GE201" s="58">
        <f>វត្តមាន!GB201</f>
        <v>2</v>
      </c>
      <c r="GF201" s="58">
        <f>វត្តមាន!GC201</f>
        <v>6</v>
      </c>
      <c r="GG201" s="69">
        <f t="shared" si="306"/>
        <v>96.5</v>
      </c>
      <c r="GH201" s="69">
        <f t="shared" si="307"/>
        <v>193</v>
      </c>
      <c r="GI201" s="69">
        <f t="shared" si="308"/>
        <v>144.75</v>
      </c>
      <c r="GJ201" s="59" t="str">
        <f t="shared" si="309"/>
        <v>A</v>
      </c>
      <c r="GK201" s="59" t="str">
        <f t="shared" si="310"/>
        <v>ល្អ</v>
      </c>
      <c r="GL201" s="58" t="e">
        <f t="shared" si="311"/>
        <v>#N/A</v>
      </c>
      <c r="GM201" s="2">
        <f t="shared" si="312"/>
        <v>4</v>
      </c>
      <c r="GN201" s="2">
        <f t="shared" si="313"/>
        <v>4</v>
      </c>
      <c r="GO201" s="2">
        <f t="shared" si="314"/>
        <v>4</v>
      </c>
      <c r="GP201" s="2">
        <f t="shared" si="315"/>
        <v>12</v>
      </c>
    </row>
    <row r="202" spans="1:198">
      <c r="A202" s="2"/>
      <c r="B202" s="2">
        <f>ប្រវត្តិរូបសិស្ស!B206</f>
        <v>0</v>
      </c>
      <c r="C202" s="2">
        <f>ប្រវត្តិរូបសិស្ស!C202</f>
        <v>0</v>
      </c>
      <c r="D202" s="2">
        <f>ប្រវត្តិរូបសិស្ស!D202</f>
        <v>0</v>
      </c>
      <c r="E202" s="7">
        <f>ប្រវត្តិរូបសិស្ស!E202</f>
        <v>0</v>
      </c>
      <c r="F202" s="7">
        <f>ប្រវត្តិរូបសិស្ស!G202</f>
        <v>0</v>
      </c>
      <c r="G202" s="8"/>
      <c r="H202" s="8"/>
      <c r="I202" s="8">
        <f t="shared" si="316"/>
        <v>0</v>
      </c>
      <c r="J202" s="9" t="str">
        <f t="shared" si="227"/>
        <v>F</v>
      </c>
      <c r="K202" s="8"/>
      <c r="L202" s="9" t="str">
        <f t="shared" si="228"/>
        <v>F</v>
      </c>
      <c r="M202" s="8"/>
      <c r="N202" s="9" t="str">
        <f t="shared" si="229"/>
        <v>F</v>
      </c>
      <c r="O202" s="8"/>
      <c r="P202" s="9" t="str">
        <f t="shared" si="230"/>
        <v>F</v>
      </c>
      <c r="Q202" s="8"/>
      <c r="R202" s="9" t="str">
        <f t="shared" si="231"/>
        <v>F</v>
      </c>
      <c r="S202" s="8"/>
      <c r="T202" s="9" t="str">
        <f t="shared" si="232"/>
        <v>F</v>
      </c>
      <c r="U202" s="8"/>
      <c r="V202" s="9" t="str">
        <f t="shared" si="233"/>
        <v>F</v>
      </c>
      <c r="W202" s="8"/>
      <c r="X202" s="9" t="str">
        <f t="shared" si="234"/>
        <v>F</v>
      </c>
      <c r="Y202" s="8"/>
      <c r="Z202" s="9" t="str">
        <f t="shared" si="235"/>
        <v>F</v>
      </c>
      <c r="AA202" s="8"/>
      <c r="AB202" s="9" t="str">
        <f t="shared" si="236"/>
        <v>F</v>
      </c>
      <c r="AC202" s="8"/>
      <c r="AD202" s="9" t="str">
        <f t="shared" si="237"/>
        <v>F</v>
      </c>
      <c r="AE202" s="9">
        <f>វត្តមាន!AL202</f>
        <v>0</v>
      </c>
      <c r="AF202" s="9">
        <f>វត្តមាន!AM202</f>
        <v>0</v>
      </c>
      <c r="AG202" s="9">
        <f>វត្តមាន!AN202</f>
        <v>0</v>
      </c>
      <c r="AH202" s="9">
        <f>វត្តមាន!AO202</f>
        <v>0</v>
      </c>
      <c r="AI202" s="53">
        <f t="shared" si="238"/>
        <v>0</v>
      </c>
      <c r="AJ202" s="53">
        <f t="shared" si="239"/>
        <v>0</v>
      </c>
      <c r="AK202" s="54" t="str">
        <f t="shared" si="240"/>
        <v>F</v>
      </c>
      <c r="AL202" s="54" t="str">
        <f t="shared" si="241"/>
        <v>ខ្សោយ</v>
      </c>
      <c r="AM202" s="53">
        <f t="shared" si="317"/>
        <v>1</v>
      </c>
      <c r="AN202" s="53">
        <f>វត្តមាន!BV202</f>
        <v>0</v>
      </c>
      <c r="AO202" s="53">
        <f>វត្តមាន!BW202</f>
        <v>0</v>
      </c>
      <c r="AP202" s="53">
        <f>វត្តមាន!BX202</f>
        <v>0</v>
      </c>
      <c r="AQ202" s="53">
        <f>វត្តមាន!BY202</f>
        <v>0</v>
      </c>
      <c r="AR202" s="53"/>
      <c r="AS202" s="8"/>
      <c r="AT202" s="8"/>
      <c r="AU202" s="8">
        <f t="shared" si="242"/>
        <v>0</v>
      </c>
      <c r="AV202" s="9" t="str">
        <f t="shared" si="243"/>
        <v>F</v>
      </c>
      <c r="AW202" s="8"/>
      <c r="AX202" s="9" t="str">
        <f t="shared" si="244"/>
        <v>F</v>
      </c>
      <c r="AY202" s="8"/>
      <c r="AZ202" s="9" t="str">
        <f t="shared" si="245"/>
        <v>F</v>
      </c>
      <c r="BA202" s="8"/>
      <c r="BB202" s="9" t="str">
        <f t="shared" si="246"/>
        <v>F</v>
      </c>
      <c r="BC202" s="8"/>
      <c r="BD202" s="9" t="str">
        <f t="shared" si="247"/>
        <v>F</v>
      </c>
      <c r="BE202" s="8"/>
      <c r="BF202" s="9" t="str">
        <f t="shared" si="248"/>
        <v>F</v>
      </c>
      <c r="BG202" s="8"/>
      <c r="BH202" s="9" t="str">
        <f t="shared" si="249"/>
        <v>F</v>
      </c>
      <c r="BI202" s="8"/>
      <c r="BJ202" s="9" t="str">
        <f t="shared" si="250"/>
        <v>F</v>
      </c>
      <c r="BK202" s="8"/>
      <c r="BL202" s="9" t="str">
        <f t="shared" si="251"/>
        <v>F</v>
      </c>
      <c r="BM202" s="8"/>
      <c r="BN202" s="9" t="str">
        <f t="shared" si="252"/>
        <v>F</v>
      </c>
      <c r="BO202" s="8"/>
      <c r="BP202" s="9" t="str">
        <f t="shared" si="253"/>
        <v>F</v>
      </c>
      <c r="BQ202" s="51">
        <f t="shared" si="254"/>
        <v>0</v>
      </c>
      <c r="BR202" s="51">
        <f t="shared" si="255"/>
        <v>0</v>
      </c>
      <c r="BS202" s="56" t="str">
        <f t="shared" si="256"/>
        <v>F</v>
      </c>
      <c r="BT202" s="56" t="str">
        <f t="shared" si="257"/>
        <v>ខ្សោយ</v>
      </c>
      <c r="BU202" s="51">
        <f t="shared" si="258"/>
        <v>1</v>
      </c>
      <c r="BV202" s="51">
        <f>វត្តមាន!BV202</f>
        <v>0</v>
      </c>
      <c r="BW202" s="51">
        <f>វត្តមាន!BW202</f>
        <v>0</v>
      </c>
      <c r="BX202" s="51">
        <f>វត្តមាន!BX202</f>
        <v>0</v>
      </c>
      <c r="BY202" s="51">
        <f>វត្តមាន!BY202</f>
        <v>0</v>
      </c>
      <c r="BZ202" s="8"/>
      <c r="CA202" s="8"/>
      <c r="CB202" s="8">
        <f t="shared" si="318"/>
        <v>0</v>
      </c>
      <c r="CC202" s="9" t="str">
        <f t="shared" si="259"/>
        <v>F</v>
      </c>
      <c r="CD202" s="8"/>
      <c r="CE202" s="9" t="str">
        <f t="shared" si="260"/>
        <v>F</v>
      </c>
      <c r="CF202" s="8"/>
      <c r="CG202" s="9" t="str">
        <f t="shared" si="261"/>
        <v>F</v>
      </c>
      <c r="CH202" s="8"/>
      <c r="CI202" s="9" t="str">
        <f t="shared" si="262"/>
        <v>F</v>
      </c>
      <c r="CJ202" s="8"/>
      <c r="CK202" s="9" t="str">
        <f t="shared" si="263"/>
        <v>F</v>
      </c>
      <c r="CL202" s="8"/>
      <c r="CM202" s="9" t="str">
        <f t="shared" si="264"/>
        <v>F</v>
      </c>
      <c r="CN202" s="8"/>
      <c r="CO202" s="9" t="str">
        <f t="shared" si="265"/>
        <v>F</v>
      </c>
      <c r="CP202" s="8"/>
      <c r="CQ202" s="9" t="str">
        <f t="shared" si="266"/>
        <v>F</v>
      </c>
      <c r="CR202" s="8"/>
      <c r="CS202" s="9" t="str">
        <f t="shared" si="267"/>
        <v>F</v>
      </c>
      <c r="CT202" s="8"/>
      <c r="CU202" s="9" t="str">
        <f t="shared" si="268"/>
        <v>F</v>
      </c>
      <c r="CV202" s="8"/>
      <c r="CW202" s="9" t="str">
        <f t="shared" si="269"/>
        <v>F</v>
      </c>
      <c r="CX202" s="51">
        <f t="shared" si="270"/>
        <v>0</v>
      </c>
      <c r="CY202" s="51">
        <v>194</v>
      </c>
      <c r="CZ202" s="56" t="str">
        <f t="shared" si="271"/>
        <v>A</v>
      </c>
      <c r="DA202" s="56" t="str">
        <f t="shared" si="272"/>
        <v>ល្អ</v>
      </c>
      <c r="DB202" s="51" t="e">
        <f t="shared" si="273"/>
        <v>#N/A</v>
      </c>
      <c r="DC202" s="51">
        <f>វត្តមាន!DF202</f>
        <v>0</v>
      </c>
      <c r="DD202" s="51">
        <f>វត្តមាន!DG202</f>
        <v>0</v>
      </c>
      <c r="DE202" s="51">
        <f>វត្តមាន!DH202</f>
        <v>0</v>
      </c>
      <c r="DF202" s="51">
        <f>វត្តមាន!DI202</f>
        <v>0</v>
      </c>
      <c r="DG202" s="8"/>
      <c r="DH202" s="8"/>
      <c r="DI202" s="8">
        <f t="shared" si="274"/>
        <v>0</v>
      </c>
      <c r="DJ202" s="9" t="str">
        <f t="shared" si="275"/>
        <v>F</v>
      </c>
      <c r="DK202" s="8"/>
      <c r="DL202" s="9" t="str">
        <f t="shared" si="276"/>
        <v>F</v>
      </c>
      <c r="DM202" s="8"/>
      <c r="DN202" s="9" t="str">
        <f t="shared" si="277"/>
        <v>F</v>
      </c>
      <c r="DO202" s="8"/>
      <c r="DP202" s="9" t="str">
        <f t="shared" si="278"/>
        <v>F</v>
      </c>
      <c r="DQ202" s="8"/>
      <c r="DR202" s="9" t="str">
        <f t="shared" si="279"/>
        <v>F</v>
      </c>
      <c r="DS202" s="8"/>
      <c r="DT202" s="9" t="str">
        <f t="shared" si="280"/>
        <v>F</v>
      </c>
      <c r="DU202" s="8"/>
      <c r="DV202" s="9" t="str">
        <f t="shared" si="281"/>
        <v>F</v>
      </c>
      <c r="DW202" s="8"/>
      <c r="DX202" s="9" t="str">
        <f t="shared" si="282"/>
        <v>F</v>
      </c>
      <c r="DY202" s="8"/>
      <c r="DZ202" s="9" t="str">
        <f t="shared" si="283"/>
        <v>F</v>
      </c>
      <c r="EA202" s="8"/>
      <c r="EB202" s="9" t="str">
        <f t="shared" si="284"/>
        <v>F</v>
      </c>
      <c r="EC202" s="8"/>
      <c r="ED202" s="9" t="str">
        <f t="shared" si="285"/>
        <v>F</v>
      </c>
      <c r="EE202" s="58">
        <f t="shared" si="286"/>
        <v>0</v>
      </c>
      <c r="EF202" s="58">
        <v>194</v>
      </c>
      <c r="EG202" s="59" t="str">
        <f t="shared" si="287"/>
        <v>A</v>
      </c>
      <c r="EH202" s="59" t="str">
        <f t="shared" si="288"/>
        <v>ល្អ</v>
      </c>
      <c r="EI202" s="58" t="e">
        <f t="shared" si="289"/>
        <v>#N/A</v>
      </c>
      <c r="EJ202" s="58">
        <f>វត្តមាន!EP202</f>
        <v>2</v>
      </c>
      <c r="EK202" s="58">
        <f>វត្តមាន!EQ202</f>
        <v>2</v>
      </c>
      <c r="EL202" s="58">
        <f>វត្តមាន!ER202</f>
        <v>2</v>
      </c>
      <c r="EM202" s="58">
        <f>វត្តមាន!ES202</f>
        <v>6</v>
      </c>
      <c r="EN202" s="67"/>
      <c r="EO202" s="8"/>
      <c r="EP202" s="8"/>
      <c r="EQ202" s="8">
        <f t="shared" si="290"/>
        <v>0</v>
      </c>
      <c r="ER202" s="9" t="str">
        <f t="shared" si="291"/>
        <v>F</v>
      </c>
      <c r="ES202" s="9"/>
      <c r="ET202" s="8"/>
      <c r="EU202" s="9" t="str">
        <f t="shared" si="292"/>
        <v>F</v>
      </c>
      <c r="EV202" s="9"/>
      <c r="EW202" s="8"/>
      <c r="EX202" s="9" t="str">
        <f t="shared" si="293"/>
        <v>F</v>
      </c>
      <c r="EY202" s="9"/>
      <c r="EZ202" s="8"/>
      <c r="FA202" s="9" t="str">
        <f t="shared" si="294"/>
        <v>F</v>
      </c>
      <c r="FB202" s="9"/>
      <c r="FC202" s="8"/>
      <c r="FD202" s="9" t="str">
        <f t="shared" si="295"/>
        <v>F</v>
      </c>
      <c r="FE202" s="9"/>
      <c r="FF202" s="8"/>
      <c r="FG202" s="9" t="str">
        <f t="shared" si="296"/>
        <v>F</v>
      </c>
      <c r="FH202" s="9"/>
      <c r="FI202" s="8"/>
      <c r="FJ202" s="9" t="str">
        <f t="shared" si="297"/>
        <v>F</v>
      </c>
      <c r="FK202" s="9"/>
      <c r="FL202" s="8"/>
      <c r="FM202" s="9" t="str">
        <f t="shared" si="298"/>
        <v>F</v>
      </c>
      <c r="FN202" s="9"/>
      <c r="FO202" s="8"/>
      <c r="FP202" s="9" t="str">
        <f t="shared" si="299"/>
        <v>F</v>
      </c>
      <c r="FQ202" s="9"/>
      <c r="FR202" s="8"/>
      <c r="FS202" s="9" t="str">
        <f t="shared" si="300"/>
        <v>F</v>
      </c>
      <c r="FT202" s="9"/>
      <c r="FU202" s="8"/>
      <c r="FV202" s="9" t="str">
        <f t="shared" si="301"/>
        <v>F</v>
      </c>
      <c r="FX202" s="58">
        <f t="shared" si="302"/>
        <v>0</v>
      </c>
      <c r="FY202" s="58">
        <v>194</v>
      </c>
      <c r="FZ202" s="59" t="str">
        <f t="shared" si="303"/>
        <v>A</v>
      </c>
      <c r="GA202" s="59" t="str">
        <f t="shared" si="304"/>
        <v>ល្អ</v>
      </c>
      <c r="GB202" s="58" t="e">
        <f t="shared" si="305"/>
        <v>#N/A</v>
      </c>
      <c r="GC202" s="58">
        <f>វត្តមាន!FZ202</f>
        <v>2</v>
      </c>
      <c r="GD202" s="58">
        <f>វត្តមាន!GA202</f>
        <v>2</v>
      </c>
      <c r="GE202" s="58">
        <f>វត្តមាន!GB202</f>
        <v>2</v>
      </c>
      <c r="GF202" s="58">
        <f>វត្តមាន!GC202</f>
        <v>6</v>
      </c>
      <c r="GG202" s="69">
        <f t="shared" si="306"/>
        <v>97</v>
      </c>
      <c r="GH202" s="69">
        <f t="shared" si="307"/>
        <v>194</v>
      </c>
      <c r="GI202" s="69">
        <f t="shared" si="308"/>
        <v>145.5</v>
      </c>
      <c r="GJ202" s="59" t="str">
        <f t="shared" si="309"/>
        <v>A</v>
      </c>
      <c r="GK202" s="59" t="str">
        <f t="shared" si="310"/>
        <v>ល្អ</v>
      </c>
      <c r="GL202" s="58" t="e">
        <f t="shared" si="311"/>
        <v>#N/A</v>
      </c>
      <c r="GM202" s="2">
        <f t="shared" si="312"/>
        <v>4</v>
      </c>
      <c r="GN202" s="2">
        <f t="shared" si="313"/>
        <v>4</v>
      </c>
      <c r="GO202" s="2">
        <f t="shared" si="314"/>
        <v>4</v>
      </c>
      <c r="GP202" s="2">
        <f t="shared" si="315"/>
        <v>12</v>
      </c>
    </row>
    <row r="203" spans="1:198">
      <c r="A203" s="2"/>
      <c r="B203" s="2">
        <f>ប្រវត្តិរូបសិស្ស!B207</f>
        <v>0</v>
      </c>
      <c r="C203" s="2">
        <f>ប្រវត្តិរូបសិស្ស!C203</f>
        <v>0</v>
      </c>
      <c r="D203" s="2">
        <f>ប្រវត្តិរូបសិស្ស!D203</f>
        <v>0</v>
      </c>
      <c r="E203" s="7">
        <f>ប្រវត្តិរូបសិស្ស!E203</f>
        <v>0</v>
      </c>
      <c r="F203" s="7">
        <f>ប្រវត្តិរូបសិស្ស!G203</f>
        <v>0</v>
      </c>
      <c r="G203" s="8"/>
      <c r="H203" s="8"/>
      <c r="I203" s="8">
        <f t="shared" si="316"/>
        <v>0</v>
      </c>
      <c r="J203" s="9" t="str">
        <f t="shared" si="227"/>
        <v>F</v>
      </c>
      <c r="K203" s="8"/>
      <c r="L203" s="9" t="str">
        <f t="shared" si="228"/>
        <v>F</v>
      </c>
      <c r="M203" s="8"/>
      <c r="N203" s="9" t="str">
        <f t="shared" si="229"/>
        <v>F</v>
      </c>
      <c r="O203" s="8"/>
      <c r="P203" s="9" t="str">
        <f t="shared" si="230"/>
        <v>F</v>
      </c>
      <c r="Q203" s="8"/>
      <c r="R203" s="9" t="str">
        <f t="shared" si="231"/>
        <v>F</v>
      </c>
      <c r="S203" s="8"/>
      <c r="T203" s="9" t="str">
        <f t="shared" si="232"/>
        <v>F</v>
      </c>
      <c r="U203" s="8"/>
      <c r="V203" s="9" t="str">
        <f t="shared" si="233"/>
        <v>F</v>
      </c>
      <c r="W203" s="8"/>
      <c r="X203" s="9" t="str">
        <f t="shared" si="234"/>
        <v>F</v>
      </c>
      <c r="Y203" s="8"/>
      <c r="Z203" s="9" t="str">
        <f t="shared" si="235"/>
        <v>F</v>
      </c>
      <c r="AA203" s="8"/>
      <c r="AB203" s="9" t="str">
        <f t="shared" si="236"/>
        <v>F</v>
      </c>
      <c r="AC203" s="8"/>
      <c r="AD203" s="9" t="str">
        <f t="shared" si="237"/>
        <v>F</v>
      </c>
      <c r="AE203" s="9">
        <f>វត្តមាន!AL203</f>
        <v>0</v>
      </c>
      <c r="AF203" s="9">
        <f>វត្តមាន!AM203</f>
        <v>0</v>
      </c>
      <c r="AG203" s="9">
        <f>វត្តមាន!AN203</f>
        <v>0</v>
      </c>
      <c r="AH203" s="9">
        <f>វត្តមាន!AO203</f>
        <v>0</v>
      </c>
      <c r="AI203" s="53">
        <f t="shared" si="238"/>
        <v>0</v>
      </c>
      <c r="AJ203" s="53">
        <f t="shared" si="239"/>
        <v>0</v>
      </c>
      <c r="AK203" s="54" t="str">
        <f t="shared" si="240"/>
        <v>F</v>
      </c>
      <c r="AL203" s="54" t="str">
        <f t="shared" si="241"/>
        <v>ខ្សោយ</v>
      </c>
      <c r="AM203" s="53">
        <f t="shared" si="317"/>
        <v>1</v>
      </c>
      <c r="AN203" s="53">
        <f>វត្តមាន!BV203</f>
        <v>0</v>
      </c>
      <c r="AO203" s="53">
        <f>វត្តមាន!BW203</f>
        <v>0</v>
      </c>
      <c r="AP203" s="53">
        <f>វត្តមាន!BX203</f>
        <v>0</v>
      </c>
      <c r="AQ203" s="53">
        <f>វត្តមាន!BY203</f>
        <v>0</v>
      </c>
      <c r="AR203" s="53"/>
      <c r="AS203" s="8"/>
      <c r="AT203" s="8"/>
      <c r="AU203" s="8">
        <f t="shared" si="242"/>
        <v>0</v>
      </c>
      <c r="AV203" s="9" t="str">
        <f t="shared" si="243"/>
        <v>F</v>
      </c>
      <c r="AW203" s="8"/>
      <c r="AX203" s="9" t="str">
        <f t="shared" si="244"/>
        <v>F</v>
      </c>
      <c r="AY203" s="8"/>
      <c r="AZ203" s="9" t="str">
        <f t="shared" si="245"/>
        <v>F</v>
      </c>
      <c r="BA203" s="8"/>
      <c r="BB203" s="9" t="str">
        <f t="shared" si="246"/>
        <v>F</v>
      </c>
      <c r="BC203" s="8"/>
      <c r="BD203" s="9" t="str">
        <f t="shared" si="247"/>
        <v>F</v>
      </c>
      <c r="BE203" s="8"/>
      <c r="BF203" s="9" t="str">
        <f t="shared" si="248"/>
        <v>F</v>
      </c>
      <c r="BG203" s="8"/>
      <c r="BH203" s="9" t="str">
        <f t="shared" si="249"/>
        <v>F</v>
      </c>
      <c r="BI203" s="8"/>
      <c r="BJ203" s="9" t="str">
        <f t="shared" si="250"/>
        <v>F</v>
      </c>
      <c r="BK203" s="8"/>
      <c r="BL203" s="9" t="str">
        <f t="shared" si="251"/>
        <v>F</v>
      </c>
      <c r="BM203" s="8"/>
      <c r="BN203" s="9" t="str">
        <f t="shared" si="252"/>
        <v>F</v>
      </c>
      <c r="BO203" s="8"/>
      <c r="BP203" s="9" t="str">
        <f t="shared" si="253"/>
        <v>F</v>
      </c>
      <c r="BQ203" s="51">
        <f t="shared" si="254"/>
        <v>0</v>
      </c>
      <c r="BR203" s="51">
        <f t="shared" si="255"/>
        <v>0</v>
      </c>
      <c r="BS203" s="56" t="str">
        <f t="shared" si="256"/>
        <v>F</v>
      </c>
      <c r="BT203" s="56" t="str">
        <f t="shared" si="257"/>
        <v>ខ្សោយ</v>
      </c>
      <c r="BU203" s="51">
        <f t="shared" si="258"/>
        <v>1</v>
      </c>
      <c r="BV203" s="51">
        <f>វត្តមាន!BV203</f>
        <v>0</v>
      </c>
      <c r="BW203" s="51">
        <f>វត្តមាន!BW203</f>
        <v>0</v>
      </c>
      <c r="BX203" s="51">
        <f>វត្តមាន!BX203</f>
        <v>0</v>
      </c>
      <c r="BY203" s="51">
        <f>វត្តមាន!BY203</f>
        <v>0</v>
      </c>
      <c r="BZ203" s="8"/>
      <c r="CA203" s="8"/>
      <c r="CB203" s="8">
        <f t="shared" si="318"/>
        <v>0</v>
      </c>
      <c r="CC203" s="9" t="str">
        <f t="shared" si="259"/>
        <v>F</v>
      </c>
      <c r="CD203" s="8"/>
      <c r="CE203" s="9" t="str">
        <f t="shared" si="260"/>
        <v>F</v>
      </c>
      <c r="CF203" s="8"/>
      <c r="CG203" s="9" t="str">
        <f t="shared" si="261"/>
        <v>F</v>
      </c>
      <c r="CH203" s="8"/>
      <c r="CI203" s="9" t="str">
        <f t="shared" si="262"/>
        <v>F</v>
      </c>
      <c r="CJ203" s="8"/>
      <c r="CK203" s="9" t="str">
        <f t="shared" si="263"/>
        <v>F</v>
      </c>
      <c r="CL203" s="8"/>
      <c r="CM203" s="9" t="str">
        <f t="shared" si="264"/>
        <v>F</v>
      </c>
      <c r="CN203" s="8"/>
      <c r="CO203" s="9" t="str">
        <f t="shared" si="265"/>
        <v>F</v>
      </c>
      <c r="CP203" s="8"/>
      <c r="CQ203" s="9" t="str">
        <f t="shared" si="266"/>
        <v>F</v>
      </c>
      <c r="CR203" s="8"/>
      <c r="CS203" s="9" t="str">
        <f t="shared" si="267"/>
        <v>F</v>
      </c>
      <c r="CT203" s="8"/>
      <c r="CU203" s="9" t="str">
        <f t="shared" si="268"/>
        <v>F</v>
      </c>
      <c r="CV203" s="8"/>
      <c r="CW203" s="9" t="str">
        <f t="shared" si="269"/>
        <v>F</v>
      </c>
      <c r="CX203" s="51">
        <f t="shared" si="270"/>
        <v>0</v>
      </c>
      <c r="CY203" s="51">
        <v>195</v>
      </c>
      <c r="CZ203" s="56" t="str">
        <f t="shared" si="271"/>
        <v>A</v>
      </c>
      <c r="DA203" s="56" t="str">
        <f t="shared" si="272"/>
        <v>ល្អ</v>
      </c>
      <c r="DB203" s="51" t="e">
        <f t="shared" si="273"/>
        <v>#N/A</v>
      </c>
      <c r="DC203" s="51">
        <f>វត្តមាន!DF203</f>
        <v>0</v>
      </c>
      <c r="DD203" s="51">
        <f>វត្តមាន!DG203</f>
        <v>0</v>
      </c>
      <c r="DE203" s="51">
        <f>វត្តមាន!DH203</f>
        <v>0</v>
      </c>
      <c r="DF203" s="51">
        <f>វត្តមាន!DI203</f>
        <v>0</v>
      </c>
      <c r="DG203" s="8"/>
      <c r="DH203" s="8"/>
      <c r="DI203" s="8">
        <f t="shared" si="274"/>
        <v>0</v>
      </c>
      <c r="DJ203" s="9" t="str">
        <f t="shared" si="275"/>
        <v>F</v>
      </c>
      <c r="DK203" s="8"/>
      <c r="DL203" s="9" t="str">
        <f t="shared" si="276"/>
        <v>F</v>
      </c>
      <c r="DM203" s="8"/>
      <c r="DN203" s="9" t="str">
        <f t="shared" si="277"/>
        <v>F</v>
      </c>
      <c r="DO203" s="8"/>
      <c r="DP203" s="9" t="str">
        <f t="shared" si="278"/>
        <v>F</v>
      </c>
      <c r="DQ203" s="8"/>
      <c r="DR203" s="9" t="str">
        <f t="shared" si="279"/>
        <v>F</v>
      </c>
      <c r="DS203" s="8"/>
      <c r="DT203" s="9" t="str">
        <f t="shared" si="280"/>
        <v>F</v>
      </c>
      <c r="DU203" s="8"/>
      <c r="DV203" s="9" t="str">
        <f t="shared" si="281"/>
        <v>F</v>
      </c>
      <c r="DW203" s="8"/>
      <c r="DX203" s="9" t="str">
        <f t="shared" si="282"/>
        <v>F</v>
      </c>
      <c r="DY203" s="8"/>
      <c r="DZ203" s="9" t="str">
        <f t="shared" si="283"/>
        <v>F</v>
      </c>
      <c r="EA203" s="8"/>
      <c r="EB203" s="9" t="str">
        <f t="shared" si="284"/>
        <v>F</v>
      </c>
      <c r="EC203" s="8"/>
      <c r="ED203" s="9" t="str">
        <f t="shared" si="285"/>
        <v>F</v>
      </c>
      <c r="EE203" s="58">
        <f t="shared" si="286"/>
        <v>0</v>
      </c>
      <c r="EF203" s="58">
        <v>195</v>
      </c>
      <c r="EG203" s="59" t="str">
        <f t="shared" si="287"/>
        <v>A</v>
      </c>
      <c r="EH203" s="59" t="str">
        <f t="shared" si="288"/>
        <v>ល្អ</v>
      </c>
      <c r="EI203" s="58" t="e">
        <f t="shared" si="289"/>
        <v>#N/A</v>
      </c>
      <c r="EJ203" s="58">
        <f>វត្តមាន!EP203</f>
        <v>2</v>
      </c>
      <c r="EK203" s="58">
        <f>វត្តមាន!EQ203</f>
        <v>2</v>
      </c>
      <c r="EL203" s="58">
        <f>វត្តមាន!ER203</f>
        <v>2</v>
      </c>
      <c r="EM203" s="58">
        <f>វត្តមាន!ES203</f>
        <v>6</v>
      </c>
      <c r="EN203" s="67"/>
      <c r="EO203" s="8"/>
      <c r="EP203" s="8"/>
      <c r="EQ203" s="8">
        <f t="shared" si="290"/>
        <v>0</v>
      </c>
      <c r="ER203" s="9" t="str">
        <f t="shared" si="291"/>
        <v>F</v>
      </c>
      <c r="ES203" s="9"/>
      <c r="ET203" s="8"/>
      <c r="EU203" s="9" t="str">
        <f t="shared" si="292"/>
        <v>F</v>
      </c>
      <c r="EV203" s="9"/>
      <c r="EW203" s="8"/>
      <c r="EX203" s="9" t="str">
        <f t="shared" si="293"/>
        <v>F</v>
      </c>
      <c r="EY203" s="9"/>
      <c r="EZ203" s="8"/>
      <c r="FA203" s="9" t="str">
        <f t="shared" si="294"/>
        <v>F</v>
      </c>
      <c r="FB203" s="9"/>
      <c r="FC203" s="8"/>
      <c r="FD203" s="9" t="str">
        <f t="shared" si="295"/>
        <v>F</v>
      </c>
      <c r="FE203" s="9"/>
      <c r="FF203" s="8"/>
      <c r="FG203" s="9" t="str">
        <f t="shared" si="296"/>
        <v>F</v>
      </c>
      <c r="FH203" s="9"/>
      <c r="FI203" s="8"/>
      <c r="FJ203" s="9" t="str">
        <f t="shared" si="297"/>
        <v>F</v>
      </c>
      <c r="FK203" s="9"/>
      <c r="FL203" s="8"/>
      <c r="FM203" s="9" t="str">
        <f t="shared" si="298"/>
        <v>F</v>
      </c>
      <c r="FN203" s="9"/>
      <c r="FO203" s="8"/>
      <c r="FP203" s="9" t="str">
        <f t="shared" si="299"/>
        <v>F</v>
      </c>
      <c r="FQ203" s="9"/>
      <c r="FR203" s="8"/>
      <c r="FS203" s="9" t="str">
        <f t="shared" si="300"/>
        <v>F</v>
      </c>
      <c r="FT203" s="9"/>
      <c r="FU203" s="8"/>
      <c r="FV203" s="9" t="str">
        <f t="shared" si="301"/>
        <v>F</v>
      </c>
      <c r="FX203" s="58">
        <f t="shared" si="302"/>
        <v>0</v>
      </c>
      <c r="FY203" s="58">
        <v>195</v>
      </c>
      <c r="FZ203" s="59" t="str">
        <f t="shared" si="303"/>
        <v>A</v>
      </c>
      <c r="GA203" s="59" t="str">
        <f t="shared" si="304"/>
        <v>ល្អ</v>
      </c>
      <c r="GB203" s="58" t="e">
        <f t="shared" si="305"/>
        <v>#N/A</v>
      </c>
      <c r="GC203" s="58">
        <f>វត្តមាន!FZ203</f>
        <v>2</v>
      </c>
      <c r="GD203" s="58">
        <f>វត្តមាន!GA203</f>
        <v>2</v>
      </c>
      <c r="GE203" s="58">
        <f>វត្តមាន!GB203</f>
        <v>2</v>
      </c>
      <c r="GF203" s="58">
        <f>វត្តមាន!GC203</f>
        <v>6</v>
      </c>
      <c r="GG203" s="69">
        <f t="shared" si="306"/>
        <v>97.5</v>
      </c>
      <c r="GH203" s="69">
        <f t="shared" si="307"/>
        <v>195</v>
      </c>
      <c r="GI203" s="69">
        <f t="shared" si="308"/>
        <v>146.25</v>
      </c>
      <c r="GJ203" s="59" t="str">
        <f t="shared" si="309"/>
        <v>A</v>
      </c>
      <c r="GK203" s="59" t="str">
        <f t="shared" si="310"/>
        <v>ល្អ</v>
      </c>
      <c r="GL203" s="58" t="e">
        <f t="shared" si="311"/>
        <v>#N/A</v>
      </c>
      <c r="GM203" s="2">
        <f t="shared" si="312"/>
        <v>4</v>
      </c>
      <c r="GN203" s="2">
        <f t="shared" si="313"/>
        <v>4</v>
      </c>
      <c r="GO203" s="2">
        <f t="shared" si="314"/>
        <v>4</v>
      </c>
      <c r="GP203" s="2">
        <f t="shared" si="315"/>
        <v>12</v>
      </c>
    </row>
    <row r="204" spans="1:198">
      <c r="A204" s="2"/>
      <c r="B204" s="2">
        <f>ប្រវត្តិរូបសិស្ស!B208</f>
        <v>0</v>
      </c>
      <c r="C204" s="2">
        <f>ប្រវត្តិរូបសិស្ស!C204</f>
        <v>0</v>
      </c>
      <c r="D204" s="2">
        <f>ប្រវត្តិរូបសិស្ស!D204</f>
        <v>0</v>
      </c>
      <c r="E204" s="7">
        <f>ប្រវត្តិរូបសិស្ស!E204</f>
        <v>0</v>
      </c>
      <c r="F204" s="7">
        <f>ប្រវត្តិរូបសិស្ស!G204</f>
        <v>0</v>
      </c>
      <c r="G204" s="8"/>
      <c r="H204" s="8"/>
      <c r="I204" s="8">
        <f t="shared" ref="I204:I267" si="319">G204+H204</f>
        <v>0</v>
      </c>
      <c r="J204" s="9" t="str">
        <f t="shared" ref="J204:J267" si="320">IF(I204&gt;=90,"A",IF(I204&gt;=80,"B",IF(I204&gt;=70,"C",IF(I204&gt;=60,"D",IF(I204&gt;=50,"E",IF(I204&lt;50,"F"))))))</f>
        <v>F</v>
      </c>
      <c r="K204" s="8"/>
      <c r="L204" s="9" t="str">
        <f t="shared" ref="L204:L267" si="321">IF(K204&gt;=90,"A",IF(K204&gt;=80,"B",IF(K204&gt;=70,"C",IF(K204&gt;=60,"D",IF(K204&gt;=50,"E",IF(K204&lt;50,"F"))))))</f>
        <v>F</v>
      </c>
      <c r="M204" s="8"/>
      <c r="N204" s="9" t="str">
        <f t="shared" ref="N204:N267" si="322">IF(M204&gt;=45,"A",IF(M204&gt;=40,"B",IF(M204&gt;=35,"C",IF(M204&gt;=30,"D",IF(M204&gt;=25,"E",IF(M204&lt;25,"F"))))))</f>
        <v>F</v>
      </c>
      <c r="O204" s="8"/>
      <c r="P204" s="9" t="str">
        <f t="shared" ref="P204:P267" si="323">IF(O204&gt;=45,"A",IF(O204&gt;=40,"B",IF(O204&gt;=35,"C",IF(O204&gt;=30,"D",IF(O204&gt;=25,"E",IF(O204&lt;25,"F"))))))</f>
        <v>F</v>
      </c>
      <c r="Q204" s="8"/>
      <c r="R204" s="9" t="str">
        <f t="shared" ref="R204:R267" si="324">IF(Q204&gt;=45,"A",IF(Q204&gt;=40,"B",IF(Q204&gt;=35,"C",IF(Q204&gt;=30,"D",IF(Q204&gt;=25,"E",IF(Q204&lt;25,"F"))))))</f>
        <v>F</v>
      </c>
      <c r="S204" s="8"/>
      <c r="T204" s="9" t="str">
        <f t="shared" ref="T204:T267" si="325">IF(S204&gt;=45,"A",IF(S204&gt;=40,"B",IF(S204&gt;=35,"C",IF(S204&gt;=30,"D",IF(S204&gt;=25,"E",IF(S204&lt;25,"F"))))))</f>
        <v>F</v>
      </c>
      <c r="U204" s="8"/>
      <c r="V204" s="9" t="str">
        <f t="shared" ref="V204:V267" si="326">IF(U204&gt;=45,"A",IF(U204&gt;=40,"B",IF(U204&gt;=35,"C",IF(U204&gt;=30,"D",IF(U204&gt;=25,"E",IF(U204&lt;25,"F"))))))</f>
        <v>F</v>
      </c>
      <c r="W204" s="8"/>
      <c r="X204" s="9" t="str">
        <f t="shared" ref="X204:X267" si="327">IF(W204&gt;=45,"A",IF(W204&gt;=40,"B",IF(W204&gt;=35,"C",IF(W204&gt;=30,"D",IF(W204&gt;=25,"E",IF(W204&lt;25,"F"))))))</f>
        <v>F</v>
      </c>
      <c r="Y204" s="8"/>
      <c r="Z204" s="9" t="str">
        <f t="shared" ref="Z204:Z267" si="328">IF(Y204&gt;=45,"A",IF(Y204&gt;=40,"B",IF(Y204&gt;=35,"C",IF(Y204&gt;=30,"D",IF(Y204&gt;=25,"E",IF(Y204&lt;25,"F"))))))</f>
        <v>F</v>
      </c>
      <c r="AA204" s="8"/>
      <c r="AB204" s="9" t="str">
        <f t="shared" ref="AB204:AB267" si="329">IF(AA204&gt;=45,"A",IF(AA204&gt;=40,"B",IF(AA204&gt;=35,"C",IF(AA204&gt;=30,"D",IF(AA204&gt;=25,"E",IF(AA204&lt;25,"F"))))))</f>
        <v>F</v>
      </c>
      <c r="AC204" s="8"/>
      <c r="AD204" s="9" t="str">
        <f t="shared" ref="AD204:AD267" si="330">IF(AC204&gt;=45,"A",IF(AC204&gt;=40,"B",IF(AC204&gt;=35,"C",IF(AC204&gt;=30,"D",IF(AC204&gt;=25,"E",IF(AC204&lt;25,"F"))))))</f>
        <v>F</v>
      </c>
      <c r="AE204" s="9">
        <f>វត្តមាន!AL204</f>
        <v>0</v>
      </c>
      <c r="AF204" s="9">
        <f>វត្តមាន!AM204</f>
        <v>0</v>
      </c>
      <c r="AG204" s="9">
        <f>វត្តមាន!AN204</f>
        <v>0</v>
      </c>
      <c r="AH204" s="9">
        <f>វត្តមាន!AO204</f>
        <v>0</v>
      </c>
      <c r="AI204" s="53">
        <f t="shared" ref="AI204:AI267" si="331">I204+K204+M204+O204+Q204+S204+U204+W204+Y204+AA204+AC204</f>
        <v>0</v>
      </c>
      <c r="AJ204" s="53">
        <f t="shared" ref="AJ204:AJ267" si="332">AI204/12</f>
        <v>0</v>
      </c>
      <c r="AK204" s="54" t="str">
        <f t="shared" ref="AK204:AK267" si="333">IF(AJ204&gt;=45,"A",IF(AJ204&gt;=40,"B",IF(AJ204&gt;=35,"C",IF(AJ204&gt;=30,"D",IF(AJ204&gt;=25,"E",IF(AJ204&lt;25,"F"))))))</f>
        <v>F</v>
      </c>
      <c r="AL204" s="54" t="str">
        <f t="shared" ref="AL204:AL267" si="334">IF(AJ204&gt;=40,"ល្អ",IF(AJ204&gt;=32.5,"ល្អបង្គួរ",IF(AJ204&gt;=25,"មធ្យម",IF(AJ204&lt;25,"ខ្សោយ"))))</f>
        <v>ខ្សោយ</v>
      </c>
      <c r="AM204" s="53">
        <f t="shared" ref="AM204:AM267" si="335">RANK(AJ204,$AJ$11:$AJ$55)</f>
        <v>1</v>
      </c>
      <c r="AN204" s="53">
        <f>វត្តមាន!BV204</f>
        <v>0</v>
      </c>
      <c r="AO204" s="53">
        <f>វត្តមាន!BW204</f>
        <v>0</v>
      </c>
      <c r="AP204" s="53">
        <f>វត្តមាន!BX204</f>
        <v>0</v>
      </c>
      <c r="AQ204" s="53">
        <f>វត្តមាន!BY204</f>
        <v>0</v>
      </c>
      <c r="AR204" s="53"/>
      <c r="AS204" s="8"/>
      <c r="AT204" s="8"/>
      <c r="AU204" s="8">
        <f t="shared" ref="AU204:AU267" si="336">AS204+AT204</f>
        <v>0</v>
      </c>
      <c r="AV204" s="9" t="str">
        <f t="shared" ref="AV204:AV267" si="337">IF(AU204&gt;=90,"A",IF(AU204&gt;=80,"B",IF(AU204&gt;=70,"C",IF(AU204&gt;=60,"D",IF(AU204&gt;=50,"E",IF(AU204&lt;50,"F"))))))</f>
        <v>F</v>
      </c>
      <c r="AW204" s="8"/>
      <c r="AX204" s="9" t="str">
        <f t="shared" ref="AX204:AX267" si="338">IF(AW204&gt;=90,"A",IF(AW204&gt;=80,"B",IF(AW204&gt;=70,"C",IF(AW204&gt;=60,"D",IF(AW204&gt;=50,"E",IF(AW204&lt;50,"F"))))))</f>
        <v>F</v>
      </c>
      <c r="AY204" s="8"/>
      <c r="AZ204" s="9" t="str">
        <f t="shared" ref="AZ204:AZ267" si="339">IF(AY204&gt;=45,"A",IF(AY204&gt;=40,"B",IF(AY204&gt;=35,"C",IF(AY204&gt;=30,"D",IF(AY204&gt;=25,"E",IF(AY204&lt;25,"F"))))))</f>
        <v>F</v>
      </c>
      <c r="BA204" s="8"/>
      <c r="BB204" s="9" t="str">
        <f t="shared" ref="BB204:BB267" si="340">IF(BA204&gt;=45,"A",IF(BA204&gt;=40,"B",IF(BA204&gt;=35,"C",IF(BA204&gt;=30,"D",IF(BA204&gt;=25,"E",IF(BA204&lt;25,"F"))))))</f>
        <v>F</v>
      </c>
      <c r="BC204" s="8"/>
      <c r="BD204" s="9" t="str">
        <f t="shared" ref="BD204:BD267" si="341">IF(BC204&gt;=45,"A",IF(BC204&gt;=40,"B",IF(BC204&gt;=35,"C",IF(BC204&gt;=30,"D",IF(BC204&gt;=25,"E",IF(BC204&lt;25,"F"))))))</f>
        <v>F</v>
      </c>
      <c r="BE204" s="8"/>
      <c r="BF204" s="9" t="str">
        <f t="shared" ref="BF204:BF267" si="342">IF(BE204&gt;=45,"A",IF(BE204&gt;=40,"B",IF(BE204&gt;=35,"C",IF(BE204&gt;=30,"D",IF(BE204&gt;=25,"E",IF(BE204&lt;25,"F"))))))</f>
        <v>F</v>
      </c>
      <c r="BG204" s="8"/>
      <c r="BH204" s="9" t="str">
        <f t="shared" ref="BH204:BH267" si="343">IF(BG204&gt;=45,"A",IF(BG204&gt;=40,"B",IF(BG204&gt;=35,"C",IF(BG204&gt;=30,"D",IF(BG204&gt;=25,"E",IF(BG204&lt;25,"F"))))))</f>
        <v>F</v>
      </c>
      <c r="BI204" s="8"/>
      <c r="BJ204" s="9" t="str">
        <f t="shared" ref="BJ204:BJ267" si="344">IF(BI204&gt;=45,"A",IF(BI204&gt;=40,"B",IF(BI204&gt;=35,"C",IF(BI204&gt;=30,"D",IF(BI204&gt;=25,"E",IF(BI204&lt;25,"F"))))))</f>
        <v>F</v>
      </c>
      <c r="BK204" s="8"/>
      <c r="BL204" s="9" t="str">
        <f t="shared" ref="BL204:BL267" si="345">IF(BK204&gt;=45,"A",IF(BK204&gt;=40,"B",IF(BK204&gt;=35,"C",IF(BK204&gt;=30,"D",IF(BK204&gt;=25,"E",IF(BK204&lt;25,"F"))))))</f>
        <v>F</v>
      </c>
      <c r="BM204" s="8"/>
      <c r="BN204" s="9" t="str">
        <f t="shared" ref="BN204:BN267" si="346">IF(BM204&gt;=45,"A",IF(BM204&gt;=40,"B",IF(BM204&gt;=35,"C",IF(BM204&gt;=30,"D",IF(BM204&gt;=25,"E",IF(BM204&lt;25,"F"))))))</f>
        <v>F</v>
      </c>
      <c r="BO204" s="8"/>
      <c r="BP204" s="9" t="str">
        <f t="shared" ref="BP204:BP267" si="347">IF(BO204&gt;=45,"A",IF(BO204&gt;=40,"B",IF(BO204&gt;=35,"C",IF(BO204&gt;=30,"D",IF(BO204&gt;=25,"E",IF(BO204&lt;25,"F"))))))</f>
        <v>F</v>
      </c>
      <c r="BQ204" s="51">
        <f t="shared" ref="BQ204:BQ267" si="348">AU204+AW204+AY204+BA204+BC204+BE204+BG204+BI204+BK204+BM204+BO204</f>
        <v>0</v>
      </c>
      <c r="BR204" s="51">
        <f t="shared" ref="BR204:BR267" si="349">BQ204/12</f>
        <v>0</v>
      </c>
      <c r="BS204" s="56" t="str">
        <f t="shared" ref="BS204:BS267" si="350">IF(BR204&gt;=45,"A",IF(BR204&gt;=40,"B",IF(BR204&gt;=35,"C",IF(BR204&gt;=30,"D",IF(BR204&gt;=25,"E",IF(BR204&lt;25,"F"))))))</f>
        <v>F</v>
      </c>
      <c r="BT204" s="56" t="str">
        <f t="shared" ref="BT204:BT267" si="351">IF(BR204&gt;=40,"ល្អ",IF(BR204&gt;=32.5,"ល្អបង្គួរ",IF(BR204&gt;=25,"មធ្យម",IF(BR204&lt;25,"ខ្សោយ"))))</f>
        <v>ខ្សោយ</v>
      </c>
      <c r="BU204" s="51">
        <f t="shared" ref="BU204:BU267" si="352">RANK(BR204,$BR$11:$BR$55)</f>
        <v>1</v>
      </c>
      <c r="BV204" s="51">
        <f>វត្តមាន!BV204</f>
        <v>0</v>
      </c>
      <c r="BW204" s="51">
        <f>វត្តមាន!BW204</f>
        <v>0</v>
      </c>
      <c r="BX204" s="51">
        <f>វត្តមាន!BX204</f>
        <v>0</v>
      </c>
      <c r="BY204" s="51">
        <f>វត្តមាន!BY204</f>
        <v>0</v>
      </c>
      <c r="BZ204" s="8"/>
      <c r="CA204" s="8"/>
      <c r="CB204" s="8">
        <f t="shared" ref="CB204:CB267" si="353">BZ204+CA204</f>
        <v>0</v>
      </c>
      <c r="CC204" s="9" t="str">
        <f t="shared" ref="CC204:CC267" si="354">IF(CB204&gt;=90,"A",IF(CB204&gt;=80,"B",IF(CB204&gt;=70,"C",IF(CB204&gt;=60,"D",IF(CB204&gt;=50,"E",IF(CB204&lt;50,"F"))))))</f>
        <v>F</v>
      </c>
      <c r="CD204" s="8"/>
      <c r="CE204" s="9" t="str">
        <f t="shared" ref="CE204:CE267" si="355">IF(CD204&gt;=90,"A",IF(CD204&gt;=80,"B",IF(CD204&gt;=70,"C",IF(CD204&gt;=60,"D",IF(CD204&gt;=50,"E",IF(CD204&lt;50,"F"))))))</f>
        <v>F</v>
      </c>
      <c r="CF204" s="8"/>
      <c r="CG204" s="9" t="str">
        <f t="shared" ref="CG204:CG267" si="356">IF(CF204&gt;=45,"A",IF(CF204&gt;=40,"B",IF(CF204&gt;=35,"C",IF(CF204&gt;=30,"D",IF(CF204&gt;=25,"E",IF(CF204&lt;25,"F"))))))</f>
        <v>F</v>
      </c>
      <c r="CH204" s="8"/>
      <c r="CI204" s="9" t="str">
        <f t="shared" ref="CI204:CI267" si="357">IF(CH204&gt;=45,"A",IF(CH204&gt;=40,"B",IF(CH204&gt;=35,"C",IF(CH204&gt;=30,"D",IF(CH204&gt;=25,"E",IF(CH204&lt;25,"F"))))))</f>
        <v>F</v>
      </c>
      <c r="CJ204" s="8"/>
      <c r="CK204" s="9" t="str">
        <f t="shared" ref="CK204:CK267" si="358">IF(CJ204&gt;=45,"A",IF(CJ204&gt;=40,"B",IF(CJ204&gt;=35,"C",IF(CJ204&gt;=30,"D",IF(CJ204&gt;=25,"E",IF(CJ204&lt;25,"F"))))))</f>
        <v>F</v>
      </c>
      <c r="CL204" s="8"/>
      <c r="CM204" s="9" t="str">
        <f t="shared" ref="CM204:CM267" si="359">IF(CL204&gt;=45,"A",IF(CL204&gt;=40,"B",IF(CL204&gt;=35,"C",IF(CL204&gt;=30,"D",IF(CL204&gt;=25,"E",IF(CL204&lt;25,"F"))))))</f>
        <v>F</v>
      </c>
      <c r="CN204" s="8"/>
      <c r="CO204" s="9" t="str">
        <f t="shared" ref="CO204:CO267" si="360">IF(CN204&gt;=45,"A",IF(CN204&gt;=40,"B",IF(CN204&gt;=35,"C",IF(CN204&gt;=30,"D",IF(CN204&gt;=25,"E",IF(CN204&lt;25,"F"))))))</f>
        <v>F</v>
      </c>
      <c r="CP204" s="8"/>
      <c r="CQ204" s="9" t="str">
        <f t="shared" ref="CQ204:CQ267" si="361">IF(CP204&gt;=45,"A",IF(CP204&gt;=40,"B",IF(CP204&gt;=35,"C",IF(CP204&gt;=30,"D",IF(CP204&gt;=25,"E",IF(CP204&lt;25,"F"))))))</f>
        <v>F</v>
      </c>
      <c r="CR204" s="8"/>
      <c r="CS204" s="9" t="str">
        <f t="shared" ref="CS204:CS267" si="362">IF(CR204&gt;=45,"A",IF(CR204&gt;=40,"B",IF(CR204&gt;=35,"C",IF(CR204&gt;=30,"D",IF(CR204&gt;=25,"E",IF(CR204&lt;25,"F"))))))</f>
        <v>F</v>
      </c>
      <c r="CT204" s="8"/>
      <c r="CU204" s="9" t="str">
        <f t="shared" ref="CU204:CU267" si="363">IF(CT204&gt;=45,"A",IF(CT204&gt;=40,"B",IF(CT204&gt;=35,"C",IF(CT204&gt;=30,"D",IF(CT204&gt;=25,"E",IF(CT204&lt;25,"F"))))))</f>
        <v>F</v>
      </c>
      <c r="CV204" s="8"/>
      <c r="CW204" s="9" t="str">
        <f t="shared" ref="CW204:CW267" si="364">IF(CV204&gt;=45,"A",IF(CV204&gt;=40,"B",IF(CV204&gt;=35,"C",IF(CV204&gt;=30,"D",IF(CV204&gt;=25,"E",IF(CV204&lt;25,"F"))))))</f>
        <v>F</v>
      </c>
      <c r="CX204" s="51">
        <f t="shared" ref="CX204:CX267" si="365">CB204+CD204+CF204+CH204+CJ204+CL204+CN204+CP204+CR204+CT204+CV204</f>
        <v>0</v>
      </c>
      <c r="CY204" s="51">
        <v>196</v>
      </c>
      <c r="CZ204" s="56" t="str">
        <f t="shared" ref="CZ204:CZ267" si="366">IF(CY204&gt;=45,"A",IF(CY204&gt;=40,"B",IF(CY204&gt;=35,"C",IF(CY204&gt;=30,"D",IF(CY204&gt;=25,"E",IF(CY204&lt;25,"F"))))))</f>
        <v>A</v>
      </c>
      <c r="DA204" s="56" t="str">
        <f t="shared" ref="DA204:DA267" si="367">IF(CY204&gt;=40,"ល្អ",IF(CY204&gt;=32.5,"ល្អបង្គួរ",IF(CY204&gt;=25,"មធ្យម",IF(CY204&lt;25,"ខ្សោយ"))))</f>
        <v>ល្អ</v>
      </c>
      <c r="DB204" s="51" t="e">
        <f t="shared" ref="DB204:DB267" si="368">RANK(CY204,$CY$11:$CY$55)</f>
        <v>#N/A</v>
      </c>
      <c r="DC204" s="51">
        <f>វត្តមាន!DF204</f>
        <v>0</v>
      </c>
      <c r="DD204" s="51">
        <f>វត្តមាន!DG204</f>
        <v>0</v>
      </c>
      <c r="DE204" s="51">
        <f>វត្តមាន!DH204</f>
        <v>0</v>
      </c>
      <c r="DF204" s="51">
        <f>វត្តមាន!DI204</f>
        <v>0</v>
      </c>
      <c r="DG204" s="8"/>
      <c r="DH204" s="8"/>
      <c r="DI204" s="8">
        <f t="shared" ref="DI204:DI267" si="369">DG204+DH204</f>
        <v>0</v>
      </c>
      <c r="DJ204" s="9" t="str">
        <f t="shared" ref="DJ204:DJ267" si="370">IF(DI204&gt;=90,"A",IF(DI204&gt;=80,"B",IF(DI204&gt;=70,"C",IF(DI204&gt;=60,"D",IF(DI204&gt;=50,"E",IF(DI204&lt;50,"F"))))))</f>
        <v>F</v>
      </c>
      <c r="DK204" s="8"/>
      <c r="DL204" s="9" t="str">
        <f t="shared" ref="DL204:DL267" si="371">IF(DK204&gt;=90,"A",IF(DK204&gt;=80,"B",IF(DK204&gt;=70,"C",IF(DK204&gt;=60,"D",IF(DK204&gt;=50,"E",IF(DK204&lt;50,"F"))))))</f>
        <v>F</v>
      </c>
      <c r="DM204" s="8"/>
      <c r="DN204" s="9" t="str">
        <f t="shared" ref="DN204:DN267" si="372">IF(DM204&gt;=45,"A",IF(DM204&gt;=40,"B",IF(DM204&gt;=35,"C",IF(DM204&gt;=30,"D",IF(DM204&gt;=25,"E",IF(DM204&lt;25,"F"))))))</f>
        <v>F</v>
      </c>
      <c r="DO204" s="8"/>
      <c r="DP204" s="9" t="str">
        <f t="shared" ref="DP204:DP267" si="373">IF(DO204&gt;=45,"A",IF(DO204&gt;=40,"B",IF(DO204&gt;=35,"C",IF(DO204&gt;=30,"D",IF(DO204&gt;=25,"E",IF(DO204&lt;25,"F"))))))</f>
        <v>F</v>
      </c>
      <c r="DQ204" s="8"/>
      <c r="DR204" s="9" t="str">
        <f t="shared" ref="DR204:DR267" si="374">IF(DQ204&gt;=45,"A",IF(DQ204&gt;=40,"B",IF(DQ204&gt;=35,"C",IF(DQ204&gt;=30,"D",IF(DQ204&gt;=25,"E",IF(DQ204&lt;25,"F"))))))</f>
        <v>F</v>
      </c>
      <c r="DS204" s="8"/>
      <c r="DT204" s="9" t="str">
        <f t="shared" ref="DT204:DT267" si="375">IF(DS204&gt;=45,"A",IF(DS204&gt;=40,"B",IF(DS204&gt;=35,"C",IF(DS204&gt;=30,"D",IF(DS204&gt;=25,"E",IF(DS204&lt;25,"F"))))))</f>
        <v>F</v>
      </c>
      <c r="DU204" s="8"/>
      <c r="DV204" s="9" t="str">
        <f t="shared" ref="DV204:DV267" si="376">IF(DU204&gt;=45,"A",IF(DU204&gt;=40,"B",IF(DU204&gt;=35,"C",IF(DU204&gt;=30,"D",IF(DU204&gt;=25,"E",IF(DU204&lt;25,"F"))))))</f>
        <v>F</v>
      </c>
      <c r="DW204" s="8"/>
      <c r="DX204" s="9" t="str">
        <f t="shared" ref="DX204:DX267" si="377">IF(DW204&gt;=45,"A",IF(DW204&gt;=40,"B",IF(DW204&gt;=35,"C",IF(DW204&gt;=30,"D",IF(DW204&gt;=25,"E",IF(DW204&lt;25,"F"))))))</f>
        <v>F</v>
      </c>
      <c r="DY204" s="8"/>
      <c r="DZ204" s="9" t="str">
        <f t="shared" ref="DZ204:DZ267" si="378">IF(DY204&gt;=45,"A",IF(DY204&gt;=40,"B",IF(DY204&gt;=35,"C",IF(DY204&gt;=30,"D",IF(DY204&gt;=25,"E",IF(DY204&lt;25,"F"))))))</f>
        <v>F</v>
      </c>
      <c r="EA204" s="8"/>
      <c r="EB204" s="9" t="str">
        <f t="shared" ref="EB204:EB267" si="379">IF(EA204&gt;=45,"A",IF(EA204&gt;=40,"B",IF(EA204&gt;=35,"C",IF(EA204&gt;=30,"D",IF(EA204&gt;=25,"E",IF(EA204&lt;25,"F"))))))</f>
        <v>F</v>
      </c>
      <c r="EC204" s="8"/>
      <c r="ED204" s="9" t="str">
        <f t="shared" ref="ED204:ED267" si="380">IF(EC204&gt;=45,"A",IF(EC204&gt;=40,"B",IF(EC204&gt;=35,"C",IF(EC204&gt;=30,"D",IF(EC204&gt;=25,"E",IF(EC204&lt;25,"F"))))))</f>
        <v>F</v>
      </c>
      <c r="EE204" s="58">
        <f t="shared" ref="EE204:EE267" si="381">DI204+DK204+DM204+DO204+DQ204+DS204+DU204+DW204+DY204+EA204+EC204</f>
        <v>0</v>
      </c>
      <c r="EF204" s="58">
        <v>196</v>
      </c>
      <c r="EG204" s="59" t="str">
        <f t="shared" ref="EG204:EG267" si="382">IF(EF204&gt;=45,"A",IF(EF204&gt;=40,"B",IF(EF204&gt;=35,"C",IF(EF204&gt;=30,"D",IF(EF204&gt;=25,"E",IF(EF204&lt;25,"F"))))))</f>
        <v>A</v>
      </c>
      <c r="EH204" s="59" t="str">
        <f t="shared" ref="EH204:EH267" si="383">IF(EF204&gt;=40,"ល្អ",IF(EF204&gt;=32.5,"ល្អបង្គួរ",IF(EF204&gt;=25,"មធ្យម",IF(EF204&lt;25,"ខ្សោយ"))))</f>
        <v>ល្អ</v>
      </c>
      <c r="EI204" s="58" t="e">
        <f t="shared" ref="EI204:EI267" si="384">RANK(EF204,$EF$11:$EF$55)</f>
        <v>#N/A</v>
      </c>
      <c r="EJ204" s="58">
        <f>វត្តមាន!EP204</f>
        <v>2</v>
      </c>
      <c r="EK204" s="58">
        <f>វត្តមាន!EQ204</f>
        <v>2</v>
      </c>
      <c r="EL204" s="58">
        <f>វត្តមាន!ER204</f>
        <v>2</v>
      </c>
      <c r="EM204" s="58">
        <f>វត្តមាន!ES204</f>
        <v>6</v>
      </c>
      <c r="EN204" s="67"/>
      <c r="EO204" s="8"/>
      <c r="EP204" s="8"/>
      <c r="EQ204" s="8">
        <f t="shared" ref="EQ204:EQ267" si="385">EO204+EP204</f>
        <v>0</v>
      </c>
      <c r="ER204" s="9" t="str">
        <f t="shared" ref="ER204:ER267" si="386">IF(EQ204&gt;=90,"A",IF(EQ204&gt;=80,"B",IF(EQ204&gt;=70,"C",IF(EQ204&gt;=60,"D",IF(EQ204&gt;=50,"E",IF(EQ204&lt;50,"F"))))))</f>
        <v>F</v>
      </c>
      <c r="ES204" s="9"/>
      <c r="ET204" s="8"/>
      <c r="EU204" s="9" t="str">
        <f t="shared" ref="EU204:EU267" si="387">IF(ET204&gt;=90,"A",IF(ET204&gt;=80,"B",IF(ET204&gt;=70,"C",IF(ET204&gt;=60,"D",IF(ET204&gt;=50,"E",IF(ET204&lt;50,"F"))))))</f>
        <v>F</v>
      </c>
      <c r="EV204" s="9"/>
      <c r="EW204" s="8"/>
      <c r="EX204" s="9" t="str">
        <f t="shared" ref="EX204:EX267" si="388">IF(EW204&gt;=45,"A",IF(EW204&gt;=40,"B",IF(EW204&gt;=35,"C",IF(EW204&gt;=30,"D",IF(EW204&gt;=25,"E",IF(EW204&lt;25,"F"))))))</f>
        <v>F</v>
      </c>
      <c r="EY204" s="9"/>
      <c r="EZ204" s="8"/>
      <c r="FA204" s="9" t="str">
        <f t="shared" ref="FA204:FA267" si="389">IF(EZ204&gt;=45,"A",IF(EZ204&gt;=40,"B",IF(EZ204&gt;=35,"C",IF(EZ204&gt;=30,"D",IF(EZ204&gt;=25,"E",IF(EZ204&lt;25,"F"))))))</f>
        <v>F</v>
      </c>
      <c r="FB204" s="9"/>
      <c r="FC204" s="8"/>
      <c r="FD204" s="9" t="str">
        <f t="shared" ref="FD204:FD267" si="390">IF(FC204&gt;=45,"A",IF(FC204&gt;=40,"B",IF(FC204&gt;=35,"C",IF(FC204&gt;=30,"D",IF(FC204&gt;=25,"E",IF(FC204&lt;25,"F"))))))</f>
        <v>F</v>
      </c>
      <c r="FE204" s="9"/>
      <c r="FF204" s="8"/>
      <c r="FG204" s="9" t="str">
        <f t="shared" ref="FG204:FG267" si="391">IF(FF204&gt;=45,"A",IF(FF204&gt;=40,"B",IF(FF204&gt;=35,"C",IF(FF204&gt;=30,"D",IF(FF204&gt;=25,"E",IF(FF204&lt;25,"F"))))))</f>
        <v>F</v>
      </c>
      <c r="FH204" s="9"/>
      <c r="FI204" s="8"/>
      <c r="FJ204" s="9" t="str">
        <f t="shared" ref="FJ204:FJ267" si="392">IF(FI204&gt;=45,"A",IF(FI204&gt;=40,"B",IF(FI204&gt;=35,"C",IF(FI204&gt;=30,"D",IF(FI204&gt;=25,"E",IF(FI204&lt;25,"F"))))))</f>
        <v>F</v>
      </c>
      <c r="FK204" s="9"/>
      <c r="FL204" s="8"/>
      <c r="FM204" s="9" t="str">
        <f t="shared" ref="FM204:FM267" si="393">IF(FL204&gt;=45,"A",IF(FL204&gt;=40,"B",IF(FL204&gt;=35,"C",IF(FL204&gt;=30,"D",IF(FL204&gt;=25,"E",IF(FL204&lt;25,"F"))))))</f>
        <v>F</v>
      </c>
      <c r="FN204" s="9"/>
      <c r="FO204" s="8"/>
      <c r="FP204" s="9" t="str">
        <f t="shared" ref="FP204:FP267" si="394">IF(FO204&gt;=45,"A",IF(FO204&gt;=40,"B",IF(FO204&gt;=35,"C",IF(FO204&gt;=30,"D",IF(FO204&gt;=25,"E",IF(FO204&lt;25,"F"))))))</f>
        <v>F</v>
      </c>
      <c r="FQ204" s="9"/>
      <c r="FR204" s="8"/>
      <c r="FS204" s="9" t="str">
        <f t="shared" ref="FS204:FS267" si="395">IF(FR204&gt;=45,"A",IF(FR204&gt;=40,"B",IF(FR204&gt;=35,"C",IF(FR204&gt;=30,"D",IF(FR204&gt;=25,"E",IF(FR204&lt;25,"F"))))))</f>
        <v>F</v>
      </c>
      <c r="FT204" s="9"/>
      <c r="FU204" s="8"/>
      <c r="FV204" s="9" t="str">
        <f t="shared" ref="FV204:FV267" si="396">IF(FU204&gt;=45,"A",IF(FU204&gt;=40,"B",IF(FU204&gt;=35,"C",IF(FU204&gt;=30,"D",IF(FU204&gt;=25,"E",IF(FU204&lt;25,"F"))))))</f>
        <v>F</v>
      </c>
      <c r="FX204" s="58">
        <f t="shared" ref="FX204:FX267" si="397">EQ204+ET204+EW204+EZ204+FC204+FF204+FI204+FL204+FO204+FR204+FU204</f>
        <v>0</v>
      </c>
      <c r="FY204" s="58">
        <v>196</v>
      </c>
      <c r="FZ204" s="59" t="str">
        <f t="shared" ref="FZ204:FZ267" si="398">IF(FY204&gt;=45,"A",IF(FY204&gt;=40,"B",IF(FY204&gt;=35,"C",IF(FY204&gt;=30,"D",IF(FY204&gt;=25,"E",IF(FY204&lt;25,"F"))))))</f>
        <v>A</v>
      </c>
      <c r="GA204" s="59" t="str">
        <f t="shared" ref="GA204:GA267" si="399">IF(FY204&gt;=40,"ល្អ",IF(FY204&gt;=32.5,"ល្អបង្គួរ",IF(FY204&gt;=25,"មធ្យម",IF(FY204&lt;25,"ខ្សោយ"))))</f>
        <v>ល្អ</v>
      </c>
      <c r="GB204" s="58" t="e">
        <f t="shared" ref="GB204:GB267" si="400">RANK(FY204,$AJ$11:$AJ$55)</f>
        <v>#N/A</v>
      </c>
      <c r="GC204" s="58">
        <f>វត្តមាន!FZ204</f>
        <v>2</v>
      </c>
      <c r="GD204" s="58">
        <f>វត្តមាន!GA204</f>
        <v>2</v>
      </c>
      <c r="GE204" s="58">
        <f>វត្តមាន!GB204</f>
        <v>2</v>
      </c>
      <c r="GF204" s="58">
        <f>វត្តមាន!GC204</f>
        <v>6</v>
      </c>
      <c r="GG204" s="69">
        <f t="shared" ref="GG204:GG267" si="401">(EF204+CY204+BR204+AJ204)/4</f>
        <v>98</v>
      </c>
      <c r="GH204" s="69">
        <f t="shared" ref="GH204:GH267" si="402">FY204</f>
        <v>196</v>
      </c>
      <c r="GI204" s="69">
        <f t="shared" ref="GI204:GI267" si="403">(GG204+GH204)/2</f>
        <v>147</v>
      </c>
      <c r="GJ204" s="59" t="str">
        <f t="shared" ref="GJ204:GJ267" si="404">IF(GI204&gt;=45,"A",IF(GI204&gt;=40,"B",IF(GI204&gt;=35,"C",IF(GI204&gt;=30,"D",IF(GI204&gt;=25,"E",IF(GI204&lt;25,"F"))))))</f>
        <v>A</v>
      </c>
      <c r="GK204" s="59" t="str">
        <f t="shared" ref="GK204:GK267" si="405">IF(GI204&gt;=40,"ល្អ",IF(GI204&gt;=32.5,"ល្អបង្គួរ",IF(GI204&gt;=25,"មធ្យម",IF(GI204&lt;25,"ខ្សោយ"))))</f>
        <v>ល្អ</v>
      </c>
      <c r="GL204" s="58" t="e">
        <f t="shared" ref="GL204:GL267" si="406">RANK(GI204,$GI$11:$GI$55)</f>
        <v>#N/A</v>
      </c>
      <c r="GM204" s="2">
        <f t="shared" ref="GM204:GM267" si="407">GC204+EJ204+DC204+BV204+AN204</f>
        <v>4</v>
      </c>
      <c r="GN204" s="2">
        <f t="shared" ref="GN204:GN267" si="408">GD204+EK204+DD204+BW204+AO204</f>
        <v>4</v>
      </c>
      <c r="GO204" s="2">
        <f t="shared" ref="GO204:GO267" si="409">GE204+EL204+DE204+BX204+AP204</f>
        <v>4</v>
      </c>
      <c r="GP204" s="2">
        <f t="shared" ref="GP204:GP267" si="410">GF204+EM204+DF204+BY204+AQ204</f>
        <v>12</v>
      </c>
    </row>
    <row r="205" spans="1:198">
      <c r="A205" s="2"/>
      <c r="B205" s="2">
        <f>ប្រវត្តិរូបសិស្ស!B209</f>
        <v>0</v>
      </c>
      <c r="C205" s="2">
        <f>ប្រវត្តិរូបសិស្ស!C205</f>
        <v>0</v>
      </c>
      <c r="D205" s="2">
        <f>ប្រវត្តិរូបសិស្ស!D205</f>
        <v>0</v>
      </c>
      <c r="E205" s="7">
        <f>ប្រវត្តិរូបសិស្ស!E205</f>
        <v>0</v>
      </c>
      <c r="F205" s="7">
        <f>ប្រវត្តិរូបសិស្ស!G205</f>
        <v>0</v>
      </c>
      <c r="G205" s="8"/>
      <c r="H205" s="8"/>
      <c r="I205" s="8">
        <f t="shared" si="319"/>
        <v>0</v>
      </c>
      <c r="J205" s="9" t="str">
        <f t="shared" si="320"/>
        <v>F</v>
      </c>
      <c r="K205" s="8"/>
      <c r="L205" s="9" t="str">
        <f t="shared" si="321"/>
        <v>F</v>
      </c>
      <c r="M205" s="8"/>
      <c r="N205" s="9" t="str">
        <f t="shared" si="322"/>
        <v>F</v>
      </c>
      <c r="O205" s="8"/>
      <c r="P205" s="9" t="str">
        <f t="shared" si="323"/>
        <v>F</v>
      </c>
      <c r="Q205" s="8"/>
      <c r="R205" s="9" t="str">
        <f t="shared" si="324"/>
        <v>F</v>
      </c>
      <c r="S205" s="8"/>
      <c r="T205" s="9" t="str">
        <f t="shared" si="325"/>
        <v>F</v>
      </c>
      <c r="U205" s="8"/>
      <c r="V205" s="9" t="str">
        <f t="shared" si="326"/>
        <v>F</v>
      </c>
      <c r="W205" s="8"/>
      <c r="X205" s="9" t="str">
        <f t="shared" si="327"/>
        <v>F</v>
      </c>
      <c r="Y205" s="8"/>
      <c r="Z205" s="9" t="str">
        <f t="shared" si="328"/>
        <v>F</v>
      </c>
      <c r="AA205" s="8"/>
      <c r="AB205" s="9" t="str">
        <f t="shared" si="329"/>
        <v>F</v>
      </c>
      <c r="AC205" s="8"/>
      <c r="AD205" s="9" t="str">
        <f t="shared" si="330"/>
        <v>F</v>
      </c>
      <c r="AE205" s="9">
        <f>វត្តមាន!AL205</f>
        <v>0</v>
      </c>
      <c r="AF205" s="9">
        <f>វត្តមាន!AM205</f>
        <v>0</v>
      </c>
      <c r="AG205" s="9">
        <f>វត្តមាន!AN205</f>
        <v>0</v>
      </c>
      <c r="AH205" s="9">
        <f>វត្តមាន!AO205</f>
        <v>0</v>
      </c>
      <c r="AI205" s="53">
        <f t="shared" si="331"/>
        <v>0</v>
      </c>
      <c r="AJ205" s="53">
        <f t="shared" si="332"/>
        <v>0</v>
      </c>
      <c r="AK205" s="54" t="str">
        <f t="shared" si="333"/>
        <v>F</v>
      </c>
      <c r="AL205" s="54" t="str">
        <f t="shared" si="334"/>
        <v>ខ្សោយ</v>
      </c>
      <c r="AM205" s="53">
        <f t="shared" si="335"/>
        <v>1</v>
      </c>
      <c r="AN205" s="53">
        <f>វត្តមាន!BV205</f>
        <v>0</v>
      </c>
      <c r="AO205" s="53">
        <f>វត្តមាន!BW205</f>
        <v>0</v>
      </c>
      <c r="AP205" s="53">
        <f>វត្តមាន!BX205</f>
        <v>0</v>
      </c>
      <c r="AQ205" s="53">
        <f>វត្តមាន!BY205</f>
        <v>0</v>
      </c>
      <c r="AR205" s="53"/>
      <c r="AS205" s="8"/>
      <c r="AT205" s="8"/>
      <c r="AU205" s="8">
        <f t="shared" si="336"/>
        <v>0</v>
      </c>
      <c r="AV205" s="9" t="str">
        <f t="shared" si="337"/>
        <v>F</v>
      </c>
      <c r="AW205" s="8"/>
      <c r="AX205" s="9" t="str">
        <f t="shared" si="338"/>
        <v>F</v>
      </c>
      <c r="AY205" s="8"/>
      <c r="AZ205" s="9" t="str">
        <f t="shared" si="339"/>
        <v>F</v>
      </c>
      <c r="BA205" s="8"/>
      <c r="BB205" s="9" t="str">
        <f t="shared" si="340"/>
        <v>F</v>
      </c>
      <c r="BC205" s="8"/>
      <c r="BD205" s="9" t="str">
        <f t="shared" si="341"/>
        <v>F</v>
      </c>
      <c r="BE205" s="8"/>
      <c r="BF205" s="9" t="str">
        <f t="shared" si="342"/>
        <v>F</v>
      </c>
      <c r="BG205" s="8"/>
      <c r="BH205" s="9" t="str">
        <f t="shared" si="343"/>
        <v>F</v>
      </c>
      <c r="BI205" s="8"/>
      <c r="BJ205" s="9" t="str">
        <f t="shared" si="344"/>
        <v>F</v>
      </c>
      <c r="BK205" s="8"/>
      <c r="BL205" s="9" t="str">
        <f t="shared" si="345"/>
        <v>F</v>
      </c>
      <c r="BM205" s="8"/>
      <c r="BN205" s="9" t="str">
        <f t="shared" si="346"/>
        <v>F</v>
      </c>
      <c r="BO205" s="8"/>
      <c r="BP205" s="9" t="str">
        <f t="shared" si="347"/>
        <v>F</v>
      </c>
      <c r="BQ205" s="51">
        <f t="shared" si="348"/>
        <v>0</v>
      </c>
      <c r="BR205" s="51">
        <f t="shared" si="349"/>
        <v>0</v>
      </c>
      <c r="BS205" s="56" t="str">
        <f t="shared" si="350"/>
        <v>F</v>
      </c>
      <c r="BT205" s="56" t="str">
        <f t="shared" si="351"/>
        <v>ខ្សោយ</v>
      </c>
      <c r="BU205" s="51">
        <f t="shared" si="352"/>
        <v>1</v>
      </c>
      <c r="BV205" s="51">
        <f>វត្តមាន!BV205</f>
        <v>0</v>
      </c>
      <c r="BW205" s="51">
        <f>វត្តមាន!BW205</f>
        <v>0</v>
      </c>
      <c r="BX205" s="51">
        <f>វត្តមាន!BX205</f>
        <v>0</v>
      </c>
      <c r="BY205" s="51">
        <f>វត្តមាន!BY205</f>
        <v>0</v>
      </c>
      <c r="BZ205" s="8"/>
      <c r="CA205" s="8"/>
      <c r="CB205" s="8">
        <f t="shared" si="353"/>
        <v>0</v>
      </c>
      <c r="CC205" s="9" t="str">
        <f t="shared" si="354"/>
        <v>F</v>
      </c>
      <c r="CD205" s="8"/>
      <c r="CE205" s="9" t="str">
        <f t="shared" si="355"/>
        <v>F</v>
      </c>
      <c r="CF205" s="8"/>
      <c r="CG205" s="9" t="str">
        <f t="shared" si="356"/>
        <v>F</v>
      </c>
      <c r="CH205" s="8"/>
      <c r="CI205" s="9" t="str">
        <f t="shared" si="357"/>
        <v>F</v>
      </c>
      <c r="CJ205" s="8"/>
      <c r="CK205" s="9" t="str">
        <f t="shared" si="358"/>
        <v>F</v>
      </c>
      <c r="CL205" s="8"/>
      <c r="CM205" s="9" t="str">
        <f t="shared" si="359"/>
        <v>F</v>
      </c>
      <c r="CN205" s="8"/>
      <c r="CO205" s="9" t="str">
        <f t="shared" si="360"/>
        <v>F</v>
      </c>
      <c r="CP205" s="8"/>
      <c r="CQ205" s="9" t="str">
        <f t="shared" si="361"/>
        <v>F</v>
      </c>
      <c r="CR205" s="8"/>
      <c r="CS205" s="9" t="str">
        <f t="shared" si="362"/>
        <v>F</v>
      </c>
      <c r="CT205" s="8"/>
      <c r="CU205" s="9" t="str">
        <f t="shared" si="363"/>
        <v>F</v>
      </c>
      <c r="CV205" s="8"/>
      <c r="CW205" s="9" t="str">
        <f t="shared" si="364"/>
        <v>F</v>
      </c>
      <c r="CX205" s="51">
        <f t="shared" si="365"/>
        <v>0</v>
      </c>
      <c r="CY205" s="51">
        <v>197</v>
      </c>
      <c r="CZ205" s="56" t="str">
        <f t="shared" si="366"/>
        <v>A</v>
      </c>
      <c r="DA205" s="56" t="str">
        <f t="shared" si="367"/>
        <v>ល្អ</v>
      </c>
      <c r="DB205" s="51" t="e">
        <f t="shared" si="368"/>
        <v>#N/A</v>
      </c>
      <c r="DC205" s="51">
        <f>វត្តមាន!DF205</f>
        <v>0</v>
      </c>
      <c r="DD205" s="51">
        <f>វត្តមាន!DG205</f>
        <v>0</v>
      </c>
      <c r="DE205" s="51">
        <f>វត្តមាន!DH205</f>
        <v>0</v>
      </c>
      <c r="DF205" s="51">
        <f>វត្តមាន!DI205</f>
        <v>0</v>
      </c>
      <c r="DG205" s="8"/>
      <c r="DH205" s="8"/>
      <c r="DI205" s="8">
        <f t="shared" si="369"/>
        <v>0</v>
      </c>
      <c r="DJ205" s="9" t="str">
        <f t="shared" si="370"/>
        <v>F</v>
      </c>
      <c r="DK205" s="8"/>
      <c r="DL205" s="9" t="str">
        <f t="shared" si="371"/>
        <v>F</v>
      </c>
      <c r="DM205" s="8"/>
      <c r="DN205" s="9" t="str">
        <f t="shared" si="372"/>
        <v>F</v>
      </c>
      <c r="DO205" s="8"/>
      <c r="DP205" s="9" t="str">
        <f t="shared" si="373"/>
        <v>F</v>
      </c>
      <c r="DQ205" s="8"/>
      <c r="DR205" s="9" t="str">
        <f t="shared" si="374"/>
        <v>F</v>
      </c>
      <c r="DS205" s="8"/>
      <c r="DT205" s="9" t="str">
        <f t="shared" si="375"/>
        <v>F</v>
      </c>
      <c r="DU205" s="8"/>
      <c r="DV205" s="9" t="str">
        <f t="shared" si="376"/>
        <v>F</v>
      </c>
      <c r="DW205" s="8"/>
      <c r="DX205" s="9" t="str">
        <f t="shared" si="377"/>
        <v>F</v>
      </c>
      <c r="DY205" s="8"/>
      <c r="DZ205" s="9" t="str">
        <f t="shared" si="378"/>
        <v>F</v>
      </c>
      <c r="EA205" s="8"/>
      <c r="EB205" s="9" t="str">
        <f t="shared" si="379"/>
        <v>F</v>
      </c>
      <c r="EC205" s="8"/>
      <c r="ED205" s="9" t="str">
        <f t="shared" si="380"/>
        <v>F</v>
      </c>
      <c r="EE205" s="58">
        <f t="shared" si="381"/>
        <v>0</v>
      </c>
      <c r="EF205" s="58">
        <v>197</v>
      </c>
      <c r="EG205" s="59" t="str">
        <f t="shared" si="382"/>
        <v>A</v>
      </c>
      <c r="EH205" s="59" t="str">
        <f t="shared" si="383"/>
        <v>ល្អ</v>
      </c>
      <c r="EI205" s="58" t="e">
        <f t="shared" si="384"/>
        <v>#N/A</v>
      </c>
      <c r="EJ205" s="58">
        <f>វត្តមាន!EP205</f>
        <v>2</v>
      </c>
      <c r="EK205" s="58">
        <f>វត្តមាន!EQ205</f>
        <v>2</v>
      </c>
      <c r="EL205" s="58">
        <f>វត្តមាន!ER205</f>
        <v>2</v>
      </c>
      <c r="EM205" s="58">
        <f>វត្តមាន!ES205</f>
        <v>6</v>
      </c>
      <c r="EN205" s="67"/>
      <c r="EO205" s="8"/>
      <c r="EP205" s="8"/>
      <c r="EQ205" s="8">
        <f t="shared" si="385"/>
        <v>0</v>
      </c>
      <c r="ER205" s="9" t="str">
        <f t="shared" si="386"/>
        <v>F</v>
      </c>
      <c r="ES205" s="9"/>
      <c r="ET205" s="8"/>
      <c r="EU205" s="9" t="str">
        <f t="shared" si="387"/>
        <v>F</v>
      </c>
      <c r="EV205" s="9"/>
      <c r="EW205" s="8"/>
      <c r="EX205" s="9" t="str">
        <f t="shared" si="388"/>
        <v>F</v>
      </c>
      <c r="EY205" s="9"/>
      <c r="EZ205" s="8"/>
      <c r="FA205" s="9" t="str">
        <f t="shared" si="389"/>
        <v>F</v>
      </c>
      <c r="FB205" s="9"/>
      <c r="FC205" s="8"/>
      <c r="FD205" s="9" t="str">
        <f t="shared" si="390"/>
        <v>F</v>
      </c>
      <c r="FE205" s="9"/>
      <c r="FF205" s="8"/>
      <c r="FG205" s="9" t="str">
        <f t="shared" si="391"/>
        <v>F</v>
      </c>
      <c r="FH205" s="9"/>
      <c r="FI205" s="8"/>
      <c r="FJ205" s="9" t="str">
        <f t="shared" si="392"/>
        <v>F</v>
      </c>
      <c r="FK205" s="9"/>
      <c r="FL205" s="8"/>
      <c r="FM205" s="9" t="str">
        <f t="shared" si="393"/>
        <v>F</v>
      </c>
      <c r="FN205" s="9"/>
      <c r="FO205" s="8"/>
      <c r="FP205" s="9" t="str">
        <f t="shared" si="394"/>
        <v>F</v>
      </c>
      <c r="FQ205" s="9"/>
      <c r="FR205" s="8"/>
      <c r="FS205" s="9" t="str">
        <f t="shared" si="395"/>
        <v>F</v>
      </c>
      <c r="FT205" s="9"/>
      <c r="FU205" s="8"/>
      <c r="FV205" s="9" t="str">
        <f t="shared" si="396"/>
        <v>F</v>
      </c>
      <c r="FX205" s="58">
        <f t="shared" si="397"/>
        <v>0</v>
      </c>
      <c r="FY205" s="58">
        <v>197</v>
      </c>
      <c r="FZ205" s="59" t="str">
        <f t="shared" si="398"/>
        <v>A</v>
      </c>
      <c r="GA205" s="59" t="str">
        <f t="shared" si="399"/>
        <v>ល្អ</v>
      </c>
      <c r="GB205" s="58" t="e">
        <f t="shared" si="400"/>
        <v>#N/A</v>
      </c>
      <c r="GC205" s="58">
        <f>វត្តមាន!FZ205</f>
        <v>2</v>
      </c>
      <c r="GD205" s="58">
        <f>វត្តមាន!GA205</f>
        <v>2</v>
      </c>
      <c r="GE205" s="58">
        <f>វត្តមាន!GB205</f>
        <v>2</v>
      </c>
      <c r="GF205" s="58">
        <f>វត្តមាន!GC205</f>
        <v>6</v>
      </c>
      <c r="GG205" s="69">
        <f t="shared" si="401"/>
        <v>98.5</v>
      </c>
      <c r="GH205" s="69">
        <f t="shared" si="402"/>
        <v>197</v>
      </c>
      <c r="GI205" s="69">
        <f t="shared" si="403"/>
        <v>147.75</v>
      </c>
      <c r="GJ205" s="59" t="str">
        <f t="shared" si="404"/>
        <v>A</v>
      </c>
      <c r="GK205" s="59" t="str">
        <f t="shared" si="405"/>
        <v>ល្អ</v>
      </c>
      <c r="GL205" s="58" t="e">
        <f t="shared" si="406"/>
        <v>#N/A</v>
      </c>
      <c r="GM205" s="2">
        <f t="shared" si="407"/>
        <v>4</v>
      </c>
      <c r="GN205" s="2">
        <f t="shared" si="408"/>
        <v>4</v>
      </c>
      <c r="GO205" s="2">
        <f t="shared" si="409"/>
        <v>4</v>
      </c>
      <c r="GP205" s="2">
        <f t="shared" si="410"/>
        <v>12</v>
      </c>
    </row>
    <row r="206" spans="1:198">
      <c r="A206" s="2"/>
      <c r="B206" s="2">
        <f>ប្រវត្តិរូបសិស្ស!B210</f>
        <v>0</v>
      </c>
      <c r="C206" s="2">
        <f>ប្រវត្តិរូបសិស្ស!C206</f>
        <v>0</v>
      </c>
      <c r="D206" s="2">
        <f>ប្រវត្តិរូបសិស្ស!D206</f>
        <v>0</v>
      </c>
      <c r="E206" s="7">
        <f>ប្រវត្តិរូបសិស្ស!E206</f>
        <v>0</v>
      </c>
      <c r="F206" s="7">
        <f>ប្រវត្តិរូបសិស្ស!G206</f>
        <v>0</v>
      </c>
      <c r="G206" s="8"/>
      <c r="H206" s="8"/>
      <c r="I206" s="8">
        <f t="shared" si="319"/>
        <v>0</v>
      </c>
      <c r="J206" s="9" t="str">
        <f t="shared" si="320"/>
        <v>F</v>
      </c>
      <c r="K206" s="8"/>
      <c r="L206" s="9" t="str">
        <f t="shared" si="321"/>
        <v>F</v>
      </c>
      <c r="M206" s="8"/>
      <c r="N206" s="9" t="str">
        <f t="shared" si="322"/>
        <v>F</v>
      </c>
      <c r="O206" s="8"/>
      <c r="P206" s="9" t="str">
        <f t="shared" si="323"/>
        <v>F</v>
      </c>
      <c r="Q206" s="8"/>
      <c r="R206" s="9" t="str">
        <f t="shared" si="324"/>
        <v>F</v>
      </c>
      <c r="S206" s="8"/>
      <c r="T206" s="9" t="str">
        <f t="shared" si="325"/>
        <v>F</v>
      </c>
      <c r="U206" s="8"/>
      <c r="V206" s="9" t="str">
        <f t="shared" si="326"/>
        <v>F</v>
      </c>
      <c r="W206" s="8"/>
      <c r="X206" s="9" t="str">
        <f t="shared" si="327"/>
        <v>F</v>
      </c>
      <c r="Y206" s="8"/>
      <c r="Z206" s="9" t="str">
        <f t="shared" si="328"/>
        <v>F</v>
      </c>
      <c r="AA206" s="8"/>
      <c r="AB206" s="9" t="str">
        <f t="shared" si="329"/>
        <v>F</v>
      </c>
      <c r="AC206" s="8"/>
      <c r="AD206" s="9" t="str">
        <f t="shared" si="330"/>
        <v>F</v>
      </c>
      <c r="AE206" s="9">
        <f>វត្តមាន!AL206</f>
        <v>0</v>
      </c>
      <c r="AF206" s="9">
        <f>វត្តមាន!AM206</f>
        <v>0</v>
      </c>
      <c r="AG206" s="9">
        <f>វត្តមាន!AN206</f>
        <v>0</v>
      </c>
      <c r="AH206" s="9">
        <f>វត្តមាន!AO206</f>
        <v>0</v>
      </c>
      <c r="AI206" s="53">
        <f t="shared" si="331"/>
        <v>0</v>
      </c>
      <c r="AJ206" s="53">
        <f t="shared" si="332"/>
        <v>0</v>
      </c>
      <c r="AK206" s="54" t="str">
        <f t="shared" si="333"/>
        <v>F</v>
      </c>
      <c r="AL206" s="54" t="str">
        <f t="shared" si="334"/>
        <v>ខ្សោយ</v>
      </c>
      <c r="AM206" s="53">
        <f t="shared" si="335"/>
        <v>1</v>
      </c>
      <c r="AN206" s="53">
        <f>វត្តមាន!BV206</f>
        <v>0</v>
      </c>
      <c r="AO206" s="53">
        <f>វត្តមាន!BW206</f>
        <v>0</v>
      </c>
      <c r="AP206" s="53">
        <f>វត្តមាន!BX206</f>
        <v>0</v>
      </c>
      <c r="AQ206" s="53">
        <f>វត្តមាន!BY206</f>
        <v>0</v>
      </c>
      <c r="AR206" s="53"/>
      <c r="AS206" s="8"/>
      <c r="AT206" s="8"/>
      <c r="AU206" s="8">
        <f t="shared" si="336"/>
        <v>0</v>
      </c>
      <c r="AV206" s="9" t="str">
        <f t="shared" si="337"/>
        <v>F</v>
      </c>
      <c r="AW206" s="8"/>
      <c r="AX206" s="9" t="str">
        <f t="shared" si="338"/>
        <v>F</v>
      </c>
      <c r="AY206" s="8"/>
      <c r="AZ206" s="9" t="str">
        <f t="shared" si="339"/>
        <v>F</v>
      </c>
      <c r="BA206" s="8"/>
      <c r="BB206" s="9" t="str">
        <f t="shared" si="340"/>
        <v>F</v>
      </c>
      <c r="BC206" s="8"/>
      <c r="BD206" s="9" t="str">
        <f t="shared" si="341"/>
        <v>F</v>
      </c>
      <c r="BE206" s="8"/>
      <c r="BF206" s="9" t="str">
        <f t="shared" si="342"/>
        <v>F</v>
      </c>
      <c r="BG206" s="8"/>
      <c r="BH206" s="9" t="str">
        <f t="shared" si="343"/>
        <v>F</v>
      </c>
      <c r="BI206" s="8"/>
      <c r="BJ206" s="9" t="str">
        <f t="shared" si="344"/>
        <v>F</v>
      </c>
      <c r="BK206" s="8"/>
      <c r="BL206" s="9" t="str">
        <f t="shared" si="345"/>
        <v>F</v>
      </c>
      <c r="BM206" s="8"/>
      <c r="BN206" s="9" t="str">
        <f t="shared" si="346"/>
        <v>F</v>
      </c>
      <c r="BO206" s="8"/>
      <c r="BP206" s="9" t="str">
        <f t="shared" si="347"/>
        <v>F</v>
      </c>
      <c r="BQ206" s="51">
        <f t="shared" si="348"/>
        <v>0</v>
      </c>
      <c r="BR206" s="51">
        <f t="shared" si="349"/>
        <v>0</v>
      </c>
      <c r="BS206" s="56" t="str">
        <f t="shared" si="350"/>
        <v>F</v>
      </c>
      <c r="BT206" s="56" t="str">
        <f t="shared" si="351"/>
        <v>ខ្សោយ</v>
      </c>
      <c r="BU206" s="51">
        <f t="shared" si="352"/>
        <v>1</v>
      </c>
      <c r="BV206" s="51">
        <f>វត្តមាន!BV206</f>
        <v>0</v>
      </c>
      <c r="BW206" s="51">
        <f>វត្តមាន!BW206</f>
        <v>0</v>
      </c>
      <c r="BX206" s="51">
        <f>វត្តមាន!BX206</f>
        <v>0</v>
      </c>
      <c r="BY206" s="51">
        <f>វត្តមាន!BY206</f>
        <v>0</v>
      </c>
      <c r="BZ206" s="8"/>
      <c r="CA206" s="8"/>
      <c r="CB206" s="8">
        <f t="shared" si="353"/>
        <v>0</v>
      </c>
      <c r="CC206" s="9" t="str">
        <f t="shared" si="354"/>
        <v>F</v>
      </c>
      <c r="CD206" s="8"/>
      <c r="CE206" s="9" t="str">
        <f t="shared" si="355"/>
        <v>F</v>
      </c>
      <c r="CF206" s="8"/>
      <c r="CG206" s="9" t="str">
        <f t="shared" si="356"/>
        <v>F</v>
      </c>
      <c r="CH206" s="8"/>
      <c r="CI206" s="9" t="str">
        <f t="shared" si="357"/>
        <v>F</v>
      </c>
      <c r="CJ206" s="8"/>
      <c r="CK206" s="9" t="str">
        <f t="shared" si="358"/>
        <v>F</v>
      </c>
      <c r="CL206" s="8"/>
      <c r="CM206" s="9" t="str">
        <f t="shared" si="359"/>
        <v>F</v>
      </c>
      <c r="CN206" s="8"/>
      <c r="CO206" s="9" t="str">
        <f t="shared" si="360"/>
        <v>F</v>
      </c>
      <c r="CP206" s="8"/>
      <c r="CQ206" s="9" t="str">
        <f t="shared" si="361"/>
        <v>F</v>
      </c>
      <c r="CR206" s="8"/>
      <c r="CS206" s="9" t="str">
        <f t="shared" si="362"/>
        <v>F</v>
      </c>
      <c r="CT206" s="8"/>
      <c r="CU206" s="9" t="str">
        <f t="shared" si="363"/>
        <v>F</v>
      </c>
      <c r="CV206" s="8"/>
      <c r="CW206" s="9" t="str">
        <f t="shared" si="364"/>
        <v>F</v>
      </c>
      <c r="CX206" s="51">
        <f t="shared" si="365"/>
        <v>0</v>
      </c>
      <c r="CY206" s="51">
        <v>198</v>
      </c>
      <c r="CZ206" s="56" t="str">
        <f t="shared" si="366"/>
        <v>A</v>
      </c>
      <c r="DA206" s="56" t="str">
        <f t="shared" si="367"/>
        <v>ល្អ</v>
      </c>
      <c r="DB206" s="51" t="e">
        <f t="shared" si="368"/>
        <v>#N/A</v>
      </c>
      <c r="DC206" s="51">
        <f>វត្តមាន!DF206</f>
        <v>0</v>
      </c>
      <c r="DD206" s="51">
        <f>វត្តមាន!DG206</f>
        <v>0</v>
      </c>
      <c r="DE206" s="51">
        <f>វត្តមាន!DH206</f>
        <v>0</v>
      </c>
      <c r="DF206" s="51">
        <f>វត្តមាន!DI206</f>
        <v>0</v>
      </c>
      <c r="DG206" s="8"/>
      <c r="DH206" s="8"/>
      <c r="DI206" s="8">
        <f t="shared" si="369"/>
        <v>0</v>
      </c>
      <c r="DJ206" s="9" t="str">
        <f t="shared" si="370"/>
        <v>F</v>
      </c>
      <c r="DK206" s="8"/>
      <c r="DL206" s="9" t="str">
        <f t="shared" si="371"/>
        <v>F</v>
      </c>
      <c r="DM206" s="8"/>
      <c r="DN206" s="9" t="str">
        <f t="shared" si="372"/>
        <v>F</v>
      </c>
      <c r="DO206" s="8"/>
      <c r="DP206" s="9" t="str">
        <f t="shared" si="373"/>
        <v>F</v>
      </c>
      <c r="DQ206" s="8"/>
      <c r="DR206" s="9" t="str">
        <f t="shared" si="374"/>
        <v>F</v>
      </c>
      <c r="DS206" s="8"/>
      <c r="DT206" s="9" t="str">
        <f t="shared" si="375"/>
        <v>F</v>
      </c>
      <c r="DU206" s="8"/>
      <c r="DV206" s="9" t="str">
        <f t="shared" si="376"/>
        <v>F</v>
      </c>
      <c r="DW206" s="8"/>
      <c r="DX206" s="9" t="str">
        <f t="shared" si="377"/>
        <v>F</v>
      </c>
      <c r="DY206" s="8"/>
      <c r="DZ206" s="9" t="str">
        <f t="shared" si="378"/>
        <v>F</v>
      </c>
      <c r="EA206" s="8"/>
      <c r="EB206" s="9" t="str">
        <f t="shared" si="379"/>
        <v>F</v>
      </c>
      <c r="EC206" s="8"/>
      <c r="ED206" s="9" t="str">
        <f t="shared" si="380"/>
        <v>F</v>
      </c>
      <c r="EE206" s="58">
        <f t="shared" si="381"/>
        <v>0</v>
      </c>
      <c r="EF206" s="58">
        <v>198</v>
      </c>
      <c r="EG206" s="59" t="str">
        <f t="shared" si="382"/>
        <v>A</v>
      </c>
      <c r="EH206" s="59" t="str">
        <f t="shared" si="383"/>
        <v>ល្អ</v>
      </c>
      <c r="EI206" s="58" t="e">
        <f t="shared" si="384"/>
        <v>#N/A</v>
      </c>
      <c r="EJ206" s="58">
        <f>វត្តមាន!EP206</f>
        <v>2</v>
      </c>
      <c r="EK206" s="58">
        <f>វត្តមាន!EQ206</f>
        <v>2</v>
      </c>
      <c r="EL206" s="58">
        <f>វត្តមាន!ER206</f>
        <v>2</v>
      </c>
      <c r="EM206" s="58">
        <f>វត្តមាន!ES206</f>
        <v>6</v>
      </c>
      <c r="EN206" s="67"/>
      <c r="EO206" s="8"/>
      <c r="EP206" s="8"/>
      <c r="EQ206" s="8">
        <f t="shared" si="385"/>
        <v>0</v>
      </c>
      <c r="ER206" s="9" t="str">
        <f t="shared" si="386"/>
        <v>F</v>
      </c>
      <c r="ES206" s="9"/>
      <c r="ET206" s="8"/>
      <c r="EU206" s="9" t="str">
        <f t="shared" si="387"/>
        <v>F</v>
      </c>
      <c r="EV206" s="9"/>
      <c r="EW206" s="8"/>
      <c r="EX206" s="9" t="str">
        <f t="shared" si="388"/>
        <v>F</v>
      </c>
      <c r="EY206" s="9"/>
      <c r="EZ206" s="8"/>
      <c r="FA206" s="9" t="str">
        <f t="shared" si="389"/>
        <v>F</v>
      </c>
      <c r="FB206" s="9"/>
      <c r="FC206" s="8"/>
      <c r="FD206" s="9" t="str">
        <f t="shared" si="390"/>
        <v>F</v>
      </c>
      <c r="FE206" s="9"/>
      <c r="FF206" s="8"/>
      <c r="FG206" s="9" t="str">
        <f t="shared" si="391"/>
        <v>F</v>
      </c>
      <c r="FH206" s="9"/>
      <c r="FI206" s="8"/>
      <c r="FJ206" s="9" t="str">
        <f t="shared" si="392"/>
        <v>F</v>
      </c>
      <c r="FK206" s="9"/>
      <c r="FL206" s="8"/>
      <c r="FM206" s="9" t="str">
        <f t="shared" si="393"/>
        <v>F</v>
      </c>
      <c r="FN206" s="9"/>
      <c r="FO206" s="8"/>
      <c r="FP206" s="9" t="str">
        <f t="shared" si="394"/>
        <v>F</v>
      </c>
      <c r="FQ206" s="9"/>
      <c r="FR206" s="8"/>
      <c r="FS206" s="9" t="str">
        <f t="shared" si="395"/>
        <v>F</v>
      </c>
      <c r="FT206" s="9"/>
      <c r="FU206" s="8"/>
      <c r="FV206" s="9" t="str">
        <f t="shared" si="396"/>
        <v>F</v>
      </c>
      <c r="FX206" s="58">
        <f t="shared" si="397"/>
        <v>0</v>
      </c>
      <c r="FY206" s="58">
        <v>198</v>
      </c>
      <c r="FZ206" s="59" t="str">
        <f t="shared" si="398"/>
        <v>A</v>
      </c>
      <c r="GA206" s="59" t="str">
        <f t="shared" si="399"/>
        <v>ល្អ</v>
      </c>
      <c r="GB206" s="58" t="e">
        <f t="shared" si="400"/>
        <v>#N/A</v>
      </c>
      <c r="GC206" s="58">
        <f>វត្តមាន!FZ206</f>
        <v>2</v>
      </c>
      <c r="GD206" s="58">
        <f>វត្តមាន!GA206</f>
        <v>2</v>
      </c>
      <c r="GE206" s="58">
        <f>វត្តមាន!GB206</f>
        <v>2</v>
      </c>
      <c r="GF206" s="58">
        <f>វត្តមាន!GC206</f>
        <v>6</v>
      </c>
      <c r="GG206" s="69">
        <f t="shared" si="401"/>
        <v>99</v>
      </c>
      <c r="GH206" s="69">
        <f t="shared" si="402"/>
        <v>198</v>
      </c>
      <c r="GI206" s="69">
        <f t="shared" si="403"/>
        <v>148.5</v>
      </c>
      <c r="GJ206" s="59" t="str">
        <f t="shared" si="404"/>
        <v>A</v>
      </c>
      <c r="GK206" s="59" t="str">
        <f t="shared" si="405"/>
        <v>ល្អ</v>
      </c>
      <c r="GL206" s="58" t="e">
        <f t="shared" si="406"/>
        <v>#N/A</v>
      </c>
      <c r="GM206" s="2">
        <f t="shared" si="407"/>
        <v>4</v>
      </c>
      <c r="GN206" s="2">
        <f t="shared" si="408"/>
        <v>4</v>
      </c>
      <c r="GO206" s="2">
        <f t="shared" si="409"/>
        <v>4</v>
      </c>
      <c r="GP206" s="2">
        <f t="shared" si="410"/>
        <v>12</v>
      </c>
    </row>
    <row r="207" spans="1:198">
      <c r="A207" s="2"/>
      <c r="B207" s="2">
        <f>ប្រវត្តិរូបសិស្ស!B211</f>
        <v>0</v>
      </c>
      <c r="C207" s="2">
        <f>ប្រវត្តិរូបសិស្ស!C207</f>
        <v>0</v>
      </c>
      <c r="D207" s="2">
        <f>ប្រវត្តិរូបសិស្ស!D207</f>
        <v>0</v>
      </c>
      <c r="E207" s="7">
        <f>ប្រវត្តិរូបសិស្ស!E207</f>
        <v>0</v>
      </c>
      <c r="F207" s="7">
        <f>ប្រវត្តិរូបសិស្ស!G207</f>
        <v>0</v>
      </c>
      <c r="G207" s="8"/>
      <c r="H207" s="8"/>
      <c r="I207" s="8">
        <f t="shared" si="319"/>
        <v>0</v>
      </c>
      <c r="J207" s="9" t="str">
        <f t="shared" si="320"/>
        <v>F</v>
      </c>
      <c r="K207" s="8"/>
      <c r="L207" s="9" t="str">
        <f t="shared" si="321"/>
        <v>F</v>
      </c>
      <c r="M207" s="8"/>
      <c r="N207" s="9" t="str">
        <f t="shared" si="322"/>
        <v>F</v>
      </c>
      <c r="O207" s="8"/>
      <c r="P207" s="9" t="str">
        <f t="shared" si="323"/>
        <v>F</v>
      </c>
      <c r="Q207" s="8"/>
      <c r="R207" s="9" t="str">
        <f t="shared" si="324"/>
        <v>F</v>
      </c>
      <c r="S207" s="8"/>
      <c r="T207" s="9" t="str">
        <f t="shared" si="325"/>
        <v>F</v>
      </c>
      <c r="U207" s="8"/>
      <c r="V207" s="9" t="str">
        <f t="shared" si="326"/>
        <v>F</v>
      </c>
      <c r="W207" s="8"/>
      <c r="X207" s="9" t="str">
        <f t="shared" si="327"/>
        <v>F</v>
      </c>
      <c r="Y207" s="8"/>
      <c r="Z207" s="9" t="str">
        <f t="shared" si="328"/>
        <v>F</v>
      </c>
      <c r="AA207" s="8"/>
      <c r="AB207" s="9" t="str">
        <f t="shared" si="329"/>
        <v>F</v>
      </c>
      <c r="AC207" s="8"/>
      <c r="AD207" s="9" t="str">
        <f t="shared" si="330"/>
        <v>F</v>
      </c>
      <c r="AE207" s="9">
        <f>វត្តមាន!AL207</f>
        <v>0</v>
      </c>
      <c r="AF207" s="9">
        <f>វត្តមាន!AM207</f>
        <v>0</v>
      </c>
      <c r="AG207" s="9">
        <f>វត្តមាន!AN207</f>
        <v>0</v>
      </c>
      <c r="AH207" s="9">
        <f>វត្តមាន!AO207</f>
        <v>0</v>
      </c>
      <c r="AI207" s="53">
        <f t="shared" si="331"/>
        <v>0</v>
      </c>
      <c r="AJ207" s="53">
        <f t="shared" si="332"/>
        <v>0</v>
      </c>
      <c r="AK207" s="54" t="str">
        <f t="shared" si="333"/>
        <v>F</v>
      </c>
      <c r="AL207" s="54" t="str">
        <f t="shared" si="334"/>
        <v>ខ្សោយ</v>
      </c>
      <c r="AM207" s="53">
        <f t="shared" si="335"/>
        <v>1</v>
      </c>
      <c r="AN207" s="53">
        <f>វត្តមាន!BV207</f>
        <v>0</v>
      </c>
      <c r="AO207" s="53">
        <f>វត្តមាន!BW207</f>
        <v>0</v>
      </c>
      <c r="AP207" s="53">
        <f>វត្តមាន!BX207</f>
        <v>0</v>
      </c>
      <c r="AQ207" s="53">
        <f>វត្តមាន!BY207</f>
        <v>0</v>
      </c>
      <c r="AR207" s="53"/>
      <c r="AS207" s="8"/>
      <c r="AT207" s="8"/>
      <c r="AU207" s="8">
        <f t="shared" si="336"/>
        <v>0</v>
      </c>
      <c r="AV207" s="9" t="str">
        <f t="shared" si="337"/>
        <v>F</v>
      </c>
      <c r="AW207" s="8"/>
      <c r="AX207" s="9" t="str">
        <f t="shared" si="338"/>
        <v>F</v>
      </c>
      <c r="AY207" s="8"/>
      <c r="AZ207" s="9" t="str">
        <f t="shared" si="339"/>
        <v>F</v>
      </c>
      <c r="BA207" s="8"/>
      <c r="BB207" s="9" t="str">
        <f t="shared" si="340"/>
        <v>F</v>
      </c>
      <c r="BC207" s="8"/>
      <c r="BD207" s="9" t="str">
        <f t="shared" si="341"/>
        <v>F</v>
      </c>
      <c r="BE207" s="8"/>
      <c r="BF207" s="9" t="str">
        <f t="shared" si="342"/>
        <v>F</v>
      </c>
      <c r="BG207" s="8"/>
      <c r="BH207" s="9" t="str">
        <f t="shared" si="343"/>
        <v>F</v>
      </c>
      <c r="BI207" s="8"/>
      <c r="BJ207" s="9" t="str">
        <f t="shared" si="344"/>
        <v>F</v>
      </c>
      <c r="BK207" s="8"/>
      <c r="BL207" s="9" t="str">
        <f t="shared" si="345"/>
        <v>F</v>
      </c>
      <c r="BM207" s="8"/>
      <c r="BN207" s="9" t="str">
        <f t="shared" si="346"/>
        <v>F</v>
      </c>
      <c r="BO207" s="8"/>
      <c r="BP207" s="9" t="str">
        <f t="shared" si="347"/>
        <v>F</v>
      </c>
      <c r="BQ207" s="51">
        <f t="shared" si="348"/>
        <v>0</v>
      </c>
      <c r="BR207" s="51">
        <f t="shared" si="349"/>
        <v>0</v>
      </c>
      <c r="BS207" s="56" t="str">
        <f t="shared" si="350"/>
        <v>F</v>
      </c>
      <c r="BT207" s="56" t="str">
        <f t="shared" si="351"/>
        <v>ខ្សោយ</v>
      </c>
      <c r="BU207" s="51">
        <f t="shared" si="352"/>
        <v>1</v>
      </c>
      <c r="BV207" s="51">
        <f>វត្តមាន!BV207</f>
        <v>0</v>
      </c>
      <c r="BW207" s="51">
        <f>វត្តមាន!BW207</f>
        <v>0</v>
      </c>
      <c r="BX207" s="51">
        <f>វត្តមាន!BX207</f>
        <v>0</v>
      </c>
      <c r="BY207" s="51">
        <f>វត្តមាន!BY207</f>
        <v>0</v>
      </c>
      <c r="BZ207" s="8"/>
      <c r="CA207" s="8"/>
      <c r="CB207" s="8">
        <f t="shared" si="353"/>
        <v>0</v>
      </c>
      <c r="CC207" s="9" t="str">
        <f t="shared" si="354"/>
        <v>F</v>
      </c>
      <c r="CD207" s="8"/>
      <c r="CE207" s="9" t="str">
        <f t="shared" si="355"/>
        <v>F</v>
      </c>
      <c r="CF207" s="8"/>
      <c r="CG207" s="9" t="str">
        <f t="shared" si="356"/>
        <v>F</v>
      </c>
      <c r="CH207" s="8"/>
      <c r="CI207" s="9" t="str">
        <f t="shared" si="357"/>
        <v>F</v>
      </c>
      <c r="CJ207" s="8"/>
      <c r="CK207" s="9" t="str">
        <f t="shared" si="358"/>
        <v>F</v>
      </c>
      <c r="CL207" s="8"/>
      <c r="CM207" s="9" t="str">
        <f t="shared" si="359"/>
        <v>F</v>
      </c>
      <c r="CN207" s="8"/>
      <c r="CO207" s="9" t="str">
        <f t="shared" si="360"/>
        <v>F</v>
      </c>
      <c r="CP207" s="8"/>
      <c r="CQ207" s="9" t="str">
        <f t="shared" si="361"/>
        <v>F</v>
      </c>
      <c r="CR207" s="8"/>
      <c r="CS207" s="9" t="str">
        <f t="shared" si="362"/>
        <v>F</v>
      </c>
      <c r="CT207" s="8"/>
      <c r="CU207" s="9" t="str">
        <f t="shared" si="363"/>
        <v>F</v>
      </c>
      <c r="CV207" s="8"/>
      <c r="CW207" s="9" t="str">
        <f t="shared" si="364"/>
        <v>F</v>
      </c>
      <c r="CX207" s="51">
        <f t="shared" si="365"/>
        <v>0</v>
      </c>
      <c r="CY207" s="51">
        <v>199</v>
      </c>
      <c r="CZ207" s="56" t="str">
        <f t="shared" si="366"/>
        <v>A</v>
      </c>
      <c r="DA207" s="56" t="str">
        <f t="shared" si="367"/>
        <v>ល្អ</v>
      </c>
      <c r="DB207" s="51" t="e">
        <f t="shared" si="368"/>
        <v>#N/A</v>
      </c>
      <c r="DC207" s="51">
        <f>វត្តមាន!DF207</f>
        <v>0</v>
      </c>
      <c r="DD207" s="51">
        <f>វត្តមាន!DG207</f>
        <v>0</v>
      </c>
      <c r="DE207" s="51">
        <f>វត្តមាន!DH207</f>
        <v>0</v>
      </c>
      <c r="DF207" s="51">
        <f>វត្តមាន!DI207</f>
        <v>0</v>
      </c>
      <c r="DG207" s="8"/>
      <c r="DH207" s="8"/>
      <c r="DI207" s="8">
        <f t="shared" si="369"/>
        <v>0</v>
      </c>
      <c r="DJ207" s="9" t="str">
        <f t="shared" si="370"/>
        <v>F</v>
      </c>
      <c r="DK207" s="8"/>
      <c r="DL207" s="9" t="str">
        <f t="shared" si="371"/>
        <v>F</v>
      </c>
      <c r="DM207" s="8"/>
      <c r="DN207" s="9" t="str">
        <f t="shared" si="372"/>
        <v>F</v>
      </c>
      <c r="DO207" s="8"/>
      <c r="DP207" s="9" t="str">
        <f t="shared" si="373"/>
        <v>F</v>
      </c>
      <c r="DQ207" s="8"/>
      <c r="DR207" s="9" t="str">
        <f t="shared" si="374"/>
        <v>F</v>
      </c>
      <c r="DS207" s="8"/>
      <c r="DT207" s="9" t="str">
        <f t="shared" si="375"/>
        <v>F</v>
      </c>
      <c r="DU207" s="8"/>
      <c r="DV207" s="9" t="str">
        <f t="shared" si="376"/>
        <v>F</v>
      </c>
      <c r="DW207" s="8"/>
      <c r="DX207" s="9" t="str">
        <f t="shared" si="377"/>
        <v>F</v>
      </c>
      <c r="DY207" s="8"/>
      <c r="DZ207" s="9" t="str">
        <f t="shared" si="378"/>
        <v>F</v>
      </c>
      <c r="EA207" s="8"/>
      <c r="EB207" s="9" t="str">
        <f t="shared" si="379"/>
        <v>F</v>
      </c>
      <c r="EC207" s="8"/>
      <c r="ED207" s="9" t="str">
        <f t="shared" si="380"/>
        <v>F</v>
      </c>
      <c r="EE207" s="58">
        <f t="shared" si="381"/>
        <v>0</v>
      </c>
      <c r="EF207" s="58">
        <v>199</v>
      </c>
      <c r="EG207" s="59" t="str">
        <f t="shared" si="382"/>
        <v>A</v>
      </c>
      <c r="EH207" s="59" t="str">
        <f t="shared" si="383"/>
        <v>ល្អ</v>
      </c>
      <c r="EI207" s="58" t="e">
        <f t="shared" si="384"/>
        <v>#N/A</v>
      </c>
      <c r="EJ207" s="58">
        <f>វត្តមាន!EP207</f>
        <v>2</v>
      </c>
      <c r="EK207" s="58">
        <f>វត្តមាន!EQ207</f>
        <v>2</v>
      </c>
      <c r="EL207" s="58">
        <f>វត្តមាន!ER207</f>
        <v>2</v>
      </c>
      <c r="EM207" s="58">
        <f>វត្តមាន!ES207</f>
        <v>6</v>
      </c>
      <c r="EN207" s="67"/>
      <c r="EO207" s="8"/>
      <c r="EP207" s="8"/>
      <c r="EQ207" s="8">
        <f t="shared" si="385"/>
        <v>0</v>
      </c>
      <c r="ER207" s="9" t="str">
        <f t="shared" si="386"/>
        <v>F</v>
      </c>
      <c r="ES207" s="9"/>
      <c r="ET207" s="8"/>
      <c r="EU207" s="9" t="str">
        <f t="shared" si="387"/>
        <v>F</v>
      </c>
      <c r="EV207" s="9"/>
      <c r="EW207" s="8"/>
      <c r="EX207" s="9" t="str">
        <f t="shared" si="388"/>
        <v>F</v>
      </c>
      <c r="EY207" s="9"/>
      <c r="EZ207" s="8"/>
      <c r="FA207" s="9" t="str">
        <f t="shared" si="389"/>
        <v>F</v>
      </c>
      <c r="FB207" s="9"/>
      <c r="FC207" s="8"/>
      <c r="FD207" s="9" t="str">
        <f t="shared" si="390"/>
        <v>F</v>
      </c>
      <c r="FE207" s="9"/>
      <c r="FF207" s="8"/>
      <c r="FG207" s="9" t="str">
        <f t="shared" si="391"/>
        <v>F</v>
      </c>
      <c r="FH207" s="9"/>
      <c r="FI207" s="8"/>
      <c r="FJ207" s="9" t="str">
        <f t="shared" si="392"/>
        <v>F</v>
      </c>
      <c r="FK207" s="9"/>
      <c r="FL207" s="8"/>
      <c r="FM207" s="9" t="str">
        <f t="shared" si="393"/>
        <v>F</v>
      </c>
      <c r="FN207" s="9"/>
      <c r="FO207" s="8"/>
      <c r="FP207" s="9" t="str">
        <f t="shared" si="394"/>
        <v>F</v>
      </c>
      <c r="FQ207" s="9"/>
      <c r="FR207" s="8"/>
      <c r="FS207" s="9" t="str">
        <f t="shared" si="395"/>
        <v>F</v>
      </c>
      <c r="FT207" s="9"/>
      <c r="FU207" s="8"/>
      <c r="FV207" s="9" t="str">
        <f t="shared" si="396"/>
        <v>F</v>
      </c>
      <c r="FX207" s="58">
        <f t="shared" si="397"/>
        <v>0</v>
      </c>
      <c r="FY207" s="58">
        <v>199</v>
      </c>
      <c r="FZ207" s="59" t="str">
        <f t="shared" si="398"/>
        <v>A</v>
      </c>
      <c r="GA207" s="59" t="str">
        <f t="shared" si="399"/>
        <v>ល្អ</v>
      </c>
      <c r="GB207" s="58" t="e">
        <f t="shared" si="400"/>
        <v>#N/A</v>
      </c>
      <c r="GC207" s="58">
        <f>វត្តមាន!FZ207</f>
        <v>2</v>
      </c>
      <c r="GD207" s="58">
        <f>វត្តមាន!GA207</f>
        <v>2</v>
      </c>
      <c r="GE207" s="58">
        <f>វត្តមាន!GB207</f>
        <v>2</v>
      </c>
      <c r="GF207" s="58">
        <f>វត្តមាន!GC207</f>
        <v>6</v>
      </c>
      <c r="GG207" s="69">
        <f t="shared" si="401"/>
        <v>99.5</v>
      </c>
      <c r="GH207" s="69">
        <f t="shared" si="402"/>
        <v>199</v>
      </c>
      <c r="GI207" s="69">
        <f t="shared" si="403"/>
        <v>149.25</v>
      </c>
      <c r="GJ207" s="59" t="str">
        <f t="shared" si="404"/>
        <v>A</v>
      </c>
      <c r="GK207" s="59" t="str">
        <f t="shared" si="405"/>
        <v>ល្អ</v>
      </c>
      <c r="GL207" s="58" t="e">
        <f t="shared" si="406"/>
        <v>#N/A</v>
      </c>
      <c r="GM207" s="2">
        <f t="shared" si="407"/>
        <v>4</v>
      </c>
      <c r="GN207" s="2">
        <f t="shared" si="408"/>
        <v>4</v>
      </c>
      <c r="GO207" s="2">
        <f t="shared" si="409"/>
        <v>4</v>
      </c>
      <c r="GP207" s="2">
        <f t="shared" si="410"/>
        <v>12</v>
      </c>
    </row>
    <row r="208" spans="1:198">
      <c r="A208" s="2"/>
      <c r="B208" s="2">
        <f>ប្រវត្តិរូបសិស្ស!B212</f>
        <v>0</v>
      </c>
      <c r="C208" s="2">
        <f>ប្រវត្តិរូបសិស្ស!C208</f>
        <v>0</v>
      </c>
      <c r="D208" s="2">
        <f>ប្រវត្តិរូបសិស្ស!D208</f>
        <v>0</v>
      </c>
      <c r="E208" s="7">
        <f>ប្រវត្តិរូបសិស្ស!E208</f>
        <v>0</v>
      </c>
      <c r="F208" s="7">
        <f>ប្រវត្តិរូបសិស្ស!G208</f>
        <v>0</v>
      </c>
      <c r="G208" s="8"/>
      <c r="H208" s="8"/>
      <c r="I208" s="8">
        <f t="shared" si="319"/>
        <v>0</v>
      </c>
      <c r="J208" s="9" t="str">
        <f t="shared" si="320"/>
        <v>F</v>
      </c>
      <c r="K208" s="8"/>
      <c r="L208" s="9" t="str">
        <f t="shared" si="321"/>
        <v>F</v>
      </c>
      <c r="M208" s="8"/>
      <c r="N208" s="9" t="str">
        <f t="shared" si="322"/>
        <v>F</v>
      </c>
      <c r="O208" s="8"/>
      <c r="P208" s="9" t="str">
        <f t="shared" si="323"/>
        <v>F</v>
      </c>
      <c r="Q208" s="8"/>
      <c r="R208" s="9" t="str">
        <f t="shared" si="324"/>
        <v>F</v>
      </c>
      <c r="S208" s="8"/>
      <c r="T208" s="9" t="str">
        <f t="shared" si="325"/>
        <v>F</v>
      </c>
      <c r="U208" s="8"/>
      <c r="V208" s="9" t="str">
        <f t="shared" si="326"/>
        <v>F</v>
      </c>
      <c r="W208" s="8"/>
      <c r="X208" s="9" t="str">
        <f t="shared" si="327"/>
        <v>F</v>
      </c>
      <c r="Y208" s="8"/>
      <c r="Z208" s="9" t="str">
        <f t="shared" si="328"/>
        <v>F</v>
      </c>
      <c r="AA208" s="8"/>
      <c r="AB208" s="9" t="str">
        <f t="shared" si="329"/>
        <v>F</v>
      </c>
      <c r="AC208" s="8"/>
      <c r="AD208" s="9" t="str">
        <f t="shared" si="330"/>
        <v>F</v>
      </c>
      <c r="AE208" s="9">
        <f>វត្តមាន!AL208</f>
        <v>0</v>
      </c>
      <c r="AF208" s="9">
        <f>វត្តមាន!AM208</f>
        <v>0</v>
      </c>
      <c r="AG208" s="9">
        <f>វត្តមាន!AN208</f>
        <v>0</v>
      </c>
      <c r="AH208" s="9">
        <f>វត្តមាន!AO208</f>
        <v>0</v>
      </c>
      <c r="AI208" s="53">
        <f t="shared" si="331"/>
        <v>0</v>
      </c>
      <c r="AJ208" s="53">
        <f t="shared" si="332"/>
        <v>0</v>
      </c>
      <c r="AK208" s="54" t="str">
        <f t="shared" si="333"/>
        <v>F</v>
      </c>
      <c r="AL208" s="54" t="str">
        <f t="shared" si="334"/>
        <v>ខ្សោយ</v>
      </c>
      <c r="AM208" s="53">
        <f t="shared" si="335"/>
        <v>1</v>
      </c>
      <c r="AN208" s="53">
        <f>វត្តមាន!BV208</f>
        <v>0</v>
      </c>
      <c r="AO208" s="53">
        <f>វត្តមាន!BW208</f>
        <v>0</v>
      </c>
      <c r="AP208" s="53">
        <f>វត្តមាន!BX208</f>
        <v>0</v>
      </c>
      <c r="AQ208" s="53">
        <f>វត្តមាន!BY208</f>
        <v>0</v>
      </c>
      <c r="AR208" s="53"/>
      <c r="AS208" s="8"/>
      <c r="AT208" s="8"/>
      <c r="AU208" s="8">
        <f t="shared" si="336"/>
        <v>0</v>
      </c>
      <c r="AV208" s="9" t="str">
        <f t="shared" si="337"/>
        <v>F</v>
      </c>
      <c r="AW208" s="8"/>
      <c r="AX208" s="9" t="str">
        <f t="shared" si="338"/>
        <v>F</v>
      </c>
      <c r="AY208" s="8"/>
      <c r="AZ208" s="9" t="str">
        <f t="shared" si="339"/>
        <v>F</v>
      </c>
      <c r="BA208" s="8"/>
      <c r="BB208" s="9" t="str">
        <f t="shared" si="340"/>
        <v>F</v>
      </c>
      <c r="BC208" s="8"/>
      <c r="BD208" s="9" t="str">
        <f t="shared" si="341"/>
        <v>F</v>
      </c>
      <c r="BE208" s="8"/>
      <c r="BF208" s="9" t="str">
        <f t="shared" si="342"/>
        <v>F</v>
      </c>
      <c r="BG208" s="8"/>
      <c r="BH208" s="9" t="str">
        <f t="shared" si="343"/>
        <v>F</v>
      </c>
      <c r="BI208" s="8"/>
      <c r="BJ208" s="9" t="str">
        <f t="shared" si="344"/>
        <v>F</v>
      </c>
      <c r="BK208" s="8"/>
      <c r="BL208" s="9" t="str">
        <f t="shared" si="345"/>
        <v>F</v>
      </c>
      <c r="BM208" s="8"/>
      <c r="BN208" s="9" t="str">
        <f t="shared" si="346"/>
        <v>F</v>
      </c>
      <c r="BO208" s="8"/>
      <c r="BP208" s="9" t="str">
        <f t="shared" si="347"/>
        <v>F</v>
      </c>
      <c r="BQ208" s="51">
        <f t="shared" si="348"/>
        <v>0</v>
      </c>
      <c r="BR208" s="51">
        <f t="shared" si="349"/>
        <v>0</v>
      </c>
      <c r="BS208" s="56" t="str">
        <f t="shared" si="350"/>
        <v>F</v>
      </c>
      <c r="BT208" s="56" t="str">
        <f t="shared" si="351"/>
        <v>ខ្សោយ</v>
      </c>
      <c r="BU208" s="51">
        <f t="shared" si="352"/>
        <v>1</v>
      </c>
      <c r="BV208" s="51">
        <f>វត្តមាន!BV208</f>
        <v>0</v>
      </c>
      <c r="BW208" s="51">
        <f>វត្តមាន!BW208</f>
        <v>0</v>
      </c>
      <c r="BX208" s="51">
        <f>វត្តមាន!BX208</f>
        <v>0</v>
      </c>
      <c r="BY208" s="51">
        <f>វត្តមាន!BY208</f>
        <v>0</v>
      </c>
      <c r="BZ208" s="8"/>
      <c r="CA208" s="8"/>
      <c r="CB208" s="8">
        <f t="shared" si="353"/>
        <v>0</v>
      </c>
      <c r="CC208" s="9" t="str">
        <f t="shared" si="354"/>
        <v>F</v>
      </c>
      <c r="CD208" s="8"/>
      <c r="CE208" s="9" t="str">
        <f t="shared" si="355"/>
        <v>F</v>
      </c>
      <c r="CF208" s="8"/>
      <c r="CG208" s="9" t="str">
        <f t="shared" si="356"/>
        <v>F</v>
      </c>
      <c r="CH208" s="8"/>
      <c r="CI208" s="9" t="str">
        <f t="shared" si="357"/>
        <v>F</v>
      </c>
      <c r="CJ208" s="8"/>
      <c r="CK208" s="9" t="str">
        <f t="shared" si="358"/>
        <v>F</v>
      </c>
      <c r="CL208" s="8"/>
      <c r="CM208" s="9" t="str">
        <f t="shared" si="359"/>
        <v>F</v>
      </c>
      <c r="CN208" s="8"/>
      <c r="CO208" s="9" t="str">
        <f t="shared" si="360"/>
        <v>F</v>
      </c>
      <c r="CP208" s="8"/>
      <c r="CQ208" s="9" t="str">
        <f t="shared" si="361"/>
        <v>F</v>
      </c>
      <c r="CR208" s="8"/>
      <c r="CS208" s="9" t="str">
        <f t="shared" si="362"/>
        <v>F</v>
      </c>
      <c r="CT208" s="8"/>
      <c r="CU208" s="9" t="str">
        <f t="shared" si="363"/>
        <v>F</v>
      </c>
      <c r="CV208" s="8"/>
      <c r="CW208" s="9" t="str">
        <f t="shared" si="364"/>
        <v>F</v>
      </c>
      <c r="CX208" s="51">
        <f t="shared" si="365"/>
        <v>0</v>
      </c>
      <c r="CY208" s="51">
        <v>200</v>
      </c>
      <c r="CZ208" s="56" t="str">
        <f t="shared" si="366"/>
        <v>A</v>
      </c>
      <c r="DA208" s="56" t="str">
        <f t="shared" si="367"/>
        <v>ល្អ</v>
      </c>
      <c r="DB208" s="51" t="e">
        <f t="shared" si="368"/>
        <v>#N/A</v>
      </c>
      <c r="DC208" s="51">
        <f>វត្តមាន!DF208</f>
        <v>0</v>
      </c>
      <c r="DD208" s="51">
        <f>វត្តមាន!DG208</f>
        <v>0</v>
      </c>
      <c r="DE208" s="51">
        <f>វត្តមាន!DH208</f>
        <v>0</v>
      </c>
      <c r="DF208" s="51">
        <f>វត្តមាន!DI208</f>
        <v>0</v>
      </c>
      <c r="DG208" s="8"/>
      <c r="DH208" s="8"/>
      <c r="DI208" s="8">
        <f t="shared" si="369"/>
        <v>0</v>
      </c>
      <c r="DJ208" s="9" t="str">
        <f t="shared" si="370"/>
        <v>F</v>
      </c>
      <c r="DK208" s="8"/>
      <c r="DL208" s="9" t="str">
        <f t="shared" si="371"/>
        <v>F</v>
      </c>
      <c r="DM208" s="8"/>
      <c r="DN208" s="9" t="str">
        <f t="shared" si="372"/>
        <v>F</v>
      </c>
      <c r="DO208" s="8"/>
      <c r="DP208" s="9" t="str">
        <f t="shared" si="373"/>
        <v>F</v>
      </c>
      <c r="DQ208" s="8"/>
      <c r="DR208" s="9" t="str">
        <f t="shared" si="374"/>
        <v>F</v>
      </c>
      <c r="DS208" s="8"/>
      <c r="DT208" s="9" t="str">
        <f t="shared" si="375"/>
        <v>F</v>
      </c>
      <c r="DU208" s="8"/>
      <c r="DV208" s="9" t="str">
        <f t="shared" si="376"/>
        <v>F</v>
      </c>
      <c r="DW208" s="8"/>
      <c r="DX208" s="9" t="str">
        <f t="shared" si="377"/>
        <v>F</v>
      </c>
      <c r="DY208" s="8"/>
      <c r="DZ208" s="9" t="str">
        <f t="shared" si="378"/>
        <v>F</v>
      </c>
      <c r="EA208" s="8"/>
      <c r="EB208" s="9" t="str">
        <f t="shared" si="379"/>
        <v>F</v>
      </c>
      <c r="EC208" s="8"/>
      <c r="ED208" s="9" t="str">
        <f t="shared" si="380"/>
        <v>F</v>
      </c>
      <c r="EE208" s="58">
        <f t="shared" si="381"/>
        <v>0</v>
      </c>
      <c r="EF208" s="58">
        <v>200</v>
      </c>
      <c r="EG208" s="59" t="str">
        <f t="shared" si="382"/>
        <v>A</v>
      </c>
      <c r="EH208" s="59" t="str">
        <f t="shared" si="383"/>
        <v>ល្អ</v>
      </c>
      <c r="EI208" s="58" t="e">
        <f t="shared" si="384"/>
        <v>#N/A</v>
      </c>
      <c r="EJ208" s="58">
        <f>វត្តមាន!EP208</f>
        <v>2</v>
      </c>
      <c r="EK208" s="58">
        <f>វត្តមាន!EQ208</f>
        <v>2</v>
      </c>
      <c r="EL208" s="58">
        <f>វត្តមាន!ER208</f>
        <v>2</v>
      </c>
      <c r="EM208" s="58">
        <f>វត្តមាន!ES208</f>
        <v>6</v>
      </c>
      <c r="EN208" s="67"/>
      <c r="EO208" s="8"/>
      <c r="EP208" s="8"/>
      <c r="EQ208" s="8">
        <f t="shared" si="385"/>
        <v>0</v>
      </c>
      <c r="ER208" s="9" t="str">
        <f t="shared" si="386"/>
        <v>F</v>
      </c>
      <c r="ES208" s="9"/>
      <c r="ET208" s="8"/>
      <c r="EU208" s="9" t="str">
        <f t="shared" si="387"/>
        <v>F</v>
      </c>
      <c r="EV208" s="9"/>
      <c r="EW208" s="8"/>
      <c r="EX208" s="9" t="str">
        <f t="shared" si="388"/>
        <v>F</v>
      </c>
      <c r="EY208" s="9"/>
      <c r="EZ208" s="8"/>
      <c r="FA208" s="9" t="str">
        <f t="shared" si="389"/>
        <v>F</v>
      </c>
      <c r="FB208" s="9"/>
      <c r="FC208" s="8"/>
      <c r="FD208" s="9" t="str">
        <f t="shared" si="390"/>
        <v>F</v>
      </c>
      <c r="FE208" s="9"/>
      <c r="FF208" s="8"/>
      <c r="FG208" s="9" t="str">
        <f t="shared" si="391"/>
        <v>F</v>
      </c>
      <c r="FH208" s="9"/>
      <c r="FI208" s="8"/>
      <c r="FJ208" s="9" t="str">
        <f t="shared" si="392"/>
        <v>F</v>
      </c>
      <c r="FK208" s="9"/>
      <c r="FL208" s="8"/>
      <c r="FM208" s="9" t="str">
        <f t="shared" si="393"/>
        <v>F</v>
      </c>
      <c r="FN208" s="9"/>
      <c r="FO208" s="8"/>
      <c r="FP208" s="9" t="str">
        <f t="shared" si="394"/>
        <v>F</v>
      </c>
      <c r="FQ208" s="9"/>
      <c r="FR208" s="8"/>
      <c r="FS208" s="9" t="str">
        <f t="shared" si="395"/>
        <v>F</v>
      </c>
      <c r="FT208" s="9"/>
      <c r="FU208" s="8"/>
      <c r="FV208" s="9" t="str">
        <f t="shared" si="396"/>
        <v>F</v>
      </c>
      <c r="FX208" s="58">
        <f t="shared" si="397"/>
        <v>0</v>
      </c>
      <c r="FY208" s="58">
        <v>200</v>
      </c>
      <c r="FZ208" s="59" t="str">
        <f t="shared" si="398"/>
        <v>A</v>
      </c>
      <c r="GA208" s="59" t="str">
        <f t="shared" si="399"/>
        <v>ល្អ</v>
      </c>
      <c r="GB208" s="58" t="e">
        <f t="shared" si="400"/>
        <v>#N/A</v>
      </c>
      <c r="GC208" s="58">
        <f>វត្តមាន!FZ208</f>
        <v>2</v>
      </c>
      <c r="GD208" s="58">
        <f>វត្តមាន!GA208</f>
        <v>2</v>
      </c>
      <c r="GE208" s="58">
        <f>វត្តមាន!GB208</f>
        <v>2</v>
      </c>
      <c r="GF208" s="58">
        <f>វត្តមាន!GC208</f>
        <v>6</v>
      </c>
      <c r="GG208" s="69">
        <f t="shared" si="401"/>
        <v>100</v>
      </c>
      <c r="GH208" s="69">
        <f t="shared" si="402"/>
        <v>200</v>
      </c>
      <c r="GI208" s="69">
        <f t="shared" si="403"/>
        <v>150</v>
      </c>
      <c r="GJ208" s="59" t="str">
        <f t="shared" si="404"/>
        <v>A</v>
      </c>
      <c r="GK208" s="59" t="str">
        <f t="shared" si="405"/>
        <v>ល្អ</v>
      </c>
      <c r="GL208" s="58" t="e">
        <f t="shared" si="406"/>
        <v>#N/A</v>
      </c>
      <c r="GM208" s="2">
        <f t="shared" si="407"/>
        <v>4</v>
      </c>
      <c r="GN208" s="2">
        <f t="shared" si="408"/>
        <v>4</v>
      </c>
      <c r="GO208" s="2">
        <f t="shared" si="409"/>
        <v>4</v>
      </c>
      <c r="GP208" s="2">
        <f t="shared" si="410"/>
        <v>12</v>
      </c>
    </row>
    <row r="209" spans="1:198">
      <c r="A209" s="2"/>
      <c r="B209" s="2">
        <f>ប្រវត្តិរូបសិស្ស!B213</f>
        <v>0</v>
      </c>
      <c r="C209" s="2">
        <f>ប្រវត្តិរូបសិស្ស!C209</f>
        <v>0</v>
      </c>
      <c r="D209" s="2">
        <f>ប្រវត្តិរូបសិស្ស!D209</f>
        <v>0</v>
      </c>
      <c r="E209" s="7">
        <f>ប្រវត្តិរូបសិស្ស!E209</f>
        <v>0</v>
      </c>
      <c r="F209" s="7">
        <f>ប្រវត្តិរូបសិស្ស!G209</f>
        <v>0</v>
      </c>
      <c r="G209" s="8"/>
      <c r="H209" s="8"/>
      <c r="I209" s="8">
        <f t="shared" si="319"/>
        <v>0</v>
      </c>
      <c r="J209" s="9" t="str">
        <f t="shared" si="320"/>
        <v>F</v>
      </c>
      <c r="K209" s="8"/>
      <c r="L209" s="9" t="str">
        <f t="shared" si="321"/>
        <v>F</v>
      </c>
      <c r="M209" s="8"/>
      <c r="N209" s="9" t="str">
        <f t="shared" si="322"/>
        <v>F</v>
      </c>
      <c r="O209" s="8"/>
      <c r="P209" s="9" t="str">
        <f t="shared" si="323"/>
        <v>F</v>
      </c>
      <c r="Q209" s="8"/>
      <c r="R209" s="9" t="str">
        <f t="shared" si="324"/>
        <v>F</v>
      </c>
      <c r="S209" s="8"/>
      <c r="T209" s="9" t="str">
        <f t="shared" si="325"/>
        <v>F</v>
      </c>
      <c r="U209" s="8"/>
      <c r="V209" s="9" t="str">
        <f t="shared" si="326"/>
        <v>F</v>
      </c>
      <c r="W209" s="8"/>
      <c r="X209" s="9" t="str">
        <f t="shared" si="327"/>
        <v>F</v>
      </c>
      <c r="Y209" s="8"/>
      <c r="Z209" s="9" t="str">
        <f t="shared" si="328"/>
        <v>F</v>
      </c>
      <c r="AA209" s="8"/>
      <c r="AB209" s="9" t="str">
        <f t="shared" si="329"/>
        <v>F</v>
      </c>
      <c r="AC209" s="8"/>
      <c r="AD209" s="9" t="str">
        <f t="shared" si="330"/>
        <v>F</v>
      </c>
      <c r="AE209" s="9">
        <f>វត្តមាន!AL209</f>
        <v>0</v>
      </c>
      <c r="AF209" s="9">
        <f>វត្តមាន!AM209</f>
        <v>0</v>
      </c>
      <c r="AG209" s="9">
        <f>វត្តមាន!AN209</f>
        <v>0</v>
      </c>
      <c r="AH209" s="9">
        <f>វត្តមាន!AO209</f>
        <v>0</v>
      </c>
      <c r="AI209" s="53">
        <f t="shared" si="331"/>
        <v>0</v>
      </c>
      <c r="AJ209" s="53">
        <f t="shared" si="332"/>
        <v>0</v>
      </c>
      <c r="AK209" s="54" t="str">
        <f t="shared" si="333"/>
        <v>F</v>
      </c>
      <c r="AL209" s="54" t="str">
        <f t="shared" si="334"/>
        <v>ខ្សោយ</v>
      </c>
      <c r="AM209" s="53">
        <f t="shared" si="335"/>
        <v>1</v>
      </c>
      <c r="AN209" s="53">
        <f>វត្តមាន!BV209</f>
        <v>0</v>
      </c>
      <c r="AO209" s="53">
        <f>វត្តមាន!BW209</f>
        <v>0</v>
      </c>
      <c r="AP209" s="53">
        <f>វត្តមាន!BX209</f>
        <v>0</v>
      </c>
      <c r="AQ209" s="53">
        <f>វត្តមាន!BY209</f>
        <v>0</v>
      </c>
      <c r="AR209" s="53"/>
      <c r="AS209" s="8"/>
      <c r="AT209" s="8"/>
      <c r="AU209" s="8">
        <f t="shared" si="336"/>
        <v>0</v>
      </c>
      <c r="AV209" s="9" t="str">
        <f t="shared" si="337"/>
        <v>F</v>
      </c>
      <c r="AW209" s="8"/>
      <c r="AX209" s="9" t="str">
        <f t="shared" si="338"/>
        <v>F</v>
      </c>
      <c r="AY209" s="8"/>
      <c r="AZ209" s="9" t="str">
        <f t="shared" si="339"/>
        <v>F</v>
      </c>
      <c r="BA209" s="8"/>
      <c r="BB209" s="9" t="str">
        <f t="shared" si="340"/>
        <v>F</v>
      </c>
      <c r="BC209" s="8"/>
      <c r="BD209" s="9" t="str">
        <f t="shared" si="341"/>
        <v>F</v>
      </c>
      <c r="BE209" s="8"/>
      <c r="BF209" s="9" t="str">
        <f t="shared" si="342"/>
        <v>F</v>
      </c>
      <c r="BG209" s="8"/>
      <c r="BH209" s="9" t="str">
        <f t="shared" si="343"/>
        <v>F</v>
      </c>
      <c r="BI209" s="8"/>
      <c r="BJ209" s="9" t="str">
        <f t="shared" si="344"/>
        <v>F</v>
      </c>
      <c r="BK209" s="8"/>
      <c r="BL209" s="9" t="str">
        <f t="shared" si="345"/>
        <v>F</v>
      </c>
      <c r="BM209" s="8"/>
      <c r="BN209" s="9" t="str">
        <f t="shared" si="346"/>
        <v>F</v>
      </c>
      <c r="BO209" s="8"/>
      <c r="BP209" s="9" t="str">
        <f t="shared" si="347"/>
        <v>F</v>
      </c>
      <c r="BQ209" s="51">
        <f t="shared" si="348"/>
        <v>0</v>
      </c>
      <c r="BR209" s="51">
        <f t="shared" si="349"/>
        <v>0</v>
      </c>
      <c r="BS209" s="56" t="str">
        <f t="shared" si="350"/>
        <v>F</v>
      </c>
      <c r="BT209" s="56" t="str">
        <f t="shared" si="351"/>
        <v>ខ្សោយ</v>
      </c>
      <c r="BU209" s="51">
        <f t="shared" si="352"/>
        <v>1</v>
      </c>
      <c r="BV209" s="51">
        <f>វត្តមាន!BV209</f>
        <v>0</v>
      </c>
      <c r="BW209" s="51">
        <f>វត្តមាន!BW209</f>
        <v>0</v>
      </c>
      <c r="BX209" s="51">
        <f>វត្តមាន!BX209</f>
        <v>0</v>
      </c>
      <c r="BY209" s="51">
        <f>វត្តមាន!BY209</f>
        <v>0</v>
      </c>
      <c r="BZ209" s="8"/>
      <c r="CA209" s="8"/>
      <c r="CB209" s="8">
        <f t="shared" si="353"/>
        <v>0</v>
      </c>
      <c r="CC209" s="9" t="str">
        <f t="shared" si="354"/>
        <v>F</v>
      </c>
      <c r="CD209" s="8"/>
      <c r="CE209" s="9" t="str">
        <f t="shared" si="355"/>
        <v>F</v>
      </c>
      <c r="CF209" s="8"/>
      <c r="CG209" s="9" t="str">
        <f t="shared" si="356"/>
        <v>F</v>
      </c>
      <c r="CH209" s="8"/>
      <c r="CI209" s="9" t="str">
        <f t="shared" si="357"/>
        <v>F</v>
      </c>
      <c r="CJ209" s="8"/>
      <c r="CK209" s="9" t="str">
        <f t="shared" si="358"/>
        <v>F</v>
      </c>
      <c r="CL209" s="8"/>
      <c r="CM209" s="9" t="str">
        <f t="shared" si="359"/>
        <v>F</v>
      </c>
      <c r="CN209" s="8"/>
      <c r="CO209" s="9" t="str">
        <f t="shared" si="360"/>
        <v>F</v>
      </c>
      <c r="CP209" s="8"/>
      <c r="CQ209" s="9" t="str">
        <f t="shared" si="361"/>
        <v>F</v>
      </c>
      <c r="CR209" s="8"/>
      <c r="CS209" s="9" t="str">
        <f t="shared" si="362"/>
        <v>F</v>
      </c>
      <c r="CT209" s="8"/>
      <c r="CU209" s="9" t="str">
        <f t="shared" si="363"/>
        <v>F</v>
      </c>
      <c r="CV209" s="8"/>
      <c r="CW209" s="9" t="str">
        <f t="shared" si="364"/>
        <v>F</v>
      </c>
      <c r="CX209" s="51">
        <f t="shared" si="365"/>
        <v>0</v>
      </c>
      <c r="CY209" s="51">
        <v>201</v>
      </c>
      <c r="CZ209" s="56" t="str">
        <f t="shared" si="366"/>
        <v>A</v>
      </c>
      <c r="DA209" s="56" t="str">
        <f t="shared" si="367"/>
        <v>ល្អ</v>
      </c>
      <c r="DB209" s="51" t="e">
        <f t="shared" si="368"/>
        <v>#N/A</v>
      </c>
      <c r="DC209" s="51">
        <f>វត្តមាន!DF209</f>
        <v>0</v>
      </c>
      <c r="DD209" s="51">
        <f>វត្តមាន!DG209</f>
        <v>0</v>
      </c>
      <c r="DE209" s="51">
        <f>វត្តមាន!DH209</f>
        <v>0</v>
      </c>
      <c r="DF209" s="51">
        <f>វត្តមាន!DI209</f>
        <v>0</v>
      </c>
      <c r="DG209" s="8"/>
      <c r="DH209" s="8"/>
      <c r="DI209" s="8">
        <f t="shared" si="369"/>
        <v>0</v>
      </c>
      <c r="DJ209" s="9" t="str">
        <f t="shared" si="370"/>
        <v>F</v>
      </c>
      <c r="DK209" s="8"/>
      <c r="DL209" s="9" t="str">
        <f t="shared" si="371"/>
        <v>F</v>
      </c>
      <c r="DM209" s="8"/>
      <c r="DN209" s="9" t="str">
        <f t="shared" si="372"/>
        <v>F</v>
      </c>
      <c r="DO209" s="8"/>
      <c r="DP209" s="9" t="str">
        <f t="shared" si="373"/>
        <v>F</v>
      </c>
      <c r="DQ209" s="8"/>
      <c r="DR209" s="9" t="str">
        <f t="shared" si="374"/>
        <v>F</v>
      </c>
      <c r="DS209" s="8"/>
      <c r="DT209" s="9" t="str">
        <f t="shared" si="375"/>
        <v>F</v>
      </c>
      <c r="DU209" s="8"/>
      <c r="DV209" s="9" t="str">
        <f t="shared" si="376"/>
        <v>F</v>
      </c>
      <c r="DW209" s="8"/>
      <c r="DX209" s="9" t="str">
        <f t="shared" si="377"/>
        <v>F</v>
      </c>
      <c r="DY209" s="8"/>
      <c r="DZ209" s="9" t="str">
        <f t="shared" si="378"/>
        <v>F</v>
      </c>
      <c r="EA209" s="8"/>
      <c r="EB209" s="9" t="str">
        <f t="shared" si="379"/>
        <v>F</v>
      </c>
      <c r="EC209" s="8"/>
      <c r="ED209" s="9" t="str">
        <f t="shared" si="380"/>
        <v>F</v>
      </c>
      <c r="EE209" s="58">
        <f t="shared" si="381"/>
        <v>0</v>
      </c>
      <c r="EF209" s="58">
        <v>201</v>
      </c>
      <c r="EG209" s="59" t="str">
        <f t="shared" si="382"/>
        <v>A</v>
      </c>
      <c r="EH209" s="59" t="str">
        <f t="shared" si="383"/>
        <v>ល្អ</v>
      </c>
      <c r="EI209" s="58" t="e">
        <f t="shared" si="384"/>
        <v>#N/A</v>
      </c>
      <c r="EJ209" s="58">
        <f>វត្តមាន!EP209</f>
        <v>2</v>
      </c>
      <c r="EK209" s="58">
        <f>វត្តមាន!EQ209</f>
        <v>2</v>
      </c>
      <c r="EL209" s="58">
        <f>វត្តមាន!ER209</f>
        <v>2</v>
      </c>
      <c r="EM209" s="58">
        <f>វត្តមាន!ES209</f>
        <v>6</v>
      </c>
      <c r="EN209" s="67"/>
      <c r="EO209" s="8"/>
      <c r="EP209" s="8"/>
      <c r="EQ209" s="8">
        <f t="shared" si="385"/>
        <v>0</v>
      </c>
      <c r="ER209" s="9" t="str">
        <f t="shared" si="386"/>
        <v>F</v>
      </c>
      <c r="ES209" s="9"/>
      <c r="ET209" s="8"/>
      <c r="EU209" s="9" t="str">
        <f t="shared" si="387"/>
        <v>F</v>
      </c>
      <c r="EV209" s="9"/>
      <c r="EW209" s="8"/>
      <c r="EX209" s="9" t="str">
        <f t="shared" si="388"/>
        <v>F</v>
      </c>
      <c r="EY209" s="9"/>
      <c r="EZ209" s="8"/>
      <c r="FA209" s="9" t="str">
        <f t="shared" si="389"/>
        <v>F</v>
      </c>
      <c r="FB209" s="9"/>
      <c r="FC209" s="8"/>
      <c r="FD209" s="9" t="str">
        <f t="shared" si="390"/>
        <v>F</v>
      </c>
      <c r="FE209" s="9"/>
      <c r="FF209" s="8"/>
      <c r="FG209" s="9" t="str">
        <f t="shared" si="391"/>
        <v>F</v>
      </c>
      <c r="FH209" s="9"/>
      <c r="FI209" s="8"/>
      <c r="FJ209" s="9" t="str">
        <f t="shared" si="392"/>
        <v>F</v>
      </c>
      <c r="FK209" s="9"/>
      <c r="FL209" s="8"/>
      <c r="FM209" s="9" t="str">
        <f t="shared" si="393"/>
        <v>F</v>
      </c>
      <c r="FN209" s="9"/>
      <c r="FO209" s="8"/>
      <c r="FP209" s="9" t="str">
        <f t="shared" si="394"/>
        <v>F</v>
      </c>
      <c r="FQ209" s="9"/>
      <c r="FR209" s="8"/>
      <c r="FS209" s="9" t="str">
        <f t="shared" si="395"/>
        <v>F</v>
      </c>
      <c r="FT209" s="9"/>
      <c r="FU209" s="8"/>
      <c r="FV209" s="9" t="str">
        <f t="shared" si="396"/>
        <v>F</v>
      </c>
      <c r="FX209" s="58">
        <f t="shared" si="397"/>
        <v>0</v>
      </c>
      <c r="FY209" s="58">
        <v>201</v>
      </c>
      <c r="FZ209" s="59" t="str">
        <f t="shared" si="398"/>
        <v>A</v>
      </c>
      <c r="GA209" s="59" t="str">
        <f t="shared" si="399"/>
        <v>ល្អ</v>
      </c>
      <c r="GB209" s="58" t="e">
        <f t="shared" si="400"/>
        <v>#N/A</v>
      </c>
      <c r="GC209" s="58">
        <f>វត្តមាន!FZ209</f>
        <v>2</v>
      </c>
      <c r="GD209" s="58">
        <f>វត្តមាន!GA209</f>
        <v>2</v>
      </c>
      <c r="GE209" s="58">
        <f>វត្តមាន!GB209</f>
        <v>2</v>
      </c>
      <c r="GF209" s="58">
        <f>វត្តមាន!GC209</f>
        <v>6</v>
      </c>
      <c r="GG209" s="69">
        <f t="shared" si="401"/>
        <v>100.5</v>
      </c>
      <c r="GH209" s="69">
        <f t="shared" si="402"/>
        <v>201</v>
      </c>
      <c r="GI209" s="69">
        <f t="shared" si="403"/>
        <v>150.75</v>
      </c>
      <c r="GJ209" s="59" t="str">
        <f t="shared" si="404"/>
        <v>A</v>
      </c>
      <c r="GK209" s="59" t="str">
        <f t="shared" si="405"/>
        <v>ល្អ</v>
      </c>
      <c r="GL209" s="58" t="e">
        <f t="shared" si="406"/>
        <v>#N/A</v>
      </c>
      <c r="GM209" s="2">
        <f t="shared" si="407"/>
        <v>4</v>
      </c>
      <c r="GN209" s="2">
        <f t="shared" si="408"/>
        <v>4</v>
      </c>
      <c r="GO209" s="2">
        <f t="shared" si="409"/>
        <v>4</v>
      </c>
      <c r="GP209" s="2">
        <f t="shared" si="410"/>
        <v>12</v>
      </c>
    </row>
    <row r="210" spans="1:198" s="109" customFormat="1">
      <c r="A210" s="111"/>
      <c r="B210" s="111"/>
      <c r="C210" s="111"/>
      <c r="D210" s="111"/>
      <c r="E210" s="116"/>
      <c r="F210" s="116"/>
      <c r="G210" s="113"/>
      <c r="H210" s="113"/>
      <c r="I210" s="113"/>
      <c r="J210" s="114"/>
      <c r="K210" s="113"/>
      <c r="L210" s="114"/>
      <c r="M210" s="113"/>
      <c r="N210" s="114"/>
      <c r="O210" s="113"/>
      <c r="P210" s="114"/>
      <c r="Q210" s="113"/>
      <c r="R210" s="114"/>
      <c r="S210" s="113"/>
      <c r="T210" s="114"/>
      <c r="U210" s="113"/>
      <c r="V210" s="114"/>
      <c r="W210" s="113"/>
      <c r="X210" s="114"/>
      <c r="Y210" s="113"/>
      <c r="Z210" s="114"/>
      <c r="AA210" s="113"/>
      <c r="AB210" s="114"/>
      <c r="AC210" s="113"/>
      <c r="AD210" s="114"/>
      <c r="AE210" s="114"/>
      <c r="AF210" s="114"/>
      <c r="AG210" s="114"/>
      <c r="AH210" s="114"/>
      <c r="AI210" s="113"/>
      <c r="AJ210" s="113"/>
      <c r="AK210" s="114"/>
      <c r="AL210" s="114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4"/>
      <c r="AW210" s="113"/>
      <c r="AX210" s="114"/>
      <c r="AY210" s="113"/>
      <c r="AZ210" s="114"/>
      <c r="BA210" s="113"/>
      <c r="BB210" s="114"/>
      <c r="BC210" s="113"/>
      <c r="BD210" s="114"/>
      <c r="BE210" s="113"/>
      <c r="BF210" s="114"/>
      <c r="BG210" s="113"/>
      <c r="BH210" s="114"/>
      <c r="BI210" s="113"/>
      <c r="BJ210" s="114"/>
      <c r="BK210" s="113"/>
      <c r="BL210" s="114"/>
      <c r="BM210" s="113"/>
      <c r="BN210" s="114"/>
      <c r="BO210" s="113"/>
      <c r="BP210" s="114"/>
      <c r="BQ210" s="113"/>
      <c r="BR210" s="113"/>
      <c r="BS210" s="114"/>
      <c r="BT210" s="114"/>
      <c r="BU210" s="113"/>
      <c r="BV210" s="113"/>
      <c r="BW210" s="113"/>
      <c r="BX210" s="113"/>
      <c r="BY210" s="113"/>
      <c r="BZ210" s="113"/>
      <c r="CA210" s="113"/>
      <c r="CB210" s="113"/>
      <c r="CC210" s="114"/>
      <c r="CD210" s="113"/>
      <c r="CE210" s="114"/>
      <c r="CF210" s="113"/>
      <c r="CG210" s="114"/>
      <c r="CH210" s="113"/>
      <c r="CI210" s="114"/>
      <c r="CJ210" s="113"/>
      <c r="CK210" s="114"/>
      <c r="CL210" s="113"/>
      <c r="CM210" s="114"/>
      <c r="CN210" s="113"/>
      <c r="CO210" s="114"/>
      <c r="CP210" s="113"/>
      <c r="CQ210" s="114"/>
      <c r="CR210" s="113"/>
      <c r="CS210" s="114"/>
      <c r="CT210" s="113"/>
      <c r="CU210" s="114"/>
      <c r="CV210" s="113"/>
      <c r="CW210" s="114"/>
      <c r="CX210" s="113"/>
      <c r="CY210" s="113"/>
      <c r="CZ210" s="114"/>
      <c r="DA210" s="114"/>
      <c r="DB210" s="113"/>
      <c r="DC210" s="113"/>
      <c r="DD210" s="113"/>
      <c r="DE210" s="113"/>
      <c r="DF210" s="113"/>
      <c r="DG210" s="113"/>
      <c r="DH210" s="113"/>
      <c r="DI210" s="113"/>
      <c r="DJ210" s="114"/>
      <c r="DK210" s="113"/>
      <c r="DL210" s="114"/>
      <c r="DM210" s="113"/>
      <c r="DN210" s="114"/>
      <c r="DO210" s="113"/>
      <c r="DP210" s="114"/>
      <c r="DQ210" s="113"/>
      <c r="DR210" s="114"/>
      <c r="DS210" s="113"/>
      <c r="DT210" s="114"/>
      <c r="DU210" s="113"/>
      <c r="DV210" s="114"/>
      <c r="DW210" s="113"/>
      <c r="DX210" s="114"/>
      <c r="DY210" s="113"/>
      <c r="DZ210" s="114"/>
      <c r="EA210" s="113"/>
      <c r="EB210" s="114"/>
      <c r="EC210" s="113"/>
      <c r="ED210" s="114"/>
      <c r="EE210" s="113"/>
      <c r="EF210" s="113"/>
      <c r="EG210" s="114"/>
      <c r="EH210" s="114"/>
      <c r="EI210" s="113"/>
      <c r="EJ210" s="113"/>
      <c r="EK210" s="113"/>
      <c r="EL210" s="113"/>
      <c r="EM210" s="113"/>
      <c r="EN210" s="113"/>
      <c r="EO210" s="113"/>
      <c r="EP210" s="113"/>
      <c r="EQ210" s="113"/>
      <c r="ER210" s="114"/>
      <c r="ES210" s="114"/>
      <c r="ET210" s="113"/>
      <c r="EU210" s="114"/>
      <c r="EV210" s="114"/>
      <c r="EW210" s="113"/>
      <c r="EX210" s="114"/>
      <c r="EY210" s="114"/>
      <c r="EZ210" s="113"/>
      <c r="FA210" s="114"/>
      <c r="FB210" s="114"/>
      <c r="FC210" s="113"/>
      <c r="FD210" s="114"/>
      <c r="FE210" s="114"/>
      <c r="FF210" s="113"/>
      <c r="FG210" s="114"/>
      <c r="FH210" s="114"/>
      <c r="FI210" s="113"/>
      <c r="FJ210" s="114"/>
      <c r="FK210" s="114"/>
      <c r="FL210" s="113"/>
      <c r="FM210" s="114"/>
      <c r="FN210" s="114"/>
      <c r="FO210" s="113"/>
      <c r="FP210" s="114"/>
      <c r="FQ210" s="114"/>
      <c r="FR210" s="113"/>
      <c r="FS210" s="114"/>
      <c r="FT210" s="114"/>
      <c r="FU210" s="113"/>
      <c r="FV210" s="114"/>
      <c r="FX210" s="113"/>
      <c r="FY210" s="113"/>
      <c r="FZ210" s="114"/>
      <c r="GA210" s="114"/>
      <c r="GB210" s="113"/>
      <c r="GC210" s="113"/>
      <c r="GD210" s="113"/>
      <c r="GE210" s="113"/>
      <c r="GF210" s="113"/>
      <c r="GG210" s="115"/>
      <c r="GH210" s="115"/>
      <c r="GI210" s="115"/>
      <c r="GJ210" s="114"/>
      <c r="GK210" s="114"/>
      <c r="GL210" s="113"/>
      <c r="GM210" s="111"/>
      <c r="GN210" s="111"/>
      <c r="GO210" s="111"/>
      <c r="GP210" s="111"/>
    </row>
    <row r="211" spans="1:198">
      <c r="A211" s="2"/>
      <c r="B211" s="2">
        <f>ប្រវត្តិរូបសិស្ស!B215</f>
        <v>0</v>
      </c>
      <c r="C211" s="2">
        <f>ប្រវត្តិរូបសិស្ស!C211</f>
        <v>0</v>
      </c>
      <c r="D211" s="2">
        <f>ប្រវត្តិរូបសិស្ស!D211</f>
        <v>0</v>
      </c>
      <c r="E211" s="7">
        <f>ប្រវត្តិរូបសិស្ស!E211</f>
        <v>0</v>
      </c>
      <c r="F211" s="7">
        <f>ប្រវត្តិរូបសិស្ស!G211</f>
        <v>0</v>
      </c>
      <c r="G211" s="8"/>
      <c r="H211" s="8"/>
      <c r="I211" s="8">
        <f t="shared" si="319"/>
        <v>0</v>
      </c>
      <c r="J211" s="9" t="str">
        <f t="shared" si="320"/>
        <v>F</v>
      </c>
      <c r="K211" s="8"/>
      <c r="L211" s="9" t="str">
        <f t="shared" si="321"/>
        <v>F</v>
      </c>
      <c r="M211" s="8"/>
      <c r="N211" s="9" t="str">
        <f t="shared" si="322"/>
        <v>F</v>
      </c>
      <c r="O211" s="8"/>
      <c r="P211" s="9" t="str">
        <f t="shared" si="323"/>
        <v>F</v>
      </c>
      <c r="Q211" s="8"/>
      <c r="R211" s="9" t="str">
        <f t="shared" si="324"/>
        <v>F</v>
      </c>
      <c r="S211" s="8"/>
      <c r="T211" s="9" t="str">
        <f t="shared" si="325"/>
        <v>F</v>
      </c>
      <c r="U211" s="8"/>
      <c r="V211" s="9" t="str">
        <f t="shared" si="326"/>
        <v>F</v>
      </c>
      <c r="W211" s="8"/>
      <c r="X211" s="9" t="str">
        <f t="shared" si="327"/>
        <v>F</v>
      </c>
      <c r="Y211" s="8"/>
      <c r="Z211" s="9" t="str">
        <f t="shared" si="328"/>
        <v>F</v>
      </c>
      <c r="AA211" s="8"/>
      <c r="AB211" s="9" t="str">
        <f t="shared" si="329"/>
        <v>F</v>
      </c>
      <c r="AC211" s="8"/>
      <c r="AD211" s="9" t="str">
        <f t="shared" si="330"/>
        <v>F</v>
      </c>
      <c r="AE211" s="9">
        <f>វត្តមាន!AL211</f>
        <v>0</v>
      </c>
      <c r="AF211" s="9">
        <f>វត្តមាន!AM211</f>
        <v>0</v>
      </c>
      <c r="AG211" s="9">
        <f>វត្តមាន!AN211</f>
        <v>0</v>
      </c>
      <c r="AH211" s="9">
        <f>វត្តមាន!AO211</f>
        <v>0</v>
      </c>
      <c r="AI211" s="53">
        <f t="shared" si="331"/>
        <v>0</v>
      </c>
      <c r="AJ211" s="53">
        <f t="shared" si="332"/>
        <v>0</v>
      </c>
      <c r="AK211" s="54" t="str">
        <f t="shared" si="333"/>
        <v>F</v>
      </c>
      <c r="AL211" s="54" t="str">
        <f t="shared" si="334"/>
        <v>ខ្សោយ</v>
      </c>
      <c r="AM211" s="53">
        <f t="shared" si="335"/>
        <v>1</v>
      </c>
      <c r="AN211" s="53">
        <f>វត្តមាន!BV211</f>
        <v>0</v>
      </c>
      <c r="AO211" s="53">
        <f>វត្តមាន!BW211</f>
        <v>0</v>
      </c>
      <c r="AP211" s="53">
        <f>វត្តមាន!BX211</f>
        <v>0</v>
      </c>
      <c r="AQ211" s="53">
        <f>វត្តមាន!BY211</f>
        <v>0</v>
      </c>
      <c r="AR211" s="53"/>
      <c r="AS211" s="8"/>
      <c r="AT211" s="8"/>
      <c r="AU211" s="8">
        <f t="shared" si="336"/>
        <v>0</v>
      </c>
      <c r="AV211" s="9" t="str">
        <f t="shared" si="337"/>
        <v>F</v>
      </c>
      <c r="AW211" s="8"/>
      <c r="AX211" s="9" t="str">
        <f t="shared" si="338"/>
        <v>F</v>
      </c>
      <c r="AY211" s="8"/>
      <c r="AZ211" s="9" t="str">
        <f t="shared" si="339"/>
        <v>F</v>
      </c>
      <c r="BA211" s="8"/>
      <c r="BB211" s="9" t="str">
        <f t="shared" si="340"/>
        <v>F</v>
      </c>
      <c r="BC211" s="8"/>
      <c r="BD211" s="9" t="str">
        <f t="shared" si="341"/>
        <v>F</v>
      </c>
      <c r="BE211" s="8"/>
      <c r="BF211" s="9" t="str">
        <f t="shared" si="342"/>
        <v>F</v>
      </c>
      <c r="BG211" s="8"/>
      <c r="BH211" s="9" t="str">
        <f t="shared" si="343"/>
        <v>F</v>
      </c>
      <c r="BI211" s="8"/>
      <c r="BJ211" s="9" t="str">
        <f t="shared" si="344"/>
        <v>F</v>
      </c>
      <c r="BK211" s="8"/>
      <c r="BL211" s="9" t="str">
        <f t="shared" si="345"/>
        <v>F</v>
      </c>
      <c r="BM211" s="8"/>
      <c r="BN211" s="9" t="str">
        <f t="shared" si="346"/>
        <v>F</v>
      </c>
      <c r="BO211" s="8"/>
      <c r="BP211" s="9" t="str">
        <f t="shared" si="347"/>
        <v>F</v>
      </c>
      <c r="BQ211" s="51">
        <f t="shared" si="348"/>
        <v>0</v>
      </c>
      <c r="BR211" s="51">
        <f t="shared" si="349"/>
        <v>0</v>
      </c>
      <c r="BS211" s="56" t="str">
        <f t="shared" si="350"/>
        <v>F</v>
      </c>
      <c r="BT211" s="56" t="str">
        <f t="shared" si="351"/>
        <v>ខ្សោយ</v>
      </c>
      <c r="BU211" s="51">
        <f t="shared" si="352"/>
        <v>1</v>
      </c>
      <c r="BV211" s="51">
        <f>វត្តមាន!BV211</f>
        <v>0</v>
      </c>
      <c r="BW211" s="51">
        <f>វត្តមាន!BW211</f>
        <v>0</v>
      </c>
      <c r="BX211" s="51">
        <f>វត្តមាន!BX211</f>
        <v>0</v>
      </c>
      <c r="BY211" s="51">
        <f>វត្តមាន!BY211</f>
        <v>0</v>
      </c>
      <c r="BZ211" s="8"/>
      <c r="CA211" s="8"/>
      <c r="CB211" s="8">
        <f t="shared" si="353"/>
        <v>0</v>
      </c>
      <c r="CC211" s="9" t="str">
        <f t="shared" si="354"/>
        <v>F</v>
      </c>
      <c r="CD211" s="8"/>
      <c r="CE211" s="9" t="str">
        <f t="shared" si="355"/>
        <v>F</v>
      </c>
      <c r="CF211" s="8"/>
      <c r="CG211" s="9" t="str">
        <f t="shared" si="356"/>
        <v>F</v>
      </c>
      <c r="CH211" s="8"/>
      <c r="CI211" s="9" t="str">
        <f t="shared" si="357"/>
        <v>F</v>
      </c>
      <c r="CJ211" s="8"/>
      <c r="CK211" s="9" t="str">
        <f t="shared" si="358"/>
        <v>F</v>
      </c>
      <c r="CL211" s="8"/>
      <c r="CM211" s="9" t="str">
        <f t="shared" si="359"/>
        <v>F</v>
      </c>
      <c r="CN211" s="8"/>
      <c r="CO211" s="9" t="str">
        <f t="shared" si="360"/>
        <v>F</v>
      </c>
      <c r="CP211" s="8"/>
      <c r="CQ211" s="9" t="str">
        <f t="shared" si="361"/>
        <v>F</v>
      </c>
      <c r="CR211" s="8"/>
      <c r="CS211" s="9" t="str">
        <f t="shared" si="362"/>
        <v>F</v>
      </c>
      <c r="CT211" s="8"/>
      <c r="CU211" s="9" t="str">
        <f t="shared" si="363"/>
        <v>F</v>
      </c>
      <c r="CV211" s="8"/>
      <c r="CW211" s="9" t="str">
        <f t="shared" si="364"/>
        <v>F</v>
      </c>
      <c r="CX211" s="51">
        <f t="shared" si="365"/>
        <v>0</v>
      </c>
      <c r="CY211" s="51">
        <v>203</v>
      </c>
      <c r="CZ211" s="56" t="str">
        <f t="shared" si="366"/>
        <v>A</v>
      </c>
      <c r="DA211" s="56" t="str">
        <f t="shared" si="367"/>
        <v>ល្អ</v>
      </c>
      <c r="DB211" s="51" t="e">
        <f t="shared" si="368"/>
        <v>#N/A</v>
      </c>
      <c r="DC211" s="51">
        <f>វត្តមាន!DF211</f>
        <v>0</v>
      </c>
      <c r="DD211" s="51">
        <f>វត្តមាន!DG211</f>
        <v>0</v>
      </c>
      <c r="DE211" s="51">
        <f>វត្តមាន!DH211</f>
        <v>0</v>
      </c>
      <c r="DF211" s="51">
        <f>វត្តមាន!DI211</f>
        <v>0</v>
      </c>
      <c r="DG211" s="8"/>
      <c r="DH211" s="8"/>
      <c r="DI211" s="8">
        <f t="shared" si="369"/>
        <v>0</v>
      </c>
      <c r="DJ211" s="9" t="str">
        <f t="shared" si="370"/>
        <v>F</v>
      </c>
      <c r="DK211" s="8"/>
      <c r="DL211" s="9" t="str">
        <f t="shared" si="371"/>
        <v>F</v>
      </c>
      <c r="DM211" s="8"/>
      <c r="DN211" s="9" t="str">
        <f t="shared" si="372"/>
        <v>F</v>
      </c>
      <c r="DO211" s="8"/>
      <c r="DP211" s="9" t="str">
        <f t="shared" si="373"/>
        <v>F</v>
      </c>
      <c r="DQ211" s="8"/>
      <c r="DR211" s="9" t="str">
        <f t="shared" si="374"/>
        <v>F</v>
      </c>
      <c r="DS211" s="8"/>
      <c r="DT211" s="9" t="str">
        <f t="shared" si="375"/>
        <v>F</v>
      </c>
      <c r="DU211" s="8"/>
      <c r="DV211" s="9" t="str">
        <f t="shared" si="376"/>
        <v>F</v>
      </c>
      <c r="DW211" s="8"/>
      <c r="DX211" s="9" t="str">
        <f t="shared" si="377"/>
        <v>F</v>
      </c>
      <c r="DY211" s="8"/>
      <c r="DZ211" s="9" t="str">
        <f t="shared" si="378"/>
        <v>F</v>
      </c>
      <c r="EA211" s="8"/>
      <c r="EB211" s="9" t="str">
        <f t="shared" si="379"/>
        <v>F</v>
      </c>
      <c r="EC211" s="8"/>
      <c r="ED211" s="9" t="str">
        <f t="shared" si="380"/>
        <v>F</v>
      </c>
      <c r="EE211" s="58">
        <f t="shared" si="381"/>
        <v>0</v>
      </c>
      <c r="EF211" s="58">
        <v>203</v>
      </c>
      <c r="EG211" s="59" t="str">
        <f t="shared" si="382"/>
        <v>A</v>
      </c>
      <c r="EH211" s="59" t="str">
        <f t="shared" si="383"/>
        <v>ល្អ</v>
      </c>
      <c r="EI211" s="58" t="e">
        <f t="shared" si="384"/>
        <v>#N/A</v>
      </c>
      <c r="EJ211" s="58">
        <f>វត្តមាន!EP211</f>
        <v>2</v>
      </c>
      <c r="EK211" s="58">
        <f>វត្តមាន!EQ211</f>
        <v>2</v>
      </c>
      <c r="EL211" s="58">
        <f>វត្តមាន!ER211</f>
        <v>2</v>
      </c>
      <c r="EM211" s="58">
        <f>វត្តមាន!ES211</f>
        <v>6</v>
      </c>
      <c r="EN211" s="67"/>
      <c r="EO211" s="8"/>
      <c r="EP211" s="8"/>
      <c r="EQ211" s="8">
        <f t="shared" si="385"/>
        <v>0</v>
      </c>
      <c r="ER211" s="9" t="str">
        <f t="shared" si="386"/>
        <v>F</v>
      </c>
      <c r="ES211" s="9"/>
      <c r="ET211" s="8"/>
      <c r="EU211" s="9" t="str">
        <f t="shared" si="387"/>
        <v>F</v>
      </c>
      <c r="EV211" s="9"/>
      <c r="EW211" s="8"/>
      <c r="EX211" s="9" t="str">
        <f t="shared" si="388"/>
        <v>F</v>
      </c>
      <c r="EY211" s="9"/>
      <c r="EZ211" s="8"/>
      <c r="FA211" s="9" t="str">
        <f t="shared" si="389"/>
        <v>F</v>
      </c>
      <c r="FB211" s="9"/>
      <c r="FC211" s="8"/>
      <c r="FD211" s="9" t="str">
        <f t="shared" si="390"/>
        <v>F</v>
      </c>
      <c r="FE211" s="9"/>
      <c r="FF211" s="8"/>
      <c r="FG211" s="9" t="str">
        <f t="shared" si="391"/>
        <v>F</v>
      </c>
      <c r="FH211" s="9"/>
      <c r="FI211" s="8"/>
      <c r="FJ211" s="9" t="str">
        <f t="shared" si="392"/>
        <v>F</v>
      </c>
      <c r="FK211" s="9"/>
      <c r="FL211" s="8"/>
      <c r="FM211" s="9" t="str">
        <f t="shared" si="393"/>
        <v>F</v>
      </c>
      <c r="FN211" s="9"/>
      <c r="FO211" s="8"/>
      <c r="FP211" s="9" t="str">
        <f t="shared" si="394"/>
        <v>F</v>
      </c>
      <c r="FQ211" s="9"/>
      <c r="FR211" s="8"/>
      <c r="FS211" s="9" t="str">
        <f t="shared" si="395"/>
        <v>F</v>
      </c>
      <c r="FT211" s="9"/>
      <c r="FU211" s="8"/>
      <c r="FV211" s="9" t="str">
        <f t="shared" si="396"/>
        <v>F</v>
      </c>
      <c r="FX211" s="58">
        <f t="shared" si="397"/>
        <v>0</v>
      </c>
      <c r="FY211" s="58">
        <v>203</v>
      </c>
      <c r="FZ211" s="59" t="str">
        <f t="shared" si="398"/>
        <v>A</v>
      </c>
      <c r="GA211" s="59" t="str">
        <f t="shared" si="399"/>
        <v>ល្អ</v>
      </c>
      <c r="GB211" s="58" t="e">
        <f t="shared" si="400"/>
        <v>#N/A</v>
      </c>
      <c r="GC211" s="58">
        <f>វត្តមាន!FZ211</f>
        <v>2</v>
      </c>
      <c r="GD211" s="58">
        <f>វត្តមាន!GA211</f>
        <v>2</v>
      </c>
      <c r="GE211" s="58">
        <f>វត្តមាន!GB211</f>
        <v>2</v>
      </c>
      <c r="GF211" s="58">
        <f>វត្តមាន!GC211</f>
        <v>6</v>
      </c>
      <c r="GG211" s="69">
        <f t="shared" si="401"/>
        <v>101.5</v>
      </c>
      <c r="GH211" s="69">
        <f t="shared" si="402"/>
        <v>203</v>
      </c>
      <c r="GI211" s="69">
        <f t="shared" si="403"/>
        <v>152.25</v>
      </c>
      <c r="GJ211" s="59" t="str">
        <f t="shared" si="404"/>
        <v>A</v>
      </c>
      <c r="GK211" s="59" t="str">
        <f t="shared" si="405"/>
        <v>ល្អ</v>
      </c>
      <c r="GL211" s="58" t="e">
        <f t="shared" si="406"/>
        <v>#N/A</v>
      </c>
      <c r="GM211" s="2">
        <f t="shared" si="407"/>
        <v>4</v>
      </c>
      <c r="GN211" s="2">
        <f t="shared" si="408"/>
        <v>4</v>
      </c>
      <c r="GO211" s="2">
        <f t="shared" si="409"/>
        <v>4</v>
      </c>
      <c r="GP211" s="2">
        <f t="shared" si="410"/>
        <v>12</v>
      </c>
    </row>
    <row r="212" spans="1:198">
      <c r="A212" s="2"/>
      <c r="B212" s="2">
        <f>ប្រវត្តិរូបសិស្ស!B216</f>
        <v>0</v>
      </c>
      <c r="C212" s="2">
        <f>ប្រវត្តិរូបសិស្ស!C212</f>
        <v>0</v>
      </c>
      <c r="D212" s="2">
        <f>ប្រវត្តិរូបសិស្ស!D212</f>
        <v>0</v>
      </c>
      <c r="E212" s="7">
        <f>ប្រវត្តិរូបសិស្ស!E212</f>
        <v>0</v>
      </c>
      <c r="F212" s="7">
        <f>ប្រវត្តិរូបសិស្ស!G212</f>
        <v>0</v>
      </c>
      <c r="G212" s="8"/>
      <c r="H212" s="8"/>
      <c r="I212" s="8">
        <f t="shared" si="319"/>
        <v>0</v>
      </c>
      <c r="J212" s="9" t="str">
        <f t="shared" si="320"/>
        <v>F</v>
      </c>
      <c r="K212" s="8"/>
      <c r="L212" s="9" t="str">
        <f t="shared" si="321"/>
        <v>F</v>
      </c>
      <c r="M212" s="8"/>
      <c r="N212" s="9" t="str">
        <f t="shared" si="322"/>
        <v>F</v>
      </c>
      <c r="O212" s="8"/>
      <c r="P212" s="9" t="str">
        <f t="shared" si="323"/>
        <v>F</v>
      </c>
      <c r="Q212" s="8"/>
      <c r="R212" s="9" t="str">
        <f t="shared" si="324"/>
        <v>F</v>
      </c>
      <c r="S212" s="8"/>
      <c r="T212" s="9" t="str">
        <f t="shared" si="325"/>
        <v>F</v>
      </c>
      <c r="U212" s="8"/>
      <c r="V212" s="9" t="str">
        <f t="shared" si="326"/>
        <v>F</v>
      </c>
      <c r="W212" s="8"/>
      <c r="X212" s="9" t="str">
        <f t="shared" si="327"/>
        <v>F</v>
      </c>
      <c r="Y212" s="8"/>
      <c r="Z212" s="9" t="str">
        <f t="shared" si="328"/>
        <v>F</v>
      </c>
      <c r="AA212" s="8"/>
      <c r="AB212" s="9" t="str">
        <f t="shared" si="329"/>
        <v>F</v>
      </c>
      <c r="AC212" s="8"/>
      <c r="AD212" s="9" t="str">
        <f t="shared" si="330"/>
        <v>F</v>
      </c>
      <c r="AE212" s="9">
        <f>វត្តមាន!AL212</f>
        <v>0</v>
      </c>
      <c r="AF212" s="9">
        <f>វត្តមាន!AM212</f>
        <v>0</v>
      </c>
      <c r="AG212" s="9">
        <f>វត្តមាន!AN212</f>
        <v>0</v>
      </c>
      <c r="AH212" s="9">
        <f>វត្តមាន!AO212</f>
        <v>0</v>
      </c>
      <c r="AI212" s="53">
        <f t="shared" si="331"/>
        <v>0</v>
      </c>
      <c r="AJ212" s="53">
        <f t="shared" si="332"/>
        <v>0</v>
      </c>
      <c r="AK212" s="54" t="str">
        <f t="shared" si="333"/>
        <v>F</v>
      </c>
      <c r="AL212" s="54" t="str">
        <f t="shared" si="334"/>
        <v>ខ្សោយ</v>
      </c>
      <c r="AM212" s="53">
        <f t="shared" si="335"/>
        <v>1</v>
      </c>
      <c r="AN212" s="53">
        <f>វត្តមាន!BV212</f>
        <v>0</v>
      </c>
      <c r="AO212" s="53">
        <f>វត្តមាន!BW212</f>
        <v>0</v>
      </c>
      <c r="AP212" s="53">
        <f>វត្តមាន!BX212</f>
        <v>0</v>
      </c>
      <c r="AQ212" s="53">
        <f>វត្តមាន!BY212</f>
        <v>0</v>
      </c>
      <c r="AR212" s="53"/>
      <c r="AS212" s="8"/>
      <c r="AT212" s="8"/>
      <c r="AU212" s="8">
        <f t="shared" si="336"/>
        <v>0</v>
      </c>
      <c r="AV212" s="9" t="str">
        <f t="shared" si="337"/>
        <v>F</v>
      </c>
      <c r="AW212" s="8"/>
      <c r="AX212" s="9" t="str">
        <f t="shared" si="338"/>
        <v>F</v>
      </c>
      <c r="AY212" s="8"/>
      <c r="AZ212" s="9" t="str">
        <f t="shared" si="339"/>
        <v>F</v>
      </c>
      <c r="BA212" s="8"/>
      <c r="BB212" s="9" t="str">
        <f t="shared" si="340"/>
        <v>F</v>
      </c>
      <c r="BC212" s="8"/>
      <c r="BD212" s="9" t="str">
        <f t="shared" si="341"/>
        <v>F</v>
      </c>
      <c r="BE212" s="8"/>
      <c r="BF212" s="9" t="str">
        <f t="shared" si="342"/>
        <v>F</v>
      </c>
      <c r="BG212" s="8"/>
      <c r="BH212" s="9" t="str">
        <f t="shared" si="343"/>
        <v>F</v>
      </c>
      <c r="BI212" s="8"/>
      <c r="BJ212" s="9" t="str">
        <f t="shared" si="344"/>
        <v>F</v>
      </c>
      <c r="BK212" s="8"/>
      <c r="BL212" s="9" t="str">
        <f t="shared" si="345"/>
        <v>F</v>
      </c>
      <c r="BM212" s="8"/>
      <c r="BN212" s="9" t="str">
        <f t="shared" si="346"/>
        <v>F</v>
      </c>
      <c r="BO212" s="8"/>
      <c r="BP212" s="9" t="str">
        <f t="shared" si="347"/>
        <v>F</v>
      </c>
      <c r="BQ212" s="51">
        <f t="shared" si="348"/>
        <v>0</v>
      </c>
      <c r="BR212" s="51">
        <f t="shared" si="349"/>
        <v>0</v>
      </c>
      <c r="BS212" s="56" t="str">
        <f t="shared" si="350"/>
        <v>F</v>
      </c>
      <c r="BT212" s="56" t="str">
        <f t="shared" si="351"/>
        <v>ខ្សោយ</v>
      </c>
      <c r="BU212" s="51">
        <f t="shared" si="352"/>
        <v>1</v>
      </c>
      <c r="BV212" s="51">
        <f>វត្តមាន!BV212</f>
        <v>0</v>
      </c>
      <c r="BW212" s="51">
        <f>វត្តមាន!BW212</f>
        <v>0</v>
      </c>
      <c r="BX212" s="51">
        <f>វត្តមាន!BX212</f>
        <v>0</v>
      </c>
      <c r="BY212" s="51">
        <f>វត្តមាន!BY212</f>
        <v>0</v>
      </c>
      <c r="BZ212" s="8"/>
      <c r="CA212" s="8"/>
      <c r="CB212" s="8">
        <f t="shared" si="353"/>
        <v>0</v>
      </c>
      <c r="CC212" s="9" t="str">
        <f t="shared" si="354"/>
        <v>F</v>
      </c>
      <c r="CD212" s="8"/>
      <c r="CE212" s="9" t="str">
        <f t="shared" si="355"/>
        <v>F</v>
      </c>
      <c r="CF212" s="8"/>
      <c r="CG212" s="9" t="str">
        <f t="shared" si="356"/>
        <v>F</v>
      </c>
      <c r="CH212" s="8"/>
      <c r="CI212" s="9" t="str">
        <f t="shared" si="357"/>
        <v>F</v>
      </c>
      <c r="CJ212" s="8"/>
      <c r="CK212" s="9" t="str">
        <f t="shared" si="358"/>
        <v>F</v>
      </c>
      <c r="CL212" s="8"/>
      <c r="CM212" s="9" t="str">
        <f t="shared" si="359"/>
        <v>F</v>
      </c>
      <c r="CN212" s="8"/>
      <c r="CO212" s="9" t="str">
        <f t="shared" si="360"/>
        <v>F</v>
      </c>
      <c r="CP212" s="8"/>
      <c r="CQ212" s="9" t="str">
        <f t="shared" si="361"/>
        <v>F</v>
      </c>
      <c r="CR212" s="8"/>
      <c r="CS212" s="9" t="str">
        <f t="shared" si="362"/>
        <v>F</v>
      </c>
      <c r="CT212" s="8"/>
      <c r="CU212" s="9" t="str">
        <f t="shared" si="363"/>
        <v>F</v>
      </c>
      <c r="CV212" s="8"/>
      <c r="CW212" s="9" t="str">
        <f t="shared" si="364"/>
        <v>F</v>
      </c>
      <c r="CX212" s="51">
        <f t="shared" si="365"/>
        <v>0</v>
      </c>
      <c r="CY212" s="51">
        <v>204</v>
      </c>
      <c r="CZ212" s="56" t="str">
        <f t="shared" si="366"/>
        <v>A</v>
      </c>
      <c r="DA212" s="56" t="str">
        <f t="shared" si="367"/>
        <v>ល្អ</v>
      </c>
      <c r="DB212" s="51" t="e">
        <f t="shared" si="368"/>
        <v>#N/A</v>
      </c>
      <c r="DC212" s="51">
        <f>វត្តមាន!DF212</f>
        <v>0</v>
      </c>
      <c r="DD212" s="51">
        <f>វត្តមាន!DG212</f>
        <v>0</v>
      </c>
      <c r="DE212" s="51">
        <f>វត្តមាន!DH212</f>
        <v>0</v>
      </c>
      <c r="DF212" s="51">
        <f>វត្តមាន!DI212</f>
        <v>0</v>
      </c>
      <c r="DG212" s="8"/>
      <c r="DH212" s="8"/>
      <c r="DI212" s="8">
        <f t="shared" si="369"/>
        <v>0</v>
      </c>
      <c r="DJ212" s="9" t="str">
        <f t="shared" si="370"/>
        <v>F</v>
      </c>
      <c r="DK212" s="8"/>
      <c r="DL212" s="9" t="str">
        <f t="shared" si="371"/>
        <v>F</v>
      </c>
      <c r="DM212" s="8"/>
      <c r="DN212" s="9" t="str">
        <f t="shared" si="372"/>
        <v>F</v>
      </c>
      <c r="DO212" s="8"/>
      <c r="DP212" s="9" t="str">
        <f t="shared" si="373"/>
        <v>F</v>
      </c>
      <c r="DQ212" s="8"/>
      <c r="DR212" s="9" t="str">
        <f t="shared" si="374"/>
        <v>F</v>
      </c>
      <c r="DS212" s="8"/>
      <c r="DT212" s="9" t="str">
        <f t="shared" si="375"/>
        <v>F</v>
      </c>
      <c r="DU212" s="8"/>
      <c r="DV212" s="9" t="str">
        <f t="shared" si="376"/>
        <v>F</v>
      </c>
      <c r="DW212" s="8"/>
      <c r="DX212" s="9" t="str">
        <f t="shared" si="377"/>
        <v>F</v>
      </c>
      <c r="DY212" s="8"/>
      <c r="DZ212" s="9" t="str">
        <f t="shared" si="378"/>
        <v>F</v>
      </c>
      <c r="EA212" s="8"/>
      <c r="EB212" s="9" t="str">
        <f t="shared" si="379"/>
        <v>F</v>
      </c>
      <c r="EC212" s="8"/>
      <c r="ED212" s="9" t="str">
        <f t="shared" si="380"/>
        <v>F</v>
      </c>
      <c r="EE212" s="58">
        <f t="shared" si="381"/>
        <v>0</v>
      </c>
      <c r="EF212" s="58">
        <v>204</v>
      </c>
      <c r="EG212" s="59" t="str">
        <f t="shared" si="382"/>
        <v>A</v>
      </c>
      <c r="EH212" s="59" t="str">
        <f t="shared" si="383"/>
        <v>ល្អ</v>
      </c>
      <c r="EI212" s="58" t="e">
        <f t="shared" si="384"/>
        <v>#N/A</v>
      </c>
      <c r="EJ212" s="58">
        <f>វត្តមាន!EP212</f>
        <v>2</v>
      </c>
      <c r="EK212" s="58">
        <f>វត្តមាន!EQ212</f>
        <v>2</v>
      </c>
      <c r="EL212" s="58">
        <f>វត្តមាន!ER212</f>
        <v>2</v>
      </c>
      <c r="EM212" s="58">
        <f>វត្តមាន!ES212</f>
        <v>6</v>
      </c>
      <c r="EN212" s="67"/>
      <c r="EO212" s="8"/>
      <c r="EP212" s="8"/>
      <c r="EQ212" s="8">
        <f t="shared" si="385"/>
        <v>0</v>
      </c>
      <c r="ER212" s="9" t="str">
        <f t="shared" si="386"/>
        <v>F</v>
      </c>
      <c r="ES212" s="9"/>
      <c r="ET212" s="8"/>
      <c r="EU212" s="9" t="str">
        <f t="shared" si="387"/>
        <v>F</v>
      </c>
      <c r="EV212" s="9"/>
      <c r="EW212" s="8"/>
      <c r="EX212" s="9" t="str">
        <f t="shared" si="388"/>
        <v>F</v>
      </c>
      <c r="EY212" s="9"/>
      <c r="EZ212" s="8"/>
      <c r="FA212" s="9" t="str">
        <f t="shared" si="389"/>
        <v>F</v>
      </c>
      <c r="FB212" s="9"/>
      <c r="FC212" s="8"/>
      <c r="FD212" s="9" t="str">
        <f t="shared" si="390"/>
        <v>F</v>
      </c>
      <c r="FE212" s="9"/>
      <c r="FF212" s="8"/>
      <c r="FG212" s="9" t="str">
        <f t="shared" si="391"/>
        <v>F</v>
      </c>
      <c r="FH212" s="9"/>
      <c r="FI212" s="8"/>
      <c r="FJ212" s="9" t="str">
        <f t="shared" si="392"/>
        <v>F</v>
      </c>
      <c r="FK212" s="9"/>
      <c r="FL212" s="8"/>
      <c r="FM212" s="9" t="str">
        <f t="shared" si="393"/>
        <v>F</v>
      </c>
      <c r="FN212" s="9"/>
      <c r="FO212" s="8"/>
      <c r="FP212" s="9" t="str">
        <f t="shared" si="394"/>
        <v>F</v>
      </c>
      <c r="FQ212" s="9"/>
      <c r="FR212" s="8"/>
      <c r="FS212" s="9" t="str">
        <f t="shared" si="395"/>
        <v>F</v>
      </c>
      <c r="FT212" s="9"/>
      <c r="FU212" s="8"/>
      <c r="FV212" s="9" t="str">
        <f t="shared" si="396"/>
        <v>F</v>
      </c>
      <c r="FX212" s="58">
        <f t="shared" si="397"/>
        <v>0</v>
      </c>
      <c r="FY212" s="58">
        <v>204</v>
      </c>
      <c r="FZ212" s="59" t="str">
        <f t="shared" si="398"/>
        <v>A</v>
      </c>
      <c r="GA212" s="59" t="str">
        <f t="shared" si="399"/>
        <v>ល្អ</v>
      </c>
      <c r="GB212" s="58" t="e">
        <f t="shared" si="400"/>
        <v>#N/A</v>
      </c>
      <c r="GC212" s="58">
        <f>វត្តមាន!FZ212</f>
        <v>2</v>
      </c>
      <c r="GD212" s="58">
        <f>វត្តមាន!GA212</f>
        <v>2</v>
      </c>
      <c r="GE212" s="58">
        <f>វត្តមាន!GB212</f>
        <v>2</v>
      </c>
      <c r="GF212" s="58">
        <f>វត្តមាន!GC212</f>
        <v>6</v>
      </c>
      <c r="GG212" s="69">
        <f t="shared" si="401"/>
        <v>102</v>
      </c>
      <c r="GH212" s="69">
        <f t="shared" si="402"/>
        <v>204</v>
      </c>
      <c r="GI212" s="69">
        <f t="shared" si="403"/>
        <v>153</v>
      </c>
      <c r="GJ212" s="59" t="str">
        <f t="shared" si="404"/>
        <v>A</v>
      </c>
      <c r="GK212" s="59" t="str">
        <f t="shared" si="405"/>
        <v>ល្អ</v>
      </c>
      <c r="GL212" s="58" t="e">
        <f t="shared" si="406"/>
        <v>#N/A</v>
      </c>
      <c r="GM212" s="2">
        <f t="shared" si="407"/>
        <v>4</v>
      </c>
      <c r="GN212" s="2">
        <f t="shared" si="408"/>
        <v>4</v>
      </c>
      <c r="GO212" s="2">
        <f t="shared" si="409"/>
        <v>4</v>
      </c>
      <c r="GP212" s="2">
        <f t="shared" si="410"/>
        <v>12</v>
      </c>
    </row>
    <row r="213" spans="1:198">
      <c r="A213" s="2"/>
      <c r="B213" s="2">
        <f>ប្រវត្តិរូបសិស្ស!B217</f>
        <v>0</v>
      </c>
      <c r="C213" s="2">
        <f>ប្រវត្តិរូបសិស្ស!C213</f>
        <v>0</v>
      </c>
      <c r="D213" s="2">
        <f>ប្រវត្តិរូបសិស្ស!D213</f>
        <v>0</v>
      </c>
      <c r="E213" s="7">
        <f>ប្រវត្តិរូបសិស្ស!E213</f>
        <v>0</v>
      </c>
      <c r="F213" s="7">
        <f>ប្រវត្តិរូបសិស្ស!G213</f>
        <v>0</v>
      </c>
      <c r="G213" s="8"/>
      <c r="H213" s="8"/>
      <c r="I213" s="8">
        <f t="shared" si="319"/>
        <v>0</v>
      </c>
      <c r="J213" s="9" t="str">
        <f t="shared" si="320"/>
        <v>F</v>
      </c>
      <c r="K213" s="8"/>
      <c r="L213" s="9" t="str">
        <f t="shared" si="321"/>
        <v>F</v>
      </c>
      <c r="M213" s="8"/>
      <c r="N213" s="9" t="str">
        <f t="shared" si="322"/>
        <v>F</v>
      </c>
      <c r="O213" s="8"/>
      <c r="P213" s="9" t="str">
        <f t="shared" si="323"/>
        <v>F</v>
      </c>
      <c r="Q213" s="8"/>
      <c r="R213" s="9" t="str">
        <f t="shared" si="324"/>
        <v>F</v>
      </c>
      <c r="S213" s="8"/>
      <c r="T213" s="9" t="str">
        <f t="shared" si="325"/>
        <v>F</v>
      </c>
      <c r="U213" s="8"/>
      <c r="V213" s="9" t="str">
        <f t="shared" si="326"/>
        <v>F</v>
      </c>
      <c r="W213" s="8"/>
      <c r="X213" s="9" t="str">
        <f t="shared" si="327"/>
        <v>F</v>
      </c>
      <c r="Y213" s="8"/>
      <c r="Z213" s="9" t="str">
        <f t="shared" si="328"/>
        <v>F</v>
      </c>
      <c r="AA213" s="8"/>
      <c r="AB213" s="9" t="str">
        <f t="shared" si="329"/>
        <v>F</v>
      </c>
      <c r="AC213" s="8"/>
      <c r="AD213" s="9" t="str">
        <f t="shared" si="330"/>
        <v>F</v>
      </c>
      <c r="AE213" s="9">
        <f>វត្តមាន!AL213</f>
        <v>0</v>
      </c>
      <c r="AF213" s="9">
        <f>វត្តមាន!AM213</f>
        <v>0</v>
      </c>
      <c r="AG213" s="9">
        <f>វត្តមាន!AN213</f>
        <v>0</v>
      </c>
      <c r="AH213" s="9">
        <f>វត្តមាន!AO213</f>
        <v>0</v>
      </c>
      <c r="AI213" s="53">
        <f t="shared" si="331"/>
        <v>0</v>
      </c>
      <c r="AJ213" s="53">
        <f t="shared" si="332"/>
        <v>0</v>
      </c>
      <c r="AK213" s="54" t="str">
        <f t="shared" si="333"/>
        <v>F</v>
      </c>
      <c r="AL213" s="54" t="str">
        <f t="shared" si="334"/>
        <v>ខ្សោយ</v>
      </c>
      <c r="AM213" s="53">
        <f t="shared" si="335"/>
        <v>1</v>
      </c>
      <c r="AN213" s="53">
        <f>វត្តមាន!BV213</f>
        <v>0</v>
      </c>
      <c r="AO213" s="53">
        <f>វត្តមាន!BW213</f>
        <v>0</v>
      </c>
      <c r="AP213" s="53">
        <f>វត្តមាន!BX213</f>
        <v>0</v>
      </c>
      <c r="AQ213" s="53">
        <f>វត្តមាន!BY213</f>
        <v>0</v>
      </c>
      <c r="AR213" s="53"/>
      <c r="AS213" s="8"/>
      <c r="AT213" s="8"/>
      <c r="AU213" s="8">
        <f t="shared" si="336"/>
        <v>0</v>
      </c>
      <c r="AV213" s="9" t="str">
        <f t="shared" si="337"/>
        <v>F</v>
      </c>
      <c r="AW213" s="8"/>
      <c r="AX213" s="9" t="str">
        <f t="shared" si="338"/>
        <v>F</v>
      </c>
      <c r="AY213" s="8"/>
      <c r="AZ213" s="9" t="str">
        <f t="shared" si="339"/>
        <v>F</v>
      </c>
      <c r="BA213" s="8"/>
      <c r="BB213" s="9" t="str">
        <f t="shared" si="340"/>
        <v>F</v>
      </c>
      <c r="BC213" s="8"/>
      <c r="BD213" s="9" t="str">
        <f t="shared" si="341"/>
        <v>F</v>
      </c>
      <c r="BE213" s="8"/>
      <c r="BF213" s="9" t="str">
        <f t="shared" si="342"/>
        <v>F</v>
      </c>
      <c r="BG213" s="8"/>
      <c r="BH213" s="9" t="str">
        <f t="shared" si="343"/>
        <v>F</v>
      </c>
      <c r="BI213" s="8"/>
      <c r="BJ213" s="9" t="str">
        <f t="shared" si="344"/>
        <v>F</v>
      </c>
      <c r="BK213" s="8"/>
      <c r="BL213" s="9" t="str">
        <f t="shared" si="345"/>
        <v>F</v>
      </c>
      <c r="BM213" s="8"/>
      <c r="BN213" s="9" t="str">
        <f t="shared" si="346"/>
        <v>F</v>
      </c>
      <c r="BO213" s="8"/>
      <c r="BP213" s="9" t="str">
        <f t="shared" si="347"/>
        <v>F</v>
      </c>
      <c r="BQ213" s="51">
        <f t="shared" si="348"/>
        <v>0</v>
      </c>
      <c r="BR213" s="51">
        <f t="shared" si="349"/>
        <v>0</v>
      </c>
      <c r="BS213" s="56" t="str">
        <f t="shared" si="350"/>
        <v>F</v>
      </c>
      <c r="BT213" s="56" t="str">
        <f t="shared" si="351"/>
        <v>ខ្សោយ</v>
      </c>
      <c r="BU213" s="51">
        <f t="shared" si="352"/>
        <v>1</v>
      </c>
      <c r="BV213" s="51">
        <f>វត្តមាន!BV213</f>
        <v>0</v>
      </c>
      <c r="BW213" s="51">
        <f>វត្តមាន!BW213</f>
        <v>0</v>
      </c>
      <c r="BX213" s="51">
        <f>វត្តមាន!BX213</f>
        <v>0</v>
      </c>
      <c r="BY213" s="51">
        <f>វត្តមាន!BY213</f>
        <v>0</v>
      </c>
      <c r="BZ213" s="8"/>
      <c r="CA213" s="8"/>
      <c r="CB213" s="8">
        <f t="shared" si="353"/>
        <v>0</v>
      </c>
      <c r="CC213" s="9" t="str">
        <f t="shared" si="354"/>
        <v>F</v>
      </c>
      <c r="CD213" s="8"/>
      <c r="CE213" s="9" t="str">
        <f t="shared" si="355"/>
        <v>F</v>
      </c>
      <c r="CF213" s="8"/>
      <c r="CG213" s="9" t="str">
        <f t="shared" si="356"/>
        <v>F</v>
      </c>
      <c r="CH213" s="8"/>
      <c r="CI213" s="9" t="str">
        <f t="shared" si="357"/>
        <v>F</v>
      </c>
      <c r="CJ213" s="8"/>
      <c r="CK213" s="9" t="str">
        <f t="shared" si="358"/>
        <v>F</v>
      </c>
      <c r="CL213" s="8"/>
      <c r="CM213" s="9" t="str">
        <f t="shared" si="359"/>
        <v>F</v>
      </c>
      <c r="CN213" s="8"/>
      <c r="CO213" s="9" t="str">
        <f t="shared" si="360"/>
        <v>F</v>
      </c>
      <c r="CP213" s="8"/>
      <c r="CQ213" s="9" t="str">
        <f t="shared" si="361"/>
        <v>F</v>
      </c>
      <c r="CR213" s="8"/>
      <c r="CS213" s="9" t="str">
        <f t="shared" si="362"/>
        <v>F</v>
      </c>
      <c r="CT213" s="8"/>
      <c r="CU213" s="9" t="str">
        <f t="shared" si="363"/>
        <v>F</v>
      </c>
      <c r="CV213" s="8"/>
      <c r="CW213" s="9" t="str">
        <f t="shared" si="364"/>
        <v>F</v>
      </c>
      <c r="CX213" s="51">
        <f t="shared" si="365"/>
        <v>0</v>
      </c>
      <c r="CY213" s="51">
        <v>205</v>
      </c>
      <c r="CZ213" s="56" t="str">
        <f t="shared" si="366"/>
        <v>A</v>
      </c>
      <c r="DA213" s="56" t="str">
        <f t="shared" si="367"/>
        <v>ល្អ</v>
      </c>
      <c r="DB213" s="51" t="e">
        <f t="shared" si="368"/>
        <v>#N/A</v>
      </c>
      <c r="DC213" s="51">
        <f>វត្តមាន!DF213</f>
        <v>0</v>
      </c>
      <c r="DD213" s="51">
        <f>វត្តមាន!DG213</f>
        <v>0</v>
      </c>
      <c r="DE213" s="51">
        <f>វត្តមាន!DH213</f>
        <v>0</v>
      </c>
      <c r="DF213" s="51">
        <f>វត្តមាន!DI213</f>
        <v>0</v>
      </c>
      <c r="DG213" s="8"/>
      <c r="DH213" s="8"/>
      <c r="DI213" s="8">
        <f t="shared" si="369"/>
        <v>0</v>
      </c>
      <c r="DJ213" s="9" t="str">
        <f t="shared" si="370"/>
        <v>F</v>
      </c>
      <c r="DK213" s="8"/>
      <c r="DL213" s="9" t="str">
        <f t="shared" si="371"/>
        <v>F</v>
      </c>
      <c r="DM213" s="8"/>
      <c r="DN213" s="9" t="str">
        <f t="shared" si="372"/>
        <v>F</v>
      </c>
      <c r="DO213" s="8"/>
      <c r="DP213" s="9" t="str">
        <f t="shared" si="373"/>
        <v>F</v>
      </c>
      <c r="DQ213" s="8"/>
      <c r="DR213" s="9" t="str">
        <f t="shared" si="374"/>
        <v>F</v>
      </c>
      <c r="DS213" s="8"/>
      <c r="DT213" s="9" t="str">
        <f t="shared" si="375"/>
        <v>F</v>
      </c>
      <c r="DU213" s="8"/>
      <c r="DV213" s="9" t="str">
        <f t="shared" si="376"/>
        <v>F</v>
      </c>
      <c r="DW213" s="8"/>
      <c r="DX213" s="9" t="str">
        <f t="shared" si="377"/>
        <v>F</v>
      </c>
      <c r="DY213" s="8"/>
      <c r="DZ213" s="9" t="str">
        <f t="shared" si="378"/>
        <v>F</v>
      </c>
      <c r="EA213" s="8"/>
      <c r="EB213" s="9" t="str">
        <f t="shared" si="379"/>
        <v>F</v>
      </c>
      <c r="EC213" s="8"/>
      <c r="ED213" s="9" t="str">
        <f t="shared" si="380"/>
        <v>F</v>
      </c>
      <c r="EE213" s="58">
        <f t="shared" si="381"/>
        <v>0</v>
      </c>
      <c r="EF213" s="58">
        <v>205</v>
      </c>
      <c r="EG213" s="59" t="str">
        <f t="shared" si="382"/>
        <v>A</v>
      </c>
      <c r="EH213" s="59" t="str">
        <f t="shared" si="383"/>
        <v>ល្អ</v>
      </c>
      <c r="EI213" s="58" t="e">
        <f t="shared" si="384"/>
        <v>#N/A</v>
      </c>
      <c r="EJ213" s="58">
        <f>វត្តមាន!EP213</f>
        <v>2</v>
      </c>
      <c r="EK213" s="58">
        <f>វត្តមាន!EQ213</f>
        <v>2</v>
      </c>
      <c r="EL213" s="58">
        <f>វត្តមាន!ER213</f>
        <v>2</v>
      </c>
      <c r="EM213" s="58">
        <f>វត្តមាន!ES213</f>
        <v>6</v>
      </c>
      <c r="EN213" s="67"/>
      <c r="EO213" s="8"/>
      <c r="EP213" s="8"/>
      <c r="EQ213" s="8">
        <f t="shared" si="385"/>
        <v>0</v>
      </c>
      <c r="ER213" s="9" t="str">
        <f t="shared" si="386"/>
        <v>F</v>
      </c>
      <c r="ES213" s="9"/>
      <c r="ET213" s="8"/>
      <c r="EU213" s="9" t="str">
        <f t="shared" si="387"/>
        <v>F</v>
      </c>
      <c r="EV213" s="9"/>
      <c r="EW213" s="8"/>
      <c r="EX213" s="9" t="str">
        <f t="shared" si="388"/>
        <v>F</v>
      </c>
      <c r="EY213" s="9"/>
      <c r="EZ213" s="8"/>
      <c r="FA213" s="9" t="str">
        <f t="shared" si="389"/>
        <v>F</v>
      </c>
      <c r="FB213" s="9"/>
      <c r="FC213" s="8"/>
      <c r="FD213" s="9" t="str">
        <f t="shared" si="390"/>
        <v>F</v>
      </c>
      <c r="FE213" s="9"/>
      <c r="FF213" s="8"/>
      <c r="FG213" s="9" t="str">
        <f t="shared" si="391"/>
        <v>F</v>
      </c>
      <c r="FH213" s="9"/>
      <c r="FI213" s="8"/>
      <c r="FJ213" s="9" t="str">
        <f t="shared" si="392"/>
        <v>F</v>
      </c>
      <c r="FK213" s="9"/>
      <c r="FL213" s="8"/>
      <c r="FM213" s="9" t="str">
        <f t="shared" si="393"/>
        <v>F</v>
      </c>
      <c r="FN213" s="9"/>
      <c r="FO213" s="8"/>
      <c r="FP213" s="9" t="str">
        <f t="shared" si="394"/>
        <v>F</v>
      </c>
      <c r="FQ213" s="9"/>
      <c r="FR213" s="8"/>
      <c r="FS213" s="9" t="str">
        <f t="shared" si="395"/>
        <v>F</v>
      </c>
      <c r="FT213" s="9"/>
      <c r="FU213" s="8"/>
      <c r="FV213" s="9" t="str">
        <f t="shared" si="396"/>
        <v>F</v>
      </c>
      <c r="FX213" s="58">
        <f t="shared" si="397"/>
        <v>0</v>
      </c>
      <c r="FY213" s="58">
        <v>205</v>
      </c>
      <c r="FZ213" s="59" t="str">
        <f t="shared" si="398"/>
        <v>A</v>
      </c>
      <c r="GA213" s="59" t="str">
        <f t="shared" si="399"/>
        <v>ល្អ</v>
      </c>
      <c r="GB213" s="58" t="e">
        <f t="shared" si="400"/>
        <v>#N/A</v>
      </c>
      <c r="GC213" s="58">
        <f>វត្តមាន!FZ213</f>
        <v>2</v>
      </c>
      <c r="GD213" s="58">
        <f>វត្តមាន!GA213</f>
        <v>2</v>
      </c>
      <c r="GE213" s="58">
        <f>វត្តមាន!GB213</f>
        <v>2</v>
      </c>
      <c r="GF213" s="58">
        <f>វត្តមាន!GC213</f>
        <v>6</v>
      </c>
      <c r="GG213" s="69">
        <f t="shared" si="401"/>
        <v>102.5</v>
      </c>
      <c r="GH213" s="69">
        <f t="shared" si="402"/>
        <v>205</v>
      </c>
      <c r="GI213" s="69">
        <f t="shared" si="403"/>
        <v>153.75</v>
      </c>
      <c r="GJ213" s="59" t="str">
        <f t="shared" si="404"/>
        <v>A</v>
      </c>
      <c r="GK213" s="59" t="str">
        <f t="shared" si="405"/>
        <v>ល្អ</v>
      </c>
      <c r="GL213" s="58" t="e">
        <f t="shared" si="406"/>
        <v>#N/A</v>
      </c>
      <c r="GM213" s="2">
        <f t="shared" si="407"/>
        <v>4</v>
      </c>
      <c r="GN213" s="2">
        <f t="shared" si="408"/>
        <v>4</v>
      </c>
      <c r="GO213" s="2">
        <f t="shared" si="409"/>
        <v>4</v>
      </c>
      <c r="GP213" s="2">
        <f t="shared" si="410"/>
        <v>12</v>
      </c>
    </row>
    <row r="214" spans="1:198">
      <c r="A214" s="2"/>
      <c r="B214" s="2">
        <f>ប្រវត្តិរូបសិស្ស!B218</f>
        <v>0</v>
      </c>
      <c r="C214" s="2">
        <f>ប្រវត្តិរូបសិស្ស!C214</f>
        <v>0</v>
      </c>
      <c r="D214" s="2">
        <f>ប្រវត្តិរូបសិស្ស!D214</f>
        <v>0</v>
      </c>
      <c r="E214" s="7">
        <f>ប្រវត្តិរូបសិស្ស!E214</f>
        <v>0</v>
      </c>
      <c r="F214" s="7">
        <f>ប្រវត្តិរូបសិស្ស!G214</f>
        <v>0</v>
      </c>
      <c r="G214" s="8"/>
      <c r="H214" s="8"/>
      <c r="I214" s="8">
        <f t="shared" si="319"/>
        <v>0</v>
      </c>
      <c r="J214" s="9" t="str">
        <f t="shared" si="320"/>
        <v>F</v>
      </c>
      <c r="K214" s="8"/>
      <c r="L214" s="9" t="str">
        <f t="shared" si="321"/>
        <v>F</v>
      </c>
      <c r="M214" s="8"/>
      <c r="N214" s="9" t="str">
        <f t="shared" si="322"/>
        <v>F</v>
      </c>
      <c r="O214" s="8"/>
      <c r="P214" s="9" t="str">
        <f t="shared" si="323"/>
        <v>F</v>
      </c>
      <c r="Q214" s="8"/>
      <c r="R214" s="9" t="str">
        <f t="shared" si="324"/>
        <v>F</v>
      </c>
      <c r="S214" s="8"/>
      <c r="T214" s="9" t="str">
        <f t="shared" si="325"/>
        <v>F</v>
      </c>
      <c r="U214" s="8"/>
      <c r="V214" s="9" t="str">
        <f t="shared" si="326"/>
        <v>F</v>
      </c>
      <c r="W214" s="8"/>
      <c r="X214" s="9" t="str">
        <f t="shared" si="327"/>
        <v>F</v>
      </c>
      <c r="Y214" s="8"/>
      <c r="Z214" s="9" t="str">
        <f t="shared" si="328"/>
        <v>F</v>
      </c>
      <c r="AA214" s="8"/>
      <c r="AB214" s="9" t="str">
        <f t="shared" si="329"/>
        <v>F</v>
      </c>
      <c r="AC214" s="8"/>
      <c r="AD214" s="9" t="str">
        <f t="shared" si="330"/>
        <v>F</v>
      </c>
      <c r="AE214" s="9">
        <f>វត្តមាន!AL214</f>
        <v>0</v>
      </c>
      <c r="AF214" s="9">
        <f>វត្តមាន!AM214</f>
        <v>0</v>
      </c>
      <c r="AG214" s="9">
        <f>វត្តមាន!AN214</f>
        <v>0</v>
      </c>
      <c r="AH214" s="9">
        <f>វត្តមាន!AO214</f>
        <v>0</v>
      </c>
      <c r="AI214" s="53">
        <f t="shared" si="331"/>
        <v>0</v>
      </c>
      <c r="AJ214" s="53">
        <f t="shared" si="332"/>
        <v>0</v>
      </c>
      <c r="AK214" s="54" t="str">
        <f t="shared" si="333"/>
        <v>F</v>
      </c>
      <c r="AL214" s="54" t="str">
        <f t="shared" si="334"/>
        <v>ខ្សោយ</v>
      </c>
      <c r="AM214" s="53">
        <f t="shared" si="335"/>
        <v>1</v>
      </c>
      <c r="AN214" s="53">
        <f>វត្តមាន!BV214</f>
        <v>0</v>
      </c>
      <c r="AO214" s="53">
        <f>វត្តមាន!BW214</f>
        <v>0</v>
      </c>
      <c r="AP214" s="53">
        <f>វត្តមាន!BX214</f>
        <v>0</v>
      </c>
      <c r="AQ214" s="53">
        <f>វត្តមាន!BY214</f>
        <v>0</v>
      </c>
      <c r="AR214" s="53"/>
      <c r="AS214" s="8"/>
      <c r="AT214" s="8"/>
      <c r="AU214" s="8">
        <f t="shared" si="336"/>
        <v>0</v>
      </c>
      <c r="AV214" s="9" t="str">
        <f t="shared" si="337"/>
        <v>F</v>
      </c>
      <c r="AW214" s="8"/>
      <c r="AX214" s="9" t="str">
        <f t="shared" si="338"/>
        <v>F</v>
      </c>
      <c r="AY214" s="8"/>
      <c r="AZ214" s="9" t="str">
        <f t="shared" si="339"/>
        <v>F</v>
      </c>
      <c r="BA214" s="8"/>
      <c r="BB214" s="9" t="str">
        <f t="shared" si="340"/>
        <v>F</v>
      </c>
      <c r="BC214" s="8"/>
      <c r="BD214" s="9" t="str">
        <f t="shared" si="341"/>
        <v>F</v>
      </c>
      <c r="BE214" s="8"/>
      <c r="BF214" s="9" t="str">
        <f t="shared" si="342"/>
        <v>F</v>
      </c>
      <c r="BG214" s="8"/>
      <c r="BH214" s="9" t="str">
        <f t="shared" si="343"/>
        <v>F</v>
      </c>
      <c r="BI214" s="8"/>
      <c r="BJ214" s="9" t="str">
        <f t="shared" si="344"/>
        <v>F</v>
      </c>
      <c r="BK214" s="8"/>
      <c r="BL214" s="9" t="str">
        <f t="shared" si="345"/>
        <v>F</v>
      </c>
      <c r="BM214" s="8"/>
      <c r="BN214" s="9" t="str">
        <f t="shared" si="346"/>
        <v>F</v>
      </c>
      <c r="BO214" s="8"/>
      <c r="BP214" s="9" t="str">
        <f t="shared" si="347"/>
        <v>F</v>
      </c>
      <c r="BQ214" s="51">
        <f t="shared" si="348"/>
        <v>0</v>
      </c>
      <c r="BR214" s="51">
        <f t="shared" si="349"/>
        <v>0</v>
      </c>
      <c r="BS214" s="56" t="str">
        <f t="shared" si="350"/>
        <v>F</v>
      </c>
      <c r="BT214" s="56" t="str">
        <f t="shared" si="351"/>
        <v>ខ្សោយ</v>
      </c>
      <c r="BU214" s="51">
        <f t="shared" si="352"/>
        <v>1</v>
      </c>
      <c r="BV214" s="51">
        <f>វត្តមាន!BV214</f>
        <v>0</v>
      </c>
      <c r="BW214" s="51">
        <f>វត្តមាន!BW214</f>
        <v>0</v>
      </c>
      <c r="BX214" s="51">
        <f>វត្តមាន!BX214</f>
        <v>0</v>
      </c>
      <c r="BY214" s="51">
        <f>វត្តមាន!BY214</f>
        <v>0</v>
      </c>
      <c r="BZ214" s="8"/>
      <c r="CA214" s="8"/>
      <c r="CB214" s="8">
        <f t="shared" si="353"/>
        <v>0</v>
      </c>
      <c r="CC214" s="9" t="str">
        <f t="shared" si="354"/>
        <v>F</v>
      </c>
      <c r="CD214" s="8"/>
      <c r="CE214" s="9" t="str">
        <f t="shared" si="355"/>
        <v>F</v>
      </c>
      <c r="CF214" s="8"/>
      <c r="CG214" s="9" t="str">
        <f t="shared" si="356"/>
        <v>F</v>
      </c>
      <c r="CH214" s="8"/>
      <c r="CI214" s="9" t="str">
        <f t="shared" si="357"/>
        <v>F</v>
      </c>
      <c r="CJ214" s="8"/>
      <c r="CK214" s="9" t="str">
        <f t="shared" si="358"/>
        <v>F</v>
      </c>
      <c r="CL214" s="8"/>
      <c r="CM214" s="9" t="str">
        <f t="shared" si="359"/>
        <v>F</v>
      </c>
      <c r="CN214" s="8"/>
      <c r="CO214" s="9" t="str">
        <f t="shared" si="360"/>
        <v>F</v>
      </c>
      <c r="CP214" s="8"/>
      <c r="CQ214" s="9" t="str">
        <f t="shared" si="361"/>
        <v>F</v>
      </c>
      <c r="CR214" s="8"/>
      <c r="CS214" s="9" t="str">
        <f t="shared" si="362"/>
        <v>F</v>
      </c>
      <c r="CT214" s="8"/>
      <c r="CU214" s="9" t="str">
        <f t="shared" si="363"/>
        <v>F</v>
      </c>
      <c r="CV214" s="8"/>
      <c r="CW214" s="9" t="str">
        <f t="shared" si="364"/>
        <v>F</v>
      </c>
      <c r="CX214" s="51">
        <f t="shared" si="365"/>
        <v>0</v>
      </c>
      <c r="CY214" s="51">
        <v>206</v>
      </c>
      <c r="CZ214" s="56" t="str">
        <f t="shared" si="366"/>
        <v>A</v>
      </c>
      <c r="DA214" s="56" t="str">
        <f t="shared" si="367"/>
        <v>ល្អ</v>
      </c>
      <c r="DB214" s="51" t="e">
        <f t="shared" si="368"/>
        <v>#N/A</v>
      </c>
      <c r="DC214" s="51">
        <f>វត្តមាន!DF214</f>
        <v>0</v>
      </c>
      <c r="DD214" s="51">
        <f>វត្តមាន!DG214</f>
        <v>0</v>
      </c>
      <c r="DE214" s="51">
        <f>វត្តមាន!DH214</f>
        <v>0</v>
      </c>
      <c r="DF214" s="51">
        <f>វត្តមាន!DI214</f>
        <v>0</v>
      </c>
      <c r="DG214" s="8"/>
      <c r="DH214" s="8"/>
      <c r="DI214" s="8">
        <f t="shared" si="369"/>
        <v>0</v>
      </c>
      <c r="DJ214" s="9" t="str">
        <f t="shared" si="370"/>
        <v>F</v>
      </c>
      <c r="DK214" s="8"/>
      <c r="DL214" s="9" t="str">
        <f t="shared" si="371"/>
        <v>F</v>
      </c>
      <c r="DM214" s="8"/>
      <c r="DN214" s="9" t="str">
        <f t="shared" si="372"/>
        <v>F</v>
      </c>
      <c r="DO214" s="8"/>
      <c r="DP214" s="9" t="str">
        <f t="shared" si="373"/>
        <v>F</v>
      </c>
      <c r="DQ214" s="8"/>
      <c r="DR214" s="9" t="str">
        <f t="shared" si="374"/>
        <v>F</v>
      </c>
      <c r="DS214" s="8"/>
      <c r="DT214" s="9" t="str">
        <f t="shared" si="375"/>
        <v>F</v>
      </c>
      <c r="DU214" s="8"/>
      <c r="DV214" s="9" t="str">
        <f t="shared" si="376"/>
        <v>F</v>
      </c>
      <c r="DW214" s="8"/>
      <c r="DX214" s="9" t="str">
        <f t="shared" si="377"/>
        <v>F</v>
      </c>
      <c r="DY214" s="8"/>
      <c r="DZ214" s="9" t="str">
        <f t="shared" si="378"/>
        <v>F</v>
      </c>
      <c r="EA214" s="8"/>
      <c r="EB214" s="9" t="str">
        <f t="shared" si="379"/>
        <v>F</v>
      </c>
      <c r="EC214" s="8"/>
      <c r="ED214" s="9" t="str">
        <f t="shared" si="380"/>
        <v>F</v>
      </c>
      <c r="EE214" s="58">
        <f t="shared" si="381"/>
        <v>0</v>
      </c>
      <c r="EF214" s="58">
        <v>206</v>
      </c>
      <c r="EG214" s="59" t="str">
        <f t="shared" si="382"/>
        <v>A</v>
      </c>
      <c r="EH214" s="59" t="str">
        <f t="shared" si="383"/>
        <v>ល្អ</v>
      </c>
      <c r="EI214" s="58" t="e">
        <f t="shared" si="384"/>
        <v>#N/A</v>
      </c>
      <c r="EJ214" s="58">
        <f>វត្តមាន!EP214</f>
        <v>2</v>
      </c>
      <c r="EK214" s="58">
        <f>វត្តមាន!EQ214</f>
        <v>2</v>
      </c>
      <c r="EL214" s="58">
        <f>វត្តមាន!ER214</f>
        <v>2</v>
      </c>
      <c r="EM214" s="58">
        <f>វត្តមាន!ES214</f>
        <v>6</v>
      </c>
      <c r="EN214" s="67"/>
      <c r="EO214" s="8"/>
      <c r="EP214" s="8"/>
      <c r="EQ214" s="8">
        <f t="shared" si="385"/>
        <v>0</v>
      </c>
      <c r="ER214" s="9" t="str">
        <f t="shared" si="386"/>
        <v>F</v>
      </c>
      <c r="ES214" s="9"/>
      <c r="ET214" s="8"/>
      <c r="EU214" s="9" t="str">
        <f t="shared" si="387"/>
        <v>F</v>
      </c>
      <c r="EV214" s="9"/>
      <c r="EW214" s="8"/>
      <c r="EX214" s="9" t="str">
        <f t="shared" si="388"/>
        <v>F</v>
      </c>
      <c r="EY214" s="9"/>
      <c r="EZ214" s="8"/>
      <c r="FA214" s="9" t="str">
        <f t="shared" si="389"/>
        <v>F</v>
      </c>
      <c r="FB214" s="9"/>
      <c r="FC214" s="8"/>
      <c r="FD214" s="9" t="str">
        <f t="shared" si="390"/>
        <v>F</v>
      </c>
      <c r="FE214" s="9"/>
      <c r="FF214" s="8"/>
      <c r="FG214" s="9" t="str">
        <f t="shared" si="391"/>
        <v>F</v>
      </c>
      <c r="FH214" s="9"/>
      <c r="FI214" s="8"/>
      <c r="FJ214" s="9" t="str">
        <f t="shared" si="392"/>
        <v>F</v>
      </c>
      <c r="FK214" s="9"/>
      <c r="FL214" s="8"/>
      <c r="FM214" s="9" t="str">
        <f t="shared" si="393"/>
        <v>F</v>
      </c>
      <c r="FN214" s="9"/>
      <c r="FO214" s="8"/>
      <c r="FP214" s="9" t="str">
        <f t="shared" si="394"/>
        <v>F</v>
      </c>
      <c r="FQ214" s="9"/>
      <c r="FR214" s="8"/>
      <c r="FS214" s="9" t="str">
        <f t="shared" si="395"/>
        <v>F</v>
      </c>
      <c r="FT214" s="9"/>
      <c r="FU214" s="8"/>
      <c r="FV214" s="9" t="str">
        <f t="shared" si="396"/>
        <v>F</v>
      </c>
      <c r="FX214" s="58">
        <f t="shared" si="397"/>
        <v>0</v>
      </c>
      <c r="FY214" s="58">
        <v>206</v>
      </c>
      <c r="FZ214" s="59" t="str">
        <f t="shared" si="398"/>
        <v>A</v>
      </c>
      <c r="GA214" s="59" t="str">
        <f t="shared" si="399"/>
        <v>ល្អ</v>
      </c>
      <c r="GB214" s="58" t="e">
        <f t="shared" si="400"/>
        <v>#N/A</v>
      </c>
      <c r="GC214" s="58">
        <f>វត្តមាន!FZ214</f>
        <v>2</v>
      </c>
      <c r="GD214" s="58">
        <f>វត្តមាន!GA214</f>
        <v>2</v>
      </c>
      <c r="GE214" s="58">
        <f>វត្តមាន!GB214</f>
        <v>2</v>
      </c>
      <c r="GF214" s="58">
        <f>វត្តមាន!GC214</f>
        <v>6</v>
      </c>
      <c r="GG214" s="69">
        <f t="shared" si="401"/>
        <v>103</v>
      </c>
      <c r="GH214" s="69">
        <f t="shared" si="402"/>
        <v>206</v>
      </c>
      <c r="GI214" s="69">
        <f t="shared" si="403"/>
        <v>154.5</v>
      </c>
      <c r="GJ214" s="59" t="str">
        <f t="shared" si="404"/>
        <v>A</v>
      </c>
      <c r="GK214" s="59" t="str">
        <f t="shared" si="405"/>
        <v>ល្អ</v>
      </c>
      <c r="GL214" s="58" t="e">
        <f t="shared" si="406"/>
        <v>#N/A</v>
      </c>
      <c r="GM214" s="2">
        <f t="shared" si="407"/>
        <v>4</v>
      </c>
      <c r="GN214" s="2">
        <f t="shared" si="408"/>
        <v>4</v>
      </c>
      <c r="GO214" s="2">
        <f t="shared" si="409"/>
        <v>4</v>
      </c>
      <c r="GP214" s="2">
        <f t="shared" si="410"/>
        <v>12</v>
      </c>
    </row>
    <row r="215" spans="1:198">
      <c r="A215" s="2"/>
      <c r="B215" s="2">
        <f>ប្រវត្តិរូបសិស្ស!B219</f>
        <v>0</v>
      </c>
      <c r="C215" s="2">
        <f>ប្រវត្តិរូបសិស្ស!C215</f>
        <v>0</v>
      </c>
      <c r="D215" s="2">
        <f>ប្រវត្តិរូបសិស្ស!D215</f>
        <v>0</v>
      </c>
      <c r="E215" s="7">
        <f>ប្រវត្តិរូបសិស្ស!E215</f>
        <v>0</v>
      </c>
      <c r="F215" s="7">
        <f>ប្រវត្តិរូបសិស្ស!G215</f>
        <v>0</v>
      </c>
      <c r="G215" s="8"/>
      <c r="H215" s="8"/>
      <c r="I215" s="8">
        <f t="shared" si="319"/>
        <v>0</v>
      </c>
      <c r="J215" s="9" t="str">
        <f t="shared" si="320"/>
        <v>F</v>
      </c>
      <c r="K215" s="8"/>
      <c r="L215" s="9" t="str">
        <f t="shared" si="321"/>
        <v>F</v>
      </c>
      <c r="M215" s="8"/>
      <c r="N215" s="9" t="str">
        <f t="shared" si="322"/>
        <v>F</v>
      </c>
      <c r="O215" s="8"/>
      <c r="P215" s="9" t="str">
        <f t="shared" si="323"/>
        <v>F</v>
      </c>
      <c r="Q215" s="8"/>
      <c r="R215" s="9" t="str">
        <f t="shared" si="324"/>
        <v>F</v>
      </c>
      <c r="S215" s="8"/>
      <c r="T215" s="9" t="str">
        <f t="shared" si="325"/>
        <v>F</v>
      </c>
      <c r="U215" s="8"/>
      <c r="V215" s="9" t="str">
        <f t="shared" si="326"/>
        <v>F</v>
      </c>
      <c r="W215" s="8"/>
      <c r="X215" s="9" t="str">
        <f t="shared" si="327"/>
        <v>F</v>
      </c>
      <c r="Y215" s="8"/>
      <c r="Z215" s="9" t="str">
        <f t="shared" si="328"/>
        <v>F</v>
      </c>
      <c r="AA215" s="8"/>
      <c r="AB215" s="9" t="str">
        <f t="shared" si="329"/>
        <v>F</v>
      </c>
      <c r="AC215" s="8"/>
      <c r="AD215" s="9" t="str">
        <f t="shared" si="330"/>
        <v>F</v>
      </c>
      <c r="AE215" s="9">
        <f>វត្តមាន!AL215</f>
        <v>0</v>
      </c>
      <c r="AF215" s="9">
        <f>វត្តមាន!AM215</f>
        <v>0</v>
      </c>
      <c r="AG215" s="9">
        <f>វត្តមាន!AN215</f>
        <v>0</v>
      </c>
      <c r="AH215" s="9">
        <f>វត្តមាន!AO215</f>
        <v>0</v>
      </c>
      <c r="AI215" s="53">
        <f t="shared" si="331"/>
        <v>0</v>
      </c>
      <c r="AJ215" s="53">
        <f t="shared" si="332"/>
        <v>0</v>
      </c>
      <c r="AK215" s="54" t="str">
        <f t="shared" si="333"/>
        <v>F</v>
      </c>
      <c r="AL215" s="54" t="str">
        <f t="shared" si="334"/>
        <v>ខ្សោយ</v>
      </c>
      <c r="AM215" s="53">
        <f t="shared" si="335"/>
        <v>1</v>
      </c>
      <c r="AN215" s="53">
        <f>វត្តមាន!BV215</f>
        <v>0</v>
      </c>
      <c r="AO215" s="53">
        <f>វត្តមាន!BW215</f>
        <v>0</v>
      </c>
      <c r="AP215" s="53">
        <f>វត្តមាន!BX215</f>
        <v>0</v>
      </c>
      <c r="AQ215" s="53">
        <f>វត្តមាន!BY215</f>
        <v>0</v>
      </c>
      <c r="AR215" s="53"/>
      <c r="AS215" s="8"/>
      <c r="AT215" s="8"/>
      <c r="AU215" s="8">
        <f t="shared" si="336"/>
        <v>0</v>
      </c>
      <c r="AV215" s="9" t="str">
        <f t="shared" si="337"/>
        <v>F</v>
      </c>
      <c r="AW215" s="8"/>
      <c r="AX215" s="9" t="str">
        <f t="shared" si="338"/>
        <v>F</v>
      </c>
      <c r="AY215" s="8"/>
      <c r="AZ215" s="9" t="str">
        <f t="shared" si="339"/>
        <v>F</v>
      </c>
      <c r="BA215" s="8"/>
      <c r="BB215" s="9" t="str">
        <f t="shared" si="340"/>
        <v>F</v>
      </c>
      <c r="BC215" s="8"/>
      <c r="BD215" s="9" t="str">
        <f t="shared" si="341"/>
        <v>F</v>
      </c>
      <c r="BE215" s="8"/>
      <c r="BF215" s="9" t="str">
        <f t="shared" si="342"/>
        <v>F</v>
      </c>
      <c r="BG215" s="8"/>
      <c r="BH215" s="9" t="str">
        <f t="shared" si="343"/>
        <v>F</v>
      </c>
      <c r="BI215" s="8"/>
      <c r="BJ215" s="9" t="str">
        <f t="shared" si="344"/>
        <v>F</v>
      </c>
      <c r="BK215" s="8"/>
      <c r="BL215" s="9" t="str">
        <f t="shared" si="345"/>
        <v>F</v>
      </c>
      <c r="BM215" s="8"/>
      <c r="BN215" s="9" t="str">
        <f t="shared" si="346"/>
        <v>F</v>
      </c>
      <c r="BO215" s="8"/>
      <c r="BP215" s="9" t="str">
        <f t="shared" si="347"/>
        <v>F</v>
      </c>
      <c r="BQ215" s="51">
        <f t="shared" si="348"/>
        <v>0</v>
      </c>
      <c r="BR215" s="51">
        <f t="shared" si="349"/>
        <v>0</v>
      </c>
      <c r="BS215" s="56" t="str">
        <f t="shared" si="350"/>
        <v>F</v>
      </c>
      <c r="BT215" s="56" t="str">
        <f t="shared" si="351"/>
        <v>ខ្សោយ</v>
      </c>
      <c r="BU215" s="51">
        <f t="shared" si="352"/>
        <v>1</v>
      </c>
      <c r="BV215" s="51">
        <f>វត្តមាន!BV215</f>
        <v>0</v>
      </c>
      <c r="BW215" s="51">
        <f>វត្តមាន!BW215</f>
        <v>0</v>
      </c>
      <c r="BX215" s="51">
        <f>វត្តមាន!BX215</f>
        <v>0</v>
      </c>
      <c r="BY215" s="51">
        <f>វត្តមាន!BY215</f>
        <v>0</v>
      </c>
      <c r="BZ215" s="8"/>
      <c r="CA215" s="8"/>
      <c r="CB215" s="8">
        <f t="shared" si="353"/>
        <v>0</v>
      </c>
      <c r="CC215" s="9" t="str">
        <f t="shared" si="354"/>
        <v>F</v>
      </c>
      <c r="CD215" s="8"/>
      <c r="CE215" s="9" t="str">
        <f t="shared" si="355"/>
        <v>F</v>
      </c>
      <c r="CF215" s="8"/>
      <c r="CG215" s="9" t="str">
        <f t="shared" si="356"/>
        <v>F</v>
      </c>
      <c r="CH215" s="8"/>
      <c r="CI215" s="9" t="str">
        <f t="shared" si="357"/>
        <v>F</v>
      </c>
      <c r="CJ215" s="8"/>
      <c r="CK215" s="9" t="str">
        <f t="shared" si="358"/>
        <v>F</v>
      </c>
      <c r="CL215" s="8"/>
      <c r="CM215" s="9" t="str">
        <f t="shared" si="359"/>
        <v>F</v>
      </c>
      <c r="CN215" s="8"/>
      <c r="CO215" s="9" t="str">
        <f t="shared" si="360"/>
        <v>F</v>
      </c>
      <c r="CP215" s="8"/>
      <c r="CQ215" s="9" t="str">
        <f t="shared" si="361"/>
        <v>F</v>
      </c>
      <c r="CR215" s="8"/>
      <c r="CS215" s="9" t="str">
        <f t="shared" si="362"/>
        <v>F</v>
      </c>
      <c r="CT215" s="8"/>
      <c r="CU215" s="9" t="str">
        <f t="shared" si="363"/>
        <v>F</v>
      </c>
      <c r="CV215" s="8"/>
      <c r="CW215" s="9" t="str">
        <f t="shared" si="364"/>
        <v>F</v>
      </c>
      <c r="CX215" s="51">
        <f t="shared" si="365"/>
        <v>0</v>
      </c>
      <c r="CY215" s="51">
        <v>207</v>
      </c>
      <c r="CZ215" s="56" t="str">
        <f t="shared" si="366"/>
        <v>A</v>
      </c>
      <c r="DA215" s="56" t="str">
        <f t="shared" si="367"/>
        <v>ល្អ</v>
      </c>
      <c r="DB215" s="51" t="e">
        <f t="shared" si="368"/>
        <v>#N/A</v>
      </c>
      <c r="DC215" s="51">
        <f>វត្តមាន!DF215</f>
        <v>0</v>
      </c>
      <c r="DD215" s="51">
        <f>វត្តមាន!DG215</f>
        <v>0</v>
      </c>
      <c r="DE215" s="51">
        <f>វត្តមាន!DH215</f>
        <v>0</v>
      </c>
      <c r="DF215" s="51">
        <f>វត្តមាន!DI215</f>
        <v>0</v>
      </c>
      <c r="DG215" s="8"/>
      <c r="DH215" s="8"/>
      <c r="DI215" s="8">
        <f t="shared" si="369"/>
        <v>0</v>
      </c>
      <c r="DJ215" s="9" t="str">
        <f t="shared" si="370"/>
        <v>F</v>
      </c>
      <c r="DK215" s="8"/>
      <c r="DL215" s="9" t="str">
        <f t="shared" si="371"/>
        <v>F</v>
      </c>
      <c r="DM215" s="8"/>
      <c r="DN215" s="9" t="str">
        <f t="shared" si="372"/>
        <v>F</v>
      </c>
      <c r="DO215" s="8"/>
      <c r="DP215" s="9" t="str">
        <f t="shared" si="373"/>
        <v>F</v>
      </c>
      <c r="DQ215" s="8"/>
      <c r="DR215" s="9" t="str">
        <f t="shared" si="374"/>
        <v>F</v>
      </c>
      <c r="DS215" s="8"/>
      <c r="DT215" s="9" t="str">
        <f t="shared" si="375"/>
        <v>F</v>
      </c>
      <c r="DU215" s="8"/>
      <c r="DV215" s="9" t="str">
        <f t="shared" si="376"/>
        <v>F</v>
      </c>
      <c r="DW215" s="8"/>
      <c r="DX215" s="9" t="str">
        <f t="shared" si="377"/>
        <v>F</v>
      </c>
      <c r="DY215" s="8"/>
      <c r="DZ215" s="9" t="str">
        <f t="shared" si="378"/>
        <v>F</v>
      </c>
      <c r="EA215" s="8"/>
      <c r="EB215" s="9" t="str">
        <f t="shared" si="379"/>
        <v>F</v>
      </c>
      <c r="EC215" s="8"/>
      <c r="ED215" s="9" t="str">
        <f t="shared" si="380"/>
        <v>F</v>
      </c>
      <c r="EE215" s="58">
        <f t="shared" si="381"/>
        <v>0</v>
      </c>
      <c r="EF215" s="58">
        <v>207</v>
      </c>
      <c r="EG215" s="59" t="str">
        <f t="shared" si="382"/>
        <v>A</v>
      </c>
      <c r="EH215" s="59" t="str">
        <f t="shared" si="383"/>
        <v>ល្អ</v>
      </c>
      <c r="EI215" s="58" t="e">
        <f t="shared" si="384"/>
        <v>#N/A</v>
      </c>
      <c r="EJ215" s="58">
        <f>វត្តមាន!EP215</f>
        <v>2</v>
      </c>
      <c r="EK215" s="58">
        <f>វត្តមាន!EQ215</f>
        <v>2</v>
      </c>
      <c r="EL215" s="58">
        <f>វត្តមាន!ER215</f>
        <v>2</v>
      </c>
      <c r="EM215" s="58">
        <f>វត្តមាន!ES215</f>
        <v>6</v>
      </c>
      <c r="EN215" s="67"/>
      <c r="EO215" s="8"/>
      <c r="EP215" s="8"/>
      <c r="EQ215" s="8">
        <f t="shared" si="385"/>
        <v>0</v>
      </c>
      <c r="ER215" s="9" t="str">
        <f t="shared" si="386"/>
        <v>F</v>
      </c>
      <c r="ES215" s="9"/>
      <c r="ET215" s="8"/>
      <c r="EU215" s="9" t="str">
        <f t="shared" si="387"/>
        <v>F</v>
      </c>
      <c r="EV215" s="9"/>
      <c r="EW215" s="8"/>
      <c r="EX215" s="9" t="str">
        <f t="shared" si="388"/>
        <v>F</v>
      </c>
      <c r="EY215" s="9"/>
      <c r="EZ215" s="8"/>
      <c r="FA215" s="9" t="str">
        <f t="shared" si="389"/>
        <v>F</v>
      </c>
      <c r="FB215" s="9"/>
      <c r="FC215" s="8"/>
      <c r="FD215" s="9" t="str">
        <f t="shared" si="390"/>
        <v>F</v>
      </c>
      <c r="FE215" s="9"/>
      <c r="FF215" s="8"/>
      <c r="FG215" s="9" t="str">
        <f t="shared" si="391"/>
        <v>F</v>
      </c>
      <c r="FH215" s="9"/>
      <c r="FI215" s="8"/>
      <c r="FJ215" s="9" t="str">
        <f t="shared" si="392"/>
        <v>F</v>
      </c>
      <c r="FK215" s="9"/>
      <c r="FL215" s="8"/>
      <c r="FM215" s="9" t="str">
        <f t="shared" si="393"/>
        <v>F</v>
      </c>
      <c r="FN215" s="9"/>
      <c r="FO215" s="8"/>
      <c r="FP215" s="9" t="str">
        <f t="shared" si="394"/>
        <v>F</v>
      </c>
      <c r="FQ215" s="9"/>
      <c r="FR215" s="8"/>
      <c r="FS215" s="9" t="str">
        <f t="shared" si="395"/>
        <v>F</v>
      </c>
      <c r="FT215" s="9"/>
      <c r="FU215" s="8"/>
      <c r="FV215" s="9" t="str">
        <f t="shared" si="396"/>
        <v>F</v>
      </c>
      <c r="FX215" s="58">
        <f t="shared" si="397"/>
        <v>0</v>
      </c>
      <c r="FY215" s="58">
        <v>207</v>
      </c>
      <c r="FZ215" s="59" t="str">
        <f t="shared" si="398"/>
        <v>A</v>
      </c>
      <c r="GA215" s="59" t="str">
        <f t="shared" si="399"/>
        <v>ល្អ</v>
      </c>
      <c r="GB215" s="58" t="e">
        <f t="shared" si="400"/>
        <v>#N/A</v>
      </c>
      <c r="GC215" s="58">
        <f>វត្តមាន!FZ215</f>
        <v>2</v>
      </c>
      <c r="GD215" s="58">
        <f>វត្តមាន!GA215</f>
        <v>2</v>
      </c>
      <c r="GE215" s="58">
        <f>វត្តមាន!GB215</f>
        <v>2</v>
      </c>
      <c r="GF215" s="58">
        <f>វត្តមាន!GC215</f>
        <v>6</v>
      </c>
      <c r="GG215" s="69">
        <f t="shared" si="401"/>
        <v>103.5</v>
      </c>
      <c r="GH215" s="69">
        <f t="shared" si="402"/>
        <v>207</v>
      </c>
      <c r="GI215" s="69">
        <f t="shared" si="403"/>
        <v>155.25</v>
      </c>
      <c r="GJ215" s="59" t="str">
        <f t="shared" si="404"/>
        <v>A</v>
      </c>
      <c r="GK215" s="59" t="str">
        <f t="shared" si="405"/>
        <v>ល្អ</v>
      </c>
      <c r="GL215" s="58" t="e">
        <f t="shared" si="406"/>
        <v>#N/A</v>
      </c>
      <c r="GM215" s="2">
        <f t="shared" si="407"/>
        <v>4</v>
      </c>
      <c r="GN215" s="2">
        <f t="shared" si="408"/>
        <v>4</v>
      </c>
      <c r="GO215" s="2">
        <f t="shared" si="409"/>
        <v>4</v>
      </c>
      <c r="GP215" s="2">
        <f t="shared" si="410"/>
        <v>12</v>
      </c>
    </row>
    <row r="216" spans="1:198">
      <c r="A216" s="2"/>
      <c r="B216" s="2">
        <f>ប្រវត្តិរូបសិស្ស!B220</f>
        <v>0</v>
      </c>
      <c r="C216" s="2">
        <f>ប្រវត្តិរូបសិស្ស!C216</f>
        <v>0</v>
      </c>
      <c r="D216" s="2">
        <f>ប្រវត្តិរូបសិស្ស!D216</f>
        <v>0</v>
      </c>
      <c r="E216" s="7">
        <f>ប្រវត្តិរូបសិស្ស!E216</f>
        <v>0</v>
      </c>
      <c r="F216" s="7">
        <f>ប្រវត្តិរូបសិស្ស!G216</f>
        <v>0</v>
      </c>
      <c r="G216" s="8"/>
      <c r="H216" s="8"/>
      <c r="I216" s="8">
        <f t="shared" si="319"/>
        <v>0</v>
      </c>
      <c r="J216" s="9" t="str">
        <f t="shared" si="320"/>
        <v>F</v>
      </c>
      <c r="K216" s="8"/>
      <c r="L216" s="9" t="str">
        <f t="shared" si="321"/>
        <v>F</v>
      </c>
      <c r="M216" s="8"/>
      <c r="N216" s="9" t="str">
        <f t="shared" si="322"/>
        <v>F</v>
      </c>
      <c r="O216" s="8"/>
      <c r="P216" s="9" t="str">
        <f t="shared" si="323"/>
        <v>F</v>
      </c>
      <c r="Q216" s="8"/>
      <c r="R216" s="9" t="str">
        <f t="shared" si="324"/>
        <v>F</v>
      </c>
      <c r="S216" s="8"/>
      <c r="T216" s="9" t="str">
        <f t="shared" si="325"/>
        <v>F</v>
      </c>
      <c r="U216" s="8"/>
      <c r="V216" s="9" t="str">
        <f t="shared" si="326"/>
        <v>F</v>
      </c>
      <c r="W216" s="8"/>
      <c r="X216" s="9" t="str">
        <f t="shared" si="327"/>
        <v>F</v>
      </c>
      <c r="Y216" s="8"/>
      <c r="Z216" s="9" t="str">
        <f t="shared" si="328"/>
        <v>F</v>
      </c>
      <c r="AA216" s="8"/>
      <c r="AB216" s="9" t="str">
        <f t="shared" si="329"/>
        <v>F</v>
      </c>
      <c r="AC216" s="8"/>
      <c r="AD216" s="9" t="str">
        <f t="shared" si="330"/>
        <v>F</v>
      </c>
      <c r="AE216" s="9">
        <f>វត្តមាន!AL216</f>
        <v>0</v>
      </c>
      <c r="AF216" s="9">
        <f>វត្តមាន!AM216</f>
        <v>0</v>
      </c>
      <c r="AG216" s="9">
        <f>វត្តមាន!AN216</f>
        <v>0</v>
      </c>
      <c r="AH216" s="9">
        <f>វត្តមាន!AO216</f>
        <v>0</v>
      </c>
      <c r="AI216" s="53">
        <f t="shared" si="331"/>
        <v>0</v>
      </c>
      <c r="AJ216" s="53">
        <f t="shared" si="332"/>
        <v>0</v>
      </c>
      <c r="AK216" s="54" t="str">
        <f t="shared" si="333"/>
        <v>F</v>
      </c>
      <c r="AL216" s="54" t="str">
        <f t="shared" si="334"/>
        <v>ខ្សោយ</v>
      </c>
      <c r="AM216" s="53">
        <f t="shared" si="335"/>
        <v>1</v>
      </c>
      <c r="AN216" s="53">
        <f>វត្តមាន!BV216</f>
        <v>0</v>
      </c>
      <c r="AO216" s="53">
        <f>វត្តមាន!BW216</f>
        <v>0</v>
      </c>
      <c r="AP216" s="53">
        <f>វត្តមាន!BX216</f>
        <v>0</v>
      </c>
      <c r="AQ216" s="53">
        <f>វត្តមាន!BY216</f>
        <v>0</v>
      </c>
      <c r="AR216" s="53"/>
      <c r="AS216" s="8"/>
      <c r="AT216" s="8"/>
      <c r="AU216" s="8">
        <f t="shared" si="336"/>
        <v>0</v>
      </c>
      <c r="AV216" s="9" t="str">
        <f t="shared" si="337"/>
        <v>F</v>
      </c>
      <c r="AW216" s="8"/>
      <c r="AX216" s="9" t="str">
        <f t="shared" si="338"/>
        <v>F</v>
      </c>
      <c r="AY216" s="8"/>
      <c r="AZ216" s="9" t="str">
        <f t="shared" si="339"/>
        <v>F</v>
      </c>
      <c r="BA216" s="8"/>
      <c r="BB216" s="9" t="str">
        <f t="shared" si="340"/>
        <v>F</v>
      </c>
      <c r="BC216" s="8"/>
      <c r="BD216" s="9" t="str">
        <f t="shared" si="341"/>
        <v>F</v>
      </c>
      <c r="BE216" s="8"/>
      <c r="BF216" s="9" t="str">
        <f t="shared" si="342"/>
        <v>F</v>
      </c>
      <c r="BG216" s="8"/>
      <c r="BH216" s="9" t="str">
        <f t="shared" si="343"/>
        <v>F</v>
      </c>
      <c r="BI216" s="8"/>
      <c r="BJ216" s="9" t="str">
        <f t="shared" si="344"/>
        <v>F</v>
      </c>
      <c r="BK216" s="8"/>
      <c r="BL216" s="9" t="str">
        <f t="shared" si="345"/>
        <v>F</v>
      </c>
      <c r="BM216" s="8"/>
      <c r="BN216" s="9" t="str">
        <f t="shared" si="346"/>
        <v>F</v>
      </c>
      <c r="BO216" s="8"/>
      <c r="BP216" s="9" t="str">
        <f t="shared" si="347"/>
        <v>F</v>
      </c>
      <c r="BQ216" s="51">
        <f t="shared" si="348"/>
        <v>0</v>
      </c>
      <c r="BR216" s="51">
        <f t="shared" si="349"/>
        <v>0</v>
      </c>
      <c r="BS216" s="56" t="str">
        <f t="shared" si="350"/>
        <v>F</v>
      </c>
      <c r="BT216" s="56" t="str">
        <f t="shared" si="351"/>
        <v>ខ្សោយ</v>
      </c>
      <c r="BU216" s="51">
        <f t="shared" si="352"/>
        <v>1</v>
      </c>
      <c r="BV216" s="51">
        <f>វត្តមាន!BV216</f>
        <v>0</v>
      </c>
      <c r="BW216" s="51">
        <f>វត្តមាន!BW216</f>
        <v>0</v>
      </c>
      <c r="BX216" s="51">
        <f>វត្តមាន!BX216</f>
        <v>0</v>
      </c>
      <c r="BY216" s="51">
        <f>វត្តមាន!BY216</f>
        <v>0</v>
      </c>
      <c r="BZ216" s="8"/>
      <c r="CA216" s="8"/>
      <c r="CB216" s="8">
        <f t="shared" si="353"/>
        <v>0</v>
      </c>
      <c r="CC216" s="9" t="str">
        <f t="shared" si="354"/>
        <v>F</v>
      </c>
      <c r="CD216" s="8"/>
      <c r="CE216" s="9" t="str">
        <f t="shared" si="355"/>
        <v>F</v>
      </c>
      <c r="CF216" s="8"/>
      <c r="CG216" s="9" t="str">
        <f t="shared" si="356"/>
        <v>F</v>
      </c>
      <c r="CH216" s="8"/>
      <c r="CI216" s="9" t="str">
        <f t="shared" si="357"/>
        <v>F</v>
      </c>
      <c r="CJ216" s="8"/>
      <c r="CK216" s="9" t="str">
        <f t="shared" si="358"/>
        <v>F</v>
      </c>
      <c r="CL216" s="8"/>
      <c r="CM216" s="9" t="str">
        <f t="shared" si="359"/>
        <v>F</v>
      </c>
      <c r="CN216" s="8"/>
      <c r="CO216" s="9" t="str">
        <f t="shared" si="360"/>
        <v>F</v>
      </c>
      <c r="CP216" s="8"/>
      <c r="CQ216" s="9" t="str">
        <f t="shared" si="361"/>
        <v>F</v>
      </c>
      <c r="CR216" s="8"/>
      <c r="CS216" s="9" t="str">
        <f t="shared" si="362"/>
        <v>F</v>
      </c>
      <c r="CT216" s="8"/>
      <c r="CU216" s="9" t="str">
        <f t="shared" si="363"/>
        <v>F</v>
      </c>
      <c r="CV216" s="8"/>
      <c r="CW216" s="9" t="str">
        <f t="shared" si="364"/>
        <v>F</v>
      </c>
      <c r="CX216" s="51">
        <f t="shared" si="365"/>
        <v>0</v>
      </c>
      <c r="CY216" s="51">
        <v>208</v>
      </c>
      <c r="CZ216" s="56" t="str">
        <f t="shared" si="366"/>
        <v>A</v>
      </c>
      <c r="DA216" s="56" t="str">
        <f t="shared" si="367"/>
        <v>ល្អ</v>
      </c>
      <c r="DB216" s="51" t="e">
        <f t="shared" si="368"/>
        <v>#N/A</v>
      </c>
      <c r="DC216" s="51">
        <f>វត្តមាន!DF216</f>
        <v>0</v>
      </c>
      <c r="DD216" s="51">
        <f>វត្តមាន!DG216</f>
        <v>0</v>
      </c>
      <c r="DE216" s="51">
        <f>វត្តមាន!DH216</f>
        <v>0</v>
      </c>
      <c r="DF216" s="51">
        <f>វត្តមាន!DI216</f>
        <v>0</v>
      </c>
      <c r="DG216" s="8"/>
      <c r="DH216" s="8"/>
      <c r="DI216" s="8">
        <f t="shared" si="369"/>
        <v>0</v>
      </c>
      <c r="DJ216" s="9" t="str">
        <f t="shared" si="370"/>
        <v>F</v>
      </c>
      <c r="DK216" s="8"/>
      <c r="DL216" s="9" t="str">
        <f t="shared" si="371"/>
        <v>F</v>
      </c>
      <c r="DM216" s="8"/>
      <c r="DN216" s="9" t="str">
        <f t="shared" si="372"/>
        <v>F</v>
      </c>
      <c r="DO216" s="8"/>
      <c r="DP216" s="9" t="str">
        <f t="shared" si="373"/>
        <v>F</v>
      </c>
      <c r="DQ216" s="8"/>
      <c r="DR216" s="9" t="str">
        <f t="shared" si="374"/>
        <v>F</v>
      </c>
      <c r="DS216" s="8"/>
      <c r="DT216" s="9" t="str">
        <f t="shared" si="375"/>
        <v>F</v>
      </c>
      <c r="DU216" s="8"/>
      <c r="DV216" s="9" t="str">
        <f t="shared" si="376"/>
        <v>F</v>
      </c>
      <c r="DW216" s="8"/>
      <c r="DX216" s="9" t="str">
        <f t="shared" si="377"/>
        <v>F</v>
      </c>
      <c r="DY216" s="8"/>
      <c r="DZ216" s="9" t="str">
        <f t="shared" si="378"/>
        <v>F</v>
      </c>
      <c r="EA216" s="8"/>
      <c r="EB216" s="9" t="str">
        <f t="shared" si="379"/>
        <v>F</v>
      </c>
      <c r="EC216" s="8"/>
      <c r="ED216" s="9" t="str">
        <f t="shared" si="380"/>
        <v>F</v>
      </c>
      <c r="EE216" s="58">
        <f t="shared" si="381"/>
        <v>0</v>
      </c>
      <c r="EF216" s="58">
        <v>208</v>
      </c>
      <c r="EG216" s="59" t="str">
        <f t="shared" si="382"/>
        <v>A</v>
      </c>
      <c r="EH216" s="59" t="str">
        <f t="shared" si="383"/>
        <v>ល្អ</v>
      </c>
      <c r="EI216" s="58" t="e">
        <f t="shared" si="384"/>
        <v>#N/A</v>
      </c>
      <c r="EJ216" s="58">
        <f>វត្តមាន!EP216</f>
        <v>2</v>
      </c>
      <c r="EK216" s="58">
        <f>វត្តមាន!EQ216</f>
        <v>2</v>
      </c>
      <c r="EL216" s="58">
        <f>វត្តមាន!ER216</f>
        <v>2</v>
      </c>
      <c r="EM216" s="58">
        <f>វត្តមាន!ES216</f>
        <v>6</v>
      </c>
      <c r="EN216" s="67"/>
      <c r="EO216" s="8"/>
      <c r="EP216" s="8"/>
      <c r="EQ216" s="8">
        <f t="shared" si="385"/>
        <v>0</v>
      </c>
      <c r="ER216" s="9" t="str">
        <f t="shared" si="386"/>
        <v>F</v>
      </c>
      <c r="ES216" s="9"/>
      <c r="ET216" s="8"/>
      <c r="EU216" s="9" t="str">
        <f t="shared" si="387"/>
        <v>F</v>
      </c>
      <c r="EV216" s="9"/>
      <c r="EW216" s="8"/>
      <c r="EX216" s="9" t="str">
        <f t="shared" si="388"/>
        <v>F</v>
      </c>
      <c r="EY216" s="9"/>
      <c r="EZ216" s="8"/>
      <c r="FA216" s="9" t="str">
        <f t="shared" si="389"/>
        <v>F</v>
      </c>
      <c r="FB216" s="9"/>
      <c r="FC216" s="8"/>
      <c r="FD216" s="9" t="str">
        <f t="shared" si="390"/>
        <v>F</v>
      </c>
      <c r="FE216" s="9"/>
      <c r="FF216" s="8"/>
      <c r="FG216" s="9" t="str">
        <f t="shared" si="391"/>
        <v>F</v>
      </c>
      <c r="FH216" s="9"/>
      <c r="FI216" s="8"/>
      <c r="FJ216" s="9" t="str">
        <f t="shared" si="392"/>
        <v>F</v>
      </c>
      <c r="FK216" s="9"/>
      <c r="FL216" s="8"/>
      <c r="FM216" s="9" t="str">
        <f t="shared" si="393"/>
        <v>F</v>
      </c>
      <c r="FN216" s="9"/>
      <c r="FO216" s="8"/>
      <c r="FP216" s="9" t="str">
        <f t="shared" si="394"/>
        <v>F</v>
      </c>
      <c r="FQ216" s="9"/>
      <c r="FR216" s="8"/>
      <c r="FS216" s="9" t="str">
        <f t="shared" si="395"/>
        <v>F</v>
      </c>
      <c r="FT216" s="9"/>
      <c r="FU216" s="8"/>
      <c r="FV216" s="9" t="str">
        <f t="shared" si="396"/>
        <v>F</v>
      </c>
      <c r="FX216" s="58">
        <f t="shared" si="397"/>
        <v>0</v>
      </c>
      <c r="FY216" s="58">
        <v>208</v>
      </c>
      <c r="FZ216" s="59" t="str">
        <f t="shared" si="398"/>
        <v>A</v>
      </c>
      <c r="GA216" s="59" t="str">
        <f t="shared" si="399"/>
        <v>ល្អ</v>
      </c>
      <c r="GB216" s="58" t="e">
        <f t="shared" si="400"/>
        <v>#N/A</v>
      </c>
      <c r="GC216" s="58">
        <f>វត្តមាន!FZ216</f>
        <v>2</v>
      </c>
      <c r="GD216" s="58">
        <f>វត្តមាន!GA216</f>
        <v>2</v>
      </c>
      <c r="GE216" s="58">
        <f>វត្តមាន!GB216</f>
        <v>2</v>
      </c>
      <c r="GF216" s="58">
        <f>វត្តមាន!GC216</f>
        <v>6</v>
      </c>
      <c r="GG216" s="69">
        <f t="shared" si="401"/>
        <v>104</v>
      </c>
      <c r="GH216" s="69">
        <f t="shared" si="402"/>
        <v>208</v>
      </c>
      <c r="GI216" s="69">
        <f t="shared" si="403"/>
        <v>156</v>
      </c>
      <c r="GJ216" s="59" t="str">
        <f t="shared" si="404"/>
        <v>A</v>
      </c>
      <c r="GK216" s="59" t="str">
        <f t="shared" si="405"/>
        <v>ល្អ</v>
      </c>
      <c r="GL216" s="58" t="e">
        <f t="shared" si="406"/>
        <v>#N/A</v>
      </c>
      <c r="GM216" s="2">
        <f t="shared" si="407"/>
        <v>4</v>
      </c>
      <c r="GN216" s="2">
        <f t="shared" si="408"/>
        <v>4</v>
      </c>
      <c r="GO216" s="2">
        <f t="shared" si="409"/>
        <v>4</v>
      </c>
      <c r="GP216" s="2">
        <f t="shared" si="410"/>
        <v>12</v>
      </c>
    </row>
    <row r="217" spans="1:198">
      <c r="A217" s="2"/>
      <c r="B217" s="2">
        <f>ប្រវត្តិរូបសិស្ស!B221</f>
        <v>0</v>
      </c>
      <c r="C217" s="2">
        <f>ប្រវត្តិរូបសិស្ស!C217</f>
        <v>0</v>
      </c>
      <c r="D217" s="2">
        <f>ប្រវត្តិរូបសិស្ស!D217</f>
        <v>0</v>
      </c>
      <c r="E217" s="7">
        <f>ប្រវត្តិរូបសិស្ស!E217</f>
        <v>0</v>
      </c>
      <c r="F217" s="7">
        <f>ប្រវត្តិរូបសិស្ស!G217</f>
        <v>0</v>
      </c>
      <c r="G217" s="8"/>
      <c r="H217" s="8"/>
      <c r="I217" s="8">
        <f t="shared" si="319"/>
        <v>0</v>
      </c>
      <c r="J217" s="9" t="str">
        <f t="shared" si="320"/>
        <v>F</v>
      </c>
      <c r="K217" s="8"/>
      <c r="L217" s="9" t="str">
        <f t="shared" si="321"/>
        <v>F</v>
      </c>
      <c r="M217" s="8"/>
      <c r="N217" s="9" t="str">
        <f t="shared" si="322"/>
        <v>F</v>
      </c>
      <c r="O217" s="8"/>
      <c r="P217" s="9" t="str">
        <f t="shared" si="323"/>
        <v>F</v>
      </c>
      <c r="Q217" s="8"/>
      <c r="R217" s="9" t="str">
        <f t="shared" si="324"/>
        <v>F</v>
      </c>
      <c r="S217" s="8"/>
      <c r="T217" s="9" t="str">
        <f t="shared" si="325"/>
        <v>F</v>
      </c>
      <c r="U217" s="8"/>
      <c r="V217" s="9" t="str">
        <f t="shared" si="326"/>
        <v>F</v>
      </c>
      <c r="W217" s="8"/>
      <c r="X217" s="9" t="str">
        <f t="shared" si="327"/>
        <v>F</v>
      </c>
      <c r="Y217" s="8"/>
      <c r="Z217" s="9" t="str">
        <f t="shared" si="328"/>
        <v>F</v>
      </c>
      <c r="AA217" s="8"/>
      <c r="AB217" s="9" t="str">
        <f t="shared" si="329"/>
        <v>F</v>
      </c>
      <c r="AC217" s="8"/>
      <c r="AD217" s="9" t="str">
        <f t="shared" si="330"/>
        <v>F</v>
      </c>
      <c r="AE217" s="9">
        <f>វត្តមាន!AL217</f>
        <v>0</v>
      </c>
      <c r="AF217" s="9">
        <f>វត្តមាន!AM217</f>
        <v>0</v>
      </c>
      <c r="AG217" s="9">
        <f>វត្តមាន!AN217</f>
        <v>0</v>
      </c>
      <c r="AH217" s="9">
        <f>វត្តមាន!AO217</f>
        <v>0</v>
      </c>
      <c r="AI217" s="53">
        <f t="shared" si="331"/>
        <v>0</v>
      </c>
      <c r="AJ217" s="53">
        <f t="shared" si="332"/>
        <v>0</v>
      </c>
      <c r="AK217" s="54" t="str">
        <f t="shared" si="333"/>
        <v>F</v>
      </c>
      <c r="AL217" s="54" t="str">
        <f t="shared" si="334"/>
        <v>ខ្សោយ</v>
      </c>
      <c r="AM217" s="53">
        <f t="shared" si="335"/>
        <v>1</v>
      </c>
      <c r="AN217" s="53">
        <f>វត្តមាន!BV217</f>
        <v>0</v>
      </c>
      <c r="AO217" s="53">
        <f>វត្តមាន!BW217</f>
        <v>0</v>
      </c>
      <c r="AP217" s="53">
        <f>វត្តមាន!BX217</f>
        <v>0</v>
      </c>
      <c r="AQ217" s="53">
        <f>វត្តមាន!BY217</f>
        <v>0</v>
      </c>
      <c r="AR217" s="53"/>
      <c r="AS217" s="8"/>
      <c r="AT217" s="8"/>
      <c r="AU217" s="8">
        <f t="shared" si="336"/>
        <v>0</v>
      </c>
      <c r="AV217" s="9" t="str">
        <f t="shared" si="337"/>
        <v>F</v>
      </c>
      <c r="AW217" s="8"/>
      <c r="AX217" s="9" t="str">
        <f t="shared" si="338"/>
        <v>F</v>
      </c>
      <c r="AY217" s="8"/>
      <c r="AZ217" s="9" t="str">
        <f t="shared" si="339"/>
        <v>F</v>
      </c>
      <c r="BA217" s="8"/>
      <c r="BB217" s="9" t="str">
        <f t="shared" si="340"/>
        <v>F</v>
      </c>
      <c r="BC217" s="8"/>
      <c r="BD217" s="9" t="str">
        <f t="shared" si="341"/>
        <v>F</v>
      </c>
      <c r="BE217" s="8"/>
      <c r="BF217" s="9" t="str">
        <f t="shared" si="342"/>
        <v>F</v>
      </c>
      <c r="BG217" s="8"/>
      <c r="BH217" s="9" t="str">
        <f t="shared" si="343"/>
        <v>F</v>
      </c>
      <c r="BI217" s="8"/>
      <c r="BJ217" s="9" t="str">
        <f t="shared" si="344"/>
        <v>F</v>
      </c>
      <c r="BK217" s="8"/>
      <c r="BL217" s="9" t="str">
        <f t="shared" si="345"/>
        <v>F</v>
      </c>
      <c r="BM217" s="8"/>
      <c r="BN217" s="9" t="str">
        <f t="shared" si="346"/>
        <v>F</v>
      </c>
      <c r="BO217" s="8"/>
      <c r="BP217" s="9" t="str">
        <f t="shared" si="347"/>
        <v>F</v>
      </c>
      <c r="BQ217" s="51">
        <f t="shared" si="348"/>
        <v>0</v>
      </c>
      <c r="BR217" s="51">
        <f t="shared" si="349"/>
        <v>0</v>
      </c>
      <c r="BS217" s="56" t="str">
        <f t="shared" si="350"/>
        <v>F</v>
      </c>
      <c r="BT217" s="56" t="str">
        <f t="shared" si="351"/>
        <v>ខ្សោយ</v>
      </c>
      <c r="BU217" s="51">
        <f t="shared" si="352"/>
        <v>1</v>
      </c>
      <c r="BV217" s="51">
        <f>វត្តមាន!BV217</f>
        <v>0</v>
      </c>
      <c r="BW217" s="51">
        <f>វត្តមាន!BW217</f>
        <v>0</v>
      </c>
      <c r="BX217" s="51">
        <f>វត្តមាន!BX217</f>
        <v>0</v>
      </c>
      <c r="BY217" s="51">
        <f>វត្តមាន!BY217</f>
        <v>0</v>
      </c>
      <c r="BZ217" s="8"/>
      <c r="CA217" s="8"/>
      <c r="CB217" s="8">
        <f t="shared" si="353"/>
        <v>0</v>
      </c>
      <c r="CC217" s="9" t="str">
        <f t="shared" si="354"/>
        <v>F</v>
      </c>
      <c r="CD217" s="8"/>
      <c r="CE217" s="9" t="str">
        <f t="shared" si="355"/>
        <v>F</v>
      </c>
      <c r="CF217" s="8"/>
      <c r="CG217" s="9" t="str">
        <f t="shared" si="356"/>
        <v>F</v>
      </c>
      <c r="CH217" s="8"/>
      <c r="CI217" s="9" t="str">
        <f t="shared" si="357"/>
        <v>F</v>
      </c>
      <c r="CJ217" s="8"/>
      <c r="CK217" s="9" t="str">
        <f t="shared" si="358"/>
        <v>F</v>
      </c>
      <c r="CL217" s="8"/>
      <c r="CM217" s="9" t="str">
        <f t="shared" si="359"/>
        <v>F</v>
      </c>
      <c r="CN217" s="8"/>
      <c r="CO217" s="9" t="str">
        <f t="shared" si="360"/>
        <v>F</v>
      </c>
      <c r="CP217" s="8"/>
      <c r="CQ217" s="9" t="str">
        <f t="shared" si="361"/>
        <v>F</v>
      </c>
      <c r="CR217" s="8"/>
      <c r="CS217" s="9" t="str">
        <f t="shared" si="362"/>
        <v>F</v>
      </c>
      <c r="CT217" s="8"/>
      <c r="CU217" s="9" t="str">
        <f t="shared" si="363"/>
        <v>F</v>
      </c>
      <c r="CV217" s="8"/>
      <c r="CW217" s="9" t="str">
        <f t="shared" si="364"/>
        <v>F</v>
      </c>
      <c r="CX217" s="51">
        <f t="shared" si="365"/>
        <v>0</v>
      </c>
      <c r="CY217" s="51">
        <v>209</v>
      </c>
      <c r="CZ217" s="56" t="str">
        <f t="shared" si="366"/>
        <v>A</v>
      </c>
      <c r="DA217" s="56" t="str">
        <f t="shared" si="367"/>
        <v>ល្អ</v>
      </c>
      <c r="DB217" s="51" t="e">
        <f t="shared" si="368"/>
        <v>#N/A</v>
      </c>
      <c r="DC217" s="51">
        <f>វត្តមាន!DF217</f>
        <v>0</v>
      </c>
      <c r="DD217" s="51">
        <f>វត្តមាន!DG217</f>
        <v>0</v>
      </c>
      <c r="DE217" s="51">
        <f>វត្តមាន!DH217</f>
        <v>0</v>
      </c>
      <c r="DF217" s="51">
        <f>វត្តមាន!DI217</f>
        <v>0</v>
      </c>
      <c r="DG217" s="8"/>
      <c r="DH217" s="8"/>
      <c r="DI217" s="8">
        <f t="shared" si="369"/>
        <v>0</v>
      </c>
      <c r="DJ217" s="9" t="str">
        <f t="shared" si="370"/>
        <v>F</v>
      </c>
      <c r="DK217" s="8"/>
      <c r="DL217" s="9" t="str">
        <f t="shared" si="371"/>
        <v>F</v>
      </c>
      <c r="DM217" s="8"/>
      <c r="DN217" s="9" t="str">
        <f t="shared" si="372"/>
        <v>F</v>
      </c>
      <c r="DO217" s="8"/>
      <c r="DP217" s="9" t="str">
        <f t="shared" si="373"/>
        <v>F</v>
      </c>
      <c r="DQ217" s="8"/>
      <c r="DR217" s="9" t="str">
        <f t="shared" si="374"/>
        <v>F</v>
      </c>
      <c r="DS217" s="8"/>
      <c r="DT217" s="9" t="str">
        <f t="shared" si="375"/>
        <v>F</v>
      </c>
      <c r="DU217" s="8"/>
      <c r="DV217" s="9" t="str">
        <f t="shared" si="376"/>
        <v>F</v>
      </c>
      <c r="DW217" s="8"/>
      <c r="DX217" s="9" t="str">
        <f t="shared" si="377"/>
        <v>F</v>
      </c>
      <c r="DY217" s="8"/>
      <c r="DZ217" s="9" t="str">
        <f t="shared" si="378"/>
        <v>F</v>
      </c>
      <c r="EA217" s="8"/>
      <c r="EB217" s="9" t="str">
        <f t="shared" si="379"/>
        <v>F</v>
      </c>
      <c r="EC217" s="8"/>
      <c r="ED217" s="9" t="str">
        <f t="shared" si="380"/>
        <v>F</v>
      </c>
      <c r="EE217" s="58">
        <f t="shared" si="381"/>
        <v>0</v>
      </c>
      <c r="EF217" s="58">
        <v>209</v>
      </c>
      <c r="EG217" s="59" t="str">
        <f t="shared" si="382"/>
        <v>A</v>
      </c>
      <c r="EH217" s="59" t="str">
        <f t="shared" si="383"/>
        <v>ល្អ</v>
      </c>
      <c r="EI217" s="58" t="e">
        <f t="shared" si="384"/>
        <v>#N/A</v>
      </c>
      <c r="EJ217" s="58">
        <f>វត្តមាន!EP217</f>
        <v>2</v>
      </c>
      <c r="EK217" s="58">
        <f>វត្តមាន!EQ217</f>
        <v>2</v>
      </c>
      <c r="EL217" s="58">
        <f>វត្តមាន!ER217</f>
        <v>2</v>
      </c>
      <c r="EM217" s="58">
        <f>វត្តមាន!ES217</f>
        <v>6</v>
      </c>
      <c r="EN217" s="67"/>
      <c r="EO217" s="8"/>
      <c r="EP217" s="8"/>
      <c r="EQ217" s="8">
        <f t="shared" si="385"/>
        <v>0</v>
      </c>
      <c r="ER217" s="9" t="str">
        <f t="shared" si="386"/>
        <v>F</v>
      </c>
      <c r="ES217" s="9"/>
      <c r="ET217" s="8"/>
      <c r="EU217" s="9" t="str">
        <f t="shared" si="387"/>
        <v>F</v>
      </c>
      <c r="EV217" s="9"/>
      <c r="EW217" s="8"/>
      <c r="EX217" s="9" t="str">
        <f t="shared" si="388"/>
        <v>F</v>
      </c>
      <c r="EY217" s="9"/>
      <c r="EZ217" s="8"/>
      <c r="FA217" s="9" t="str">
        <f t="shared" si="389"/>
        <v>F</v>
      </c>
      <c r="FB217" s="9"/>
      <c r="FC217" s="8"/>
      <c r="FD217" s="9" t="str">
        <f t="shared" si="390"/>
        <v>F</v>
      </c>
      <c r="FE217" s="9"/>
      <c r="FF217" s="8"/>
      <c r="FG217" s="9" t="str">
        <f t="shared" si="391"/>
        <v>F</v>
      </c>
      <c r="FH217" s="9"/>
      <c r="FI217" s="8"/>
      <c r="FJ217" s="9" t="str">
        <f t="shared" si="392"/>
        <v>F</v>
      </c>
      <c r="FK217" s="9"/>
      <c r="FL217" s="8"/>
      <c r="FM217" s="9" t="str">
        <f t="shared" si="393"/>
        <v>F</v>
      </c>
      <c r="FN217" s="9"/>
      <c r="FO217" s="8"/>
      <c r="FP217" s="9" t="str">
        <f t="shared" si="394"/>
        <v>F</v>
      </c>
      <c r="FQ217" s="9"/>
      <c r="FR217" s="8"/>
      <c r="FS217" s="9" t="str">
        <f t="shared" si="395"/>
        <v>F</v>
      </c>
      <c r="FT217" s="9"/>
      <c r="FU217" s="8"/>
      <c r="FV217" s="9" t="str">
        <f t="shared" si="396"/>
        <v>F</v>
      </c>
      <c r="FX217" s="58">
        <f t="shared" si="397"/>
        <v>0</v>
      </c>
      <c r="FY217" s="58">
        <v>209</v>
      </c>
      <c r="FZ217" s="59" t="str">
        <f t="shared" si="398"/>
        <v>A</v>
      </c>
      <c r="GA217" s="59" t="str">
        <f t="shared" si="399"/>
        <v>ល្អ</v>
      </c>
      <c r="GB217" s="58" t="e">
        <f t="shared" si="400"/>
        <v>#N/A</v>
      </c>
      <c r="GC217" s="58">
        <f>វត្តមាន!FZ217</f>
        <v>2</v>
      </c>
      <c r="GD217" s="58">
        <f>វត្តមាន!GA217</f>
        <v>2</v>
      </c>
      <c r="GE217" s="58">
        <f>វត្តមាន!GB217</f>
        <v>2</v>
      </c>
      <c r="GF217" s="58">
        <f>វត្តមាន!GC217</f>
        <v>6</v>
      </c>
      <c r="GG217" s="69">
        <f t="shared" si="401"/>
        <v>104.5</v>
      </c>
      <c r="GH217" s="69">
        <f t="shared" si="402"/>
        <v>209</v>
      </c>
      <c r="GI217" s="69">
        <f t="shared" si="403"/>
        <v>156.75</v>
      </c>
      <c r="GJ217" s="59" t="str">
        <f t="shared" si="404"/>
        <v>A</v>
      </c>
      <c r="GK217" s="59" t="str">
        <f t="shared" si="405"/>
        <v>ល្អ</v>
      </c>
      <c r="GL217" s="58" t="e">
        <f t="shared" si="406"/>
        <v>#N/A</v>
      </c>
      <c r="GM217" s="2">
        <f t="shared" si="407"/>
        <v>4</v>
      </c>
      <c r="GN217" s="2">
        <f t="shared" si="408"/>
        <v>4</v>
      </c>
      <c r="GO217" s="2">
        <f t="shared" si="409"/>
        <v>4</v>
      </c>
      <c r="GP217" s="2">
        <f t="shared" si="410"/>
        <v>12</v>
      </c>
    </row>
    <row r="218" spans="1:198">
      <c r="A218" s="2"/>
      <c r="B218" s="2">
        <f>ប្រវត្តិរូបសិស្ស!B222</f>
        <v>0</v>
      </c>
      <c r="C218" s="2">
        <f>ប្រវត្តិរូបសិស្ស!C218</f>
        <v>0</v>
      </c>
      <c r="D218" s="2">
        <f>ប្រវត្តិរូបសិស្ស!D218</f>
        <v>0</v>
      </c>
      <c r="E218" s="7">
        <f>ប្រវត្តិរូបសិស្ស!E218</f>
        <v>0</v>
      </c>
      <c r="F218" s="7">
        <f>ប្រវត្តិរូបសិស្ស!G218</f>
        <v>0</v>
      </c>
      <c r="G218" s="8"/>
      <c r="H218" s="8"/>
      <c r="I218" s="8">
        <f t="shared" si="319"/>
        <v>0</v>
      </c>
      <c r="J218" s="9" t="str">
        <f t="shared" si="320"/>
        <v>F</v>
      </c>
      <c r="K218" s="8"/>
      <c r="L218" s="9" t="str">
        <f t="shared" si="321"/>
        <v>F</v>
      </c>
      <c r="M218" s="8"/>
      <c r="N218" s="9" t="str">
        <f t="shared" si="322"/>
        <v>F</v>
      </c>
      <c r="O218" s="8"/>
      <c r="P218" s="9" t="str">
        <f t="shared" si="323"/>
        <v>F</v>
      </c>
      <c r="Q218" s="8"/>
      <c r="R218" s="9" t="str">
        <f t="shared" si="324"/>
        <v>F</v>
      </c>
      <c r="S218" s="8"/>
      <c r="T218" s="9" t="str">
        <f t="shared" si="325"/>
        <v>F</v>
      </c>
      <c r="U218" s="8"/>
      <c r="V218" s="9" t="str">
        <f t="shared" si="326"/>
        <v>F</v>
      </c>
      <c r="W218" s="8"/>
      <c r="X218" s="9" t="str">
        <f t="shared" si="327"/>
        <v>F</v>
      </c>
      <c r="Y218" s="8"/>
      <c r="Z218" s="9" t="str">
        <f t="shared" si="328"/>
        <v>F</v>
      </c>
      <c r="AA218" s="8"/>
      <c r="AB218" s="9" t="str">
        <f t="shared" si="329"/>
        <v>F</v>
      </c>
      <c r="AC218" s="8"/>
      <c r="AD218" s="9" t="str">
        <f t="shared" si="330"/>
        <v>F</v>
      </c>
      <c r="AE218" s="9">
        <f>វត្តមាន!AL218</f>
        <v>0</v>
      </c>
      <c r="AF218" s="9">
        <f>វត្តមាន!AM218</f>
        <v>0</v>
      </c>
      <c r="AG218" s="9">
        <f>វត្តមាន!AN218</f>
        <v>0</v>
      </c>
      <c r="AH218" s="9">
        <f>វត្តមាន!AO218</f>
        <v>0</v>
      </c>
      <c r="AI218" s="53">
        <f t="shared" si="331"/>
        <v>0</v>
      </c>
      <c r="AJ218" s="53">
        <f t="shared" si="332"/>
        <v>0</v>
      </c>
      <c r="AK218" s="54" t="str">
        <f t="shared" si="333"/>
        <v>F</v>
      </c>
      <c r="AL218" s="54" t="str">
        <f t="shared" si="334"/>
        <v>ខ្សោយ</v>
      </c>
      <c r="AM218" s="53">
        <f t="shared" si="335"/>
        <v>1</v>
      </c>
      <c r="AN218" s="53">
        <f>វត្តមាន!BV218</f>
        <v>0</v>
      </c>
      <c r="AO218" s="53">
        <f>វត្តមាន!BW218</f>
        <v>0</v>
      </c>
      <c r="AP218" s="53">
        <f>វត្តមាន!BX218</f>
        <v>0</v>
      </c>
      <c r="AQ218" s="53">
        <f>វត្តមាន!BY218</f>
        <v>0</v>
      </c>
      <c r="AR218" s="53"/>
      <c r="AS218" s="8"/>
      <c r="AT218" s="8"/>
      <c r="AU218" s="8">
        <f t="shared" si="336"/>
        <v>0</v>
      </c>
      <c r="AV218" s="9" t="str">
        <f t="shared" si="337"/>
        <v>F</v>
      </c>
      <c r="AW218" s="8"/>
      <c r="AX218" s="9" t="str">
        <f t="shared" si="338"/>
        <v>F</v>
      </c>
      <c r="AY218" s="8"/>
      <c r="AZ218" s="9" t="str">
        <f t="shared" si="339"/>
        <v>F</v>
      </c>
      <c r="BA218" s="8"/>
      <c r="BB218" s="9" t="str">
        <f t="shared" si="340"/>
        <v>F</v>
      </c>
      <c r="BC218" s="8"/>
      <c r="BD218" s="9" t="str">
        <f t="shared" si="341"/>
        <v>F</v>
      </c>
      <c r="BE218" s="8"/>
      <c r="BF218" s="9" t="str">
        <f t="shared" si="342"/>
        <v>F</v>
      </c>
      <c r="BG218" s="8"/>
      <c r="BH218" s="9" t="str">
        <f t="shared" si="343"/>
        <v>F</v>
      </c>
      <c r="BI218" s="8"/>
      <c r="BJ218" s="9" t="str">
        <f t="shared" si="344"/>
        <v>F</v>
      </c>
      <c r="BK218" s="8"/>
      <c r="BL218" s="9" t="str">
        <f t="shared" si="345"/>
        <v>F</v>
      </c>
      <c r="BM218" s="8"/>
      <c r="BN218" s="9" t="str">
        <f t="shared" si="346"/>
        <v>F</v>
      </c>
      <c r="BO218" s="8"/>
      <c r="BP218" s="9" t="str">
        <f t="shared" si="347"/>
        <v>F</v>
      </c>
      <c r="BQ218" s="51">
        <f t="shared" si="348"/>
        <v>0</v>
      </c>
      <c r="BR218" s="51">
        <f t="shared" si="349"/>
        <v>0</v>
      </c>
      <c r="BS218" s="56" t="str">
        <f t="shared" si="350"/>
        <v>F</v>
      </c>
      <c r="BT218" s="56" t="str">
        <f t="shared" si="351"/>
        <v>ខ្សោយ</v>
      </c>
      <c r="BU218" s="51">
        <f t="shared" si="352"/>
        <v>1</v>
      </c>
      <c r="BV218" s="51">
        <f>វត្តមាន!BV218</f>
        <v>0</v>
      </c>
      <c r="BW218" s="51">
        <f>វត្តមាន!BW218</f>
        <v>0</v>
      </c>
      <c r="BX218" s="51">
        <f>វត្តមាន!BX218</f>
        <v>0</v>
      </c>
      <c r="BY218" s="51">
        <f>វត្តមាន!BY218</f>
        <v>0</v>
      </c>
      <c r="BZ218" s="8"/>
      <c r="CA218" s="8"/>
      <c r="CB218" s="8">
        <f t="shared" si="353"/>
        <v>0</v>
      </c>
      <c r="CC218" s="9" t="str">
        <f t="shared" si="354"/>
        <v>F</v>
      </c>
      <c r="CD218" s="8"/>
      <c r="CE218" s="9" t="str">
        <f t="shared" si="355"/>
        <v>F</v>
      </c>
      <c r="CF218" s="8"/>
      <c r="CG218" s="9" t="str">
        <f t="shared" si="356"/>
        <v>F</v>
      </c>
      <c r="CH218" s="8"/>
      <c r="CI218" s="9" t="str">
        <f t="shared" si="357"/>
        <v>F</v>
      </c>
      <c r="CJ218" s="8"/>
      <c r="CK218" s="9" t="str">
        <f t="shared" si="358"/>
        <v>F</v>
      </c>
      <c r="CL218" s="8"/>
      <c r="CM218" s="9" t="str">
        <f t="shared" si="359"/>
        <v>F</v>
      </c>
      <c r="CN218" s="8"/>
      <c r="CO218" s="9" t="str">
        <f t="shared" si="360"/>
        <v>F</v>
      </c>
      <c r="CP218" s="8"/>
      <c r="CQ218" s="9" t="str">
        <f t="shared" si="361"/>
        <v>F</v>
      </c>
      <c r="CR218" s="8"/>
      <c r="CS218" s="9" t="str">
        <f t="shared" si="362"/>
        <v>F</v>
      </c>
      <c r="CT218" s="8"/>
      <c r="CU218" s="9" t="str">
        <f t="shared" si="363"/>
        <v>F</v>
      </c>
      <c r="CV218" s="8"/>
      <c r="CW218" s="9" t="str">
        <f t="shared" si="364"/>
        <v>F</v>
      </c>
      <c r="CX218" s="51">
        <f t="shared" si="365"/>
        <v>0</v>
      </c>
      <c r="CY218" s="51">
        <v>210</v>
      </c>
      <c r="CZ218" s="56" t="str">
        <f t="shared" si="366"/>
        <v>A</v>
      </c>
      <c r="DA218" s="56" t="str">
        <f t="shared" si="367"/>
        <v>ល្អ</v>
      </c>
      <c r="DB218" s="51" t="e">
        <f t="shared" si="368"/>
        <v>#N/A</v>
      </c>
      <c r="DC218" s="51">
        <f>វត្តមាន!DF218</f>
        <v>0</v>
      </c>
      <c r="DD218" s="51">
        <f>វត្តមាន!DG218</f>
        <v>0</v>
      </c>
      <c r="DE218" s="51">
        <f>វត្តមាន!DH218</f>
        <v>0</v>
      </c>
      <c r="DF218" s="51">
        <f>វត្តមាន!DI218</f>
        <v>0</v>
      </c>
      <c r="DG218" s="8"/>
      <c r="DH218" s="8"/>
      <c r="DI218" s="8">
        <f t="shared" si="369"/>
        <v>0</v>
      </c>
      <c r="DJ218" s="9" t="str">
        <f t="shared" si="370"/>
        <v>F</v>
      </c>
      <c r="DK218" s="8"/>
      <c r="DL218" s="9" t="str">
        <f t="shared" si="371"/>
        <v>F</v>
      </c>
      <c r="DM218" s="8"/>
      <c r="DN218" s="9" t="str">
        <f t="shared" si="372"/>
        <v>F</v>
      </c>
      <c r="DO218" s="8"/>
      <c r="DP218" s="9" t="str">
        <f t="shared" si="373"/>
        <v>F</v>
      </c>
      <c r="DQ218" s="8"/>
      <c r="DR218" s="9" t="str">
        <f t="shared" si="374"/>
        <v>F</v>
      </c>
      <c r="DS218" s="8"/>
      <c r="DT218" s="9" t="str">
        <f t="shared" si="375"/>
        <v>F</v>
      </c>
      <c r="DU218" s="8"/>
      <c r="DV218" s="9" t="str">
        <f t="shared" si="376"/>
        <v>F</v>
      </c>
      <c r="DW218" s="8"/>
      <c r="DX218" s="9" t="str">
        <f t="shared" si="377"/>
        <v>F</v>
      </c>
      <c r="DY218" s="8"/>
      <c r="DZ218" s="9" t="str">
        <f t="shared" si="378"/>
        <v>F</v>
      </c>
      <c r="EA218" s="8"/>
      <c r="EB218" s="9" t="str">
        <f t="shared" si="379"/>
        <v>F</v>
      </c>
      <c r="EC218" s="8"/>
      <c r="ED218" s="9" t="str">
        <f t="shared" si="380"/>
        <v>F</v>
      </c>
      <c r="EE218" s="58">
        <f t="shared" si="381"/>
        <v>0</v>
      </c>
      <c r="EF218" s="58">
        <v>210</v>
      </c>
      <c r="EG218" s="59" t="str">
        <f t="shared" si="382"/>
        <v>A</v>
      </c>
      <c r="EH218" s="59" t="str">
        <f t="shared" si="383"/>
        <v>ល្អ</v>
      </c>
      <c r="EI218" s="58" t="e">
        <f t="shared" si="384"/>
        <v>#N/A</v>
      </c>
      <c r="EJ218" s="58">
        <f>វត្តមាន!EP218</f>
        <v>2</v>
      </c>
      <c r="EK218" s="58">
        <f>វត្តមាន!EQ218</f>
        <v>2</v>
      </c>
      <c r="EL218" s="58">
        <f>វត្តមាន!ER218</f>
        <v>2</v>
      </c>
      <c r="EM218" s="58">
        <f>វត្តមាន!ES218</f>
        <v>6</v>
      </c>
      <c r="EN218" s="67"/>
      <c r="EO218" s="8"/>
      <c r="EP218" s="8"/>
      <c r="EQ218" s="8">
        <f t="shared" si="385"/>
        <v>0</v>
      </c>
      <c r="ER218" s="9" t="str">
        <f t="shared" si="386"/>
        <v>F</v>
      </c>
      <c r="ES218" s="9"/>
      <c r="ET218" s="8"/>
      <c r="EU218" s="9" t="str">
        <f t="shared" si="387"/>
        <v>F</v>
      </c>
      <c r="EV218" s="9"/>
      <c r="EW218" s="8"/>
      <c r="EX218" s="9" t="str">
        <f t="shared" si="388"/>
        <v>F</v>
      </c>
      <c r="EY218" s="9"/>
      <c r="EZ218" s="8"/>
      <c r="FA218" s="9" t="str">
        <f t="shared" si="389"/>
        <v>F</v>
      </c>
      <c r="FB218" s="9"/>
      <c r="FC218" s="8"/>
      <c r="FD218" s="9" t="str">
        <f t="shared" si="390"/>
        <v>F</v>
      </c>
      <c r="FE218" s="9"/>
      <c r="FF218" s="8"/>
      <c r="FG218" s="9" t="str">
        <f t="shared" si="391"/>
        <v>F</v>
      </c>
      <c r="FH218" s="9"/>
      <c r="FI218" s="8"/>
      <c r="FJ218" s="9" t="str">
        <f t="shared" si="392"/>
        <v>F</v>
      </c>
      <c r="FK218" s="9"/>
      <c r="FL218" s="8"/>
      <c r="FM218" s="9" t="str">
        <f t="shared" si="393"/>
        <v>F</v>
      </c>
      <c r="FN218" s="9"/>
      <c r="FO218" s="8"/>
      <c r="FP218" s="9" t="str">
        <f t="shared" si="394"/>
        <v>F</v>
      </c>
      <c r="FQ218" s="9"/>
      <c r="FR218" s="8"/>
      <c r="FS218" s="9" t="str">
        <f t="shared" si="395"/>
        <v>F</v>
      </c>
      <c r="FT218" s="9"/>
      <c r="FU218" s="8"/>
      <c r="FV218" s="9" t="str">
        <f t="shared" si="396"/>
        <v>F</v>
      </c>
      <c r="FX218" s="58">
        <f t="shared" si="397"/>
        <v>0</v>
      </c>
      <c r="FY218" s="58">
        <v>210</v>
      </c>
      <c r="FZ218" s="59" t="str">
        <f t="shared" si="398"/>
        <v>A</v>
      </c>
      <c r="GA218" s="59" t="str">
        <f t="shared" si="399"/>
        <v>ល្អ</v>
      </c>
      <c r="GB218" s="58" t="e">
        <f t="shared" si="400"/>
        <v>#N/A</v>
      </c>
      <c r="GC218" s="58">
        <f>វត្តមាន!FZ218</f>
        <v>2</v>
      </c>
      <c r="GD218" s="58">
        <f>វត្តមាន!GA218</f>
        <v>2</v>
      </c>
      <c r="GE218" s="58">
        <f>វត្តមាន!GB218</f>
        <v>2</v>
      </c>
      <c r="GF218" s="58">
        <f>វត្តមាន!GC218</f>
        <v>6</v>
      </c>
      <c r="GG218" s="69">
        <f t="shared" si="401"/>
        <v>105</v>
      </c>
      <c r="GH218" s="69">
        <f t="shared" si="402"/>
        <v>210</v>
      </c>
      <c r="GI218" s="69">
        <f t="shared" si="403"/>
        <v>157.5</v>
      </c>
      <c r="GJ218" s="59" t="str">
        <f t="shared" si="404"/>
        <v>A</v>
      </c>
      <c r="GK218" s="59" t="str">
        <f t="shared" si="405"/>
        <v>ល្អ</v>
      </c>
      <c r="GL218" s="58" t="e">
        <f t="shared" si="406"/>
        <v>#N/A</v>
      </c>
      <c r="GM218" s="2">
        <f t="shared" si="407"/>
        <v>4</v>
      </c>
      <c r="GN218" s="2">
        <f t="shared" si="408"/>
        <v>4</v>
      </c>
      <c r="GO218" s="2">
        <f t="shared" si="409"/>
        <v>4</v>
      </c>
      <c r="GP218" s="2">
        <f t="shared" si="410"/>
        <v>12</v>
      </c>
    </row>
    <row r="219" spans="1:198">
      <c r="A219" s="2"/>
      <c r="B219" s="2">
        <f>ប្រវត្តិរូបសិស្ស!B223</f>
        <v>0</v>
      </c>
      <c r="C219" s="2">
        <f>ប្រវត្តិរូបសិស្ស!C219</f>
        <v>0</v>
      </c>
      <c r="D219" s="2">
        <f>ប្រវត្តិរូបសិស្ស!D219</f>
        <v>0</v>
      </c>
      <c r="E219" s="7">
        <f>ប្រវត្តិរូបសិស្ស!E219</f>
        <v>0</v>
      </c>
      <c r="F219" s="7">
        <f>ប្រវត្តិរូបសិស្ស!G219</f>
        <v>0</v>
      </c>
      <c r="G219" s="8"/>
      <c r="H219" s="8"/>
      <c r="I219" s="8">
        <f t="shared" si="319"/>
        <v>0</v>
      </c>
      <c r="J219" s="9" t="str">
        <f t="shared" si="320"/>
        <v>F</v>
      </c>
      <c r="K219" s="8"/>
      <c r="L219" s="9" t="str">
        <f t="shared" si="321"/>
        <v>F</v>
      </c>
      <c r="M219" s="8"/>
      <c r="N219" s="9" t="str">
        <f t="shared" si="322"/>
        <v>F</v>
      </c>
      <c r="O219" s="8"/>
      <c r="P219" s="9" t="str">
        <f t="shared" si="323"/>
        <v>F</v>
      </c>
      <c r="Q219" s="8"/>
      <c r="R219" s="9" t="str">
        <f t="shared" si="324"/>
        <v>F</v>
      </c>
      <c r="S219" s="8"/>
      <c r="T219" s="9" t="str">
        <f t="shared" si="325"/>
        <v>F</v>
      </c>
      <c r="U219" s="8"/>
      <c r="V219" s="9" t="str">
        <f t="shared" si="326"/>
        <v>F</v>
      </c>
      <c r="W219" s="8"/>
      <c r="X219" s="9" t="str">
        <f t="shared" si="327"/>
        <v>F</v>
      </c>
      <c r="Y219" s="8"/>
      <c r="Z219" s="9" t="str">
        <f t="shared" si="328"/>
        <v>F</v>
      </c>
      <c r="AA219" s="8"/>
      <c r="AB219" s="9" t="str">
        <f t="shared" si="329"/>
        <v>F</v>
      </c>
      <c r="AC219" s="8"/>
      <c r="AD219" s="9" t="str">
        <f t="shared" si="330"/>
        <v>F</v>
      </c>
      <c r="AE219" s="9">
        <f>វត្តមាន!AL219</f>
        <v>0</v>
      </c>
      <c r="AF219" s="9">
        <f>វត្តមាន!AM219</f>
        <v>0</v>
      </c>
      <c r="AG219" s="9">
        <f>វត្តមាន!AN219</f>
        <v>0</v>
      </c>
      <c r="AH219" s="9">
        <f>វត្តមាន!AO219</f>
        <v>0</v>
      </c>
      <c r="AI219" s="53">
        <f t="shared" si="331"/>
        <v>0</v>
      </c>
      <c r="AJ219" s="53">
        <f t="shared" si="332"/>
        <v>0</v>
      </c>
      <c r="AK219" s="54" t="str">
        <f t="shared" si="333"/>
        <v>F</v>
      </c>
      <c r="AL219" s="54" t="str">
        <f t="shared" si="334"/>
        <v>ខ្សោយ</v>
      </c>
      <c r="AM219" s="53">
        <f t="shared" si="335"/>
        <v>1</v>
      </c>
      <c r="AN219" s="53">
        <f>វត្តមាន!BV219</f>
        <v>0</v>
      </c>
      <c r="AO219" s="53">
        <f>វត្តមាន!BW219</f>
        <v>0</v>
      </c>
      <c r="AP219" s="53">
        <f>វត្តមាន!BX219</f>
        <v>0</v>
      </c>
      <c r="AQ219" s="53">
        <f>វត្តមាន!BY219</f>
        <v>0</v>
      </c>
      <c r="AR219" s="53"/>
      <c r="AS219" s="8"/>
      <c r="AT219" s="8"/>
      <c r="AU219" s="8">
        <f t="shared" si="336"/>
        <v>0</v>
      </c>
      <c r="AV219" s="9" t="str">
        <f t="shared" si="337"/>
        <v>F</v>
      </c>
      <c r="AW219" s="8"/>
      <c r="AX219" s="9" t="str">
        <f t="shared" si="338"/>
        <v>F</v>
      </c>
      <c r="AY219" s="8"/>
      <c r="AZ219" s="9" t="str">
        <f t="shared" si="339"/>
        <v>F</v>
      </c>
      <c r="BA219" s="8"/>
      <c r="BB219" s="9" t="str">
        <f t="shared" si="340"/>
        <v>F</v>
      </c>
      <c r="BC219" s="8"/>
      <c r="BD219" s="9" t="str">
        <f t="shared" si="341"/>
        <v>F</v>
      </c>
      <c r="BE219" s="8"/>
      <c r="BF219" s="9" t="str">
        <f t="shared" si="342"/>
        <v>F</v>
      </c>
      <c r="BG219" s="8"/>
      <c r="BH219" s="9" t="str">
        <f t="shared" si="343"/>
        <v>F</v>
      </c>
      <c r="BI219" s="8"/>
      <c r="BJ219" s="9" t="str">
        <f t="shared" si="344"/>
        <v>F</v>
      </c>
      <c r="BK219" s="8"/>
      <c r="BL219" s="9" t="str">
        <f t="shared" si="345"/>
        <v>F</v>
      </c>
      <c r="BM219" s="8"/>
      <c r="BN219" s="9" t="str">
        <f t="shared" si="346"/>
        <v>F</v>
      </c>
      <c r="BO219" s="8"/>
      <c r="BP219" s="9" t="str">
        <f t="shared" si="347"/>
        <v>F</v>
      </c>
      <c r="BQ219" s="51">
        <f t="shared" si="348"/>
        <v>0</v>
      </c>
      <c r="BR219" s="51">
        <f t="shared" si="349"/>
        <v>0</v>
      </c>
      <c r="BS219" s="56" t="str">
        <f t="shared" si="350"/>
        <v>F</v>
      </c>
      <c r="BT219" s="56" t="str">
        <f t="shared" si="351"/>
        <v>ខ្សោយ</v>
      </c>
      <c r="BU219" s="51">
        <f t="shared" si="352"/>
        <v>1</v>
      </c>
      <c r="BV219" s="51">
        <f>វត្តមាន!BV219</f>
        <v>0</v>
      </c>
      <c r="BW219" s="51">
        <f>វត្តមាន!BW219</f>
        <v>0</v>
      </c>
      <c r="BX219" s="51">
        <f>វត្តមាន!BX219</f>
        <v>0</v>
      </c>
      <c r="BY219" s="51">
        <f>វត្តមាន!BY219</f>
        <v>0</v>
      </c>
      <c r="BZ219" s="8"/>
      <c r="CA219" s="8"/>
      <c r="CB219" s="8">
        <f t="shared" si="353"/>
        <v>0</v>
      </c>
      <c r="CC219" s="9" t="str">
        <f t="shared" si="354"/>
        <v>F</v>
      </c>
      <c r="CD219" s="8"/>
      <c r="CE219" s="9" t="str">
        <f t="shared" si="355"/>
        <v>F</v>
      </c>
      <c r="CF219" s="8"/>
      <c r="CG219" s="9" t="str">
        <f t="shared" si="356"/>
        <v>F</v>
      </c>
      <c r="CH219" s="8"/>
      <c r="CI219" s="9" t="str">
        <f t="shared" si="357"/>
        <v>F</v>
      </c>
      <c r="CJ219" s="8"/>
      <c r="CK219" s="9" t="str">
        <f t="shared" si="358"/>
        <v>F</v>
      </c>
      <c r="CL219" s="8"/>
      <c r="CM219" s="9" t="str">
        <f t="shared" si="359"/>
        <v>F</v>
      </c>
      <c r="CN219" s="8"/>
      <c r="CO219" s="9" t="str">
        <f t="shared" si="360"/>
        <v>F</v>
      </c>
      <c r="CP219" s="8"/>
      <c r="CQ219" s="9" t="str">
        <f t="shared" si="361"/>
        <v>F</v>
      </c>
      <c r="CR219" s="8"/>
      <c r="CS219" s="9" t="str">
        <f t="shared" si="362"/>
        <v>F</v>
      </c>
      <c r="CT219" s="8"/>
      <c r="CU219" s="9" t="str">
        <f t="shared" si="363"/>
        <v>F</v>
      </c>
      <c r="CV219" s="8"/>
      <c r="CW219" s="9" t="str">
        <f t="shared" si="364"/>
        <v>F</v>
      </c>
      <c r="CX219" s="51">
        <f t="shared" si="365"/>
        <v>0</v>
      </c>
      <c r="CY219" s="51">
        <v>211</v>
      </c>
      <c r="CZ219" s="56" t="str">
        <f t="shared" si="366"/>
        <v>A</v>
      </c>
      <c r="DA219" s="56" t="str">
        <f t="shared" si="367"/>
        <v>ល្អ</v>
      </c>
      <c r="DB219" s="51" t="e">
        <f t="shared" si="368"/>
        <v>#N/A</v>
      </c>
      <c r="DC219" s="51">
        <f>វត្តមាន!DF219</f>
        <v>0</v>
      </c>
      <c r="DD219" s="51">
        <f>វត្តមាន!DG219</f>
        <v>0</v>
      </c>
      <c r="DE219" s="51">
        <f>វត្តមាន!DH219</f>
        <v>0</v>
      </c>
      <c r="DF219" s="51">
        <f>វត្តមាន!DI219</f>
        <v>0</v>
      </c>
      <c r="DG219" s="8"/>
      <c r="DH219" s="8"/>
      <c r="DI219" s="8">
        <f t="shared" si="369"/>
        <v>0</v>
      </c>
      <c r="DJ219" s="9" t="str">
        <f t="shared" si="370"/>
        <v>F</v>
      </c>
      <c r="DK219" s="8"/>
      <c r="DL219" s="9" t="str">
        <f t="shared" si="371"/>
        <v>F</v>
      </c>
      <c r="DM219" s="8"/>
      <c r="DN219" s="9" t="str">
        <f t="shared" si="372"/>
        <v>F</v>
      </c>
      <c r="DO219" s="8"/>
      <c r="DP219" s="9" t="str">
        <f t="shared" si="373"/>
        <v>F</v>
      </c>
      <c r="DQ219" s="8"/>
      <c r="DR219" s="9" t="str">
        <f t="shared" si="374"/>
        <v>F</v>
      </c>
      <c r="DS219" s="8"/>
      <c r="DT219" s="9" t="str">
        <f t="shared" si="375"/>
        <v>F</v>
      </c>
      <c r="DU219" s="8"/>
      <c r="DV219" s="9" t="str">
        <f t="shared" si="376"/>
        <v>F</v>
      </c>
      <c r="DW219" s="8"/>
      <c r="DX219" s="9" t="str">
        <f t="shared" si="377"/>
        <v>F</v>
      </c>
      <c r="DY219" s="8"/>
      <c r="DZ219" s="9" t="str">
        <f t="shared" si="378"/>
        <v>F</v>
      </c>
      <c r="EA219" s="8"/>
      <c r="EB219" s="9" t="str">
        <f t="shared" si="379"/>
        <v>F</v>
      </c>
      <c r="EC219" s="8"/>
      <c r="ED219" s="9" t="str">
        <f t="shared" si="380"/>
        <v>F</v>
      </c>
      <c r="EE219" s="58">
        <f t="shared" si="381"/>
        <v>0</v>
      </c>
      <c r="EF219" s="58">
        <v>211</v>
      </c>
      <c r="EG219" s="59" t="str">
        <f t="shared" si="382"/>
        <v>A</v>
      </c>
      <c r="EH219" s="59" t="str">
        <f t="shared" si="383"/>
        <v>ល្អ</v>
      </c>
      <c r="EI219" s="58" t="e">
        <f t="shared" si="384"/>
        <v>#N/A</v>
      </c>
      <c r="EJ219" s="58">
        <f>វត្តមាន!EP219</f>
        <v>2</v>
      </c>
      <c r="EK219" s="58">
        <f>វត្តមាន!EQ219</f>
        <v>2</v>
      </c>
      <c r="EL219" s="58">
        <f>វត្តមាន!ER219</f>
        <v>2</v>
      </c>
      <c r="EM219" s="58">
        <f>វត្តមាន!ES219</f>
        <v>6</v>
      </c>
      <c r="EN219" s="67"/>
      <c r="EO219" s="8"/>
      <c r="EP219" s="8"/>
      <c r="EQ219" s="8">
        <f t="shared" si="385"/>
        <v>0</v>
      </c>
      <c r="ER219" s="9" t="str">
        <f t="shared" si="386"/>
        <v>F</v>
      </c>
      <c r="ES219" s="9"/>
      <c r="ET219" s="8"/>
      <c r="EU219" s="9" t="str">
        <f t="shared" si="387"/>
        <v>F</v>
      </c>
      <c r="EV219" s="9"/>
      <c r="EW219" s="8"/>
      <c r="EX219" s="9" t="str">
        <f t="shared" si="388"/>
        <v>F</v>
      </c>
      <c r="EY219" s="9"/>
      <c r="EZ219" s="8"/>
      <c r="FA219" s="9" t="str">
        <f t="shared" si="389"/>
        <v>F</v>
      </c>
      <c r="FB219" s="9"/>
      <c r="FC219" s="8"/>
      <c r="FD219" s="9" t="str">
        <f t="shared" si="390"/>
        <v>F</v>
      </c>
      <c r="FE219" s="9"/>
      <c r="FF219" s="8"/>
      <c r="FG219" s="9" t="str">
        <f t="shared" si="391"/>
        <v>F</v>
      </c>
      <c r="FH219" s="9"/>
      <c r="FI219" s="8"/>
      <c r="FJ219" s="9" t="str">
        <f t="shared" si="392"/>
        <v>F</v>
      </c>
      <c r="FK219" s="9"/>
      <c r="FL219" s="8"/>
      <c r="FM219" s="9" t="str">
        <f t="shared" si="393"/>
        <v>F</v>
      </c>
      <c r="FN219" s="9"/>
      <c r="FO219" s="8"/>
      <c r="FP219" s="9" t="str">
        <f t="shared" si="394"/>
        <v>F</v>
      </c>
      <c r="FQ219" s="9"/>
      <c r="FR219" s="8"/>
      <c r="FS219" s="9" t="str">
        <f t="shared" si="395"/>
        <v>F</v>
      </c>
      <c r="FT219" s="9"/>
      <c r="FU219" s="8"/>
      <c r="FV219" s="9" t="str">
        <f t="shared" si="396"/>
        <v>F</v>
      </c>
      <c r="FX219" s="58">
        <f t="shared" si="397"/>
        <v>0</v>
      </c>
      <c r="FY219" s="58">
        <v>211</v>
      </c>
      <c r="FZ219" s="59" t="str">
        <f t="shared" si="398"/>
        <v>A</v>
      </c>
      <c r="GA219" s="59" t="str">
        <f t="shared" si="399"/>
        <v>ល្អ</v>
      </c>
      <c r="GB219" s="58" t="e">
        <f t="shared" si="400"/>
        <v>#N/A</v>
      </c>
      <c r="GC219" s="58">
        <f>វត្តមាន!FZ219</f>
        <v>2</v>
      </c>
      <c r="GD219" s="58">
        <f>វត្តមាន!GA219</f>
        <v>2</v>
      </c>
      <c r="GE219" s="58">
        <f>វត្តមាន!GB219</f>
        <v>2</v>
      </c>
      <c r="GF219" s="58">
        <f>វត្តមាន!GC219</f>
        <v>6</v>
      </c>
      <c r="GG219" s="69">
        <f t="shared" si="401"/>
        <v>105.5</v>
      </c>
      <c r="GH219" s="69">
        <f t="shared" si="402"/>
        <v>211</v>
      </c>
      <c r="GI219" s="69">
        <f t="shared" si="403"/>
        <v>158.25</v>
      </c>
      <c r="GJ219" s="59" t="str">
        <f t="shared" si="404"/>
        <v>A</v>
      </c>
      <c r="GK219" s="59" t="str">
        <f t="shared" si="405"/>
        <v>ល្អ</v>
      </c>
      <c r="GL219" s="58" t="e">
        <f t="shared" si="406"/>
        <v>#N/A</v>
      </c>
      <c r="GM219" s="2">
        <f t="shared" si="407"/>
        <v>4</v>
      </c>
      <c r="GN219" s="2">
        <f t="shared" si="408"/>
        <v>4</v>
      </c>
      <c r="GO219" s="2">
        <f t="shared" si="409"/>
        <v>4</v>
      </c>
      <c r="GP219" s="2">
        <f t="shared" si="410"/>
        <v>12</v>
      </c>
    </row>
    <row r="220" spans="1:198">
      <c r="A220" s="2"/>
      <c r="B220" s="2">
        <f>ប្រវត្តិរូបសិស្ស!B224</f>
        <v>0</v>
      </c>
      <c r="C220" s="2">
        <f>ប្រវត្តិរូបសិស្ស!C220</f>
        <v>0</v>
      </c>
      <c r="D220" s="2">
        <f>ប្រវត្តិរូបសិស្ស!D220</f>
        <v>0</v>
      </c>
      <c r="E220" s="7">
        <f>ប្រវត្តិរូបសិស្ស!E220</f>
        <v>0</v>
      </c>
      <c r="F220" s="7">
        <f>ប្រវត្តិរូបសិស្ស!G220</f>
        <v>0</v>
      </c>
      <c r="G220" s="8"/>
      <c r="H220" s="8"/>
      <c r="I220" s="8">
        <f t="shared" si="319"/>
        <v>0</v>
      </c>
      <c r="J220" s="9" t="str">
        <f t="shared" si="320"/>
        <v>F</v>
      </c>
      <c r="K220" s="8"/>
      <c r="L220" s="9" t="str">
        <f t="shared" si="321"/>
        <v>F</v>
      </c>
      <c r="M220" s="8"/>
      <c r="N220" s="9" t="str">
        <f t="shared" si="322"/>
        <v>F</v>
      </c>
      <c r="O220" s="8"/>
      <c r="P220" s="9" t="str">
        <f t="shared" si="323"/>
        <v>F</v>
      </c>
      <c r="Q220" s="8"/>
      <c r="R220" s="9" t="str">
        <f t="shared" si="324"/>
        <v>F</v>
      </c>
      <c r="S220" s="8"/>
      <c r="T220" s="9" t="str">
        <f t="shared" si="325"/>
        <v>F</v>
      </c>
      <c r="U220" s="8"/>
      <c r="V220" s="9" t="str">
        <f t="shared" si="326"/>
        <v>F</v>
      </c>
      <c r="W220" s="8"/>
      <c r="X220" s="9" t="str">
        <f t="shared" si="327"/>
        <v>F</v>
      </c>
      <c r="Y220" s="8"/>
      <c r="Z220" s="9" t="str">
        <f t="shared" si="328"/>
        <v>F</v>
      </c>
      <c r="AA220" s="8"/>
      <c r="AB220" s="9" t="str">
        <f t="shared" si="329"/>
        <v>F</v>
      </c>
      <c r="AC220" s="8"/>
      <c r="AD220" s="9" t="str">
        <f t="shared" si="330"/>
        <v>F</v>
      </c>
      <c r="AE220" s="9">
        <f>វត្តមាន!AL220</f>
        <v>0</v>
      </c>
      <c r="AF220" s="9">
        <f>វត្តមាន!AM220</f>
        <v>0</v>
      </c>
      <c r="AG220" s="9">
        <f>វត្តមាន!AN220</f>
        <v>0</v>
      </c>
      <c r="AH220" s="9">
        <f>វត្តមាន!AO220</f>
        <v>0</v>
      </c>
      <c r="AI220" s="53">
        <f t="shared" si="331"/>
        <v>0</v>
      </c>
      <c r="AJ220" s="53">
        <f t="shared" si="332"/>
        <v>0</v>
      </c>
      <c r="AK220" s="54" t="str">
        <f t="shared" si="333"/>
        <v>F</v>
      </c>
      <c r="AL220" s="54" t="str">
        <f t="shared" si="334"/>
        <v>ខ្សោយ</v>
      </c>
      <c r="AM220" s="53">
        <f t="shared" si="335"/>
        <v>1</v>
      </c>
      <c r="AN220" s="53">
        <f>វត្តមាន!BV220</f>
        <v>0</v>
      </c>
      <c r="AO220" s="53">
        <f>វត្តមាន!BW220</f>
        <v>0</v>
      </c>
      <c r="AP220" s="53">
        <f>វត្តមាន!BX220</f>
        <v>0</v>
      </c>
      <c r="AQ220" s="53">
        <f>វត្តមាន!BY220</f>
        <v>0</v>
      </c>
      <c r="AR220" s="53"/>
      <c r="AS220" s="8"/>
      <c r="AT220" s="8"/>
      <c r="AU220" s="8">
        <f t="shared" si="336"/>
        <v>0</v>
      </c>
      <c r="AV220" s="9" t="str">
        <f t="shared" si="337"/>
        <v>F</v>
      </c>
      <c r="AW220" s="8"/>
      <c r="AX220" s="9" t="str">
        <f t="shared" si="338"/>
        <v>F</v>
      </c>
      <c r="AY220" s="8"/>
      <c r="AZ220" s="9" t="str">
        <f t="shared" si="339"/>
        <v>F</v>
      </c>
      <c r="BA220" s="8"/>
      <c r="BB220" s="9" t="str">
        <f t="shared" si="340"/>
        <v>F</v>
      </c>
      <c r="BC220" s="8"/>
      <c r="BD220" s="9" t="str">
        <f t="shared" si="341"/>
        <v>F</v>
      </c>
      <c r="BE220" s="8"/>
      <c r="BF220" s="9" t="str">
        <f t="shared" si="342"/>
        <v>F</v>
      </c>
      <c r="BG220" s="8"/>
      <c r="BH220" s="9" t="str">
        <f t="shared" si="343"/>
        <v>F</v>
      </c>
      <c r="BI220" s="8"/>
      <c r="BJ220" s="9" t="str">
        <f t="shared" si="344"/>
        <v>F</v>
      </c>
      <c r="BK220" s="8"/>
      <c r="BL220" s="9" t="str">
        <f t="shared" si="345"/>
        <v>F</v>
      </c>
      <c r="BM220" s="8"/>
      <c r="BN220" s="9" t="str">
        <f t="shared" si="346"/>
        <v>F</v>
      </c>
      <c r="BO220" s="8"/>
      <c r="BP220" s="9" t="str">
        <f t="shared" si="347"/>
        <v>F</v>
      </c>
      <c r="BQ220" s="51">
        <f t="shared" si="348"/>
        <v>0</v>
      </c>
      <c r="BR220" s="51">
        <f t="shared" si="349"/>
        <v>0</v>
      </c>
      <c r="BS220" s="56" t="str">
        <f t="shared" si="350"/>
        <v>F</v>
      </c>
      <c r="BT220" s="56" t="str">
        <f t="shared" si="351"/>
        <v>ខ្សោយ</v>
      </c>
      <c r="BU220" s="51">
        <f t="shared" si="352"/>
        <v>1</v>
      </c>
      <c r="BV220" s="51">
        <f>វត្តមាន!BV220</f>
        <v>0</v>
      </c>
      <c r="BW220" s="51">
        <f>វត្តមាន!BW220</f>
        <v>0</v>
      </c>
      <c r="BX220" s="51">
        <f>វត្តមាន!BX220</f>
        <v>0</v>
      </c>
      <c r="BY220" s="51">
        <f>វត្តមាន!BY220</f>
        <v>0</v>
      </c>
      <c r="BZ220" s="8"/>
      <c r="CA220" s="8"/>
      <c r="CB220" s="8">
        <f t="shared" si="353"/>
        <v>0</v>
      </c>
      <c r="CC220" s="9" t="str">
        <f t="shared" si="354"/>
        <v>F</v>
      </c>
      <c r="CD220" s="8"/>
      <c r="CE220" s="9" t="str">
        <f t="shared" si="355"/>
        <v>F</v>
      </c>
      <c r="CF220" s="8"/>
      <c r="CG220" s="9" t="str">
        <f t="shared" si="356"/>
        <v>F</v>
      </c>
      <c r="CH220" s="8"/>
      <c r="CI220" s="9" t="str">
        <f t="shared" si="357"/>
        <v>F</v>
      </c>
      <c r="CJ220" s="8"/>
      <c r="CK220" s="9" t="str">
        <f t="shared" si="358"/>
        <v>F</v>
      </c>
      <c r="CL220" s="8"/>
      <c r="CM220" s="9" t="str">
        <f t="shared" si="359"/>
        <v>F</v>
      </c>
      <c r="CN220" s="8"/>
      <c r="CO220" s="9" t="str">
        <f t="shared" si="360"/>
        <v>F</v>
      </c>
      <c r="CP220" s="8"/>
      <c r="CQ220" s="9" t="str">
        <f t="shared" si="361"/>
        <v>F</v>
      </c>
      <c r="CR220" s="8"/>
      <c r="CS220" s="9" t="str">
        <f t="shared" si="362"/>
        <v>F</v>
      </c>
      <c r="CT220" s="8"/>
      <c r="CU220" s="9" t="str">
        <f t="shared" si="363"/>
        <v>F</v>
      </c>
      <c r="CV220" s="8"/>
      <c r="CW220" s="9" t="str">
        <f t="shared" si="364"/>
        <v>F</v>
      </c>
      <c r="CX220" s="51">
        <f t="shared" si="365"/>
        <v>0</v>
      </c>
      <c r="CY220" s="51">
        <v>212</v>
      </c>
      <c r="CZ220" s="56" t="str">
        <f t="shared" si="366"/>
        <v>A</v>
      </c>
      <c r="DA220" s="56" t="str">
        <f t="shared" si="367"/>
        <v>ល្អ</v>
      </c>
      <c r="DB220" s="51" t="e">
        <f t="shared" si="368"/>
        <v>#N/A</v>
      </c>
      <c r="DC220" s="51">
        <f>វត្តមាន!DF220</f>
        <v>0</v>
      </c>
      <c r="DD220" s="51">
        <f>វត្តមាន!DG220</f>
        <v>0</v>
      </c>
      <c r="DE220" s="51">
        <f>វត្តមាន!DH220</f>
        <v>0</v>
      </c>
      <c r="DF220" s="51">
        <f>វត្តមាន!DI220</f>
        <v>0</v>
      </c>
      <c r="DG220" s="8"/>
      <c r="DH220" s="8"/>
      <c r="DI220" s="8">
        <f t="shared" si="369"/>
        <v>0</v>
      </c>
      <c r="DJ220" s="9" t="str">
        <f t="shared" si="370"/>
        <v>F</v>
      </c>
      <c r="DK220" s="8"/>
      <c r="DL220" s="9" t="str">
        <f t="shared" si="371"/>
        <v>F</v>
      </c>
      <c r="DM220" s="8"/>
      <c r="DN220" s="9" t="str">
        <f t="shared" si="372"/>
        <v>F</v>
      </c>
      <c r="DO220" s="8"/>
      <c r="DP220" s="9" t="str">
        <f t="shared" si="373"/>
        <v>F</v>
      </c>
      <c r="DQ220" s="8"/>
      <c r="DR220" s="9" t="str">
        <f t="shared" si="374"/>
        <v>F</v>
      </c>
      <c r="DS220" s="8"/>
      <c r="DT220" s="9" t="str">
        <f t="shared" si="375"/>
        <v>F</v>
      </c>
      <c r="DU220" s="8"/>
      <c r="DV220" s="9" t="str">
        <f t="shared" si="376"/>
        <v>F</v>
      </c>
      <c r="DW220" s="8"/>
      <c r="DX220" s="9" t="str">
        <f t="shared" si="377"/>
        <v>F</v>
      </c>
      <c r="DY220" s="8"/>
      <c r="DZ220" s="9" t="str">
        <f t="shared" si="378"/>
        <v>F</v>
      </c>
      <c r="EA220" s="8"/>
      <c r="EB220" s="9" t="str">
        <f t="shared" si="379"/>
        <v>F</v>
      </c>
      <c r="EC220" s="8"/>
      <c r="ED220" s="9" t="str">
        <f t="shared" si="380"/>
        <v>F</v>
      </c>
      <c r="EE220" s="58">
        <f t="shared" si="381"/>
        <v>0</v>
      </c>
      <c r="EF220" s="58">
        <v>212</v>
      </c>
      <c r="EG220" s="59" t="str">
        <f t="shared" si="382"/>
        <v>A</v>
      </c>
      <c r="EH220" s="59" t="str">
        <f t="shared" si="383"/>
        <v>ល្អ</v>
      </c>
      <c r="EI220" s="58" t="e">
        <f t="shared" si="384"/>
        <v>#N/A</v>
      </c>
      <c r="EJ220" s="58">
        <f>វត្តមាន!EP220</f>
        <v>2</v>
      </c>
      <c r="EK220" s="58">
        <f>វត្តមាន!EQ220</f>
        <v>2</v>
      </c>
      <c r="EL220" s="58">
        <f>វត្តមាន!ER220</f>
        <v>2</v>
      </c>
      <c r="EM220" s="58">
        <f>វត្តមាន!ES220</f>
        <v>6</v>
      </c>
      <c r="EN220" s="67"/>
      <c r="EO220" s="8"/>
      <c r="EP220" s="8"/>
      <c r="EQ220" s="8">
        <f t="shared" si="385"/>
        <v>0</v>
      </c>
      <c r="ER220" s="9" t="str">
        <f t="shared" si="386"/>
        <v>F</v>
      </c>
      <c r="ES220" s="9"/>
      <c r="ET220" s="8"/>
      <c r="EU220" s="9" t="str">
        <f t="shared" si="387"/>
        <v>F</v>
      </c>
      <c r="EV220" s="9"/>
      <c r="EW220" s="8"/>
      <c r="EX220" s="9" t="str">
        <f t="shared" si="388"/>
        <v>F</v>
      </c>
      <c r="EY220" s="9"/>
      <c r="EZ220" s="8"/>
      <c r="FA220" s="9" t="str">
        <f t="shared" si="389"/>
        <v>F</v>
      </c>
      <c r="FB220" s="9"/>
      <c r="FC220" s="8"/>
      <c r="FD220" s="9" t="str">
        <f t="shared" si="390"/>
        <v>F</v>
      </c>
      <c r="FE220" s="9"/>
      <c r="FF220" s="8"/>
      <c r="FG220" s="9" t="str">
        <f t="shared" si="391"/>
        <v>F</v>
      </c>
      <c r="FH220" s="9"/>
      <c r="FI220" s="8"/>
      <c r="FJ220" s="9" t="str">
        <f t="shared" si="392"/>
        <v>F</v>
      </c>
      <c r="FK220" s="9"/>
      <c r="FL220" s="8"/>
      <c r="FM220" s="9" t="str">
        <f t="shared" si="393"/>
        <v>F</v>
      </c>
      <c r="FN220" s="9"/>
      <c r="FO220" s="8"/>
      <c r="FP220" s="9" t="str">
        <f t="shared" si="394"/>
        <v>F</v>
      </c>
      <c r="FQ220" s="9"/>
      <c r="FR220" s="8"/>
      <c r="FS220" s="9" t="str">
        <f t="shared" si="395"/>
        <v>F</v>
      </c>
      <c r="FT220" s="9"/>
      <c r="FU220" s="8"/>
      <c r="FV220" s="9" t="str">
        <f t="shared" si="396"/>
        <v>F</v>
      </c>
      <c r="FX220" s="58">
        <f t="shared" si="397"/>
        <v>0</v>
      </c>
      <c r="FY220" s="58">
        <v>212</v>
      </c>
      <c r="FZ220" s="59" t="str">
        <f t="shared" si="398"/>
        <v>A</v>
      </c>
      <c r="GA220" s="59" t="str">
        <f t="shared" si="399"/>
        <v>ល្អ</v>
      </c>
      <c r="GB220" s="58" t="e">
        <f t="shared" si="400"/>
        <v>#N/A</v>
      </c>
      <c r="GC220" s="58">
        <f>វត្តមាន!FZ220</f>
        <v>2</v>
      </c>
      <c r="GD220" s="58">
        <f>វត្តមាន!GA220</f>
        <v>2</v>
      </c>
      <c r="GE220" s="58">
        <f>វត្តមាន!GB220</f>
        <v>2</v>
      </c>
      <c r="GF220" s="58">
        <f>វត្តមាន!GC220</f>
        <v>6</v>
      </c>
      <c r="GG220" s="69">
        <f t="shared" si="401"/>
        <v>106</v>
      </c>
      <c r="GH220" s="69">
        <f t="shared" si="402"/>
        <v>212</v>
      </c>
      <c r="GI220" s="69">
        <f t="shared" si="403"/>
        <v>159</v>
      </c>
      <c r="GJ220" s="59" t="str">
        <f t="shared" si="404"/>
        <v>A</v>
      </c>
      <c r="GK220" s="59" t="str">
        <f t="shared" si="405"/>
        <v>ល្អ</v>
      </c>
      <c r="GL220" s="58" t="e">
        <f t="shared" si="406"/>
        <v>#N/A</v>
      </c>
      <c r="GM220" s="2">
        <f t="shared" si="407"/>
        <v>4</v>
      </c>
      <c r="GN220" s="2">
        <f t="shared" si="408"/>
        <v>4</v>
      </c>
      <c r="GO220" s="2">
        <f t="shared" si="409"/>
        <v>4</v>
      </c>
      <c r="GP220" s="2">
        <f t="shared" si="410"/>
        <v>12</v>
      </c>
    </row>
    <row r="221" spans="1:198">
      <c r="A221" s="2"/>
      <c r="B221" s="2">
        <f>ប្រវត្តិរូបសិស្ស!B225</f>
        <v>0</v>
      </c>
      <c r="C221" s="2">
        <f>ប្រវត្តិរូបសិស្ស!C221</f>
        <v>0</v>
      </c>
      <c r="D221" s="2">
        <f>ប្រវត្តិរូបសិស្ស!D221</f>
        <v>0</v>
      </c>
      <c r="E221" s="7">
        <f>ប្រវត្តិរូបសិស្ស!E221</f>
        <v>0</v>
      </c>
      <c r="F221" s="7">
        <f>ប្រវត្តិរូបសិស្ស!G221</f>
        <v>0</v>
      </c>
      <c r="G221" s="8"/>
      <c r="H221" s="8"/>
      <c r="I221" s="8">
        <f t="shared" si="319"/>
        <v>0</v>
      </c>
      <c r="J221" s="9" t="str">
        <f t="shared" si="320"/>
        <v>F</v>
      </c>
      <c r="K221" s="8"/>
      <c r="L221" s="9" t="str">
        <f t="shared" si="321"/>
        <v>F</v>
      </c>
      <c r="M221" s="8"/>
      <c r="N221" s="9" t="str">
        <f t="shared" si="322"/>
        <v>F</v>
      </c>
      <c r="O221" s="8"/>
      <c r="P221" s="9" t="str">
        <f t="shared" si="323"/>
        <v>F</v>
      </c>
      <c r="Q221" s="8"/>
      <c r="R221" s="9" t="str">
        <f t="shared" si="324"/>
        <v>F</v>
      </c>
      <c r="S221" s="8"/>
      <c r="T221" s="9" t="str">
        <f t="shared" si="325"/>
        <v>F</v>
      </c>
      <c r="U221" s="8"/>
      <c r="V221" s="9" t="str">
        <f t="shared" si="326"/>
        <v>F</v>
      </c>
      <c r="W221" s="8"/>
      <c r="X221" s="9" t="str">
        <f t="shared" si="327"/>
        <v>F</v>
      </c>
      <c r="Y221" s="8"/>
      <c r="Z221" s="9" t="str">
        <f t="shared" si="328"/>
        <v>F</v>
      </c>
      <c r="AA221" s="8"/>
      <c r="AB221" s="9" t="str">
        <f t="shared" si="329"/>
        <v>F</v>
      </c>
      <c r="AC221" s="8"/>
      <c r="AD221" s="9" t="str">
        <f t="shared" si="330"/>
        <v>F</v>
      </c>
      <c r="AE221" s="9">
        <f>វត្តមាន!AL221</f>
        <v>0</v>
      </c>
      <c r="AF221" s="9">
        <f>វត្តមាន!AM221</f>
        <v>0</v>
      </c>
      <c r="AG221" s="9">
        <f>វត្តមាន!AN221</f>
        <v>0</v>
      </c>
      <c r="AH221" s="9">
        <f>វត្តមាន!AO221</f>
        <v>0</v>
      </c>
      <c r="AI221" s="53">
        <f t="shared" si="331"/>
        <v>0</v>
      </c>
      <c r="AJ221" s="53">
        <f t="shared" si="332"/>
        <v>0</v>
      </c>
      <c r="AK221" s="54" t="str">
        <f t="shared" si="333"/>
        <v>F</v>
      </c>
      <c r="AL221" s="54" t="str">
        <f t="shared" si="334"/>
        <v>ខ្សោយ</v>
      </c>
      <c r="AM221" s="53">
        <f t="shared" si="335"/>
        <v>1</v>
      </c>
      <c r="AN221" s="53">
        <f>វត្តមាន!BV221</f>
        <v>0</v>
      </c>
      <c r="AO221" s="53">
        <f>វត្តមាន!BW221</f>
        <v>0</v>
      </c>
      <c r="AP221" s="53">
        <f>វត្តមាន!BX221</f>
        <v>0</v>
      </c>
      <c r="AQ221" s="53">
        <f>វត្តមាន!BY221</f>
        <v>0</v>
      </c>
      <c r="AR221" s="53"/>
      <c r="AS221" s="8"/>
      <c r="AT221" s="8"/>
      <c r="AU221" s="8">
        <f t="shared" si="336"/>
        <v>0</v>
      </c>
      <c r="AV221" s="9" t="str">
        <f t="shared" si="337"/>
        <v>F</v>
      </c>
      <c r="AW221" s="8"/>
      <c r="AX221" s="9" t="str">
        <f t="shared" si="338"/>
        <v>F</v>
      </c>
      <c r="AY221" s="8"/>
      <c r="AZ221" s="9" t="str">
        <f t="shared" si="339"/>
        <v>F</v>
      </c>
      <c r="BA221" s="8"/>
      <c r="BB221" s="9" t="str">
        <f t="shared" si="340"/>
        <v>F</v>
      </c>
      <c r="BC221" s="8"/>
      <c r="BD221" s="9" t="str">
        <f t="shared" si="341"/>
        <v>F</v>
      </c>
      <c r="BE221" s="8"/>
      <c r="BF221" s="9" t="str">
        <f t="shared" si="342"/>
        <v>F</v>
      </c>
      <c r="BG221" s="8"/>
      <c r="BH221" s="9" t="str">
        <f t="shared" si="343"/>
        <v>F</v>
      </c>
      <c r="BI221" s="8"/>
      <c r="BJ221" s="9" t="str">
        <f t="shared" si="344"/>
        <v>F</v>
      </c>
      <c r="BK221" s="8"/>
      <c r="BL221" s="9" t="str">
        <f t="shared" si="345"/>
        <v>F</v>
      </c>
      <c r="BM221" s="8"/>
      <c r="BN221" s="9" t="str">
        <f t="shared" si="346"/>
        <v>F</v>
      </c>
      <c r="BO221" s="8"/>
      <c r="BP221" s="9" t="str">
        <f t="shared" si="347"/>
        <v>F</v>
      </c>
      <c r="BQ221" s="51">
        <f t="shared" si="348"/>
        <v>0</v>
      </c>
      <c r="BR221" s="51">
        <f t="shared" si="349"/>
        <v>0</v>
      </c>
      <c r="BS221" s="56" t="str">
        <f t="shared" si="350"/>
        <v>F</v>
      </c>
      <c r="BT221" s="56" t="str">
        <f t="shared" si="351"/>
        <v>ខ្សោយ</v>
      </c>
      <c r="BU221" s="51">
        <f t="shared" si="352"/>
        <v>1</v>
      </c>
      <c r="BV221" s="51">
        <f>វត្តមាន!BV221</f>
        <v>0</v>
      </c>
      <c r="BW221" s="51">
        <f>វត្តមាន!BW221</f>
        <v>0</v>
      </c>
      <c r="BX221" s="51">
        <f>វត្តមាន!BX221</f>
        <v>0</v>
      </c>
      <c r="BY221" s="51">
        <f>វត្តមាន!BY221</f>
        <v>0</v>
      </c>
      <c r="BZ221" s="8"/>
      <c r="CA221" s="8"/>
      <c r="CB221" s="8">
        <f t="shared" si="353"/>
        <v>0</v>
      </c>
      <c r="CC221" s="9" t="str">
        <f t="shared" si="354"/>
        <v>F</v>
      </c>
      <c r="CD221" s="8"/>
      <c r="CE221" s="9" t="str">
        <f t="shared" si="355"/>
        <v>F</v>
      </c>
      <c r="CF221" s="8"/>
      <c r="CG221" s="9" t="str">
        <f t="shared" si="356"/>
        <v>F</v>
      </c>
      <c r="CH221" s="8"/>
      <c r="CI221" s="9" t="str">
        <f t="shared" si="357"/>
        <v>F</v>
      </c>
      <c r="CJ221" s="8"/>
      <c r="CK221" s="9" t="str">
        <f t="shared" si="358"/>
        <v>F</v>
      </c>
      <c r="CL221" s="8"/>
      <c r="CM221" s="9" t="str">
        <f t="shared" si="359"/>
        <v>F</v>
      </c>
      <c r="CN221" s="8"/>
      <c r="CO221" s="9" t="str">
        <f t="shared" si="360"/>
        <v>F</v>
      </c>
      <c r="CP221" s="8"/>
      <c r="CQ221" s="9" t="str">
        <f t="shared" si="361"/>
        <v>F</v>
      </c>
      <c r="CR221" s="8"/>
      <c r="CS221" s="9" t="str">
        <f t="shared" si="362"/>
        <v>F</v>
      </c>
      <c r="CT221" s="8"/>
      <c r="CU221" s="9" t="str">
        <f t="shared" si="363"/>
        <v>F</v>
      </c>
      <c r="CV221" s="8"/>
      <c r="CW221" s="9" t="str">
        <f t="shared" si="364"/>
        <v>F</v>
      </c>
      <c r="CX221" s="51">
        <f t="shared" si="365"/>
        <v>0</v>
      </c>
      <c r="CY221" s="51">
        <v>213</v>
      </c>
      <c r="CZ221" s="56" t="str">
        <f t="shared" si="366"/>
        <v>A</v>
      </c>
      <c r="DA221" s="56" t="str">
        <f t="shared" si="367"/>
        <v>ល្អ</v>
      </c>
      <c r="DB221" s="51" t="e">
        <f t="shared" si="368"/>
        <v>#N/A</v>
      </c>
      <c r="DC221" s="51">
        <f>វត្តមាន!DF221</f>
        <v>0</v>
      </c>
      <c r="DD221" s="51">
        <f>វត្តមាន!DG221</f>
        <v>0</v>
      </c>
      <c r="DE221" s="51">
        <f>វត្តមាន!DH221</f>
        <v>0</v>
      </c>
      <c r="DF221" s="51">
        <f>វត្តមាន!DI221</f>
        <v>0</v>
      </c>
      <c r="DG221" s="8"/>
      <c r="DH221" s="8"/>
      <c r="DI221" s="8">
        <f t="shared" si="369"/>
        <v>0</v>
      </c>
      <c r="DJ221" s="9" t="str">
        <f t="shared" si="370"/>
        <v>F</v>
      </c>
      <c r="DK221" s="8"/>
      <c r="DL221" s="9" t="str">
        <f t="shared" si="371"/>
        <v>F</v>
      </c>
      <c r="DM221" s="8"/>
      <c r="DN221" s="9" t="str">
        <f t="shared" si="372"/>
        <v>F</v>
      </c>
      <c r="DO221" s="8"/>
      <c r="DP221" s="9" t="str">
        <f t="shared" si="373"/>
        <v>F</v>
      </c>
      <c r="DQ221" s="8"/>
      <c r="DR221" s="9" t="str">
        <f t="shared" si="374"/>
        <v>F</v>
      </c>
      <c r="DS221" s="8"/>
      <c r="DT221" s="9" t="str">
        <f t="shared" si="375"/>
        <v>F</v>
      </c>
      <c r="DU221" s="8"/>
      <c r="DV221" s="9" t="str">
        <f t="shared" si="376"/>
        <v>F</v>
      </c>
      <c r="DW221" s="8"/>
      <c r="DX221" s="9" t="str">
        <f t="shared" si="377"/>
        <v>F</v>
      </c>
      <c r="DY221" s="8"/>
      <c r="DZ221" s="9" t="str">
        <f t="shared" si="378"/>
        <v>F</v>
      </c>
      <c r="EA221" s="8"/>
      <c r="EB221" s="9" t="str">
        <f t="shared" si="379"/>
        <v>F</v>
      </c>
      <c r="EC221" s="8"/>
      <c r="ED221" s="9" t="str">
        <f t="shared" si="380"/>
        <v>F</v>
      </c>
      <c r="EE221" s="58">
        <f t="shared" si="381"/>
        <v>0</v>
      </c>
      <c r="EF221" s="58">
        <v>213</v>
      </c>
      <c r="EG221" s="59" t="str">
        <f t="shared" si="382"/>
        <v>A</v>
      </c>
      <c r="EH221" s="59" t="str">
        <f t="shared" si="383"/>
        <v>ល្អ</v>
      </c>
      <c r="EI221" s="58" t="e">
        <f t="shared" si="384"/>
        <v>#N/A</v>
      </c>
      <c r="EJ221" s="58">
        <f>វត្តមាន!EP221</f>
        <v>2</v>
      </c>
      <c r="EK221" s="58">
        <f>វត្តមាន!EQ221</f>
        <v>2</v>
      </c>
      <c r="EL221" s="58">
        <f>វត្តមាន!ER221</f>
        <v>2</v>
      </c>
      <c r="EM221" s="58">
        <f>វត្តមាន!ES221</f>
        <v>6</v>
      </c>
      <c r="EN221" s="67"/>
      <c r="EO221" s="8"/>
      <c r="EP221" s="8"/>
      <c r="EQ221" s="8">
        <f t="shared" si="385"/>
        <v>0</v>
      </c>
      <c r="ER221" s="9" t="str">
        <f t="shared" si="386"/>
        <v>F</v>
      </c>
      <c r="ES221" s="9"/>
      <c r="ET221" s="8"/>
      <c r="EU221" s="9" t="str">
        <f t="shared" si="387"/>
        <v>F</v>
      </c>
      <c r="EV221" s="9"/>
      <c r="EW221" s="8"/>
      <c r="EX221" s="9" t="str">
        <f t="shared" si="388"/>
        <v>F</v>
      </c>
      <c r="EY221" s="9"/>
      <c r="EZ221" s="8"/>
      <c r="FA221" s="9" t="str">
        <f t="shared" si="389"/>
        <v>F</v>
      </c>
      <c r="FB221" s="9"/>
      <c r="FC221" s="8"/>
      <c r="FD221" s="9" t="str">
        <f t="shared" si="390"/>
        <v>F</v>
      </c>
      <c r="FE221" s="9"/>
      <c r="FF221" s="8"/>
      <c r="FG221" s="9" t="str">
        <f t="shared" si="391"/>
        <v>F</v>
      </c>
      <c r="FH221" s="9"/>
      <c r="FI221" s="8"/>
      <c r="FJ221" s="9" t="str">
        <f t="shared" si="392"/>
        <v>F</v>
      </c>
      <c r="FK221" s="9"/>
      <c r="FL221" s="8"/>
      <c r="FM221" s="9" t="str">
        <f t="shared" si="393"/>
        <v>F</v>
      </c>
      <c r="FN221" s="9"/>
      <c r="FO221" s="8"/>
      <c r="FP221" s="9" t="str">
        <f t="shared" si="394"/>
        <v>F</v>
      </c>
      <c r="FQ221" s="9"/>
      <c r="FR221" s="8"/>
      <c r="FS221" s="9" t="str">
        <f t="shared" si="395"/>
        <v>F</v>
      </c>
      <c r="FT221" s="9"/>
      <c r="FU221" s="8"/>
      <c r="FV221" s="9" t="str">
        <f t="shared" si="396"/>
        <v>F</v>
      </c>
      <c r="FX221" s="58">
        <f t="shared" si="397"/>
        <v>0</v>
      </c>
      <c r="FY221" s="58">
        <v>213</v>
      </c>
      <c r="FZ221" s="59" t="str">
        <f t="shared" si="398"/>
        <v>A</v>
      </c>
      <c r="GA221" s="59" t="str">
        <f t="shared" si="399"/>
        <v>ល្អ</v>
      </c>
      <c r="GB221" s="58" t="e">
        <f t="shared" si="400"/>
        <v>#N/A</v>
      </c>
      <c r="GC221" s="58">
        <f>វត្តមាន!FZ221</f>
        <v>2</v>
      </c>
      <c r="GD221" s="58">
        <f>វត្តមាន!GA221</f>
        <v>2</v>
      </c>
      <c r="GE221" s="58">
        <f>វត្តមាន!GB221</f>
        <v>2</v>
      </c>
      <c r="GF221" s="58">
        <f>វត្តមាន!GC221</f>
        <v>6</v>
      </c>
      <c r="GG221" s="69">
        <f t="shared" si="401"/>
        <v>106.5</v>
      </c>
      <c r="GH221" s="69">
        <f t="shared" si="402"/>
        <v>213</v>
      </c>
      <c r="GI221" s="69">
        <f t="shared" si="403"/>
        <v>159.75</v>
      </c>
      <c r="GJ221" s="59" t="str">
        <f t="shared" si="404"/>
        <v>A</v>
      </c>
      <c r="GK221" s="59" t="str">
        <f t="shared" si="405"/>
        <v>ល្អ</v>
      </c>
      <c r="GL221" s="58" t="e">
        <f t="shared" si="406"/>
        <v>#N/A</v>
      </c>
      <c r="GM221" s="2">
        <f t="shared" si="407"/>
        <v>4</v>
      </c>
      <c r="GN221" s="2">
        <f t="shared" si="408"/>
        <v>4</v>
      </c>
      <c r="GO221" s="2">
        <f t="shared" si="409"/>
        <v>4</v>
      </c>
      <c r="GP221" s="2">
        <f t="shared" si="410"/>
        <v>12</v>
      </c>
    </row>
    <row r="222" spans="1:198">
      <c r="A222" s="2"/>
      <c r="B222" s="2">
        <f>ប្រវត្តិរូបសិស្ស!B226</f>
        <v>0</v>
      </c>
      <c r="C222" s="2">
        <f>ប្រវត្តិរូបសិស្ស!C222</f>
        <v>0</v>
      </c>
      <c r="D222" s="2">
        <f>ប្រវត្តិរូបសិស្ស!D222</f>
        <v>0</v>
      </c>
      <c r="E222" s="7">
        <f>ប្រវត្តិរូបសិស្ស!E222</f>
        <v>0</v>
      </c>
      <c r="F222" s="7">
        <f>ប្រវត្តិរូបសិស្ស!G222</f>
        <v>0</v>
      </c>
      <c r="G222" s="8"/>
      <c r="H222" s="8"/>
      <c r="I222" s="8">
        <f t="shared" si="319"/>
        <v>0</v>
      </c>
      <c r="J222" s="9" t="str">
        <f t="shared" si="320"/>
        <v>F</v>
      </c>
      <c r="K222" s="8"/>
      <c r="L222" s="9" t="str">
        <f t="shared" si="321"/>
        <v>F</v>
      </c>
      <c r="M222" s="8"/>
      <c r="N222" s="9" t="str">
        <f t="shared" si="322"/>
        <v>F</v>
      </c>
      <c r="O222" s="8"/>
      <c r="P222" s="9" t="str">
        <f t="shared" si="323"/>
        <v>F</v>
      </c>
      <c r="Q222" s="8"/>
      <c r="R222" s="9" t="str">
        <f t="shared" si="324"/>
        <v>F</v>
      </c>
      <c r="S222" s="8"/>
      <c r="T222" s="9" t="str">
        <f t="shared" si="325"/>
        <v>F</v>
      </c>
      <c r="U222" s="8"/>
      <c r="V222" s="9" t="str">
        <f t="shared" si="326"/>
        <v>F</v>
      </c>
      <c r="W222" s="8"/>
      <c r="X222" s="9" t="str">
        <f t="shared" si="327"/>
        <v>F</v>
      </c>
      <c r="Y222" s="8"/>
      <c r="Z222" s="9" t="str">
        <f t="shared" si="328"/>
        <v>F</v>
      </c>
      <c r="AA222" s="8"/>
      <c r="AB222" s="9" t="str">
        <f t="shared" si="329"/>
        <v>F</v>
      </c>
      <c r="AC222" s="8"/>
      <c r="AD222" s="9" t="str">
        <f t="shared" si="330"/>
        <v>F</v>
      </c>
      <c r="AE222" s="9">
        <f>វត្តមាន!AL222</f>
        <v>0</v>
      </c>
      <c r="AF222" s="9">
        <f>វត្តមាន!AM222</f>
        <v>0</v>
      </c>
      <c r="AG222" s="9">
        <f>វត្តមាន!AN222</f>
        <v>0</v>
      </c>
      <c r="AH222" s="9">
        <f>វត្តមាន!AO222</f>
        <v>0</v>
      </c>
      <c r="AI222" s="53">
        <f t="shared" si="331"/>
        <v>0</v>
      </c>
      <c r="AJ222" s="53">
        <f t="shared" si="332"/>
        <v>0</v>
      </c>
      <c r="AK222" s="54" t="str">
        <f t="shared" si="333"/>
        <v>F</v>
      </c>
      <c r="AL222" s="54" t="str">
        <f t="shared" si="334"/>
        <v>ខ្សោយ</v>
      </c>
      <c r="AM222" s="53">
        <f t="shared" si="335"/>
        <v>1</v>
      </c>
      <c r="AN222" s="53">
        <f>វត្តមាន!BV222</f>
        <v>0</v>
      </c>
      <c r="AO222" s="53">
        <f>វត្តមាន!BW222</f>
        <v>0</v>
      </c>
      <c r="AP222" s="53">
        <f>វត្តមាន!BX222</f>
        <v>0</v>
      </c>
      <c r="AQ222" s="53">
        <f>វត្តមាន!BY222</f>
        <v>0</v>
      </c>
      <c r="AR222" s="53"/>
      <c r="AS222" s="8"/>
      <c r="AT222" s="8"/>
      <c r="AU222" s="8">
        <f t="shared" si="336"/>
        <v>0</v>
      </c>
      <c r="AV222" s="9" t="str">
        <f t="shared" si="337"/>
        <v>F</v>
      </c>
      <c r="AW222" s="8"/>
      <c r="AX222" s="9" t="str">
        <f t="shared" si="338"/>
        <v>F</v>
      </c>
      <c r="AY222" s="8"/>
      <c r="AZ222" s="9" t="str">
        <f t="shared" si="339"/>
        <v>F</v>
      </c>
      <c r="BA222" s="8"/>
      <c r="BB222" s="9" t="str">
        <f t="shared" si="340"/>
        <v>F</v>
      </c>
      <c r="BC222" s="8"/>
      <c r="BD222" s="9" t="str">
        <f t="shared" si="341"/>
        <v>F</v>
      </c>
      <c r="BE222" s="8"/>
      <c r="BF222" s="9" t="str">
        <f t="shared" si="342"/>
        <v>F</v>
      </c>
      <c r="BG222" s="8"/>
      <c r="BH222" s="9" t="str">
        <f t="shared" si="343"/>
        <v>F</v>
      </c>
      <c r="BI222" s="8"/>
      <c r="BJ222" s="9" t="str">
        <f t="shared" si="344"/>
        <v>F</v>
      </c>
      <c r="BK222" s="8"/>
      <c r="BL222" s="9" t="str">
        <f t="shared" si="345"/>
        <v>F</v>
      </c>
      <c r="BM222" s="8"/>
      <c r="BN222" s="9" t="str">
        <f t="shared" si="346"/>
        <v>F</v>
      </c>
      <c r="BO222" s="8"/>
      <c r="BP222" s="9" t="str">
        <f t="shared" si="347"/>
        <v>F</v>
      </c>
      <c r="BQ222" s="51">
        <f t="shared" si="348"/>
        <v>0</v>
      </c>
      <c r="BR222" s="51">
        <f t="shared" si="349"/>
        <v>0</v>
      </c>
      <c r="BS222" s="56" t="str">
        <f t="shared" si="350"/>
        <v>F</v>
      </c>
      <c r="BT222" s="56" t="str">
        <f t="shared" si="351"/>
        <v>ខ្សោយ</v>
      </c>
      <c r="BU222" s="51">
        <f t="shared" si="352"/>
        <v>1</v>
      </c>
      <c r="BV222" s="51">
        <f>វត្តមាន!BV222</f>
        <v>0</v>
      </c>
      <c r="BW222" s="51">
        <f>វត្តមាន!BW222</f>
        <v>0</v>
      </c>
      <c r="BX222" s="51">
        <f>វត្តមាន!BX222</f>
        <v>0</v>
      </c>
      <c r="BY222" s="51">
        <f>វត្តមាន!BY222</f>
        <v>0</v>
      </c>
      <c r="BZ222" s="8"/>
      <c r="CA222" s="8"/>
      <c r="CB222" s="8">
        <f t="shared" si="353"/>
        <v>0</v>
      </c>
      <c r="CC222" s="9" t="str">
        <f t="shared" si="354"/>
        <v>F</v>
      </c>
      <c r="CD222" s="8"/>
      <c r="CE222" s="9" t="str">
        <f t="shared" si="355"/>
        <v>F</v>
      </c>
      <c r="CF222" s="8"/>
      <c r="CG222" s="9" t="str">
        <f t="shared" si="356"/>
        <v>F</v>
      </c>
      <c r="CH222" s="8"/>
      <c r="CI222" s="9" t="str">
        <f t="shared" si="357"/>
        <v>F</v>
      </c>
      <c r="CJ222" s="8"/>
      <c r="CK222" s="9" t="str">
        <f t="shared" si="358"/>
        <v>F</v>
      </c>
      <c r="CL222" s="8"/>
      <c r="CM222" s="9" t="str">
        <f t="shared" si="359"/>
        <v>F</v>
      </c>
      <c r="CN222" s="8"/>
      <c r="CO222" s="9" t="str">
        <f t="shared" si="360"/>
        <v>F</v>
      </c>
      <c r="CP222" s="8"/>
      <c r="CQ222" s="9" t="str">
        <f t="shared" si="361"/>
        <v>F</v>
      </c>
      <c r="CR222" s="8"/>
      <c r="CS222" s="9" t="str">
        <f t="shared" si="362"/>
        <v>F</v>
      </c>
      <c r="CT222" s="8"/>
      <c r="CU222" s="9" t="str">
        <f t="shared" si="363"/>
        <v>F</v>
      </c>
      <c r="CV222" s="8"/>
      <c r="CW222" s="9" t="str">
        <f t="shared" si="364"/>
        <v>F</v>
      </c>
      <c r="CX222" s="51">
        <f t="shared" si="365"/>
        <v>0</v>
      </c>
      <c r="CY222" s="51">
        <v>214</v>
      </c>
      <c r="CZ222" s="56" t="str">
        <f t="shared" si="366"/>
        <v>A</v>
      </c>
      <c r="DA222" s="56" t="str">
        <f t="shared" si="367"/>
        <v>ល្អ</v>
      </c>
      <c r="DB222" s="51" t="e">
        <f t="shared" si="368"/>
        <v>#N/A</v>
      </c>
      <c r="DC222" s="51">
        <f>វត្តមាន!DF222</f>
        <v>0</v>
      </c>
      <c r="DD222" s="51">
        <f>វត្តមាន!DG222</f>
        <v>0</v>
      </c>
      <c r="DE222" s="51">
        <f>វត្តមាន!DH222</f>
        <v>0</v>
      </c>
      <c r="DF222" s="51">
        <f>វត្តមាន!DI222</f>
        <v>0</v>
      </c>
      <c r="DG222" s="8"/>
      <c r="DH222" s="8"/>
      <c r="DI222" s="8">
        <f t="shared" si="369"/>
        <v>0</v>
      </c>
      <c r="DJ222" s="9" t="str">
        <f t="shared" si="370"/>
        <v>F</v>
      </c>
      <c r="DK222" s="8"/>
      <c r="DL222" s="9" t="str">
        <f t="shared" si="371"/>
        <v>F</v>
      </c>
      <c r="DM222" s="8"/>
      <c r="DN222" s="9" t="str">
        <f t="shared" si="372"/>
        <v>F</v>
      </c>
      <c r="DO222" s="8"/>
      <c r="DP222" s="9" t="str">
        <f t="shared" si="373"/>
        <v>F</v>
      </c>
      <c r="DQ222" s="8"/>
      <c r="DR222" s="9" t="str">
        <f t="shared" si="374"/>
        <v>F</v>
      </c>
      <c r="DS222" s="8"/>
      <c r="DT222" s="9" t="str">
        <f t="shared" si="375"/>
        <v>F</v>
      </c>
      <c r="DU222" s="8"/>
      <c r="DV222" s="9" t="str">
        <f t="shared" si="376"/>
        <v>F</v>
      </c>
      <c r="DW222" s="8"/>
      <c r="DX222" s="9" t="str">
        <f t="shared" si="377"/>
        <v>F</v>
      </c>
      <c r="DY222" s="8"/>
      <c r="DZ222" s="9" t="str">
        <f t="shared" si="378"/>
        <v>F</v>
      </c>
      <c r="EA222" s="8"/>
      <c r="EB222" s="9" t="str">
        <f t="shared" si="379"/>
        <v>F</v>
      </c>
      <c r="EC222" s="8"/>
      <c r="ED222" s="9" t="str">
        <f t="shared" si="380"/>
        <v>F</v>
      </c>
      <c r="EE222" s="58">
        <f t="shared" si="381"/>
        <v>0</v>
      </c>
      <c r="EF222" s="58">
        <v>214</v>
      </c>
      <c r="EG222" s="59" t="str">
        <f t="shared" si="382"/>
        <v>A</v>
      </c>
      <c r="EH222" s="59" t="str">
        <f t="shared" si="383"/>
        <v>ល្អ</v>
      </c>
      <c r="EI222" s="58" t="e">
        <f t="shared" si="384"/>
        <v>#N/A</v>
      </c>
      <c r="EJ222" s="58">
        <f>វត្តមាន!EP222</f>
        <v>2</v>
      </c>
      <c r="EK222" s="58">
        <f>វត្តមាន!EQ222</f>
        <v>2</v>
      </c>
      <c r="EL222" s="58">
        <f>វត្តមាន!ER222</f>
        <v>2</v>
      </c>
      <c r="EM222" s="58">
        <f>វត្តមាន!ES222</f>
        <v>6</v>
      </c>
      <c r="EN222" s="67"/>
      <c r="EO222" s="8"/>
      <c r="EP222" s="8"/>
      <c r="EQ222" s="8">
        <f t="shared" si="385"/>
        <v>0</v>
      </c>
      <c r="ER222" s="9" t="str">
        <f t="shared" si="386"/>
        <v>F</v>
      </c>
      <c r="ES222" s="9"/>
      <c r="ET222" s="8"/>
      <c r="EU222" s="9" t="str">
        <f t="shared" si="387"/>
        <v>F</v>
      </c>
      <c r="EV222" s="9"/>
      <c r="EW222" s="8"/>
      <c r="EX222" s="9" t="str">
        <f t="shared" si="388"/>
        <v>F</v>
      </c>
      <c r="EY222" s="9"/>
      <c r="EZ222" s="8"/>
      <c r="FA222" s="9" t="str">
        <f t="shared" si="389"/>
        <v>F</v>
      </c>
      <c r="FB222" s="9"/>
      <c r="FC222" s="8"/>
      <c r="FD222" s="9" t="str">
        <f t="shared" si="390"/>
        <v>F</v>
      </c>
      <c r="FE222" s="9"/>
      <c r="FF222" s="8"/>
      <c r="FG222" s="9" t="str">
        <f t="shared" si="391"/>
        <v>F</v>
      </c>
      <c r="FH222" s="9"/>
      <c r="FI222" s="8"/>
      <c r="FJ222" s="9" t="str">
        <f t="shared" si="392"/>
        <v>F</v>
      </c>
      <c r="FK222" s="9"/>
      <c r="FL222" s="8"/>
      <c r="FM222" s="9" t="str">
        <f t="shared" si="393"/>
        <v>F</v>
      </c>
      <c r="FN222" s="9"/>
      <c r="FO222" s="8"/>
      <c r="FP222" s="9" t="str">
        <f t="shared" si="394"/>
        <v>F</v>
      </c>
      <c r="FQ222" s="9"/>
      <c r="FR222" s="8"/>
      <c r="FS222" s="9" t="str">
        <f t="shared" si="395"/>
        <v>F</v>
      </c>
      <c r="FT222" s="9"/>
      <c r="FU222" s="8"/>
      <c r="FV222" s="9" t="str">
        <f t="shared" si="396"/>
        <v>F</v>
      </c>
      <c r="FX222" s="58">
        <f t="shared" si="397"/>
        <v>0</v>
      </c>
      <c r="FY222" s="58">
        <v>214</v>
      </c>
      <c r="FZ222" s="59" t="str">
        <f t="shared" si="398"/>
        <v>A</v>
      </c>
      <c r="GA222" s="59" t="str">
        <f t="shared" si="399"/>
        <v>ល្អ</v>
      </c>
      <c r="GB222" s="58" t="e">
        <f t="shared" si="400"/>
        <v>#N/A</v>
      </c>
      <c r="GC222" s="58">
        <f>វត្តមាន!FZ222</f>
        <v>2</v>
      </c>
      <c r="GD222" s="58">
        <f>វត្តមាន!GA222</f>
        <v>2</v>
      </c>
      <c r="GE222" s="58">
        <f>វត្តមាន!GB222</f>
        <v>2</v>
      </c>
      <c r="GF222" s="58">
        <f>វត្តមាន!GC222</f>
        <v>6</v>
      </c>
      <c r="GG222" s="69">
        <f t="shared" si="401"/>
        <v>107</v>
      </c>
      <c r="GH222" s="69">
        <f t="shared" si="402"/>
        <v>214</v>
      </c>
      <c r="GI222" s="69">
        <f t="shared" si="403"/>
        <v>160.5</v>
      </c>
      <c r="GJ222" s="59" t="str">
        <f t="shared" si="404"/>
        <v>A</v>
      </c>
      <c r="GK222" s="59" t="str">
        <f t="shared" si="405"/>
        <v>ល្អ</v>
      </c>
      <c r="GL222" s="58" t="e">
        <f t="shared" si="406"/>
        <v>#N/A</v>
      </c>
      <c r="GM222" s="2">
        <f t="shared" si="407"/>
        <v>4</v>
      </c>
      <c r="GN222" s="2">
        <f t="shared" si="408"/>
        <v>4</v>
      </c>
      <c r="GO222" s="2">
        <f t="shared" si="409"/>
        <v>4</v>
      </c>
      <c r="GP222" s="2">
        <f t="shared" si="410"/>
        <v>12</v>
      </c>
    </row>
    <row r="223" spans="1:198">
      <c r="A223" s="2"/>
      <c r="B223" s="2">
        <f>ប្រវត្តិរូបសិស្ស!B227</f>
        <v>0</v>
      </c>
      <c r="C223" s="2">
        <f>ប្រវត្តិរូបសិស្ស!C223</f>
        <v>0</v>
      </c>
      <c r="D223" s="2">
        <f>ប្រវត្តិរូបសិស្ស!D223</f>
        <v>0</v>
      </c>
      <c r="E223" s="7">
        <f>ប្រវត្តិរូបសិស្ស!E223</f>
        <v>0</v>
      </c>
      <c r="F223" s="7">
        <f>ប្រវត្តិរូបសិស្ស!G223</f>
        <v>0</v>
      </c>
      <c r="G223" s="8"/>
      <c r="H223" s="8"/>
      <c r="I223" s="8">
        <f t="shared" si="319"/>
        <v>0</v>
      </c>
      <c r="J223" s="9" t="str">
        <f t="shared" si="320"/>
        <v>F</v>
      </c>
      <c r="K223" s="8"/>
      <c r="L223" s="9" t="str">
        <f t="shared" si="321"/>
        <v>F</v>
      </c>
      <c r="M223" s="8"/>
      <c r="N223" s="9" t="str">
        <f t="shared" si="322"/>
        <v>F</v>
      </c>
      <c r="O223" s="8"/>
      <c r="P223" s="9" t="str">
        <f t="shared" si="323"/>
        <v>F</v>
      </c>
      <c r="Q223" s="8"/>
      <c r="R223" s="9" t="str">
        <f t="shared" si="324"/>
        <v>F</v>
      </c>
      <c r="S223" s="8"/>
      <c r="T223" s="9" t="str">
        <f t="shared" si="325"/>
        <v>F</v>
      </c>
      <c r="U223" s="8"/>
      <c r="V223" s="9" t="str">
        <f t="shared" si="326"/>
        <v>F</v>
      </c>
      <c r="W223" s="8"/>
      <c r="X223" s="9" t="str">
        <f t="shared" si="327"/>
        <v>F</v>
      </c>
      <c r="Y223" s="8"/>
      <c r="Z223" s="9" t="str">
        <f t="shared" si="328"/>
        <v>F</v>
      </c>
      <c r="AA223" s="8"/>
      <c r="AB223" s="9" t="str">
        <f t="shared" si="329"/>
        <v>F</v>
      </c>
      <c r="AC223" s="8"/>
      <c r="AD223" s="9" t="str">
        <f t="shared" si="330"/>
        <v>F</v>
      </c>
      <c r="AE223" s="9">
        <f>វត្តមាន!AL223</f>
        <v>0</v>
      </c>
      <c r="AF223" s="9">
        <f>វត្តមាន!AM223</f>
        <v>0</v>
      </c>
      <c r="AG223" s="9">
        <f>វត្តមាន!AN223</f>
        <v>0</v>
      </c>
      <c r="AH223" s="9">
        <f>វត្តមាន!AO223</f>
        <v>0</v>
      </c>
      <c r="AI223" s="53">
        <f t="shared" si="331"/>
        <v>0</v>
      </c>
      <c r="AJ223" s="53">
        <f t="shared" si="332"/>
        <v>0</v>
      </c>
      <c r="AK223" s="54" t="str">
        <f t="shared" si="333"/>
        <v>F</v>
      </c>
      <c r="AL223" s="54" t="str">
        <f t="shared" si="334"/>
        <v>ខ្សោយ</v>
      </c>
      <c r="AM223" s="53">
        <f t="shared" si="335"/>
        <v>1</v>
      </c>
      <c r="AN223" s="53">
        <f>វត្តមាន!BV223</f>
        <v>0</v>
      </c>
      <c r="AO223" s="53">
        <f>វត្តមាន!BW223</f>
        <v>0</v>
      </c>
      <c r="AP223" s="53">
        <f>វត្តមាន!BX223</f>
        <v>0</v>
      </c>
      <c r="AQ223" s="53">
        <f>វត្តមាន!BY223</f>
        <v>0</v>
      </c>
      <c r="AR223" s="53"/>
      <c r="AS223" s="8"/>
      <c r="AT223" s="8"/>
      <c r="AU223" s="8">
        <f t="shared" si="336"/>
        <v>0</v>
      </c>
      <c r="AV223" s="9" t="str">
        <f t="shared" si="337"/>
        <v>F</v>
      </c>
      <c r="AW223" s="8"/>
      <c r="AX223" s="9" t="str">
        <f t="shared" si="338"/>
        <v>F</v>
      </c>
      <c r="AY223" s="8"/>
      <c r="AZ223" s="9" t="str">
        <f t="shared" si="339"/>
        <v>F</v>
      </c>
      <c r="BA223" s="8"/>
      <c r="BB223" s="9" t="str">
        <f t="shared" si="340"/>
        <v>F</v>
      </c>
      <c r="BC223" s="8"/>
      <c r="BD223" s="9" t="str">
        <f t="shared" si="341"/>
        <v>F</v>
      </c>
      <c r="BE223" s="8"/>
      <c r="BF223" s="9" t="str">
        <f t="shared" si="342"/>
        <v>F</v>
      </c>
      <c r="BG223" s="8"/>
      <c r="BH223" s="9" t="str">
        <f t="shared" si="343"/>
        <v>F</v>
      </c>
      <c r="BI223" s="8"/>
      <c r="BJ223" s="9" t="str">
        <f t="shared" si="344"/>
        <v>F</v>
      </c>
      <c r="BK223" s="8"/>
      <c r="BL223" s="9" t="str">
        <f t="shared" si="345"/>
        <v>F</v>
      </c>
      <c r="BM223" s="8"/>
      <c r="BN223" s="9" t="str">
        <f t="shared" si="346"/>
        <v>F</v>
      </c>
      <c r="BO223" s="8"/>
      <c r="BP223" s="9" t="str">
        <f t="shared" si="347"/>
        <v>F</v>
      </c>
      <c r="BQ223" s="51">
        <f t="shared" si="348"/>
        <v>0</v>
      </c>
      <c r="BR223" s="51">
        <f t="shared" si="349"/>
        <v>0</v>
      </c>
      <c r="BS223" s="56" t="str">
        <f t="shared" si="350"/>
        <v>F</v>
      </c>
      <c r="BT223" s="56" t="str">
        <f t="shared" si="351"/>
        <v>ខ្សោយ</v>
      </c>
      <c r="BU223" s="51">
        <f t="shared" si="352"/>
        <v>1</v>
      </c>
      <c r="BV223" s="51">
        <f>វត្តមាន!BV223</f>
        <v>0</v>
      </c>
      <c r="BW223" s="51">
        <f>វត្តមាន!BW223</f>
        <v>0</v>
      </c>
      <c r="BX223" s="51">
        <f>វត្តមាន!BX223</f>
        <v>0</v>
      </c>
      <c r="BY223" s="51">
        <f>វត្តមាន!BY223</f>
        <v>0</v>
      </c>
      <c r="BZ223" s="8"/>
      <c r="CA223" s="8"/>
      <c r="CB223" s="8">
        <f t="shared" si="353"/>
        <v>0</v>
      </c>
      <c r="CC223" s="9" t="str">
        <f t="shared" si="354"/>
        <v>F</v>
      </c>
      <c r="CD223" s="8"/>
      <c r="CE223" s="9" t="str">
        <f t="shared" si="355"/>
        <v>F</v>
      </c>
      <c r="CF223" s="8"/>
      <c r="CG223" s="9" t="str">
        <f t="shared" si="356"/>
        <v>F</v>
      </c>
      <c r="CH223" s="8"/>
      <c r="CI223" s="9" t="str">
        <f t="shared" si="357"/>
        <v>F</v>
      </c>
      <c r="CJ223" s="8"/>
      <c r="CK223" s="9" t="str">
        <f t="shared" si="358"/>
        <v>F</v>
      </c>
      <c r="CL223" s="8"/>
      <c r="CM223" s="9" t="str">
        <f t="shared" si="359"/>
        <v>F</v>
      </c>
      <c r="CN223" s="8"/>
      <c r="CO223" s="9" t="str">
        <f t="shared" si="360"/>
        <v>F</v>
      </c>
      <c r="CP223" s="8"/>
      <c r="CQ223" s="9" t="str">
        <f t="shared" si="361"/>
        <v>F</v>
      </c>
      <c r="CR223" s="8"/>
      <c r="CS223" s="9" t="str">
        <f t="shared" si="362"/>
        <v>F</v>
      </c>
      <c r="CT223" s="8"/>
      <c r="CU223" s="9" t="str">
        <f t="shared" si="363"/>
        <v>F</v>
      </c>
      <c r="CV223" s="8"/>
      <c r="CW223" s="9" t="str">
        <f t="shared" si="364"/>
        <v>F</v>
      </c>
      <c r="CX223" s="51">
        <f t="shared" si="365"/>
        <v>0</v>
      </c>
      <c r="CY223" s="51">
        <v>215</v>
      </c>
      <c r="CZ223" s="56" t="str">
        <f t="shared" si="366"/>
        <v>A</v>
      </c>
      <c r="DA223" s="56" t="str">
        <f t="shared" si="367"/>
        <v>ល្អ</v>
      </c>
      <c r="DB223" s="51" t="e">
        <f t="shared" si="368"/>
        <v>#N/A</v>
      </c>
      <c r="DC223" s="51">
        <f>វត្តមាន!DF223</f>
        <v>0</v>
      </c>
      <c r="DD223" s="51">
        <f>វត្តមាន!DG223</f>
        <v>0</v>
      </c>
      <c r="DE223" s="51">
        <f>វត្តមាន!DH223</f>
        <v>0</v>
      </c>
      <c r="DF223" s="51">
        <f>វត្តមាន!DI223</f>
        <v>0</v>
      </c>
      <c r="DG223" s="8"/>
      <c r="DH223" s="8"/>
      <c r="DI223" s="8">
        <f t="shared" si="369"/>
        <v>0</v>
      </c>
      <c r="DJ223" s="9" t="str">
        <f t="shared" si="370"/>
        <v>F</v>
      </c>
      <c r="DK223" s="8"/>
      <c r="DL223" s="9" t="str">
        <f t="shared" si="371"/>
        <v>F</v>
      </c>
      <c r="DM223" s="8"/>
      <c r="DN223" s="9" t="str">
        <f t="shared" si="372"/>
        <v>F</v>
      </c>
      <c r="DO223" s="8"/>
      <c r="DP223" s="9" t="str">
        <f t="shared" si="373"/>
        <v>F</v>
      </c>
      <c r="DQ223" s="8"/>
      <c r="DR223" s="9" t="str">
        <f t="shared" si="374"/>
        <v>F</v>
      </c>
      <c r="DS223" s="8"/>
      <c r="DT223" s="9" t="str">
        <f t="shared" si="375"/>
        <v>F</v>
      </c>
      <c r="DU223" s="8"/>
      <c r="DV223" s="9" t="str">
        <f t="shared" si="376"/>
        <v>F</v>
      </c>
      <c r="DW223" s="8"/>
      <c r="DX223" s="9" t="str">
        <f t="shared" si="377"/>
        <v>F</v>
      </c>
      <c r="DY223" s="8"/>
      <c r="DZ223" s="9" t="str">
        <f t="shared" si="378"/>
        <v>F</v>
      </c>
      <c r="EA223" s="8"/>
      <c r="EB223" s="9" t="str">
        <f t="shared" si="379"/>
        <v>F</v>
      </c>
      <c r="EC223" s="8"/>
      <c r="ED223" s="9" t="str">
        <f t="shared" si="380"/>
        <v>F</v>
      </c>
      <c r="EE223" s="58">
        <f t="shared" si="381"/>
        <v>0</v>
      </c>
      <c r="EF223" s="58">
        <v>215</v>
      </c>
      <c r="EG223" s="59" t="str">
        <f t="shared" si="382"/>
        <v>A</v>
      </c>
      <c r="EH223" s="59" t="str">
        <f t="shared" si="383"/>
        <v>ល្អ</v>
      </c>
      <c r="EI223" s="58" t="e">
        <f t="shared" si="384"/>
        <v>#N/A</v>
      </c>
      <c r="EJ223" s="58">
        <f>វត្តមាន!EP223</f>
        <v>2</v>
      </c>
      <c r="EK223" s="58">
        <f>វត្តមាន!EQ223</f>
        <v>2</v>
      </c>
      <c r="EL223" s="58">
        <f>វត្តមាន!ER223</f>
        <v>2</v>
      </c>
      <c r="EM223" s="58">
        <f>វត្តមាន!ES223</f>
        <v>6</v>
      </c>
      <c r="EN223" s="67"/>
      <c r="EO223" s="8"/>
      <c r="EP223" s="8"/>
      <c r="EQ223" s="8">
        <f t="shared" si="385"/>
        <v>0</v>
      </c>
      <c r="ER223" s="9" t="str">
        <f t="shared" si="386"/>
        <v>F</v>
      </c>
      <c r="ES223" s="9"/>
      <c r="ET223" s="8"/>
      <c r="EU223" s="9" t="str">
        <f t="shared" si="387"/>
        <v>F</v>
      </c>
      <c r="EV223" s="9"/>
      <c r="EW223" s="8"/>
      <c r="EX223" s="9" t="str">
        <f t="shared" si="388"/>
        <v>F</v>
      </c>
      <c r="EY223" s="9"/>
      <c r="EZ223" s="8"/>
      <c r="FA223" s="9" t="str">
        <f t="shared" si="389"/>
        <v>F</v>
      </c>
      <c r="FB223" s="9"/>
      <c r="FC223" s="8"/>
      <c r="FD223" s="9" t="str">
        <f t="shared" si="390"/>
        <v>F</v>
      </c>
      <c r="FE223" s="9"/>
      <c r="FF223" s="8"/>
      <c r="FG223" s="9" t="str">
        <f t="shared" si="391"/>
        <v>F</v>
      </c>
      <c r="FH223" s="9"/>
      <c r="FI223" s="8"/>
      <c r="FJ223" s="9" t="str">
        <f t="shared" si="392"/>
        <v>F</v>
      </c>
      <c r="FK223" s="9"/>
      <c r="FL223" s="8"/>
      <c r="FM223" s="9" t="str">
        <f t="shared" si="393"/>
        <v>F</v>
      </c>
      <c r="FN223" s="9"/>
      <c r="FO223" s="8"/>
      <c r="FP223" s="9" t="str">
        <f t="shared" si="394"/>
        <v>F</v>
      </c>
      <c r="FQ223" s="9"/>
      <c r="FR223" s="8"/>
      <c r="FS223" s="9" t="str">
        <f t="shared" si="395"/>
        <v>F</v>
      </c>
      <c r="FT223" s="9"/>
      <c r="FU223" s="8"/>
      <c r="FV223" s="9" t="str">
        <f t="shared" si="396"/>
        <v>F</v>
      </c>
      <c r="FX223" s="58">
        <f t="shared" si="397"/>
        <v>0</v>
      </c>
      <c r="FY223" s="58">
        <v>215</v>
      </c>
      <c r="FZ223" s="59" t="str">
        <f t="shared" si="398"/>
        <v>A</v>
      </c>
      <c r="GA223" s="59" t="str">
        <f t="shared" si="399"/>
        <v>ល្អ</v>
      </c>
      <c r="GB223" s="58" t="e">
        <f t="shared" si="400"/>
        <v>#N/A</v>
      </c>
      <c r="GC223" s="58">
        <f>វត្តមាន!FZ223</f>
        <v>2</v>
      </c>
      <c r="GD223" s="58">
        <f>វត្តមាន!GA223</f>
        <v>2</v>
      </c>
      <c r="GE223" s="58">
        <f>វត្តមាន!GB223</f>
        <v>2</v>
      </c>
      <c r="GF223" s="58">
        <f>វត្តមាន!GC223</f>
        <v>6</v>
      </c>
      <c r="GG223" s="69">
        <f t="shared" si="401"/>
        <v>107.5</v>
      </c>
      <c r="GH223" s="69">
        <f t="shared" si="402"/>
        <v>215</v>
      </c>
      <c r="GI223" s="69">
        <f t="shared" si="403"/>
        <v>161.25</v>
      </c>
      <c r="GJ223" s="59" t="str">
        <f t="shared" si="404"/>
        <v>A</v>
      </c>
      <c r="GK223" s="59" t="str">
        <f t="shared" si="405"/>
        <v>ល្អ</v>
      </c>
      <c r="GL223" s="58" t="e">
        <f t="shared" si="406"/>
        <v>#N/A</v>
      </c>
      <c r="GM223" s="2">
        <f t="shared" si="407"/>
        <v>4</v>
      </c>
      <c r="GN223" s="2">
        <f t="shared" si="408"/>
        <v>4</v>
      </c>
      <c r="GO223" s="2">
        <f t="shared" si="409"/>
        <v>4</v>
      </c>
      <c r="GP223" s="2">
        <f t="shared" si="410"/>
        <v>12</v>
      </c>
    </row>
    <row r="224" spans="1:198">
      <c r="A224" s="2"/>
      <c r="B224" s="2">
        <f>ប្រវត្តិរូបសិស្ស!B228</f>
        <v>0</v>
      </c>
      <c r="C224" s="2">
        <f>ប្រវត្តិរូបសិស្ស!C224</f>
        <v>0</v>
      </c>
      <c r="D224" s="2">
        <f>ប្រវត្តិរូបសិស្ស!D224</f>
        <v>0</v>
      </c>
      <c r="E224" s="7">
        <f>ប្រវត្តិរូបសិស្ស!E224</f>
        <v>0</v>
      </c>
      <c r="F224" s="7">
        <f>ប្រវត្តិរូបសិស្ស!G224</f>
        <v>0</v>
      </c>
      <c r="G224" s="8"/>
      <c r="H224" s="8"/>
      <c r="I224" s="8">
        <f t="shared" si="319"/>
        <v>0</v>
      </c>
      <c r="J224" s="9" t="str">
        <f t="shared" si="320"/>
        <v>F</v>
      </c>
      <c r="K224" s="8"/>
      <c r="L224" s="9" t="str">
        <f t="shared" si="321"/>
        <v>F</v>
      </c>
      <c r="M224" s="8"/>
      <c r="N224" s="9" t="str">
        <f t="shared" si="322"/>
        <v>F</v>
      </c>
      <c r="O224" s="8"/>
      <c r="P224" s="9" t="str">
        <f t="shared" si="323"/>
        <v>F</v>
      </c>
      <c r="Q224" s="8"/>
      <c r="R224" s="9" t="str">
        <f t="shared" si="324"/>
        <v>F</v>
      </c>
      <c r="S224" s="8"/>
      <c r="T224" s="9" t="str">
        <f t="shared" si="325"/>
        <v>F</v>
      </c>
      <c r="U224" s="8"/>
      <c r="V224" s="9" t="str">
        <f t="shared" si="326"/>
        <v>F</v>
      </c>
      <c r="W224" s="8"/>
      <c r="X224" s="9" t="str">
        <f t="shared" si="327"/>
        <v>F</v>
      </c>
      <c r="Y224" s="8"/>
      <c r="Z224" s="9" t="str">
        <f t="shared" si="328"/>
        <v>F</v>
      </c>
      <c r="AA224" s="8"/>
      <c r="AB224" s="9" t="str">
        <f t="shared" si="329"/>
        <v>F</v>
      </c>
      <c r="AC224" s="8"/>
      <c r="AD224" s="9" t="str">
        <f t="shared" si="330"/>
        <v>F</v>
      </c>
      <c r="AE224" s="9">
        <f>វត្តមាន!AL224</f>
        <v>0</v>
      </c>
      <c r="AF224" s="9">
        <f>វត្តមាន!AM224</f>
        <v>0</v>
      </c>
      <c r="AG224" s="9">
        <f>វត្តមាន!AN224</f>
        <v>0</v>
      </c>
      <c r="AH224" s="9">
        <f>វត្តមាន!AO224</f>
        <v>0</v>
      </c>
      <c r="AI224" s="53">
        <f t="shared" si="331"/>
        <v>0</v>
      </c>
      <c r="AJ224" s="53">
        <f t="shared" si="332"/>
        <v>0</v>
      </c>
      <c r="AK224" s="54" t="str">
        <f t="shared" si="333"/>
        <v>F</v>
      </c>
      <c r="AL224" s="54" t="str">
        <f t="shared" si="334"/>
        <v>ខ្សោយ</v>
      </c>
      <c r="AM224" s="53">
        <f t="shared" si="335"/>
        <v>1</v>
      </c>
      <c r="AN224" s="53">
        <f>វត្តមាន!BV224</f>
        <v>0</v>
      </c>
      <c r="AO224" s="53">
        <f>វត្តមាន!BW224</f>
        <v>0</v>
      </c>
      <c r="AP224" s="53">
        <f>វត្តមាន!BX224</f>
        <v>0</v>
      </c>
      <c r="AQ224" s="53">
        <f>វត្តមាន!BY224</f>
        <v>0</v>
      </c>
      <c r="AR224" s="53"/>
      <c r="AS224" s="8"/>
      <c r="AT224" s="8"/>
      <c r="AU224" s="8">
        <f t="shared" si="336"/>
        <v>0</v>
      </c>
      <c r="AV224" s="9" t="str">
        <f t="shared" si="337"/>
        <v>F</v>
      </c>
      <c r="AW224" s="8"/>
      <c r="AX224" s="9" t="str">
        <f t="shared" si="338"/>
        <v>F</v>
      </c>
      <c r="AY224" s="8"/>
      <c r="AZ224" s="9" t="str">
        <f t="shared" si="339"/>
        <v>F</v>
      </c>
      <c r="BA224" s="8"/>
      <c r="BB224" s="9" t="str">
        <f t="shared" si="340"/>
        <v>F</v>
      </c>
      <c r="BC224" s="8"/>
      <c r="BD224" s="9" t="str">
        <f t="shared" si="341"/>
        <v>F</v>
      </c>
      <c r="BE224" s="8"/>
      <c r="BF224" s="9" t="str">
        <f t="shared" si="342"/>
        <v>F</v>
      </c>
      <c r="BG224" s="8"/>
      <c r="BH224" s="9" t="str">
        <f t="shared" si="343"/>
        <v>F</v>
      </c>
      <c r="BI224" s="8"/>
      <c r="BJ224" s="9" t="str">
        <f t="shared" si="344"/>
        <v>F</v>
      </c>
      <c r="BK224" s="8"/>
      <c r="BL224" s="9" t="str">
        <f t="shared" si="345"/>
        <v>F</v>
      </c>
      <c r="BM224" s="8"/>
      <c r="BN224" s="9" t="str">
        <f t="shared" si="346"/>
        <v>F</v>
      </c>
      <c r="BO224" s="8"/>
      <c r="BP224" s="9" t="str">
        <f t="shared" si="347"/>
        <v>F</v>
      </c>
      <c r="BQ224" s="51">
        <f t="shared" si="348"/>
        <v>0</v>
      </c>
      <c r="BR224" s="51">
        <f t="shared" si="349"/>
        <v>0</v>
      </c>
      <c r="BS224" s="56" t="str">
        <f t="shared" si="350"/>
        <v>F</v>
      </c>
      <c r="BT224" s="56" t="str">
        <f t="shared" si="351"/>
        <v>ខ្សោយ</v>
      </c>
      <c r="BU224" s="51">
        <f t="shared" si="352"/>
        <v>1</v>
      </c>
      <c r="BV224" s="51">
        <f>វត្តមាន!BV224</f>
        <v>0</v>
      </c>
      <c r="BW224" s="51">
        <f>វត្តមាន!BW224</f>
        <v>0</v>
      </c>
      <c r="BX224" s="51">
        <f>វត្តមាន!BX224</f>
        <v>0</v>
      </c>
      <c r="BY224" s="51">
        <f>វត្តមាន!BY224</f>
        <v>0</v>
      </c>
      <c r="BZ224" s="8"/>
      <c r="CA224" s="8"/>
      <c r="CB224" s="8">
        <f t="shared" si="353"/>
        <v>0</v>
      </c>
      <c r="CC224" s="9" t="str">
        <f t="shared" si="354"/>
        <v>F</v>
      </c>
      <c r="CD224" s="8"/>
      <c r="CE224" s="9" t="str">
        <f t="shared" si="355"/>
        <v>F</v>
      </c>
      <c r="CF224" s="8"/>
      <c r="CG224" s="9" t="str">
        <f t="shared" si="356"/>
        <v>F</v>
      </c>
      <c r="CH224" s="8"/>
      <c r="CI224" s="9" t="str">
        <f t="shared" si="357"/>
        <v>F</v>
      </c>
      <c r="CJ224" s="8"/>
      <c r="CK224" s="9" t="str">
        <f t="shared" si="358"/>
        <v>F</v>
      </c>
      <c r="CL224" s="8"/>
      <c r="CM224" s="9" t="str">
        <f t="shared" si="359"/>
        <v>F</v>
      </c>
      <c r="CN224" s="8"/>
      <c r="CO224" s="9" t="str">
        <f t="shared" si="360"/>
        <v>F</v>
      </c>
      <c r="CP224" s="8"/>
      <c r="CQ224" s="9" t="str">
        <f t="shared" si="361"/>
        <v>F</v>
      </c>
      <c r="CR224" s="8"/>
      <c r="CS224" s="9" t="str">
        <f t="shared" si="362"/>
        <v>F</v>
      </c>
      <c r="CT224" s="8"/>
      <c r="CU224" s="9" t="str">
        <f t="shared" si="363"/>
        <v>F</v>
      </c>
      <c r="CV224" s="8"/>
      <c r="CW224" s="9" t="str">
        <f t="shared" si="364"/>
        <v>F</v>
      </c>
      <c r="CX224" s="51">
        <f t="shared" si="365"/>
        <v>0</v>
      </c>
      <c r="CY224" s="51">
        <v>216</v>
      </c>
      <c r="CZ224" s="56" t="str">
        <f t="shared" si="366"/>
        <v>A</v>
      </c>
      <c r="DA224" s="56" t="str">
        <f t="shared" si="367"/>
        <v>ល្អ</v>
      </c>
      <c r="DB224" s="51" t="e">
        <f t="shared" si="368"/>
        <v>#N/A</v>
      </c>
      <c r="DC224" s="51">
        <f>វត្តមាន!DF224</f>
        <v>0</v>
      </c>
      <c r="DD224" s="51">
        <f>វត្តមាន!DG224</f>
        <v>0</v>
      </c>
      <c r="DE224" s="51">
        <f>វត្តមាន!DH224</f>
        <v>0</v>
      </c>
      <c r="DF224" s="51">
        <f>វត្តមាន!DI224</f>
        <v>0</v>
      </c>
      <c r="DG224" s="8"/>
      <c r="DH224" s="8"/>
      <c r="DI224" s="8">
        <f t="shared" si="369"/>
        <v>0</v>
      </c>
      <c r="DJ224" s="9" t="str">
        <f t="shared" si="370"/>
        <v>F</v>
      </c>
      <c r="DK224" s="8"/>
      <c r="DL224" s="9" t="str">
        <f t="shared" si="371"/>
        <v>F</v>
      </c>
      <c r="DM224" s="8"/>
      <c r="DN224" s="9" t="str">
        <f t="shared" si="372"/>
        <v>F</v>
      </c>
      <c r="DO224" s="8"/>
      <c r="DP224" s="9" t="str">
        <f t="shared" si="373"/>
        <v>F</v>
      </c>
      <c r="DQ224" s="8"/>
      <c r="DR224" s="9" t="str">
        <f t="shared" si="374"/>
        <v>F</v>
      </c>
      <c r="DS224" s="8"/>
      <c r="DT224" s="9" t="str">
        <f t="shared" si="375"/>
        <v>F</v>
      </c>
      <c r="DU224" s="8"/>
      <c r="DV224" s="9" t="str">
        <f t="shared" si="376"/>
        <v>F</v>
      </c>
      <c r="DW224" s="8"/>
      <c r="DX224" s="9" t="str">
        <f t="shared" si="377"/>
        <v>F</v>
      </c>
      <c r="DY224" s="8"/>
      <c r="DZ224" s="9" t="str">
        <f t="shared" si="378"/>
        <v>F</v>
      </c>
      <c r="EA224" s="8"/>
      <c r="EB224" s="9" t="str">
        <f t="shared" si="379"/>
        <v>F</v>
      </c>
      <c r="EC224" s="8"/>
      <c r="ED224" s="9" t="str">
        <f t="shared" si="380"/>
        <v>F</v>
      </c>
      <c r="EE224" s="58">
        <f t="shared" si="381"/>
        <v>0</v>
      </c>
      <c r="EF224" s="58">
        <v>216</v>
      </c>
      <c r="EG224" s="59" t="str">
        <f t="shared" si="382"/>
        <v>A</v>
      </c>
      <c r="EH224" s="59" t="str">
        <f t="shared" si="383"/>
        <v>ល្អ</v>
      </c>
      <c r="EI224" s="58" t="e">
        <f t="shared" si="384"/>
        <v>#N/A</v>
      </c>
      <c r="EJ224" s="58">
        <f>វត្តមាន!EP224</f>
        <v>2</v>
      </c>
      <c r="EK224" s="58">
        <f>វត្តមាន!EQ224</f>
        <v>2</v>
      </c>
      <c r="EL224" s="58">
        <f>វត្តមាន!ER224</f>
        <v>2</v>
      </c>
      <c r="EM224" s="58">
        <f>វត្តមាន!ES224</f>
        <v>6</v>
      </c>
      <c r="EN224" s="67"/>
      <c r="EO224" s="8"/>
      <c r="EP224" s="8"/>
      <c r="EQ224" s="8">
        <f t="shared" si="385"/>
        <v>0</v>
      </c>
      <c r="ER224" s="9" t="str">
        <f t="shared" si="386"/>
        <v>F</v>
      </c>
      <c r="ES224" s="9"/>
      <c r="ET224" s="8"/>
      <c r="EU224" s="9" t="str">
        <f t="shared" si="387"/>
        <v>F</v>
      </c>
      <c r="EV224" s="9"/>
      <c r="EW224" s="8"/>
      <c r="EX224" s="9" t="str">
        <f t="shared" si="388"/>
        <v>F</v>
      </c>
      <c r="EY224" s="9"/>
      <c r="EZ224" s="8"/>
      <c r="FA224" s="9" t="str">
        <f t="shared" si="389"/>
        <v>F</v>
      </c>
      <c r="FB224" s="9"/>
      <c r="FC224" s="8"/>
      <c r="FD224" s="9" t="str">
        <f t="shared" si="390"/>
        <v>F</v>
      </c>
      <c r="FE224" s="9"/>
      <c r="FF224" s="8"/>
      <c r="FG224" s="9" t="str">
        <f t="shared" si="391"/>
        <v>F</v>
      </c>
      <c r="FH224" s="9"/>
      <c r="FI224" s="8"/>
      <c r="FJ224" s="9" t="str">
        <f t="shared" si="392"/>
        <v>F</v>
      </c>
      <c r="FK224" s="9"/>
      <c r="FL224" s="8"/>
      <c r="FM224" s="9" t="str">
        <f t="shared" si="393"/>
        <v>F</v>
      </c>
      <c r="FN224" s="9"/>
      <c r="FO224" s="8"/>
      <c r="FP224" s="9" t="str">
        <f t="shared" si="394"/>
        <v>F</v>
      </c>
      <c r="FQ224" s="9"/>
      <c r="FR224" s="8"/>
      <c r="FS224" s="9" t="str">
        <f t="shared" si="395"/>
        <v>F</v>
      </c>
      <c r="FT224" s="9"/>
      <c r="FU224" s="8"/>
      <c r="FV224" s="9" t="str">
        <f t="shared" si="396"/>
        <v>F</v>
      </c>
      <c r="FX224" s="58">
        <f t="shared" si="397"/>
        <v>0</v>
      </c>
      <c r="FY224" s="58">
        <v>216</v>
      </c>
      <c r="FZ224" s="59" t="str">
        <f t="shared" si="398"/>
        <v>A</v>
      </c>
      <c r="GA224" s="59" t="str">
        <f t="shared" si="399"/>
        <v>ល្អ</v>
      </c>
      <c r="GB224" s="58" t="e">
        <f t="shared" si="400"/>
        <v>#N/A</v>
      </c>
      <c r="GC224" s="58">
        <f>វត្តមាន!FZ224</f>
        <v>2</v>
      </c>
      <c r="GD224" s="58">
        <f>វត្តមាន!GA224</f>
        <v>2</v>
      </c>
      <c r="GE224" s="58">
        <f>វត្តមាន!GB224</f>
        <v>2</v>
      </c>
      <c r="GF224" s="58">
        <f>វត្តមាន!GC224</f>
        <v>6</v>
      </c>
      <c r="GG224" s="69">
        <f t="shared" si="401"/>
        <v>108</v>
      </c>
      <c r="GH224" s="69">
        <f t="shared" si="402"/>
        <v>216</v>
      </c>
      <c r="GI224" s="69">
        <f t="shared" si="403"/>
        <v>162</v>
      </c>
      <c r="GJ224" s="59" t="str">
        <f t="shared" si="404"/>
        <v>A</v>
      </c>
      <c r="GK224" s="59" t="str">
        <f t="shared" si="405"/>
        <v>ល្អ</v>
      </c>
      <c r="GL224" s="58" t="e">
        <f t="shared" si="406"/>
        <v>#N/A</v>
      </c>
      <c r="GM224" s="2">
        <f t="shared" si="407"/>
        <v>4</v>
      </c>
      <c r="GN224" s="2">
        <f t="shared" si="408"/>
        <v>4</v>
      </c>
      <c r="GO224" s="2">
        <f t="shared" si="409"/>
        <v>4</v>
      </c>
      <c r="GP224" s="2">
        <f t="shared" si="410"/>
        <v>12</v>
      </c>
    </row>
    <row r="225" spans="1:198">
      <c r="A225" s="2"/>
      <c r="B225" s="2">
        <f>ប្រវត្តិរូបសិស្ស!B229</f>
        <v>0</v>
      </c>
      <c r="C225" s="2">
        <f>ប្រវត្តិរូបសិស្ស!C225</f>
        <v>0</v>
      </c>
      <c r="D225" s="2">
        <f>ប្រវត្តិរូបសិស្ស!D225</f>
        <v>0</v>
      </c>
      <c r="E225" s="7">
        <f>ប្រវត្តិរូបសិស្ស!E225</f>
        <v>0</v>
      </c>
      <c r="F225" s="7">
        <f>ប្រវត្តិរូបសិស្ស!G225</f>
        <v>0</v>
      </c>
      <c r="G225" s="8"/>
      <c r="H225" s="8"/>
      <c r="I225" s="8">
        <f t="shared" si="319"/>
        <v>0</v>
      </c>
      <c r="J225" s="9" t="str">
        <f t="shared" si="320"/>
        <v>F</v>
      </c>
      <c r="K225" s="8"/>
      <c r="L225" s="9" t="str">
        <f t="shared" si="321"/>
        <v>F</v>
      </c>
      <c r="M225" s="8"/>
      <c r="N225" s="9" t="str">
        <f t="shared" si="322"/>
        <v>F</v>
      </c>
      <c r="O225" s="8"/>
      <c r="P225" s="9" t="str">
        <f t="shared" si="323"/>
        <v>F</v>
      </c>
      <c r="Q225" s="8"/>
      <c r="R225" s="9" t="str">
        <f t="shared" si="324"/>
        <v>F</v>
      </c>
      <c r="S225" s="8"/>
      <c r="T225" s="9" t="str">
        <f t="shared" si="325"/>
        <v>F</v>
      </c>
      <c r="U225" s="8"/>
      <c r="V225" s="9" t="str">
        <f t="shared" si="326"/>
        <v>F</v>
      </c>
      <c r="W225" s="8"/>
      <c r="X225" s="9" t="str">
        <f t="shared" si="327"/>
        <v>F</v>
      </c>
      <c r="Y225" s="8"/>
      <c r="Z225" s="9" t="str">
        <f t="shared" si="328"/>
        <v>F</v>
      </c>
      <c r="AA225" s="8"/>
      <c r="AB225" s="9" t="str">
        <f t="shared" si="329"/>
        <v>F</v>
      </c>
      <c r="AC225" s="8"/>
      <c r="AD225" s="9" t="str">
        <f t="shared" si="330"/>
        <v>F</v>
      </c>
      <c r="AE225" s="9">
        <f>វត្តមាន!AL225</f>
        <v>0</v>
      </c>
      <c r="AF225" s="9">
        <f>វត្តមាន!AM225</f>
        <v>0</v>
      </c>
      <c r="AG225" s="9">
        <f>វត្តមាន!AN225</f>
        <v>0</v>
      </c>
      <c r="AH225" s="9">
        <f>វត្តមាន!AO225</f>
        <v>0</v>
      </c>
      <c r="AI225" s="53">
        <f t="shared" si="331"/>
        <v>0</v>
      </c>
      <c r="AJ225" s="53">
        <f t="shared" si="332"/>
        <v>0</v>
      </c>
      <c r="AK225" s="54" t="str">
        <f t="shared" si="333"/>
        <v>F</v>
      </c>
      <c r="AL225" s="54" t="str">
        <f t="shared" si="334"/>
        <v>ខ្សោយ</v>
      </c>
      <c r="AM225" s="53">
        <f t="shared" si="335"/>
        <v>1</v>
      </c>
      <c r="AN225" s="53">
        <f>វត្តមាន!BV225</f>
        <v>0</v>
      </c>
      <c r="AO225" s="53">
        <f>វត្តមាន!BW225</f>
        <v>0</v>
      </c>
      <c r="AP225" s="53">
        <f>វត្តមាន!BX225</f>
        <v>0</v>
      </c>
      <c r="AQ225" s="53">
        <f>វត្តមាន!BY225</f>
        <v>0</v>
      </c>
      <c r="AR225" s="53"/>
      <c r="AS225" s="8"/>
      <c r="AT225" s="8"/>
      <c r="AU225" s="8">
        <f t="shared" si="336"/>
        <v>0</v>
      </c>
      <c r="AV225" s="9" t="str">
        <f t="shared" si="337"/>
        <v>F</v>
      </c>
      <c r="AW225" s="8"/>
      <c r="AX225" s="9" t="str">
        <f t="shared" si="338"/>
        <v>F</v>
      </c>
      <c r="AY225" s="8"/>
      <c r="AZ225" s="9" t="str">
        <f t="shared" si="339"/>
        <v>F</v>
      </c>
      <c r="BA225" s="8"/>
      <c r="BB225" s="9" t="str">
        <f t="shared" si="340"/>
        <v>F</v>
      </c>
      <c r="BC225" s="8"/>
      <c r="BD225" s="9" t="str">
        <f t="shared" si="341"/>
        <v>F</v>
      </c>
      <c r="BE225" s="8"/>
      <c r="BF225" s="9" t="str">
        <f t="shared" si="342"/>
        <v>F</v>
      </c>
      <c r="BG225" s="8"/>
      <c r="BH225" s="9" t="str">
        <f t="shared" si="343"/>
        <v>F</v>
      </c>
      <c r="BI225" s="8"/>
      <c r="BJ225" s="9" t="str">
        <f t="shared" si="344"/>
        <v>F</v>
      </c>
      <c r="BK225" s="8"/>
      <c r="BL225" s="9" t="str">
        <f t="shared" si="345"/>
        <v>F</v>
      </c>
      <c r="BM225" s="8"/>
      <c r="BN225" s="9" t="str">
        <f t="shared" si="346"/>
        <v>F</v>
      </c>
      <c r="BO225" s="8"/>
      <c r="BP225" s="9" t="str">
        <f t="shared" si="347"/>
        <v>F</v>
      </c>
      <c r="BQ225" s="51">
        <f t="shared" si="348"/>
        <v>0</v>
      </c>
      <c r="BR225" s="51">
        <f t="shared" si="349"/>
        <v>0</v>
      </c>
      <c r="BS225" s="56" t="str">
        <f t="shared" si="350"/>
        <v>F</v>
      </c>
      <c r="BT225" s="56" t="str">
        <f t="shared" si="351"/>
        <v>ខ្សោយ</v>
      </c>
      <c r="BU225" s="51">
        <f t="shared" si="352"/>
        <v>1</v>
      </c>
      <c r="BV225" s="51">
        <f>វត្តមាន!BV225</f>
        <v>0</v>
      </c>
      <c r="BW225" s="51">
        <f>វត្តមាន!BW225</f>
        <v>0</v>
      </c>
      <c r="BX225" s="51">
        <f>វត្តមាន!BX225</f>
        <v>0</v>
      </c>
      <c r="BY225" s="51">
        <f>វត្តមាន!BY225</f>
        <v>0</v>
      </c>
      <c r="BZ225" s="8"/>
      <c r="CA225" s="8"/>
      <c r="CB225" s="8">
        <f t="shared" si="353"/>
        <v>0</v>
      </c>
      <c r="CC225" s="9" t="str">
        <f t="shared" si="354"/>
        <v>F</v>
      </c>
      <c r="CD225" s="8"/>
      <c r="CE225" s="9" t="str">
        <f t="shared" si="355"/>
        <v>F</v>
      </c>
      <c r="CF225" s="8"/>
      <c r="CG225" s="9" t="str">
        <f t="shared" si="356"/>
        <v>F</v>
      </c>
      <c r="CH225" s="8"/>
      <c r="CI225" s="9" t="str">
        <f t="shared" si="357"/>
        <v>F</v>
      </c>
      <c r="CJ225" s="8"/>
      <c r="CK225" s="9" t="str">
        <f t="shared" si="358"/>
        <v>F</v>
      </c>
      <c r="CL225" s="8"/>
      <c r="CM225" s="9" t="str">
        <f t="shared" si="359"/>
        <v>F</v>
      </c>
      <c r="CN225" s="8"/>
      <c r="CO225" s="9" t="str">
        <f t="shared" si="360"/>
        <v>F</v>
      </c>
      <c r="CP225" s="8"/>
      <c r="CQ225" s="9" t="str">
        <f t="shared" si="361"/>
        <v>F</v>
      </c>
      <c r="CR225" s="8"/>
      <c r="CS225" s="9" t="str">
        <f t="shared" si="362"/>
        <v>F</v>
      </c>
      <c r="CT225" s="8"/>
      <c r="CU225" s="9" t="str">
        <f t="shared" si="363"/>
        <v>F</v>
      </c>
      <c r="CV225" s="8"/>
      <c r="CW225" s="9" t="str">
        <f t="shared" si="364"/>
        <v>F</v>
      </c>
      <c r="CX225" s="51">
        <f t="shared" si="365"/>
        <v>0</v>
      </c>
      <c r="CY225" s="51">
        <v>217</v>
      </c>
      <c r="CZ225" s="56" t="str">
        <f t="shared" si="366"/>
        <v>A</v>
      </c>
      <c r="DA225" s="56" t="str">
        <f t="shared" si="367"/>
        <v>ល្អ</v>
      </c>
      <c r="DB225" s="51" t="e">
        <f t="shared" si="368"/>
        <v>#N/A</v>
      </c>
      <c r="DC225" s="51">
        <f>វត្តមាន!DF225</f>
        <v>0</v>
      </c>
      <c r="DD225" s="51">
        <f>វត្តមាន!DG225</f>
        <v>0</v>
      </c>
      <c r="DE225" s="51">
        <f>វត្តមាន!DH225</f>
        <v>0</v>
      </c>
      <c r="DF225" s="51">
        <f>វត្តមាន!DI225</f>
        <v>0</v>
      </c>
      <c r="DG225" s="8"/>
      <c r="DH225" s="8"/>
      <c r="DI225" s="8">
        <f t="shared" si="369"/>
        <v>0</v>
      </c>
      <c r="DJ225" s="9" t="str">
        <f t="shared" si="370"/>
        <v>F</v>
      </c>
      <c r="DK225" s="8"/>
      <c r="DL225" s="9" t="str">
        <f t="shared" si="371"/>
        <v>F</v>
      </c>
      <c r="DM225" s="8"/>
      <c r="DN225" s="9" t="str">
        <f t="shared" si="372"/>
        <v>F</v>
      </c>
      <c r="DO225" s="8"/>
      <c r="DP225" s="9" t="str">
        <f t="shared" si="373"/>
        <v>F</v>
      </c>
      <c r="DQ225" s="8"/>
      <c r="DR225" s="9" t="str">
        <f t="shared" si="374"/>
        <v>F</v>
      </c>
      <c r="DS225" s="8"/>
      <c r="DT225" s="9" t="str">
        <f t="shared" si="375"/>
        <v>F</v>
      </c>
      <c r="DU225" s="8"/>
      <c r="DV225" s="9" t="str">
        <f t="shared" si="376"/>
        <v>F</v>
      </c>
      <c r="DW225" s="8"/>
      <c r="DX225" s="9" t="str">
        <f t="shared" si="377"/>
        <v>F</v>
      </c>
      <c r="DY225" s="8"/>
      <c r="DZ225" s="9" t="str">
        <f t="shared" si="378"/>
        <v>F</v>
      </c>
      <c r="EA225" s="8"/>
      <c r="EB225" s="9" t="str">
        <f t="shared" si="379"/>
        <v>F</v>
      </c>
      <c r="EC225" s="8"/>
      <c r="ED225" s="9" t="str">
        <f t="shared" si="380"/>
        <v>F</v>
      </c>
      <c r="EE225" s="58">
        <f t="shared" si="381"/>
        <v>0</v>
      </c>
      <c r="EF225" s="58">
        <v>217</v>
      </c>
      <c r="EG225" s="59" t="str">
        <f t="shared" si="382"/>
        <v>A</v>
      </c>
      <c r="EH225" s="59" t="str">
        <f t="shared" si="383"/>
        <v>ល្អ</v>
      </c>
      <c r="EI225" s="58" t="e">
        <f t="shared" si="384"/>
        <v>#N/A</v>
      </c>
      <c r="EJ225" s="58">
        <f>វត្តមាន!EP225</f>
        <v>2</v>
      </c>
      <c r="EK225" s="58">
        <f>វត្តមាន!EQ225</f>
        <v>2</v>
      </c>
      <c r="EL225" s="58">
        <f>វត្តមាន!ER225</f>
        <v>2</v>
      </c>
      <c r="EM225" s="58">
        <f>វត្តមាន!ES225</f>
        <v>6</v>
      </c>
      <c r="EN225" s="67"/>
      <c r="EO225" s="8"/>
      <c r="EP225" s="8"/>
      <c r="EQ225" s="8">
        <f t="shared" si="385"/>
        <v>0</v>
      </c>
      <c r="ER225" s="9" t="str">
        <f t="shared" si="386"/>
        <v>F</v>
      </c>
      <c r="ES225" s="9"/>
      <c r="ET225" s="8"/>
      <c r="EU225" s="9" t="str">
        <f t="shared" si="387"/>
        <v>F</v>
      </c>
      <c r="EV225" s="9"/>
      <c r="EW225" s="8"/>
      <c r="EX225" s="9" t="str">
        <f t="shared" si="388"/>
        <v>F</v>
      </c>
      <c r="EY225" s="9"/>
      <c r="EZ225" s="8"/>
      <c r="FA225" s="9" t="str">
        <f t="shared" si="389"/>
        <v>F</v>
      </c>
      <c r="FB225" s="9"/>
      <c r="FC225" s="8"/>
      <c r="FD225" s="9" t="str">
        <f t="shared" si="390"/>
        <v>F</v>
      </c>
      <c r="FE225" s="9"/>
      <c r="FF225" s="8"/>
      <c r="FG225" s="9" t="str">
        <f t="shared" si="391"/>
        <v>F</v>
      </c>
      <c r="FH225" s="9"/>
      <c r="FI225" s="8"/>
      <c r="FJ225" s="9" t="str">
        <f t="shared" si="392"/>
        <v>F</v>
      </c>
      <c r="FK225" s="9"/>
      <c r="FL225" s="8"/>
      <c r="FM225" s="9" t="str">
        <f t="shared" si="393"/>
        <v>F</v>
      </c>
      <c r="FN225" s="9"/>
      <c r="FO225" s="8"/>
      <c r="FP225" s="9" t="str">
        <f t="shared" si="394"/>
        <v>F</v>
      </c>
      <c r="FQ225" s="9"/>
      <c r="FR225" s="8"/>
      <c r="FS225" s="9" t="str">
        <f t="shared" si="395"/>
        <v>F</v>
      </c>
      <c r="FT225" s="9"/>
      <c r="FU225" s="8"/>
      <c r="FV225" s="9" t="str">
        <f t="shared" si="396"/>
        <v>F</v>
      </c>
      <c r="FX225" s="58">
        <f t="shared" si="397"/>
        <v>0</v>
      </c>
      <c r="FY225" s="58">
        <v>217</v>
      </c>
      <c r="FZ225" s="59" t="str">
        <f t="shared" si="398"/>
        <v>A</v>
      </c>
      <c r="GA225" s="59" t="str">
        <f t="shared" si="399"/>
        <v>ល្អ</v>
      </c>
      <c r="GB225" s="58" t="e">
        <f t="shared" si="400"/>
        <v>#N/A</v>
      </c>
      <c r="GC225" s="58">
        <f>វត្តមាន!FZ225</f>
        <v>2</v>
      </c>
      <c r="GD225" s="58">
        <f>វត្តមាន!GA225</f>
        <v>2</v>
      </c>
      <c r="GE225" s="58">
        <f>វត្តមាន!GB225</f>
        <v>2</v>
      </c>
      <c r="GF225" s="58">
        <f>វត្តមាន!GC225</f>
        <v>6</v>
      </c>
      <c r="GG225" s="69">
        <f t="shared" si="401"/>
        <v>108.5</v>
      </c>
      <c r="GH225" s="69">
        <f t="shared" si="402"/>
        <v>217</v>
      </c>
      <c r="GI225" s="69">
        <f t="shared" si="403"/>
        <v>162.75</v>
      </c>
      <c r="GJ225" s="59" t="str">
        <f t="shared" si="404"/>
        <v>A</v>
      </c>
      <c r="GK225" s="59" t="str">
        <f t="shared" si="405"/>
        <v>ល្អ</v>
      </c>
      <c r="GL225" s="58" t="e">
        <f t="shared" si="406"/>
        <v>#N/A</v>
      </c>
      <c r="GM225" s="2">
        <f t="shared" si="407"/>
        <v>4</v>
      </c>
      <c r="GN225" s="2">
        <f t="shared" si="408"/>
        <v>4</v>
      </c>
      <c r="GO225" s="2">
        <f t="shared" si="409"/>
        <v>4</v>
      </c>
      <c r="GP225" s="2">
        <f t="shared" si="410"/>
        <v>12</v>
      </c>
    </row>
    <row r="226" spans="1:198">
      <c r="A226" s="2"/>
      <c r="B226" s="2">
        <f>ប្រវត្តិរូបសិស្ស!B230</f>
        <v>0</v>
      </c>
      <c r="C226" s="2">
        <f>ប្រវត្តិរូបសិស្ស!C226</f>
        <v>0</v>
      </c>
      <c r="D226" s="2">
        <f>ប្រវត្តិរូបសិស្ស!D226</f>
        <v>0</v>
      </c>
      <c r="E226" s="7">
        <f>ប្រវត្តិរូបសិស្ស!E226</f>
        <v>0</v>
      </c>
      <c r="F226" s="7">
        <f>ប្រវត្តិរូបសិស្ស!G226</f>
        <v>0</v>
      </c>
      <c r="G226" s="8"/>
      <c r="H226" s="8"/>
      <c r="I226" s="8">
        <f t="shared" si="319"/>
        <v>0</v>
      </c>
      <c r="J226" s="9" t="str">
        <f t="shared" si="320"/>
        <v>F</v>
      </c>
      <c r="K226" s="8"/>
      <c r="L226" s="9" t="str">
        <f t="shared" si="321"/>
        <v>F</v>
      </c>
      <c r="M226" s="8"/>
      <c r="N226" s="9" t="str">
        <f t="shared" si="322"/>
        <v>F</v>
      </c>
      <c r="O226" s="8"/>
      <c r="P226" s="9" t="str">
        <f t="shared" si="323"/>
        <v>F</v>
      </c>
      <c r="Q226" s="8"/>
      <c r="R226" s="9" t="str">
        <f t="shared" si="324"/>
        <v>F</v>
      </c>
      <c r="S226" s="8"/>
      <c r="T226" s="9" t="str">
        <f t="shared" si="325"/>
        <v>F</v>
      </c>
      <c r="U226" s="8"/>
      <c r="V226" s="9" t="str">
        <f t="shared" si="326"/>
        <v>F</v>
      </c>
      <c r="W226" s="8"/>
      <c r="X226" s="9" t="str">
        <f t="shared" si="327"/>
        <v>F</v>
      </c>
      <c r="Y226" s="8"/>
      <c r="Z226" s="9" t="str">
        <f t="shared" si="328"/>
        <v>F</v>
      </c>
      <c r="AA226" s="8"/>
      <c r="AB226" s="9" t="str">
        <f t="shared" si="329"/>
        <v>F</v>
      </c>
      <c r="AC226" s="8"/>
      <c r="AD226" s="9" t="str">
        <f t="shared" si="330"/>
        <v>F</v>
      </c>
      <c r="AE226" s="9">
        <f>វត្តមាន!AL226</f>
        <v>0</v>
      </c>
      <c r="AF226" s="9">
        <f>វត្តមាន!AM226</f>
        <v>0</v>
      </c>
      <c r="AG226" s="9">
        <f>វត្តមាន!AN226</f>
        <v>0</v>
      </c>
      <c r="AH226" s="9">
        <f>វត្តមាន!AO226</f>
        <v>0</v>
      </c>
      <c r="AI226" s="53">
        <f t="shared" si="331"/>
        <v>0</v>
      </c>
      <c r="AJ226" s="53">
        <f t="shared" si="332"/>
        <v>0</v>
      </c>
      <c r="AK226" s="54" t="str">
        <f t="shared" si="333"/>
        <v>F</v>
      </c>
      <c r="AL226" s="54" t="str">
        <f t="shared" si="334"/>
        <v>ខ្សោយ</v>
      </c>
      <c r="AM226" s="53">
        <f t="shared" si="335"/>
        <v>1</v>
      </c>
      <c r="AN226" s="53">
        <f>វត្តមាន!BV226</f>
        <v>0</v>
      </c>
      <c r="AO226" s="53">
        <f>វត្តមាន!BW226</f>
        <v>0</v>
      </c>
      <c r="AP226" s="53">
        <f>វត្តមាន!BX226</f>
        <v>0</v>
      </c>
      <c r="AQ226" s="53">
        <f>វត្តមាន!BY226</f>
        <v>0</v>
      </c>
      <c r="AR226" s="53"/>
      <c r="AS226" s="8"/>
      <c r="AT226" s="8"/>
      <c r="AU226" s="8">
        <f t="shared" si="336"/>
        <v>0</v>
      </c>
      <c r="AV226" s="9" t="str">
        <f t="shared" si="337"/>
        <v>F</v>
      </c>
      <c r="AW226" s="8"/>
      <c r="AX226" s="9" t="str">
        <f t="shared" si="338"/>
        <v>F</v>
      </c>
      <c r="AY226" s="8"/>
      <c r="AZ226" s="9" t="str">
        <f t="shared" si="339"/>
        <v>F</v>
      </c>
      <c r="BA226" s="8"/>
      <c r="BB226" s="9" t="str">
        <f t="shared" si="340"/>
        <v>F</v>
      </c>
      <c r="BC226" s="8"/>
      <c r="BD226" s="9" t="str">
        <f t="shared" si="341"/>
        <v>F</v>
      </c>
      <c r="BE226" s="8"/>
      <c r="BF226" s="9" t="str">
        <f t="shared" si="342"/>
        <v>F</v>
      </c>
      <c r="BG226" s="8"/>
      <c r="BH226" s="9" t="str">
        <f t="shared" si="343"/>
        <v>F</v>
      </c>
      <c r="BI226" s="8"/>
      <c r="BJ226" s="9" t="str">
        <f t="shared" si="344"/>
        <v>F</v>
      </c>
      <c r="BK226" s="8"/>
      <c r="BL226" s="9" t="str">
        <f t="shared" si="345"/>
        <v>F</v>
      </c>
      <c r="BM226" s="8"/>
      <c r="BN226" s="9" t="str">
        <f t="shared" si="346"/>
        <v>F</v>
      </c>
      <c r="BO226" s="8"/>
      <c r="BP226" s="9" t="str">
        <f t="shared" si="347"/>
        <v>F</v>
      </c>
      <c r="BQ226" s="51">
        <f t="shared" si="348"/>
        <v>0</v>
      </c>
      <c r="BR226" s="51">
        <f t="shared" si="349"/>
        <v>0</v>
      </c>
      <c r="BS226" s="56" t="str">
        <f t="shared" si="350"/>
        <v>F</v>
      </c>
      <c r="BT226" s="56" t="str">
        <f t="shared" si="351"/>
        <v>ខ្សោយ</v>
      </c>
      <c r="BU226" s="51">
        <f t="shared" si="352"/>
        <v>1</v>
      </c>
      <c r="BV226" s="51">
        <f>វត្តមាន!BV226</f>
        <v>0</v>
      </c>
      <c r="BW226" s="51">
        <f>វត្តមាន!BW226</f>
        <v>0</v>
      </c>
      <c r="BX226" s="51">
        <f>វត្តមាន!BX226</f>
        <v>0</v>
      </c>
      <c r="BY226" s="51">
        <f>វត្តមាន!BY226</f>
        <v>0</v>
      </c>
      <c r="BZ226" s="8"/>
      <c r="CA226" s="8"/>
      <c r="CB226" s="8">
        <f t="shared" si="353"/>
        <v>0</v>
      </c>
      <c r="CC226" s="9" t="str">
        <f t="shared" si="354"/>
        <v>F</v>
      </c>
      <c r="CD226" s="8"/>
      <c r="CE226" s="9" t="str">
        <f t="shared" si="355"/>
        <v>F</v>
      </c>
      <c r="CF226" s="8"/>
      <c r="CG226" s="9" t="str">
        <f t="shared" si="356"/>
        <v>F</v>
      </c>
      <c r="CH226" s="8"/>
      <c r="CI226" s="9" t="str">
        <f t="shared" si="357"/>
        <v>F</v>
      </c>
      <c r="CJ226" s="8"/>
      <c r="CK226" s="9" t="str">
        <f t="shared" si="358"/>
        <v>F</v>
      </c>
      <c r="CL226" s="8"/>
      <c r="CM226" s="9" t="str">
        <f t="shared" si="359"/>
        <v>F</v>
      </c>
      <c r="CN226" s="8"/>
      <c r="CO226" s="9" t="str">
        <f t="shared" si="360"/>
        <v>F</v>
      </c>
      <c r="CP226" s="8"/>
      <c r="CQ226" s="9" t="str">
        <f t="shared" si="361"/>
        <v>F</v>
      </c>
      <c r="CR226" s="8"/>
      <c r="CS226" s="9" t="str">
        <f t="shared" si="362"/>
        <v>F</v>
      </c>
      <c r="CT226" s="8"/>
      <c r="CU226" s="9" t="str">
        <f t="shared" si="363"/>
        <v>F</v>
      </c>
      <c r="CV226" s="8"/>
      <c r="CW226" s="9" t="str">
        <f t="shared" si="364"/>
        <v>F</v>
      </c>
      <c r="CX226" s="51">
        <f t="shared" si="365"/>
        <v>0</v>
      </c>
      <c r="CY226" s="51">
        <v>218</v>
      </c>
      <c r="CZ226" s="56" t="str">
        <f t="shared" si="366"/>
        <v>A</v>
      </c>
      <c r="DA226" s="56" t="str">
        <f t="shared" si="367"/>
        <v>ល្អ</v>
      </c>
      <c r="DB226" s="51" t="e">
        <f t="shared" si="368"/>
        <v>#N/A</v>
      </c>
      <c r="DC226" s="51">
        <f>វត្តមាន!DF226</f>
        <v>0</v>
      </c>
      <c r="DD226" s="51">
        <f>វត្តមាន!DG226</f>
        <v>0</v>
      </c>
      <c r="DE226" s="51">
        <f>វត្តមាន!DH226</f>
        <v>0</v>
      </c>
      <c r="DF226" s="51">
        <f>វត្តមាន!DI226</f>
        <v>0</v>
      </c>
      <c r="DG226" s="8"/>
      <c r="DH226" s="8"/>
      <c r="DI226" s="8">
        <f t="shared" si="369"/>
        <v>0</v>
      </c>
      <c r="DJ226" s="9" t="str">
        <f t="shared" si="370"/>
        <v>F</v>
      </c>
      <c r="DK226" s="8"/>
      <c r="DL226" s="9" t="str">
        <f t="shared" si="371"/>
        <v>F</v>
      </c>
      <c r="DM226" s="8"/>
      <c r="DN226" s="9" t="str">
        <f t="shared" si="372"/>
        <v>F</v>
      </c>
      <c r="DO226" s="8"/>
      <c r="DP226" s="9" t="str">
        <f t="shared" si="373"/>
        <v>F</v>
      </c>
      <c r="DQ226" s="8"/>
      <c r="DR226" s="9" t="str">
        <f t="shared" si="374"/>
        <v>F</v>
      </c>
      <c r="DS226" s="8"/>
      <c r="DT226" s="9" t="str">
        <f t="shared" si="375"/>
        <v>F</v>
      </c>
      <c r="DU226" s="8"/>
      <c r="DV226" s="9" t="str">
        <f t="shared" si="376"/>
        <v>F</v>
      </c>
      <c r="DW226" s="8"/>
      <c r="DX226" s="9" t="str">
        <f t="shared" si="377"/>
        <v>F</v>
      </c>
      <c r="DY226" s="8"/>
      <c r="DZ226" s="9" t="str">
        <f t="shared" si="378"/>
        <v>F</v>
      </c>
      <c r="EA226" s="8"/>
      <c r="EB226" s="9" t="str">
        <f t="shared" si="379"/>
        <v>F</v>
      </c>
      <c r="EC226" s="8"/>
      <c r="ED226" s="9" t="str">
        <f t="shared" si="380"/>
        <v>F</v>
      </c>
      <c r="EE226" s="58">
        <f t="shared" si="381"/>
        <v>0</v>
      </c>
      <c r="EF226" s="58">
        <v>218</v>
      </c>
      <c r="EG226" s="59" t="str">
        <f t="shared" si="382"/>
        <v>A</v>
      </c>
      <c r="EH226" s="59" t="str">
        <f t="shared" si="383"/>
        <v>ល្អ</v>
      </c>
      <c r="EI226" s="58" t="e">
        <f t="shared" si="384"/>
        <v>#N/A</v>
      </c>
      <c r="EJ226" s="58">
        <f>វត្តមាន!EP226</f>
        <v>2</v>
      </c>
      <c r="EK226" s="58">
        <f>វត្តមាន!EQ226</f>
        <v>2</v>
      </c>
      <c r="EL226" s="58">
        <f>វត្តមាន!ER226</f>
        <v>2</v>
      </c>
      <c r="EM226" s="58">
        <f>វត្តមាន!ES226</f>
        <v>6</v>
      </c>
      <c r="EN226" s="67"/>
      <c r="EO226" s="8"/>
      <c r="EP226" s="8"/>
      <c r="EQ226" s="8">
        <f t="shared" si="385"/>
        <v>0</v>
      </c>
      <c r="ER226" s="9" t="str">
        <f t="shared" si="386"/>
        <v>F</v>
      </c>
      <c r="ES226" s="9"/>
      <c r="ET226" s="8"/>
      <c r="EU226" s="9" t="str">
        <f t="shared" si="387"/>
        <v>F</v>
      </c>
      <c r="EV226" s="9"/>
      <c r="EW226" s="8"/>
      <c r="EX226" s="9" t="str">
        <f t="shared" si="388"/>
        <v>F</v>
      </c>
      <c r="EY226" s="9"/>
      <c r="EZ226" s="8"/>
      <c r="FA226" s="9" t="str">
        <f t="shared" si="389"/>
        <v>F</v>
      </c>
      <c r="FB226" s="9"/>
      <c r="FC226" s="8"/>
      <c r="FD226" s="9" t="str">
        <f t="shared" si="390"/>
        <v>F</v>
      </c>
      <c r="FE226" s="9"/>
      <c r="FF226" s="8"/>
      <c r="FG226" s="9" t="str">
        <f t="shared" si="391"/>
        <v>F</v>
      </c>
      <c r="FH226" s="9"/>
      <c r="FI226" s="8"/>
      <c r="FJ226" s="9" t="str">
        <f t="shared" si="392"/>
        <v>F</v>
      </c>
      <c r="FK226" s="9"/>
      <c r="FL226" s="8"/>
      <c r="FM226" s="9" t="str">
        <f t="shared" si="393"/>
        <v>F</v>
      </c>
      <c r="FN226" s="9"/>
      <c r="FO226" s="8"/>
      <c r="FP226" s="9" t="str">
        <f t="shared" si="394"/>
        <v>F</v>
      </c>
      <c r="FQ226" s="9"/>
      <c r="FR226" s="8"/>
      <c r="FS226" s="9" t="str">
        <f t="shared" si="395"/>
        <v>F</v>
      </c>
      <c r="FT226" s="9"/>
      <c r="FU226" s="8"/>
      <c r="FV226" s="9" t="str">
        <f t="shared" si="396"/>
        <v>F</v>
      </c>
      <c r="FX226" s="58">
        <f t="shared" si="397"/>
        <v>0</v>
      </c>
      <c r="FY226" s="58">
        <v>218</v>
      </c>
      <c r="FZ226" s="59" t="str">
        <f t="shared" si="398"/>
        <v>A</v>
      </c>
      <c r="GA226" s="59" t="str">
        <f t="shared" si="399"/>
        <v>ល្អ</v>
      </c>
      <c r="GB226" s="58" t="e">
        <f t="shared" si="400"/>
        <v>#N/A</v>
      </c>
      <c r="GC226" s="58">
        <f>វត្តមាន!FZ226</f>
        <v>2</v>
      </c>
      <c r="GD226" s="58">
        <f>វត្តមាន!GA226</f>
        <v>2</v>
      </c>
      <c r="GE226" s="58">
        <f>វត្តមាន!GB226</f>
        <v>2</v>
      </c>
      <c r="GF226" s="58">
        <f>វត្តមាន!GC226</f>
        <v>6</v>
      </c>
      <c r="GG226" s="69">
        <f t="shared" si="401"/>
        <v>109</v>
      </c>
      <c r="GH226" s="69">
        <f t="shared" si="402"/>
        <v>218</v>
      </c>
      <c r="GI226" s="69">
        <f t="shared" si="403"/>
        <v>163.5</v>
      </c>
      <c r="GJ226" s="59" t="str">
        <f t="shared" si="404"/>
        <v>A</v>
      </c>
      <c r="GK226" s="59" t="str">
        <f t="shared" si="405"/>
        <v>ល្អ</v>
      </c>
      <c r="GL226" s="58" t="e">
        <f t="shared" si="406"/>
        <v>#N/A</v>
      </c>
      <c r="GM226" s="2">
        <f t="shared" si="407"/>
        <v>4</v>
      </c>
      <c r="GN226" s="2">
        <f t="shared" si="408"/>
        <v>4</v>
      </c>
      <c r="GO226" s="2">
        <f t="shared" si="409"/>
        <v>4</v>
      </c>
      <c r="GP226" s="2">
        <f t="shared" si="410"/>
        <v>12</v>
      </c>
    </row>
    <row r="227" spans="1:198">
      <c r="A227" s="2"/>
      <c r="B227" s="2">
        <f>ប្រវត្តិរូបសិស្ស!B231</f>
        <v>0</v>
      </c>
      <c r="C227" s="2">
        <f>ប្រវត្តិរូបសិស្ស!C227</f>
        <v>0</v>
      </c>
      <c r="D227" s="2">
        <f>ប្រវត្តិរូបសិស្ស!D227</f>
        <v>0</v>
      </c>
      <c r="E227" s="7">
        <f>ប្រវត្តិរូបសិស្ស!E227</f>
        <v>0</v>
      </c>
      <c r="F227" s="7">
        <f>ប្រវត្តិរូបសិស្ស!G227</f>
        <v>0</v>
      </c>
      <c r="G227" s="8"/>
      <c r="H227" s="8"/>
      <c r="I227" s="8">
        <f t="shared" si="319"/>
        <v>0</v>
      </c>
      <c r="J227" s="9" t="str">
        <f t="shared" si="320"/>
        <v>F</v>
      </c>
      <c r="K227" s="8"/>
      <c r="L227" s="9" t="str">
        <f t="shared" si="321"/>
        <v>F</v>
      </c>
      <c r="M227" s="8"/>
      <c r="N227" s="9" t="str">
        <f t="shared" si="322"/>
        <v>F</v>
      </c>
      <c r="O227" s="8"/>
      <c r="P227" s="9" t="str">
        <f t="shared" si="323"/>
        <v>F</v>
      </c>
      <c r="Q227" s="8"/>
      <c r="R227" s="9" t="str">
        <f t="shared" si="324"/>
        <v>F</v>
      </c>
      <c r="S227" s="8"/>
      <c r="T227" s="9" t="str">
        <f t="shared" si="325"/>
        <v>F</v>
      </c>
      <c r="U227" s="8"/>
      <c r="V227" s="9" t="str">
        <f t="shared" si="326"/>
        <v>F</v>
      </c>
      <c r="W227" s="8"/>
      <c r="X227" s="9" t="str">
        <f t="shared" si="327"/>
        <v>F</v>
      </c>
      <c r="Y227" s="8"/>
      <c r="Z227" s="9" t="str">
        <f t="shared" si="328"/>
        <v>F</v>
      </c>
      <c r="AA227" s="8"/>
      <c r="AB227" s="9" t="str">
        <f t="shared" si="329"/>
        <v>F</v>
      </c>
      <c r="AC227" s="8"/>
      <c r="AD227" s="9" t="str">
        <f t="shared" si="330"/>
        <v>F</v>
      </c>
      <c r="AE227" s="9">
        <f>វត្តមាន!AL227</f>
        <v>0</v>
      </c>
      <c r="AF227" s="9">
        <f>វត្តមាន!AM227</f>
        <v>0</v>
      </c>
      <c r="AG227" s="9">
        <f>វត្តមាន!AN227</f>
        <v>0</v>
      </c>
      <c r="AH227" s="9">
        <f>វត្តមាន!AO227</f>
        <v>0</v>
      </c>
      <c r="AI227" s="53">
        <f t="shared" si="331"/>
        <v>0</v>
      </c>
      <c r="AJ227" s="53">
        <f t="shared" si="332"/>
        <v>0</v>
      </c>
      <c r="AK227" s="54" t="str">
        <f t="shared" si="333"/>
        <v>F</v>
      </c>
      <c r="AL227" s="54" t="str">
        <f t="shared" si="334"/>
        <v>ខ្សោយ</v>
      </c>
      <c r="AM227" s="53">
        <f t="shared" si="335"/>
        <v>1</v>
      </c>
      <c r="AN227" s="53">
        <f>វត្តមាន!BV227</f>
        <v>0</v>
      </c>
      <c r="AO227" s="53">
        <f>វត្តមាន!BW227</f>
        <v>0</v>
      </c>
      <c r="AP227" s="53">
        <f>វត្តមាន!BX227</f>
        <v>0</v>
      </c>
      <c r="AQ227" s="53">
        <f>វត្តមាន!BY227</f>
        <v>0</v>
      </c>
      <c r="AR227" s="53"/>
      <c r="AS227" s="8"/>
      <c r="AT227" s="8"/>
      <c r="AU227" s="8">
        <f t="shared" si="336"/>
        <v>0</v>
      </c>
      <c r="AV227" s="9" t="str">
        <f t="shared" si="337"/>
        <v>F</v>
      </c>
      <c r="AW227" s="8"/>
      <c r="AX227" s="9" t="str">
        <f t="shared" si="338"/>
        <v>F</v>
      </c>
      <c r="AY227" s="8"/>
      <c r="AZ227" s="9" t="str">
        <f t="shared" si="339"/>
        <v>F</v>
      </c>
      <c r="BA227" s="8"/>
      <c r="BB227" s="9" t="str">
        <f t="shared" si="340"/>
        <v>F</v>
      </c>
      <c r="BC227" s="8"/>
      <c r="BD227" s="9" t="str">
        <f t="shared" si="341"/>
        <v>F</v>
      </c>
      <c r="BE227" s="8"/>
      <c r="BF227" s="9" t="str">
        <f t="shared" si="342"/>
        <v>F</v>
      </c>
      <c r="BG227" s="8"/>
      <c r="BH227" s="9" t="str">
        <f t="shared" si="343"/>
        <v>F</v>
      </c>
      <c r="BI227" s="8"/>
      <c r="BJ227" s="9" t="str">
        <f t="shared" si="344"/>
        <v>F</v>
      </c>
      <c r="BK227" s="8"/>
      <c r="BL227" s="9" t="str">
        <f t="shared" si="345"/>
        <v>F</v>
      </c>
      <c r="BM227" s="8"/>
      <c r="BN227" s="9" t="str">
        <f t="shared" si="346"/>
        <v>F</v>
      </c>
      <c r="BO227" s="8"/>
      <c r="BP227" s="9" t="str">
        <f t="shared" si="347"/>
        <v>F</v>
      </c>
      <c r="BQ227" s="51">
        <f t="shared" si="348"/>
        <v>0</v>
      </c>
      <c r="BR227" s="51">
        <f t="shared" si="349"/>
        <v>0</v>
      </c>
      <c r="BS227" s="56" t="str">
        <f t="shared" si="350"/>
        <v>F</v>
      </c>
      <c r="BT227" s="56" t="str">
        <f t="shared" si="351"/>
        <v>ខ្សោយ</v>
      </c>
      <c r="BU227" s="51">
        <f t="shared" si="352"/>
        <v>1</v>
      </c>
      <c r="BV227" s="51">
        <f>វត្តមាន!BV227</f>
        <v>0</v>
      </c>
      <c r="BW227" s="51">
        <f>វត្តមាន!BW227</f>
        <v>0</v>
      </c>
      <c r="BX227" s="51">
        <f>វត្តមាន!BX227</f>
        <v>0</v>
      </c>
      <c r="BY227" s="51">
        <f>វត្តមាន!BY227</f>
        <v>0</v>
      </c>
      <c r="BZ227" s="8"/>
      <c r="CA227" s="8"/>
      <c r="CB227" s="8">
        <f t="shared" si="353"/>
        <v>0</v>
      </c>
      <c r="CC227" s="9" t="str">
        <f t="shared" si="354"/>
        <v>F</v>
      </c>
      <c r="CD227" s="8"/>
      <c r="CE227" s="9" t="str">
        <f t="shared" si="355"/>
        <v>F</v>
      </c>
      <c r="CF227" s="8"/>
      <c r="CG227" s="9" t="str">
        <f t="shared" si="356"/>
        <v>F</v>
      </c>
      <c r="CH227" s="8"/>
      <c r="CI227" s="9" t="str">
        <f t="shared" si="357"/>
        <v>F</v>
      </c>
      <c r="CJ227" s="8"/>
      <c r="CK227" s="9" t="str">
        <f t="shared" si="358"/>
        <v>F</v>
      </c>
      <c r="CL227" s="8"/>
      <c r="CM227" s="9" t="str">
        <f t="shared" si="359"/>
        <v>F</v>
      </c>
      <c r="CN227" s="8"/>
      <c r="CO227" s="9" t="str">
        <f t="shared" si="360"/>
        <v>F</v>
      </c>
      <c r="CP227" s="8"/>
      <c r="CQ227" s="9" t="str">
        <f t="shared" si="361"/>
        <v>F</v>
      </c>
      <c r="CR227" s="8"/>
      <c r="CS227" s="9" t="str">
        <f t="shared" si="362"/>
        <v>F</v>
      </c>
      <c r="CT227" s="8"/>
      <c r="CU227" s="9" t="str">
        <f t="shared" si="363"/>
        <v>F</v>
      </c>
      <c r="CV227" s="8"/>
      <c r="CW227" s="9" t="str">
        <f t="shared" si="364"/>
        <v>F</v>
      </c>
      <c r="CX227" s="51">
        <f t="shared" si="365"/>
        <v>0</v>
      </c>
      <c r="CY227" s="51">
        <v>219</v>
      </c>
      <c r="CZ227" s="56" t="str">
        <f t="shared" si="366"/>
        <v>A</v>
      </c>
      <c r="DA227" s="56" t="str">
        <f t="shared" si="367"/>
        <v>ល្អ</v>
      </c>
      <c r="DB227" s="51" t="e">
        <f t="shared" si="368"/>
        <v>#N/A</v>
      </c>
      <c r="DC227" s="51">
        <f>វត្តមាន!DF227</f>
        <v>0</v>
      </c>
      <c r="DD227" s="51">
        <f>វត្តមាន!DG227</f>
        <v>0</v>
      </c>
      <c r="DE227" s="51">
        <f>វត្តមាន!DH227</f>
        <v>0</v>
      </c>
      <c r="DF227" s="51">
        <f>វត្តមាន!DI227</f>
        <v>0</v>
      </c>
      <c r="DG227" s="8"/>
      <c r="DH227" s="8"/>
      <c r="DI227" s="8">
        <f t="shared" si="369"/>
        <v>0</v>
      </c>
      <c r="DJ227" s="9" t="str">
        <f t="shared" si="370"/>
        <v>F</v>
      </c>
      <c r="DK227" s="8"/>
      <c r="DL227" s="9" t="str">
        <f t="shared" si="371"/>
        <v>F</v>
      </c>
      <c r="DM227" s="8"/>
      <c r="DN227" s="9" t="str">
        <f t="shared" si="372"/>
        <v>F</v>
      </c>
      <c r="DO227" s="8"/>
      <c r="DP227" s="9" t="str">
        <f t="shared" si="373"/>
        <v>F</v>
      </c>
      <c r="DQ227" s="8"/>
      <c r="DR227" s="9" t="str">
        <f t="shared" si="374"/>
        <v>F</v>
      </c>
      <c r="DS227" s="8"/>
      <c r="DT227" s="9" t="str">
        <f t="shared" si="375"/>
        <v>F</v>
      </c>
      <c r="DU227" s="8"/>
      <c r="DV227" s="9" t="str">
        <f t="shared" si="376"/>
        <v>F</v>
      </c>
      <c r="DW227" s="8"/>
      <c r="DX227" s="9" t="str">
        <f t="shared" si="377"/>
        <v>F</v>
      </c>
      <c r="DY227" s="8"/>
      <c r="DZ227" s="9" t="str">
        <f t="shared" si="378"/>
        <v>F</v>
      </c>
      <c r="EA227" s="8"/>
      <c r="EB227" s="9" t="str">
        <f t="shared" si="379"/>
        <v>F</v>
      </c>
      <c r="EC227" s="8"/>
      <c r="ED227" s="9" t="str">
        <f t="shared" si="380"/>
        <v>F</v>
      </c>
      <c r="EE227" s="58">
        <f t="shared" si="381"/>
        <v>0</v>
      </c>
      <c r="EF227" s="58">
        <v>219</v>
      </c>
      <c r="EG227" s="59" t="str">
        <f t="shared" si="382"/>
        <v>A</v>
      </c>
      <c r="EH227" s="59" t="str">
        <f t="shared" si="383"/>
        <v>ល្អ</v>
      </c>
      <c r="EI227" s="58" t="e">
        <f t="shared" si="384"/>
        <v>#N/A</v>
      </c>
      <c r="EJ227" s="58">
        <f>វត្តមាន!EP227</f>
        <v>2</v>
      </c>
      <c r="EK227" s="58">
        <f>វត្តមាន!EQ227</f>
        <v>2</v>
      </c>
      <c r="EL227" s="58">
        <f>វត្តមាន!ER227</f>
        <v>2</v>
      </c>
      <c r="EM227" s="58">
        <f>វត្តមាន!ES227</f>
        <v>6</v>
      </c>
      <c r="EN227" s="67"/>
      <c r="EO227" s="8"/>
      <c r="EP227" s="8"/>
      <c r="EQ227" s="8">
        <f t="shared" si="385"/>
        <v>0</v>
      </c>
      <c r="ER227" s="9" t="str">
        <f t="shared" si="386"/>
        <v>F</v>
      </c>
      <c r="ES227" s="9"/>
      <c r="ET227" s="8"/>
      <c r="EU227" s="9" t="str">
        <f t="shared" si="387"/>
        <v>F</v>
      </c>
      <c r="EV227" s="9"/>
      <c r="EW227" s="8"/>
      <c r="EX227" s="9" t="str">
        <f t="shared" si="388"/>
        <v>F</v>
      </c>
      <c r="EY227" s="9"/>
      <c r="EZ227" s="8"/>
      <c r="FA227" s="9" t="str">
        <f t="shared" si="389"/>
        <v>F</v>
      </c>
      <c r="FB227" s="9"/>
      <c r="FC227" s="8"/>
      <c r="FD227" s="9" t="str">
        <f t="shared" si="390"/>
        <v>F</v>
      </c>
      <c r="FE227" s="9"/>
      <c r="FF227" s="8"/>
      <c r="FG227" s="9" t="str">
        <f t="shared" si="391"/>
        <v>F</v>
      </c>
      <c r="FH227" s="9"/>
      <c r="FI227" s="8"/>
      <c r="FJ227" s="9" t="str">
        <f t="shared" si="392"/>
        <v>F</v>
      </c>
      <c r="FK227" s="9"/>
      <c r="FL227" s="8"/>
      <c r="FM227" s="9" t="str">
        <f t="shared" si="393"/>
        <v>F</v>
      </c>
      <c r="FN227" s="9"/>
      <c r="FO227" s="8"/>
      <c r="FP227" s="9" t="str">
        <f t="shared" si="394"/>
        <v>F</v>
      </c>
      <c r="FQ227" s="9"/>
      <c r="FR227" s="8"/>
      <c r="FS227" s="9" t="str">
        <f t="shared" si="395"/>
        <v>F</v>
      </c>
      <c r="FT227" s="9"/>
      <c r="FU227" s="8"/>
      <c r="FV227" s="9" t="str">
        <f t="shared" si="396"/>
        <v>F</v>
      </c>
      <c r="FX227" s="58">
        <f t="shared" si="397"/>
        <v>0</v>
      </c>
      <c r="FY227" s="58">
        <v>219</v>
      </c>
      <c r="FZ227" s="59" t="str">
        <f t="shared" si="398"/>
        <v>A</v>
      </c>
      <c r="GA227" s="59" t="str">
        <f t="shared" si="399"/>
        <v>ល្អ</v>
      </c>
      <c r="GB227" s="58" t="e">
        <f t="shared" si="400"/>
        <v>#N/A</v>
      </c>
      <c r="GC227" s="58">
        <f>វត្តមាន!FZ227</f>
        <v>2</v>
      </c>
      <c r="GD227" s="58">
        <f>វត្តមាន!GA227</f>
        <v>2</v>
      </c>
      <c r="GE227" s="58">
        <f>វត្តមាន!GB227</f>
        <v>2</v>
      </c>
      <c r="GF227" s="58">
        <f>វត្តមាន!GC227</f>
        <v>6</v>
      </c>
      <c r="GG227" s="69">
        <f t="shared" si="401"/>
        <v>109.5</v>
      </c>
      <c r="GH227" s="69">
        <f t="shared" si="402"/>
        <v>219</v>
      </c>
      <c r="GI227" s="69">
        <f t="shared" si="403"/>
        <v>164.25</v>
      </c>
      <c r="GJ227" s="59" t="str">
        <f t="shared" si="404"/>
        <v>A</v>
      </c>
      <c r="GK227" s="59" t="str">
        <f t="shared" si="405"/>
        <v>ល្អ</v>
      </c>
      <c r="GL227" s="58" t="e">
        <f t="shared" si="406"/>
        <v>#N/A</v>
      </c>
      <c r="GM227" s="2">
        <f t="shared" si="407"/>
        <v>4</v>
      </c>
      <c r="GN227" s="2">
        <f t="shared" si="408"/>
        <v>4</v>
      </c>
      <c r="GO227" s="2">
        <f t="shared" si="409"/>
        <v>4</v>
      </c>
      <c r="GP227" s="2">
        <f t="shared" si="410"/>
        <v>12</v>
      </c>
    </row>
    <row r="228" spans="1:198">
      <c r="A228" s="2"/>
      <c r="B228" s="2">
        <f>ប្រវត្តិរូបសិស្ស!B232</f>
        <v>0</v>
      </c>
      <c r="C228" s="2">
        <f>ប្រវត្តិរូបសិស្ស!C228</f>
        <v>0</v>
      </c>
      <c r="D228" s="2">
        <f>ប្រវត្តិរូបសិស្ស!D228</f>
        <v>0</v>
      </c>
      <c r="E228" s="7">
        <f>ប្រវត្តិរូបសិស្ស!E228</f>
        <v>0</v>
      </c>
      <c r="F228" s="7">
        <f>ប្រវត្តិរូបសិស្ស!G228</f>
        <v>0</v>
      </c>
      <c r="G228" s="8"/>
      <c r="H228" s="8"/>
      <c r="I228" s="8">
        <f t="shared" si="319"/>
        <v>0</v>
      </c>
      <c r="J228" s="9" t="str">
        <f t="shared" si="320"/>
        <v>F</v>
      </c>
      <c r="K228" s="8"/>
      <c r="L228" s="9" t="str">
        <f t="shared" si="321"/>
        <v>F</v>
      </c>
      <c r="M228" s="8"/>
      <c r="N228" s="9" t="str">
        <f t="shared" si="322"/>
        <v>F</v>
      </c>
      <c r="O228" s="8"/>
      <c r="P228" s="9" t="str">
        <f t="shared" si="323"/>
        <v>F</v>
      </c>
      <c r="Q228" s="8"/>
      <c r="R228" s="9" t="str">
        <f t="shared" si="324"/>
        <v>F</v>
      </c>
      <c r="S228" s="8"/>
      <c r="T228" s="9" t="str">
        <f t="shared" si="325"/>
        <v>F</v>
      </c>
      <c r="U228" s="8"/>
      <c r="V228" s="9" t="str">
        <f t="shared" si="326"/>
        <v>F</v>
      </c>
      <c r="W228" s="8"/>
      <c r="X228" s="9" t="str">
        <f t="shared" si="327"/>
        <v>F</v>
      </c>
      <c r="Y228" s="8"/>
      <c r="Z228" s="9" t="str">
        <f t="shared" si="328"/>
        <v>F</v>
      </c>
      <c r="AA228" s="8"/>
      <c r="AB228" s="9" t="str">
        <f t="shared" si="329"/>
        <v>F</v>
      </c>
      <c r="AC228" s="8"/>
      <c r="AD228" s="9" t="str">
        <f t="shared" si="330"/>
        <v>F</v>
      </c>
      <c r="AE228" s="9">
        <f>វត្តមាន!AL228</f>
        <v>0</v>
      </c>
      <c r="AF228" s="9">
        <f>វត្តមាន!AM228</f>
        <v>0</v>
      </c>
      <c r="AG228" s="9">
        <f>វត្តមាន!AN228</f>
        <v>0</v>
      </c>
      <c r="AH228" s="9">
        <f>វត្តមាន!AO228</f>
        <v>0</v>
      </c>
      <c r="AI228" s="53">
        <f t="shared" si="331"/>
        <v>0</v>
      </c>
      <c r="AJ228" s="53">
        <f t="shared" si="332"/>
        <v>0</v>
      </c>
      <c r="AK228" s="54" t="str">
        <f t="shared" si="333"/>
        <v>F</v>
      </c>
      <c r="AL228" s="54" t="str">
        <f t="shared" si="334"/>
        <v>ខ្សោយ</v>
      </c>
      <c r="AM228" s="53">
        <f t="shared" si="335"/>
        <v>1</v>
      </c>
      <c r="AN228" s="53">
        <f>វត្តមាន!BV228</f>
        <v>0</v>
      </c>
      <c r="AO228" s="53">
        <f>វត្តមាន!BW228</f>
        <v>0</v>
      </c>
      <c r="AP228" s="53">
        <f>វត្តមាន!BX228</f>
        <v>0</v>
      </c>
      <c r="AQ228" s="53">
        <f>វត្តមាន!BY228</f>
        <v>0</v>
      </c>
      <c r="AR228" s="53"/>
      <c r="AS228" s="8"/>
      <c r="AT228" s="8"/>
      <c r="AU228" s="8">
        <f t="shared" si="336"/>
        <v>0</v>
      </c>
      <c r="AV228" s="9" t="str">
        <f t="shared" si="337"/>
        <v>F</v>
      </c>
      <c r="AW228" s="8"/>
      <c r="AX228" s="9" t="str">
        <f t="shared" si="338"/>
        <v>F</v>
      </c>
      <c r="AY228" s="8"/>
      <c r="AZ228" s="9" t="str">
        <f t="shared" si="339"/>
        <v>F</v>
      </c>
      <c r="BA228" s="8"/>
      <c r="BB228" s="9" t="str">
        <f t="shared" si="340"/>
        <v>F</v>
      </c>
      <c r="BC228" s="8"/>
      <c r="BD228" s="9" t="str">
        <f t="shared" si="341"/>
        <v>F</v>
      </c>
      <c r="BE228" s="8"/>
      <c r="BF228" s="9" t="str">
        <f t="shared" si="342"/>
        <v>F</v>
      </c>
      <c r="BG228" s="8"/>
      <c r="BH228" s="9" t="str">
        <f t="shared" si="343"/>
        <v>F</v>
      </c>
      <c r="BI228" s="8"/>
      <c r="BJ228" s="9" t="str">
        <f t="shared" si="344"/>
        <v>F</v>
      </c>
      <c r="BK228" s="8"/>
      <c r="BL228" s="9" t="str">
        <f t="shared" si="345"/>
        <v>F</v>
      </c>
      <c r="BM228" s="8"/>
      <c r="BN228" s="9" t="str">
        <f t="shared" si="346"/>
        <v>F</v>
      </c>
      <c r="BO228" s="8"/>
      <c r="BP228" s="9" t="str">
        <f t="shared" si="347"/>
        <v>F</v>
      </c>
      <c r="BQ228" s="51">
        <f t="shared" si="348"/>
        <v>0</v>
      </c>
      <c r="BR228" s="51">
        <f t="shared" si="349"/>
        <v>0</v>
      </c>
      <c r="BS228" s="56" t="str">
        <f t="shared" si="350"/>
        <v>F</v>
      </c>
      <c r="BT228" s="56" t="str">
        <f t="shared" si="351"/>
        <v>ខ្សោយ</v>
      </c>
      <c r="BU228" s="51">
        <f t="shared" si="352"/>
        <v>1</v>
      </c>
      <c r="BV228" s="51">
        <f>វត្តមាន!BV228</f>
        <v>0</v>
      </c>
      <c r="BW228" s="51">
        <f>វត្តមាន!BW228</f>
        <v>0</v>
      </c>
      <c r="BX228" s="51">
        <f>វត្តមាន!BX228</f>
        <v>0</v>
      </c>
      <c r="BY228" s="51">
        <f>វត្តមាន!BY228</f>
        <v>0</v>
      </c>
      <c r="BZ228" s="8"/>
      <c r="CA228" s="8"/>
      <c r="CB228" s="8">
        <f t="shared" si="353"/>
        <v>0</v>
      </c>
      <c r="CC228" s="9" t="str">
        <f t="shared" si="354"/>
        <v>F</v>
      </c>
      <c r="CD228" s="8"/>
      <c r="CE228" s="9" t="str">
        <f t="shared" si="355"/>
        <v>F</v>
      </c>
      <c r="CF228" s="8"/>
      <c r="CG228" s="9" t="str">
        <f t="shared" si="356"/>
        <v>F</v>
      </c>
      <c r="CH228" s="8"/>
      <c r="CI228" s="9" t="str">
        <f t="shared" si="357"/>
        <v>F</v>
      </c>
      <c r="CJ228" s="8"/>
      <c r="CK228" s="9" t="str">
        <f t="shared" si="358"/>
        <v>F</v>
      </c>
      <c r="CL228" s="8"/>
      <c r="CM228" s="9" t="str">
        <f t="shared" si="359"/>
        <v>F</v>
      </c>
      <c r="CN228" s="8"/>
      <c r="CO228" s="9" t="str">
        <f t="shared" si="360"/>
        <v>F</v>
      </c>
      <c r="CP228" s="8"/>
      <c r="CQ228" s="9" t="str">
        <f t="shared" si="361"/>
        <v>F</v>
      </c>
      <c r="CR228" s="8"/>
      <c r="CS228" s="9" t="str">
        <f t="shared" si="362"/>
        <v>F</v>
      </c>
      <c r="CT228" s="8"/>
      <c r="CU228" s="9" t="str">
        <f t="shared" si="363"/>
        <v>F</v>
      </c>
      <c r="CV228" s="8"/>
      <c r="CW228" s="9" t="str">
        <f t="shared" si="364"/>
        <v>F</v>
      </c>
      <c r="CX228" s="51">
        <f t="shared" si="365"/>
        <v>0</v>
      </c>
      <c r="CY228" s="51">
        <v>220</v>
      </c>
      <c r="CZ228" s="56" t="str">
        <f t="shared" si="366"/>
        <v>A</v>
      </c>
      <c r="DA228" s="56" t="str">
        <f t="shared" si="367"/>
        <v>ល្អ</v>
      </c>
      <c r="DB228" s="51" t="e">
        <f t="shared" si="368"/>
        <v>#N/A</v>
      </c>
      <c r="DC228" s="51">
        <f>វត្តមាន!DF228</f>
        <v>0</v>
      </c>
      <c r="DD228" s="51">
        <f>វត្តមាន!DG228</f>
        <v>0</v>
      </c>
      <c r="DE228" s="51">
        <f>វត្តមាន!DH228</f>
        <v>0</v>
      </c>
      <c r="DF228" s="51">
        <f>វត្តមាន!DI228</f>
        <v>0</v>
      </c>
      <c r="DG228" s="8"/>
      <c r="DH228" s="8"/>
      <c r="DI228" s="8">
        <f t="shared" si="369"/>
        <v>0</v>
      </c>
      <c r="DJ228" s="9" t="str">
        <f t="shared" si="370"/>
        <v>F</v>
      </c>
      <c r="DK228" s="8"/>
      <c r="DL228" s="9" t="str">
        <f t="shared" si="371"/>
        <v>F</v>
      </c>
      <c r="DM228" s="8"/>
      <c r="DN228" s="9" t="str">
        <f t="shared" si="372"/>
        <v>F</v>
      </c>
      <c r="DO228" s="8"/>
      <c r="DP228" s="9" t="str">
        <f t="shared" si="373"/>
        <v>F</v>
      </c>
      <c r="DQ228" s="8"/>
      <c r="DR228" s="9" t="str">
        <f t="shared" si="374"/>
        <v>F</v>
      </c>
      <c r="DS228" s="8"/>
      <c r="DT228" s="9" t="str">
        <f t="shared" si="375"/>
        <v>F</v>
      </c>
      <c r="DU228" s="8"/>
      <c r="DV228" s="9" t="str">
        <f t="shared" si="376"/>
        <v>F</v>
      </c>
      <c r="DW228" s="8"/>
      <c r="DX228" s="9" t="str">
        <f t="shared" si="377"/>
        <v>F</v>
      </c>
      <c r="DY228" s="8"/>
      <c r="DZ228" s="9" t="str">
        <f t="shared" si="378"/>
        <v>F</v>
      </c>
      <c r="EA228" s="8"/>
      <c r="EB228" s="9" t="str">
        <f t="shared" si="379"/>
        <v>F</v>
      </c>
      <c r="EC228" s="8"/>
      <c r="ED228" s="9" t="str">
        <f t="shared" si="380"/>
        <v>F</v>
      </c>
      <c r="EE228" s="58">
        <f t="shared" si="381"/>
        <v>0</v>
      </c>
      <c r="EF228" s="58">
        <v>220</v>
      </c>
      <c r="EG228" s="59" t="str">
        <f t="shared" si="382"/>
        <v>A</v>
      </c>
      <c r="EH228" s="59" t="str">
        <f t="shared" si="383"/>
        <v>ល្អ</v>
      </c>
      <c r="EI228" s="58" t="e">
        <f t="shared" si="384"/>
        <v>#N/A</v>
      </c>
      <c r="EJ228" s="58">
        <f>វត្តមាន!EP228</f>
        <v>2</v>
      </c>
      <c r="EK228" s="58">
        <f>វត្តមាន!EQ228</f>
        <v>2</v>
      </c>
      <c r="EL228" s="58">
        <f>វត្តមាន!ER228</f>
        <v>2</v>
      </c>
      <c r="EM228" s="58">
        <f>វត្តមាន!ES228</f>
        <v>6</v>
      </c>
      <c r="EN228" s="67"/>
      <c r="EO228" s="8"/>
      <c r="EP228" s="8"/>
      <c r="EQ228" s="8">
        <f t="shared" si="385"/>
        <v>0</v>
      </c>
      <c r="ER228" s="9" t="str">
        <f t="shared" si="386"/>
        <v>F</v>
      </c>
      <c r="ES228" s="9"/>
      <c r="ET228" s="8"/>
      <c r="EU228" s="9" t="str">
        <f t="shared" si="387"/>
        <v>F</v>
      </c>
      <c r="EV228" s="9"/>
      <c r="EW228" s="8"/>
      <c r="EX228" s="9" t="str">
        <f t="shared" si="388"/>
        <v>F</v>
      </c>
      <c r="EY228" s="9"/>
      <c r="EZ228" s="8"/>
      <c r="FA228" s="9" t="str">
        <f t="shared" si="389"/>
        <v>F</v>
      </c>
      <c r="FB228" s="9"/>
      <c r="FC228" s="8"/>
      <c r="FD228" s="9" t="str">
        <f t="shared" si="390"/>
        <v>F</v>
      </c>
      <c r="FE228" s="9"/>
      <c r="FF228" s="8"/>
      <c r="FG228" s="9" t="str">
        <f t="shared" si="391"/>
        <v>F</v>
      </c>
      <c r="FH228" s="9"/>
      <c r="FI228" s="8"/>
      <c r="FJ228" s="9" t="str">
        <f t="shared" si="392"/>
        <v>F</v>
      </c>
      <c r="FK228" s="9"/>
      <c r="FL228" s="8"/>
      <c r="FM228" s="9" t="str">
        <f t="shared" si="393"/>
        <v>F</v>
      </c>
      <c r="FN228" s="9"/>
      <c r="FO228" s="8"/>
      <c r="FP228" s="9" t="str">
        <f t="shared" si="394"/>
        <v>F</v>
      </c>
      <c r="FQ228" s="9"/>
      <c r="FR228" s="8"/>
      <c r="FS228" s="9" t="str">
        <f t="shared" si="395"/>
        <v>F</v>
      </c>
      <c r="FT228" s="9"/>
      <c r="FU228" s="8"/>
      <c r="FV228" s="9" t="str">
        <f t="shared" si="396"/>
        <v>F</v>
      </c>
      <c r="FX228" s="58">
        <f t="shared" si="397"/>
        <v>0</v>
      </c>
      <c r="FY228" s="58">
        <v>220</v>
      </c>
      <c r="FZ228" s="59" t="str">
        <f t="shared" si="398"/>
        <v>A</v>
      </c>
      <c r="GA228" s="59" t="str">
        <f t="shared" si="399"/>
        <v>ល្អ</v>
      </c>
      <c r="GB228" s="58" t="e">
        <f t="shared" si="400"/>
        <v>#N/A</v>
      </c>
      <c r="GC228" s="58">
        <f>វត្តមាន!FZ228</f>
        <v>2</v>
      </c>
      <c r="GD228" s="58">
        <f>វត្តមាន!GA228</f>
        <v>2</v>
      </c>
      <c r="GE228" s="58">
        <f>វត្តមាន!GB228</f>
        <v>2</v>
      </c>
      <c r="GF228" s="58">
        <f>វត្តមាន!GC228</f>
        <v>6</v>
      </c>
      <c r="GG228" s="69">
        <f t="shared" si="401"/>
        <v>110</v>
      </c>
      <c r="GH228" s="69">
        <f t="shared" si="402"/>
        <v>220</v>
      </c>
      <c r="GI228" s="69">
        <f t="shared" si="403"/>
        <v>165</v>
      </c>
      <c r="GJ228" s="59" t="str">
        <f t="shared" si="404"/>
        <v>A</v>
      </c>
      <c r="GK228" s="59" t="str">
        <f t="shared" si="405"/>
        <v>ល្អ</v>
      </c>
      <c r="GL228" s="58" t="e">
        <f t="shared" si="406"/>
        <v>#N/A</v>
      </c>
      <c r="GM228" s="2">
        <f t="shared" si="407"/>
        <v>4</v>
      </c>
      <c r="GN228" s="2">
        <f t="shared" si="408"/>
        <v>4</v>
      </c>
      <c r="GO228" s="2">
        <f t="shared" si="409"/>
        <v>4</v>
      </c>
      <c r="GP228" s="2">
        <f t="shared" si="410"/>
        <v>12</v>
      </c>
    </row>
    <row r="229" spans="1:198">
      <c r="A229" s="2"/>
      <c r="B229" s="2">
        <f>ប្រវត្តិរូបសិស្ស!B233</f>
        <v>0</v>
      </c>
      <c r="C229" s="2">
        <f>ប្រវត្តិរូបសិស្ស!C229</f>
        <v>0</v>
      </c>
      <c r="D229" s="2">
        <f>ប្រវត្តិរូបសិស្ស!D229</f>
        <v>0</v>
      </c>
      <c r="E229" s="7">
        <f>ប្រវត្តិរូបសិស្ស!E229</f>
        <v>0</v>
      </c>
      <c r="F229" s="7">
        <f>ប្រវត្តិរូបសិស្ស!G229</f>
        <v>0</v>
      </c>
      <c r="G229" s="8"/>
      <c r="H229" s="8"/>
      <c r="I229" s="8">
        <f t="shared" si="319"/>
        <v>0</v>
      </c>
      <c r="J229" s="9" t="str">
        <f t="shared" si="320"/>
        <v>F</v>
      </c>
      <c r="K229" s="8"/>
      <c r="L229" s="9" t="str">
        <f t="shared" si="321"/>
        <v>F</v>
      </c>
      <c r="M229" s="8"/>
      <c r="N229" s="9" t="str">
        <f t="shared" si="322"/>
        <v>F</v>
      </c>
      <c r="O229" s="8"/>
      <c r="P229" s="9" t="str">
        <f t="shared" si="323"/>
        <v>F</v>
      </c>
      <c r="Q229" s="8"/>
      <c r="R229" s="9" t="str">
        <f t="shared" si="324"/>
        <v>F</v>
      </c>
      <c r="S229" s="8"/>
      <c r="T229" s="9" t="str">
        <f t="shared" si="325"/>
        <v>F</v>
      </c>
      <c r="U229" s="8"/>
      <c r="V229" s="9" t="str">
        <f t="shared" si="326"/>
        <v>F</v>
      </c>
      <c r="W229" s="8"/>
      <c r="X229" s="9" t="str">
        <f t="shared" si="327"/>
        <v>F</v>
      </c>
      <c r="Y229" s="8"/>
      <c r="Z229" s="9" t="str">
        <f t="shared" si="328"/>
        <v>F</v>
      </c>
      <c r="AA229" s="8"/>
      <c r="AB229" s="9" t="str">
        <f t="shared" si="329"/>
        <v>F</v>
      </c>
      <c r="AC229" s="8"/>
      <c r="AD229" s="9" t="str">
        <f t="shared" si="330"/>
        <v>F</v>
      </c>
      <c r="AE229" s="9">
        <f>វត្តមាន!AL229</f>
        <v>0</v>
      </c>
      <c r="AF229" s="9">
        <f>វត្តមាន!AM229</f>
        <v>0</v>
      </c>
      <c r="AG229" s="9">
        <f>វត្តមាន!AN229</f>
        <v>0</v>
      </c>
      <c r="AH229" s="9">
        <f>វត្តមាន!AO229</f>
        <v>0</v>
      </c>
      <c r="AI229" s="53">
        <f t="shared" si="331"/>
        <v>0</v>
      </c>
      <c r="AJ229" s="53">
        <f t="shared" si="332"/>
        <v>0</v>
      </c>
      <c r="AK229" s="54" t="str">
        <f t="shared" si="333"/>
        <v>F</v>
      </c>
      <c r="AL229" s="54" t="str">
        <f t="shared" si="334"/>
        <v>ខ្សោយ</v>
      </c>
      <c r="AM229" s="53">
        <f t="shared" si="335"/>
        <v>1</v>
      </c>
      <c r="AN229" s="53">
        <f>វត្តមាន!BV229</f>
        <v>0</v>
      </c>
      <c r="AO229" s="53">
        <f>វត្តមាន!BW229</f>
        <v>0</v>
      </c>
      <c r="AP229" s="53">
        <f>វត្តមាន!BX229</f>
        <v>0</v>
      </c>
      <c r="AQ229" s="53">
        <f>វត្តមាន!BY229</f>
        <v>0</v>
      </c>
      <c r="AR229" s="53"/>
      <c r="AS229" s="8"/>
      <c r="AT229" s="8"/>
      <c r="AU229" s="8">
        <f t="shared" si="336"/>
        <v>0</v>
      </c>
      <c r="AV229" s="9" t="str">
        <f t="shared" si="337"/>
        <v>F</v>
      </c>
      <c r="AW229" s="8"/>
      <c r="AX229" s="9" t="str">
        <f t="shared" si="338"/>
        <v>F</v>
      </c>
      <c r="AY229" s="8"/>
      <c r="AZ229" s="9" t="str">
        <f t="shared" si="339"/>
        <v>F</v>
      </c>
      <c r="BA229" s="8"/>
      <c r="BB229" s="9" t="str">
        <f t="shared" si="340"/>
        <v>F</v>
      </c>
      <c r="BC229" s="8"/>
      <c r="BD229" s="9" t="str">
        <f t="shared" si="341"/>
        <v>F</v>
      </c>
      <c r="BE229" s="8"/>
      <c r="BF229" s="9" t="str">
        <f t="shared" si="342"/>
        <v>F</v>
      </c>
      <c r="BG229" s="8"/>
      <c r="BH229" s="9" t="str">
        <f t="shared" si="343"/>
        <v>F</v>
      </c>
      <c r="BI229" s="8"/>
      <c r="BJ229" s="9" t="str">
        <f t="shared" si="344"/>
        <v>F</v>
      </c>
      <c r="BK229" s="8"/>
      <c r="BL229" s="9" t="str">
        <f t="shared" si="345"/>
        <v>F</v>
      </c>
      <c r="BM229" s="8"/>
      <c r="BN229" s="9" t="str">
        <f t="shared" si="346"/>
        <v>F</v>
      </c>
      <c r="BO229" s="8"/>
      <c r="BP229" s="9" t="str">
        <f t="shared" si="347"/>
        <v>F</v>
      </c>
      <c r="BQ229" s="51">
        <f t="shared" si="348"/>
        <v>0</v>
      </c>
      <c r="BR229" s="51">
        <f t="shared" si="349"/>
        <v>0</v>
      </c>
      <c r="BS229" s="56" t="str">
        <f t="shared" si="350"/>
        <v>F</v>
      </c>
      <c r="BT229" s="56" t="str">
        <f t="shared" si="351"/>
        <v>ខ្សោយ</v>
      </c>
      <c r="BU229" s="51">
        <f t="shared" si="352"/>
        <v>1</v>
      </c>
      <c r="BV229" s="51">
        <f>វត្តមាន!BV229</f>
        <v>0</v>
      </c>
      <c r="BW229" s="51">
        <f>វត្តមាន!BW229</f>
        <v>0</v>
      </c>
      <c r="BX229" s="51">
        <f>វត្តមាន!BX229</f>
        <v>0</v>
      </c>
      <c r="BY229" s="51">
        <f>វត្តមាន!BY229</f>
        <v>0</v>
      </c>
      <c r="BZ229" s="8"/>
      <c r="CA229" s="8"/>
      <c r="CB229" s="8">
        <f t="shared" si="353"/>
        <v>0</v>
      </c>
      <c r="CC229" s="9" t="str">
        <f t="shared" si="354"/>
        <v>F</v>
      </c>
      <c r="CD229" s="8"/>
      <c r="CE229" s="9" t="str">
        <f t="shared" si="355"/>
        <v>F</v>
      </c>
      <c r="CF229" s="8"/>
      <c r="CG229" s="9" t="str">
        <f t="shared" si="356"/>
        <v>F</v>
      </c>
      <c r="CH229" s="8"/>
      <c r="CI229" s="9" t="str">
        <f t="shared" si="357"/>
        <v>F</v>
      </c>
      <c r="CJ229" s="8"/>
      <c r="CK229" s="9" t="str">
        <f t="shared" si="358"/>
        <v>F</v>
      </c>
      <c r="CL229" s="8"/>
      <c r="CM229" s="9" t="str">
        <f t="shared" si="359"/>
        <v>F</v>
      </c>
      <c r="CN229" s="8"/>
      <c r="CO229" s="9" t="str">
        <f t="shared" si="360"/>
        <v>F</v>
      </c>
      <c r="CP229" s="8"/>
      <c r="CQ229" s="9" t="str">
        <f t="shared" si="361"/>
        <v>F</v>
      </c>
      <c r="CR229" s="8"/>
      <c r="CS229" s="9" t="str">
        <f t="shared" si="362"/>
        <v>F</v>
      </c>
      <c r="CT229" s="8"/>
      <c r="CU229" s="9" t="str">
        <f t="shared" si="363"/>
        <v>F</v>
      </c>
      <c r="CV229" s="8"/>
      <c r="CW229" s="9" t="str">
        <f t="shared" si="364"/>
        <v>F</v>
      </c>
      <c r="CX229" s="51">
        <f t="shared" si="365"/>
        <v>0</v>
      </c>
      <c r="CY229" s="51">
        <v>221</v>
      </c>
      <c r="CZ229" s="56" t="str">
        <f t="shared" si="366"/>
        <v>A</v>
      </c>
      <c r="DA229" s="56" t="str">
        <f t="shared" si="367"/>
        <v>ល្អ</v>
      </c>
      <c r="DB229" s="51" t="e">
        <f t="shared" si="368"/>
        <v>#N/A</v>
      </c>
      <c r="DC229" s="51">
        <f>វត្តមាន!DF229</f>
        <v>0</v>
      </c>
      <c r="DD229" s="51">
        <f>វត្តមាន!DG229</f>
        <v>0</v>
      </c>
      <c r="DE229" s="51">
        <f>វត្តមាន!DH229</f>
        <v>0</v>
      </c>
      <c r="DF229" s="51">
        <f>វត្តមាន!DI229</f>
        <v>0</v>
      </c>
      <c r="DG229" s="8"/>
      <c r="DH229" s="8"/>
      <c r="DI229" s="8">
        <f t="shared" si="369"/>
        <v>0</v>
      </c>
      <c r="DJ229" s="9" t="str">
        <f t="shared" si="370"/>
        <v>F</v>
      </c>
      <c r="DK229" s="8"/>
      <c r="DL229" s="9" t="str">
        <f t="shared" si="371"/>
        <v>F</v>
      </c>
      <c r="DM229" s="8"/>
      <c r="DN229" s="9" t="str">
        <f t="shared" si="372"/>
        <v>F</v>
      </c>
      <c r="DO229" s="8"/>
      <c r="DP229" s="9" t="str">
        <f t="shared" si="373"/>
        <v>F</v>
      </c>
      <c r="DQ229" s="8"/>
      <c r="DR229" s="9" t="str">
        <f t="shared" si="374"/>
        <v>F</v>
      </c>
      <c r="DS229" s="8"/>
      <c r="DT229" s="9" t="str">
        <f t="shared" si="375"/>
        <v>F</v>
      </c>
      <c r="DU229" s="8"/>
      <c r="DV229" s="9" t="str">
        <f t="shared" si="376"/>
        <v>F</v>
      </c>
      <c r="DW229" s="8"/>
      <c r="DX229" s="9" t="str">
        <f t="shared" si="377"/>
        <v>F</v>
      </c>
      <c r="DY229" s="8"/>
      <c r="DZ229" s="9" t="str">
        <f t="shared" si="378"/>
        <v>F</v>
      </c>
      <c r="EA229" s="8"/>
      <c r="EB229" s="9" t="str">
        <f t="shared" si="379"/>
        <v>F</v>
      </c>
      <c r="EC229" s="8"/>
      <c r="ED229" s="9" t="str">
        <f t="shared" si="380"/>
        <v>F</v>
      </c>
      <c r="EE229" s="58">
        <f t="shared" si="381"/>
        <v>0</v>
      </c>
      <c r="EF229" s="58">
        <v>221</v>
      </c>
      <c r="EG229" s="59" t="str">
        <f t="shared" si="382"/>
        <v>A</v>
      </c>
      <c r="EH229" s="59" t="str">
        <f t="shared" si="383"/>
        <v>ល្អ</v>
      </c>
      <c r="EI229" s="58" t="e">
        <f t="shared" si="384"/>
        <v>#N/A</v>
      </c>
      <c r="EJ229" s="58">
        <f>វត្តមាន!EP229</f>
        <v>2</v>
      </c>
      <c r="EK229" s="58">
        <f>វត្តមាន!EQ229</f>
        <v>2</v>
      </c>
      <c r="EL229" s="58">
        <f>វត្តមាន!ER229</f>
        <v>2</v>
      </c>
      <c r="EM229" s="58">
        <f>វត្តមាន!ES229</f>
        <v>6</v>
      </c>
      <c r="EN229" s="67"/>
      <c r="EO229" s="8"/>
      <c r="EP229" s="8"/>
      <c r="EQ229" s="8">
        <f t="shared" si="385"/>
        <v>0</v>
      </c>
      <c r="ER229" s="9" t="str">
        <f t="shared" si="386"/>
        <v>F</v>
      </c>
      <c r="ES229" s="9"/>
      <c r="ET229" s="8"/>
      <c r="EU229" s="9" t="str">
        <f t="shared" si="387"/>
        <v>F</v>
      </c>
      <c r="EV229" s="9"/>
      <c r="EW229" s="8"/>
      <c r="EX229" s="9" t="str">
        <f t="shared" si="388"/>
        <v>F</v>
      </c>
      <c r="EY229" s="9"/>
      <c r="EZ229" s="8"/>
      <c r="FA229" s="9" t="str">
        <f t="shared" si="389"/>
        <v>F</v>
      </c>
      <c r="FB229" s="9"/>
      <c r="FC229" s="8"/>
      <c r="FD229" s="9" t="str">
        <f t="shared" si="390"/>
        <v>F</v>
      </c>
      <c r="FE229" s="9"/>
      <c r="FF229" s="8"/>
      <c r="FG229" s="9" t="str">
        <f t="shared" si="391"/>
        <v>F</v>
      </c>
      <c r="FH229" s="9"/>
      <c r="FI229" s="8"/>
      <c r="FJ229" s="9" t="str">
        <f t="shared" si="392"/>
        <v>F</v>
      </c>
      <c r="FK229" s="9"/>
      <c r="FL229" s="8"/>
      <c r="FM229" s="9" t="str">
        <f t="shared" si="393"/>
        <v>F</v>
      </c>
      <c r="FN229" s="9"/>
      <c r="FO229" s="8"/>
      <c r="FP229" s="9" t="str">
        <f t="shared" si="394"/>
        <v>F</v>
      </c>
      <c r="FQ229" s="9"/>
      <c r="FR229" s="8"/>
      <c r="FS229" s="9" t="str">
        <f t="shared" si="395"/>
        <v>F</v>
      </c>
      <c r="FT229" s="9"/>
      <c r="FU229" s="8"/>
      <c r="FV229" s="9" t="str">
        <f t="shared" si="396"/>
        <v>F</v>
      </c>
      <c r="FX229" s="58">
        <f t="shared" si="397"/>
        <v>0</v>
      </c>
      <c r="FY229" s="58">
        <v>221</v>
      </c>
      <c r="FZ229" s="59" t="str">
        <f t="shared" si="398"/>
        <v>A</v>
      </c>
      <c r="GA229" s="59" t="str">
        <f t="shared" si="399"/>
        <v>ល្អ</v>
      </c>
      <c r="GB229" s="58" t="e">
        <f t="shared" si="400"/>
        <v>#N/A</v>
      </c>
      <c r="GC229" s="58">
        <f>វត្តមាន!FZ229</f>
        <v>2</v>
      </c>
      <c r="GD229" s="58">
        <f>វត្តមាន!GA229</f>
        <v>2</v>
      </c>
      <c r="GE229" s="58">
        <f>វត្តមាន!GB229</f>
        <v>2</v>
      </c>
      <c r="GF229" s="58">
        <f>វត្តមាន!GC229</f>
        <v>6</v>
      </c>
      <c r="GG229" s="69">
        <f t="shared" si="401"/>
        <v>110.5</v>
      </c>
      <c r="GH229" s="69">
        <f t="shared" si="402"/>
        <v>221</v>
      </c>
      <c r="GI229" s="69">
        <f t="shared" si="403"/>
        <v>165.75</v>
      </c>
      <c r="GJ229" s="59" t="str">
        <f t="shared" si="404"/>
        <v>A</v>
      </c>
      <c r="GK229" s="59" t="str">
        <f t="shared" si="405"/>
        <v>ល្អ</v>
      </c>
      <c r="GL229" s="58" t="e">
        <f t="shared" si="406"/>
        <v>#N/A</v>
      </c>
      <c r="GM229" s="2">
        <f t="shared" si="407"/>
        <v>4</v>
      </c>
      <c r="GN229" s="2">
        <f t="shared" si="408"/>
        <v>4</v>
      </c>
      <c r="GO229" s="2">
        <f t="shared" si="409"/>
        <v>4</v>
      </c>
      <c r="GP229" s="2">
        <f t="shared" si="410"/>
        <v>12</v>
      </c>
    </row>
    <row r="230" spans="1:198">
      <c r="A230" s="2"/>
      <c r="B230" s="2">
        <f>ប្រវត្តិរូបសិស្ស!B234</f>
        <v>0</v>
      </c>
      <c r="C230" s="2">
        <f>ប្រវត្តិរូបសិស្ស!C230</f>
        <v>0</v>
      </c>
      <c r="D230" s="2">
        <f>ប្រវត្តិរូបសិស្ស!D230</f>
        <v>0</v>
      </c>
      <c r="E230" s="7">
        <f>ប្រវត្តិរូបសិស្ស!E230</f>
        <v>0</v>
      </c>
      <c r="F230" s="7">
        <f>ប្រវត្តិរូបសិស្ស!G230</f>
        <v>0</v>
      </c>
      <c r="G230" s="8"/>
      <c r="H230" s="8"/>
      <c r="I230" s="8">
        <f t="shared" si="319"/>
        <v>0</v>
      </c>
      <c r="J230" s="9" t="str">
        <f t="shared" si="320"/>
        <v>F</v>
      </c>
      <c r="K230" s="8"/>
      <c r="L230" s="9" t="str">
        <f t="shared" si="321"/>
        <v>F</v>
      </c>
      <c r="M230" s="8"/>
      <c r="N230" s="9" t="str">
        <f t="shared" si="322"/>
        <v>F</v>
      </c>
      <c r="O230" s="8"/>
      <c r="P230" s="9" t="str">
        <f t="shared" si="323"/>
        <v>F</v>
      </c>
      <c r="Q230" s="8"/>
      <c r="R230" s="9" t="str">
        <f t="shared" si="324"/>
        <v>F</v>
      </c>
      <c r="S230" s="8"/>
      <c r="T230" s="9" t="str">
        <f t="shared" si="325"/>
        <v>F</v>
      </c>
      <c r="U230" s="8"/>
      <c r="V230" s="9" t="str">
        <f t="shared" si="326"/>
        <v>F</v>
      </c>
      <c r="W230" s="8"/>
      <c r="X230" s="9" t="str">
        <f t="shared" si="327"/>
        <v>F</v>
      </c>
      <c r="Y230" s="8"/>
      <c r="Z230" s="9" t="str">
        <f t="shared" si="328"/>
        <v>F</v>
      </c>
      <c r="AA230" s="8"/>
      <c r="AB230" s="9" t="str">
        <f t="shared" si="329"/>
        <v>F</v>
      </c>
      <c r="AC230" s="8"/>
      <c r="AD230" s="9" t="str">
        <f t="shared" si="330"/>
        <v>F</v>
      </c>
      <c r="AE230" s="9">
        <f>វត្តមាន!AL230</f>
        <v>0</v>
      </c>
      <c r="AF230" s="9">
        <f>វត្តមាន!AM230</f>
        <v>0</v>
      </c>
      <c r="AG230" s="9">
        <f>វត្តមាន!AN230</f>
        <v>0</v>
      </c>
      <c r="AH230" s="9">
        <f>វត្តមាន!AO230</f>
        <v>0</v>
      </c>
      <c r="AI230" s="53">
        <f t="shared" si="331"/>
        <v>0</v>
      </c>
      <c r="AJ230" s="53">
        <f t="shared" si="332"/>
        <v>0</v>
      </c>
      <c r="AK230" s="54" t="str">
        <f t="shared" si="333"/>
        <v>F</v>
      </c>
      <c r="AL230" s="54" t="str">
        <f t="shared" si="334"/>
        <v>ខ្សោយ</v>
      </c>
      <c r="AM230" s="53">
        <f t="shared" si="335"/>
        <v>1</v>
      </c>
      <c r="AN230" s="53">
        <f>វត្តមាន!BV230</f>
        <v>0</v>
      </c>
      <c r="AO230" s="53">
        <f>វត្តមាន!BW230</f>
        <v>0</v>
      </c>
      <c r="AP230" s="53">
        <f>វត្តមាន!BX230</f>
        <v>0</v>
      </c>
      <c r="AQ230" s="53">
        <f>វត្តមាន!BY230</f>
        <v>0</v>
      </c>
      <c r="AR230" s="53"/>
      <c r="AS230" s="8"/>
      <c r="AT230" s="8"/>
      <c r="AU230" s="8">
        <f t="shared" si="336"/>
        <v>0</v>
      </c>
      <c r="AV230" s="9" t="str">
        <f t="shared" si="337"/>
        <v>F</v>
      </c>
      <c r="AW230" s="8"/>
      <c r="AX230" s="9" t="str">
        <f t="shared" si="338"/>
        <v>F</v>
      </c>
      <c r="AY230" s="8"/>
      <c r="AZ230" s="9" t="str">
        <f t="shared" si="339"/>
        <v>F</v>
      </c>
      <c r="BA230" s="8"/>
      <c r="BB230" s="9" t="str">
        <f t="shared" si="340"/>
        <v>F</v>
      </c>
      <c r="BC230" s="8"/>
      <c r="BD230" s="9" t="str">
        <f t="shared" si="341"/>
        <v>F</v>
      </c>
      <c r="BE230" s="8"/>
      <c r="BF230" s="9" t="str">
        <f t="shared" si="342"/>
        <v>F</v>
      </c>
      <c r="BG230" s="8"/>
      <c r="BH230" s="9" t="str">
        <f t="shared" si="343"/>
        <v>F</v>
      </c>
      <c r="BI230" s="8"/>
      <c r="BJ230" s="9" t="str">
        <f t="shared" si="344"/>
        <v>F</v>
      </c>
      <c r="BK230" s="8"/>
      <c r="BL230" s="9" t="str">
        <f t="shared" si="345"/>
        <v>F</v>
      </c>
      <c r="BM230" s="8"/>
      <c r="BN230" s="9" t="str">
        <f t="shared" si="346"/>
        <v>F</v>
      </c>
      <c r="BO230" s="8"/>
      <c r="BP230" s="9" t="str">
        <f t="shared" si="347"/>
        <v>F</v>
      </c>
      <c r="BQ230" s="51">
        <f t="shared" si="348"/>
        <v>0</v>
      </c>
      <c r="BR230" s="51">
        <f t="shared" si="349"/>
        <v>0</v>
      </c>
      <c r="BS230" s="56" t="str">
        <f t="shared" si="350"/>
        <v>F</v>
      </c>
      <c r="BT230" s="56" t="str">
        <f t="shared" si="351"/>
        <v>ខ្សោយ</v>
      </c>
      <c r="BU230" s="51">
        <f t="shared" si="352"/>
        <v>1</v>
      </c>
      <c r="BV230" s="51">
        <f>វត្តមាន!BV230</f>
        <v>0</v>
      </c>
      <c r="BW230" s="51">
        <f>វត្តមាន!BW230</f>
        <v>0</v>
      </c>
      <c r="BX230" s="51">
        <f>វត្តមាន!BX230</f>
        <v>0</v>
      </c>
      <c r="BY230" s="51">
        <f>វត្តមាន!BY230</f>
        <v>0</v>
      </c>
      <c r="BZ230" s="8"/>
      <c r="CA230" s="8"/>
      <c r="CB230" s="8">
        <f t="shared" si="353"/>
        <v>0</v>
      </c>
      <c r="CC230" s="9" t="str">
        <f t="shared" si="354"/>
        <v>F</v>
      </c>
      <c r="CD230" s="8"/>
      <c r="CE230" s="9" t="str">
        <f t="shared" si="355"/>
        <v>F</v>
      </c>
      <c r="CF230" s="8"/>
      <c r="CG230" s="9" t="str">
        <f t="shared" si="356"/>
        <v>F</v>
      </c>
      <c r="CH230" s="8"/>
      <c r="CI230" s="9" t="str">
        <f t="shared" si="357"/>
        <v>F</v>
      </c>
      <c r="CJ230" s="8"/>
      <c r="CK230" s="9" t="str">
        <f t="shared" si="358"/>
        <v>F</v>
      </c>
      <c r="CL230" s="8"/>
      <c r="CM230" s="9" t="str">
        <f t="shared" si="359"/>
        <v>F</v>
      </c>
      <c r="CN230" s="8"/>
      <c r="CO230" s="9" t="str">
        <f t="shared" si="360"/>
        <v>F</v>
      </c>
      <c r="CP230" s="8"/>
      <c r="CQ230" s="9" t="str">
        <f t="shared" si="361"/>
        <v>F</v>
      </c>
      <c r="CR230" s="8"/>
      <c r="CS230" s="9" t="str">
        <f t="shared" si="362"/>
        <v>F</v>
      </c>
      <c r="CT230" s="8"/>
      <c r="CU230" s="9" t="str">
        <f t="shared" si="363"/>
        <v>F</v>
      </c>
      <c r="CV230" s="8"/>
      <c r="CW230" s="9" t="str">
        <f t="shared" si="364"/>
        <v>F</v>
      </c>
      <c r="CX230" s="51">
        <f t="shared" si="365"/>
        <v>0</v>
      </c>
      <c r="CY230" s="51">
        <v>222</v>
      </c>
      <c r="CZ230" s="56" t="str">
        <f t="shared" si="366"/>
        <v>A</v>
      </c>
      <c r="DA230" s="56" t="str">
        <f t="shared" si="367"/>
        <v>ល្អ</v>
      </c>
      <c r="DB230" s="51" t="e">
        <f t="shared" si="368"/>
        <v>#N/A</v>
      </c>
      <c r="DC230" s="51">
        <f>វត្តមាន!DF230</f>
        <v>0</v>
      </c>
      <c r="DD230" s="51">
        <f>វត្តមាន!DG230</f>
        <v>0</v>
      </c>
      <c r="DE230" s="51">
        <f>វត្តមាន!DH230</f>
        <v>0</v>
      </c>
      <c r="DF230" s="51">
        <f>វត្តមាន!DI230</f>
        <v>0</v>
      </c>
      <c r="DG230" s="8"/>
      <c r="DH230" s="8"/>
      <c r="DI230" s="8">
        <f t="shared" si="369"/>
        <v>0</v>
      </c>
      <c r="DJ230" s="9" t="str">
        <f t="shared" si="370"/>
        <v>F</v>
      </c>
      <c r="DK230" s="8"/>
      <c r="DL230" s="9" t="str">
        <f t="shared" si="371"/>
        <v>F</v>
      </c>
      <c r="DM230" s="8"/>
      <c r="DN230" s="9" t="str">
        <f t="shared" si="372"/>
        <v>F</v>
      </c>
      <c r="DO230" s="8"/>
      <c r="DP230" s="9" t="str">
        <f t="shared" si="373"/>
        <v>F</v>
      </c>
      <c r="DQ230" s="8"/>
      <c r="DR230" s="9" t="str">
        <f t="shared" si="374"/>
        <v>F</v>
      </c>
      <c r="DS230" s="8"/>
      <c r="DT230" s="9" t="str">
        <f t="shared" si="375"/>
        <v>F</v>
      </c>
      <c r="DU230" s="8"/>
      <c r="DV230" s="9" t="str">
        <f t="shared" si="376"/>
        <v>F</v>
      </c>
      <c r="DW230" s="8"/>
      <c r="DX230" s="9" t="str">
        <f t="shared" si="377"/>
        <v>F</v>
      </c>
      <c r="DY230" s="8"/>
      <c r="DZ230" s="9" t="str">
        <f t="shared" si="378"/>
        <v>F</v>
      </c>
      <c r="EA230" s="8"/>
      <c r="EB230" s="9" t="str">
        <f t="shared" si="379"/>
        <v>F</v>
      </c>
      <c r="EC230" s="8"/>
      <c r="ED230" s="9" t="str">
        <f t="shared" si="380"/>
        <v>F</v>
      </c>
      <c r="EE230" s="58">
        <f t="shared" si="381"/>
        <v>0</v>
      </c>
      <c r="EF230" s="58">
        <v>222</v>
      </c>
      <c r="EG230" s="59" t="str">
        <f t="shared" si="382"/>
        <v>A</v>
      </c>
      <c r="EH230" s="59" t="str">
        <f t="shared" si="383"/>
        <v>ល្អ</v>
      </c>
      <c r="EI230" s="58" t="e">
        <f t="shared" si="384"/>
        <v>#N/A</v>
      </c>
      <c r="EJ230" s="58">
        <f>វត្តមាន!EP230</f>
        <v>2</v>
      </c>
      <c r="EK230" s="58">
        <f>វត្តមាន!EQ230</f>
        <v>2</v>
      </c>
      <c r="EL230" s="58">
        <f>វត្តមាន!ER230</f>
        <v>2</v>
      </c>
      <c r="EM230" s="58">
        <f>វត្តមាន!ES230</f>
        <v>6</v>
      </c>
      <c r="EN230" s="67"/>
      <c r="EO230" s="8"/>
      <c r="EP230" s="8"/>
      <c r="EQ230" s="8">
        <f t="shared" si="385"/>
        <v>0</v>
      </c>
      <c r="ER230" s="9" t="str">
        <f t="shared" si="386"/>
        <v>F</v>
      </c>
      <c r="ES230" s="9"/>
      <c r="ET230" s="8"/>
      <c r="EU230" s="9" t="str">
        <f t="shared" si="387"/>
        <v>F</v>
      </c>
      <c r="EV230" s="9"/>
      <c r="EW230" s="8"/>
      <c r="EX230" s="9" t="str">
        <f t="shared" si="388"/>
        <v>F</v>
      </c>
      <c r="EY230" s="9"/>
      <c r="EZ230" s="8"/>
      <c r="FA230" s="9" t="str">
        <f t="shared" si="389"/>
        <v>F</v>
      </c>
      <c r="FB230" s="9"/>
      <c r="FC230" s="8"/>
      <c r="FD230" s="9" t="str">
        <f t="shared" si="390"/>
        <v>F</v>
      </c>
      <c r="FE230" s="9"/>
      <c r="FF230" s="8"/>
      <c r="FG230" s="9" t="str">
        <f t="shared" si="391"/>
        <v>F</v>
      </c>
      <c r="FH230" s="9"/>
      <c r="FI230" s="8"/>
      <c r="FJ230" s="9" t="str">
        <f t="shared" si="392"/>
        <v>F</v>
      </c>
      <c r="FK230" s="9"/>
      <c r="FL230" s="8"/>
      <c r="FM230" s="9" t="str">
        <f t="shared" si="393"/>
        <v>F</v>
      </c>
      <c r="FN230" s="9"/>
      <c r="FO230" s="8"/>
      <c r="FP230" s="9" t="str">
        <f t="shared" si="394"/>
        <v>F</v>
      </c>
      <c r="FQ230" s="9"/>
      <c r="FR230" s="8"/>
      <c r="FS230" s="9" t="str">
        <f t="shared" si="395"/>
        <v>F</v>
      </c>
      <c r="FT230" s="9"/>
      <c r="FU230" s="8"/>
      <c r="FV230" s="9" t="str">
        <f t="shared" si="396"/>
        <v>F</v>
      </c>
      <c r="FX230" s="58">
        <f t="shared" si="397"/>
        <v>0</v>
      </c>
      <c r="FY230" s="58">
        <v>222</v>
      </c>
      <c r="FZ230" s="59" t="str">
        <f t="shared" si="398"/>
        <v>A</v>
      </c>
      <c r="GA230" s="59" t="str">
        <f t="shared" si="399"/>
        <v>ល្អ</v>
      </c>
      <c r="GB230" s="58" t="e">
        <f t="shared" si="400"/>
        <v>#N/A</v>
      </c>
      <c r="GC230" s="58">
        <f>វត្តមាន!FZ230</f>
        <v>2</v>
      </c>
      <c r="GD230" s="58">
        <f>វត្តមាន!GA230</f>
        <v>2</v>
      </c>
      <c r="GE230" s="58">
        <f>វត្តមាន!GB230</f>
        <v>2</v>
      </c>
      <c r="GF230" s="58">
        <f>វត្តមាន!GC230</f>
        <v>6</v>
      </c>
      <c r="GG230" s="69">
        <f t="shared" si="401"/>
        <v>111</v>
      </c>
      <c r="GH230" s="69">
        <f t="shared" si="402"/>
        <v>222</v>
      </c>
      <c r="GI230" s="69">
        <f t="shared" si="403"/>
        <v>166.5</v>
      </c>
      <c r="GJ230" s="59" t="str">
        <f t="shared" si="404"/>
        <v>A</v>
      </c>
      <c r="GK230" s="59" t="str">
        <f t="shared" si="405"/>
        <v>ល្អ</v>
      </c>
      <c r="GL230" s="58" t="e">
        <f t="shared" si="406"/>
        <v>#N/A</v>
      </c>
      <c r="GM230" s="2">
        <f t="shared" si="407"/>
        <v>4</v>
      </c>
      <c r="GN230" s="2">
        <f t="shared" si="408"/>
        <v>4</v>
      </c>
      <c r="GO230" s="2">
        <f t="shared" si="409"/>
        <v>4</v>
      </c>
      <c r="GP230" s="2">
        <f t="shared" si="410"/>
        <v>12</v>
      </c>
    </row>
    <row r="231" spans="1:198">
      <c r="A231" s="2"/>
      <c r="B231" s="2">
        <f>ប្រវត្តិរូបសិស្ស!B235</f>
        <v>0</v>
      </c>
      <c r="C231" s="2">
        <f>ប្រវត្តិរូបសិស្ស!C231</f>
        <v>0</v>
      </c>
      <c r="D231" s="2">
        <f>ប្រវត្តិរូបសិស្ស!D231</f>
        <v>0</v>
      </c>
      <c r="E231" s="7">
        <f>ប្រវត្តិរូបសិស្ស!E231</f>
        <v>0</v>
      </c>
      <c r="F231" s="7">
        <f>ប្រវត្តិរូបសិស្ស!G231</f>
        <v>0</v>
      </c>
      <c r="G231" s="8"/>
      <c r="H231" s="8"/>
      <c r="I231" s="8">
        <f t="shared" si="319"/>
        <v>0</v>
      </c>
      <c r="J231" s="9" t="str">
        <f t="shared" si="320"/>
        <v>F</v>
      </c>
      <c r="K231" s="8"/>
      <c r="L231" s="9" t="str">
        <f t="shared" si="321"/>
        <v>F</v>
      </c>
      <c r="M231" s="8"/>
      <c r="N231" s="9" t="str">
        <f t="shared" si="322"/>
        <v>F</v>
      </c>
      <c r="O231" s="8"/>
      <c r="P231" s="9" t="str">
        <f t="shared" si="323"/>
        <v>F</v>
      </c>
      <c r="Q231" s="8"/>
      <c r="R231" s="9" t="str">
        <f t="shared" si="324"/>
        <v>F</v>
      </c>
      <c r="S231" s="8"/>
      <c r="T231" s="9" t="str">
        <f t="shared" si="325"/>
        <v>F</v>
      </c>
      <c r="U231" s="8"/>
      <c r="V231" s="9" t="str">
        <f t="shared" si="326"/>
        <v>F</v>
      </c>
      <c r="W231" s="8"/>
      <c r="X231" s="9" t="str">
        <f t="shared" si="327"/>
        <v>F</v>
      </c>
      <c r="Y231" s="8"/>
      <c r="Z231" s="9" t="str">
        <f t="shared" si="328"/>
        <v>F</v>
      </c>
      <c r="AA231" s="8"/>
      <c r="AB231" s="9" t="str">
        <f t="shared" si="329"/>
        <v>F</v>
      </c>
      <c r="AC231" s="8"/>
      <c r="AD231" s="9" t="str">
        <f t="shared" si="330"/>
        <v>F</v>
      </c>
      <c r="AE231" s="9">
        <f>វត្តមាន!AL231</f>
        <v>0</v>
      </c>
      <c r="AF231" s="9">
        <f>វត្តមាន!AM231</f>
        <v>0</v>
      </c>
      <c r="AG231" s="9">
        <f>វត្តមាន!AN231</f>
        <v>0</v>
      </c>
      <c r="AH231" s="9">
        <f>វត្តមាន!AO231</f>
        <v>0</v>
      </c>
      <c r="AI231" s="53">
        <f t="shared" si="331"/>
        <v>0</v>
      </c>
      <c r="AJ231" s="53">
        <f t="shared" si="332"/>
        <v>0</v>
      </c>
      <c r="AK231" s="54" t="str">
        <f t="shared" si="333"/>
        <v>F</v>
      </c>
      <c r="AL231" s="54" t="str">
        <f t="shared" si="334"/>
        <v>ខ្សោយ</v>
      </c>
      <c r="AM231" s="53">
        <f t="shared" si="335"/>
        <v>1</v>
      </c>
      <c r="AN231" s="53">
        <f>វត្តមាន!BV231</f>
        <v>0</v>
      </c>
      <c r="AO231" s="53">
        <f>វត្តមាន!BW231</f>
        <v>0</v>
      </c>
      <c r="AP231" s="53">
        <f>វត្តមាន!BX231</f>
        <v>0</v>
      </c>
      <c r="AQ231" s="53">
        <f>វត្តមាន!BY231</f>
        <v>0</v>
      </c>
      <c r="AR231" s="53"/>
      <c r="AS231" s="8"/>
      <c r="AT231" s="8"/>
      <c r="AU231" s="8">
        <f t="shared" si="336"/>
        <v>0</v>
      </c>
      <c r="AV231" s="9" t="str">
        <f t="shared" si="337"/>
        <v>F</v>
      </c>
      <c r="AW231" s="8"/>
      <c r="AX231" s="9" t="str">
        <f t="shared" si="338"/>
        <v>F</v>
      </c>
      <c r="AY231" s="8"/>
      <c r="AZ231" s="9" t="str">
        <f t="shared" si="339"/>
        <v>F</v>
      </c>
      <c r="BA231" s="8"/>
      <c r="BB231" s="9" t="str">
        <f t="shared" si="340"/>
        <v>F</v>
      </c>
      <c r="BC231" s="8"/>
      <c r="BD231" s="9" t="str">
        <f t="shared" si="341"/>
        <v>F</v>
      </c>
      <c r="BE231" s="8"/>
      <c r="BF231" s="9" t="str">
        <f t="shared" si="342"/>
        <v>F</v>
      </c>
      <c r="BG231" s="8"/>
      <c r="BH231" s="9" t="str">
        <f t="shared" si="343"/>
        <v>F</v>
      </c>
      <c r="BI231" s="8"/>
      <c r="BJ231" s="9" t="str">
        <f t="shared" si="344"/>
        <v>F</v>
      </c>
      <c r="BK231" s="8"/>
      <c r="BL231" s="9" t="str">
        <f t="shared" si="345"/>
        <v>F</v>
      </c>
      <c r="BM231" s="8"/>
      <c r="BN231" s="9" t="str">
        <f t="shared" si="346"/>
        <v>F</v>
      </c>
      <c r="BO231" s="8"/>
      <c r="BP231" s="9" t="str">
        <f t="shared" si="347"/>
        <v>F</v>
      </c>
      <c r="BQ231" s="51">
        <f t="shared" si="348"/>
        <v>0</v>
      </c>
      <c r="BR231" s="51">
        <f t="shared" si="349"/>
        <v>0</v>
      </c>
      <c r="BS231" s="56" t="str">
        <f t="shared" si="350"/>
        <v>F</v>
      </c>
      <c r="BT231" s="56" t="str">
        <f t="shared" si="351"/>
        <v>ខ្សោយ</v>
      </c>
      <c r="BU231" s="51">
        <f t="shared" si="352"/>
        <v>1</v>
      </c>
      <c r="BV231" s="51">
        <f>វត្តមាន!BV231</f>
        <v>0</v>
      </c>
      <c r="BW231" s="51">
        <f>វត្តមាន!BW231</f>
        <v>0</v>
      </c>
      <c r="BX231" s="51">
        <f>វត្តមាន!BX231</f>
        <v>0</v>
      </c>
      <c r="BY231" s="51">
        <f>វត្តមាន!BY231</f>
        <v>0</v>
      </c>
      <c r="BZ231" s="8"/>
      <c r="CA231" s="8"/>
      <c r="CB231" s="8">
        <f t="shared" si="353"/>
        <v>0</v>
      </c>
      <c r="CC231" s="9" t="str">
        <f t="shared" si="354"/>
        <v>F</v>
      </c>
      <c r="CD231" s="8"/>
      <c r="CE231" s="9" t="str">
        <f t="shared" si="355"/>
        <v>F</v>
      </c>
      <c r="CF231" s="8"/>
      <c r="CG231" s="9" t="str">
        <f t="shared" si="356"/>
        <v>F</v>
      </c>
      <c r="CH231" s="8"/>
      <c r="CI231" s="9" t="str">
        <f t="shared" si="357"/>
        <v>F</v>
      </c>
      <c r="CJ231" s="8"/>
      <c r="CK231" s="9" t="str">
        <f t="shared" si="358"/>
        <v>F</v>
      </c>
      <c r="CL231" s="8"/>
      <c r="CM231" s="9" t="str">
        <f t="shared" si="359"/>
        <v>F</v>
      </c>
      <c r="CN231" s="8"/>
      <c r="CO231" s="9" t="str">
        <f t="shared" si="360"/>
        <v>F</v>
      </c>
      <c r="CP231" s="8"/>
      <c r="CQ231" s="9" t="str">
        <f t="shared" si="361"/>
        <v>F</v>
      </c>
      <c r="CR231" s="8"/>
      <c r="CS231" s="9" t="str">
        <f t="shared" si="362"/>
        <v>F</v>
      </c>
      <c r="CT231" s="8"/>
      <c r="CU231" s="9" t="str">
        <f t="shared" si="363"/>
        <v>F</v>
      </c>
      <c r="CV231" s="8"/>
      <c r="CW231" s="9" t="str">
        <f t="shared" si="364"/>
        <v>F</v>
      </c>
      <c r="CX231" s="51">
        <f t="shared" si="365"/>
        <v>0</v>
      </c>
      <c r="CY231" s="51">
        <v>223</v>
      </c>
      <c r="CZ231" s="56" t="str">
        <f t="shared" si="366"/>
        <v>A</v>
      </c>
      <c r="DA231" s="56" t="str">
        <f t="shared" si="367"/>
        <v>ល្អ</v>
      </c>
      <c r="DB231" s="51" t="e">
        <f t="shared" si="368"/>
        <v>#N/A</v>
      </c>
      <c r="DC231" s="51">
        <f>វត្តមាន!DF231</f>
        <v>0</v>
      </c>
      <c r="DD231" s="51">
        <f>វត្តមាន!DG231</f>
        <v>0</v>
      </c>
      <c r="DE231" s="51">
        <f>វត្តមាន!DH231</f>
        <v>0</v>
      </c>
      <c r="DF231" s="51">
        <f>វត្តមាន!DI231</f>
        <v>0</v>
      </c>
      <c r="DG231" s="8"/>
      <c r="DH231" s="8"/>
      <c r="DI231" s="8">
        <f t="shared" si="369"/>
        <v>0</v>
      </c>
      <c r="DJ231" s="9" t="str">
        <f t="shared" si="370"/>
        <v>F</v>
      </c>
      <c r="DK231" s="8"/>
      <c r="DL231" s="9" t="str">
        <f t="shared" si="371"/>
        <v>F</v>
      </c>
      <c r="DM231" s="8"/>
      <c r="DN231" s="9" t="str">
        <f t="shared" si="372"/>
        <v>F</v>
      </c>
      <c r="DO231" s="8"/>
      <c r="DP231" s="9" t="str">
        <f t="shared" si="373"/>
        <v>F</v>
      </c>
      <c r="DQ231" s="8"/>
      <c r="DR231" s="9" t="str">
        <f t="shared" si="374"/>
        <v>F</v>
      </c>
      <c r="DS231" s="8"/>
      <c r="DT231" s="9" t="str">
        <f t="shared" si="375"/>
        <v>F</v>
      </c>
      <c r="DU231" s="8"/>
      <c r="DV231" s="9" t="str">
        <f t="shared" si="376"/>
        <v>F</v>
      </c>
      <c r="DW231" s="8"/>
      <c r="DX231" s="9" t="str">
        <f t="shared" si="377"/>
        <v>F</v>
      </c>
      <c r="DY231" s="8"/>
      <c r="DZ231" s="9" t="str">
        <f t="shared" si="378"/>
        <v>F</v>
      </c>
      <c r="EA231" s="8"/>
      <c r="EB231" s="9" t="str">
        <f t="shared" si="379"/>
        <v>F</v>
      </c>
      <c r="EC231" s="8"/>
      <c r="ED231" s="9" t="str">
        <f t="shared" si="380"/>
        <v>F</v>
      </c>
      <c r="EE231" s="58">
        <f t="shared" si="381"/>
        <v>0</v>
      </c>
      <c r="EF231" s="58">
        <v>223</v>
      </c>
      <c r="EG231" s="59" t="str">
        <f t="shared" si="382"/>
        <v>A</v>
      </c>
      <c r="EH231" s="59" t="str">
        <f t="shared" si="383"/>
        <v>ល្អ</v>
      </c>
      <c r="EI231" s="58" t="e">
        <f t="shared" si="384"/>
        <v>#N/A</v>
      </c>
      <c r="EJ231" s="58">
        <f>វត្តមាន!EP231</f>
        <v>2</v>
      </c>
      <c r="EK231" s="58">
        <f>វត្តមាន!EQ231</f>
        <v>2</v>
      </c>
      <c r="EL231" s="58">
        <f>វត្តមាន!ER231</f>
        <v>2</v>
      </c>
      <c r="EM231" s="58">
        <f>វត្តមាន!ES231</f>
        <v>6</v>
      </c>
      <c r="EN231" s="67"/>
      <c r="EO231" s="8"/>
      <c r="EP231" s="8"/>
      <c r="EQ231" s="8">
        <f t="shared" si="385"/>
        <v>0</v>
      </c>
      <c r="ER231" s="9" t="str">
        <f t="shared" si="386"/>
        <v>F</v>
      </c>
      <c r="ES231" s="9"/>
      <c r="ET231" s="8"/>
      <c r="EU231" s="9" t="str">
        <f t="shared" si="387"/>
        <v>F</v>
      </c>
      <c r="EV231" s="9"/>
      <c r="EW231" s="8"/>
      <c r="EX231" s="9" t="str">
        <f t="shared" si="388"/>
        <v>F</v>
      </c>
      <c r="EY231" s="9"/>
      <c r="EZ231" s="8"/>
      <c r="FA231" s="9" t="str">
        <f t="shared" si="389"/>
        <v>F</v>
      </c>
      <c r="FB231" s="9"/>
      <c r="FC231" s="8"/>
      <c r="FD231" s="9" t="str">
        <f t="shared" si="390"/>
        <v>F</v>
      </c>
      <c r="FE231" s="9"/>
      <c r="FF231" s="8"/>
      <c r="FG231" s="9" t="str">
        <f t="shared" si="391"/>
        <v>F</v>
      </c>
      <c r="FH231" s="9"/>
      <c r="FI231" s="8"/>
      <c r="FJ231" s="9" t="str">
        <f t="shared" si="392"/>
        <v>F</v>
      </c>
      <c r="FK231" s="9"/>
      <c r="FL231" s="8"/>
      <c r="FM231" s="9" t="str">
        <f t="shared" si="393"/>
        <v>F</v>
      </c>
      <c r="FN231" s="9"/>
      <c r="FO231" s="8"/>
      <c r="FP231" s="9" t="str">
        <f t="shared" si="394"/>
        <v>F</v>
      </c>
      <c r="FQ231" s="9"/>
      <c r="FR231" s="8"/>
      <c r="FS231" s="9" t="str">
        <f t="shared" si="395"/>
        <v>F</v>
      </c>
      <c r="FT231" s="9"/>
      <c r="FU231" s="8"/>
      <c r="FV231" s="9" t="str">
        <f t="shared" si="396"/>
        <v>F</v>
      </c>
      <c r="FX231" s="58">
        <f t="shared" si="397"/>
        <v>0</v>
      </c>
      <c r="FY231" s="58">
        <v>223</v>
      </c>
      <c r="FZ231" s="59" t="str">
        <f t="shared" si="398"/>
        <v>A</v>
      </c>
      <c r="GA231" s="59" t="str">
        <f t="shared" si="399"/>
        <v>ល្អ</v>
      </c>
      <c r="GB231" s="58" t="e">
        <f t="shared" si="400"/>
        <v>#N/A</v>
      </c>
      <c r="GC231" s="58">
        <f>វត្តមាន!FZ231</f>
        <v>2</v>
      </c>
      <c r="GD231" s="58">
        <f>វត្តមាន!GA231</f>
        <v>2</v>
      </c>
      <c r="GE231" s="58">
        <f>វត្តមាន!GB231</f>
        <v>2</v>
      </c>
      <c r="GF231" s="58">
        <f>វត្តមាន!GC231</f>
        <v>6</v>
      </c>
      <c r="GG231" s="69">
        <f t="shared" si="401"/>
        <v>111.5</v>
      </c>
      <c r="GH231" s="69">
        <f t="shared" si="402"/>
        <v>223</v>
      </c>
      <c r="GI231" s="69">
        <f t="shared" si="403"/>
        <v>167.25</v>
      </c>
      <c r="GJ231" s="59" t="str">
        <f t="shared" si="404"/>
        <v>A</v>
      </c>
      <c r="GK231" s="59" t="str">
        <f t="shared" si="405"/>
        <v>ល្អ</v>
      </c>
      <c r="GL231" s="58" t="e">
        <f t="shared" si="406"/>
        <v>#N/A</v>
      </c>
      <c r="GM231" s="2">
        <f t="shared" si="407"/>
        <v>4</v>
      </c>
      <c r="GN231" s="2">
        <f t="shared" si="408"/>
        <v>4</v>
      </c>
      <c r="GO231" s="2">
        <f t="shared" si="409"/>
        <v>4</v>
      </c>
      <c r="GP231" s="2">
        <f t="shared" si="410"/>
        <v>12</v>
      </c>
    </row>
    <row r="232" spans="1:198">
      <c r="A232" s="2"/>
      <c r="B232" s="2">
        <f>ប្រវត្តិរូបសិស្ស!B236</f>
        <v>0</v>
      </c>
      <c r="C232" s="2">
        <f>ប្រវត្តិរូបសិស្ស!C232</f>
        <v>0</v>
      </c>
      <c r="D232" s="2">
        <f>ប្រវត្តិរូបសិស្ស!D232</f>
        <v>0</v>
      </c>
      <c r="E232" s="7">
        <f>ប្រវត្តិរូបសិស្ស!E232</f>
        <v>0</v>
      </c>
      <c r="F232" s="7">
        <f>ប្រវត្តិរូបសិស្ស!G232</f>
        <v>0</v>
      </c>
      <c r="G232" s="8"/>
      <c r="H232" s="8"/>
      <c r="I232" s="8">
        <f t="shared" si="319"/>
        <v>0</v>
      </c>
      <c r="J232" s="9" t="str">
        <f t="shared" si="320"/>
        <v>F</v>
      </c>
      <c r="K232" s="8"/>
      <c r="L232" s="9" t="str">
        <f t="shared" si="321"/>
        <v>F</v>
      </c>
      <c r="M232" s="8"/>
      <c r="N232" s="9" t="str">
        <f t="shared" si="322"/>
        <v>F</v>
      </c>
      <c r="O232" s="8"/>
      <c r="P232" s="9" t="str">
        <f t="shared" si="323"/>
        <v>F</v>
      </c>
      <c r="Q232" s="8"/>
      <c r="R232" s="9" t="str">
        <f t="shared" si="324"/>
        <v>F</v>
      </c>
      <c r="S232" s="8"/>
      <c r="T232" s="9" t="str">
        <f t="shared" si="325"/>
        <v>F</v>
      </c>
      <c r="U232" s="8"/>
      <c r="V232" s="9" t="str">
        <f t="shared" si="326"/>
        <v>F</v>
      </c>
      <c r="W232" s="8"/>
      <c r="X232" s="9" t="str">
        <f t="shared" si="327"/>
        <v>F</v>
      </c>
      <c r="Y232" s="8"/>
      <c r="Z232" s="9" t="str">
        <f t="shared" si="328"/>
        <v>F</v>
      </c>
      <c r="AA232" s="8"/>
      <c r="AB232" s="9" t="str">
        <f t="shared" si="329"/>
        <v>F</v>
      </c>
      <c r="AC232" s="8"/>
      <c r="AD232" s="9" t="str">
        <f t="shared" si="330"/>
        <v>F</v>
      </c>
      <c r="AE232" s="9">
        <f>វត្តមាន!AL232</f>
        <v>0</v>
      </c>
      <c r="AF232" s="9">
        <f>វត្តមាន!AM232</f>
        <v>0</v>
      </c>
      <c r="AG232" s="9">
        <f>វត្តមាន!AN232</f>
        <v>0</v>
      </c>
      <c r="AH232" s="9">
        <f>វត្តមាន!AO232</f>
        <v>0</v>
      </c>
      <c r="AI232" s="53">
        <f t="shared" si="331"/>
        <v>0</v>
      </c>
      <c r="AJ232" s="53">
        <f t="shared" si="332"/>
        <v>0</v>
      </c>
      <c r="AK232" s="54" t="str">
        <f t="shared" si="333"/>
        <v>F</v>
      </c>
      <c r="AL232" s="54" t="str">
        <f t="shared" si="334"/>
        <v>ខ្សោយ</v>
      </c>
      <c r="AM232" s="53">
        <f t="shared" si="335"/>
        <v>1</v>
      </c>
      <c r="AN232" s="53">
        <f>វត្តមាន!BV232</f>
        <v>0</v>
      </c>
      <c r="AO232" s="53">
        <f>វត្តមាន!BW232</f>
        <v>0</v>
      </c>
      <c r="AP232" s="53">
        <f>វត្តមាន!BX232</f>
        <v>0</v>
      </c>
      <c r="AQ232" s="53">
        <f>វត្តមាន!BY232</f>
        <v>0</v>
      </c>
      <c r="AR232" s="53"/>
      <c r="AS232" s="8"/>
      <c r="AT232" s="8"/>
      <c r="AU232" s="8">
        <f t="shared" si="336"/>
        <v>0</v>
      </c>
      <c r="AV232" s="9" t="str">
        <f t="shared" si="337"/>
        <v>F</v>
      </c>
      <c r="AW232" s="8"/>
      <c r="AX232" s="9" t="str">
        <f t="shared" si="338"/>
        <v>F</v>
      </c>
      <c r="AY232" s="8"/>
      <c r="AZ232" s="9" t="str">
        <f t="shared" si="339"/>
        <v>F</v>
      </c>
      <c r="BA232" s="8"/>
      <c r="BB232" s="9" t="str">
        <f t="shared" si="340"/>
        <v>F</v>
      </c>
      <c r="BC232" s="8"/>
      <c r="BD232" s="9" t="str">
        <f t="shared" si="341"/>
        <v>F</v>
      </c>
      <c r="BE232" s="8"/>
      <c r="BF232" s="9" t="str">
        <f t="shared" si="342"/>
        <v>F</v>
      </c>
      <c r="BG232" s="8"/>
      <c r="BH232" s="9" t="str">
        <f t="shared" si="343"/>
        <v>F</v>
      </c>
      <c r="BI232" s="8"/>
      <c r="BJ232" s="9" t="str">
        <f t="shared" si="344"/>
        <v>F</v>
      </c>
      <c r="BK232" s="8"/>
      <c r="BL232" s="9" t="str">
        <f t="shared" si="345"/>
        <v>F</v>
      </c>
      <c r="BM232" s="8"/>
      <c r="BN232" s="9" t="str">
        <f t="shared" si="346"/>
        <v>F</v>
      </c>
      <c r="BO232" s="8"/>
      <c r="BP232" s="9" t="str">
        <f t="shared" si="347"/>
        <v>F</v>
      </c>
      <c r="BQ232" s="51">
        <f t="shared" si="348"/>
        <v>0</v>
      </c>
      <c r="BR232" s="51">
        <f t="shared" si="349"/>
        <v>0</v>
      </c>
      <c r="BS232" s="56" t="str">
        <f t="shared" si="350"/>
        <v>F</v>
      </c>
      <c r="BT232" s="56" t="str">
        <f t="shared" si="351"/>
        <v>ខ្សោយ</v>
      </c>
      <c r="BU232" s="51">
        <f t="shared" si="352"/>
        <v>1</v>
      </c>
      <c r="BV232" s="51">
        <f>វត្តមាន!BV232</f>
        <v>0</v>
      </c>
      <c r="BW232" s="51">
        <f>វត្តមាន!BW232</f>
        <v>0</v>
      </c>
      <c r="BX232" s="51">
        <f>វត្តមាន!BX232</f>
        <v>0</v>
      </c>
      <c r="BY232" s="51">
        <f>វត្តមាន!BY232</f>
        <v>0</v>
      </c>
      <c r="BZ232" s="8"/>
      <c r="CA232" s="8"/>
      <c r="CB232" s="8">
        <f t="shared" si="353"/>
        <v>0</v>
      </c>
      <c r="CC232" s="9" t="str">
        <f t="shared" si="354"/>
        <v>F</v>
      </c>
      <c r="CD232" s="8"/>
      <c r="CE232" s="9" t="str">
        <f t="shared" si="355"/>
        <v>F</v>
      </c>
      <c r="CF232" s="8"/>
      <c r="CG232" s="9" t="str">
        <f t="shared" si="356"/>
        <v>F</v>
      </c>
      <c r="CH232" s="8"/>
      <c r="CI232" s="9" t="str">
        <f t="shared" si="357"/>
        <v>F</v>
      </c>
      <c r="CJ232" s="8"/>
      <c r="CK232" s="9" t="str">
        <f t="shared" si="358"/>
        <v>F</v>
      </c>
      <c r="CL232" s="8"/>
      <c r="CM232" s="9" t="str">
        <f t="shared" si="359"/>
        <v>F</v>
      </c>
      <c r="CN232" s="8"/>
      <c r="CO232" s="9" t="str">
        <f t="shared" si="360"/>
        <v>F</v>
      </c>
      <c r="CP232" s="8"/>
      <c r="CQ232" s="9" t="str">
        <f t="shared" si="361"/>
        <v>F</v>
      </c>
      <c r="CR232" s="8"/>
      <c r="CS232" s="9" t="str">
        <f t="shared" si="362"/>
        <v>F</v>
      </c>
      <c r="CT232" s="8"/>
      <c r="CU232" s="9" t="str">
        <f t="shared" si="363"/>
        <v>F</v>
      </c>
      <c r="CV232" s="8"/>
      <c r="CW232" s="9" t="str">
        <f t="shared" si="364"/>
        <v>F</v>
      </c>
      <c r="CX232" s="51">
        <f t="shared" si="365"/>
        <v>0</v>
      </c>
      <c r="CY232" s="51">
        <v>224</v>
      </c>
      <c r="CZ232" s="56" t="str">
        <f t="shared" si="366"/>
        <v>A</v>
      </c>
      <c r="DA232" s="56" t="str">
        <f t="shared" si="367"/>
        <v>ល្អ</v>
      </c>
      <c r="DB232" s="51" t="e">
        <f t="shared" si="368"/>
        <v>#N/A</v>
      </c>
      <c r="DC232" s="51">
        <f>វត្តមាន!DF232</f>
        <v>0</v>
      </c>
      <c r="DD232" s="51">
        <f>វត្តមាន!DG232</f>
        <v>0</v>
      </c>
      <c r="DE232" s="51">
        <f>វត្តមាន!DH232</f>
        <v>0</v>
      </c>
      <c r="DF232" s="51">
        <f>វត្តមាន!DI232</f>
        <v>0</v>
      </c>
      <c r="DG232" s="8"/>
      <c r="DH232" s="8"/>
      <c r="DI232" s="8">
        <f t="shared" si="369"/>
        <v>0</v>
      </c>
      <c r="DJ232" s="9" t="str">
        <f t="shared" si="370"/>
        <v>F</v>
      </c>
      <c r="DK232" s="8"/>
      <c r="DL232" s="9" t="str">
        <f t="shared" si="371"/>
        <v>F</v>
      </c>
      <c r="DM232" s="8"/>
      <c r="DN232" s="9" t="str">
        <f t="shared" si="372"/>
        <v>F</v>
      </c>
      <c r="DO232" s="8"/>
      <c r="DP232" s="9" t="str">
        <f t="shared" si="373"/>
        <v>F</v>
      </c>
      <c r="DQ232" s="8"/>
      <c r="DR232" s="9" t="str">
        <f t="shared" si="374"/>
        <v>F</v>
      </c>
      <c r="DS232" s="8"/>
      <c r="DT232" s="9" t="str">
        <f t="shared" si="375"/>
        <v>F</v>
      </c>
      <c r="DU232" s="8"/>
      <c r="DV232" s="9" t="str">
        <f t="shared" si="376"/>
        <v>F</v>
      </c>
      <c r="DW232" s="8"/>
      <c r="DX232" s="9" t="str">
        <f t="shared" si="377"/>
        <v>F</v>
      </c>
      <c r="DY232" s="8"/>
      <c r="DZ232" s="9" t="str">
        <f t="shared" si="378"/>
        <v>F</v>
      </c>
      <c r="EA232" s="8"/>
      <c r="EB232" s="9" t="str">
        <f t="shared" si="379"/>
        <v>F</v>
      </c>
      <c r="EC232" s="8"/>
      <c r="ED232" s="9" t="str">
        <f t="shared" si="380"/>
        <v>F</v>
      </c>
      <c r="EE232" s="58">
        <f t="shared" si="381"/>
        <v>0</v>
      </c>
      <c r="EF232" s="58">
        <v>224</v>
      </c>
      <c r="EG232" s="59" t="str">
        <f t="shared" si="382"/>
        <v>A</v>
      </c>
      <c r="EH232" s="59" t="str">
        <f t="shared" si="383"/>
        <v>ល្អ</v>
      </c>
      <c r="EI232" s="58" t="e">
        <f t="shared" si="384"/>
        <v>#N/A</v>
      </c>
      <c r="EJ232" s="58">
        <f>វត្តមាន!EP232</f>
        <v>2</v>
      </c>
      <c r="EK232" s="58">
        <f>វត្តមាន!EQ232</f>
        <v>2</v>
      </c>
      <c r="EL232" s="58">
        <f>វត្តមាន!ER232</f>
        <v>2</v>
      </c>
      <c r="EM232" s="58">
        <f>វត្តមាន!ES232</f>
        <v>6</v>
      </c>
      <c r="EN232" s="67"/>
      <c r="EO232" s="8"/>
      <c r="EP232" s="8"/>
      <c r="EQ232" s="8">
        <f t="shared" si="385"/>
        <v>0</v>
      </c>
      <c r="ER232" s="9" t="str">
        <f t="shared" si="386"/>
        <v>F</v>
      </c>
      <c r="ES232" s="9"/>
      <c r="ET232" s="8"/>
      <c r="EU232" s="9" t="str">
        <f t="shared" si="387"/>
        <v>F</v>
      </c>
      <c r="EV232" s="9"/>
      <c r="EW232" s="8"/>
      <c r="EX232" s="9" t="str">
        <f t="shared" si="388"/>
        <v>F</v>
      </c>
      <c r="EY232" s="9"/>
      <c r="EZ232" s="8"/>
      <c r="FA232" s="9" t="str">
        <f t="shared" si="389"/>
        <v>F</v>
      </c>
      <c r="FB232" s="9"/>
      <c r="FC232" s="8"/>
      <c r="FD232" s="9" t="str">
        <f t="shared" si="390"/>
        <v>F</v>
      </c>
      <c r="FE232" s="9"/>
      <c r="FF232" s="8"/>
      <c r="FG232" s="9" t="str">
        <f t="shared" si="391"/>
        <v>F</v>
      </c>
      <c r="FH232" s="9"/>
      <c r="FI232" s="8"/>
      <c r="FJ232" s="9" t="str">
        <f t="shared" si="392"/>
        <v>F</v>
      </c>
      <c r="FK232" s="9"/>
      <c r="FL232" s="8"/>
      <c r="FM232" s="9" t="str">
        <f t="shared" si="393"/>
        <v>F</v>
      </c>
      <c r="FN232" s="9"/>
      <c r="FO232" s="8"/>
      <c r="FP232" s="9" t="str">
        <f t="shared" si="394"/>
        <v>F</v>
      </c>
      <c r="FQ232" s="9"/>
      <c r="FR232" s="8"/>
      <c r="FS232" s="9" t="str">
        <f t="shared" si="395"/>
        <v>F</v>
      </c>
      <c r="FT232" s="9"/>
      <c r="FU232" s="8"/>
      <c r="FV232" s="9" t="str">
        <f t="shared" si="396"/>
        <v>F</v>
      </c>
      <c r="FX232" s="58">
        <f t="shared" si="397"/>
        <v>0</v>
      </c>
      <c r="FY232" s="58">
        <v>224</v>
      </c>
      <c r="FZ232" s="59" t="str">
        <f t="shared" si="398"/>
        <v>A</v>
      </c>
      <c r="GA232" s="59" t="str">
        <f t="shared" si="399"/>
        <v>ល្អ</v>
      </c>
      <c r="GB232" s="58" t="e">
        <f t="shared" si="400"/>
        <v>#N/A</v>
      </c>
      <c r="GC232" s="58">
        <f>វត្តមាន!FZ232</f>
        <v>2</v>
      </c>
      <c r="GD232" s="58">
        <f>វត្តមាន!GA232</f>
        <v>2</v>
      </c>
      <c r="GE232" s="58">
        <f>វត្តមាន!GB232</f>
        <v>2</v>
      </c>
      <c r="GF232" s="58">
        <f>វត្តមាន!GC232</f>
        <v>6</v>
      </c>
      <c r="GG232" s="69">
        <f t="shared" si="401"/>
        <v>112</v>
      </c>
      <c r="GH232" s="69">
        <f t="shared" si="402"/>
        <v>224</v>
      </c>
      <c r="GI232" s="69">
        <f t="shared" si="403"/>
        <v>168</v>
      </c>
      <c r="GJ232" s="59" t="str">
        <f t="shared" si="404"/>
        <v>A</v>
      </c>
      <c r="GK232" s="59" t="str">
        <f t="shared" si="405"/>
        <v>ល្អ</v>
      </c>
      <c r="GL232" s="58" t="e">
        <f t="shared" si="406"/>
        <v>#N/A</v>
      </c>
      <c r="GM232" s="2">
        <f t="shared" si="407"/>
        <v>4</v>
      </c>
      <c r="GN232" s="2">
        <f t="shared" si="408"/>
        <v>4</v>
      </c>
      <c r="GO232" s="2">
        <f t="shared" si="409"/>
        <v>4</v>
      </c>
      <c r="GP232" s="2">
        <f t="shared" si="410"/>
        <v>12</v>
      </c>
    </row>
    <row r="233" spans="1:198">
      <c r="A233" s="2"/>
      <c r="B233" s="2">
        <f>ប្រវត្តិរូបសិស្ស!B237</f>
        <v>0</v>
      </c>
      <c r="C233" s="2">
        <f>ប្រវត្តិរូបសិស្ស!C233</f>
        <v>0</v>
      </c>
      <c r="D233" s="2">
        <f>ប្រវត្តិរូបសិស្ស!D233</f>
        <v>0</v>
      </c>
      <c r="E233" s="7">
        <f>ប្រវត្តិរូបសិស្ស!E233</f>
        <v>0</v>
      </c>
      <c r="F233" s="7">
        <f>ប្រវត្តិរូបសិស្ស!G233</f>
        <v>0</v>
      </c>
      <c r="G233" s="8"/>
      <c r="H233" s="8"/>
      <c r="I233" s="8">
        <f t="shared" si="319"/>
        <v>0</v>
      </c>
      <c r="J233" s="9" t="str">
        <f t="shared" si="320"/>
        <v>F</v>
      </c>
      <c r="K233" s="8"/>
      <c r="L233" s="9" t="str">
        <f t="shared" si="321"/>
        <v>F</v>
      </c>
      <c r="M233" s="8"/>
      <c r="N233" s="9" t="str">
        <f t="shared" si="322"/>
        <v>F</v>
      </c>
      <c r="O233" s="8"/>
      <c r="P233" s="9" t="str">
        <f t="shared" si="323"/>
        <v>F</v>
      </c>
      <c r="Q233" s="8"/>
      <c r="R233" s="9" t="str">
        <f t="shared" si="324"/>
        <v>F</v>
      </c>
      <c r="S233" s="8"/>
      <c r="T233" s="9" t="str">
        <f t="shared" si="325"/>
        <v>F</v>
      </c>
      <c r="U233" s="8"/>
      <c r="V233" s="9" t="str">
        <f t="shared" si="326"/>
        <v>F</v>
      </c>
      <c r="W233" s="8"/>
      <c r="X233" s="9" t="str">
        <f t="shared" si="327"/>
        <v>F</v>
      </c>
      <c r="Y233" s="8"/>
      <c r="Z233" s="9" t="str">
        <f t="shared" si="328"/>
        <v>F</v>
      </c>
      <c r="AA233" s="8"/>
      <c r="AB233" s="9" t="str">
        <f t="shared" si="329"/>
        <v>F</v>
      </c>
      <c r="AC233" s="8"/>
      <c r="AD233" s="9" t="str">
        <f t="shared" si="330"/>
        <v>F</v>
      </c>
      <c r="AE233" s="9">
        <f>វត្តមាន!AL233</f>
        <v>0</v>
      </c>
      <c r="AF233" s="9">
        <f>វត្តមាន!AM233</f>
        <v>0</v>
      </c>
      <c r="AG233" s="9">
        <f>វត្តមាន!AN233</f>
        <v>0</v>
      </c>
      <c r="AH233" s="9">
        <f>វត្តមាន!AO233</f>
        <v>0</v>
      </c>
      <c r="AI233" s="53">
        <f t="shared" si="331"/>
        <v>0</v>
      </c>
      <c r="AJ233" s="53">
        <f t="shared" si="332"/>
        <v>0</v>
      </c>
      <c r="AK233" s="54" t="str">
        <f t="shared" si="333"/>
        <v>F</v>
      </c>
      <c r="AL233" s="54" t="str">
        <f t="shared" si="334"/>
        <v>ខ្សោយ</v>
      </c>
      <c r="AM233" s="53">
        <f t="shared" si="335"/>
        <v>1</v>
      </c>
      <c r="AN233" s="53">
        <f>វត្តមាន!BV233</f>
        <v>0</v>
      </c>
      <c r="AO233" s="53">
        <f>វត្តមាន!BW233</f>
        <v>0</v>
      </c>
      <c r="AP233" s="53">
        <f>វត្តមាន!BX233</f>
        <v>0</v>
      </c>
      <c r="AQ233" s="53">
        <f>វត្តមាន!BY233</f>
        <v>0</v>
      </c>
      <c r="AR233" s="53"/>
      <c r="AS233" s="8"/>
      <c r="AT233" s="8"/>
      <c r="AU233" s="8">
        <f t="shared" si="336"/>
        <v>0</v>
      </c>
      <c r="AV233" s="9" t="str">
        <f t="shared" si="337"/>
        <v>F</v>
      </c>
      <c r="AW233" s="8"/>
      <c r="AX233" s="9" t="str">
        <f t="shared" si="338"/>
        <v>F</v>
      </c>
      <c r="AY233" s="8"/>
      <c r="AZ233" s="9" t="str">
        <f t="shared" si="339"/>
        <v>F</v>
      </c>
      <c r="BA233" s="8"/>
      <c r="BB233" s="9" t="str">
        <f t="shared" si="340"/>
        <v>F</v>
      </c>
      <c r="BC233" s="8"/>
      <c r="BD233" s="9" t="str">
        <f t="shared" si="341"/>
        <v>F</v>
      </c>
      <c r="BE233" s="8"/>
      <c r="BF233" s="9" t="str">
        <f t="shared" si="342"/>
        <v>F</v>
      </c>
      <c r="BG233" s="8"/>
      <c r="BH233" s="9" t="str">
        <f t="shared" si="343"/>
        <v>F</v>
      </c>
      <c r="BI233" s="8"/>
      <c r="BJ233" s="9" t="str">
        <f t="shared" si="344"/>
        <v>F</v>
      </c>
      <c r="BK233" s="8"/>
      <c r="BL233" s="9" t="str">
        <f t="shared" si="345"/>
        <v>F</v>
      </c>
      <c r="BM233" s="8"/>
      <c r="BN233" s="9" t="str">
        <f t="shared" si="346"/>
        <v>F</v>
      </c>
      <c r="BO233" s="8"/>
      <c r="BP233" s="9" t="str">
        <f t="shared" si="347"/>
        <v>F</v>
      </c>
      <c r="BQ233" s="51">
        <f t="shared" si="348"/>
        <v>0</v>
      </c>
      <c r="BR233" s="51">
        <f t="shared" si="349"/>
        <v>0</v>
      </c>
      <c r="BS233" s="56" t="str">
        <f t="shared" si="350"/>
        <v>F</v>
      </c>
      <c r="BT233" s="56" t="str">
        <f t="shared" si="351"/>
        <v>ខ្សោយ</v>
      </c>
      <c r="BU233" s="51">
        <f t="shared" si="352"/>
        <v>1</v>
      </c>
      <c r="BV233" s="51">
        <f>វត្តមាន!BV233</f>
        <v>0</v>
      </c>
      <c r="BW233" s="51">
        <f>វត្តមាន!BW233</f>
        <v>0</v>
      </c>
      <c r="BX233" s="51">
        <f>វត្តមាន!BX233</f>
        <v>0</v>
      </c>
      <c r="BY233" s="51">
        <f>វត្តមាន!BY233</f>
        <v>0</v>
      </c>
      <c r="BZ233" s="8"/>
      <c r="CA233" s="8"/>
      <c r="CB233" s="8">
        <f t="shared" si="353"/>
        <v>0</v>
      </c>
      <c r="CC233" s="9" t="str">
        <f t="shared" si="354"/>
        <v>F</v>
      </c>
      <c r="CD233" s="8"/>
      <c r="CE233" s="9" t="str">
        <f t="shared" si="355"/>
        <v>F</v>
      </c>
      <c r="CF233" s="8"/>
      <c r="CG233" s="9" t="str">
        <f t="shared" si="356"/>
        <v>F</v>
      </c>
      <c r="CH233" s="8"/>
      <c r="CI233" s="9" t="str">
        <f t="shared" si="357"/>
        <v>F</v>
      </c>
      <c r="CJ233" s="8"/>
      <c r="CK233" s="9" t="str">
        <f t="shared" si="358"/>
        <v>F</v>
      </c>
      <c r="CL233" s="8"/>
      <c r="CM233" s="9" t="str">
        <f t="shared" si="359"/>
        <v>F</v>
      </c>
      <c r="CN233" s="8"/>
      <c r="CO233" s="9" t="str">
        <f t="shared" si="360"/>
        <v>F</v>
      </c>
      <c r="CP233" s="8"/>
      <c r="CQ233" s="9" t="str">
        <f t="shared" si="361"/>
        <v>F</v>
      </c>
      <c r="CR233" s="8"/>
      <c r="CS233" s="9" t="str">
        <f t="shared" si="362"/>
        <v>F</v>
      </c>
      <c r="CT233" s="8"/>
      <c r="CU233" s="9" t="str">
        <f t="shared" si="363"/>
        <v>F</v>
      </c>
      <c r="CV233" s="8"/>
      <c r="CW233" s="9" t="str">
        <f t="shared" si="364"/>
        <v>F</v>
      </c>
      <c r="CX233" s="51">
        <f t="shared" si="365"/>
        <v>0</v>
      </c>
      <c r="CY233" s="51">
        <v>225</v>
      </c>
      <c r="CZ233" s="56" t="str">
        <f t="shared" si="366"/>
        <v>A</v>
      </c>
      <c r="DA233" s="56" t="str">
        <f t="shared" si="367"/>
        <v>ល្អ</v>
      </c>
      <c r="DB233" s="51" t="e">
        <f t="shared" si="368"/>
        <v>#N/A</v>
      </c>
      <c r="DC233" s="51">
        <f>វត្តមាន!DF233</f>
        <v>0</v>
      </c>
      <c r="DD233" s="51">
        <f>វត្តមាន!DG233</f>
        <v>0</v>
      </c>
      <c r="DE233" s="51">
        <f>វត្តមាន!DH233</f>
        <v>0</v>
      </c>
      <c r="DF233" s="51">
        <f>វត្តមាន!DI233</f>
        <v>0</v>
      </c>
      <c r="DG233" s="8"/>
      <c r="DH233" s="8"/>
      <c r="DI233" s="8">
        <f t="shared" si="369"/>
        <v>0</v>
      </c>
      <c r="DJ233" s="9" t="str">
        <f t="shared" si="370"/>
        <v>F</v>
      </c>
      <c r="DK233" s="8"/>
      <c r="DL233" s="9" t="str">
        <f t="shared" si="371"/>
        <v>F</v>
      </c>
      <c r="DM233" s="8"/>
      <c r="DN233" s="9" t="str">
        <f t="shared" si="372"/>
        <v>F</v>
      </c>
      <c r="DO233" s="8"/>
      <c r="DP233" s="9" t="str">
        <f t="shared" si="373"/>
        <v>F</v>
      </c>
      <c r="DQ233" s="8"/>
      <c r="DR233" s="9" t="str">
        <f t="shared" si="374"/>
        <v>F</v>
      </c>
      <c r="DS233" s="8"/>
      <c r="DT233" s="9" t="str">
        <f t="shared" si="375"/>
        <v>F</v>
      </c>
      <c r="DU233" s="8"/>
      <c r="DV233" s="9" t="str">
        <f t="shared" si="376"/>
        <v>F</v>
      </c>
      <c r="DW233" s="8"/>
      <c r="DX233" s="9" t="str">
        <f t="shared" si="377"/>
        <v>F</v>
      </c>
      <c r="DY233" s="8"/>
      <c r="DZ233" s="9" t="str">
        <f t="shared" si="378"/>
        <v>F</v>
      </c>
      <c r="EA233" s="8"/>
      <c r="EB233" s="9" t="str">
        <f t="shared" si="379"/>
        <v>F</v>
      </c>
      <c r="EC233" s="8"/>
      <c r="ED233" s="9" t="str">
        <f t="shared" si="380"/>
        <v>F</v>
      </c>
      <c r="EE233" s="58">
        <f t="shared" si="381"/>
        <v>0</v>
      </c>
      <c r="EF233" s="58">
        <v>225</v>
      </c>
      <c r="EG233" s="59" t="str">
        <f t="shared" si="382"/>
        <v>A</v>
      </c>
      <c r="EH233" s="59" t="str">
        <f t="shared" si="383"/>
        <v>ល្អ</v>
      </c>
      <c r="EI233" s="58" t="e">
        <f t="shared" si="384"/>
        <v>#N/A</v>
      </c>
      <c r="EJ233" s="58">
        <f>វត្តមាន!EP233</f>
        <v>2</v>
      </c>
      <c r="EK233" s="58">
        <f>វត្តមាន!EQ233</f>
        <v>2</v>
      </c>
      <c r="EL233" s="58">
        <f>វត្តមាន!ER233</f>
        <v>2</v>
      </c>
      <c r="EM233" s="58">
        <f>វត្តមាន!ES233</f>
        <v>6</v>
      </c>
      <c r="EN233" s="67"/>
      <c r="EO233" s="8"/>
      <c r="EP233" s="8"/>
      <c r="EQ233" s="8">
        <f t="shared" si="385"/>
        <v>0</v>
      </c>
      <c r="ER233" s="9" t="str">
        <f t="shared" si="386"/>
        <v>F</v>
      </c>
      <c r="ES233" s="9"/>
      <c r="ET233" s="8"/>
      <c r="EU233" s="9" t="str">
        <f t="shared" si="387"/>
        <v>F</v>
      </c>
      <c r="EV233" s="9"/>
      <c r="EW233" s="8"/>
      <c r="EX233" s="9" t="str">
        <f t="shared" si="388"/>
        <v>F</v>
      </c>
      <c r="EY233" s="9"/>
      <c r="EZ233" s="8"/>
      <c r="FA233" s="9" t="str">
        <f t="shared" si="389"/>
        <v>F</v>
      </c>
      <c r="FB233" s="9"/>
      <c r="FC233" s="8"/>
      <c r="FD233" s="9" t="str">
        <f t="shared" si="390"/>
        <v>F</v>
      </c>
      <c r="FE233" s="9"/>
      <c r="FF233" s="8"/>
      <c r="FG233" s="9" t="str">
        <f t="shared" si="391"/>
        <v>F</v>
      </c>
      <c r="FH233" s="9"/>
      <c r="FI233" s="8"/>
      <c r="FJ233" s="9" t="str">
        <f t="shared" si="392"/>
        <v>F</v>
      </c>
      <c r="FK233" s="9"/>
      <c r="FL233" s="8"/>
      <c r="FM233" s="9" t="str">
        <f t="shared" si="393"/>
        <v>F</v>
      </c>
      <c r="FN233" s="9"/>
      <c r="FO233" s="8"/>
      <c r="FP233" s="9" t="str">
        <f t="shared" si="394"/>
        <v>F</v>
      </c>
      <c r="FQ233" s="9"/>
      <c r="FR233" s="8"/>
      <c r="FS233" s="9" t="str">
        <f t="shared" si="395"/>
        <v>F</v>
      </c>
      <c r="FT233" s="9"/>
      <c r="FU233" s="8"/>
      <c r="FV233" s="9" t="str">
        <f t="shared" si="396"/>
        <v>F</v>
      </c>
      <c r="FX233" s="58">
        <f t="shared" si="397"/>
        <v>0</v>
      </c>
      <c r="FY233" s="58">
        <v>225</v>
      </c>
      <c r="FZ233" s="59" t="str">
        <f t="shared" si="398"/>
        <v>A</v>
      </c>
      <c r="GA233" s="59" t="str">
        <f t="shared" si="399"/>
        <v>ល្អ</v>
      </c>
      <c r="GB233" s="58" t="e">
        <f t="shared" si="400"/>
        <v>#N/A</v>
      </c>
      <c r="GC233" s="58">
        <f>វត្តមាន!FZ233</f>
        <v>2</v>
      </c>
      <c r="GD233" s="58">
        <f>វត្តមាន!GA233</f>
        <v>2</v>
      </c>
      <c r="GE233" s="58">
        <f>វត្តមាន!GB233</f>
        <v>2</v>
      </c>
      <c r="GF233" s="58">
        <f>វត្តមាន!GC233</f>
        <v>6</v>
      </c>
      <c r="GG233" s="69">
        <f t="shared" si="401"/>
        <v>112.5</v>
      </c>
      <c r="GH233" s="69">
        <f t="shared" si="402"/>
        <v>225</v>
      </c>
      <c r="GI233" s="69">
        <f t="shared" si="403"/>
        <v>168.75</v>
      </c>
      <c r="GJ233" s="59" t="str">
        <f t="shared" si="404"/>
        <v>A</v>
      </c>
      <c r="GK233" s="59" t="str">
        <f t="shared" si="405"/>
        <v>ល្អ</v>
      </c>
      <c r="GL233" s="58" t="e">
        <f t="shared" si="406"/>
        <v>#N/A</v>
      </c>
      <c r="GM233" s="2">
        <f t="shared" si="407"/>
        <v>4</v>
      </c>
      <c r="GN233" s="2">
        <f t="shared" si="408"/>
        <v>4</v>
      </c>
      <c r="GO233" s="2">
        <f t="shared" si="409"/>
        <v>4</v>
      </c>
      <c r="GP233" s="2">
        <f t="shared" si="410"/>
        <v>12</v>
      </c>
    </row>
    <row r="234" spans="1:198">
      <c r="A234" s="2"/>
      <c r="B234" s="2">
        <f>ប្រវត្តិរូបសិស្ស!B238</f>
        <v>0</v>
      </c>
      <c r="C234" s="2">
        <f>ប្រវត្តិរូបសិស្ស!C234</f>
        <v>0</v>
      </c>
      <c r="D234" s="2">
        <f>ប្រវត្តិរូបសិស្ស!D234</f>
        <v>0</v>
      </c>
      <c r="E234" s="7">
        <f>ប្រវត្តិរូបសិស្ស!E234</f>
        <v>0</v>
      </c>
      <c r="F234" s="7">
        <f>ប្រវត្តិរូបសិស្ស!G234</f>
        <v>0</v>
      </c>
      <c r="G234" s="8"/>
      <c r="H234" s="8"/>
      <c r="I234" s="8">
        <f t="shared" si="319"/>
        <v>0</v>
      </c>
      <c r="J234" s="9" t="str">
        <f t="shared" si="320"/>
        <v>F</v>
      </c>
      <c r="K234" s="8"/>
      <c r="L234" s="9" t="str">
        <f t="shared" si="321"/>
        <v>F</v>
      </c>
      <c r="M234" s="8"/>
      <c r="N234" s="9" t="str">
        <f t="shared" si="322"/>
        <v>F</v>
      </c>
      <c r="O234" s="8"/>
      <c r="P234" s="9" t="str">
        <f t="shared" si="323"/>
        <v>F</v>
      </c>
      <c r="Q234" s="8"/>
      <c r="R234" s="9" t="str">
        <f t="shared" si="324"/>
        <v>F</v>
      </c>
      <c r="S234" s="8"/>
      <c r="T234" s="9" t="str">
        <f t="shared" si="325"/>
        <v>F</v>
      </c>
      <c r="U234" s="8"/>
      <c r="V234" s="9" t="str">
        <f t="shared" si="326"/>
        <v>F</v>
      </c>
      <c r="W234" s="8"/>
      <c r="X234" s="9" t="str">
        <f t="shared" si="327"/>
        <v>F</v>
      </c>
      <c r="Y234" s="8"/>
      <c r="Z234" s="9" t="str">
        <f t="shared" si="328"/>
        <v>F</v>
      </c>
      <c r="AA234" s="8"/>
      <c r="AB234" s="9" t="str">
        <f t="shared" si="329"/>
        <v>F</v>
      </c>
      <c r="AC234" s="8"/>
      <c r="AD234" s="9" t="str">
        <f t="shared" si="330"/>
        <v>F</v>
      </c>
      <c r="AE234" s="9">
        <f>វត្តមាន!AL234</f>
        <v>0</v>
      </c>
      <c r="AF234" s="9">
        <f>វត្តមាន!AM234</f>
        <v>0</v>
      </c>
      <c r="AG234" s="9">
        <f>វត្តមាន!AN234</f>
        <v>0</v>
      </c>
      <c r="AH234" s="9">
        <f>វត្តមាន!AO234</f>
        <v>0</v>
      </c>
      <c r="AI234" s="53">
        <f t="shared" si="331"/>
        <v>0</v>
      </c>
      <c r="AJ234" s="53">
        <f t="shared" si="332"/>
        <v>0</v>
      </c>
      <c r="AK234" s="54" t="str">
        <f t="shared" si="333"/>
        <v>F</v>
      </c>
      <c r="AL234" s="54" t="str">
        <f t="shared" si="334"/>
        <v>ខ្សោយ</v>
      </c>
      <c r="AM234" s="53">
        <f t="shared" si="335"/>
        <v>1</v>
      </c>
      <c r="AN234" s="53">
        <f>វត្តមាន!BV234</f>
        <v>0</v>
      </c>
      <c r="AO234" s="53">
        <f>វត្តមាន!BW234</f>
        <v>0</v>
      </c>
      <c r="AP234" s="53">
        <f>វត្តមាន!BX234</f>
        <v>0</v>
      </c>
      <c r="AQ234" s="53">
        <f>វត្តមាន!BY234</f>
        <v>0</v>
      </c>
      <c r="AR234" s="53"/>
      <c r="AS234" s="8"/>
      <c r="AT234" s="8"/>
      <c r="AU234" s="8">
        <f t="shared" si="336"/>
        <v>0</v>
      </c>
      <c r="AV234" s="9" t="str">
        <f t="shared" si="337"/>
        <v>F</v>
      </c>
      <c r="AW234" s="8"/>
      <c r="AX234" s="9" t="str">
        <f t="shared" si="338"/>
        <v>F</v>
      </c>
      <c r="AY234" s="8"/>
      <c r="AZ234" s="9" t="str">
        <f t="shared" si="339"/>
        <v>F</v>
      </c>
      <c r="BA234" s="8"/>
      <c r="BB234" s="9" t="str">
        <f t="shared" si="340"/>
        <v>F</v>
      </c>
      <c r="BC234" s="8"/>
      <c r="BD234" s="9" t="str">
        <f t="shared" si="341"/>
        <v>F</v>
      </c>
      <c r="BE234" s="8"/>
      <c r="BF234" s="9" t="str">
        <f t="shared" si="342"/>
        <v>F</v>
      </c>
      <c r="BG234" s="8"/>
      <c r="BH234" s="9" t="str">
        <f t="shared" si="343"/>
        <v>F</v>
      </c>
      <c r="BI234" s="8"/>
      <c r="BJ234" s="9" t="str">
        <f t="shared" si="344"/>
        <v>F</v>
      </c>
      <c r="BK234" s="8"/>
      <c r="BL234" s="9" t="str">
        <f t="shared" si="345"/>
        <v>F</v>
      </c>
      <c r="BM234" s="8"/>
      <c r="BN234" s="9" t="str">
        <f t="shared" si="346"/>
        <v>F</v>
      </c>
      <c r="BO234" s="8"/>
      <c r="BP234" s="9" t="str">
        <f t="shared" si="347"/>
        <v>F</v>
      </c>
      <c r="BQ234" s="51">
        <f t="shared" si="348"/>
        <v>0</v>
      </c>
      <c r="BR234" s="51">
        <f t="shared" si="349"/>
        <v>0</v>
      </c>
      <c r="BS234" s="56" t="str">
        <f t="shared" si="350"/>
        <v>F</v>
      </c>
      <c r="BT234" s="56" t="str">
        <f t="shared" si="351"/>
        <v>ខ្សោយ</v>
      </c>
      <c r="BU234" s="51">
        <f t="shared" si="352"/>
        <v>1</v>
      </c>
      <c r="BV234" s="51">
        <f>វត្តមាន!BV234</f>
        <v>0</v>
      </c>
      <c r="BW234" s="51">
        <f>វត្តមាន!BW234</f>
        <v>0</v>
      </c>
      <c r="BX234" s="51">
        <f>វត្តមាន!BX234</f>
        <v>0</v>
      </c>
      <c r="BY234" s="51">
        <f>វត្តមាន!BY234</f>
        <v>0</v>
      </c>
      <c r="BZ234" s="8"/>
      <c r="CA234" s="8"/>
      <c r="CB234" s="8">
        <f t="shared" si="353"/>
        <v>0</v>
      </c>
      <c r="CC234" s="9" t="str">
        <f t="shared" si="354"/>
        <v>F</v>
      </c>
      <c r="CD234" s="8"/>
      <c r="CE234" s="9" t="str">
        <f t="shared" si="355"/>
        <v>F</v>
      </c>
      <c r="CF234" s="8"/>
      <c r="CG234" s="9" t="str">
        <f t="shared" si="356"/>
        <v>F</v>
      </c>
      <c r="CH234" s="8"/>
      <c r="CI234" s="9" t="str">
        <f t="shared" si="357"/>
        <v>F</v>
      </c>
      <c r="CJ234" s="8"/>
      <c r="CK234" s="9" t="str">
        <f t="shared" si="358"/>
        <v>F</v>
      </c>
      <c r="CL234" s="8"/>
      <c r="CM234" s="9" t="str">
        <f t="shared" si="359"/>
        <v>F</v>
      </c>
      <c r="CN234" s="8"/>
      <c r="CO234" s="9" t="str">
        <f t="shared" si="360"/>
        <v>F</v>
      </c>
      <c r="CP234" s="8"/>
      <c r="CQ234" s="9" t="str">
        <f t="shared" si="361"/>
        <v>F</v>
      </c>
      <c r="CR234" s="8"/>
      <c r="CS234" s="9" t="str">
        <f t="shared" si="362"/>
        <v>F</v>
      </c>
      <c r="CT234" s="8"/>
      <c r="CU234" s="9" t="str">
        <f t="shared" si="363"/>
        <v>F</v>
      </c>
      <c r="CV234" s="8"/>
      <c r="CW234" s="9" t="str">
        <f t="shared" si="364"/>
        <v>F</v>
      </c>
      <c r="CX234" s="51">
        <f t="shared" si="365"/>
        <v>0</v>
      </c>
      <c r="CY234" s="51">
        <v>226</v>
      </c>
      <c r="CZ234" s="56" t="str">
        <f t="shared" si="366"/>
        <v>A</v>
      </c>
      <c r="DA234" s="56" t="str">
        <f t="shared" si="367"/>
        <v>ល្អ</v>
      </c>
      <c r="DB234" s="51" t="e">
        <f t="shared" si="368"/>
        <v>#N/A</v>
      </c>
      <c r="DC234" s="51">
        <f>វត្តមាន!DF234</f>
        <v>0</v>
      </c>
      <c r="DD234" s="51">
        <f>វត្តមាន!DG234</f>
        <v>0</v>
      </c>
      <c r="DE234" s="51">
        <f>វត្តមាន!DH234</f>
        <v>0</v>
      </c>
      <c r="DF234" s="51">
        <f>វត្តមាន!DI234</f>
        <v>0</v>
      </c>
      <c r="DG234" s="8"/>
      <c r="DH234" s="8"/>
      <c r="DI234" s="8">
        <f t="shared" si="369"/>
        <v>0</v>
      </c>
      <c r="DJ234" s="9" t="str">
        <f t="shared" si="370"/>
        <v>F</v>
      </c>
      <c r="DK234" s="8"/>
      <c r="DL234" s="9" t="str">
        <f t="shared" si="371"/>
        <v>F</v>
      </c>
      <c r="DM234" s="8"/>
      <c r="DN234" s="9" t="str">
        <f t="shared" si="372"/>
        <v>F</v>
      </c>
      <c r="DO234" s="8"/>
      <c r="DP234" s="9" t="str">
        <f t="shared" si="373"/>
        <v>F</v>
      </c>
      <c r="DQ234" s="8"/>
      <c r="DR234" s="9" t="str">
        <f t="shared" si="374"/>
        <v>F</v>
      </c>
      <c r="DS234" s="8"/>
      <c r="DT234" s="9" t="str">
        <f t="shared" si="375"/>
        <v>F</v>
      </c>
      <c r="DU234" s="8"/>
      <c r="DV234" s="9" t="str">
        <f t="shared" si="376"/>
        <v>F</v>
      </c>
      <c r="DW234" s="8"/>
      <c r="DX234" s="9" t="str">
        <f t="shared" si="377"/>
        <v>F</v>
      </c>
      <c r="DY234" s="8"/>
      <c r="DZ234" s="9" t="str">
        <f t="shared" si="378"/>
        <v>F</v>
      </c>
      <c r="EA234" s="8"/>
      <c r="EB234" s="9" t="str">
        <f t="shared" si="379"/>
        <v>F</v>
      </c>
      <c r="EC234" s="8"/>
      <c r="ED234" s="9" t="str">
        <f t="shared" si="380"/>
        <v>F</v>
      </c>
      <c r="EE234" s="58">
        <f t="shared" si="381"/>
        <v>0</v>
      </c>
      <c r="EF234" s="58">
        <v>226</v>
      </c>
      <c r="EG234" s="59" t="str">
        <f t="shared" si="382"/>
        <v>A</v>
      </c>
      <c r="EH234" s="59" t="str">
        <f t="shared" si="383"/>
        <v>ល្អ</v>
      </c>
      <c r="EI234" s="58" t="e">
        <f t="shared" si="384"/>
        <v>#N/A</v>
      </c>
      <c r="EJ234" s="58">
        <f>វត្តមាន!EP234</f>
        <v>2</v>
      </c>
      <c r="EK234" s="58">
        <f>វត្តមាន!EQ234</f>
        <v>2</v>
      </c>
      <c r="EL234" s="58">
        <f>វត្តមាន!ER234</f>
        <v>2</v>
      </c>
      <c r="EM234" s="58">
        <f>វត្តមាន!ES234</f>
        <v>6</v>
      </c>
      <c r="EN234" s="67"/>
      <c r="EO234" s="8"/>
      <c r="EP234" s="8"/>
      <c r="EQ234" s="8">
        <f t="shared" si="385"/>
        <v>0</v>
      </c>
      <c r="ER234" s="9" t="str">
        <f t="shared" si="386"/>
        <v>F</v>
      </c>
      <c r="ES234" s="9"/>
      <c r="ET234" s="8"/>
      <c r="EU234" s="9" t="str">
        <f t="shared" si="387"/>
        <v>F</v>
      </c>
      <c r="EV234" s="9"/>
      <c r="EW234" s="8"/>
      <c r="EX234" s="9" t="str">
        <f t="shared" si="388"/>
        <v>F</v>
      </c>
      <c r="EY234" s="9"/>
      <c r="EZ234" s="8"/>
      <c r="FA234" s="9" t="str">
        <f t="shared" si="389"/>
        <v>F</v>
      </c>
      <c r="FB234" s="9"/>
      <c r="FC234" s="8"/>
      <c r="FD234" s="9" t="str">
        <f t="shared" si="390"/>
        <v>F</v>
      </c>
      <c r="FE234" s="9"/>
      <c r="FF234" s="8"/>
      <c r="FG234" s="9" t="str">
        <f t="shared" si="391"/>
        <v>F</v>
      </c>
      <c r="FH234" s="9"/>
      <c r="FI234" s="8"/>
      <c r="FJ234" s="9" t="str">
        <f t="shared" si="392"/>
        <v>F</v>
      </c>
      <c r="FK234" s="9"/>
      <c r="FL234" s="8"/>
      <c r="FM234" s="9" t="str">
        <f t="shared" si="393"/>
        <v>F</v>
      </c>
      <c r="FN234" s="9"/>
      <c r="FO234" s="8"/>
      <c r="FP234" s="9" t="str">
        <f t="shared" si="394"/>
        <v>F</v>
      </c>
      <c r="FQ234" s="9"/>
      <c r="FR234" s="8"/>
      <c r="FS234" s="9" t="str">
        <f t="shared" si="395"/>
        <v>F</v>
      </c>
      <c r="FT234" s="9"/>
      <c r="FU234" s="8"/>
      <c r="FV234" s="9" t="str">
        <f t="shared" si="396"/>
        <v>F</v>
      </c>
      <c r="FX234" s="58">
        <f t="shared" si="397"/>
        <v>0</v>
      </c>
      <c r="FY234" s="58">
        <v>226</v>
      </c>
      <c r="FZ234" s="59" t="str">
        <f t="shared" si="398"/>
        <v>A</v>
      </c>
      <c r="GA234" s="59" t="str">
        <f t="shared" si="399"/>
        <v>ល្អ</v>
      </c>
      <c r="GB234" s="58" t="e">
        <f t="shared" si="400"/>
        <v>#N/A</v>
      </c>
      <c r="GC234" s="58">
        <f>វត្តមាន!FZ234</f>
        <v>2</v>
      </c>
      <c r="GD234" s="58">
        <f>វត្តមាន!GA234</f>
        <v>2</v>
      </c>
      <c r="GE234" s="58">
        <f>វត្តមាន!GB234</f>
        <v>2</v>
      </c>
      <c r="GF234" s="58">
        <f>វត្តមាន!GC234</f>
        <v>6</v>
      </c>
      <c r="GG234" s="69">
        <f t="shared" si="401"/>
        <v>113</v>
      </c>
      <c r="GH234" s="69">
        <f t="shared" si="402"/>
        <v>226</v>
      </c>
      <c r="GI234" s="69">
        <f t="shared" si="403"/>
        <v>169.5</v>
      </c>
      <c r="GJ234" s="59" t="str">
        <f t="shared" si="404"/>
        <v>A</v>
      </c>
      <c r="GK234" s="59" t="str">
        <f t="shared" si="405"/>
        <v>ល្អ</v>
      </c>
      <c r="GL234" s="58" t="e">
        <f t="shared" si="406"/>
        <v>#N/A</v>
      </c>
      <c r="GM234" s="2">
        <f t="shared" si="407"/>
        <v>4</v>
      </c>
      <c r="GN234" s="2">
        <f t="shared" si="408"/>
        <v>4</v>
      </c>
      <c r="GO234" s="2">
        <f t="shared" si="409"/>
        <v>4</v>
      </c>
      <c r="GP234" s="2">
        <f t="shared" si="410"/>
        <v>12</v>
      </c>
    </row>
    <row r="235" spans="1:198">
      <c r="A235" s="2"/>
      <c r="B235" s="2">
        <f>ប្រវត្តិរូបសិស្ស!B239</f>
        <v>0</v>
      </c>
      <c r="C235" s="2">
        <f>ប្រវត្តិរូបសិស្ស!C235</f>
        <v>0</v>
      </c>
      <c r="D235" s="2">
        <f>ប្រវត្តិរូបសិស្ស!D235</f>
        <v>0</v>
      </c>
      <c r="E235" s="7">
        <f>ប្រវត្តិរូបសិស្ស!E235</f>
        <v>0</v>
      </c>
      <c r="F235" s="7">
        <f>ប្រវត្តិរូបសិស្ស!G235</f>
        <v>0</v>
      </c>
      <c r="G235" s="8"/>
      <c r="H235" s="8"/>
      <c r="I235" s="8">
        <f t="shared" si="319"/>
        <v>0</v>
      </c>
      <c r="J235" s="9" t="str">
        <f t="shared" si="320"/>
        <v>F</v>
      </c>
      <c r="K235" s="8"/>
      <c r="L235" s="9" t="str">
        <f t="shared" si="321"/>
        <v>F</v>
      </c>
      <c r="M235" s="8"/>
      <c r="N235" s="9" t="str">
        <f t="shared" si="322"/>
        <v>F</v>
      </c>
      <c r="O235" s="8"/>
      <c r="P235" s="9" t="str">
        <f t="shared" si="323"/>
        <v>F</v>
      </c>
      <c r="Q235" s="8"/>
      <c r="R235" s="9" t="str">
        <f t="shared" si="324"/>
        <v>F</v>
      </c>
      <c r="S235" s="8"/>
      <c r="T235" s="9" t="str">
        <f t="shared" si="325"/>
        <v>F</v>
      </c>
      <c r="U235" s="8"/>
      <c r="V235" s="9" t="str">
        <f t="shared" si="326"/>
        <v>F</v>
      </c>
      <c r="W235" s="8"/>
      <c r="X235" s="9" t="str">
        <f t="shared" si="327"/>
        <v>F</v>
      </c>
      <c r="Y235" s="8"/>
      <c r="Z235" s="9" t="str">
        <f t="shared" si="328"/>
        <v>F</v>
      </c>
      <c r="AA235" s="8"/>
      <c r="AB235" s="9" t="str">
        <f t="shared" si="329"/>
        <v>F</v>
      </c>
      <c r="AC235" s="8"/>
      <c r="AD235" s="9" t="str">
        <f t="shared" si="330"/>
        <v>F</v>
      </c>
      <c r="AE235" s="9">
        <f>វត្តមាន!AL235</f>
        <v>0</v>
      </c>
      <c r="AF235" s="9">
        <f>វត្តមាន!AM235</f>
        <v>0</v>
      </c>
      <c r="AG235" s="9">
        <f>វត្តមាន!AN235</f>
        <v>0</v>
      </c>
      <c r="AH235" s="9">
        <f>វត្តមាន!AO235</f>
        <v>0</v>
      </c>
      <c r="AI235" s="53">
        <f t="shared" si="331"/>
        <v>0</v>
      </c>
      <c r="AJ235" s="53">
        <f t="shared" si="332"/>
        <v>0</v>
      </c>
      <c r="AK235" s="54" t="str">
        <f t="shared" si="333"/>
        <v>F</v>
      </c>
      <c r="AL235" s="54" t="str">
        <f t="shared" si="334"/>
        <v>ខ្សោយ</v>
      </c>
      <c r="AM235" s="53">
        <f t="shared" si="335"/>
        <v>1</v>
      </c>
      <c r="AN235" s="53">
        <f>វត្តមាន!BV235</f>
        <v>0</v>
      </c>
      <c r="AO235" s="53">
        <f>វត្តមាន!BW235</f>
        <v>0</v>
      </c>
      <c r="AP235" s="53">
        <f>វត្តមាន!BX235</f>
        <v>0</v>
      </c>
      <c r="AQ235" s="53">
        <f>វត្តមាន!BY235</f>
        <v>0</v>
      </c>
      <c r="AR235" s="53"/>
      <c r="AS235" s="8"/>
      <c r="AT235" s="8"/>
      <c r="AU235" s="8">
        <f t="shared" si="336"/>
        <v>0</v>
      </c>
      <c r="AV235" s="9" t="str">
        <f t="shared" si="337"/>
        <v>F</v>
      </c>
      <c r="AW235" s="8"/>
      <c r="AX235" s="9" t="str">
        <f t="shared" si="338"/>
        <v>F</v>
      </c>
      <c r="AY235" s="8"/>
      <c r="AZ235" s="9" t="str">
        <f t="shared" si="339"/>
        <v>F</v>
      </c>
      <c r="BA235" s="8"/>
      <c r="BB235" s="9" t="str">
        <f t="shared" si="340"/>
        <v>F</v>
      </c>
      <c r="BC235" s="8"/>
      <c r="BD235" s="9" t="str">
        <f t="shared" si="341"/>
        <v>F</v>
      </c>
      <c r="BE235" s="8"/>
      <c r="BF235" s="9" t="str">
        <f t="shared" si="342"/>
        <v>F</v>
      </c>
      <c r="BG235" s="8"/>
      <c r="BH235" s="9" t="str">
        <f t="shared" si="343"/>
        <v>F</v>
      </c>
      <c r="BI235" s="8"/>
      <c r="BJ235" s="9" t="str">
        <f t="shared" si="344"/>
        <v>F</v>
      </c>
      <c r="BK235" s="8"/>
      <c r="BL235" s="9" t="str">
        <f t="shared" si="345"/>
        <v>F</v>
      </c>
      <c r="BM235" s="8"/>
      <c r="BN235" s="9" t="str">
        <f t="shared" si="346"/>
        <v>F</v>
      </c>
      <c r="BO235" s="8"/>
      <c r="BP235" s="9" t="str">
        <f t="shared" si="347"/>
        <v>F</v>
      </c>
      <c r="BQ235" s="51">
        <f t="shared" si="348"/>
        <v>0</v>
      </c>
      <c r="BR235" s="51">
        <f t="shared" si="349"/>
        <v>0</v>
      </c>
      <c r="BS235" s="56" t="str">
        <f t="shared" si="350"/>
        <v>F</v>
      </c>
      <c r="BT235" s="56" t="str">
        <f t="shared" si="351"/>
        <v>ខ្សោយ</v>
      </c>
      <c r="BU235" s="51">
        <f t="shared" si="352"/>
        <v>1</v>
      </c>
      <c r="BV235" s="51">
        <f>វត្តមាន!BV235</f>
        <v>0</v>
      </c>
      <c r="BW235" s="51">
        <f>វត្តមាន!BW235</f>
        <v>0</v>
      </c>
      <c r="BX235" s="51">
        <f>វត្តមាន!BX235</f>
        <v>0</v>
      </c>
      <c r="BY235" s="51">
        <f>វត្តមាន!BY235</f>
        <v>0</v>
      </c>
      <c r="BZ235" s="8"/>
      <c r="CA235" s="8"/>
      <c r="CB235" s="8">
        <f t="shared" si="353"/>
        <v>0</v>
      </c>
      <c r="CC235" s="9" t="str">
        <f t="shared" si="354"/>
        <v>F</v>
      </c>
      <c r="CD235" s="8"/>
      <c r="CE235" s="9" t="str">
        <f t="shared" si="355"/>
        <v>F</v>
      </c>
      <c r="CF235" s="8"/>
      <c r="CG235" s="9" t="str">
        <f t="shared" si="356"/>
        <v>F</v>
      </c>
      <c r="CH235" s="8"/>
      <c r="CI235" s="9" t="str">
        <f t="shared" si="357"/>
        <v>F</v>
      </c>
      <c r="CJ235" s="8"/>
      <c r="CK235" s="9" t="str">
        <f t="shared" si="358"/>
        <v>F</v>
      </c>
      <c r="CL235" s="8"/>
      <c r="CM235" s="9" t="str">
        <f t="shared" si="359"/>
        <v>F</v>
      </c>
      <c r="CN235" s="8"/>
      <c r="CO235" s="9" t="str">
        <f t="shared" si="360"/>
        <v>F</v>
      </c>
      <c r="CP235" s="8"/>
      <c r="CQ235" s="9" t="str">
        <f t="shared" si="361"/>
        <v>F</v>
      </c>
      <c r="CR235" s="8"/>
      <c r="CS235" s="9" t="str">
        <f t="shared" si="362"/>
        <v>F</v>
      </c>
      <c r="CT235" s="8"/>
      <c r="CU235" s="9" t="str">
        <f t="shared" si="363"/>
        <v>F</v>
      </c>
      <c r="CV235" s="8"/>
      <c r="CW235" s="9" t="str">
        <f t="shared" si="364"/>
        <v>F</v>
      </c>
      <c r="CX235" s="51">
        <f t="shared" si="365"/>
        <v>0</v>
      </c>
      <c r="CY235" s="51">
        <v>227</v>
      </c>
      <c r="CZ235" s="56" t="str">
        <f t="shared" si="366"/>
        <v>A</v>
      </c>
      <c r="DA235" s="56" t="str">
        <f t="shared" si="367"/>
        <v>ល្អ</v>
      </c>
      <c r="DB235" s="51" t="e">
        <f t="shared" si="368"/>
        <v>#N/A</v>
      </c>
      <c r="DC235" s="51">
        <f>វត្តមាន!DF235</f>
        <v>0</v>
      </c>
      <c r="DD235" s="51">
        <f>វត្តមាន!DG235</f>
        <v>0</v>
      </c>
      <c r="DE235" s="51">
        <f>វត្តមាន!DH235</f>
        <v>0</v>
      </c>
      <c r="DF235" s="51">
        <f>វត្តមាន!DI235</f>
        <v>0</v>
      </c>
      <c r="DG235" s="8"/>
      <c r="DH235" s="8"/>
      <c r="DI235" s="8">
        <f t="shared" si="369"/>
        <v>0</v>
      </c>
      <c r="DJ235" s="9" t="str">
        <f t="shared" si="370"/>
        <v>F</v>
      </c>
      <c r="DK235" s="8"/>
      <c r="DL235" s="9" t="str">
        <f t="shared" si="371"/>
        <v>F</v>
      </c>
      <c r="DM235" s="8"/>
      <c r="DN235" s="9" t="str">
        <f t="shared" si="372"/>
        <v>F</v>
      </c>
      <c r="DO235" s="8"/>
      <c r="DP235" s="9" t="str">
        <f t="shared" si="373"/>
        <v>F</v>
      </c>
      <c r="DQ235" s="8"/>
      <c r="DR235" s="9" t="str">
        <f t="shared" si="374"/>
        <v>F</v>
      </c>
      <c r="DS235" s="8"/>
      <c r="DT235" s="9" t="str">
        <f t="shared" si="375"/>
        <v>F</v>
      </c>
      <c r="DU235" s="8"/>
      <c r="DV235" s="9" t="str">
        <f t="shared" si="376"/>
        <v>F</v>
      </c>
      <c r="DW235" s="8"/>
      <c r="DX235" s="9" t="str">
        <f t="shared" si="377"/>
        <v>F</v>
      </c>
      <c r="DY235" s="8"/>
      <c r="DZ235" s="9" t="str">
        <f t="shared" si="378"/>
        <v>F</v>
      </c>
      <c r="EA235" s="8"/>
      <c r="EB235" s="9" t="str">
        <f t="shared" si="379"/>
        <v>F</v>
      </c>
      <c r="EC235" s="8"/>
      <c r="ED235" s="9" t="str">
        <f t="shared" si="380"/>
        <v>F</v>
      </c>
      <c r="EE235" s="58">
        <f t="shared" si="381"/>
        <v>0</v>
      </c>
      <c r="EF235" s="58">
        <v>227</v>
      </c>
      <c r="EG235" s="59" t="str">
        <f t="shared" si="382"/>
        <v>A</v>
      </c>
      <c r="EH235" s="59" t="str">
        <f t="shared" si="383"/>
        <v>ល្អ</v>
      </c>
      <c r="EI235" s="58" t="e">
        <f t="shared" si="384"/>
        <v>#N/A</v>
      </c>
      <c r="EJ235" s="58">
        <f>វត្តមាន!EP235</f>
        <v>2</v>
      </c>
      <c r="EK235" s="58">
        <f>វត្តមាន!EQ235</f>
        <v>2</v>
      </c>
      <c r="EL235" s="58">
        <f>វត្តមាន!ER235</f>
        <v>2</v>
      </c>
      <c r="EM235" s="58">
        <f>វត្តមាន!ES235</f>
        <v>6</v>
      </c>
      <c r="EN235" s="67"/>
      <c r="EO235" s="8"/>
      <c r="EP235" s="8"/>
      <c r="EQ235" s="8">
        <f t="shared" si="385"/>
        <v>0</v>
      </c>
      <c r="ER235" s="9" t="str">
        <f t="shared" si="386"/>
        <v>F</v>
      </c>
      <c r="ES235" s="9"/>
      <c r="ET235" s="8"/>
      <c r="EU235" s="9" t="str">
        <f t="shared" si="387"/>
        <v>F</v>
      </c>
      <c r="EV235" s="9"/>
      <c r="EW235" s="8"/>
      <c r="EX235" s="9" t="str">
        <f t="shared" si="388"/>
        <v>F</v>
      </c>
      <c r="EY235" s="9"/>
      <c r="EZ235" s="8"/>
      <c r="FA235" s="9" t="str">
        <f t="shared" si="389"/>
        <v>F</v>
      </c>
      <c r="FB235" s="9"/>
      <c r="FC235" s="8"/>
      <c r="FD235" s="9" t="str">
        <f t="shared" si="390"/>
        <v>F</v>
      </c>
      <c r="FE235" s="9"/>
      <c r="FF235" s="8"/>
      <c r="FG235" s="9" t="str">
        <f t="shared" si="391"/>
        <v>F</v>
      </c>
      <c r="FH235" s="9"/>
      <c r="FI235" s="8"/>
      <c r="FJ235" s="9" t="str">
        <f t="shared" si="392"/>
        <v>F</v>
      </c>
      <c r="FK235" s="9"/>
      <c r="FL235" s="8"/>
      <c r="FM235" s="9" t="str">
        <f t="shared" si="393"/>
        <v>F</v>
      </c>
      <c r="FN235" s="9"/>
      <c r="FO235" s="8"/>
      <c r="FP235" s="9" t="str">
        <f t="shared" si="394"/>
        <v>F</v>
      </c>
      <c r="FQ235" s="9"/>
      <c r="FR235" s="8"/>
      <c r="FS235" s="9" t="str">
        <f t="shared" si="395"/>
        <v>F</v>
      </c>
      <c r="FT235" s="9"/>
      <c r="FU235" s="8"/>
      <c r="FV235" s="9" t="str">
        <f t="shared" si="396"/>
        <v>F</v>
      </c>
      <c r="FX235" s="58">
        <f t="shared" si="397"/>
        <v>0</v>
      </c>
      <c r="FY235" s="58">
        <v>227</v>
      </c>
      <c r="FZ235" s="59" t="str">
        <f t="shared" si="398"/>
        <v>A</v>
      </c>
      <c r="GA235" s="59" t="str">
        <f t="shared" si="399"/>
        <v>ល្អ</v>
      </c>
      <c r="GB235" s="58" t="e">
        <f t="shared" si="400"/>
        <v>#N/A</v>
      </c>
      <c r="GC235" s="58">
        <f>វត្តមាន!FZ235</f>
        <v>2</v>
      </c>
      <c r="GD235" s="58">
        <f>វត្តមាន!GA235</f>
        <v>2</v>
      </c>
      <c r="GE235" s="58">
        <f>វត្តមាន!GB235</f>
        <v>2</v>
      </c>
      <c r="GF235" s="58">
        <f>វត្តមាន!GC235</f>
        <v>6</v>
      </c>
      <c r="GG235" s="69">
        <f t="shared" si="401"/>
        <v>113.5</v>
      </c>
      <c r="GH235" s="69">
        <f t="shared" si="402"/>
        <v>227</v>
      </c>
      <c r="GI235" s="69">
        <f t="shared" si="403"/>
        <v>170.25</v>
      </c>
      <c r="GJ235" s="59" t="str">
        <f t="shared" si="404"/>
        <v>A</v>
      </c>
      <c r="GK235" s="59" t="str">
        <f t="shared" si="405"/>
        <v>ល្អ</v>
      </c>
      <c r="GL235" s="58" t="e">
        <f t="shared" si="406"/>
        <v>#N/A</v>
      </c>
      <c r="GM235" s="2">
        <f t="shared" si="407"/>
        <v>4</v>
      </c>
      <c r="GN235" s="2">
        <f t="shared" si="408"/>
        <v>4</v>
      </c>
      <c r="GO235" s="2">
        <f t="shared" si="409"/>
        <v>4</v>
      </c>
      <c r="GP235" s="2">
        <f t="shared" si="410"/>
        <v>12</v>
      </c>
    </row>
    <row r="236" spans="1:198">
      <c r="A236" s="2"/>
      <c r="B236" s="2">
        <f>ប្រវត្តិរូបសិស្ស!B240</f>
        <v>0</v>
      </c>
      <c r="C236" s="2">
        <f>ប្រវត្តិរូបសិស្ស!C236</f>
        <v>0</v>
      </c>
      <c r="D236" s="2">
        <f>ប្រវត្តិរូបសិស្ស!D236</f>
        <v>0</v>
      </c>
      <c r="E236" s="7">
        <f>ប្រវត្តិរូបសិស្ស!E236</f>
        <v>0</v>
      </c>
      <c r="F236" s="7">
        <f>ប្រវត្តិរូបសិស្ស!G236</f>
        <v>0</v>
      </c>
      <c r="G236" s="8"/>
      <c r="H236" s="8"/>
      <c r="I236" s="8">
        <f t="shared" si="319"/>
        <v>0</v>
      </c>
      <c r="J236" s="9" t="str">
        <f t="shared" si="320"/>
        <v>F</v>
      </c>
      <c r="K236" s="8"/>
      <c r="L236" s="9" t="str">
        <f t="shared" si="321"/>
        <v>F</v>
      </c>
      <c r="M236" s="8"/>
      <c r="N236" s="9" t="str">
        <f t="shared" si="322"/>
        <v>F</v>
      </c>
      <c r="O236" s="8"/>
      <c r="P236" s="9" t="str">
        <f t="shared" si="323"/>
        <v>F</v>
      </c>
      <c r="Q236" s="8"/>
      <c r="R236" s="9" t="str">
        <f t="shared" si="324"/>
        <v>F</v>
      </c>
      <c r="S236" s="8"/>
      <c r="T236" s="9" t="str">
        <f t="shared" si="325"/>
        <v>F</v>
      </c>
      <c r="U236" s="8"/>
      <c r="V236" s="9" t="str">
        <f t="shared" si="326"/>
        <v>F</v>
      </c>
      <c r="W236" s="8"/>
      <c r="X236" s="9" t="str">
        <f t="shared" si="327"/>
        <v>F</v>
      </c>
      <c r="Y236" s="8"/>
      <c r="Z236" s="9" t="str">
        <f t="shared" si="328"/>
        <v>F</v>
      </c>
      <c r="AA236" s="8"/>
      <c r="AB236" s="9" t="str">
        <f t="shared" si="329"/>
        <v>F</v>
      </c>
      <c r="AC236" s="8"/>
      <c r="AD236" s="9" t="str">
        <f t="shared" si="330"/>
        <v>F</v>
      </c>
      <c r="AE236" s="9">
        <f>វត្តមាន!AL236</f>
        <v>0</v>
      </c>
      <c r="AF236" s="9">
        <f>វត្តមាន!AM236</f>
        <v>0</v>
      </c>
      <c r="AG236" s="9">
        <f>វត្តមាន!AN236</f>
        <v>0</v>
      </c>
      <c r="AH236" s="9">
        <f>វត្តមាន!AO236</f>
        <v>0</v>
      </c>
      <c r="AI236" s="53">
        <f t="shared" si="331"/>
        <v>0</v>
      </c>
      <c r="AJ236" s="53">
        <f t="shared" si="332"/>
        <v>0</v>
      </c>
      <c r="AK236" s="54" t="str">
        <f t="shared" si="333"/>
        <v>F</v>
      </c>
      <c r="AL236" s="54" t="str">
        <f t="shared" si="334"/>
        <v>ខ្សោយ</v>
      </c>
      <c r="AM236" s="53">
        <f t="shared" si="335"/>
        <v>1</v>
      </c>
      <c r="AN236" s="53">
        <f>វត្តមាន!BV236</f>
        <v>0</v>
      </c>
      <c r="AO236" s="53">
        <f>វត្តមាន!BW236</f>
        <v>0</v>
      </c>
      <c r="AP236" s="53">
        <f>វត្តមាន!BX236</f>
        <v>0</v>
      </c>
      <c r="AQ236" s="53">
        <f>វត្តមាន!BY236</f>
        <v>0</v>
      </c>
      <c r="AR236" s="53"/>
      <c r="AS236" s="8"/>
      <c r="AT236" s="8"/>
      <c r="AU236" s="8">
        <f t="shared" si="336"/>
        <v>0</v>
      </c>
      <c r="AV236" s="9" t="str">
        <f t="shared" si="337"/>
        <v>F</v>
      </c>
      <c r="AW236" s="8"/>
      <c r="AX236" s="9" t="str">
        <f t="shared" si="338"/>
        <v>F</v>
      </c>
      <c r="AY236" s="8"/>
      <c r="AZ236" s="9" t="str">
        <f t="shared" si="339"/>
        <v>F</v>
      </c>
      <c r="BA236" s="8"/>
      <c r="BB236" s="9" t="str">
        <f t="shared" si="340"/>
        <v>F</v>
      </c>
      <c r="BC236" s="8"/>
      <c r="BD236" s="9" t="str">
        <f t="shared" si="341"/>
        <v>F</v>
      </c>
      <c r="BE236" s="8"/>
      <c r="BF236" s="9" t="str">
        <f t="shared" si="342"/>
        <v>F</v>
      </c>
      <c r="BG236" s="8"/>
      <c r="BH236" s="9" t="str">
        <f t="shared" si="343"/>
        <v>F</v>
      </c>
      <c r="BI236" s="8"/>
      <c r="BJ236" s="9" t="str">
        <f t="shared" si="344"/>
        <v>F</v>
      </c>
      <c r="BK236" s="8"/>
      <c r="BL236" s="9" t="str">
        <f t="shared" si="345"/>
        <v>F</v>
      </c>
      <c r="BM236" s="8"/>
      <c r="BN236" s="9" t="str">
        <f t="shared" si="346"/>
        <v>F</v>
      </c>
      <c r="BO236" s="8"/>
      <c r="BP236" s="9" t="str">
        <f t="shared" si="347"/>
        <v>F</v>
      </c>
      <c r="BQ236" s="51">
        <f t="shared" si="348"/>
        <v>0</v>
      </c>
      <c r="BR236" s="51">
        <f t="shared" si="349"/>
        <v>0</v>
      </c>
      <c r="BS236" s="56" t="str">
        <f t="shared" si="350"/>
        <v>F</v>
      </c>
      <c r="BT236" s="56" t="str">
        <f t="shared" si="351"/>
        <v>ខ្សោយ</v>
      </c>
      <c r="BU236" s="51">
        <f t="shared" si="352"/>
        <v>1</v>
      </c>
      <c r="BV236" s="51">
        <f>វត្តមាន!BV236</f>
        <v>0</v>
      </c>
      <c r="BW236" s="51">
        <f>វត្តមាន!BW236</f>
        <v>0</v>
      </c>
      <c r="BX236" s="51">
        <f>វត្តមាន!BX236</f>
        <v>0</v>
      </c>
      <c r="BY236" s="51">
        <f>វត្តមាន!BY236</f>
        <v>0</v>
      </c>
      <c r="BZ236" s="8"/>
      <c r="CA236" s="8"/>
      <c r="CB236" s="8">
        <f t="shared" si="353"/>
        <v>0</v>
      </c>
      <c r="CC236" s="9" t="str">
        <f t="shared" si="354"/>
        <v>F</v>
      </c>
      <c r="CD236" s="8"/>
      <c r="CE236" s="9" t="str">
        <f t="shared" si="355"/>
        <v>F</v>
      </c>
      <c r="CF236" s="8"/>
      <c r="CG236" s="9" t="str">
        <f t="shared" si="356"/>
        <v>F</v>
      </c>
      <c r="CH236" s="8"/>
      <c r="CI236" s="9" t="str">
        <f t="shared" si="357"/>
        <v>F</v>
      </c>
      <c r="CJ236" s="8"/>
      <c r="CK236" s="9" t="str">
        <f t="shared" si="358"/>
        <v>F</v>
      </c>
      <c r="CL236" s="8"/>
      <c r="CM236" s="9" t="str">
        <f t="shared" si="359"/>
        <v>F</v>
      </c>
      <c r="CN236" s="8"/>
      <c r="CO236" s="9" t="str">
        <f t="shared" si="360"/>
        <v>F</v>
      </c>
      <c r="CP236" s="8"/>
      <c r="CQ236" s="9" t="str">
        <f t="shared" si="361"/>
        <v>F</v>
      </c>
      <c r="CR236" s="8"/>
      <c r="CS236" s="9" t="str">
        <f t="shared" si="362"/>
        <v>F</v>
      </c>
      <c r="CT236" s="8"/>
      <c r="CU236" s="9" t="str">
        <f t="shared" si="363"/>
        <v>F</v>
      </c>
      <c r="CV236" s="8"/>
      <c r="CW236" s="9" t="str">
        <f t="shared" si="364"/>
        <v>F</v>
      </c>
      <c r="CX236" s="51">
        <f t="shared" si="365"/>
        <v>0</v>
      </c>
      <c r="CY236" s="51">
        <v>228</v>
      </c>
      <c r="CZ236" s="56" t="str">
        <f t="shared" si="366"/>
        <v>A</v>
      </c>
      <c r="DA236" s="56" t="str">
        <f t="shared" si="367"/>
        <v>ល្អ</v>
      </c>
      <c r="DB236" s="51" t="e">
        <f t="shared" si="368"/>
        <v>#N/A</v>
      </c>
      <c r="DC236" s="51">
        <f>វត្តមាន!DF236</f>
        <v>0</v>
      </c>
      <c r="DD236" s="51">
        <f>វត្តមាន!DG236</f>
        <v>0</v>
      </c>
      <c r="DE236" s="51">
        <f>វត្តមាន!DH236</f>
        <v>0</v>
      </c>
      <c r="DF236" s="51">
        <f>វត្តមាន!DI236</f>
        <v>0</v>
      </c>
      <c r="DG236" s="8"/>
      <c r="DH236" s="8"/>
      <c r="DI236" s="8">
        <f t="shared" si="369"/>
        <v>0</v>
      </c>
      <c r="DJ236" s="9" t="str">
        <f t="shared" si="370"/>
        <v>F</v>
      </c>
      <c r="DK236" s="8"/>
      <c r="DL236" s="9" t="str">
        <f t="shared" si="371"/>
        <v>F</v>
      </c>
      <c r="DM236" s="8"/>
      <c r="DN236" s="9" t="str">
        <f t="shared" si="372"/>
        <v>F</v>
      </c>
      <c r="DO236" s="8"/>
      <c r="DP236" s="9" t="str">
        <f t="shared" si="373"/>
        <v>F</v>
      </c>
      <c r="DQ236" s="8"/>
      <c r="DR236" s="9" t="str">
        <f t="shared" si="374"/>
        <v>F</v>
      </c>
      <c r="DS236" s="8"/>
      <c r="DT236" s="9" t="str">
        <f t="shared" si="375"/>
        <v>F</v>
      </c>
      <c r="DU236" s="8"/>
      <c r="DV236" s="9" t="str">
        <f t="shared" si="376"/>
        <v>F</v>
      </c>
      <c r="DW236" s="8"/>
      <c r="DX236" s="9" t="str">
        <f t="shared" si="377"/>
        <v>F</v>
      </c>
      <c r="DY236" s="8"/>
      <c r="DZ236" s="9" t="str">
        <f t="shared" si="378"/>
        <v>F</v>
      </c>
      <c r="EA236" s="8"/>
      <c r="EB236" s="9" t="str">
        <f t="shared" si="379"/>
        <v>F</v>
      </c>
      <c r="EC236" s="8"/>
      <c r="ED236" s="9" t="str">
        <f t="shared" si="380"/>
        <v>F</v>
      </c>
      <c r="EE236" s="58">
        <f t="shared" si="381"/>
        <v>0</v>
      </c>
      <c r="EF236" s="58">
        <v>228</v>
      </c>
      <c r="EG236" s="59" t="str">
        <f t="shared" si="382"/>
        <v>A</v>
      </c>
      <c r="EH236" s="59" t="str">
        <f t="shared" si="383"/>
        <v>ល្អ</v>
      </c>
      <c r="EI236" s="58" t="e">
        <f t="shared" si="384"/>
        <v>#N/A</v>
      </c>
      <c r="EJ236" s="58">
        <f>វត្តមាន!EP236</f>
        <v>2</v>
      </c>
      <c r="EK236" s="58">
        <f>វត្តមាន!EQ236</f>
        <v>2</v>
      </c>
      <c r="EL236" s="58">
        <f>វត្តមាន!ER236</f>
        <v>2</v>
      </c>
      <c r="EM236" s="58">
        <f>វត្តមាន!ES236</f>
        <v>6</v>
      </c>
      <c r="EN236" s="67"/>
      <c r="EO236" s="8"/>
      <c r="EP236" s="8"/>
      <c r="EQ236" s="8">
        <f t="shared" si="385"/>
        <v>0</v>
      </c>
      <c r="ER236" s="9" t="str">
        <f t="shared" si="386"/>
        <v>F</v>
      </c>
      <c r="ES236" s="9"/>
      <c r="ET236" s="8"/>
      <c r="EU236" s="9" t="str">
        <f t="shared" si="387"/>
        <v>F</v>
      </c>
      <c r="EV236" s="9"/>
      <c r="EW236" s="8"/>
      <c r="EX236" s="9" t="str">
        <f t="shared" si="388"/>
        <v>F</v>
      </c>
      <c r="EY236" s="9"/>
      <c r="EZ236" s="8"/>
      <c r="FA236" s="9" t="str">
        <f t="shared" si="389"/>
        <v>F</v>
      </c>
      <c r="FB236" s="9"/>
      <c r="FC236" s="8"/>
      <c r="FD236" s="9" t="str">
        <f t="shared" si="390"/>
        <v>F</v>
      </c>
      <c r="FE236" s="9"/>
      <c r="FF236" s="8"/>
      <c r="FG236" s="9" t="str">
        <f t="shared" si="391"/>
        <v>F</v>
      </c>
      <c r="FH236" s="9"/>
      <c r="FI236" s="8"/>
      <c r="FJ236" s="9" t="str">
        <f t="shared" si="392"/>
        <v>F</v>
      </c>
      <c r="FK236" s="9"/>
      <c r="FL236" s="8"/>
      <c r="FM236" s="9" t="str">
        <f t="shared" si="393"/>
        <v>F</v>
      </c>
      <c r="FN236" s="9"/>
      <c r="FO236" s="8"/>
      <c r="FP236" s="9" t="str">
        <f t="shared" si="394"/>
        <v>F</v>
      </c>
      <c r="FQ236" s="9"/>
      <c r="FR236" s="8"/>
      <c r="FS236" s="9" t="str">
        <f t="shared" si="395"/>
        <v>F</v>
      </c>
      <c r="FT236" s="9"/>
      <c r="FU236" s="8"/>
      <c r="FV236" s="9" t="str">
        <f t="shared" si="396"/>
        <v>F</v>
      </c>
      <c r="FX236" s="58">
        <f t="shared" si="397"/>
        <v>0</v>
      </c>
      <c r="FY236" s="58">
        <v>228</v>
      </c>
      <c r="FZ236" s="59" t="str">
        <f t="shared" si="398"/>
        <v>A</v>
      </c>
      <c r="GA236" s="59" t="str">
        <f t="shared" si="399"/>
        <v>ល្អ</v>
      </c>
      <c r="GB236" s="58" t="e">
        <f t="shared" si="400"/>
        <v>#N/A</v>
      </c>
      <c r="GC236" s="58">
        <f>វត្តមាន!FZ236</f>
        <v>2</v>
      </c>
      <c r="GD236" s="58">
        <f>វត្តមាន!GA236</f>
        <v>2</v>
      </c>
      <c r="GE236" s="58">
        <f>វត្តមាន!GB236</f>
        <v>2</v>
      </c>
      <c r="GF236" s="58">
        <f>វត្តមាន!GC236</f>
        <v>6</v>
      </c>
      <c r="GG236" s="69">
        <f t="shared" si="401"/>
        <v>114</v>
      </c>
      <c r="GH236" s="69">
        <f t="shared" si="402"/>
        <v>228</v>
      </c>
      <c r="GI236" s="69">
        <f t="shared" si="403"/>
        <v>171</v>
      </c>
      <c r="GJ236" s="59" t="str">
        <f t="shared" si="404"/>
        <v>A</v>
      </c>
      <c r="GK236" s="59" t="str">
        <f t="shared" si="405"/>
        <v>ល្អ</v>
      </c>
      <c r="GL236" s="58" t="e">
        <f t="shared" si="406"/>
        <v>#N/A</v>
      </c>
      <c r="GM236" s="2">
        <f t="shared" si="407"/>
        <v>4</v>
      </c>
      <c r="GN236" s="2">
        <f t="shared" si="408"/>
        <v>4</v>
      </c>
      <c r="GO236" s="2">
        <f t="shared" si="409"/>
        <v>4</v>
      </c>
      <c r="GP236" s="2">
        <f t="shared" si="410"/>
        <v>12</v>
      </c>
    </row>
    <row r="237" spans="1:198">
      <c r="A237" s="2"/>
      <c r="B237" s="2">
        <f>ប្រវត្តិរូបសិស្ស!B241</f>
        <v>0</v>
      </c>
      <c r="C237" s="2">
        <f>ប្រវត្តិរូបសិស្ស!C237</f>
        <v>0</v>
      </c>
      <c r="D237" s="2">
        <f>ប្រវត្តិរូបសិស្ស!D237</f>
        <v>0</v>
      </c>
      <c r="E237" s="7">
        <f>ប្រវត្តិរូបសិស្ស!E237</f>
        <v>0</v>
      </c>
      <c r="F237" s="7">
        <f>ប្រវត្តិរូបសិស្ស!G237</f>
        <v>0</v>
      </c>
      <c r="G237" s="8"/>
      <c r="H237" s="8"/>
      <c r="I237" s="8">
        <f t="shared" si="319"/>
        <v>0</v>
      </c>
      <c r="J237" s="9" t="str">
        <f t="shared" si="320"/>
        <v>F</v>
      </c>
      <c r="K237" s="8"/>
      <c r="L237" s="9" t="str">
        <f t="shared" si="321"/>
        <v>F</v>
      </c>
      <c r="M237" s="8"/>
      <c r="N237" s="9" t="str">
        <f t="shared" si="322"/>
        <v>F</v>
      </c>
      <c r="O237" s="8"/>
      <c r="P237" s="9" t="str">
        <f t="shared" si="323"/>
        <v>F</v>
      </c>
      <c r="Q237" s="8"/>
      <c r="R237" s="9" t="str">
        <f t="shared" si="324"/>
        <v>F</v>
      </c>
      <c r="S237" s="8"/>
      <c r="T237" s="9" t="str">
        <f t="shared" si="325"/>
        <v>F</v>
      </c>
      <c r="U237" s="8"/>
      <c r="V237" s="9" t="str">
        <f t="shared" si="326"/>
        <v>F</v>
      </c>
      <c r="W237" s="8"/>
      <c r="X237" s="9" t="str">
        <f t="shared" si="327"/>
        <v>F</v>
      </c>
      <c r="Y237" s="8"/>
      <c r="Z237" s="9" t="str">
        <f t="shared" si="328"/>
        <v>F</v>
      </c>
      <c r="AA237" s="8"/>
      <c r="AB237" s="9" t="str">
        <f t="shared" si="329"/>
        <v>F</v>
      </c>
      <c r="AC237" s="8"/>
      <c r="AD237" s="9" t="str">
        <f t="shared" si="330"/>
        <v>F</v>
      </c>
      <c r="AE237" s="9">
        <f>វត្តមាន!AL237</f>
        <v>0</v>
      </c>
      <c r="AF237" s="9">
        <f>វត្តមាន!AM237</f>
        <v>0</v>
      </c>
      <c r="AG237" s="9">
        <f>វត្តមាន!AN237</f>
        <v>0</v>
      </c>
      <c r="AH237" s="9">
        <f>វត្តមាន!AO237</f>
        <v>0</v>
      </c>
      <c r="AI237" s="53">
        <f t="shared" si="331"/>
        <v>0</v>
      </c>
      <c r="AJ237" s="53">
        <f t="shared" si="332"/>
        <v>0</v>
      </c>
      <c r="AK237" s="54" t="str">
        <f t="shared" si="333"/>
        <v>F</v>
      </c>
      <c r="AL237" s="54" t="str">
        <f t="shared" si="334"/>
        <v>ខ្សោយ</v>
      </c>
      <c r="AM237" s="53">
        <f t="shared" si="335"/>
        <v>1</v>
      </c>
      <c r="AN237" s="53">
        <f>វត្តមាន!BV237</f>
        <v>0</v>
      </c>
      <c r="AO237" s="53">
        <f>វត្តមាន!BW237</f>
        <v>0</v>
      </c>
      <c r="AP237" s="53">
        <f>វត្តមាន!BX237</f>
        <v>0</v>
      </c>
      <c r="AQ237" s="53">
        <f>វត្តមាន!BY237</f>
        <v>0</v>
      </c>
      <c r="AR237" s="53"/>
      <c r="AS237" s="8"/>
      <c r="AT237" s="8"/>
      <c r="AU237" s="8">
        <f t="shared" si="336"/>
        <v>0</v>
      </c>
      <c r="AV237" s="9" t="str">
        <f t="shared" si="337"/>
        <v>F</v>
      </c>
      <c r="AW237" s="8"/>
      <c r="AX237" s="9" t="str">
        <f t="shared" si="338"/>
        <v>F</v>
      </c>
      <c r="AY237" s="8"/>
      <c r="AZ237" s="9" t="str">
        <f t="shared" si="339"/>
        <v>F</v>
      </c>
      <c r="BA237" s="8"/>
      <c r="BB237" s="9" t="str">
        <f t="shared" si="340"/>
        <v>F</v>
      </c>
      <c r="BC237" s="8"/>
      <c r="BD237" s="9" t="str">
        <f t="shared" si="341"/>
        <v>F</v>
      </c>
      <c r="BE237" s="8"/>
      <c r="BF237" s="9" t="str">
        <f t="shared" si="342"/>
        <v>F</v>
      </c>
      <c r="BG237" s="8"/>
      <c r="BH237" s="9" t="str">
        <f t="shared" si="343"/>
        <v>F</v>
      </c>
      <c r="BI237" s="8"/>
      <c r="BJ237" s="9" t="str">
        <f t="shared" si="344"/>
        <v>F</v>
      </c>
      <c r="BK237" s="8"/>
      <c r="BL237" s="9" t="str">
        <f t="shared" si="345"/>
        <v>F</v>
      </c>
      <c r="BM237" s="8"/>
      <c r="BN237" s="9" t="str">
        <f t="shared" si="346"/>
        <v>F</v>
      </c>
      <c r="BO237" s="8"/>
      <c r="BP237" s="9" t="str">
        <f t="shared" si="347"/>
        <v>F</v>
      </c>
      <c r="BQ237" s="51">
        <f t="shared" si="348"/>
        <v>0</v>
      </c>
      <c r="BR237" s="51">
        <f t="shared" si="349"/>
        <v>0</v>
      </c>
      <c r="BS237" s="56" t="str">
        <f t="shared" si="350"/>
        <v>F</v>
      </c>
      <c r="BT237" s="56" t="str">
        <f t="shared" si="351"/>
        <v>ខ្សោយ</v>
      </c>
      <c r="BU237" s="51">
        <f t="shared" si="352"/>
        <v>1</v>
      </c>
      <c r="BV237" s="51">
        <f>វត្តមាន!BV237</f>
        <v>0</v>
      </c>
      <c r="BW237" s="51">
        <f>វត្តមាន!BW237</f>
        <v>0</v>
      </c>
      <c r="BX237" s="51">
        <f>វត្តមាន!BX237</f>
        <v>0</v>
      </c>
      <c r="BY237" s="51">
        <f>វត្តមាន!BY237</f>
        <v>0</v>
      </c>
      <c r="BZ237" s="8"/>
      <c r="CA237" s="8"/>
      <c r="CB237" s="8">
        <f t="shared" si="353"/>
        <v>0</v>
      </c>
      <c r="CC237" s="9" t="str">
        <f t="shared" si="354"/>
        <v>F</v>
      </c>
      <c r="CD237" s="8"/>
      <c r="CE237" s="9" t="str">
        <f t="shared" si="355"/>
        <v>F</v>
      </c>
      <c r="CF237" s="8"/>
      <c r="CG237" s="9" t="str">
        <f t="shared" si="356"/>
        <v>F</v>
      </c>
      <c r="CH237" s="8"/>
      <c r="CI237" s="9" t="str">
        <f t="shared" si="357"/>
        <v>F</v>
      </c>
      <c r="CJ237" s="8"/>
      <c r="CK237" s="9" t="str">
        <f t="shared" si="358"/>
        <v>F</v>
      </c>
      <c r="CL237" s="8"/>
      <c r="CM237" s="9" t="str">
        <f t="shared" si="359"/>
        <v>F</v>
      </c>
      <c r="CN237" s="8"/>
      <c r="CO237" s="9" t="str">
        <f t="shared" si="360"/>
        <v>F</v>
      </c>
      <c r="CP237" s="8"/>
      <c r="CQ237" s="9" t="str">
        <f t="shared" si="361"/>
        <v>F</v>
      </c>
      <c r="CR237" s="8"/>
      <c r="CS237" s="9" t="str">
        <f t="shared" si="362"/>
        <v>F</v>
      </c>
      <c r="CT237" s="8"/>
      <c r="CU237" s="9" t="str">
        <f t="shared" si="363"/>
        <v>F</v>
      </c>
      <c r="CV237" s="8"/>
      <c r="CW237" s="9" t="str">
        <f t="shared" si="364"/>
        <v>F</v>
      </c>
      <c r="CX237" s="51">
        <f t="shared" si="365"/>
        <v>0</v>
      </c>
      <c r="CY237" s="51">
        <v>229</v>
      </c>
      <c r="CZ237" s="56" t="str">
        <f t="shared" si="366"/>
        <v>A</v>
      </c>
      <c r="DA237" s="56" t="str">
        <f t="shared" si="367"/>
        <v>ល្អ</v>
      </c>
      <c r="DB237" s="51" t="e">
        <f t="shared" si="368"/>
        <v>#N/A</v>
      </c>
      <c r="DC237" s="51">
        <f>វត្តមាន!DF237</f>
        <v>0</v>
      </c>
      <c r="DD237" s="51">
        <f>វត្តមាន!DG237</f>
        <v>0</v>
      </c>
      <c r="DE237" s="51">
        <f>វត្តមាន!DH237</f>
        <v>0</v>
      </c>
      <c r="DF237" s="51">
        <f>វត្តមាន!DI237</f>
        <v>0</v>
      </c>
      <c r="DG237" s="8"/>
      <c r="DH237" s="8"/>
      <c r="DI237" s="8">
        <f t="shared" si="369"/>
        <v>0</v>
      </c>
      <c r="DJ237" s="9" t="str">
        <f t="shared" si="370"/>
        <v>F</v>
      </c>
      <c r="DK237" s="8"/>
      <c r="DL237" s="9" t="str">
        <f t="shared" si="371"/>
        <v>F</v>
      </c>
      <c r="DM237" s="8"/>
      <c r="DN237" s="9" t="str">
        <f t="shared" si="372"/>
        <v>F</v>
      </c>
      <c r="DO237" s="8"/>
      <c r="DP237" s="9" t="str">
        <f t="shared" si="373"/>
        <v>F</v>
      </c>
      <c r="DQ237" s="8"/>
      <c r="DR237" s="9" t="str">
        <f t="shared" si="374"/>
        <v>F</v>
      </c>
      <c r="DS237" s="8"/>
      <c r="DT237" s="9" t="str">
        <f t="shared" si="375"/>
        <v>F</v>
      </c>
      <c r="DU237" s="8"/>
      <c r="DV237" s="9" t="str">
        <f t="shared" si="376"/>
        <v>F</v>
      </c>
      <c r="DW237" s="8"/>
      <c r="DX237" s="9" t="str">
        <f t="shared" si="377"/>
        <v>F</v>
      </c>
      <c r="DY237" s="8"/>
      <c r="DZ237" s="9" t="str">
        <f t="shared" si="378"/>
        <v>F</v>
      </c>
      <c r="EA237" s="8"/>
      <c r="EB237" s="9" t="str">
        <f t="shared" si="379"/>
        <v>F</v>
      </c>
      <c r="EC237" s="8"/>
      <c r="ED237" s="9" t="str">
        <f t="shared" si="380"/>
        <v>F</v>
      </c>
      <c r="EE237" s="58">
        <f t="shared" si="381"/>
        <v>0</v>
      </c>
      <c r="EF237" s="58">
        <v>229</v>
      </c>
      <c r="EG237" s="59" t="str">
        <f t="shared" si="382"/>
        <v>A</v>
      </c>
      <c r="EH237" s="59" t="str">
        <f t="shared" si="383"/>
        <v>ល្អ</v>
      </c>
      <c r="EI237" s="58" t="e">
        <f t="shared" si="384"/>
        <v>#N/A</v>
      </c>
      <c r="EJ237" s="58">
        <f>វត្តមាន!EP237</f>
        <v>2</v>
      </c>
      <c r="EK237" s="58">
        <f>វត្តមាន!EQ237</f>
        <v>2</v>
      </c>
      <c r="EL237" s="58">
        <f>វត្តមាន!ER237</f>
        <v>2</v>
      </c>
      <c r="EM237" s="58">
        <f>វត្តមាន!ES237</f>
        <v>6</v>
      </c>
      <c r="EN237" s="67"/>
      <c r="EO237" s="8"/>
      <c r="EP237" s="8"/>
      <c r="EQ237" s="8">
        <f t="shared" si="385"/>
        <v>0</v>
      </c>
      <c r="ER237" s="9" t="str">
        <f t="shared" si="386"/>
        <v>F</v>
      </c>
      <c r="ES237" s="9"/>
      <c r="ET237" s="8"/>
      <c r="EU237" s="9" t="str">
        <f t="shared" si="387"/>
        <v>F</v>
      </c>
      <c r="EV237" s="9"/>
      <c r="EW237" s="8"/>
      <c r="EX237" s="9" t="str">
        <f t="shared" si="388"/>
        <v>F</v>
      </c>
      <c r="EY237" s="9"/>
      <c r="EZ237" s="8"/>
      <c r="FA237" s="9" t="str">
        <f t="shared" si="389"/>
        <v>F</v>
      </c>
      <c r="FB237" s="9"/>
      <c r="FC237" s="8"/>
      <c r="FD237" s="9" t="str">
        <f t="shared" si="390"/>
        <v>F</v>
      </c>
      <c r="FE237" s="9"/>
      <c r="FF237" s="8"/>
      <c r="FG237" s="9" t="str">
        <f t="shared" si="391"/>
        <v>F</v>
      </c>
      <c r="FH237" s="9"/>
      <c r="FI237" s="8"/>
      <c r="FJ237" s="9" t="str">
        <f t="shared" si="392"/>
        <v>F</v>
      </c>
      <c r="FK237" s="9"/>
      <c r="FL237" s="8"/>
      <c r="FM237" s="9" t="str">
        <f t="shared" si="393"/>
        <v>F</v>
      </c>
      <c r="FN237" s="9"/>
      <c r="FO237" s="8"/>
      <c r="FP237" s="9" t="str">
        <f t="shared" si="394"/>
        <v>F</v>
      </c>
      <c r="FQ237" s="9"/>
      <c r="FR237" s="8"/>
      <c r="FS237" s="9" t="str">
        <f t="shared" si="395"/>
        <v>F</v>
      </c>
      <c r="FT237" s="9"/>
      <c r="FU237" s="8"/>
      <c r="FV237" s="9" t="str">
        <f t="shared" si="396"/>
        <v>F</v>
      </c>
      <c r="FX237" s="58">
        <f t="shared" si="397"/>
        <v>0</v>
      </c>
      <c r="FY237" s="58">
        <v>229</v>
      </c>
      <c r="FZ237" s="59" t="str">
        <f t="shared" si="398"/>
        <v>A</v>
      </c>
      <c r="GA237" s="59" t="str">
        <f t="shared" si="399"/>
        <v>ល្អ</v>
      </c>
      <c r="GB237" s="58" t="e">
        <f t="shared" si="400"/>
        <v>#N/A</v>
      </c>
      <c r="GC237" s="58">
        <f>វត្តមាន!FZ237</f>
        <v>2</v>
      </c>
      <c r="GD237" s="58">
        <f>វត្តមាន!GA237</f>
        <v>2</v>
      </c>
      <c r="GE237" s="58">
        <f>វត្តមាន!GB237</f>
        <v>2</v>
      </c>
      <c r="GF237" s="58">
        <f>វត្តមាន!GC237</f>
        <v>6</v>
      </c>
      <c r="GG237" s="69">
        <f t="shared" si="401"/>
        <v>114.5</v>
      </c>
      <c r="GH237" s="69">
        <f t="shared" si="402"/>
        <v>229</v>
      </c>
      <c r="GI237" s="69">
        <f t="shared" si="403"/>
        <v>171.75</v>
      </c>
      <c r="GJ237" s="59" t="str">
        <f t="shared" si="404"/>
        <v>A</v>
      </c>
      <c r="GK237" s="59" t="str">
        <f t="shared" si="405"/>
        <v>ល្អ</v>
      </c>
      <c r="GL237" s="58" t="e">
        <f t="shared" si="406"/>
        <v>#N/A</v>
      </c>
      <c r="GM237" s="2">
        <f t="shared" si="407"/>
        <v>4</v>
      </c>
      <c r="GN237" s="2">
        <f t="shared" si="408"/>
        <v>4</v>
      </c>
      <c r="GO237" s="2">
        <f t="shared" si="409"/>
        <v>4</v>
      </c>
      <c r="GP237" s="2">
        <f t="shared" si="410"/>
        <v>12</v>
      </c>
    </row>
    <row r="238" spans="1:198">
      <c r="A238" s="2"/>
      <c r="B238" s="2">
        <f>ប្រវត្តិរូបសិស្ស!B242</f>
        <v>0</v>
      </c>
      <c r="C238" s="2">
        <f>ប្រវត្តិរូបសិស្ស!C238</f>
        <v>0</v>
      </c>
      <c r="D238" s="2">
        <f>ប្រវត្តិរូបសិស្ស!D238</f>
        <v>0</v>
      </c>
      <c r="E238" s="7">
        <f>ប្រវត្តិរូបសិស្ស!E238</f>
        <v>0</v>
      </c>
      <c r="F238" s="7">
        <f>ប្រវត្តិរូបសិស្ស!G238</f>
        <v>0</v>
      </c>
      <c r="G238" s="8"/>
      <c r="H238" s="8"/>
      <c r="I238" s="8">
        <f t="shared" si="319"/>
        <v>0</v>
      </c>
      <c r="J238" s="9" t="str">
        <f t="shared" si="320"/>
        <v>F</v>
      </c>
      <c r="K238" s="8"/>
      <c r="L238" s="9" t="str">
        <f t="shared" si="321"/>
        <v>F</v>
      </c>
      <c r="M238" s="8"/>
      <c r="N238" s="9" t="str">
        <f t="shared" si="322"/>
        <v>F</v>
      </c>
      <c r="O238" s="8"/>
      <c r="P238" s="9" t="str">
        <f t="shared" si="323"/>
        <v>F</v>
      </c>
      <c r="Q238" s="8"/>
      <c r="R238" s="9" t="str">
        <f t="shared" si="324"/>
        <v>F</v>
      </c>
      <c r="S238" s="8"/>
      <c r="T238" s="9" t="str">
        <f t="shared" si="325"/>
        <v>F</v>
      </c>
      <c r="U238" s="8"/>
      <c r="V238" s="9" t="str">
        <f t="shared" si="326"/>
        <v>F</v>
      </c>
      <c r="W238" s="8"/>
      <c r="X238" s="9" t="str">
        <f t="shared" si="327"/>
        <v>F</v>
      </c>
      <c r="Y238" s="8"/>
      <c r="Z238" s="9" t="str">
        <f t="shared" si="328"/>
        <v>F</v>
      </c>
      <c r="AA238" s="8"/>
      <c r="AB238" s="9" t="str">
        <f t="shared" si="329"/>
        <v>F</v>
      </c>
      <c r="AC238" s="8"/>
      <c r="AD238" s="9" t="str">
        <f t="shared" si="330"/>
        <v>F</v>
      </c>
      <c r="AE238" s="9">
        <f>វត្តមាន!AL238</f>
        <v>0</v>
      </c>
      <c r="AF238" s="9">
        <f>វត្តមាន!AM238</f>
        <v>0</v>
      </c>
      <c r="AG238" s="9">
        <f>វត្តមាន!AN238</f>
        <v>0</v>
      </c>
      <c r="AH238" s="9">
        <f>វត្តមាន!AO238</f>
        <v>0</v>
      </c>
      <c r="AI238" s="53">
        <f t="shared" si="331"/>
        <v>0</v>
      </c>
      <c r="AJ238" s="53">
        <f t="shared" si="332"/>
        <v>0</v>
      </c>
      <c r="AK238" s="54" t="str">
        <f t="shared" si="333"/>
        <v>F</v>
      </c>
      <c r="AL238" s="54" t="str">
        <f t="shared" si="334"/>
        <v>ខ្សោយ</v>
      </c>
      <c r="AM238" s="53">
        <f t="shared" si="335"/>
        <v>1</v>
      </c>
      <c r="AN238" s="53">
        <f>វត្តមាន!BV238</f>
        <v>0</v>
      </c>
      <c r="AO238" s="53">
        <f>វត្តមាន!BW238</f>
        <v>0</v>
      </c>
      <c r="AP238" s="53">
        <f>វត្តមាន!BX238</f>
        <v>0</v>
      </c>
      <c r="AQ238" s="53">
        <f>វត្តមាន!BY238</f>
        <v>0</v>
      </c>
      <c r="AR238" s="53"/>
      <c r="AS238" s="8"/>
      <c r="AT238" s="8"/>
      <c r="AU238" s="8">
        <f t="shared" si="336"/>
        <v>0</v>
      </c>
      <c r="AV238" s="9" t="str">
        <f t="shared" si="337"/>
        <v>F</v>
      </c>
      <c r="AW238" s="8"/>
      <c r="AX238" s="9" t="str">
        <f t="shared" si="338"/>
        <v>F</v>
      </c>
      <c r="AY238" s="8"/>
      <c r="AZ238" s="9" t="str">
        <f t="shared" si="339"/>
        <v>F</v>
      </c>
      <c r="BA238" s="8"/>
      <c r="BB238" s="9" t="str">
        <f t="shared" si="340"/>
        <v>F</v>
      </c>
      <c r="BC238" s="8"/>
      <c r="BD238" s="9" t="str">
        <f t="shared" si="341"/>
        <v>F</v>
      </c>
      <c r="BE238" s="8"/>
      <c r="BF238" s="9" t="str">
        <f t="shared" si="342"/>
        <v>F</v>
      </c>
      <c r="BG238" s="8"/>
      <c r="BH238" s="9" t="str">
        <f t="shared" si="343"/>
        <v>F</v>
      </c>
      <c r="BI238" s="8"/>
      <c r="BJ238" s="9" t="str">
        <f t="shared" si="344"/>
        <v>F</v>
      </c>
      <c r="BK238" s="8"/>
      <c r="BL238" s="9" t="str">
        <f t="shared" si="345"/>
        <v>F</v>
      </c>
      <c r="BM238" s="8"/>
      <c r="BN238" s="9" t="str">
        <f t="shared" si="346"/>
        <v>F</v>
      </c>
      <c r="BO238" s="8"/>
      <c r="BP238" s="9" t="str">
        <f t="shared" si="347"/>
        <v>F</v>
      </c>
      <c r="BQ238" s="51">
        <f t="shared" si="348"/>
        <v>0</v>
      </c>
      <c r="BR238" s="51">
        <f t="shared" si="349"/>
        <v>0</v>
      </c>
      <c r="BS238" s="56" t="str">
        <f t="shared" si="350"/>
        <v>F</v>
      </c>
      <c r="BT238" s="56" t="str">
        <f t="shared" si="351"/>
        <v>ខ្សោយ</v>
      </c>
      <c r="BU238" s="51">
        <f t="shared" si="352"/>
        <v>1</v>
      </c>
      <c r="BV238" s="51">
        <f>វត្តមាន!BV238</f>
        <v>0</v>
      </c>
      <c r="BW238" s="51">
        <f>វត្តមាន!BW238</f>
        <v>0</v>
      </c>
      <c r="BX238" s="51">
        <f>វត្តមាន!BX238</f>
        <v>0</v>
      </c>
      <c r="BY238" s="51">
        <f>វត្តមាន!BY238</f>
        <v>0</v>
      </c>
      <c r="BZ238" s="8"/>
      <c r="CA238" s="8"/>
      <c r="CB238" s="8">
        <f t="shared" si="353"/>
        <v>0</v>
      </c>
      <c r="CC238" s="9" t="str">
        <f t="shared" si="354"/>
        <v>F</v>
      </c>
      <c r="CD238" s="8"/>
      <c r="CE238" s="9" t="str">
        <f t="shared" si="355"/>
        <v>F</v>
      </c>
      <c r="CF238" s="8"/>
      <c r="CG238" s="9" t="str">
        <f t="shared" si="356"/>
        <v>F</v>
      </c>
      <c r="CH238" s="8"/>
      <c r="CI238" s="9" t="str">
        <f t="shared" si="357"/>
        <v>F</v>
      </c>
      <c r="CJ238" s="8"/>
      <c r="CK238" s="9" t="str">
        <f t="shared" si="358"/>
        <v>F</v>
      </c>
      <c r="CL238" s="8"/>
      <c r="CM238" s="9" t="str">
        <f t="shared" si="359"/>
        <v>F</v>
      </c>
      <c r="CN238" s="8"/>
      <c r="CO238" s="9" t="str">
        <f t="shared" si="360"/>
        <v>F</v>
      </c>
      <c r="CP238" s="8"/>
      <c r="CQ238" s="9" t="str">
        <f t="shared" si="361"/>
        <v>F</v>
      </c>
      <c r="CR238" s="8"/>
      <c r="CS238" s="9" t="str">
        <f t="shared" si="362"/>
        <v>F</v>
      </c>
      <c r="CT238" s="8"/>
      <c r="CU238" s="9" t="str">
        <f t="shared" si="363"/>
        <v>F</v>
      </c>
      <c r="CV238" s="8"/>
      <c r="CW238" s="9" t="str">
        <f t="shared" si="364"/>
        <v>F</v>
      </c>
      <c r="CX238" s="51">
        <f t="shared" si="365"/>
        <v>0</v>
      </c>
      <c r="CY238" s="51">
        <v>230</v>
      </c>
      <c r="CZ238" s="56" t="str">
        <f t="shared" si="366"/>
        <v>A</v>
      </c>
      <c r="DA238" s="56" t="str">
        <f t="shared" si="367"/>
        <v>ល្អ</v>
      </c>
      <c r="DB238" s="51" t="e">
        <f t="shared" si="368"/>
        <v>#N/A</v>
      </c>
      <c r="DC238" s="51">
        <f>វត្តមាន!DF238</f>
        <v>0</v>
      </c>
      <c r="DD238" s="51">
        <f>វត្តមាន!DG238</f>
        <v>0</v>
      </c>
      <c r="DE238" s="51">
        <f>វត្តមាន!DH238</f>
        <v>0</v>
      </c>
      <c r="DF238" s="51">
        <f>វត្តមាន!DI238</f>
        <v>0</v>
      </c>
      <c r="DG238" s="8"/>
      <c r="DH238" s="8"/>
      <c r="DI238" s="8">
        <f t="shared" si="369"/>
        <v>0</v>
      </c>
      <c r="DJ238" s="9" t="str">
        <f t="shared" si="370"/>
        <v>F</v>
      </c>
      <c r="DK238" s="8"/>
      <c r="DL238" s="9" t="str">
        <f t="shared" si="371"/>
        <v>F</v>
      </c>
      <c r="DM238" s="8"/>
      <c r="DN238" s="9" t="str">
        <f t="shared" si="372"/>
        <v>F</v>
      </c>
      <c r="DO238" s="8"/>
      <c r="DP238" s="9" t="str">
        <f t="shared" si="373"/>
        <v>F</v>
      </c>
      <c r="DQ238" s="8"/>
      <c r="DR238" s="9" t="str">
        <f t="shared" si="374"/>
        <v>F</v>
      </c>
      <c r="DS238" s="8"/>
      <c r="DT238" s="9" t="str">
        <f t="shared" si="375"/>
        <v>F</v>
      </c>
      <c r="DU238" s="8"/>
      <c r="DV238" s="9" t="str">
        <f t="shared" si="376"/>
        <v>F</v>
      </c>
      <c r="DW238" s="8"/>
      <c r="DX238" s="9" t="str">
        <f t="shared" si="377"/>
        <v>F</v>
      </c>
      <c r="DY238" s="8"/>
      <c r="DZ238" s="9" t="str">
        <f t="shared" si="378"/>
        <v>F</v>
      </c>
      <c r="EA238" s="8"/>
      <c r="EB238" s="9" t="str">
        <f t="shared" si="379"/>
        <v>F</v>
      </c>
      <c r="EC238" s="8"/>
      <c r="ED238" s="9" t="str">
        <f t="shared" si="380"/>
        <v>F</v>
      </c>
      <c r="EE238" s="58">
        <f t="shared" si="381"/>
        <v>0</v>
      </c>
      <c r="EF238" s="58">
        <v>230</v>
      </c>
      <c r="EG238" s="59" t="str">
        <f t="shared" si="382"/>
        <v>A</v>
      </c>
      <c r="EH238" s="59" t="str">
        <f t="shared" si="383"/>
        <v>ល្អ</v>
      </c>
      <c r="EI238" s="58" t="e">
        <f t="shared" si="384"/>
        <v>#N/A</v>
      </c>
      <c r="EJ238" s="58">
        <f>វត្តមាន!EP238</f>
        <v>2</v>
      </c>
      <c r="EK238" s="58">
        <f>វត្តមាន!EQ238</f>
        <v>2</v>
      </c>
      <c r="EL238" s="58">
        <f>វត្តមាន!ER238</f>
        <v>2</v>
      </c>
      <c r="EM238" s="58">
        <f>វត្តមាន!ES238</f>
        <v>6</v>
      </c>
      <c r="EN238" s="67"/>
      <c r="EO238" s="8"/>
      <c r="EP238" s="8"/>
      <c r="EQ238" s="8">
        <f t="shared" si="385"/>
        <v>0</v>
      </c>
      <c r="ER238" s="9" t="str">
        <f t="shared" si="386"/>
        <v>F</v>
      </c>
      <c r="ES238" s="9"/>
      <c r="ET238" s="8"/>
      <c r="EU238" s="9" t="str">
        <f t="shared" si="387"/>
        <v>F</v>
      </c>
      <c r="EV238" s="9"/>
      <c r="EW238" s="8"/>
      <c r="EX238" s="9" t="str">
        <f t="shared" si="388"/>
        <v>F</v>
      </c>
      <c r="EY238" s="9"/>
      <c r="EZ238" s="8"/>
      <c r="FA238" s="9" t="str">
        <f t="shared" si="389"/>
        <v>F</v>
      </c>
      <c r="FB238" s="9"/>
      <c r="FC238" s="8"/>
      <c r="FD238" s="9" t="str">
        <f t="shared" si="390"/>
        <v>F</v>
      </c>
      <c r="FE238" s="9"/>
      <c r="FF238" s="8"/>
      <c r="FG238" s="9" t="str">
        <f t="shared" si="391"/>
        <v>F</v>
      </c>
      <c r="FH238" s="9"/>
      <c r="FI238" s="8"/>
      <c r="FJ238" s="9" t="str">
        <f t="shared" si="392"/>
        <v>F</v>
      </c>
      <c r="FK238" s="9"/>
      <c r="FL238" s="8"/>
      <c r="FM238" s="9" t="str">
        <f t="shared" si="393"/>
        <v>F</v>
      </c>
      <c r="FN238" s="9"/>
      <c r="FO238" s="8"/>
      <c r="FP238" s="9" t="str">
        <f t="shared" si="394"/>
        <v>F</v>
      </c>
      <c r="FQ238" s="9"/>
      <c r="FR238" s="8"/>
      <c r="FS238" s="9" t="str">
        <f t="shared" si="395"/>
        <v>F</v>
      </c>
      <c r="FT238" s="9"/>
      <c r="FU238" s="8"/>
      <c r="FV238" s="9" t="str">
        <f t="shared" si="396"/>
        <v>F</v>
      </c>
      <c r="FX238" s="58">
        <f t="shared" si="397"/>
        <v>0</v>
      </c>
      <c r="FY238" s="58">
        <v>230</v>
      </c>
      <c r="FZ238" s="59" t="str">
        <f t="shared" si="398"/>
        <v>A</v>
      </c>
      <c r="GA238" s="59" t="str">
        <f t="shared" si="399"/>
        <v>ល្អ</v>
      </c>
      <c r="GB238" s="58" t="e">
        <f t="shared" si="400"/>
        <v>#N/A</v>
      </c>
      <c r="GC238" s="58">
        <f>វត្តមាន!FZ238</f>
        <v>2</v>
      </c>
      <c r="GD238" s="58">
        <f>វត្តមាន!GA238</f>
        <v>2</v>
      </c>
      <c r="GE238" s="58">
        <f>វត្តមាន!GB238</f>
        <v>2</v>
      </c>
      <c r="GF238" s="58">
        <f>វត្តមាន!GC238</f>
        <v>6</v>
      </c>
      <c r="GG238" s="69">
        <f t="shared" si="401"/>
        <v>115</v>
      </c>
      <c r="GH238" s="69">
        <f t="shared" si="402"/>
        <v>230</v>
      </c>
      <c r="GI238" s="69">
        <f t="shared" si="403"/>
        <v>172.5</v>
      </c>
      <c r="GJ238" s="59" t="str">
        <f t="shared" si="404"/>
        <v>A</v>
      </c>
      <c r="GK238" s="59" t="str">
        <f t="shared" si="405"/>
        <v>ល្អ</v>
      </c>
      <c r="GL238" s="58" t="e">
        <f t="shared" si="406"/>
        <v>#N/A</v>
      </c>
      <c r="GM238" s="2">
        <f t="shared" si="407"/>
        <v>4</v>
      </c>
      <c r="GN238" s="2">
        <f t="shared" si="408"/>
        <v>4</v>
      </c>
      <c r="GO238" s="2">
        <f t="shared" si="409"/>
        <v>4</v>
      </c>
      <c r="GP238" s="2">
        <f t="shared" si="410"/>
        <v>12</v>
      </c>
    </row>
    <row r="239" spans="1:198">
      <c r="A239" s="2"/>
      <c r="B239" s="2">
        <f>ប្រវត្តិរូបសិស្ស!B243</f>
        <v>0</v>
      </c>
      <c r="C239" s="2">
        <f>ប្រវត្តិរូបសិស្ស!C239</f>
        <v>0</v>
      </c>
      <c r="D239" s="2">
        <f>ប្រវត្តិរូបសិស្ស!D239</f>
        <v>0</v>
      </c>
      <c r="E239" s="7">
        <f>ប្រវត្តិរូបសិស្ស!E239</f>
        <v>0</v>
      </c>
      <c r="F239" s="7">
        <f>ប្រវត្តិរូបសិស្ស!G239</f>
        <v>0</v>
      </c>
      <c r="G239" s="8"/>
      <c r="H239" s="8"/>
      <c r="I239" s="8">
        <f t="shared" si="319"/>
        <v>0</v>
      </c>
      <c r="J239" s="9" t="str">
        <f t="shared" si="320"/>
        <v>F</v>
      </c>
      <c r="K239" s="8"/>
      <c r="L239" s="9" t="str">
        <f t="shared" si="321"/>
        <v>F</v>
      </c>
      <c r="M239" s="8"/>
      <c r="N239" s="9" t="str">
        <f t="shared" si="322"/>
        <v>F</v>
      </c>
      <c r="O239" s="8"/>
      <c r="P239" s="9" t="str">
        <f t="shared" si="323"/>
        <v>F</v>
      </c>
      <c r="Q239" s="8"/>
      <c r="R239" s="9" t="str">
        <f t="shared" si="324"/>
        <v>F</v>
      </c>
      <c r="S239" s="8"/>
      <c r="T239" s="9" t="str">
        <f t="shared" si="325"/>
        <v>F</v>
      </c>
      <c r="U239" s="8"/>
      <c r="V239" s="9" t="str">
        <f t="shared" si="326"/>
        <v>F</v>
      </c>
      <c r="W239" s="8"/>
      <c r="X239" s="9" t="str">
        <f t="shared" si="327"/>
        <v>F</v>
      </c>
      <c r="Y239" s="8"/>
      <c r="Z239" s="9" t="str">
        <f t="shared" si="328"/>
        <v>F</v>
      </c>
      <c r="AA239" s="8"/>
      <c r="AB239" s="9" t="str">
        <f t="shared" si="329"/>
        <v>F</v>
      </c>
      <c r="AC239" s="8"/>
      <c r="AD239" s="9" t="str">
        <f t="shared" si="330"/>
        <v>F</v>
      </c>
      <c r="AE239" s="9">
        <f>វត្តមាន!AL239</f>
        <v>0</v>
      </c>
      <c r="AF239" s="9">
        <f>វត្តមាន!AM239</f>
        <v>0</v>
      </c>
      <c r="AG239" s="9">
        <f>វត្តមាន!AN239</f>
        <v>0</v>
      </c>
      <c r="AH239" s="9">
        <f>វត្តមាន!AO239</f>
        <v>0</v>
      </c>
      <c r="AI239" s="53">
        <f t="shared" si="331"/>
        <v>0</v>
      </c>
      <c r="AJ239" s="53">
        <f t="shared" si="332"/>
        <v>0</v>
      </c>
      <c r="AK239" s="54" t="str">
        <f t="shared" si="333"/>
        <v>F</v>
      </c>
      <c r="AL239" s="54" t="str">
        <f t="shared" si="334"/>
        <v>ខ្សោយ</v>
      </c>
      <c r="AM239" s="53">
        <f t="shared" si="335"/>
        <v>1</v>
      </c>
      <c r="AN239" s="53">
        <f>វត្តមាន!BV239</f>
        <v>0</v>
      </c>
      <c r="AO239" s="53">
        <f>វត្តមាន!BW239</f>
        <v>0</v>
      </c>
      <c r="AP239" s="53">
        <f>វត្តមាន!BX239</f>
        <v>0</v>
      </c>
      <c r="AQ239" s="53">
        <f>វត្តមាន!BY239</f>
        <v>0</v>
      </c>
      <c r="AR239" s="53"/>
      <c r="AS239" s="8"/>
      <c r="AT239" s="8"/>
      <c r="AU239" s="8">
        <f t="shared" si="336"/>
        <v>0</v>
      </c>
      <c r="AV239" s="9" t="str">
        <f t="shared" si="337"/>
        <v>F</v>
      </c>
      <c r="AW239" s="8"/>
      <c r="AX239" s="9" t="str">
        <f t="shared" si="338"/>
        <v>F</v>
      </c>
      <c r="AY239" s="8"/>
      <c r="AZ239" s="9" t="str">
        <f t="shared" si="339"/>
        <v>F</v>
      </c>
      <c r="BA239" s="8"/>
      <c r="BB239" s="9" t="str">
        <f t="shared" si="340"/>
        <v>F</v>
      </c>
      <c r="BC239" s="8"/>
      <c r="BD239" s="9" t="str">
        <f t="shared" si="341"/>
        <v>F</v>
      </c>
      <c r="BE239" s="8"/>
      <c r="BF239" s="9" t="str">
        <f t="shared" si="342"/>
        <v>F</v>
      </c>
      <c r="BG239" s="8"/>
      <c r="BH239" s="9" t="str">
        <f t="shared" si="343"/>
        <v>F</v>
      </c>
      <c r="BI239" s="8"/>
      <c r="BJ239" s="9" t="str">
        <f t="shared" si="344"/>
        <v>F</v>
      </c>
      <c r="BK239" s="8"/>
      <c r="BL239" s="9" t="str">
        <f t="shared" si="345"/>
        <v>F</v>
      </c>
      <c r="BM239" s="8"/>
      <c r="BN239" s="9" t="str">
        <f t="shared" si="346"/>
        <v>F</v>
      </c>
      <c r="BO239" s="8"/>
      <c r="BP239" s="9" t="str">
        <f t="shared" si="347"/>
        <v>F</v>
      </c>
      <c r="BQ239" s="51">
        <f t="shared" si="348"/>
        <v>0</v>
      </c>
      <c r="BR239" s="51">
        <f t="shared" si="349"/>
        <v>0</v>
      </c>
      <c r="BS239" s="56" t="str">
        <f t="shared" si="350"/>
        <v>F</v>
      </c>
      <c r="BT239" s="56" t="str">
        <f t="shared" si="351"/>
        <v>ខ្សោយ</v>
      </c>
      <c r="BU239" s="51">
        <f t="shared" si="352"/>
        <v>1</v>
      </c>
      <c r="BV239" s="51">
        <f>វត្តមាន!BV239</f>
        <v>0</v>
      </c>
      <c r="BW239" s="51">
        <f>វត្តមាន!BW239</f>
        <v>0</v>
      </c>
      <c r="BX239" s="51">
        <f>វត្តមាន!BX239</f>
        <v>0</v>
      </c>
      <c r="BY239" s="51">
        <f>វត្តមាន!BY239</f>
        <v>0</v>
      </c>
      <c r="BZ239" s="8"/>
      <c r="CA239" s="8"/>
      <c r="CB239" s="8">
        <f t="shared" si="353"/>
        <v>0</v>
      </c>
      <c r="CC239" s="9" t="str">
        <f t="shared" si="354"/>
        <v>F</v>
      </c>
      <c r="CD239" s="8"/>
      <c r="CE239" s="9" t="str">
        <f t="shared" si="355"/>
        <v>F</v>
      </c>
      <c r="CF239" s="8"/>
      <c r="CG239" s="9" t="str">
        <f t="shared" si="356"/>
        <v>F</v>
      </c>
      <c r="CH239" s="8"/>
      <c r="CI239" s="9" t="str">
        <f t="shared" si="357"/>
        <v>F</v>
      </c>
      <c r="CJ239" s="8"/>
      <c r="CK239" s="9" t="str">
        <f t="shared" si="358"/>
        <v>F</v>
      </c>
      <c r="CL239" s="8"/>
      <c r="CM239" s="9" t="str">
        <f t="shared" si="359"/>
        <v>F</v>
      </c>
      <c r="CN239" s="8"/>
      <c r="CO239" s="9" t="str">
        <f t="shared" si="360"/>
        <v>F</v>
      </c>
      <c r="CP239" s="8"/>
      <c r="CQ239" s="9" t="str">
        <f t="shared" si="361"/>
        <v>F</v>
      </c>
      <c r="CR239" s="8"/>
      <c r="CS239" s="9" t="str">
        <f t="shared" si="362"/>
        <v>F</v>
      </c>
      <c r="CT239" s="8"/>
      <c r="CU239" s="9" t="str">
        <f t="shared" si="363"/>
        <v>F</v>
      </c>
      <c r="CV239" s="8"/>
      <c r="CW239" s="9" t="str">
        <f t="shared" si="364"/>
        <v>F</v>
      </c>
      <c r="CX239" s="51">
        <f t="shared" si="365"/>
        <v>0</v>
      </c>
      <c r="CY239" s="51">
        <v>231</v>
      </c>
      <c r="CZ239" s="56" t="str">
        <f t="shared" si="366"/>
        <v>A</v>
      </c>
      <c r="DA239" s="56" t="str">
        <f t="shared" si="367"/>
        <v>ល្អ</v>
      </c>
      <c r="DB239" s="51" t="e">
        <f t="shared" si="368"/>
        <v>#N/A</v>
      </c>
      <c r="DC239" s="51">
        <f>វត្តមាន!DF239</f>
        <v>0</v>
      </c>
      <c r="DD239" s="51">
        <f>វត្តមាន!DG239</f>
        <v>0</v>
      </c>
      <c r="DE239" s="51">
        <f>វត្តមាន!DH239</f>
        <v>0</v>
      </c>
      <c r="DF239" s="51">
        <f>វត្តមាន!DI239</f>
        <v>0</v>
      </c>
      <c r="DG239" s="8"/>
      <c r="DH239" s="8"/>
      <c r="DI239" s="8">
        <f t="shared" si="369"/>
        <v>0</v>
      </c>
      <c r="DJ239" s="9" t="str">
        <f t="shared" si="370"/>
        <v>F</v>
      </c>
      <c r="DK239" s="8"/>
      <c r="DL239" s="9" t="str">
        <f t="shared" si="371"/>
        <v>F</v>
      </c>
      <c r="DM239" s="8"/>
      <c r="DN239" s="9" t="str">
        <f t="shared" si="372"/>
        <v>F</v>
      </c>
      <c r="DO239" s="8"/>
      <c r="DP239" s="9" t="str">
        <f t="shared" si="373"/>
        <v>F</v>
      </c>
      <c r="DQ239" s="8"/>
      <c r="DR239" s="9" t="str">
        <f t="shared" si="374"/>
        <v>F</v>
      </c>
      <c r="DS239" s="8"/>
      <c r="DT239" s="9" t="str">
        <f t="shared" si="375"/>
        <v>F</v>
      </c>
      <c r="DU239" s="8"/>
      <c r="DV239" s="9" t="str">
        <f t="shared" si="376"/>
        <v>F</v>
      </c>
      <c r="DW239" s="8"/>
      <c r="DX239" s="9" t="str">
        <f t="shared" si="377"/>
        <v>F</v>
      </c>
      <c r="DY239" s="8"/>
      <c r="DZ239" s="9" t="str">
        <f t="shared" si="378"/>
        <v>F</v>
      </c>
      <c r="EA239" s="8"/>
      <c r="EB239" s="9" t="str">
        <f t="shared" si="379"/>
        <v>F</v>
      </c>
      <c r="EC239" s="8"/>
      <c r="ED239" s="9" t="str">
        <f t="shared" si="380"/>
        <v>F</v>
      </c>
      <c r="EE239" s="58">
        <f t="shared" si="381"/>
        <v>0</v>
      </c>
      <c r="EF239" s="58">
        <v>231</v>
      </c>
      <c r="EG239" s="59" t="str">
        <f t="shared" si="382"/>
        <v>A</v>
      </c>
      <c r="EH239" s="59" t="str">
        <f t="shared" si="383"/>
        <v>ល្អ</v>
      </c>
      <c r="EI239" s="58" t="e">
        <f t="shared" si="384"/>
        <v>#N/A</v>
      </c>
      <c r="EJ239" s="58">
        <f>វត្តមាន!EP239</f>
        <v>2</v>
      </c>
      <c r="EK239" s="58">
        <f>វត្តមាន!EQ239</f>
        <v>2</v>
      </c>
      <c r="EL239" s="58">
        <f>វត្តមាន!ER239</f>
        <v>2</v>
      </c>
      <c r="EM239" s="58">
        <f>វត្តមាន!ES239</f>
        <v>6</v>
      </c>
      <c r="EN239" s="67"/>
      <c r="EO239" s="8"/>
      <c r="EP239" s="8"/>
      <c r="EQ239" s="8">
        <f t="shared" si="385"/>
        <v>0</v>
      </c>
      <c r="ER239" s="9" t="str">
        <f t="shared" si="386"/>
        <v>F</v>
      </c>
      <c r="ES239" s="9"/>
      <c r="ET239" s="8"/>
      <c r="EU239" s="9" t="str">
        <f t="shared" si="387"/>
        <v>F</v>
      </c>
      <c r="EV239" s="9"/>
      <c r="EW239" s="8"/>
      <c r="EX239" s="9" t="str">
        <f t="shared" si="388"/>
        <v>F</v>
      </c>
      <c r="EY239" s="9"/>
      <c r="EZ239" s="8"/>
      <c r="FA239" s="9" t="str">
        <f t="shared" si="389"/>
        <v>F</v>
      </c>
      <c r="FB239" s="9"/>
      <c r="FC239" s="8"/>
      <c r="FD239" s="9" t="str">
        <f t="shared" si="390"/>
        <v>F</v>
      </c>
      <c r="FE239" s="9"/>
      <c r="FF239" s="8"/>
      <c r="FG239" s="9" t="str">
        <f t="shared" si="391"/>
        <v>F</v>
      </c>
      <c r="FH239" s="9"/>
      <c r="FI239" s="8"/>
      <c r="FJ239" s="9" t="str">
        <f t="shared" si="392"/>
        <v>F</v>
      </c>
      <c r="FK239" s="9"/>
      <c r="FL239" s="8"/>
      <c r="FM239" s="9" t="str">
        <f t="shared" si="393"/>
        <v>F</v>
      </c>
      <c r="FN239" s="9"/>
      <c r="FO239" s="8"/>
      <c r="FP239" s="9" t="str">
        <f t="shared" si="394"/>
        <v>F</v>
      </c>
      <c r="FQ239" s="9"/>
      <c r="FR239" s="8"/>
      <c r="FS239" s="9" t="str">
        <f t="shared" si="395"/>
        <v>F</v>
      </c>
      <c r="FT239" s="9"/>
      <c r="FU239" s="8"/>
      <c r="FV239" s="9" t="str">
        <f t="shared" si="396"/>
        <v>F</v>
      </c>
      <c r="FX239" s="58">
        <f t="shared" si="397"/>
        <v>0</v>
      </c>
      <c r="FY239" s="58">
        <v>231</v>
      </c>
      <c r="FZ239" s="59" t="str">
        <f t="shared" si="398"/>
        <v>A</v>
      </c>
      <c r="GA239" s="59" t="str">
        <f t="shared" si="399"/>
        <v>ល្អ</v>
      </c>
      <c r="GB239" s="58" t="e">
        <f t="shared" si="400"/>
        <v>#N/A</v>
      </c>
      <c r="GC239" s="58">
        <f>វត្តមាន!FZ239</f>
        <v>2</v>
      </c>
      <c r="GD239" s="58">
        <f>វត្តមាន!GA239</f>
        <v>2</v>
      </c>
      <c r="GE239" s="58">
        <f>វត្តមាន!GB239</f>
        <v>2</v>
      </c>
      <c r="GF239" s="58">
        <f>វត្តមាន!GC239</f>
        <v>6</v>
      </c>
      <c r="GG239" s="69">
        <f t="shared" si="401"/>
        <v>115.5</v>
      </c>
      <c r="GH239" s="69">
        <f t="shared" si="402"/>
        <v>231</v>
      </c>
      <c r="GI239" s="69">
        <f t="shared" si="403"/>
        <v>173.25</v>
      </c>
      <c r="GJ239" s="59" t="str">
        <f t="shared" si="404"/>
        <v>A</v>
      </c>
      <c r="GK239" s="59" t="str">
        <f t="shared" si="405"/>
        <v>ល្អ</v>
      </c>
      <c r="GL239" s="58" t="e">
        <f t="shared" si="406"/>
        <v>#N/A</v>
      </c>
      <c r="GM239" s="2">
        <f t="shared" si="407"/>
        <v>4</v>
      </c>
      <c r="GN239" s="2">
        <f t="shared" si="408"/>
        <v>4</v>
      </c>
      <c r="GO239" s="2">
        <f t="shared" si="409"/>
        <v>4</v>
      </c>
      <c r="GP239" s="2">
        <f t="shared" si="410"/>
        <v>12</v>
      </c>
    </row>
    <row r="240" spans="1:198">
      <c r="A240" s="2"/>
      <c r="B240" s="2">
        <f>ប្រវត្តិរូបសិស្ស!B244</f>
        <v>0</v>
      </c>
      <c r="C240" s="2">
        <f>ប្រវត្តិរូបសិស្ស!C240</f>
        <v>0</v>
      </c>
      <c r="D240" s="2">
        <f>ប្រវត្តិរូបសិស្ស!D240</f>
        <v>0</v>
      </c>
      <c r="E240" s="7">
        <f>ប្រវត្តិរូបសិស្ស!E240</f>
        <v>0</v>
      </c>
      <c r="F240" s="7">
        <f>ប្រវត្តិរូបសិស្ស!G240</f>
        <v>0</v>
      </c>
      <c r="G240" s="8"/>
      <c r="H240" s="8"/>
      <c r="I240" s="8">
        <f t="shared" si="319"/>
        <v>0</v>
      </c>
      <c r="J240" s="9" t="str">
        <f t="shared" si="320"/>
        <v>F</v>
      </c>
      <c r="K240" s="8"/>
      <c r="L240" s="9" t="str">
        <f t="shared" si="321"/>
        <v>F</v>
      </c>
      <c r="M240" s="8"/>
      <c r="N240" s="9" t="str">
        <f t="shared" si="322"/>
        <v>F</v>
      </c>
      <c r="O240" s="8"/>
      <c r="P240" s="9" t="str">
        <f t="shared" si="323"/>
        <v>F</v>
      </c>
      <c r="Q240" s="8"/>
      <c r="R240" s="9" t="str">
        <f t="shared" si="324"/>
        <v>F</v>
      </c>
      <c r="S240" s="8"/>
      <c r="T240" s="9" t="str">
        <f t="shared" si="325"/>
        <v>F</v>
      </c>
      <c r="U240" s="8"/>
      <c r="V240" s="9" t="str">
        <f t="shared" si="326"/>
        <v>F</v>
      </c>
      <c r="W240" s="8"/>
      <c r="X240" s="9" t="str">
        <f t="shared" si="327"/>
        <v>F</v>
      </c>
      <c r="Y240" s="8"/>
      <c r="Z240" s="9" t="str">
        <f t="shared" si="328"/>
        <v>F</v>
      </c>
      <c r="AA240" s="8"/>
      <c r="AB240" s="9" t="str">
        <f t="shared" si="329"/>
        <v>F</v>
      </c>
      <c r="AC240" s="8"/>
      <c r="AD240" s="9" t="str">
        <f t="shared" si="330"/>
        <v>F</v>
      </c>
      <c r="AE240" s="9">
        <f>វត្តមាន!AL240</f>
        <v>0</v>
      </c>
      <c r="AF240" s="9">
        <f>វត្តមាន!AM240</f>
        <v>0</v>
      </c>
      <c r="AG240" s="9">
        <f>វត្តមាន!AN240</f>
        <v>0</v>
      </c>
      <c r="AH240" s="9">
        <f>វត្តមាន!AO240</f>
        <v>0</v>
      </c>
      <c r="AI240" s="53">
        <f t="shared" si="331"/>
        <v>0</v>
      </c>
      <c r="AJ240" s="53">
        <f t="shared" si="332"/>
        <v>0</v>
      </c>
      <c r="AK240" s="54" t="str">
        <f t="shared" si="333"/>
        <v>F</v>
      </c>
      <c r="AL240" s="54" t="str">
        <f t="shared" si="334"/>
        <v>ខ្សោយ</v>
      </c>
      <c r="AM240" s="53">
        <f t="shared" si="335"/>
        <v>1</v>
      </c>
      <c r="AN240" s="53">
        <f>វត្តមាន!BV240</f>
        <v>0</v>
      </c>
      <c r="AO240" s="53">
        <f>វត្តមាន!BW240</f>
        <v>0</v>
      </c>
      <c r="AP240" s="53">
        <f>វត្តមាន!BX240</f>
        <v>0</v>
      </c>
      <c r="AQ240" s="53">
        <f>វត្តមាន!BY240</f>
        <v>0</v>
      </c>
      <c r="AR240" s="53"/>
      <c r="AS240" s="8"/>
      <c r="AT240" s="8"/>
      <c r="AU240" s="8">
        <f t="shared" si="336"/>
        <v>0</v>
      </c>
      <c r="AV240" s="9" t="str">
        <f t="shared" si="337"/>
        <v>F</v>
      </c>
      <c r="AW240" s="8"/>
      <c r="AX240" s="9" t="str">
        <f t="shared" si="338"/>
        <v>F</v>
      </c>
      <c r="AY240" s="8"/>
      <c r="AZ240" s="9" t="str">
        <f t="shared" si="339"/>
        <v>F</v>
      </c>
      <c r="BA240" s="8"/>
      <c r="BB240" s="9" t="str">
        <f t="shared" si="340"/>
        <v>F</v>
      </c>
      <c r="BC240" s="8"/>
      <c r="BD240" s="9" t="str">
        <f t="shared" si="341"/>
        <v>F</v>
      </c>
      <c r="BE240" s="8"/>
      <c r="BF240" s="9" t="str">
        <f t="shared" si="342"/>
        <v>F</v>
      </c>
      <c r="BG240" s="8"/>
      <c r="BH240" s="9" t="str">
        <f t="shared" si="343"/>
        <v>F</v>
      </c>
      <c r="BI240" s="8"/>
      <c r="BJ240" s="9" t="str">
        <f t="shared" si="344"/>
        <v>F</v>
      </c>
      <c r="BK240" s="8"/>
      <c r="BL240" s="9" t="str">
        <f t="shared" si="345"/>
        <v>F</v>
      </c>
      <c r="BM240" s="8"/>
      <c r="BN240" s="9" t="str">
        <f t="shared" si="346"/>
        <v>F</v>
      </c>
      <c r="BO240" s="8"/>
      <c r="BP240" s="9" t="str">
        <f t="shared" si="347"/>
        <v>F</v>
      </c>
      <c r="BQ240" s="51">
        <f t="shared" si="348"/>
        <v>0</v>
      </c>
      <c r="BR240" s="51">
        <f t="shared" si="349"/>
        <v>0</v>
      </c>
      <c r="BS240" s="56" t="str">
        <f t="shared" si="350"/>
        <v>F</v>
      </c>
      <c r="BT240" s="56" t="str">
        <f t="shared" si="351"/>
        <v>ខ្សោយ</v>
      </c>
      <c r="BU240" s="51">
        <f t="shared" si="352"/>
        <v>1</v>
      </c>
      <c r="BV240" s="51">
        <f>វត្តមាន!BV240</f>
        <v>0</v>
      </c>
      <c r="BW240" s="51">
        <f>វត្តមាន!BW240</f>
        <v>0</v>
      </c>
      <c r="BX240" s="51">
        <f>វត្តមាន!BX240</f>
        <v>0</v>
      </c>
      <c r="BY240" s="51">
        <f>វត្តមាន!BY240</f>
        <v>0</v>
      </c>
      <c r="BZ240" s="8"/>
      <c r="CA240" s="8"/>
      <c r="CB240" s="8">
        <f t="shared" si="353"/>
        <v>0</v>
      </c>
      <c r="CC240" s="9" t="str">
        <f t="shared" si="354"/>
        <v>F</v>
      </c>
      <c r="CD240" s="8"/>
      <c r="CE240" s="9" t="str">
        <f t="shared" si="355"/>
        <v>F</v>
      </c>
      <c r="CF240" s="8"/>
      <c r="CG240" s="9" t="str">
        <f t="shared" si="356"/>
        <v>F</v>
      </c>
      <c r="CH240" s="8"/>
      <c r="CI240" s="9" t="str">
        <f t="shared" si="357"/>
        <v>F</v>
      </c>
      <c r="CJ240" s="8"/>
      <c r="CK240" s="9" t="str">
        <f t="shared" si="358"/>
        <v>F</v>
      </c>
      <c r="CL240" s="8"/>
      <c r="CM240" s="9" t="str">
        <f t="shared" si="359"/>
        <v>F</v>
      </c>
      <c r="CN240" s="8"/>
      <c r="CO240" s="9" t="str">
        <f t="shared" si="360"/>
        <v>F</v>
      </c>
      <c r="CP240" s="8"/>
      <c r="CQ240" s="9" t="str">
        <f t="shared" si="361"/>
        <v>F</v>
      </c>
      <c r="CR240" s="8"/>
      <c r="CS240" s="9" t="str">
        <f t="shared" si="362"/>
        <v>F</v>
      </c>
      <c r="CT240" s="8"/>
      <c r="CU240" s="9" t="str">
        <f t="shared" si="363"/>
        <v>F</v>
      </c>
      <c r="CV240" s="8"/>
      <c r="CW240" s="9" t="str">
        <f t="shared" si="364"/>
        <v>F</v>
      </c>
      <c r="CX240" s="51">
        <f t="shared" si="365"/>
        <v>0</v>
      </c>
      <c r="CY240" s="51">
        <v>232</v>
      </c>
      <c r="CZ240" s="56" t="str">
        <f t="shared" si="366"/>
        <v>A</v>
      </c>
      <c r="DA240" s="56" t="str">
        <f t="shared" si="367"/>
        <v>ល្អ</v>
      </c>
      <c r="DB240" s="51" t="e">
        <f t="shared" si="368"/>
        <v>#N/A</v>
      </c>
      <c r="DC240" s="51">
        <f>វត្តមាន!DF240</f>
        <v>0</v>
      </c>
      <c r="DD240" s="51">
        <f>វត្តមាន!DG240</f>
        <v>0</v>
      </c>
      <c r="DE240" s="51">
        <f>វត្តមាន!DH240</f>
        <v>0</v>
      </c>
      <c r="DF240" s="51">
        <f>វត្តមាន!DI240</f>
        <v>0</v>
      </c>
      <c r="DG240" s="8"/>
      <c r="DH240" s="8"/>
      <c r="DI240" s="8">
        <f t="shared" si="369"/>
        <v>0</v>
      </c>
      <c r="DJ240" s="9" t="str">
        <f t="shared" si="370"/>
        <v>F</v>
      </c>
      <c r="DK240" s="8"/>
      <c r="DL240" s="9" t="str">
        <f t="shared" si="371"/>
        <v>F</v>
      </c>
      <c r="DM240" s="8"/>
      <c r="DN240" s="9" t="str">
        <f t="shared" si="372"/>
        <v>F</v>
      </c>
      <c r="DO240" s="8"/>
      <c r="DP240" s="9" t="str">
        <f t="shared" si="373"/>
        <v>F</v>
      </c>
      <c r="DQ240" s="8"/>
      <c r="DR240" s="9" t="str">
        <f t="shared" si="374"/>
        <v>F</v>
      </c>
      <c r="DS240" s="8"/>
      <c r="DT240" s="9" t="str">
        <f t="shared" si="375"/>
        <v>F</v>
      </c>
      <c r="DU240" s="8"/>
      <c r="DV240" s="9" t="str">
        <f t="shared" si="376"/>
        <v>F</v>
      </c>
      <c r="DW240" s="8"/>
      <c r="DX240" s="9" t="str">
        <f t="shared" si="377"/>
        <v>F</v>
      </c>
      <c r="DY240" s="8"/>
      <c r="DZ240" s="9" t="str">
        <f t="shared" si="378"/>
        <v>F</v>
      </c>
      <c r="EA240" s="8"/>
      <c r="EB240" s="9" t="str">
        <f t="shared" si="379"/>
        <v>F</v>
      </c>
      <c r="EC240" s="8"/>
      <c r="ED240" s="9" t="str">
        <f t="shared" si="380"/>
        <v>F</v>
      </c>
      <c r="EE240" s="58">
        <f t="shared" si="381"/>
        <v>0</v>
      </c>
      <c r="EF240" s="58">
        <v>232</v>
      </c>
      <c r="EG240" s="59" t="str">
        <f t="shared" si="382"/>
        <v>A</v>
      </c>
      <c r="EH240" s="59" t="str">
        <f t="shared" si="383"/>
        <v>ល្អ</v>
      </c>
      <c r="EI240" s="58" t="e">
        <f t="shared" si="384"/>
        <v>#N/A</v>
      </c>
      <c r="EJ240" s="58">
        <f>វត្តមាន!EP240</f>
        <v>2</v>
      </c>
      <c r="EK240" s="58">
        <f>វត្តមាន!EQ240</f>
        <v>2</v>
      </c>
      <c r="EL240" s="58">
        <f>វត្តមាន!ER240</f>
        <v>2</v>
      </c>
      <c r="EM240" s="58">
        <f>វត្តមាន!ES240</f>
        <v>6</v>
      </c>
      <c r="EN240" s="67"/>
      <c r="EO240" s="8"/>
      <c r="EP240" s="8"/>
      <c r="EQ240" s="8">
        <f t="shared" si="385"/>
        <v>0</v>
      </c>
      <c r="ER240" s="9" t="str">
        <f t="shared" si="386"/>
        <v>F</v>
      </c>
      <c r="ES240" s="9"/>
      <c r="ET240" s="8"/>
      <c r="EU240" s="9" t="str">
        <f t="shared" si="387"/>
        <v>F</v>
      </c>
      <c r="EV240" s="9"/>
      <c r="EW240" s="8"/>
      <c r="EX240" s="9" t="str">
        <f t="shared" si="388"/>
        <v>F</v>
      </c>
      <c r="EY240" s="9"/>
      <c r="EZ240" s="8"/>
      <c r="FA240" s="9" t="str">
        <f t="shared" si="389"/>
        <v>F</v>
      </c>
      <c r="FB240" s="9"/>
      <c r="FC240" s="8"/>
      <c r="FD240" s="9" t="str">
        <f t="shared" si="390"/>
        <v>F</v>
      </c>
      <c r="FE240" s="9"/>
      <c r="FF240" s="8"/>
      <c r="FG240" s="9" t="str">
        <f t="shared" si="391"/>
        <v>F</v>
      </c>
      <c r="FH240" s="9"/>
      <c r="FI240" s="8"/>
      <c r="FJ240" s="9" t="str">
        <f t="shared" si="392"/>
        <v>F</v>
      </c>
      <c r="FK240" s="9"/>
      <c r="FL240" s="8"/>
      <c r="FM240" s="9" t="str">
        <f t="shared" si="393"/>
        <v>F</v>
      </c>
      <c r="FN240" s="9"/>
      <c r="FO240" s="8"/>
      <c r="FP240" s="9" t="str">
        <f t="shared" si="394"/>
        <v>F</v>
      </c>
      <c r="FQ240" s="9"/>
      <c r="FR240" s="8"/>
      <c r="FS240" s="9" t="str">
        <f t="shared" si="395"/>
        <v>F</v>
      </c>
      <c r="FT240" s="9"/>
      <c r="FU240" s="8"/>
      <c r="FV240" s="9" t="str">
        <f t="shared" si="396"/>
        <v>F</v>
      </c>
      <c r="FX240" s="58">
        <f t="shared" si="397"/>
        <v>0</v>
      </c>
      <c r="FY240" s="58">
        <v>232</v>
      </c>
      <c r="FZ240" s="59" t="str">
        <f t="shared" si="398"/>
        <v>A</v>
      </c>
      <c r="GA240" s="59" t="str">
        <f t="shared" si="399"/>
        <v>ល្អ</v>
      </c>
      <c r="GB240" s="58" t="e">
        <f t="shared" si="400"/>
        <v>#N/A</v>
      </c>
      <c r="GC240" s="58">
        <f>វត្តមាន!FZ240</f>
        <v>2</v>
      </c>
      <c r="GD240" s="58">
        <f>វត្តមាន!GA240</f>
        <v>2</v>
      </c>
      <c r="GE240" s="58">
        <f>វត្តមាន!GB240</f>
        <v>2</v>
      </c>
      <c r="GF240" s="58">
        <f>វត្តមាន!GC240</f>
        <v>6</v>
      </c>
      <c r="GG240" s="69">
        <f t="shared" si="401"/>
        <v>116</v>
      </c>
      <c r="GH240" s="69">
        <f t="shared" si="402"/>
        <v>232</v>
      </c>
      <c r="GI240" s="69">
        <f t="shared" si="403"/>
        <v>174</v>
      </c>
      <c r="GJ240" s="59" t="str">
        <f t="shared" si="404"/>
        <v>A</v>
      </c>
      <c r="GK240" s="59" t="str">
        <f t="shared" si="405"/>
        <v>ល្អ</v>
      </c>
      <c r="GL240" s="58" t="e">
        <f t="shared" si="406"/>
        <v>#N/A</v>
      </c>
      <c r="GM240" s="2">
        <f t="shared" si="407"/>
        <v>4</v>
      </c>
      <c r="GN240" s="2">
        <f t="shared" si="408"/>
        <v>4</v>
      </c>
      <c r="GO240" s="2">
        <f t="shared" si="409"/>
        <v>4</v>
      </c>
      <c r="GP240" s="2">
        <f t="shared" si="410"/>
        <v>12</v>
      </c>
    </row>
    <row r="241" spans="1:198">
      <c r="A241" s="2"/>
      <c r="B241" s="2">
        <f>ប្រវត្តិរូបសិស្ស!B245</f>
        <v>0</v>
      </c>
      <c r="C241" s="2">
        <f>ប្រវត្តិរូបសិស្ស!C241</f>
        <v>0</v>
      </c>
      <c r="D241" s="2">
        <f>ប្រវត្តិរូបសិស្ស!D241</f>
        <v>0</v>
      </c>
      <c r="E241" s="7">
        <f>ប្រវត្តិរូបសិស្ស!E241</f>
        <v>0</v>
      </c>
      <c r="F241" s="7">
        <f>ប្រវត្តិរូបសិស្ស!G241</f>
        <v>0</v>
      </c>
      <c r="G241" s="8"/>
      <c r="H241" s="8"/>
      <c r="I241" s="8">
        <f t="shared" si="319"/>
        <v>0</v>
      </c>
      <c r="J241" s="9" t="str">
        <f t="shared" si="320"/>
        <v>F</v>
      </c>
      <c r="K241" s="8"/>
      <c r="L241" s="9" t="str">
        <f t="shared" si="321"/>
        <v>F</v>
      </c>
      <c r="M241" s="8"/>
      <c r="N241" s="9" t="str">
        <f t="shared" si="322"/>
        <v>F</v>
      </c>
      <c r="O241" s="8"/>
      <c r="P241" s="9" t="str">
        <f t="shared" si="323"/>
        <v>F</v>
      </c>
      <c r="Q241" s="8"/>
      <c r="R241" s="9" t="str">
        <f t="shared" si="324"/>
        <v>F</v>
      </c>
      <c r="S241" s="8"/>
      <c r="T241" s="9" t="str">
        <f t="shared" si="325"/>
        <v>F</v>
      </c>
      <c r="U241" s="8"/>
      <c r="V241" s="9" t="str">
        <f t="shared" si="326"/>
        <v>F</v>
      </c>
      <c r="W241" s="8"/>
      <c r="X241" s="9" t="str">
        <f t="shared" si="327"/>
        <v>F</v>
      </c>
      <c r="Y241" s="8"/>
      <c r="Z241" s="9" t="str">
        <f t="shared" si="328"/>
        <v>F</v>
      </c>
      <c r="AA241" s="8"/>
      <c r="AB241" s="9" t="str">
        <f t="shared" si="329"/>
        <v>F</v>
      </c>
      <c r="AC241" s="8"/>
      <c r="AD241" s="9" t="str">
        <f t="shared" si="330"/>
        <v>F</v>
      </c>
      <c r="AE241" s="9">
        <f>វត្តមាន!AL241</f>
        <v>0</v>
      </c>
      <c r="AF241" s="9">
        <f>វត្តមាន!AM241</f>
        <v>0</v>
      </c>
      <c r="AG241" s="9">
        <f>វត្តមាន!AN241</f>
        <v>0</v>
      </c>
      <c r="AH241" s="9">
        <f>វត្តមាន!AO241</f>
        <v>0</v>
      </c>
      <c r="AI241" s="53">
        <f t="shared" si="331"/>
        <v>0</v>
      </c>
      <c r="AJ241" s="53">
        <f t="shared" si="332"/>
        <v>0</v>
      </c>
      <c r="AK241" s="54" t="str">
        <f t="shared" si="333"/>
        <v>F</v>
      </c>
      <c r="AL241" s="54" t="str">
        <f t="shared" si="334"/>
        <v>ខ្សោយ</v>
      </c>
      <c r="AM241" s="53">
        <f t="shared" si="335"/>
        <v>1</v>
      </c>
      <c r="AN241" s="53">
        <f>វត្តមាន!BV241</f>
        <v>0</v>
      </c>
      <c r="AO241" s="53">
        <f>វត្តមាន!BW241</f>
        <v>0</v>
      </c>
      <c r="AP241" s="53">
        <f>វត្តមាន!BX241</f>
        <v>0</v>
      </c>
      <c r="AQ241" s="53">
        <f>វត្តមាន!BY241</f>
        <v>0</v>
      </c>
      <c r="AR241" s="53"/>
      <c r="AS241" s="8"/>
      <c r="AT241" s="8"/>
      <c r="AU241" s="8">
        <f t="shared" si="336"/>
        <v>0</v>
      </c>
      <c r="AV241" s="9" t="str">
        <f t="shared" si="337"/>
        <v>F</v>
      </c>
      <c r="AW241" s="8"/>
      <c r="AX241" s="9" t="str">
        <f t="shared" si="338"/>
        <v>F</v>
      </c>
      <c r="AY241" s="8"/>
      <c r="AZ241" s="9" t="str">
        <f t="shared" si="339"/>
        <v>F</v>
      </c>
      <c r="BA241" s="8"/>
      <c r="BB241" s="9" t="str">
        <f t="shared" si="340"/>
        <v>F</v>
      </c>
      <c r="BC241" s="8"/>
      <c r="BD241" s="9" t="str">
        <f t="shared" si="341"/>
        <v>F</v>
      </c>
      <c r="BE241" s="8"/>
      <c r="BF241" s="9" t="str">
        <f t="shared" si="342"/>
        <v>F</v>
      </c>
      <c r="BG241" s="8"/>
      <c r="BH241" s="9" t="str">
        <f t="shared" si="343"/>
        <v>F</v>
      </c>
      <c r="BI241" s="8"/>
      <c r="BJ241" s="9" t="str">
        <f t="shared" si="344"/>
        <v>F</v>
      </c>
      <c r="BK241" s="8"/>
      <c r="BL241" s="9" t="str">
        <f t="shared" si="345"/>
        <v>F</v>
      </c>
      <c r="BM241" s="8"/>
      <c r="BN241" s="9" t="str">
        <f t="shared" si="346"/>
        <v>F</v>
      </c>
      <c r="BO241" s="8"/>
      <c r="BP241" s="9" t="str">
        <f t="shared" si="347"/>
        <v>F</v>
      </c>
      <c r="BQ241" s="51">
        <f t="shared" si="348"/>
        <v>0</v>
      </c>
      <c r="BR241" s="51">
        <f t="shared" si="349"/>
        <v>0</v>
      </c>
      <c r="BS241" s="56" t="str">
        <f t="shared" si="350"/>
        <v>F</v>
      </c>
      <c r="BT241" s="56" t="str">
        <f t="shared" si="351"/>
        <v>ខ្សោយ</v>
      </c>
      <c r="BU241" s="51">
        <f t="shared" si="352"/>
        <v>1</v>
      </c>
      <c r="BV241" s="51">
        <f>វត្តមាន!BV241</f>
        <v>0</v>
      </c>
      <c r="BW241" s="51">
        <f>វត្តមាន!BW241</f>
        <v>0</v>
      </c>
      <c r="BX241" s="51">
        <f>វត្តមាន!BX241</f>
        <v>0</v>
      </c>
      <c r="BY241" s="51">
        <f>វត្តមាន!BY241</f>
        <v>0</v>
      </c>
      <c r="BZ241" s="8"/>
      <c r="CA241" s="8"/>
      <c r="CB241" s="8">
        <f t="shared" si="353"/>
        <v>0</v>
      </c>
      <c r="CC241" s="9" t="str">
        <f t="shared" si="354"/>
        <v>F</v>
      </c>
      <c r="CD241" s="8"/>
      <c r="CE241" s="9" t="str">
        <f t="shared" si="355"/>
        <v>F</v>
      </c>
      <c r="CF241" s="8"/>
      <c r="CG241" s="9" t="str">
        <f t="shared" si="356"/>
        <v>F</v>
      </c>
      <c r="CH241" s="8"/>
      <c r="CI241" s="9" t="str">
        <f t="shared" si="357"/>
        <v>F</v>
      </c>
      <c r="CJ241" s="8"/>
      <c r="CK241" s="9" t="str">
        <f t="shared" si="358"/>
        <v>F</v>
      </c>
      <c r="CL241" s="8"/>
      <c r="CM241" s="9" t="str">
        <f t="shared" si="359"/>
        <v>F</v>
      </c>
      <c r="CN241" s="8"/>
      <c r="CO241" s="9" t="str">
        <f t="shared" si="360"/>
        <v>F</v>
      </c>
      <c r="CP241" s="8"/>
      <c r="CQ241" s="9" t="str">
        <f t="shared" si="361"/>
        <v>F</v>
      </c>
      <c r="CR241" s="8"/>
      <c r="CS241" s="9" t="str">
        <f t="shared" si="362"/>
        <v>F</v>
      </c>
      <c r="CT241" s="8"/>
      <c r="CU241" s="9" t="str">
        <f t="shared" si="363"/>
        <v>F</v>
      </c>
      <c r="CV241" s="8"/>
      <c r="CW241" s="9" t="str">
        <f t="shared" si="364"/>
        <v>F</v>
      </c>
      <c r="CX241" s="51">
        <f t="shared" si="365"/>
        <v>0</v>
      </c>
      <c r="CY241" s="51">
        <v>233</v>
      </c>
      <c r="CZ241" s="56" t="str">
        <f t="shared" si="366"/>
        <v>A</v>
      </c>
      <c r="DA241" s="56" t="str">
        <f t="shared" si="367"/>
        <v>ល្អ</v>
      </c>
      <c r="DB241" s="51" t="e">
        <f t="shared" si="368"/>
        <v>#N/A</v>
      </c>
      <c r="DC241" s="51">
        <f>វត្តមាន!DF241</f>
        <v>0</v>
      </c>
      <c r="DD241" s="51">
        <f>វត្តមាន!DG241</f>
        <v>0</v>
      </c>
      <c r="DE241" s="51">
        <f>វត្តមាន!DH241</f>
        <v>0</v>
      </c>
      <c r="DF241" s="51">
        <f>វត្តមាន!DI241</f>
        <v>0</v>
      </c>
      <c r="DG241" s="8"/>
      <c r="DH241" s="8"/>
      <c r="DI241" s="8">
        <f t="shared" si="369"/>
        <v>0</v>
      </c>
      <c r="DJ241" s="9" t="str">
        <f t="shared" si="370"/>
        <v>F</v>
      </c>
      <c r="DK241" s="8"/>
      <c r="DL241" s="9" t="str">
        <f t="shared" si="371"/>
        <v>F</v>
      </c>
      <c r="DM241" s="8"/>
      <c r="DN241" s="9" t="str">
        <f t="shared" si="372"/>
        <v>F</v>
      </c>
      <c r="DO241" s="8"/>
      <c r="DP241" s="9" t="str">
        <f t="shared" si="373"/>
        <v>F</v>
      </c>
      <c r="DQ241" s="8"/>
      <c r="DR241" s="9" t="str">
        <f t="shared" si="374"/>
        <v>F</v>
      </c>
      <c r="DS241" s="8"/>
      <c r="DT241" s="9" t="str">
        <f t="shared" si="375"/>
        <v>F</v>
      </c>
      <c r="DU241" s="8"/>
      <c r="DV241" s="9" t="str">
        <f t="shared" si="376"/>
        <v>F</v>
      </c>
      <c r="DW241" s="8"/>
      <c r="DX241" s="9" t="str">
        <f t="shared" si="377"/>
        <v>F</v>
      </c>
      <c r="DY241" s="8"/>
      <c r="DZ241" s="9" t="str">
        <f t="shared" si="378"/>
        <v>F</v>
      </c>
      <c r="EA241" s="8"/>
      <c r="EB241" s="9" t="str">
        <f t="shared" si="379"/>
        <v>F</v>
      </c>
      <c r="EC241" s="8"/>
      <c r="ED241" s="9" t="str">
        <f t="shared" si="380"/>
        <v>F</v>
      </c>
      <c r="EE241" s="58">
        <f t="shared" si="381"/>
        <v>0</v>
      </c>
      <c r="EF241" s="58">
        <v>233</v>
      </c>
      <c r="EG241" s="59" t="str">
        <f t="shared" si="382"/>
        <v>A</v>
      </c>
      <c r="EH241" s="59" t="str">
        <f t="shared" si="383"/>
        <v>ល្អ</v>
      </c>
      <c r="EI241" s="58" t="e">
        <f t="shared" si="384"/>
        <v>#N/A</v>
      </c>
      <c r="EJ241" s="58">
        <f>វត្តមាន!EP241</f>
        <v>2</v>
      </c>
      <c r="EK241" s="58">
        <f>វត្តមាន!EQ241</f>
        <v>2</v>
      </c>
      <c r="EL241" s="58">
        <f>វត្តមាន!ER241</f>
        <v>2</v>
      </c>
      <c r="EM241" s="58">
        <f>វត្តមាន!ES241</f>
        <v>6</v>
      </c>
      <c r="EN241" s="67"/>
      <c r="EO241" s="8"/>
      <c r="EP241" s="8"/>
      <c r="EQ241" s="8">
        <f t="shared" si="385"/>
        <v>0</v>
      </c>
      <c r="ER241" s="9" t="str">
        <f t="shared" si="386"/>
        <v>F</v>
      </c>
      <c r="ES241" s="9"/>
      <c r="ET241" s="8"/>
      <c r="EU241" s="9" t="str">
        <f t="shared" si="387"/>
        <v>F</v>
      </c>
      <c r="EV241" s="9"/>
      <c r="EW241" s="8"/>
      <c r="EX241" s="9" t="str">
        <f t="shared" si="388"/>
        <v>F</v>
      </c>
      <c r="EY241" s="9"/>
      <c r="EZ241" s="8"/>
      <c r="FA241" s="9" t="str">
        <f t="shared" si="389"/>
        <v>F</v>
      </c>
      <c r="FB241" s="9"/>
      <c r="FC241" s="8"/>
      <c r="FD241" s="9" t="str">
        <f t="shared" si="390"/>
        <v>F</v>
      </c>
      <c r="FE241" s="9"/>
      <c r="FF241" s="8"/>
      <c r="FG241" s="9" t="str">
        <f t="shared" si="391"/>
        <v>F</v>
      </c>
      <c r="FH241" s="9"/>
      <c r="FI241" s="8"/>
      <c r="FJ241" s="9" t="str">
        <f t="shared" si="392"/>
        <v>F</v>
      </c>
      <c r="FK241" s="9"/>
      <c r="FL241" s="8"/>
      <c r="FM241" s="9" t="str">
        <f t="shared" si="393"/>
        <v>F</v>
      </c>
      <c r="FN241" s="9"/>
      <c r="FO241" s="8"/>
      <c r="FP241" s="9" t="str">
        <f t="shared" si="394"/>
        <v>F</v>
      </c>
      <c r="FQ241" s="9"/>
      <c r="FR241" s="8"/>
      <c r="FS241" s="9" t="str">
        <f t="shared" si="395"/>
        <v>F</v>
      </c>
      <c r="FT241" s="9"/>
      <c r="FU241" s="8"/>
      <c r="FV241" s="9" t="str">
        <f t="shared" si="396"/>
        <v>F</v>
      </c>
      <c r="FX241" s="58">
        <f t="shared" si="397"/>
        <v>0</v>
      </c>
      <c r="FY241" s="58">
        <v>233</v>
      </c>
      <c r="FZ241" s="59" t="str">
        <f t="shared" si="398"/>
        <v>A</v>
      </c>
      <c r="GA241" s="59" t="str">
        <f t="shared" si="399"/>
        <v>ល្អ</v>
      </c>
      <c r="GB241" s="58" t="e">
        <f t="shared" si="400"/>
        <v>#N/A</v>
      </c>
      <c r="GC241" s="58">
        <f>វត្តមាន!FZ241</f>
        <v>2</v>
      </c>
      <c r="GD241" s="58">
        <f>វត្តមាន!GA241</f>
        <v>2</v>
      </c>
      <c r="GE241" s="58">
        <f>វត្តមាន!GB241</f>
        <v>2</v>
      </c>
      <c r="GF241" s="58">
        <f>វត្តមាន!GC241</f>
        <v>6</v>
      </c>
      <c r="GG241" s="69">
        <f t="shared" si="401"/>
        <v>116.5</v>
      </c>
      <c r="GH241" s="69">
        <f t="shared" si="402"/>
        <v>233</v>
      </c>
      <c r="GI241" s="69">
        <f t="shared" si="403"/>
        <v>174.75</v>
      </c>
      <c r="GJ241" s="59" t="str">
        <f t="shared" si="404"/>
        <v>A</v>
      </c>
      <c r="GK241" s="59" t="str">
        <f t="shared" si="405"/>
        <v>ល្អ</v>
      </c>
      <c r="GL241" s="58" t="e">
        <f t="shared" si="406"/>
        <v>#N/A</v>
      </c>
      <c r="GM241" s="2">
        <f t="shared" si="407"/>
        <v>4</v>
      </c>
      <c r="GN241" s="2">
        <f t="shared" si="408"/>
        <v>4</v>
      </c>
      <c r="GO241" s="2">
        <f t="shared" si="409"/>
        <v>4</v>
      </c>
      <c r="GP241" s="2">
        <f t="shared" si="410"/>
        <v>12</v>
      </c>
    </row>
    <row r="242" spans="1:198">
      <c r="A242" s="2"/>
      <c r="B242" s="2">
        <f>ប្រវត្តិរូបសិស្ស!B246</f>
        <v>0</v>
      </c>
      <c r="C242" s="2">
        <f>ប្រវត្តិរូបសិស្ស!C242</f>
        <v>0</v>
      </c>
      <c r="D242" s="2">
        <f>ប្រវត្តិរូបសិស្ស!D242</f>
        <v>0</v>
      </c>
      <c r="E242" s="7">
        <f>ប្រវត្តិរូបសិស្ស!E242</f>
        <v>0</v>
      </c>
      <c r="F242" s="7">
        <f>ប្រវត្តិរូបសិស្ស!G242</f>
        <v>0</v>
      </c>
      <c r="G242" s="8"/>
      <c r="H242" s="8"/>
      <c r="I242" s="8">
        <f t="shared" si="319"/>
        <v>0</v>
      </c>
      <c r="J242" s="9" t="str">
        <f t="shared" si="320"/>
        <v>F</v>
      </c>
      <c r="K242" s="8"/>
      <c r="L242" s="9" t="str">
        <f t="shared" si="321"/>
        <v>F</v>
      </c>
      <c r="M242" s="8"/>
      <c r="N242" s="9" t="str">
        <f t="shared" si="322"/>
        <v>F</v>
      </c>
      <c r="O242" s="8"/>
      <c r="P242" s="9" t="str">
        <f t="shared" si="323"/>
        <v>F</v>
      </c>
      <c r="Q242" s="8"/>
      <c r="R242" s="9" t="str">
        <f t="shared" si="324"/>
        <v>F</v>
      </c>
      <c r="S242" s="8"/>
      <c r="T242" s="9" t="str">
        <f t="shared" si="325"/>
        <v>F</v>
      </c>
      <c r="U242" s="8"/>
      <c r="V242" s="9" t="str">
        <f t="shared" si="326"/>
        <v>F</v>
      </c>
      <c r="W242" s="8"/>
      <c r="X242" s="9" t="str">
        <f t="shared" si="327"/>
        <v>F</v>
      </c>
      <c r="Y242" s="8"/>
      <c r="Z242" s="9" t="str">
        <f t="shared" si="328"/>
        <v>F</v>
      </c>
      <c r="AA242" s="8"/>
      <c r="AB242" s="9" t="str">
        <f t="shared" si="329"/>
        <v>F</v>
      </c>
      <c r="AC242" s="8"/>
      <c r="AD242" s="9" t="str">
        <f t="shared" si="330"/>
        <v>F</v>
      </c>
      <c r="AE242" s="9">
        <f>វត្តមាន!AL242</f>
        <v>0</v>
      </c>
      <c r="AF242" s="9">
        <f>វត្តមាន!AM242</f>
        <v>0</v>
      </c>
      <c r="AG242" s="9">
        <f>វត្តមាន!AN242</f>
        <v>0</v>
      </c>
      <c r="AH242" s="9">
        <f>វត្តមាន!AO242</f>
        <v>0</v>
      </c>
      <c r="AI242" s="53">
        <f t="shared" si="331"/>
        <v>0</v>
      </c>
      <c r="AJ242" s="53">
        <f t="shared" si="332"/>
        <v>0</v>
      </c>
      <c r="AK242" s="54" t="str">
        <f t="shared" si="333"/>
        <v>F</v>
      </c>
      <c r="AL242" s="54" t="str">
        <f t="shared" si="334"/>
        <v>ខ្សោយ</v>
      </c>
      <c r="AM242" s="53">
        <f t="shared" si="335"/>
        <v>1</v>
      </c>
      <c r="AN242" s="53">
        <f>វត្តមាន!BV242</f>
        <v>0</v>
      </c>
      <c r="AO242" s="53">
        <f>វត្តមាន!BW242</f>
        <v>0</v>
      </c>
      <c r="AP242" s="53">
        <f>វត្តមាន!BX242</f>
        <v>0</v>
      </c>
      <c r="AQ242" s="53">
        <f>វត្តមាន!BY242</f>
        <v>0</v>
      </c>
      <c r="AR242" s="53"/>
      <c r="AS242" s="8"/>
      <c r="AT242" s="8"/>
      <c r="AU242" s="8">
        <f t="shared" si="336"/>
        <v>0</v>
      </c>
      <c r="AV242" s="9" t="str">
        <f t="shared" si="337"/>
        <v>F</v>
      </c>
      <c r="AW242" s="8"/>
      <c r="AX242" s="9" t="str">
        <f t="shared" si="338"/>
        <v>F</v>
      </c>
      <c r="AY242" s="8"/>
      <c r="AZ242" s="9" t="str">
        <f t="shared" si="339"/>
        <v>F</v>
      </c>
      <c r="BA242" s="8"/>
      <c r="BB242" s="9" t="str">
        <f t="shared" si="340"/>
        <v>F</v>
      </c>
      <c r="BC242" s="8"/>
      <c r="BD242" s="9" t="str">
        <f t="shared" si="341"/>
        <v>F</v>
      </c>
      <c r="BE242" s="8"/>
      <c r="BF242" s="9" t="str">
        <f t="shared" si="342"/>
        <v>F</v>
      </c>
      <c r="BG242" s="8"/>
      <c r="BH242" s="9" t="str">
        <f t="shared" si="343"/>
        <v>F</v>
      </c>
      <c r="BI242" s="8"/>
      <c r="BJ242" s="9" t="str">
        <f t="shared" si="344"/>
        <v>F</v>
      </c>
      <c r="BK242" s="8"/>
      <c r="BL242" s="9" t="str">
        <f t="shared" si="345"/>
        <v>F</v>
      </c>
      <c r="BM242" s="8"/>
      <c r="BN242" s="9" t="str">
        <f t="shared" si="346"/>
        <v>F</v>
      </c>
      <c r="BO242" s="8"/>
      <c r="BP242" s="9" t="str">
        <f t="shared" si="347"/>
        <v>F</v>
      </c>
      <c r="BQ242" s="51">
        <f t="shared" si="348"/>
        <v>0</v>
      </c>
      <c r="BR242" s="51">
        <f t="shared" si="349"/>
        <v>0</v>
      </c>
      <c r="BS242" s="56" t="str">
        <f t="shared" si="350"/>
        <v>F</v>
      </c>
      <c r="BT242" s="56" t="str">
        <f t="shared" si="351"/>
        <v>ខ្សោយ</v>
      </c>
      <c r="BU242" s="51">
        <f t="shared" si="352"/>
        <v>1</v>
      </c>
      <c r="BV242" s="51">
        <f>វត្តមាន!BV242</f>
        <v>0</v>
      </c>
      <c r="BW242" s="51">
        <f>វត្តមាន!BW242</f>
        <v>0</v>
      </c>
      <c r="BX242" s="51">
        <f>វត្តមាន!BX242</f>
        <v>0</v>
      </c>
      <c r="BY242" s="51">
        <f>វត្តមាន!BY242</f>
        <v>0</v>
      </c>
      <c r="BZ242" s="8"/>
      <c r="CA242" s="8"/>
      <c r="CB242" s="8">
        <f t="shared" si="353"/>
        <v>0</v>
      </c>
      <c r="CC242" s="9" t="str">
        <f t="shared" si="354"/>
        <v>F</v>
      </c>
      <c r="CD242" s="8"/>
      <c r="CE242" s="9" t="str">
        <f t="shared" si="355"/>
        <v>F</v>
      </c>
      <c r="CF242" s="8"/>
      <c r="CG242" s="9" t="str">
        <f t="shared" si="356"/>
        <v>F</v>
      </c>
      <c r="CH242" s="8"/>
      <c r="CI242" s="9" t="str">
        <f t="shared" si="357"/>
        <v>F</v>
      </c>
      <c r="CJ242" s="8"/>
      <c r="CK242" s="9" t="str">
        <f t="shared" si="358"/>
        <v>F</v>
      </c>
      <c r="CL242" s="8"/>
      <c r="CM242" s="9" t="str">
        <f t="shared" si="359"/>
        <v>F</v>
      </c>
      <c r="CN242" s="8"/>
      <c r="CO242" s="9" t="str">
        <f t="shared" si="360"/>
        <v>F</v>
      </c>
      <c r="CP242" s="8"/>
      <c r="CQ242" s="9" t="str">
        <f t="shared" si="361"/>
        <v>F</v>
      </c>
      <c r="CR242" s="8"/>
      <c r="CS242" s="9" t="str">
        <f t="shared" si="362"/>
        <v>F</v>
      </c>
      <c r="CT242" s="8"/>
      <c r="CU242" s="9" t="str">
        <f t="shared" si="363"/>
        <v>F</v>
      </c>
      <c r="CV242" s="8"/>
      <c r="CW242" s="9" t="str">
        <f t="shared" si="364"/>
        <v>F</v>
      </c>
      <c r="CX242" s="51">
        <f t="shared" si="365"/>
        <v>0</v>
      </c>
      <c r="CY242" s="51">
        <v>234</v>
      </c>
      <c r="CZ242" s="56" t="str">
        <f t="shared" si="366"/>
        <v>A</v>
      </c>
      <c r="DA242" s="56" t="str">
        <f t="shared" si="367"/>
        <v>ល្អ</v>
      </c>
      <c r="DB242" s="51" t="e">
        <f t="shared" si="368"/>
        <v>#N/A</v>
      </c>
      <c r="DC242" s="51">
        <f>វត្តមាន!DF242</f>
        <v>0</v>
      </c>
      <c r="DD242" s="51">
        <f>វត្តមាន!DG242</f>
        <v>0</v>
      </c>
      <c r="DE242" s="51">
        <f>វត្តមាន!DH242</f>
        <v>0</v>
      </c>
      <c r="DF242" s="51">
        <f>វត្តមាន!DI242</f>
        <v>0</v>
      </c>
      <c r="DG242" s="8"/>
      <c r="DH242" s="8"/>
      <c r="DI242" s="8">
        <f t="shared" si="369"/>
        <v>0</v>
      </c>
      <c r="DJ242" s="9" t="str">
        <f t="shared" si="370"/>
        <v>F</v>
      </c>
      <c r="DK242" s="8"/>
      <c r="DL242" s="9" t="str">
        <f t="shared" si="371"/>
        <v>F</v>
      </c>
      <c r="DM242" s="8"/>
      <c r="DN242" s="9" t="str">
        <f t="shared" si="372"/>
        <v>F</v>
      </c>
      <c r="DO242" s="8"/>
      <c r="DP242" s="9" t="str">
        <f t="shared" si="373"/>
        <v>F</v>
      </c>
      <c r="DQ242" s="8"/>
      <c r="DR242" s="9" t="str">
        <f t="shared" si="374"/>
        <v>F</v>
      </c>
      <c r="DS242" s="8"/>
      <c r="DT242" s="9" t="str">
        <f t="shared" si="375"/>
        <v>F</v>
      </c>
      <c r="DU242" s="8"/>
      <c r="DV242" s="9" t="str">
        <f t="shared" si="376"/>
        <v>F</v>
      </c>
      <c r="DW242" s="8"/>
      <c r="DX242" s="9" t="str">
        <f t="shared" si="377"/>
        <v>F</v>
      </c>
      <c r="DY242" s="8"/>
      <c r="DZ242" s="9" t="str">
        <f t="shared" si="378"/>
        <v>F</v>
      </c>
      <c r="EA242" s="8"/>
      <c r="EB242" s="9" t="str">
        <f t="shared" si="379"/>
        <v>F</v>
      </c>
      <c r="EC242" s="8"/>
      <c r="ED242" s="9" t="str">
        <f t="shared" si="380"/>
        <v>F</v>
      </c>
      <c r="EE242" s="58">
        <f t="shared" si="381"/>
        <v>0</v>
      </c>
      <c r="EF242" s="58">
        <v>234</v>
      </c>
      <c r="EG242" s="59" t="str">
        <f t="shared" si="382"/>
        <v>A</v>
      </c>
      <c r="EH242" s="59" t="str">
        <f t="shared" si="383"/>
        <v>ល្អ</v>
      </c>
      <c r="EI242" s="58" t="e">
        <f t="shared" si="384"/>
        <v>#N/A</v>
      </c>
      <c r="EJ242" s="58">
        <f>វត្តមាន!EP242</f>
        <v>2</v>
      </c>
      <c r="EK242" s="58">
        <f>វត្តមាន!EQ242</f>
        <v>2</v>
      </c>
      <c r="EL242" s="58">
        <f>វត្តមាន!ER242</f>
        <v>2</v>
      </c>
      <c r="EM242" s="58">
        <f>វត្តមាន!ES242</f>
        <v>6</v>
      </c>
      <c r="EN242" s="67"/>
      <c r="EO242" s="8"/>
      <c r="EP242" s="8"/>
      <c r="EQ242" s="8">
        <f t="shared" si="385"/>
        <v>0</v>
      </c>
      <c r="ER242" s="9" t="str">
        <f t="shared" si="386"/>
        <v>F</v>
      </c>
      <c r="ES242" s="9"/>
      <c r="ET242" s="8"/>
      <c r="EU242" s="9" t="str">
        <f t="shared" si="387"/>
        <v>F</v>
      </c>
      <c r="EV242" s="9"/>
      <c r="EW242" s="8"/>
      <c r="EX242" s="9" t="str">
        <f t="shared" si="388"/>
        <v>F</v>
      </c>
      <c r="EY242" s="9"/>
      <c r="EZ242" s="8"/>
      <c r="FA242" s="9" t="str">
        <f t="shared" si="389"/>
        <v>F</v>
      </c>
      <c r="FB242" s="9"/>
      <c r="FC242" s="8"/>
      <c r="FD242" s="9" t="str">
        <f t="shared" si="390"/>
        <v>F</v>
      </c>
      <c r="FE242" s="9"/>
      <c r="FF242" s="8"/>
      <c r="FG242" s="9" t="str">
        <f t="shared" si="391"/>
        <v>F</v>
      </c>
      <c r="FH242" s="9"/>
      <c r="FI242" s="8"/>
      <c r="FJ242" s="9" t="str">
        <f t="shared" si="392"/>
        <v>F</v>
      </c>
      <c r="FK242" s="9"/>
      <c r="FL242" s="8"/>
      <c r="FM242" s="9" t="str">
        <f t="shared" si="393"/>
        <v>F</v>
      </c>
      <c r="FN242" s="9"/>
      <c r="FO242" s="8"/>
      <c r="FP242" s="9" t="str">
        <f t="shared" si="394"/>
        <v>F</v>
      </c>
      <c r="FQ242" s="9"/>
      <c r="FR242" s="8"/>
      <c r="FS242" s="9" t="str">
        <f t="shared" si="395"/>
        <v>F</v>
      </c>
      <c r="FT242" s="9"/>
      <c r="FU242" s="8"/>
      <c r="FV242" s="9" t="str">
        <f t="shared" si="396"/>
        <v>F</v>
      </c>
      <c r="FX242" s="58">
        <f t="shared" si="397"/>
        <v>0</v>
      </c>
      <c r="FY242" s="58">
        <v>234</v>
      </c>
      <c r="FZ242" s="59" t="str">
        <f t="shared" si="398"/>
        <v>A</v>
      </c>
      <c r="GA242" s="59" t="str">
        <f t="shared" si="399"/>
        <v>ល្អ</v>
      </c>
      <c r="GB242" s="58" t="e">
        <f t="shared" si="400"/>
        <v>#N/A</v>
      </c>
      <c r="GC242" s="58">
        <f>វត្តមាន!FZ242</f>
        <v>2</v>
      </c>
      <c r="GD242" s="58">
        <f>វត្តមាន!GA242</f>
        <v>2</v>
      </c>
      <c r="GE242" s="58">
        <f>វត្តមាន!GB242</f>
        <v>2</v>
      </c>
      <c r="GF242" s="58">
        <f>វត្តមាន!GC242</f>
        <v>6</v>
      </c>
      <c r="GG242" s="69">
        <f t="shared" si="401"/>
        <v>117</v>
      </c>
      <c r="GH242" s="69">
        <f t="shared" si="402"/>
        <v>234</v>
      </c>
      <c r="GI242" s="69">
        <f t="shared" si="403"/>
        <v>175.5</v>
      </c>
      <c r="GJ242" s="59" t="str">
        <f t="shared" si="404"/>
        <v>A</v>
      </c>
      <c r="GK242" s="59" t="str">
        <f t="shared" si="405"/>
        <v>ល្អ</v>
      </c>
      <c r="GL242" s="58" t="e">
        <f t="shared" si="406"/>
        <v>#N/A</v>
      </c>
      <c r="GM242" s="2">
        <f t="shared" si="407"/>
        <v>4</v>
      </c>
      <c r="GN242" s="2">
        <f t="shared" si="408"/>
        <v>4</v>
      </c>
      <c r="GO242" s="2">
        <f t="shared" si="409"/>
        <v>4</v>
      </c>
      <c r="GP242" s="2">
        <f t="shared" si="410"/>
        <v>12</v>
      </c>
    </row>
    <row r="243" spans="1:198">
      <c r="A243" s="2"/>
      <c r="B243" s="2">
        <f>ប្រវត្តិរូបសិស្ស!B247</f>
        <v>0</v>
      </c>
      <c r="C243" s="2">
        <f>ប្រវត្តិរូបសិស្ស!C243</f>
        <v>0</v>
      </c>
      <c r="D243" s="2">
        <f>ប្រវត្តិរូបសិស្ស!D243</f>
        <v>0</v>
      </c>
      <c r="E243" s="7">
        <f>ប្រវត្តិរូបសិស្ស!E243</f>
        <v>0</v>
      </c>
      <c r="F243" s="7">
        <f>ប្រវត្តិរូបសិស្ស!G243</f>
        <v>0</v>
      </c>
      <c r="G243" s="8"/>
      <c r="H243" s="8"/>
      <c r="I243" s="8">
        <f t="shared" si="319"/>
        <v>0</v>
      </c>
      <c r="J243" s="9" t="str">
        <f t="shared" si="320"/>
        <v>F</v>
      </c>
      <c r="K243" s="8"/>
      <c r="L243" s="9" t="str">
        <f t="shared" si="321"/>
        <v>F</v>
      </c>
      <c r="M243" s="8"/>
      <c r="N243" s="9" t="str">
        <f t="shared" si="322"/>
        <v>F</v>
      </c>
      <c r="O243" s="8"/>
      <c r="P243" s="9" t="str">
        <f t="shared" si="323"/>
        <v>F</v>
      </c>
      <c r="Q243" s="8"/>
      <c r="R243" s="9" t="str">
        <f t="shared" si="324"/>
        <v>F</v>
      </c>
      <c r="S243" s="8"/>
      <c r="T243" s="9" t="str">
        <f t="shared" si="325"/>
        <v>F</v>
      </c>
      <c r="U243" s="8"/>
      <c r="V243" s="9" t="str">
        <f t="shared" si="326"/>
        <v>F</v>
      </c>
      <c r="W243" s="8"/>
      <c r="X243" s="9" t="str">
        <f t="shared" si="327"/>
        <v>F</v>
      </c>
      <c r="Y243" s="8"/>
      <c r="Z243" s="9" t="str">
        <f t="shared" si="328"/>
        <v>F</v>
      </c>
      <c r="AA243" s="8"/>
      <c r="AB243" s="9" t="str">
        <f t="shared" si="329"/>
        <v>F</v>
      </c>
      <c r="AC243" s="8"/>
      <c r="AD243" s="9" t="str">
        <f t="shared" si="330"/>
        <v>F</v>
      </c>
      <c r="AE243" s="9">
        <f>វត្តមាន!AL243</f>
        <v>0</v>
      </c>
      <c r="AF243" s="9">
        <f>វត្តមាន!AM243</f>
        <v>0</v>
      </c>
      <c r="AG243" s="9">
        <f>វត្តមាន!AN243</f>
        <v>0</v>
      </c>
      <c r="AH243" s="9">
        <f>វត្តមាន!AO243</f>
        <v>0</v>
      </c>
      <c r="AI243" s="53">
        <f t="shared" si="331"/>
        <v>0</v>
      </c>
      <c r="AJ243" s="53">
        <f t="shared" si="332"/>
        <v>0</v>
      </c>
      <c r="AK243" s="54" t="str">
        <f t="shared" si="333"/>
        <v>F</v>
      </c>
      <c r="AL243" s="54" t="str">
        <f t="shared" si="334"/>
        <v>ខ្សោយ</v>
      </c>
      <c r="AM243" s="53">
        <f t="shared" si="335"/>
        <v>1</v>
      </c>
      <c r="AN243" s="53">
        <f>វត្តមាន!BV243</f>
        <v>0</v>
      </c>
      <c r="AO243" s="53">
        <f>វត្តមាន!BW243</f>
        <v>0</v>
      </c>
      <c r="AP243" s="53">
        <f>វត្តមាន!BX243</f>
        <v>0</v>
      </c>
      <c r="AQ243" s="53">
        <f>វត្តមាន!BY243</f>
        <v>0</v>
      </c>
      <c r="AR243" s="53"/>
      <c r="AS243" s="8"/>
      <c r="AT243" s="8"/>
      <c r="AU243" s="8">
        <f t="shared" si="336"/>
        <v>0</v>
      </c>
      <c r="AV243" s="9" t="str">
        <f t="shared" si="337"/>
        <v>F</v>
      </c>
      <c r="AW243" s="8"/>
      <c r="AX243" s="9" t="str">
        <f t="shared" si="338"/>
        <v>F</v>
      </c>
      <c r="AY243" s="8"/>
      <c r="AZ243" s="9" t="str">
        <f t="shared" si="339"/>
        <v>F</v>
      </c>
      <c r="BA243" s="8"/>
      <c r="BB243" s="9" t="str">
        <f t="shared" si="340"/>
        <v>F</v>
      </c>
      <c r="BC243" s="8"/>
      <c r="BD243" s="9" t="str">
        <f t="shared" si="341"/>
        <v>F</v>
      </c>
      <c r="BE243" s="8"/>
      <c r="BF243" s="9" t="str">
        <f t="shared" si="342"/>
        <v>F</v>
      </c>
      <c r="BG243" s="8"/>
      <c r="BH243" s="9" t="str">
        <f t="shared" si="343"/>
        <v>F</v>
      </c>
      <c r="BI243" s="8"/>
      <c r="BJ243" s="9" t="str">
        <f t="shared" si="344"/>
        <v>F</v>
      </c>
      <c r="BK243" s="8"/>
      <c r="BL243" s="9" t="str">
        <f t="shared" si="345"/>
        <v>F</v>
      </c>
      <c r="BM243" s="8"/>
      <c r="BN243" s="9" t="str">
        <f t="shared" si="346"/>
        <v>F</v>
      </c>
      <c r="BO243" s="8"/>
      <c r="BP243" s="9" t="str">
        <f t="shared" si="347"/>
        <v>F</v>
      </c>
      <c r="BQ243" s="51">
        <f t="shared" si="348"/>
        <v>0</v>
      </c>
      <c r="BR243" s="51">
        <f t="shared" si="349"/>
        <v>0</v>
      </c>
      <c r="BS243" s="56" t="str">
        <f t="shared" si="350"/>
        <v>F</v>
      </c>
      <c r="BT243" s="56" t="str">
        <f t="shared" si="351"/>
        <v>ខ្សោយ</v>
      </c>
      <c r="BU243" s="51">
        <f t="shared" si="352"/>
        <v>1</v>
      </c>
      <c r="BV243" s="51">
        <f>វត្តមាន!BV243</f>
        <v>0</v>
      </c>
      <c r="BW243" s="51">
        <f>វត្តមាន!BW243</f>
        <v>0</v>
      </c>
      <c r="BX243" s="51">
        <f>វត្តមាន!BX243</f>
        <v>0</v>
      </c>
      <c r="BY243" s="51">
        <f>វត្តមាន!BY243</f>
        <v>0</v>
      </c>
      <c r="BZ243" s="8"/>
      <c r="CA243" s="8"/>
      <c r="CB243" s="8">
        <f t="shared" si="353"/>
        <v>0</v>
      </c>
      <c r="CC243" s="9" t="str">
        <f t="shared" si="354"/>
        <v>F</v>
      </c>
      <c r="CD243" s="8"/>
      <c r="CE243" s="9" t="str">
        <f t="shared" si="355"/>
        <v>F</v>
      </c>
      <c r="CF243" s="8"/>
      <c r="CG243" s="9" t="str">
        <f t="shared" si="356"/>
        <v>F</v>
      </c>
      <c r="CH243" s="8"/>
      <c r="CI243" s="9" t="str">
        <f t="shared" si="357"/>
        <v>F</v>
      </c>
      <c r="CJ243" s="8"/>
      <c r="CK243" s="9" t="str">
        <f t="shared" si="358"/>
        <v>F</v>
      </c>
      <c r="CL243" s="8"/>
      <c r="CM243" s="9" t="str">
        <f t="shared" si="359"/>
        <v>F</v>
      </c>
      <c r="CN243" s="8"/>
      <c r="CO243" s="9" t="str">
        <f t="shared" si="360"/>
        <v>F</v>
      </c>
      <c r="CP243" s="8"/>
      <c r="CQ243" s="9" t="str">
        <f t="shared" si="361"/>
        <v>F</v>
      </c>
      <c r="CR243" s="8"/>
      <c r="CS243" s="9" t="str">
        <f t="shared" si="362"/>
        <v>F</v>
      </c>
      <c r="CT243" s="8"/>
      <c r="CU243" s="9" t="str">
        <f t="shared" si="363"/>
        <v>F</v>
      </c>
      <c r="CV243" s="8"/>
      <c r="CW243" s="9" t="str">
        <f t="shared" si="364"/>
        <v>F</v>
      </c>
      <c r="CX243" s="51">
        <f t="shared" si="365"/>
        <v>0</v>
      </c>
      <c r="CY243" s="51">
        <v>235</v>
      </c>
      <c r="CZ243" s="56" t="str">
        <f t="shared" si="366"/>
        <v>A</v>
      </c>
      <c r="DA243" s="56" t="str">
        <f t="shared" si="367"/>
        <v>ល្អ</v>
      </c>
      <c r="DB243" s="51" t="e">
        <f t="shared" si="368"/>
        <v>#N/A</v>
      </c>
      <c r="DC243" s="51">
        <f>វត្តមាន!DF243</f>
        <v>0</v>
      </c>
      <c r="DD243" s="51">
        <f>វត្តមាន!DG243</f>
        <v>0</v>
      </c>
      <c r="DE243" s="51">
        <f>វត្តមាន!DH243</f>
        <v>0</v>
      </c>
      <c r="DF243" s="51">
        <f>វត្តមាន!DI243</f>
        <v>0</v>
      </c>
      <c r="DG243" s="8"/>
      <c r="DH243" s="8"/>
      <c r="DI243" s="8">
        <f t="shared" si="369"/>
        <v>0</v>
      </c>
      <c r="DJ243" s="9" t="str">
        <f t="shared" si="370"/>
        <v>F</v>
      </c>
      <c r="DK243" s="8"/>
      <c r="DL243" s="9" t="str">
        <f t="shared" si="371"/>
        <v>F</v>
      </c>
      <c r="DM243" s="8"/>
      <c r="DN243" s="9" t="str">
        <f t="shared" si="372"/>
        <v>F</v>
      </c>
      <c r="DO243" s="8"/>
      <c r="DP243" s="9" t="str">
        <f t="shared" si="373"/>
        <v>F</v>
      </c>
      <c r="DQ243" s="8"/>
      <c r="DR243" s="9" t="str">
        <f t="shared" si="374"/>
        <v>F</v>
      </c>
      <c r="DS243" s="8"/>
      <c r="DT243" s="9" t="str">
        <f t="shared" si="375"/>
        <v>F</v>
      </c>
      <c r="DU243" s="8"/>
      <c r="DV243" s="9" t="str">
        <f t="shared" si="376"/>
        <v>F</v>
      </c>
      <c r="DW243" s="8"/>
      <c r="DX243" s="9" t="str">
        <f t="shared" si="377"/>
        <v>F</v>
      </c>
      <c r="DY243" s="8"/>
      <c r="DZ243" s="9" t="str">
        <f t="shared" si="378"/>
        <v>F</v>
      </c>
      <c r="EA243" s="8"/>
      <c r="EB243" s="9" t="str">
        <f t="shared" si="379"/>
        <v>F</v>
      </c>
      <c r="EC243" s="8"/>
      <c r="ED243" s="9" t="str">
        <f t="shared" si="380"/>
        <v>F</v>
      </c>
      <c r="EE243" s="58">
        <f t="shared" si="381"/>
        <v>0</v>
      </c>
      <c r="EF243" s="58">
        <v>235</v>
      </c>
      <c r="EG243" s="59" t="str">
        <f t="shared" si="382"/>
        <v>A</v>
      </c>
      <c r="EH243" s="59" t="str">
        <f t="shared" si="383"/>
        <v>ល្អ</v>
      </c>
      <c r="EI243" s="58" t="e">
        <f t="shared" si="384"/>
        <v>#N/A</v>
      </c>
      <c r="EJ243" s="58">
        <f>វត្តមាន!EP243</f>
        <v>2</v>
      </c>
      <c r="EK243" s="58">
        <f>វត្តមាន!EQ243</f>
        <v>2</v>
      </c>
      <c r="EL243" s="58">
        <f>វត្តមាន!ER243</f>
        <v>2</v>
      </c>
      <c r="EM243" s="58">
        <f>វត្តមាន!ES243</f>
        <v>6</v>
      </c>
      <c r="EN243" s="67"/>
      <c r="EO243" s="8"/>
      <c r="EP243" s="8"/>
      <c r="EQ243" s="8">
        <f t="shared" si="385"/>
        <v>0</v>
      </c>
      <c r="ER243" s="9" t="str">
        <f t="shared" si="386"/>
        <v>F</v>
      </c>
      <c r="ES243" s="9"/>
      <c r="ET243" s="8"/>
      <c r="EU243" s="9" t="str">
        <f t="shared" si="387"/>
        <v>F</v>
      </c>
      <c r="EV243" s="9"/>
      <c r="EW243" s="8"/>
      <c r="EX243" s="9" t="str">
        <f t="shared" si="388"/>
        <v>F</v>
      </c>
      <c r="EY243" s="9"/>
      <c r="EZ243" s="8"/>
      <c r="FA243" s="9" t="str">
        <f t="shared" si="389"/>
        <v>F</v>
      </c>
      <c r="FB243" s="9"/>
      <c r="FC243" s="8"/>
      <c r="FD243" s="9" t="str">
        <f t="shared" si="390"/>
        <v>F</v>
      </c>
      <c r="FE243" s="9"/>
      <c r="FF243" s="8"/>
      <c r="FG243" s="9" t="str">
        <f t="shared" si="391"/>
        <v>F</v>
      </c>
      <c r="FH243" s="9"/>
      <c r="FI243" s="8"/>
      <c r="FJ243" s="9" t="str">
        <f t="shared" si="392"/>
        <v>F</v>
      </c>
      <c r="FK243" s="9"/>
      <c r="FL243" s="8"/>
      <c r="FM243" s="9" t="str">
        <f t="shared" si="393"/>
        <v>F</v>
      </c>
      <c r="FN243" s="9"/>
      <c r="FO243" s="8"/>
      <c r="FP243" s="9" t="str">
        <f t="shared" si="394"/>
        <v>F</v>
      </c>
      <c r="FQ243" s="9"/>
      <c r="FR243" s="8"/>
      <c r="FS243" s="9" t="str">
        <f t="shared" si="395"/>
        <v>F</v>
      </c>
      <c r="FT243" s="9"/>
      <c r="FU243" s="8"/>
      <c r="FV243" s="9" t="str">
        <f t="shared" si="396"/>
        <v>F</v>
      </c>
      <c r="FX243" s="58">
        <f t="shared" si="397"/>
        <v>0</v>
      </c>
      <c r="FY243" s="58">
        <v>235</v>
      </c>
      <c r="FZ243" s="59" t="str">
        <f t="shared" si="398"/>
        <v>A</v>
      </c>
      <c r="GA243" s="59" t="str">
        <f t="shared" si="399"/>
        <v>ល្អ</v>
      </c>
      <c r="GB243" s="58" t="e">
        <f t="shared" si="400"/>
        <v>#N/A</v>
      </c>
      <c r="GC243" s="58">
        <f>វត្តមាន!FZ243</f>
        <v>2</v>
      </c>
      <c r="GD243" s="58">
        <f>វត្តមាន!GA243</f>
        <v>2</v>
      </c>
      <c r="GE243" s="58">
        <f>វត្តមាន!GB243</f>
        <v>2</v>
      </c>
      <c r="GF243" s="58">
        <f>វត្តមាន!GC243</f>
        <v>6</v>
      </c>
      <c r="GG243" s="69">
        <f t="shared" si="401"/>
        <v>117.5</v>
      </c>
      <c r="GH243" s="69">
        <f t="shared" si="402"/>
        <v>235</v>
      </c>
      <c r="GI243" s="69">
        <f t="shared" si="403"/>
        <v>176.25</v>
      </c>
      <c r="GJ243" s="59" t="str">
        <f t="shared" si="404"/>
        <v>A</v>
      </c>
      <c r="GK243" s="59" t="str">
        <f t="shared" si="405"/>
        <v>ល្អ</v>
      </c>
      <c r="GL243" s="58" t="e">
        <f t="shared" si="406"/>
        <v>#N/A</v>
      </c>
      <c r="GM243" s="2">
        <f t="shared" si="407"/>
        <v>4</v>
      </c>
      <c r="GN243" s="2">
        <f t="shared" si="408"/>
        <v>4</v>
      </c>
      <c r="GO243" s="2">
        <f t="shared" si="409"/>
        <v>4</v>
      </c>
      <c r="GP243" s="2">
        <f t="shared" si="410"/>
        <v>12</v>
      </c>
    </row>
    <row r="244" spans="1:198">
      <c r="A244" s="2"/>
      <c r="B244" s="2">
        <f>ប្រវត្តិរូបសិស្ស!B248</f>
        <v>0</v>
      </c>
      <c r="C244" s="2">
        <f>ប្រវត្តិរូបសិស្ស!C244</f>
        <v>0</v>
      </c>
      <c r="D244" s="2">
        <f>ប្រវត្តិរូបសិស្ស!D244</f>
        <v>0</v>
      </c>
      <c r="E244" s="7">
        <f>ប្រវត្តិរូបសិស្ស!E244</f>
        <v>0</v>
      </c>
      <c r="F244" s="7">
        <f>ប្រវត្តិរូបសិស្ស!G244</f>
        <v>0</v>
      </c>
      <c r="G244" s="8"/>
      <c r="H244" s="8"/>
      <c r="I244" s="8">
        <f t="shared" si="319"/>
        <v>0</v>
      </c>
      <c r="J244" s="9" t="str">
        <f t="shared" si="320"/>
        <v>F</v>
      </c>
      <c r="K244" s="8"/>
      <c r="L244" s="9" t="str">
        <f t="shared" si="321"/>
        <v>F</v>
      </c>
      <c r="M244" s="8"/>
      <c r="N244" s="9" t="str">
        <f t="shared" si="322"/>
        <v>F</v>
      </c>
      <c r="O244" s="8"/>
      <c r="P244" s="9" t="str">
        <f t="shared" si="323"/>
        <v>F</v>
      </c>
      <c r="Q244" s="8"/>
      <c r="R244" s="9" t="str">
        <f t="shared" si="324"/>
        <v>F</v>
      </c>
      <c r="S244" s="8"/>
      <c r="T244" s="9" t="str">
        <f t="shared" si="325"/>
        <v>F</v>
      </c>
      <c r="U244" s="8"/>
      <c r="V244" s="9" t="str">
        <f t="shared" si="326"/>
        <v>F</v>
      </c>
      <c r="W244" s="8"/>
      <c r="X244" s="9" t="str">
        <f t="shared" si="327"/>
        <v>F</v>
      </c>
      <c r="Y244" s="8"/>
      <c r="Z244" s="9" t="str">
        <f t="shared" si="328"/>
        <v>F</v>
      </c>
      <c r="AA244" s="8"/>
      <c r="AB244" s="9" t="str">
        <f t="shared" si="329"/>
        <v>F</v>
      </c>
      <c r="AC244" s="8"/>
      <c r="AD244" s="9" t="str">
        <f t="shared" si="330"/>
        <v>F</v>
      </c>
      <c r="AE244" s="9">
        <f>វត្តមាន!AL244</f>
        <v>0</v>
      </c>
      <c r="AF244" s="9">
        <f>វត្តមាន!AM244</f>
        <v>0</v>
      </c>
      <c r="AG244" s="9">
        <f>វត្តមាន!AN244</f>
        <v>0</v>
      </c>
      <c r="AH244" s="9">
        <f>វត្តមាន!AO244</f>
        <v>0</v>
      </c>
      <c r="AI244" s="53">
        <f t="shared" si="331"/>
        <v>0</v>
      </c>
      <c r="AJ244" s="53">
        <f t="shared" si="332"/>
        <v>0</v>
      </c>
      <c r="AK244" s="54" t="str">
        <f t="shared" si="333"/>
        <v>F</v>
      </c>
      <c r="AL244" s="54" t="str">
        <f t="shared" si="334"/>
        <v>ខ្សោយ</v>
      </c>
      <c r="AM244" s="53">
        <f t="shared" si="335"/>
        <v>1</v>
      </c>
      <c r="AN244" s="53">
        <f>វត្តមាន!BV244</f>
        <v>0</v>
      </c>
      <c r="AO244" s="53">
        <f>វត្តមាន!BW244</f>
        <v>0</v>
      </c>
      <c r="AP244" s="53">
        <f>វត្តមាន!BX244</f>
        <v>0</v>
      </c>
      <c r="AQ244" s="53">
        <f>វត្តមាន!BY244</f>
        <v>0</v>
      </c>
      <c r="AR244" s="53"/>
      <c r="AS244" s="8"/>
      <c r="AT244" s="8"/>
      <c r="AU244" s="8">
        <f t="shared" si="336"/>
        <v>0</v>
      </c>
      <c r="AV244" s="9" t="str">
        <f t="shared" si="337"/>
        <v>F</v>
      </c>
      <c r="AW244" s="8"/>
      <c r="AX244" s="9" t="str">
        <f t="shared" si="338"/>
        <v>F</v>
      </c>
      <c r="AY244" s="8"/>
      <c r="AZ244" s="9" t="str">
        <f t="shared" si="339"/>
        <v>F</v>
      </c>
      <c r="BA244" s="8"/>
      <c r="BB244" s="9" t="str">
        <f t="shared" si="340"/>
        <v>F</v>
      </c>
      <c r="BC244" s="8"/>
      <c r="BD244" s="9" t="str">
        <f t="shared" si="341"/>
        <v>F</v>
      </c>
      <c r="BE244" s="8"/>
      <c r="BF244" s="9" t="str">
        <f t="shared" si="342"/>
        <v>F</v>
      </c>
      <c r="BG244" s="8"/>
      <c r="BH244" s="9" t="str">
        <f t="shared" si="343"/>
        <v>F</v>
      </c>
      <c r="BI244" s="8"/>
      <c r="BJ244" s="9" t="str">
        <f t="shared" si="344"/>
        <v>F</v>
      </c>
      <c r="BK244" s="8"/>
      <c r="BL244" s="9" t="str">
        <f t="shared" si="345"/>
        <v>F</v>
      </c>
      <c r="BM244" s="8"/>
      <c r="BN244" s="9" t="str">
        <f t="shared" si="346"/>
        <v>F</v>
      </c>
      <c r="BO244" s="8"/>
      <c r="BP244" s="9" t="str">
        <f t="shared" si="347"/>
        <v>F</v>
      </c>
      <c r="BQ244" s="51">
        <f t="shared" si="348"/>
        <v>0</v>
      </c>
      <c r="BR244" s="51">
        <f t="shared" si="349"/>
        <v>0</v>
      </c>
      <c r="BS244" s="56" t="str">
        <f t="shared" si="350"/>
        <v>F</v>
      </c>
      <c r="BT244" s="56" t="str">
        <f t="shared" si="351"/>
        <v>ខ្សោយ</v>
      </c>
      <c r="BU244" s="51">
        <f t="shared" si="352"/>
        <v>1</v>
      </c>
      <c r="BV244" s="51">
        <f>វត្តមាន!BV244</f>
        <v>0</v>
      </c>
      <c r="BW244" s="51">
        <f>វត្តមាន!BW244</f>
        <v>0</v>
      </c>
      <c r="BX244" s="51">
        <f>វត្តមាន!BX244</f>
        <v>0</v>
      </c>
      <c r="BY244" s="51">
        <f>វត្តមាន!BY244</f>
        <v>0</v>
      </c>
      <c r="BZ244" s="8"/>
      <c r="CA244" s="8"/>
      <c r="CB244" s="8">
        <f t="shared" si="353"/>
        <v>0</v>
      </c>
      <c r="CC244" s="9" t="str">
        <f t="shared" si="354"/>
        <v>F</v>
      </c>
      <c r="CD244" s="8"/>
      <c r="CE244" s="9" t="str">
        <f t="shared" si="355"/>
        <v>F</v>
      </c>
      <c r="CF244" s="8"/>
      <c r="CG244" s="9" t="str">
        <f t="shared" si="356"/>
        <v>F</v>
      </c>
      <c r="CH244" s="8"/>
      <c r="CI244" s="9" t="str">
        <f t="shared" si="357"/>
        <v>F</v>
      </c>
      <c r="CJ244" s="8"/>
      <c r="CK244" s="9" t="str">
        <f t="shared" si="358"/>
        <v>F</v>
      </c>
      <c r="CL244" s="8"/>
      <c r="CM244" s="9" t="str">
        <f t="shared" si="359"/>
        <v>F</v>
      </c>
      <c r="CN244" s="8"/>
      <c r="CO244" s="9" t="str">
        <f t="shared" si="360"/>
        <v>F</v>
      </c>
      <c r="CP244" s="8"/>
      <c r="CQ244" s="9" t="str">
        <f t="shared" si="361"/>
        <v>F</v>
      </c>
      <c r="CR244" s="8"/>
      <c r="CS244" s="9" t="str">
        <f t="shared" si="362"/>
        <v>F</v>
      </c>
      <c r="CT244" s="8"/>
      <c r="CU244" s="9" t="str">
        <f t="shared" si="363"/>
        <v>F</v>
      </c>
      <c r="CV244" s="8"/>
      <c r="CW244" s="9" t="str">
        <f t="shared" si="364"/>
        <v>F</v>
      </c>
      <c r="CX244" s="51">
        <f t="shared" si="365"/>
        <v>0</v>
      </c>
      <c r="CY244" s="51">
        <v>236</v>
      </c>
      <c r="CZ244" s="56" t="str">
        <f t="shared" si="366"/>
        <v>A</v>
      </c>
      <c r="DA244" s="56" t="str">
        <f t="shared" si="367"/>
        <v>ល្អ</v>
      </c>
      <c r="DB244" s="51" t="e">
        <f t="shared" si="368"/>
        <v>#N/A</v>
      </c>
      <c r="DC244" s="51">
        <f>វត្តមាន!DF244</f>
        <v>0</v>
      </c>
      <c r="DD244" s="51">
        <f>វត្តមាន!DG244</f>
        <v>0</v>
      </c>
      <c r="DE244" s="51">
        <f>វត្តមាន!DH244</f>
        <v>0</v>
      </c>
      <c r="DF244" s="51">
        <f>វត្តមាន!DI244</f>
        <v>0</v>
      </c>
      <c r="DG244" s="8"/>
      <c r="DH244" s="8"/>
      <c r="DI244" s="8">
        <f t="shared" si="369"/>
        <v>0</v>
      </c>
      <c r="DJ244" s="9" t="str">
        <f t="shared" si="370"/>
        <v>F</v>
      </c>
      <c r="DK244" s="8"/>
      <c r="DL244" s="9" t="str">
        <f t="shared" si="371"/>
        <v>F</v>
      </c>
      <c r="DM244" s="8"/>
      <c r="DN244" s="9" t="str">
        <f t="shared" si="372"/>
        <v>F</v>
      </c>
      <c r="DO244" s="8"/>
      <c r="DP244" s="9" t="str">
        <f t="shared" si="373"/>
        <v>F</v>
      </c>
      <c r="DQ244" s="8"/>
      <c r="DR244" s="9" t="str">
        <f t="shared" si="374"/>
        <v>F</v>
      </c>
      <c r="DS244" s="8"/>
      <c r="DT244" s="9" t="str">
        <f t="shared" si="375"/>
        <v>F</v>
      </c>
      <c r="DU244" s="8"/>
      <c r="DV244" s="9" t="str">
        <f t="shared" si="376"/>
        <v>F</v>
      </c>
      <c r="DW244" s="8"/>
      <c r="DX244" s="9" t="str">
        <f t="shared" si="377"/>
        <v>F</v>
      </c>
      <c r="DY244" s="8"/>
      <c r="DZ244" s="9" t="str">
        <f t="shared" si="378"/>
        <v>F</v>
      </c>
      <c r="EA244" s="8"/>
      <c r="EB244" s="9" t="str">
        <f t="shared" si="379"/>
        <v>F</v>
      </c>
      <c r="EC244" s="8"/>
      <c r="ED244" s="9" t="str">
        <f t="shared" si="380"/>
        <v>F</v>
      </c>
      <c r="EE244" s="58">
        <f t="shared" si="381"/>
        <v>0</v>
      </c>
      <c r="EF244" s="58">
        <v>236</v>
      </c>
      <c r="EG244" s="59" t="str">
        <f t="shared" si="382"/>
        <v>A</v>
      </c>
      <c r="EH244" s="59" t="str">
        <f t="shared" si="383"/>
        <v>ល្អ</v>
      </c>
      <c r="EI244" s="58" t="e">
        <f t="shared" si="384"/>
        <v>#N/A</v>
      </c>
      <c r="EJ244" s="58">
        <f>វត្តមាន!EP244</f>
        <v>2</v>
      </c>
      <c r="EK244" s="58">
        <f>វត្តមាន!EQ244</f>
        <v>2</v>
      </c>
      <c r="EL244" s="58">
        <f>វត្តមាន!ER244</f>
        <v>2</v>
      </c>
      <c r="EM244" s="58">
        <f>វត្តមាន!ES244</f>
        <v>6</v>
      </c>
      <c r="EN244" s="67"/>
      <c r="EO244" s="8"/>
      <c r="EP244" s="8"/>
      <c r="EQ244" s="8">
        <f t="shared" si="385"/>
        <v>0</v>
      </c>
      <c r="ER244" s="9" t="str">
        <f t="shared" si="386"/>
        <v>F</v>
      </c>
      <c r="ES244" s="9"/>
      <c r="ET244" s="8"/>
      <c r="EU244" s="9" t="str">
        <f t="shared" si="387"/>
        <v>F</v>
      </c>
      <c r="EV244" s="9"/>
      <c r="EW244" s="8"/>
      <c r="EX244" s="9" t="str">
        <f t="shared" si="388"/>
        <v>F</v>
      </c>
      <c r="EY244" s="9"/>
      <c r="EZ244" s="8"/>
      <c r="FA244" s="9" t="str">
        <f t="shared" si="389"/>
        <v>F</v>
      </c>
      <c r="FB244" s="9"/>
      <c r="FC244" s="8"/>
      <c r="FD244" s="9" t="str">
        <f t="shared" si="390"/>
        <v>F</v>
      </c>
      <c r="FE244" s="9"/>
      <c r="FF244" s="8"/>
      <c r="FG244" s="9" t="str">
        <f t="shared" si="391"/>
        <v>F</v>
      </c>
      <c r="FH244" s="9"/>
      <c r="FI244" s="8"/>
      <c r="FJ244" s="9" t="str">
        <f t="shared" si="392"/>
        <v>F</v>
      </c>
      <c r="FK244" s="9"/>
      <c r="FL244" s="8"/>
      <c r="FM244" s="9" t="str">
        <f t="shared" si="393"/>
        <v>F</v>
      </c>
      <c r="FN244" s="9"/>
      <c r="FO244" s="8"/>
      <c r="FP244" s="9" t="str">
        <f t="shared" si="394"/>
        <v>F</v>
      </c>
      <c r="FQ244" s="9"/>
      <c r="FR244" s="8"/>
      <c r="FS244" s="9" t="str">
        <f t="shared" si="395"/>
        <v>F</v>
      </c>
      <c r="FT244" s="9"/>
      <c r="FU244" s="8"/>
      <c r="FV244" s="9" t="str">
        <f t="shared" si="396"/>
        <v>F</v>
      </c>
      <c r="FX244" s="58">
        <f t="shared" si="397"/>
        <v>0</v>
      </c>
      <c r="FY244" s="58">
        <v>236</v>
      </c>
      <c r="FZ244" s="59" t="str">
        <f t="shared" si="398"/>
        <v>A</v>
      </c>
      <c r="GA244" s="59" t="str">
        <f t="shared" si="399"/>
        <v>ល្អ</v>
      </c>
      <c r="GB244" s="58" t="e">
        <f t="shared" si="400"/>
        <v>#N/A</v>
      </c>
      <c r="GC244" s="58">
        <f>វត្តមាន!FZ244</f>
        <v>2</v>
      </c>
      <c r="GD244" s="58">
        <f>វត្តមាន!GA244</f>
        <v>2</v>
      </c>
      <c r="GE244" s="58">
        <f>វត្តមាន!GB244</f>
        <v>2</v>
      </c>
      <c r="GF244" s="58">
        <f>វត្តមាន!GC244</f>
        <v>6</v>
      </c>
      <c r="GG244" s="69">
        <f t="shared" si="401"/>
        <v>118</v>
      </c>
      <c r="GH244" s="69">
        <f t="shared" si="402"/>
        <v>236</v>
      </c>
      <c r="GI244" s="69">
        <f t="shared" si="403"/>
        <v>177</v>
      </c>
      <c r="GJ244" s="59" t="str">
        <f t="shared" si="404"/>
        <v>A</v>
      </c>
      <c r="GK244" s="59" t="str">
        <f t="shared" si="405"/>
        <v>ល្អ</v>
      </c>
      <c r="GL244" s="58" t="e">
        <f t="shared" si="406"/>
        <v>#N/A</v>
      </c>
      <c r="GM244" s="2">
        <f t="shared" si="407"/>
        <v>4</v>
      </c>
      <c r="GN244" s="2">
        <f t="shared" si="408"/>
        <v>4</v>
      </c>
      <c r="GO244" s="2">
        <f t="shared" si="409"/>
        <v>4</v>
      </c>
      <c r="GP244" s="2">
        <f t="shared" si="410"/>
        <v>12</v>
      </c>
    </row>
    <row r="245" spans="1:198">
      <c r="A245" s="2"/>
      <c r="B245" s="2">
        <f>ប្រវត្តិរូបសិស្ស!B249</f>
        <v>0</v>
      </c>
      <c r="C245" s="2">
        <f>ប្រវត្តិរូបសិស្ស!C245</f>
        <v>0</v>
      </c>
      <c r="D245" s="2">
        <f>ប្រវត្តិរូបសិស្ស!D245</f>
        <v>0</v>
      </c>
      <c r="E245" s="7">
        <f>ប្រវត្តិរូបសិស្ស!E245</f>
        <v>0</v>
      </c>
      <c r="F245" s="7">
        <f>ប្រវត្តិរូបសិស្ស!G245</f>
        <v>0</v>
      </c>
      <c r="G245" s="8"/>
      <c r="H245" s="8"/>
      <c r="I245" s="8">
        <f t="shared" si="319"/>
        <v>0</v>
      </c>
      <c r="J245" s="9" t="str">
        <f t="shared" si="320"/>
        <v>F</v>
      </c>
      <c r="K245" s="8"/>
      <c r="L245" s="9" t="str">
        <f t="shared" si="321"/>
        <v>F</v>
      </c>
      <c r="M245" s="8"/>
      <c r="N245" s="9" t="str">
        <f t="shared" si="322"/>
        <v>F</v>
      </c>
      <c r="O245" s="8"/>
      <c r="P245" s="9" t="str">
        <f t="shared" si="323"/>
        <v>F</v>
      </c>
      <c r="Q245" s="8"/>
      <c r="R245" s="9" t="str">
        <f t="shared" si="324"/>
        <v>F</v>
      </c>
      <c r="S245" s="8"/>
      <c r="T245" s="9" t="str">
        <f t="shared" si="325"/>
        <v>F</v>
      </c>
      <c r="U245" s="8"/>
      <c r="V245" s="9" t="str">
        <f t="shared" si="326"/>
        <v>F</v>
      </c>
      <c r="W245" s="8"/>
      <c r="X245" s="9" t="str">
        <f t="shared" si="327"/>
        <v>F</v>
      </c>
      <c r="Y245" s="8"/>
      <c r="Z245" s="9" t="str">
        <f t="shared" si="328"/>
        <v>F</v>
      </c>
      <c r="AA245" s="8"/>
      <c r="AB245" s="9" t="str">
        <f t="shared" si="329"/>
        <v>F</v>
      </c>
      <c r="AC245" s="8"/>
      <c r="AD245" s="9" t="str">
        <f t="shared" si="330"/>
        <v>F</v>
      </c>
      <c r="AE245" s="9">
        <f>វត្តមាន!AL245</f>
        <v>0</v>
      </c>
      <c r="AF245" s="9">
        <f>វត្តមាន!AM245</f>
        <v>0</v>
      </c>
      <c r="AG245" s="9">
        <f>វត្តមាន!AN245</f>
        <v>0</v>
      </c>
      <c r="AH245" s="9">
        <f>វត្តមាន!AO245</f>
        <v>0</v>
      </c>
      <c r="AI245" s="53">
        <f t="shared" si="331"/>
        <v>0</v>
      </c>
      <c r="AJ245" s="53">
        <f t="shared" si="332"/>
        <v>0</v>
      </c>
      <c r="AK245" s="54" t="str">
        <f t="shared" si="333"/>
        <v>F</v>
      </c>
      <c r="AL245" s="54" t="str">
        <f t="shared" si="334"/>
        <v>ខ្សោយ</v>
      </c>
      <c r="AM245" s="53">
        <f t="shared" si="335"/>
        <v>1</v>
      </c>
      <c r="AN245" s="53">
        <f>វត្តមាន!BV245</f>
        <v>0</v>
      </c>
      <c r="AO245" s="53">
        <f>វត្តមាន!BW245</f>
        <v>0</v>
      </c>
      <c r="AP245" s="53">
        <f>វត្តមាន!BX245</f>
        <v>0</v>
      </c>
      <c r="AQ245" s="53">
        <f>វត្តមាន!BY245</f>
        <v>0</v>
      </c>
      <c r="AR245" s="53"/>
      <c r="AS245" s="8"/>
      <c r="AT245" s="8"/>
      <c r="AU245" s="8">
        <f t="shared" si="336"/>
        <v>0</v>
      </c>
      <c r="AV245" s="9" t="str">
        <f t="shared" si="337"/>
        <v>F</v>
      </c>
      <c r="AW245" s="8"/>
      <c r="AX245" s="9" t="str">
        <f t="shared" si="338"/>
        <v>F</v>
      </c>
      <c r="AY245" s="8"/>
      <c r="AZ245" s="9" t="str">
        <f t="shared" si="339"/>
        <v>F</v>
      </c>
      <c r="BA245" s="8"/>
      <c r="BB245" s="9" t="str">
        <f t="shared" si="340"/>
        <v>F</v>
      </c>
      <c r="BC245" s="8"/>
      <c r="BD245" s="9" t="str">
        <f t="shared" si="341"/>
        <v>F</v>
      </c>
      <c r="BE245" s="8"/>
      <c r="BF245" s="9" t="str">
        <f t="shared" si="342"/>
        <v>F</v>
      </c>
      <c r="BG245" s="8"/>
      <c r="BH245" s="9" t="str">
        <f t="shared" si="343"/>
        <v>F</v>
      </c>
      <c r="BI245" s="8"/>
      <c r="BJ245" s="9" t="str">
        <f t="shared" si="344"/>
        <v>F</v>
      </c>
      <c r="BK245" s="8"/>
      <c r="BL245" s="9" t="str">
        <f t="shared" si="345"/>
        <v>F</v>
      </c>
      <c r="BM245" s="8"/>
      <c r="BN245" s="9" t="str">
        <f t="shared" si="346"/>
        <v>F</v>
      </c>
      <c r="BO245" s="8"/>
      <c r="BP245" s="9" t="str">
        <f t="shared" si="347"/>
        <v>F</v>
      </c>
      <c r="BQ245" s="51">
        <f t="shared" si="348"/>
        <v>0</v>
      </c>
      <c r="BR245" s="51">
        <f t="shared" si="349"/>
        <v>0</v>
      </c>
      <c r="BS245" s="56" t="str">
        <f t="shared" si="350"/>
        <v>F</v>
      </c>
      <c r="BT245" s="56" t="str">
        <f t="shared" si="351"/>
        <v>ខ្សោយ</v>
      </c>
      <c r="BU245" s="51">
        <f t="shared" si="352"/>
        <v>1</v>
      </c>
      <c r="BV245" s="51">
        <f>វត្តមាន!BV245</f>
        <v>0</v>
      </c>
      <c r="BW245" s="51">
        <f>វត្តមាន!BW245</f>
        <v>0</v>
      </c>
      <c r="BX245" s="51">
        <f>វត្តមាន!BX245</f>
        <v>0</v>
      </c>
      <c r="BY245" s="51">
        <f>វត្តមាន!BY245</f>
        <v>0</v>
      </c>
      <c r="BZ245" s="8"/>
      <c r="CA245" s="8"/>
      <c r="CB245" s="8">
        <f t="shared" si="353"/>
        <v>0</v>
      </c>
      <c r="CC245" s="9" t="str">
        <f t="shared" si="354"/>
        <v>F</v>
      </c>
      <c r="CD245" s="8"/>
      <c r="CE245" s="9" t="str">
        <f t="shared" si="355"/>
        <v>F</v>
      </c>
      <c r="CF245" s="8"/>
      <c r="CG245" s="9" t="str">
        <f t="shared" si="356"/>
        <v>F</v>
      </c>
      <c r="CH245" s="8"/>
      <c r="CI245" s="9" t="str">
        <f t="shared" si="357"/>
        <v>F</v>
      </c>
      <c r="CJ245" s="8"/>
      <c r="CK245" s="9" t="str">
        <f t="shared" si="358"/>
        <v>F</v>
      </c>
      <c r="CL245" s="8"/>
      <c r="CM245" s="9" t="str">
        <f t="shared" si="359"/>
        <v>F</v>
      </c>
      <c r="CN245" s="8"/>
      <c r="CO245" s="9" t="str">
        <f t="shared" si="360"/>
        <v>F</v>
      </c>
      <c r="CP245" s="8"/>
      <c r="CQ245" s="9" t="str">
        <f t="shared" si="361"/>
        <v>F</v>
      </c>
      <c r="CR245" s="8"/>
      <c r="CS245" s="9" t="str">
        <f t="shared" si="362"/>
        <v>F</v>
      </c>
      <c r="CT245" s="8"/>
      <c r="CU245" s="9" t="str">
        <f t="shared" si="363"/>
        <v>F</v>
      </c>
      <c r="CV245" s="8"/>
      <c r="CW245" s="9" t="str">
        <f t="shared" si="364"/>
        <v>F</v>
      </c>
      <c r="CX245" s="51">
        <f t="shared" si="365"/>
        <v>0</v>
      </c>
      <c r="CY245" s="51">
        <v>237</v>
      </c>
      <c r="CZ245" s="56" t="str">
        <f t="shared" si="366"/>
        <v>A</v>
      </c>
      <c r="DA245" s="56" t="str">
        <f t="shared" si="367"/>
        <v>ល្អ</v>
      </c>
      <c r="DB245" s="51" t="e">
        <f t="shared" si="368"/>
        <v>#N/A</v>
      </c>
      <c r="DC245" s="51">
        <f>វត្តមាន!DF245</f>
        <v>0</v>
      </c>
      <c r="DD245" s="51">
        <f>វត្តមាន!DG245</f>
        <v>0</v>
      </c>
      <c r="DE245" s="51">
        <f>វត្តមាន!DH245</f>
        <v>0</v>
      </c>
      <c r="DF245" s="51">
        <f>វត្តមាន!DI245</f>
        <v>0</v>
      </c>
      <c r="DG245" s="8"/>
      <c r="DH245" s="8"/>
      <c r="DI245" s="8">
        <f t="shared" si="369"/>
        <v>0</v>
      </c>
      <c r="DJ245" s="9" t="str">
        <f t="shared" si="370"/>
        <v>F</v>
      </c>
      <c r="DK245" s="8"/>
      <c r="DL245" s="9" t="str">
        <f t="shared" si="371"/>
        <v>F</v>
      </c>
      <c r="DM245" s="8"/>
      <c r="DN245" s="9" t="str">
        <f t="shared" si="372"/>
        <v>F</v>
      </c>
      <c r="DO245" s="8"/>
      <c r="DP245" s="9" t="str">
        <f t="shared" si="373"/>
        <v>F</v>
      </c>
      <c r="DQ245" s="8"/>
      <c r="DR245" s="9" t="str">
        <f t="shared" si="374"/>
        <v>F</v>
      </c>
      <c r="DS245" s="8"/>
      <c r="DT245" s="9" t="str">
        <f t="shared" si="375"/>
        <v>F</v>
      </c>
      <c r="DU245" s="8"/>
      <c r="DV245" s="9" t="str">
        <f t="shared" si="376"/>
        <v>F</v>
      </c>
      <c r="DW245" s="8"/>
      <c r="DX245" s="9" t="str">
        <f t="shared" si="377"/>
        <v>F</v>
      </c>
      <c r="DY245" s="8"/>
      <c r="DZ245" s="9" t="str">
        <f t="shared" si="378"/>
        <v>F</v>
      </c>
      <c r="EA245" s="8"/>
      <c r="EB245" s="9" t="str">
        <f t="shared" si="379"/>
        <v>F</v>
      </c>
      <c r="EC245" s="8"/>
      <c r="ED245" s="9" t="str">
        <f t="shared" si="380"/>
        <v>F</v>
      </c>
      <c r="EE245" s="58">
        <f t="shared" si="381"/>
        <v>0</v>
      </c>
      <c r="EF245" s="58">
        <v>237</v>
      </c>
      <c r="EG245" s="59" t="str">
        <f t="shared" si="382"/>
        <v>A</v>
      </c>
      <c r="EH245" s="59" t="str">
        <f t="shared" si="383"/>
        <v>ល្អ</v>
      </c>
      <c r="EI245" s="58" t="e">
        <f t="shared" si="384"/>
        <v>#N/A</v>
      </c>
      <c r="EJ245" s="58">
        <f>វត្តមាន!EP245</f>
        <v>2</v>
      </c>
      <c r="EK245" s="58">
        <f>វត្តមាន!EQ245</f>
        <v>2</v>
      </c>
      <c r="EL245" s="58">
        <f>វត្តមាន!ER245</f>
        <v>2</v>
      </c>
      <c r="EM245" s="58">
        <f>វត្តមាន!ES245</f>
        <v>6</v>
      </c>
      <c r="EN245" s="67"/>
      <c r="EO245" s="8"/>
      <c r="EP245" s="8"/>
      <c r="EQ245" s="8">
        <f t="shared" si="385"/>
        <v>0</v>
      </c>
      <c r="ER245" s="9" t="str">
        <f t="shared" si="386"/>
        <v>F</v>
      </c>
      <c r="ES245" s="9"/>
      <c r="ET245" s="8"/>
      <c r="EU245" s="9" t="str">
        <f t="shared" si="387"/>
        <v>F</v>
      </c>
      <c r="EV245" s="9"/>
      <c r="EW245" s="8"/>
      <c r="EX245" s="9" t="str">
        <f t="shared" si="388"/>
        <v>F</v>
      </c>
      <c r="EY245" s="9"/>
      <c r="EZ245" s="8"/>
      <c r="FA245" s="9" t="str">
        <f t="shared" si="389"/>
        <v>F</v>
      </c>
      <c r="FB245" s="9"/>
      <c r="FC245" s="8"/>
      <c r="FD245" s="9" t="str">
        <f t="shared" si="390"/>
        <v>F</v>
      </c>
      <c r="FE245" s="9"/>
      <c r="FF245" s="8"/>
      <c r="FG245" s="9" t="str">
        <f t="shared" si="391"/>
        <v>F</v>
      </c>
      <c r="FH245" s="9"/>
      <c r="FI245" s="8"/>
      <c r="FJ245" s="9" t="str">
        <f t="shared" si="392"/>
        <v>F</v>
      </c>
      <c r="FK245" s="9"/>
      <c r="FL245" s="8"/>
      <c r="FM245" s="9" t="str">
        <f t="shared" si="393"/>
        <v>F</v>
      </c>
      <c r="FN245" s="9"/>
      <c r="FO245" s="8"/>
      <c r="FP245" s="9" t="str">
        <f t="shared" si="394"/>
        <v>F</v>
      </c>
      <c r="FQ245" s="9"/>
      <c r="FR245" s="8"/>
      <c r="FS245" s="9" t="str">
        <f t="shared" si="395"/>
        <v>F</v>
      </c>
      <c r="FT245" s="9"/>
      <c r="FU245" s="8"/>
      <c r="FV245" s="9" t="str">
        <f t="shared" si="396"/>
        <v>F</v>
      </c>
      <c r="FX245" s="58">
        <f t="shared" si="397"/>
        <v>0</v>
      </c>
      <c r="FY245" s="58">
        <v>237</v>
      </c>
      <c r="FZ245" s="59" t="str">
        <f t="shared" si="398"/>
        <v>A</v>
      </c>
      <c r="GA245" s="59" t="str">
        <f t="shared" si="399"/>
        <v>ល្អ</v>
      </c>
      <c r="GB245" s="58" t="e">
        <f t="shared" si="400"/>
        <v>#N/A</v>
      </c>
      <c r="GC245" s="58">
        <f>វត្តមាន!FZ245</f>
        <v>2</v>
      </c>
      <c r="GD245" s="58">
        <f>វត្តមាន!GA245</f>
        <v>2</v>
      </c>
      <c r="GE245" s="58">
        <f>វត្តមាន!GB245</f>
        <v>2</v>
      </c>
      <c r="GF245" s="58">
        <f>វត្តមាន!GC245</f>
        <v>6</v>
      </c>
      <c r="GG245" s="69">
        <f t="shared" si="401"/>
        <v>118.5</v>
      </c>
      <c r="GH245" s="69">
        <f t="shared" si="402"/>
        <v>237</v>
      </c>
      <c r="GI245" s="69">
        <f t="shared" si="403"/>
        <v>177.75</v>
      </c>
      <c r="GJ245" s="59" t="str">
        <f t="shared" si="404"/>
        <v>A</v>
      </c>
      <c r="GK245" s="59" t="str">
        <f t="shared" si="405"/>
        <v>ល្អ</v>
      </c>
      <c r="GL245" s="58" t="e">
        <f t="shared" si="406"/>
        <v>#N/A</v>
      </c>
      <c r="GM245" s="2">
        <f t="shared" si="407"/>
        <v>4</v>
      </c>
      <c r="GN245" s="2">
        <f t="shared" si="408"/>
        <v>4</v>
      </c>
      <c r="GO245" s="2">
        <f t="shared" si="409"/>
        <v>4</v>
      </c>
      <c r="GP245" s="2">
        <f t="shared" si="410"/>
        <v>12</v>
      </c>
    </row>
    <row r="246" spans="1:198">
      <c r="A246" s="2"/>
      <c r="B246" s="2">
        <f>ប្រវត្តិរូបសិស្ស!B250</f>
        <v>0</v>
      </c>
      <c r="C246" s="2">
        <f>ប្រវត្តិរូបសិស្ស!C246</f>
        <v>0</v>
      </c>
      <c r="D246" s="2">
        <f>ប្រវត្តិរូបសិស្ស!D246</f>
        <v>0</v>
      </c>
      <c r="E246" s="7">
        <f>ប្រវត្តិរូបសិស្ស!E246</f>
        <v>0</v>
      </c>
      <c r="F246" s="7">
        <f>ប្រវត្តិរូបសិស្ស!G246</f>
        <v>0</v>
      </c>
      <c r="G246" s="8"/>
      <c r="H246" s="8"/>
      <c r="I246" s="8">
        <f t="shared" si="319"/>
        <v>0</v>
      </c>
      <c r="J246" s="9" t="str">
        <f t="shared" si="320"/>
        <v>F</v>
      </c>
      <c r="K246" s="8"/>
      <c r="L246" s="9" t="str">
        <f t="shared" si="321"/>
        <v>F</v>
      </c>
      <c r="M246" s="8"/>
      <c r="N246" s="9" t="str">
        <f t="shared" si="322"/>
        <v>F</v>
      </c>
      <c r="O246" s="8"/>
      <c r="P246" s="9" t="str">
        <f t="shared" si="323"/>
        <v>F</v>
      </c>
      <c r="Q246" s="8"/>
      <c r="R246" s="9" t="str">
        <f t="shared" si="324"/>
        <v>F</v>
      </c>
      <c r="S246" s="8"/>
      <c r="T246" s="9" t="str">
        <f t="shared" si="325"/>
        <v>F</v>
      </c>
      <c r="U246" s="8"/>
      <c r="V246" s="9" t="str">
        <f t="shared" si="326"/>
        <v>F</v>
      </c>
      <c r="W246" s="8"/>
      <c r="X246" s="9" t="str">
        <f t="shared" si="327"/>
        <v>F</v>
      </c>
      <c r="Y246" s="8"/>
      <c r="Z246" s="9" t="str">
        <f t="shared" si="328"/>
        <v>F</v>
      </c>
      <c r="AA246" s="8"/>
      <c r="AB246" s="9" t="str">
        <f t="shared" si="329"/>
        <v>F</v>
      </c>
      <c r="AC246" s="8"/>
      <c r="AD246" s="9" t="str">
        <f t="shared" si="330"/>
        <v>F</v>
      </c>
      <c r="AE246" s="9">
        <f>វត្តមាន!AL246</f>
        <v>0</v>
      </c>
      <c r="AF246" s="9">
        <f>វត្តមាន!AM246</f>
        <v>0</v>
      </c>
      <c r="AG246" s="9">
        <f>វត្តមាន!AN246</f>
        <v>0</v>
      </c>
      <c r="AH246" s="9">
        <f>វត្តមាន!AO246</f>
        <v>0</v>
      </c>
      <c r="AI246" s="53">
        <f t="shared" si="331"/>
        <v>0</v>
      </c>
      <c r="AJ246" s="53">
        <f t="shared" si="332"/>
        <v>0</v>
      </c>
      <c r="AK246" s="54" t="str">
        <f t="shared" si="333"/>
        <v>F</v>
      </c>
      <c r="AL246" s="54" t="str">
        <f t="shared" si="334"/>
        <v>ខ្សោយ</v>
      </c>
      <c r="AM246" s="53">
        <f t="shared" si="335"/>
        <v>1</v>
      </c>
      <c r="AN246" s="53">
        <f>វត្តមាន!BV246</f>
        <v>0</v>
      </c>
      <c r="AO246" s="53">
        <f>វត្តមាន!BW246</f>
        <v>0</v>
      </c>
      <c r="AP246" s="53">
        <f>វត្តមាន!BX246</f>
        <v>0</v>
      </c>
      <c r="AQ246" s="53">
        <f>វត្តមាន!BY246</f>
        <v>0</v>
      </c>
      <c r="AR246" s="53"/>
      <c r="AS246" s="8"/>
      <c r="AT246" s="8"/>
      <c r="AU246" s="8">
        <f t="shared" si="336"/>
        <v>0</v>
      </c>
      <c r="AV246" s="9" t="str">
        <f t="shared" si="337"/>
        <v>F</v>
      </c>
      <c r="AW246" s="8"/>
      <c r="AX246" s="9" t="str">
        <f t="shared" si="338"/>
        <v>F</v>
      </c>
      <c r="AY246" s="8"/>
      <c r="AZ246" s="9" t="str">
        <f t="shared" si="339"/>
        <v>F</v>
      </c>
      <c r="BA246" s="8"/>
      <c r="BB246" s="9" t="str">
        <f t="shared" si="340"/>
        <v>F</v>
      </c>
      <c r="BC246" s="8"/>
      <c r="BD246" s="9" t="str">
        <f t="shared" si="341"/>
        <v>F</v>
      </c>
      <c r="BE246" s="8"/>
      <c r="BF246" s="9" t="str">
        <f t="shared" si="342"/>
        <v>F</v>
      </c>
      <c r="BG246" s="8"/>
      <c r="BH246" s="9" t="str">
        <f t="shared" si="343"/>
        <v>F</v>
      </c>
      <c r="BI246" s="8"/>
      <c r="BJ246" s="9" t="str">
        <f t="shared" si="344"/>
        <v>F</v>
      </c>
      <c r="BK246" s="8"/>
      <c r="BL246" s="9" t="str">
        <f t="shared" si="345"/>
        <v>F</v>
      </c>
      <c r="BM246" s="8"/>
      <c r="BN246" s="9" t="str">
        <f t="shared" si="346"/>
        <v>F</v>
      </c>
      <c r="BO246" s="8"/>
      <c r="BP246" s="9" t="str">
        <f t="shared" si="347"/>
        <v>F</v>
      </c>
      <c r="BQ246" s="51">
        <f t="shared" si="348"/>
        <v>0</v>
      </c>
      <c r="BR246" s="51">
        <f t="shared" si="349"/>
        <v>0</v>
      </c>
      <c r="BS246" s="56" t="str">
        <f t="shared" si="350"/>
        <v>F</v>
      </c>
      <c r="BT246" s="56" t="str">
        <f t="shared" si="351"/>
        <v>ខ្សោយ</v>
      </c>
      <c r="BU246" s="51">
        <f t="shared" si="352"/>
        <v>1</v>
      </c>
      <c r="BV246" s="51">
        <f>វត្តមាន!BV246</f>
        <v>0</v>
      </c>
      <c r="BW246" s="51">
        <f>វត្តមាន!BW246</f>
        <v>0</v>
      </c>
      <c r="BX246" s="51">
        <f>វត្តមាន!BX246</f>
        <v>0</v>
      </c>
      <c r="BY246" s="51">
        <f>វត្តមាន!BY246</f>
        <v>0</v>
      </c>
      <c r="BZ246" s="8"/>
      <c r="CA246" s="8"/>
      <c r="CB246" s="8">
        <f t="shared" si="353"/>
        <v>0</v>
      </c>
      <c r="CC246" s="9" t="str">
        <f t="shared" si="354"/>
        <v>F</v>
      </c>
      <c r="CD246" s="8"/>
      <c r="CE246" s="9" t="str">
        <f t="shared" si="355"/>
        <v>F</v>
      </c>
      <c r="CF246" s="8"/>
      <c r="CG246" s="9" t="str">
        <f t="shared" si="356"/>
        <v>F</v>
      </c>
      <c r="CH246" s="8"/>
      <c r="CI246" s="9" t="str">
        <f t="shared" si="357"/>
        <v>F</v>
      </c>
      <c r="CJ246" s="8"/>
      <c r="CK246" s="9" t="str">
        <f t="shared" si="358"/>
        <v>F</v>
      </c>
      <c r="CL246" s="8"/>
      <c r="CM246" s="9" t="str">
        <f t="shared" si="359"/>
        <v>F</v>
      </c>
      <c r="CN246" s="8"/>
      <c r="CO246" s="9" t="str">
        <f t="shared" si="360"/>
        <v>F</v>
      </c>
      <c r="CP246" s="8"/>
      <c r="CQ246" s="9" t="str">
        <f t="shared" si="361"/>
        <v>F</v>
      </c>
      <c r="CR246" s="8"/>
      <c r="CS246" s="9" t="str">
        <f t="shared" si="362"/>
        <v>F</v>
      </c>
      <c r="CT246" s="8"/>
      <c r="CU246" s="9" t="str">
        <f t="shared" si="363"/>
        <v>F</v>
      </c>
      <c r="CV246" s="8"/>
      <c r="CW246" s="9" t="str">
        <f t="shared" si="364"/>
        <v>F</v>
      </c>
      <c r="CX246" s="51">
        <f t="shared" si="365"/>
        <v>0</v>
      </c>
      <c r="CY246" s="51">
        <v>238</v>
      </c>
      <c r="CZ246" s="56" t="str">
        <f t="shared" si="366"/>
        <v>A</v>
      </c>
      <c r="DA246" s="56" t="str">
        <f t="shared" si="367"/>
        <v>ល្អ</v>
      </c>
      <c r="DB246" s="51" t="e">
        <f t="shared" si="368"/>
        <v>#N/A</v>
      </c>
      <c r="DC246" s="51">
        <f>វត្តមាន!DF246</f>
        <v>0</v>
      </c>
      <c r="DD246" s="51">
        <f>វត្តមាន!DG246</f>
        <v>0</v>
      </c>
      <c r="DE246" s="51">
        <f>វត្តមាន!DH246</f>
        <v>0</v>
      </c>
      <c r="DF246" s="51">
        <f>វត្តមាន!DI246</f>
        <v>0</v>
      </c>
      <c r="DG246" s="8"/>
      <c r="DH246" s="8"/>
      <c r="DI246" s="8">
        <f t="shared" si="369"/>
        <v>0</v>
      </c>
      <c r="DJ246" s="9" t="str">
        <f t="shared" si="370"/>
        <v>F</v>
      </c>
      <c r="DK246" s="8"/>
      <c r="DL246" s="9" t="str">
        <f t="shared" si="371"/>
        <v>F</v>
      </c>
      <c r="DM246" s="8"/>
      <c r="DN246" s="9" t="str">
        <f t="shared" si="372"/>
        <v>F</v>
      </c>
      <c r="DO246" s="8"/>
      <c r="DP246" s="9" t="str">
        <f t="shared" si="373"/>
        <v>F</v>
      </c>
      <c r="DQ246" s="8"/>
      <c r="DR246" s="9" t="str">
        <f t="shared" si="374"/>
        <v>F</v>
      </c>
      <c r="DS246" s="8"/>
      <c r="DT246" s="9" t="str">
        <f t="shared" si="375"/>
        <v>F</v>
      </c>
      <c r="DU246" s="8"/>
      <c r="DV246" s="9" t="str">
        <f t="shared" si="376"/>
        <v>F</v>
      </c>
      <c r="DW246" s="8"/>
      <c r="DX246" s="9" t="str">
        <f t="shared" si="377"/>
        <v>F</v>
      </c>
      <c r="DY246" s="8"/>
      <c r="DZ246" s="9" t="str">
        <f t="shared" si="378"/>
        <v>F</v>
      </c>
      <c r="EA246" s="8"/>
      <c r="EB246" s="9" t="str">
        <f t="shared" si="379"/>
        <v>F</v>
      </c>
      <c r="EC246" s="8"/>
      <c r="ED246" s="9" t="str">
        <f t="shared" si="380"/>
        <v>F</v>
      </c>
      <c r="EE246" s="58">
        <f t="shared" si="381"/>
        <v>0</v>
      </c>
      <c r="EF246" s="58">
        <v>238</v>
      </c>
      <c r="EG246" s="59" t="str">
        <f t="shared" si="382"/>
        <v>A</v>
      </c>
      <c r="EH246" s="59" t="str">
        <f t="shared" si="383"/>
        <v>ល្អ</v>
      </c>
      <c r="EI246" s="58" t="e">
        <f t="shared" si="384"/>
        <v>#N/A</v>
      </c>
      <c r="EJ246" s="58">
        <f>វត្តមាន!EP246</f>
        <v>2</v>
      </c>
      <c r="EK246" s="58">
        <f>វត្តមាន!EQ246</f>
        <v>2</v>
      </c>
      <c r="EL246" s="58">
        <f>វត្តមាន!ER246</f>
        <v>2</v>
      </c>
      <c r="EM246" s="58">
        <f>វត្តមាន!ES246</f>
        <v>6</v>
      </c>
      <c r="EN246" s="67"/>
      <c r="EO246" s="8"/>
      <c r="EP246" s="8"/>
      <c r="EQ246" s="8">
        <f t="shared" si="385"/>
        <v>0</v>
      </c>
      <c r="ER246" s="9" t="str">
        <f t="shared" si="386"/>
        <v>F</v>
      </c>
      <c r="ES246" s="9"/>
      <c r="ET246" s="8"/>
      <c r="EU246" s="9" t="str">
        <f t="shared" si="387"/>
        <v>F</v>
      </c>
      <c r="EV246" s="9"/>
      <c r="EW246" s="8"/>
      <c r="EX246" s="9" t="str">
        <f t="shared" si="388"/>
        <v>F</v>
      </c>
      <c r="EY246" s="9"/>
      <c r="EZ246" s="8"/>
      <c r="FA246" s="9" t="str">
        <f t="shared" si="389"/>
        <v>F</v>
      </c>
      <c r="FB246" s="9"/>
      <c r="FC246" s="8"/>
      <c r="FD246" s="9" t="str">
        <f t="shared" si="390"/>
        <v>F</v>
      </c>
      <c r="FE246" s="9"/>
      <c r="FF246" s="8"/>
      <c r="FG246" s="9" t="str">
        <f t="shared" si="391"/>
        <v>F</v>
      </c>
      <c r="FH246" s="9"/>
      <c r="FI246" s="8"/>
      <c r="FJ246" s="9" t="str">
        <f t="shared" si="392"/>
        <v>F</v>
      </c>
      <c r="FK246" s="9"/>
      <c r="FL246" s="8"/>
      <c r="FM246" s="9" t="str">
        <f t="shared" si="393"/>
        <v>F</v>
      </c>
      <c r="FN246" s="9"/>
      <c r="FO246" s="8"/>
      <c r="FP246" s="9" t="str">
        <f t="shared" si="394"/>
        <v>F</v>
      </c>
      <c r="FQ246" s="9"/>
      <c r="FR246" s="8"/>
      <c r="FS246" s="9" t="str">
        <f t="shared" si="395"/>
        <v>F</v>
      </c>
      <c r="FT246" s="9"/>
      <c r="FU246" s="8"/>
      <c r="FV246" s="9" t="str">
        <f t="shared" si="396"/>
        <v>F</v>
      </c>
      <c r="FX246" s="58">
        <f t="shared" si="397"/>
        <v>0</v>
      </c>
      <c r="FY246" s="58">
        <v>238</v>
      </c>
      <c r="FZ246" s="59" t="str">
        <f t="shared" si="398"/>
        <v>A</v>
      </c>
      <c r="GA246" s="59" t="str">
        <f t="shared" si="399"/>
        <v>ល្អ</v>
      </c>
      <c r="GB246" s="58" t="e">
        <f t="shared" si="400"/>
        <v>#N/A</v>
      </c>
      <c r="GC246" s="58">
        <f>វត្តមាន!FZ246</f>
        <v>2</v>
      </c>
      <c r="GD246" s="58">
        <f>វត្តមាន!GA246</f>
        <v>2</v>
      </c>
      <c r="GE246" s="58">
        <f>វត្តមាន!GB246</f>
        <v>2</v>
      </c>
      <c r="GF246" s="58">
        <f>វត្តមាន!GC246</f>
        <v>6</v>
      </c>
      <c r="GG246" s="69">
        <f t="shared" si="401"/>
        <v>119</v>
      </c>
      <c r="GH246" s="69">
        <f t="shared" si="402"/>
        <v>238</v>
      </c>
      <c r="GI246" s="69">
        <f t="shared" si="403"/>
        <v>178.5</v>
      </c>
      <c r="GJ246" s="59" t="str">
        <f t="shared" si="404"/>
        <v>A</v>
      </c>
      <c r="GK246" s="59" t="str">
        <f t="shared" si="405"/>
        <v>ល្អ</v>
      </c>
      <c r="GL246" s="58" t="e">
        <f t="shared" si="406"/>
        <v>#N/A</v>
      </c>
      <c r="GM246" s="2">
        <f t="shared" si="407"/>
        <v>4</v>
      </c>
      <c r="GN246" s="2">
        <f t="shared" si="408"/>
        <v>4</v>
      </c>
      <c r="GO246" s="2">
        <f t="shared" si="409"/>
        <v>4</v>
      </c>
      <c r="GP246" s="2">
        <f t="shared" si="410"/>
        <v>12</v>
      </c>
    </row>
    <row r="247" spans="1:198">
      <c r="A247" s="2"/>
      <c r="B247" s="2">
        <f>ប្រវត្តិរូបសិស្ស!B251</f>
        <v>0</v>
      </c>
      <c r="C247" s="2">
        <f>ប្រវត្តិរូបសិស្ស!C247</f>
        <v>0</v>
      </c>
      <c r="D247" s="2">
        <f>ប្រវត្តិរូបសិស្ស!D247</f>
        <v>0</v>
      </c>
      <c r="E247" s="7">
        <f>ប្រវត្តិរូបសិស្ស!E247</f>
        <v>0</v>
      </c>
      <c r="F247" s="7">
        <f>ប្រវត្តិរូបសិស្ស!G247</f>
        <v>0</v>
      </c>
      <c r="G247" s="8"/>
      <c r="H247" s="8"/>
      <c r="I247" s="8">
        <f t="shared" si="319"/>
        <v>0</v>
      </c>
      <c r="J247" s="9" t="str">
        <f t="shared" si="320"/>
        <v>F</v>
      </c>
      <c r="K247" s="8"/>
      <c r="L247" s="9" t="str">
        <f t="shared" si="321"/>
        <v>F</v>
      </c>
      <c r="M247" s="8"/>
      <c r="N247" s="9" t="str">
        <f t="shared" si="322"/>
        <v>F</v>
      </c>
      <c r="O247" s="8"/>
      <c r="P247" s="9" t="str">
        <f t="shared" si="323"/>
        <v>F</v>
      </c>
      <c r="Q247" s="8"/>
      <c r="R247" s="9" t="str">
        <f t="shared" si="324"/>
        <v>F</v>
      </c>
      <c r="S247" s="8"/>
      <c r="T247" s="9" t="str">
        <f t="shared" si="325"/>
        <v>F</v>
      </c>
      <c r="U247" s="8"/>
      <c r="V247" s="9" t="str">
        <f t="shared" si="326"/>
        <v>F</v>
      </c>
      <c r="W247" s="8"/>
      <c r="X247" s="9" t="str">
        <f t="shared" si="327"/>
        <v>F</v>
      </c>
      <c r="Y247" s="8"/>
      <c r="Z247" s="9" t="str">
        <f t="shared" si="328"/>
        <v>F</v>
      </c>
      <c r="AA247" s="8"/>
      <c r="AB247" s="9" t="str">
        <f t="shared" si="329"/>
        <v>F</v>
      </c>
      <c r="AC247" s="8"/>
      <c r="AD247" s="9" t="str">
        <f t="shared" si="330"/>
        <v>F</v>
      </c>
      <c r="AE247" s="9">
        <f>វត្តមាន!AL247</f>
        <v>0</v>
      </c>
      <c r="AF247" s="9">
        <f>វត្តមាន!AM247</f>
        <v>0</v>
      </c>
      <c r="AG247" s="9">
        <f>វត្តមាន!AN247</f>
        <v>0</v>
      </c>
      <c r="AH247" s="9">
        <f>វត្តមាន!AO247</f>
        <v>0</v>
      </c>
      <c r="AI247" s="53">
        <f t="shared" si="331"/>
        <v>0</v>
      </c>
      <c r="AJ247" s="53">
        <f t="shared" si="332"/>
        <v>0</v>
      </c>
      <c r="AK247" s="54" t="str">
        <f t="shared" si="333"/>
        <v>F</v>
      </c>
      <c r="AL247" s="54" t="str">
        <f t="shared" si="334"/>
        <v>ខ្សោយ</v>
      </c>
      <c r="AM247" s="53">
        <f t="shared" si="335"/>
        <v>1</v>
      </c>
      <c r="AN247" s="53">
        <f>វត្តមាន!BV247</f>
        <v>0</v>
      </c>
      <c r="AO247" s="53">
        <f>វត្តមាន!BW247</f>
        <v>0</v>
      </c>
      <c r="AP247" s="53">
        <f>វត្តមាន!BX247</f>
        <v>0</v>
      </c>
      <c r="AQ247" s="53">
        <f>វត្តមាន!BY247</f>
        <v>0</v>
      </c>
      <c r="AR247" s="53"/>
      <c r="AS247" s="8"/>
      <c r="AT247" s="8"/>
      <c r="AU247" s="8">
        <f t="shared" si="336"/>
        <v>0</v>
      </c>
      <c r="AV247" s="9" t="str">
        <f t="shared" si="337"/>
        <v>F</v>
      </c>
      <c r="AW247" s="8"/>
      <c r="AX247" s="9" t="str">
        <f t="shared" si="338"/>
        <v>F</v>
      </c>
      <c r="AY247" s="8"/>
      <c r="AZ247" s="9" t="str">
        <f t="shared" si="339"/>
        <v>F</v>
      </c>
      <c r="BA247" s="8"/>
      <c r="BB247" s="9" t="str">
        <f t="shared" si="340"/>
        <v>F</v>
      </c>
      <c r="BC247" s="8"/>
      <c r="BD247" s="9" t="str">
        <f t="shared" si="341"/>
        <v>F</v>
      </c>
      <c r="BE247" s="8"/>
      <c r="BF247" s="9" t="str">
        <f t="shared" si="342"/>
        <v>F</v>
      </c>
      <c r="BG247" s="8"/>
      <c r="BH247" s="9" t="str">
        <f t="shared" si="343"/>
        <v>F</v>
      </c>
      <c r="BI247" s="8"/>
      <c r="BJ247" s="9" t="str">
        <f t="shared" si="344"/>
        <v>F</v>
      </c>
      <c r="BK247" s="8"/>
      <c r="BL247" s="9" t="str">
        <f t="shared" si="345"/>
        <v>F</v>
      </c>
      <c r="BM247" s="8"/>
      <c r="BN247" s="9" t="str">
        <f t="shared" si="346"/>
        <v>F</v>
      </c>
      <c r="BO247" s="8"/>
      <c r="BP247" s="9" t="str">
        <f t="shared" si="347"/>
        <v>F</v>
      </c>
      <c r="BQ247" s="51">
        <f t="shared" si="348"/>
        <v>0</v>
      </c>
      <c r="BR247" s="51">
        <f t="shared" si="349"/>
        <v>0</v>
      </c>
      <c r="BS247" s="56" t="str">
        <f t="shared" si="350"/>
        <v>F</v>
      </c>
      <c r="BT247" s="56" t="str">
        <f t="shared" si="351"/>
        <v>ខ្សោយ</v>
      </c>
      <c r="BU247" s="51">
        <f t="shared" si="352"/>
        <v>1</v>
      </c>
      <c r="BV247" s="51">
        <f>វត្តមាន!BV247</f>
        <v>0</v>
      </c>
      <c r="BW247" s="51">
        <f>វត្តមាន!BW247</f>
        <v>0</v>
      </c>
      <c r="BX247" s="51">
        <f>វត្តមាន!BX247</f>
        <v>0</v>
      </c>
      <c r="BY247" s="51">
        <f>វត្តមាន!BY247</f>
        <v>0</v>
      </c>
      <c r="BZ247" s="8"/>
      <c r="CA247" s="8"/>
      <c r="CB247" s="8">
        <f t="shared" si="353"/>
        <v>0</v>
      </c>
      <c r="CC247" s="9" t="str">
        <f t="shared" si="354"/>
        <v>F</v>
      </c>
      <c r="CD247" s="8"/>
      <c r="CE247" s="9" t="str">
        <f t="shared" si="355"/>
        <v>F</v>
      </c>
      <c r="CF247" s="8"/>
      <c r="CG247" s="9" t="str">
        <f t="shared" si="356"/>
        <v>F</v>
      </c>
      <c r="CH247" s="8"/>
      <c r="CI247" s="9" t="str">
        <f t="shared" si="357"/>
        <v>F</v>
      </c>
      <c r="CJ247" s="8"/>
      <c r="CK247" s="9" t="str">
        <f t="shared" si="358"/>
        <v>F</v>
      </c>
      <c r="CL247" s="8"/>
      <c r="CM247" s="9" t="str">
        <f t="shared" si="359"/>
        <v>F</v>
      </c>
      <c r="CN247" s="8"/>
      <c r="CO247" s="9" t="str">
        <f t="shared" si="360"/>
        <v>F</v>
      </c>
      <c r="CP247" s="8"/>
      <c r="CQ247" s="9" t="str">
        <f t="shared" si="361"/>
        <v>F</v>
      </c>
      <c r="CR247" s="8"/>
      <c r="CS247" s="9" t="str">
        <f t="shared" si="362"/>
        <v>F</v>
      </c>
      <c r="CT247" s="8"/>
      <c r="CU247" s="9" t="str">
        <f t="shared" si="363"/>
        <v>F</v>
      </c>
      <c r="CV247" s="8"/>
      <c r="CW247" s="9" t="str">
        <f t="shared" si="364"/>
        <v>F</v>
      </c>
      <c r="CX247" s="51">
        <f t="shared" si="365"/>
        <v>0</v>
      </c>
      <c r="CY247" s="51">
        <v>239</v>
      </c>
      <c r="CZ247" s="56" t="str">
        <f t="shared" si="366"/>
        <v>A</v>
      </c>
      <c r="DA247" s="56" t="str">
        <f t="shared" si="367"/>
        <v>ល្អ</v>
      </c>
      <c r="DB247" s="51" t="e">
        <f t="shared" si="368"/>
        <v>#N/A</v>
      </c>
      <c r="DC247" s="51">
        <f>វត្តមាន!DF247</f>
        <v>0</v>
      </c>
      <c r="DD247" s="51">
        <f>វត្តមាន!DG247</f>
        <v>0</v>
      </c>
      <c r="DE247" s="51">
        <f>វត្តមាន!DH247</f>
        <v>0</v>
      </c>
      <c r="DF247" s="51">
        <f>វត្តមាន!DI247</f>
        <v>0</v>
      </c>
      <c r="DG247" s="8"/>
      <c r="DH247" s="8"/>
      <c r="DI247" s="8">
        <f t="shared" si="369"/>
        <v>0</v>
      </c>
      <c r="DJ247" s="9" t="str">
        <f t="shared" si="370"/>
        <v>F</v>
      </c>
      <c r="DK247" s="8"/>
      <c r="DL247" s="9" t="str">
        <f t="shared" si="371"/>
        <v>F</v>
      </c>
      <c r="DM247" s="8"/>
      <c r="DN247" s="9" t="str">
        <f t="shared" si="372"/>
        <v>F</v>
      </c>
      <c r="DO247" s="8"/>
      <c r="DP247" s="9" t="str">
        <f t="shared" si="373"/>
        <v>F</v>
      </c>
      <c r="DQ247" s="8"/>
      <c r="DR247" s="9" t="str">
        <f t="shared" si="374"/>
        <v>F</v>
      </c>
      <c r="DS247" s="8"/>
      <c r="DT247" s="9" t="str">
        <f t="shared" si="375"/>
        <v>F</v>
      </c>
      <c r="DU247" s="8"/>
      <c r="DV247" s="9" t="str">
        <f t="shared" si="376"/>
        <v>F</v>
      </c>
      <c r="DW247" s="8"/>
      <c r="DX247" s="9" t="str">
        <f t="shared" si="377"/>
        <v>F</v>
      </c>
      <c r="DY247" s="8"/>
      <c r="DZ247" s="9" t="str">
        <f t="shared" si="378"/>
        <v>F</v>
      </c>
      <c r="EA247" s="8"/>
      <c r="EB247" s="9" t="str">
        <f t="shared" si="379"/>
        <v>F</v>
      </c>
      <c r="EC247" s="8"/>
      <c r="ED247" s="9" t="str">
        <f t="shared" si="380"/>
        <v>F</v>
      </c>
      <c r="EE247" s="58">
        <f t="shared" si="381"/>
        <v>0</v>
      </c>
      <c r="EF247" s="58">
        <v>239</v>
      </c>
      <c r="EG247" s="59" t="str">
        <f t="shared" si="382"/>
        <v>A</v>
      </c>
      <c r="EH247" s="59" t="str">
        <f t="shared" si="383"/>
        <v>ល្អ</v>
      </c>
      <c r="EI247" s="58" t="e">
        <f t="shared" si="384"/>
        <v>#N/A</v>
      </c>
      <c r="EJ247" s="58">
        <f>វត្តមាន!EP247</f>
        <v>2</v>
      </c>
      <c r="EK247" s="58">
        <f>វត្តមាន!EQ247</f>
        <v>2</v>
      </c>
      <c r="EL247" s="58">
        <f>វត្តមាន!ER247</f>
        <v>2</v>
      </c>
      <c r="EM247" s="58">
        <f>វត្តមាន!ES247</f>
        <v>6</v>
      </c>
      <c r="EN247" s="67"/>
      <c r="EO247" s="8"/>
      <c r="EP247" s="8"/>
      <c r="EQ247" s="8">
        <f t="shared" si="385"/>
        <v>0</v>
      </c>
      <c r="ER247" s="9" t="str">
        <f t="shared" si="386"/>
        <v>F</v>
      </c>
      <c r="ES247" s="9"/>
      <c r="ET247" s="8"/>
      <c r="EU247" s="9" t="str">
        <f t="shared" si="387"/>
        <v>F</v>
      </c>
      <c r="EV247" s="9"/>
      <c r="EW247" s="8"/>
      <c r="EX247" s="9" t="str">
        <f t="shared" si="388"/>
        <v>F</v>
      </c>
      <c r="EY247" s="9"/>
      <c r="EZ247" s="8"/>
      <c r="FA247" s="9" t="str">
        <f t="shared" si="389"/>
        <v>F</v>
      </c>
      <c r="FB247" s="9"/>
      <c r="FC247" s="8"/>
      <c r="FD247" s="9" t="str">
        <f t="shared" si="390"/>
        <v>F</v>
      </c>
      <c r="FE247" s="9"/>
      <c r="FF247" s="8"/>
      <c r="FG247" s="9" t="str">
        <f t="shared" si="391"/>
        <v>F</v>
      </c>
      <c r="FH247" s="9"/>
      <c r="FI247" s="8"/>
      <c r="FJ247" s="9" t="str">
        <f t="shared" si="392"/>
        <v>F</v>
      </c>
      <c r="FK247" s="9"/>
      <c r="FL247" s="8"/>
      <c r="FM247" s="9" t="str">
        <f t="shared" si="393"/>
        <v>F</v>
      </c>
      <c r="FN247" s="9"/>
      <c r="FO247" s="8"/>
      <c r="FP247" s="9" t="str">
        <f t="shared" si="394"/>
        <v>F</v>
      </c>
      <c r="FQ247" s="9"/>
      <c r="FR247" s="8"/>
      <c r="FS247" s="9" t="str">
        <f t="shared" si="395"/>
        <v>F</v>
      </c>
      <c r="FT247" s="9"/>
      <c r="FU247" s="8"/>
      <c r="FV247" s="9" t="str">
        <f t="shared" si="396"/>
        <v>F</v>
      </c>
      <c r="FX247" s="58">
        <f t="shared" si="397"/>
        <v>0</v>
      </c>
      <c r="FY247" s="58">
        <v>239</v>
      </c>
      <c r="FZ247" s="59" t="str">
        <f t="shared" si="398"/>
        <v>A</v>
      </c>
      <c r="GA247" s="59" t="str">
        <f t="shared" si="399"/>
        <v>ល្អ</v>
      </c>
      <c r="GB247" s="58" t="e">
        <f t="shared" si="400"/>
        <v>#N/A</v>
      </c>
      <c r="GC247" s="58">
        <f>វត្តមាន!FZ247</f>
        <v>2</v>
      </c>
      <c r="GD247" s="58">
        <f>វត្តមាន!GA247</f>
        <v>2</v>
      </c>
      <c r="GE247" s="58">
        <f>វត្តមាន!GB247</f>
        <v>2</v>
      </c>
      <c r="GF247" s="58">
        <f>វត្តមាន!GC247</f>
        <v>6</v>
      </c>
      <c r="GG247" s="69">
        <f t="shared" si="401"/>
        <v>119.5</v>
      </c>
      <c r="GH247" s="69">
        <f t="shared" si="402"/>
        <v>239</v>
      </c>
      <c r="GI247" s="69">
        <f t="shared" si="403"/>
        <v>179.25</v>
      </c>
      <c r="GJ247" s="59" t="str">
        <f t="shared" si="404"/>
        <v>A</v>
      </c>
      <c r="GK247" s="59" t="str">
        <f t="shared" si="405"/>
        <v>ល្អ</v>
      </c>
      <c r="GL247" s="58" t="e">
        <f t="shared" si="406"/>
        <v>#N/A</v>
      </c>
      <c r="GM247" s="2">
        <f t="shared" si="407"/>
        <v>4</v>
      </c>
      <c r="GN247" s="2">
        <f t="shared" si="408"/>
        <v>4</v>
      </c>
      <c r="GO247" s="2">
        <f t="shared" si="409"/>
        <v>4</v>
      </c>
      <c r="GP247" s="2">
        <f t="shared" si="410"/>
        <v>12</v>
      </c>
    </row>
    <row r="248" spans="1:198">
      <c r="A248" s="2"/>
      <c r="B248" s="2">
        <f>ប្រវត្តិរូបសិស្ស!B252</f>
        <v>0</v>
      </c>
      <c r="C248" s="2">
        <f>ប្រវត្តិរូបសិស្ស!C248</f>
        <v>0</v>
      </c>
      <c r="D248" s="2">
        <f>ប្រវត្តិរូបសិស្ស!D248</f>
        <v>0</v>
      </c>
      <c r="E248" s="7">
        <f>ប្រវត្តិរូបសិស្ស!E248</f>
        <v>0</v>
      </c>
      <c r="F248" s="7">
        <f>ប្រវត្តិរូបសិស្ស!G248</f>
        <v>0</v>
      </c>
      <c r="G248" s="8"/>
      <c r="H248" s="8"/>
      <c r="I248" s="8">
        <f t="shared" si="319"/>
        <v>0</v>
      </c>
      <c r="J248" s="9" t="str">
        <f t="shared" si="320"/>
        <v>F</v>
      </c>
      <c r="K248" s="8"/>
      <c r="L248" s="9" t="str">
        <f t="shared" si="321"/>
        <v>F</v>
      </c>
      <c r="M248" s="8"/>
      <c r="N248" s="9" t="str">
        <f t="shared" si="322"/>
        <v>F</v>
      </c>
      <c r="O248" s="8"/>
      <c r="P248" s="9" t="str">
        <f t="shared" si="323"/>
        <v>F</v>
      </c>
      <c r="Q248" s="8"/>
      <c r="R248" s="9" t="str">
        <f t="shared" si="324"/>
        <v>F</v>
      </c>
      <c r="S248" s="8"/>
      <c r="T248" s="9" t="str">
        <f t="shared" si="325"/>
        <v>F</v>
      </c>
      <c r="U248" s="8"/>
      <c r="V248" s="9" t="str">
        <f t="shared" si="326"/>
        <v>F</v>
      </c>
      <c r="W248" s="8"/>
      <c r="X248" s="9" t="str">
        <f t="shared" si="327"/>
        <v>F</v>
      </c>
      <c r="Y248" s="8"/>
      <c r="Z248" s="9" t="str">
        <f t="shared" si="328"/>
        <v>F</v>
      </c>
      <c r="AA248" s="8"/>
      <c r="AB248" s="9" t="str">
        <f t="shared" si="329"/>
        <v>F</v>
      </c>
      <c r="AC248" s="8"/>
      <c r="AD248" s="9" t="str">
        <f t="shared" si="330"/>
        <v>F</v>
      </c>
      <c r="AE248" s="9">
        <f>វត្តមាន!AL248</f>
        <v>0</v>
      </c>
      <c r="AF248" s="9">
        <f>វត្តមាន!AM248</f>
        <v>0</v>
      </c>
      <c r="AG248" s="9">
        <f>វត្តមាន!AN248</f>
        <v>0</v>
      </c>
      <c r="AH248" s="9">
        <f>វត្តមាន!AO248</f>
        <v>0</v>
      </c>
      <c r="AI248" s="53">
        <f t="shared" si="331"/>
        <v>0</v>
      </c>
      <c r="AJ248" s="53">
        <f t="shared" si="332"/>
        <v>0</v>
      </c>
      <c r="AK248" s="54" t="str">
        <f t="shared" si="333"/>
        <v>F</v>
      </c>
      <c r="AL248" s="54" t="str">
        <f t="shared" si="334"/>
        <v>ខ្សោយ</v>
      </c>
      <c r="AM248" s="53">
        <f t="shared" si="335"/>
        <v>1</v>
      </c>
      <c r="AN248" s="53">
        <f>វត្តមាន!BV248</f>
        <v>0</v>
      </c>
      <c r="AO248" s="53">
        <f>វត្តមាន!BW248</f>
        <v>0</v>
      </c>
      <c r="AP248" s="53">
        <f>វត្តមាន!BX248</f>
        <v>0</v>
      </c>
      <c r="AQ248" s="53">
        <f>វត្តមាន!BY248</f>
        <v>0</v>
      </c>
      <c r="AR248" s="53"/>
      <c r="AS248" s="8"/>
      <c r="AT248" s="8"/>
      <c r="AU248" s="8">
        <f t="shared" si="336"/>
        <v>0</v>
      </c>
      <c r="AV248" s="9" t="str">
        <f t="shared" si="337"/>
        <v>F</v>
      </c>
      <c r="AW248" s="8"/>
      <c r="AX248" s="9" t="str">
        <f t="shared" si="338"/>
        <v>F</v>
      </c>
      <c r="AY248" s="8"/>
      <c r="AZ248" s="9" t="str">
        <f t="shared" si="339"/>
        <v>F</v>
      </c>
      <c r="BA248" s="8"/>
      <c r="BB248" s="9" t="str">
        <f t="shared" si="340"/>
        <v>F</v>
      </c>
      <c r="BC248" s="8"/>
      <c r="BD248" s="9" t="str">
        <f t="shared" si="341"/>
        <v>F</v>
      </c>
      <c r="BE248" s="8"/>
      <c r="BF248" s="9" t="str">
        <f t="shared" si="342"/>
        <v>F</v>
      </c>
      <c r="BG248" s="8"/>
      <c r="BH248" s="9" t="str">
        <f t="shared" si="343"/>
        <v>F</v>
      </c>
      <c r="BI248" s="8"/>
      <c r="BJ248" s="9" t="str">
        <f t="shared" si="344"/>
        <v>F</v>
      </c>
      <c r="BK248" s="8"/>
      <c r="BL248" s="9" t="str">
        <f t="shared" si="345"/>
        <v>F</v>
      </c>
      <c r="BM248" s="8"/>
      <c r="BN248" s="9" t="str">
        <f t="shared" si="346"/>
        <v>F</v>
      </c>
      <c r="BO248" s="8"/>
      <c r="BP248" s="9" t="str">
        <f t="shared" si="347"/>
        <v>F</v>
      </c>
      <c r="BQ248" s="51">
        <f t="shared" si="348"/>
        <v>0</v>
      </c>
      <c r="BR248" s="51">
        <f t="shared" si="349"/>
        <v>0</v>
      </c>
      <c r="BS248" s="56" t="str">
        <f t="shared" si="350"/>
        <v>F</v>
      </c>
      <c r="BT248" s="56" t="str">
        <f t="shared" si="351"/>
        <v>ខ្សោយ</v>
      </c>
      <c r="BU248" s="51">
        <f t="shared" si="352"/>
        <v>1</v>
      </c>
      <c r="BV248" s="51">
        <f>វត្តមាន!BV248</f>
        <v>0</v>
      </c>
      <c r="BW248" s="51">
        <f>វត្តមាន!BW248</f>
        <v>0</v>
      </c>
      <c r="BX248" s="51">
        <f>វត្តមាន!BX248</f>
        <v>0</v>
      </c>
      <c r="BY248" s="51">
        <f>វត្តមាន!BY248</f>
        <v>0</v>
      </c>
      <c r="BZ248" s="8"/>
      <c r="CA248" s="8"/>
      <c r="CB248" s="8">
        <f t="shared" si="353"/>
        <v>0</v>
      </c>
      <c r="CC248" s="9" t="str">
        <f t="shared" si="354"/>
        <v>F</v>
      </c>
      <c r="CD248" s="8"/>
      <c r="CE248" s="9" t="str">
        <f t="shared" si="355"/>
        <v>F</v>
      </c>
      <c r="CF248" s="8"/>
      <c r="CG248" s="9" t="str">
        <f t="shared" si="356"/>
        <v>F</v>
      </c>
      <c r="CH248" s="8"/>
      <c r="CI248" s="9" t="str">
        <f t="shared" si="357"/>
        <v>F</v>
      </c>
      <c r="CJ248" s="8"/>
      <c r="CK248" s="9" t="str">
        <f t="shared" si="358"/>
        <v>F</v>
      </c>
      <c r="CL248" s="8"/>
      <c r="CM248" s="9" t="str">
        <f t="shared" si="359"/>
        <v>F</v>
      </c>
      <c r="CN248" s="8"/>
      <c r="CO248" s="9" t="str">
        <f t="shared" si="360"/>
        <v>F</v>
      </c>
      <c r="CP248" s="8"/>
      <c r="CQ248" s="9" t="str">
        <f t="shared" si="361"/>
        <v>F</v>
      </c>
      <c r="CR248" s="8"/>
      <c r="CS248" s="9" t="str">
        <f t="shared" si="362"/>
        <v>F</v>
      </c>
      <c r="CT248" s="8"/>
      <c r="CU248" s="9" t="str">
        <f t="shared" si="363"/>
        <v>F</v>
      </c>
      <c r="CV248" s="8"/>
      <c r="CW248" s="9" t="str">
        <f t="shared" si="364"/>
        <v>F</v>
      </c>
      <c r="CX248" s="51">
        <f t="shared" si="365"/>
        <v>0</v>
      </c>
      <c r="CY248" s="51">
        <v>240</v>
      </c>
      <c r="CZ248" s="56" t="str">
        <f t="shared" si="366"/>
        <v>A</v>
      </c>
      <c r="DA248" s="56" t="str">
        <f t="shared" si="367"/>
        <v>ល្អ</v>
      </c>
      <c r="DB248" s="51" t="e">
        <f t="shared" si="368"/>
        <v>#N/A</v>
      </c>
      <c r="DC248" s="51">
        <f>វត្តមាន!DF248</f>
        <v>0</v>
      </c>
      <c r="DD248" s="51">
        <f>វត្តមាន!DG248</f>
        <v>0</v>
      </c>
      <c r="DE248" s="51">
        <f>វត្តមាន!DH248</f>
        <v>0</v>
      </c>
      <c r="DF248" s="51">
        <f>វត្តមាន!DI248</f>
        <v>0</v>
      </c>
      <c r="DG248" s="8"/>
      <c r="DH248" s="8"/>
      <c r="DI248" s="8">
        <f t="shared" si="369"/>
        <v>0</v>
      </c>
      <c r="DJ248" s="9" t="str">
        <f t="shared" si="370"/>
        <v>F</v>
      </c>
      <c r="DK248" s="8"/>
      <c r="DL248" s="9" t="str">
        <f t="shared" si="371"/>
        <v>F</v>
      </c>
      <c r="DM248" s="8"/>
      <c r="DN248" s="9" t="str">
        <f t="shared" si="372"/>
        <v>F</v>
      </c>
      <c r="DO248" s="8"/>
      <c r="DP248" s="9" t="str">
        <f t="shared" si="373"/>
        <v>F</v>
      </c>
      <c r="DQ248" s="8"/>
      <c r="DR248" s="9" t="str">
        <f t="shared" si="374"/>
        <v>F</v>
      </c>
      <c r="DS248" s="8"/>
      <c r="DT248" s="9" t="str">
        <f t="shared" si="375"/>
        <v>F</v>
      </c>
      <c r="DU248" s="8"/>
      <c r="DV248" s="9" t="str">
        <f t="shared" si="376"/>
        <v>F</v>
      </c>
      <c r="DW248" s="8"/>
      <c r="DX248" s="9" t="str">
        <f t="shared" si="377"/>
        <v>F</v>
      </c>
      <c r="DY248" s="8"/>
      <c r="DZ248" s="9" t="str">
        <f t="shared" si="378"/>
        <v>F</v>
      </c>
      <c r="EA248" s="8"/>
      <c r="EB248" s="9" t="str">
        <f t="shared" si="379"/>
        <v>F</v>
      </c>
      <c r="EC248" s="8"/>
      <c r="ED248" s="9" t="str">
        <f t="shared" si="380"/>
        <v>F</v>
      </c>
      <c r="EE248" s="58">
        <f t="shared" si="381"/>
        <v>0</v>
      </c>
      <c r="EF248" s="58">
        <v>240</v>
      </c>
      <c r="EG248" s="59" t="str">
        <f t="shared" si="382"/>
        <v>A</v>
      </c>
      <c r="EH248" s="59" t="str">
        <f t="shared" si="383"/>
        <v>ល្អ</v>
      </c>
      <c r="EI248" s="58" t="e">
        <f t="shared" si="384"/>
        <v>#N/A</v>
      </c>
      <c r="EJ248" s="58">
        <f>វត្តមាន!EP248</f>
        <v>2</v>
      </c>
      <c r="EK248" s="58">
        <f>វត្តមាន!EQ248</f>
        <v>2</v>
      </c>
      <c r="EL248" s="58">
        <f>វត្តមាន!ER248</f>
        <v>2</v>
      </c>
      <c r="EM248" s="58">
        <f>វត្តមាន!ES248</f>
        <v>6</v>
      </c>
      <c r="EN248" s="67"/>
      <c r="EO248" s="8"/>
      <c r="EP248" s="8"/>
      <c r="EQ248" s="8">
        <f t="shared" si="385"/>
        <v>0</v>
      </c>
      <c r="ER248" s="9" t="str">
        <f t="shared" si="386"/>
        <v>F</v>
      </c>
      <c r="ES248" s="9"/>
      <c r="ET248" s="8"/>
      <c r="EU248" s="9" t="str">
        <f t="shared" si="387"/>
        <v>F</v>
      </c>
      <c r="EV248" s="9"/>
      <c r="EW248" s="8"/>
      <c r="EX248" s="9" t="str">
        <f t="shared" si="388"/>
        <v>F</v>
      </c>
      <c r="EY248" s="9"/>
      <c r="EZ248" s="8"/>
      <c r="FA248" s="9" t="str">
        <f t="shared" si="389"/>
        <v>F</v>
      </c>
      <c r="FB248" s="9"/>
      <c r="FC248" s="8"/>
      <c r="FD248" s="9" t="str">
        <f t="shared" si="390"/>
        <v>F</v>
      </c>
      <c r="FE248" s="9"/>
      <c r="FF248" s="8"/>
      <c r="FG248" s="9" t="str">
        <f t="shared" si="391"/>
        <v>F</v>
      </c>
      <c r="FH248" s="9"/>
      <c r="FI248" s="8"/>
      <c r="FJ248" s="9" t="str">
        <f t="shared" si="392"/>
        <v>F</v>
      </c>
      <c r="FK248" s="9"/>
      <c r="FL248" s="8"/>
      <c r="FM248" s="9" t="str">
        <f t="shared" si="393"/>
        <v>F</v>
      </c>
      <c r="FN248" s="9"/>
      <c r="FO248" s="8"/>
      <c r="FP248" s="9" t="str">
        <f t="shared" si="394"/>
        <v>F</v>
      </c>
      <c r="FQ248" s="9"/>
      <c r="FR248" s="8"/>
      <c r="FS248" s="9" t="str">
        <f t="shared" si="395"/>
        <v>F</v>
      </c>
      <c r="FT248" s="9"/>
      <c r="FU248" s="8"/>
      <c r="FV248" s="9" t="str">
        <f t="shared" si="396"/>
        <v>F</v>
      </c>
      <c r="FX248" s="58">
        <f t="shared" si="397"/>
        <v>0</v>
      </c>
      <c r="FY248" s="58">
        <v>240</v>
      </c>
      <c r="FZ248" s="59" t="str">
        <f t="shared" si="398"/>
        <v>A</v>
      </c>
      <c r="GA248" s="59" t="str">
        <f t="shared" si="399"/>
        <v>ល្អ</v>
      </c>
      <c r="GB248" s="58" t="e">
        <f t="shared" si="400"/>
        <v>#N/A</v>
      </c>
      <c r="GC248" s="58">
        <f>វត្តមាន!FZ248</f>
        <v>2</v>
      </c>
      <c r="GD248" s="58">
        <f>វត្តមាន!GA248</f>
        <v>2</v>
      </c>
      <c r="GE248" s="58">
        <f>វត្តមាន!GB248</f>
        <v>2</v>
      </c>
      <c r="GF248" s="58">
        <f>វត្តមាន!GC248</f>
        <v>6</v>
      </c>
      <c r="GG248" s="69">
        <f t="shared" si="401"/>
        <v>120</v>
      </c>
      <c r="GH248" s="69">
        <f t="shared" si="402"/>
        <v>240</v>
      </c>
      <c r="GI248" s="69">
        <f t="shared" si="403"/>
        <v>180</v>
      </c>
      <c r="GJ248" s="59" t="str">
        <f t="shared" si="404"/>
        <v>A</v>
      </c>
      <c r="GK248" s="59" t="str">
        <f t="shared" si="405"/>
        <v>ល្អ</v>
      </c>
      <c r="GL248" s="58" t="e">
        <f t="shared" si="406"/>
        <v>#N/A</v>
      </c>
      <c r="GM248" s="2">
        <f t="shared" si="407"/>
        <v>4</v>
      </c>
      <c r="GN248" s="2">
        <f t="shared" si="408"/>
        <v>4</v>
      </c>
      <c r="GO248" s="2">
        <f t="shared" si="409"/>
        <v>4</v>
      </c>
      <c r="GP248" s="2">
        <f t="shared" si="410"/>
        <v>12</v>
      </c>
    </row>
    <row r="249" spans="1:198">
      <c r="A249" s="2"/>
      <c r="B249" s="2">
        <f>ប្រវត្តិរូបសិស្ស!B253</f>
        <v>0</v>
      </c>
      <c r="C249" s="2">
        <f>ប្រវត្តិរូបសិស្ស!C249</f>
        <v>0</v>
      </c>
      <c r="D249" s="2">
        <f>ប្រវត្តិរូបសិស្ស!D249</f>
        <v>0</v>
      </c>
      <c r="E249" s="7">
        <f>ប្រវត្តិរូបសិស្ស!E249</f>
        <v>0</v>
      </c>
      <c r="F249" s="7">
        <f>ប្រវត្តិរូបសិស្ស!G249</f>
        <v>0</v>
      </c>
      <c r="G249" s="8"/>
      <c r="H249" s="8"/>
      <c r="I249" s="8">
        <f t="shared" si="319"/>
        <v>0</v>
      </c>
      <c r="J249" s="9" t="str">
        <f t="shared" si="320"/>
        <v>F</v>
      </c>
      <c r="K249" s="8"/>
      <c r="L249" s="9" t="str">
        <f t="shared" si="321"/>
        <v>F</v>
      </c>
      <c r="M249" s="8"/>
      <c r="N249" s="9" t="str">
        <f t="shared" si="322"/>
        <v>F</v>
      </c>
      <c r="O249" s="8"/>
      <c r="P249" s="9" t="str">
        <f t="shared" si="323"/>
        <v>F</v>
      </c>
      <c r="Q249" s="8"/>
      <c r="R249" s="9" t="str">
        <f t="shared" si="324"/>
        <v>F</v>
      </c>
      <c r="S249" s="8"/>
      <c r="T249" s="9" t="str">
        <f t="shared" si="325"/>
        <v>F</v>
      </c>
      <c r="U249" s="8"/>
      <c r="V249" s="9" t="str">
        <f t="shared" si="326"/>
        <v>F</v>
      </c>
      <c r="W249" s="8"/>
      <c r="X249" s="9" t="str">
        <f t="shared" si="327"/>
        <v>F</v>
      </c>
      <c r="Y249" s="8"/>
      <c r="Z249" s="9" t="str">
        <f t="shared" si="328"/>
        <v>F</v>
      </c>
      <c r="AA249" s="8"/>
      <c r="AB249" s="9" t="str">
        <f t="shared" si="329"/>
        <v>F</v>
      </c>
      <c r="AC249" s="8"/>
      <c r="AD249" s="9" t="str">
        <f t="shared" si="330"/>
        <v>F</v>
      </c>
      <c r="AE249" s="9">
        <f>វត្តមាន!AL249</f>
        <v>0</v>
      </c>
      <c r="AF249" s="9">
        <f>វត្តមាន!AM249</f>
        <v>0</v>
      </c>
      <c r="AG249" s="9">
        <f>វត្តមាន!AN249</f>
        <v>0</v>
      </c>
      <c r="AH249" s="9">
        <f>វត្តមាន!AO249</f>
        <v>0</v>
      </c>
      <c r="AI249" s="53">
        <f t="shared" si="331"/>
        <v>0</v>
      </c>
      <c r="AJ249" s="53">
        <f t="shared" si="332"/>
        <v>0</v>
      </c>
      <c r="AK249" s="54" t="str">
        <f t="shared" si="333"/>
        <v>F</v>
      </c>
      <c r="AL249" s="54" t="str">
        <f t="shared" si="334"/>
        <v>ខ្សោយ</v>
      </c>
      <c r="AM249" s="53">
        <f t="shared" si="335"/>
        <v>1</v>
      </c>
      <c r="AN249" s="53">
        <f>វត្តមាន!BV249</f>
        <v>0</v>
      </c>
      <c r="AO249" s="53">
        <f>វត្តមាន!BW249</f>
        <v>0</v>
      </c>
      <c r="AP249" s="53">
        <f>វត្តមាន!BX249</f>
        <v>0</v>
      </c>
      <c r="AQ249" s="53">
        <f>វត្តមាន!BY249</f>
        <v>0</v>
      </c>
      <c r="AR249" s="53"/>
      <c r="AS249" s="8"/>
      <c r="AT249" s="8"/>
      <c r="AU249" s="8">
        <f t="shared" si="336"/>
        <v>0</v>
      </c>
      <c r="AV249" s="9" t="str">
        <f t="shared" si="337"/>
        <v>F</v>
      </c>
      <c r="AW249" s="8"/>
      <c r="AX249" s="9" t="str">
        <f t="shared" si="338"/>
        <v>F</v>
      </c>
      <c r="AY249" s="8"/>
      <c r="AZ249" s="9" t="str">
        <f t="shared" si="339"/>
        <v>F</v>
      </c>
      <c r="BA249" s="8"/>
      <c r="BB249" s="9" t="str">
        <f t="shared" si="340"/>
        <v>F</v>
      </c>
      <c r="BC249" s="8"/>
      <c r="BD249" s="9" t="str">
        <f t="shared" si="341"/>
        <v>F</v>
      </c>
      <c r="BE249" s="8"/>
      <c r="BF249" s="9" t="str">
        <f t="shared" si="342"/>
        <v>F</v>
      </c>
      <c r="BG249" s="8"/>
      <c r="BH249" s="9" t="str">
        <f t="shared" si="343"/>
        <v>F</v>
      </c>
      <c r="BI249" s="8"/>
      <c r="BJ249" s="9" t="str">
        <f t="shared" si="344"/>
        <v>F</v>
      </c>
      <c r="BK249" s="8"/>
      <c r="BL249" s="9" t="str">
        <f t="shared" si="345"/>
        <v>F</v>
      </c>
      <c r="BM249" s="8"/>
      <c r="BN249" s="9" t="str">
        <f t="shared" si="346"/>
        <v>F</v>
      </c>
      <c r="BO249" s="8"/>
      <c r="BP249" s="9" t="str">
        <f t="shared" si="347"/>
        <v>F</v>
      </c>
      <c r="BQ249" s="51">
        <f t="shared" si="348"/>
        <v>0</v>
      </c>
      <c r="BR249" s="51">
        <f t="shared" si="349"/>
        <v>0</v>
      </c>
      <c r="BS249" s="56" t="str">
        <f t="shared" si="350"/>
        <v>F</v>
      </c>
      <c r="BT249" s="56" t="str">
        <f t="shared" si="351"/>
        <v>ខ្សោយ</v>
      </c>
      <c r="BU249" s="51">
        <f t="shared" si="352"/>
        <v>1</v>
      </c>
      <c r="BV249" s="51">
        <f>វត្តមាន!BV249</f>
        <v>0</v>
      </c>
      <c r="BW249" s="51">
        <f>វត្តមាន!BW249</f>
        <v>0</v>
      </c>
      <c r="BX249" s="51">
        <f>វត្តមាន!BX249</f>
        <v>0</v>
      </c>
      <c r="BY249" s="51">
        <f>វត្តមាន!BY249</f>
        <v>0</v>
      </c>
      <c r="BZ249" s="8"/>
      <c r="CA249" s="8"/>
      <c r="CB249" s="8">
        <f t="shared" si="353"/>
        <v>0</v>
      </c>
      <c r="CC249" s="9" t="str">
        <f t="shared" si="354"/>
        <v>F</v>
      </c>
      <c r="CD249" s="8"/>
      <c r="CE249" s="9" t="str">
        <f t="shared" si="355"/>
        <v>F</v>
      </c>
      <c r="CF249" s="8"/>
      <c r="CG249" s="9" t="str">
        <f t="shared" si="356"/>
        <v>F</v>
      </c>
      <c r="CH249" s="8"/>
      <c r="CI249" s="9" t="str">
        <f t="shared" si="357"/>
        <v>F</v>
      </c>
      <c r="CJ249" s="8"/>
      <c r="CK249" s="9" t="str">
        <f t="shared" si="358"/>
        <v>F</v>
      </c>
      <c r="CL249" s="8"/>
      <c r="CM249" s="9" t="str">
        <f t="shared" si="359"/>
        <v>F</v>
      </c>
      <c r="CN249" s="8"/>
      <c r="CO249" s="9" t="str">
        <f t="shared" si="360"/>
        <v>F</v>
      </c>
      <c r="CP249" s="8"/>
      <c r="CQ249" s="9" t="str">
        <f t="shared" si="361"/>
        <v>F</v>
      </c>
      <c r="CR249" s="8"/>
      <c r="CS249" s="9" t="str">
        <f t="shared" si="362"/>
        <v>F</v>
      </c>
      <c r="CT249" s="8"/>
      <c r="CU249" s="9" t="str">
        <f t="shared" si="363"/>
        <v>F</v>
      </c>
      <c r="CV249" s="8"/>
      <c r="CW249" s="9" t="str">
        <f t="shared" si="364"/>
        <v>F</v>
      </c>
      <c r="CX249" s="51">
        <f t="shared" si="365"/>
        <v>0</v>
      </c>
      <c r="CY249" s="51">
        <v>241</v>
      </c>
      <c r="CZ249" s="56" t="str">
        <f t="shared" si="366"/>
        <v>A</v>
      </c>
      <c r="DA249" s="56" t="str">
        <f t="shared" si="367"/>
        <v>ល្អ</v>
      </c>
      <c r="DB249" s="51" t="e">
        <f t="shared" si="368"/>
        <v>#N/A</v>
      </c>
      <c r="DC249" s="51">
        <f>វត្តមាន!DF249</f>
        <v>0</v>
      </c>
      <c r="DD249" s="51">
        <f>វត្តមាន!DG249</f>
        <v>0</v>
      </c>
      <c r="DE249" s="51">
        <f>វត្តមាន!DH249</f>
        <v>0</v>
      </c>
      <c r="DF249" s="51">
        <f>វត្តមាន!DI249</f>
        <v>0</v>
      </c>
      <c r="DG249" s="8"/>
      <c r="DH249" s="8"/>
      <c r="DI249" s="8">
        <f t="shared" si="369"/>
        <v>0</v>
      </c>
      <c r="DJ249" s="9" t="str">
        <f t="shared" si="370"/>
        <v>F</v>
      </c>
      <c r="DK249" s="8"/>
      <c r="DL249" s="9" t="str">
        <f t="shared" si="371"/>
        <v>F</v>
      </c>
      <c r="DM249" s="8"/>
      <c r="DN249" s="9" t="str">
        <f t="shared" si="372"/>
        <v>F</v>
      </c>
      <c r="DO249" s="8"/>
      <c r="DP249" s="9" t="str">
        <f t="shared" si="373"/>
        <v>F</v>
      </c>
      <c r="DQ249" s="8"/>
      <c r="DR249" s="9" t="str">
        <f t="shared" si="374"/>
        <v>F</v>
      </c>
      <c r="DS249" s="8"/>
      <c r="DT249" s="9" t="str">
        <f t="shared" si="375"/>
        <v>F</v>
      </c>
      <c r="DU249" s="8"/>
      <c r="DV249" s="9" t="str">
        <f t="shared" si="376"/>
        <v>F</v>
      </c>
      <c r="DW249" s="8"/>
      <c r="DX249" s="9" t="str">
        <f t="shared" si="377"/>
        <v>F</v>
      </c>
      <c r="DY249" s="8"/>
      <c r="DZ249" s="9" t="str">
        <f t="shared" si="378"/>
        <v>F</v>
      </c>
      <c r="EA249" s="8"/>
      <c r="EB249" s="9" t="str">
        <f t="shared" si="379"/>
        <v>F</v>
      </c>
      <c r="EC249" s="8"/>
      <c r="ED249" s="9" t="str">
        <f t="shared" si="380"/>
        <v>F</v>
      </c>
      <c r="EE249" s="58">
        <f t="shared" si="381"/>
        <v>0</v>
      </c>
      <c r="EF249" s="58">
        <v>241</v>
      </c>
      <c r="EG249" s="59" t="str">
        <f t="shared" si="382"/>
        <v>A</v>
      </c>
      <c r="EH249" s="59" t="str">
        <f t="shared" si="383"/>
        <v>ល្អ</v>
      </c>
      <c r="EI249" s="58" t="e">
        <f t="shared" si="384"/>
        <v>#N/A</v>
      </c>
      <c r="EJ249" s="58">
        <f>វត្តមាន!EP249</f>
        <v>2</v>
      </c>
      <c r="EK249" s="58">
        <f>វត្តមាន!EQ249</f>
        <v>2</v>
      </c>
      <c r="EL249" s="58">
        <f>វត្តមាន!ER249</f>
        <v>2</v>
      </c>
      <c r="EM249" s="58">
        <f>វត្តមាន!ES249</f>
        <v>6</v>
      </c>
      <c r="EN249" s="67"/>
      <c r="EO249" s="8"/>
      <c r="EP249" s="8"/>
      <c r="EQ249" s="8">
        <f t="shared" si="385"/>
        <v>0</v>
      </c>
      <c r="ER249" s="9" t="str">
        <f t="shared" si="386"/>
        <v>F</v>
      </c>
      <c r="ES249" s="9"/>
      <c r="ET249" s="8"/>
      <c r="EU249" s="9" t="str">
        <f t="shared" si="387"/>
        <v>F</v>
      </c>
      <c r="EV249" s="9"/>
      <c r="EW249" s="8"/>
      <c r="EX249" s="9" t="str">
        <f t="shared" si="388"/>
        <v>F</v>
      </c>
      <c r="EY249" s="9"/>
      <c r="EZ249" s="8"/>
      <c r="FA249" s="9" t="str">
        <f t="shared" si="389"/>
        <v>F</v>
      </c>
      <c r="FB249" s="9"/>
      <c r="FC249" s="8"/>
      <c r="FD249" s="9" t="str">
        <f t="shared" si="390"/>
        <v>F</v>
      </c>
      <c r="FE249" s="9"/>
      <c r="FF249" s="8"/>
      <c r="FG249" s="9" t="str">
        <f t="shared" si="391"/>
        <v>F</v>
      </c>
      <c r="FH249" s="9"/>
      <c r="FI249" s="8"/>
      <c r="FJ249" s="9" t="str">
        <f t="shared" si="392"/>
        <v>F</v>
      </c>
      <c r="FK249" s="9"/>
      <c r="FL249" s="8"/>
      <c r="FM249" s="9" t="str">
        <f t="shared" si="393"/>
        <v>F</v>
      </c>
      <c r="FN249" s="9"/>
      <c r="FO249" s="8"/>
      <c r="FP249" s="9" t="str">
        <f t="shared" si="394"/>
        <v>F</v>
      </c>
      <c r="FQ249" s="9"/>
      <c r="FR249" s="8"/>
      <c r="FS249" s="9" t="str">
        <f t="shared" si="395"/>
        <v>F</v>
      </c>
      <c r="FT249" s="9"/>
      <c r="FU249" s="8"/>
      <c r="FV249" s="9" t="str">
        <f t="shared" si="396"/>
        <v>F</v>
      </c>
      <c r="FX249" s="58">
        <f t="shared" si="397"/>
        <v>0</v>
      </c>
      <c r="FY249" s="58">
        <v>241</v>
      </c>
      <c r="FZ249" s="59" t="str">
        <f t="shared" si="398"/>
        <v>A</v>
      </c>
      <c r="GA249" s="59" t="str">
        <f t="shared" si="399"/>
        <v>ល្អ</v>
      </c>
      <c r="GB249" s="58" t="e">
        <f t="shared" si="400"/>
        <v>#N/A</v>
      </c>
      <c r="GC249" s="58">
        <f>វត្តមាន!FZ249</f>
        <v>2</v>
      </c>
      <c r="GD249" s="58">
        <f>វត្តមាន!GA249</f>
        <v>2</v>
      </c>
      <c r="GE249" s="58">
        <f>វត្តមាន!GB249</f>
        <v>2</v>
      </c>
      <c r="GF249" s="58">
        <f>វត្តមាន!GC249</f>
        <v>6</v>
      </c>
      <c r="GG249" s="69">
        <f t="shared" si="401"/>
        <v>120.5</v>
      </c>
      <c r="GH249" s="69">
        <f t="shared" si="402"/>
        <v>241</v>
      </c>
      <c r="GI249" s="69">
        <f t="shared" si="403"/>
        <v>180.75</v>
      </c>
      <c r="GJ249" s="59" t="str">
        <f t="shared" si="404"/>
        <v>A</v>
      </c>
      <c r="GK249" s="59" t="str">
        <f t="shared" si="405"/>
        <v>ល្អ</v>
      </c>
      <c r="GL249" s="58" t="e">
        <f t="shared" si="406"/>
        <v>#N/A</v>
      </c>
      <c r="GM249" s="2">
        <f t="shared" si="407"/>
        <v>4</v>
      </c>
      <c r="GN249" s="2">
        <f t="shared" si="408"/>
        <v>4</v>
      </c>
      <c r="GO249" s="2">
        <f t="shared" si="409"/>
        <v>4</v>
      </c>
      <c r="GP249" s="2">
        <f t="shared" si="410"/>
        <v>12</v>
      </c>
    </row>
    <row r="250" spans="1:198">
      <c r="A250" s="2"/>
      <c r="B250" s="2">
        <f>ប្រវត្តិរូបសិស្ស!B254</f>
        <v>0</v>
      </c>
      <c r="C250" s="2">
        <f>ប្រវត្តិរូបសិស្ស!C250</f>
        <v>0</v>
      </c>
      <c r="D250" s="2">
        <f>ប្រវត្តិរូបសិស្ស!D250</f>
        <v>0</v>
      </c>
      <c r="E250" s="7">
        <f>ប្រវត្តិរូបសិស្ស!E250</f>
        <v>0</v>
      </c>
      <c r="F250" s="7">
        <f>ប្រវត្តិរូបសិស្ស!G250</f>
        <v>0</v>
      </c>
      <c r="G250" s="8"/>
      <c r="H250" s="8"/>
      <c r="I250" s="8">
        <f t="shared" si="319"/>
        <v>0</v>
      </c>
      <c r="J250" s="9" t="str">
        <f t="shared" si="320"/>
        <v>F</v>
      </c>
      <c r="K250" s="8"/>
      <c r="L250" s="9" t="str">
        <f t="shared" si="321"/>
        <v>F</v>
      </c>
      <c r="M250" s="8"/>
      <c r="N250" s="9" t="str">
        <f t="shared" si="322"/>
        <v>F</v>
      </c>
      <c r="O250" s="8"/>
      <c r="P250" s="9" t="str">
        <f t="shared" si="323"/>
        <v>F</v>
      </c>
      <c r="Q250" s="8"/>
      <c r="R250" s="9" t="str">
        <f t="shared" si="324"/>
        <v>F</v>
      </c>
      <c r="S250" s="8"/>
      <c r="T250" s="9" t="str">
        <f t="shared" si="325"/>
        <v>F</v>
      </c>
      <c r="U250" s="8"/>
      <c r="V250" s="9" t="str">
        <f t="shared" si="326"/>
        <v>F</v>
      </c>
      <c r="W250" s="8"/>
      <c r="X250" s="9" t="str">
        <f t="shared" si="327"/>
        <v>F</v>
      </c>
      <c r="Y250" s="8"/>
      <c r="Z250" s="9" t="str">
        <f t="shared" si="328"/>
        <v>F</v>
      </c>
      <c r="AA250" s="8"/>
      <c r="AB250" s="9" t="str">
        <f t="shared" si="329"/>
        <v>F</v>
      </c>
      <c r="AC250" s="8"/>
      <c r="AD250" s="9" t="str">
        <f t="shared" si="330"/>
        <v>F</v>
      </c>
      <c r="AE250" s="9">
        <f>វត្តមាន!AL250</f>
        <v>0</v>
      </c>
      <c r="AF250" s="9">
        <f>វត្តមាន!AM250</f>
        <v>0</v>
      </c>
      <c r="AG250" s="9">
        <f>វត្តមាន!AN250</f>
        <v>0</v>
      </c>
      <c r="AH250" s="9">
        <f>វត្តមាន!AO250</f>
        <v>0</v>
      </c>
      <c r="AI250" s="53">
        <f t="shared" si="331"/>
        <v>0</v>
      </c>
      <c r="AJ250" s="53">
        <f t="shared" si="332"/>
        <v>0</v>
      </c>
      <c r="AK250" s="54" t="str">
        <f t="shared" si="333"/>
        <v>F</v>
      </c>
      <c r="AL250" s="54" t="str">
        <f t="shared" si="334"/>
        <v>ខ្សោយ</v>
      </c>
      <c r="AM250" s="53">
        <f t="shared" si="335"/>
        <v>1</v>
      </c>
      <c r="AN250" s="53">
        <f>វត្តមាន!BV250</f>
        <v>0</v>
      </c>
      <c r="AO250" s="53">
        <f>វត្តមាន!BW250</f>
        <v>0</v>
      </c>
      <c r="AP250" s="53">
        <f>វត្តមាន!BX250</f>
        <v>0</v>
      </c>
      <c r="AQ250" s="53">
        <f>វត្តមាន!BY250</f>
        <v>0</v>
      </c>
      <c r="AR250" s="53"/>
      <c r="AS250" s="8"/>
      <c r="AT250" s="8"/>
      <c r="AU250" s="8">
        <f t="shared" si="336"/>
        <v>0</v>
      </c>
      <c r="AV250" s="9" t="str">
        <f t="shared" si="337"/>
        <v>F</v>
      </c>
      <c r="AW250" s="8"/>
      <c r="AX250" s="9" t="str">
        <f t="shared" si="338"/>
        <v>F</v>
      </c>
      <c r="AY250" s="8"/>
      <c r="AZ250" s="9" t="str">
        <f t="shared" si="339"/>
        <v>F</v>
      </c>
      <c r="BA250" s="8"/>
      <c r="BB250" s="9" t="str">
        <f t="shared" si="340"/>
        <v>F</v>
      </c>
      <c r="BC250" s="8"/>
      <c r="BD250" s="9" t="str">
        <f t="shared" si="341"/>
        <v>F</v>
      </c>
      <c r="BE250" s="8"/>
      <c r="BF250" s="9" t="str">
        <f t="shared" si="342"/>
        <v>F</v>
      </c>
      <c r="BG250" s="8"/>
      <c r="BH250" s="9" t="str">
        <f t="shared" si="343"/>
        <v>F</v>
      </c>
      <c r="BI250" s="8"/>
      <c r="BJ250" s="9" t="str">
        <f t="shared" si="344"/>
        <v>F</v>
      </c>
      <c r="BK250" s="8"/>
      <c r="BL250" s="9" t="str">
        <f t="shared" si="345"/>
        <v>F</v>
      </c>
      <c r="BM250" s="8"/>
      <c r="BN250" s="9" t="str">
        <f t="shared" si="346"/>
        <v>F</v>
      </c>
      <c r="BO250" s="8"/>
      <c r="BP250" s="9" t="str">
        <f t="shared" si="347"/>
        <v>F</v>
      </c>
      <c r="BQ250" s="51">
        <f t="shared" si="348"/>
        <v>0</v>
      </c>
      <c r="BR250" s="51">
        <f t="shared" si="349"/>
        <v>0</v>
      </c>
      <c r="BS250" s="56" t="str">
        <f t="shared" si="350"/>
        <v>F</v>
      </c>
      <c r="BT250" s="56" t="str">
        <f t="shared" si="351"/>
        <v>ខ្សោយ</v>
      </c>
      <c r="BU250" s="51">
        <f t="shared" si="352"/>
        <v>1</v>
      </c>
      <c r="BV250" s="51">
        <f>វត្តមាន!BV250</f>
        <v>0</v>
      </c>
      <c r="BW250" s="51">
        <f>វត្តមាន!BW250</f>
        <v>0</v>
      </c>
      <c r="BX250" s="51">
        <f>វត្តមាន!BX250</f>
        <v>0</v>
      </c>
      <c r="BY250" s="51">
        <f>វត្តមាន!BY250</f>
        <v>0</v>
      </c>
      <c r="BZ250" s="8"/>
      <c r="CA250" s="8"/>
      <c r="CB250" s="8">
        <f t="shared" si="353"/>
        <v>0</v>
      </c>
      <c r="CC250" s="9" t="str">
        <f t="shared" si="354"/>
        <v>F</v>
      </c>
      <c r="CD250" s="8"/>
      <c r="CE250" s="9" t="str">
        <f t="shared" si="355"/>
        <v>F</v>
      </c>
      <c r="CF250" s="8"/>
      <c r="CG250" s="9" t="str">
        <f t="shared" si="356"/>
        <v>F</v>
      </c>
      <c r="CH250" s="8"/>
      <c r="CI250" s="9" t="str">
        <f t="shared" si="357"/>
        <v>F</v>
      </c>
      <c r="CJ250" s="8"/>
      <c r="CK250" s="9" t="str">
        <f t="shared" si="358"/>
        <v>F</v>
      </c>
      <c r="CL250" s="8"/>
      <c r="CM250" s="9" t="str">
        <f t="shared" si="359"/>
        <v>F</v>
      </c>
      <c r="CN250" s="8"/>
      <c r="CO250" s="9" t="str">
        <f t="shared" si="360"/>
        <v>F</v>
      </c>
      <c r="CP250" s="8"/>
      <c r="CQ250" s="9" t="str">
        <f t="shared" si="361"/>
        <v>F</v>
      </c>
      <c r="CR250" s="8"/>
      <c r="CS250" s="9" t="str">
        <f t="shared" si="362"/>
        <v>F</v>
      </c>
      <c r="CT250" s="8"/>
      <c r="CU250" s="9" t="str">
        <f t="shared" si="363"/>
        <v>F</v>
      </c>
      <c r="CV250" s="8"/>
      <c r="CW250" s="9" t="str">
        <f t="shared" si="364"/>
        <v>F</v>
      </c>
      <c r="CX250" s="51">
        <f t="shared" si="365"/>
        <v>0</v>
      </c>
      <c r="CY250" s="51">
        <v>242</v>
      </c>
      <c r="CZ250" s="56" t="str">
        <f t="shared" si="366"/>
        <v>A</v>
      </c>
      <c r="DA250" s="56" t="str">
        <f t="shared" si="367"/>
        <v>ល្អ</v>
      </c>
      <c r="DB250" s="51" t="e">
        <f t="shared" si="368"/>
        <v>#N/A</v>
      </c>
      <c r="DC250" s="51">
        <f>វត្តមាន!DF250</f>
        <v>0</v>
      </c>
      <c r="DD250" s="51">
        <f>វត្តមាន!DG250</f>
        <v>0</v>
      </c>
      <c r="DE250" s="51">
        <f>វត្តមាន!DH250</f>
        <v>0</v>
      </c>
      <c r="DF250" s="51">
        <f>វត្តមាន!DI250</f>
        <v>0</v>
      </c>
      <c r="DG250" s="8"/>
      <c r="DH250" s="8"/>
      <c r="DI250" s="8">
        <f t="shared" si="369"/>
        <v>0</v>
      </c>
      <c r="DJ250" s="9" t="str">
        <f t="shared" si="370"/>
        <v>F</v>
      </c>
      <c r="DK250" s="8"/>
      <c r="DL250" s="9" t="str">
        <f t="shared" si="371"/>
        <v>F</v>
      </c>
      <c r="DM250" s="8"/>
      <c r="DN250" s="9" t="str">
        <f t="shared" si="372"/>
        <v>F</v>
      </c>
      <c r="DO250" s="8"/>
      <c r="DP250" s="9" t="str">
        <f t="shared" si="373"/>
        <v>F</v>
      </c>
      <c r="DQ250" s="8"/>
      <c r="DR250" s="9" t="str">
        <f t="shared" si="374"/>
        <v>F</v>
      </c>
      <c r="DS250" s="8"/>
      <c r="DT250" s="9" t="str">
        <f t="shared" si="375"/>
        <v>F</v>
      </c>
      <c r="DU250" s="8"/>
      <c r="DV250" s="9" t="str">
        <f t="shared" si="376"/>
        <v>F</v>
      </c>
      <c r="DW250" s="8"/>
      <c r="DX250" s="9" t="str">
        <f t="shared" si="377"/>
        <v>F</v>
      </c>
      <c r="DY250" s="8"/>
      <c r="DZ250" s="9" t="str">
        <f t="shared" si="378"/>
        <v>F</v>
      </c>
      <c r="EA250" s="8"/>
      <c r="EB250" s="9" t="str">
        <f t="shared" si="379"/>
        <v>F</v>
      </c>
      <c r="EC250" s="8"/>
      <c r="ED250" s="9" t="str">
        <f t="shared" si="380"/>
        <v>F</v>
      </c>
      <c r="EE250" s="58">
        <f t="shared" si="381"/>
        <v>0</v>
      </c>
      <c r="EF250" s="58">
        <v>242</v>
      </c>
      <c r="EG250" s="59" t="str">
        <f t="shared" si="382"/>
        <v>A</v>
      </c>
      <c r="EH250" s="59" t="str">
        <f t="shared" si="383"/>
        <v>ល្អ</v>
      </c>
      <c r="EI250" s="58" t="e">
        <f t="shared" si="384"/>
        <v>#N/A</v>
      </c>
      <c r="EJ250" s="58">
        <f>វត្តមាន!EP250</f>
        <v>2</v>
      </c>
      <c r="EK250" s="58">
        <f>វត្តមាន!EQ250</f>
        <v>2</v>
      </c>
      <c r="EL250" s="58">
        <f>វត្តមាន!ER250</f>
        <v>2</v>
      </c>
      <c r="EM250" s="58">
        <f>វត្តមាន!ES250</f>
        <v>6</v>
      </c>
      <c r="EN250" s="67"/>
      <c r="EO250" s="8"/>
      <c r="EP250" s="8"/>
      <c r="EQ250" s="8">
        <f t="shared" si="385"/>
        <v>0</v>
      </c>
      <c r="ER250" s="9" t="str">
        <f t="shared" si="386"/>
        <v>F</v>
      </c>
      <c r="ES250" s="9"/>
      <c r="ET250" s="8"/>
      <c r="EU250" s="9" t="str">
        <f t="shared" si="387"/>
        <v>F</v>
      </c>
      <c r="EV250" s="9"/>
      <c r="EW250" s="8"/>
      <c r="EX250" s="9" t="str">
        <f t="shared" si="388"/>
        <v>F</v>
      </c>
      <c r="EY250" s="9"/>
      <c r="EZ250" s="8"/>
      <c r="FA250" s="9" t="str">
        <f t="shared" si="389"/>
        <v>F</v>
      </c>
      <c r="FB250" s="9"/>
      <c r="FC250" s="8"/>
      <c r="FD250" s="9" t="str">
        <f t="shared" si="390"/>
        <v>F</v>
      </c>
      <c r="FE250" s="9"/>
      <c r="FF250" s="8"/>
      <c r="FG250" s="9" t="str">
        <f t="shared" si="391"/>
        <v>F</v>
      </c>
      <c r="FH250" s="9"/>
      <c r="FI250" s="8"/>
      <c r="FJ250" s="9" t="str">
        <f t="shared" si="392"/>
        <v>F</v>
      </c>
      <c r="FK250" s="9"/>
      <c r="FL250" s="8"/>
      <c r="FM250" s="9" t="str">
        <f t="shared" si="393"/>
        <v>F</v>
      </c>
      <c r="FN250" s="9"/>
      <c r="FO250" s="8"/>
      <c r="FP250" s="9" t="str">
        <f t="shared" si="394"/>
        <v>F</v>
      </c>
      <c r="FQ250" s="9"/>
      <c r="FR250" s="8"/>
      <c r="FS250" s="9" t="str">
        <f t="shared" si="395"/>
        <v>F</v>
      </c>
      <c r="FT250" s="9"/>
      <c r="FU250" s="8"/>
      <c r="FV250" s="9" t="str">
        <f t="shared" si="396"/>
        <v>F</v>
      </c>
      <c r="FX250" s="58">
        <f t="shared" si="397"/>
        <v>0</v>
      </c>
      <c r="FY250" s="58">
        <v>242</v>
      </c>
      <c r="FZ250" s="59" t="str">
        <f t="shared" si="398"/>
        <v>A</v>
      </c>
      <c r="GA250" s="59" t="str">
        <f t="shared" si="399"/>
        <v>ល្អ</v>
      </c>
      <c r="GB250" s="58" t="e">
        <f t="shared" si="400"/>
        <v>#N/A</v>
      </c>
      <c r="GC250" s="58">
        <f>វត្តមាន!FZ250</f>
        <v>2</v>
      </c>
      <c r="GD250" s="58">
        <f>វត្តមាន!GA250</f>
        <v>2</v>
      </c>
      <c r="GE250" s="58">
        <f>វត្តមាន!GB250</f>
        <v>2</v>
      </c>
      <c r="GF250" s="58">
        <f>វត្តមាន!GC250</f>
        <v>6</v>
      </c>
      <c r="GG250" s="69">
        <f t="shared" si="401"/>
        <v>121</v>
      </c>
      <c r="GH250" s="69">
        <f t="shared" si="402"/>
        <v>242</v>
      </c>
      <c r="GI250" s="69">
        <f t="shared" si="403"/>
        <v>181.5</v>
      </c>
      <c r="GJ250" s="59" t="str">
        <f t="shared" si="404"/>
        <v>A</v>
      </c>
      <c r="GK250" s="59" t="str">
        <f t="shared" si="405"/>
        <v>ល្អ</v>
      </c>
      <c r="GL250" s="58" t="e">
        <f t="shared" si="406"/>
        <v>#N/A</v>
      </c>
      <c r="GM250" s="2">
        <f t="shared" si="407"/>
        <v>4</v>
      </c>
      <c r="GN250" s="2">
        <f t="shared" si="408"/>
        <v>4</v>
      </c>
      <c r="GO250" s="2">
        <f t="shared" si="409"/>
        <v>4</v>
      </c>
      <c r="GP250" s="2">
        <f t="shared" si="410"/>
        <v>12</v>
      </c>
    </row>
    <row r="251" spans="1:198">
      <c r="A251" s="2"/>
      <c r="B251" s="2">
        <f>ប្រវត្តិរូបសិស្ស!B255</f>
        <v>0</v>
      </c>
      <c r="C251" s="2">
        <f>ប្រវត្តិរូបសិស្ស!C251</f>
        <v>0</v>
      </c>
      <c r="D251" s="2">
        <f>ប្រវត្តិរូបសិស្ស!D251</f>
        <v>0</v>
      </c>
      <c r="E251" s="7">
        <f>ប្រវត្តិរូបសិស្ស!E251</f>
        <v>0</v>
      </c>
      <c r="F251" s="7">
        <f>ប្រវត្តិរូបសិស្ស!G251</f>
        <v>0</v>
      </c>
      <c r="G251" s="8"/>
      <c r="H251" s="8"/>
      <c r="I251" s="8">
        <f t="shared" si="319"/>
        <v>0</v>
      </c>
      <c r="J251" s="9" t="str">
        <f t="shared" si="320"/>
        <v>F</v>
      </c>
      <c r="K251" s="8"/>
      <c r="L251" s="9" t="str">
        <f t="shared" si="321"/>
        <v>F</v>
      </c>
      <c r="M251" s="8"/>
      <c r="N251" s="9" t="str">
        <f t="shared" si="322"/>
        <v>F</v>
      </c>
      <c r="O251" s="8"/>
      <c r="P251" s="9" t="str">
        <f t="shared" si="323"/>
        <v>F</v>
      </c>
      <c r="Q251" s="8"/>
      <c r="R251" s="9" t="str">
        <f t="shared" si="324"/>
        <v>F</v>
      </c>
      <c r="S251" s="8"/>
      <c r="T251" s="9" t="str">
        <f t="shared" si="325"/>
        <v>F</v>
      </c>
      <c r="U251" s="8"/>
      <c r="V251" s="9" t="str">
        <f t="shared" si="326"/>
        <v>F</v>
      </c>
      <c r="W251" s="8"/>
      <c r="X251" s="9" t="str">
        <f t="shared" si="327"/>
        <v>F</v>
      </c>
      <c r="Y251" s="8"/>
      <c r="Z251" s="9" t="str">
        <f t="shared" si="328"/>
        <v>F</v>
      </c>
      <c r="AA251" s="8"/>
      <c r="AB251" s="9" t="str">
        <f t="shared" si="329"/>
        <v>F</v>
      </c>
      <c r="AC251" s="8"/>
      <c r="AD251" s="9" t="str">
        <f t="shared" si="330"/>
        <v>F</v>
      </c>
      <c r="AE251" s="9">
        <f>វត្តមាន!AL251</f>
        <v>0</v>
      </c>
      <c r="AF251" s="9">
        <f>វត្តមាន!AM251</f>
        <v>0</v>
      </c>
      <c r="AG251" s="9">
        <f>វត្តមាន!AN251</f>
        <v>0</v>
      </c>
      <c r="AH251" s="9">
        <f>វត្តមាន!AO251</f>
        <v>0</v>
      </c>
      <c r="AI251" s="53">
        <f t="shared" si="331"/>
        <v>0</v>
      </c>
      <c r="AJ251" s="53">
        <f t="shared" si="332"/>
        <v>0</v>
      </c>
      <c r="AK251" s="54" t="str">
        <f t="shared" si="333"/>
        <v>F</v>
      </c>
      <c r="AL251" s="54" t="str">
        <f t="shared" si="334"/>
        <v>ខ្សោយ</v>
      </c>
      <c r="AM251" s="53">
        <f t="shared" si="335"/>
        <v>1</v>
      </c>
      <c r="AN251" s="53">
        <f>វត្តមាន!BV251</f>
        <v>0</v>
      </c>
      <c r="AO251" s="53">
        <f>វត្តមាន!BW251</f>
        <v>0</v>
      </c>
      <c r="AP251" s="53">
        <f>វត្តមាន!BX251</f>
        <v>0</v>
      </c>
      <c r="AQ251" s="53">
        <f>វត្តមាន!BY251</f>
        <v>0</v>
      </c>
      <c r="AR251" s="53"/>
      <c r="AS251" s="8"/>
      <c r="AT251" s="8"/>
      <c r="AU251" s="8">
        <f t="shared" si="336"/>
        <v>0</v>
      </c>
      <c r="AV251" s="9" t="str">
        <f t="shared" si="337"/>
        <v>F</v>
      </c>
      <c r="AW251" s="8"/>
      <c r="AX251" s="9" t="str">
        <f t="shared" si="338"/>
        <v>F</v>
      </c>
      <c r="AY251" s="8"/>
      <c r="AZ251" s="9" t="str">
        <f t="shared" si="339"/>
        <v>F</v>
      </c>
      <c r="BA251" s="8"/>
      <c r="BB251" s="9" t="str">
        <f t="shared" si="340"/>
        <v>F</v>
      </c>
      <c r="BC251" s="8"/>
      <c r="BD251" s="9" t="str">
        <f t="shared" si="341"/>
        <v>F</v>
      </c>
      <c r="BE251" s="8"/>
      <c r="BF251" s="9" t="str">
        <f t="shared" si="342"/>
        <v>F</v>
      </c>
      <c r="BG251" s="8"/>
      <c r="BH251" s="9" t="str">
        <f t="shared" si="343"/>
        <v>F</v>
      </c>
      <c r="BI251" s="8"/>
      <c r="BJ251" s="9" t="str">
        <f t="shared" si="344"/>
        <v>F</v>
      </c>
      <c r="BK251" s="8"/>
      <c r="BL251" s="9" t="str">
        <f t="shared" si="345"/>
        <v>F</v>
      </c>
      <c r="BM251" s="8"/>
      <c r="BN251" s="9" t="str">
        <f t="shared" si="346"/>
        <v>F</v>
      </c>
      <c r="BO251" s="8"/>
      <c r="BP251" s="9" t="str">
        <f t="shared" si="347"/>
        <v>F</v>
      </c>
      <c r="BQ251" s="51">
        <f t="shared" si="348"/>
        <v>0</v>
      </c>
      <c r="BR251" s="51">
        <f t="shared" si="349"/>
        <v>0</v>
      </c>
      <c r="BS251" s="56" t="str">
        <f t="shared" si="350"/>
        <v>F</v>
      </c>
      <c r="BT251" s="56" t="str">
        <f t="shared" si="351"/>
        <v>ខ្សោយ</v>
      </c>
      <c r="BU251" s="51">
        <f t="shared" si="352"/>
        <v>1</v>
      </c>
      <c r="BV251" s="51">
        <f>វត្តមាន!BV251</f>
        <v>0</v>
      </c>
      <c r="BW251" s="51">
        <f>វត្តមាន!BW251</f>
        <v>0</v>
      </c>
      <c r="BX251" s="51">
        <f>វត្តមាន!BX251</f>
        <v>0</v>
      </c>
      <c r="BY251" s="51">
        <f>វត្តមាន!BY251</f>
        <v>0</v>
      </c>
      <c r="BZ251" s="8"/>
      <c r="CA251" s="8"/>
      <c r="CB251" s="8">
        <f t="shared" si="353"/>
        <v>0</v>
      </c>
      <c r="CC251" s="9" t="str">
        <f t="shared" si="354"/>
        <v>F</v>
      </c>
      <c r="CD251" s="8"/>
      <c r="CE251" s="9" t="str">
        <f t="shared" si="355"/>
        <v>F</v>
      </c>
      <c r="CF251" s="8"/>
      <c r="CG251" s="9" t="str">
        <f t="shared" si="356"/>
        <v>F</v>
      </c>
      <c r="CH251" s="8"/>
      <c r="CI251" s="9" t="str">
        <f t="shared" si="357"/>
        <v>F</v>
      </c>
      <c r="CJ251" s="8"/>
      <c r="CK251" s="9" t="str">
        <f t="shared" si="358"/>
        <v>F</v>
      </c>
      <c r="CL251" s="8"/>
      <c r="CM251" s="9" t="str">
        <f t="shared" si="359"/>
        <v>F</v>
      </c>
      <c r="CN251" s="8"/>
      <c r="CO251" s="9" t="str">
        <f t="shared" si="360"/>
        <v>F</v>
      </c>
      <c r="CP251" s="8"/>
      <c r="CQ251" s="9" t="str">
        <f t="shared" si="361"/>
        <v>F</v>
      </c>
      <c r="CR251" s="8"/>
      <c r="CS251" s="9" t="str">
        <f t="shared" si="362"/>
        <v>F</v>
      </c>
      <c r="CT251" s="8"/>
      <c r="CU251" s="9" t="str">
        <f t="shared" si="363"/>
        <v>F</v>
      </c>
      <c r="CV251" s="8"/>
      <c r="CW251" s="9" t="str">
        <f t="shared" si="364"/>
        <v>F</v>
      </c>
      <c r="CX251" s="51">
        <f t="shared" si="365"/>
        <v>0</v>
      </c>
      <c r="CY251" s="51">
        <v>243</v>
      </c>
      <c r="CZ251" s="56" t="str">
        <f t="shared" si="366"/>
        <v>A</v>
      </c>
      <c r="DA251" s="56" t="str">
        <f t="shared" si="367"/>
        <v>ល្អ</v>
      </c>
      <c r="DB251" s="51" t="e">
        <f t="shared" si="368"/>
        <v>#N/A</v>
      </c>
      <c r="DC251" s="51">
        <f>វត្តមាន!DF251</f>
        <v>0</v>
      </c>
      <c r="DD251" s="51">
        <f>វត្តមាន!DG251</f>
        <v>0</v>
      </c>
      <c r="DE251" s="51">
        <f>វត្តមាន!DH251</f>
        <v>0</v>
      </c>
      <c r="DF251" s="51">
        <f>វត្តមាន!DI251</f>
        <v>0</v>
      </c>
      <c r="DG251" s="8"/>
      <c r="DH251" s="8"/>
      <c r="DI251" s="8">
        <f t="shared" si="369"/>
        <v>0</v>
      </c>
      <c r="DJ251" s="9" t="str">
        <f t="shared" si="370"/>
        <v>F</v>
      </c>
      <c r="DK251" s="8"/>
      <c r="DL251" s="9" t="str">
        <f t="shared" si="371"/>
        <v>F</v>
      </c>
      <c r="DM251" s="8"/>
      <c r="DN251" s="9" t="str">
        <f t="shared" si="372"/>
        <v>F</v>
      </c>
      <c r="DO251" s="8"/>
      <c r="DP251" s="9" t="str">
        <f t="shared" si="373"/>
        <v>F</v>
      </c>
      <c r="DQ251" s="8"/>
      <c r="DR251" s="9" t="str">
        <f t="shared" si="374"/>
        <v>F</v>
      </c>
      <c r="DS251" s="8"/>
      <c r="DT251" s="9" t="str">
        <f t="shared" si="375"/>
        <v>F</v>
      </c>
      <c r="DU251" s="8"/>
      <c r="DV251" s="9" t="str">
        <f t="shared" si="376"/>
        <v>F</v>
      </c>
      <c r="DW251" s="8"/>
      <c r="DX251" s="9" t="str">
        <f t="shared" si="377"/>
        <v>F</v>
      </c>
      <c r="DY251" s="8"/>
      <c r="DZ251" s="9" t="str">
        <f t="shared" si="378"/>
        <v>F</v>
      </c>
      <c r="EA251" s="8"/>
      <c r="EB251" s="9" t="str">
        <f t="shared" si="379"/>
        <v>F</v>
      </c>
      <c r="EC251" s="8"/>
      <c r="ED251" s="9" t="str">
        <f t="shared" si="380"/>
        <v>F</v>
      </c>
      <c r="EE251" s="58">
        <f t="shared" si="381"/>
        <v>0</v>
      </c>
      <c r="EF251" s="58">
        <v>243</v>
      </c>
      <c r="EG251" s="59" t="str">
        <f t="shared" si="382"/>
        <v>A</v>
      </c>
      <c r="EH251" s="59" t="str">
        <f t="shared" si="383"/>
        <v>ល្អ</v>
      </c>
      <c r="EI251" s="58" t="e">
        <f t="shared" si="384"/>
        <v>#N/A</v>
      </c>
      <c r="EJ251" s="58">
        <f>វត្តមាន!EP251</f>
        <v>2</v>
      </c>
      <c r="EK251" s="58">
        <f>វត្តមាន!EQ251</f>
        <v>2</v>
      </c>
      <c r="EL251" s="58">
        <f>វត្តមាន!ER251</f>
        <v>2</v>
      </c>
      <c r="EM251" s="58">
        <f>វត្តមាន!ES251</f>
        <v>6</v>
      </c>
      <c r="EN251" s="67"/>
      <c r="EO251" s="8"/>
      <c r="EP251" s="8"/>
      <c r="EQ251" s="8">
        <f t="shared" si="385"/>
        <v>0</v>
      </c>
      <c r="ER251" s="9" t="str">
        <f t="shared" si="386"/>
        <v>F</v>
      </c>
      <c r="ES251" s="9"/>
      <c r="ET251" s="8"/>
      <c r="EU251" s="9" t="str">
        <f t="shared" si="387"/>
        <v>F</v>
      </c>
      <c r="EV251" s="9"/>
      <c r="EW251" s="8"/>
      <c r="EX251" s="9" t="str">
        <f t="shared" si="388"/>
        <v>F</v>
      </c>
      <c r="EY251" s="9"/>
      <c r="EZ251" s="8"/>
      <c r="FA251" s="9" t="str">
        <f t="shared" si="389"/>
        <v>F</v>
      </c>
      <c r="FB251" s="9"/>
      <c r="FC251" s="8"/>
      <c r="FD251" s="9" t="str">
        <f t="shared" si="390"/>
        <v>F</v>
      </c>
      <c r="FE251" s="9"/>
      <c r="FF251" s="8"/>
      <c r="FG251" s="9" t="str">
        <f t="shared" si="391"/>
        <v>F</v>
      </c>
      <c r="FH251" s="9"/>
      <c r="FI251" s="8"/>
      <c r="FJ251" s="9" t="str">
        <f t="shared" si="392"/>
        <v>F</v>
      </c>
      <c r="FK251" s="9"/>
      <c r="FL251" s="8"/>
      <c r="FM251" s="9" t="str">
        <f t="shared" si="393"/>
        <v>F</v>
      </c>
      <c r="FN251" s="9"/>
      <c r="FO251" s="8"/>
      <c r="FP251" s="9" t="str">
        <f t="shared" si="394"/>
        <v>F</v>
      </c>
      <c r="FQ251" s="9"/>
      <c r="FR251" s="8"/>
      <c r="FS251" s="9" t="str">
        <f t="shared" si="395"/>
        <v>F</v>
      </c>
      <c r="FT251" s="9"/>
      <c r="FU251" s="8"/>
      <c r="FV251" s="9" t="str">
        <f t="shared" si="396"/>
        <v>F</v>
      </c>
      <c r="FX251" s="58">
        <f t="shared" si="397"/>
        <v>0</v>
      </c>
      <c r="FY251" s="58">
        <v>243</v>
      </c>
      <c r="FZ251" s="59" t="str">
        <f t="shared" si="398"/>
        <v>A</v>
      </c>
      <c r="GA251" s="59" t="str">
        <f t="shared" si="399"/>
        <v>ល្អ</v>
      </c>
      <c r="GB251" s="58" t="e">
        <f t="shared" si="400"/>
        <v>#N/A</v>
      </c>
      <c r="GC251" s="58">
        <f>វត្តមាន!FZ251</f>
        <v>2</v>
      </c>
      <c r="GD251" s="58">
        <f>វត្តមាន!GA251</f>
        <v>2</v>
      </c>
      <c r="GE251" s="58">
        <f>វត្តមាន!GB251</f>
        <v>2</v>
      </c>
      <c r="GF251" s="58">
        <f>វត្តមាន!GC251</f>
        <v>6</v>
      </c>
      <c r="GG251" s="69">
        <f t="shared" si="401"/>
        <v>121.5</v>
      </c>
      <c r="GH251" s="69">
        <f t="shared" si="402"/>
        <v>243</v>
      </c>
      <c r="GI251" s="69">
        <f t="shared" si="403"/>
        <v>182.25</v>
      </c>
      <c r="GJ251" s="59" t="str">
        <f t="shared" si="404"/>
        <v>A</v>
      </c>
      <c r="GK251" s="59" t="str">
        <f t="shared" si="405"/>
        <v>ល្អ</v>
      </c>
      <c r="GL251" s="58" t="e">
        <f t="shared" si="406"/>
        <v>#N/A</v>
      </c>
      <c r="GM251" s="2">
        <f t="shared" si="407"/>
        <v>4</v>
      </c>
      <c r="GN251" s="2">
        <f t="shared" si="408"/>
        <v>4</v>
      </c>
      <c r="GO251" s="2">
        <f t="shared" si="409"/>
        <v>4</v>
      </c>
      <c r="GP251" s="2">
        <f t="shared" si="410"/>
        <v>12</v>
      </c>
    </row>
    <row r="252" spans="1:198">
      <c r="A252" s="2"/>
      <c r="B252" s="2">
        <f>ប្រវត្តិរូបសិស្ស!B256</f>
        <v>0</v>
      </c>
      <c r="C252" s="2">
        <f>ប្រវត្តិរូបសិស្ស!C252</f>
        <v>0</v>
      </c>
      <c r="D252" s="2">
        <f>ប្រវត្តិរូបសិស្ស!D252</f>
        <v>0</v>
      </c>
      <c r="E252" s="7">
        <f>ប្រវត្តិរូបសិស្ស!E252</f>
        <v>0</v>
      </c>
      <c r="F252" s="7">
        <f>ប្រវត្តិរូបសិស្ស!G252</f>
        <v>0</v>
      </c>
      <c r="G252" s="8"/>
      <c r="H252" s="8"/>
      <c r="I252" s="8">
        <f t="shared" si="319"/>
        <v>0</v>
      </c>
      <c r="J252" s="9" t="str">
        <f t="shared" si="320"/>
        <v>F</v>
      </c>
      <c r="K252" s="8"/>
      <c r="L252" s="9" t="str">
        <f t="shared" si="321"/>
        <v>F</v>
      </c>
      <c r="M252" s="8"/>
      <c r="N252" s="9" t="str">
        <f t="shared" si="322"/>
        <v>F</v>
      </c>
      <c r="O252" s="8"/>
      <c r="P252" s="9" t="str">
        <f t="shared" si="323"/>
        <v>F</v>
      </c>
      <c r="Q252" s="8"/>
      <c r="R252" s="9" t="str">
        <f t="shared" si="324"/>
        <v>F</v>
      </c>
      <c r="S252" s="8"/>
      <c r="T252" s="9" t="str">
        <f t="shared" si="325"/>
        <v>F</v>
      </c>
      <c r="U252" s="8"/>
      <c r="V252" s="9" t="str">
        <f t="shared" si="326"/>
        <v>F</v>
      </c>
      <c r="W252" s="8"/>
      <c r="X252" s="9" t="str">
        <f t="shared" si="327"/>
        <v>F</v>
      </c>
      <c r="Y252" s="8"/>
      <c r="Z252" s="9" t="str">
        <f t="shared" si="328"/>
        <v>F</v>
      </c>
      <c r="AA252" s="8"/>
      <c r="AB252" s="9" t="str">
        <f t="shared" si="329"/>
        <v>F</v>
      </c>
      <c r="AC252" s="8"/>
      <c r="AD252" s="9" t="str">
        <f t="shared" si="330"/>
        <v>F</v>
      </c>
      <c r="AE252" s="9">
        <f>វត្តមាន!AL252</f>
        <v>0</v>
      </c>
      <c r="AF252" s="9">
        <f>វត្តមាន!AM252</f>
        <v>0</v>
      </c>
      <c r="AG252" s="9">
        <f>វត្តមាន!AN252</f>
        <v>0</v>
      </c>
      <c r="AH252" s="9">
        <f>វត្តមាន!AO252</f>
        <v>0</v>
      </c>
      <c r="AI252" s="53">
        <f t="shared" si="331"/>
        <v>0</v>
      </c>
      <c r="AJ252" s="53">
        <f t="shared" si="332"/>
        <v>0</v>
      </c>
      <c r="AK252" s="54" t="str">
        <f t="shared" si="333"/>
        <v>F</v>
      </c>
      <c r="AL252" s="54" t="str">
        <f t="shared" si="334"/>
        <v>ខ្សោយ</v>
      </c>
      <c r="AM252" s="53">
        <f t="shared" si="335"/>
        <v>1</v>
      </c>
      <c r="AN252" s="53">
        <f>វត្តមាន!BV252</f>
        <v>0</v>
      </c>
      <c r="AO252" s="53">
        <f>វត្តមាន!BW252</f>
        <v>0</v>
      </c>
      <c r="AP252" s="53">
        <f>វត្តមាន!BX252</f>
        <v>0</v>
      </c>
      <c r="AQ252" s="53">
        <f>វត្តមាន!BY252</f>
        <v>0</v>
      </c>
      <c r="AR252" s="53"/>
      <c r="AS252" s="8"/>
      <c r="AT252" s="8"/>
      <c r="AU252" s="8">
        <f t="shared" si="336"/>
        <v>0</v>
      </c>
      <c r="AV252" s="9" t="str">
        <f t="shared" si="337"/>
        <v>F</v>
      </c>
      <c r="AW252" s="8"/>
      <c r="AX252" s="9" t="str">
        <f t="shared" si="338"/>
        <v>F</v>
      </c>
      <c r="AY252" s="8"/>
      <c r="AZ252" s="9" t="str">
        <f t="shared" si="339"/>
        <v>F</v>
      </c>
      <c r="BA252" s="8"/>
      <c r="BB252" s="9" t="str">
        <f t="shared" si="340"/>
        <v>F</v>
      </c>
      <c r="BC252" s="8"/>
      <c r="BD252" s="9" t="str">
        <f t="shared" si="341"/>
        <v>F</v>
      </c>
      <c r="BE252" s="8"/>
      <c r="BF252" s="9" t="str">
        <f t="shared" si="342"/>
        <v>F</v>
      </c>
      <c r="BG252" s="8"/>
      <c r="BH252" s="9" t="str">
        <f t="shared" si="343"/>
        <v>F</v>
      </c>
      <c r="BI252" s="8"/>
      <c r="BJ252" s="9" t="str">
        <f t="shared" si="344"/>
        <v>F</v>
      </c>
      <c r="BK252" s="8"/>
      <c r="BL252" s="9" t="str">
        <f t="shared" si="345"/>
        <v>F</v>
      </c>
      <c r="BM252" s="8"/>
      <c r="BN252" s="9" t="str">
        <f t="shared" si="346"/>
        <v>F</v>
      </c>
      <c r="BO252" s="8"/>
      <c r="BP252" s="9" t="str">
        <f t="shared" si="347"/>
        <v>F</v>
      </c>
      <c r="BQ252" s="51">
        <f t="shared" si="348"/>
        <v>0</v>
      </c>
      <c r="BR252" s="51">
        <f t="shared" si="349"/>
        <v>0</v>
      </c>
      <c r="BS252" s="56" t="str">
        <f t="shared" si="350"/>
        <v>F</v>
      </c>
      <c r="BT252" s="56" t="str">
        <f t="shared" si="351"/>
        <v>ខ្សោយ</v>
      </c>
      <c r="BU252" s="51">
        <f t="shared" si="352"/>
        <v>1</v>
      </c>
      <c r="BV252" s="51">
        <f>វត្តមាន!BV252</f>
        <v>0</v>
      </c>
      <c r="BW252" s="51">
        <f>វត្តមាន!BW252</f>
        <v>0</v>
      </c>
      <c r="BX252" s="51">
        <f>វត្តមាន!BX252</f>
        <v>0</v>
      </c>
      <c r="BY252" s="51">
        <f>វត្តមាន!BY252</f>
        <v>0</v>
      </c>
      <c r="BZ252" s="8"/>
      <c r="CA252" s="8"/>
      <c r="CB252" s="8">
        <f t="shared" si="353"/>
        <v>0</v>
      </c>
      <c r="CC252" s="9" t="str">
        <f t="shared" si="354"/>
        <v>F</v>
      </c>
      <c r="CD252" s="8"/>
      <c r="CE252" s="9" t="str">
        <f t="shared" si="355"/>
        <v>F</v>
      </c>
      <c r="CF252" s="8"/>
      <c r="CG252" s="9" t="str">
        <f t="shared" si="356"/>
        <v>F</v>
      </c>
      <c r="CH252" s="8"/>
      <c r="CI252" s="9" t="str">
        <f t="shared" si="357"/>
        <v>F</v>
      </c>
      <c r="CJ252" s="8"/>
      <c r="CK252" s="9" t="str">
        <f t="shared" si="358"/>
        <v>F</v>
      </c>
      <c r="CL252" s="8"/>
      <c r="CM252" s="9" t="str">
        <f t="shared" si="359"/>
        <v>F</v>
      </c>
      <c r="CN252" s="8"/>
      <c r="CO252" s="9" t="str">
        <f t="shared" si="360"/>
        <v>F</v>
      </c>
      <c r="CP252" s="8"/>
      <c r="CQ252" s="9" t="str">
        <f t="shared" si="361"/>
        <v>F</v>
      </c>
      <c r="CR252" s="8"/>
      <c r="CS252" s="9" t="str">
        <f t="shared" si="362"/>
        <v>F</v>
      </c>
      <c r="CT252" s="8"/>
      <c r="CU252" s="9" t="str">
        <f t="shared" si="363"/>
        <v>F</v>
      </c>
      <c r="CV252" s="8"/>
      <c r="CW252" s="9" t="str">
        <f t="shared" si="364"/>
        <v>F</v>
      </c>
      <c r="CX252" s="51">
        <f t="shared" si="365"/>
        <v>0</v>
      </c>
      <c r="CY252" s="51">
        <v>244</v>
      </c>
      <c r="CZ252" s="56" t="str">
        <f t="shared" si="366"/>
        <v>A</v>
      </c>
      <c r="DA252" s="56" t="str">
        <f t="shared" si="367"/>
        <v>ល្អ</v>
      </c>
      <c r="DB252" s="51" t="e">
        <f t="shared" si="368"/>
        <v>#N/A</v>
      </c>
      <c r="DC252" s="51">
        <f>វត្តមាន!DF252</f>
        <v>0</v>
      </c>
      <c r="DD252" s="51">
        <f>វត្តមាន!DG252</f>
        <v>0</v>
      </c>
      <c r="DE252" s="51">
        <f>វត្តមាន!DH252</f>
        <v>0</v>
      </c>
      <c r="DF252" s="51">
        <f>វត្តមាន!DI252</f>
        <v>0</v>
      </c>
      <c r="DG252" s="8"/>
      <c r="DH252" s="8"/>
      <c r="DI252" s="8">
        <f t="shared" si="369"/>
        <v>0</v>
      </c>
      <c r="DJ252" s="9" t="str">
        <f t="shared" si="370"/>
        <v>F</v>
      </c>
      <c r="DK252" s="8"/>
      <c r="DL252" s="9" t="str">
        <f t="shared" si="371"/>
        <v>F</v>
      </c>
      <c r="DM252" s="8"/>
      <c r="DN252" s="9" t="str">
        <f t="shared" si="372"/>
        <v>F</v>
      </c>
      <c r="DO252" s="8"/>
      <c r="DP252" s="9" t="str">
        <f t="shared" si="373"/>
        <v>F</v>
      </c>
      <c r="DQ252" s="8"/>
      <c r="DR252" s="9" t="str">
        <f t="shared" si="374"/>
        <v>F</v>
      </c>
      <c r="DS252" s="8"/>
      <c r="DT252" s="9" t="str">
        <f t="shared" si="375"/>
        <v>F</v>
      </c>
      <c r="DU252" s="8"/>
      <c r="DV252" s="9" t="str">
        <f t="shared" si="376"/>
        <v>F</v>
      </c>
      <c r="DW252" s="8"/>
      <c r="DX252" s="9" t="str">
        <f t="shared" si="377"/>
        <v>F</v>
      </c>
      <c r="DY252" s="8"/>
      <c r="DZ252" s="9" t="str">
        <f t="shared" si="378"/>
        <v>F</v>
      </c>
      <c r="EA252" s="8"/>
      <c r="EB252" s="9" t="str">
        <f t="shared" si="379"/>
        <v>F</v>
      </c>
      <c r="EC252" s="8"/>
      <c r="ED252" s="9" t="str">
        <f t="shared" si="380"/>
        <v>F</v>
      </c>
      <c r="EE252" s="58">
        <f t="shared" si="381"/>
        <v>0</v>
      </c>
      <c r="EF252" s="58">
        <v>244</v>
      </c>
      <c r="EG252" s="59" t="str">
        <f t="shared" si="382"/>
        <v>A</v>
      </c>
      <c r="EH252" s="59" t="str">
        <f t="shared" si="383"/>
        <v>ល្អ</v>
      </c>
      <c r="EI252" s="58" t="e">
        <f t="shared" si="384"/>
        <v>#N/A</v>
      </c>
      <c r="EJ252" s="58">
        <f>វត្តមាន!EP252</f>
        <v>2</v>
      </c>
      <c r="EK252" s="58">
        <f>វត្តមាន!EQ252</f>
        <v>2</v>
      </c>
      <c r="EL252" s="58">
        <f>វត្តមាន!ER252</f>
        <v>2</v>
      </c>
      <c r="EM252" s="58">
        <f>វត្តមាន!ES252</f>
        <v>6</v>
      </c>
      <c r="EN252" s="67"/>
      <c r="EO252" s="8"/>
      <c r="EP252" s="8"/>
      <c r="EQ252" s="8">
        <f t="shared" si="385"/>
        <v>0</v>
      </c>
      <c r="ER252" s="9" t="str">
        <f t="shared" si="386"/>
        <v>F</v>
      </c>
      <c r="ES252" s="9"/>
      <c r="ET252" s="8"/>
      <c r="EU252" s="9" t="str">
        <f t="shared" si="387"/>
        <v>F</v>
      </c>
      <c r="EV252" s="9"/>
      <c r="EW252" s="8"/>
      <c r="EX252" s="9" t="str">
        <f t="shared" si="388"/>
        <v>F</v>
      </c>
      <c r="EY252" s="9"/>
      <c r="EZ252" s="8"/>
      <c r="FA252" s="9" t="str">
        <f t="shared" si="389"/>
        <v>F</v>
      </c>
      <c r="FB252" s="9"/>
      <c r="FC252" s="8"/>
      <c r="FD252" s="9" t="str">
        <f t="shared" si="390"/>
        <v>F</v>
      </c>
      <c r="FE252" s="9"/>
      <c r="FF252" s="8"/>
      <c r="FG252" s="9" t="str">
        <f t="shared" si="391"/>
        <v>F</v>
      </c>
      <c r="FH252" s="9"/>
      <c r="FI252" s="8"/>
      <c r="FJ252" s="9" t="str">
        <f t="shared" si="392"/>
        <v>F</v>
      </c>
      <c r="FK252" s="9"/>
      <c r="FL252" s="8"/>
      <c r="FM252" s="9" t="str">
        <f t="shared" si="393"/>
        <v>F</v>
      </c>
      <c r="FN252" s="9"/>
      <c r="FO252" s="8"/>
      <c r="FP252" s="9" t="str">
        <f t="shared" si="394"/>
        <v>F</v>
      </c>
      <c r="FQ252" s="9"/>
      <c r="FR252" s="8"/>
      <c r="FS252" s="9" t="str">
        <f t="shared" si="395"/>
        <v>F</v>
      </c>
      <c r="FT252" s="9"/>
      <c r="FU252" s="8"/>
      <c r="FV252" s="9" t="str">
        <f t="shared" si="396"/>
        <v>F</v>
      </c>
      <c r="FX252" s="58">
        <f t="shared" si="397"/>
        <v>0</v>
      </c>
      <c r="FY252" s="58">
        <v>244</v>
      </c>
      <c r="FZ252" s="59" t="str">
        <f t="shared" si="398"/>
        <v>A</v>
      </c>
      <c r="GA252" s="59" t="str">
        <f t="shared" si="399"/>
        <v>ល្អ</v>
      </c>
      <c r="GB252" s="58" t="e">
        <f t="shared" si="400"/>
        <v>#N/A</v>
      </c>
      <c r="GC252" s="58">
        <f>វត្តមាន!FZ252</f>
        <v>2</v>
      </c>
      <c r="GD252" s="58">
        <f>វត្តមាន!GA252</f>
        <v>2</v>
      </c>
      <c r="GE252" s="58">
        <f>វត្តមាន!GB252</f>
        <v>2</v>
      </c>
      <c r="GF252" s="58">
        <f>វត្តមាន!GC252</f>
        <v>6</v>
      </c>
      <c r="GG252" s="69">
        <f t="shared" si="401"/>
        <v>122</v>
      </c>
      <c r="GH252" s="69">
        <f t="shared" si="402"/>
        <v>244</v>
      </c>
      <c r="GI252" s="69">
        <f t="shared" si="403"/>
        <v>183</v>
      </c>
      <c r="GJ252" s="59" t="str">
        <f t="shared" si="404"/>
        <v>A</v>
      </c>
      <c r="GK252" s="59" t="str">
        <f t="shared" si="405"/>
        <v>ល្អ</v>
      </c>
      <c r="GL252" s="58" t="e">
        <f t="shared" si="406"/>
        <v>#N/A</v>
      </c>
      <c r="GM252" s="2">
        <f t="shared" si="407"/>
        <v>4</v>
      </c>
      <c r="GN252" s="2">
        <f t="shared" si="408"/>
        <v>4</v>
      </c>
      <c r="GO252" s="2">
        <f t="shared" si="409"/>
        <v>4</v>
      </c>
      <c r="GP252" s="2">
        <f t="shared" si="410"/>
        <v>12</v>
      </c>
    </row>
    <row r="253" spans="1:198">
      <c r="A253" s="2"/>
      <c r="B253" s="2">
        <f>ប្រវត្តិរូបសិស្ស!B257</f>
        <v>0</v>
      </c>
      <c r="C253" s="2">
        <f>ប្រវត្តិរូបសិស្ស!C253</f>
        <v>0</v>
      </c>
      <c r="D253" s="2">
        <f>ប្រវត្តិរូបសិស្ស!D253</f>
        <v>0</v>
      </c>
      <c r="E253" s="7">
        <f>ប្រវត្តិរូបសិស្ស!E253</f>
        <v>0</v>
      </c>
      <c r="F253" s="7">
        <f>ប្រវត្តិរូបសិស្ស!G253</f>
        <v>0</v>
      </c>
      <c r="G253" s="8"/>
      <c r="H253" s="8"/>
      <c r="I253" s="8">
        <f t="shared" si="319"/>
        <v>0</v>
      </c>
      <c r="J253" s="9" t="str">
        <f t="shared" si="320"/>
        <v>F</v>
      </c>
      <c r="K253" s="8"/>
      <c r="L253" s="9" t="str">
        <f t="shared" si="321"/>
        <v>F</v>
      </c>
      <c r="M253" s="8"/>
      <c r="N253" s="9" t="str">
        <f t="shared" si="322"/>
        <v>F</v>
      </c>
      <c r="O253" s="8"/>
      <c r="P253" s="9" t="str">
        <f t="shared" si="323"/>
        <v>F</v>
      </c>
      <c r="Q253" s="8"/>
      <c r="R253" s="9" t="str">
        <f t="shared" si="324"/>
        <v>F</v>
      </c>
      <c r="S253" s="8"/>
      <c r="T253" s="9" t="str">
        <f t="shared" si="325"/>
        <v>F</v>
      </c>
      <c r="U253" s="8"/>
      <c r="V253" s="9" t="str">
        <f t="shared" si="326"/>
        <v>F</v>
      </c>
      <c r="W253" s="8"/>
      <c r="X253" s="9" t="str">
        <f t="shared" si="327"/>
        <v>F</v>
      </c>
      <c r="Y253" s="8"/>
      <c r="Z253" s="9" t="str">
        <f t="shared" si="328"/>
        <v>F</v>
      </c>
      <c r="AA253" s="8"/>
      <c r="AB253" s="9" t="str">
        <f t="shared" si="329"/>
        <v>F</v>
      </c>
      <c r="AC253" s="8"/>
      <c r="AD253" s="9" t="str">
        <f t="shared" si="330"/>
        <v>F</v>
      </c>
      <c r="AE253" s="9">
        <f>វត្តមាន!AL253</f>
        <v>0</v>
      </c>
      <c r="AF253" s="9">
        <f>វត្តមាន!AM253</f>
        <v>0</v>
      </c>
      <c r="AG253" s="9">
        <f>វត្តមាន!AN253</f>
        <v>0</v>
      </c>
      <c r="AH253" s="9">
        <f>វត្តមាន!AO253</f>
        <v>0</v>
      </c>
      <c r="AI253" s="53">
        <f t="shared" si="331"/>
        <v>0</v>
      </c>
      <c r="AJ253" s="53">
        <f t="shared" si="332"/>
        <v>0</v>
      </c>
      <c r="AK253" s="54" t="str">
        <f t="shared" si="333"/>
        <v>F</v>
      </c>
      <c r="AL253" s="54" t="str">
        <f t="shared" si="334"/>
        <v>ខ្សោយ</v>
      </c>
      <c r="AM253" s="53">
        <f t="shared" si="335"/>
        <v>1</v>
      </c>
      <c r="AN253" s="53">
        <f>វត្តមាន!BV253</f>
        <v>0</v>
      </c>
      <c r="AO253" s="53">
        <f>វត្តមាន!BW253</f>
        <v>0</v>
      </c>
      <c r="AP253" s="53">
        <f>វត្តមាន!BX253</f>
        <v>0</v>
      </c>
      <c r="AQ253" s="53">
        <f>វត្តមាន!BY253</f>
        <v>0</v>
      </c>
      <c r="AR253" s="53"/>
      <c r="AS253" s="8"/>
      <c r="AT253" s="8"/>
      <c r="AU253" s="8">
        <f t="shared" si="336"/>
        <v>0</v>
      </c>
      <c r="AV253" s="9" t="str">
        <f t="shared" si="337"/>
        <v>F</v>
      </c>
      <c r="AW253" s="8"/>
      <c r="AX253" s="9" t="str">
        <f t="shared" si="338"/>
        <v>F</v>
      </c>
      <c r="AY253" s="8"/>
      <c r="AZ253" s="9" t="str">
        <f t="shared" si="339"/>
        <v>F</v>
      </c>
      <c r="BA253" s="8"/>
      <c r="BB253" s="9" t="str">
        <f t="shared" si="340"/>
        <v>F</v>
      </c>
      <c r="BC253" s="8"/>
      <c r="BD253" s="9" t="str">
        <f t="shared" si="341"/>
        <v>F</v>
      </c>
      <c r="BE253" s="8"/>
      <c r="BF253" s="9" t="str">
        <f t="shared" si="342"/>
        <v>F</v>
      </c>
      <c r="BG253" s="8"/>
      <c r="BH253" s="9" t="str">
        <f t="shared" si="343"/>
        <v>F</v>
      </c>
      <c r="BI253" s="8"/>
      <c r="BJ253" s="9" t="str">
        <f t="shared" si="344"/>
        <v>F</v>
      </c>
      <c r="BK253" s="8"/>
      <c r="BL253" s="9" t="str">
        <f t="shared" si="345"/>
        <v>F</v>
      </c>
      <c r="BM253" s="8"/>
      <c r="BN253" s="9" t="str">
        <f t="shared" si="346"/>
        <v>F</v>
      </c>
      <c r="BO253" s="8"/>
      <c r="BP253" s="9" t="str">
        <f t="shared" si="347"/>
        <v>F</v>
      </c>
      <c r="BQ253" s="51">
        <f t="shared" si="348"/>
        <v>0</v>
      </c>
      <c r="BR253" s="51">
        <f t="shared" si="349"/>
        <v>0</v>
      </c>
      <c r="BS253" s="56" t="str">
        <f t="shared" si="350"/>
        <v>F</v>
      </c>
      <c r="BT253" s="56" t="str">
        <f t="shared" si="351"/>
        <v>ខ្សោយ</v>
      </c>
      <c r="BU253" s="51">
        <f t="shared" si="352"/>
        <v>1</v>
      </c>
      <c r="BV253" s="51">
        <f>វត្តមាន!BV253</f>
        <v>0</v>
      </c>
      <c r="BW253" s="51">
        <f>វត្តមាន!BW253</f>
        <v>0</v>
      </c>
      <c r="BX253" s="51">
        <f>វត្តមាន!BX253</f>
        <v>0</v>
      </c>
      <c r="BY253" s="51">
        <f>វត្តមាន!BY253</f>
        <v>0</v>
      </c>
      <c r="BZ253" s="8"/>
      <c r="CA253" s="8"/>
      <c r="CB253" s="8">
        <f t="shared" si="353"/>
        <v>0</v>
      </c>
      <c r="CC253" s="9" t="str">
        <f t="shared" si="354"/>
        <v>F</v>
      </c>
      <c r="CD253" s="8"/>
      <c r="CE253" s="9" t="str">
        <f t="shared" si="355"/>
        <v>F</v>
      </c>
      <c r="CF253" s="8"/>
      <c r="CG253" s="9" t="str">
        <f t="shared" si="356"/>
        <v>F</v>
      </c>
      <c r="CH253" s="8"/>
      <c r="CI253" s="9" t="str">
        <f t="shared" si="357"/>
        <v>F</v>
      </c>
      <c r="CJ253" s="8"/>
      <c r="CK253" s="9" t="str">
        <f t="shared" si="358"/>
        <v>F</v>
      </c>
      <c r="CL253" s="8"/>
      <c r="CM253" s="9" t="str">
        <f t="shared" si="359"/>
        <v>F</v>
      </c>
      <c r="CN253" s="8"/>
      <c r="CO253" s="9" t="str">
        <f t="shared" si="360"/>
        <v>F</v>
      </c>
      <c r="CP253" s="8"/>
      <c r="CQ253" s="9" t="str">
        <f t="shared" si="361"/>
        <v>F</v>
      </c>
      <c r="CR253" s="8"/>
      <c r="CS253" s="9" t="str">
        <f t="shared" si="362"/>
        <v>F</v>
      </c>
      <c r="CT253" s="8"/>
      <c r="CU253" s="9" t="str">
        <f t="shared" si="363"/>
        <v>F</v>
      </c>
      <c r="CV253" s="8"/>
      <c r="CW253" s="9" t="str">
        <f t="shared" si="364"/>
        <v>F</v>
      </c>
      <c r="CX253" s="51">
        <f t="shared" si="365"/>
        <v>0</v>
      </c>
      <c r="CY253" s="51">
        <v>245</v>
      </c>
      <c r="CZ253" s="56" t="str">
        <f t="shared" si="366"/>
        <v>A</v>
      </c>
      <c r="DA253" s="56" t="str">
        <f t="shared" si="367"/>
        <v>ល្អ</v>
      </c>
      <c r="DB253" s="51" t="e">
        <f t="shared" si="368"/>
        <v>#N/A</v>
      </c>
      <c r="DC253" s="51">
        <f>វត្តមាន!DF253</f>
        <v>0</v>
      </c>
      <c r="DD253" s="51">
        <f>វត្តមាន!DG253</f>
        <v>0</v>
      </c>
      <c r="DE253" s="51">
        <f>វត្តមាន!DH253</f>
        <v>0</v>
      </c>
      <c r="DF253" s="51">
        <f>វត្តមាន!DI253</f>
        <v>0</v>
      </c>
      <c r="DG253" s="8"/>
      <c r="DH253" s="8"/>
      <c r="DI253" s="8">
        <f t="shared" si="369"/>
        <v>0</v>
      </c>
      <c r="DJ253" s="9" t="str">
        <f t="shared" si="370"/>
        <v>F</v>
      </c>
      <c r="DK253" s="8"/>
      <c r="DL253" s="9" t="str">
        <f t="shared" si="371"/>
        <v>F</v>
      </c>
      <c r="DM253" s="8"/>
      <c r="DN253" s="9" t="str">
        <f t="shared" si="372"/>
        <v>F</v>
      </c>
      <c r="DO253" s="8"/>
      <c r="DP253" s="9" t="str">
        <f t="shared" si="373"/>
        <v>F</v>
      </c>
      <c r="DQ253" s="8"/>
      <c r="DR253" s="9" t="str">
        <f t="shared" si="374"/>
        <v>F</v>
      </c>
      <c r="DS253" s="8"/>
      <c r="DT253" s="9" t="str">
        <f t="shared" si="375"/>
        <v>F</v>
      </c>
      <c r="DU253" s="8"/>
      <c r="DV253" s="9" t="str">
        <f t="shared" si="376"/>
        <v>F</v>
      </c>
      <c r="DW253" s="8"/>
      <c r="DX253" s="9" t="str">
        <f t="shared" si="377"/>
        <v>F</v>
      </c>
      <c r="DY253" s="8"/>
      <c r="DZ253" s="9" t="str">
        <f t="shared" si="378"/>
        <v>F</v>
      </c>
      <c r="EA253" s="8"/>
      <c r="EB253" s="9" t="str">
        <f t="shared" si="379"/>
        <v>F</v>
      </c>
      <c r="EC253" s="8"/>
      <c r="ED253" s="9" t="str">
        <f t="shared" si="380"/>
        <v>F</v>
      </c>
      <c r="EE253" s="58">
        <f t="shared" si="381"/>
        <v>0</v>
      </c>
      <c r="EF253" s="58">
        <v>245</v>
      </c>
      <c r="EG253" s="59" t="str">
        <f t="shared" si="382"/>
        <v>A</v>
      </c>
      <c r="EH253" s="59" t="str">
        <f t="shared" si="383"/>
        <v>ល្អ</v>
      </c>
      <c r="EI253" s="58" t="e">
        <f t="shared" si="384"/>
        <v>#N/A</v>
      </c>
      <c r="EJ253" s="58">
        <f>វត្តមាន!EP253</f>
        <v>2</v>
      </c>
      <c r="EK253" s="58">
        <f>វត្តមាន!EQ253</f>
        <v>2</v>
      </c>
      <c r="EL253" s="58">
        <f>វត្តមាន!ER253</f>
        <v>2</v>
      </c>
      <c r="EM253" s="58">
        <f>វត្តមាន!ES253</f>
        <v>6</v>
      </c>
      <c r="EN253" s="67"/>
      <c r="EO253" s="8"/>
      <c r="EP253" s="8"/>
      <c r="EQ253" s="8">
        <f t="shared" si="385"/>
        <v>0</v>
      </c>
      <c r="ER253" s="9" t="str">
        <f t="shared" si="386"/>
        <v>F</v>
      </c>
      <c r="ES253" s="9"/>
      <c r="ET253" s="8"/>
      <c r="EU253" s="9" t="str">
        <f t="shared" si="387"/>
        <v>F</v>
      </c>
      <c r="EV253" s="9"/>
      <c r="EW253" s="8"/>
      <c r="EX253" s="9" t="str">
        <f t="shared" si="388"/>
        <v>F</v>
      </c>
      <c r="EY253" s="9"/>
      <c r="EZ253" s="8"/>
      <c r="FA253" s="9" t="str">
        <f t="shared" si="389"/>
        <v>F</v>
      </c>
      <c r="FB253" s="9"/>
      <c r="FC253" s="8"/>
      <c r="FD253" s="9" t="str">
        <f t="shared" si="390"/>
        <v>F</v>
      </c>
      <c r="FE253" s="9"/>
      <c r="FF253" s="8"/>
      <c r="FG253" s="9" t="str">
        <f t="shared" si="391"/>
        <v>F</v>
      </c>
      <c r="FH253" s="9"/>
      <c r="FI253" s="8"/>
      <c r="FJ253" s="9" t="str">
        <f t="shared" si="392"/>
        <v>F</v>
      </c>
      <c r="FK253" s="9"/>
      <c r="FL253" s="8"/>
      <c r="FM253" s="9" t="str">
        <f t="shared" si="393"/>
        <v>F</v>
      </c>
      <c r="FN253" s="9"/>
      <c r="FO253" s="8"/>
      <c r="FP253" s="9" t="str">
        <f t="shared" si="394"/>
        <v>F</v>
      </c>
      <c r="FQ253" s="9"/>
      <c r="FR253" s="8"/>
      <c r="FS253" s="9" t="str">
        <f t="shared" si="395"/>
        <v>F</v>
      </c>
      <c r="FT253" s="9"/>
      <c r="FU253" s="8"/>
      <c r="FV253" s="9" t="str">
        <f t="shared" si="396"/>
        <v>F</v>
      </c>
      <c r="FX253" s="58">
        <f t="shared" si="397"/>
        <v>0</v>
      </c>
      <c r="FY253" s="58">
        <v>245</v>
      </c>
      <c r="FZ253" s="59" t="str">
        <f t="shared" si="398"/>
        <v>A</v>
      </c>
      <c r="GA253" s="59" t="str">
        <f t="shared" si="399"/>
        <v>ល្អ</v>
      </c>
      <c r="GB253" s="58" t="e">
        <f t="shared" si="400"/>
        <v>#N/A</v>
      </c>
      <c r="GC253" s="58">
        <f>វត្តមាន!FZ253</f>
        <v>2</v>
      </c>
      <c r="GD253" s="58">
        <f>វត្តមាន!GA253</f>
        <v>2</v>
      </c>
      <c r="GE253" s="58">
        <f>វត្តមាន!GB253</f>
        <v>2</v>
      </c>
      <c r="GF253" s="58">
        <f>វត្តមាន!GC253</f>
        <v>6</v>
      </c>
      <c r="GG253" s="69">
        <f t="shared" si="401"/>
        <v>122.5</v>
      </c>
      <c r="GH253" s="69">
        <f t="shared" si="402"/>
        <v>245</v>
      </c>
      <c r="GI253" s="69">
        <f t="shared" si="403"/>
        <v>183.75</v>
      </c>
      <c r="GJ253" s="59" t="str">
        <f t="shared" si="404"/>
        <v>A</v>
      </c>
      <c r="GK253" s="59" t="str">
        <f t="shared" si="405"/>
        <v>ល្អ</v>
      </c>
      <c r="GL253" s="58" t="e">
        <f t="shared" si="406"/>
        <v>#N/A</v>
      </c>
      <c r="GM253" s="2">
        <f t="shared" si="407"/>
        <v>4</v>
      </c>
      <c r="GN253" s="2">
        <f t="shared" si="408"/>
        <v>4</v>
      </c>
      <c r="GO253" s="2">
        <f t="shared" si="409"/>
        <v>4</v>
      </c>
      <c r="GP253" s="2">
        <f t="shared" si="410"/>
        <v>12</v>
      </c>
    </row>
    <row r="254" spans="1:198">
      <c r="A254" s="2"/>
      <c r="B254" s="2">
        <f>ប្រវត្តិរូបសិស្ស!B258</f>
        <v>0</v>
      </c>
      <c r="C254" s="2">
        <f>ប្រវត្តិរូបសិស្ស!C254</f>
        <v>0</v>
      </c>
      <c r="D254" s="2">
        <f>ប្រវត្តិរូបសិស្ស!D254</f>
        <v>0</v>
      </c>
      <c r="E254" s="7">
        <f>ប្រវត្តិរូបសិស្ស!E254</f>
        <v>0</v>
      </c>
      <c r="F254" s="7">
        <f>ប្រវត្តិរូបសិស្ស!G254</f>
        <v>0</v>
      </c>
      <c r="G254" s="8"/>
      <c r="H254" s="8"/>
      <c r="I254" s="8">
        <f t="shared" si="319"/>
        <v>0</v>
      </c>
      <c r="J254" s="9" t="str">
        <f t="shared" si="320"/>
        <v>F</v>
      </c>
      <c r="K254" s="8"/>
      <c r="L254" s="9" t="str">
        <f t="shared" si="321"/>
        <v>F</v>
      </c>
      <c r="M254" s="8"/>
      <c r="N254" s="9" t="str">
        <f t="shared" si="322"/>
        <v>F</v>
      </c>
      <c r="O254" s="8"/>
      <c r="P254" s="9" t="str">
        <f t="shared" si="323"/>
        <v>F</v>
      </c>
      <c r="Q254" s="8"/>
      <c r="R254" s="9" t="str">
        <f t="shared" si="324"/>
        <v>F</v>
      </c>
      <c r="S254" s="8"/>
      <c r="T254" s="9" t="str">
        <f t="shared" si="325"/>
        <v>F</v>
      </c>
      <c r="U254" s="8"/>
      <c r="V254" s="9" t="str">
        <f t="shared" si="326"/>
        <v>F</v>
      </c>
      <c r="W254" s="8"/>
      <c r="X254" s="9" t="str">
        <f t="shared" si="327"/>
        <v>F</v>
      </c>
      <c r="Y254" s="8"/>
      <c r="Z254" s="9" t="str">
        <f t="shared" si="328"/>
        <v>F</v>
      </c>
      <c r="AA254" s="8"/>
      <c r="AB254" s="9" t="str">
        <f t="shared" si="329"/>
        <v>F</v>
      </c>
      <c r="AC254" s="8"/>
      <c r="AD254" s="9" t="str">
        <f t="shared" si="330"/>
        <v>F</v>
      </c>
      <c r="AE254" s="9">
        <f>វត្តមាន!AL254</f>
        <v>0</v>
      </c>
      <c r="AF254" s="9">
        <f>វត្តមាន!AM254</f>
        <v>0</v>
      </c>
      <c r="AG254" s="9">
        <f>វត្តមាន!AN254</f>
        <v>0</v>
      </c>
      <c r="AH254" s="9">
        <f>វត្តមាន!AO254</f>
        <v>0</v>
      </c>
      <c r="AI254" s="53">
        <f t="shared" si="331"/>
        <v>0</v>
      </c>
      <c r="AJ254" s="53">
        <f t="shared" si="332"/>
        <v>0</v>
      </c>
      <c r="AK254" s="54" t="str">
        <f t="shared" si="333"/>
        <v>F</v>
      </c>
      <c r="AL254" s="54" t="str">
        <f t="shared" si="334"/>
        <v>ខ្សោយ</v>
      </c>
      <c r="AM254" s="53">
        <f t="shared" si="335"/>
        <v>1</v>
      </c>
      <c r="AN254" s="53">
        <f>វត្តមាន!BV254</f>
        <v>0</v>
      </c>
      <c r="AO254" s="53">
        <f>វត្តមាន!BW254</f>
        <v>0</v>
      </c>
      <c r="AP254" s="53">
        <f>វត្តមាន!BX254</f>
        <v>0</v>
      </c>
      <c r="AQ254" s="53">
        <f>វត្តមាន!BY254</f>
        <v>0</v>
      </c>
      <c r="AR254" s="53"/>
      <c r="AS254" s="8"/>
      <c r="AT254" s="8"/>
      <c r="AU254" s="8">
        <f t="shared" si="336"/>
        <v>0</v>
      </c>
      <c r="AV254" s="9" t="str">
        <f t="shared" si="337"/>
        <v>F</v>
      </c>
      <c r="AW254" s="8"/>
      <c r="AX254" s="9" t="str">
        <f t="shared" si="338"/>
        <v>F</v>
      </c>
      <c r="AY254" s="8"/>
      <c r="AZ254" s="9" t="str">
        <f t="shared" si="339"/>
        <v>F</v>
      </c>
      <c r="BA254" s="8"/>
      <c r="BB254" s="9" t="str">
        <f t="shared" si="340"/>
        <v>F</v>
      </c>
      <c r="BC254" s="8"/>
      <c r="BD254" s="9" t="str">
        <f t="shared" si="341"/>
        <v>F</v>
      </c>
      <c r="BE254" s="8"/>
      <c r="BF254" s="9" t="str">
        <f t="shared" si="342"/>
        <v>F</v>
      </c>
      <c r="BG254" s="8"/>
      <c r="BH254" s="9" t="str">
        <f t="shared" si="343"/>
        <v>F</v>
      </c>
      <c r="BI254" s="8"/>
      <c r="BJ254" s="9" t="str">
        <f t="shared" si="344"/>
        <v>F</v>
      </c>
      <c r="BK254" s="8"/>
      <c r="BL254" s="9" t="str">
        <f t="shared" si="345"/>
        <v>F</v>
      </c>
      <c r="BM254" s="8"/>
      <c r="BN254" s="9" t="str">
        <f t="shared" si="346"/>
        <v>F</v>
      </c>
      <c r="BO254" s="8"/>
      <c r="BP254" s="9" t="str">
        <f t="shared" si="347"/>
        <v>F</v>
      </c>
      <c r="BQ254" s="51">
        <f t="shared" si="348"/>
        <v>0</v>
      </c>
      <c r="BR254" s="51">
        <f t="shared" si="349"/>
        <v>0</v>
      </c>
      <c r="BS254" s="56" t="str">
        <f t="shared" si="350"/>
        <v>F</v>
      </c>
      <c r="BT254" s="56" t="str">
        <f t="shared" si="351"/>
        <v>ខ្សោយ</v>
      </c>
      <c r="BU254" s="51">
        <f t="shared" si="352"/>
        <v>1</v>
      </c>
      <c r="BV254" s="51">
        <f>វត្តមាន!BV254</f>
        <v>0</v>
      </c>
      <c r="BW254" s="51">
        <f>វត្តមាន!BW254</f>
        <v>0</v>
      </c>
      <c r="BX254" s="51">
        <f>វត្តមាន!BX254</f>
        <v>0</v>
      </c>
      <c r="BY254" s="51">
        <f>វត្តមាន!BY254</f>
        <v>0</v>
      </c>
      <c r="BZ254" s="8"/>
      <c r="CA254" s="8"/>
      <c r="CB254" s="8">
        <f t="shared" si="353"/>
        <v>0</v>
      </c>
      <c r="CC254" s="9" t="str">
        <f t="shared" si="354"/>
        <v>F</v>
      </c>
      <c r="CD254" s="8"/>
      <c r="CE254" s="9" t="str">
        <f t="shared" si="355"/>
        <v>F</v>
      </c>
      <c r="CF254" s="8"/>
      <c r="CG254" s="9" t="str">
        <f t="shared" si="356"/>
        <v>F</v>
      </c>
      <c r="CH254" s="8"/>
      <c r="CI254" s="9" t="str">
        <f t="shared" si="357"/>
        <v>F</v>
      </c>
      <c r="CJ254" s="8"/>
      <c r="CK254" s="9" t="str">
        <f t="shared" si="358"/>
        <v>F</v>
      </c>
      <c r="CL254" s="8"/>
      <c r="CM254" s="9" t="str">
        <f t="shared" si="359"/>
        <v>F</v>
      </c>
      <c r="CN254" s="8"/>
      <c r="CO254" s="9" t="str">
        <f t="shared" si="360"/>
        <v>F</v>
      </c>
      <c r="CP254" s="8"/>
      <c r="CQ254" s="9" t="str">
        <f t="shared" si="361"/>
        <v>F</v>
      </c>
      <c r="CR254" s="8"/>
      <c r="CS254" s="9" t="str">
        <f t="shared" si="362"/>
        <v>F</v>
      </c>
      <c r="CT254" s="8"/>
      <c r="CU254" s="9" t="str">
        <f t="shared" si="363"/>
        <v>F</v>
      </c>
      <c r="CV254" s="8"/>
      <c r="CW254" s="9" t="str">
        <f t="shared" si="364"/>
        <v>F</v>
      </c>
      <c r="CX254" s="51">
        <f t="shared" si="365"/>
        <v>0</v>
      </c>
      <c r="CY254" s="51">
        <v>246</v>
      </c>
      <c r="CZ254" s="56" t="str">
        <f t="shared" si="366"/>
        <v>A</v>
      </c>
      <c r="DA254" s="56" t="str">
        <f t="shared" si="367"/>
        <v>ល្អ</v>
      </c>
      <c r="DB254" s="51" t="e">
        <f t="shared" si="368"/>
        <v>#N/A</v>
      </c>
      <c r="DC254" s="51">
        <f>វត្តមាន!DF254</f>
        <v>0</v>
      </c>
      <c r="DD254" s="51">
        <f>វត្តមាន!DG254</f>
        <v>0</v>
      </c>
      <c r="DE254" s="51">
        <f>វត្តមាន!DH254</f>
        <v>0</v>
      </c>
      <c r="DF254" s="51">
        <f>វត្តមាន!DI254</f>
        <v>0</v>
      </c>
      <c r="DG254" s="8"/>
      <c r="DH254" s="8"/>
      <c r="DI254" s="8">
        <f t="shared" si="369"/>
        <v>0</v>
      </c>
      <c r="DJ254" s="9" t="str">
        <f t="shared" si="370"/>
        <v>F</v>
      </c>
      <c r="DK254" s="8"/>
      <c r="DL254" s="9" t="str">
        <f t="shared" si="371"/>
        <v>F</v>
      </c>
      <c r="DM254" s="8"/>
      <c r="DN254" s="9" t="str">
        <f t="shared" si="372"/>
        <v>F</v>
      </c>
      <c r="DO254" s="8"/>
      <c r="DP254" s="9" t="str">
        <f t="shared" si="373"/>
        <v>F</v>
      </c>
      <c r="DQ254" s="8"/>
      <c r="DR254" s="9" t="str">
        <f t="shared" si="374"/>
        <v>F</v>
      </c>
      <c r="DS254" s="8"/>
      <c r="DT254" s="9" t="str">
        <f t="shared" si="375"/>
        <v>F</v>
      </c>
      <c r="DU254" s="8"/>
      <c r="DV254" s="9" t="str">
        <f t="shared" si="376"/>
        <v>F</v>
      </c>
      <c r="DW254" s="8"/>
      <c r="DX254" s="9" t="str">
        <f t="shared" si="377"/>
        <v>F</v>
      </c>
      <c r="DY254" s="8"/>
      <c r="DZ254" s="9" t="str">
        <f t="shared" si="378"/>
        <v>F</v>
      </c>
      <c r="EA254" s="8"/>
      <c r="EB254" s="9" t="str">
        <f t="shared" si="379"/>
        <v>F</v>
      </c>
      <c r="EC254" s="8"/>
      <c r="ED254" s="9" t="str">
        <f t="shared" si="380"/>
        <v>F</v>
      </c>
      <c r="EE254" s="58">
        <f t="shared" si="381"/>
        <v>0</v>
      </c>
      <c r="EF254" s="58">
        <v>246</v>
      </c>
      <c r="EG254" s="59" t="str">
        <f t="shared" si="382"/>
        <v>A</v>
      </c>
      <c r="EH254" s="59" t="str">
        <f t="shared" si="383"/>
        <v>ល្អ</v>
      </c>
      <c r="EI254" s="58" t="e">
        <f t="shared" si="384"/>
        <v>#N/A</v>
      </c>
      <c r="EJ254" s="58">
        <f>វត្តមាន!EP254</f>
        <v>2</v>
      </c>
      <c r="EK254" s="58">
        <f>វត្តមាន!EQ254</f>
        <v>2</v>
      </c>
      <c r="EL254" s="58">
        <f>វត្តមាន!ER254</f>
        <v>2</v>
      </c>
      <c r="EM254" s="58">
        <f>វត្តមាន!ES254</f>
        <v>6</v>
      </c>
      <c r="EN254" s="67"/>
      <c r="EO254" s="8"/>
      <c r="EP254" s="8"/>
      <c r="EQ254" s="8">
        <f t="shared" si="385"/>
        <v>0</v>
      </c>
      <c r="ER254" s="9" t="str">
        <f t="shared" si="386"/>
        <v>F</v>
      </c>
      <c r="ES254" s="9"/>
      <c r="ET254" s="8"/>
      <c r="EU254" s="9" t="str">
        <f t="shared" si="387"/>
        <v>F</v>
      </c>
      <c r="EV254" s="9"/>
      <c r="EW254" s="8"/>
      <c r="EX254" s="9" t="str">
        <f t="shared" si="388"/>
        <v>F</v>
      </c>
      <c r="EY254" s="9"/>
      <c r="EZ254" s="8"/>
      <c r="FA254" s="9" t="str">
        <f t="shared" si="389"/>
        <v>F</v>
      </c>
      <c r="FB254" s="9"/>
      <c r="FC254" s="8"/>
      <c r="FD254" s="9" t="str">
        <f t="shared" si="390"/>
        <v>F</v>
      </c>
      <c r="FE254" s="9"/>
      <c r="FF254" s="8"/>
      <c r="FG254" s="9" t="str">
        <f t="shared" si="391"/>
        <v>F</v>
      </c>
      <c r="FH254" s="9"/>
      <c r="FI254" s="8"/>
      <c r="FJ254" s="9" t="str">
        <f t="shared" si="392"/>
        <v>F</v>
      </c>
      <c r="FK254" s="9"/>
      <c r="FL254" s="8"/>
      <c r="FM254" s="9" t="str">
        <f t="shared" si="393"/>
        <v>F</v>
      </c>
      <c r="FN254" s="9"/>
      <c r="FO254" s="8"/>
      <c r="FP254" s="9" t="str">
        <f t="shared" si="394"/>
        <v>F</v>
      </c>
      <c r="FQ254" s="9"/>
      <c r="FR254" s="8"/>
      <c r="FS254" s="9" t="str">
        <f t="shared" si="395"/>
        <v>F</v>
      </c>
      <c r="FT254" s="9"/>
      <c r="FU254" s="8"/>
      <c r="FV254" s="9" t="str">
        <f t="shared" si="396"/>
        <v>F</v>
      </c>
      <c r="FX254" s="58">
        <f t="shared" si="397"/>
        <v>0</v>
      </c>
      <c r="FY254" s="58">
        <v>246</v>
      </c>
      <c r="FZ254" s="59" t="str">
        <f t="shared" si="398"/>
        <v>A</v>
      </c>
      <c r="GA254" s="59" t="str">
        <f t="shared" si="399"/>
        <v>ល្អ</v>
      </c>
      <c r="GB254" s="58" t="e">
        <f t="shared" si="400"/>
        <v>#N/A</v>
      </c>
      <c r="GC254" s="58">
        <f>វត្តមាន!FZ254</f>
        <v>2</v>
      </c>
      <c r="GD254" s="58">
        <f>វត្តមាន!GA254</f>
        <v>2</v>
      </c>
      <c r="GE254" s="58">
        <f>វត្តមាន!GB254</f>
        <v>2</v>
      </c>
      <c r="GF254" s="58">
        <f>វត្តមាន!GC254</f>
        <v>6</v>
      </c>
      <c r="GG254" s="69">
        <f t="shared" si="401"/>
        <v>123</v>
      </c>
      <c r="GH254" s="69">
        <f t="shared" si="402"/>
        <v>246</v>
      </c>
      <c r="GI254" s="69">
        <f t="shared" si="403"/>
        <v>184.5</v>
      </c>
      <c r="GJ254" s="59" t="str">
        <f t="shared" si="404"/>
        <v>A</v>
      </c>
      <c r="GK254" s="59" t="str">
        <f t="shared" si="405"/>
        <v>ល្អ</v>
      </c>
      <c r="GL254" s="58" t="e">
        <f t="shared" si="406"/>
        <v>#N/A</v>
      </c>
      <c r="GM254" s="2">
        <f t="shared" si="407"/>
        <v>4</v>
      </c>
      <c r="GN254" s="2">
        <f t="shared" si="408"/>
        <v>4</v>
      </c>
      <c r="GO254" s="2">
        <f t="shared" si="409"/>
        <v>4</v>
      </c>
      <c r="GP254" s="2">
        <f t="shared" si="410"/>
        <v>12</v>
      </c>
    </row>
    <row r="255" spans="1:198">
      <c r="A255" s="2"/>
      <c r="B255" s="2">
        <f>ប្រវត្តិរូបសិស្ស!B259</f>
        <v>0</v>
      </c>
      <c r="C255" s="2">
        <f>ប្រវត្តិរូបសិស្ស!C255</f>
        <v>0</v>
      </c>
      <c r="D255" s="2">
        <f>ប្រវត្តិរូបសិស្ស!D255</f>
        <v>0</v>
      </c>
      <c r="E255" s="7">
        <f>ប្រវត្តិរូបសិស្ស!E255</f>
        <v>0</v>
      </c>
      <c r="F255" s="7">
        <f>ប្រវត្តិរូបសិស្ស!G255</f>
        <v>0</v>
      </c>
      <c r="G255" s="8"/>
      <c r="H255" s="8"/>
      <c r="I255" s="8">
        <f t="shared" si="319"/>
        <v>0</v>
      </c>
      <c r="J255" s="9" t="str">
        <f t="shared" si="320"/>
        <v>F</v>
      </c>
      <c r="K255" s="8"/>
      <c r="L255" s="9" t="str">
        <f t="shared" si="321"/>
        <v>F</v>
      </c>
      <c r="M255" s="8"/>
      <c r="N255" s="9" t="str">
        <f t="shared" si="322"/>
        <v>F</v>
      </c>
      <c r="O255" s="8"/>
      <c r="P255" s="9" t="str">
        <f t="shared" si="323"/>
        <v>F</v>
      </c>
      <c r="Q255" s="8"/>
      <c r="R255" s="9" t="str">
        <f t="shared" si="324"/>
        <v>F</v>
      </c>
      <c r="S255" s="8"/>
      <c r="T255" s="9" t="str">
        <f t="shared" si="325"/>
        <v>F</v>
      </c>
      <c r="U255" s="8"/>
      <c r="V255" s="9" t="str">
        <f t="shared" si="326"/>
        <v>F</v>
      </c>
      <c r="W255" s="8"/>
      <c r="X255" s="9" t="str">
        <f t="shared" si="327"/>
        <v>F</v>
      </c>
      <c r="Y255" s="8"/>
      <c r="Z255" s="9" t="str">
        <f t="shared" si="328"/>
        <v>F</v>
      </c>
      <c r="AA255" s="8"/>
      <c r="AB255" s="9" t="str">
        <f t="shared" si="329"/>
        <v>F</v>
      </c>
      <c r="AC255" s="8"/>
      <c r="AD255" s="9" t="str">
        <f t="shared" si="330"/>
        <v>F</v>
      </c>
      <c r="AE255" s="9">
        <f>វត្តមាន!AL255</f>
        <v>0</v>
      </c>
      <c r="AF255" s="9">
        <f>វត្តមាន!AM255</f>
        <v>0</v>
      </c>
      <c r="AG255" s="9">
        <f>វត្តមាន!AN255</f>
        <v>0</v>
      </c>
      <c r="AH255" s="9">
        <f>វត្តមាន!AO255</f>
        <v>0</v>
      </c>
      <c r="AI255" s="53">
        <f t="shared" si="331"/>
        <v>0</v>
      </c>
      <c r="AJ255" s="53">
        <f t="shared" si="332"/>
        <v>0</v>
      </c>
      <c r="AK255" s="54" t="str">
        <f t="shared" si="333"/>
        <v>F</v>
      </c>
      <c r="AL255" s="54" t="str">
        <f t="shared" si="334"/>
        <v>ខ្សោយ</v>
      </c>
      <c r="AM255" s="53">
        <f t="shared" si="335"/>
        <v>1</v>
      </c>
      <c r="AN255" s="53">
        <f>វត្តមាន!BV255</f>
        <v>0</v>
      </c>
      <c r="AO255" s="53">
        <f>វត្តមាន!BW255</f>
        <v>0</v>
      </c>
      <c r="AP255" s="53">
        <f>វត្តមាន!BX255</f>
        <v>0</v>
      </c>
      <c r="AQ255" s="53">
        <f>វត្តមាន!BY255</f>
        <v>0</v>
      </c>
      <c r="AR255" s="53"/>
      <c r="AS255" s="8"/>
      <c r="AT255" s="8"/>
      <c r="AU255" s="8">
        <f t="shared" si="336"/>
        <v>0</v>
      </c>
      <c r="AV255" s="9" t="str">
        <f t="shared" si="337"/>
        <v>F</v>
      </c>
      <c r="AW255" s="8"/>
      <c r="AX255" s="9" t="str">
        <f t="shared" si="338"/>
        <v>F</v>
      </c>
      <c r="AY255" s="8"/>
      <c r="AZ255" s="9" t="str">
        <f t="shared" si="339"/>
        <v>F</v>
      </c>
      <c r="BA255" s="8"/>
      <c r="BB255" s="9" t="str">
        <f t="shared" si="340"/>
        <v>F</v>
      </c>
      <c r="BC255" s="8"/>
      <c r="BD255" s="9" t="str">
        <f t="shared" si="341"/>
        <v>F</v>
      </c>
      <c r="BE255" s="8"/>
      <c r="BF255" s="9" t="str">
        <f t="shared" si="342"/>
        <v>F</v>
      </c>
      <c r="BG255" s="8"/>
      <c r="BH255" s="9" t="str">
        <f t="shared" si="343"/>
        <v>F</v>
      </c>
      <c r="BI255" s="8"/>
      <c r="BJ255" s="9" t="str">
        <f t="shared" si="344"/>
        <v>F</v>
      </c>
      <c r="BK255" s="8"/>
      <c r="BL255" s="9" t="str">
        <f t="shared" si="345"/>
        <v>F</v>
      </c>
      <c r="BM255" s="8"/>
      <c r="BN255" s="9" t="str">
        <f t="shared" si="346"/>
        <v>F</v>
      </c>
      <c r="BO255" s="8"/>
      <c r="BP255" s="9" t="str">
        <f t="shared" si="347"/>
        <v>F</v>
      </c>
      <c r="BQ255" s="51">
        <f t="shared" si="348"/>
        <v>0</v>
      </c>
      <c r="BR255" s="51">
        <f t="shared" si="349"/>
        <v>0</v>
      </c>
      <c r="BS255" s="56" t="str">
        <f t="shared" si="350"/>
        <v>F</v>
      </c>
      <c r="BT255" s="56" t="str">
        <f t="shared" si="351"/>
        <v>ខ្សោយ</v>
      </c>
      <c r="BU255" s="51">
        <f t="shared" si="352"/>
        <v>1</v>
      </c>
      <c r="BV255" s="51">
        <f>វត្តមាន!BV255</f>
        <v>0</v>
      </c>
      <c r="BW255" s="51">
        <f>វត្តមាន!BW255</f>
        <v>0</v>
      </c>
      <c r="BX255" s="51">
        <f>វត្តមាន!BX255</f>
        <v>0</v>
      </c>
      <c r="BY255" s="51">
        <f>វត្តមាន!BY255</f>
        <v>0</v>
      </c>
      <c r="BZ255" s="8"/>
      <c r="CA255" s="8"/>
      <c r="CB255" s="8">
        <f t="shared" si="353"/>
        <v>0</v>
      </c>
      <c r="CC255" s="9" t="str">
        <f t="shared" si="354"/>
        <v>F</v>
      </c>
      <c r="CD255" s="8"/>
      <c r="CE255" s="9" t="str">
        <f t="shared" si="355"/>
        <v>F</v>
      </c>
      <c r="CF255" s="8"/>
      <c r="CG255" s="9" t="str">
        <f t="shared" si="356"/>
        <v>F</v>
      </c>
      <c r="CH255" s="8"/>
      <c r="CI255" s="9" t="str">
        <f t="shared" si="357"/>
        <v>F</v>
      </c>
      <c r="CJ255" s="8"/>
      <c r="CK255" s="9" t="str">
        <f t="shared" si="358"/>
        <v>F</v>
      </c>
      <c r="CL255" s="8"/>
      <c r="CM255" s="9" t="str">
        <f t="shared" si="359"/>
        <v>F</v>
      </c>
      <c r="CN255" s="8"/>
      <c r="CO255" s="9" t="str">
        <f t="shared" si="360"/>
        <v>F</v>
      </c>
      <c r="CP255" s="8"/>
      <c r="CQ255" s="9" t="str">
        <f t="shared" si="361"/>
        <v>F</v>
      </c>
      <c r="CR255" s="8"/>
      <c r="CS255" s="9" t="str">
        <f t="shared" si="362"/>
        <v>F</v>
      </c>
      <c r="CT255" s="8"/>
      <c r="CU255" s="9" t="str">
        <f t="shared" si="363"/>
        <v>F</v>
      </c>
      <c r="CV255" s="8"/>
      <c r="CW255" s="9" t="str">
        <f t="shared" si="364"/>
        <v>F</v>
      </c>
      <c r="CX255" s="51">
        <f t="shared" si="365"/>
        <v>0</v>
      </c>
      <c r="CY255" s="51">
        <v>247</v>
      </c>
      <c r="CZ255" s="56" t="str">
        <f t="shared" si="366"/>
        <v>A</v>
      </c>
      <c r="DA255" s="56" t="str">
        <f t="shared" si="367"/>
        <v>ល្អ</v>
      </c>
      <c r="DB255" s="51" t="e">
        <f t="shared" si="368"/>
        <v>#N/A</v>
      </c>
      <c r="DC255" s="51">
        <f>វត្តមាន!DF255</f>
        <v>0</v>
      </c>
      <c r="DD255" s="51">
        <f>វត្តមាន!DG255</f>
        <v>0</v>
      </c>
      <c r="DE255" s="51">
        <f>វត្តមាន!DH255</f>
        <v>0</v>
      </c>
      <c r="DF255" s="51">
        <f>វត្តមាន!DI255</f>
        <v>0</v>
      </c>
      <c r="DG255" s="8"/>
      <c r="DH255" s="8"/>
      <c r="DI255" s="8">
        <f t="shared" si="369"/>
        <v>0</v>
      </c>
      <c r="DJ255" s="9" t="str">
        <f t="shared" si="370"/>
        <v>F</v>
      </c>
      <c r="DK255" s="8"/>
      <c r="DL255" s="9" t="str">
        <f t="shared" si="371"/>
        <v>F</v>
      </c>
      <c r="DM255" s="8"/>
      <c r="DN255" s="9" t="str">
        <f t="shared" si="372"/>
        <v>F</v>
      </c>
      <c r="DO255" s="8"/>
      <c r="DP255" s="9" t="str">
        <f t="shared" si="373"/>
        <v>F</v>
      </c>
      <c r="DQ255" s="8"/>
      <c r="DR255" s="9" t="str">
        <f t="shared" si="374"/>
        <v>F</v>
      </c>
      <c r="DS255" s="8"/>
      <c r="DT255" s="9" t="str">
        <f t="shared" si="375"/>
        <v>F</v>
      </c>
      <c r="DU255" s="8"/>
      <c r="DV255" s="9" t="str">
        <f t="shared" si="376"/>
        <v>F</v>
      </c>
      <c r="DW255" s="8"/>
      <c r="DX255" s="9" t="str">
        <f t="shared" si="377"/>
        <v>F</v>
      </c>
      <c r="DY255" s="8"/>
      <c r="DZ255" s="9" t="str">
        <f t="shared" si="378"/>
        <v>F</v>
      </c>
      <c r="EA255" s="8"/>
      <c r="EB255" s="9" t="str">
        <f t="shared" si="379"/>
        <v>F</v>
      </c>
      <c r="EC255" s="8"/>
      <c r="ED255" s="9" t="str">
        <f t="shared" si="380"/>
        <v>F</v>
      </c>
      <c r="EE255" s="58">
        <f t="shared" si="381"/>
        <v>0</v>
      </c>
      <c r="EF255" s="58">
        <v>247</v>
      </c>
      <c r="EG255" s="59" t="str">
        <f t="shared" si="382"/>
        <v>A</v>
      </c>
      <c r="EH255" s="59" t="str">
        <f t="shared" si="383"/>
        <v>ល្អ</v>
      </c>
      <c r="EI255" s="58" t="e">
        <f t="shared" si="384"/>
        <v>#N/A</v>
      </c>
      <c r="EJ255" s="58">
        <f>វត្តមាន!EP255</f>
        <v>2</v>
      </c>
      <c r="EK255" s="58">
        <f>វត្តមាន!EQ255</f>
        <v>2</v>
      </c>
      <c r="EL255" s="58">
        <f>វត្តមាន!ER255</f>
        <v>2</v>
      </c>
      <c r="EM255" s="58">
        <f>វត្តមាន!ES255</f>
        <v>6</v>
      </c>
      <c r="EN255" s="67"/>
      <c r="EO255" s="8"/>
      <c r="EP255" s="8"/>
      <c r="EQ255" s="8">
        <f t="shared" si="385"/>
        <v>0</v>
      </c>
      <c r="ER255" s="9" t="str">
        <f t="shared" si="386"/>
        <v>F</v>
      </c>
      <c r="ES255" s="9"/>
      <c r="ET255" s="8"/>
      <c r="EU255" s="9" t="str">
        <f t="shared" si="387"/>
        <v>F</v>
      </c>
      <c r="EV255" s="9"/>
      <c r="EW255" s="8"/>
      <c r="EX255" s="9" t="str">
        <f t="shared" si="388"/>
        <v>F</v>
      </c>
      <c r="EY255" s="9"/>
      <c r="EZ255" s="8"/>
      <c r="FA255" s="9" t="str">
        <f t="shared" si="389"/>
        <v>F</v>
      </c>
      <c r="FB255" s="9"/>
      <c r="FC255" s="8"/>
      <c r="FD255" s="9" t="str">
        <f t="shared" si="390"/>
        <v>F</v>
      </c>
      <c r="FE255" s="9"/>
      <c r="FF255" s="8"/>
      <c r="FG255" s="9" t="str">
        <f t="shared" si="391"/>
        <v>F</v>
      </c>
      <c r="FH255" s="9"/>
      <c r="FI255" s="8"/>
      <c r="FJ255" s="9" t="str">
        <f t="shared" si="392"/>
        <v>F</v>
      </c>
      <c r="FK255" s="9"/>
      <c r="FL255" s="8"/>
      <c r="FM255" s="9" t="str">
        <f t="shared" si="393"/>
        <v>F</v>
      </c>
      <c r="FN255" s="9"/>
      <c r="FO255" s="8"/>
      <c r="FP255" s="9" t="str">
        <f t="shared" si="394"/>
        <v>F</v>
      </c>
      <c r="FQ255" s="9"/>
      <c r="FR255" s="8"/>
      <c r="FS255" s="9" t="str">
        <f t="shared" si="395"/>
        <v>F</v>
      </c>
      <c r="FT255" s="9"/>
      <c r="FU255" s="8"/>
      <c r="FV255" s="9" t="str">
        <f t="shared" si="396"/>
        <v>F</v>
      </c>
      <c r="FX255" s="58">
        <f t="shared" si="397"/>
        <v>0</v>
      </c>
      <c r="FY255" s="58">
        <v>247</v>
      </c>
      <c r="FZ255" s="59" t="str">
        <f t="shared" si="398"/>
        <v>A</v>
      </c>
      <c r="GA255" s="59" t="str">
        <f t="shared" si="399"/>
        <v>ល្អ</v>
      </c>
      <c r="GB255" s="58" t="e">
        <f t="shared" si="400"/>
        <v>#N/A</v>
      </c>
      <c r="GC255" s="58">
        <f>វត្តមាន!FZ255</f>
        <v>2</v>
      </c>
      <c r="GD255" s="58">
        <f>វត្តមាន!GA255</f>
        <v>2</v>
      </c>
      <c r="GE255" s="58">
        <f>វត្តមាន!GB255</f>
        <v>2</v>
      </c>
      <c r="GF255" s="58">
        <f>វត្តមាន!GC255</f>
        <v>6</v>
      </c>
      <c r="GG255" s="69">
        <f t="shared" si="401"/>
        <v>123.5</v>
      </c>
      <c r="GH255" s="69">
        <f t="shared" si="402"/>
        <v>247</v>
      </c>
      <c r="GI255" s="69">
        <f t="shared" si="403"/>
        <v>185.25</v>
      </c>
      <c r="GJ255" s="59" t="str">
        <f t="shared" si="404"/>
        <v>A</v>
      </c>
      <c r="GK255" s="59" t="str">
        <f t="shared" si="405"/>
        <v>ល្អ</v>
      </c>
      <c r="GL255" s="58" t="e">
        <f t="shared" si="406"/>
        <v>#N/A</v>
      </c>
      <c r="GM255" s="2">
        <f t="shared" si="407"/>
        <v>4</v>
      </c>
      <c r="GN255" s="2">
        <f t="shared" si="408"/>
        <v>4</v>
      </c>
      <c r="GO255" s="2">
        <f t="shared" si="409"/>
        <v>4</v>
      </c>
      <c r="GP255" s="2">
        <f t="shared" si="410"/>
        <v>12</v>
      </c>
    </row>
    <row r="256" spans="1:198">
      <c r="A256" s="2"/>
      <c r="B256" s="2">
        <f>ប្រវត្តិរូបសិស្ស!B260</f>
        <v>0</v>
      </c>
      <c r="C256" s="2">
        <f>ប្រវត្តិរូបសិស្ស!C256</f>
        <v>0</v>
      </c>
      <c r="D256" s="2">
        <f>ប្រវត្តិរូបសិស្ស!D256</f>
        <v>0</v>
      </c>
      <c r="E256" s="7">
        <f>ប្រវត្តិរូបសិស្ស!E256</f>
        <v>0</v>
      </c>
      <c r="F256" s="7">
        <f>ប្រវត្តិរូបសិស្ស!G256</f>
        <v>0</v>
      </c>
      <c r="G256" s="8"/>
      <c r="H256" s="8"/>
      <c r="I256" s="8">
        <f t="shared" si="319"/>
        <v>0</v>
      </c>
      <c r="J256" s="9" t="str">
        <f t="shared" si="320"/>
        <v>F</v>
      </c>
      <c r="K256" s="8"/>
      <c r="L256" s="9" t="str">
        <f t="shared" si="321"/>
        <v>F</v>
      </c>
      <c r="M256" s="8"/>
      <c r="N256" s="9" t="str">
        <f t="shared" si="322"/>
        <v>F</v>
      </c>
      <c r="O256" s="8"/>
      <c r="P256" s="9" t="str">
        <f t="shared" si="323"/>
        <v>F</v>
      </c>
      <c r="Q256" s="8"/>
      <c r="R256" s="9" t="str">
        <f t="shared" si="324"/>
        <v>F</v>
      </c>
      <c r="S256" s="8"/>
      <c r="T256" s="9" t="str">
        <f t="shared" si="325"/>
        <v>F</v>
      </c>
      <c r="U256" s="8"/>
      <c r="V256" s="9" t="str">
        <f t="shared" si="326"/>
        <v>F</v>
      </c>
      <c r="W256" s="8"/>
      <c r="X256" s="9" t="str">
        <f t="shared" si="327"/>
        <v>F</v>
      </c>
      <c r="Y256" s="8"/>
      <c r="Z256" s="9" t="str">
        <f t="shared" si="328"/>
        <v>F</v>
      </c>
      <c r="AA256" s="8"/>
      <c r="AB256" s="9" t="str">
        <f t="shared" si="329"/>
        <v>F</v>
      </c>
      <c r="AC256" s="8"/>
      <c r="AD256" s="9" t="str">
        <f t="shared" si="330"/>
        <v>F</v>
      </c>
      <c r="AE256" s="9">
        <f>វត្តមាន!AL256</f>
        <v>0</v>
      </c>
      <c r="AF256" s="9">
        <f>វត្តមាន!AM256</f>
        <v>0</v>
      </c>
      <c r="AG256" s="9">
        <f>វត្តមាន!AN256</f>
        <v>0</v>
      </c>
      <c r="AH256" s="9">
        <f>វត្តមាន!AO256</f>
        <v>0</v>
      </c>
      <c r="AI256" s="53">
        <f t="shared" si="331"/>
        <v>0</v>
      </c>
      <c r="AJ256" s="53">
        <f t="shared" si="332"/>
        <v>0</v>
      </c>
      <c r="AK256" s="54" t="str">
        <f t="shared" si="333"/>
        <v>F</v>
      </c>
      <c r="AL256" s="54" t="str">
        <f t="shared" si="334"/>
        <v>ខ្សោយ</v>
      </c>
      <c r="AM256" s="53">
        <f t="shared" si="335"/>
        <v>1</v>
      </c>
      <c r="AN256" s="53">
        <f>វត្តមាន!BV256</f>
        <v>0</v>
      </c>
      <c r="AO256" s="53">
        <f>វត្តមាន!BW256</f>
        <v>0</v>
      </c>
      <c r="AP256" s="53">
        <f>វត្តមាន!BX256</f>
        <v>0</v>
      </c>
      <c r="AQ256" s="53">
        <f>វត្តមាន!BY256</f>
        <v>0</v>
      </c>
      <c r="AR256" s="53"/>
      <c r="AS256" s="8"/>
      <c r="AT256" s="8"/>
      <c r="AU256" s="8">
        <f t="shared" si="336"/>
        <v>0</v>
      </c>
      <c r="AV256" s="9" t="str">
        <f t="shared" si="337"/>
        <v>F</v>
      </c>
      <c r="AW256" s="8"/>
      <c r="AX256" s="9" t="str">
        <f t="shared" si="338"/>
        <v>F</v>
      </c>
      <c r="AY256" s="8"/>
      <c r="AZ256" s="9" t="str">
        <f t="shared" si="339"/>
        <v>F</v>
      </c>
      <c r="BA256" s="8"/>
      <c r="BB256" s="9" t="str">
        <f t="shared" si="340"/>
        <v>F</v>
      </c>
      <c r="BC256" s="8"/>
      <c r="BD256" s="9" t="str">
        <f t="shared" si="341"/>
        <v>F</v>
      </c>
      <c r="BE256" s="8"/>
      <c r="BF256" s="9" t="str">
        <f t="shared" si="342"/>
        <v>F</v>
      </c>
      <c r="BG256" s="8"/>
      <c r="BH256" s="9" t="str">
        <f t="shared" si="343"/>
        <v>F</v>
      </c>
      <c r="BI256" s="8"/>
      <c r="BJ256" s="9" t="str">
        <f t="shared" si="344"/>
        <v>F</v>
      </c>
      <c r="BK256" s="8"/>
      <c r="BL256" s="9" t="str">
        <f t="shared" si="345"/>
        <v>F</v>
      </c>
      <c r="BM256" s="8"/>
      <c r="BN256" s="9" t="str">
        <f t="shared" si="346"/>
        <v>F</v>
      </c>
      <c r="BO256" s="8"/>
      <c r="BP256" s="9" t="str">
        <f t="shared" si="347"/>
        <v>F</v>
      </c>
      <c r="BQ256" s="51">
        <f t="shared" si="348"/>
        <v>0</v>
      </c>
      <c r="BR256" s="51">
        <f t="shared" si="349"/>
        <v>0</v>
      </c>
      <c r="BS256" s="56" t="str">
        <f t="shared" si="350"/>
        <v>F</v>
      </c>
      <c r="BT256" s="56" t="str">
        <f t="shared" si="351"/>
        <v>ខ្សោយ</v>
      </c>
      <c r="BU256" s="51">
        <f t="shared" si="352"/>
        <v>1</v>
      </c>
      <c r="BV256" s="51">
        <f>វត្តមាន!BV256</f>
        <v>0</v>
      </c>
      <c r="BW256" s="51">
        <f>វត្តមាន!BW256</f>
        <v>0</v>
      </c>
      <c r="BX256" s="51">
        <f>វត្តមាន!BX256</f>
        <v>0</v>
      </c>
      <c r="BY256" s="51">
        <f>វត្តមាន!BY256</f>
        <v>0</v>
      </c>
      <c r="BZ256" s="8"/>
      <c r="CA256" s="8"/>
      <c r="CB256" s="8">
        <f t="shared" si="353"/>
        <v>0</v>
      </c>
      <c r="CC256" s="9" t="str">
        <f t="shared" si="354"/>
        <v>F</v>
      </c>
      <c r="CD256" s="8"/>
      <c r="CE256" s="9" t="str">
        <f t="shared" si="355"/>
        <v>F</v>
      </c>
      <c r="CF256" s="8"/>
      <c r="CG256" s="9" t="str">
        <f t="shared" si="356"/>
        <v>F</v>
      </c>
      <c r="CH256" s="8"/>
      <c r="CI256" s="9" t="str">
        <f t="shared" si="357"/>
        <v>F</v>
      </c>
      <c r="CJ256" s="8"/>
      <c r="CK256" s="9" t="str">
        <f t="shared" si="358"/>
        <v>F</v>
      </c>
      <c r="CL256" s="8"/>
      <c r="CM256" s="9" t="str">
        <f t="shared" si="359"/>
        <v>F</v>
      </c>
      <c r="CN256" s="8"/>
      <c r="CO256" s="9" t="str">
        <f t="shared" si="360"/>
        <v>F</v>
      </c>
      <c r="CP256" s="8"/>
      <c r="CQ256" s="9" t="str">
        <f t="shared" si="361"/>
        <v>F</v>
      </c>
      <c r="CR256" s="8"/>
      <c r="CS256" s="9" t="str">
        <f t="shared" si="362"/>
        <v>F</v>
      </c>
      <c r="CT256" s="8"/>
      <c r="CU256" s="9" t="str">
        <f t="shared" si="363"/>
        <v>F</v>
      </c>
      <c r="CV256" s="8"/>
      <c r="CW256" s="9" t="str">
        <f t="shared" si="364"/>
        <v>F</v>
      </c>
      <c r="CX256" s="51">
        <f t="shared" si="365"/>
        <v>0</v>
      </c>
      <c r="CY256" s="51">
        <v>248</v>
      </c>
      <c r="CZ256" s="56" t="str">
        <f t="shared" si="366"/>
        <v>A</v>
      </c>
      <c r="DA256" s="56" t="str">
        <f t="shared" si="367"/>
        <v>ល្អ</v>
      </c>
      <c r="DB256" s="51" t="e">
        <f t="shared" si="368"/>
        <v>#N/A</v>
      </c>
      <c r="DC256" s="51">
        <f>វត្តមាន!DF256</f>
        <v>0</v>
      </c>
      <c r="DD256" s="51">
        <f>វត្តមាន!DG256</f>
        <v>0</v>
      </c>
      <c r="DE256" s="51">
        <f>វត្តមាន!DH256</f>
        <v>0</v>
      </c>
      <c r="DF256" s="51">
        <f>វត្តមាន!DI256</f>
        <v>0</v>
      </c>
      <c r="DG256" s="8"/>
      <c r="DH256" s="8"/>
      <c r="DI256" s="8">
        <f t="shared" si="369"/>
        <v>0</v>
      </c>
      <c r="DJ256" s="9" t="str">
        <f t="shared" si="370"/>
        <v>F</v>
      </c>
      <c r="DK256" s="8"/>
      <c r="DL256" s="9" t="str">
        <f t="shared" si="371"/>
        <v>F</v>
      </c>
      <c r="DM256" s="8"/>
      <c r="DN256" s="9" t="str">
        <f t="shared" si="372"/>
        <v>F</v>
      </c>
      <c r="DO256" s="8"/>
      <c r="DP256" s="9" t="str">
        <f t="shared" si="373"/>
        <v>F</v>
      </c>
      <c r="DQ256" s="8"/>
      <c r="DR256" s="9" t="str">
        <f t="shared" si="374"/>
        <v>F</v>
      </c>
      <c r="DS256" s="8"/>
      <c r="DT256" s="9" t="str">
        <f t="shared" si="375"/>
        <v>F</v>
      </c>
      <c r="DU256" s="8"/>
      <c r="DV256" s="9" t="str">
        <f t="shared" si="376"/>
        <v>F</v>
      </c>
      <c r="DW256" s="8"/>
      <c r="DX256" s="9" t="str">
        <f t="shared" si="377"/>
        <v>F</v>
      </c>
      <c r="DY256" s="8"/>
      <c r="DZ256" s="9" t="str">
        <f t="shared" si="378"/>
        <v>F</v>
      </c>
      <c r="EA256" s="8"/>
      <c r="EB256" s="9" t="str">
        <f t="shared" si="379"/>
        <v>F</v>
      </c>
      <c r="EC256" s="8"/>
      <c r="ED256" s="9" t="str">
        <f t="shared" si="380"/>
        <v>F</v>
      </c>
      <c r="EE256" s="58">
        <f t="shared" si="381"/>
        <v>0</v>
      </c>
      <c r="EF256" s="58">
        <v>248</v>
      </c>
      <c r="EG256" s="59" t="str">
        <f t="shared" si="382"/>
        <v>A</v>
      </c>
      <c r="EH256" s="59" t="str">
        <f t="shared" si="383"/>
        <v>ល្អ</v>
      </c>
      <c r="EI256" s="58" t="e">
        <f t="shared" si="384"/>
        <v>#N/A</v>
      </c>
      <c r="EJ256" s="58">
        <f>វត្តមាន!EP256</f>
        <v>2</v>
      </c>
      <c r="EK256" s="58">
        <f>វត្តមាន!EQ256</f>
        <v>2</v>
      </c>
      <c r="EL256" s="58">
        <f>វត្តមាន!ER256</f>
        <v>2</v>
      </c>
      <c r="EM256" s="58">
        <f>វត្តមាន!ES256</f>
        <v>6</v>
      </c>
      <c r="EN256" s="67"/>
      <c r="EO256" s="8"/>
      <c r="EP256" s="8"/>
      <c r="EQ256" s="8">
        <f t="shared" si="385"/>
        <v>0</v>
      </c>
      <c r="ER256" s="9" t="str">
        <f t="shared" si="386"/>
        <v>F</v>
      </c>
      <c r="ES256" s="9"/>
      <c r="ET256" s="8"/>
      <c r="EU256" s="9" t="str">
        <f t="shared" si="387"/>
        <v>F</v>
      </c>
      <c r="EV256" s="9"/>
      <c r="EW256" s="8"/>
      <c r="EX256" s="9" t="str">
        <f t="shared" si="388"/>
        <v>F</v>
      </c>
      <c r="EY256" s="9"/>
      <c r="EZ256" s="8"/>
      <c r="FA256" s="9" t="str">
        <f t="shared" si="389"/>
        <v>F</v>
      </c>
      <c r="FB256" s="9"/>
      <c r="FC256" s="8"/>
      <c r="FD256" s="9" t="str">
        <f t="shared" si="390"/>
        <v>F</v>
      </c>
      <c r="FE256" s="9"/>
      <c r="FF256" s="8"/>
      <c r="FG256" s="9" t="str">
        <f t="shared" si="391"/>
        <v>F</v>
      </c>
      <c r="FH256" s="9"/>
      <c r="FI256" s="8"/>
      <c r="FJ256" s="9" t="str">
        <f t="shared" si="392"/>
        <v>F</v>
      </c>
      <c r="FK256" s="9"/>
      <c r="FL256" s="8"/>
      <c r="FM256" s="9" t="str">
        <f t="shared" si="393"/>
        <v>F</v>
      </c>
      <c r="FN256" s="9"/>
      <c r="FO256" s="8"/>
      <c r="FP256" s="9" t="str">
        <f t="shared" si="394"/>
        <v>F</v>
      </c>
      <c r="FQ256" s="9"/>
      <c r="FR256" s="8"/>
      <c r="FS256" s="9" t="str">
        <f t="shared" si="395"/>
        <v>F</v>
      </c>
      <c r="FT256" s="9"/>
      <c r="FU256" s="8"/>
      <c r="FV256" s="9" t="str">
        <f t="shared" si="396"/>
        <v>F</v>
      </c>
      <c r="FX256" s="58">
        <f t="shared" si="397"/>
        <v>0</v>
      </c>
      <c r="FY256" s="58">
        <v>248</v>
      </c>
      <c r="FZ256" s="59" t="str">
        <f t="shared" si="398"/>
        <v>A</v>
      </c>
      <c r="GA256" s="59" t="str">
        <f t="shared" si="399"/>
        <v>ល្អ</v>
      </c>
      <c r="GB256" s="58" t="e">
        <f t="shared" si="400"/>
        <v>#N/A</v>
      </c>
      <c r="GC256" s="58">
        <f>វត្តមាន!FZ256</f>
        <v>2</v>
      </c>
      <c r="GD256" s="58">
        <f>វត្តមាន!GA256</f>
        <v>2</v>
      </c>
      <c r="GE256" s="58">
        <f>វត្តមាន!GB256</f>
        <v>2</v>
      </c>
      <c r="GF256" s="58">
        <f>វត្តមាន!GC256</f>
        <v>6</v>
      </c>
      <c r="GG256" s="69">
        <f t="shared" si="401"/>
        <v>124</v>
      </c>
      <c r="GH256" s="69">
        <f t="shared" si="402"/>
        <v>248</v>
      </c>
      <c r="GI256" s="69">
        <f t="shared" si="403"/>
        <v>186</v>
      </c>
      <c r="GJ256" s="59" t="str">
        <f t="shared" si="404"/>
        <v>A</v>
      </c>
      <c r="GK256" s="59" t="str">
        <f t="shared" si="405"/>
        <v>ល្អ</v>
      </c>
      <c r="GL256" s="58" t="e">
        <f t="shared" si="406"/>
        <v>#N/A</v>
      </c>
      <c r="GM256" s="2">
        <f t="shared" si="407"/>
        <v>4</v>
      </c>
      <c r="GN256" s="2">
        <f t="shared" si="408"/>
        <v>4</v>
      </c>
      <c r="GO256" s="2">
        <f t="shared" si="409"/>
        <v>4</v>
      </c>
      <c r="GP256" s="2">
        <f t="shared" si="410"/>
        <v>12</v>
      </c>
    </row>
    <row r="257" spans="1:198">
      <c r="A257" s="2"/>
      <c r="B257" s="2">
        <f>ប្រវត្តិរូបសិស្ស!B261</f>
        <v>0</v>
      </c>
      <c r="C257" s="2">
        <f>ប្រវត្តិរូបសិស្ស!C257</f>
        <v>0</v>
      </c>
      <c r="D257" s="2">
        <f>ប្រវត្តិរូបសិស្ស!D257</f>
        <v>0</v>
      </c>
      <c r="E257" s="7">
        <f>ប្រវត្តិរូបសិស្ស!E257</f>
        <v>0</v>
      </c>
      <c r="F257" s="7">
        <f>ប្រវត្តិរូបសិស្ស!G257</f>
        <v>0</v>
      </c>
      <c r="G257" s="8"/>
      <c r="H257" s="8"/>
      <c r="I257" s="8">
        <f t="shared" si="319"/>
        <v>0</v>
      </c>
      <c r="J257" s="9" t="str">
        <f t="shared" si="320"/>
        <v>F</v>
      </c>
      <c r="K257" s="8"/>
      <c r="L257" s="9" t="str">
        <f t="shared" si="321"/>
        <v>F</v>
      </c>
      <c r="M257" s="8"/>
      <c r="N257" s="9" t="str">
        <f t="shared" si="322"/>
        <v>F</v>
      </c>
      <c r="O257" s="8"/>
      <c r="P257" s="9" t="str">
        <f t="shared" si="323"/>
        <v>F</v>
      </c>
      <c r="Q257" s="8"/>
      <c r="R257" s="9" t="str">
        <f t="shared" si="324"/>
        <v>F</v>
      </c>
      <c r="S257" s="8"/>
      <c r="T257" s="9" t="str">
        <f t="shared" si="325"/>
        <v>F</v>
      </c>
      <c r="U257" s="8"/>
      <c r="V257" s="9" t="str">
        <f t="shared" si="326"/>
        <v>F</v>
      </c>
      <c r="W257" s="8"/>
      <c r="X257" s="9" t="str">
        <f t="shared" si="327"/>
        <v>F</v>
      </c>
      <c r="Y257" s="8"/>
      <c r="Z257" s="9" t="str">
        <f t="shared" si="328"/>
        <v>F</v>
      </c>
      <c r="AA257" s="8"/>
      <c r="AB257" s="9" t="str">
        <f t="shared" si="329"/>
        <v>F</v>
      </c>
      <c r="AC257" s="8"/>
      <c r="AD257" s="9" t="str">
        <f t="shared" si="330"/>
        <v>F</v>
      </c>
      <c r="AE257" s="9">
        <f>វត្តមាន!AL257</f>
        <v>0</v>
      </c>
      <c r="AF257" s="9">
        <f>វត្តមាន!AM257</f>
        <v>0</v>
      </c>
      <c r="AG257" s="9">
        <f>វត្តមាន!AN257</f>
        <v>0</v>
      </c>
      <c r="AH257" s="9">
        <f>វត្តមាន!AO257</f>
        <v>0</v>
      </c>
      <c r="AI257" s="53">
        <f t="shared" si="331"/>
        <v>0</v>
      </c>
      <c r="AJ257" s="53">
        <f t="shared" si="332"/>
        <v>0</v>
      </c>
      <c r="AK257" s="54" t="str">
        <f t="shared" si="333"/>
        <v>F</v>
      </c>
      <c r="AL257" s="54" t="str">
        <f t="shared" si="334"/>
        <v>ខ្សោយ</v>
      </c>
      <c r="AM257" s="53">
        <f t="shared" si="335"/>
        <v>1</v>
      </c>
      <c r="AN257" s="53">
        <f>វត្តមាន!BV257</f>
        <v>0</v>
      </c>
      <c r="AO257" s="53">
        <f>វត្តមាន!BW257</f>
        <v>0</v>
      </c>
      <c r="AP257" s="53">
        <f>វត្តមាន!BX257</f>
        <v>0</v>
      </c>
      <c r="AQ257" s="53">
        <f>វត្តមាន!BY257</f>
        <v>0</v>
      </c>
      <c r="AR257" s="53"/>
      <c r="AS257" s="8"/>
      <c r="AT257" s="8"/>
      <c r="AU257" s="8">
        <f t="shared" si="336"/>
        <v>0</v>
      </c>
      <c r="AV257" s="9" t="str">
        <f t="shared" si="337"/>
        <v>F</v>
      </c>
      <c r="AW257" s="8"/>
      <c r="AX257" s="9" t="str">
        <f t="shared" si="338"/>
        <v>F</v>
      </c>
      <c r="AY257" s="8"/>
      <c r="AZ257" s="9" t="str">
        <f t="shared" si="339"/>
        <v>F</v>
      </c>
      <c r="BA257" s="8"/>
      <c r="BB257" s="9" t="str">
        <f t="shared" si="340"/>
        <v>F</v>
      </c>
      <c r="BC257" s="8"/>
      <c r="BD257" s="9" t="str">
        <f t="shared" si="341"/>
        <v>F</v>
      </c>
      <c r="BE257" s="8"/>
      <c r="BF257" s="9" t="str">
        <f t="shared" si="342"/>
        <v>F</v>
      </c>
      <c r="BG257" s="8"/>
      <c r="BH257" s="9" t="str">
        <f t="shared" si="343"/>
        <v>F</v>
      </c>
      <c r="BI257" s="8"/>
      <c r="BJ257" s="9" t="str">
        <f t="shared" si="344"/>
        <v>F</v>
      </c>
      <c r="BK257" s="8"/>
      <c r="BL257" s="9" t="str">
        <f t="shared" si="345"/>
        <v>F</v>
      </c>
      <c r="BM257" s="8"/>
      <c r="BN257" s="9" t="str">
        <f t="shared" si="346"/>
        <v>F</v>
      </c>
      <c r="BO257" s="8"/>
      <c r="BP257" s="9" t="str">
        <f t="shared" si="347"/>
        <v>F</v>
      </c>
      <c r="BQ257" s="51">
        <f t="shared" si="348"/>
        <v>0</v>
      </c>
      <c r="BR257" s="51">
        <f t="shared" si="349"/>
        <v>0</v>
      </c>
      <c r="BS257" s="56" t="str">
        <f t="shared" si="350"/>
        <v>F</v>
      </c>
      <c r="BT257" s="56" t="str">
        <f t="shared" si="351"/>
        <v>ខ្សោយ</v>
      </c>
      <c r="BU257" s="51">
        <f t="shared" si="352"/>
        <v>1</v>
      </c>
      <c r="BV257" s="51">
        <f>វត្តមាន!BV257</f>
        <v>0</v>
      </c>
      <c r="BW257" s="51">
        <f>វត្តមាន!BW257</f>
        <v>0</v>
      </c>
      <c r="BX257" s="51">
        <f>វត្តមាន!BX257</f>
        <v>0</v>
      </c>
      <c r="BY257" s="51">
        <f>វត្តមាន!BY257</f>
        <v>0</v>
      </c>
      <c r="BZ257" s="8"/>
      <c r="CA257" s="8"/>
      <c r="CB257" s="8">
        <f t="shared" si="353"/>
        <v>0</v>
      </c>
      <c r="CC257" s="9" t="str">
        <f t="shared" si="354"/>
        <v>F</v>
      </c>
      <c r="CD257" s="8"/>
      <c r="CE257" s="9" t="str">
        <f t="shared" si="355"/>
        <v>F</v>
      </c>
      <c r="CF257" s="8"/>
      <c r="CG257" s="9" t="str">
        <f t="shared" si="356"/>
        <v>F</v>
      </c>
      <c r="CH257" s="8"/>
      <c r="CI257" s="9" t="str">
        <f t="shared" si="357"/>
        <v>F</v>
      </c>
      <c r="CJ257" s="8"/>
      <c r="CK257" s="9" t="str">
        <f t="shared" si="358"/>
        <v>F</v>
      </c>
      <c r="CL257" s="8"/>
      <c r="CM257" s="9" t="str">
        <f t="shared" si="359"/>
        <v>F</v>
      </c>
      <c r="CN257" s="8"/>
      <c r="CO257" s="9" t="str">
        <f t="shared" si="360"/>
        <v>F</v>
      </c>
      <c r="CP257" s="8"/>
      <c r="CQ257" s="9" t="str">
        <f t="shared" si="361"/>
        <v>F</v>
      </c>
      <c r="CR257" s="8"/>
      <c r="CS257" s="9" t="str">
        <f t="shared" si="362"/>
        <v>F</v>
      </c>
      <c r="CT257" s="8"/>
      <c r="CU257" s="9" t="str">
        <f t="shared" si="363"/>
        <v>F</v>
      </c>
      <c r="CV257" s="8"/>
      <c r="CW257" s="9" t="str">
        <f t="shared" si="364"/>
        <v>F</v>
      </c>
      <c r="CX257" s="51">
        <f t="shared" si="365"/>
        <v>0</v>
      </c>
      <c r="CY257" s="51">
        <v>249</v>
      </c>
      <c r="CZ257" s="56" t="str">
        <f t="shared" si="366"/>
        <v>A</v>
      </c>
      <c r="DA257" s="56" t="str">
        <f t="shared" si="367"/>
        <v>ល្អ</v>
      </c>
      <c r="DB257" s="51" t="e">
        <f t="shared" si="368"/>
        <v>#N/A</v>
      </c>
      <c r="DC257" s="51">
        <f>វត្តមាន!DF257</f>
        <v>0</v>
      </c>
      <c r="DD257" s="51">
        <f>វត្តមាន!DG257</f>
        <v>0</v>
      </c>
      <c r="DE257" s="51">
        <f>វត្តមាន!DH257</f>
        <v>0</v>
      </c>
      <c r="DF257" s="51">
        <f>វត្តមាន!DI257</f>
        <v>0</v>
      </c>
      <c r="DG257" s="8"/>
      <c r="DH257" s="8"/>
      <c r="DI257" s="8">
        <f t="shared" si="369"/>
        <v>0</v>
      </c>
      <c r="DJ257" s="9" t="str">
        <f t="shared" si="370"/>
        <v>F</v>
      </c>
      <c r="DK257" s="8"/>
      <c r="DL257" s="9" t="str">
        <f t="shared" si="371"/>
        <v>F</v>
      </c>
      <c r="DM257" s="8"/>
      <c r="DN257" s="9" t="str">
        <f t="shared" si="372"/>
        <v>F</v>
      </c>
      <c r="DO257" s="8"/>
      <c r="DP257" s="9" t="str">
        <f t="shared" si="373"/>
        <v>F</v>
      </c>
      <c r="DQ257" s="8"/>
      <c r="DR257" s="9" t="str">
        <f t="shared" si="374"/>
        <v>F</v>
      </c>
      <c r="DS257" s="8"/>
      <c r="DT257" s="9" t="str">
        <f t="shared" si="375"/>
        <v>F</v>
      </c>
      <c r="DU257" s="8"/>
      <c r="DV257" s="9" t="str">
        <f t="shared" si="376"/>
        <v>F</v>
      </c>
      <c r="DW257" s="8"/>
      <c r="DX257" s="9" t="str">
        <f t="shared" si="377"/>
        <v>F</v>
      </c>
      <c r="DY257" s="8"/>
      <c r="DZ257" s="9" t="str">
        <f t="shared" si="378"/>
        <v>F</v>
      </c>
      <c r="EA257" s="8"/>
      <c r="EB257" s="9" t="str">
        <f t="shared" si="379"/>
        <v>F</v>
      </c>
      <c r="EC257" s="8"/>
      <c r="ED257" s="9" t="str">
        <f t="shared" si="380"/>
        <v>F</v>
      </c>
      <c r="EE257" s="58">
        <f t="shared" si="381"/>
        <v>0</v>
      </c>
      <c r="EF257" s="58">
        <v>249</v>
      </c>
      <c r="EG257" s="59" t="str">
        <f t="shared" si="382"/>
        <v>A</v>
      </c>
      <c r="EH257" s="59" t="str">
        <f t="shared" si="383"/>
        <v>ល្អ</v>
      </c>
      <c r="EI257" s="58" t="e">
        <f t="shared" si="384"/>
        <v>#N/A</v>
      </c>
      <c r="EJ257" s="58">
        <f>វត្តមាន!EP257</f>
        <v>2</v>
      </c>
      <c r="EK257" s="58">
        <f>វត្តមាន!EQ257</f>
        <v>2</v>
      </c>
      <c r="EL257" s="58">
        <f>វត្តមាន!ER257</f>
        <v>2</v>
      </c>
      <c r="EM257" s="58">
        <f>វត្តមាន!ES257</f>
        <v>6</v>
      </c>
      <c r="EN257" s="67"/>
      <c r="EO257" s="8"/>
      <c r="EP257" s="8"/>
      <c r="EQ257" s="8">
        <f t="shared" si="385"/>
        <v>0</v>
      </c>
      <c r="ER257" s="9" t="str">
        <f t="shared" si="386"/>
        <v>F</v>
      </c>
      <c r="ES257" s="9"/>
      <c r="ET257" s="8"/>
      <c r="EU257" s="9" t="str">
        <f t="shared" si="387"/>
        <v>F</v>
      </c>
      <c r="EV257" s="9"/>
      <c r="EW257" s="8"/>
      <c r="EX257" s="9" t="str">
        <f t="shared" si="388"/>
        <v>F</v>
      </c>
      <c r="EY257" s="9"/>
      <c r="EZ257" s="8"/>
      <c r="FA257" s="9" t="str">
        <f t="shared" si="389"/>
        <v>F</v>
      </c>
      <c r="FB257" s="9"/>
      <c r="FC257" s="8"/>
      <c r="FD257" s="9" t="str">
        <f t="shared" si="390"/>
        <v>F</v>
      </c>
      <c r="FE257" s="9"/>
      <c r="FF257" s="8"/>
      <c r="FG257" s="9" t="str">
        <f t="shared" si="391"/>
        <v>F</v>
      </c>
      <c r="FH257" s="9"/>
      <c r="FI257" s="8"/>
      <c r="FJ257" s="9" t="str">
        <f t="shared" si="392"/>
        <v>F</v>
      </c>
      <c r="FK257" s="9"/>
      <c r="FL257" s="8"/>
      <c r="FM257" s="9" t="str">
        <f t="shared" si="393"/>
        <v>F</v>
      </c>
      <c r="FN257" s="9"/>
      <c r="FO257" s="8"/>
      <c r="FP257" s="9" t="str">
        <f t="shared" si="394"/>
        <v>F</v>
      </c>
      <c r="FQ257" s="9"/>
      <c r="FR257" s="8"/>
      <c r="FS257" s="9" t="str">
        <f t="shared" si="395"/>
        <v>F</v>
      </c>
      <c r="FT257" s="9"/>
      <c r="FU257" s="8"/>
      <c r="FV257" s="9" t="str">
        <f t="shared" si="396"/>
        <v>F</v>
      </c>
      <c r="FX257" s="58">
        <f t="shared" si="397"/>
        <v>0</v>
      </c>
      <c r="FY257" s="58">
        <v>249</v>
      </c>
      <c r="FZ257" s="59" t="str">
        <f t="shared" si="398"/>
        <v>A</v>
      </c>
      <c r="GA257" s="59" t="str">
        <f t="shared" si="399"/>
        <v>ល្អ</v>
      </c>
      <c r="GB257" s="58" t="e">
        <f t="shared" si="400"/>
        <v>#N/A</v>
      </c>
      <c r="GC257" s="58">
        <f>វត្តមាន!FZ257</f>
        <v>2</v>
      </c>
      <c r="GD257" s="58">
        <f>វត្តមាន!GA257</f>
        <v>2</v>
      </c>
      <c r="GE257" s="58">
        <f>វត្តមាន!GB257</f>
        <v>2</v>
      </c>
      <c r="GF257" s="58">
        <f>វត្តមាន!GC257</f>
        <v>6</v>
      </c>
      <c r="GG257" s="69">
        <f t="shared" si="401"/>
        <v>124.5</v>
      </c>
      <c r="GH257" s="69">
        <f t="shared" si="402"/>
        <v>249</v>
      </c>
      <c r="GI257" s="69">
        <f t="shared" si="403"/>
        <v>186.75</v>
      </c>
      <c r="GJ257" s="59" t="str">
        <f t="shared" si="404"/>
        <v>A</v>
      </c>
      <c r="GK257" s="59" t="str">
        <f t="shared" si="405"/>
        <v>ល្អ</v>
      </c>
      <c r="GL257" s="58" t="e">
        <f t="shared" si="406"/>
        <v>#N/A</v>
      </c>
      <c r="GM257" s="2">
        <f t="shared" si="407"/>
        <v>4</v>
      </c>
      <c r="GN257" s="2">
        <f t="shared" si="408"/>
        <v>4</v>
      </c>
      <c r="GO257" s="2">
        <f t="shared" si="409"/>
        <v>4</v>
      </c>
      <c r="GP257" s="2">
        <f t="shared" si="410"/>
        <v>12</v>
      </c>
    </row>
    <row r="258" spans="1:198">
      <c r="A258" s="2"/>
      <c r="B258" s="2">
        <f>ប្រវត្តិរូបសិស្ស!B262</f>
        <v>0</v>
      </c>
      <c r="C258" s="2">
        <f>ប្រវត្តិរូបសិស្ស!C258</f>
        <v>0</v>
      </c>
      <c r="D258" s="2">
        <f>ប្រវត្តិរូបសិស្ស!D258</f>
        <v>0</v>
      </c>
      <c r="E258" s="7">
        <f>ប្រវត្តិរូបសិស្ស!E258</f>
        <v>0</v>
      </c>
      <c r="F258" s="7">
        <f>ប្រវត្តិរូបសិស្ស!G258</f>
        <v>0</v>
      </c>
      <c r="G258" s="8"/>
      <c r="H258" s="8"/>
      <c r="I258" s="8">
        <f t="shared" si="319"/>
        <v>0</v>
      </c>
      <c r="J258" s="9" t="str">
        <f t="shared" si="320"/>
        <v>F</v>
      </c>
      <c r="K258" s="8"/>
      <c r="L258" s="9" t="str">
        <f t="shared" si="321"/>
        <v>F</v>
      </c>
      <c r="M258" s="8"/>
      <c r="N258" s="9" t="str">
        <f t="shared" si="322"/>
        <v>F</v>
      </c>
      <c r="O258" s="8"/>
      <c r="P258" s="9" t="str">
        <f t="shared" si="323"/>
        <v>F</v>
      </c>
      <c r="Q258" s="8"/>
      <c r="R258" s="9" t="str">
        <f t="shared" si="324"/>
        <v>F</v>
      </c>
      <c r="S258" s="8"/>
      <c r="T258" s="9" t="str">
        <f t="shared" si="325"/>
        <v>F</v>
      </c>
      <c r="U258" s="8"/>
      <c r="V258" s="9" t="str">
        <f t="shared" si="326"/>
        <v>F</v>
      </c>
      <c r="W258" s="8"/>
      <c r="X258" s="9" t="str">
        <f t="shared" si="327"/>
        <v>F</v>
      </c>
      <c r="Y258" s="8"/>
      <c r="Z258" s="9" t="str">
        <f t="shared" si="328"/>
        <v>F</v>
      </c>
      <c r="AA258" s="8"/>
      <c r="AB258" s="9" t="str">
        <f t="shared" si="329"/>
        <v>F</v>
      </c>
      <c r="AC258" s="8"/>
      <c r="AD258" s="9" t="str">
        <f t="shared" si="330"/>
        <v>F</v>
      </c>
      <c r="AE258" s="9">
        <f>វត្តមាន!AL258</f>
        <v>0</v>
      </c>
      <c r="AF258" s="9">
        <f>វត្តមាន!AM258</f>
        <v>0</v>
      </c>
      <c r="AG258" s="9">
        <f>វត្តមាន!AN258</f>
        <v>0</v>
      </c>
      <c r="AH258" s="9">
        <f>វត្តមាន!AO258</f>
        <v>0</v>
      </c>
      <c r="AI258" s="53">
        <f t="shared" si="331"/>
        <v>0</v>
      </c>
      <c r="AJ258" s="53">
        <f t="shared" si="332"/>
        <v>0</v>
      </c>
      <c r="AK258" s="54" t="str">
        <f t="shared" si="333"/>
        <v>F</v>
      </c>
      <c r="AL258" s="54" t="str">
        <f t="shared" si="334"/>
        <v>ខ្សោយ</v>
      </c>
      <c r="AM258" s="53">
        <f t="shared" si="335"/>
        <v>1</v>
      </c>
      <c r="AN258" s="53">
        <f>វត្តមាន!BV258</f>
        <v>0</v>
      </c>
      <c r="AO258" s="53">
        <f>វត្តមាន!BW258</f>
        <v>0</v>
      </c>
      <c r="AP258" s="53">
        <f>វត្តមាន!BX258</f>
        <v>0</v>
      </c>
      <c r="AQ258" s="53">
        <f>វត្តមាន!BY258</f>
        <v>0</v>
      </c>
      <c r="AR258" s="53"/>
      <c r="AS258" s="8"/>
      <c r="AT258" s="8"/>
      <c r="AU258" s="8">
        <f t="shared" si="336"/>
        <v>0</v>
      </c>
      <c r="AV258" s="9" t="str">
        <f t="shared" si="337"/>
        <v>F</v>
      </c>
      <c r="AW258" s="8"/>
      <c r="AX258" s="9" t="str">
        <f t="shared" si="338"/>
        <v>F</v>
      </c>
      <c r="AY258" s="8"/>
      <c r="AZ258" s="9" t="str">
        <f t="shared" si="339"/>
        <v>F</v>
      </c>
      <c r="BA258" s="8"/>
      <c r="BB258" s="9" t="str">
        <f t="shared" si="340"/>
        <v>F</v>
      </c>
      <c r="BC258" s="8"/>
      <c r="BD258" s="9" t="str">
        <f t="shared" si="341"/>
        <v>F</v>
      </c>
      <c r="BE258" s="8"/>
      <c r="BF258" s="9" t="str">
        <f t="shared" si="342"/>
        <v>F</v>
      </c>
      <c r="BG258" s="8"/>
      <c r="BH258" s="9" t="str">
        <f t="shared" si="343"/>
        <v>F</v>
      </c>
      <c r="BI258" s="8"/>
      <c r="BJ258" s="9" t="str">
        <f t="shared" si="344"/>
        <v>F</v>
      </c>
      <c r="BK258" s="8"/>
      <c r="BL258" s="9" t="str">
        <f t="shared" si="345"/>
        <v>F</v>
      </c>
      <c r="BM258" s="8"/>
      <c r="BN258" s="9" t="str">
        <f t="shared" si="346"/>
        <v>F</v>
      </c>
      <c r="BO258" s="8"/>
      <c r="BP258" s="9" t="str">
        <f t="shared" si="347"/>
        <v>F</v>
      </c>
      <c r="BQ258" s="51">
        <f t="shared" si="348"/>
        <v>0</v>
      </c>
      <c r="BR258" s="51">
        <f t="shared" si="349"/>
        <v>0</v>
      </c>
      <c r="BS258" s="56" t="str">
        <f t="shared" si="350"/>
        <v>F</v>
      </c>
      <c r="BT258" s="56" t="str">
        <f t="shared" si="351"/>
        <v>ខ្សោយ</v>
      </c>
      <c r="BU258" s="51">
        <f t="shared" si="352"/>
        <v>1</v>
      </c>
      <c r="BV258" s="51">
        <f>វត្តមាន!BV258</f>
        <v>0</v>
      </c>
      <c r="BW258" s="51">
        <f>វត្តមាន!BW258</f>
        <v>0</v>
      </c>
      <c r="BX258" s="51">
        <f>វត្តមាន!BX258</f>
        <v>0</v>
      </c>
      <c r="BY258" s="51">
        <f>វត្តមាន!BY258</f>
        <v>0</v>
      </c>
      <c r="BZ258" s="8"/>
      <c r="CA258" s="8"/>
      <c r="CB258" s="8">
        <f t="shared" si="353"/>
        <v>0</v>
      </c>
      <c r="CC258" s="9" t="str">
        <f t="shared" si="354"/>
        <v>F</v>
      </c>
      <c r="CD258" s="8"/>
      <c r="CE258" s="9" t="str">
        <f t="shared" si="355"/>
        <v>F</v>
      </c>
      <c r="CF258" s="8"/>
      <c r="CG258" s="9" t="str">
        <f t="shared" si="356"/>
        <v>F</v>
      </c>
      <c r="CH258" s="8"/>
      <c r="CI258" s="9" t="str">
        <f t="shared" si="357"/>
        <v>F</v>
      </c>
      <c r="CJ258" s="8"/>
      <c r="CK258" s="9" t="str">
        <f t="shared" si="358"/>
        <v>F</v>
      </c>
      <c r="CL258" s="8"/>
      <c r="CM258" s="9" t="str">
        <f t="shared" si="359"/>
        <v>F</v>
      </c>
      <c r="CN258" s="8"/>
      <c r="CO258" s="9" t="str">
        <f t="shared" si="360"/>
        <v>F</v>
      </c>
      <c r="CP258" s="8"/>
      <c r="CQ258" s="9" t="str">
        <f t="shared" si="361"/>
        <v>F</v>
      </c>
      <c r="CR258" s="8"/>
      <c r="CS258" s="9" t="str">
        <f t="shared" si="362"/>
        <v>F</v>
      </c>
      <c r="CT258" s="8"/>
      <c r="CU258" s="9" t="str">
        <f t="shared" si="363"/>
        <v>F</v>
      </c>
      <c r="CV258" s="8"/>
      <c r="CW258" s="9" t="str">
        <f t="shared" si="364"/>
        <v>F</v>
      </c>
      <c r="CX258" s="51">
        <f t="shared" si="365"/>
        <v>0</v>
      </c>
      <c r="CY258" s="51">
        <v>250</v>
      </c>
      <c r="CZ258" s="56" t="str">
        <f t="shared" si="366"/>
        <v>A</v>
      </c>
      <c r="DA258" s="56" t="str">
        <f t="shared" si="367"/>
        <v>ល្អ</v>
      </c>
      <c r="DB258" s="51" t="e">
        <f t="shared" si="368"/>
        <v>#N/A</v>
      </c>
      <c r="DC258" s="51">
        <f>វត្តមាន!DF258</f>
        <v>0</v>
      </c>
      <c r="DD258" s="51">
        <f>វត្តមាន!DG258</f>
        <v>0</v>
      </c>
      <c r="DE258" s="51">
        <f>វត្តមាន!DH258</f>
        <v>0</v>
      </c>
      <c r="DF258" s="51">
        <f>វត្តមាន!DI258</f>
        <v>0</v>
      </c>
      <c r="DG258" s="8"/>
      <c r="DH258" s="8"/>
      <c r="DI258" s="8">
        <f t="shared" si="369"/>
        <v>0</v>
      </c>
      <c r="DJ258" s="9" t="str">
        <f t="shared" si="370"/>
        <v>F</v>
      </c>
      <c r="DK258" s="8"/>
      <c r="DL258" s="9" t="str">
        <f t="shared" si="371"/>
        <v>F</v>
      </c>
      <c r="DM258" s="8"/>
      <c r="DN258" s="9" t="str">
        <f t="shared" si="372"/>
        <v>F</v>
      </c>
      <c r="DO258" s="8"/>
      <c r="DP258" s="9" t="str">
        <f t="shared" si="373"/>
        <v>F</v>
      </c>
      <c r="DQ258" s="8"/>
      <c r="DR258" s="9" t="str">
        <f t="shared" si="374"/>
        <v>F</v>
      </c>
      <c r="DS258" s="8"/>
      <c r="DT258" s="9" t="str">
        <f t="shared" si="375"/>
        <v>F</v>
      </c>
      <c r="DU258" s="8"/>
      <c r="DV258" s="9" t="str">
        <f t="shared" si="376"/>
        <v>F</v>
      </c>
      <c r="DW258" s="8"/>
      <c r="DX258" s="9" t="str">
        <f t="shared" si="377"/>
        <v>F</v>
      </c>
      <c r="DY258" s="8"/>
      <c r="DZ258" s="9" t="str">
        <f t="shared" si="378"/>
        <v>F</v>
      </c>
      <c r="EA258" s="8"/>
      <c r="EB258" s="9" t="str">
        <f t="shared" si="379"/>
        <v>F</v>
      </c>
      <c r="EC258" s="8"/>
      <c r="ED258" s="9" t="str">
        <f t="shared" si="380"/>
        <v>F</v>
      </c>
      <c r="EE258" s="58">
        <f t="shared" si="381"/>
        <v>0</v>
      </c>
      <c r="EF258" s="58">
        <v>250</v>
      </c>
      <c r="EG258" s="59" t="str">
        <f t="shared" si="382"/>
        <v>A</v>
      </c>
      <c r="EH258" s="59" t="str">
        <f t="shared" si="383"/>
        <v>ល្អ</v>
      </c>
      <c r="EI258" s="58" t="e">
        <f t="shared" si="384"/>
        <v>#N/A</v>
      </c>
      <c r="EJ258" s="58">
        <f>វត្តមាន!EP258</f>
        <v>2</v>
      </c>
      <c r="EK258" s="58">
        <f>វត្តមាន!EQ258</f>
        <v>2</v>
      </c>
      <c r="EL258" s="58">
        <f>វត្តមាន!ER258</f>
        <v>2</v>
      </c>
      <c r="EM258" s="58">
        <f>វត្តមាន!ES258</f>
        <v>6</v>
      </c>
      <c r="EN258" s="67"/>
      <c r="EO258" s="8"/>
      <c r="EP258" s="8"/>
      <c r="EQ258" s="8">
        <f t="shared" si="385"/>
        <v>0</v>
      </c>
      <c r="ER258" s="9" t="str">
        <f t="shared" si="386"/>
        <v>F</v>
      </c>
      <c r="ES258" s="9"/>
      <c r="ET258" s="8"/>
      <c r="EU258" s="9" t="str">
        <f t="shared" si="387"/>
        <v>F</v>
      </c>
      <c r="EV258" s="9"/>
      <c r="EW258" s="8"/>
      <c r="EX258" s="9" t="str">
        <f t="shared" si="388"/>
        <v>F</v>
      </c>
      <c r="EY258" s="9"/>
      <c r="EZ258" s="8"/>
      <c r="FA258" s="9" t="str">
        <f t="shared" si="389"/>
        <v>F</v>
      </c>
      <c r="FB258" s="9"/>
      <c r="FC258" s="8"/>
      <c r="FD258" s="9" t="str">
        <f t="shared" si="390"/>
        <v>F</v>
      </c>
      <c r="FE258" s="9"/>
      <c r="FF258" s="8"/>
      <c r="FG258" s="9" t="str">
        <f t="shared" si="391"/>
        <v>F</v>
      </c>
      <c r="FH258" s="9"/>
      <c r="FI258" s="8"/>
      <c r="FJ258" s="9" t="str">
        <f t="shared" si="392"/>
        <v>F</v>
      </c>
      <c r="FK258" s="9"/>
      <c r="FL258" s="8"/>
      <c r="FM258" s="9" t="str">
        <f t="shared" si="393"/>
        <v>F</v>
      </c>
      <c r="FN258" s="9"/>
      <c r="FO258" s="8"/>
      <c r="FP258" s="9" t="str">
        <f t="shared" si="394"/>
        <v>F</v>
      </c>
      <c r="FQ258" s="9"/>
      <c r="FR258" s="8"/>
      <c r="FS258" s="9" t="str">
        <f t="shared" si="395"/>
        <v>F</v>
      </c>
      <c r="FT258" s="9"/>
      <c r="FU258" s="8"/>
      <c r="FV258" s="9" t="str">
        <f t="shared" si="396"/>
        <v>F</v>
      </c>
      <c r="FX258" s="58">
        <f t="shared" si="397"/>
        <v>0</v>
      </c>
      <c r="FY258" s="58">
        <v>250</v>
      </c>
      <c r="FZ258" s="59" t="str">
        <f t="shared" si="398"/>
        <v>A</v>
      </c>
      <c r="GA258" s="59" t="str">
        <f t="shared" si="399"/>
        <v>ល្អ</v>
      </c>
      <c r="GB258" s="58" t="e">
        <f t="shared" si="400"/>
        <v>#N/A</v>
      </c>
      <c r="GC258" s="58">
        <f>វត្តមាន!FZ258</f>
        <v>2</v>
      </c>
      <c r="GD258" s="58">
        <f>វត្តមាន!GA258</f>
        <v>2</v>
      </c>
      <c r="GE258" s="58">
        <f>វត្តមាន!GB258</f>
        <v>2</v>
      </c>
      <c r="GF258" s="58">
        <f>វត្តមាន!GC258</f>
        <v>6</v>
      </c>
      <c r="GG258" s="69">
        <f t="shared" si="401"/>
        <v>125</v>
      </c>
      <c r="GH258" s="69">
        <f t="shared" si="402"/>
        <v>250</v>
      </c>
      <c r="GI258" s="69">
        <f t="shared" si="403"/>
        <v>187.5</v>
      </c>
      <c r="GJ258" s="59" t="str">
        <f t="shared" si="404"/>
        <v>A</v>
      </c>
      <c r="GK258" s="59" t="str">
        <f t="shared" si="405"/>
        <v>ល្អ</v>
      </c>
      <c r="GL258" s="58" t="e">
        <f t="shared" si="406"/>
        <v>#N/A</v>
      </c>
      <c r="GM258" s="2">
        <f t="shared" si="407"/>
        <v>4</v>
      </c>
      <c r="GN258" s="2">
        <f t="shared" si="408"/>
        <v>4</v>
      </c>
      <c r="GO258" s="2">
        <f t="shared" si="409"/>
        <v>4</v>
      </c>
      <c r="GP258" s="2">
        <f t="shared" si="410"/>
        <v>12</v>
      </c>
    </row>
    <row r="259" spans="1:198">
      <c r="A259" s="2"/>
      <c r="B259" s="2">
        <f>ប្រវត្តិរូបសិស្ស!B263</f>
        <v>0</v>
      </c>
      <c r="C259" s="2">
        <f>ប្រវត្តិរូបសិស្ស!C259</f>
        <v>0</v>
      </c>
      <c r="D259" s="2">
        <f>ប្រវត្តិរូបសិស្ស!D259</f>
        <v>0</v>
      </c>
      <c r="E259" s="7">
        <f>ប្រវត្តិរូបសិស្ស!E259</f>
        <v>0</v>
      </c>
      <c r="F259" s="7">
        <f>ប្រវត្តិរូបសិស្ស!G259</f>
        <v>0</v>
      </c>
      <c r="G259" s="8"/>
      <c r="H259" s="8"/>
      <c r="I259" s="8">
        <f t="shared" si="319"/>
        <v>0</v>
      </c>
      <c r="J259" s="9" t="str">
        <f t="shared" si="320"/>
        <v>F</v>
      </c>
      <c r="K259" s="8"/>
      <c r="L259" s="9" t="str">
        <f t="shared" si="321"/>
        <v>F</v>
      </c>
      <c r="M259" s="8"/>
      <c r="N259" s="9" t="str">
        <f t="shared" si="322"/>
        <v>F</v>
      </c>
      <c r="O259" s="8"/>
      <c r="P259" s="9" t="str">
        <f t="shared" si="323"/>
        <v>F</v>
      </c>
      <c r="Q259" s="8"/>
      <c r="R259" s="9" t="str">
        <f t="shared" si="324"/>
        <v>F</v>
      </c>
      <c r="S259" s="8"/>
      <c r="T259" s="9" t="str">
        <f t="shared" si="325"/>
        <v>F</v>
      </c>
      <c r="U259" s="8"/>
      <c r="V259" s="9" t="str">
        <f t="shared" si="326"/>
        <v>F</v>
      </c>
      <c r="W259" s="8"/>
      <c r="X259" s="9" t="str">
        <f t="shared" si="327"/>
        <v>F</v>
      </c>
      <c r="Y259" s="8"/>
      <c r="Z259" s="9" t="str">
        <f t="shared" si="328"/>
        <v>F</v>
      </c>
      <c r="AA259" s="8"/>
      <c r="AB259" s="9" t="str">
        <f t="shared" si="329"/>
        <v>F</v>
      </c>
      <c r="AC259" s="8"/>
      <c r="AD259" s="9" t="str">
        <f t="shared" si="330"/>
        <v>F</v>
      </c>
      <c r="AE259" s="9">
        <f>វត្តមាន!AL259</f>
        <v>0</v>
      </c>
      <c r="AF259" s="9">
        <f>វត្តមាន!AM259</f>
        <v>0</v>
      </c>
      <c r="AG259" s="9">
        <f>វត្តមាន!AN259</f>
        <v>0</v>
      </c>
      <c r="AH259" s="9">
        <f>វត្តមាន!AO259</f>
        <v>0</v>
      </c>
      <c r="AI259" s="53">
        <f t="shared" si="331"/>
        <v>0</v>
      </c>
      <c r="AJ259" s="53">
        <f t="shared" si="332"/>
        <v>0</v>
      </c>
      <c r="AK259" s="54" t="str">
        <f t="shared" si="333"/>
        <v>F</v>
      </c>
      <c r="AL259" s="54" t="str">
        <f t="shared" si="334"/>
        <v>ខ្សោយ</v>
      </c>
      <c r="AM259" s="53">
        <f t="shared" si="335"/>
        <v>1</v>
      </c>
      <c r="AN259" s="53">
        <f>វត្តមាន!BV259</f>
        <v>0</v>
      </c>
      <c r="AO259" s="53">
        <f>វត្តមាន!BW259</f>
        <v>0</v>
      </c>
      <c r="AP259" s="53">
        <f>វត្តមាន!BX259</f>
        <v>0</v>
      </c>
      <c r="AQ259" s="53">
        <f>វត្តមាន!BY259</f>
        <v>0</v>
      </c>
      <c r="AR259" s="53"/>
      <c r="AS259" s="8"/>
      <c r="AT259" s="8"/>
      <c r="AU259" s="8">
        <f t="shared" si="336"/>
        <v>0</v>
      </c>
      <c r="AV259" s="9" t="str">
        <f t="shared" si="337"/>
        <v>F</v>
      </c>
      <c r="AW259" s="8"/>
      <c r="AX259" s="9" t="str">
        <f t="shared" si="338"/>
        <v>F</v>
      </c>
      <c r="AY259" s="8"/>
      <c r="AZ259" s="9" t="str">
        <f t="shared" si="339"/>
        <v>F</v>
      </c>
      <c r="BA259" s="8"/>
      <c r="BB259" s="9" t="str">
        <f t="shared" si="340"/>
        <v>F</v>
      </c>
      <c r="BC259" s="8"/>
      <c r="BD259" s="9" t="str">
        <f t="shared" si="341"/>
        <v>F</v>
      </c>
      <c r="BE259" s="8"/>
      <c r="BF259" s="9" t="str">
        <f t="shared" si="342"/>
        <v>F</v>
      </c>
      <c r="BG259" s="8"/>
      <c r="BH259" s="9" t="str">
        <f t="shared" si="343"/>
        <v>F</v>
      </c>
      <c r="BI259" s="8"/>
      <c r="BJ259" s="9" t="str">
        <f t="shared" si="344"/>
        <v>F</v>
      </c>
      <c r="BK259" s="8"/>
      <c r="BL259" s="9" t="str">
        <f t="shared" si="345"/>
        <v>F</v>
      </c>
      <c r="BM259" s="8"/>
      <c r="BN259" s="9" t="str">
        <f t="shared" si="346"/>
        <v>F</v>
      </c>
      <c r="BO259" s="8"/>
      <c r="BP259" s="9" t="str">
        <f t="shared" si="347"/>
        <v>F</v>
      </c>
      <c r="BQ259" s="51">
        <f t="shared" si="348"/>
        <v>0</v>
      </c>
      <c r="BR259" s="51">
        <f t="shared" si="349"/>
        <v>0</v>
      </c>
      <c r="BS259" s="56" t="str">
        <f t="shared" si="350"/>
        <v>F</v>
      </c>
      <c r="BT259" s="56" t="str">
        <f t="shared" si="351"/>
        <v>ខ្សោយ</v>
      </c>
      <c r="BU259" s="51">
        <f t="shared" si="352"/>
        <v>1</v>
      </c>
      <c r="BV259" s="51">
        <f>វត្តមាន!BV259</f>
        <v>0</v>
      </c>
      <c r="BW259" s="51">
        <f>វត្តមាន!BW259</f>
        <v>0</v>
      </c>
      <c r="BX259" s="51">
        <f>វត្តមាន!BX259</f>
        <v>0</v>
      </c>
      <c r="BY259" s="51">
        <f>វត្តមាន!BY259</f>
        <v>0</v>
      </c>
      <c r="BZ259" s="8"/>
      <c r="CA259" s="8"/>
      <c r="CB259" s="8">
        <f t="shared" si="353"/>
        <v>0</v>
      </c>
      <c r="CC259" s="9" t="str">
        <f t="shared" si="354"/>
        <v>F</v>
      </c>
      <c r="CD259" s="8"/>
      <c r="CE259" s="9" t="str">
        <f t="shared" si="355"/>
        <v>F</v>
      </c>
      <c r="CF259" s="8"/>
      <c r="CG259" s="9" t="str">
        <f t="shared" si="356"/>
        <v>F</v>
      </c>
      <c r="CH259" s="8"/>
      <c r="CI259" s="9" t="str">
        <f t="shared" si="357"/>
        <v>F</v>
      </c>
      <c r="CJ259" s="8"/>
      <c r="CK259" s="9" t="str">
        <f t="shared" si="358"/>
        <v>F</v>
      </c>
      <c r="CL259" s="8"/>
      <c r="CM259" s="9" t="str">
        <f t="shared" si="359"/>
        <v>F</v>
      </c>
      <c r="CN259" s="8"/>
      <c r="CO259" s="9" t="str">
        <f t="shared" si="360"/>
        <v>F</v>
      </c>
      <c r="CP259" s="8"/>
      <c r="CQ259" s="9" t="str">
        <f t="shared" si="361"/>
        <v>F</v>
      </c>
      <c r="CR259" s="8"/>
      <c r="CS259" s="9" t="str">
        <f t="shared" si="362"/>
        <v>F</v>
      </c>
      <c r="CT259" s="8"/>
      <c r="CU259" s="9" t="str">
        <f t="shared" si="363"/>
        <v>F</v>
      </c>
      <c r="CV259" s="8"/>
      <c r="CW259" s="9" t="str">
        <f t="shared" si="364"/>
        <v>F</v>
      </c>
      <c r="CX259" s="51">
        <f t="shared" si="365"/>
        <v>0</v>
      </c>
      <c r="CY259" s="51">
        <v>251</v>
      </c>
      <c r="CZ259" s="56" t="str">
        <f t="shared" si="366"/>
        <v>A</v>
      </c>
      <c r="DA259" s="56" t="str">
        <f t="shared" si="367"/>
        <v>ល្អ</v>
      </c>
      <c r="DB259" s="51" t="e">
        <f t="shared" si="368"/>
        <v>#N/A</v>
      </c>
      <c r="DC259" s="51">
        <f>វត្តមាន!DF259</f>
        <v>0</v>
      </c>
      <c r="DD259" s="51">
        <f>វត្តមាន!DG259</f>
        <v>0</v>
      </c>
      <c r="DE259" s="51">
        <f>វត្តមាន!DH259</f>
        <v>0</v>
      </c>
      <c r="DF259" s="51">
        <f>វត្តមាន!DI259</f>
        <v>0</v>
      </c>
      <c r="DG259" s="8"/>
      <c r="DH259" s="8"/>
      <c r="DI259" s="8">
        <f t="shared" si="369"/>
        <v>0</v>
      </c>
      <c r="DJ259" s="9" t="str">
        <f t="shared" si="370"/>
        <v>F</v>
      </c>
      <c r="DK259" s="8"/>
      <c r="DL259" s="9" t="str">
        <f t="shared" si="371"/>
        <v>F</v>
      </c>
      <c r="DM259" s="8"/>
      <c r="DN259" s="9" t="str">
        <f t="shared" si="372"/>
        <v>F</v>
      </c>
      <c r="DO259" s="8"/>
      <c r="DP259" s="9" t="str">
        <f t="shared" si="373"/>
        <v>F</v>
      </c>
      <c r="DQ259" s="8"/>
      <c r="DR259" s="9" t="str">
        <f t="shared" si="374"/>
        <v>F</v>
      </c>
      <c r="DS259" s="8"/>
      <c r="DT259" s="9" t="str">
        <f t="shared" si="375"/>
        <v>F</v>
      </c>
      <c r="DU259" s="8"/>
      <c r="DV259" s="9" t="str">
        <f t="shared" si="376"/>
        <v>F</v>
      </c>
      <c r="DW259" s="8"/>
      <c r="DX259" s="9" t="str">
        <f t="shared" si="377"/>
        <v>F</v>
      </c>
      <c r="DY259" s="8"/>
      <c r="DZ259" s="9" t="str">
        <f t="shared" si="378"/>
        <v>F</v>
      </c>
      <c r="EA259" s="8"/>
      <c r="EB259" s="9" t="str">
        <f t="shared" si="379"/>
        <v>F</v>
      </c>
      <c r="EC259" s="8"/>
      <c r="ED259" s="9" t="str">
        <f t="shared" si="380"/>
        <v>F</v>
      </c>
      <c r="EE259" s="58">
        <f t="shared" si="381"/>
        <v>0</v>
      </c>
      <c r="EF259" s="58">
        <v>251</v>
      </c>
      <c r="EG259" s="59" t="str">
        <f t="shared" si="382"/>
        <v>A</v>
      </c>
      <c r="EH259" s="59" t="str">
        <f t="shared" si="383"/>
        <v>ល្អ</v>
      </c>
      <c r="EI259" s="58" t="e">
        <f t="shared" si="384"/>
        <v>#N/A</v>
      </c>
      <c r="EJ259" s="58">
        <f>វត្តមាន!EP259</f>
        <v>2</v>
      </c>
      <c r="EK259" s="58">
        <f>វត្តមាន!EQ259</f>
        <v>2</v>
      </c>
      <c r="EL259" s="58">
        <f>វត្តមាន!ER259</f>
        <v>2</v>
      </c>
      <c r="EM259" s="58">
        <f>វត្តមាន!ES259</f>
        <v>6</v>
      </c>
      <c r="EN259" s="67"/>
      <c r="EO259" s="8"/>
      <c r="EP259" s="8"/>
      <c r="EQ259" s="8">
        <f t="shared" si="385"/>
        <v>0</v>
      </c>
      <c r="ER259" s="9" t="str">
        <f t="shared" si="386"/>
        <v>F</v>
      </c>
      <c r="ES259" s="9"/>
      <c r="ET259" s="8"/>
      <c r="EU259" s="9" t="str">
        <f t="shared" si="387"/>
        <v>F</v>
      </c>
      <c r="EV259" s="9"/>
      <c r="EW259" s="8"/>
      <c r="EX259" s="9" t="str">
        <f t="shared" si="388"/>
        <v>F</v>
      </c>
      <c r="EY259" s="9"/>
      <c r="EZ259" s="8"/>
      <c r="FA259" s="9" t="str">
        <f t="shared" si="389"/>
        <v>F</v>
      </c>
      <c r="FB259" s="9"/>
      <c r="FC259" s="8"/>
      <c r="FD259" s="9" t="str">
        <f t="shared" si="390"/>
        <v>F</v>
      </c>
      <c r="FE259" s="9"/>
      <c r="FF259" s="8"/>
      <c r="FG259" s="9" t="str">
        <f t="shared" si="391"/>
        <v>F</v>
      </c>
      <c r="FH259" s="9"/>
      <c r="FI259" s="8"/>
      <c r="FJ259" s="9" t="str">
        <f t="shared" si="392"/>
        <v>F</v>
      </c>
      <c r="FK259" s="9"/>
      <c r="FL259" s="8"/>
      <c r="FM259" s="9" t="str">
        <f t="shared" si="393"/>
        <v>F</v>
      </c>
      <c r="FN259" s="9"/>
      <c r="FO259" s="8"/>
      <c r="FP259" s="9" t="str">
        <f t="shared" si="394"/>
        <v>F</v>
      </c>
      <c r="FQ259" s="9"/>
      <c r="FR259" s="8"/>
      <c r="FS259" s="9" t="str">
        <f t="shared" si="395"/>
        <v>F</v>
      </c>
      <c r="FT259" s="9"/>
      <c r="FU259" s="8"/>
      <c r="FV259" s="9" t="str">
        <f t="shared" si="396"/>
        <v>F</v>
      </c>
      <c r="FX259" s="58">
        <f t="shared" si="397"/>
        <v>0</v>
      </c>
      <c r="FY259" s="58">
        <v>251</v>
      </c>
      <c r="FZ259" s="59" t="str">
        <f t="shared" si="398"/>
        <v>A</v>
      </c>
      <c r="GA259" s="59" t="str">
        <f t="shared" si="399"/>
        <v>ល្អ</v>
      </c>
      <c r="GB259" s="58" t="e">
        <f t="shared" si="400"/>
        <v>#N/A</v>
      </c>
      <c r="GC259" s="58">
        <f>វត្តមាន!FZ259</f>
        <v>2</v>
      </c>
      <c r="GD259" s="58">
        <f>វត្តមាន!GA259</f>
        <v>2</v>
      </c>
      <c r="GE259" s="58">
        <f>វត្តមាន!GB259</f>
        <v>2</v>
      </c>
      <c r="GF259" s="58">
        <f>វត្តមាន!GC259</f>
        <v>6</v>
      </c>
      <c r="GG259" s="69">
        <f t="shared" si="401"/>
        <v>125.5</v>
      </c>
      <c r="GH259" s="69">
        <f t="shared" si="402"/>
        <v>251</v>
      </c>
      <c r="GI259" s="69">
        <f t="shared" si="403"/>
        <v>188.25</v>
      </c>
      <c r="GJ259" s="59" t="str">
        <f t="shared" si="404"/>
        <v>A</v>
      </c>
      <c r="GK259" s="59" t="str">
        <f t="shared" si="405"/>
        <v>ល្អ</v>
      </c>
      <c r="GL259" s="58" t="e">
        <f t="shared" si="406"/>
        <v>#N/A</v>
      </c>
      <c r="GM259" s="2">
        <f t="shared" si="407"/>
        <v>4</v>
      </c>
      <c r="GN259" s="2">
        <f t="shared" si="408"/>
        <v>4</v>
      </c>
      <c r="GO259" s="2">
        <f t="shared" si="409"/>
        <v>4</v>
      </c>
      <c r="GP259" s="2">
        <f t="shared" si="410"/>
        <v>12</v>
      </c>
    </row>
    <row r="260" spans="1:198" s="109" customFormat="1">
      <c r="A260" s="111"/>
      <c r="B260" s="111"/>
      <c r="C260" s="111"/>
      <c r="D260" s="111"/>
      <c r="E260" s="116"/>
      <c r="F260" s="116"/>
      <c r="G260" s="113"/>
      <c r="H260" s="113"/>
      <c r="I260" s="113"/>
      <c r="J260" s="114"/>
      <c r="K260" s="113"/>
      <c r="L260" s="114"/>
      <c r="M260" s="113"/>
      <c r="N260" s="114"/>
      <c r="O260" s="113"/>
      <c r="P260" s="114"/>
      <c r="Q260" s="113"/>
      <c r="R260" s="114"/>
      <c r="S260" s="113"/>
      <c r="T260" s="114"/>
      <c r="U260" s="113"/>
      <c r="V260" s="114"/>
      <c r="W260" s="113"/>
      <c r="X260" s="114"/>
      <c r="Y260" s="113"/>
      <c r="Z260" s="114"/>
      <c r="AA260" s="113"/>
      <c r="AB260" s="114"/>
      <c r="AC260" s="113"/>
      <c r="AD260" s="114"/>
      <c r="AE260" s="114"/>
      <c r="AF260" s="114"/>
      <c r="AG260" s="114"/>
      <c r="AH260" s="114"/>
      <c r="AI260" s="113"/>
      <c r="AJ260" s="113"/>
      <c r="AK260" s="114"/>
      <c r="AL260" s="114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4"/>
      <c r="AW260" s="113"/>
      <c r="AX260" s="114"/>
      <c r="AY260" s="113"/>
      <c r="AZ260" s="114"/>
      <c r="BA260" s="113"/>
      <c r="BB260" s="114"/>
      <c r="BC260" s="113"/>
      <c r="BD260" s="114"/>
      <c r="BE260" s="113"/>
      <c r="BF260" s="114"/>
      <c r="BG260" s="113"/>
      <c r="BH260" s="114"/>
      <c r="BI260" s="113"/>
      <c r="BJ260" s="114"/>
      <c r="BK260" s="113"/>
      <c r="BL260" s="114"/>
      <c r="BM260" s="113"/>
      <c r="BN260" s="114"/>
      <c r="BO260" s="113"/>
      <c r="BP260" s="114"/>
      <c r="BQ260" s="113"/>
      <c r="BR260" s="113"/>
      <c r="BS260" s="114"/>
      <c r="BT260" s="114"/>
      <c r="BU260" s="113"/>
      <c r="BV260" s="113"/>
      <c r="BW260" s="113"/>
      <c r="BX260" s="113"/>
      <c r="BY260" s="113"/>
      <c r="BZ260" s="113"/>
      <c r="CA260" s="113"/>
      <c r="CB260" s="113"/>
      <c r="CC260" s="114"/>
      <c r="CD260" s="113"/>
      <c r="CE260" s="114"/>
      <c r="CF260" s="113"/>
      <c r="CG260" s="114"/>
      <c r="CH260" s="113"/>
      <c r="CI260" s="114"/>
      <c r="CJ260" s="113"/>
      <c r="CK260" s="114"/>
      <c r="CL260" s="113"/>
      <c r="CM260" s="114"/>
      <c r="CN260" s="113"/>
      <c r="CO260" s="114"/>
      <c r="CP260" s="113"/>
      <c r="CQ260" s="114"/>
      <c r="CR260" s="113"/>
      <c r="CS260" s="114"/>
      <c r="CT260" s="113"/>
      <c r="CU260" s="114"/>
      <c r="CV260" s="113"/>
      <c r="CW260" s="114"/>
      <c r="CX260" s="113"/>
      <c r="CY260" s="113"/>
      <c r="CZ260" s="114"/>
      <c r="DA260" s="114"/>
      <c r="DB260" s="113"/>
      <c r="DC260" s="113"/>
      <c r="DD260" s="113"/>
      <c r="DE260" s="113"/>
      <c r="DF260" s="113"/>
      <c r="DG260" s="113"/>
      <c r="DH260" s="113"/>
      <c r="DI260" s="113"/>
      <c r="DJ260" s="114"/>
      <c r="DK260" s="113"/>
      <c r="DL260" s="114"/>
      <c r="DM260" s="113"/>
      <c r="DN260" s="114"/>
      <c r="DO260" s="113"/>
      <c r="DP260" s="114"/>
      <c r="DQ260" s="113"/>
      <c r="DR260" s="114"/>
      <c r="DS260" s="113"/>
      <c r="DT260" s="114"/>
      <c r="DU260" s="113"/>
      <c r="DV260" s="114"/>
      <c r="DW260" s="113"/>
      <c r="DX260" s="114"/>
      <c r="DY260" s="113"/>
      <c r="DZ260" s="114"/>
      <c r="EA260" s="113"/>
      <c r="EB260" s="114"/>
      <c r="EC260" s="113"/>
      <c r="ED260" s="114"/>
      <c r="EE260" s="113"/>
      <c r="EF260" s="113"/>
      <c r="EG260" s="114"/>
      <c r="EH260" s="114"/>
      <c r="EI260" s="113"/>
      <c r="EJ260" s="113"/>
      <c r="EK260" s="113"/>
      <c r="EL260" s="113"/>
      <c r="EM260" s="113"/>
      <c r="EN260" s="113"/>
      <c r="EO260" s="113"/>
      <c r="EP260" s="113"/>
      <c r="EQ260" s="113"/>
      <c r="ER260" s="114"/>
      <c r="ES260" s="114"/>
      <c r="ET260" s="113"/>
      <c r="EU260" s="114"/>
      <c r="EV260" s="114"/>
      <c r="EW260" s="113"/>
      <c r="EX260" s="114"/>
      <c r="EY260" s="114"/>
      <c r="EZ260" s="113"/>
      <c r="FA260" s="114"/>
      <c r="FB260" s="114"/>
      <c r="FC260" s="113"/>
      <c r="FD260" s="114"/>
      <c r="FE260" s="114"/>
      <c r="FF260" s="113"/>
      <c r="FG260" s="114"/>
      <c r="FH260" s="114"/>
      <c r="FI260" s="113"/>
      <c r="FJ260" s="114"/>
      <c r="FK260" s="114"/>
      <c r="FL260" s="113"/>
      <c r="FM260" s="114"/>
      <c r="FN260" s="114"/>
      <c r="FO260" s="113"/>
      <c r="FP260" s="114"/>
      <c r="FQ260" s="114"/>
      <c r="FR260" s="113"/>
      <c r="FS260" s="114"/>
      <c r="FT260" s="114"/>
      <c r="FU260" s="113"/>
      <c r="FV260" s="114"/>
      <c r="FX260" s="113"/>
      <c r="FY260" s="113"/>
      <c r="FZ260" s="114"/>
      <c r="GA260" s="114"/>
      <c r="GB260" s="113"/>
      <c r="GC260" s="113"/>
      <c r="GD260" s="113"/>
      <c r="GE260" s="113"/>
      <c r="GF260" s="113"/>
      <c r="GG260" s="115"/>
      <c r="GH260" s="115"/>
      <c r="GI260" s="115"/>
      <c r="GJ260" s="114"/>
      <c r="GK260" s="114"/>
      <c r="GL260" s="113"/>
      <c r="GM260" s="111"/>
      <c r="GN260" s="111"/>
      <c r="GO260" s="111"/>
      <c r="GP260" s="111"/>
    </row>
    <row r="261" spans="1:198">
      <c r="A261" s="2"/>
      <c r="B261" s="2"/>
      <c r="C261" s="2"/>
      <c r="D261" s="2"/>
      <c r="E261" s="2"/>
      <c r="F261" s="2"/>
      <c r="G261" s="8"/>
      <c r="H261" s="8"/>
      <c r="I261" s="8">
        <f t="shared" si="319"/>
        <v>0</v>
      </c>
      <c r="J261" s="9" t="str">
        <f t="shared" si="320"/>
        <v>F</v>
      </c>
      <c r="K261" s="8"/>
      <c r="L261" s="9" t="str">
        <f t="shared" si="321"/>
        <v>F</v>
      </c>
      <c r="M261" s="8"/>
      <c r="N261" s="9" t="str">
        <f t="shared" si="322"/>
        <v>F</v>
      </c>
      <c r="O261" s="8"/>
      <c r="P261" s="9" t="str">
        <f t="shared" si="323"/>
        <v>F</v>
      </c>
      <c r="Q261" s="8"/>
      <c r="R261" s="9" t="str">
        <f t="shared" si="324"/>
        <v>F</v>
      </c>
      <c r="S261" s="8"/>
      <c r="T261" s="9" t="str">
        <f t="shared" si="325"/>
        <v>F</v>
      </c>
      <c r="U261" s="8"/>
      <c r="V261" s="9" t="str">
        <f t="shared" si="326"/>
        <v>F</v>
      </c>
      <c r="W261" s="8"/>
      <c r="X261" s="9" t="str">
        <f t="shared" si="327"/>
        <v>F</v>
      </c>
      <c r="Y261" s="8"/>
      <c r="Z261" s="9" t="str">
        <f t="shared" si="328"/>
        <v>F</v>
      </c>
      <c r="AA261" s="8"/>
      <c r="AB261" s="9" t="str">
        <f t="shared" si="329"/>
        <v>F</v>
      </c>
      <c r="AC261" s="8"/>
      <c r="AD261" s="9" t="str">
        <f t="shared" si="330"/>
        <v>F</v>
      </c>
      <c r="AE261" s="9" t="e">
        <f>វត្តមាន!#REF!</f>
        <v>#REF!</v>
      </c>
      <c r="AF261" s="9" t="e">
        <f>វត្តមាន!#REF!</f>
        <v>#REF!</v>
      </c>
      <c r="AG261" s="9" t="e">
        <f>វត្តមាន!#REF!</f>
        <v>#REF!</v>
      </c>
      <c r="AH261" s="9" t="e">
        <f>វត្តមាន!#REF!</f>
        <v>#REF!</v>
      </c>
      <c r="AI261" s="53">
        <f t="shared" si="331"/>
        <v>0</v>
      </c>
      <c r="AJ261" s="53">
        <f t="shared" si="332"/>
        <v>0</v>
      </c>
      <c r="AK261" s="54" t="str">
        <f t="shared" si="333"/>
        <v>F</v>
      </c>
      <c r="AL261" s="54" t="str">
        <f t="shared" si="334"/>
        <v>ខ្សោយ</v>
      </c>
      <c r="AM261" s="53">
        <f t="shared" si="335"/>
        <v>1</v>
      </c>
      <c r="AN261" s="53" t="e">
        <f>វត្តមាន!#REF!</f>
        <v>#REF!</v>
      </c>
      <c r="AO261" s="53" t="e">
        <f>វត្តមាន!#REF!</f>
        <v>#REF!</v>
      </c>
      <c r="AP261" s="53" t="e">
        <f>វត្តមាន!#REF!</f>
        <v>#REF!</v>
      </c>
      <c r="AQ261" s="53" t="e">
        <f>វត្តមាន!#REF!</f>
        <v>#REF!</v>
      </c>
      <c r="AR261" s="53"/>
      <c r="AS261" s="8"/>
      <c r="AT261" s="8"/>
      <c r="AU261" s="8">
        <f t="shared" si="336"/>
        <v>0</v>
      </c>
      <c r="AV261" s="9" t="str">
        <f t="shared" si="337"/>
        <v>F</v>
      </c>
      <c r="AW261" s="8"/>
      <c r="AX261" s="9" t="str">
        <f t="shared" si="338"/>
        <v>F</v>
      </c>
      <c r="AY261" s="8"/>
      <c r="AZ261" s="9" t="str">
        <f t="shared" si="339"/>
        <v>F</v>
      </c>
      <c r="BA261" s="8"/>
      <c r="BB261" s="9" t="str">
        <f t="shared" si="340"/>
        <v>F</v>
      </c>
      <c r="BC261" s="8"/>
      <c r="BD261" s="9" t="str">
        <f t="shared" si="341"/>
        <v>F</v>
      </c>
      <c r="BE261" s="8"/>
      <c r="BF261" s="9" t="str">
        <f t="shared" si="342"/>
        <v>F</v>
      </c>
      <c r="BG261" s="8"/>
      <c r="BH261" s="9" t="str">
        <f t="shared" si="343"/>
        <v>F</v>
      </c>
      <c r="BI261" s="8"/>
      <c r="BJ261" s="9" t="str">
        <f t="shared" si="344"/>
        <v>F</v>
      </c>
      <c r="BK261" s="8"/>
      <c r="BL261" s="9" t="str">
        <f t="shared" si="345"/>
        <v>F</v>
      </c>
      <c r="BM261" s="8"/>
      <c r="BN261" s="9" t="str">
        <f t="shared" si="346"/>
        <v>F</v>
      </c>
      <c r="BO261" s="8"/>
      <c r="BP261" s="9" t="str">
        <f t="shared" si="347"/>
        <v>F</v>
      </c>
      <c r="BQ261" s="51">
        <f t="shared" si="348"/>
        <v>0</v>
      </c>
      <c r="BR261" s="51">
        <f t="shared" si="349"/>
        <v>0</v>
      </c>
      <c r="BS261" s="56" t="str">
        <f t="shared" si="350"/>
        <v>F</v>
      </c>
      <c r="BT261" s="56" t="str">
        <f t="shared" si="351"/>
        <v>ខ្សោយ</v>
      </c>
      <c r="BU261" s="51">
        <f t="shared" si="352"/>
        <v>1</v>
      </c>
      <c r="BV261" s="51" t="e">
        <f>វត្តមាន!#REF!</f>
        <v>#REF!</v>
      </c>
      <c r="BW261" s="51" t="e">
        <f>វត្តមាន!#REF!</f>
        <v>#REF!</v>
      </c>
      <c r="BX261" s="51" t="e">
        <f>វត្តមាន!#REF!</f>
        <v>#REF!</v>
      </c>
      <c r="BY261" s="51" t="e">
        <f>វត្តមាន!#REF!</f>
        <v>#REF!</v>
      </c>
      <c r="BZ261" s="8"/>
      <c r="CA261" s="8"/>
      <c r="CB261" s="8">
        <f t="shared" si="353"/>
        <v>0</v>
      </c>
      <c r="CC261" s="9" t="str">
        <f t="shared" si="354"/>
        <v>F</v>
      </c>
      <c r="CD261" s="8"/>
      <c r="CE261" s="9" t="str">
        <f t="shared" si="355"/>
        <v>F</v>
      </c>
      <c r="CF261" s="8"/>
      <c r="CG261" s="9" t="str">
        <f t="shared" si="356"/>
        <v>F</v>
      </c>
      <c r="CH261" s="8"/>
      <c r="CI261" s="9" t="str">
        <f t="shared" si="357"/>
        <v>F</v>
      </c>
      <c r="CJ261" s="8"/>
      <c r="CK261" s="9" t="str">
        <f t="shared" si="358"/>
        <v>F</v>
      </c>
      <c r="CL261" s="8"/>
      <c r="CM261" s="9" t="str">
        <f t="shared" si="359"/>
        <v>F</v>
      </c>
      <c r="CN261" s="8"/>
      <c r="CO261" s="9" t="str">
        <f t="shared" si="360"/>
        <v>F</v>
      </c>
      <c r="CP261" s="8"/>
      <c r="CQ261" s="9" t="str">
        <f t="shared" si="361"/>
        <v>F</v>
      </c>
      <c r="CR261" s="8"/>
      <c r="CS261" s="9" t="str">
        <f t="shared" si="362"/>
        <v>F</v>
      </c>
      <c r="CT261" s="8"/>
      <c r="CU261" s="9" t="str">
        <f t="shared" si="363"/>
        <v>F</v>
      </c>
      <c r="CV261" s="8"/>
      <c r="CW261" s="9" t="str">
        <f t="shared" si="364"/>
        <v>F</v>
      </c>
      <c r="CX261" s="51">
        <f t="shared" si="365"/>
        <v>0</v>
      </c>
      <c r="CY261" s="51">
        <v>253</v>
      </c>
      <c r="CZ261" s="56" t="str">
        <f t="shared" si="366"/>
        <v>A</v>
      </c>
      <c r="DA261" s="56" t="str">
        <f t="shared" si="367"/>
        <v>ល្អ</v>
      </c>
      <c r="DB261" s="51" t="e">
        <f t="shared" si="368"/>
        <v>#N/A</v>
      </c>
      <c r="DC261" s="51" t="e">
        <f>វត្តមាន!#REF!</f>
        <v>#REF!</v>
      </c>
      <c r="DD261" s="51" t="e">
        <f>វត្តមាន!#REF!</f>
        <v>#REF!</v>
      </c>
      <c r="DE261" s="51" t="e">
        <f>វត្តមាន!#REF!</f>
        <v>#REF!</v>
      </c>
      <c r="DF261" s="51" t="e">
        <f>វត្តមាន!#REF!</f>
        <v>#REF!</v>
      </c>
      <c r="DG261" s="8"/>
      <c r="DH261" s="8"/>
      <c r="DI261" s="8">
        <f t="shared" si="369"/>
        <v>0</v>
      </c>
      <c r="DJ261" s="9" t="str">
        <f t="shared" si="370"/>
        <v>F</v>
      </c>
      <c r="DK261" s="8"/>
      <c r="DL261" s="9" t="str">
        <f t="shared" si="371"/>
        <v>F</v>
      </c>
      <c r="DM261" s="8"/>
      <c r="DN261" s="9" t="str">
        <f t="shared" si="372"/>
        <v>F</v>
      </c>
      <c r="DO261" s="8"/>
      <c r="DP261" s="9" t="str">
        <f t="shared" si="373"/>
        <v>F</v>
      </c>
      <c r="DQ261" s="8"/>
      <c r="DR261" s="9" t="str">
        <f t="shared" si="374"/>
        <v>F</v>
      </c>
      <c r="DS261" s="8"/>
      <c r="DT261" s="9" t="str">
        <f t="shared" si="375"/>
        <v>F</v>
      </c>
      <c r="DU261" s="8"/>
      <c r="DV261" s="9" t="str">
        <f t="shared" si="376"/>
        <v>F</v>
      </c>
      <c r="DW261" s="8"/>
      <c r="DX261" s="9" t="str">
        <f t="shared" si="377"/>
        <v>F</v>
      </c>
      <c r="DY261" s="8"/>
      <c r="DZ261" s="9" t="str">
        <f t="shared" si="378"/>
        <v>F</v>
      </c>
      <c r="EA261" s="8"/>
      <c r="EB261" s="9" t="str">
        <f t="shared" si="379"/>
        <v>F</v>
      </c>
      <c r="EC261" s="8"/>
      <c r="ED261" s="9" t="str">
        <f t="shared" si="380"/>
        <v>F</v>
      </c>
      <c r="EE261" s="58">
        <f t="shared" si="381"/>
        <v>0</v>
      </c>
      <c r="EF261" s="58">
        <v>253</v>
      </c>
      <c r="EG261" s="59" t="str">
        <f t="shared" si="382"/>
        <v>A</v>
      </c>
      <c r="EH261" s="59" t="str">
        <f t="shared" si="383"/>
        <v>ល្អ</v>
      </c>
      <c r="EI261" s="58" t="e">
        <f t="shared" si="384"/>
        <v>#N/A</v>
      </c>
      <c r="EJ261" s="58" t="e">
        <f>វត្តមាន!#REF!</f>
        <v>#REF!</v>
      </c>
      <c r="EK261" s="58" t="e">
        <f>វត្តមាន!#REF!</f>
        <v>#REF!</v>
      </c>
      <c r="EL261" s="58" t="e">
        <f>វត្តមាន!#REF!</f>
        <v>#REF!</v>
      </c>
      <c r="EM261" s="58" t="e">
        <f>វត្តមាន!#REF!</f>
        <v>#REF!</v>
      </c>
      <c r="EN261" s="67"/>
      <c r="EO261" s="8"/>
      <c r="EP261" s="8"/>
      <c r="EQ261" s="8">
        <f t="shared" si="385"/>
        <v>0</v>
      </c>
      <c r="ER261" s="9" t="str">
        <f t="shared" si="386"/>
        <v>F</v>
      </c>
      <c r="ES261" s="9"/>
      <c r="ET261" s="8"/>
      <c r="EU261" s="9" t="str">
        <f t="shared" si="387"/>
        <v>F</v>
      </c>
      <c r="EV261" s="9"/>
      <c r="EW261" s="8"/>
      <c r="EX261" s="9" t="str">
        <f t="shared" si="388"/>
        <v>F</v>
      </c>
      <c r="EY261" s="9"/>
      <c r="EZ261" s="8"/>
      <c r="FA261" s="9" t="str">
        <f t="shared" si="389"/>
        <v>F</v>
      </c>
      <c r="FB261" s="9"/>
      <c r="FC261" s="8"/>
      <c r="FD261" s="9" t="str">
        <f t="shared" si="390"/>
        <v>F</v>
      </c>
      <c r="FE261" s="9"/>
      <c r="FF261" s="8"/>
      <c r="FG261" s="9" t="str">
        <f t="shared" si="391"/>
        <v>F</v>
      </c>
      <c r="FH261" s="9"/>
      <c r="FI261" s="8"/>
      <c r="FJ261" s="9" t="str">
        <f t="shared" si="392"/>
        <v>F</v>
      </c>
      <c r="FK261" s="9"/>
      <c r="FL261" s="8"/>
      <c r="FM261" s="9" t="str">
        <f t="shared" si="393"/>
        <v>F</v>
      </c>
      <c r="FN261" s="9"/>
      <c r="FO261" s="8"/>
      <c r="FP261" s="9" t="str">
        <f t="shared" si="394"/>
        <v>F</v>
      </c>
      <c r="FQ261" s="9"/>
      <c r="FR261" s="8"/>
      <c r="FS261" s="9" t="str">
        <f t="shared" si="395"/>
        <v>F</v>
      </c>
      <c r="FT261" s="9"/>
      <c r="FU261" s="8"/>
      <c r="FV261" s="9" t="str">
        <f t="shared" si="396"/>
        <v>F</v>
      </c>
      <c r="FX261" s="58">
        <f t="shared" si="397"/>
        <v>0</v>
      </c>
      <c r="FY261" s="58">
        <v>253</v>
      </c>
      <c r="FZ261" s="59" t="str">
        <f t="shared" si="398"/>
        <v>A</v>
      </c>
      <c r="GA261" s="59" t="str">
        <f t="shared" si="399"/>
        <v>ល្អ</v>
      </c>
      <c r="GB261" s="58" t="e">
        <f t="shared" si="400"/>
        <v>#N/A</v>
      </c>
      <c r="GC261" s="58" t="e">
        <f>វត្តមាន!#REF!</f>
        <v>#REF!</v>
      </c>
      <c r="GD261" s="58" t="e">
        <f>វត្តមាន!#REF!</f>
        <v>#REF!</v>
      </c>
      <c r="GE261" s="58" t="e">
        <f>វត្តមាន!#REF!</f>
        <v>#REF!</v>
      </c>
      <c r="GF261" s="58" t="e">
        <f>វត្តមាន!#REF!</f>
        <v>#REF!</v>
      </c>
      <c r="GG261" s="69">
        <f t="shared" si="401"/>
        <v>126.5</v>
      </c>
      <c r="GH261" s="69">
        <f t="shared" si="402"/>
        <v>253</v>
      </c>
      <c r="GI261" s="69">
        <f t="shared" si="403"/>
        <v>189.75</v>
      </c>
      <c r="GJ261" s="59" t="str">
        <f t="shared" si="404"/>
        <v>A</v>
      </c>
      <c r="GK261" s="59" t="str">
        <f t="shared" si="405"/>
        <v>ល្អ</v>
      </c>
      <c r="GL261" s="58" t="e">
        <f t="shared" si="406"/>
        <v>#N/A</v>
      </c>
      <c r="GM261" s="2" t="e">
        <f t="shared" si="407"/>
        <v>#REF!</v>
      </c>
      <c r="GN261" s="2" t="e">
        <f t="shared" si="408"/>
        <v>#REF!</v>
      </c>
      <c r="GO261" s="2" t="e">
        <f t="shared" si="409"/>
        <v>#REF!</v>
      </c>
      <c r="GP261" s="2" t="e">
        <f t="shared" si="410"/>
        <v>#REF!</v>
      </c>
    </row>
    <row r="262" spans="1:198">
      <c r="A262" s="2"/>
      <c r="B262" s="2"/>
      <c r="C262" s="2"/>
      <c r="D262" s="2"/>
      <c r="E262" s="2"/>
      <c r="F262" s="2"/>
      <c r="G262" s="8"/>
      <c r="H262" s="8"/>
      <c r="I262" s="8">
        <f t="shared" si="319"/>
        <v>0</v>
      </c>
      <c r="J262" s="9" t="str">
        <f t="shared" si="320"/>
        <v>F</v>
      </c>
      <c r="K262" s="8"/>
      <c r="L262" s="9" t="str">
        <f t="shared" si="321"/>
        <v>F</v>
      </c>
      <c r="M262" s="8"/>
      <c r="N262" s="9" t="str">
        <f t="shared" si="322"/>
        <v>F</v>
      </c>
      <c r="O262" s="8"/>
      <c r="P262" s="9" t="str">
        <f t="shared" si="323"/>
        <v>F</v>
      </c>
      <c r="Q262" s="8"/>
      <c r="R262" s="9" t="str">
        <f t="shared" si="324"/>
        <v>F</v>
      </c>
      <c r="S262" s="8"/>
      <c r="T262" s="9" t="str">
        <f t="shared" si="325"/>
        <v>F</v>
      </c>
      <c r="U262" s="8"/>
      <c r="V262" s="9" t="str">
        <f t="shared" si="326"/>
        <v>F</v>
      </c>
      <c r="W262" s="8"/>
      <c r="X262" s="9" t="str">
        <f t="shared" si="327"/>
        <v>F</v>
      </c>
      <c r="Y262" s="8"/>
      <c r="Z262" s="9" t="str">
        <f t="shared" si="328"/>
        <v>F</v>
      </c>
      <c r="AA262" s="8"/>
      <c r="AB262" s="9" t="str">
        <f t="shared" si="329"/>
        <v>F</v>
      </c>
      <c r="AC262" s="8"/>
      <c r="AD262" s="9" t="str">
        <f t="shared" si="330"/>
        <v>F</v>
      </c>
      <c r="AE262" s="9" t="e">
        <f>វត្តមាន!#REF!</f>
        <v>#REF!</v>
      </c>
      <c r="AF262" s="9" t="e">
        <f>វត្តមាន!#REF!</f>
        <v>#REF!</v>
      </c>
      <c r="AG262" s="9" t="e">
        <f>វត្តមាន!#REF!</f>
        <v>#REF!</v>
      </c>
      <c r="AH262" s="9" t="e">
        <f>វត្តមាន!#REF!</f>
        <v>#REF!</v>
      </c>
      <c r="AI262" s="53">
        <f t="shared" si="331"/>
        <v>0</v>
      </c>
      <c r="AJ262" s="53">
        <f t="shared" si="332"/>
        <v>0</v>
      </c>
      <c r="AK262" s="54" t="str">
        <f t="shared" si="333"/>
        <v>F</v>
      </c>
      <c r="AL262" s="54" t="str">
        <f t="shared" si="334"/>
        <v>ខ្សោយ</v>
      </c>
      <c r="AM262" s="53">
        <f t="shared" si="335"/>
        <v>1</v>
      </c>
      <c r="AN262" s="53" t="e">
        <f>វត្តមាន!#REF!</f>
        <v>#REF!</v>
      </c>
      <c r="AO262" s="53" t="e">
        <f>វត្តមាន!#REF!</f>
        <v>#REF!</v>
      </c>
      <c r="AP262" s="53" t="e">
        <f>វត្តមាន!#REF!</f>
        <v>#REF!</v>
      </c>
      <c r="AQ262" s="53" t="e">
        <f>វត្តមាន!#REF!</f>
        <v>#REF!</v>
      </c>
      <c r="AR262" s="53"/>
      <c r="AS262" s="8"/>
      <c r="AT262" s="8"/>
      <c r="AU262" s="8">
        <f t="shared" si="336"/>
        <v>0</v>
      </c>
      <c r="AV262" s="9" t="str">
        <f t="shared" si="337"/>
        <v>F</v>
      </c>
      <c r="AW262" s="8"/>
      <c r="AX262" s="9" t="str">
        <f t="shared" si="338"/>
        <v>F</v>
      </c>
      <c r="AY262" s="8"/>
      <c r="AZ262" s="9" t="str">
        <f t="shared" si="339"/>
        <v>F</v>
      </c>
      <c r="BA262" s="8"/>
      <c r="BB262" s="9" t="str">
        <f t="shared" si="340"/>
        <v>F</v>
      </c>
      <c r="BC262" s="8"/>
      <c r="BD262" s="9" t="str">
        <f t="shared" si="341"/>
        <v>F</v>
      </c>
      <c r="BE262" s="8"/>
      <c r="BF262" s="9" t="str">
        <f t="shared" si="342"/>
        <v>F</v>
      </c>
      <c r="BG262" s="8"/>
      <c r="BH262" s="9" t="str">
        <f t="shared" si="343"/>
        <v>F</v>
      </c>
      <c r="BI262" s="8"/>
      <c r="BJ262" s="9" t="str">
        <f t="shared" si="344"/>
        <v>F</v>
      </c>
      <c r="BK262" s="8"/>
      <c r="BL262" s="9" t="str">
        <f t="shared" si="345"/>
        <v>F</v>
      </c>
      <c r="BM262" s="8"/>
      <c r="BN262" s="9" t="str">
        <f t="shared" si="346"/>
        <v>F</v>
      </c>
      <c r="BO262" s="8"/>
      <c r="BP262" s="9" t="str">
        <f t="shared" si="347"/>
        <v>F</v>
      </c>
      <c r="BQ262" s="51">
        <f t="shared" si="348"/>
        <v>0</v>
      </c>
      <c r="BR262" s="51">
        <f t="shared" si="349"/>
        <v>0</v>
      </c>
      <c r="BS262" s="56" t="str">
        <f t="shared" si="350"/>
        <v>F</v>
      </c>
      <c r="BT262" s="56" t="str">
        <f t="shared" si="351"/>
        <v>ខ្សោយ</v>
      </c>
      <c r="BU262" s="51">
        <f t="shared" si="352"/>
        <v>1</v>
      </c>
      <c r="BV262" s="51" t="e">
        <f>វត្តមាន!#REF!</f>
        <v>#REF!</v>
      </c>
      <c r="BW262" s="51" t="e">
        <f>វត្តមាន!#REF!</f>
        <v>#REF!</v>
      </c>
      <c r="BX262" s="51" t="e">
        <f>វត្តមាន!#REF!</f>
        <v>#REF!</v>
      </c>
      <c r="BY262" s="51" t="e">
        <f>វត្តមាន!#REF!</f>
        <v>#REF!</v>
      </c>
      <c r="BZ262" s="8"/>
      <c r="CA262" s="8"/>
      <c r="CB262" s="8">
        <f t="shared" si="353"/>
        <v>0</v>
      </c>
      <c r="CC262" s="9" t="str">
        <f t="shared" si="354"/>
        <v>F</v>
      </c>
      <c r="CD262" s="8"/>
      <c r="CE262" s="9" t="str">
        <f t="shared" si="355"/>
        <v>F</v>
      </c>
      <c r="CF262" s="8"/>
      <c r="CG262" s="9" t="str">
        <f t="shared" si="356"/>
        <v>F</v>
      </c>
      <c r="CH262" s="8"/>
      <c r="CI262" s="9" t="str">
        <f t="shared" si="357"/>
        <v>F</v>
      </c>
      <c r="CJ262" s="8"/>
      <c r="CK262" s="9" t="str">
        <f t="shared" si="358"/>
        <v>F</v>
      </c>
      <c r="CL262" s="8"/>
      <c r="CM262" s="9" t="str">
        <f t="shared" si="359"/>
        <v>F</v>
      </c>
      <c r="CN262" s="8"/>
      <c r="CO262" s="9" t="str">
        <f t="shared" si="360"/>
        <v>F</v>
      </c>
      <c r="CP262" s="8"/>
      <c r="CQ262" s="9" t="str">
        <f t="shared" si="361"/>
        <v>F</v>
      </c>
      <c r="CR262" s="8"/>
      <c r="CS262" s="9" t="str">
        <f t="shared" si="362"/>
        <v>F</v>
      </c>
      <c r="CT262" s="8"/>
      <c r="CU262" s="9" t="str">
        <f t="shared" si="363"/>
        <v>F</v>
      </c>
      <c r="CV262" s="8"/>
      <c r="CW262" s="9" t="str">
        <f t="shared" si="364"/>
        <v>F</v>
      </c>
      <c r="CX262" s="51">
        <f t="shared" si="365"/>
        <v>0</v>
      </c>
      <c r="CY262" s="51">
        <v>254</v>
      </c>
      <c r="CZ262" s="56" t="str">
        <f t="shared" si="366"/>
        <v>A</v>
      </c>
      <c r="DA262" s="56" t="str">
        <f t="shared" si="367"/>
        <v>ល្អ</v>
      </c>
      <c r="DB262" s="51" t="e">
        <f t="shared" si="368"/>
        <v>#N/A</v>
      </c>
      <c r="DC262" s="51" t="e">
        <f>វត្តមាន!#REF!</f>
        <v>#REF!</v>
      </c>
      <c r="DD262" s="51" t="e">
        <f>វត្តមាន!#REF!</f>
        <v>#REF!</v>
      </c>
      <c r="DE262" s="51" t="e">
        <f>វត្តមាន!#REF!</f>
        <v>#REF!</v>
      </c>
      <c r="DF262" s="51" t="e">
        <f>វត្តមាន!#REF!</f>
        <v>#REF!</v>
      </c>
      <c r="DG262" s="8"/>
      <c r="DH262" s="8"/>
      <c r="DI262" s="8">
        <f t="shared" si="369"/>
        <v>0</v>
      </c>
      <c r="DJ262" s="9" t="str">
        <f t="shared" si="370"/>
        <v>F</v>
      </c>
      <c r="DK262" s="8"/>
      <c r="DL262" s="9" t="str">
        <f t="shared" si="371"/>
        <v>F</v>
      </c>
      <c r="DM262" s="8"/>
      <c r="DN262" s="9" t="str">
        <f t="shared" si="372"/>
        <v>F</v>
      </c>
      <c r="DO262" s="8"/>
      <c r="DP262" s="9" t="str">
        <f t="shared" si="373"/>
        <v>F</v>
      </c>
      <c r="DQ262" s="8"/>
      <c r="DR262" s="9" t="str">
        <f t="shared" si="374"/>
        <v>F</v>
      </c>
      <c r="DS262" s="8"/>
      <c r="DT262" s="9" t="str">
        <f t="shared" si="375"/>
        <v>F</v>
      </c>
      <c r="DU262" s="8"/>
      <c r="DV262" s="9" t="str">
        <f t="shared" si="376"/>
        <v>F</v>
      </c>
      <c r="DW262" s="8"/>
      <c r="DX262" s="9" t="str">
        <f t="shared" si="377"/>
        <v>F</v>
      </c>
      <c r="DY262" s="8"/>
      <c r="DZ262" s="9" t="str">
        <f t="shared" si="378"/>
        <v>F</v>
      </c>
      <c r="EA262" s="8"/>
      <c r="EB262" s="9" t="str">
        <f t="shared" si="379"/>
        <v>F</v>
      </c>
      <c r="EC262" s="8"/>
      <c r="ED262" s="9" t="str">
        <f t="shared" si="380"/>
        <v>F</v>
      </c>
      <c r="EE262" s="58">
        <f t="shared" si="381"/>
        <v>0</v>
      </c>
      <c r="EF262" s="58">
        <v>254</v>
      </c>
      <c r="EG262" s="59" t="str">
        <f t="shared" si="382"/>
        <v>A</v>
      </c>
      <c r="EH262" s="59" t="str">
        <f t="shared" si="383"/>
        <v>ល្អ</v>
      </c>
      <c r="EI262" s="58" t="e">
        <f t="shared" si="384"/>
        <v>#N/A</v>
      </c>
      <c r="EJ262" s="58" t="e">
        <f>វត្តមាន!#REF!</f>
        <v>#REF!</v>
      </c>
      <c r="EK262" s="58" t="e">
        <f>វត្តមាន!#REF!</f>
        <v>#REF!</v>
      </c>
      <c r="EL262" s="58" t="e">
        <f>វត្តមាន!#REF!</f>
        <v>#REF!</v>
      </c>
      <c r="EM262" s="58" t="e">
        <f>វត្តមាន!#REF!</f>
        <v>#REF!</v>
      </c>
      <c r="EN262" s="67"/>
      <c r="EO262" s="8"/>
      <c r="EP262" s="8"/>
      <c r="EQ262" s="8">
        <f t="shared" si="385"/>
        <v>0</v>
      </c>
      <c r="ER262" s="9" t="str">
        <f t="shared" si="386"/>
        <v>F</v>
      </c>
      <c r="ES262" s="9"/>
      <c r="ET262" s="8"/>
      <c r="EU262" s="9" t="str">
        <f t="shared" si="387"/>
        <v>F</v>
      </c>
      <c r="EV262" s="9"/>
      <c r="EW262" s="8"/>
      <c r="EX262" s="9" t="str">
        <f t="shared" si="388"/>
        <v>F</v>
      </c>
      <c r="EY262" s="9"/>
      <c r="EZ262" s="8"/>
      <c r="FA262" s="9" t="str">
        <f t="shared" si="389"/>
        <v>F</v>
      </c>
      <c r="FB262" s="9"/>
      <c r="FC262" s="8"/>
      <c r="FD262" s="9" t="str">
        <f t="shared" si="390"/>
        <v>F</v>
      </c>
      <c r="FE262" s="9"/>
      <c r="FF262" s="8"/>
      <c r="FG262" s="9" t="str">
        <f t="shared" si="391"/>
        <v>F</v>
      </c>
      <c r="FH262" s="9"/>
      <c r="FI262" s="8"/>
      <c r="FJ262" s="9" t="str">
        <f t="shared" si="392"/>
        <v>F</v>
      </c>
      <c r="FK262" s="9"/>
      <c r="FL262" s="8"/>
      <c r="FM262" s="9" t="str">
        <f t="shared" si="393"/>
        <v>F</v>
      </c>
      <c r="FN262" s="9"/>
      <c r="FO262" s="8"/>
      <c r="FP262" s="9" t="str">
        <f t="shared" si="394"/>
        <v>F</v>
      </c>
      <c r="FQ262" s="9"/>
      <c r="FR262" s="8"/>
      <c r="FS262" s="9" t="str">
        <f t="shared" si="395"/>
        <v>F</v>
      </c>
      <c r="FT262" s="9"/>
      <c r="FU262" s="8"/>
      <c r="FV262" s="9" t="str">
        <f t="shared" si="396"/>
        <v>F</v>
      </c>
      <c r="FX262" s="58">
        <f t="shared" si="397"/>
        <v>0</v>
      </c>
      <c r="FY262" s="58">
        <v>254</v>
      </c>
      <c r="FZ262" s="59" t="str">
        <f t="shared" si="398"/>
        <v>A</v>
      </c>
      <c r="GA262" s="59" t="str">
        <f t="shared" si="399"/>
        <v>ល្អ</v>
      </c>
      <c r="GB262" s="58" t="e">
        <f t="shared" si="400"/>
        <v>#N/A</v>
      </c>
      <c r="GC262" s="58" t="e">
        <f>វត្តមាន!#REF!</f>
        <v>#REF!</v>
      </c>
      <c r="GD262" s="58" t="e">
        <f>វត្តមាន!#REF!</f>
        <v>#REF!</v>
      </c>
      <c r="GE262" s="58" t="e">
        <f>វត្តមាន!#REF!</f>
        <v>#REF!</v>
      </c>
      <c r="GF262" s="58" t="e">
        <f>វត្តមាន!#REF!</f>
        <v>#REF!</v>
      </c>
      <c r="GG262" s="69">
        <f t="shared" si="401"/>
        <v>127</v>
      </c>
      <c r="GH262" s="69">
        <f t="shared" si="402"/>
        <v>254</v>
      </c>
      <c r="GI262" s="69">
        <f t="shared" si="403"/>
        <v>190.5</v>
      </c>
      <c r="GJ262" s="59" t="str">
        <f t="shared" si="404"/>
        <v>A</v>
      </c>
      <c r="GK262" s="59" t="str">
        <f t="shared" si="405"/>
        <v>ល្អ</v>
      </c>
      <c r="GL262" s="58" t="e">
        <f t="shared" si="406"/>
        <v>#N/A</v>
      </c>
      <c r="GM262" s="2" t="e">
        <f t="shared" si="407"/>
        <v>#REF!</v>
      </c>
      <c r="GN262" s="2" t="e">
        <f t="shared" si="408"/>
        <v>#REF!</v>
      </c>
      <c r="GO262" s="2" t="e">
        <f t="shared" si="409"/>
        <v>#REF!</v>
      </c>
      <c r="GP262" s="2" t="e">
        <f t="shared" si="410"/>
        <v>#REF!</v>
      </c>
    </row>
    <row r="263" spans="1:198">
      <c r="A263" s="2"/>
      <c r="B263" s="2"/>
      <c r="C263" s="2"/>
      <c r="D263" s="2"/>
      <c r="E263" s="2"/>
      <c r="F263" s="2"/>
      <c r="G263" s="8"/>
      <c r="H263" s="8"/>
      <c r="I263" s="8">
        <f t="shared" si="319"/>
        <v>0</v>
      </c>
      <c r="J263" s="9" t="str">
        <f t="shared" si="320"/>
        <v>F</v>
      </c>
      <c r="K263" s="8"/>
      <c r="L263" s="9" t="str">
        <f t="shared" si="321"/>
        <v>F</v>
      </c>
      <c r="M263" s="8"/>
      <c r="N263" s="9" t="str">
        <f t="shared" si="322"/>
        <v>F</v>
      </c>
      <c r="O263" s="8"/>
      <c r="P263" s="9" t="str">
        <f t="shared" si="323"/>
        <v>F</v>
      </c>
      <c r="Q263" s="8"/>
      <c r="R263" s="9" t="str">
        <f t="shared" si="324"/>
        <v>F</v>
      </c>
      <c r="S263" s="8"/>
      <c r="T263" s="9" t="str">
        <f t="shared" si="325"/>
        <v>F</v>
      </c>
      <c r="U263" s="8"/>
      <c r="V263" s="9" t="str">
        <f t="shared" si="326"/>
        <v>F</v>
      </c>
      <c r="W263" s="8"/>
      <c r="X263" s="9" t="str">
        <f t="shared" si="327"/>
        <v>F</v>
      </c>
      <c r="Y263" s="8"/>
      <c r="Z263" s="9" t="str">
        <f t="shared" si="328"/>
        <v>F</v>
      </c>
      <c r="AA263" s="8"/>
      <c r="AB263" s="9" t="str">
        <f t="shared" si="329"/>
        <v>F</v>
      </c>
      <c r="AC263" s="8"/>
      <c r="AD263" s="9" t="str">
        <f t="shared" si="330"/>
        <v>F</v>
      </c>
      <c r="AE263" s="9" t="e">
        <f>វត្តមាន!#REF!</f>
        <v>#REF!</v>
      </c>
      <c r="AF263" s="9" t="e">
        <f>វត្តមាន!#REF!</f>
        <v>#REF!</v>
      </c>
      <c r="AG263" s="9" t="e">
        <f>វត្តមាន!#REF!</f>
        <v>#REF!</v>
      </c>
      <c r="AH263" s="9" t="e">
        <f>វត្តមាន!#REF!</f>
        <v>#REF!</v>
      </c>
      <c r="AI263" s="53">
        <f t="shared" si="331"/>
        <v>0</v>
      </c>
      <c r="AJ263" s="53">
        <f t="shared" si="332"/>
        <v>0</v>
      </c>
      <c r="AK263" s="54" t="str">
        <f t="shared" si="333"/>
        <v>F</v>
      </c>
      <c r="AL263" s="54" t="str">
        <f t="shared" si="334"/>
        <v>ខ្សោយ</v>
      </c>
      <c r="AM263" s="53">
        <f t="shared" si="335"/>
        <v>1</v>
      </c>
      <c r="AN263" s="53" t="e">
        <f>វត្តមាន!#REF!</f>
        <v>#REF!</v>
      </c>
      <c r="AO263" s="53" t="e">
        <f>វត្តមាន!#REF!</f>
        <v>#REF!</v>
      </c>
      <c r="AP263" s="53" t="e">
        <f>វត្តមាន!#REF!</f>
        <v>#REF!</v>
      </c>
      <c r="AQ263" s="53" t="e">
        <f>វត្តមាន!#REF!</f>
        <v>#REF!</v>
      </c>
      <c r="AR263" s="53"/>
      <c r="AS263" s="8"/>
      <c r="AT263" s="8"/>
      <c r="AU263" s="8">
        <f t="shared" si="336"/>
        <v>0</v>
      </c>
      <c r="AV263" s="9" t="str">
        <f t="shared" si="337"/>
        <v>F</v>
      </c>
      <c r="AW263" s="8"/>
      <c r="AX263" s="9" t="str">
        <f t="shared" si="338"/>
        <v>F</v>
      </c>
      <c r="AY263" s="8"/>
      <c r="AZ263" s="9" t="str">
        <f t="shared" si="339"/>
        <v>F</v>
      </c>
      <c r="BA263" s="8"/>
      <c r="BB263" s="9" t="str">
        <f t="shared" si="340"/>
        <v>F</v>
      </c>
      <c r="BC263" s="8"/>
      <c r="BD263" s="9" t="str">
        <f t="shared" si="341"/>
        <v>F</v>
      </c>
      <c r="BE263" s="8"/>
      <c r="BF263" s="9" t="str">
        <f t="shared" si="342"/>
        <v>F</v>
      </c>
      <c r="BG263" s="8"/>
      <c r="BH263" s="9" t="str">
        <f t="shared" si="343"/>
        <v>F</v>
      </c>
      <c r="BI263" s="8"/>
      <c r="BJ263" s="9" t="str">
        <f t="shared" si="344"/>
        <v>F</v>
      </c>
      <c r="BK263" s="8"/>
      <c r="BL263" s="9" t="str">
        <f t="shared" si="345"/>
        <v>F</v>
      </c>
      <c r="BM263" s="8"/>
      <c r="BN263" s="9" t="str">
        <f t="shared" si="346"/>
        <v>F</v>
      </c>
      <c r="BO263" s="8"/>
      <c r="BP263" s="9" t="str">
        <f t="shared" si="347"/>
        <v>F</v>
      </c>
      <c r="BQ263" s="51">
        <f t="shared" si="348"/>
        <v>0</v>
      </c>
      <c r="BR263" s="51">
        <f t="shared" si="349"/>
        <v>0</v>
      </c>
      <c r="BS263" s="56" t="str">
        <f t="shared" si="350"/>
        <v>F</v>
      </c>
      <c r="BT263" s="56" t="str">
        <f t="shared" si="351"/>
        <v>ខ្សោយ</v>
      </c>
      <c r="BU263" s="51">
        <f t="shared" si="352"/>
        <v>1</v>
      </c>
      <c r="BV263" s="51" t="e">
        <f>វត្តមាន!#REF!</f>
        <v>#REF!</v>
      </c>
      <c r="BW263" s="51" t="e">
        <f>វត្តមាន!#REF!</f>
        <v>#REF!</v>
      </c>
      <c r="BX263" s="51" t="e">
        <f>វត្តមាន!#REF!</f>
        <v>#REF!</v>
      </c>
      <c r="BY263" s="51" t="e">
        <f>វត្តមាន!#REF!</f>
        <v>#REF!</v>
      </c>
      <c r="BZ263" s="8"/>
      <c r="CA263" s="8"/>
      <c r="CB263" s="8">
        <f t="shared" si="353"/>
        <v>0</v>
      </c>
      <c r="CC263" s="9" t="str">
        <f t="shared" si="354"/>
        <v>F</v>
      </c>
      <c r="CD263" s="8"/>
      <c r="CE263" s="9" t="str">
        <f t="shared" si="355"/>
        <v>F</v>
      </c>
      <c r="CF263" s="8"/>
      <c r="CG263" s="9" t="str">
        <f t="shared" si="356"/>
        <v>F</v>
      </c>
      <c r="CH263" s="8"/>
      <c r="CI263" s="9" t="str">
        <f t="shared" si="357"/>
        <v>F</v>
      </c>
      <c r="CJ263" s="8"/>
      <c r="CK263" s="9" t="str">
        <f t="shared" si="358"/>
        <v>F</v>
      </c>
      <c r="CL263" s="8"/>
      <c r="CM263" s="9" t="str">
        <f t="shared" si="359"/>
        <v>F</v>
      </c>
      <c r="CN263" s="8"/>
      <c r="CO263" s="9" t="str">
        <f t="shared" si="360"/>
        <v>F</v>
      </c>
      <c r="CP263" s="8"/>
      <c r="CQ263" s="9" t="str">
        <f t="shared" si="361"/>
        <v>F</v>
      </c>
      <c r="CR263" s="8"/>
      <c r="CS263" s="9" t="str">
        <f t="shared" si="362"/>
        <v>F</v>
      </c>
      <c r="CT263" s="8"/>
      <c r="CU263" s="9" t="str">
        <f t="shared" si="363"/>
        <v>F</v>
      </c>
      <c r="CV263" s="8"/>
      <c r="CW263" s="9" t="str">
        <f t="shared" si="364"/>
        <v>F</v>
      </c>
      <c r="CX263" s="51">
        <f t="shared" si="365"/>
        <v>0</v>
      </c>
      <c r="CY263" s="51">
        <v>255</v>
      </c>
      <c r="CZ263" s="56" t="str">
        <f t="shared" si="366"/>
        <v>A</v>
      </c>
      <c r="DA263" s="56" t="str">
        <f t="shared" si="367"/>
        <v>ល្អ</v>
      </c>
      <c r="DB263" s="51" t="e">
        <f t="shared" si="368"/>
        <v>#N/A</v>
      </c>
      <c r="DC263" s="51" t="e">
        <f>វត្តមាន!#REF!</f>
        <v>#REF!</v>
      </c>
      <c r="DD263" s="51" t="e">
        <f>វត្តមាន!#REF!</f>
        <v>#REF!</v>
      </c>
      <c r="DE263" s="51" t="e">
        <f>វត្តមាន!#REF!</f>
        <v>#REF!</v>
      </c>
      <c r="DF263" s="51" t="e">
        <f>វត្តមាន!#REF!</f>
        <v>#REF!</v>
      </c>
      <c r="DG263" s="8"/>
      <c r="DH263" s="8"/>
      <c r="DI263" s="8">
        <f t="shared" si="369"/>
        <v>0</v>
      </c>
      <c r="DJ263" s="9" t="str">
        <f t="shared" si="370"/>
        <v>F</v>
      </c>
      <c r="DK263" s="8"/>
      <c r="DL263" s="9" t="str">
        <f t="shared" si="371"/>
        <v>F</v>
      </c>
      <c r="DM263" s="8"/>
      <c r="DN263" s="9" t="str">
        <f t="shared" si="372"/>
        <v>F</v>
      </c>
      <c r="DO263" s="8"/>
      <c r="DP263" s="9" t="str">
        <f t="shared" si="373"/>
        <v>F</v>
      </c>
      <c r="DQ263" s="8"/>
      <c r="DR263" s="9" t="str">
        <f t="shared" si="374"/>
        <v>F</v>
      </c>
      <c r="DS263" s="8"/>
      <c r="DT263" s="9" t="str">
        <f t="shared" si="375"/>
        <v>F</v>
      </c>
      <c r="DU263" s="8"/>
      <c r="DV263" s="9" t="str">
        <f t="shared" si="376"/>
        <v>F</v>
      </c>
      <c r="DW263" s="8"/>
      <c r="DX263" s="9" t="str">
        <f t="shared" si="377"/>
        <v>F</v>
      </c>
      <c r="DY263" s="8"/>
      <c r="DZ263" s="9" t="str">
        <f t="shared" si="378"/>
        <v>F</v>
      </c>
      <c r="EA263" s="8"/>
      <c r="EB263" s="9" t="str">
        <f t="shared" si="379"/>
        <v>F</v>
      </c>
      <c r="EC263" s="8"/>
      <c r="ED263" s="9" t="str">
        <f t="shared" si="380"/>
        <v>F</v>
      </c>
      <c r="EE263" s="58">
        <f t="shared" si="381"/>
        <v>0</v>
      </c>
      <c r="EF263" s="58">
        <v>255</v>
      </c>
      <c r="EG263" s="59" t="str">
        <f t="shared" si="382"/>
        <v>A</v>
      </c>
      <c r="EH263" s="59" t="str">
        <f t="shared" si="383"/>
        <v>ល្អ</v>
      </c>
      <c r="EI263" s="58" t="e">
        <f t="shared" si="384"/>
        <v>#N/A</v>
      </c>
      <c r="EJ263" s="58" t="e">
        <f>វត្តមាន!#REF!</f>
        <v>#REF!</v>
      </c>
      <c r="EK263" s="58" t="e">
        <f>វត្តមាន!#REF!</f>
        <v>#REF!</v>
      </c>
      <c r="EL263" s="58" t="e">
        <f>វត្តមាន!#REF!</f>
        <v>#REF!</v>
      </c>
      <c r="EM263" s="58" t="e">
        <f>វត្តមាន!#REF!</f>
        <v>#REF!</v>
      </c>
      <c r="EN263" s="67"/>
      <c r="EO263" s="8"/>
      <c r="EP263" s="8"/>
      <c r="EQ263" s="8">
        <f t="shared" si="385"/>
        <v>0</v>
      </c>
      <c r="ER263" s="9" t="str">
        <f t="shared" si="386"/>
        <v>F</v>
      </c>
      <c r="ES263" s="9"/>
      <c r="ET263" s="8"/>
      <c r="EU263" s="9" t="str">
        <f t="shared" si="387"/>
        <v>F</v>
      </c>
      <c r="EV263" s="9"/>
      <c r="EW263" s="8"/>
      <c r="EX263" s="9" t="str">
        <f t="shared" si="388"/>
        <v>F</v>
      </c>
      <c r="EY263" s="9"/>
      <c r="EZ263" s="8"/>
      <c r="FA263" s="9" t="str">
        <f t="shared" si="389"/>
        <v>F</v>
      </c>
      <c r="FB263" s="9"/>
      <c r="FC263" s="8"/>
      <c r="FD263" s="9" t="str">
        <f t="shared" si="390"/>
        <v>F</v>
      </c>
      <c r="FE263" s="9"/>
      <c r="FF263" s="8"/>
      <c r="FG263" s="9" t="str">
        <f t="shared" si="391"/>
        <v>F</v>
      </c>
      <c r="FH263" s="9"/>
      <c r="FI263" s="8"/>
      <c r="FJ263" s="9" t="str">
        <f t="shared" si="392"/>
        <v>F</v>
      </c>
      <c r="FK263" s="9"/>
      <c r="FL263" s="8"/>
      <c r="FM263" s="9" t="str">
        <f t="shared" si="393"/>
        <v>F</v>
      </c>
      <c r="FN263" s="9"/>
      <c r="FO263" s="8"/>
      <c r="FP263" s="9" t="str">
        <f t="shared" si="394"/>
        <v>F</v>
      </c>
      <c r="FQ263" s="9"/>
      <c r="FR263" s="8"/>
      <c r="FS263" s="9" t="str">
        <f t="shared" si="395"/>
        <v>F</v>
      </c>
      <c r="FT263" s="9"/>
      <c r="FU263" s="8"/>
      <c r="FV263" s="9" t="str">
        <f t="shared" si="396"/>
        <v>F</v>
      </c>
      <c r="FX263" s="58">
        <f t="shared" si="397"/>
        <v>0</v>
      </c>
      <c r="FY263" s="58">
        <v>255</v>
      </c>
      <c r="FZ263" s="59" t="str">
        <f t="shared" si="398"/>
        <v>A</v>
      </c>
      <c r="GA263" s="59" t="str">
        <f t="shared" si="399"/>
        <v>ល្អ</v>
      </c>
      <c r="GB263" s="58" t="e">
        <f t="shared" si="400"/>
        <v>#N/A</v>
      </c>
      <c r="GC263" s="58" t="e">
        <f>វត្តមាន!#REF!</f>
        <v>#REF!</v>
      </c>
      <c r="GD263" s="58" t="e">
        <f>វត្តមាន!#REF!</f>
        <v>#REF!</v>
      </c>
      <c r="GE263" s="58" t="e">
        <f>វត្តមាន!#REF!</f>
        <v>#REF!</v>
      </c>
      <c r="GF263" s="58" t="e">
        <f>វត្តមាន!#REF!</f>
        <v>#REF!</v>
      </c>
      <c r="GG263" s="69">
        <f t="shared" si="401"/>
        <v>127.5</v>
      </c>
      <c r="GH263" s="69">
        <f t="shared" si="402"/>
        <v>255</v>
      </c>
      <c r="GI263" s="69">
        <f t="shared" si="403"/>
        <v>191.25</v>
      </c>
      <c r="GJ263" s="59" t="str">
        <f t="shared" si="404"/>
        <v>A</v>
      </c>
      <c r="GK263" s="59" t="str">
        <f t="shared" si="405"/>
        <v>ល្អ</v>
      </c>
      <c r="GL263" s="58" t="e">
        <f t="shared" si="406"/>
        <v>#N/A</v>
      </c>
      <c r="GM263" s="2" t="e">
        <f t="shared" si="407"/>
        <v>#REF!</v>
      </c>
      <c r="GN263" s="2" t="e">
        <f t="shared" si="408"/>
        <v>#REF!</v>
      </c>
      <c r="GO263" s="2" t="e">
        <f t="shared" si="409"/>
        <v>#REF!</v>
      </c>
      <c r="GP263" s="2" t="e">
        <f t="shared" si="410"/>
        <v>#REF!</v>
      </c>
    </row>
    <row r="264" spans="1:198">
      <c r="A264" s="2"/>
      <c r="B264" s="2"/>
      <c r="C264" s="2"/>
      <c r="D264" s="2"/>
      <c r="E264" s="2"/>
      <c r="F264" s="2"/>
      <c r="G264" s="8"/>
      <c r="H264" s="8"/>
      <c r="I264" s="8">
        <f t="shared" si="319"/>
        <v>0</v>
      </c>
      <c r="J264" s="9" t="str">
        <f t="shared" si="320"/>
        <v>F</v>
      </c>
      <c r="K264" s="8"/>
      <c r="L264" s="9" t="str">
        <f t="shared" si="321"/>
        <v>F</v>
      </c>
      <c r="M264" s="8"/>
      <c r="N264" s="9" t="str">
        <f t="shared" si="322"/>
        <v>F</v>
      </c>
      <c r="O264" s="8"/>
      <c r="P264" s="9" t="str">
        <f t="shared" si="323"/>
        <v>F</v>
      </c>
      <c r="Q264" s="8"/>
      <c r="R264" s="9" t="str">
        <f t="shared" si="324"/>
        <v>F</v>
      </c>
      <c r="S264" s="8"/>
      <c r="T264" s="9" t="str">
        <f t="shared" si="325"/>
        <v>F</v>
      </c>
      <c r="U264" s="8"/>
      <c r="V264" s="9" t="str">
        <f t="shared" si="326"/>
        <v>F</v>
      </c>
      <c r="W264" s="8"/>
      <c r="X264" s="9" t="str">
        <f t="shared" si="327"/>
        <v>F</v>
      </c>
      <c r="Y264" s="8"/>
      <c r="Z264" s="9" t="str">
        <f t="shared" si="328"/>
        <v>F</v>
      </c>
      <c r="AA264" s="8"/>
      <c r="AB264" s="9" t="str">
        <f t="shared" si="329"/>
        <v>F</v>
      </c>
      <c r="AC264" s="8"/>
      <c r="AD264" s="9" t="str">
        <f t="shared" si="330"/>
        <v>F</v>
      </c>
      <c r="AE264" s="9" t="e">
        <f>វត្តមាន!#REF!</f>
        <v>#REF!</v>
      </c>
      <c r="AF264" s="9" t="e">
        <f>វត្តមាន!#REF!</f>
        <v>#REF!</v>
      </c>
      <c r="AG264" s="9" t="e">
        <f>វត្តមាន!#REF!</f>
        <v>#REF!</v>
      </c>
      <c r="AH264" s="9" t="e">
        <f>វត្តមាន!#REF!</f>
        <v>#REF!</v>
      </c>
      <c r="AI264" s="53">
        <f t="shared" si="331"/>
        <v>0</v>
      </c>
      <c r="AJ264" s="53">
        <f t="shared" si="332"/>
        <v>0</v>
      </c>
      <c r="AK264" s="54" t="str">
        <f t="shared" si="333"/>
        <v>F</v>
      </c>
      <c r="AL264" s="54" t="str">
        <f t="shared" si="334"/>
        <v>ខ្សោយ</v>
      </c>
      <c r="AM264" s="53">
        <f t="shared" si="335"/>
        <v>1</v>
      </c>
      <c r="AN264" s="53" t="e">
        <f>វត្តមាន!#REF!</f>
        <v>#REF!</v>
      </c>
      <c r="AO264" s="53" t="e">
        <f>វត្តមាន!#REF!</f>
        <v>#REF!</v>
      </c>
      <c r="AP264" s="53" t="e">
        <f>វត្តមាន!#REF!</f>
        <v>#REF!</v>
      </c>
      <c r="AQ264" s="53" t="e">
        <f>វត្តមាន!#REF!</f>
        <v>#REF!</v>
      </c>
      <c r="AR264" s="53"/>
      <c r="AS264" s="8"/>
      <c r="AT264" s="8"/>
      <c r="AU264" s="8">
        <f t="shared" si="336"/>
        <v>0</v>
      </c>
      <c r="AV264" s="9" t="str">
        <f t="shared" si="337"/>
        <v>F</v>
      </c>
      <c r="AW264" s="8"/>
      <c r="AX264" s="9" t="str">
        <f t="shared" si="338"/>
        <v>F</v>
      </c>
      <c r="AY264" s="8"/>
      <c r="AZ264" s="9" t="str">
        <f t="shared" si="339"/>
        <v>F</v>
      </c>
      <c r="BA264" s="8"/>
      <c r="BB264" s="9" t="str">
        <f t="shared" si="340"/>
        <v>F</v>
      </c>
      <c r="BC264" s="8"/>
      <c r="BD264" s="9" t="str">
        <f t="shared" si="341"/>
        <v>F</v>
      </c>
      <c r="BE264" s="8"/>
      <c r="BF264" s="9" t="str">
        <f t="shared" si="342"/>
        <v>F</v>
      </c>
      <c r="BG264" s="8"/>
      <c r="BH264" s="9" t="str">
        <f t="shared" si="343"/>
        <v>F</v>
      </c>
      <c r="BI264" s="8"/>
      <c r="BJ264" s="9" t="str">
        <f t="shared" si="344"/>
        <v>F</v>
      </c>
      <c r="BK264" s="8"/>
      <c r="BL264" s="9" t="str">
        <f t="shared" si="345"/>
        <v>F</v>
      </c>
      <c r="BM264" s="8"/>
      <c r="BN264" s="9" t="str">
        <f t="shared" si="346"/>
        <v>F</v>
      </c>
      <c r="BO264" s="8"/>
      <c r="BP264" s="9" t="str">
        <f t="shared" si="347"/>
        <v>F</v>
      </c>
      <c r="BQ264" s="51">
        <f t="shared" si="348"/>
        <v>0</v>
      </c>
      <c r="BR264" s="51">
        <f t="shared" si="349"/>
        <v>0</v>
      </c>
      <c r="BS264" s="56" t="str">
        <f t="shared" si="350"/>
        <v>F</v>
      </c>
      <c r="BT264" s="56" t="str">
        <f t="shared" si="351"/>
        <v>ខ្សោយ</v>
      </c>
      <c r="BU264" s="51">
        <f t="shared" si="352"/>
        <v>1</v>
      </c>
      <c r="BV264" s="51" t="e">
        <f>វត្តមាន!#REF!</f>
        <v>#REF!</v>
      </c>
      <c r="BW264" s="51" t="e">
        <f>វត្តមាន!#REF!</f>
        <v>#REF!</v>
      </c>
      <c r="BX264" s="51" t="e">
        <f>វត្តមាន!#REF!</f>
        <v>#REF!</v>
      </c>
      <c r="BY264" s="51" t="e">
        <f>វត្តមាន!#REF!</f>
        <v>#REF!</v>
      </c>
      <c r="BZ264" s="8"/>
      <c r="CA264" s="8"/>
      <c r="CB264" s="8">
        <f t="shared" si="353"/>
        <v>0</v>
      </c>
      <c r="CC264" s="9" t="str">
        <f t="shared" si="354"/>
        <v>F</v>
      </c>
      <c r="CD264" s="8"/>
      <c r="CE264" s="9" t="str">
        <f t="shared" si="355"/>
        <v>F</v>
      </c>
      <c r="CF264" s="8"/>
      <c r="CG264" s="9" t="str">
        <f t="shared" si="356"/>
        <v>F</v>
      </c>
      <c r="CH264" s="8"/>
      <c r="CI264" s="9" t="str">
        <f t="shared" si="357"/>
        <v>F</v>
      </c>
      <c r="CJ264" s="8"/>
      <c r="CK264" s="9" t="str">
        <f t="shared" si="358"/>
        <v>F</v>
      </c>
      <c r="CL264" s="8"/>
      <c r="CM264" s="9" t="str">
        <f t="shared" si="359"/>
        <v>F</v>
      </c>
      <c r="CN264" s="8"/>
      <c r="CO264" s="9" t="str">
        <f t="shared" si="360"/>
        <v>F</v>
      </c>
      <c r="CP264" s="8"/>
      <c r="CQ264" s="9" t="str">
        <f t="shared" si="361"/>
        <v>F</v>
      </c>
      <c r="CR264" s="8"/>
      <c r="CS264" s="9" t="str">
        <f t="shared" si="362"/>
        <v>F</v>
      </c>
      <c r="CT264" s="8"/>
      <c r="CU264" s="9" t="str">
        <f t="shared" si="363"/>
        <v>F</v>
      </c>
      <c r="CV264" s="8"/>
      <c r="CW264" s="9" t="str">
        <f t="shared" si="364"/>
        <v>F</v>
      </c>
      <c r="CX264" s="51">
        <f t="shared" si="365"/>
        <v>0</v>
      </c>
      <c r="CY264" s="51">
        <v>256</v>
      </c>
      <c r="CZ264" s="56" t="str">
        <f t="shared" si="366"/>
        <v>A</v>
      </c>
      <c r="DA264" s="56" t="str">
        <f t="shared" si="367"/>
        <v>ល្អ</v>
      </c>
      <c r="DB264" s="51" t="e">
        <f t="shared" si="368"/>
        <v>#N/A</v>
      </c>
      <c r="DC264" s="51" t="e">
        <f>វត្តមាន!#REF!</f>
        <v>#REF!</v>
      </c>
      <c r="DD264" s="51" t="e">
        <f>វត្តមាន!#REF!</f>
        <v>#REF!</v>
      </c>
      <c r="DE264" s="51" t="e">
        <f>វត្តមាន!#REF!</f>
        <v>#REF!</v>
      </c>
      <c r="DF264" s="51" t="e">
        <f>វត្តមាន!#REF!</f>
        <v>#REF!</v>
      </c>
      <c r="DG264" s="8"/>
      <c r="DH264" s="8"/>
      <c r="DI264" s="8">
        <f t="shared" si="369"/>
        <v>0</v>
      </c>
      <c r="DJ264" s="9" t="str">
        <f t="shared" si="370"/>
        <v>F</v>
      </c>
      <c r="DK264" s="8"/>
      <c r="DL264" s="9" t="str">
        <f t="shared" si="371"/>
        <v>F</v>
      </c>
      <c r="DM264" s="8"/>
      <c r="DN264" s="9" t="str">
        <f t="shared" si="372"/>
        <v>F</v>
      </c>
      <c r="DO264" s="8"/>
      <c r="DP264" s="9" t="str">
        <f t="shared" si="373"/>
        <v>F</v>
      </c>
      <c r="DQ264" s="8"/>
      <c r="DR264" s="9" t="str">
        <f t="shared" si="374"/>
        <v>F</v>
      </c>
      <c r="DS264" s="8"/>
      <c r="DT264" s="9" t="str">
        <f t="shared" si="375"/>
        <v>F</v>
      </c>
      <c r="DU264" s="8"/>
      <c r="DV264" s="9" t="str">
        <f t="shared" si="376"/>
        <v>F</v>
      </c>
      <c r="DW264" s="8"/>
      <c r="DX264" s="9" t="str">
        <f t="shared" si="377"/>
        <v>F</v>
      </c>
      <c r="DY264" s="8"/>
      <c r="DZ264" s="9" t="str">
        <f t="shared" si="378"/>
        <v>F</v>
      </c>
      <c r="EA264" s="8"/>
      <c r="EB264" s="9" t="str">
        <f t="shared" si="379"/>
        <v>F</v>
      </c>
      <c r="EC264" s="8"/>
      <c r="ED264" s="9" t="str">
        <f t="shared" si="380"/>
        <v>F</v>
      </c>
      <c r="EE264" s="58">
        <f t="shared" si="381"/>
        <v>0</v>
      </c>
      <c r="EF264" s="58">
        <v>256</v>
      </c>
      <c r="EG264" s="59" t="str">
        <f t="shared" si="382"/>
        <v>A</v>
      </c>
      <c r="EH264" s="59" t="str">
        <f t="shared" si="383"/>
        <v>ល្អ</v>
      </c>
      <c r="EI264" s="58" t="e">
        <f t="shared" si="384"/>
        <v>#N/A</v>
      </c>
      <c r="EJ264" s="58" t="e">
        <f>វត្តមាន!#REF!</f>
        <v>#REF!</v>
      </c>
      <c r="EK264" s="58" t="e">
        <f>វត្តមាន!#REF!</f>
        <v>#REF!</v>
      </c>
      <c r="EL264" s="58" t="e">
        <f>វត្តមាន!#REF!</f>
        <v>#REF!</v>
      </c>
      <c r="EM264" s="58" t="e">
        <f>វត្តមាន!#REF!</f>
        <v>#REF!</v>
      </c>
      <c r="EN264" s="67"/>
      <c r="EO264" s="8"/>
      <c r="EP264" s="8"/>
      <c r="EQ264" s="8">
        <f t="shared" si="385"/>
        <v>0</v>
      </c>
      <c r="ER264" s="9" t="str">
        <f t="shared" si="386"/>
        <v>F</v>
      </c>
      <c r="ES264" s="9"/>
      <c r="ET264" s="8"/>
      <c r="EU264" s="9" t="str">
        <f t="shared" si="387"/>
        <v>F</v>
      </c>
      <c r="EV264" s="9"/>
      <c r="EW264" s="8"/>
      <c r="EX264" s="9" t="str">
        <f t="shared" si="388"/>
        <v>F</v>
      </c>
      <c r="EY264" s="9"/>
      <c r="EZ264" s="8"/>
      <c r="FA264" s="9" t="str">
        <f t="shared" si="389"/>
        <v>F</v>
      </c>
      <c r="FB264" s="9"/>
      <c r="FC264" s="8"/>
      <c r="FD264" s="9" t="str">
        <f t="shared" si="390"/>
        <v>F</v>
      </c>
      <c r="FE264" s="9"/>
      <c r="FF264" s="8"/>
      <c r="FG264" s="9" t="str">
        <f t="shared" si="391"/>
        <v>F</v>
      </c>
      <c r="FH264" s="9"/>
      <c r="FI264" s="8"/>
      <c r="FJ264" s="9" t="str">
        <f t="shared" si="392"/>
        <v>F</v>
      </c>
      <c r="FK264" s="9"/>
      <c r="FL264" s="8"/>
      <c r="FM264" s="9" t="str">
        <f t="shared" si="393"/>
        <v>F</v>
      </c>
      <c r="FN264" s="9"/>
      <c r="FO264" s="8"/>
      <c r="FP264" s="9" t="str">
        <f t="shared" si="394"/>
        <v>F</v>
      </c>
      <c r="FQ264" s="9"/>
      <c r="FR264" s="8"/>
      <c r="FS264" s="9" t="str">
        <f t="shared" si="395"/>
        <v>F</v>
      </c>
      <c r="FT264" s="9"/>
      <c r="FU264" s="8"/>
      <c r="FV264" s="9" t="str">
        <f t="shared" si="396"/>
        <v>F</v>
      </c>
      <c r="FX264" s="58">
        <f t="shared" si="397"/>
        <v>0</v>
      </c>
      <c r="FY264" s="58">
        <v>256</v>
      </c>
      <c r="FZ264" s="59" t="str">
        <f t="shared" si="398"/>
        <v>A</v>
      </c>
      <c r="GA264" s="59" t="str">
        <f t="shared" si="399"/>
        <v>ល្អ</v>
      </c>
      <c r="GB264" s="58" t="e">
        <f t="shared" si="400"/>
        <v>#N/A</v>
      </c>
      <c r="GC264" s="58" t="e">
        <f>វត្តមាន!#REF!</f>
        <v>#REF!</v>
      </c>
      <c r="GD264" s="58" t="e">
        <f>វត្តមាន!#REF!</f>
        <v>#REF!</v>
      </c>
      <c r="GE264" s="58" t="e">
        <f>វត្តមាន!#REF!</f>
        <v>#REF!</v>
      </c>
      <c r="GF264" s="58" t="e">
        <f>វត្តមាន!#REF!</f>
        <v>#REF!</v>
      </c>
      <c r="GG264" s="69">
        <f t="shared" si="401"/>
        <v>128</v>
      </c>
      <c r="GH264" s="69">
        <f t="shared" si="402"/>
        <v>256</v>
      </c>
      <c r="GI264" s="69">
        <f t="shared" si="403"/>
        <v>192</v>
      </c>
      <c r="GJ264" s="59" t="str">
        <f t="shared" si="404"/>
        <v>A</v>
      </c>
      <c r="GK264" s="59" t="str">
        <f t="shared" si="405"/>
        <v>ល្អ</v>
      </c>
      <c r="GL264" s="58" t="e">
        <f t="shared" si="406"/>
        <v>#N/A</v>
      </c>
      <c r="GM264" s="2" t="e">
        <f t="shared" si="407"/>
        <v>#REF!</v>
      </c>
      <c r="GN264" s="2" t="e">
        <f t="shared" si="408"/>
        <v>#REF!</v>
      </c>
      <c r="GO264" s="2" t="e">
        <f t="shared" si="409"/>
        <v>#REF!</v>
      </c>
      <c r="GP264" s="2" t="e">
        <f t="shared" si="410"/>
        <v>#REF!</v>
      </c>
    </row>
    <row r="265" spans="1:198">
      <c r="A265" s="2"/>
      <c r="B265" s="2"/>
      <c r="C265" s="2"/>
      <c r="D265" s="2"/>
      <c r="E265" s="2"/>
      <c r="F265" s="2"/>
      <c r="G265" s="8"/>
      <c r="H265" s="8"/>
      <c r="I265" s="8">
        <f t="shared" si="319"/>
        <v>0</v>
      </c>
      <c r="J265" s="9" t="str">
        <f t="shared" si="320"/>
        <v>F</v>
      </c>
      <c r="K265" s="8"/>
      <c r="L265" s="9" t="str">
        <f t="shared" si="321"/>
        <v>F</v>
      </c>
      <c r="M265" s="8"/>
      <c r="N265" s="9" t="str">
        <f t="shared" si="322"/>
        <v>F</v>
      </c>
      <c r="O265" s="8"/>
      <c r="P265" s="9" t="str">
        <f t="shared" si="323"/>
        <v>F</v>
      </c>
      <c r="Q265" s="8"/>
      <c r="R265" s="9" t="str">
        <f t="shared" si="324"/>
        <v>F</v>
      </c>
      <c r="S265" s="8"/>
      <c r="T265" s="9" t="str">
        <f t="shared" si="325"/>
        <v>F</v>
      </c>
      <c r="U265" s="8"/>
      <c r="V265" s="9" t="str">
        <f t="shared" si="326"/>
        <v>F</v>
      </c>
      <c r="W265" s="8"/>
      <c r="X265" s="9" t="str">
        <f t="shared" si="327"/>
        <v>F</v>
      </c>
      <c r="Y265" s="8"/>
      <c r="Z265" s="9" t="str">
        <f t="shared" si="328"/>
        <v>F</v>
      </c>
      <c r="AA265" s="8"/>
      <c r="AB265" s="9" t="str">
        <f t="shared" si="329"/>
        <v>F</v>
      </c>
      <c r="AC265" s="8"/>
      <c r="AD265" s="9" t="str">
        <f t="shared" si="330"/>
        <v>F</v>
      </c>
      <c r="AE265" s="9" t="e">
        <f>វត្តមាន!#REF!</f>
        <v>#REF!</v>
      </c>
      <c r="AF265" s="9" t="e">
        <f>វត្តមាន!#REF!</f>
        <v>#REF!</v>
      </c>
      <c r="AG265" s="9" t="e">
        <f>វត្តមាន!#REF!</f>
        <v>#REF!</v>
      </c>
      <c r="AH265" s="9" t="e">
        <f>វត្តមាន!#REF!</f>
        <v>#REF!</v>
      </c>
      <c r="AI265" s="53">
        <f t="shared" si="331"/>
        <v>0</v>
      </c>
      <c r="AJ265" s="53">
        <f t="shared" si="332"/>
        <v>0</v>
      </c>
      <c r="AK265" s="54" t="str">
        <f t="shared" si="333"/>
        <v>F</v>
      </c>
      <c r="AL265" s="54" t="str">
        <f t="shared" si="334"/>
        <v>ខ្សោយ</v>
      </c>
      <c r="AM265" s="53">
        <f t="shared" si="335"/>
        <v>1</v>
      </c>
      <c r="AN265" s="53" t="e">
        <f>វត្តមាន!#REF!</f>
        <v>#REF!</v>
      </c>
      <c r="AO265" s="53" t="e">
        <f>វត្តមាន!#REF!</f>
        <v>#REF!</v>
      </c>
      <c r="AP265" s="53" t="e">
        <f>វត្តមាន!#REF!</f>
        <v>#REF!</v>
      </c>
      <c r="AQ265" s="53" t="e">
        <f>វត្តមាន!#REF!</f>
        <v>#REF!</v>
      </c>
      <c r="AR265" s="53"/>
      <c r="AS265" s="8"/>
      <c r="AT265" s="8"/>
      <c r="AU265" s="8">
        <f t="shared" si="336"/>
        <v>0</v>
      </c>
      <c r="AV265" s="9" t="str">
        <f t="shared" si="337"/>
        <v>F</v>
      </c>
      <c r="AW265" s="8"/>
      <c r="AX265" s="9" t="str">
        <f t="shared" si="338"/>
        <v>F</v>
      </c>
      <c r="AY265" s="8"/>
      <c r="AZ265" s="9" t="str">
        <f t="shared" si="339"/>
        <v>F</v>
      </c>
      <c r="BA265" s="8"/>
      <c r="BB265" s="9" t="str">
        <f t="shared" si="340"/>
        <v>F</v>
      </c>
      <c r="BC265" s="8"/>
      <c r="BD265" s="9" t="str">
        <f t="shared" si="341"/>
        <v>F</v>
      </c>
      <c r="BE265" s="8"/>
      <c r="BF265" s="9" t="str">
        <f t="shared" si="342"/>
        <v>F</v>
      </c>
      <c r="BG265" s="8"/>
      <c r="BH265" s="9" t="str">
        <f t="shared" si="343"/>
        <v>F</v>
      </c>
      <c r="BI265" s="8"/>
      <c r="BJ265" s="9" t="str">
        <f t="shared" si="344"/>
        <v>F</v>
      </c>
      <c r="BK265" s="8"/>
      <c r="BL265" s="9" t="str">
        <f t="shared" si="345"/>
        <v>F</v>
      </c>
      <c r="BM265" s="8"/>
      <c r="BN265" s="9" t="str">
        <f t="shared" si="346"/>
        <v>F</v>
      </c>
      <c r="BO265" s="8"/>
      <c r="BP265" s="9" t="str">
        <f t="shared" si="347"/>
        <v>F</v>
      </c>
      <c r="BQ265" s="51">
        <f t="shared" si="348"/>
        <v>0</v>
      </c>
      <c r="BR265" s="51">
        <f t="shared" si="349"/>
        <v>0</v>
      </c>
      <c r="BS265" s="56" t="str">
        <f t="shared" si="350"/>
        <v>F</v>
      </c>
      <c r="BT265" s="56" t="str">
        <f t="shared" si="351"/>
        <v>ខ្សោយ</v>
      </c>
      <c r="BU265" s="51">
        <f t="shared" si="352"/>
        <v>1</v>
      </c>
      <c r="BV265" s="51" t="e">
        <f>វត្តមាន!#REF!</f>
        <v>#REF!</v>
      </c>
      <c r="BW265" s="51" t="e">
        <f>វត្តមាន!#REF!</f>
        <v>#REF!</v>
      </c>
      <c r="BX265" s="51" t="e">
        <f>វត្តមាន!#REF!</f>
        <v>#REF!</v>
      </c>
      <c r="BY265" s="51" t="e">
        <f>វត្តមាន!#REF!</f>
        <v>#REF!</v>
      </c>
      <c r="BZ265" s="8"/>
      <c r="CA265" s="8"/>
      <c r="CB265" s="8">
        <f t="shared" si="353"/>
        <v>0</v>
      </c>
      <c r="CC265" s="9" t="str">
        <f t="shared" si="354"/>
        <v>F</v>
      </c>
      <c r="CD265" s="8"/>
      <c r="CE265" s="9" t="str">
        <f t="shared" si="355"/>
        <v>F</v>
      </c>
      <c r="CF265" s="8"/>
      <c r="CG265" s="9" t="str">
        <f t="shared" si="356"/>
        <v>F</v>
      </c>
      <c r="CH265" s="8"/>
      <c r="CI265" s="9" t="str">
        <f t="shared" si="357"/>
        <v>F</v>
      </c>
      <c r="CJ265" s="8"/>
      <c r="CK265" s="9" t="str">
        <f t="shared" si="358"/>
        <v>F</v>
      </c>
      <c r="CL265" s="8"/>
      <c r="CM265" s="9" t="str">
        <f t="shared" si="359"/>
        <v>F</v>
      </c>
      <c r="CN265" s="8"/>
      <c r="CO265" s="9" t="str">
        <f t="shared" si="360"/>
        <v>F</v>
      </c>
      <c r="CP265" s="8"/>
      <c r="CQ265" s="9" t="str">
        <f t="shared" si="361"/>
        <v>F</v>
      </c>
      <c r="CR265" s="8"/>
      <c r="CS265" s="9" t="str">
        <f t="shared" si="362"/>
        <v>F</v>
      </c>
      <c r="CT265" s="8"/>
      <c r="CU265" s="9" t="str">
        <f t="shared" si="363"/>
        <v>F</v>
      </c>
      <c r="CV265" s="8"/>
      <c r="CW265" s="9" t="str">
        <f t="shared" si="364"/>
        <v>F</v>
      </c>
      <c r="CX265" s="51">
        <f t="shared" si="365"/>
        <v>0</v>
      </c>
      <c r="CY265" s="51">
        <v>257</v>
      </c>
      <c r="CZ265" s="56" t="str">
        <f t="shared" si="366"/>
        <v>A</v>
      </c>
      <c r="DA265" s="56" t="str">
        <f t="shared" si="367"/>
        <v>ល្អ</v>
      </c>
      <c r="DB265" s="51" t="e">
        <f t="shared" si="368"/>
        <v>#N/A</v>
      </c>
      <c r="DC265" s="51" t="e">
        <f>វត្តមាន!#REF!</f>
        <v>#REF!</v>
      </c>
      <c r="DD265" s="51" t="e">
        <f>វត្តមាន!#REF!</f>
        <v>#REF!</v>
      </c>
      <c r="DE265" s="51" t="e">
        <f>វត្តមាន!#REF!</f>
        <v>#REF!</v>
      </c>
      <c r="DF265" s="51" t="e">
        <f>វត្តមាន!#REF!</f>
        <v>#REF!</v>
      </c>
      <c r="DG265" s="8"/>
      <c r="DH265" s="8"/>
      <c r="DI265" s="8">
        <f t="shared" si="369"/>
        <v>0</v>
      </c>
      <c r="DJ265" s="9" t="str">
        <f t="shared" si="370"/>
        <v>F</v>
      </c>
      <c r="DK265" s="8"/>
      <c r="DL265" s="9" t="str">
        <f t="shared" si="371"/>
        <v>F</v>
      </c>
      <c r="DM265" s="8"/>
      <c r="DN265" s="9" t="str">
        <f t="shared" si="372"/>
        <v>F</v>
      </c>
      <c r="DO265" s="8"/>
      <c r="DP265" s="9" t="str">
        <f t="shared" si="373"/>
        <v>F</v>
      </c>
      <c r="DQ265" s="8"/>
      <c r="DR265" s="9" t="str">
        <f t="shared" si="374"/>
        <v>F</v>
      </c>
      <c r="DS265" s="8"/>
      <c r="DT265" s="9" t="str">
        <f t="shared" si="375"/>
        <v>F</v>
      </c>
      <c r="DU265" s="8"/>
      <c r="DV265" s="9" t="str">
        <f t="shared" si="376"/>
        <v>F</v>
      </c>
      <c r="DW265" s="8"/>
      <c r="DX265" s="9" t="str">
        <f t="shared" si="377"/>
        <v>F</v>
      </c>
      <c r="DY265" s="8"/>
      <c r="DZ265" s="9" t="str">
        <f t="shared" si="378"/>
        <v>F</v>
      </c>
      <c r="EA265" s="8"/>
      <c r="EB265" s="9" t="str">
        <f t="shared" si="379"/>
        <v>F</v>
      </c>
      <c r="EC265" s="8"/>
      <c r="ED265" s="9" t="str">
        <f t="shared" si="380"/>
        <v>F</v>
      </c>
      <c r="EE265" s="58">
        <f t="shared" si="381"/>
        <v>0</v>
      </c>
      <c r="EF265" s="58">
        <v>257</v>
      </c>
      <c r="EG265" s="59" t="str">
        <f t="shared" si="382"/>
        <v>A</v>
      </c>
      <c r="EH265" s="59" t="str">
        <f t="shared" si="383"/>
        <v>ល្អ</v>
      </c>
      <c r="EI265" s="58" t="e">
        <f t="shared" si="384"/>
        <v>#N/A</v>
      </c>
      <c r="EJ265" s="58" t="e">
        <f>វត្តមាន!#REF!</f>
        <v>#REF!</v>
      </c>
      <c r="EK265" s="58" t="e">
        <f>វត្តមាន!#REF!</f>
        <v>#REF!</v>
      </c>
      <c r="EL265" s="58" t="e">
        <f>វត្តមាន!#REF!</f>
        <v>#REF!</v>
      </c>
      <c r="EM265" s="58" t="e">
        <f>វត្តមាន!#REF!</f>
        <v>#REF!</v>
      </c>
      <c r="EN265" s="67"/>
      <c r="EO265" s="8"/>
      <c r="EP265" s="8"/>
      <c r="EQ265" s="8">
        <f t="shared" si="385"/>
        <v>0</v>
      </c>
      <c r="ER265" s="9" t="str">
        <f t="shared" si="386"/>
        <v>F</v>
      </c>
      <c r="ES265" s="9"/>
      <c r="ET265" s="8"/>
      <c r="EU265" s="9" t="str">
        <f t="shared" si="387"/>
        <v>F</v>
      </c>
      <c r="EV265" s="9"/>
      <c r="EW265" s="8"/>
      <c r="EX265" s="9" t="str">
        <f t="shared" si="388"/>
        <v>F</v>
      </c>
      <c r="EY265" s="9"/>
      <c r="EZ265" s="8"/>
      <c r="FA265" s="9" t="str">
        <f t="shared" si="389"/>
        <v>F</v>
      </c>
      <c r="FB265" s="9"/>
      <c r="FC265" s="8"/>
      <c r="FD265" s="9" t="str">
        <f t="shared" si="390"/>
        <v>F</v>
      </c>
      <c r="FE265" s="9"/>
      <c r="FF265" s="8"/>
      <c r="FG265" s="9" t="str">
        <f t="shared" si="391"/>
        <v>F</v>
      </c>
      <c r="FH265" s="9"/>
      <c r="FI265" s="8"/>
      <c r="FJ265" s="9" t="str">
        <f t="shared" si="392"/>
        <v>F</v>
      </c>
      <c r="FK265" s="9"/>
      <c r="FL265" s="8"/>
      <c r="FM265" s="9" t="str">
        <f t="shared" si="393"/>
        <v>F</v>
      </c>
      <c r="FN265" s="9"/>
      <c r="FO265" s="8"/>
      <c r="FP265" s="9" t="str">
        <f t="shared" si="394"/>
        <v>F</v>
      </c>
      <c r="FQ265" s="9"/>
      <c r="FR265" s="8"/>
      <c r="FS265" s="9" t="str">
        <f t="shared" si="395"/>
        <v>F</v>
      </c>
      <c r="FT265" s="9"/>
      <c r="FU265" s="8"/>
      <c r="FV265" s="9" t="str">
        <f t="shared" si="396"/>
        <v>F</v>
      </c>
      <c r="FX265" s="58">
        <f t="shared" si="397"/>
        <v>0</v>
      </c>
      <c r="FY265" s="58">
        <v>257</v>
      </c>
      <c r="FZ265" s="59" t="str">
        <f t="shared" si="398"/>
        <v>A</v>
      </c>
      <c r="GA265" s="59" t="str">
        <f t="shared" si="399"/>
        <v>ល្អ</v>
      </c>
      <c r="GB265" s="58" t="e">
        <f t="shared" si="400"/>
        <v>#N/A</v>
      </c>
      <c r="GC265" s="58" t="e">
        <f>វត្តមាន!#REF!</f>
        <v>#REF!</v>
      </c>
      <c r="GD265" s="58" t="e">
        <f>វត្តមាន!#REF!</f>
        <v>#REF!</v>
      </c>
      <c r="GE265" s="58" t="e">
        <f>វត្តមាន!#REF!</f>
        <v>#REF!</v>
      </c>
      <c r="GF265" s="58" t="e">
        <f>វត្តមាន!#REF!</f>
        <v>#REF!</v>
      </c>
      <c r="GG265" s="69">
        <f t="shared" si="401"/>
        <v>128.5</v>
      </c>
      <c r="GH265" s="69">
        <f t="shared" si="402"/>
        <v>257</v>
      </c>
      <c r="GI265" s="69">
        <f t="shared" si="403"/>
        <v>192.75</v>
      </c>
      <c r="GJ265" s="59" t="str">
        <f t="shared" si="404"/>
        <v>A</v>
      </c>
      <c r="GK265" s="59" t="str">
        <f t="shared" si="405"/>
        <v>ល្អ</v>
      </c>
      <c r="GL265" s="58" t="e">
        <f t="shared" si="406"/>
        <v>#N/A</v>
      </c>
      <c r="GM265" s="2" t="e">
        <f t="shared" si="407"/>
        <v>#REF!</v>
      </c>
      <c r="GN265" s="2" t="e">
        <f t="shared" si="408"/>
        <v>#REF!</v>
      </c>
      <c r="GO265" s="2" t="e">
        <f t="shared" si="409"/>
        <v>#REF!</v>
      </c>
      <c r="GP265" s="2" t="e">
        <f t="shared" si="410"/>
        <v>#REF!</v>
      </c>
    </row>
    <row r="266" spans="1:198">
      <c r="A266" s="2"/>
      <c r="B266" s="2"/>
      <c r="C266" s="2"/>
      <c r="D266" s="2"/>
      <c r="E266" s="2"/>
      <c r="F266" s="2"/>
      <c r="G266" s="8"/>
      <c r="H266" s="8"/>
      <c r="I266" s="8">
        <f t="shared" si="319"/>
        <v>0</v>
      </c>
      <c r="J266" s="9" t="str">
        <f t="shared" si="320"/>
        <v>F</v>
      </c>
      <c r="K266" s="8"/>
      <c r="L266" s="9" t="str">
        <f t="shared" si="321"/>
        <v>F</v>
      </c>
      <c r="M266" s="8"/>
      <c r="N266" s="9" t="str">
        <f t="shared" si="322"/>
        <v>F</v>
      </c>
      <c r="O266" s="8"/>
      <c r="P266" s="9" t="str">
        <f t="shared" si="323"/>
        <v>F</v>
      </c>
      <c r="Q266" s="8"/>
      <c r="R266" s="9" t="str">
        <f t="shared" si="324"/>
        <v>F</v>
      </c>
      <c r="S266" s="8"/>
      <c r="T266" s="9" t="str">
        <f t="shared" si="325"/>
        <v>F</v>
      </c>
      <c r="U266" s="8"/>
      <c r="V266" s="9" t="str">
        <f t="shared" si="326"/>
        <v>F</v>
      </c>
      <c r="W266" s="8"/>
      <c r="X266" s="9" t="str">
        <f t="shared" si="327"/>
        <v>F</v>
      </c>
      <c r="Y266" s="8"/>
      <c r="Z266" s="9" t="str">
        <f t="shared" si="328"/>
        <v>F</v>
      </c>
      <c r="AA266" s="8"/>
      <c r="AB266" s="9" t="str">
        <f t="shared" si="329"/>
        <v>F</v>
      </c>
      <c r="AC266" s="8"/>
      <c r="AD266" s="9" t="str">
        <f t="shared" si="330"/>
        <v>F</v>
      </c>
      <c r="AE266" s="9" t="e">
        <f>វត្តមាន!#REF!</f>
        <v>#REF!</v>
      </c>
      <c r="AF266" s="9" t="e">
        <f>វត្តមាន!#REF!</f>
        <v>#REF!</v>
      </c>
      <c r="AG266" s="9" t="e">
        <f>វត្តមាន!#REF!</f>
        <v>#REF!</v>
      </c>
      <c r="AH266" s="9" t="e">
        <f>វត្តមាន!#REF!</f>
        <v>#REF!</v>
      </c>
      <c r="AI266" s="53">
        <f t="shared" si="331"/>
        <v>0</v>
      </c>
      <c r="AJ266" s="53">
        <f t="shared" si="332"/>
        <v>0</v>
      </c>
      <c r="AK266" s="54" t="str">
        <f t="shared" si="333"/>
        <v>F</v>
      </c>
      <c r="AL266" s="54" t="str">
        <f t="shared" si="334"/>
        <v>ខ្សោយ</v>
      </c>
      <c r="AM266" s="53">
        <f t="shared" si="335"/>
        <v>1</v>
      </c>
      <c r="AN266" s="53" t="e">
        <f>វត្តមាន!#REF!</f>
        <v>#REF!</v>
      </c>
      <c r="AO266" s="53" t="e">
        <f>វត្តមាន!#REF!</f>
        <v>#REF!</v>
      </c>
      <c r="AP266" s="53" t="e">
        <f>វត្តមាន!#REF!</f>
        <v>#REF!</v>
      </c>
      <c r="AQ266" s="53" t="e">
        <f>វត្តមាន!#REF!</f>
        <v>#REF!</v>
      </c>
      <c r="AR266" s="53"/>
      <c r="AS266" s="8"/>
      <c r="AT266" s="8"/>
      <c r="AU266" s="8">
        <f t="shared" si="336"/>
        <v>0</v>
      </c>
      <c r="AV266" s="9" t="str">
        <f t="shared" si="337"/>
        <v>F</v>
      </c>
      <c r="AW266" s="8"/>
      <c r="AX266" s="9" t="str">
        <f t="shared" si="338"/>
        <v>F</v>
      </c>
      <c r="AY266" s="8"/>
      <c r="AZ266" s="9" t="str">
        <f t="shared" si="339"/>
        <v>F</v>
      </c>
      <c r="BA266" s="8"/>
      <c r="BB266" s="9" t="str">
        <f t="shared" si="340"/>
        <v>F</v>
      </c>
      <c r="BC266" s="8"/>
      <c r="BD266" s="9" t="str">
        <f t="shared" si="341"/>
        <v>F</v>
      </c>
      <c r="BE266" s="8"/>
      <c r="BF266" s="9" t="str">
        <f t="shared" si="342"/>
        <v>F</v>
      </c>
      <c r="BG266" s="8"/>
      <c r="BH266" s="9" t="str">
        <f t="shared" si="343"/>
        <v>F</v>
      </c>
      <c r="BI266" s="8"/>
      <c r="BJ266" s="9" t="str">
        <f t="shared" si="344"/>
        <v>F</v>
      </c>
      <c r="BK266" s="8"/>
      <c r="BL266" s="9" t="str">
        <f t="shared" si="345"/>
        <v>F</v>
      </c>
      <c r="BM266" s="8"/>
      <c r="BN266" s="9" t="str">
        <f t="shared" si="346"/>
        <v>F</v>
      </c>
      <c r="BO266" s="8"/>
      <c r="BP266" s="9" t="str">
        <f t="shared" si="347"/>
        <v>F</v>
      </c>
      <c r="BQ266" s="51">
        <f t="shared" si="348"/>
        <v>0</v>
      </c>
      <c r="BR266" s="51">
        <f t="shared" si="349"/>
        <v>0</v>
      </c>
      <c r="BS266" s="56" t="str">
        <f t="shared" si="350"/>
        <v>F</v>
      </c>
      <c r="BT266" s="56" t="str">
        <f t="shared" si="351"/>
        <v>ខ្សោយ</v>
      </c>
      <c r="BU266" s="51">
        <f t="shared" si="352"/>
        <v>1</v>
      </c>
      <c r="BV266" s="51" t="e">
        <f>វត្តមាន!#REF!</f>
        <v>#REF!</v>
      </c>
      <c r="BW266" s="51" t="e">
        <f>វត្តមាន!#REF!</f>
        <v>#REF!</v>
      </c>
      <c r="BX266" s="51" t="e">
        <f>វត្តមាន!#REF!</f>
        <v>#REF!</v>
      </c>
      <c r="BY266" s="51" t="e">
        <f>វត្តមាន!#REF!</f>
        <v>#REF!</v>
      </c>
      <c r="BZ266" s="8"/>
      <c r="CA266" s="8"/>
      <c r="CB266" s="8">
        <f t="shared" si="353"/>
        <v>0</v>
      </c>
      <c r="CC266" s="9" t="str">
        <f t="shared" si="354"/>
        <v>F</v>
      </c>
      <c r="CD266" s="8"/>
      <c r="CE266" s="9" t="str">
        <f t="shared" si="355"/>
        <v>F</v>
      </c>
      <c r="CF266" s="8"/>
      <c r="CG266" s="9" t="str">
        <f t="shared" si="356"/>
        <v>F</v>
      </c>
      <c r="CH266" s="8"/>
      <c r="CI266" s="9" t="str">
        <f t="shared" si="357"/>
        <v>F</v>
      </c>
      <c r="CJ266" s="8"/>
      <c r="CK266" s="9" t="str">
        <f t="shared" si="358"/>
        <v>F</v>
      </c>
      <c r="CL266" s="8"/>
      <c r="CM266" s="9" t="str">
        <f t="shared" si="359"/>
        <v>F</v>
      </c>
      <c r="CN266" s="8"/>
      <c r="CO266" s="9" t="str">
        <f t="shared" si="360"/>
        <v>F</v>
      </c>
      <c r="CP266" s="8"/>
      <c r="CQ266" s="9" t="str">
        <f t="shared" si="361"/>
        <v>F</v>
      </c>
      <c r="CR266" s="8"/>
      <c r="CS266" s="9" t="str">
        <f t="shared" si="362"/>
        <v>F</v>
      </c>
      <c r="CT266" s="8"/>
      <c r="CU266" s="9" t="str">
        <f t="shared" si="363"/>
        <v>F</v>
      </c>
      <c r="CV266" s="8"/>
      <c r="CW266" s="9" t="str">
        <f t="shared" si="364"/>
        <v>F</v>
      </c>
      <c r="CX266" s="51">
        <f t="shared" si="365"/>
        <v>0</v>
      </c>
      <c r="CY266" s="51">
        <v>258</v>
      </c>
      <c r="CZ266" s="56" t="str">
        <f t="shared" si="366"/>
        <v>A</v>
      </c>
      <c r="DA266" s="56" t="str">
        <f t="shared" si="367"/>
        <v>ល្អ</v>
      </c>
      <c r="DB266" s="51" t="e">
        <f t="shared" si="368"/>
        <v>#N/A</v>
      </c>
      <c r="DC266" s="51" t="e">
        <f>វត្តមាន!#REF!</f>
        <v>#REF!</v>
      </c>
      <c r="DD266" s="51" t="e">
        <f>វត្តមាន!#REF!</f>
        <v>#REF!</v>
      </c>
      <c r="DE266" s="51" t="e">
        <f>វត្តមាន!#REF!</f>
        <v>#REF!</v>
      </c>
      <c r="DF266" s="51" t="e">
        <f>វត្តមាន!#REF!</f>
        <v>#REF!</v>
      </c>
      <c r="DG266" s="8"/>
      <c r="DH266" s="8"/>
      <c r="DI266" s="8">
        <f t="shared" si="369"/>
        <v>0</v>
      </c>
      <c r="DJ266" s="9" t="str">
        <f t="shared" si="370"/>
        <v>F</v>
      </c>
      <c r="DK266" s="8"/>
      <c r="DL266" s="9" t="str">
        <f t="shared" si="371"/>
        <v>F</v>
      </c>
      <c r="DM266" s="8"/>
      <c r="DN266" s="9" t="str">
        <f t="shared" si="372"/>
        <v>F</v>
      </c>
      <c r="DO266" s="8"/>
      <c r="DP266" s="9" t="str">
        <f t="shared" si="373"/>
        <v>F</v>
      </c>
      <c r="DQ266" s="8"/>
      <c r="DR266" s="9" t="str">
        <f t="shared" si="374"/>
        <v>F</v>
      </c>
      <c r="DS266" s="8"/>
      <c r="DT266" s="9" t="str">
        <f t="shared" si="375"/>
        <v>F</v>
      </c>
      <c r="DU266" s="8"/>
      <c r="DV266" s="9" t="str">
        <f t="shared" si="376"/>
        <v>F</v>
      </c>
      <c r="DW266" s="8"/>
      <c r="DX266" s="9" t="str">
        <f t="shared" si="377"/>
        <v>F</v>
      </c>
      <c r="DY266" s="8"/>
      <c r="DZ266" s="9" t="str">
        <f t="shared" si="378"/>
        <v>F</v>
      </c>
      <c r="EA266" s="8"/>
      <c r="EB266" s="9" t="str">
        <f t="shared" si="379"/>
        <v>F</v>
      </c>
      <c r="EC266" s="8"/>
      <c r="ED266" s="9" t="str">
        <f t="shared" si="380"/>
        <v>F</v>
      </c>
      <c r="EE266" s="58">
        <f t="shared" si="381"/>
        <v>0</v>
      </c>
      <c r="EF266" s="58">
        <v>258</v>
      </c>
      <c r="EG266" s="59" t="str">
        <f t="shared" si="382"/>
        <v>A</v>
      </c>
      <c r="EH266" s="59" t="str">
        <f t="shared" si="383"/>
        <v>ល្អ</v>
      </c>
      <c r="EI266" s="58" t="e">
        <f t="shared" si="384"/>
        <v>#N/A</v>
      </c>
      <c r="EJ266" s="58" t="e">
        <f>វត្តមាន!#REF!</f>
        <v>#REF!</v>
      </c>
      <c r="EK266" s="58" t="e">
        <f>វត្តមាន!#REF!</f>
        <v>#REF!</v>
      </c>
      <c r="EL266" s="58" t="e">
        <f>វត្តមាន!#REF!</f>
        <v>#REF!</v>
      </c>
      <c r="EM266" s="58" t="e">
        <f>វត្តមាន!#REF!</f>
        <v>#REF!</v>
      </c>
      <c r="EN266" s="67"/>
      <c r="EO266" s="8"/>
      <c r="EP266" s="8"/>
      <c r="EQ266" s="8">
        <f t="shared" si="385"/>
        <v>0</v>
      </c>
      <c r="ER266" s="9" t="str">
        <f t="shared" si="386"/>
        <v>F</v>
      </c>
      <c r="ES266" s="9"/>
      <c r="ET266" s="8"/>
      <c r="EU266" s="9" t="str">
        <f t="shared" si="387"/>
        <v>F</v>
      </c>
      <c r="EV266" s="9"/>
      <c r="EW266" s="8"/>
      <c r="EX266" s="9" t="str">
        <f t="shared" si="388"/>
        <v>F</v>
      </c>
      <c r="EY266" s="9"/>
      <c r="EZ266" s="8"/>
      <c r="FA266" s="9" t="str">
        <f t="shared" si="389"/>
        <v>F</v>
      </c>
      <c r="FB266" s="9"/>
      <c r="FC266" s="8"/>
      <c r="FD266" s="9" t="str">
        <f t="shared" si="390"/>
        <v>F</v>
      </c>
      <c r="FE266" s="9"/>
      <c r="FF266" s="8"/>
      <c r="FG266" s="9" t="str">
        <f t="shared" si="391"/>
        <v>F</v>
      </c>
      <c r="FH266" s="9"/>
      <c r="FI266" s="8"/>
      <c r="FJ266" s="9" t="str">
        <f t="shared" si="392"/>
        <v>F</v>
      </c>
      <c r="FK266" s="9"/>
      <c r="FL266" s="8"/>
      <c r="FM266" s="9" t="str">
        <f t="shared" si="393"/>
        <v>F</v>
      </c>
      <c r="FN266" s="9"/>
      <c r="FO266" s="8"/>
      <c r="FP266" s="9" t="str">
        <f t="shared" si="394"/>
        <v>F</v>
      </c>
      <c r="FQ266" s="9"/>
      <c r="FR266" s="8"/>
      <c r="FS266" s="9" t="str">
        <f t="shared" si="395"/>
        <v>F</v>
      </c>
      <c r="FT266" s="9"/>
      <c r="FU266" s="8"/>
      <c r="FV266" s="9" t="str">
        <f t="shared" si="396"/>
        <v>F</v>
      </c>
      <c r="FX266" s="58">
        <f t="shared" si="397"/>
        <v>0</v>
      </c>
      <c r="FY266" s="58">
        <v>258</v>
      </c>
      <c r="FZ266" s="59" t="str">
        <f t="shared" si="398"/>
        <v>A</v>
      </c>
      <c r="GA266" s="59" t="str">
        <f t="shared" si="399"/>
        <v>ល្អ</v>
      </c>
      <c r="GB266" s="58" t="e">
        <f t="shared" si="400"/>
        <v>#N/A</v>
      </c>
      <c r="GC266" s="58" t="e">
        <f>វត្តមាន!#REF!</f>
        <v>#REF!</v>
      </c>
      <c r="GD266" s="58" t="e">
        <f>វត្តមាន!#REF!</f>
        <v>#REF!</v>
      </c>
      <c r="GE266" s="58" t="e">
        <f>វត្តមាន!#REF!</f>
        <v>#REF!</v>
      </c>
      <c r="GF266" s="58" t="e">
        <f>វត្តមាន!#REF!</f>
        <v>#REF!</v>
      </c>
      <c r="GG266" s="69">
        <f t="shared" si="401"/>
        <v>129</v>
      </c>
      <c r="GH266" s="69">
        <f t="shared" si="402"/>
        <v>258</v>
      </c>
      <c r="GI266" s="69">
        <f t="shared" si="403"/>
        <v>193.5</v>
      </c>
      <c r="GJ266" s="59" t="str">
        <f t="shared" si="404"/>
        <v>A</v>
      </c>
      <c r="GK266" s="59" t="str">
        <f t="shared" si="405"/>
        <v>ល្អ</v>
      </c>
      <c r="GL266" s="58" t="e">
        <f t="shared" si="406"/>
        <v>#N/A</v>
      </c>
      <c r="GM266" s="2" t="e">
        <f t="shared" si="407"/>
        <v>#REF!</v>
      </c>
      <c r="GN266" s="2" t="e">
        <f t="shared" si="408"/>
        <v>#REF!</v>
      </c>
      <c r="GO266" s="2" t="e">
        <f t="shared" si="409"/>
        <v>#REF!</v>
      </c>
      <c r="GP266" s="2" t="e">
        <f t="shared" si="410"/>
        <v>#REF!</v>
      </c>
    </row>
    <row r="267" spans="1:198">
      <c r="A267" s="2"/>
      <c r="B267" s="2"/>
      <c r="C267" s="2"/>
      <c r="D267" s="2"/>
      <c r="E267" s="2"/>
      <c r="F267" s="2"/>
      <c r="G267" s="8"/>
      <c r="H267" s="8"/>
      <c r="I267" s="8">
        <f t="shared" si="319"/>
        <v>0</v>
      </c>
      <c r="J267" s="9" t="str">
        <f t="shared" si="320"/>
        <v>F</v>
      </c>
      <c r="K267" s="8"/>
      <c r="L267" s="9" t="str">
        <f t="shared" si="321"/>
        <v>F</v>
      </c>
      <c r="M267" s="8"/>
      <c r="N267" s="9" t="str">
        <f t="shared" si="322"/>
        <v>F</v>
      </c>
      <c r="O267" s="8"/>
      <c r="P267" s="9" t="str">
        <f t="shared" si="323"/>
        <v>F</v>
      </c>
      <c r="Q267" s="8"/>
      <c r="R267" s="9" t="str">
        <f t="shared" si="324"/>
        <v>F</v>
      </c>
      <c r="S267" s="8"/>
      <c r="T267" s="9" t="str">
        <f t="shared" si="325"/>
        <v>F</v>
      </c>
      <c r="U267" s="8"/>
      <c r="V267" s="9" t="str">
        <f t="shared" si="326"/>
        <v>F</v>
      </c>
      <c r="W267" s="8"/>
      <c r="X267" s="9" t="str">
        <f t="shared" si="327"/>
        <v>F</v>
      </c>
      <c r="Y267" s="8"/>
      <c r="Z267" s="9" t="str">
        <f t="shared" si="328"/>
        <v>F</v>
      </c>
      <c r="AA267" s="8"/>
      <c r="AB267" s="9" t="str">
        <f t="shared" si="329"/>
        <v>F</v>
      </c>
      <c r="AC267" s="8"/>
      <c r="AD267" s="9" t="str">
        <f t="shared" si="330"/>
        <v>F</v>
      </c>
      <c r="AE267" s="9" t="e">
        <f>វត្តមាន!#REF!</f>
        <v>#REF!</v>
      </c>
      <c r="AF267" s="9" t="e">
        <f>វត្តមាន!#REF!</f>
        <v>#REF!</v>
      </c>
      <c r="AG267" s="9" t="e">
        <f>វត្តមាន!#REF!</f>
        <v>#REF!</v>
      </c>
      <c r="AH267" s="9" t="e">
        <f>វត្តមាន!#REF!</f>
        <v>#REF!</v>
      </c>
      <c r="AI267" s="53">
        <f t="shared" si="331"/>
        <v>0</v>
      </c>
      <c r="AJ267" s="53">
        <f t="shared" si="332"/>
        <v>0</v>
      </c>
      <c r="AK267" s="54" t="str">
        <f t="shared" si="333"/>
        <v>F</v>
      </c>
      <c r="AL267" s="54" t="str">
        <f t="shared" si="334"/>
        <v>ខ្សោយ</v>
      </c>
      <c r="AM267" s="53">
        <f t="shared" si="335"/>
        <v>1</v>
      </c>
      <c r="AN267" s="53" t="e">
        <f>វត្តមាន!#REF!</f>
        <v>#REF!</v>
      </c>
      <c r="AO267" s="53" t="e">
        <f>វត្តមាន!#REF!</f>
        <v>#REF!</v>
      </c>
      <c r="AP267" s="53" t="e">
        <f>វត្តមាន!#REF!</f>
        <v>#REF!</v>
      </c>
      <c r="AQ267" s="53" t="e">
        <f>វត្តមាន!#REF!</f>
        <v>#REF!</v>
      </c>
      <c r="AR267" s="53"/>
      <c r="AS267" s="8"/>
      <c r="AT267" s="8"/>
      <c r="AU267" s="8">
        <f t="shared" si="336"/>
        <v>0</v>
      </c>
      <c r="AV267" s="9" t="str">
        <f t="shared" si="337"/>
        <v>F</v>
      </c>
      <c r="AW267" s="8"/>
      <c r="AX267" s="9" t="str">
        <f t="shared" si="338"/>
        <v>F</v>
      </c>
      <c r="AY267" s="8"/>
      <c r="AZ267" s="9" t="str">
        <f t="shared" si="339"/>
        <v>F</v>
      </c>
      <c r="BA267" s="8"/>
      <c r="BB267" s="9" t="str">
        <f t="shared" si="340"/>
        <v>F</v>
      </c>
      <c r="BC267" s="8"/>
      <c r="BD267" s="9" t="str">
        <f t="shared" si="341"/>
        <v>F</v>
      </c>
      <c r="BE267" s="8"/>
      <c r="BF267" s="9" t="str">
        <f t="shared" si="342"/>
        <v>F</v>
      </c>
      <c r="BG267" s="8"/>
      <c r="BH267" s="9" t="str">
        <f t="shared" si="343"/>
        <v>F</v>
      </c>
      <c r="BI267" s="8"/>
      <c r="BJ267" s="9" t="str">
        <f t="shared" si="344"/>
        <v>F</v>
      </c>
      <c r="BK267" s="8"/>
      <c r="BL267" s="9" t="str">
        <f t="shared" si="345"/>
        <v>F</v>
      </c>
      <c r="BM267" s="8"/>
      <c r="BN267" s="9" t="str">
        <f t="shared" si="346"/>
        <v>F</v>
      </c>
      <c r="BO267" s="8"/>
      <c r="BP267" s="9" t="str">
        <f t="shared" si="347"/>
        <v>F</v>
      </c>
      <c r="BQ267" s="51">
        <f t="shared" si="348"/>
        <v>0</v>
      </c>
      <c r="BR267" s="51">
        <f t="shared" si="349"/>
        <v>0</v>
      </c>
      <c r="BS267" s="56" t="str">
        <f t="shared" si="350"/>
        <v>F</v>
      </c>
      <c r="BT267" s="56" t="str">
        <f t="shared" si="351"/>
        <v>ខ្សោយ</v>
      </c>
      <c r="BU267" s="51">
        <f t="shared" si="352"/>
        <v>1</v>
      </c>
      <c r="BV267" s="51" t="e">
        <f>វត្តមាន!#REF!</f>
        <v>#REF!</v>
      </c>
      <c r="BW267" s="51" t="e">
        <f>វត្តមាន!#REF!</f>
        <v>#REF!</v>
      </c>
      <c r="BX267" s="51" t="e">
        <f>វត្តមាន!#REF!</f>
        <v>#REF!</v>
      </c>
      <c r="BY267" s="51" t="e">
        <f>វត្តមាន!#REF!</f>
        <v>#REF!</v>
      </c>
      <c r="BZ267" s="8"/>
      <c r="CA267" s="8"/>
      <c r="CB267" s="8">
        <f t="shared" si="353"/>
        <v>0</v>
      </c>
      <c r="CC267" s="9" t="str">
        <f t="shared" si="354"/>
        <v>F</v>
      </c>
      <c r="CD267" s="8"/>
      <c r="CE267" s="9" t="str">
        <f t="shared" si="355"/>
        <v>F</v>
      </c>
      <c r="CF267" s="8"/>
      <c r="CG267" s="9" t="str">
        <f t="shared" si="356"/>
        <v>F</v>
      </c>
      <c r="CH267" s="8"/>
      <c r="CI267" s="9" t="str">
        <f t="shared" si="357"/>
        <v>F</v>
      </c>
      <c r="CJ267" s="8"/>
      <c r="CK267" s="9" t="str">
        <f t="shared" si="358"/>
        <v>F</v>
      </c>
      <c r="CL267" s="8"/>
      <c r="CM267" s="9" t="str">
        <f t="shared" si="359"/>
        <v>F</v>
      </c>
      <c r="CN267" s="8"/>
      <c r="CO267" s="9" t="str">
        <f t="shared" si="360"/>
        <v>F</v>
      </c>
      <c r="CP267" s="8"/>
      <c r="CQ267" s="9" t="str">
        <f t="shared" si="361"/>
        <v>F</v>
      </c>
      <c r="CR267" s="8"/>
      <c r="CS267" s="9" t="str">
        <f t="shared" si="362"/>
        <v>F</v>
      </c>
      <c r="CT267" s="8"/>
      <c r="CU267" s="9" t="str">
        <f t="shared" si="363"/>
        <v>F</v>
      </c>
      <c r="CV267" s="8"/>
      <c r="CW267" s="9" t="str">
        <f t="shared" si="364"/>
        <v>F</v>
      </c>
      <c r="CX267" s="51">
        <f t="shared" si="365"/>
        <v>0</v>
      </c>
      <c r="CY267" s="51">
        <v>259</v>
      </c>
      <c r="CZ267" s="56" t="str">
        <f t="shared" si="366"/>
        <v>A</v>
      </c>
      <c r="DA267" s="56" t="str">
        <f t="shared" si="367"/>
        <v>ល្អ</v>
      </c>
      <c r="DB267" s="51" t="e">
        <f t="shared" si="368"/>
        <v>#N/A</v>
      </c>
      <c r="DC267" s="51" t="e">
        <f>វត្តមាន!#REF!</f>
        <v>#REF!</v>
      </c>
      <c r="DD267" s="51" t="e">
        <f>វត្តមាន!#REF!</f>
        <v>#REF!</v>
      </c>
      <c r="DE267" s="51" t="e">
        <f>វត្តមាន!#REF!</f>
        <v>#REF!</v>
      </c>
      <c r="DF267" s="51" t="e">
        <f>វត្តមាន!#REF!</f>
        <v>#REF!</v>
      </c>
      <c r="DG267" s="8"/>
      <c r="DH267" s="8"/>
      <c r="DI267" s="8">
        <f t="shared" si="369"/>
        <v>0</v>
      </c>
      <c r="DJ267" s="9" t="str">
        <f t="shared" si="370"/>
        <v>F</v>
      </c>
      <c r="DK267" s="8"/>
      <c r="DL267" s="9" t="str">
        <f t="shared" si="371"/>
        <v>F</v>
      </c>
      <c r="DM267" s="8"/>
      <c r="DN267" s="9" t="str">
        <f t="shared" si="372"/>
        <v>F</v>
      </c>
      <c r="DO267" s="8"/>
      <c r="DP267" s="9" t="str">
        <f t="shared" si="373"/>
        <v>F</v>
      </c>
      <c r="DQ267" s="8"/>
      <c r="DR267" s="9" t="str">
        <f t="shared" si="374"/>
        <v>F</v>
      </c>
      <c r="DS267" s="8"/>
      <c r="DT267" s="9" t="str">
        <f t="shared" si="375"/>
        <v>F</v>
      </c>
      <c r="DU267" s="8"/>
      <c r="DV267" s="9" t="str">
        <f t="shared" si="376"/>
        <v>F</v>
      </c>
      <c r="DW267" s="8"/>
      <c r="DX267" s="9" t="str">
        <f t="shared" si="377"/>
        <v>F</v>
      </c>
      <c r="DY267" s="8"/>
      <c r="DZ267" s="9" t="str">
        <f t="shared" si="378"/>
        <v>F</v>
      </c>
      <c r="EA267" s="8"/>
      <c r="EB267" s="9" t="str">
        <f t="shared" si="379"/>
        <v>F</v>
      </c>
      <c r="EC267" s="8"/>
      <c r="ED267" s="9" t="str">
        <f t="shared" si="380"/>
        <v>F</v>
      </c>
      <c r="EE267" s="58">
        <f t="shared" si="381"/>
        <v>0</v>
      </c>
      <c r="EF267" s="58">
        <v>259</v>
      </c>
      <c r="EG267" s="59" t="str">
        <f t="shared" si="382"/>
        <v>A</v>
      </c>
      <c r="EH267" s="59" t="str">
        <f t="shared" si="383"/>
        <v>ល្អ</v>
      </c>
      <c r="EI267" s="58" t="e">
        <f t="shared" si="384"/>
        <v>#N/A</v>
      </c>
      <c r="EJ267" s="58" t="e">
        <f>វត្តមាន!#REF!</f>
        <v>#REF!</v>
      </c>
      <c r="EK267" s="58" t="e">
        <f>វត្តមាន!#REF!</f>
        <v>#REF!</v>
      </c>
      <c r="EL267" s="58" t="e">
        <f>វត្តមាន!#REF!</f>
        <v>#REF!</v>
      </c>
      <c r="EM267" s="58" t="e">
        <f>វត្តមាន!#REF!</f>
        <v>#REF!</v>
      </c>
      <c r="EN267" s="67"/>
      <c r="EO267" s="8"/>
      <c r="EP267" s="8"/>
      <c r="EQ267" s="8">
        <f t="shared" si="385"/>
        <v>0</v>
      </c>
      <c r="ER267" s="9" t="str">
        <f t="shared" si="386"/>
        <v>F</v>
      </c>
      <c r="ES267" s="9"/>
      <c r="ET267" s="8"/>
      <c r="EU267" s="9" t="str">
        <f t="shared" si="387"/>
        <v>F</v>
      </c>
      <c r="EV267" s="9"/>
      <c r="EW267" s="8"/>
      <c r="EX267" s="9" t="str">
        <f t="shared" si="388"/>
        <v>F</v>
      </c>
      <c r="EY267" s="9"/>
      <c r="EZ267" s="8"/>
      <c r="FA267" s="9" t="str">
        <f t="shared" si="389"/>
        <v>F</v>
      </c>
      <c r="FB267" s="9"/>
      <c r="FC267" s="8"/>
      <c r="FD267" s="9" t="str">
        <f t="shared" si="390"/>
        <v>F</v>
      </c>
      <c r="FE267" s="9"/>
      <c r="FF267" s="8"/>
      <c r="FG267" s="9" t="str">
        <f t="shared" si="391"/>
        <v>F</v>
      </c>
      <c r="FH267" s="9"/>
      <c r="FI267" s="8"/>
      <c r="FJ267" s="9" t="str">
        <f t="shared" si="392"/>
        <v>F</v>
      </c>
      <c r="FK267" s="9"/>
      <c r="FL267" s="8"/>
      <c r="FM267" s="9" t="str">
        <f t="shared" si="393"/>
        <v>F</v>
      </c>
      <c r="FN267" s="9"/>
      <c r="FO267" s="8"/>
      <c r="FP267" s="9" t="str">
        <f t="shared" si="394"/>
        <v>F</v>
      </c>
      <c r="FQ267" s="9"/>
      <c r="FR267" s="8"/>
      <c r="FS267" s="9" t="str">
        <f t="shared" si="395"/>
        <v>F</v>
      </c>
      <c r="FT267" s="9"/>
      <c r="FU267" s="8"/>
      <c r="FV267" s="9" t="str">
        <f t="shared" si="396"/>
        <v>F</v>
      </c>
      <c r="FX267" s="58">
        <f t="shared" si="397"/>
        <v>0</v>
      </c>
      <c r="FY267" s="58">
        <v>259</v>
      </c>
      <c r="FZ267" s="59" t="str">
        <f t="shared" si="398"/>
        <v>A</v>
      </c>
      <c r="GA267" s="59" t="str">
        <f t="shared" si="399"/>
        <v>ល្អ</v>
      </c>
      <c r="GB267" s="58" t="e">
        <f t="shared" si="400"/>
        <v>#N/A</v>
      </c>
      <c r="GC267" s="58" t="e">
        <f>វត្តមាន!#REF!</f>
        <v>#REF!</v>
      </c>
      <c r="GD267" s="58" t="e">
        <f>វត្តមាន!#REF!</f>
        <v>#REF!</v>
      </c>
      <c r="GE267" s="58" t="e">
        <f>វត្តមាន!#REF!</f>
        <v>#REF!</v>
      </c>
      <c r="GF267" s="58" t="e">
        <f>វត្តមាន!#REF!</f>
        <v>#REF!</v>
      </c>
      <c r="GG267" s="69">
        <f t="shared" si="401"/>
        <v>129.5</v>
      </c>
      <c r="GH267" s="69">
        <f t="shared" si="402"/>
        <v>259</v>
      </c>
      <c r="GI267" s="69">
        <f t="shared" si="403"/>
        <v>194.25</v>
      </c>
      <c r="GJ267" s="59" t="str">
        <f t="shared" si="404"/>
        <v>A</v>
      </c>
      <c r="GK267" s="59" t="str">
        <f t="shared" si="405"/>
        <v>ល្អ</v>
      </c>
      <c r="GL267" s="58" t="e">
        <f t="shared" si="406"/>
        <v>#N/A</v>
      </c>
      <c r="GM267" s="2" t="e">
        <f t="shared" si="407"/>
        <v>#REF!</v>
      </c>
      <c r="GN267" s="2" t="e">
        <f t="shared" si="408"/>
        <v>#REF!</v>
      </c>
      <c r="GO267" s="2" t="e">
        <f t="shared" si="409"/>
        <v>#REF!</v>
      </c>
      <c r="GP267" s="2" t="e">
        <f t="shared" si="410"/>
        <v>#REF!</v>
      </c>
    </row>
  </sheetData>
  <mergeCells count="6">
    <mergeCell ref="GG9:GP9"/>
    <mergeCell ref="G9:AQ9"/>
    <mergeCell ref="AS9:BY9"/>
    <mergeCell ref="BZ9:DF9"/>
    <mergeCell ref="DG9:EM9"/>
    <mergeCell ref="EO9:GF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30EE1-E58A-4040-AA10-49D49509FDF8}">
  <sheetPr codeName="Sheet12">
    <pageSetUpPr fitToPage="1"/>
  </sheetPr>
  <dimension ref="A1:EN224"/>
  <sheetViews>
    <sheetView topLeftCell="DM214" zoomScale="96" zoomScaleNormal="96" workbookViewId="0">
      <selection activeCell="DN145" sqref="DN145"/>
    </sheetView>
  </sheetViews>
  <sheetFormatPr defaultRowHeight="14.4"/>
  <cols>
    <col min="1" max="1" width="4.88671875" customWidth="1"/>
    <col min="2" max="2" width="9.44140625" bestFit="1" customWidth="1"/>
    <col min="3" max="3" width="15.109375" customWidth="1"/>
    <col min="4" max="4" width="5" customWidth="1"/>
    <col min="5" max="5" width="5.88671875" customWidth="1"/>
    <col min="6" max="6" width="6.33203125" customWidth="1"/>
    <col min="7" max="7" width="6.88671875" customWidth="1"/>
    <col min="8" max="8" width="5.5546875" customWidth="1"/>
    <col min="9" max="9" width="6.109375" customWidth="1"/>
    <col min="10" max="10" width="6.5546875" customWidth="1"/>
    <col min="11" max="11" width="5" customWidth="1"/>
    <col min="12" max="12" width="5.5546875" customWidth="1"/>
    <col min="13" max="13" width="8.5546875" customWidth="1"/>
    <col min="14" max="14" width="15" customWidth="1"/>
    <col min="15" max="15" width="5" customWidth="1"/>
    <col min="16" max="17" width="6" customWidth="1"/>
    <col min="18" max="18" width="6.33203125" customWidth="1"/>
    <col min="19" max="19" width="5.44140625" customWidth="1"/>
    <col min="20" max="20" width="6.5546875" customWidth="1"/>
    <col min="21" max="21" width="6.44140625" customWidth="1"/>
    <col min="22" max="22" width="5.88671875" customWidth="1"/>
    <col min="23" max="23" width="2" style="33" customWidth="1"/>
    <col min="24" max="24" width="4.88671875" customWidth="1"/>
    <col min="26" max="26" width="15.109375" customWidth="1"/>
    <col min="27" max="27" width="5" customWidth="1"/>
    <col min="28" max="28" width="5.88671875" customWidth="1"/>
    <col min="29" max="29" width="6.6640625" customWidth="1"/>
    <col min="30" max="30" width="6.33203125" customWidth="1"/>
    <col min="31" max="31" width="5.5546875" customWidth="1"/>
    <col min="32" max="32" width="6.109375" customWidth="1"/>
    <col min="33" max="33" width="6.5546875" customWidth="1"/>
    <col min="34" max="34" width="5" customWidth="1"/>
    <col min="35" max="35" width="5.5546875" customWidth="1"/>
    <col min="37" max="37" width="15" customWidth="1"/>
    <col min="38" max="38" width="5" customWidth="1"/>
    <col min="39" max="40" width="6" customWidth="1"/>
    <col min="41" max="41" width="6.33203125" customWidth="1"/>
    <col min="42" max="42" width="5.44140625" customWidth="1"/>
    <col min="43" max="43" width="6.5546875" customWidth="1"/>
    <col min="44" max="44" width="6.44140625" customWidth="1"/>
    <col min="45" max="45" width="5.88671875" customWidth="1"/>
    <col min="46" max="46" width="2.109375" style="33" customWidth="1"/>
    <col min="47" max="47" width="4.88671875" customWidth="1"/>
    <col min="49" max="49" width="15.109375" customWidth="1"/>
    <col min="50" max="50" width="5" customWidth="1"/>
    <col min="51" max="51" width="5.88671875" customWidth="1"/>
    <col min="52" max="52" width="6.6640625" customWidth="1"/>
    <col min="53" max="53" width="6.33203125" customWidth="1"/>
    <col min="54" max="54" width="5.5546875" customWidth="1"/>
    <col min="55" max="55" width="6.109375" customWidth="1"/>
    <col min="56" max="56" width="6.5546875" customWidth="1"/>
    <col min="57" max="57" width="5" customWidth="1"/>
    <col min="58" max="58" width="5.5546875" customWidth="1"/>
    <col min="60" max="60" width="15" customWidth="1"/>
    <col min="61" max="61" width="5" customWidth="1"/>
    <col min="62" max="63" width="6" customWidth="1"/>
    <col min="64" max="64" width="6.33203125" customWidth="1"/>
    <col min="65" max="65" width="5.44140625" customWidth="1"/>
    <col min="66" max="66" width="6.5546875" customWidth="1"/>
    <col min="67" max="67" width="6.44140625" customWidth="1"/>
    <col min="68" max="68" width="5.88671875" customWidth="1"/>
    <col min="69" max="69" width="1.44140625" style="33" customWidth="1"/>
    <col min="70" max="70" width="4.88671875" customWidth="1"/>
    <col min="72" max="72" width="15.109375" customWidth="1"/>
    <col min="73" max="73" width="5" customWidth="1"/>
    <col min="74" max="74" width="5.88671875" customWidth="1"/>
    <col min="75" max="75" width="6.6640625" customWidth="1"/>
    <col min="76" max="76" width="6.33203125" customWidth="1"/>
    <col min="77" max="77" width="5.5546875" customWidth="1"/>
    <col min="78" max="78" width="6.109375" customWidth="1"/>
    <col min="79" max="79" width="6.5546875" customWidth="1"/>
    <col min="80" max="80" width="5" customWidth="1"/>
    <col min="81" max="81" width="5.5546875" customWidth="1"/>
    <col min="83" max="83" width="15" customWidth="1"/>
    <col min="84" max="84" width="5" customWidth="1"/>
    <col min="85" max="86" width="6" customWidth="1"/>
    <col min="87" max="87" width="6.33203125" customWidth="1"/>
    <col min="88" max="88" width="5.44140625" customWidth="1"/>
    <col min="89" max="89" width="6.5546875" customWidth="1"/>
    <col min="90" max="90" width="6.44140625" customWidth="1"/>
    <col min="91" max="91" width="5.88671875" customWidth="1"/>
    <col min="92" max="92" width="1.44140625" style="33" customWidth="1"/>
    <col min="93" max="93" width="4.88671875" customWidth="1"/>
    <col min="95" max="95" width="15.109375" customWidth="1"/>
    <col min="96" max="96" width="5" customWidth="1"/>
    <col min="97" max="97" width="5.88671875" customWidth="1"/>
    <col min="98" max="98" width="6.6640625" customWidth="1"/>
    <col min="99" max="99" width="6.33203125" customWidth="1"/>
    <col min="100" max="100" width="5.5546875" customWidth="1"/>
    <col min="101" max="101" width="6.109375" customWidth="1"/>
    <col min="102" max="102" width="6.5546875" customWidth="1"/>
    <col min="103" max="103" width="5" customWidth="1"/>
    <col min="104" max="104" width="5.5546875" customWidth="1"/>
    <col min="106" max="106" width="15" customWidth="1"/>
    <col min="107" max="107" width="5" customWidth="1"/>
    <col min="108" max="109" width="6" customWidth="1"/>
    <col min="110" max="110" width="6.33203125" customWidth="1"/>
    <col min="111" max="111" width="5.44140625" customWidth="1"/>
    <col min="112" max="112" width="6.5546875" customWidth="1"/>
    <col min="113" max="113" width="6.44140625" customWidth="1"/>
    <col min="114" max="114" width="5.88671875" customWidth="1"/>
    <col min="115" max="115" width="1.44140625" style="33" customWidth="1"/>
    <col min="116" max="116" width="4.88671875" customWidth="1"/>
    <col min="118" max="118" width="15.109375" customWidth="1"/>
    <col min="119" max="119" width="5" customWidth="1"/>
    <col min="120" max="120" width="8.44140625" customWidth="1"/>
    <col min="121" max="121" width="6.44140625" customWidth="1"/>
    <col min="122" max="122" width="7.88671875" customWidth="1"/>
    <col min="123" max="123" width="7" customWidth="1"/>
    <col min="124" max="124" width="7.44140625" hidden="1" customWidth="1"/>
    <col min="125" max="125" width="6.5546875" customWidth="1"/>
    <col min="126" max="126" width="5.5546875" customWidth="1"/>
    <col min="127" max="127" width="5.6640625" customWidth="1"/>
    <col min="128" max="129" width="5.88671875" customWidth="1"/>
    <col min="130" max="130" width="5.5546875" customWidth="1"/>
    <col min="132" max="132" width="15" customWidth="1"/>
    <col min="133" max="133" width="5" customWidth="1"/>
    <col min="134" max="134" width="8.33203125" customWidth="1"/>
    <col min="135" max="135" width="7.5546875" customWidth="1"/>
    <col min="136" max="136" width="9.5546875" customWidth="1"/>
    <col min="137" max="137" width="7.109375" customWidth="1"/>
    <col min="138" max="138" width="8" hidden="1" customWidth="1"/>
    <col min="139" max="139" width="6.44140625" customWidth="1"/>
    <col min="140" max="140" width="5.88671875" customWidth="1"/>
    <col min="141" max="141" width="5.109375" customWidth="1"/>
    <col min="142" max="142" width="6.109375" customWidth="1"/>
    <col min="143" max="143" width="5.109375" customWidth="1"/>
  </cols>
  <sheetData>
    <row r="1" spans="1:143" ht="29.4">
      <c r="A1" s="199" t="s">
        <v>125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34"/>
      <c r="X1" s="199" t="s">
        <v>127</v>
      </c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U1" s="198" t="s">
        <v>110</v>
      </c>
      <c r="AV1" s="198"/>
      <c r="AW1" s="198"/>
      <c r="AX1" s="198"/>
      <c r="AY1" s="198"/>
      <c r="AZ1" s="198"/>
      <c r="BA1" s="198"/>
      <c r="BB1" s="198"/>
      <c r="BC1" s="198"/>
      <c r="BD1" s="198"/>
      <c r="BE1" s="198"/>
      <c r="BF1" s="198"/>
      <c r="BG1" s="198"/>
      <c r="BH1" s="198"/>
      <c r="BI1" s="198"/>
      <c r="BJ1" s="198"/>
      <c r="BK1" s="198"/>
      <c r="BL1" s="198"/>
      <c r="BM1" s="198"/>
      <c r="BN1" s="198"/>
      <c r="BO1" s="198"/>
      <c r="BP1" s="198"/>
      <c r="BR1" s="198" t="s">
        <v>111</v>
      </c>
      <c r="BS1" s="198"/>
      <c r="BT1" s="198"/>
      <c r="BU1" s="198"/>
      <c r="BV1" s="198"/>
      <c r="BW1" s="198"/>
      <c r="BX1" s="198"/>
      <c r="BY1" s="198"/>
      <c r="BZ1" s="198"/>
      <c r="CA1" s="198"/>
      <c r="CB1" s="198"/>
      <c r="CC1" s="198"/>
      <c r="CD1" s="198"/>
      <c r="CE1" s="198"/>
      <c r="CF1" s="198"/>
      <c r="CG1" s="198"/>
      <c r="CH1" s="198"/>
      <c r="CI1" s="198"/>
      <c r="CJ1" s="198"/>
      <c r="CK1" s="198"/>
      <c r="CL1" s="198"/>
      <c r="CM1" s="198"/>
      <c r="CO1" s="198" t="s">
        <v>121</v>
      </c>
      <c r="CP1" s="198"/>
      <c r="CQ1" s="198"/>
      <c r="CR1" s="198"/>
      <c r="CS1" s="198"/>
      <c r="CT1" s="198"/>
      <c r="CU1" s="198"/>
      <c r="CV1" s="198"/>
      <c r="CW1" s="198"/>
      <c r="CX1" s="198"/>
      <c r="CY1" s="198"/>
      <c r="CZ1" s="198"/>
      <c r="DA1" s="198"/>
      <c r="DB1" s="198"/>
      <c r="DC1" s="198"/>
      <c r="DD1" s="198"/>
      <c r="DE1" s="198"/>
      <c r="DF1" s="198"/>
      <c r="DG1" s="198"/>
      <c r="DH1" s="198"/>
      <c r="DI1" s="198"/>
      <c r="DJ1" s="198"/>
      <c r="DL1" s="198" t="s">
        <v>130</v>
      </c>
      <c r="DM1" s="198"/>
      <c r="DN1" s="198"/>
      <c r="DO1" s="198"/>
      <c r="DP1" s="198"/>
      <c r="DQ1" s="198"/>
      <c r="DR1" s="198"/>
      <c r="DS1" s="198"/>
      <c r="DT1" s="198"/>
      <c r="DU1" s="198"/>
      <c r="DV1" s="198"/>
      <c r="DW1" s="198"/>
      <c r="DX1" s="198"/>
      <c r="DY1" s="198"/>
      <c r="DZ1" s="198"/>
      <c r="EA1" s="198"/>
      <c r="EB1" s="198"/>
      <c r="EC1" s="198"/>
      <c r="ED1" s="198"/>
      <c r="EE1" s="198"/>
      <c r="EF1" s="198"/>
      <c r="EG1" s="198"/>
      <c r="EH1" s="198"/>
      <c r="EI1" s="198"/>
      <c r="EJ1" s="198"/>
      <c r="EK1" s="198"/>
      <c r="EL1" s="198"/>
      <c r="EM1" s="198"/>
    </row>
    <row r="2" spans="1:143" ht="27.6">
      <c r="A2" s="12"/>
      <c r="B2" s="12"/>
      <c r="C2" s="12"/>
      <c r="D2" s="1"/>
      <c r="E2" s="1"/>
      <c r="F2" s="1"/>
      <c r="G2" s="1"/>
      <c r="H2" s="12"/>
      <c r="I2" s="12"/>
      <c r="J2" s="12"/>
      <c r="K2" s="12"/>
      <c r="L2" s="1"/>
      <c r="M2" s="1"/>
      <c r="N2" s="1"/>
      <c r="O2" s="1"/>
      <c r="P2" s="1"/>
      <c r="Q2" s="28"/>
      <c r="R2" s="26"/>
      <c r="S2" s="27" t="s">
        <v>51</v>
      </c>
      <c r="T2" s="27"/>
      <c r="U2" s="26"/>
      <c r="V2" s="1"/>
      <c r="W2" s="35"/>
      <c r="X2" s="12"/>
      <c r="Y2" s="12"/>
      <c r="Z2" s="12"/>
      <c r="AA2" s="1"/>
      <c r="AB2" s="1"/>
      <c r="AC2" s="1"/>
      <c r="AD2" s="1"/>
      <c r="AE2" s="12"/>
      <c r="AF2" s="12"/>
      <c r="AG2" s="12"/>
      <c r="AH2" s="12"/>
      <c r="AI2" s="1"/>
      <c r="AJ2" s="1"/>
      <c r="AK2" s="1"/>
      <c r="AL2" s="1"/>
      <c r="AM2" s="1"/>
      <c r="AN2" s="28"/>
      <c r="AO2" s="26"/>
      <c r="AP2" s="27" t="s">
        <v>51</v>
      </c>
      <c r="AQ2" s="27"/>
      <c r="AR2" s="26"/>
      <c r="AS2" s="1"/>
      <c r="AU2" s="12"/>
      <c r="AV2" s="12"/>
      <c r="AW2" s="12"/>
      <c r="AX2" s="1"/>
      <c r="AY2" s="1"/>
      <c r="AZ2" s="1"/>
      <c r="BA2" s="1"/>
      <c r="BB2" s="12"/>
      <c r="BC2" s="12"/>
      <c r="BD2" s="12"/>
      <c r="BE2" s="12"/>
      <c r="BF2" s="1"/>
      <c r="BG2" s="1"/>
      <c r="BH2" s="1"/>
      <c r="BI2" s="1"/>
      <c r="BJ2" s="1"/>
      <c r="BK2" s="28"/>
      <c r="BL2" s="26"/>
      <c r="BM2" s="27" t="s">
        <v>51</v>
      </c>
      <c r="BN2" s="27"/>
      <c r="BO2" s="26"/>
      <c r="BP2" s="1"/>
      <c r="BR2" s="12"/>
      <c r="BS2" s="12"/>
      <c r="BT2" s="12"/>
      <c r="BU2" s="1"/>
      <c r="BV2" s="1"/>
      <c r="BW2" s="1"/>
      <c r="BX2" s="1"/>
      <c r="BY2" s="12"/>
      <c r="BZ2" s="12"/>
      <c r="CA2" s="12"/>
      <c r="CB2" s="12"/>
      <c r="CC2" s="1"/>
      <c r="CD2" s="1"/>
      <c r="CE2" s="1"/>
      <c r="CF2" s="1"/>
      <c r="CG2" s="1"/>
      <c r="CH2" s="28"/>
      <c r="CI2" s="26"/>
      <c r="CJ2" s="27" t="s">
        <v>51</v>
      </c>
      <c r="CK2" s="27"/>
      <c r="CL2" s="26"/>
      <c r="CM2" s="1"/>
      <c r="CO2" s="12"/>
      <c r="CP2" s="12"/>
      <c r="CQ2" s="12"/>
      <c r="CR2" s="1"/>
      <c r="CS2" s="1"/>
      <c r="CT2" s="1"/>
      <c r="CU2" s="1"/>
      <c r="CV2" s="12"/>
      <c r="CW2" s="12"/>
      <c r="CX2" s="12"/>
      <c r="CY2" s="12"/>
      <c r="CZ2" s="1"/>
      <c r="DA2" s="1"/>
      <c r="DB2" s="1"/>
      <c r="DC2" s="1"/>
      <c r="DD2" s="1"/>
      <c r="DE2" s="28"/>
      <c r="DF2" s="26"/>
      <c r="DG2" s="27" t="s">
        <v>51</v>
      </c>
      <c r="DH2" s="27"/>
      <c r="DI2" s="26"/>
      <c r="DJ2" s="1"/>
      <c r="DL2" s="12"/>
      <c r="DM2" s="12"/>
      <c r="DN2" s="12"/>
      <c r="DO2" s="1"/>
      <c r="DP2" s="1"/>
      <c r="DQ2" s="1"/>
      <c r="DR2" s="1"/>
      <c r="DS2" s="12"/>
      <c r="DT2" s="12"/>
      <c r="DU2" s="12"/>
      <c r="DV2" s="12"/>
      <c r="DW2" s="12"/>
      <c r="DX2" s="12"/>
      <c r="DY2" s="12"/>
      <c r="DZ2" s="1"/>
      <c r="EA2" s="1"/>
      <c r="EB2" s="1"/>
      <c r="EC2" s="1"/>
      <c r="ED2" s="1"/>
      <c r="EE2" s="28"/>
      <c r="EF2" s="26"/>
      <c r="EG2" s="27" t="s">
        <v>51</v>
      </c>
      <c r="EH2" s="27"/>
      <c r="EI2" s="26"/>
      <c r="EJ2" s="1"/>
    </row>
    <row r="3" spans="1:143" ht="27.6">
      <c r="A3" s="26" t="s">
        <v>48</v>
      </c>
      <c r="B3" s="26"/>
      <c r="C3" s="26"/>
      <c r="D3" s="25"/>
      <c r="E3" s="25"/>
      <c r="F3" s="25"/>
      <c r="G3" s="25"/>
      <c r="H3" s="26"/>
      <c r="I3" s="26"/>
      <c r="J3" s="26"/>
      <c r="K3" s="26"/>
      <c r="L3" s="25"/>
      <c r="M3" s="25"/>
      <c r="N3" s="1"/>
      <c r="O3" s="1"/>
      <c r="P3" s="1"/>
      <c r="Q3" s="28"/>
      <c r="R3" s="26"/>
      <c r="S3" s="27" t="s">
        <v>52</v>
      </c>
      <c r="T3" s="27"/>
      <c r="U3" s="26"/>
      <c r="V3" s="1"/>
      <c r="W3" s="35"/>
      <c r="X3" s="26" t="s">
        <v>48</v>
      </c>
      <c r="Y3" s="26"/>
      <c r="Z3" s="26"/>
      <c r="AA3" s="25"/>
      <c r="AB3" s="25"/>
      <c r="AC3" s="25"/>
      <c r="AD3" s="25"/>
      <c r="AE3" s="26"/>
      <c r="AF3" s="26"/>
      <c r="AG3" s="26"/>
      <c r="AH3" s="26"/>
      <c r="AI3" s="25"/>
      <c r="AJ3" s="25"/>
      <c r="AK3" s="1"/>
      <c r="AL3" s="1"/>
      <c r="AM3" s="1"/>
      <c r="AN3" s="28"/>
      <c r="AO3" s="26"/>
      <c r="AP3" s="27" t="s">
        <v>52</v>
      </c>
      <c r="AQ3" s="27"/>
      <c r="AR3" s="26"/>
      <c r="AS3" s="1"/>
      <c r="AU3" s="26" t="s">
        <v>48</v>
      </c>
      <c r="AV3" s="26"/>
      <c r="AW3" s="26"/>
      <c r="AX3" s="25"/>
      <c r="AY3" s="25"/>
      <c r="AZ3" s="25"/>
      <c r="BA3" s="25"/>
      <c r="BB3" s="26"/>
      <c r="BC3" s="26"/>
      <c r="BD3" s="26"/>
      <c r="BE3" s="26"/>
      <c r="BF3" s="25"/>
      <c r="BG3" s="25"/>
      <c r="BH3" s="1"/>
      <c r="BI3" s="1"/>
      <c r="BJ3" s="1"/>
      <c r="BK3" s="28"/>
      <c r="BL3" s="26"/>
      <c r="BM3" s="27" t="s">
        <v>52</v>
      </c>
      <c r="BN3" s="27"/>
      <c r="BO3" s="26"/>
      <c r="BP3" s="1"/>
      <c r="BR3" s="26" t="s">
        <v>48</v>
      </c>
      <c r="BS3" s="26"/>
      <c r="BT3" s="26"/>
      <c r="BU3" s="25"/>
      <c r="BV3" s="25"/>
      <c r="BW3" s="25"/>
      <c r="BX3" s="25"/>
      <c r="BY3" s="26"/>
      <c r="BZ3" s="26"/>
      <c r="CA3" s="26"/>
      <c r="CB3" s="26"/>
      <c r="CC3" s="25"/>
      <c r="CD3" s="25"/>
      <c r="CE3" s="1"/>
      <c r="CF3" s="1"/>
      <c r="CG3" s="1"/>
      <c r="CH3" s="28"/>
      <c r="CI3" s="26"/>
      <c r="CJ3" s="27" t="s">
        <v>52</v>
      </c>
      <c r="CK3" s="27"/>
      <c r="CL3" s="26"/>
      <c r="CM3" s="1"/>
      <c r="CO3" s="26" t="s">
        <v>48</v>
      </c>
      <c r="CP3" s="26"/>
      <c r="CQ3" s="26"/>
      <c r="CR3" s="25"/>
      <c r="CS3" s="25"/>
      <c r="CT3" s="25"/>
      <c r="CU3" s="25"/>
      <c r="CV3" s="26"/>
      <c r="CW3" s="26"/>
      <c r="CX3" s="26"/>
      <c r="CY3" s="26"/>
      <c r="CZ3" s="25"/>
      <c r="DA3" s="25"/>
      <c r="DB3" s="1"/>
      <c r="DC3" s="1"/>
      <c r="DD3" s="1"/>
      <c r="DE3" s="28"/>
      <c r="DF3" s="26"/>
      <c r="DG3" s="27" t="s">
        <v>52</v>
      </c>
      <c r="DH3" s="27"/>
      <c r="DI3" s="26"/>
      <c r="DJ3" s="1"/>
      <c r="DL3" s="26" t="s">
        <v>48</v>
      </c>
      <c r="DM3" s="26"/>
      <c r="DN3" s="26"/>
      <c r="DO3" s="25"/>
      <c r="DP3" s="25"/>
      <c r="DQ3" s="25"/>
      <c r="DR3" s="25"/>
      <c r="DS3" s="26"/>
      <c r="DT3" s="26"/>
      <c r="DU3" s="26"/>
      <c r="DV3" s="26"/>
      <c r="DW3" s="26"/>
      <c r="DX3" s="26"/>
      <c r="DY3" s="26"/>
      <c r="DZ3" s="25"/>
      <c r="EA3" s="25"/>
      <c r="EB3" s="1"/>
      <c r="EC3" s="1"/>
      <c r="ED3" s="1"/>
      <c r="EE3" s="28"/>
      <c r="EF3" s="26"/>
      <c r="EG3" s="27" t="s">
        <v>52</v>
      </c>
      <c r="EH3" s="27"/>
      <c r="EI3" s="26"/>
      <c r="EJ3" s="1"/>
    </row>
    <row r="4" spans="1:143" ht="27.6">
      <c r="A4" s="26" t="s">
        <v>49</v>
      </c>
      <c r="B4" s="26"/>
      <c r="C4" s="26"/>
      <c r="D4" s="26"/>
      <c r="E4" s="26"/>
      <c r="F4" s="26"/>
      <c r="G4" s="26"/>
      <c r="H4" s="26"/>
      <c r="I4" s="26"/>
      <c r="J4" s="26"/>
      <c r="K4" s="26"/>
      <c r="L4" s="25"/>
      <c r="M4" s="25"/>
      <c r="N4" s="1"/>
      <c r="O4" s="1"/>
      <c r="P4" s="1"/>
      <c r="Q4" s="1"/>
      <c r="R4" s="1"/>
      <c r="S4" s="1"/>
      <c r="T4" s="1"/>
      <c r="U4" s="1"/>
      <c r="V4" s="1"/>
      <c r="W4" s="35"/>
      <c r="X4" s="26" t="s">
        <v>49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5"/>
      <c r="AJ4" s="25"/>
      <c r="AK4" s="1"/>
      <c r="AL4" s="1"/>
      <c r="AM4" s="1"/>
      <c r="AN4" s="1"/>
      <c r="AO4" s="1"/>
      <c r="AP4" s="1"/>
      <c r="AQ4" s="1"/>
      <c r="AR4" s="1"/>
      <c r="AS4" s="1"/>
      <c r="AU4" s="26" t="s">
        <v>49</v>
      </c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5"/>
      <c r="BG4" s="25"/>
      <c r="BH4" s="1"/>
      <c r="BI4" s="1"/>
      <c r="BJ4" s="1"/>
      <c r="BK4" s="1"/>
      <c r="BL4" s="1"/>
      <c r="BM4" s="1"/>
      <c r="BN4" s="1"/>
      <c r="BO4" s="1"/>
      <c r="BP4" s="1"/>
      <c r="BR4" s="26" t="s">
        <v>49</v>
      </c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5"/>
      <c r="CD4" s="25"/>
      <c r="CE4" s="1"/>
      <c r="CF4" s="1"/>
      <c r="CG4" s="1"/>
      <c r="CH4" s="1"/>
      <c r="CI4" s="1"/>
      <c r="CJ4" s="1"/>
      <c r="CK4" s="1"/>
      <c r="CL4" s="1"/>
      <c r="CM4" s="1"/>
      <c r="CO4" s="26" t="s">
        <v>49</v>
      </c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5"/>
      <c r="DA4" s="25"/>
      <c r="DB4" s="1"/>
      <c r="DC4" s="1"/>
      <c r="DD4" s="1"/>
      <c r="DE4" s="1"/>
      <c r="DF4" s="1"/>
      <c r="DG4" s="1"/>
      <c r="DH4" s="1"/>
      <c r="DI4" s="1"/>
      <c r="DJ4" s="1"/>
      <c r="DL4" s="26" t="s">
        <v>49</v>
      </c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5"/>
      <c r="EA4" s="25"/>
      <c r="EB4" s="1"/>
      <c r="EC4" s="1"/>
      <c r="ED4" s="1"/>
      <c r="EE4" s="1"/>
      <c r="EF4" s="1"/>
      <c r="EG4" s="1"/>
      <c r="EH4" s="1"/>
      <c r="EI4" s="1"/>
      <c r="EJ4" s="1"/>
    </row>
    <row r="5" spans="1:143" ht="27.6">
      <c r="A5" s="26" t="s">
        <v>50</v>
      </c>
      <c r="B5" s="26"/>
      <c r="C5" s="26"/>
      <c r="D5" s="25"/>
      <c r="E5" s="25"/>
      <c r="F5" s="25"/>
      <c r="G5" s="25"/>
      <c r="H5" s="26"/>
      <c r="I5" s="26"/>
      <c r="J5" s="26"/>
      <c r="K5" s="27" t="s">
        <v>126</v>
      </c>
      <c r="L5" s="27"/>
      <c r="M5" s="27"/>
      <c r="N5" s="20"/>
      <c r="O5" s="20"/>
      <c r="P5" s="1"/>
      <c r="Q5" s="1"/>
      <c r="R5" s="1"/>
      <c r="S5" s="1"/>
      <c r="T5" s="1"/>
      <c r="U5" s="1"/>
      <c r="V5" s="1"/>
      <c r="W5" s="35"/>
      <c r="X5" s="26" t="s">
        <v>50</v>
      </c>
      <c r="Y5" s="26"/>
      <c r="Z5" s="26"/>
      <c r="AA5" s="25"/>
      <c r="AB5" s="25"/>
      <c r="AC5" s="25"/>
      <c r="AD5" s="25"/>
      <c r="AE5" s="26"/>
      <c r="AF5" s="26"/>
      <c r="AG5" s="26"/>
      <c r="AH5" s="27" t="s">
        <v>128</v>
      </c>
      <c r="AI5" s="27"/>
      <c r="AJ5" s="27"/>
      <c r="AK5" s="20"/>
      <c r="AL5" s="20"/>
      <c r="AM5" s="1"/>
      <c r="AN5" s="1"/>
      <c r="AO5" s="1"/>
      <c r="AP5" s="1"/>
      <c r="AQ5" s="1"/>
      <c r="AR5" s="1"/>
      <c r="AS5" s="1"/>
      <c r="AU5" s="26" t="s">
        <v>50</v>
      </c>
      <c r="AV5" s="26"/>
      <c r="AW5" s="26"/>
      <c r="AX5" s="25"/>
      <c r="AY5" s="25"/>
      <c r="AZ5" s="25"/>
      <c r="BA5" s="25"/>
      <c r="BB5" s="26"/>
      <c r="BC5" s="26"/>
      <c r="BD5" s="26"/>
      <c r="BE5" s="27" t="s">
        <v>118</v>
      </c>
      <c r="BF5" s="27"/>
      <c r="BG5" s="27"/>
      <c r="BH5" s="20"/>
      <c r="BI5" s="20"/>
      <c r="BJ5" s="1"/>
      <c r="BK5" s="1"/>
      <c r="BL5" s="1"/>
      <c r="BM5" s="1"/>
      <c r="BN5" s="1"/>
      <c r="BO5" s="1"/>
      <c r="BP5" s="1"/>
      <c r="BR5" s="26" t="s">
        <v>50</v>
      </c>
      <c r="BS5" s="26"/>
      <c r="BT5" s="26"/>
      <c r="BU5" s="25"/>
      <c r="BV5" s="25"/>
      <c r="BW5" s="25"/>
      <c r="BX5" s="25"/>
      <c r="BY5" s="26"/>
      <c r="BZ5" s="26"/>
      <c r="CA5" s="26"/>
      <c r="CB5" s="27" t="s">
        <v>120</v>
      </c>
      <c r="CC5" s="27"/>
      <c r="CD5" s="27"/>
      <c r="CE5" s="20"/>
      <c r="CF5" s="20"/>
      <c r="CG5" s="1"/>
      <c r="CH5" s="1"/>
      <c r="CI5" s="1"/>
      <c r="CJ5" s="1"/>
      <c r="CK5" s="1"/>
      <c r="CL5" s="1"/>
      <c r="CM5" s="1"/>
      <c r="CO5" s="26" t="s">
        <v>50</v>
      </c>
      <c r="CP5" s="26"/>
      <c r="CQ5" s="26"/>
      <c r="CR5" s="25"/>
      <c r="CS5" s="25"/>
      <c r="CT5" s="25"/>
      <c r="CU5" s="25"/>
      <c r="CV5" s="26"/>
      <c r="CW5" s="26"/>
      <c r="CX5" s="26"/>
      <c r="CY5" s="27" t="s">
        <v>129</v>
      </c>
      <c r="CZ5" s="27"/>
      <c r="DA5" s="27"/>
      <c r="DB5" s="20"/>
      <c r="DC5" s="20"/>
      <c r="DD5" s="1"/>
      <c r="DE5" s="1"/>
      <c r="DF5" s="1"/>
      <c r="DG5" s="1"/>
      <c r="DH5" s="1"/>
      <c r="DI5" s="1"/>
      <c r="DJ5" s="1"/>
      <c r="DL5" s="26" t="s">
        <v>50</v>
      </c>
      <c r="DM5" s="26"/>
      <c r="DN5" s="26"/>
      <c r="DO5" s="25"/>
      <c r="DP5" s="25"/>
      <c r="DQ5" s="25"/>
      <c r="DR5" s="25"/>
      <c r="DS5" s="26"/>
      <c r="DT5" s="26"/>
      <c r="DU5" s="26"/>
      <c r="DV5" s="26"/>
      <c r="DW5" s="26"/>
      <c r="DX5" s="26"/>
      <c r="DY5" s="27" t="s">
        <v>131</v>
      </c>
      <c r="DZ5" s="27"/>
      <c r="EA5" s="27"/>
      <c r="EB5" s="20"/>
      <c r="EC5" s="20"/>
      <c r="ED5" s="1"/>
      <c r="EE5" s="1"/>
      <c r="EF5" s="1"/>
      <c r="EG5" s="1"/>
      <c r="EH5" s="1"/>
      <c r="EI5" s="1"/>
      <c r="EJ5" s="1"/>
    </row>
    <row r="6" spans="1:143" ht="27.6">
      <c r="A6" s="26" t="s">
        <v>3</v>
      </c>
      <c r="B6" s="26"/>
      <c r="C6" s="28" t="s">
        <v>133</v>
      </c>
      <c r="D6" s="25"/>
      <c r="E6" s="25"/>
      <c r="F6" s="25"/>
      <c r="G6" s="25"/>
      <c r="H6" s="27"/>
      <c r="I6" s="27"/>
      <c r="J6" s="27"/>
      <c r="K6" s="27" t="s">
        <v>54</v>
      </c>
      <c r="L6" s="27"/>
      <c r="M6" s="27"/>
      <c r="N6" s="20"/>
      <c r="O6" s="20"/>
      <c r="P6" s="1"/>
      <c r="Q6" s="1"/>
      <c r="R6" s="1"/>
      <c r="S6" s="1"/>
      <c r="T6" s="1"/>
      <c r="U6" s="1"/>
      <c r="V6" s="1"/>
      <c r="W6" s="35"/>
      <c r="X6" s="26" t="s">
        <v>3</v>
      </c>
      <c r="Y6" s="26"/>
      <c r="Z6" s="28" t="s">
        <v>133</v>
      </c>
      <c r="AA6" s="25"/>
      <c r="AB6" s="25"/>
      <c r="AC6" s="25"/>
      <c r="AD6" s="25"/>
      <c r="AE6" s="27"/>
      <c r="AF6" s="27"/>
      <c r="AG6" s="27"/>
      <c r="AH6" s="27" t="s">
        <v>54</v>
      </c>
      <c r="AI6" s="27"/>
      <c r="AJ6" s="27"/>
      <c r="AK6" s="20"/>
      <c r="AL6" s="20"/>
      <c r="AM6" s="1"/>
      <c r="AN6" s="1"/>
      <c r="AO6" s="1"/>
      <c r="AP6" s="1"/>
      <c r="AQ6" s="1"/>
      <c r="AR6" s="1"/>
      <c r="AS6" s="1"/>
      <c r="AU6" s="26" t="s">
        <v>3</v>
      </c>
      <c r="AV6" s="26"/>
      <c r="AW6" s="28" t="s">
        <v>133</v>
      </c>
      <c r="AX6" s="25"/>
      <c r="AY6" s="25"/>
      <c r="AZ6" s="25"/>
      <c r="BA6" s="25"/>
      <c r="BB6" s="27"/>
      <c r="BC6" s="27"/>
      <c r="BD6" s="27"/>
      <c r="BE6" s="27" t="s">
        <v>54</v>
      </c>
      <c r="BF6" s="27"/>
      <c r="BG6" s="27"/>
      <c r="BH6" s="20"/>
      <c r="BI6" s="20"/>
      <c r="BJ6" s="1"/>
      <c r="BK6" s="1"/>
      <c r="BL6" s="1"/>
      <c r="BM6" s="1"/>
      <c r="BN6" s="1"/>
      <c r="BO6" s="1"/>
      <c r="BP6" s="1"/>
      <c r="BR6" s="26" t="s">
        <v>3</v>
      </c>
      <c r="BS6" s="26"/>
      <c r="BT6" s="28" t="s">
        <v>133</v>
      </c>
      <c r="BU6" s="25"/>
      <c r="BV6" s="25"/>
      <c r="BW6" s="25"/>
      <c r="BX6" s="25"/>
      <c r="BY6" s="27"/>
      <c r="BZ6" s="27"/>
      <c r="CA6" s="27"/>
      <c r="CB6" s="27" t="s">
        <v>54</v>
      </c>
      <c r="CC6" s="27"/>
      <c r="CD6" s="27"/>
      <c r="CE6" s="20"/>
      <c r="CF6" s="20"/>
      <c r="CG6" s="1"/>
      <c r="CH6" s="1"/>
      <c r="CI6" s="1"/>
      <c r="CJ6" s="1"/>
      <c r="CK6" s="1"/>
      <c r="CL6" s="1"/>
      <c r="CM6" s="1"/>
      <c r="CO6" s="26" t="s">
        <v>3</v>
      </c>
      <c r="CP6" s="26"/>
      <c r="CQ6" s="28" t="s">
        <v>133</v>
      </c>
      <c r="CR6" s="25"/>
      <c r="CS6" s="25"/>
      <c r="CT6" s="25"/>
      <c r="CU6" s="25"/>
      <c r="CV6" s="27"/>
      <c r="CW6" s="27"/>
      <c r="CX6" s="27"/>
      <c r="CY6" s="27" t="s">
        <v>54</v>
      </c>
      <c r="CZ6" s="27"/>
      <c r="DA6" s="27"/>
      <c r="DB6" s="20"/>
      <c r="DC6" s="20"/>
      <c r="DD6" s="1"/>
      <c r="DE6" s="1"/>
      <c r="DF6" s="1"/>
      <c r="DG6" s="1"/>
      <c r="DH6" s="1"/>
      <c r="DI6" s="1"/>
      <c r="DJ6" s="1"/>
      <c r="DL6" s="26" t="s">
        <v>3</v>
      </c>
      <c r="DM6" s="26"/>
      <c r="DN6" s="28" t="s">
        <v>47</v>
      </c>
      <c r="DO6" s="25"/>
      <c r="DP6" s="25"/>
      <c r="DQ6" s="25"/>
      <c r="DR6" s="25"/>
      <c r="DS6" s="27"/>
      <c r="DT6" s="27"/>
      <c r="DU6" s="27"/>
      <c r="DV6" s="27"/>
      <c r="DW6" s="27"/>
      <c r="DX6" s="27"/>
      <c r="DY6" s="27" t="s">
        <v>54</v>
      </c>
      <c r="DZ6" s="27"/>
      <c r="EA6" s="27"/>
      <c r="EB6" s="20"/>
      <c r="EC6" s="20"/>
      <c r="ED6" s="1"/>
      <c r="EE6" s="1"/>
      <c r="EF6" s="1"/>
      <c r="EG6" s="1"/>
      <c r="EH6" s="1"/>
      <c r="EI6" s="1"/>
      <c r="EJ6" s="1"/>
    </row>
    <row r="7" spans="1:143" ht="24">
      <c r="A7" s="80" t="s">
        <v>4</v>
      </c>
      <c r="B7" s="80" t="s">
        <v>27</v>
      </c>
      <c r="C7" s="80" t="s">
        <v>5</v>
      </c>
      <c r="D7" s="80" t="s">
        <v>6</v>
      </c>
      <c r="E7" s="81" t="s">
        <v>62</v>
      </c>
      <c r="F7" s="81" t="s">
        <v>21</v>
      </c>
      <c r="G7" s="81" t="s">
        <v>37</v>
      </c>
      <c r="H7" s="81" t="s">
        <v>58</v>
      </c>
      <c r="I7" s="82" t="s">
        <v>63</v>
      </c>
      <c r="J7" s="82" t="s">
        <v>64</v>
      </c>
      <c r="K7" s="81" t="s">
        <v>57</v>
      </c>
      <c r="L7" s="80" t="s">
        <v>4</v>
      </c>
      <c r="M7" s="80" t="s">
        <v>27</v>
      </c>
      <c r="N7" s="80" t="s">
        <v>5</v>
      </c>
      <c r="O7" s="80" t="s">
        <v>6</v>
      </c>
      <c r="P7" s="81" t="s">
        <v>62</v>
      </c>
      <c r="Q7" s="81" t="s">
        <v>21</v>
      </c>
      <c r="R7" s="81" t="s">
        <v>37</v>
      </c>
      <c r="S7" s="81" t="s">
        <v>58</v>
      </c>
      <c r="T7" s="82" t="s">
        <v>63</v>
      </c>
      <c r="U7" s="82" t="s">
        <v>64</v>
      </c>
      <c r="V7" s="81" t="s">
        <v>57</v>
      </c>
      <c r="W7" s="83"/>
      <c r="X7" s="80" t="s">
        <v>4</v>
      </c>
      <c r="Y7" s="80" t="s">
        <v>27</v>
      </c>
      <c r="Z7" s="80" t="s">
        <v>5</v>
      </c>
      <c r="AA7" s="80" t="s">
        <v>6</v>
      </c>
      <c r="AB7" s="81" t="s">
        <v>62</v>
      </c>
      <c r="AC7" s="81" t="s">
        <v>21</v>
      </c>
      <c r="AD7" s="81" t="s">
        <v>37</v>
      </c>
      <c r="AE7" s="81" t="s">
        <v>58</v>
      </c>
      <c r="AF7" s="82" t="s">
        <v>63</v>
      </c>
      <c r="AG7" s="82" t="s">
        <v>64</v>
      </c>
      <c r="AH7" s="81" t="s">
        <v>57</v>
      </c>
      <c r="AI7" s="80" t="s">
        <v>4</v>
      </c>
      <c r="AJ7" s="80" t="s">
        <v>27</v>
      </c>
      <c r="AK7" s="80" t="s">
        <v>5</v>
      </c>
      <c r="AL7" s="80" t="s">
        <v>6</v>
      </c>
      <c r="AM7" s="81" t="s">
        <v>62</v>
      </c>
      <c r="AN7" s="81" t="s">
        <v>21</v>
      </c>
      <c r="AO7" s="81" t="s">
        <v>37</v>
      </c>
      <c r="AP7" s="81" t="s">
        <v>58</v>
      </c>
      <c r="AQ7" s="82" t="s">
        <v>63</v>
      </c>
      <c r="AR7" s="82" t="s">
        <v>64</v>
      </c>
      <c r="AS7" s="81" t="s">
        <v>57</v>
      </c>
      <c r="AT7" s="84"/>
      <c r="AU7" s="80" t="s">
        <v>4</v>
      </c>
      <c r="AV7" s="80" t="s">
        <v>27</v>
      </c>
      <c r="AW7" s="80" t="s">
        <v>5</v>
      </c>
      <c r="AX7" s="80" t="s">
        <v>6</v>
      </c>
      <c r="AY7" s="81" t="s">
        <v>62</v>
      </c>
      <c r="AZ7" s="81" t="s">
        <v>21</v>
      </c>
      <c r="BA7" s="81" t="s">
        <v>37</v>
      </c>
      <c r="BB7" s="81" t="s">
        <v>58</v>
      </c>
      <c r="BC7" s="82" t="s">
        <v>63</v>
      </c>
      <c r="BD7" s="82" t="s">
        <v>64</v>
      </c>
      <c r="BE7" s="81" t="s">
        <v>57</v>
      </c>
      <c r="BF7" s="80" t="s">
        <v>4</v>
      </c>
      <c r="BG7" s="80" t="s">
        <v>27</v>
      </c>
      <c r="BH7" s="80" t="s">
        <v>5</v>
      </c>
      <c r="BI7" s="80" t="s">
        <v>6</v>
      </c>
      <c r="BJ7" s="81" t="s">
        <v>62</v>
      </c>
      <c r="BK7" s="81" t="s">
        <v>21</v>
      </c>
      <c r="BL7" s="81" t="s">
        <v>37</v>
      </c>
      <c r="BM7" s="81" t="s">
        <v>58</v>
      </c>
      <c r="BN7" s="82" t="s">
        <v>63</v>
      </c>
      <c r="BO7" s="82" t="s">
        <v>64</v>
      </c>
      <c r="BP7" s="81" t="s">
        <v>57</v>
      </c>
      <c r="BQ7" s="84"/>
      <c r="BR7" s="80" t="s">
        <v>4</v>
      </c>
      <c r="BS7" s="80" t="s">
        <v>27</v>
      </c>
      <c r="BT7" s="80" t="s">
        <v>5</v>
      </c>
      <c r="BU7" s="80" t="s">
        <v>6</v>
      </c>
      <c r="BV7" s="81" t="s">
        <v>62</v>
      </c>
      <c r="BW7" s="81" t="s">
        <v>21</v>
      </c>
      <c r="BX7" s="81" t="s">
        <v>37</v>
      </c>
      <c r="BY7" s="81" t="s">
        <v>58</v>
      </c>
      <c r="BZ7" s="82" t="s">
        <v>63</v>
      </c>
      <c r="CA7" s="82" t="s">
        <v>64</v>
      </c>
      <c r="CB7" s="81" t="s">
        <v>57</v>
      </c>
      <c r="CC7" s="80" t="s">
        <v>4</v>
      </c>
      <c r="CD7" s="80" t="s">
        <v>27</v>
      </c>
      <c r="CE7" s="80" t="s">
        <v>5</v>
      </c>
      <c r="CF7" s="80" t="s">
        <v>6</v>
      </c>
      <c r="CG7" s="81" t="s">
        <v>62</v>
      </c>
      <c r="CH7" s="81" t="s">
        <v>21</v>
      </c>
      <c r="CI7" s="81" t="s">
        <v>37</v>
      </c>
      <c r="CJ7" s="81" t="s">
        <v>58</v>
      </c>
      <c r="CK7" s="82" t="s">
        <v>63</v>
      </c>
      <c r="CL7" s="82" t="s">
        <v>64</v>
      </c>
      <c r="CM7" s="81" t="s">
        <v>57</v>
      </c>
      <c r="CN7" s="84"/>
      <c r="CO7" s="80" t="s">
        <v>4</v>
      </c>
      <c r="CP7" s="80" t="s">
        <v>27</v>
      </c>
      <c r="CQ7" s="80" t="s">
        <v>5</v>
      </c>
      <c r="CR7" s="80" t="s">
        <v>6</v>
      </c>
      <c r="CS7" s="81" t="s">
        <v>62</v>
      </c>
      <c r="CT7" s="81" t="s">
        <v>21</v>
      </c>
      <c r="CU7" s="81" t="s">
        <v>37</v>
      </c>
      <c r="CV7" s="81" t="s">
        <v>58</v>
      </c>
      <c r="CW7" s="82" t="s">
        <v>63</v>
      </c>
      <c r="CX7" s="82" t="s">
        <v>64</v>
      </c>
      <c r="CY7" s="81" t="s">
        <v>57</v>
      </c>
      <c r="CZ7" s="80" t="s">
        <v>4</v>
      </c>
      <c r="DA7" s="80" t="s">
        <v>27</v>
      </c>
      <c r="DB7" s="80" t="s">
        <v>5</v>
      </c>
      <c r="DC7" s="80" t="s">
        <v>6</v>
      </c>
      <c r="DD7" s="81" t="s">
        <v>62</v>
      </c>
      <c r="DE7" s="81" t="s">
        <v>21</v>
      </c>
      <c r="DF7" s="81" t="s">
        <v>37</v>
      </c>
      <c r="DG7" s="81" t="s">
        <v>58</v>
      </c>
      <c r="DH7" s="82" t="s">
        <v>63</v>
      </c>
      <c r="DI7" s="82" t="s">
        <v>64</v>
      </c>
      <c r="DJ7" s="81" t="s">
        <v>57</v>
      </c>
      <c r="DK7" s="84"/>
      <c r="DL7" s="13" t="s">
        <v>4</v>
      </c>
      <c r="DM7" s="13" t="s">
        <v>27</v>
      </c>
      <c r="DN7" s="13" t="s">
        <v>5</v>
      </c>
      <c r="DO7" s="13" t="s">
        <v>6</v>
      </c>
      <c r="DP7" s="4" t="s">
        <v>102</v>
      </c>
      <c r="DQ7" s="4" t="s">
        <v>136</v>
      </c>
      <c r="DR7" s="4" t="s">
        <v>137</v>
      </c>
      <c r="DS7" s="4" t="s">
        <v>21</v>
      </c>
      <c r="DT7" s="24" t="s">
        <v>103</v>
      </c>
      <c r="DU7" s="24" t="s">
        <v>37</v>
      </c>
      <c r="DV7" s="24" t="s">
        <v>104</v>
      </c>
      <c r="DW7" s="24" t="s">
        <v>105</v>
      </c>
      <c r="DX7" s="24" t="s">
        <v>64</v>
      </c>
      <c r="DY7" s="4" t="s">
        <v>57</v>
      </c>
      <c r="DZ7" s="13" t="s">
        <v>4</v>
      </c>
      <c r="EA7" s="13" t="s">
        <v>27</v>
      </c>
      <c r="EB7" s="13" t="s">
        <v>5</v>
      </c>
      <c r="EC7" s="13" t="s">
        <v>6</v>
      </c>
      <c r="ED7" s="4" t="s">
        <v>102</v>
      </c>
      <c r="EE7" s="4" t="s">
        <v>136</v>
      </c>
      <c r="EF7" s="4" t="s">
        <v>137</v>
      </c>
      <c r="EG7" s="4" t="s">
        <v>21</v>
      </c>
      <c r="EH7" s="24" t="s">
        <v>103</v>
      </c>
      <c r="EI7" s="24" t="s">
        <v>37</v>
      </c>
      <c r="EJ7" s="24" t="s">
        <v>104</v>
      </c>
      <c r="EK7" s="24" t="s">
        <v>105</v>
      </c>
      <c r="EL7" s="24" t="s">
        <v>64</v>
      </c>
      <c r="EM7" s="4" t="s">
        <v>57</v>
      </c>
    </row>
    <row r="8" spans="1:143" s="29" customFormat="1" ht="25.2">
      <c r="A8" s="2">
        <v>1</v>
      </c>
      <c r="B8" s="8">
        <f>'ចំ.មេ-ឧសភា'!B11</f>
        <v>7441</v>
      </c>
      <c r="C8" s="41" t="str">
        <f>'ចំ.មេ-ឧសភា'!C11</f>
        <v>កន ឡាវីល</v>
      </c>
      <c r="D8" s="8" t="str">
        <f>'ចំ.មេ-ឧសភា'!D11</f>
        <v>ប្រុស</v>
      </c>
      <c r="E8" s="76">
        <f>'ចំ.មេ-ឧសភា'!H11</f>
        <v>0</v>
      </c>
      <c r="F8" s="76" t="str">
        <f>'ចំ.មេ-ឧសភា'!I11</f>
        <v>F</v>
      </c>
      <c r="G8" s="2">
        <f>'ចំ.មេ-ឧសភា'!K11</f>
        <v>1</v>
      </c>
      <c r="H8" s="2">
        <f>'ចំ.មេ-ឧសភា'!L11</f>
        <v>0</v>
      </c>
      <c r="I8" s="2">
        <f>'ចំ.មេ-ឧសភា'!M11</f>
        <v>0</v>
      </c>
      <c r="J8" s="2">
        <f>'ចំ.មេ-ឧសភា'!N11</f>
        <v>0</v>
      </c>
      <c r="K8" s="2">
        <f>'ចំ.មេ-ឧសភា'!O11</f>
        <v>0</v>
      </c>
      <c r="L8" s="2">
        <v>26</v>
      </c>
      <c r="M8" s="8">
        <f>'ចំ.មេ-ឧសភា'!B36</f>
        <v>7490</v>
      </c>
      <c r="N8" s="8" t="str">
        <f>'ចំ.មេ-ឧសភា'!C36</f>
        <v>លន ស្រីពេជ្រ</v>
      </c>
      <c r="O8" s="8" t="str">
        <f>'ចំ.មេ-ឧសភា'!D36</f>
        <v>ស្រី</v>
      </c>
      <c r="P8" s="76">
        <f>'ចំ.មេ-ឧសភា'!H36</f>
        <v>0</v>
      </c>
      <c r="Q8" s="76" t="str">
        <f>'ចំ.មេ-ឧសភា'!I36</f>
        <v>F</v>
      </c>
      <c r="R8" s="2">
        <f>'ចំ.មេ-ឧសភា'!K36</f>
        <v>1</v>
      </c>
      <c r="S8" s="2">
        <f>'ចំ.មេ-ឧសភា'!L36</f>
        <v>0</v>
      </c>
      <c r="T8" s="2">
        <f>'ចំ.មេ-ឧសភា'!M36</f>
        <v>0</v>
      </c>
      <c r="U8" s="2">
        <f>'ចំ.មេ-ឧសភា'!N36</f>
        <v>0</v>
      </c>
      <c r="V8" s="2">
        <f>'ចំ.មេ-ឧសភា'!O36</f>
        <v>0</v>
      </c>
      <c r="W8" s="37"/>
      <c r="X8" s="2">
        <v>1</v>
      </c>
      <c r="Y8" s="2">
        <f>ចំ.មិថុនា!B11</f>
        <v>7441</v>
      </c>
      <c r="Z8" s="2" t="str">
        <f>ចំ.មិថុនា!C11</f>
        <v>កន ឡាវីល</v>
      </c>
      <c r="AA8" s="2" t="str">
        <f>ចំ.មិថុនា!D11</f>
        <v>ប្រុស</v>
      </c>
      <c r="AB8" s="2">
        <f>ចំ.មិថុនា!H11</f>
        <v>0</v>
      </c>
      <c r="AC8" s="2" t="str">
        <f>ចំ.មិថុនា!I11</f>
        <v>F</v>
      </c>
      <c r="AD8" s="2">
        <f>ចំ.មិថុនា!K11</f>
        <v>1</v>
      </c>
      <c r="AE8" s="2">
        <f>ចំ.មិថុនា!L11</f>
        <v>0</v>
      </c>
      <c r="AF8" s="2">
        <f>ចំ.មិថុនា!M11</f>
        <v>0</v>
      </c>
      <c r="AG8" s="2">
        <f>ចំ.មិថុនា!N11</f>
        <v>0</v>
      </c>
      <c r="AH8" s="2">
        <f>ចំ.មិថុនា!O11</f>
        <v>0</v>
      </c>
      <c r="AI8" s="2">
        <v>26</v>
      </c>
      <c r="AJ8" s="2">
        <f>ចំ.មិថុនា!B36</f>
        <v>7490</v>
      </c>
      <c r="AK8" s="2" t="str">
        <f>ចំ.មិថុនា!C36</f>
        <v>លន ស្រីពេជ្រ</v>
      </c>
      <c r="AL8" s="2" t="str">
        <f>ចំ.មិថុនា!D36</f>
        <v>ស្រី</v>
      </c>
      <c r="AM8" s="2">
        <f>ចំ.មិថុនា!H36</f>
        <v>0</v>
      </c>
      <c r="AN8" s="2" t="str">
        <f>ចំ.មិថុនា!I36</f>
        <v>F</v>
      </c>
      <c r="AO8" s="2">
        <f>ចំ.មិថុនា!K36</f>
        <v>1</v>
      </c>
      <c r="AP8" s="2">
        <f>ចំ.មិថុនា!L36</f>
        <v>0</v>
      </c>
      <c r="AQ8" s="2">
        <f>ចំ.មិថុនា!M36</f>
        <v>0</v>
      </c>
      <c r="AR8" s="2">
        <f>ចំ.មិថុនា!N36</f>
        <v>0</v>
      </c>
      <c r="AS8" s="2">
        <f>ចំ.មិថុនា!O36</f>
        <v>0</v>
      </c>
      <c r="AT8" s="2"/>
      <c r="AU8" s="2">
        <v>1</v>
      </c>
      <c r="AV8" s="2">
        <f>ចំ.កក្កដា!B11</f>
        <v>7441</v>
      </c>
      <c r="AW8" s="2" t="str">
        <f>ចំ.កក្កដា!C11</f>
        <v>កន ឡាវីល</v>
      </c>
      <c r="AX8" s="2" t="str">
        <f>ចំ.កក្កដា!D11</f>
        <v>ប្រុស</v>
      </c>
      <c r="AY8" s="2">
        <f>ចំ.កក្កដា!H11</f>
        <v>3</v>
      </c>
      <c r="AZ8" s="2" t="str">
        <f>ចំ.កក្កដា!I11</f>
        <v>F</v>
      </c>
      <c r="BA8" s="2">
        <f>ចំ.កក្កដា!K11</f>
        <v>45</v>
      </c>
      <c r="BB8" s="2">
        <f>ចំ.កក្កដា!L11</f>
        <v>0</v>
      </c>
      <c r="BC8" s="2">
        <f>ចំ.កក្កដា!M11</f>
        <v>0</v>
      </c>
      <c r="BD8" s="2">
        <f>ចំ.កក្កដា!N11</f>
        <v>0</v>
      </c>
      <c r="BE8" s="2">
        <f>ចំ.កក្កដា!O11</f>
        <v>0</v>
      </c>
      <c r="BF8" s="2">
        <v>26</v>
      </c>
      <c r="BG8" s="2">
        <f>ចំ.កក្កដា!B36</f>
        <v>7490</v>
      </c>
      <c r="BH8" s="2" t="str">
        <f>ចំ.កក្កដា!C36</f>
        <v>លន ស្រីពេជ្រ</v>
      </c>
      <c r="BI8" s="2" t="str">
        <f>ចំ.កក្កដា!D36</f>
        <v>ស្រី</v>
      </c>
      <c r="BJ8" s="2">
        <f>ចំ.កក្កដា!H36</f>
        <v>28</v>
      </c>
      <c r="BK8" s="2" t="str">
        <f>ចំ.កក្កដា!I36</f>
        <v>E</v>
      </c>
      <c r="BL8" s="2">
        <f>ចំ.កក្កដា!K36</f>
        <v>20</v>
      </c>
      <c r="BM8" s="2">
        <f>ចំ.កក្កដា!L36</f>
        <v>0</v>
      </c>
      <c r="BN8" s="2">
        <f>ចំ.កក្កដា!M36</f>
        <v>0</v>
      </c>
      <c r="BO8" s="2">
        <f>ចំ.កក្កដា!N36</f>
        <v>0</v>
      </c>
      <c r="BP8" s="2">
        <f>ចំ.កក្កដា!O36</f>
        <v>0</v>
      </c>
      <c r="BQ8" s="38"/>
      <c r="BR8" s="2">
        <v>1</v>
      </c>
      <c r="BS8" s="2">
        <f>ចំ.សីហា!B11</f>
        <v>7441</v>
      </c>
      <c r="BT8" s="2" t="str">
        <f>ចំ.សីហា!C11</f>
        <v>កន ឡាវីល</v>
      </c>
      <c r="BU8" s="2" t="str">
        <f>ចំ.សីហា!D11</f>
        <v>ប្រុស</v>
      </c>
      <c r="BV8" s="2">
        <f>ចំ.សីហា!H11</f>
        <v>3</v>
      </c>
      <c r="BW8" s="2" t="str">
        <f>ចំ.សីហា!I11</f>
        <v>F</v>
      </c>
      <c r="BX8" s="2">
        <f>ចំ.សីហា!K11</f>
        <v>45</v>
      </c>
      <c r="BY8" s="2">
        <f>ចំ.សីហា!L11</f>
        <v>2</v>
      </c>
      <c r="BZ8" s="2">
        <f>ចំ.សីហា!M11</f>
        <v>2</v>
      </c>
      <c r="CA8" s="2">
        <f>ចំ.សីហា!N11</f>
        <v>2</v>
      </c>
      <c r="CB8" s="2">
        <f>ចំ.សីហា!O11</f>
        <v>6</v>
      </c>
      <c r="CC8" s="2">
        <v>26</v>
      </c>
      <c r="CD8" s="2">
        <f>ចំ.សីហា!B36</f>
        <v>7490</v>
      </c>
      <c r="CE8" s="2" t="str">
        <f>ចំ.សីហា!C36</f>
        <v>លន ស្រីពេជ្រ</v>
      </c>
      <c r="CF8" s="2" t="str">
        <f>ចំ.សីហា!D36</f>
        <v>ស្រី</v>
      </c>
      <c r="CG8" s="2">
        <f>ចំ.សីហា!H36</f>
        <v>28</v>
      </c>
      <c r="CH8" s="2" t="str">
        <f>ចំ.សីហា!I36</f>
        <v>E</v>
      </c>
      <c r="CI8" s="2">
        <f>ចំ.សីហា!K36</f>
        <v>20</v>
      </c>
      <c r="CJ8" s="2">
        <f>ចំ.សីហា!L36</f>
        <v>2</v>
      </c>
      <c r="CK8" s="2">
        <f>ចំ.សីហា!M36</f>
        <v>2</v>
      </c>
      <c r="CL8" s="2">
        <f>ចំ.សីហា!N36</f>
        <v>2</v>
      </c>
      <c r="CM8" s="2">
        <f>ចំ.សីហា!O36</f>
        <v>6</v>
      </c>
      <c r="CN8" s="38"/>
      <c r="CO8" s="2">
        <v>1</v>
      </c>
      <c r="CP8" s="2">
        <f>'ប្រឡង.ឆ.ទី២'!B11</f>
        <v>7441</v>
      </c>
      <c r="CQ8" s="2" t="str">
        <f>'ប្រឡង.ឆ.ទី២'!C11</f>
        <v>កន ឡាវីល</v>
      </c>
      <c r="CR8" s="2" t="str">
        <f>'ប្រឡង.ឆ.ទី២'!D11</f>
        <v>ប្រុស</v>
      </c>
      <c r="CS8" s="2">
        <f>'ប្រឡង.ឆ.ទី២'!H11</f>
        <v>3</v>
      </c>
      <c r="CT8" s="2" t="str">
        <f>'ប្រឡង.ឆ.ទី២'!I11</f>
        <v>F</v>
      </c>
      <c r="CU8" s="2" t="e">
        <f>'ប្រឡង.ឆ.ទី២'!K11</f>
        <v>#N/A</v>
      </c>
      <c r="CV8" s="2">
        <f>'ប្រឡង.ឆ.ទី២'!L11</f>
        <v>2</v>
      </c>
      <c r="CW8" s="2">
        <f>'ប្រឡង.ឆ.ទី២'!M11</f>
        <v>2</v>
      </c>
      <c r="CX8" s="2">
        <f>'ប្រឡង.ឆ.ទី២'!N11</f>
        <v>2</v>
      </c>
      <c r="CY8" s="2">
        <f>'ប្រឡង.ឆ.ទី២'!O11</f>
        <v>6</v>
      </c>
      <c r="CZ8" s="2">
        <v>26</v>
      </c>
      <c r="DA8" s="2">
        <f>'ប្រឡង.ឆ.ទី២'!B36</f>
        <v>7490</v>
      </c>
      <c r="DB8" s="2" t="str">
        <f>'ប្រឡង.ឆ.ទី២'!C36</f>
        <v>លន ស្រីពេជ្រ</v>
      </c>
      <c r="DC8" s="2" t="str">
        <f>'ប្រឡង.ឆ.ទី២'!D36</f>
        <v>ស្រី</v>
      </c>
      <c r="DD8" s="2">
        <f>'ប្រឡង.ឆ.ទី២'!H36</f>
        <v>28</v>
      </c>
      <c r="DE8" s="2" t="str">
        <f>'ប្រឡង.ឆ.ទី២'!I36</f>
        <v>E</v>
      </c>
      <c r="DF8" s="2" t="e">
        <f>'ប្រឡង.ឆ.ទី២'!K36</f>
        <v>#N/A</v>
      </c>
      <c r="DG8" s="2">
        <f>'ប្រឡង.ឆ.ទី២'!L36</f>
        <v>2</v>
      </c>
      <c r="DH8" s="2">
        <f>'ប្រឡង.ឆ.ទី២'!M36</f>
        <v>2</v>
      </c>
      <c r="DI8" s="2">
        <f>'ប្រឡង.ឆ.ទី២'!N36</f>
        <v>2</v>
      </c>
      <c r="DJ8" s="2">
        <f>'ប្រឡង.ឆ.ទី២'!O36</f>
        <v>6</v>
      </c>
      <c r="DK8" s="38"/>
      <c r="DL8" s="2">
        <v>1</v>
      </c>
      <c r="DM8" s="2">
        <f>ប្រចាំឆ.ទី២!B11</f>
        <v>7441</v>
      </c>
      <c r="DN8" s="2" t="str">
        <f>ប្រចាំឆ.ទី២!C11</f>
        <v>កន ឡាវីល</v>
      </c>
      <c r="DO8" s="2" t="str">
        <f>ប្រចាំឆ.ទី២!D11</f>
        <v>ប្រុស</v>
      </c>
      <c r="DP8" s="75">
        <f>ប្រចាំឆ.ទី២!G11</f>
        <v>1.5</v>
      </c>
      <c r="DQ8" s="75">
        <f>ប្រចាំឆ.ទី២!H11</f>
        <v>3</v>
      </c>
      <c r="DR8" s="75">
        <f>ប្រចាំឆ.ទី២!I11</f>
        <v>2.25</v>
      </c>
      <c r="DS8" s="75" t="str">
        <f>ប្រចាំឆ.ទី២!J11</f>
        <v>F</v>
      </c>
      <c r="DT8" s="75" t="str">
        <f>ប្រចាំឆ.ទី១!K11</f>
        <v>ខ្សោយ</v>
      </c>
      <c r="DU8" s="76">
        <f>ប្រចាំឆ.ទី២!L11</f>
        <v>45</v>
      </c>
      <c r="DV8" s="76">
        <f>ប្រចាំឆ.ទី២!M11</f>
        <v>4</v>
      </c>
      <c r="DW8" s="76">
        <f>ប្រចាំឆ.ទី២!N11</f>
        <v>4</v>
      </c>
      <c r="DX8" s="76">
        <f>ប្រចាំឆ.ទី២!O11</f>
        <v>4</v>
      </c>
      <c r="DY8" s="76">
        <f>ប្រចាំឆ.ទី២!P11</f>
        <v>12</v>
      </c>
      <c r="DZ8" s="2">
        <v>26</v>
      </c>
      <c r="EA8" s="2">
        <f>ប្រចាំឆ.ទី២!B36</f>
        <v>7490</v>
      </c>
      <c r="EB8" s="2" t="str">
        <f>ប្រចាំឆ.ទី២!C36</f>
        <v>លន ស្រីពេជ្រ</v>
      </c>
      <c r="EC8" s="2" t="str">
        <f>ប្រចាំឆ.ទី២!D36</f>
        <v>ស្រី</v>
      </c>
      <c r="ED8" s="75">
        <f>ប្រចាំឆ.ទី២!G36</f>
        <v>14</v>
      </c>
      <c r="EE8" s="75">
        <f>ប្រចាំឆ.ទី២!H36</f>
        <v>28</v>
      </c>
      <c r="EF8" s="75">
        <f>ប្រចាំឆ.ទី២!I36</f>
        <v>21</v>
      </c>
      <c r="EG8" s="75" t="str">
        <f>ប្រចាំឆ.ទី២!J36</f>
        <v>F</v>
      </c>
      <c r="EH8" s="75" t="str">
        <f>ប្រចាំឆ.ទី១!K36</f>
        <v>ខ្សោយ</v>
      </c>
      <c r="EI8" s="76">
        <f>ប្រចាំឆ.ទី២!L36</f>
        <v>20</v>
      </c>
      <c r="EJ8" s="76">
        <f>ប្រចាំឆ.ទី២!M36</f>
        <v>4</v>
      </c>
      <c r="EK8" s="76">
        <f>ប្រចាំឆ.ទី២!N36</f>
        <v>4</v>
      </c>
      <c r="EL8" s="76">
        <f>ប្រចាំឆ.ទី២!O36</f>
        <v>4</v>
      </c>
      <c r="EM8" s="76">
        <f>ប្រចាំឆ.ទី២!P36</f>
        <v>12</v>
      </c>
    </row>
    <row r="9" spans="1:143" s="29" customFormat="1" ht="25.2">
      <c r="A9" s="2">
        <v>2</v>
      </c>
      <c r="B9" s="8">
        <f>'ចំ.មេ-ឧសភា'!B12</f>
        <v>7839</v>
      </c>
      <c r="C9" s="41" t="str">
        <f>'ចំ.មេ-ឧសភា'!C12</f>
        <v>កុសល ស្រីខួច</v>
      </c>
      <c r="D9" s="8" t="str">
        <f>'ចំ.មេ-ឧសភា'!D12</f>
        <v>ស្រី</v>
      </c>
      <c r="E9" s="76">
        <f>'ចំ.មេ-ឧសភា'!H12</f>
        <v>0</v>
      </c>
      <c r="F9" s="76" t="str">
        <f>'ចំ.មេ-ឧសភា'!I12</f>
        <v>F</v>
      </c>
      <c r="G9" s="2">
        <f>'ចំ.មេ-ឧសភា'!K12</f>
        <v>1</v>
      </c>
      <c r="H9" s="2">
        <f>'ចំ.មេ-ឧសភា'!L12</f>
        <v>0</v>
      </c>
      <c r="I9" s="2">
        <f>'ចំ.មេ-ឧសភា'!M12</f>
        <v>0</v>
      </c>
      <c r="J9" s="2">
        <f>'ចំ.មេ-ឧសភា'!N12</f>
        <v>0</v>
      </c>
      <c r="K9" s="2">
        <f>'ចំ.មេ-ឧសភា'!O12</f>
        <v>0</v>
      </c>
      <c r="L9" s="2">
        <v>27</v>
      </c>
      <c r="M9" s="8">
        <f>'ចំ.មេ-ឧសភា'!B37</f>
        <v>7904</v>
      </c>
      <c r="N9" s="8" t="str">
        <f>'ចំ.មេ-ឧសភា'!C37</f>
        <v>វន្នី ស្រីណាត់</v>
      </c>
      <c r="O9" s="8" t="str">
        <f>'ចំ.មេ-ឧសភា'!D37</f>
        <v>ស្រី</v>
      </c>
      <c r="P9" s="76">
        <f>'ចំ.មេ-ឧសភា'!H37</f>
        <v>0</v>
      </c>
      <c r="Q9" s="76" t="str">
        <f>'ចំ.មេ-ឧសភា'!I37</f>
        <v>F</v>
      </c>
      <c r="R9" s="2">
        <f>'ចំ.មេ-ឧសភា'!K37</f>
        <v>1</v>
      </c>
      <c r="S9" s="2">
        <f>'ចំ.មេ-ឧសភា'!L37</f>
        <v>0</v>
      </c>
      <c r="T9" s="2">
        <f>'ចំ.មេ-ឧសភា'!M37</f>
        <v>0</v>
      </c>
      <c r="U9" s="2">
        <f>'ចំ.មេ-ឧសភា'!N37</f>
        <v>0</v>
      </c>
      <c r="V9" s="2">
        <f>'ចំ.មេ-ឧសភា'!O37</f>
        <v>0</v>
      </c>
      <c r="W9" s="37"/>
      <c r="X9" s="2">
        <v>2</v>
      </c>
      <c r="Y9" s="2">
        <f>ចំ.មិថុនា!B12</f>
        <v>7839</v>
      </c>
      <c r="Z9" s="2" t="str">
        <f>ចំ.មិថុនា!C12</f>
        <v>កុសល ស្រីខួច</v>
      </c>
      <c r="AA9" s="2" t="str">
        <f>ចំ.មិថុនា!D12</f>
        <v>ស្រី</v>
      </c>
      <c r="AB9" s="2">
        <f>ចំ.មិថុនា!H12</f>
        <v>0</v>
      </c>
      <c r="AC9" s="2" t="str">
        <f>ចំ.មិថុនា!I12</f>
        <v>F</v>
      </c>
      <c r="AD9" s="2">
        <f>ចំ.មិថុនា!K12</f>
        <v>1</v>
      </c>
      <c r="AE9" s="2">
        <f>ចំ.មិថុនា!L12</f>
        <v>0</v>
      </c>
      <c r="AF9" s="2">
        <f>ចំ.មិថុនា!M12</f>
        <v>0</v>
      </c>
      <c r="AG9" s="2">
        <f>ចំ.មិថុនា!N12</f>
        <v>0</v>
      </c>
      <c r="AH9" s="2">
        <f>ចំ.មិថុនា!O12</f>
        <v>0</v>
      </c>
      <c r="AI9" s="2">
        <v>27</v>
      </c>
      <c r="AJ9" s="2">
        <f>ចំ.មិថុនា!B37</f>
        <v>7904</v>
      </c>
      <c r="AK9" s="2" t="str">
        <f>ចំ.មិថុនា!C37</f>
        <v>វន្នី ស្រីណាត់</v>
      </c>
      <c r="AL9" s="2" t="str">
        <f>ចំ.មិថុនា!D37</f>
        <v>ស្រី</v>
      </c>
      <c r="AM9" s="2">
        <f>ចំ.មិថុនា!H37</f>
        <v>0</v>
      </c>
      <c r="AN9" s="2" t="str">
        <f>ចំ.មិថុនា!I37</f>
        <v>F</v>
      </c>
      <c r="AO9" s="2">
        <f>ចំ.មិថុនា!K37</f>
        <v>1</v>
      </c>
      <c r="AP9" s="2">
        <f>ចំ.មិថុនា!L37</f>
        <v>0</v>
      </c>
      <c r="AQ9" s="2">
        <f>ចំ.មិថុនា!M37</f>
        <v>0</v>
      </c>
      <c r="AR9" s="2">
        <f>ចំ.មិថុនា!N37</f>
        <v>0</v>
      </c>
      <c r="AS9" s="2">
        <f>ចំ.មិថុនា!O37</f>
        <v>0</v>
      </c>
      <c r="AT9" s="38"/>
      <c r="AU9" s="2">
        <v>2</v>
      </c>
      <c r="AV9" s="2">
        <f>ចំ.កក្កដា!B12</f>
        <v>7839</v>
      </c>
      <c r="AW9" s="2" t="str">
        <f>ចំ.កក្កដា!C12</f>
        <v>កុសល ស្រីខួច</v>
      </c>
      <c r="AX9" s="2" t="str">
        <f>ចំ.កក្កដា!D12</f>
        <v>ស្រី</v>
      </c>
      <c r="AY9" s="2">
        <f>ចំ.កក្កដា!H12</f>
        <v>4</v>
      </c>
      <c r="AZ9" s="2" t="str">
        <f>ចំ.កក្កដា!I12</f>
        <v>F</v>
      </c>
      <c r="BA9" s="2">
        <f>ចំ.កក្កដា!K12</f>
        <v>44</v>
      </c>
      <c r="BB9" s="2">
        <f>ចំ.កក្កដា!L12</f>
        <v>0</v>
      </c>
      <c r="BC9" s="2">
        <f>ចំ.កក្កដា!M12</f>
        <v>0</v>
      </c>
      <c r="BD9" s="2">
        <f>ចំ.កក្កដា!N12</f>
        <v>0</v>
      </c>
      <c r="BE9" s="2">
        <f>ចំ.កក្កដា!O12</f>
        <v>0</v>
      </c>
      <c r="BF9" s="2">
        <v>27</v>
      </c>
      <c r="BG9" s="2">
        <f>ចំ.កក្កដា!B37</f>
        <v>7904</v>
      </c>
      <c r="BH9" s="2" t="str">
        <f>ចំ.កក្កដា!C37</f>
        <v>វន្នី ស្រីណាត់</v>
      </c>
      <c r="BI9" s="2" t="str">
        <f>ចំ.កក្កដា!D37</f>
        <v>ស្រី</v>
      </c>
      <c r="BJ9" s="2">
        <f>ចំ.កក្កដា!H37</f>
        <v>29</v>
      </c>
      <c r="BK9" s="2" t="str">
        <f>ចំ.កក្កដា!I37</f>
        <v>E</v>
      </c>
      <c r="BL9" s="2">
        <f>ចំ.កក្កដា!K37</f>
        <v>19</v>
      </c>
      <c r="BM9" s="2">
        <f>ចំ.កក្កដា!L37</f>
        <v>0</v>
      </c>
      <c r="BN9" s="2">
        <f>ចំ.កក្កដា!M37</f>
        <v>0</v>
      </c>
      <c r="BO9" s="2">
        <f>ចំ.កក្កដា!N37</f>
        <v>0</v>
      </c>
      <c r="BP9" s="2">
        <f>ចំ.កក្កដា!O37</f>
        <v>0</v>
      </c>
      <c r="BQ9" s="38"/>
      <c r="BR9" s="2">
        <v>2</v>
      </c>
      <c r="BS9" s="2">
        <f>ចំ.សីហា!B12</f>
        <v>7839</v>
      </c>
      <c r="BT9" s="2" t="str">
        <f>ចំ.សីហា!C12</f>
        <v>កុសល ស្រីខួច</v>
      </c>
      <c r="BU9" s="2" t="str">
        <f>ចំ.សីហា!D12</f>
        <v>ស្រី</v>
      </c>
      <c r="BV9" s="2">
        <f>ចំ.សីហា!H12</f>
        <v>4</v>
      </c>
      <c r="BW9" s="2" t="str">
        <f>ចំ.សីហា!I12</f>
        <v>F</v>
      </c>
      <c r="BX9" s="2">
        <f>ចំ.សីហា!K12</f>
        <v>44</v>
      </c>
      <c r="BY9" s="2">
        <f>ចំ.សីហា!L12</f>
        <v>2</v>
      </c>
      <c r="BZ9" s="2">
        <f>ចំ.សីហា!M12</f>
        <v>2</v>
      </c>
      <c r="CA9" s="2">
        <f>ចំ.សីហា!N12</f>
        <v>2</v>
      </c>
      <c r="CB9" s="2">
        <f>ចំ.សីហា!O12</f>
        <v>6</v>
      </c>
      <c r="CC9" s="2">
        <v>27</v>
      </c>
      <c r="CD9" s="2">
        <f>ចំ.សីហា!B37</f>
        <v>7904</v>
      </c>
      <c r="CE9" s="2" t="str">
        <f>ចំ.សីហា!C37</f>
        <v>វន្នី ស្រីណាត់</v>
      </c>
      <c r="CF9" s="2" t="str">
        <f>ចំ.សីហា!D37</f>
        <v>ស្រី</v>
      </c>
      <c r="CG9" s="2">
        <f>ចំ.សីហា!H37</f>
        <v>29</v>
      </c>
      <c r="CH9" s="2" t="str">
        <f>ចំ.សីហា!I37</f>
        <v>E</v>
      </c>
      <c r="CI9" s="2">
        <f>ចំ.សីហា!K37</f>
        <v>19</v>
      </c>
      <c r="CJ9" s="2">
        <f>ចំ.សីហា!L37</f>
        <v>2</v>
      </c>
      <c r="CK9" s="2">
        <f>ចំ.សីហា!M37</f>
        <v>2</v>
      </c>
      <c r="CL9" s="2">
        <f>ចំ.សីហា!N37</f>
        <v>2</v>
      </c>
      <c r="CM9" s="2">
        <f>ចំ.សីហា!O37</f>
        <v>6</v>
      </c>
      <c r="CN9" s="38"/>
      <c r="CO9" s="2">
        <v>2</v>
      </c>
      <c r="CP9" s="2">
        <f>'ប្រឡង.ឆ.ទី២'!B12</f>
        <v>7839</v>
      </c>
      <c r="CQ9" s="2" t="str">
        <f>'ប្រឡង.ឆ.ទី២'!C12</f>
        <v>កុសល ស្រីខួច</v>
      </c>
      <c r="CR9" s="2" t="str">
        <f>'ប្រឡង.ឆ.ទី២'!D12</f>
        <v>ស្រី</v>
      </c>
      <c r="CS9" s="2">
        <f>'ប្រឡង.ឆ.ទី២'!H12</f>
        <v>4</v>
      </c>
      <c r="CT9" s="2" t="str">
        <f>'ប្រឡង.ឆ.ទី២'!I12</f>
        <v>F</v>
      </c>
      <c r="CU9" s="2" t="e">
        <f>'ប្រឡង.ឆ.ទី២'!K12</f>
        <v>#N/A</v>
      </c>
      <c r="CV9" s="2">
        <f>'ប្រឡង.ឆ.ទី២'!L12</f>
        <v>2</v>
      </c>
      <c r="CW9" s="2">
        <f>'ប្រឡង.ឆ.ទី២'!M12</f>
        <v>2</v>
      </c>
      <c r="CX9" s="2">
        <f>'ប្រឡង.ឆ.ទី២'!N12</f>
        <v>2</v>
      </c>
      <c r="CY9" s="2">
        <f>'ប្រឡង.ឆ.ទី២'!O12</f>
        <v>6</v>
      </c>
      <c r="CZ9" s="2">
        <v>27</v>
      </c>
      <c r="DA9" s="2">
        <f>'ប្រឡង.ឆ.ទី២'!B37</f>
        <v>7904</v>
      </c>
      <c r="DB9" s="2" t="str">
        <f>'ប្រឡង.ឆ.ទី២'!C37</f>
        <v>វន្នី ស្រីណាត់</v>
      </c>
      <c r="DC9" s="2" t="str">
        <f>'ប្រឡង.ឆ.ទី២'!D37</f>
        <v>ស្រី</v>
      </c>
      <c r="DD9" s="2">
        <f>'ប្រឡង.ឆ.ទី២'!H37</f>
        <v>29</v>
      </c>
      <c r="DE9" s="2" t="str">
        <f>'ប្រឡង.ឆ.ទី២'!I37</f>
        <v>E</v>
      </c>
      <c r="DF9" s="2" t="e">
        <f>'ប្រឡង.ឆ.ទី២'!K37</f>
        <v>#N/A</v>
      </c>
      <c r="DG9" s="2">
        <f>'ប្រឡង.ឆ.ទី២'!L37</f>
        <v>2</v>
      </c>
      <c r="DH9" s="2">
        <f>'ប្រឡង.ឆ.ទី២'!M37</f>
        <v>2</v>
      </c>
      <c r="DI9" s="2">
        <f>'ប្រឡង.ឆ.ទី២'!N37</f>
        <v>2</v>
      </c>
      <c r="DJ9" s="2">
        <f>'ប្រឡង.ឆ.ទី២'!O37</f>
        <v>6</v>
      </c>
      <c r="DK9" s="38"/>
      <c r="DL9" s="2">
        <v>2</v>
      </c>
      <c r="DM9" s="2">
        <f>ប្រចាំឆ.ទី២!B12</f>
        <v>7839</v>
      </c>
      <c r="DN9" s="2" t="str">
        <f>ប្រចាំឆ.ទី២!C12</f>
        <v>កុសល ស្រីខួច</v>
      </c>
      <c r="DO9" s="2" t="str">
        <f>ប្រចាំឆ.ទី២!D12</f>
        <v>ស្រី</v>
      </c>
      <c r="DP9" s="75">
        <f>ប្រចាំឆ.ទី២!G12</f>
        <v>2</v>
      </c>
      <c r="DQ9" s="75">
        <f>ប្រចាំឆ.ទី២!H12</f>
        <v>4</v>
      </c>
      <c r="DR9" s="75">
        <f>ប្រចាំឆ.ទី២!I12</f>
        <v>3</v>
      </c>
      <c r="DS9" s="75" t="str">
        <f>ប្រចាំឆ.ទី២!J12</f>
        <v>F</v>
      </c>
      <c r="DT9" s="75" t="str">
        <f>ប្រចាំឆ.ទី១!K12</f>
        <v>ខ្សោយ</v>
      </c>
      <c r="DU9" s="76">
        <f>ប្រចាំឆ.ទី២!L12</f>
        <v>44</v>
      </c>
      <c r="DV9" s="76">
        <f>ប្រចាំឆ.ទី២!M12</f>
        <v>4</v>
      </c>
      <c r="DW9" s="76">
        <f>ប្រចាំឆ.ទី២!N12</f>
        <v>4</v>
      </c>
      <c r="DX9" s="76">
        <f>ប្រចាំឆ.ទី២!O12</f>
        <v>4</v>
      </c>
      <c r="DY9" s="76">
        <f>ប្រចាំឆ.ទី២!P12</f>
        <v>12</v>
      </c>
      <c r="DZ9" s="2">
        <v>27</v>
      </c>
      <c r="EA9" s="2">
        <f>ប្រចាំឆ.ទី២!B37</f>
        <v>7904</v>
      </c>
      <c r="EB9" s="2" t="str">
        <f>ប្រចាំឆ.ទី២!C37</f>
        <v>វន្នី ស្រីណាត់</v>
      </c>
      <c r="EC9" s="2" t="str">
        <f>ប្រចាំឆ.ទី២!D37</f>
        <v>ស្រី</v>
      </c>
      <c r="ED9" s="75">
        <f>ប្រចាំឆ.ទី២!G37</f>
        <v>14.5</v>
      </c>
      <c r="EE9" s="75">
        <f>ប្រចាំឆ.ទី២!H37</f>
        <v>29</v>
      </c>
      <c r="EF9" s="75">
        <f>ប្រចាំឆ.ទី២!I37</f>
        <v>21.75</v>
      </c>
      <c r="EG9" s="75" t="str">
        <f>ប្រចាំឆ.ទី២!J37</f>
        <v>F</v>
      </c>
      <c r="EH9" s="75" t="str">
        <f>ប្រចាំឆ.ទី១!K37</f>
        <v>ខ្សោយ</v>
      </c>
      <c r="EI9" s="76">
        <f>ប្រចាំឆ.ទី២!L37</f>
        <v>19</v>
      </c>
      <c r="EJ9" s="76">
        <f>ប្រចាំឆ.ទី២!M37</f>
        <v>4</v>
      </c>
      <c r="EK9" s="76">
        <f>ប្រចាំឆ.ទី២!N37</f>
        <v>4</v>
      </c>
      <c r="EL9" s="76">
        <f>ប្រចាំឆ.ទី២!O37</f>
        <v>4</v>
      </c>
      <c r="EM9" s="76">
        <f>ប្រចាំឆ.ទី២!P37</f>
        <v>12</v>
      </c>
    </row>
    <row r="10" spans="1:143" s="29" customFormat="1" ht="25.2">
      <c r="A10" s="2">
        <v>3</v>
      </c>
      <c r="B10" s="8">
        <f>'ចំ.មេ-ឧសភា'!B13</f>
        <v>7443</v>
      </c>
      <c r="C10" s="41" t="str">
        <f>'ចំ.មេ-ឧសភា'!C13</f>
        <v>គឿន រត្តនា</v>
      </c>
      <c r="D10" s="8" t="str">
        <f>'ចំ.មេ-ឧសភា'!D13</f>
        <v>ប្រុស</v>
      </c>
      <c r="E10" s="76">
        <f>'ចំ.មេ-ឧសភា'!H13</f>
        <v>0</v>
      </c>
      <c r="F10" s="76" t="str">
        <f>'ចំ.មេ-ឧសភា'!I13</f>
        <v>F</v>
      </c>
      <c r="G10" s="2">
        <f>'ចំ.មេ-ឧសភា'!K13</f>
        <v>1</v>
      </c>
      <c r="H10" s="2">
        <f>'ចំ.មេ-ឧសភា'!L13</f>
        <v>0</v>
      </c>
      <c r="I10" s="2">
        <f>'ចំ.មេ-ឧសភា'!M13</f>
        <v>0</v>
      </c>
      <c r="J10" s="2">
        <f>'ចំ.មេ-ឧសភា'!N13</f>
        <v>0</v>
      </c>
      <c r="K10" s="2">
        <f>'ចំ.មេ-ឧសភា'!O13</f>
        <v>0</v>
      </c>
      <c r="L10" s="2">
        <v>28</v>
      </c>
      <c r="M10" s="8">
        <f>'ចំ.មេ-ឧសភា'!B38</f>
        <v>7496</v>
      </c>
      <c r="N10" s="8" t="str">
        <f>'ចំ.មេ-ឧសភា'!C38</f>
        <v>វិសាល សារ៉ាត់</v>
      </c>
      <c r="O10" s="8" t="str">
        <f>'ចំ.មេ-ឧសភា'!D38</f>
        <v>ប្រុស</v>
      </c>
      <c r="P10" s="76">
        <f>'ចំ.មេ-ឧសភា'!H38</f>
        <v>0</v>
      </c>
      <c r="Q10" s="76" t="str">
        <f>'ចំ.មេ-ឧសភា'!I38</f>
        <v>F</v>
      </c>
      <c r="R10" s="2">
        <f>'ចំ.មេ-ឧសភា'!K38</f>
        <v>1</v>
      </c>
      <c r="S10" s="2">
        <f>'ចំ.មេ-ឧសភា'!L38</f>
        <v>0</v>
      </c>
      <c r="T10" s="2">
        <f>'ចំ.មេ-ឧសភា'!M38</f>
        <v>0</v>
      </c>
      <c r="U10" s="2">
        <f>'ចំ.មេ-ឧសភា'!N38</f>
        <v>0</v>
      </c>
      <c r="V10" s="2">
        <f>'ចំ.មេ-ឧសភា'!O38</f>
        <v>0</v>
      </c>
      <c r="W10" s="37"/>
      <c r="X10" s="2">
        <v>3</v>
      </c>
      <c r="Y10" s="2">
        <f>ចំ.មិថុនា!B13</f>
        <v>7443</v>
      </c>
      <c r="Z10" s="2" t="str">
        <f>ចំ.មិថុនា!C13</f>
        <v>គឿន រត្តនា</v>
      </c>
      <c r="AA10" s="2" t="str">
        <f>ចំ.មិថុនា!D13</f>
        <v>ប្រុស</v>
      </c>
      <c r="AB10" s="2">
        <f>ចំ.មិថុនា!H13</f>
        <v>0</v>
      </c>
      <c r="AC10" s="2" t="str">
        <f>ចំ.មិថុនា!I13</f>
        <v>F</v>
      </c>
      <c r="AD10" s="2">
        <f>ចំ.មិថុនា!K13</f>
        <v>1</v>
      </c>
      <c r="AE10" s="2">
        <f>ចំ.មិថុនា!L13</f>
        <v>0</v>
      </c>
      <c r="AF10" s="2">
        <f>ចំ.មិថុនា!M13</f>
        <v>0</v>
      </c>
      <c r="AG10" s="2">
        <f>ចំ.មិថុនា!N13</f>
        <v>0</v>
      </c>
      <c r="AH10" s="2">
        <f>ចំ.មិថុនា!O13</f>
        <v>0</v>
      </c>
      <c r="AI10" s="2">
        <v>28</v>
      </c>
      <c r="AJ10" s="2">
        <f>ចំ.មិថុនា!B38</f>
        <v>7496</v>
      </c>
      <c r="AK10" s="2" t="str">
        <f>ចំ.មិថុនា!C38</f>
        <v>វិសាល សារ៉ាត់</v>
      </c>
      <c r="AL10" s="2" t="str">
        <f>ចំ.មិថុនា!D38</f>
        <v>ប្រុស</v>
      </c>
      <c r="AM10" s="2">
        <f>ចំ.មិថុនា!H38</f>
        <v>0</v>
      </c>
      <c r="AN10" s="2" t="str">
        <f>ចំ.មិថុនា!I38</f>
        <v>F</v>
      </c>
      <c r="AO10" s="2">
        <f>ចំ.មិថុនា!K38</f>
        <v>1</v>
      </c>
      <c r="AP10" s="2">
        <f>ចំ.មិថុនា!L38</f>
        <v>0</v>
      </c>
      <c r="AQ10" s="2">
        <f>ចំ.មិថុនា!M38</f>
        <v>0</v>
      </c>
      <c r="AR10" s="2">
        <f>ចំ.មិថុនា!N38</f>
        <v>0</v>
      </c>
      <c r="AS10" s="2">
        <f>ចំ.មិថុនា!O38</f>
        <v>0</v>
      </c>
      <c r="AT10" s="38"/>
      <c r="AU10" s="2">
        <v>3</v>
      </c>
      <c r="AV10" s="2">
        <f>ចំ.កក្កដា!B13</f>
        <v>7443</v>
      </c>
      <c r="AW10" s="2" t="str">
        <f>ចំ.កក្កដា!C13</f>
        <v>គឿន រត្តនា</v>
      </c>
      <c r="AX10" s="2" t="str">
        <f>ចំ.កក្កដា!D13</f>
        <v>ប្រុស</v>
      </c>
      <c r="AY10" s="2">
        <f>ចំ.កក្កដា!H13</f>
        <v>5</v>
      </c>
      <c r="AZ10" s="2" t="str">
        <f>ចំ.កក្កដា!I13</f>
        <v>F</v>
      </c>
      <c r="BA10" s="2">
        <f>ចំ.កក្កដា!K13</f>
        <v>43</v>
      </c>
      <c r="BB10" s="2">
        <f>ចំ.កក្កដា!L13</f>
        <v>0</v>
      </c>
      <c r="BC10" s="2">
        <f>ចំ.កក្កដា!M13</f>
        <v>0</v>
      </c>
      <c r="BD10" s="2">
        <f>ចំ.កក្កដា!N13</f>
        <v>0</v>
      </c>
      <c r="BE10" s="2">
        <f>ចំ.កក្កដា!O13</f>
        <v>0</v>
      </c>
      <c r="BF10" s="2">
        <v>28</v>
      </c>
      <c r="BG10" s="2">
        <f>ចំ.កក្កដា!B38</f>
        <v>7496</v>
      </c>
      <c r="BH10" s="2" t="str">
        <f>ចំ.កក្កដា!C38</f>
        <v>វិសាល សារ៉ាត់</v>
      </c>
      <c r="BI10" s="2" t="str">
        <f>ចំ.កក្កដា!D38</f>
        <v>ប្រុស</v>
      </c>
      <c r="BJ10" s="2">
        <f>ចំ.កក្កដា!H38</f>
        <v>30</v>
      </c>
      <c r="BK10" s="2" t="str">
        <f>ចំ.កក្កដា!I38</f>
        <v>D</v>
      </c>
      <c r="BL10" s="2">
        <f>ចំ.កក្កដា!K38</f>
        <v>18</v>
      </c>
      <c r="BM10" s="2">
        <f>ចំ.កក្កដា!L38</f>
        <v>0</v>
      </c>
      <c r="BN10" s="2">
        <f>ចំ.កក្កដា!M38</f>
        <v>0</v>
      </c>
      <c r="BO10" s="2">
        <f>ចំ.កក្កដា!N38</f>
        <v>0</v>
      </c>
      <c r="BP10" s="2">
        <f>ចំ.កក្កដា!O38</f>
        <v>0</v>
      </c>
      <c r="BQ10" s="38"/>
      <c r="BR10" s="2">
        <v>3</v>
      </c>
      <c r="BS10" s="2">
        <f>ចំ.សីហា!B13</f>
        <v>7443</v>
      </c>
      <c r="BT10" s="2" t="str">
        <f>ចំ.សីហា!C13</f>
        <v>គឿន រត្តនា</v>
      </c>
      <c r="BU10" s="2" t="str">
        <f>ចំ.សីហា!D13</f>
        <v>ប្រុស</v>
      </c>
      <c r="BV10" s="2">
        <f>ចំ.សីហា!H13</f>
        <v>5</v>
      </c>
      <c r="BW10" s="2" t="str">
        <f>ចំ.សីហា!I13</f>
        <v>F</v>
      </c>
      <c r="BX10" s="2">
        <f>ចំ.សីហា!K13</f>
        <v>43</v>
      </c>
      <c r="BY10" s="2">
        <f>ចំ.សីហា!L13</f>
        <v>2</v>
      </c>
      <c r="BZ10" s="2">
        <f>ចំ.សីហា!M13</f>
        <v>2</v>
      </c>
      <c r="CA10" s="2">
        <f>ចំ.សីហា!N13</f>
        <v>2</v>
      </c>
      <c r="CB10" s="2">
        <f>ចំ.សីហា!O13</f>
        <v>6</v>
      </c>
      <c r="CC10" s="2">
        <v>28</v>
      </c>
      <c r="CD10" s="2">
        <f>ចំ.សីហា!B38</f>
        <v>7496</v>
      </c>
      <c r="CE10" s="2" t="str">
        <f>ចំ.សីហា!C38</f>
        <v>វិសាល សារ៉ាត់</v>
      </c>
      <c r="CF10" s="2" t="str">
        <f>ចំ.សីហា!D38</f>
        <v>ប្រុស</v>
      </c>
      <c r="CG10" s="2">
        <f>ចំ.សីហា!H38</f>
        <v>30</v>
      </c>
      <c r="CH10" s="2" t="str">
        <f>ចំ.សីហា!I38</f>
        <v>D</v>
      </c>
      <c r="CI10" s="2">
        <f>ចំ.សីហា!K38</f>
        <v>18</v>
      </c>
      <c r="CJ10" s="2">
        <f>ចំ.សីហា!L38</f>
        <v>2</v>
      </c>
      <c r="CK10" s="2">
        <f>ចំ.សីហា!M38</f>
        <v>2</v>
      </c>
      <c r="CL10" s="2">
        <f>ចំ.សីហា!N38</f>
        <v>2</v>
      </c>
      <c r="CM10" s="2">
        <f>ចំ.សីហា!O38</f>
        <v>6</v>
      </c>
      <c r="CN10" s="38"/>
      <c r="CO10" s="2">
        <v>3</v>
      </c>
      <c r="CP10" s="2">
        <f>'ប្រឡង.ឆ.ទី២'!B13</f>
        <v>7443</v>
      </c>
      <c r="CQ10" s="2" t="str">
        <f>'ប្រឡង.ឆ.ទី២'!C13</f>
        <v>គឿន រត្តនា</v>
      </c>
      <c r="CR10" s="2" t="str">
        <f>'ប្រឡង.ឆ.ទី២'!D13</f>
        <v>ប្រុស</v>
      </c>
      <c r="CS10" s="2">
        <f>'ប្រឡង.ឆ.ទី២'!H13</f>
        <v>5</v>
      </c>
      <c r="CT10" s="2" t="str">
        <f>'ប្រឡង.ឆ.ទី២'!I13</f>
        <v>F</v>
      </c>
      <c r="CU10" s="2" t="e">
        <f>'ប្រឡង.ឆ.ទី២'!K13</f>
        <v>#N/A</v>
      </c>
      <c r="CV10" s="2">
        <f>'ប្រឡង.ឆ.ទី២'!L13</f>
        <v>2</v>
      </c>
      <c r="CW10" s="2">
        <f>'ប្រឡង.ឆ.ទី២'!M13</f>
        <v>2</v>
      </c>
      <c r="CX10" s="2">
        <f>'ប្រឡង.ឆ.ទី២'!N13</f>
        <v>2</v>
      </c>
      <c r="CY10" s="2">
        <f>'ប្រឡង.ឆ.ទី២'!O13</f>
        <v>6</v>
      </c>
      <c r="CZ10" s="2">
        <v>28</v>
      </c>
      <c r="DA10" s="2">
        <f>'ប្រឡង.ឆ.ទី២'!B38</f>
        <v>7496</v>
      </c>
      <c r="DB10" s="2" t="str">
        <f>'ប្រឡង.ឆ.ទី២'!C38</f>
        <v>វិសាល សារ៉ាត់</v>
      </c>
      <c r="DC10" s="2" t="str">
        <f>'ប្រឡង.ឆ.ទី២'!D38</f>
        <v>ប្រុស</v>
      </c>
      <c r="DD10" s="2">
        <f>'ប្រឡង.ឆ.ទី២'!H38</f>
        <v>30</v>
      </c>
      <c r="DE10" s="2" t="str">
        <f>'ប្រឡង.ឆ.ទី២'!I38</f>
        <v>D</v>
      </c>
      <c r="DF10" s="2" t="e">
        <f>'ប្រឡង.ឆ.ទី២'!K38</f>
        <v>#N/A</v>
      </c>
      <c r="DG10" s="2">
        <f>'ប្រឡង.ឆ.ទី២'!L38</f>
        <v>2</v>
      </c>
      <c r="DH10" s="2">
        <f>'ប្រឡង.ឆ.ទី២'!M38</f>
        <v>2</v>
      </c>
      <c r="DI10" s="2">
        <f>'ប្រឡង.ឆ.ទី២'!N38</f>
        <v>2</v>
      </c>
      <c r="DJ10" s="2">
        <f>'ប្រឡង.ឆ.ទី២'!O38</f>
        <v>6</v>
      </c>
      <c r="DK10" s="38"/>
      <c r="DL10" s="2">
        <v>3</v>
      </c>
      <c r="DM10" s="2">
        <f>ប្រចាំឆ.ទី២!B13</f>
        <v>7443</v>
      </c>
      <c r="DN10" s="2" t="str">
        <f>ប្រចាំឆ.ទី២!C13</f>
        <v>គឿន រត្តនា</v>
      </c>
      <c r="DO10" s="2" t="str">
        <f>ប្រចាំឆ.ទី២!D13</f>
        <v>ប្រុស</v>
      </c>
      <c r="DP10" s="75">
        <f>ប្រចាំឆ.ទី២!G13</f>
        <v>2.5</v>
      </c>
      <c r="DQ10" s="75">
        <f>ប្រចាំឆ.ទី២!H13</f>
        <v>5</v>
      </c>
      <c r="DR10" s="75">
        <f>ប្រចាំឆ.ទី២!I13</f>
        <v>3.75</v>
      </c>
      <c r="DS10" s="75" t="str">
        <f>ប្រចាំឆ.ទី២!J13</f>
        <v>F</v>
      </c>
      <c r="DT10" s="75" t="str">
        <f>ប្រចាំឆ.ទី១!K13</f>
        <v>ខ្សោយ</v>
      </c>
      <c r="DU10" s="76">
        <f>ប្រចាំឆ.ទី២!L13</f>
        <v>43</v>
      </c>
      <c r="DV10" s="76">
        <f>ប្រចាំឆ.ទី២!M13</f>
        <v>4</v>
      </c>
      <c r="DW10" s="76">
        <f>ប្រចាំឆ.ទី២!N13</f>
        <v>4</v>
      </c>
      <c r="DX10" s="76">
        <f>ប្រចាំឆ.ទី២!O13</f>
        <v>4</v>
      </c>
      <c r="DY10" s="76">
        <f>ប្រចាំឆ.ទី២!P13</f>
        <v>12</v>
      </c>
      <c r="DZ10" s="2">
        <v>28</v>
      </c>
      <c r="EA10" s="2">
        <f>ប្រចាំឆ.ទី២!B38</f>
        <v>7496</v>
      </c>
      <c r="EB10" s="2" t="str">
        <f>ប្រចាំឆ.ទី២!C38</f>
        <v>វិសាល សារ៉ាត់</v>
      </c>
      <c r="EC10" s="2" t="str">
        <f>ប្រចាំឆ.ទី២!D38</f>
        <v>ប្រុស</v>
      </c>
      <c r="ED10" s="75">
        <f>ប្រចាំឆ.ទី២!G38</f>
        <v>15</v>
      </c>
      <c r="EE10" s="75">
        <f>ប្រចាំឆ.ទី២!H38</f>
        <v>30</v>
      </c>
      <c r="EF10" s="75">
        <f>ប្រចាំឆ.ទី២!I38</f>
        <v>22.5</v>
      </c>
      <c r="EG10" s="75" t="str">
        <f>ប្រចាំឆ.ទី២!J38</f>
        <v>F</v>
      </c>
      <c r="EH10" s="75" t="str">
        <f>ប្រចាំឆ.ទី១!K38</f>
        <v>ខ្សោយ</v>
      </c>
      <c r="EI10" s="76">
        <f>ប្រចាំឆ.ទី២!L38</f>
        <v>18</v>
      </c>
      <c r="EJ10" s="76">
        <f>ប្រចាំឆ.ទី២!M38</f>
        <v>4</v>
      </c>
      <c r="EK10" s="76">
        <f>ប្រចាំឆ.ទី២!N38</f>
        <v>4</v>
      </c>
      <c r="EL10" s="76">
        <f>ប្រចាំឆ.ទី២!O38</f>
        <v>4</v>
      </c>
      <c r="EM10" s="76">
        <f>ប្រចាំឆ.ទី២!P38</f>
        <v>12</v>
      </c>
    </row>
    <row r="11" spans="1:143" s="29" customFormat="1" ht="25.2">
      <c r="A11" s="2">
        <v>4</v>
      </c>
      <c r="B11" s="8">
        <f>'ចំ.មេ-ឧសភា'!B14</f>
        <v>7444</v>
      </c>
      <c r="C11" s="41" t="str">
        <f>'ចំ.មេ-ឧសភា'!C14</f>
        <v>គ្រី ចាន់ធី</v>
      </c>
      <c r="D11" s="8" t="str">
        <f>'ចំ.មេ-ឧសភា'!D14</f>
        <v>ស្រី</v>
      </c>
      <c r="E11" s="76">
        <f>'ចំ.មេ-ឧសភា'!H14</f>
        <v>0</v>
      </c>
      <c r="F11" s="76" t="str">
        <f>'ចំ.មេ-ឧសភា'!I14</f>
        <v>F</v>
      </c>
      <c r="G11" s="2">
        <f>'ចំ.មេ-ឧសភា'!K14</f>
        <v>1</v>
      </c>
      <c r="H11" s="2">
        <f>'ចំ.មេ-ឧសភា'!L14</f>
        <v>0</v>
      </c>
      <c r="I11" s="2">
        <f>'ចំ.មេ-ឧសភា'!M14</f>
        <v>0</v>
      </c>
      <c r="J11" s="2">
        <f>'ចំ.មេ-ឧសភា'!N14</f>
        <v>0</v>
      </c>
      <c r="K11" s="2">
        <f>'ចំ.មេ-ឧសភា'!O14</f>
        <v>0</v>
      </c>
      <c r="L11" s="2">
        <v>29</v>
      </c>
      <c r="M11" s="8">
        <f>'ចំ.មេ-ឧសភា'!B39</f>
        <v>7497</v>
      </c>
      <c r="N11" s="8" t="str">
        <f>'ចំ.មេ-ឧសភា'!C39</f>
        <v>វឿន ដួងច័ន្ទ</v>
      </c>
      <c r="O11" s="8" t="str">
        <f>'ចំ.មេ-ឧសភា'!D39</f>
        <v>ស្រី</v>
      </c>
      <c r="P11" s="76">
        <f>'ចំ.មេ-ឧសភា'!H39</f>
        <v>0</v>
      </c>
      <c r="Q11" s="76" t="str">
        <f>'ចំ.មេ-ឧសភា'!I39</f>
        <v>F</v>
      </c>
      <c r="R11" s="2">
        <f>'ចំ.មេ-ឧសភា'!K39</f>
        <v>1</v>
      </c>
      <c r="S11" s="2">
        <f>'ចំ.មេ-ឧសភា'!L39</f>
        <v>0</v>
      </c>
      <c r="T11" s="2">
        <f>'ចំ.មេ-ឧសភា'!M39</f>
        <v>0</v>
      </c>
      <c r="U11" s="2">
        <f>'ចំ.មេ-ឧសភា'!N39</f>
        <v>0</v>
      </c>
      <c r="V11" s="2">
        <f>'ចំ.មេ-ឧសភា'!O39</f>
        <v>0</v>
      </c>
      <c r="W11" s="37"/>
      <c r="X11" s="2">
        <v>4</v>
      </c>
      <c r="Y11" s="2">
        <f>ចំ.មិថុនា!B14</f>
        <v>7444</v>
      </c>
      <c r="Z11" s="2" t="str">
        <f>ចំ.មិថុនា!C14</f>
        <v>គ្រី ចាន់ធី</v>
      </c>
      <c r="AA11" s="2" t="str">
        <f>ចំ.មិថុនា!D14</f>
        <v>ស្រី</v>
      </c>
      <c r="AB11" s="2">
        <f>ចំ.មិថុនា!H14</f>
        <v>0</v>
      </c>
      <c r="AC11" s="2" t="str">
        <f>ចំ.មិថុនា!I14</f>
        <v>F</v>
      </c>
      <c r="AD11" s="2">
        <f>ចំ.មិថុនា!K14</f>
        <v>1</v>
      </c>
      <c r="AE11" s="2">
        <f>ចំ.មិថុនា!L14</f>
        <v>0</v>
      </c>
      <c r="AF11" s="2">
        <f>ចំ.មិថុនា!M14</f>
        <v>0</v>
      </c>
      <c r="AG11" s="2">
        <f>ចំ.មិថុនា!N14</f>
        <v>0</v>
      </c>
      <c r="AH11" s="2">
        <f>ចំ.មិថុនា!O14</f>
        <v>0</v>
      </c>
      <c r="AI11" s="2">
        <v>29</v>
      </c>
      <c r="AJ11" s="2">
        <f>ចំ.មិថុនា!B39</f>
        <v>7497</v>
      </c>
      <c r="AK11" s="2" t="str">
        <f>ចំ.មិថុនា!C39</f>
        <v>វឿន ដួងច័ន្ទ</v>
      </c>
      <c r="AL11" s="2" t="str">
        <f>ចំ.មិថុនា!D39</f>
        <v>ស្រី</v>
      </c>
      <c r="AM11" s="2">
        <f>ចំ.មិថុនា!H39</f>
        <v>0</v>
      </c>
      <c r="AN11" s="2" t="str">
        <f>ចំ.មិថុនា!I39</f>
        <v>F</v>
      </c>
      <c r="AO11" s="2">
        <f>ចំ.មិថុនា!K39</f>
        <v>1</v>
      </c>
      <c r="AP11" s="2">
        <f>ចំ.មិថុនា!L39</f>
        <v>0</v>
      </c>
      <c r="AQ11" s="2">
        <f>ចំ.មិថុនា!M39</f>
        <v>0</v>
      </c>
      <c r="AR11" s="2">
        <f>ចំ.មិថុនា!N39</f>
        <v>0</v>
      </c>
      <c r="AS11" s="2">
        <f>ចំ.មិថុនា!O39</f>
        <v>0</v>
      </c>
      <c r="AT11" s="38"/>
      <c r="AU11" s="2">
        <v>4</v>
      </c>
      <c r="AV11" s="2">
        <f>ចំ.កក្កដា!B14</f>
        <v>7444</v>
      </c>
      <c r="AW11" s="2" t="str">
        <f>ចំ.កក្កដា!C14</f>
        <v>គ្រី ចាន់ធី</v>
      </c>
      <c r="AX11" s="2" t="str">
        <f>ចំ.កក្កដា!D14</f>
        <v>ស្រី</v>
      </c>
      <c r="AY11" s="2">
        <f>ចំ.កក្កដា!H14</f>
        <v>6</v>
      </c>
      <c r="AZ11" s="2" t="str">
        <f>ចំ.កក្កដា!I14</f>
        <v>F</v>
      </c>
      <c r="BA11" s="2">
        <f>ចំ.កក្កដា!K14</f>
        <v>42</v>
      </c>
      <c r="BB11" s="2">
        <f>ចំ.កក្កដា!L14</f>
        <v>0</v>
      </c>
      <c r="BC11" s="2">
        <f>ចំ.កក្កដា!M14</f>
        <v>0</v>
      </c>
      <c r="BD11" s="2">
        <f>ចំ.កក្កដា!N14</f>
        <v>0</v>
      </c>
      <c r="BE11" s="2">
        <f>ចំ.កក្កដា!O14</f>
        <v>0</v>
      </c>
      <c r="BF11" s="2">
        <v>29</v>
      </c>
      <c r="BG11" s="2">
        <f>ចំ.កក្កដា!B39</f>
        <v>7497</v>
      </c>
      <c r="BH11" s="2" t="str">
        <f>ចំ.កក្កដា!C39</f>
        <v>វឿន ដួងច័ន្ទ</v>
      </c>
      <c r="BI11" s="2" t="str">
        <f>ចំ.កក្កដា!D39</f>
        <v>ស្រី</v>
      </c>
      <c r="BJ11" s="2">
        <f>ចំ.កក្កដា!H39</f>
        <v>31</v>
      </c>
      <c r="BK11" s="2" t="str">
        <f>ចំ.កក្កដា!I39</f>
        <v>D</v>
      </c>
      <c r="BL11" s="2">
        <f>ចំ.កក្កដា!K39</f>
        <v>17</v>
      </c>
      <c r="BM11" s="2">
        <f>ចំ.កក្កដា!L39</f>
        <v>0</v>
      </c>
      <c r="BN11" s="2">
        <f>ចំ.កក្កដា!M39</f>
        <v>0</v>
      </c>
      <c r="BO11" s="2">
        <f>ចំ.កក្កដា!N39</f>
        <v>0</v>
      </c>
      <c r="BP11" s="2">
        <f>ចំ.កក្កដា!O39</f>
        <v>0</v>
      </c>
      <c r="BQ11" s="38"/>
      <c r="BR11" s="2">
        <v>4</v>
      </c>
      <c r="BS11" s="2">
        <f>ចំ.សីហា!B14</f>
        <v>7444</v>
      </c>
      <c r="BT11" s="2" t="str">
        <f>ចំ.សីហា!C14</f>
        <v>គ្រី ចាន់ធី</v>
      </c>
      <c r="BU11" s="2" t="str">
        <f>ចំ.សីហា!D14</f>
        <v>ស្រី</v>
      </c>
      <c r="BV11" s="2">
        <f>ចំ.សីហា!H14</f>
        <v>6</v>
      </c>
      <c r="BW11" s="2" t="str">
        <f>ចំ.សីហា!I14</f>
        <v>F</v>
      </c>
      <c r="BX11" s="2">
        <f>ចំ.សីហា!K14</f>
        <v>42</v>
      </c>
      <c r="BY11" s="2">
        <f>ចំ.សីហា!L14</f>
        <v>2</v>
      </c>
      <c r="BZ11" s="2">
        <f>ចំ.សីហា!M14</f>
        <v>2</v>
      </c>
      <c r="CA11" s="2">
        <f>ចំ.សីហា!N14</f>
        <v>2</v>
      </c>
      <c r="CB11" s="2">
        <f>ចំ.សីហា!O14</f>
        <v>6</v>
      </c>
      <c r="CC11" s="2">
        <v>29</v>
      </c>
      <c r="CD11" s="2">
        <f>ចំ.សីហា!B39</f>
        <v>7497</v>
      </c>
      <c r="CE11" s="2" t="str">
        <f>ចំ.សីហា!C39</f>
        <v>វឿន ដួងច័ន្ទ</v>
      </c>
      <c r="CF11" s="2" t="str">
        <f>ចំ.សីហា!D39</f>
        <v>ស្រី</v>
      </c>
      <c r="CG11" s="2">
        <f>ចំ.សីហា!H39</f>
        <v>31</v>
      </c>
      <c r="CH11" s="2" t="str">
        <f>ចំ.សីហា!I39</f>
        <v>D</v>
      </c>
      <c r="CI11" s="2">
        <f>ចំ.សីហា!K39</f>
        <v>17</v>
      </c>
      <c r="CJ11" s="2">
        <f>ចំ.សីហា!L39</f>
        <v>2</v>
      </c>
      <c r="CK11" s="2">
        <f>ចំ.សីហា!M39</f>
        <v>2</v>
      </c>
      <c r="CL11" s="2">
        <f>ចំ.សីហា!N39</f>
        <v>2</v>
      </c>
      <c r="CM11" s="2">
        <f>ចំ.សីហា!O39</f>
        <v>6</v>
      </c>
      <c r="CN11" s="38"/>
      <c r="CO11" s="2">
        <v>4</v>
      </c>
      <c r="CP11" s="2">
        <f>'ប្រឡង.ឆ.ទី២'!B14</f>
        <v>7444</v>
      </c>
      <c r="CQ11" s="2" t="str">
        <f>'ប្រឡង.ឆ.ទី២'!C14</f>
        <v>គ្រី ចាន់ធី</v>
      </c>
      <c r="CR11" s="2" t="str">
        <f>'ប្រឡង.ឆ.ទី២'!D14</f>
        <v>ស្រី</v>
      </c>
      <c r="CS11" s="2">
        <f>'ប្រឡង.ឆ.ទី២'!H14</f>
        <v>6</v>
      </c>
      <c r="CT11" s="2" t="str">
        <f>'ប្រឡង.ឆ.ទី២'!I14</f>
        <v>F</v>
      </c>
      <c r="CU11" s="2" t="e">
        <f>'ប្រឡង.ឆ.ទី២'!K14</f>
        <v>#N/A</v>
      </c>
      <c r="CV11" s="2">
        <f>'ប្រឡង.ឆ.ទី២'!L14</f>
        <v>2</v>
      </c>
      <c r="CW11" s="2">
        <f>'ប្រឡង.ឆ.ទី២'!M14</f>
        <v>2</v>
      </c>
      <c r="CX11" s="2">
        <f>'ប្រឡង.ឆ.ទី២'!N14</f>
        <v>2</v>
      </c>
      <c r="CY11" s="2">
        <f>'ប្រឡង.ឆ.ទី២'!O14</f>
        <v>6</v>
      </c>
      <c r="CZ11" s="2">
        <v>29</v>
      </c>
      <c r="DA11" s="2">
        <f>'ប្រឡង.ឆ.ទី២'!B39</f>
        <v>7497</v>
      </c>
      <c r="DB11" s="2" t="str">
        <f>'ប្រឡង.ឆ.ទី២'!C39</f>
        <v>វឿន ដួងច័ន្ទ</v>
      </c>
      <c r="DC11" s="2" t="str">
        <f>'ប្រឡង.ឆ.ទី២'!D39</f>
        <v>ស្រី</v>
      </c>
      <c r="DD11" s="2">
        <f>'ប្រឡង.ឆ.ទី២'!H39</f>
        <v>31</v>
      </c>
      <c r="DE11" s="2" t="str">
        <f>'ប្រឡង.ឆ.ទី២'!I39</f>
        <v>D</v>
      </c>
      <c r="DF11" s="2" t="e">
        <f>'ប្រឡង.ឆ.ទី២'!K39</f>
        <v>#N/A</v>
      </c>
      <c r="DG11" s="2">
        <f>'ប្រឡង.ឆ.ទី២'!L39</f>
        <v>2</v>
      </c>
      <c r="DH11" s="2">
        <f>'ប្រឡង.ឆ.ទី២'!M39</f>
        <v>2</v>
      </c>
      <c r="DI11" s="2">
        <f>'ប្រឡង.ឆ.ទី២'!N39</f>
        <v>2</v>
      </c>
      <c r="DJ11" s="2">
        <f>'ប្រឡង.ឆ.ទី២'!O39</f>
        <v>6</v>
      </c>
      <c r="DK11" s="38"/>
      <c r="DL11" s="2">
        <v>4</v>
      </c>
      <c r="DM11" s="2">
        <f>ប្រចាំឆ.ទី២!B14</f>
        <v>7444</v>
      </c>
      <c r="DN11" s="2" t="str">
        <f>ប្រចាំឆ.ទី២!C14</f>
        <v>គ្រី ចាន់ធី</v>
      </c>
      <c r="DO11" s="2" t="str">
        <f>ប្រចាំឆ.ទី២!D14</f>
        <v>ស្រី</v>
      </c>
      <c r="DP11" s="75">
        <f>ប្រចាំឆ.ទី២!G14</f>
        <v>3</v>
      </c>
      <c r="DQ11" s="75">
        <f>ប្រចាំឆ.ទី២!H14</f>
        <v>6</v>
      </c>
      <c r="DR11" s="75">
        <f>ប្រចាំឆ.ទី២!I14</f>
        <v>4.5</v>
      </c>
      <c r="DS11" s="75" t="str">
        <f>ប្រចាំឆ.ទី២!J14</f>
        <v>F</v>
      </c>
      <c r="DT11" s="75" t="str">
        <f>ប្រចាំឆ.ទី១!K14</f>
        <v>ខ្សោយ</v>
      </c>
      <c r="DU11" s="76">
        <f>ប្រចាំឆ.ទី២!L14</f>
        <v>42</v>
      </c>
      <c r="DV11" s="76">
        <f>ប្រចាំឆ.ទី២!M14</f>
        <v>4</v>
      </c>
      <c r="DW11" s="76">
        <f>ប្រចាំឆ.ទី២!N14</f>
        <v>4</v>
      </c>
      <c r="DX11" s="76">
        <f>ប្រចាំឆ.ទី២!O14</f>
        <v>4</v>
      </c>
      <c r="DY11" s="76">
        <f>ប្រចាំឆ.ទី២!P14</f>
        <v>12</v>
      </c>
      <c r="DZ11" s="2">
        <v>29</v>
      </c>
      <c r="EA11" s="2">
        <f>ប្រចាំឆ.ទី២!B39</f>
        <v>7497</v>
      </c>
      <c r="EB11" s="2" t="str">
        <f>ប្រចាំឆ.ទី២!C39</f>
        <v>វឿន ដួងច័ន្ទ</v>
      </c>
      <c r="EC11" s="2" t="str">
        <f>ប្រចាំឆ.ទី២!D39</f>
        <v>ស្រី</v>
      </c>
      <c r="ED11" s="75">
        <f>ប្រចាំឆ.ទី២!G39</f>
        <v>15.5</v>
      </c>
      <c r="EE11" s="75">
        <f>ប្រចាំឆ.ទី២!H39</f>
        <v>31</v>
      </c>
      <c r="EF11" s="75">
        <f>ប្រចាំឆ.ទី២!I39</f>
        <v>23.25</v>
      </c>
      <c r="EG11" s="75" t="str">
        <f>ប្រចាំឆ.ទី២!J39</f>
        <v>F</v>
      </c>
      <c r="EH11" s="75" t="str">
        <f>ប្រចាំឆ.ទី១!K39</f>
        <v>ខ្សោយ</v>
      </c>
      <c r="EI11" s="76">
        <f>ប្រចាំឆ.ទី២!L39</f>
        <v>17</v>
      </c>
      <c r="EJ11" s="76">
        <f>ប្រចាំឆ.ទី២!M39</f>
        <v>4</v>
      </c>
      <c r="EK11" s="76">
        <f>ប្រចាំឆ.ទី២!N39</f>
        <v>4</v>
      </c>
      <c r="EL11" s="76">
        <f>ប្រចាំឆ.ទី២!O39</f>
        <v>4</v>
      </c>
      <c r="EM11" s="76">
        <f>ប្រចាំឆ.ទី២!P39</f>
        <v>12</v>
      </c>
    </row>
    <row r="12" spans="1:143" s="29" customFormat="1" ht="25.2">
      <c r="A12" s="2">
        <v>5</v>
      </c>
      <c r="B12" s="8">
        <f>'ចំ.មេ-ឧសភា'!B15</f>
        <v>7847</v>
      </c>
      <c r="C12" s="41" t="str">
        <f>'ចំ.មេ-ឧសភា'!C15</f>
        <v>គ្រីម កនិកា</v>
      </c>
      <c r="D12" s="8" t="str">
        <f>'ចំ.មេ-ឧសភា'!D15</f>
        <v>ស្រី</v>
      </c>
      <c r="E12" s="76">
        <f>'ចំ.មេ-ឧសភា'!H15</f>
        <v>0</v>
      </c>
      <c r="F12" s="76" t="str">
        <f>'ចំ.មេ-ឧសភា'!I15</f>
        <v>F</v>
      </c>
      <c r="G12" s="2">
        <f>'ចំ.មេ-ឧសភា'!K15</f>
        <v>1</v>
      </c>
      <c r="H12" s="2">
        <f>'ចំ.មេ-ឧសភា'!L15</f>
        <v>0</v>
      </c>
      <c r="I12" s="2">
        <f>'ចំ.មេ-ឧសភា'!M15</f>
        <v>0</v>
      </c>
      <c r="J12" s="2">
        <f>'ចំ.មេ-ឧសភា'!N15</f>
        <v>0</v>
      </c>
      <c r="K12" s="2">
        <f>'ចំ.មេ-ឧសភា'!O15</f>
        <v>0</v>
      </c>
      <c r="L12" s="2">
        <v>30</v>
      </c>
      <c r="M12" s="8">
        <f>'ចំ.មេ-ឧសភា'!B40</f>
        <v>0</v>
      </c>
      <c r="N12" s="8" t="str">
        <f>'ចំ.មេ-ឧសភា'!C40</f>
        <v>សត់ វី</v>
      </c>
      <c r="O12" s="8" t="str">
        <f>'ចំ.មេ-ឧសភា'!D40</f>
        <v>ប្រុស</v>
      </c>
      <c r="P12" s="76">
        <f>'ចំ.មេ-ឧសភា'!H40</f>
        <v>0</v>
      </c>
      <c r="Q12" s="76" t="str">
        <f>'ចំ.មេ-ឧសភា'!I40</f>
        <v>F</v>
      </c>
      <c r="R12" s="2">
        <f>'ចំ.មេ-ឧសភា'!K40</f>
        <v>1</v>
      </c>
      <c r="S12" s="2">
        <f>'ចំ.មេ-ឧសភា'!L40</f>
        <v>0</v>
      </c>
      <c r="T12" s="2">
        <f>'ចំ.មេ-ឧសភា'!M40</f>
        <v>0</v>
      </c>
      <c r="U12" s="2">
        <f>'ចំ.មេ-ឧសភា'!N40</f>
        <v>0</v>
      </c>
      <c r="V12" s="2">
        <f>'ចំ.មេ-ឧសភា'!O40</f>
        <v>0</v>
      </c>
      <c r="W12" s="37"/>
      <c r="X12" s="2">
        <v>5</v>
      </c>
      <c r="Y12" s="2">
        <f>ចំ.មិថុនា!B15</f>
        <v>7847</v>
      </c>
      <c r="Z12" s="2" t="str">
        <f>ចំ.មិថុនា!C15</f>
        <v>គ្រីម កនិកា</v>
      </c>
      <c r="AA12" s="2" t="str">
        <f>ចំ.មិថុនា!D15</f>
        <v>ស្រី</v>
      </c>
      <c r="AB12" s="2">
        <f>ចំ.មិថុនា!H15</f>
        <v>0</v>
      </c>
      <c r="AC12" s="2" t="str">
        <f>ចំ.មិថុនា!I15</f>
        <v>F</v>
      </c>
      <c r="AD12" s="2">
        <f>ចំ.មិថុនា!K15</f>
        <v>1</v>
      </c>
      <c r="AE12" s="2">
        <f>ចំ.មិថុនា!L15</f>
        <v>0</v>
      </c>
      <c r="AF12" s="2">
        <f>ចំ.មិថុនា!M15</f>
        <v>0</v>
      </c>
      <c r="AG12" s="2">
        <f>ចំ.មិថុនា!N15</f>
        <v>0</v>
      </c>
      <c r="AH12" s="2">
        <f>ចំ.មិថុនា!O15</f>
        <v>0</v>
      </c>
      <c r="AI12" s="2">
        <v>30</v>
      </c>
      <c r="AJ12" s="2">
        <f>ចំ.មិថុនា!B40</f>
        <v>0</v>
      </c>
      <c r="AK12" s="2" t="str">
        <f>ចំ.មិថុនា!C40</f>
        <v>សត់ វី</v>
      </c>
      <c r="AL12" s="2" t="str">
        <f>ចំ.មិថុនា!D40</f>
        <v>ប្រុស</v>
      </c>
      <c r="AM12" s="2">
        <f>ចំ.មិថុនា!H40</f>
        <v>0</v>
      </c>
      <c r="AN12" s="2" t="str">
        <f>ចំ.មិថុនា!I40</f>
        <v>F</v>
      </c>
      <c r="AO12" s="2">
        <f>ចំ.មិថុនា!K40</f>
        <v>1</v>
      </c>
      <c r="AP12" s="2">
        <f>ចំ.មិថុនា!L40</f>
        <v>0</v>
      </c>
      <c r="AQ12" s="2">
        <f>ចំ.មិថុនា!M40</f>
        <v>0</v>
      </c>
      <c r="AR12" s="2">
        <f>ចំ.មិថុនា!N40</f>
        <v>0</v>
      </c>
      <c r="AS12" s="2">
        <f>ចំ.មិថុនា!O40</f>
        <v>0</v>
      </c>
      <c r="AT12" s="38"/>
      <c r="AU12" s="2">
        <v>5</v>
      </c>
      <c r="AV12" s="2">
        <f>ចំ.កក្កដា!B15</f>
        <v>7847</v>
      </c>
      <c r="AW12" s="2" t="str">
        <f>ចំ.កក្កដា!C15</f>
        <v>គ្រីម កនិកា</v>
      </c>
      <c r="AX12" s="2" t="str">
        <f>ចំ.កក្កដា!D15</f>
        <v>ស្រី</v>
      </c>
      <c r="AY12" s="2">
        <f>ចំ.កក្កដា!H15</f>
        <v>7</v>
      </c>
      <c r="AZ12" s="2" t="str">
        <f>ចំ.កក្កដា!I15</f>
        <v>F</v>
      </c>
      <c r="BA12" s="2">
        <f>ចំ.កក្កដា!K15</f>
        <v>41</v>
      </c>
      <c r="BB12" s="2">
        <f>ចំ.កក្កដា!L15</f>
        <v>0</v>
      </c>
      <c r="BC12" s="2">
        <f>ចំ.កក្កដា!M15</f>
        <v>0</v>
      </c>
      <c r="BD12" s="2">
        <f>ចំ.កក្កដា!N15</f>
        <v>0</v>
      </c>
      <c r="BE12" s="2">
        <f>ចំ.កក្កដា!O15</f>
        <v>0</v>
      </c>
      <c r="BF12" s="2">
        <v>30</v>
      </c>
      <c r="BG12" s="2">
        <f>ចំ.កក្កដា!B40</f>
        <v>0</v>
      </c>
      <c r="BH12" s="2" t="str">
        <f>ចំ.កក្កដា!C40</f>
        <v>សត់ វី</v>
      </c>
      <c r="BI12" s="2" t="str">
        <f>ចំ.កក្កដា!D40</f>
        <v>ប្រុស</v>
      </c>
      <c r="BJ12" s="2">
        <f>ចំ.កក្កដា!H40</f>
        <v>32</v>
      </c>
      <c r="BK12" s="2" t="str">
        <f>ចំ.កក្កដា!I40</f>
        <v>D</v>
      </c>
      <c r="BL12" s="2">
        <f>ចំ.កក្កដា!K40</f>
        <v>16</v>
      </c>
      <c r="BM12" s="2">
        <f>ចំ.កក្កដា!L40</f>
        <v>0</v>
      </c>
      <c r="BN12" s="2">
        <f>ចំ.កក្កដា!M40</f>
        <v>0</v>
      </c>
      <c r="BO12" s="2">
        <f>ចំ.កក្កដា!N40</f>
        <v>0</v>
      </c>
      <c r="BP12" s="2">
        <f>ចំ.កក្កដា!O40</f>
        <v>0</v>
      </c>
      <c r="BQ12" s="38"/>
      <c r="BR12" s="2">
        <v>5</v>
      </c>
      <c r="BS12" s="2">
        <f>ចំ.សីហា!B15</f>
        <v>7847</v>
      </c>
      <c r="BT12" s="2" t="str">
        <f>ចំ.សីហា!C15</f>
        <v>គ្រីម កនិកា</v>
      </c>
      <c r="BU12" s="2" t="str">
        <f>ចំ.សីហា!D15</f>
        <v>ស្រី</v>
      </c>
      <c r="BV12" s="2">
        <f>ចំ.សីហា!H15</f>
        <v>7</v>
      </c>
      <c r="BW12" s="2" t="str">
        <f>ចំ.សីហា!I15</f>
        <v>F</v>
      </c>
      <c r="BX12" s="2">
        <f>ចំ.សីហា!K15</f>
        <v>41</v>
      </c>
      <c r="BY12" s="2">
        <f>ចំ.សីហា!L15</f>
        <v>2</v>
      </c>
      <c r="BZ12" s="2">
        <f>ចំ.សីហា!M15</f>
        <v>2</v>
      </c>
      <c r="CA12" s="2">
        <f>ចំ.សីហា!N15</f>
        <v>2</v>
      </c>
      <c r="CB12" s="2">
        <f>ចំ.សីហា!O15</f>
        <v>6</v>
      </c>
      <c r="CC12" s="2">
        <v>30</v>
      </c>
      <c r="CD12" s="2">
        <f>ចំ.សីហា!B40</f>
        <v>0</v>
      </c>
      <c r="CE12" s="2" t="str">
        <f>ចំ.សីហា!C40</f>
        <v>សត់ វី</v>
      </c>
      <c r="CF12" s="2" t="str">
        <f>ចំ.សីហា!D40</f>
        <v>ប្រុស</v>
      </c>
      <c r="CG12" s="2">
        <f>ចំ.សីហា!H40</f>
        <v>32</v>
      </c>
      <c r="CH12" s="2" t="str">
        <f>ចំ.សីហា!I40</f>
        <v>D</v>
      </c>
      <c r="CI12" s="2">
        <f>ចំ.សីហា!K40</f>
        <v>16</v>
      </c>
      <c r="CJ12" s="2">
        <f>ចំ.សីហា!L40</f>
        <v>2</v>
      </c>
      <c r="CK12" s="2">
        <f>ចំ.សីហា!M40</f>
        <v>2</v>
      </c>
      <c r="CL12" s="2">
        <f>ចំ.សីហា!N40</f>
        <v>2</v>
      </c>
      <c r="CM12" s="2">
        <f>ចំ.សីហា!O40</f>
        <v>6</v>
      </c>
      <c r="CN12" s="38"/>
      <c r="CO12" s="2">
        <v>5</v>
      </c>
      <c r="CP12" s="2">
        <f>'ប្រឡង.ឆ.ទី២'!B15</f>
        <v>7847</v>
      </c>
      <c r="CQ12" s="2" t="str">
        <f>'ប្រឡង.ឆ.ទី២'!C15</f>
        <v>គ្រីម កនិកា</v>
      </c>
      <c r="CR12" s="2" t="str">
        <f>'ប្រឡង.ឆ.ទី២'!D15</f>
        <v>ស្រី</v>
      </c>
      <c r="CS12" s="2">
        <f>'ប្រឡង.ឆ.ទី២'!H15</f>
        <v>7</v>
      </c>
      <c r="CT12" s="2" t="str">
        <f>'ប្រឡង.ឆ.ទី២'!I15</f>
        <v>F</v>
      </c>
      <c r="CU12" s="2" t="e">
        <f>'ប្រឡង.ឆ.ទី២'!K15</f>
        <v>#N/A</v>
      </c>
      <c r="CV12" s="2">
        <f>'ប្រឡង.ឆ.ទី២'!L15</f>
        <v>2</v>
      </c>
      <c r="CW12" s="2">
        <f>'ប្រឡង.ឆ.ទី២'!M15</f>
        <v>2</v>
      </c>
      <c r="CX12" s="2">
        <f>'ប្រឡង.ឆ.ទី២'!N15</f>
        <v>2</v>
      </c>
      <c r="CY12" s="2">
        <f>'ប្រឡង.ឆ.ទី២'!O15</f>
        <v>6</v>
      </c>
      <c r="CZ12" s="2">
        <v>30</v>
      </c>
      <c r="DA12" s="2">
        <f>'ប្រឡង.ឆ.ទី២'!B40</f>
        <v>0</v>
      </c>
      <c r="DB12" s="2" t="str">
        <f>'ប្រឡង.ឆ.ទី២'!C40</f>
        <v>សត់ វី</v>
      </c>
      <c r="DC12" s="2" t="str">
        <f>'ប្រឡង.ឆ.ទី២'!D40</f>
        <v>ប្រុស</v>
      </c>
      <c r="DD12" s="2">
        <f>'ប្រឡង.ឆ.ទី២'!H40</f>
        <v>32</v>
      </c>
      <c r="DE12" s="2" t="str">
        <f>'ប្រឡង.ឆ.ទី២'!I40</f>
        <v>D</v>
      </c>
      <c r="DF12" s="2" t="e">
        <f>'ប្រឡង.ឆ.ទី២'!K40</f>
        <v>#N/A</v>
      </c>
      <c r="DG12" s="2">
        <f>'ប្រឡង.ឆ.ទី២'!L40</f>
        <v>2</v>
      </c>
      <c r="DH12" s="2">
        <f>'ប្រឡង.ឆ.ទី២'!M40</f>
        <v>2</v>
      </c>
      <c r="DI12" s="2">
        <f>'ប្រឡង.ឆ.ទី២'!N40</f>
        <v>2</v>
      </c>
      <c r="DJ12" s="2">
        <f>'ប្រឡង.ឆ.ទី២'!O40</f>
        <v>6</v>
      </c>
      <c r="DK12" s="38"/>
      <c r="DL12" s="2">
        <v>5</v>
      </c>
      <c r="DM12" s="2">
        <f>ប្រចាំឆ.ទី២!B15</f>
        <v>7847</v>
      </c>
      <c r="DN12" s="2" t="str">
        <f>ប្រចាំឆ.ទី២!C15</f>
        <v>គ្រីម កនិកា</v>
      </c>
      <c r="DO12" s="2" t="str">
        <f>ប្រចាំឆ.ទី២!D15</f>
        <v>ស្រី</v>
      </c>
      <c r="DP12" s="75">
        <f>ប្រចាំឆ.ទី២!G15</f>
        <v>3.5</v>
      </c>
      <c r="DQ12" s="75">
        <f>ប្រចាំឆ.ទី២!H15</f>
        <v>7</v>
      </c>
      <c r="DR12" s="75">
        <f>ប្រចាំឆ.ទី២!I15</f>
        <v>5.25</v>
      </c>
      <c r="DS12" s="75" t="str">
        <f>ប្រចាំឆ.ទី២!J15</f>
        <v>F</v>
      </c>
      <c r="DT12" s="75" t="str">
        <f>ប្រចាំឆ.ទី១!K15</f>
        <v>ខ្សោយ</v>
      </c>
      <c r="DU12" s="76">
        <f>ប្រចាំឆ.ទី២!L15</f>
        <v>41</v>
      </c>
      <c r="DV12" s="76">
        <f>ប្រចាំឆ.ទី២!M15</f>
        <v>4</v>
      </c>
      <c r="DW12" s="76">
        <f>ប្រចាំឆ.ទី២!N15</f>
        <v>4</v>
      </c>
      <c r="DX12" s="76">
        <f>ប្រចាំឆ.ទី២!O15</f>
        <v>4</v>
      </c>
      <c r="DY12" s="76">
        <f>ប្រចាំឆ.ទី២!P15</f>
        <v>12</v>
      </c>
      <c r="DZ12" s="2">
        <v>30</v>
      </c>
      <c r="EA12" s="2">
        <f>ប្រចាំឆ.ទី២!B40</f>
        <v>0</v>
      </c>
      <c r="EB12" s="2" t="str">
        <f>ប្រចាំឆ.ទី២!C40</f>
        <v>សត់ វី</v>
      </c>
      <c r="EC12" s="2" t="str">
        <f>ប្រចាំឆ.ទី២!D40</f>
        <v>ប្រុស</v>
      </c>
      <c r="ED12" s="75">
        <f>ប្រចាំឆ.ទី២!G40</f>
        <v>16</v>
      </c>
      <c r="EE12" s="75">
        <f>ប្រចាំឆ.ទី២!H40</f>
        <v>32</v>
      </c>
      <c r="EF12" s="75">
        <f>ប្រចាំឆ.ទី២!I40</f>
        <v>24</v>
      </c>
      <c r="EG12" s="75" t="str">
        <f>ប្រចាំឆ.ទី២!J40</f>
        <v>F</v>
      </c>
      <c r="EH12" s="75" t="str">
        <f>ប្រចាំឆ.ទី១!K40</f>
        <v>ខ្សោយ</v>
      </c>
      <c r="EI12" s="76">
        <f>ប្រចាំឆ.ទី២!L40</f>
        <v>16</v>
      </c>
      <c r="EJ12" s="76">
        <f>ប្រចាំឆ.ទី២!M40</f>
        <v>4</v>
      </c>
      <c r="EK12" s="76">
        <f>ប្រចាំឆ.ទី២!N40</f>
        <v>4</v>
      </c>
      <c r="EL12" s="76">
        <f>ប្រចាំឆ.ទី២!O40</f>
        <v>4</v>
      </c>
      <c r="EM12" s="76">
        <f>ប្រចាំឆ.ទី២!P40</f>
        <v>12</v>
      </c>
    </row>
    <row r="13" spans="1:143" s="29" customFormat="1" ht="25.2">
      <c r="A13" s="2">
        <v>6</v>
      </c>
      <c r="B13" s="8">
        <f>'ចំ.មេ-ឧសភា'!B16</f>
        <v>7445</v>
      </c>
      <c r="C13" s="41" t="str">
        <f>'ចំ.មេ-ឧសភា'!C16</f>
        <v>ឃិ​ន សោភា</v>
      </c>
      <c r="D13" s="8" t="str">
        <f>'ចំ.មេ-ឧសភា'!D16</f>
        <v>ស្រី</v>
      </c>
      <c r="E13" s="76">
        <f>'ចំ.មេ-ឧសភា'!H16</f>
        <v>0</v>
      </c>
      <c r="F13" s="76" t="str">
        <f>'ចំ.មេ-ឧសភា'!I16</f>
        <v>F</v>
      </c>
      <c r="G13" s="2">
        <f>'ចំ.មេ-ឧសភា'!K16</f>
        <v>1</v>
      </c>
      <c r="H13" s="2">
        <f>'ចំ.មេ-ឧសភា'!L16</f>
        <v>0</v>
      </c>
      <c r="I13" s="2">
        <f>'ចំ.មេ-ឧសភា'!M16</f>
        <v>0</v>
      </c>
      <c r="J13" s="2">
        <f>'ចំ.មេ-ឧសភា'!N16</f>
        <v>0</v>
      </c>
      <c r="K13" s="2">
        <f>'ចំ.មេ-ឧសភា'!O16</f>
        <v>0</v>
      </c>
      <c r="L13" s="2">
        <v>31</v>
      </c>
      <c r="M13" s="8">
        <f>'ចំ.មេ-ឧសភា'!B41</f>
        <v>7507</v>
      </c>
      <c r="N13" s="8" t="str">
        <f>'ចំ.មេ-ឧសភា'!C41</f>
        <v>សុក សុទ្ធា</v>
      </c>
      <c r="O13" s="8" t="str">
        <f>'ចំ.មេ-ឧសភា'!D41</f>
        <v>ស្រី</v>
      </c>
      <c r="P13" s="76">
        <f>'ចំ.មេ-ឧសភា'!H41</f>
        <v>0</v>
      </c>
      <c r="Q13" s="76" t="str">
        <f>'ចំ.មេ-ឧសភា'!I41</f>
        <v>F</v>
      </c>
      <c r="R13" s="2">
        <f>'ចំ.មេ-ឧសភា'!K41</f>
        <v>1</v>
      </c>
      <c r="S13" s="2">
        <f>'ចំ.មេ-ឧសភា'!L41</f>
        <v>0</v>
      </c>
      <c r="T13" s="2">
        <f>'ចំ.មេ-ឧសភា'!M41</f>
        <v>0</v>
      </c>
      <c r="U13" s="2">
        <f>'ចំ.មេ-ឧសភា'!N41</f>
        <v>0</v>
      </c>
      <c r="V13" s="2">
        <f>'ចំ.មេ-ឧសភា'!O41</f>
        <v>0</v>
      </c>
      <c r="W13" s="37"/>
      <c r="X13" s="2">
        <v>6</v>
      </c>
      <c r="Y13" s="2">
        <f>ចំ.មិថុនា!B16</f>
        <v>7445</v>
      </c>
      <c r="Z13" s="2" t="str">
        <f>ចំ.មិថុនា!C16</f>
        <v>ឃិ​ន សោភា</v>
      </c>
      <c r="AA13" s="2" t="str">
        <f>ចំ.មិថុនា!D16</f>
        <v>ស្រី</v>
      </c>
      <c r="AB13" s="2">
        <f>ចំ.មិថុនា!H16</f>
        <v>0</v>
      </c>
      <c r="AC13" s="2" t="str">
        <f>ចំ.មិថុនា!I16</f>
        <v>F</v>
      </c>
      <c r="AD13" s="2">
        <f>ចំ.មិថុនា!K16</f>
        <v>1</v>
      </c>
      <c r="AE13" s="2">
        <f>ចំ.មិថុនា!L16</f>
        <v>0</v>
      </c>
      <c r="AF13" s="2">
        <f>ចំ.មិថុនា!M16</f>
        <v>0</v>
      </c>
      <c r="AG13" s="2">
        <f>ចំ.មិថុនា!N16</f>
        <v>0</v>
      </c>
      <c r="AH13" s="2">
        <f>ចំ.មិថុនា!O16</f>
        <v>0</v>
      </c>
      <c r="AI13" s="2">
        <v>31</v>
      </c>
      <c r="AJ13" s="2">
        <f>ចំ.មិថុនា!B41</f>
        <v>7507</v>
      </c>
      <c r="AK13" s="2" t="str">
        <f>ចំ.មិថុនា!C41</f>
        <v>សុក សុទ្ធា</v>
      </c>
      <c r="AL13" s="2" t="str">
        <f>ចំ.មិថុនា!D41</f>
        <v>ស្រី</v>
      </c>
      <c r="AM13" s="2">
        <f>ចំ.មិថុនា!H41</f>
        <v>0</v>
      </c>
      <c r="AN13" s="2" t="str">
        <f>ចំ.មិថុនា!I41</f>
        <v>F</v>
      </c>
      <c r="AO13" s="2">
        <f>ចំ.មិថុនា!K41</f>
        <v>1</v>
      </c>
      <c r="AP13" s="2">
        <f>ចំ.មិថុនា!L41</f>
        <v>0</v>
      </c>
      <c r="AQ13" s="2">
        <f>ចំ.មិថុនា!M41</f>
        <v>0</v>
      </c>
      <c r="AR13" s="2">
        <f>ចំ.មិថុនា!N41</f>
        <v>0</v>
      </c>
      <c r="AS13" s="2">
        <f>ចំ.មិថុនា!O41</f>
        <v>0</v>
      </c>
      <c r="AT13" s="38"/>
      <c r="AU13" s="2">
        <v>6</v>
      </c>
      <c r="AV13" s="2">
        <f>ចំ.កក្កដា!B16</f>
        <v>7445</v>
      </c>
      <c r="AW13" s="2" t="str">
        <f>ចំ.កក្កដា!C16</f>
        <v>ឃិ​ន សោភា</v>
      </c>
      <c r="AX13" s="2" t="str">
        <f>ចំ.កក្កដា!D16</f>
        <v>ស្រី</v>
      </c>
      <c r="AY13" s="2">
        <f>ចំ.កក្កដា!H16</f>
        <v>8</v>
      </c>
      <c r="AZ13" s="2" t="str">
        <f>ចំ.កក្កដា!I16</f>
        <v>F</v>
      </c>
      <c r="BA13" s="2">
        <f>ចំ.កក្កដា!K16</f>
        <v>40</v>
      </c>
      <c r="BB13" s="2">
        <f>ចំ.កក្កដា!L16</f>
        <v>0</v>
      </c>
      <c r="BC13" s="2">
        <f>ចំ.កក្កដា!M16</f>
        <v>0</v>
      </c>
      <c r="BD13" s="2">
        <f>ចំ.កក្កដា!N16</f>
        <v>0</v>
      </c>
      <c r="BE13" s="2">
        <f>ចំ.កក្កដា!O16</f>
        <v>0</v>
      </c>
      <c r="BF13" s="2">
        <v>31</v>
      </c>
      <c r="BG13" s="2">
        <f>ចំ.កក្កដា!B41</f>
        <v>7507</v>
      </c>
      <c r="BH13" s="2" t="str">
        <f>ចំ.កក្កដា!C41</f>
        <v>សុក សុទ្ធា</v>
      </c>
      <c r="BI13" s="2" t="str">
        <f>ចំ.កក្កដា!D41</f>
        <v>ស្រី</v>
      </c>
      <c r="BJ13" s="2">
        <f>ចំ.កក្កដា!H41</f>
        <v>33</v>
      </c>
      <c r="BK13" s="2" t="str">
        <f>ចំ.កក្កដា!I41</f>
        <v>D</v>
      </c>
      <c r="BL13" s="2">
        <f>ចំ.កក្កដា!K41</f>
        <v>15</v>
      </c>
      <c r="BM13" s="2">
        <f>ចំ.កក្កដា!L41</f>
        <v>0</v>
      </c>
      <c r="BN13" s="2">
        <f>ចំ.កក្កដា!M41</f>
        <v>0</v>
      </c>
      <c r="BO13" s="2">
        <f>ចំ.កក្កដា!N41</f>
        <v>0</v>
      </c>
      <c r="BP13" s="2">
        <f>ចំ.កក្កដា!O41</f>
        <v>0</v>
      </c>
      <c r="BQ13" s="38"/>
      <c r="BR13" s="2">
        <v>6</v>
      </c>
      <c r="BS13" s="2">
        <f>ចំ.សីហា!B16</f>
        <v>7445</v>
      </c>
      <c r="BT13" s="2" t="str">
        <f>ចំ.សីហា!C16</f>
        <v>ឃិ​ន សោភា</v>
      </c>
      <c r="BU13" s="2" t="str">
        <f>ចំ.សីហា!D16</f>
        <v>ស្រី</v>
      </c>
      <c r="BV13" s="2">
        <f>ចំ.សីហា!H16</f>
        <v>8</v>
      </c>
      <c r="BW13" s="2" t="str">
        <f>ចំ.សីហា!I16</f>
        <v>F</v>
      </c>
      <c r="BX13" s="2">
        <f>ចំ.សីហា!K16</f>
        <v>40</v>
      </c>
      <c r="BY13" s="2">
        <f>ចំ.សីហា!L16</f>
        <v>2</v>
      </c>
      <c r="BZ13" s="2">
        <f>ចំ.សីហា!M16</f>
        <v>2</v>
      </c>
      <c r="CA13" s="2">
        <f>ចំ.សីហា!N16</f>
        <v>2</v>
      </c>
      <c r="CB13" s="2">
        <f>ចំ.សីហា!O16</f>
        <v>6</v>
      </c>
      <c r="CC13" s="2">
        <v>31</v>
      </c>
      <c r="CD13" s="2">
        <f>ចំ.សីហា!B41</f>
        <v>7507</v>
      </c>
      <c r="CE13" s="2" t="str">
        <f>ចំ.សីហា!C41</f>
        <v>សុក សុទ្ធា</v>
      </c>
      <c r="CF13" s="2" t="str">
        <f>ចំ.សីហា!D41</f>
        <v>ស្រី</v>
      </c>
      <c r="CG13" s="2">
        <f>ចំ.សីហា!H41</f>
        <v>33</v>
      </c>
      <c r="CH13" s="2" t="str">
        <f>ចំ.សីហា!I41</f>
        <v>D</v>
      </c>
      <c r="CI13" s="2">
        <f>ចំ.សីហា!K41</f>
        <v>15</v>
      </c>
      <c r="CJ13" s="2">
        <f>ចំ.សីហា!L41</f>
        <v>2</v>
      </c>
      <c r="CK13" s="2">
        <f>ចំ.សីហា!M41</f>
        <v>2</v>
      </c>
      <c r="CL13" s="2">
        <f>ចំ.សីហា!N41</f>
        <v>2</v>
      </c>
      <c r="CM13" s="2">
        <f>ចំ.សីហា!O41</f>
        <v>6</v>
      </c>
      <c r="CN13" s="38"/>
      <c r="CO13" s="2">
        <v>6</v>
      </c>
      <c r="CP13" s="2">
        <f>'ប្រឡង.ឆ.ទី២'!B16</f>
        <v>7445</v>
      </c>
      <c r="CQ13" s="2" t="str">
        <f>'ប្រឡង.ឆ.ទី២'!C16</f>
        <v>ឃិ​ន សោភា</v>
      </c>
      <c r="CR13" s="2" t="str">
        <f>'ប្រឡង.ឆ.ទី២'!D16</f>
        <v>ស្រី</v>
      </c>
      <c r="CS13" s="2">
        <f>'ប្រឡង.ឆ.ទី២'!H16</f>
        <v>8</v>
      </c>
      <c r="CT13" s="2" t="str">
        <f>'ប្រឡង.ឆ.ទី២'!I16</f>
        <v>F</v>
      </c>
      <c r="CU13" s="2" t="e">
        <f>'ប្រឡង.ឆ.ទី២'!K16</f>
        <v>#N/A</v>
      </c>
      <c r="CV13" s="2">
        <f>'ប្រឡង.ឆ.ទី២'!L16</f>
        <v>2</v>
      </c>
      <c r="CW13" s="2">
        <f>'ប្រឡង.ឆ.ទី២'!M16</f>
        <v>2</v>
      </c>
      <c r="CX13" s="2">
        <f>'ប្រឡង.ឆ.ទី២'!N16</f>
        <v>2</v>
      </c>
      <c r="CY13" s="2">
        <f>'ប្រឡង.ឆ.ទី២'!O16</f>
        <v>6</v>
      </c>
      <c r="CZ13" s="2">
        <v>31</v>
      </c>
      <c r="DA13" s="2">
        <f>'ប្រឡង.ឆ.ទី២'!B41</f>
        <v>7507</v>
      </c>
      <c r="DB13" s="2" t="str">
        <f>'ប្រឡង.ឆ.ទី២'!C41</f>
        <v>សុក សុទ្ធា</v>
      </c>
      <c r="DC13" s="2" t="str">
        <f>'ប្រឡង.ឆ.ទី២'!D41</f>
        <v>ស្រី</v>
      </c>
      <c r="DD13" s="2">
        <f>'ប្រឡង.ឆ.ទី២'!H41</f>
        <v>33</v>
      </c>
      <c r="DE13" s="2" t="str">
        <f>'ប្រឡង.ឆ.ទី២'!I41</f>
        <v>D</v>
      </c>
      <c r="DF13" s="2" t="e">
        <f>'ប្រឡង.ឆ.ទី២'!K41</f>
        <v>#N/A</v>
      </c>
      <c r="DG13" s="2">
        <f>'ប្រឡង.ឆ.ទី២'!L41</f>
        <v>2</v>
      </c>
      <c r="DH13" s="2">
        <f>'ប្រឡង.ឆ.ទី២'!M41</f>
        <v>2</v>
      </c>
      <c r="DI13" s="2">
        <f>'ប្រឡង.ឆ.ទី២'!N41</f>
        <v>2</v>
      </c>
      <c r="DJ13" s="2">
        <f>'ប្រឡង.ឆ.ទី២'!O41</f>
        <v>6</v>
      </c>
      <c r="DK13" s="38"/>
      <c r="DL13" s="2">
        <v>6</v>
      </c>
      <c r="DM13" s="2">
        <f>ប្រចាំឆ.ទី២!B16</f>
        <v>7445</v>
      </c>
      <c r="DN13" s="2" t="str">
        <f>ប្រចាំឆ.ទី២!C16</f>
        <v>ឃិ​ន សោភា</v>
      </c>
      <c r="DO13" s="2" t="str">
        <f>ប្រចាំឆ.ទី២!D16</f>
        <v>ស្រី</v>
      </c>
      <c r="DP13" s="75">
        <f>ប្រចាំឆ.ទី២!G16</f>
        <v>4</v>
      </c>
      <c r="DQ13" s="75">
        <f>ប្រចាំឆ.ទី២!H16</f>
        <v>8</v>
      </c>
      <c r="DR13" s="75">
        <f>ប្រចាំឆ.ទី២!I16</f>
        <v>6</v>
      </c>
      <c r="DS13" s="75" t="str">
        <f>ប្រចាំឆ.ទី២!J16</f>
        <v>F</v>
      </c>
      <c r="DT13" s="75" t="str">
        <f>ប្រចាំឆ.ទី១!K16</f>
        <v>ខ្សោយ</v>
      </c>
      <c r="DU13" s="76">
        <f>ប្រចាំឆ.ទី២!L16</f>
        <v>40</v>
      </c>
      <c r="DV13" s="76">
        <f>ប្រចាំឆ.ទី២!M16</f>
        <v>4</v>
      </c>
      <c r="DW13" s="76">
        <f>ប្រចាំឆ.ទី២!N16</f>
        <v>4</v>
      </c>
      <c r="DX13" s="76">
        <f>ប្រចាំឆ.ទី២!O16</f>
        <v>4</v>
      </c>
      <c r="DY13" s="76">
        <f>ប្រចាំឆ.ទី២!P16</f>
        <v>12</v>
      </c>
      <c r="DZ13" s="2">
        <v>31</v>
      </c>
      <c r="EA13" s="2">
        <f>ប្រចាំឆ.ទី២!B41</f>
        <v>7507</v>
      </c>
      <c r="EB13" s="2" t="str">
        <f>ប្រចាំឆ.ទី២!C41</f>
        <v>សុក សុទ្ធា</v>
      </c>
      <c r="EC13" s="2" t="str">
        <f>ប្រចាំឆ.ទី២!D41</f>
        <v>ស្រី</v>
      </c>
      <c r="ED13" s="75">
        <f>ប្រចាំឆ.ទី២!G41</f>
        <v>16.5</v>
      </c>
      <c r="EE13" s="75">
        <f>ប្រចាំឆ.ទី២!H41</f>
        <v>33</v>
      </c>
      <c r="EF13" s="75">
        <f>ប្រចាំឆ.ទី២!I41</f>
        <v>24.75</v>
      </c>
      <c r="EG13" s="75" t="str">
        <f>ប្រចាំឆ.ទី២!J41</f>
        <v>F</v>
      </c>
      <c r="EH13" s="75" t="str">
        <f>ប្រចាំឆ.ទី១!K41</f>
        <v>ខ្សោយ</v>
      </c>
      <c r="EI13" s="76">
        <f>ប្រចាំឆ.ទី២!L41</f>
        <v>15</v>
      </c>
      <c r="EJ13" s="76">
        <f>ប្រចាំឆ.ទី២!M41</f>
        <v>4</v>
      </c>
      <c r="EK13" s="76">
        <f>ប្រចាំឆ.ទី២!N41</f>
        <v>4</v>
      </c>
      <c r="EL13" s="76">
        <f>ប្រចាំឆ.ទី២!O41</f>
        <v>4</v>
      </c>
      <c r="EM13" s="76">
        <f>ប្រចាំឆ.ទី២!P41</f>
        <v>12</v>
      </c>
    </row>
    <row r="14" spans="1:143" s="29" customFormat="1" ht="25.2">
      <c r="A14" s="2">
        <v>7</v>
      </c>
      <c r="B14" s="8">
        <f>'ចំ.មេ-ឧសភា'!B17</f>
        <v>7849</v>
      </c>
      <c r="C14" s="41" t="str">
        <f>'ចំ.មេ-ឧសភា'!C17</f>
        <v>ឃុន សុកឃីម</v>
      </c>
      <c r="D14" s="8" t="str">
        <f>'ចំ.មេ-ឧសភា'!D17</f>
        <v>ស្រី</v>
      </c>
      <c r="E14" s="76">
        <f>'ចំ.មេ-ឧសភា'!H17</f>
        <v>0</v>
      </c>
      <c r="F14" s="76" t="str">
        <f>'ចំ.មេ-ឧសភា'!I17</f>
        <v>F</v>
      </c>
      <c r="G14" s="2">
        <f>'ចំ.មេ-ឧសភា'!K17</f>
        <v>1</v>
      </c>
      <c r="H14" s="2">
        <f>'ចំ.មេ-ឧសភា'!L17</f>
        <v>0</v>
      </c>
      <c r="I14" s="2">
        <f>'ចំ.មេ-ឧសភា'!M17</f>
        <v>0</v>
      </c>
      <c r="J14" s="2">
        <f>'ចំ.មេ-ឧសភា'!N17</f>
        <v>0</v>
      </c>
      <c r="K14" s="2">
        <f>'ចំ.មេ-ឧសភា'!O17</f>
        <v>0</v>
      </c>
      <c r="L14" s="2">
        <v>32</v>
      </c>
      <c r="M14" s="8">
        <f>'ចំ.មេ-ឧសភា'!B42</f>
        <v>7918</v>
      </c>
      <c r="N14" s="8" t="str">
        <f>'ចំ.មេ-ឧសភា'!C42</f>
        <v>សុខ សុវណ្ណារី</v>
      </c>
      <c r="O14" s="8" t="str">
        <f>'ចំ.មេ-ឧសភា'!D42</f>
        <v>ស្រី</v>
      </c>
      <c r="P14" s="76">
        <f>'ចំ.មេ-ឧសភា'!H42</f>
        <v>0</v>
      </c>
      <c r="Q14" s="76" t="str">
        <f>'ចំ.មេ-ឧសភា'!I42</f>
        <v>F</v>
      </c>
      <c r="R14" s="2">
        <f>'ចំ.មេ-ឧសភា'!K42</f>
        <v>1</v>
      </c>
      <c r="S14" s="2">
        <f>'ចំ.មេ-ឧសភា'!L42</f>
        <v>0</v>
      </c>
      <c r="T14" s="2">
        <f>'ចំ.មេ-ឧសភា'!M42</f>
        <v>0</v>
      </c>
      <c r="U14" s="2">
        <f>'ចំ.មេ-ឧសភា'!N42</f>
        <v>0</v>
      </c>
      <c r="V14" s="2">
        <f>'ចំ.មេ-ឧសភា'!O42</f>
        <v>0</v>
      </c>
      <c r="W14" s="37"/>
      <c r="X14" s="2">
        <v>7</v>
      </c>
      <c r="Y14" s="2">
        <f>ចំ.មិថុនា!B17</f>
        <v>7849</v>
      </c>
      <c r="Z14" s="2" t="str">
        <f>ចំ.មិថុនា!C17</f>
        <v>ឃុន សុកឃីម</v>
      </c>
      <c r="AA14" s="2" t="str">
        <f>ចំ.មិថុនា!D17</f>
        <v>ស្រី</v>
      </c>
      <c r="AB14" s="2">
        <f>ចំ.មិថុនា!H17</f>
        <v>0</v>
      </c>
      <c r="AC14" s="2" t="str">
        <f>ចំ.មិថុនា!I17</f>
        <v>F</v>
      </c>
      <c r="AD14" s="2">
        <f>ចំ.មិថុនា!K17</f>
        <v>1</v>
      </c>
      <c r="AE14" s="2">
        <f>ចំ.មិថុនា!L17</f>
        <v>0</v>
      </c>
      <c r="AF14" s="2">
        <f>ចំ.មិថុនា!M17</f>
        <v>0</v>
      </c>
      <c r="AG14" s="2">
        <f>ចំ.មិថុនា!N17</f>
        <v>0</v>
      </c>
      <c r="AH14" s="2">
        <f>ចំ.មិថុនា!O17</f>
        <v>0</v>
      </c>
      <c r="AI14" s="2">
        <v>32</v>
      </c>
      <c r="AJ14" s="2">
        <f>ចំ.មិថុនា!B42</f>
        <v>7918</v>
      </c>
      <c r="AK14" s="2" t="str">
        <f>ចំ.មិថុនា!C42</f>
        <v>សុខ សុវណ្ណារី</v>
      </c>
      <c r="AL14" s="2" t="str">
        <f>ចំ.មិថុនា!D42</f>
        <v>ស្រី</v>
      </c>
      <c r="AM14" s="2">
        <f>ចំ.មិថុនា!H42</f>
        <v>0</v>
      </c>
      <c r="AN14" s="2" t="str">
        <f>ចំ.មិថុនា!I42</f>
        <v>F</v>
      </c>
      <c r="AO14" s="2">
        <f>ចំ.មិថុនា!K42</f>
        <v>1</v>
      </c>
      <c r="AP14" s="2">
        <f>ចំ.មិថុនា!L42</f>
        <v>0</v>
      </c>
      <c r="AQ14" s="2">
        <f>ចំ.មិថុនា!M42</f>
        <v>0</v>
      </c>
      <c r="AR14" s="2">
        <f>ចំ.មិថុនា!N42</f>
        <v>0</v>
      </c>
      <c r="AS14" s="2">
        <f>ចំ.មិថុនា!O42</f>
        <v>0</v>
      </c>
      <c r="AT14" s="38"/>
      <c r="AU14" s="2">
        <v>7</v>
      </c>
      <c r="AV14" s="2">
        <f>ចំ.កក្កដា!B17</f>
        <v>7849</v>
      </c>
      <c r="AW14" s="2" t="str">
        <f>ចំ.កក្កដា!C17</f>
        <v>ឃុន សុកឃីម</v>
      </c>
      <c r="AX14" s="2" t="str">
        <f>ចំ.កក្កដា!D17</f>
        <v>ស្រី</v>
      </c>
      <c r="AY14" s="2">
        <f>ចំ.កក្កដា!H17</f>
        <v>9</v>
      </c>
      <c r="AZ14" s="2" t="str">
        <f>ចំ.កក្កដា!I17</f>
        <v>F</v>
      </c>
      <c r="BA14" s="2">
        <f>ចំ.កក្កដា!K17</f>
        <v>39</v>
      </c>
      <c r="BB14" s="2">
        <f>ចំ.កក្កដា!L17</f>
        <v>0</v>
      </c>
      <c r="BC14" s="2">
        <f>ចំ.កក្កដា!M17</f>
        <v>0</v>
      </c>
      <c r="BD14" s="2">
        <f>ចំ.កក្កដា!N17</f>
        <v>0</v>
      </c>
      <c r="BE14" s="2">
        <f>ចំ.កក្កដា!O17</f>
        <v>0</v>
      </c>
      <c r="BF14" s="2">
        <v>32</v>
      </c>
      <c r="BG14" s="2">
        <f>ចំ.កក្កដា!B42</f>
        <v>7918</v>
      </c>
      <c r="BH14" s="2" t="str">
        <f>ចំ.កក្កដា!C42</f>
        <v>សុខ សុវណ្ណារី</v>
      </c>
      <c r="BI14" s="2" t="str">
        <f>ចំ.កក្កដា!D42</f>
        <v>ស្រី</v>
      </c>
      <c r="BJ14" s="2">
        <f>ចំ.កក្កដា!H42</f>
        <v>34</v>
      </c>
      <c r="BK14" s="2" t="str">
        <f>ចំ.កក្កដា!I42</f>
        <v>D</v>
      </c>
      <c r="BL14" s="2">
        <f>ចំ.កក្កដា!K42</f>
        <v>14</v>
      </c>
      <c r="BM14" s="2">
        <f>ចំ.កក្កដា!L42</f>
        <v>0</v>
      </c>
      <c r="BN14" s="2">
        <f>ចំ.កក្កដា!M42</f>
        <v>0</v>
      </c>
      <c r="BO14" s="2">
        <f>ចំ.កក្កដា!N42</f>
        <v>0</v>
      </c>
      <c r="BP14" s="2">
        <f>ចំ.កក្កដា!O42</f>
        <v>0</v>
      </c>
      <c r="BQ14" s="38"/>
      <c r="BR14" s="2">
        <v>7</v>
      </c>
      <c r="BS14" s="2">
        <f>ចំ.សីហា!B17</f>
        <v>7849</v>
      </c>
      <c r="BT14" s="2" t="str">
        <f>ចំ.សីហា!C17</f>
        <v>ឃុន សុកឃីម</v>
      </c>
      <c r="BU14" s="2" t="str">
        <f>ចំ.សីហា!D17</f>
        <v>ស្រី</v>
      </c>
      <c r="BV14" s="2">
        <f>ចំ.សីហា!H17</f>
        <v>9</v>
      </c>
      <c r="BW14" s="2" t="str">
        <f>ចំ.សីហា!I17</f>
        <v>F</v>
      </c>
      <c r="BX14" s="2">
        <f>ចំ.សីហា!K17</f>
        <v>39</v>
      </c>
      <c r="BY14" s="2">
        <f>ចំ.សីហា!L17</f>
        <v>2</v>
      </c>
      <c r="BZ14" s="2">
        <f>ចំ.សីហា!M17</f>
        <v>2</v>
      </c>
      <c r="CA14" s="2">
        <f>ចំ.សីហា!N17</f>
        <v>2</v>
      </c>
      <c r="CB14" s="2">
        <f>ចំ.សីហា!O17</f>
        <v>6</v>
      </c>
      <c r="CC14" s="2">
        <v>32</v>
      </c>
      <c r="CD14" s="2">
        <f>ចំ.សីហា!B42</f>
        <v>7918</v>
      </c>
      <c r="CE14" s="2" t="str">
        <f>ចំ.សីហា!C42</f>
        <v>សុខ សុវណ្ណារី</v>
      </c>
      <c r="CF14" s="2" t="str">
        <f>ចំ.សីហា!D42</f>
        <v>ស្រី</v>
      </c>
      <c r="CG14" s="2">
        <f>ចំ.សីហា!H42</f>
        <v>34</v>
      </c>
      <c r="CH14" s="2" t="str">
        <f>ចំ.សីហា!I42</f>
        <v>D</v>
      </c>
      <c r="CI14" s="2">
        <f>ចំ.សីហា!K42</f>
        <v>14</v>
      </c>
      <c r="CJ14" s="2">
        <f>ចំ.សីហា!L42</f>
        <v>2</v>
      </c>
      <c r="CK14" s="2">
        <f>ចំ.សីហា!M42</f>
        <v>2</v>
      </c>
      <c r="CL14" s="2">
        <f>ចំ.សីហា!N42</f>
        <v>2</v>
      </c>
      <c r="CM14" s="2">
        <f>ចំ.សីហា!O42</f>
        <v>6</v>
      </c>
      <c r="CN14" s="38"/>
      <c r="CO14" s="2">
        <v>7</v>
      </c>
      <c r="CP14" s="2">
        <f>'ប្រឡង.ឆ.ទី២'!B17</f>
        <v>7849</v>
      </c>
      <c r="CQ14" s="2" t="str">
        <f>'ប្រឡង.ឆ.ទី២'!C17</f>
        <v>ឃុន សុកឃីម</v>
      </c>
      <c r="CR14" s="2" t="str">
        <f>'ប្រឡង.ឆ.ទី២'!D17</f>
        <v>ស្រី</v>
      </c>
      <c r="CS14" s="2">
        <f>'ប្រឡង.ឆ.ទី២'!H17</f>
        <v>9</v>
      </c>
      <c r="CT14" s="2" t="str">
        <f>'ប្រឡង.ឆ.ទី២'!I17</f>
        <v>F</v>
      </c>
      <c r="CU14" s="2" t="e">
        <f>'ប្រឡង.ឆ.ទី២'!K17</f>
        <v>#N/A</v>
      </c>
      <c r="CV14" s="2">
        <f>'ប្រឡង.ឆ.ទី២'!L17</f>
        <v>2</v>
      </c>
      <c r="CW14" s="2">
        <f>'ប្រឡង.ឆ.ទី២'!M17</f>
        <v>2</v>
      </c>
      <c r="CX14" s="2">
        <f>'ប្រឡង.ឆ.ទី២'!N17</f>
        <v>2</v>
      </c>
      <c r="CY14" s="2">
        <f>'ប្រឡង.ឆ.ទី២'!O17</f>
        <v>6</v>
      </c>
      <c r="CZ14" s="2">
        <v>32</v>
      </c>
      <c r="DA14" s="2">
        <f>'ប្រឡង.ឆ.ទី២'!B42</f>
        <v>7918</v>
      </c>
      <c r="DB14" s="2" t="str">
        <f>'ប្រឡង.ឆ.ទី២'!C42</f>
        <v>សុខ សុវណ្ណារី</v>
      </c>
      <c r="DC14" s="2" t="str">
        <f>'ប្រឡង.ឆ.ទី២'!D42</f>
        <v>ស្រី</v>
      </c>
      <c r="DD14" s="2">
        <f>'ប្រឡង.ឆ.ទី២'!H42</f>
        <v>34</v>
      </c>
      <c r="DE14" s="2" t="str">
        <f>'ប្រឡង.ឆ.ទី២'!I42</f>
        <v>D</v>
      </c>
      <c r="DF14" s="2" t="e">
        <f>'ប្រឡង.ឆ.ទី២'!K42</f>
        <v>#N/A</v>
      </c>
      <c r="DG14" s="2">
        <f>'ប្រឡង.ឆ.ទី២'!L42</f>
        <v>2</v>
      </c>
      <c r="DH14" s="2">
        <f>'ប្រឡង.ឆ.ទី២'!M42</f>
        <v>2</v>
      </c>
      <c r="DI14" s="2">
        <f>'ប្រឡង.ឆ.ទី២'!N42</f>
        <v>2</v>
      </c>
      <c r="DJ14" s="2">
        <f>'ប្រឡង.ឆ.ទី២'!O42</f>
        <v>6</v>
      </c>
      <c r="DK14" s="38"/>
      <c r="DL14" s="2">
        <v>7</v>
      </c>
      <c r="DM14" s="2">
        <f>ប្រចាំឆ.ទី២!B17</f>
        <v>7849</v>
      </c>
      <c r="DN14" s="2" t="str">
        <f>ប្រចាំឆ.ទី២!C17</f>
        <v>ឃុន សុកឃីម</v>
      </c>
      <c r="DO14" s="2" t="str">
        <f>ប្រចាំឆ.ទី២!D17</f>
        <v>ស្រី</v>
      </c>
      <c r="DP14" s="75">
        <f>ប្រចាំឆ.ទី២!G17</f>
        <v>4.5</v>
      </c>
      <c r="DQ14" s="75">
        <f>ប្រចាំឆ.ទី២!H17</f>
        <v>9</v>
      </c>
      <c r="DR14" s="75">
        <f>ប្រចាំឆ.ទី២!I17</f>
        <v>6.75</v>
      </c>
      <c r="DS14" s="75" t="str">
        <f>ប្រចាំឆ.ទី២!J17</f>
        <v>F</v>
      </c>
      <c r="DT14" s="75" t="str">
        <f>ប្រចាំឆ.ទី១!K17</f>
        <v>ខ្សោយ</v>
      </c>
      <c r="DU14" s="76">
        <f>ប្រចាំឆ.ទី២!L17</f>
        <v>39</v>
      </c>
      <c r="DV14" s="76">
        <f>ប្រចាំឆ.ទី២!M17</f>
        <v>4</v>
      </c>
      <c r="DW14" s="76">
        <f>ប្រចាំឆ.ទី២!N17</f>
        <v>4</v>
      </c>
      <c r="DX14" s="76">
        <f>ប្រចាំឆ.ទី២!O17</f>
        <v>4</v>
      </c>
      <c r="DY14" s="76">
        <f>ប្រចាំឆ.ទី២!P17</f>
        <v>12</v>
      </c>
      <c r="DZ14" s="2">
        <v>32</v>
      </c>
      <c r="EA14" s="2">
        <f>ប្រចាំឆ.ទី២!B42</f>
        <v>7918</v>
      </c>
      <c r="EB14" s="2" t="str">
        <f>ប្រចាំឆ.ទី២!C42</f>
        <v>សុខ សុវណ្ណារី</v>
      </c>
      <c r="EC14" s="2" t="str">
        <f>ប្រចាំឆ.ទី២!D42</f>
        <v>ស្រី</v>
      </c>
      <c r="ED14" s="75">
        <f>ប្រចាំឆ.ទី២!G42</f>
        <v>17</v>
      </c>
      <c r="EE14" s="75">
        <f>ប្រចាំឆ.ទី២!H42</f>
        <v>34</v>
      </c>
      <c r="EF14" s="75">
        <f>ប្រចាំឆ.ទី២!I42</f>
        <v>25.5</v>
      </c>
      <c r="EG14" s="75" t="str">
        <f>ប្រចាំឆ.ទី២!J42</f>
        <v>E</v>
      </c>
      <c r="EH14" s="75" t="str">
        <f>ប្រចាំឆ.ទី១!K42</f>
        <v>ខ្សោយ</v>
      </c>
      <c r="EI14" s="76">
        <f>ប្រចាំឆ.ទី២!L42</f>
        <v>14</v>
      </c>
      <c r="EJ14" s="76">
        <f>ប្រចាំឆ.ទី២!M42</f>
        <v>4</v>
      </c>
      <c r="EK14" s="76">
        <f>ប្រចាំឆ.ទី២!N42</f>
        <v>4</v>
      </c>
      <c r="EL14" s="76">
        <f>ប្រចាំឆ.ទី២!O42</f>
        <v>4</v>
      </c>
      <c r="EM14" s="76">
        <f>ប្រចាំឆ.ទី២!P42</f>
        <v>12</v>
      </c>
    </row>
    <row r="15" spans="1:143" s="29" customFormat="1" ht="25.2">
      <c r="A15" s="2">
        <v>8</v>
      </c>
      <c r="B15" s="8">
        <f>'ចំ.មេ-ឧសភា'!B18</f>
        <v>7447</v>
      </c>
      <c r="C15" s="41" t="str">
        <f>'ចំ.មេ-ឧសភា'!C18</f>
        <v>ចក់ ណេត</v>
      </c>
      <c r="D15" s="8" t="str">
        <f>'ចំ.មេ-ឧសភា'!D18</f>
        <v>ប្រុស</v>
      </c>
      <c r="E15" s="76">
        <f>'ចំ.មេ-ឧសភា'!H18</f>
        <v>0</v>
      </c>
      <c r="F15" s="76" t="str">
        <f>'ចំ.មេ-ឧសភា'!I18</f>
        <v>F</v>
      </c>
      <c r="G15" s="2">
        <f>'ចំ.មេ-ឧសភា'!K18</f>
        <v>1</v>
      </c>
      <c r="H15" s="2">
        <f>'ចំ.មេ-ឧសភា'!L18</f>
        <v>0</v>
      </c>
      <c r="I15" s="2">
        <f>'ចំ.មេ-ឧសភា'!M18</f>
        <v>0</v>
      </c>
      <c r="J15" s="2">
        <f>'ចំ.មេ-ឧសភា'!N18</f>
        <v>0</v>
      </c>
      <c r="K15" s="2">
        <f>'ចំ.មេ-ឧសភា'!O18</f>
        <v>0</v>
      </c>
      <c r="L15" s="2">
        <v>33</v>
      </c>
      <c r="M15" s="8">
        <f>'ចំ.មេ-ឧសភា'!B43</f>
        <v>7508</v>
      </c>
      <c r="N15" s="8" t="str">
        <f>'ចំ.មេ-ឧសភា'!C43</f>
        <v>សុខគា ស្រីនីត</v>
      </c>
      <c r="O15" s="8" t="str">
        <f>'ចំ.មេ-ឧសភា'!D43</f>
        <v>ស្រី</v>
      </c>
      <c r="P15" s="76">
        <f>'ចំ.មេ-ឧសភា'!H43</f>
        <v>0</v>
      </c>
      <c r="Q15" s="76" t="str">
        <f>'ចំ.មេ-ឧសភា'!I43</f>
        <v>F</v>
      </c>
      <c r="R15" s="2">
        <f>'ចំ.មេ-ឧសភា'!K43</f>
        <v>1</v>
      </c>
      <c r="S15" s="2">
        <f>'ចំ.មេ-ឧសភា'!L43</f>
        <v>0</v>
      </c>
      <c r="T15" s="2">
        <f>'ចំ.មេ-ឧសភា'!M43</f>
        <v>0</v>
      </c>
      <c r="U15" s="2">
        <f>'ចំ.មេ-ឧសភា'!N43</f>
        <v>0</v>
      </c>
      <c r="V15" s="2">
        <f>'ចំ.មេ-ឧសភា'!O43</f>
        <v>0</v>
      </c>
      <c r="W15" s="37"/>
      <c r="X15" s="2">
        <v>8</v>
      </c>
      <c r="Y15" s="2">
        <f>ចំ.មិថុនា!B18</f>
        <v>7447</v>
      </c>
      <c r="Z15" s="2" t="str">
        <f>ចំ.មិថុនា!C18</f>
        <v>ចក់ ណេត</v>
      </c>
      <c r="AA15" s="2" t="str">
        <f>ចំ.មិថុនា!D18</f>
        <v>ប្រុស</v>
      </c>
      <c r="AB15" s="2">
        <f>ចំ.មិថុនា!H18</f>
        <v>0</v>
      </c>
      <c r="AC15" s="2" t="str">
        <f>ចំ.មិថុនា!I18</f>
        <v>F</v>
      </c>
      <c r="AD15" s="2">
        <f>ចំ.មិថុនា!K18</f>
        <v>1</v>
      </c>
      <c r="AE15" s="2">
        <f>ចំ.មិថុនា!L18</f>
        <v>0</v>
      </c>
      <c r="AF15" s="2">
        <f>ចំ.មិថុនា!M18</f>
        <v>0</v>
      </c>
      <c r="AG15" s="2">
        <f>ចំ.មិថុនា!N18</f>
        <v>0</v>
      </c>
      <c r="AH15" s="2">
        <f>ចំ.មិថុនា!O18</f>
        <v>0</v>
      </c>
      <c r="AI15" s="2">
        <v>33</v>
      </c>
      <c r="AJ15" s="2">
        <f>ចំ.មិថុនា!B43</f>
        <v>7508</v>
      </c>
      <c r="AK15" s="2" t="str">
        <f>ចំ.មិថុនា!C43</f>
        <v>សុខគា ស្រីនីត</v>
      </c>
      <c r="AL15" s="2" t="str">
        <f>ចំ.មិថុនា!D43</f>
        <v>ស្រី</v>
      </c>
      <c r="AM15" s="2">
        <f>ចំ.មិថុនា!H43</f>
        <v>0</v>
      </c>
      <c r="AN15" s="2" t="str">
        <f>ចំ.មិថុនា!I43</f>
        <v>F</v>
      </c>
      <c r="AO15" s="2">
        <f>ចំ.មិថុនា!K43</f>
        <v>1</v>
      </c>
      <c r="AP15" s="2">
        <f>ចំ.មិថុនា!L43</f>
        <v>0</v>
      </c>
      <c r="AQ15" s="2">
        <f>ចំ.មិថុនា!M43</f>
        <v>0</v>
      </c>
      <c r="AR15" s="2">
        <f>ចំ.មិថុនា!N43</f>
        <v>0</v>
      </c>
      <c r="AS15" s="2">
        <f>ចំ.មិថុនា!O43</f>
        <v>0</v>
      </c>
      <c r="AT15" s="38"/>
      <c r="AU15" s="2">
        <v>8</v>
      </c>
      <c r="AV15" s="2">
        <f>ចំ.កក្កដា!B18</f>
        <v>7447</v>
      </c>
      <c r="AW15" s="2" t="str">
        <f>ចំ.កក្កដា!C18</f>
        <v>ចក់ ណេត</v>
      </c>
      <c r="AX15" s="2" t="str">
        <f>ចំ.កក្កដា!D18</f>
        <v>ប្រុស</v>
      </c>
      <c r="AY15" s="2">
        <f>ចំ.កក្កដា!H18</f>
        <v>10</v>
      </c>
      <c r="AZ15" s="2" t="str">
        <f>ចំ.កក្កដា!I18</f>
        <v>F</v>
      </c>
      <c r="BA15" s="2">
        <f>ចំ.កក្កដា!K18</f>
        <v>38</v>
      </c>
      <c r="BB15" s="2">
        <f>ចំ.កក្កដា!L18</f>
        <v>0</v>
      </c>
      <c r="BC15" s="2">
        <f>ចំ.កក្កដា!M18</f>
        <v>0</v>
      </c>
      <c r="BD15" s="2">
        <f>ចំ.កក្កដា!N18</f>
        <v>0</v>
      </c>
      <c r="BE15" s="2">
        <f>ចំ.កក្កដា!O18</f>
        <v>0</v>
      </c>
      <c r="BF15" s="2">
        <v>33</v>
      </c>
      <c r="BG15" s="2">
        <f>ចំ.កក្កដា!B43</f>
        <v>7508</v>
      </c>
      <c r="BH15" s="2" t="str">
        <f>ចំ.កក្កដា!C43</f>
        <v>សុខគា ស្រីនីត</v>
      </c>
      <c r="BI15" s="2" t="str">
        <f>ចំ.កក្កដា!D43</f>
        <v>ស្រី</v>
      </c>
      <c r="BJ15" s="2">
        <f>ចំ.កក្កដា!H43</f>
        <v>35</v>
      </c>
      <c r="BK15" s="2" t="str">
        <f>ចំ.កក្កដា!I43</f>
        <v>C</v>
      </c>
      <c r="BL15" s="2">
        <f>ចំ.កក្កដា!K43</f>
        <v>13</v>
      </c>
      <c r="BM15" s="2">
        <f>ចំ.កក្កដា!L43</f>
        <v>0</v>
      </c>
      <c r="BN15" s="2">
        <f>ចំ.កក្កដា!M43</f>
        <v>0</v>
      </c>
      <c r="BO15" s="2">
        <f>ចំ.កក្កដា!N43</f>
        <v>0</v>
      </c>
      <c r="BP15" s="2">
        <f>ចំ.កក្កដា!O43</f>
        <v>0</v>
      </c>
      <c r="BQ15" s="38"/>
      <c r="BR15" s="2">
        <v>8</v>
      </c>
      <c r="BS15" s="2">
        <f>ចំ.សីហា!B18</f>
        <v>7447</v>
      </c>
      <c r="BT15" s="2" t="str">
        <f>ចំ.សីហា!C18</f>
        <v>ចក់ ណេត</v>
      </c>
      <c r="BU15" s="2" t="str">
        <f>ចំ.សីហា!D18</f>
        <v>ប្រុស</v>
      </c>
      <c r="BV15" s="2">
        <f>ចំ.សីហា!H18</f>
        <v>10</v>
      </c>
      <c r="BW15" s="2" t="str">
        <f>ចំ.សីហា!I18</f>
        <v>F</v>
      </c>
      <c r="BX15" s="2">
        <f>ចំ.សីហា!K18</f>
        <v>38</v>
      </c>
      <c r="BY15" s="2">
        <f>ចំ.សីហា!L18</f>
        <v>2</v>
      </c>
      <c r="BZ15" s="2">
        <f>ចំ.សីហា!M18</f>
        <v>2</v>
      </c>
      <c r="CA15" s="2">
        <f>ចំ.សីហា!N18</f>
        <v>2</v>
      </c>
      <c r="CB15" s="2">
        <f>ចំ.សីហា!O18</f>
        <v>6</v>
      </c>
      <c r="CC15" s="2">
        <v>33</v>
      </c>
      <c r="CD15" s="2">
        <f>ចំ.សីហា!B43</f>
        <v>7508</v>
      </c>
      <c r="CE15" s="2" t="str">
        <f>ចំ.សីហា!C43</f>
        <v>សុខគា ស្រីនីត</v>
      </c>
      <c r="CF15" s="2" t="str">
        <f>ចំ.សីហា!D43</f>
        <v>ស្រី</v>
      </c>
      <c r="CG15" s="2">
        <f>ចំ.សីហា!H43</f>
        <v>35</v>
      </c>
      <c r="CH15" s="2" t="str">
        <f>ចំ.សីហា!I43</f>
        <v>C</v>
      </c>
      <c r="CI15" s="2">
        <f>ចំ.សីហា!K43</f>
        <v>13</v>
      </c>
      <c r="CJ15" s="2">
        <f>ចំ.សីហា!L43</f>
        <v>2</v>
      </c>
      <c r="CK15" s="2">
        <f>ចំ.សីហា!M43</f>
        <v>2</v>
      </c>
      <c r="CL15" s="2">
        <f>ចំ.សីហា!N43</f>
        <v>2</v>
      </c>
      <c r="CM15" s="2">
        <f>ចំ.សីហា!O43</f>
        <v>6</v>
      </c>
      <c r="CN15" s="38"/>
      <c r="CO15" s="2">
        <v>8</v>
      </c>
      <c r="CP15" s="2">
        <f>'ប្រឡង.ឆ.ទី២'!B18</f>
        <v>7447</v>
      </c>
      <c r="CQ15" s="2" t="str">
        <f>'ប្រឡង.ឆ.ទី២'!C18</f>
        <v>ចក់ ណេត</v>
      </c>
      <c r="CR15" s="2" t="str">
        <f>'ប្រឡង.ឆ.ទី២'!D18</f>
        <v>ប្រុស</v>
      </c>
      <c r="CS15" s="2">
        <f>'ប្រឡង.ឆ.ទី២'!H18</f>
        <v>10</v>
      </c>
      <c r="CT15" s="2" t="str">
        <f>'ប្រឡង.ឆ.ទី២'!I18</f>
        <v>F</v>
      </c>
      <c r="CU15" s="2" t="e">
        <f>'ប្រឡង.ឆ.ទី២'!K18</f>
        <v>#N/A</v>
      </c>
      <c r="CV15" s="2">
        <f>'ប្រឡង.ឆ.ទី២'!L18</f>
        <v>2</v>
      </c>
      <c r="CW15" s="2">
        <f>'ប្រឡង.ឆ.ទី២'!M18</f>
        <v>2</v>
      </c>
      <c r="CX15" s="2">
        <f>'ប្រឡង.ឆ.ទី២'!N18</f>
        <v>2</v>
      </c>
      <c r="CY15" s="2">
        <f>'ប្រឡង.ឆ.ទី២'!O18</f>
        <v>6</v>
      </c>
      <c r="CZ15" s="2">
        <v>33</v>
      </c>
      <c r="DA15" s="2">
        <f>'ប្រឡង.ឆ.ទី២'!B43</f>
        <v>7508</v>
      </c>
      <c r="DB15" s="2" t="str">
        <f>'ប្រឡង.ឆ.ទី២'!C43</f>
        <v>សុខគា ស្រីនីត</v>
      </c>
      <c r="DC15" s="2" t="str">
        <f>'ប្រឡង.ឆ.ទី២'!D43</f>
        <v>ស្រី</v>
      </c>
      <c r="DD15" s="2">
        <f>'ប្រឡង.ឆ.ទី២'!H43</f>
        <v>35</v>
      </c>
      <c r="DE15" s="2" t="str">
        <f>'ប្រឡង.ឆ.ទី២'!I43</f>
        <v>C</v>
      </c>
      <c r="DF15" s="2" t="e">
        <f>'ប្រឡង.ឆ.ទី២'!K43</f>
        <v>#N/A</v>
      </c>
      <c r="DG15" s="2">
        <f>'ប្រឡង.ឆ.ទី២'!L43</f>
        <v>2</v>
      </c>
      <c r="DH15" s="2">
        <f>'ប្រឡង.ឆ.ទី២'!M43</f>
        <v>2</v>
      </c>
      <c r="DI15" s="2">
        <f>'ប្រឡង.ឆ.ទី២'!N43</f>
        <v>2</v>
      </c>
      <c r="DJ15" s="2">
        <f>'ប្រឡង.ឆ.ទី២'!O43</f>
        <v>6</v>
      </c>
      <c r="DK15" s="38"/>
      <c r="DL15" s="2">
        <v>8</v>
      </c>
      <c r="DM15" s="2">
        <f>ប្រចាំឆ.ទី២!B18</f>
        <v>7447</v>
      </c>
      <c r="DN15" s="2" t="str">
        <f>ប្រចាំឆ.ទី២!C18</f>
        <v>ចក់ ណេត</v>
      </c>
      <c r="DO15" s="2" t="str">
        <f>ប្រចាំឆ.ទី២!D18</f>
        <v>ប្រុស</v>
      </c>
      <c r="DP15" s="75">
        <f>ប្រចាំឆ.ទី២!G18</f>
        <v>5</v>
      </c>
      <c r="DQ15" s="75">
        <f>ប្រចាំឆ.ទី២!H18</f>
        <v>10</v>
      </c>
      <c r="DR15" s="75">
        <f>ប្រចាំឆ.ទី២!I18</f>
        <v>7.5</v>
      </c>
      <c r="DS15" s="75" t="str">
        <f>ប្រចាំឆ.ទី២!J18</f>
        <v>F</v>
      </c>
      <c r="DT15" s="75" t="str">
        <f>ប្រចាំឆ.ទី១!K18</f>
        <v>ខ្សោយ</v>
      </c>
      <c r="DU15" s="76">
        <f>ប្រចាំឆ.ទី២!L18</f>
        <v>38</v>
      </c>
      <c r="DV15" s="76">
        <f>ប្រចាំឆ.ទី២!M18</f>
        <v>4</v>
      </c>
      <c r="DW15" s="76">
        <f>ប្រចាំឆ.ទី២!N18</f>
        <v>4</v>
      </c>
      <c r="DX15" s="76">
        <f>ប្រចាំឆ.ទី២!O18</f>
        <v>4</v>
      </c>
      <c r="DY15" s="76">
        <f>ប្រចាំឆ.ទី២!P18</f>
        <v>12</v>
      </c>
      <c r="DZ15" s="2">
        <v>33</v>
      </c>
      <c r="EA15" s="2">
        <f>ប្រចាំឆ.ទី២!B43</f>
        <v>7508</v>
      </c>
      <c r="EB15" s="2" t="str">
        <f>ប្រចាំឆ.ទី២!C43</f>
        <v>សុខគា ស្រីនីត</v>
      </c>
      <c r="EC15" s="2" t="str">
        <f>ប្រចាំឆ.ទី២!D43</f>
        <v>ស្រី</v>
      </c>
      <c r="ED15" s="75">
        <f>ប្រចាំឆ.ទី២!G43</f>
        <v>17.5</v>
      </c>
      <c r="EE15" s="75">
        <f>ប្រចាំឆ.ទី២!H43</f>
        <v>35</v>
      </c>
      <c r="EF15" s="75">
        <f>ប្រចាំឆ.ទី២!I43</f>
        <v>26.25</v>
      </c>
      <c r="EG15" s="75" t="str">
        <f>ប្រចាំឆ.ទី២!J43</f>
        <v>E</v>
      </c>
      <c r="EH15" s="75" t="str">
        <f>ប្រចាំឆ.ទី១!K43</f>
        <v>ខ្សោយ</v>
      </c>
      <c r="EI15" s="76">
        <f>ប្រចាំឆ.ទី២!L43</f>
        <v>13</v>
      </c>
      <c r="EJ15" s="76">
        <f>ប្រចាំឆ.ទី២!M43</f>
        <v>4</v>
      </c>
      <c r="EK15" s="76">
        <f>ប្រចាំឆ.ទី២!N43</f>
        <v>4</v>
      </c>
      <c r="EL15" s="76">
        <f>ប្រចាំឆ.ទី២!O43</f>
        <v>4</v>
      </c>
      <c r="EM15" s="76">
        <f>ប្រចាំឆ.ទី២!P43</f>
        <v>12</v>
      </c>
    </row>
    <row r="16" spans="1:143" s="29" customFormat="1" ht="25.2">
      <c r="A16" s="2">
        <v>9</v>
      </c>
      <c r="B16" s="8">
        <f>'ចំ.មេ-ឧសភា'!B19</f>
        <v>7451</v>
      </c>
      <c r="C16" s="41" t="str">
        <f>'ចំ.មេ-ឧសភា'!C19</f>
        <v>ជា សេងហៃ</v>
      </c>
      <c r="D16" s="8" t="str">
        <f>'ចំ.មេ-ឧសភា'!D19</f>
        <v>ប្រុស</v>
      </c>
      <c r="E16" s="76">
        <f>'ចំ.មេ-ឧសភា'!H19</f>
        <v>0</v>
      </c>
      <c r="F16" s="76" t="str">
        <f>'ចំ.មេ-ឧសភា'!I19</f>
        <v>F</v>
      </c>
      <c r="G16" s="2">
        <f>'ចំ.មេ-ឧសភា'!K19</f>
        <v>1</v>
      </c>
      <c r="H16" s="2">
        <f>'ចំ.មេ-ឧសភា'!L19</f>
        <v>0</v>
      </c>
      <c r="I16" s="2">
        <f>'ចំ.មេ-ឧសភា'!M19</f>
        <v>0</v>
      </c>
      <c r="J16" s="2">
        <f>'ចំ.មេ-ឧសភា'!N19</f>
        <v>0</v>
      </c>
      <c r="K16" s="2">
        <f>'ចំ.មេ-ឧសភា'!O19</f>
        <v>0</v>
      </c>
      <c r="L16" s="2">
        <v>34</v>
      </c>
      <c r="M16" s="8">
        <f>'ចំ.មេ-ឧសភា'!B44</f>
        <v>7925</v>
      </c>
      <c r="N16" s="8" t="str">
        <f>'ចំ.មេ-ឧសភា'!C44</f>
        <v>សុធា បញ្ចពណ៌</v>
      </c>
      <c r="O16" s="8" t="str">
        <f>'ចំ.មេ-ឧសភា'!D44</f>
        <v>ស្រី</v>
      </c>
      <c r="P16" s="76">
        <f>'ចំ.មេ-ឧសភា'!H44</f>
        <v>0</v>
      </c>
      <c r="Q16" s="76" t="str">
        <f>'ចំ.មេ-ឧសភា'!I44</f>
        <v>F</v>
      </c>
      <c r="R16" s="2">
        <f>'ចំ.មេ-ឧសភា'!K44</f>
        <v>1</v>
      </c>
      <c r="S16" s="2">
        <f>'ចំ.មេ-ឧសភា'!L44</f>
        <v>0</v>
      </c>
      <c r="T16" s="2">
        <f>'ចំ.មេ-ឧសភា'!M44</f>
        <v>0</v>
      </c>
      <c r="U16" s="2">
        <f>'ចំ.មេ-ឧសភា'!N44</f>
        <v>0</v>
      </c>
      <c r="V16" s="2">
        <f>'ចំ.មេ-ឧសភា'!O44</f>
        <v>0</v>
      </c>
      <c r="W16" s="37"/>
      <c r="X16" s="2">
        <v>9</v>
      </c>
      <c r="Y16" s="2">
        <f>ចំ.មិថុនា!B19</f>
        <v>7451</v>
      </c>
      <c r="Z16" s="2" t="str">
        <f>ចំ.មិថុនា!C19</f>
        <v>ជា សេងហៃ</v>
      </c>
      <c r="AA16" s="2" t="str">
        <f>ចំ.មិថុនា!D19</f>
        <v>ប្រុស</v>
      </c>
      <c r="AB16" s="2">
        <f>ចំ.មិថុនា!H19</f>
        <v>0</v>
      </c>
      <c r="AC16" s="2" t="str">
        <f>ចំ.មិថុនា!I19</f>
        <v>F</v>
      </c>
      <c r="AD16" s="2">
        <f>ចំ.មិថុនា!K19</f>
        <v>1</v>
      </c>
      <c r="AE16" s="2">
        <f>ចំ.មិថុនា!L19</f>
        <v>0</v>
      </c>
      <c r="AF16" s="2">
        <f>ចំ.មិថុនា!M19</f>
        <v>0</v>
      </c>
      <c r="AG16" s="2">
        <f>ចំ.មិថុនា!N19</f>
        <v>0</v>
      </c>
      <c r="AH16" s="2">
        <f>ចំ.មិថុនា!O19</f>
        <v>0</v>
      </c>
      <c r="AI16" s="2">
        <v>34</v>
      </c>
      <c r="AJ16" s="2">
        <f>ចំ.មិថុនា!B44</f>
        <v>7925</v>
      </c>
      <c r="AK16" s="2" t="str">
        <f>ចំ.មិថុនា!C44</f>
        <v>សុធា បញ្ចពណ៌</v>
      </c>
      <c r="AL16" s="2" t="str">
        <f>ចំ.មិថុនា!D44</f>
        <v>ស្រី</v>
      </c>
      <c r="AM16" s="2">
        <f>ចំ.មិថុនា!H44</f>
        <v>0</v>
      </c>
      <c r="AN16" s="2" t="str">
        <f>ចំ.មិថុនា!I44</f>
        <v>F</v>
      </c>
      <c r="AO16" s="2">
        <f>ចំ.មិថុនា!K44</f>
        <v>1</v>
      </c>
      <c r="AP16" s="2">
        <f>ចំ.មិថុនា!L44</f>
        <v>0</v>
      </c>
      <c r="AQ16" s="2">
        <f>ចំ.មិថុនា!M44</f>
        <v>0</v>
      </c>
      <c r="AR16" s="2">
        <f>ចំ.មិថុនា!N44</f>
        <v>0</v>
      </c>
      <c r="AS16" s="2">
        <f>ចំ.មិថុនា!O44</f>
        <v>0</v>
      </c>
      <c r="AT16" s="38"/>
      <c r="AU16" s="2">
        <v>9</v>
      </c>
      <c r="AV16" s="2">
        <f>ចំ.កក្កដា!B19</f>
        <v>7451</v>
      </c>
      <c r="AW16" s="2" t="str">
        <f>ចំ.កក្កដា!C19</f>
        <v>ជា សេងហៃ</v>
      </c>
      <c r="AX16" s="2" t="str">
        <f>ចំ.កក្កដា!D19</f>
        <v>ប្រុស</v>
      </c>
      <c r="AY16" s="2">
        <f>ចំ.កក្កដា!H19</f>
        <v>11</v>
      </c>
      <c r="AZ16" s="2" t="str">
        <f>ចំ.កក្កដា!I19</f>
        <v>F</v>
      </c>
      <c r="BA16" s="2">
        <f>ចំ.កក្កដា!K19</f>
        <v>37</v>
      </c>
      <c r="BB16" s="2">
        <f>ចំ.កក្កដា!L19</f>
        <v>0</v>
      </c>
      <c r="BC16" s="2">
        <f>ចំ.កក្កដា!M19</f>
        <v>0</v>
      </c>
      <c r="BD16" s="2">
        <f>ចំ.កក្កដា!N19</f>
        <v>0</v>
      </c>
      <c r="BE16" s="2">
        <f>ចំ.កក្កដា!O19</f>
        <v>0</v>
      </c>
      <c r="BF16" s="2">
        <v>34</v>
      </c>
      <c r="BG16" s="2">
        <f>ចំ.កក្កដា!B44</f>
        <v>7925</v>
      </c>
      <c r="BH16" s="2" t="str">
        <f>ចំ.កក្កដា!C44</f>
        <v>សុធា បញ្ចពណ៌</v>
      </c>
      <c r="BI16" s="2" t="str">
        <f>ចំ.កក្កដា!D44</f>
        <v>ស្រី</v>
      </c>
      <c r="BJ16" s="2">
        <f>ចំ.កក្កដា!H44</f>
        <v>36</v>
      </c>
      <c r="BK16" s="2" t="str">
        <f>ចំ.កក្កដា!I44</f>
        <v>C</v>
      </c>
      <c r="BL16" s="2">
        <f>ចំ.កក្កដា!K44</f>
        <v>12</v>
      </c>
      <c r="BM16" s="2">
        <f>ចំ.កក្កដា!L44</f>
        <v>0</v>
      </c>
      <c r="BN16" s="2">
        <f>ចំ.កក្កដា!M44</f>
        <v>0</v>
      </c>
      <c r="BO16" s="2">
        <f>ចំ.កក្កដា!N44</f>
        <v>0</v>
      </c>
      <c r="BP16" s="2">
        <f>ចំ.កក្កដា!O44</f>
        <v>0</v>
      </c>
      <c r="BQ16" s="38"/>
      <c r="BR16" s="2">
        <v>9</v>
      </c>
      <c r="BS16" s="2">
        <f>ចំ.សីហា!B19</f>
        <v>7451</v>
      </c>
      <c r="BT16" s="2" t="str">
        <f>ចំ.សីហា!C19</f>
        <v>ជា សេងហៃ</v>
      </c>
      <c r="BU16" s="2" t="str">
        <f>ចំ.សីហា!D19</f>
        <v>ប្រុស</v>
      </c>
      <c r="BV16" s="2">
        <f>ចំ.សីហា!H19</f>
        <v>11</v>
      </c>
      <c r="BW16" s="2" t="str">
        <f>ចំ.សីហា!I19</f>
        <v>F</v>
      </c>
      <c r="BX16" s="2">
        <f>ចំ.សីហា!K19</f>
        <v>37</v>
      </c>
      <c r="BY16" s="2">
        <f>ចំ.សីហា!L19</f>
        <v>2</v>
      </c>
      <c r="BZ16" s="2">
        <f>ចំ.សីហា!M19</f>
        <v>2</v>
      </c>
      <c r="CA16" s="2">
        <f>ចំ.សីហា!N19</f>
        <v>2</v>
      </c>
      <c r="CB16" s="2">
        <f>ចំ.សីហា!O19</f>
        <v>6</v>
      </c>
      <c r="CC16" s="2">
        <v>34</v>
      </c>
      <c r="CD16" s="2">
        <f>ចំ.សីហា!B44</f>
        <v>7925</v>
      </c>
      <c r="CE16" s="2" t="str">
        <f>ចំ.សីហា!C44</f>
        <v>សុធា បញ្ចពណ៌</v>
      </c>
      <c r="CF16" s="2" t="str">
        <f>ចំ.សីហា!D44</f>
        <v>ស្រី</v>
      </c>
      <c r="CG16" s="2">
        <f>ចំ.សីហា!H44</f>
        <v>36</v>
      </c>
      <c r="CH16" s="2" t="str">
        <f>ចំ.សីហា!I44</f>
        <v>C</v>
      </c>
      <c r="CI16" s="2">
        <f>ចំ.សីហា!K44</f>
        <v>12</v>
      </c>
      <c r="CJ16" s="2">
        <f>ចំ.សីហា!L44</f>
        <v>2</v>
      </c>
      <c r="CK16" s="2">
        <f>ចំ.សីហា!M44</f>
        <v>2</v>
      </c>
      <c r="CL16" s="2">
        <f>ចំ.សីហា!N44</f>
        <v>2</v>
      </c>
      <c r="CM16" s="2">
        <f>ចំ.សីហា!O44</f>
        <v>6</v>
      </c>
      <c r="CN16" s="38"/>
      <c r="CO16" s="2">
        <v>9</v>
      </c>
      <c r="CP16" s="2">
        <f>'ប្រឡង.ឆ.ទី២'!B19</f>
        <v>7451</v>
      </c>
      <c r="CQ16" s="2" t="str">
        <f>'ប្រឡង.ឆ.ទី២'!C19</f>
        <v>ជា សេងហៃ</v>
      </c>
      <c r="CR16" s="2" t="str">
        <f>'ប្រឡង.ឆ.ទី២'!D19</f>
        <v>ប្រុស</v>
      </c>
      <c r="CS16" s="2">
        <f>'ប្រឡង.ឆ.ទី២'!H19</f>
        <v>11</v>
      </c>
      <c r="CT16" s="2" t="str">
        <f>'ប្រឡង.ឆ.ទី២'!I19</f>
        <v>F</v>
      </c>
      <c r="CU16" s="2" t="e">
        <f>'ប្រឡង.ឆ.ទី២'!K19</f>
        <v>#N/A</v>
      </c>
      <c r="CV16" s="2">
        <f>'ប្រឡង.ឆ.ទី២'!L19</f>
        <v>2</v>
      </c>
      <c r="CW16" s="2">
        <f>'ប្រឡង.ឆ.ទី២'!M19</f>
        <v>2</v>
      </c>
      <c r="CX16" s="2">
        <f>'ប្រឡង.ឆ.ទី២'!N19</f>
        <v>2</v>
      </c>
      <c r="CY16" s="2">
        <f>'ប្រឡង.ឆ.ទី២'!O19</f>
        <v>6</v>
      </c>
      <c r="CZ16" s="2">
        <v>34</v>
      </c>
      <c r="DA16" s="2">
        <f>'ប្រឡង.ឆ.ទី២'!B44</f>
        <v>7925</v>
      </c>
      <c r="DB16" s="2" t="str">
        <f>'ប្រឡង.ឆ.ទី២'!C44</f>
        <v>សុធា បញ្ចពណ៌</v>
      </c>
      <c r="DC16" s="2" t="str">
        <f>'ប្រឡង.ឆ.ទី២'!D44</f>
        <v>ស្រី</v>
      </c>
      <c r="DD16" s="2">
        <f>'ប្រឡង.ឆ.ទី២'!H44</f>
        <v>36</v>
      </c>
      <c r="DE16" s="2" t="str">
        <f>'ប្រឡង.ឆ.ទី២'!I44</f>
        <v>C</v>
      </c>
      <c r="DF16" s="2" t="e">
        <f>'ប្រឡង.ឆ.ទី២'!K44</f>
        <v>#N/A</v>
      </c>
      <c r="DG16" s="2">
        <f>'ប្រឡង.ឆ.ទី២'!L44</f>
        <v>2</v>
      </c>
      <c r="DH16" s="2">
        <f>'ប្រឡង.ឆ.ទី២'!M44</f>
        <v>2</v>
      </c>
      <c r="DI16" s="2">
        <f>'ប្រឡង.ឆ.ទី២'!N44</f>
        <v>2</v>
      </c>
      <c r="DJ16" s="2">
        <f>'ប្រឡង.ឆ.ទី២'!O44</f>
        <v>6</v>
      </c>
      <c r="DK16" s="38"/>
      <c r="DL16" s="2">
        <v>9</v>
      </c>
      <c r="DM16" s="2">
        <f>ប្រចាំឆ.ទី២!B19</f>
        <v>7451</v>
      </c>
      <c r="DN16" s="2" t="str">
        <f>ប្រចាំឆ.ទី២!C19</f>
        <v>ជា សេងហៃ</v>
      </c>
      <c r="DO16" s="2" t="str">
        <f>ប្រចាំឆ.ទី២!D19</f>
        <v>ប្រុស</v>
      </c>
      <c r="DP16" s="75">
        <f>ប្រចាំឆ.ទី២!G19</f>
        <v>5.5</v>
      </c>
      <c r="DQ16" s="75">
        <f>ប្រចាំឆ.ទី២!H19</f>
        <v>11</v>
      </c>
      <c r="DR16" s="75">
        <f>ប្រចាំឆ.ទី២!I19</f>
        <v>8.25</v>
      </c>
      <c r="DS16" s="75" t="str">
        <f>ប្រចាំឆ.ទី២!J19</f>
        <v>F</v>
      </c>
      <c r="DT16" s="75" t="str">
        <f>ប្រចាំឆ.ទី១!K19</f>
        <v>ខ្សោយ</v>
      </c>
      <c r="DU16" s="76">
        <f>ប្រចាំឆ.ទី២!L19</f>
        <v>37</v>
      </c>
      <c r="DV16" s="76">
        <f>ប្រចាំឆ.ទី២!M19</f>
        <v>4</v>
      </c>
      <c r="DW16" s="76">
        <f>ប្រចាំឆ.ទី២!N19</f>
        <v>4</v>
      </c>
      <c r="DX16" s="76">
        <f>ប្រចាំឆ.ទី២!O19</f>
        <v>4</v>
      </c>
      <c r="DY16" s="76">
        <f>ប្រចាំឆ.ទី២!P19</f>
        <v>12</v>
      </c>
      <c r="DZ16" s="2">
        <v>34</v>
      </c>
      <c r="EA16" s="2">
        <f>ប្រចាំឆ.ទី២!B44</f>
        <v>7925</v>
      </c>
      <c r="EB16" s="2" t="str">
        <f>ប្រចាំឆ.ទី២!C44</f>
        <v>សុធា បញ្ចពណ៌</v>
      </c>
      <c r="EC16" s="2" t="str">
        <f>ប្រចាំឆ.ទី២!D44</f>
        <v>ស្រី</v>
      </c>
      <c r="ED16" s="75">
        <f>ប្រចាំឆ.ទី២!G44</f>
        <v>18</v>
      </c>
      <c r="EE16" s="75">
        <f>ប្រចាំឆ.ទី២!H44</f>
        <v>36</v>
      </c>
      <c r="EF16" s="75">
        <f>ប្រចាំឆ.ទី២!I44</f>
        <v>27</v>
      </c>
      <c r="EG16" s="75" t="str">
        <f>ប្រចាំឆ.ទី២!J44</f>
        <v>E</v>
      </c>
      <c r="EH16" s="75" t="str">
        <f>ប្រចាំឆ.ទី១!K44</f>
        <v>ខ្សោយ</v>
      </c>
      <c r="EI16" s="76">
        <f>ប្រចាំឆ.ទី២!L44</f>
        <v>12</v>
      </c>
      <c r="EJ16" s="76">
        <f>ប្រចាំឆ.ទី២!M44</f>
        <v>4</v>
      </c>
      <c r="EK16" s="76">
        <f>ប្រចាំឆ.ទី២!N44</f>
        <v>4</v>
      </c>
      <c r="EL16" s="76">
        <f>ប្រចាំឆ.ទី២!O44</f>
        <v>4</v>
      </c>
      <c r="EM16" s="76">
        <f>ប្រចាំឆ.ទី២!P44</f>
        <v>12</v>
      </c>
    </row>
    <row r="17" spans="1:143" s="29" customFormat="1" ht="25.2">
      <c r="A17" s="2">
        <v>10</v>
      </c>
      <c r="B17" s="8">
        <f>'ចំ.មេ-ឧសភា'!B20</f>
        <v>7452</v>
      </c>
      <c r="C17" s="41" t="str">
        <f>'ចំ.មេ-ឧសភា'!C20</f>
        <v>ជឿន សូរិយា</v>
      </c>
      <c r="D17" s="8" t="str">
        <f>'ចំ.មេ-ឧសភា'!D20</f>
        <v>ស្រី</v>
      </c>
      <c r="E17" s="76">
        <f>'ចំ.មេ-ឧសភា'!H20</f>
        <v>0</v>
      </c>
      <c r="F17" s="76" t="str">
        <f>'ចំ.មេ-ឧសភា'!I20</f>
        <v>F</v>
      </c>
      <c r="G17" s="2">
        <f>'ចំ.មេ-ឧសភា'!K20</f>
        <v>1</v>
      </c>
      <c r="H17" s="2">
        <f>'ចំ.មេ-ឧសភា'!L20</f>
        <v>0</v>
      </c>
      <c r="I17" s="2">
        <f>'ចំ.មេ-ឧសភា'!M20</f>
        <v>0</v>
      </c>
      <c r="J17" s="2">
        <f>'ចំ.មេ-ឧសភា'!N20</f>
        <v>0</v>
      </c>
      <c r="K17" s="2">
        <f>'ចំ.មេ-ឧសភា'!O20</f>
        <v>0</v>
      </c>
      <c r="L17" s="2">
        <v>35</v>
      </c>
      <c r="M17" s="8">
        <f>'ចំ.មេ-ឧសភា'!B45</f>
        <v>7514</v>
      </c>
      <c r="N17" s="8" t="str">
        <f>'ចំ.មេ-ឧសភា'!C45</f>
        <v>ស្រ៊ុង លាងអ៊ី</v>
      </c>
      <c r="O17" s="8" t="str">
        <f>'ចំ.មេ-ឧសភា'!D45</f>
        <v>ស្រី</v>
      </c>
      <c r="P17" s="76">
        <f>'ចំ.មេ-ឧសភា'!H45</f>
        <v>0</v>
      </c>
      <c r="Q17" s="76" t="str">
        <f>'ចំ.មេ-ឧសភា'!I45</f>
        <v>F</v>
      </c>
      <c r="R17" s="2">
        <f>'ចំ.មេ-ឧសភា'!K45</f>
        <v>1</v>
      </c>
      <c r="S17" s="2">
        <f>'ចំ.មេ-ឧសភា'!L45</f>
        <v>0</v>
      </c>
      <c r="T17" s="2">
        <f>'ចំ.មេ-ឧសភា'!M45</f>
        <v>0</v>
      </c>
      <c r="U17" s="2">
        <f>'ចំ.មេ-ឧសភា'!N45</f>
        <v>0</v>
      </c>
      <c r="V17" s="2">
        <f>'ចំ.មេ-ឧសភា'!O45</f>
        <v>0</v>
      </c>
      <c r="W17" s="37"/>
      <c r="X17" s="2">
        <v>10</v>
      </c>
      <c r="Y17" s="2">
        <f>ចំ.មិថុនា!B20</f>
        <v>7452</v>
      </c>
      <c r="Z17" s="2" t="str">
        <f>ចំ.មិថុនា!C20</f>
        <v>ជឿន សូរិយា</v>
      </c>
      <c r="AA17" s="2" t="str">
        <f>ចំ.មិថុនា!D20</f>
        <v>ស្រី</v>
      </c>
      <c r="AB17" s="2">
        <f>ចំ.មិថុនា!H20</f>
        <v>0</v>
      </c>
      <c r="AC17" s="2" t="str">
        <f>ចំ.មិថុនា!I20</f>
        <v>F</v>
      </c>
      <c r="AD17" s="2">
        <f>ចំ.មិថុនា!K20</f>
        <v>1</v>
      </c>
      <c r="AE17" s="2">
        <f>ចំ.មិថុនា!L20</f>
        <v>0</v>
      </c>
      <c r="AF17" s="2">
        <f>ចំ.មិថុនា!M20</f>
        <v>0</v>
      </c>
      <c r="AG17" s="2">
        <f>ចំ.មិថុនា!N20</f>
        <v>0</v>
      </c>
      <c r="AH17" s="2">
        <f>ចំ.មិថុនា!O20</f>
        <v>0</v>
      </c>
      <c r="AI17" s="2">
        <v>35</v>
      </c>
      <c r="AJ17" s="2">
        <f>ចំ.មិថុនា!B45</f>
        <v>7514</v>
      </c>
      <c r="AK17" s="2" t="str">
        <f>ចំ.មិថុនា!C45</f>
        <v>ស្រ៊ុង លាងអ៊ី</v>
      </c>
      <c r="AL17" s="2" t="str">
        <f>ចំ.មិថុនា!D45</f>
        <v>ស្រី</v>
      </c>
      <c r="AM17" s="2">
        <f>ចំ.មិថុនា!H45</f>
        <v>0</v>
      </c>
      <c r="AN17" s="2" t="str">
        <f>ចំ.មិថុនា!I45</f>
        <v>F</v>
      </c>
      <c r="AO17" s="2">
        <f>ចំ.មិថុនា!K45</f>
        <v>1</v>
      </c>
      <c r="AP17" s="2">
        <f>ចំ.មិថុនា!L45</f>
        <v>0</v>
      </c>
      <c r="AQ17" s="2">
        <f>ចំ.មិថុនា!M45</f>
        <v>0</v>
      </c>
      <c r="AR17" s="2">
        <f>ចំ.មិថុនា!N45</f>
        <v>0</v>
      </c>
      <c r="AS17" s="2">
        <f>ចំ.មិថុនា!O45</f>
        <v>0</v>
      </c>
      <c r="AT17" s="38"/>
      <c r="AU17" s="2">
        <v>10</v>
      </c>
      <c r="AV17" s="2">
        <f>ចំ.កក្កដា!B20</f>
        <v>7452</v>
      </c>
      <c r="AW17" s="2" t="str">
        <f>ចំ.កក្កដា!C20</f>
        <v>ជឿន សូរិយា</v>
      </c>
      <c r="AX17" s="2" t="str">
        <f>ចំ.កក្កដា!D20</f>
        <v>ស្រី</v>
      </c>
      <c r="AY17" s="2">
        <f>ចំ.កក្កដា!H20</f>
        <v>12</v>
      </c>
      <c r="AZ17" s="2" t="str">
        <f>ចំ.កក្កដា!I20</f>
        <v>F</v>
      </c>
      <c r="BA17" s="2">
        <f>ចំ.កក្កដា!K20</f>
        <v>36</v>
      </c>
      <c r="BB17" s="2">
        <f>ចំ.កក្កដា!L20</f>
        <v>0</v>
      </c>
      <c r="BC17" s="2">
        <f>ចំ.កក្កដា!M20</f>
        <v>0</v>
      </c>
      <c r="BD17" s="2">
        <f>ចំ.កក្កដា!N20</f>
        <v>0</v>
      </c>
      <c r="BE17" s="2">
        <f>ចំ.កក្កដា!O20</f>
        <v>0</v>
      </c>
      <c r="BF17" s="2">
        <v>35</v>
      </c>
      <c r="BG17" s="2">
        <f>ចំ.កក្កដា!B45</f>
        <v>7514</v>
      </c>
      <c r="BH17" s="2" t="str">
        <f>ចំ.កក្កដា!C45</f>
        <v>ស្រ៊ុង លាងអ៊ី</v>
      </c>
      <c r="BI17" s="2" t="str">
        <f>ចំ.កក្កដា!D45</f>
        <v>ស្រី</v>
      </c>
      <c r="BJ17" s="2">
        <f>ចំ.កក្កដា!H45</f>
        <v>37</v>
      </c>
      <c r="BK17" s="2" t="str">
        <f>ចំ.កក្កដា!I45</f>
        <v>C</v>
      </c>
      <c r="BL17" s="2">
        <f>ចំ.កក្កដា!K45</f>
        <v>11</v>
      </c>
      <c r="BM17" s="2">
        <f>ចំ.កក្កដា!L45</f>
        <v>0</v>
      </c>
      <c r="BN17" s="2">
        <f>ចំ.កក្កដា!M45</f>
        <v>0</v>
      </c>
      <c r="BO17" s="2">
        <f>ចំ.កក្កដា!N45</f>
        <v>0</v>
      </c>
      <c r="BP17" s="2">
        <f>ចំ.កក្កដា!O45</f>
        <v>0</v>
      </c>
      <c r="BQ17" s="38"/>
      <c r="BR17" s="2">
        <v>10</v>
      </c>
      <c r="BS17" s="2">
        <f>ចំ.សីហា!B20</f>
        <v>7452</v>
      </c>
      <c r="BT17" s="2" t="str">
        <f>ចំ.សីហា!C20</f>
        <v>ជឿន សូរិយា</v>
      </c>
      <c r="BU17" s="2" t="str">
        <f>ចំ.សីហា!D20</f>
        <v>ស្រី</v>
      </c>
      <c r="BV17" s="2">
        <f>ចំ.សីហា!H20</f>
        <v>12</v>
      </c>
      <c r="BW17" s="2" t="str">
        <f>ចំ.សីហា!I20</f>
        <v>F</v>
      </c>
      <c r="BX17" s="2">
        <f>ចំ.សីហា!K20</f>
        <v>36</v>
      </c>
      <c r="BY17" s="2">
        <f>ចំ.សីហា!L20</f>
        <v>2</v>
      </c>
      <c r="BZ17" s="2">
        <f>ចំ.សីហា!M20</f>
        <v>2</v>
      </c>
      <c r="CA17" s="2">
        <f>ចំ.សីហា!N20</f>
        <v>2</v>
      </c>
      <c r="CB17" s="2">
        <f>ចំ.សីហា!O20</f>
        <v>6</v>
      </c>
      <c r="CC17" s="2">
        <v>35</v>
      </c>
      <c r="CD17" s="2">
        <f>ចំ.សីហា!B45</f>
        <v>7514</v>
      </c>
      <c r="CE17" s="2" t="str">
        <f>ចំ.សីហា!C45</f>
        <v>ស្រ៊ុង លាងអ៊ី</v>
      </c>
      <c r="CF17" s="2" t="str">
        <f>ចំ.សីហា!D45</f>
        <v>ស្រី</v>
      </c>
      <c r="CG17" s="2">
        <f>ចំ.សីហា!H45</f>
        <v>37</v>
      </c>
      <c r="CH17" s="2" t="str">
        <f>ចំ.សីហា!I45</f>
        <v>C</v>
      </c>
      <c r="CI17" s="2">
        <f>ចំ.សីហា!K45</f>
        <v>11</v>
      </c>
      <c r="CJ17" s="2">
        <f>ចំ.សីហា!L45</f>
        <v>2</v>
      </c>
      <c r="CK17" s="2">
        <f>ចំ.សីហា!M45</f>
        <v>2</v>
      </c>
      <c r="CL17" s="2">
        <f>ចំ.សីហា!N45</f>
        <v>2</v>
      </c>
      <c r="CM17" s="2">
        <f>ចំ.សីហា!O45</f>
        <v>6</v>
      </c>
      <c r="CN17" s="38"/>
      <c r="CO17" s="2">
        <v>10</v>
      </c>
      <c r="CP17" s="2">
        <f>'ប្រឡង.ឆ.ទី២'!B20</f>
        <v>7452</v>
      </c>
      <c r="CQ17" s="2" t="str">
        <f>'ប្រឡង.ឆ.ទី២'!C20</f>
        <v>ជឿន សូរិយា</v>
      </c>
      <c r="CR17" s="2" t="str">
        <f>'ប្រឡង.ឆ.ទី២'!D20</f>
        <v>ស្រី</v>
      </c>
      <c r="CS17" s="2">
        <f>'ប្រឡង.ឆ.ទី២'!H20</f>
        <v>12</v>
      </c>
      <c r="CT17" s="2" t="str">
        <f>'ប្រឡង.ឆ.ទី២'!I20</f>
        <v>F</v>
      </c>
      <c r="CU17" s="2" t="e">
        <f>'ប្រឡង.ឆ.ទី២'!K20</f>
        <v>#N/A</v>
      </c>
      <c r="CV17" s="2">
        <f>'ប្រឡង.ឆ.ទី២'!L20</f>
        <v>2</v>
      </c>
      <c r="CW17" s="2">
        <f>'ប្រឡង.ឆ.ទី២'!M20</f>
        <v>2</v>
      </c>
      <c r="CX17" s="2">
        <f>'ប្រឡង.ឆ.ទី២'!N20</f>
        <v>2</v>
      </c>
      <c r="CY17" s="2">
        <f>'ប្រឡង.ឆ.ទី២'!O20</f>
        <v>6</v>
      </c>
      <c r="CZ17" s="2">
        <v>35</v>
      </c>
      <c r="DA17" s="2">
        <f>'ប្រឡង.ឆ.ទី២'!B45</f>
        <v>7514</v>
      </c>
      <c r="DB17" s="2" t="str">
        <f>'ប្រឡង.ឆ.ទី២'!C45</f>
        <v>ស្រ៊ុង លាងអ៊ី</v>
      </c>
      <c r="DC17" s="2" t="str">
        <f>'ប្រឡង.ឆ.ទី២'!D45</f>
        <v>ស្រី</v>
      </c>
      <c r="DD17" s="2">
        <f>'ប្រឡង.ឆ.ទី២'!H45</f>
        <v>37</v>
      </c>
      <c r="DE17" s="2" t="str">
        <f>'ប្រឡង.ឆ.ទី២'!I45</f>
        <v>C</v>
      </c>
      <c r="DF17" s="2" t="e">
        <f>'ប្រឡង.ឆ.ទី២'!K45</f>
        <v>#N/A</v>
      </c>
      <c r="DG17" s="2">
        <f>'ប្រឡង.ឆ.ទី២'!L45</f>
        <v>2</v>
      </c>
      <c r="DH17" s="2">
        <f>'ប្រឡង.ឆ.ទី២'!M45</f>
        <v>2</v>
      </c>
      <c r="DI17" s="2">
        <f>'ប្រឡង.ឆ.ទី២'!N45</f>
        <v>2</v>
      </c>
      <c r="DJ17" s="2">
        <f>'ប្រឡង.ឆ.ទី២'!O45</f>
        <v>6</v>
      </c>
      <c r="DK17" s="38"/>
      <c r="DL17" s="2">
        <v>10</v>
      </c>
      <c r="DM17" s="2">
        <f>ប្រចាំឆ.ទី២!B20</f>
        <v>7452</v>
      </c>
      <c r="DN17" s="2" t="str">
        <f>ប្រចាំឆ.ទី២!C20</f>
        <v>ជឿន សូរិយា</v>
      </c>
      <c r="DO17" s="2" t="str">
        <f>ប្រចាំឆ.ទី២!D20</f>
        <v>ស្រី</v>
      </c>
      <c r="DP17" s="75">
        <f>ប្រចាំឆ.ទី២!G20</f>
        <v>6</v>
      </c>
      <c r="DQ17" s="75">
        <f>ប្រចាំឆ.ទី២!H20</f>
        <v>12</v>
      </c>
      <c r="DR17" s="75">
        <f>ប្រចាំឆ.ទី២!I20</f>
        <v>9</v>
      </c>
      <c r="DS17" s="75" t="str">
        <f>ប្រចាំឆ.ទី២!J20</f>
        <v>F</v>
      </c>
      <c r="DT17" s="75" t="str">
        <f>ប្រចាំឆ.ទី១!K20</f>
        <v>ខ្សោយ</v>
      </c>
      <c r="DU17" s="76">
        <f>ប្រចាំឆ.ទី២!L20</f>
        <v>36</v>
      </c>
      <c r="DV17" s="76">
        <f>ប្រចាំឆ.ទី២!M20</f>
        <v>4</v>
      </c>
      <c r="DW17" s="76">
        <f>ប្រចាំឆ.ទី២!N20</f>
        <v>4</v>
      </c>
      <c r="DX17" s="76">
        <f>ប្រចាំឆ.ទី២!O20</f>
        <v>4</v>
      </c>
      <c r="DY17" s="76">
        <f>ប្រចាំឆ.ទី២!P20</f>
        <v>12</v>
      </c>
      <c r="DZ17" s="2">
        <v>35</v>
      </c>
      <c r="EA17" s="2">
        <f>ប្រចាំឆ.ទី២!B45</f>
        <v>7514</v>
      </c>
      <c r="EB17" s="2" t="str">
        <f>ប្រចាំឆ.ទី២!C45</f>
        <v>ស្រ៊ុង លាងអ៊ី</v>
      </c>
      <c r="EC17" s="2" t="str">
        <f>ប្រចាំឆ.ទី២!D45</f>
        <v>ស្រី</v>
      </c>
      <c r="ED17" s="75">
        <f>ប្រចាំឆ.ទី២!G45</f>
        <v>18.5</v>
      </c>
      <c r="EE17" s="75">
        <f>ប្រចាំឆ.ទី២!H45</f>
        <v>37</v>
      </c>
      <c r="EF17" s="75">
        <f>ប្រចាំឆ.ទី២!I45</f>
        <v>27.75</v>
      </c>
      <c r="EG17" s="75" t="str">
        <f>ប្រចាំឆ.ទី២!J45</f>
        <v>E</v>
      </c>
      <c r="EH17" s="75" t="str">
        <f>ប្រចាំឆ.ទី១!K45</f>
        <v xml:space="preserve"> មិនចាត់ថ្នាក់</v>
      </c>
      <c r="EI17" s="76">
        <f>ប្រចាំឆ.ទី២!L45</f>
        <v>11</v>
      </c>
      <c r="EJ17" s="76">
        <f>ប្រចាំឆ.ទី២!M45</f>
        <v>4</v>
      </c>
      <c r="EK17" s="76">
        <f>ប្រចាំឆ.ទី២!N45</f>
        <v>4</v>
      </c>
      <c r="EL17" s="76">
        <f>ប្រចាំឆ.ទី២!O45</f>
        <v>4</v>
      </c>
      <c r="EM17" s="76">
        <f>ប្រចាំឆ.ទី២!P45</f>
        <v>12</v>
      </c>
    </row>
    <row r="18" spans="1:143" s="29" customFormat="1" ht="25.2">
      <c r="A18" s="2">
        <v>11</v>
      </c>
      <c r="B18" s="8">
        <f>'ចំ.មេ-ឧសភា'!B21</f>
        <v>7858</v>
      </c>
      <c r="C18" s="41" t="str">
        <f>'ចំ.មេ-ឧសភា'!C21</f>
        <v>ឈាង សុវណ្ណរា</v>
      </c>
      <c r="D18" s="8" t="str">
        <f>'ចំ.មេ-ឧសភា'!D21</f>
        <v>ប្រុស</v>
      </c>
      <c r="E18" s="76">
        <f>'ចំ.មេ-ឧសភា'!H21</f>
        <v>0</v>
      </c>
      <c r="F18" s="76" t="str">
        <f>'ចំ.មេ-ឧសភា'!I21</f>
        <v>F</v>
      </c>
      <c r="G18" s="2">
        <f>'ចំ.មេ-ឧសភា'!K21</f>
        <v>1</v>
      </c>
      <c r="H18" s="2">
        <f>'ចំ.មេ-ឧសភា'!L21</f>
        <v>0</v>
      </c>
      <c r="I18" s="2">
        <f>'ចំ.មេ-ឧសភា'!M21</f>
        <v>0</v>
      </c>
      <c r="J18" s="2">
        <f>'ចំ.មេ-ឧសភា'!N21</f>
        <v>0</v>
      </c>
      <c r="K18" s="2">
        <f>'ចំ.មេ-ឧសភា'!O21</f>
        <v>0</v>
      </c>
      <c r="L18" s="2">
        <v>36</v>
      </c>
      <c r="M18" s="8">
        <f>'ចំ.មេ-ឧសភា'!B46</f>
        <v>7932</v>
      </c>
      <c r="N18" s="8" t="str">
        <f>'ចំ.មេ-ឧសភា'!C46</f>
        <v>ស្រេង គីមឡេង</v>
      </c>
      <c r="O18" s="8" t="str">
        <f>'ចំ.មេ-ឧសភា'!D46</f>
        <v>ស្រី</v>
      </c>
      <c r="P18" s="76">
        <f>'ចំ.មេ-ឧសភា'!H46</f>
        <v>0</v>
      </c>
      <c r="Q18" s="76" t="str">
        <f>'ចំ.មេ-ឧសភា'!I46</f>
        <v>F</v>
      </c>
      <c r="R18" s="2">
        <f>'ចំ.មេ-ឧសភា'!K46</f>
        <v>1</v>
      </c>
      <c r="S18" s="2">
        <f>'ចំ.មេ-ឧសភា'!L46</f>
        <v>0</v>
      </c>
      <c r="T18" s="2">
        <f>'ចំ.មេ-ឧសភា'!M46</f>
        <v>0</v>
      </c>
      <c r="U18" s="2">
        <f>'ចំ.មេ-ឧសភា'!N46</f>
        <v>0</v>
      </c>
      <c r="V18" s="2">
        <f>'ចំ.មេ-ឧសភា'!O46</f>
        <v>0</v>
      </c>
      <c r="W18" s="37"/>
      <c r="X18" s="2">
        <v>11</v>
      </c>
      <c r="Y18" s="2">
        <f>ចំ.មិថុនា!B21</f>
        <v>7858</v>
      </c>
      <c r="Z18" s="2" t="str">
        <f>ចំ.មិថុនា!C21</f>
        <v>ឈាង សុវណ្ណរា</v>
      </c>
      <c r="AA18" s="2" t="str">
        <f>ចំ.មិថុនា!D21</f>
        <v>ប្រុស</v>
      </c>
      <c r="AB18" s="2">
        <f>ចំ.មិថុនា!H21</f>
        <v>0</v>
      </c>
      <c r="AC18" s="2" t="str">
        <f>ចំ.មិថុនា!I21</f>
        <v>F</v>
      </c>
      <c r="AD18" s="2">
        <f>ចំ.មិថុនា!K21</f>
        <v>1</v>
      </c>
      <c r="AE18" s="2">
        <f>ចំ.មិថុនា!L21</f>
        <v>0</v>
      </c>
      <c r="AF18" s="2">
        <f>ចំ.មិថុនា!M21</f>
        <v>0</v>
      </c>
      <c r="AG18" s="2">
        <f>ចំ.មិថុនា!N21</f>
        <v>0</v>
      </c>
      <c r="AH18" s="2">
        <f>ចំ.មិថុនា!O21</f>
        <v>0</v>
      </c>
      <c r="AI18" s="2">
        <v>36</v>
      </c>
      <c r="AJ18" s="2">
        <f>ចំ.មិថុនា!B46</f>
        <v>7932</v>
      </c>
      <c r="AK18" s="2" t="str">
        <f>ចំ.មិថុនា!C46</f>
        <v>ស្រេង គីមឡេង</v>
      </c>
      <c r="AL18" s="2" t="str">
        <f>ចំ.មិថុនា!D46</f>
        <v>ស្រី</v>
      </c>
      <c r="AM18" s="2">
        <f>ចំ.មិថុនា!H46</f>
        <v>0</v>
      </c>
      <c r="AN18" s="2" t="str">
        <f>ចំ.មិថុនា!I46</f>
        <v>F</v>
      </c>
      <c r="AO18" s="2">
        <f>ចំ.មិថុនា!K46</f>
        <v>1</v>
      </c>
      <c r="AP18" s="2">
        <f>ចំ.មិថុនា!L46</f>
        <v>0</v>
      </c>
      <c r="AQ18" s="2">
        <f>ចំ.មិថុនា!M46</f>
        <v>0</v>
      </c>
      <c r="AR18" s="2">
        <f>ចំ.មិថុនា!N46</f>
        <v>0</v>
      </c>
      <c r="AS18" s="2">
        <f>ចំ.មិថុនា!O46</f>
        <v>0</v>
      </c>
      <c r="AT18" s="38"/>
      <c r="AU18" s="2">
        <v>11</v>
      </c>
      <c r="AV18" s="2">
        <f>ចំ.កក្កដា!B21</f>
        <v>7858</v>
      </c>
      <c r="AW18" s="2" t="str">
        <f>ចំ.កក្កដា!C21</f>
        <v>ឈាង សុវណ្ណរា</v>
      </c>
      <c r="AX18" s="2" t="str">
        <f>ចំ.កក្កដា!D21</f>
        <v>ប្រុស</v>
      </c>
      <c r="AY18" s="2">
        <f>ចំ.កក្កដា!H21</f>
        <v>13</v>
      </c>
      <c r="AZ18" s="2" t="str">
        <f>ចំ.កក្កដា!I21</f>
        <v>F</v>
      </c>
      <c r="BA18" s="2">
        <f>ចំ.កក្កដា!K21</f>
        <v>35</v>
      </c>
      <c r="BB18" s="2">
        <f>ចំ.កក្កដា!L21</f>
        <v>0</v>
      </c>
      <c r="BC18" s="2">
        <f>ចំ.កក្កដា!M21</f>
        <v>0</v>
      </c>
      <c r="BD18" s="2">
        <f>ចំ.កក្កដា!N21</f>
        <v>0</v>
      </c>
      <c r="BE18" s="2">
        <f>ចំ.កក្កដា!O21</f>
        <v>0</v>
      </c>
      <c r="BF18" s="2">
        <v>36</v>
      </c>
      <c r="BG18" s="2">
        <f>ចំ.កក្កដា!B46</f>
        <v>7932</v>
      </c>
      <c r="BH18" s="2" t="str">
        <f>ចំ.កក្កដា!C46</f>
        <v>ស្រេង គីមឡេង</v>
      </c>
      <c r="BI18" s="2" t="str">
        <f>ចំ.កក្កដា!D46</f>
        <v>ស្រី</v>
      </c>
      <c r="BJ18" s="2">
        <f>ចំ.កក្កដា!H46</f>
        <v>38</v>
      </c>
      <c r="BK18" s="2" t="str">
        <f>ចំ.កក្កដា!I46</f>
        <v>C</v>
      </c>
      <c r="BL18" s="2">
        <f>ចំ.កក្កដា!K46</f>
        <v>10</v>
      </c>
      <c r="BM18" s="2">
        <f>ចំ.កក្កដា!L46</f>
        <v>0</v>
      </c>
      <c r="BN18" s="2">
        <f>ចំ.កក្កដា!M46</f>
        <v>0</v>
      </c>
      <c r="BO18" s="2">
        <f>ចំ.កក្កដា!N46</f>
        <v>0</v>
      </c>
      <c r="BP18" s="2">
        <f>ចំ.កក្កដា!O46</f>
        <v>0</v>
      </c>
      <c r="BQ18" s="38"/>
      <c r="BR18" s="2">
        <v>11</v>
      </c>
      <c r="BS18" s="2">
        <f>ចំ.សីហា!B21</f>
        <v>7858</v>
      </c>
      <c r="BT18" s="2" t="str">
        <f>ចំ.សីហា!C21</f>
        <v>ឈាង សុវណ្ណរា</v>
      </c>
      <c r="BU18" s="2" t="str">
        <f>ចំ.សីហា!D21</f>
        <v>ប្រុស</v>
      </c>
      <c r="BV18" s="2">
        <f>ចំ.សីហា!H21</f>
        <v>13</v>
      </c>
      <c r="BW18" s="2" t="str">
        <f>ចំ.សីហា!I21</f>
        <v>F</v>
      </c>
      <c r="BX18" s="2">
        <f>ចំ.សីហា!K21</f>
        <v>35</v>
      </c>
      <c r="BY18" s="2">
        <f>ចំ.សីហា!L21</f>
        <v>2</v>
      </c>
      <c r="BZ18" s="2">
        <f>ចំ.សីហា!M21</f>
        <v>2</v>
      </c>
      <c r="CA18" s="2">
        <f>ចំ.សីហា!N21</f>
        <v>2</v>
      </c>
      <c r="CB18" s="2">
        <f>ចំ.សីហា!O21</f>
        <v>6</v>
      </c>
      <c r="CC18" s="2">
        <v>36</v>
      </c>
      <c r="CD18" s="2">
        <f>ចំ.សីហា!B46</f>
        <v>7932</v>
      </c>
      <c r="CE18" s="2" t="str">
        <f>ចំ.សីហា!C46</f>
        <v>ស្រេង គីមឡេង</v>
      </c>
      <c r="CF18" s="2" t="str">
        <f>ចំ.សីហា!D46</f>
        <v>ស្រី</v>
      </c>
      <c r="CG18" s="2">
        <f>ចំ.សីហា!H46</f>
        <v>38</v>
      </c>
      <c r="CH18" s="2" t="str">
        <f>ចំ.សីហា!I46</f>
        <v>C</v>
      </c>
      <c r="CI18" s="2">
        <f>ចំ.សីហា!K46</f>
        <v>10</v>
      </c>
      <c r="CJ18" s="2">
        <f>ចំ.សីហា!L46</f>
        <v>2</v>
      </c>
      <c r="CK18" s="2">
        <f>ចំ.សីហា!M46</f>
        <v>2</v>
      </c>
      <c r="CL18" s="2">
        <f>ចំ.សីហា!N46</f>
        <v>2</v>
      </c>
      <c r="CM18" s="2">
        <f>ចំ.សីហា!O46</f>
        <v>6</v>
      </c>
      <c r="CN18" s="38"/>
      <c r="CO18" s="2">
        <v>11</v>
      </c>
      <c r="CP18" s="2">
        <f>'ប្រឡង.ឆ.ទី២'!B21</f>
        <v>7858</v>
      </c>
      <c r="CQ18" s="2" t="str">
        <f>'ប្រឡង.ឆ.ទី២'!C21</f>
        <v>ឈាង សុវណ្ណរា</v>
      </c>
      <c r="CR18" s="2" t="str">
        <f>'ប្រឡង.ឆ.ទី២'!D21</f>
        <v>ប្រុស</v>
      </c>
      <c r="CS18" s="2">
        <f>'ប្រឡង.ឆ.ទី២'!H21</f>
        <v>13</v>
      </c>
      <c r="CT18" s="2" t="str">
        <f>'ប្រឡង.ឆ.ទី២'!I21</f>
        <v>F</v>
      </c>
      <c r="CU18" s="2" t="e">
        <f>'ប្រឡង.ឆ.ទី២'!K21</f>
        <v>#N/A</v>
      </c>
      <c r="CV18" s="2">
        <f>'ប្រឡង.ឆ.ទី២'!L21</f>
        <v>2</v>
      </c>
      <c r="CW18" s="2">
        <f>'ប្រឡង.ឆ.ទី២'!M21</f>
        <v>2</v>
      </c>
      <c r="CX18" s="2">
        <f>'ប្រឡង.ឆ.ទី២'!N21</f>
        <v>2</v>
      </c>
      <c r="CY18" s="2">
        <f>'ប្រឡង.ឆ.ទី២'!O21</f>
        <v>6</v>
      </c>
      <c r="CZ18" s="2">
        <v>36</v>
      </c>
      <c r="DA18" s="2">
        <f>'ប្រឡង.ឆ.ទី២'!B46</f>
        <v>7932</v>
      </c>
      <c r="DB18" s="2" t="str">
        <f>'ប្រឡង.ឆ.ទី២'!C46</f>
        <v>ស្រេង គីមឡេង</v>
      </c>
      <c r="DC18" s="2" t="str">
        <f>'ប្រឡង.ឆ.ទី២'!D46</f>
        <v>ស្រី</v>
      </c>
      <c r="DD18" s="2">
        <f>'ប្រឡង.ឆ.ទី២'!H46</f>
        <v>38</v>
      </c>
      <c r="DE18" s="2" t="str">
        <f>'ប្រឡង.ឆ.ទី២'!I46</f>
        <v>C</v>
      </c>
      <c r="DF18" s="2" t="e">
        <f>'ប្រឡង.ឆ.ទី២'!K46</f>
        <v>#N/A</v>
      </c>
      <c r="DG18" s="2">
        <f>'ប្រឡង.ឆ.ទី២'!L46</f>
        <v>2</v>
      </c>
      <c r="DH18" s="2">
        <f>'ប្រឡង.ឆ.ទី២'!M46</f>
        <v>2</v>
      </c>
      <c r="DI18" s="2">
        <f>'ប្រឡង.ឆ.ទី២'!N46</f>
        <v>2</v>
      </c>
      <c r="DJ18" s="2">
        <f>'ប្រឡង.ឆ.ទី២'!O46</f>
        <v>6</v>
      </c>
      <c r="DK18" s="38"/>
      <c r="DL18" s="2">
        <v>11</v>
      </c>
      <c r="DM18" s="2">
        <f>ប្រចាំឆ.ទី២!B21</f>
        <v>7858</v>
      </c>
      <c r="DN18" s="2" t="str">
        <f>ប្រចាំឆ.ទី២!C21</f>
        <v>ឈាង សុវណ្ណរា</v>
      </c>
      <c r="DO18" s="2" t="str">
        <f>ប្រចាំឆ.ទី២!D21</f>
        <v>ប្រុស</v>
      </c>
      <c r="DP18" s="75">
        <f>ប្រចាំឆ.ទី២!G21</f>
        <v>6.5</v>
      </c>
      <c r="DQ18" s="75">
        <f>ប្រចាំឆ.ទី២!H21</f>
        <v>13</v>
      </c>
      <c r="DR18" s="75">
        <f>ប្រចាំឆ.ទី២!I21</f>
        <v>9.75</v>
      </c>
      <c r="DS18" s="75" t="str">
        <f>ប្រចាំឆ.ទី២!J21</f>
        <v>F</v>
      </c>
      <c r="DT18" s="75" t="str">
        <f>ប្រចាំឆ.ទី១!K21</f>
        <v>ខ្សោយ</v>
      </c>
      <c r="DU18" s="76">
        <f>ប្រចាំឆ.ទី២!L21</f>
        <v>35</v>
      </c>
      <c r="DV18" s="76">
        <f>ប្រចាំឆ.ទី២!M21</f>
        <v>4</v>
      </c>
      <c r="DW18" s="76">
        <f>ប្រចាំឆ.ទី២!N21</f>
        <v>4</v>
      </c>
      <c r="DX18" s="76">
        <f>ប្រចាំឆ.ទី២!O21</f>
        <v>4</v>
      </c>
      <c r="DY18" s="76">
        <f>ប្រចាំឆ.ទី២!P21</f>
        <v>12</v>
      </c>
      <c r="DZ18" s="2">
        <v>36</v>
      </c>
      <c r="EA18" s="2">
        <f>ប្រចាំឆ.ទី២!B46</f>
        <v>7932</v>
      </c>
      <c r="EB18" s="2" t="str">
        <f>ប្រចាំឆ.ទី២!C46</f>
        <v>ស្រេង គីមឡេង</v>
      </c>
      <c r="EC18" s="2" t="str">
        <f>ប្រចាំឆ.ទី២!D46</f>
        <v>ស្រី</v>
      </c>
      <c r="ED18" s="75">
        <f>ប្រចាំឆ.ទី២!G46</f>
        <v>19</v>
      </c>
      <c r="EE18" s="75">
        <f>ប្រចាំឆ.ទី២!H46</f>
        <v>38</v>
      </c>
      <c r="EF18" s="75">
        <f>ប្រចាំឆ.ទី២!I46</f>
        <v>28.5</v>
      </c>
      <c r="EG18" s="75" t="str">
        <f>ប្រចាំឆ.ទី២!J46</f>
        <v>E</v>
      </c>
      <c r="EH18" s="75" t="str">
        <f>ប្រចាំឆ.ទី១!K46</f>
        <v>ខ្សោយ</v>
      </c>
      <c r="EI18" s="76">
        <f>ប្រចាំឆ.ទី២!L46</f>
        <v>10</v>
      </c>
      <c r="EJ18" s="76">
        <f>ប្រចាំឆ.ទី២!M46</f>
        <v>4</v>
      </c>
      <c r="EK18" s="76">
        <f>ប្រចាំឆ.ទី២!N46</f>
        <v>4</v>
      </c>
      <c r="EL18" s="76">
        <f>ប្រចាំឆ.ទី២!O46</f>
        <v>4</v>
      </c>
      <c r="EM18" s="76">
        <f>ប្រចាំឆ.ទី២!P46</f>
        <v>12</v>
      </c>
    </row>
    <row r="19" spans="1:143" s="29" customFormat="1" ht="25.2">
      <c r="A19" s="2">
        <v>12</v>
      </c>
      <c r="B19" s="8">
        <f>'ចំ.មេ-ឧសភា'!B22</f>
        <v>7455</v>
      </c>
      <c r="C19" s="41" t="str">
        <f>'ចំ.មេ-ឧសភា'!C22</f>
        <v>តង់ សារ៉េន</v>
      </c>
      <c r="D19" s="8" t="str">
        <f>'ចំ.មេ-ឧសភា'!D22</f>
        <v>ស្រី</v>
      </c>
      <c r="E19" s="76">
        <f>'ចំ.មេ-ឧសភា'!H22</f>
        <v>0</v>
      </c>
      <c r="F19" s="76" t="str">
        <f>'ចំ.មេ-ឧសភា'!I22</f>
        <v>F</v>
      </c>
      <c r="G19" s="2">
        <f>'ចំ.មេ-ឧសភា'!K22</f>
        <v>1</v>
      </c>
      <c r="H19" s="2">
        <f>'ចំ.មេ-ឧសភា'!L22</f>
        <v>0</v>
      </c>
      <c r="I19" s="2">
        <f>'ចំ.មេ-ឧសភា'!M22</f>
        <v>0</v>
      </c>
      <c r="J19" s="2">
        <f>'ចំ.មេ-ឧសភា'!N22</f>
        <v>0</v>
      </c>
      <c r="K19" s="2">
        <f>'ចំ.មេ-ឧសភា'!O22</f>
        <v>0</v>
      </c>
      <c r="L19" s="2">
        <v>37</v>
      </c>
      <c r="M19" s="8">
        <f>'ចំ.មេ-ឧសភា'!B47</f>
        <v>7933</v>
      </c>
      <c r="N19" s="8" t="str">
        <f>'ចំ.មេ-ឧសភា'!C47</f>
        <v>សំបូរ រ័ត្នណៈ</v>
      </c>
      <c r="O19" s="8" t="str">
        <f>'ចំ.មេ-ឧសភា'!D47</f>
        <v>ប្រុស</v>
      </c>
      <c r="P19" s="76">
        <f>'ចំ.មេ-ឧសភា'!H47</f>
        <v>0</v>
      </c>
      <c r="Q19" s="76" t="str">
        <f>'ចំ.មេ-ឧសភា'!I47</f>
        <v>F</v>
      </c>
      <c r="R19" s="2">
        <f>'ចំ.មេ-ឧសភា'!K47</f>
        <v>1</v>
      </c>
      <c r="S19" s="2">
        <f>'ចំ.មេ-ឧសភា'!L47</f>
        <v>0</v>
      </c>
      <c r="T19" s="2">
        <f>'ចំ.មេ-ឧសភា'!M47</f>
        <v>0</v>
      </c>
      <c r="U19" s="2">
        <f>'ចំ.មេ-ឧសភា'!N47</f>
        <v>0</v>
      </c>
      <c r="V19" s="2">
        <f>'ចំ.មេ-ឧសភា'!O47</f>
        <v>0</v>
      </c>
      <c r="W19" s="37"/>
      <c r="X19" s="2">
        <v>12</v>
      </c>
      <c r="Y19" s="2">
        <f>ចំ.មិថុនា!B22</f>
        <v>7455</v>
      </c>
      <c r="Z19" s="2" t="str">
        <f>ចំ.មិថុនា!C22</f>
        <v>តង់ សារ៉េន</v>
      </c>
      <c r="AA19" s="2" t="str">
        <f>ចំ.មិថុនា!D22</f>
        <v>ស្រី</v>
      </c>
      <c r="AB19" s="2">
        <f>ចំ.មិថុនា!H22</f>
        <v>0</v>
      </c>
      <c r="AC19" s="2" t="str">
        <f>ចំ.មិថុនា!I22</f>
        <v>F</v>
      </c>
      <c r="AD19" s="2">
        <f>ចំ.មិថុនា!K22</f>
        <v>1</v>
      </c>
      <c r="AE19" s="2">
        <f>ចំ.មិថុនា!L22</f>
        <v>0</v>
      </c>
      <c r="AF19" s="2">
        <f>ចំ.មិថុនា!M22</f>
        <v>0</v>
      </c>
      <c r="AG19" s="2">
        <f>ចំ.មិថុនា!N22</f>
        <v>0</v>
      </c>
      <c r="AH19" s="2">
        <f>ចំ.មិថុនា!O22</f>
        <v>0</v>
      </c>
      <c r="AI19" s="2">
        <v>37</v>
      </c>
      <c r="AJ19" s="2">
        <f>ចំ.មិថុនា!B47</f>
        <v>7933</v>
      </c>
      <c r="AK19" s="2" t="str">
        <f>ចំ.មិថុនា!C47</f>
        <v>សំបូរ រ័ត្នណៈ</v>
      </c>
      <c r="AL19" s="2" t="str">
        <f>ចំ.មិថុនា!D47</f>
        <v>ប្រុស</v>
      </c>
      <c r="AM19" s="2">
        <f>ចំ.មិថុនា!H47</f>
        <v>0</v>
      </c>
      <c r="AN19" s="2" t="str">
        <f>ចំ.មិថុនា!I47</f>
        <v>F</v>
      </c>
      <c r="AO19" s="2">
        <f>ចំ.មិថុនា!K47</f>
        <v>1</v>
      </c>
      <c r="AP19" s="2">
        <f>ចំ.មិថុនា!L47</f>
        <v>0</v>
      </c>
      <c r="AQ19" s="2">
        <f>ចំ.មិថុនា!M47</f>
        <v>0</v>
      </c>
      <c r="AR19" s="2">
        <f>ចំ.មិថុនា!N47</f>
        <v>0</v>
      </c>
      <c r="AS19" s="2">
        <f>ចំ.មិថុនា!O47</f>
        <v>0</v>
      </c>
      <c r="AT19" s="38"/>
      <c r="AU19" s="2">
        <v>12</v>
      </c>
      <c r="AV19" s="2">
        <f>ចំ.កក្កដា!B22</f>
        <v>7455</v>
      </c>
      <c r="AW19" s="2" t="str">
        <f>ចំ.កក្កដា!C22</f>
        <v>តង់ សារ៉េន</v>
      </c>
      <c r="AX19" s="2" t="str">
        <f>ចំ.កក្កដា!D22</f>
        <v>ស្រី</v>
      </c>
      <c r="AY19" s="2">
        <f>ចំ.កក្កដា!H22</f>
        <v>14</v>
      </c>
      <c r="AZ19" s="2" t="str">
        <f>ចំ.កក្កដា!I22</f>
        <v>F</v>
      </c>
      <c r="BA19" s="2">
        <f>ចំ.កក្កដា!K22</f>
        <v>34</v>
      </c>
      <c r="BB19" s="2">
        <f>ចំ.កក្កដា!L22</f>
        <v>0</v>
      </c>
      <c r="BC19" s="2">
        <f>ចំ.កក្កដា!M22</f>
        <v>0</v>
      </c>
      <c r="BD19" s="2">
        <f>ចំ.កក្កដា!N22</f>
        <v>0</v>
      </c>
      <c r="BE19" s="2">
        <f>ចំ.កក្កដា!O22</f>
        <v>0</v>
      </c>
      <c r="BF19" s="2">
        <v>37</v>
      </c>
      <c r="BG19" s="2">
        <f>ចំ.កក្កដា!B47</f>
        <v>7933</v>
      </c>
      <c r="BH19" s="2" t="str">
        <f>ចំ.កក្កដា!C47</f>
        <v>សំបូរ រ័ត្នណៈ</v>
      </c>
      <c r="BI19" s="2" t="str">
        <f>ចំ.កក្កដា!D47</f>
        <v>ប្រុស</v>
      </c>
      <c r="BJ19" s="2">
        <f>ចំ.កក្កដា!H47</f>
        <v>39</v>
      </c>
      <c r="BK19" s="2" t="str">
        <f>ចំ.កក្កដា!I47</f>
        <v>C</v>
      </c>
      <c r="BL19" s="2">
        <f>ចំ.កក្កដា!K47</f>
        <v>9</v>
      </c>
      <c r="BM19" s="2">
        <f>ចំ.កក្កដា!L47</f>
        <v>0</v>
      </c>
      <c r="BN19" s="2">
        <f>ចំ.កក្កដា!M47</f>
        <v>0</v>
      </c>
      <c r="BO19" s="2">
        <f>ចំ.កក្កដា!N47</f>
        <v>0</v>
      </c>
      <c r="BP19" s="2">
        <f>ចំ.កក្កដា!O47</f>
        <v>0</v>
      </c>
      <c r="BQ19" s="38"/>
      <c r="BR19" s="2">
        <v>12</v>
      </c>
      <c r="BS19" s="2">
        <f>ចំ.សីហា!B22</f>
        <v>7455</v>
      </c>
      <c r="BT19" s="2" t="str">
        <f>ចំ.សីហា!C22</f>
        <v>តង់ សារ៉េន</v>
      </c>
      <c r="BU19" s="2" t="str">
        <f>ចំ.សីហា!D22</f>
        <v>ស្រី</v>
      </c>
      <c r="BV19" s="2">
        <f>ចំ.សីហា!H22</f>
        <v>14</v>
      </c>
      <c r="BW19" s="2" t="str">
        <f>ចំ.សីហា!I22</f>
        <v>F</v>
      </c>
      <c r="BX19" s="2">
        <f>ចំ.សីហា!K22</f>
        <v>34</v>
      </c>
      <c r="BY19" s="2">
        <f>ចំ.សីហា!L22</f>
        <v>2</v>
      </c>
      <c r="BZ19" s="2">
        <f>ចំ.សីហា!M22</f>
        <v>2</v>
      </c>
      <c r="CA19" s="2">
        <f>ចំ.សីហា!N22</f>
        <v>2</v>
      </c>
      <c r="CB19" s="2">
        <f>ចំ.សីហា!O22</f>
        <v>6</v>
      </c>
      <c r="CC19" s="2">
        <v>37</v>
      </c>
      <c r="CD19" s="2">
        <f>ចំ.សីហា!B47</f>
        <v>7933</v>
      </c>
      <c r="CE19" s="2" t="str">
        <f>ចំ.សីហា!C47</f>
        <v>សំបូរ រ័ត្នណៈ</v>
      </c>
      <c r="CF19" s="2" t="str">
        <f>ចំ.សីហា!D47</f>
        <v>ប្រុស</v>
      </c>
      <c r="CG19" s="2">
        <f>ចំ.សីហា!H47</f>
        <v>39</v>
      </c>
      <c r="CH19" s="2" t="str">
        <f>ចំ.សីហា!I47</f>
        <v>C</v>
      </c>
      <c r="CI19" s="2">
        <f>ចំ.សីហា!K47</f>
        <v>9</v>
      </c>
      <c r="CJ19" s="2">
        <f>ចំ.សីហា!L47</f>
        <v>2</v>
      </c>
      <c r="CK19" s="2">
        <f>ចំ.សីហា!M47</f>
        <v>2</v>
      </c>
      <c r="CL19" s="2">
        <f>ចំ.សីហា!N47</f>
        <v>2</v>
      </c>
      <c r="CM19" s="2">
        <f>ចំ.សីហា!O47</f>
        <v>6</v>
      </c>
      <c r="CN19" s="38"/>
      <c r="CO19" s="2">
        <v>12</v>
      </c>
      <c r="CP19" s="2">
        <f>'ប្រឡង.ឆ.ទី២'!B22</f>
        <v>7455</v>
      </c>
      <c r="CQ19" s="2" t="str">
        <f>'ប្រឡង.ឆ.ទី២'!C22</f>
        <v>តង់ សារ៉េន</v>
      </c>
      <c r="CR19" s="2" t="str">
        <f>'ប្រឡង.ឆ.ទី២'!D22</f>
        <v>ស្រី</v>
      </c>
      <c r="CS19" s="2">
        <f>'ប្រឡង.ឆ.ទី២'!H22</f>
        <v>14</v>
      </c>
      <c r="CT19" s="2" t="str">
        <f>'ប្រឡង.ឆ.ទី២'!I22</f>
        <v>F</v>
      </c>
      <c r="CU19" s="2" t="e">
        <f>'ប្រឡង.ឆ.ទី២'!K22</f>
        <v>#N/A</v>
      </c>
      <c r="CV19" s="2">
        <f>'ប្រឡង.ឆ.ទី២'!L22</f>
        <v>2</v>
      </c>
      <c r="CW19" s="2">
        <f>'ប្រឡង.ឆ.ទី២'!M22</f>
        <v>2</v>
      </c>
      <c r="CX19" s="2">
        <f>'ប្រឡង.ឆ.ទី២'!N22</f>
        <v>2</v>
      </c>
      <c r="CY19" s="2">
        <f>'ប្រឡង.ឆ.ទី២'!O22</f>
        <v>6</v>
      </c>
      <c r="CZ19" s="2">
        <v>37</v>
      </c>
      <c r="DA19" s="2">
        <f>'ប្រឡង.ឆ.ទី២'!B47</f>
        <v>7933</v>
      </c>
      <c r="DB19" s="2" t="str">
        <f>'ប្រឡង.ឆ.ទី២'!C47</f>
        <v>សំបូរ រ័ត្នណៈ</v>
      </c>
      <c r="DC19" s="2" t="str">
        <f>'ប្រឡង.ឆ.ទី២'!D47</f>
        <v>ប្រុស</v>
      </c>
      <c r="DD19" s="2">
        <f>'ប្រឡង.ឆ.ទី២'!H47</f>
        <v>39</v>
      </c>
      <c r="DE19" s="2" t="str">
        <f>'ប្រឡង.ឆ.ទី២'!I47</f>
        <v>C</v>
      </c>
      <c r="DF19" s="2" t="e">
        <f>'ប្រឡង.ឆ.ទី២'!K47</f>
        <v>#N/A</v>
      </c>
      <c r="DG19" s="2">
        <f>'ប្រឡង.ឆ.ទី២'!L47</f>
        <v>2</v>
      </c>
      <c r="DH19" s="2">
        <f>'ប្រឡង.ឆ.ទី២'!M47</f>
        <v>2</v>
      </c>
      <c r="DI19" s="2">
        <f>'ប្រឡង.ឆ.ទី២'!N47</f>
        <v>2</v>
      </c>
      <c r="DJ19" s="2">
        <f>'ប្រឡង.ឆ.ទី២'!O47</f>
        <v>6</v>
      </c>
      <c r="DK19" s="38"/>
      <c r="DL19" s="2">
        <v>12</v>
      </c>
      <c r="DM19" s="2">
        <f>ប្រចាំឆ.ទី២!B22</f>
        <v>7455</v>
      </c>
      <c r="DN19" s="2" t="str">
        <f>ប្រចាំឆ.ទី២!C22</f>
        <v>តង់ សារ៉េន</v>
      </c>
      <c r="DO19" s="2" t="str">
        <f>ប្រចាំឆ.ទី២!D22</f>
        <v>ស្រី</v>
      </c>
      <c r="DP19" s="75">
        <f>ប្រចាំឆ.ទី២!G22</f>
        <v>7</v>
      </c>
      <c r="DQ19" s="75">
        <f>ប្រចាំឆ.ទី២!H22</f>
        <v>14</v>
      </c>
      <c r="DR19" s="75">
        <f>ប្រចាំឆ.ទី២!I22</f>
        <v>10.5</v>
      </c>
      <c r="DS19" s="75" t="str">
        <f>ប្រចាំឆ.ទី២!J22</f>
        <v>F</v>
      </c>
      <c r="DT19" s="75" t="str">
        <f>ប្រចាំឆ.ទី១!K22</f>
        <v>ខ្សោយ</v>
      </c>
      <c r="DU19" s="76">
        <f>ប្រចាំឆ.ទី២!L22</f>
        <v>34</v>
      </c>
      <c r="DV19" s="76">
        <f>ប្រចាំឆ.ទី២!M22</f>
        <v>4</v>
      </c>
      <c r="DW19" s="76">
        <f>ប្រចាំឆ.ទី២!N22</f>
        <v>4</v>
      </c>
      <c r="DX19" s="76">
        <f>ប្រចាំឆ.ទី២!O22</f>
        <v>4</v>
      </c>
      <c r="DY19" s="76">
        <f>ប្រចាំឆ.ទី២!P22</f>
        <v>12</v>
      </c>
      <c r="DZ19" s="2">
        <v>37</v>
      </c>
      <c r="EA19" s="2">
        <f>ប្រចាំឆ.ទី២!B47</f>
        <v>7933</v>
      </c>
      <c r="EB19" s="2" t="str">
        <f>ប្រចាំឆ.ទី២!C47</f>
        <v>សំបូរ រ័ត្នណៈ</v>
      </c>
      <c r="EC19" s="2" t="str">
        <f>ប្រចាំឆ.ទី២!D47</f>
        <v>ប្រុស</v>
      </c>
      <c r="ED19" s="75">
        <f>ប្រចាំឆ.ទី២!G47</f>
        <v>19.5</v>
      </c>
      <c r="EE19" s="75">
        <f>ប្រចាំឆ.ទី២!H47</f>
        <v>39</v>
      </c>
      <c r="EF19" s="75">
        <f>ប្រចាំឆ.ទី២!I47</f>
        <v>29.25</v>
      </c>
      <c r="EG19" s="75" t="str">
        <f>ប្រចាំឆ.ទី២!J47</f>
        <v>E</v>
      </c>
      <c r="EH19" s="75" t="str">
        <f>ប្រចាំឆ.ទី១!K47</f>
        <v>ខ្សោយ</v>
      </c>
      <c r="EI19" s="76">
        <f>ប្រចាំឆ.ទី២!L47</f>
        <v>9</v>
      </c>
      <c r="EJ19" s="76">
        <f>ប្រចាំឆ.ទី២!M47</f>
        <v>4</v>
      </c>
      <c r="EK19" s="76">
        <f>ប្រចាំឆ.ទី២!N47</f>
        <v>4</v>
      </c>
      <c r="EL19" s="76">
        <f>ប្រចាំឆ.ទី២!O47</f>
        <v>4</v>
      </c>
      <c r="EM19" s="76">
        <f>ប្រចាំឆ.ទី២!P47</f>
        <v>12</v>
      </c>
    </row>
    <row r="20" spans="1:143" s="29" customFormat="1" ht="25.2">
      <c r="A20" s="2">
        <v>13</v>
      </c>
      <c r="B20" s="8">
        <f>'ចំ.មេ-ឧសភា'!B23</f>
        <v>7873</v>
      </c>
      <c r="C20" s="41" t="str">
        <f>'ចំ.មេ-ឧសភា'!C23</f>
        <v>និម្មិត សច្ចៈ</v>
      </c>
      <c r="D20" s="8" t="str">
        <f>'ចំ.មេ-ឧសភា'!D23</f>
        <v>ស្រី</v>
      </c>
      <c r="E20" s="76">
        <f>'ចំ.មេ-ឧសភា'!H23</f>
        <v>0</v>
      </c>
      <c r="F20" s="76" t="str">
        <f>'ចំ.មេ-ឧសភា'!I23</f>
        <v>F</v>
      </c>
      <c r="G20" s="2">
        <f>'ចំ.មេ-ឧសភា'!K23</f>
        <v>1</v>
      </c>
      <c r="H20" s="2">
        <f>'ចំ.មេ-ឧសភា'!L23</f>
        <v>0</v>
      </c>
      <c r="I20" s="2">
        <f>'ចំ.មេ-ឧសភា'!M23</f>
        <v>0</v>
      </c>
      <c r="J20" s="2">
        <f>'ចំ.មេ-ឧសភា'!N23</f>
        <v>0</v>
      </c>
      <c r="K20" s="2">
        <f>'ចំ.មេ-ឧសភា'!O23</f>
        <v>0</v>
      </c>
      <c r="L20" s="2">
        <v>38</v>
      </c>
      <c r="M20" s="8">
        <f>'ចំ.មេ-ឧសភា'!B48</f>
        <v>7518</v>
      </c>
      <c r="N20" s="8" t="str">
        <f>'ចំ.មេ-ឧសភា'!C48</f>
        <v>ហុង លីណា</v>
      </c>
      <c r="O20" s="8" t="str">
        <f>'ចំ.មេ-ឧសភា'!D48</f>
        <v>ប្រុស</v>
      </c>
      <c r="P20" s="76">
        <f>'ចំ.មេ-ឧសភា'!H48</f>
        <v>0</v>
      </c>
      <c r="Q20" s="76" t="str">
        <f>'ចំ.មេ-ឧសភា'!I48</f>
        <v>F</v>
      </c>
      <c r="R20" s="2">
        <f>'ចំ.មេ-ឧសភា'!K48</f>
        <v>1</v>
      </c>
      <c r="S20" s="2">
        <f>'ចំ.មេ-ឧសភា'!L48</f>
        <v>0</v>
      </c>
      <c r="T20" s="2">
        <f>'ចំ.មេ-ឧសភា'!M48</f>
        <v>0</v>
      </c>
      <c r="U20" s="2">
        <f>'ចំ.មេ-ឧសភា'!N48</f>
        <v>0</v>
      </c>
      <c r="V20" s="2">
        <f>'ចំ.មេ-ឧសភា'!O48</f>
        <v>0</v>
      </c>
      <c r="W20" s="37"/>
      <c r="X20" s="2">
        <v>13</v>
      </c>
      <c r="Y20" s="2">
        <f>ចំ.មិថុនា!B23</f>
        <v>7873</v>
      </c>
      <c r="Z20" s="2" t="str">
        <f>ចំ.មិថុនា!C23</f>
        <v>និម្មិត សច្ចៈ</v>
      </c>
      <c r="AA20" s="2" t="str">
        <f>ចំ.មិថុនា!D23</f>
        <v>ស្រី</v>
      </c>
      <c r="AB20" s="2">
        <f>ចំ.មិថុនា!H23</f>
        <v>0</v>
      </c>
      <c r="AC20" s="2" t="str">
        <f>ចំ.មិថុនា!I23</f>
        <v>F</v>
      </c>
      <c r="AD20" s="2">
        <f>ចំ.មិថុនា!K23</f>
        <v>1</v>
      </c>
      <c r="AE20" s="2">
        <f>ចំ.មិថុនា!L23</f>
        <v>0</v>
      </c>
      <c r="AF20" s="2">
        <f>ចំ.មិថុនា!M23</f>
        <v>0</v>
      </c>
      <c r="AG20" s="2">
        <f>ចំ.មិថុនា!N23</f>
        <v>0</v>
      </c>
      <c r="AH20" s="2">
        <f>ចំ.មិថុនា!O23</f>
        <v>0</v>
      </c>
      <c r="AI20" s="2">
        <v>38</v>
      </c>
      <c r="AJ20" s="2">
        <f>ចំ.មិថុនា!B48</f>
        <v>7518</v>
      </c>
      <c r="AK20" s="2" t="str">
        <f>ចំ.មិថុនា!C48</f>
        <v>ហុង លីណា</v>
      </c>
      <c r="AL20" s="2" t="str">
        <f>ចំ.មិថុនា!D48</f>
        <v>ប្រុស</v>
      </c>
      <c r="AM20" s="2">
        <f>ចំ.មិថុនា!H48</f>
        <v>0</v>
      </c>
      <c r="AN20" s="2" t="str">
        <f>ចំ.មិថុនា!I48</f>
        <v>F</v>
      </c>
      <c r="AO20" s="2">
        <f>ចំ.មិថុនា!K48</f>
        <v>1</v>
      </c>
      <c r="AP20" s="2">
        <f>ចំ.មិថុនា!L48</f>
        <v>0</v>
      </c>
      <c r="AQ20" s="2">
        <f>ចំ.មិថុនា!M48</f>
        <v>0</v>
      </c>
      <c r="AR20" s="2">
        <f>ចំ.មិថុនា!N48</f>
        <v>0</v>
      </c>
      <c r="AS20" s="2">
        <f>ចំ.មិថុនា!O48</f>
        <v>0</v>
      </c>
      <c r="AT20" s="38"/>
      <c r="AU20" s="2">
        <v>13</v>
      </c>
      <c r="AV20" s="2">
        <f>ចំ.កក្កដា!B23</f>
        <v>7873</v>
      </c>
      <c r="AW20" s="2" t="str">
        <f>ចំ.កក្កដា!C23</f>
        <v>និម្មិត សច្ចៈ</v>
      </c>
      <c r="AX20" s="2" t="str">
        <f>ចំ.កក្កដា!D23</f>
        <v>ស្រី</v>
      </c>
      <c r="AY20" s="2">
        <f>ចំ.កក្កដា!H23</f>
        <v>15</v>
      </c>
      <c r="AZ20" s="2" t="str">
        <f>ចំ.កក្កដា!I23</f>
        <v>F</v>
      </c>
      <c r="BA20" s="2">
        <f>ចំ.កក្កដា!K23</f>
        <v>33</v>
      </c>
      <c r="BB20" s="2">
        <f>ចំ.កក្កដា!L23</f>
        <v>0</v>
      </c>
      <c r="BC20" s="2">
        <f>ចំ.កក្កដា!M23</f>
        <v>0</v>
      </c>
      <c r="BD20" s="2">
        <f>ចំ.កក្កដា!N23</f>
        <v>0</v>
      </c>
      <c r="BE20" s="2">
        <f>ចំ.កក្កដា!O23</f>
        <v>0</v>
      </c>
      <c r="BF20" s="2">
        <v>38</v>
      </c>
      <c r="BG20" s="2">
        <f>ចំ.កក្កដា!B48</f>
        <v>7518</v>
      </c>
      <c r="BH20" s="2" t="str">
        <f>ចំ.កក្កដា!C48</f>
        <v>ហុង លីណា</v>
      </c>
      <c r="BI20" s="2" t="str">
        <f>ចំ.កក្កដា!D48</f>
        <v>ប្រុស</v>
      </c>
      <c r="BJ20" s="2">
        <f>ចំ.កក្កដា!H48</f>
        <v>40</v>
      </c>
      <c r="BK20" s="2" t="str">
        <f>ចំ.កក្កដា!I48</f>
        <v>B</v>
      </c>
      <c r="BL20" s="2">
        <f>ចំ.កក្កដា!K48</f>
        <v>8</v>
      </c>
      <c r="BM20" s="2">
        <f>ចំ.កក្កដា!L48</f>
        <v>0</v>
      </c>
      <c r="BN20" s="2">
        <f>ចំ.កក្កដា!M48</f>
        <v>0</v>
      </c>
      <c r="BO20" s="2">
        <f>ចំ.កក្កដា!N48</f>
        <v>0</v>
      </c>
      <c r="BP20" s="2">
        <f>ចំ.កក្កដា!O48</f>
        <v>0</v>
      </c>
      <c r="BQ20" s="38"/>
      <c r="BR20" s="2">
        <v>13</v>
      </c>
      <c r="BS20" s="2">
        <f>ចំ.សីហា!B23</f>
        <v>7873</v>
      </c>
      <c r="BT20" s="2" t="str">
        <f>ចំ.សីហា!C23</f>
        <v>និម្មិត សច្ចៈ</v>
      </c>
      <c r="BU20" s="2" t="str">
        <f>ចំ.សីហា!D23</f>
        <v>ស្រី</v>
      </c>
      <c r="BV20" s="2">
        <f>ចំ.សីហា!H23</f>
        <v>15</v>
      </c>
      <c r="BW20" s="2" t="str">
        <f>ចំ.សីហា!I23</f>
        <v>F</v>
      </c>
      <c r="BX20" s="2">
        <f>ចំ.សីហា!K23</f>
        <v>33</v>
      </c>
      <c r="BY20" s="2">
        <f>ចំ.សីហា!L23</f>
        <v>2</v>
      </c>
      <c r="BZ20" s="2">
        <f>ចំ.សីហា!M23</f>
        <v>2</v>
      </c>
      <c r="CA20" s="2">
        <f>ចំ.សីហា!N23</f>
        <v>2</v>
      </c>
      <c r="CB20" s="2">
        <f>ចំ.សីហា!O23</f>
        <v>6</v>
      </c>
      <c r="CC20" s="2">
        <v>38</v>
      </c>
      <c r="CD20" s="2">
        <f>ចំ.សីហា!B48</f>
        <v>7518</v>
      </c>
      <c r="CE20" s="2" t="str">
        <f>ចំ.សីហា!C48</f>
        <v>ហុង លីណា</v>
      </c>
      <c r="CF20" s="2" t="str">
        <f>ចំ.សីហា!D48</f>
        <v>ប្រុស</v>
      </c>
      <c r="CG20" s="2">
        <f>ចំ.សីហា!H48</f>
        <v>40</v>
      </c>
      <c r="CH20" s="2" t="str">
        <f>ចំ.សីហា!I48</f>
        <v>B</v>
      </c>
      <c r="CI20" s="2">
        <f>ចំ.សីហា!K48</f>
        <v>8</v>
      </c>
      <c r="CJ20" s="2">
        <f>ចំ.សីហា!L48</f>
        <v>2</v>
      </c>
      <c r="CK20" s="2">
        <f>ចំ.សីហា!M48</f>
        <v>2</v>
      </c>
      <c r="CL20" s="2">
        <f>ចំ.សីហា!N48</f>
        <v>2</v>
      </c>
      <c r="CM20" s="2">
        <f>ចំ.សីហា!O48</f>
        <v>6</v>
      </c>
      <c r="CN20" s="38"/>
      <c r="CO20" s="2">
        <v>13</v>
      </c>
      <c r="CP20" s="2">
        <f>'ប្រឡង.ឆ.ទី២'!B23</f>
        <v>7873</v>
      </c>
      <c r="CQ20" s="2" t="str">
        <f>'ប្រឡង.ឆ.ទី២'!C23</f>
        <v>និម្មិត សច្ចៈ</v>
      </c>
      <c r="CR20" s="2" t="str">
        <f>'ប្រឡង.ឆ.ទី២'!D23</f>
        <v>ស្រី</v>
      </c>
      <c r="CS20" s="2">
        <f>'ប្រឡង.ឆ.ទី២'!H23</f>
        <v>15</v>
      </c>
      <c r="CT20" s="2" t="str">
        <f>'ប្រឡង.ឆ.ទី២'!I23</f>
        <v>F</v>
      </c>
      <c r="CU20" s="2" t="e">
        <f>'ប្រឡង.ឆ.ទី២'!K23</f>
        <v>#N/A</v>
      </c>
      <c r="CV20" s="2">
        <f>'ប្រឡង.ឆ.ទី២'!L23</f>
        <v>2</v>
      </c>
      <c r="CW20" s="2">
        <f>'ប្រឡង.ឆ.ទី២'!M23</f>
        <v>2</v>
      </c>
      <c r="CX20" s="2">
        <f>'ប្រឡង.ឆ.ទី២'!N23</f>
        <v>2</v>
      </c>
      <c r="CY20" s="2">
        <f>'ប្រឡង.ឆ.ទី២'!O23</f>
        <v>6</v>
      </c>
      <c r="CZ20" s="2">
        <v>38</v>
      </c>
      <c r="DA20" s="2">
        <f>'ប្រឡង.ឆ.ទី២'!B48</f>
        <v>7518</v>
      </c>
      <c r="DB20" s="2" t="str">
        <f>'ប្រឡង.ឆ.ទី២'!C48</f>
        <v>ហុង លីណា</v>
      </c>
      <c r="DC20" s="2" t="str">
        <f>'ប្រឡង.ឆ.ទី២'!D48</f>
        <v>ប្រុស</v>
      </c>
      <c r="DD20" s="2">
        <f>'ប្រឡង.ឆ.ទី២'!H48</f>
        <v>40</v>
      </c>
      <c r="DE20" s="2" t="str">
        <f>'ប្រឡង.ឆ.ទី២'!I48</f>
        <v>B</v>
      </c>
      <c r="DF20" s="2" t="e">
        <f>'ប្រឡង.ឆ.ទី២'!K48</f>
        <v>#N/A</v>
      </c>
      <c r="DG20" s="2">
        <f>'ប្រឡង.ឆ.ទី២'!L48</f>
        <v>2</v>
      </c>
      <c r="DH20" s="2">
        <f>'ប្រឡង.ឆ.ទី២'!M48</f>
        <v>2</v>
      </c>
      <c r="DI20" s="2">
        <f>'ប្រឡង.ឆ.ទី២'!N48</f>
        <v>2</v>
      </c>
      <c r="DJ20" s="2">
        <f>'ប្រឡង.ឆ.ទី២'!O48</f>
        <v>6</v>
      </c>
      <c r="DK20" s="38"/>
      <c r="DL20" s="2">
        <v>13</v>
      </c>
      <c r="DM20" s="2">
        <f>ប្រចាំឆ.ទី២!B23</f>
        <v>7873</v>
      </c>
      <c r="DN20" s="2" t="str">
        <f>ប្រចាំឆ.ទី២!C23</f>
        <v>និម្មិត សច្ចៈ</v>
      </c>
      <c r="DO20" s="2" t="str">
        <f>ប្រចាំឆ.ទី២!D23</f>
        <v>ស្រី</v>
      </c>
      <c r="DP20" s="75">
        <f>ប្រចាំឆ.ទី២!G23</f>
        <v>7.5</v>
      </c>
      <c r="DQ20" s="75">
        <f>ប្រចាំឆ.ទី២!H23</f>
        <v>15</v>
      </c>
      <c r="DR20" s="75">
        <f>ប្រចាំឆ.ទី២!I23</f>
        <v>11.25</v>
      </c>
      <c r="DS20" s="75" t="str">
        <f>ប្រចាំឆ.ទី២!J23</f>
        <v>F</v>
      </c>
      <c r="DT20" s="75" t="str">
        <f>ប្រចាំឆ.ទី១!K23</f>
        <v>ខ្សោយ</v>
      </c>
      <c r="DU20" s="76">
        <f>ប្រចាំឆ.ទី២!L23</f>
        <v>33</v>
      </c>
      <c r="DV20" s="76">
        <f>ប្រចាំឆ.ទី២!M23</f>
        <v>4</v>
      </c>
      <c r="DW20" s="76">
        <f>ប្រចាំឆ.ទី២!N23</f>
        <v>4</v>
      </c>
      <c r="DX20" s="76">
        <f>ប្រចាំឆ.ទី២!O23</f>
        <v>4</v>
      </c>
      <c r="DY20" s="76">
        <f>ប្រចាំឆ.ទី២!P23</f>
        <v>12</v>
      </c>
      <c r="DZ20" s="2">
        <v>38</v>
      </c>
      <c r="EA20" s="2">
        <f>ប្រចាំឆ.ទី២!B48</f>
        <v>7518</v>
      </c>
      <c r="EB20" s="2" t="str">
        <f>ប្រចាំឆ.ទី២!C48</f>
        <v>ហុង លីណា</v>
      </c>
      <c r="EC20" s="2" t="str">
        <f>ប្រចាំឆ.ទី២!D48</f>
        <v>ប្រុស</v>
      </c>
      <c r="ED20" s="75">
        <f>ប្រចាំឆ.ទី២!G48</f>
        <v>20</v>
      </c>
      <c r="EE20" s="75">
        <f>ប្រចាំឆ.ទី២!H48</f>
        <v>40</v>
      </c>
      <c r="EF20" s="75">
        <f>ប្រចាំឆ.ទី២!I48</f>
        <v>30</v>
      </c>
      <c r="EG20" s="75" t="str">
        <f>ប្រចាំឆ.ទី២!J48</f>
        <v>D</v>
      </c>
      <c r="EH20" s="75" t="str">
        <f>ប្រចាំឆ.ទី១!K48</f>
        <v>ខ្សោយ</v>
      </c>
      <c r="EI20" s="76">
        <f>ប្រចាំឆ.ទី២!L48</f>
        <v>8</v>
      </c>
      <c r="EJ20" s="76">
        <f>ប្រចាំឆ.ទី២!M48</f>
        <v>4</v>
      </c>
      <c r="EK20" s="76">
        <f>ប្រចាំឆ.ទី២!N48</f>
        <v>4</v>
      </c>
      <c r="EL20" s="76">
        <f>ប្រចាំឆ.ទី២!O48</f>
        <v>4</v>
      </c>
      <c r="EM20" s="76">
        <f>ប្រចាំឆ.ទី២!P48</f>
        <v>12</v>
      </c>
    </row>
    <row r="21" spans="1:143" s="29" customFormat="1" ht="25.2">
      <c r="A21" s="2">
        <v>14</v>
      </c>
      <c r="B21" s="8">
        <f>'ចំ.មេ-ឧសភា'!B24</f>
        <v>7875</v>
      </c>
      <c r="C21" s="41" t="str">
        <f>'ចំ.មេ-ឧសភា'!C24</f>
        <v>ប៉ុន ស្រីទូច</v>
      </c>
      <c r="D21" s="8" t="str">
        <f>'ចំ.មេ-ឧសភា'!D24</f>
        <v>ស្រី</v>
      </c>
      <c r="E21" s="76">
        <f>'ចំ.មេ-ឧសភា'!H24</f>
        <v>0</v>
      </c>
      <c r="F21" s="76" t="str">
        <f>'ចំ.មេ-ឧសភា'!I24</f>
        <v>F</v>
      </c>
      <c r="G21" s="2">
        <f>'ចំ.មេ-ឧសភា'!K24</f>
        <v>1</v>
      </c>
      <c r="H21" s="2">
        <f>'ចំ.មេ-ឧសភា'!L24</f>
        <v>0</v>
      </c>
      <c r="I21" s="2">
        <f>'ចំ.មេ-ឧសភា'!M24</f>
        <v>0</v>
      </c>
      <c r="J21" s="2">
        <f>'ចំ.មេ-ឧសភា'!N24</f>
        <v>0</v>
      </c>
      <c r="K21" s="2">
        <f>'ចំ.មេ-ឧសភា'!O24</f>
        <v>0</v>
      </c>
      <c r="L21" s="2">
        <v>39</v>
      </c>
      <c r="M21" s="8">
        <f>'ចំ.មេ-ឧសភា'!B49</f>
        <v>7941</v>
      </c>
      <c r="N21" s="8" t="str">
        <f>'ចំ.មេ-ឧសភា'!C49</f>
        <v>ហួរ ស្រីហួយ</v>
      </c>
      <c r="O21" s="8" t="str">
        <f>'ចំ.មេ-ឧសភា'!D49</f>
        <v>ស្រី</v>
      </c>
      <c r="P21" s="76">
        <f>'ចំ.មេ-ឧសភា'!H49</f>
        <v>0</v>
      </c>
      <c r="Q21" s="76" t="str">
        <f>'ចំ.មេ-ឧសភា'!I49</f>
        <v>F</v>
      </c>
      <c r="R21" s="2">
        <f>'ចំ.មេ-ឧសភា'!K49</f>
        <v>1</v>
      </c>
      <c r="S21" s="2">
        <f>'ចំ.មេ-ឧសភា'!L49</f>
        <v>0</v>
      </c>
      <c r="T21" s="2">
        <f>'ចំ.មេ-ឧសភា'!M49</f>
        <v>0</v>
      </c>
      <c r="U21" s="2">
        <f>'ចំ.មេ-ឧសភា'!N49</f>
        <v>0</v>
      </c>
      <c r="V21" s="2">
        <f>'ចំ.មេ-ឧសភា'!O49</f>
        <v>0</v>
      </c>
      <c r="W21" s="37"/>
      <c r="X21" s="2">
        <v>14</v>
      </c>
      <c r="Y21" s="2">
        <f>ចំ.មិថុនា!B24</f>
        <v>7875</v>
      </c>
      <c r="Z21" s="2" t="str">
        <f>ចំ.មិថុនា!C24</f>
        <v>ប៉ុន ស្រីទូច</v>
      </c>
      <c r="AA21" s="2" t="str">
        <f>ចំ.មិថុនា!D24</f>
        <v>ស្រី</v>
      </c>
      <c r="AB21" s="2">
        <f>ចំ.មិថុនា!H24</f>
        <v>0</v>
      </c>
      <c r="AC21" s="2" t="str">
        <f>ចំ.មិថុនា!I24</f>
        <v>F</v>
      </c>
      <c r="AD21" s="2">
        <f>ចំ.មិថុនា!K24</f>
        <v>1</v>
      </c>
      <c r="AE21" s="2">
        <f>ចំ.មិថុនា!L24</f>
        <v>0</v>
      </c>
      <c r="AF21" s="2">
        <f>ចំ.មិថុនា!M24</f>
        <v>0</v>
      </c>
      <c r="AG21" s="2">
        <f>ចំ.មិថុនា!N24</f>
        <v>0</v>
      </c>
      <c r="AH21" s="2">
        <f>ចំ.មិថុនា!O24</f>
        <v>0</v>
      </c>
      <c r="AI21" s="2">
        <v>39</v>
      </c>
      <c r="AJ21" s="2">
        <f>ចំ.មិថុនា!B49</f>
        <v>7941</v>
      </c>
      <c r="AK21" s="2" t="str">
        <f>ចំ.មិថុនា!C49</f>
        <v>ហួរ ស្រីហួយ</v>
      </c>
      <c r="AL21" s="2" t="str">
        <f>ចំ.មិថុនា!D49</f>
        <v>ស្រី</v>
      </c>
      <c r="AM21" s="2">
        <f>ចំ.មិថុនា!H49</f>
        <v>0</v>
      </c>
      <c r="AN21" s="2" t="str">
        <f>ចំ.មិថុនា!I49</f>
        <v>F</v>
      </c>
      <c r="AO21" s="2">
        <f>ចំ.មិថុនា!K49</f>
        <v>1</v>
      </c>
      <c r="AP21" s="2">
        <f>ចំ.មិថុនា!L49</f>
        <v>0</v>
      </c>
      <c r="AQ21" s="2">
        <f>ចំ.មិថុនា!M49</f>
        <v>0</v>
      </c>
      <c r="AR21" s="2">
        <f>ចំ.មិថុនា!N49</f>
        <v>0</v>
      </c>
      <c r="AS21" s="2">
        <f>ចំ.មិថុនា!O49</f>
        <v>0</v>
      </c>
      <c r="AT21" s="38"/>
      <c r="AU21" s="2">
        <v>14</v>
      </c>
      <c r="AV21" s="2">
        <f>ចំ.កក្កដា!B24</f>
        <v>7875</v>
      </c>
      <c r="AW21" s="2" t="str">
        <f>ចំ.កក្កដា!C24</f>
        <v>ប៉ុន ស្រីទូច</v>
      </c>
      <c r="AX21" s="2" t="str">
        <f>ចំ.កក្កដា!D24</f>
        <v>ស្រី</v>
      </c>
      <c r="AY21" s="2">
        <f>ចំ.កក្កដា!H24</f>
        <v>16</v>
      </c>
      <c r="AZ21" s="2" t="str">
        <f>ចំ.កក្កដា!I24</f>
        <v>F</v>
      </c>
      <c r="BA21" s="2">
        <f>ចំ.កក្កដា!K24</f>
        <v>32</v>
      </c>
      <c r="BB21" s="2">
        <f>ចំ.កក្កដា!L24</f>
        <v>0</v>
      </c>
      <c r="BC21" s="2">
        <f>ចំ.កក្កដា!M24</f>
        <v>0</v>
      </c>
      <c r="BD21" s="2">
        <f>ចំ.កក្កដា!N24</f>
        <v>0</v>
      </c>
      <c r="BE21" s="2">
        <f>ចំ.កក្កដា!O24</f>
        <v>0</v>
      </c>
      <c r="BF21" s="2">
        <v>39</v>
      </c>
      <c r="BG21" s="2">
        <f>ចំ.កក្កដា!B49</f>
        <v>7941</v>
      </c>
      <c r="BH21" s="2" t="str">
        <f>ចំ.កក្កដា!C49</f>
        <v>ហួរ ស្រីហួយ</v>
      </c>
      <c r="BI21" s="2" t="str">
        <f>ចំ.កក្កដា!D49</f>
        <v>ស្រី</v>
      </c>
      <c r="BJ21" s="2">
        <f>ចំ.កក្កដា!H49</f>
        <v>41</v>
      </c>
      <c r="BK21" s="2" t="str">
        <f>ចំ.កក្កដា!I49</f>
        <v>B</v>
      </c>
      <c r="BL21" s="2">
        <f>ចំ.កក្កដា!K49</f>
        <v>7</v>
      </c>
      <c r="BM21" s="2">
        <f>ចំ.កក្កដា!L49</f>
        <v>0</v>
      </c>
      <c r="BN21" s="2">
        <f>ចំ.កក្កដា!M49</f>
        <v>0</v>
      </c>
      <c r="BO21" s="2">
        <f>ចំ.កក្កដា!N49</f>
        <v>0</v>
      </c>
      <c r="BP21" s="2">
        <f>ចំ.កក្កដា!O49</f>
        <v>0</v>
      </c>
      <c r="BQ21" s="38"/>
      <c r="BR21" s="2">
        <v>14</v>
      </c>
      <c r="BS21" s="2">
        <f>ចំ.សីហា!B24</f>
        <v>7875</v>
      </c>
      <c r="BT21" s="2" t="str">
        <f>ចំ.សីហា!C24</f>
        <v>ប៉ុន ស្រីទូច</v>
      </c>
      <c r="BU21" s="2" t="str">
        <f>ចំ.សីហា!D24</f>
        <v>ស្រី</v>
      </c>
      <c r="BV21" s="2">
        <f>ចំ.សីហា!H24</f>
        <v>16</v>
      </c>
      <c r="BW21" s="2" t="str">
        <f>ចំ.សីហា!I24</f>
        <v>F</v>
      </c>
      <c r="BX21" s="2">
        <f>ចំ.សីហា!K24</f>
        <v>32</v>
      </c>
      <c r="BY21" s="2">
        <f>ចំ.សីហា!L24</f>
        <v>2</v>
      </c>
      <c r="BZ21" s="2">
        <f>ចំ.សីហា!M24</f>
        <v>2</v>
      </c>
      <c r="CA21" s="2">
        <f>ចំ.សីហា!N24</f>
        <v>2</v>
      </c>
      <c r="CB21" s="2">
        <f>ចំ.សីហា!O24</f>
        <v>6</v>
      </c>
      <c r="CC21" s="2">
        <v>39</v>
      </c>
      <c r="CD21" s="2">
        <f>ចំ.សីហា!B49</f>
        <v>7941</v>
      </c>
      <c r="CE21" s="2" t="str">
        <f>ចំ.សីហា!C49</f>
        <v>ហួរ ស្រីហួយ</v>
      </c>
      <c r="CF21" s="2" t="str">
        <f>ចំ.សីហា!D49</f>
        <v>ស្រី</v>
      </c>
      <c r="CG21" s="2">
        <f>ចំ.សីហា!H49</f>
        <v>41</v>
      </c>
      <c r="CH21" s="2" t="str">
        <f>ចំ.សីហា!I49</f>
        <v>B</v>
      </c>
      <c r="CI21" s="2">
        <f>ចំ.សីហា!K49</f>
        <v>7</v>
      </c>
      <c r="CJ21" s="2">
        <f>ចំ.សីហា!L49</f>
        <v>2</v>
      </c>
      <c r="CK21" s="2">
        <f>ចំ.សីហា!M49</f>
        <v>2</v>
      </c>
      <c r="CL21" s="2">
        <f>ចំ.សីហា!N49</f>
        <v>2</v>
      </c>
      <c r="CM21" s="2">
        <f>ចំ.សីហា!O49</f>
        <v>6</v>
      </c>
      <c r="CN21" s="38"/>
      <c r="CO21" s="2">
        <v>14</v>
      </c>
      <c r="CP21" s="2">
        <f>'ប្រឡង.ឆ.ទី២'!B24</f>
        <v>7875</v>
      </c>
      <c r="CQ21" s="2" t="str">
        <f>'ប្រឡង.ឆ.ទី២'!C24</f>
        <v>ប៉ុន ស្រីទូច</v>
      </c>
      <c r="CR21" s="2" t="str">
        <f>'ប្រឡង.ឆ.ទី២'!D24</f>
        <v>ស្រី</v>
      </c>
      <c r="CS21" s="2">
        <f>'ប្រឡង.ឆ.ទី២'!H24</f>
        <v>16</v>
      </c>
      <c r="CT21" s="2" t="str">
        <f>'ប្រឡង.ឆ.ទី២'!I24</f>
        <v>F</v>
      </c>
      <c r="CU21" s="2" t="e">
        <f>'ប្រឡង.ឆ.ទី២'!K24</f>
        <v>#N/A</v>
      </c>
      <c r="CV21" s="2">
        <f>'ប្រឡង.ឆ.ទី២'!L24</f>
        <v>2</v>
      </c>
      <c r="CW21" s="2">
        <f>'ប្រឡង.ឆ.ទី២'!M24</f>
        <v>2</v>
      </c>
      <c r="CX21" s="2">
        <f>'ប្រឡង.ឆ.ទី២'!N24</f>
        <v>2</v>
      </c>
      <c r="CY21" s="2">
        <f>'ប្រឡង.ឆ.ទី២'!O24</f>
        <v>6</v>
      </c>
      <c r="CZ21" s="2">
        <v>39</v>
      </c>
      <c r="DA21" s="2">
        <f>'ប្រឡង.ឆ.ទី២'!B49</f>
        <v>7941</v>
      </c>
      <c r="DB21" s="2" t="str">
        <f>'ប្រឡង.ឆ.ទី២'!C49</f>
        <v>ហួរ ស្រីហួយ</v>
      </c>
      <c r="DC21" s="2" t="str">
        <f>'ប្រឡង.ឆ.ទី២'!D49</f>
        <v>ស្រី</v>
      </c>
      <c r="DD21" s="2">
        <f>'ប្រឡង.ឆ.ទី២'!H49</f>
        <v>41</v>
      </c>
      <c r="DE21" s="2" t="str">
        <f>'ប្រឡង.ឆ.ទី២'!I49</f>
        <v>B</v>
      </c>
      <c r="DF21" s="2" t="e">
        <f>'ប្រឡង.ឆ.ទី២'!K49</f>
        <v>#N/A</v>
      </c>
      <c r="DG21" s="2">
        <f>'ប្រឡង.ឆ.ទី២'!L49</f>
        <v>2</v>
      </c>
      <c r="DH21" s="2">
        <f>'ប្រឡង.ឆ.ទី២'!M49</f>
        <v>2</v>
      </c>
      <c r="DI21" s="2">
        <f>'ប្រឡង.ឆ.ទី២'!N49</f>
        <v>2</v>
      </c>
      <c r="DJ21" s="2">
        <f>'ប្រឡង.ឆ.ទី២'!O49</f>
        <v>6</v>
      </c>
      <c r="DK21" s="38"/>
      <c r="DL21" s="2">
        <v>14</v>
      </c>
      <c r="DM21" s="2">
        <f>ប្រចាំឆ.ទី២!B24</f>
        <v>7875</v>
      </c>
      <c r="DN21" s="2" t="str">
        <f>ប្រចាំឆ.ទី២!C24</f>
        <v>ប៉ុន ស្រីទូច</v>
      </c>
      <c r="DO21" s="2" t="str">
        <f>ប្រចាំឆ.ទី២!D24</f>
        <v>ស្រី</v>
      </c>
      <c r="DP21" s="75">
        <f>ប្រចាំឆ.ទី២!G24</f>
        <v>8</v>
      </c>
      <c r="DQ21" s="75">
        <f>ប្រចាំឆ.ទី២!H24</f>
        <v>16</v>
      </c>
      <c r="DR21" s="75">
        <f>ប្រចាំឆ.ទី២!I24</f>
        <v>12</v>
      </c>
      <c r="DS21" s="75" t="str">
        <f>ប្រចាំឆ.ទី២!J24</f>
        <v>F</v>
      </c>
      <c r="DT21" s="75" t="str">
        <f>ប្រចាំឆ.ទី១!K24</f>
        <v>ខ្សោយ</v>
      </c>
      <c r="DU21" s="76">
        <f>ប្រចាំឆ.ទី២!L24</f>
        <v>32</v>
      </c>
      <c r="DV21" s="76">
        <f>ប្រចាំឆ.ទី២!M24</f>
        <v>4</v>
      </c>
      <c r="DW21" s="76">
        <f>ប្រចាំឆ.ទី២!N24</f>
        <v>4</v>
      </c>
      <c r="DX21" s="76">
        <f>ប្រចាំឆ.ទី២!O24</f>
        <v>4</v>
      </c>
      <c r="DY21" s="76">
        <f>ប្រចាំឆ.ទី២!P24</f>
        <v>12</v>
      </c>
      <c r="DZ21" s="2">
        <v>39</v>
      </c>
      <c r="EA21" s="2">
        <f>ប្រចាំឆ.ទី២!B49</f>
        <v>7941</v>
      </c>
      <c r="EB21" s="2" t="str">
        <f>ប្រចាំឆ.ទី២!C49</f>
        <v>ហួរ ស្រីហួយ</v>
      </c>
      <c r="EC21" s="2" t="str">
        <f>ប្រចាំឆ.ទី២!D49</f>
        <v>ស្រី</v>
      </c>
      <c r="ED21" s="75">
        <f>ប្រចាំឆ.ទី២!G49</f>
        <v>20.5</v>
      </c>
      <c r="EE21" s="75">
        <f>ប្រចាំឆ.ទី២!H49</f>
        <v>41</v>
      </c>
      <c r="EF21" s="75">
        <f>ប្រចាំឆ.ទី២!I49</f>
        <v>30.75</v>
      </c>
      <c r="EG21" s="75" t="str">
        <f>ប្រចាំឆ.ទី២!J49</f>
        <v>D</v>
      </c>
      <c r="EH21" s="75" t="str">
        <f>ប្រចាំឆ.ទី១!K49</f>
        <v>ខ្សោយ</v>
      </c>
      <c r="EI21" s="76">
        <f>ប្រចាំឆ.ទី២!L49</f>
        <v>7</v>
      </c>
      <c r="EJ21" s="76">
        <f>ប្រចាំឆ.ទី២!M49</f>
        <v>4</v>
      </c>
      <c r="EK21" s="76">
        <f>ប្រចាំឆ.ទី២!N49</f>
        <v>4</v>
      </c>
      <c r="EL21" s="76">
        <f>ប្រចាំឆ.ទី២!O49</f>
        <v>4</v>
      </c>
      <c r="EM21" s="76">
        <f>ប្រចាំឆ.ទី២!P49</f>
        <v>12</v>
      </c>
    </row>
    <row r="22" spans="1:143" s="29" customFormat="1" ht="25.2">
      <c r="A22" s="2">
        <v>15</v>
      </c>
      <c r="B22" s="8">
        <f>'ចំ.មេ-ឧសភា'!B25</f>
        <v>7877</v>
      </c>
      <c r="C22" s="41" t="str">
        <f>'ចំ.មេ-ឧសភា'!C25</f>
        <v>ផន​ សុភ័ក្ត</v>
      </c>
      <c r="D22" s="8" t="str">
        <f>'ចំ.មេ-ឧសភា'!D25</f>
        <v>ប្រុស</v>
      </c>
      <c r="E22" s="76">
        <f>'ចំ.មេ-ឧសភា'!H25</f>
        <v>0</v>
      </c>
      <c r="F22" s="76" t="str">
        <f>'ចំ.មេ-ឧសភា'!I25</f>
        <v>F</v>
      </c>
      <c r="G22" s="2">
        <f>'ចំ.មេ-ឧសភា'!K25</f>
        <v>1</v>
      </c>
      <c r="H22" s="2">
        <f>'ចំ.មេ-ឧសភា'!L25</f>
        <v>0</v>
      </c>
      <c r="I22" s="2">
        <f>'ចំ.មេ-ឧសភា'!M25</f>
        <v>0</v>
      </c>
      <c r="J22" s="2">
        <f>'ចំ.មេ-ឧសភា'!N25</f>
        <v>0</v>
      </c>
      <c r="K22" s="2">
        <f>'ចំ.មេ-ឧសភា'!O25</f>
        <v>0</v>
      </c>
      <c r="L22" s="2">
        <v>40</v>
      </c>
      <c r="M22" s="8">
        <f>'ចំ.មេ-ឧសភា'!B50</f>
        <v>7519</v>
      </c>
      <c r="N22" s="8" t="str">
        <f>'ចំ.មេ-ឧសភា'!C50</f>
        <v>ហេង ហូលីន</v>
      </c>
      <c r="O22" s="8" t="str">
        <f>'ចំ.មេ-ឧសភា'!D50</f>
        <v>ស្រី</v>
      </c>
      <c r="P22" s="76">
        <f>'ចំ.មេ-ឧសភា'!H50</f>
        <v>0</v>
      </c>
      <c r="Q22" s="76" t="str">
        <f>'ចំ.មេ-ឧសភា'!I50</f>
        <v>F</v>
      </c>
      <c r="R22" s="2">
        <f>'ចំ.មេ-ឧសភា'!K50</f>
        <v>1</v>
      </c>
      <c r="S22" s="2">
        <f>'ចំ.មេ-ឧសភា'!L50</f>
        <v>0</v>
      </c>
      <c r="T22" s="2">
        <f>'ចំ.មេ-ឧសភា'!M50</f>
        <v>0</v>
      </c>
      <c r="U22" s="2">
        <f>'ចំ.មេ-ឧសភា'!N50</f>
        <v>0</v>
      </c>
      <c r="V22" s="2">
        <f>'ចំ.មេ-ឧសភា'!O50</f>
        <v>0</v>
      </c>
      <c r="W22" s="37"/>
      <c r="X22" s="2">
        <v>15</v>
      </c>
      <c r="Y22" s="2">
        <f>ចំ.មិថុនា!B25</f>
        <v>7877</v>
      </c>
      <c r="Z22" s="2" t="str">
        <f>ចំ.មិថុនា!C25</f>
        <v>ផន​ សុភ័ក្ត</v>
      </c>
      <c r="AA22" s="2" t="str">
        <f>ចំ.មិថុនា!D25</f>
        <v>ប្រុស</v>
      </c>
      <c r="AB22" s="2">
        <f>ចំ.មិថុនា!H25</f>
        <v>0</v>
      </c>
      <c r="AC22" s="2" t="str">
        <f>ចំ.មិថុនា!I25</f>
        <v>F</v>
      </c>
      <c r="AD22" s="2">
        <f>ចំ.មិថុនា!K25</f>
        <v>1</v>
      </c>
      <c r="AE22" s="2">
        <f>ចំ.មិថុនា!L25</f>
        <v>0</v>
      </c>
      <c r="AF22" s="2">
        <f>ចំ.មិថុនា!M25</f>
        <v>0</v>
      </c>
      <c r="AG22" s="2">
        <f>ចំ.មិថុនា!N25</f>
        <v>0</v>
      </c>
      <c r="AH22" s="2">
        <f>ចំ.មិថុនា!O25</f>
        <v>0</v>
      </c>
      <c r="AI22" s="2">
        <v>40</v>
      </c>
      <c r="AJ22" s="2">
        <f>ចំ.មិថុនា!B50</f>
        <v>7519</v>
      </c>
      <c r="AK22" s="2" t="str">
        <f>ចំ.មិថុនា!C50</f>
        <v>ហេង ហូលីន</v>
      </c>
      <c r="AL22" s="2" t="str">
        <f>ចំ.មិថុនា!D50</f>
        <v>ស្រី</v>
      </c>
      <c r="AM22" s="2">
        <f>ចំ.មិថុនា!H50</f>
        <v>0</v>
      </c>
      <c r="AN22" s="2" t="str">
        <f>ចំ.មិថុនា!I50</f>
        <v>F</v>
      </c>
      <c r="AO22" s="2">
        <f>ចំ.មិថុនា!K50</f>
        <v>1</v>
      </c>
      <c r="AP22" s="2">
        <f>ចំ.មិថុនា!L50</f>
        <v>0</v>
      </c>
      <c r="AQ22" s="2">
        <f>ចំ.មិថុនា!M50</f>
        <v>0</v>
      </c>
      <c r="AR22" s="2">
        <f>ចំ.មិថុនា!N50</f>
        <v>0</v>
      </c>
      <c r="AS22" s="2">
        <f>ចំ.មិថុនា!O50</f>
        <v>0</v>
      </c>
      <c r="AT22" s="38"/>
      <c r="AU22" s="2">
        <v>15</v>
      </c>
      <c r="AV22" s="2">
        <f>ចំ.កក្កដា!B25</f>
        <v>7877</v>
      </c>
      <c r="AW22" s="2" t="str">
        <f>ចំ.កក្កដា!C25</f>
        <v>ផន​ សុភ័ក្ត</v>
      </c>
      <c r="AX22" s="2" t="str">
        <f>ចំ.កក្កដា!D25</f>
        <v>ប្រុស</v>
      </c>
      <c r="AY22" s="2">
        <f>ចំ.កក្កដា!H25</f>
        <v>17</v>
      </c>
      <c r="AZ22" s="2" t="str">
        <f>ចំ.កក្កដា!I25</f>
        <v>F</v>
      </c>
      <c r="BA22" s="2">
        <f>ចំ.កក្កដា!K25</f>
        <v>31</v>
      </c>
      <c r="BB22" s="2">
        <f>ចំ.កក្កដា!L25</f>
        <v>0</v>
      </c>
      <c r="BC22" s="2">
        <f>ចំ.កក្កដា!M25</f>
        <v>0</v>
      </c>
      <c r="BD22" s="2">
        <f>ចំ.កក្កដា!N25</f>
        <v>0</v>
      </c>
      <c r="BE22" s="2">
        <f>ចំ.កក្កដា!O25</f>
        <v>0</v>
      </c>
      <c r="BF22" s="2">
        <v>40</v>
      </c>
      <c r="BG22" s="2">
        <f>ចំ.កក្កដា!B50</f>
        <v>7519</v>
      </c>
      <c r="BH22" s="2" t="str">
        <f>ចំ.កក្កដា!C50</f>
        <v>ហេង ហូលីន</v>
      </c>
      <c r="BI22" s="2" t="str">
        <f>ចំ.កក្កដា!D50</f>
        <v>ស្រី</v>
      </c>
      <c r="BJ22" s="2">
        <f>ចំ.កក្កដា!H50</f>
        <v>42</v>
      </c>
      <c r="BK22" s="2" t="str">
        <f>ចំ.កក្កដា!I50</f>
        <v>B</v>
      </c>
      <c r="BL22" s="2">
        <f>ចំ.កក្កដា!K50</f>
        <v>6</v>
      </c>
      <c r="BM22" s="2">
        <f>ចំ.កក្កដា!L50</f>
        <v>0</v>
      </c>
      <c r="BN22" s="2">
        <f>ចំ.កក្កដា!M50</f>
        <v>0</v>
      </c>
      <c r="BO22" s="2">
        <f>ចំ.កក្កដា!N50</f>
        <v>0</v>
      </c>
      <c r="BP22" s="2">
        <f>ចំ.កក្កដា!O50</f>
        <v>0</v>
      </c>
      <c r="BQ22" s="38"/>
      <c r="BR22" s="2">
        <v>15</v>
      </c>
      <c r="BS22" s="2">
        <f>ចំ.សីហា!B25</f>
        <v>7877</v>
      </c>
      <c r="BT22" s="2" t="str">
        <f>ចំ.សីហា!C25</f>
        <v>ផន​ សុភ័ក្ត</v>
      </c>
      <c r="BU22" s="2" t="str">
        <f>ចំ.សីហា!D25</f>
        <v>ប្រុស</v>
      </c>
      <c r="BV22" s="2">
        <f>ចំ.សីហា!H25</f>
        <v>17</v>
      </c>
      <c r="BW22" s="2" t="str">
        <f>ចំ.សីហា!I25</f>
        <v>F</v>
      </c>
      <c r="BX22" s="2">
        <f>ចំ.សីហា!K25</f>
        <v>31</v>
      </c>
      <c r="BY22" s="2">
        <f>ចំ.សីហា!L25</f>
        <v>2</v>
      </c>
      <c r="BZ22" s="2">
        <f>ចំ.សីហា!M25</f>
        <v>2</v>
      </c>
      <c r="CA22" s="2">
        <f>ចំ.សីហា!N25</f>
        <v>2</v>
      </c>
      <c r="CB22" s="2">
        <f>ចំ.សីហា!O25</f>
        <v>6</v>
      </c>
      <c r="CC22" s="2">
        <v>40</v>
      </c>
      <c r="CD22" s="2">
        <f>ចំ.សីហា!B50</f>
        <v>7519</v>
      </c>
      <c r="CE22" s="2" t="str">
        <f>ចំ.សីហា!C50</f>
        <v>ហេង ហូលីន</v>
      </c>
      <c r="CF22" s="2" t="str">
        <f>ចំ.សីហា!D50</f>
        <v>ស្រី</v>
      </c>
      <c r="CG22" s="2">
        <f>ចំ.សីហា!H50</f>
        <v>42</v>
      </c>
      <c r="CH22" s="2" t="str">
        <f>ចំ.សីហា!I50</f>
        <v>B</v>
      </c>
      <c r="CI22" s="2">
        <f>ចំ.សីហា!K50</f>
        <v>6</v>
      </c>
      <c r="CJ22" s="2">
        <f>ចំ.សីហា!L50</f>
        <v>2</v>
      </c>
      <c r="CK22" s="2">
        <f>ចំ.សីហា!M50</f>
        <v>2</v>
      </c>
      <c r="CL22" s="2">
        <f>ចំ.សីហា!N50</f>
        <v>2</v>
      </c>
      <c r="CM22" s="2">
        <f>ចំ.សីហា!O50</f>
        <v>6</v>
      </c>
      <c r="CN22" s="38"/>
      <c r="CO22" s="2">
        <v>15</v>
      </c>
      <c r="CP22" s="2">
        <f>'ប្រឡង.ឆ.ទី២'!B25</f>
        <v>7877</v>
      </c>
      <c r="CQ22" s="2" t="str">
        <f>'ប្រឡង.ឆ.ទី២'!C25</f>
        <v>ផន​ សុភ័ក្ត</v>
      </c>
      <c r="CR22" s="2" t="str">
        <f>'ប្រឡង.ឆ.ទី២'!D25</f>
        <v>ប្រុស</v>
      </c>
      <c r="CS22" s="2">
        <f>'ប្រឡង.ឆ.ទី២'!H25</f>
        <v>17</v>
      </c>
      <c r="CT22" s="2" t="str">
        <f>'ប្រឡង.ឆ.ទី២'!I25</f>
        <v>F</v>
      </c>
      <c r="CU22" s="2" t="e">
        <f>'ប្រឡង.ឆ.ទី២'!K25</f>
        <v>#N/A</v>
      </c>
      <c r="CV22" s="2">
        <f>'ប្រឡង.ឆ.ទី២'!L25</f>
        <v>2</v>
      </c>
      <c r="CW22" s="2">
        <f>'ប្រឡង.ឆ.ទី២'!M25</f>
        <v>2</v>
      </c>
      <c r="CX22" s="2">
        <f>'ប្រឡង.ឆ.ទី២'!N25</f>
        <v>2</v>
      </c>
      <c r="CY22" s="2">
        <f>'ប្រឡង.ឆ.ទី២'!O25</f>
        <v>6</v>
      </c>
      <c r="CZ22" s="2">
        <v>40</v>
      </c>
      <c r="DA22" s="2">
        <f>'ប្រឡង.ឆ.ទី២'!B50</f>
        <v>7519</v>
      </c>
      <c r="DB22" s="2" t="str">
        <f>'ប្រឡង.ឆ.ទី២'!C50</f>
        <v>ហេង ហូលីន</v>
      </c>
      <c r="DC22" s="2" t="str">
        <f>'ប្រឡង.ឆ.ទី២'!D50</f>
        <v>ស្រី</v>
      </c>
      <c r="DD22" s="2">
        <f>'ប្រឡង.ឆ.ទី២'!H50</f>
        <v>42</v>
      </c>
      <c r="DE22" s="2" t="str">
        <f>'ប្រឡង.ឆ.ទី២'!I50</f>
        <v>B</v>
      </c>
      <c r="DF22" s="2" t="e">
        <f>'ប្រឡង.ឆ.ទី២'!K50</f>
        <v>#N/A</v>
      </c>
      <c r="DG22" s="2">
        <f>'ប្រឡង.ឆ.ទី២'!L50</f>
        <v>2</v>
      </c>
      <c r="DH22" s="2">
        <f>'ប្រឡង.ឆ.ទី២'!M50</f>
        <v>2</v>
      </c>
      <c r="DI22" s="2">
        <f>'ប្រឡង.ឆ.ទី២'!N50</f>
        <v>2</v>
      </c>
      <c r="DJ22" s="2">
        <f>'ប្រឡង.ឆ.ទី២'!O50</f>
        <v>6</v>
      </c>
      <c r="DK22" s="38"/>
      <c r="DL22" s="2">
        <v>15</v>
      </c>
      <c r="DM22" s="2">
        <f>ប្រចាំឆ.ទី២!B25</f>
        <v>7877</v>
      </c>
      <c r="DN22" s="2" t="str">
        <f>ប្រចាំឆ.ទី២!C25</f>
        <v>ផន​ សុភ័ក្ត</v>
      </c>
      <c r="DO22" s="2" t="str">
        <f>ប្រចាំឆ.ទី២!D25</f>
        <v>ប្រុស</v>
      </c>
      <c r="DP22" s="75">
        <f>ប្រចាំឆ.ទី២!G25</f>
        <v>8.5</v>
      </c>
      <c r="DQ22" s="75">
        <f>ប្រចាំឆ.ទី២!H25</f>
        <v>17</v>
      </c>
      <c r="DR22" s="75">
        <f>ប្រចាំឆ.ទី២!I25</f>
        <v>12.75</v>
      </c>
      <c r="DS22" s="75" t="str">
        <f>ប្រចាំឆ.ទី២!J25</f>
        <v>F</v>
      </c>
      <c r="DT22" s="75" t="str">
        <f>ប្រចាំឆ.ទី១!K25</f>
        <v>ខ្សោយ</v>
      </c>
      <c r="DU22" s="76">
        <f>ប្រចាំឆ.ទី២!L25</f>
        <v>31</v>
      </c>
      <c r="DV22" s="76">
        <f>ប្រចាំឆ.ទី២!M25</f>
        <v>4</v>
      </c>
      <c r="DW22" s="76">
        <f>ប្រចាំឆ.ទី២!N25</f>
        <v>4</v>
      </c>
      <c r="DX22" s="76">
        <f>ប្រចាំឆ.ទី២!O25</f>
        <v>4</v>
      </c>
      <c r="DY22" s="76">
        <f>ប្រចាំឆ.ទី២!P25</f>
        <v>12</v>
      </c>
      <c r="DZ22" s="2">
        <v>40</v>
      </c>
      <c r="EA22" s="2">
        <f>ប្រចាំឆ.ទី២!B50</f>
        <v>7519</v>
      </c>
      <c r="EB22" s="2" t="str">
        <f>ប្រចាំឆ.ទី២!C50</f>
        <v>ហេង ហូលីន</v>
      </c>
      <c r="EC22" s="2" t="str">
        <f>ប្រចាំឆ.ទី២!D50</f>
        <v>ស្រី</v>
      </c>
      <c r="ED22" s="75">
        <f>ប្រចាំឆ.ទី២!G50</f>
        <v>21</v>
      </c>
      <c r="EE22" s="75">
        <f>ប្រចាំឆ.ទី២!H50</f>
        <v>42</v>
      </c>
      <c r="EF22" s="75">
        <f>ប្រចាំឆ.ទី២!I50</f>
        <v>31.5</v>
      </c>
      <c r="EG22" s="75" t="str">
        <f>ប្រចាំឆ.ទី២!J50</f>
        <v>D</v>
      </c>
      <c r="EH22" s="75" t="str">
        <f>ប្រចាំឆ.ទី១!K50</f>
        <v>ខ្សោយ</v>
      </c>
      <c r="EI22" s="76">
        <f>ប្រចាំឆ.ទី២!L50</f>
        <v>6</v>
      </c>
      <c r="EJ22" s="76">
        <f>ប្រចាំឆ.ទី២!M50</f>
        <v>4</v>
      </c>
      <c r="EK22" s="76">
        <f>ប្រចាំឆ.ទី២!N50</f>
        <v>4</v>
      </c>
      <c r="EL22" s="76">
        <f>ប្រចាំឆ.ទី២!O50</f>
        <v>4</v>
      </c>
      <c r="EM22" s="76">
        <f>ប្រចាំឆ.ទី២!P50</f>
        <v>12</v>
      </c>
    </row>
    <row r="23" spans="1:143" s="29" customFormat="1" ht="25.2">
      <c r="A23" s="2">
        <v>16</v>
      </c>
      <c r="B23" s="8">
        <f>'ចំ.មេ-ឧសភា'!B26</f>
        <v>7878</v>
      </c>
      <c r="C23" s="41" t="str">
        <f>'ចំ.មេ-ឧសភា'!C26</f>
        <v>ផល ឃុនណារី</v>
      </c>
      <c r="D23" s="8" t="str">
        <f>'ចំ.មេ-ឧសភា'!D26</f>
        <v>ស្រី</v>
      </c>
      <c r="E23" s="76">
        <f>'ចំ.មេ-ឧសភា'!H26</f>
        <v>0</v>
      </c>
      <c r="F23" s="76" t="str">
        <f>'ចំ.មេ-ឧសភា'!I26</f>
        <v>F</v>
      </c>
      <c r="G23" s="2">
        <f>'ចំ.មេ-ឧសភា'!K26</f>
        <v>1</v>
      </c>
      <c r="H23" s="2">
        <f>'ចំ.មេ-ឧសភា'!L26</f>
        <v>0</v>
      </c>
      <c r="I23" s="2">
        <f>'ចំ.មេ-ឧសភា'!M26</f>
        <v>0</v>
      </c>
      <c r="J23" s="2">
        <f>'ចំ.មេ-ឧសភា'!N26</f>
        <v>0</v>
      </c>
      <c r="K23" s="2">
        <f>'ចំ.មេ-ឧសភា'!O26</f>
        <v>0</v>
      </c>
      <c r="L23" s="2">
        <v>41</v>
      </c>
      <c r="M23" s="8">
        <f>'ចំ.មេ-ឧសភា'!B51</f>
        <v>7943</v>
      </c>
      <c r="N23" s="8" t="str">
        <f>'ចំ.មេ-ឧសភា'!C51</f>
        <v>ហៃ នរៈបុត្រ</v>
      </c>
      <c r="O23" s="8" t="str">
        <f>'ចំ.មេ-ឧសភា'!D51</f>
        <v>ប្រុស</v>
      </c>
      <c r="P23" s="76">
        <f>'ចំ.មេ-ឧសភា'!H51</f>
        <v>0</v>
      </c>
      <c r="Q23" s="76" t="str">
        <f>'ចំ.មេ-ឧសភា'!I51</f>
        <v>F</v>
      </c>
      <c r="R23" s="2">
        <f>'ចំ.មេ-ឧសភា'!K51</f>
        <v>1</v>
      </c>
      <c r="S23" s="2">
        <f>'ចំ.មេ-ឧសភា'!L51</f>
        <v>0</v>
      </c>
      <c r="T23" s="2">
        <f>'ចំ.មេ-ឧសភា'!M51</f>
        <v>0</v>
      </c>
      <c r="U23" s="2">
        <f>'ចំ.មេ-ឧសភា'!N51</f>
        <v>0</v>
      </c>
      <c r="V23" s="2">
        <f>'ចំ.មេ-ឧសភា'!O51</f>
        <v>0</v>
      </c>
      <c r="W23" s="37"/>
      <c r="X23" s="2">
        <v>16</v>
      </c>
      <c r="Y23" s="2">
        <f>ចំ.មិថុនា!B26</f>
        <v>7878</v>
      </c>
      <c r="Z23" s="2" t="str">
        <f>ចំ.មិថុនា!C26</f>
        <v>ផល ឃុនណារី</v>
      </c>
      <c r="AA23" s="2" t="str">
        <f>ចំ.មិថុនា!D26</f>
        <v>ស្រី</v>
      </c>
      <c r="AB23" s="2">
        <f>ចំ.មិថុនា!H26</f>
        <v>0</v>
      </c>
      <c r="AC23" s="2" t="str">
        <f>ចំ.មិថុនា!I26</f>
        <v>F</v>
      </c>
      <c r="AD23" s="2">
        <f>ចំ.មិថុនា!K26</f>
        <v>1</v>
      </c>
      <c r="AE23" s="2">
        <f>ចំ.មិថុនា!L26</f>
        <v>0</v>
      </c>
      <c r="AF23" s="2">
        <f>ចំ.មិថុនា!M26</f>
        <v>0</v>
      </c>
      <c r="AG23" s="2">
        <f>ចំ.មិថុនា!N26</f>
        <v>0</v>
      </c>
      <c r="AH23" s="2">
        <f>ចំ.មិថុនា!O26</f>
        <v>0</v>
      </c>
      <c r="AI23" s="2">
        <v>41</v>
      </c>
      <c r="AJ23" s="2">
        <f>ចំ.មិថុនា!B51</f>
        <v>7943</v>
      </c>
      <c r="AK23" s="2" t="str">
        <f>ចំ.មិថុនា!C51</f>
        <v>ហៃ នរៈបុត្រ</v>
      </c>
      <c r="AL23" s="2" t="str">
        <f>ចំ.មិថុនា!D51</f>
        <v>ប្រុស</v>
      </c>
      <c r="AM23" s="2">
        <f>ចំ.មិថុនា!H51</f>
        <v>0</v>
      </c>
      <c r="AN23" s="2" t="str">
        <f>ចំ.មិថុនា!I51</f>
        <v>F</v>
      </c>
      <c r="AO23" s="2">
        <f>ចំ.មិថុនា!K51</f>
        <v>1</v>
      </c>
      <c r="AP23" s="2">
        <f>ចំ.មិថុនា!L51</f>
        <v>0</v>
      </c>
      <c r="AQ23" s="2">
        <f>ចំ.មិថុនា!M51</f>
        <v>0</v>
      </c>
      <c r="AR23" s="2">
        <f>ចំ.មិថុនា!N51</f>
        <v>0</v>
      </c>
      <c r="AS23" s="2">
        <f>ចំ.មិថុនា!O51</f>
        <v>0</v>
      </c>
      <c r="AT23" s="38"/>
      <c r="AU23" s="2">
        <v>16</v>
      </c>
      <c r="AV23" s="2">
        <f>ចំ.កក្កដា!B26</f>
        <v>7878</v>
      </c>
      <c r="AW23" s="2" t="str">
        <f>ចំ.កក្កដា!C26</f>
        <v>ផល ឃុនណារី</v>
      </c>
      <c r="AX23" s="2" t="str">
        <f>ចំ.កក្កដា!D26</f>
        <v>ស្រី</v>
      </c>
      <c r="AY23" s="2">
        <f>ចំ.កក្កដា!H26</f>
        <v>18</v>
      </c>
      <c r="AZ23" s="2" t="str">
        <f>ចំ.កក្កដា!I26</f>
        <v>F</v>
      </c>
      <c r="BA23" s="2">
        <f>ចំ.កក្កដា!K26</f>
        <v>30</v>
      </c>
      <c r="BB23" s="2">
        <f>ចំ.កក្កដា!L26</f>
        <v>0</v>
      </c>
      <c r="BC23" s="2">
        <f>ចំ.កក្កដា!M26</f>
        <v>0</v>
      </c>
      <c r="BD23" s="2">
        <f>ចំ.កក្កដា!N26</f>
        <v>0</v>
      </c>
      <c r="BE23" s="2">
        <f>ចំ.កក្កដា!O26</f>
        <v>0</v>
      </c>
      <c r="BF23" s="2">
        <v>41</v>
      </c>
      <c r="BG23" s="2">
        <f>ចំ.កក្កដា!B51</f>
        <v>7943</v>
      </c>
      <c r="BH23" s="2" t="str">
        <f>ចំ.កក្កដា!C51</f>
        <v>ហៃ នរៈបុត្រ</v>
      </c>
      <c r="BI23" s="2" t="str">
        <f>ចំ.កក្កដា!D51</f>
        <v>ប្រុស</v>
      </c>
      <c r="BJ23" s="2">
        <f>ចំ.កក្កដា!H51</f>
        <v>43</v>
      </c>
      <c r="BK23" s="2" t="str">
        <f>ចំ.កក្កដា!I51</f>
        <v>B</v>
      </c>
      <c r="BL23" s="2">
        <f>ចំ.កក្កដា!K51</f>
        <v>5</v>
      </c>
      <c r="BM23" s="2">
        <f>ចំ.កក្កដា!L51</f>
        <v>0</v>
      </c>
      <c r="BN23" s="2">
        <f>ចំ.កក្កដា!M51</f>
        <v>0</v>
      </c>
      <c r="BO23" s="2">
        <f>ចំ.កក្កដា!N51</f>
        <v>0</v>
      </c>
      <c r="BP23" s="2">
        <f>ចំ.កក្កដា!O51</f>
        <v>0</v>
      </c>
      <c r="BQ23" s="38"/>
      <c r="BR23" s="2">
        <v>16</v>
      </c>
      <c r="BS23" s="2">
        <f>ចំ.សីហា!B26</f>
        <v>7878</v>
      </c>
      <c r="BT23" s="2" t="str">
        <f>ចំ.សីហា!C26</f>
        <v>ផល ឃុនណារី</v>
      </c>
      <c r="BU23" s="2" t="str">
        <f>ចំ.សីហា!D26</f>
        <v>ស្រី</v>
      </c>
      <c r="BV23" s="2">
        <f>ចំ.សីហា!H26</f>
        <v>18</v>
      </c>
      <c r="BW23" s="2" t="str">
        <f>ចំ.សីហា!I26</f>
        <v>F</v>
      </c>
      <c r="BX23" s="2">
        <f>ចំ.សីហា!K26</f>
        <v>30</v>
      </c>
      <c r="BY23" s="2">
        <f>ចំ.សីហា!L26</f>
        <v>2</v>
      </c>
      <c r="BZ23" s="2">
        <f>ចំ.សីហា!M26</f>
        <v>2</v>
      </c>
      <c r="CA23" s="2">
        <f>ចំ.សីហា!N26</f>
        <v>2</v>
      </c>
      <c r="CB23" s="2">
        <f>ចំ.សីហា!O26</f>
        <v>6</v>
      </c>
      <c r="CC23" s="2">
        <v>41</v>
      </c>
      <c r="CD23" s="2">
        <f>ចំ.សីហា!B51</f>
        <v>7943</v>
      </c>
      <c r="CE23" s="2" t="str">
        <f>ចំ.សីហា!C51</f>
        <v>ហៃ នរៈបុត្រ</v>
      </c>
      <c r="CF23" s="2" t="str">
        <f>ចំ.សីហា!D51</f>
        <v>ប្រុស</v>
      </c>
      <c r="CG23" s="2">
        <f>ចំ.សីហា!H51</f>
        <v>43</v>
      </c>
      <c r="CH23" s="2" t="str">
        <f>ចំ.សីហា!I51</f>
        <v>B</v>
      </c>
      <c r="CI23" s="2">
        <f>ចំ.សីហា!K51</f>
        <v>5</v>
      </c>
      <c r="CJ23" s="2">
        <f>ចំ.សីហា!L51</f>
        <v>2</v>
      </c>
      <c r="CK23" s="2">
        <f>ចំ.សីហា!M51</f>
        <v>2</v>
      </c>
      <c r="CL23" s="2">
        <f>ចំ.សីហា!N51</f>
        <v>2</v>
      </c>
      <c r="CM23" s="2">
        <f>ចំ.សីហា!O51</f>
        <v>6</v>
      </c>
      <c r="CN23" s="38"/>
      <c r="CO23" s="2">
        <v>16</v>
      </c>
      <c r="CP23" s="2">
        <f>'ប្រឡង.ឆ.ទី២'!B26</f>
        <v>7878</v>
      </c>
      <c r="CQ23" s="2" t="str">
        <f>'ប្រឡង.ឆ.ទី២'!C26</f>
        <v>ផល ឃុនណារី</v>
      </c>
      <c r="CR23" s="2" t="str">
        <f>'ប្រឡង.ឆ.ទី២'!D26</f>
        <v>ស្រី</v>
      </c>
      <c r="CS23" s="2">
        <f>'ប្រឡង.ឆ.ទី២'!H26</f>
        <v>18</v>
      </c>
      <c r="CT23" s="2" t="str">
        <f>'ប្រឡង.ឆ.ទី២'!I26</f>
        <v>F</v>
      </c>
      <c r="CU23" s="2" t="e">
        <f>'ប្រឡង.ឆ.ទី២'!K26</f>
        <v>#N/A</v>
      </c>
      <c r="CV23" s="2">
        <f>'ប្រឡង.ឆ.ទី២'!L26</f>
        <v>2</v>
      </c>
      <c r="CW23" s="2">
        <f>'ប្រឡង.ឆ.ទី២'!M26</f>
        <v>2</v>
      </c>
      <c r="CX23" s="2">
        <f>'ប្រឡង.ឆ.ទី២'!N26</f>
        <v>2</v>
      </c>
      <c r="CY23" s="2">
        <f>'ប្រឡង.ឆ.ទី២'!O26</f>
        <v>6</v>
      </c>
      <c r="CZ23" s="2">
        <v>41</v>
      </c>
      <c r="DA23" s="2">
        <f>'ប្រឡង.ឆ.ទី២'!B51</f>
        <v>7943</v>
      </c>
      <c r="DB23" s="2" t="str">
        <f>'ប្រឡង.ឆ.ទី២'!C51</f>
        <v>ហៃ នរៈបុត្រ</v>
      </c>
      <c r="DC23" s="2" t="str">
        <f>'ប្រឡង.ឆ.ទី២'!D51</f>
        <v>ប្រុស</v>
      </c>
      <c r="DD23" s="2">
        <f>'ប្រឡង.ឆ.ទី២'!H51</f>
        <v>43</v>
      </c>
      <c r="DE23" s="2" t="str">
        <f>'ប្រឡង.ឆ.ទី២'!I51</f>
        <v>B</v>
      </c>
      <c r="DF23" s="2" t="e">
        <f>'ប្រឡង.ឆ.ទី២'!K51</f>
        <v>#N/A</v>
      </c>
      <c r="DG23" s="2">
        <f>'ប្រឡង.ឆ.ទី២'!L51</f>
        <v>2</v>
      </c>
      <c r="DH23" s="2">
        <f>'ប្រឡង.ឆ.ទី២'!M51</f>
        <v>2</v>
      </c>
      <c r="DI23" s="2">
        <f>'ប្រឡង.ឆ.ទី២'!N51</f>
        <v>2</v>
      </c>
      <c r="DJ23" s="2">
        <f>'ប្រឡង.ឆ.ទី២'!O51</f>
        <v>6</v>
      </c>
      <c r="DK23" s="38"/>
      <c r="DL23" s="2">
        <v>16</v>
      </c>
      <c r="DM23" s="2">
        <f>ប្រចាំឆ.ទី២!B26</f>
        <v>7878</v>
      </c>
      <c r="DN23" s="2" t="str">
        <f>ប្រចាំឆ.ទី២!C26</f>
        <v>ផល ឃុនណារី</v>
      </c>
      <c r="DO23" s="2" t="str">
        <f>ប្រចាំឆ.ទី២!D26</f>
        <v>ស្រី</v>
      </c>
      <c r="DP23" s="75">
        <f>ប្រចាំឆ.ទី២!G26</f>
        <v>9</v>
      </c>
      <c r="DQ23" s="75">
        <f>ប្រចាំឆ.ទី២!H26</f>
        <v>18</v>
      </c>
      <c r="DR23" s="75">
        <f>ប្រចាំឆ.ទី២!I26</f>
        <v>13.5</v>
      </c>
      <c r="DS23" s="75" t="str">
        <f>ប្រចាំឆ.ទី២!J26</f>
        <v>F</v>
      </c>
      <c r="DT23" s="75" t="str">
        <f>ប្រចាំឆ.ទី១!K26</f>
        <v>ខ្សោយ</v>
      </c>
      <c r="DU23" s="76">
        <f>ប្រចាំឆ.ទី២!L26</f>
        <v>30</v>
      </c>
      <c r="DV23" s="76">
        <f>ប្រចាំឆ.ទី២!M26</f>
        <v>4</v>
      </c>
      <c r="DW23" s="76">
        <f>ប្រចាំឆ.ទី២!N26</f>
        <v>4</v>
      </c>
      <c r="DX23" s="76">
        <f>ប្រចាំឆ.ទី២!O26</f>
        <v>4</v>
      </c>
      <c r="DY23" s="76">
        <f>ប្រចាំឆ.ទី២!P26</f>
        <v>12</v>
      </c>
      <c r="DZ23" s="2">
        <v>41</v>
      </c>
      <c r="EA23" s="2">
        <f>ប្រចាំឆ.ទី២!B51</f>
        <v>7943</v>
      </c>
      <c r="EB23" s="2" t="str">
        <f>ប្រចាំឆ.ទី២!C51</f>
        <v>ហៃ នរៈបុត្រ</v>
      </c>
      <c r="EC23" s="2" t="str">
        <f>ប្រចាំឆ.ទី២!D51</f>
        <v>ប្រុស</v>
      </c>
      <c r="ED23" s="75">
        <f>ប្រចាំឆ.ទី២!G51</f>
        <v>21.5</v>
      </c>
      <c r="EE23" s="75">
        <f>ប្រចាំឆ.ទី២!H51</f>
        <v>43</v>
      </c>
      <c r="EF23" s="75">
        <f>ប្រចាំឆ.ទី២!I51</f>
        <v>32.25</v>
      </c>
      <c r="EG23" s="75" t="str">
        <f>ប្រចាំឆ.ទី២!J51</f>
        <v>D</v>
      </c>
      <c r="EH23" s="75" t="str">
        <f>ប្រចាំឆ.ទី១!K51</f>
        <v>ខ្សោយ</v>
      </c>
      <c r="EI23" s="76">
        <f>ប្រចាំឆ.ទី២!L51</f>
        <v>5</v>
      </c>
      <c r="EJ23" s="76">
        <f>ប្រចាំឆ.ទី២!M51</f>
        <v>4</v>
      </c>
      <c r="EK23" s="76">
        <f>ប្រចាំឆ.ទី២!N51</f>
        <v>4</v>
      </c>
      <c r="EL23" s="76">
        <f>ប្រចាំឆ.ទី២!O51</f>
        <v>4</v>
      </c>
      <c r="EM23" s="76">
        <f>ប្រចាំឆ.ទី២!P51</f>
        <v>12</v>
      </c>
    </row>
    <row r="24" spans="1:143" s="29" customFormat="1" ht="25.2">
      <c r="A24" s="2">
        <v>17</v>
      </c>
      <c r="B24" s="8">
        <f>'ចំ.មេ-ឧសភា'!B27</f>
        <v>7467</v>
      </c>
      <c r="C24" s="41" t="str">
        <f>'ចំ.មេ-ឧសភា'!C27</f>
        <v>ផល់ ស្រីនិច</v>
      </c>
      <c r="D24" s="8" t="str">
        <f>'ចំ.មេ-ឧសភា'!D27</f>
        <v>ស្រី</v>
      </c>
      <c r="E24" s="76">
        <f>'ចំ.មេ-ឧសភា'!H27</f>
        <v>0</v>
      </c>
      <c r="F24" s="76" t="str">
        <f>'ចំ.មេ-ឧសភា'!I27</f>
        <v>F</v>
      </c>
      <c r="G24" s="2">
        <f>'ចំ.មេ-ឧសភា'!K27</f>
        <v>1</v>
      </c>
      <c r="H24" s="2">
        <f>'ចំ.មេ-ឧសភា'!L27</f>
        <v>0</v>
      </c>
      <c r="I24" s="2">
        <f>'ចំ.មេ-ឧសភា'!M27</f>
        <v>0</v>
      </c>
      <c r="J24" s="2">
        <f>'ចំ.មេ-ឧសភា'!N27</f>
        <v>0</v>
      </c>
      <c r="K24" s="2">
        <f>'ចំ.មេ-ឧសភា'!O27</f>
        <v>0</v>
      </c>
      <c r="L24" s="2">
        <v>42</v>
      </c>
      <c r="M24" s="8">
        <f>'ចំ.មេ-ឧសភា'!B52</f>
        <v>7944</v>
      </c>
      <c r="N24" s="8" t="str">
        <f>'ចំ.មេ-ឧសភា'!C52</f>
        <v>ហៃ សីហា</v>
      </c>
      <c r="O24" s="8" t="str">
        <f>'ចំ.មេ-ឧសភា'!D52</f>
        <v>ប្រុស</v>
      </c>
      <c r="P24" s="76">
        <f>'ចំ.មេ-ឧសភា'!H52</f>
        <v>0</v>
      </c>
      <c r="Q24" s="76" t="str">
        <f>'ចំ.មេ-ឧសភា'!I52</f>
        <v>F</v>
      </c>
      <c r="R24" s="2">
        <f>'ចំ.មេ-ឧសភា'!K52</f>
        <v>1</v>
      </c>
      <c r="S24" s="2">
        <f>'ចំ.មេ-ឧសភា'!L52</f>
        <v>0</v>
      </c>
      <c r="T24" s="2">
        <f>'ចំ.មេ-ឧសភា'!M52</f>
        <v>0</v>
      </c>
      <c r="U24" s="2">
        <f>'ចំ.មេ-ឧសភា'!N52</f>
        <v>0</v>
      </c>
      <c r="V24" s="2">
        <f>'ចំ.មេ-ឧសភា'!O52</f>
        <v>0</v>
      </c>
      <c r="W24" s="37"/>
      <c r="X24" s="2">
        <v>17</v>
      </c>
      <c r="Y24" s="2">
        <f>ចំ.មិថុនា!B27</f>
        <v>7467</v>
      </c>
      <c r="Z24" s="2" t="str">
        <f>ចំ.មិថុនា!C27</f>
        <v>ផល់ ស្រីនិច</v>
      </c>
      <c r="AA24" s="2" t="str">
        <f>ចំ.មិថុនា!D27</f>
        <v>ស្រី</v>
      </c>
      <c r="AB24" s="2">
        <f>ចំ.មិថុនា!H27</f>
        <v>0</v>
      </c>
      <c r="AC24" s="2" t="str">
        <f>ចំ.មិថុនា!I27</f>
        <v>F</v>
      </c>
      <c r="AD24" s="2">
        <f>ចំ.មិថុនា!K27</f>
        <v>1</v>
      </c>
      <c r="AE24" s="2">
        <f>ចំ.មិថុនា!L27</f>
        <v>0</v>
      </c>
      <c r="AF24" s="2">
        <f>ចំ.មិថុនា!M27</f>
        <v>0</v>
      </c>
      <c r="AG24" s="2">
        <f>ចំ.មិថុនា!N27</f>
        <v>0</v>
      </c>
      <c r="AH24" s="2">
        <f>ចំ.មិថុនា!O27</f>
        <v>0</v>
      </c>
      <c r="AI24" s="2">
        <v>42</v>
      </c>
      <c r="AJ24" s="2">
        <f>ចំ.មិថុនា!B52</f>
        <v>7944</v>
      </c>
      <c r="AK24" s="2" t="str">
        <f>ចំ.មិថុនា!C52</f>
        <v>ហៃ សីហា</v>
      </c>
      <c r="AL24" s="2" t="str">
        <f>ចំ.មិថុនា!D52</f>
        <v>ប្រុស</v>
      </c>
      <c r="AM24" s="2">
        <f>ចំ.មិថុនា!H52</f>
        <v>0</v>
      </c>
      <c r="AN24" s="2" t="str">
        <f>ចំ.មិថុនា!I52</f>
        <v>F</v>
      </c>
      <c r="AO24" s="2">
        <f>ចំ.មិថុនា!K52</f>
        <v>1</v>
      </c>
      <c r="AP24" s="2">
        <f>ចំ.មិថុនា!L52</f>
        <v>0</v>
      </c>
      <c r="AQ24" s="2">
        <f>ចំ.មិថុនា!M52</f>
        <v>0</v>
      </c>
      <c r="AR24" s="2">
        <f>ចំ.មិថុនា!N52</f>
        <v>0</v>
      </c>
      <c r="AS24" s="2">
        <f>ចំ.មិថុនា!O52</f>
        <v>0</v>
      </c>
      <c r="AT24" s="38"/>
      <c r="AU24" s="2">
        <v>17</v>
      </c>
      <c r="AV24" s="2">
        <f>ចំ.កក្កដា!B27</f>
        <v>7467</v>
      </c>
      <c r="AW24" s="2" t="str">
        <f>ចំ.កក្កដា!C27</f>
        <v>ផល់ ស្រីនិច</v>
      </c>
      <c r="AX24" s="2" t="str">
        <f>ចំ.កក្កដា!D27</f>
        <v>ស្រី</v>
      </c>
      <c r="AY24" s="2">
        <f>ចំ.កក្កដា!H27</f>
        <v>19</v>
      </c>
      <c r="AZ24" s="2" t="str">
        <f>ចំ.កក្កដា!I27</f>
        <v>F</v>
      </c>
      <c r="BA24" s="2">
        <f>ចំ.កក្កដា!K27</f>
        <v>29</v>
      </c>
      <c r="BB24" s="2">
        <f>ចំ.កក្កដា!L27</f>
        <v>0</v>
      </c>
      <c r="BC24" s="2">
        <f>ចំ.កក្កដា!M27</f>
        <v>0</v>
      </c>
      <c r="BD24" s="2">
        <f>ចំ.កក្កដា!N27</f>
        <v>0</v>
      </c>
      <c r="BE24" s="2">
        <f>ចំ.កក្កដា!O27</f>
        <v>0</v>
      </c>
      <c r="BF24" s="2">
        <v>42</v>
      </c>
      <c r="BG24" s="2">
        <f>ចំ.កក្កដា!B52</f>
        <v>7944</v>
      </c>
      <c r="BH24" s="2" t="str">
        <f>ចំ.កក្កដា!C52</f>
        <v>ហៃ សីហា</v>
      </c>
      <c r="BI24" s="2" t="str">
        <f>ចំ.កក្កដា!D52</f>
        <v>ប្រុស</v>
      </c>
      <c r="BJ24" s="2">
        <f>ចំ.កក្កដា!H52</f>
        <v>44</v>
      </c>
      <c r="BK24" s="2" t="str">
        <f>ចំ.កក្កដា!I52</f>
        <v>B</v>
      </c>
      <c r="BL24" s="2">
        <f>ចំ.កក្កដា!K52</f>
        <v>4</v>
      </c>
      <c r="BM24" s="2">
        <f>ចំ.កក្កដា!L52</f>
        <v>0</v>
      </c>
      <c r="BN24" s="2">
        <f>ចំ.កក្កដា!M52</f>
        <v>0</v>
      </c>
      <c r="BO24" s="2">
        <f>ចំ.កក្កដា!N52</f>
        <v>0</v>
      </c>
      <c r="BP24" s="2">
        <f>ចំ.កក្កដា!O52</f>
        <v>0</v>
      </c>
      <c r="BQ24" s="38"/>
      <c r="BR24" s="2">
        <v>17</v>
      </c>
      <c r="BS24" s="2">
        <f>ចំ.សីហា!B27</f>
        <v>7467</v>
      </c>
      <c r="BT24" s="2" t="str">
        <f>ចំ.សីហា!C27</f>
        <v>ផល់ ស្រីនិច</v>
      </c>
      <c r="BU24" s="2" t="str">
        <f>ចំ.សីហា!D27</f>
        <v>ស្រី</v>
      </c>
      <c r="BV24" s="2">
        <f>ចំ.សីហា!H27</f>
        <v>19</v>
      </c>
      <c r="BW24" s="2" t="str">
        <f>ចំ.សីហា!I27</f>
        <v>F</v>
      </c>
      <c r="BX24" s="2">
        <f>ចំ.សីហា!K27</f>
        <v>29</v>
      </c>
      <c r="BY24" s="2">
        <f>ចំ.សីហា!L27</f>
        <v>2</v>
      </c>
      <c r="BZ24" s="2">
        <f>ចំ.សីហា!M27</f>
        <v>2</v>
      </c>
      <c r="CA24" s="2">
        <f>ចំ.សីហា!N27</f>
        <v>2</v>
      </c>
      <c r="CB24" s="2">
        <f>ចំ.សីហា!O27</f>
        <v>6</v>
      </c>
      <c r="CC24" s="2">
        <v>42</v>
      </c>
      <c r="CD24" s="2">
        <f>ចំ.សីហា!B52</f>
        <v>7944</v>
      </c>
      <c r="CE24" s="2" t="str">
        <f>ចំ.សីហា!C52</f>
        <v>ហៃ សីហា</v>
      </c>
      <c r="CF24" s="2" t="str">
        <f>ចំ.សីហា!D52</f>
        <v>ប្រុស</v>
      </c>
      <c r="CG24" s="2">
        <f>ចំ.សីហា!H52</f>
        <v>44</v>
      </c>
      <c r="CH24" s="2" t="str">
        <f>ចំ.សីហា!I52</f>
        <v>B</v>
      </c>
      <c r="CI24" s="2">
        <f>ចំ.សីហា!K52</f>
        <v>4</v>
      </c>
      <c r="CJ24" s="2">
        <f>ចំ.សីហា!L52</f>
        <v>2</v>
      </c>
      <c r="CK24" s="2">
        <f>ចំ.សីហា!M52</f>
        <v>2</v>
      </c>
      <c r="CL24" s="2">
        <f>ចំ.សីហា!N52</f>
        <v>2</v>
      </c>
      <c r="CM24" s="2">
        <f>ចំ.សីហា!O52</f>
        <v>6</v>
      </c>
      <c r="CN24" s="38"/>
      <c r="CO24" s="2">
        <v>17</v>
      </c>
      <c r="CP24" s="2">
        <f>'ប្រឡង.ឆ.ទី២'!B27</f>
        <v>7467</v>
      </c>
      <c r="CQ24" s="2" t="str">
        <f>'ប្រឡង.ឆ.ទី២'!C27</f>
        <v>ផល់ ស្រីនិច</v>
      </c>
      <c r="CR24" s="2" t="str">
        <f>'ប្រឡង.ឆ.ទី២'!D27</f>
        <v>ស្រី</v>
      </c>
      <c r="CS24" s="2">
        <f>'ប្រឡង.ឆ.ទី២'!H27</f>
        <v>19</v>
      </c>
      <c r="CT24" s="2" t="str">
        <f>'ប្រឡង.ឆ.ទី២'!I27</f>
        <v>F</v>
      </c>
      <c r="CU24" s="2" t="e">
        <f>'ប្រឡង.ឆ.ទី២'!K27</f>
        <v>#N/A</v>
      </c>
      <c r="CV24" s="2">
        <f>'ប្រឡង.ឆ.ទី២'!L27</f>
        <v>2</v>
      </c>
      <c r="CW24" s="2">
        <f>'ប្រឡង.ឆ.ទី២'!M27</f>
        <v>2</v>
      </c>
      <c r="CX24" s="2">
        <f>'ប្រឡង.ឆ.ទី២'!N27</f>
        <v>2</v>
      </c>
      <c r="CY24" s="2">
        <f>'ប្រឡង.ឆ.ទី២'!O27</f>
        <v>6</v>
      </c>
      <c r="CZ24" s="2">
        <v>42</v>
      </c>
      <c r="DA24" s="2">
        <f>'ប្រឡង.ឆ.ទី២'!B52</f>
        <v>7944</v>
      </c>
      <c r="DB24" s="2" t="str">
        <f>'ប្រឡង.ឆ.ទី២'!C52</f>
        <v>ហៃ សីហា</v>
      </c>
      <c r="DC24" s="2" t="str">
        <f>'ប្រឡង.ឆ.ទី២'!D52</f>
        <v>ប្រុស</v>
      </c>
      <c r="DD24" s="2">
        <f>'ប្រឡង.ឆ.ទី២'!H52</f>
        <v>44</v>
      </c>
      <c r="DE24" s="2" t="str">
        <f>'ប្រឡង.ឆ.ទី២'!I52</f>
        <v>B</v>
      </c>
      <c r="DF24" s="2" t="e">
        <f>'ប្រឡង.ឆ.ទី២'!K52</f>
        <v>#N/A</v>
      </c>
      <c r="DG24" s="2">
        <f>'ប្រឡង.ឆ.ទី២'!L52</f>
        <v>2</v>
      </c>
      <c r="DH24" s="2">
        <f>'ប្រឡង.ឆ.ទី២'!M52</f>
        <v>2</v>
      </c>
      <c r="DI24" s="2">
        <f>'ប្រឡង.ឆ.ទី២'!N52</f>
        <v>2</v>
      </c>
      <c r="DJ24" s="2">
        <f>'ប្រឡង.ឆ.ទី២'!O52</f>
        <v>6</v>
      </c>
      <c r="DK24" s="38"/>
      <c r="DL24" s="2">
        <v>17</v>
      </c>
      <c r="DM24" s="2">
        <f>ប្រចាំឆ.ទី២!B27</f>
        <v>7467</v>
      </c>
      <c r="DN24" s="2" t="str">
        <f>ប្រចាំឆ.ទី២!C27</f>
        <v>ផល់ ស្រីនិច</v>
      </c>
      <c r="DO24" s="2" t="str">
        <f>ប្រចាំឆ.ទី២!D27</f>
        <v>ស្រី</v>
      </c>
      <c r="DP24" s="75">
        <f>ប្រចាំឆ.ទី២!G27</f>
        <v>9.5</v>
      </c>
      <c r="DQ24" s="75">
        <f>ប្រចាំឆ.ទី២!H27</f>
        <v>19</v>
      </c>
      <c r="DR24" s="75">
        <f>ប្រចាំឆ.ទី២!I27</f>
        <v>14.25</v>
      </c>
      <c r="DS24" s="75" t="str">
        <f>ប្រចាំឆ.ទី២!J27</f>
        <v>F</v>
      </c>
      <c r="DT24" s="75" t="str">
        <f>ប្រចាំឆ.ទី១!K27</f>
        <v>ខ្សោយ</v>
      </c>
      <c r="DU24" s="76">
        <f>ប្រចាំឆ.ទី២!L27</f>
        <v>29</v>
      </c>
      <c r="DV24" s="76">
        <f>ប្រចាំឆ.ទី២!M27</f>
        <v>4</v>
      </c>
      <c r="DW24" s="76">
        <f>ប្រចាំឆ.ទី២!N27</f>
        <v>4</v>
      </c>
      <c r="DX24" s="76">
        <f>ប្រចាំឆ.ទី២!O27</f>
        <v>4</v>
      </c>
      <c r="DY24" s="76">
        <f>ប្រចាំឆ.ទី២!P27</f>
        <v>12</v>
      </c>
      <c r="DZ24" s="2">
        <v>42</v>
      </c>
      <c r="EA24" s="2">
        <f>ប្រចាំឆ.ទី២!B52</f>
        <v>7944</v>
      </c>
      <c r="EB24" s="2" t="str">
        <f>ប្រចាំឆ.ទី២!C52</f>
        <v>ហៃ សីហា</v>
      </c>
      <c r="EC24" s="2" t="str">
        <f>ប្រចាំឆ.ទី២!D52</f>
        <v>ប្រុស</v>
      </c>
      <c r="ED24" s="75">
        <f>ប្រចាំឆ.ទី២!G52</f>
        <v>22</v>
      </c>
      <c r="EE24" s="75">
        <f>ប្រចាំឆ.ទី២!H52</f>
        <v>44</v>
      </c>
      <c r="EF24" s="75">
        <f>ប្រចាំឆ.ទី២!I52</f>
        <v>33</v>
      </c>
      <c r="EG24" s="75" t="str">
        <f>ប្រចាំឆ.ទី២!J52</f>
        <v>D</v>
      </c>
      <c r="EH24" s="75" t="str">
        <f>ប្រចាំឆ.ទី១!K52</f>
        <v>ខ្សោយ</v>
      </c>
      <c r="EI24" s="76">
        <f>ប្រចាំឆ.ទី២!L52</f>
        <v>4</v>
      </c>
      <c r="EJ24" s="76">
        <f>ប្រចាំឆ.ទី២!M52</f>
        <v>4</v>
      </c>
      <c r="EK24" s="76">
        <f>ប្រចាំឆ.ទី២!N52</f>
        <v>4</v>
      </c>
      <c r="EL24" s="76">
        <f>ប្រចាំឆ.ទី២!O52</f>
        <v>4</v>
      </c>
      <c r="EM24" s="76">
        <f>ប្រចាំឆ.ទី២!P52</f>
        <v>12</v>
      </c>
    </row>
    <row r="25" spans="1:143" s="29" customFormat="1" ht="25.2">
      <c r="A25" s="2">
        <v>18</v>
      </c>
      <c r="B25" s="8">
        <f>'ចំ.មេ-ឧសភា'!B28</f>
        <v>7468</v>
      </c>
      <c r="C25" s="41" t="str">
        <f>'ចំ.មេ-ឧសភា'!C28</f>
        <v>ផែន ថាណាក់</v>
      </c>
      <c r="D25" s="8" t="str">
        <f>'ចំ.មេ-ឧសភា'!D28</f>
        <v>ប្រុស</v>
      </c>
      <c r="E25" s="76">
        <f>'ចំ.មេ-ឧសភា'!H28</f>
        <v>0</v>
      </c>
      <c r="F25" s="76" t="str">
        <f>'ចំ.មេ-ឧសភា'!I28</f>
        <v>F</v>
      </c>
      <c r="G25" s="2">
        <f>'ចំ.មេ-ឧសភា'!K28</f>
        <v>1</v>
      </c>
      <c r="H25" s="2">
        <f>'ចំ.មេ-ឧសភា'!L28</f>
        <v>0</v>
      </c>
      <c r="I25" s="2">
        <f>'ចំ.មេ-ឧសភា'!M28</f>
        <v>0</v>
      </c>
      <c r="J25" s="2">
        <f>'ចំ.មេ-ឧសភា'!N28</f>
        <v>0</v>
      </c>
      <c r="K25" s="2">
        <f>'ចំ.មេ-ឧសភា'!O28</f>
        <v>0</v>
      </c>
      <c r="L25" s="2">
        <v>43</v>
      </c>
      <c r="M25" s="8">
        <f>'ចំ.មេ-ឧសភា'!B53</f>
        <v>7520</v>
      </c>
      <c r="N25" s="8" t="str">
        <f>'ចំ.មេ-ឧសភា'!C53</f>
        <v>ឡាយ រចនា</v>
      </c>
      <c r="O25" s="8" t="str">
        <f>'ចំ.មេ-ឧសភា'!D53</f>
        <v>ស្រី</v>
      </c>
      <c r="P25" s="76">
        <f>'ចំ.មេ-ឧសភា'!H53</f>
        <v>0</v>
      </c>
      <c r="Q25" s="76" t="str">
        <f>'ចំ.មេ-ឧសភា'!I53</f>
        <v>F</v>
      </c>
      <c r="R25" s="2">
        <f>'ចំ.មេ-ឧសភា'!K53</f>
        <v>1</v>
      </c>
      <c r="S25" s="2">
        <f>'ចំ.មេ-ឧសភា'!L53</f>
        <v>0</v>
      </c>
      <c r="T25" s="2">
        <f>'ចំ.មេ-ឧសភា'!M53</f>
        <v>0</v>
      </c>
      <c r="U25" s="2">
        <f>'ចំ.មេ-ឧសភា'!N53</f>
        <v>0</v>
      </c>
      <c r="V25" s="2">
        <f>'ចំ.មេ-ឧសភា'!O53</f>
        <v>0</v>
      </c>
      <c r="W25" s="37"/>
      <c r="X25" s="2">
        <v>18</v>
      </c>
      <c r="Y25" s="2">
        <f>ចំ.មិថុនា!B28</f>
        <v>7468</v>
      </c>
      <c r="Z25" s="2" t="str">
        <f>ចំ.មិថុនា!C28</f>
        <v>ផែន ថាណាក់</v>
      </c>
      <c r="AA25" s="2" t="str">
        <f>ចំ.មិថុនា!D28</f>
        <v>ប្រុស</v>
      </c>
      <c r="AB25" s="2">
        <f>ចំ.មិថុនា!H28</f>
        <v>0</v>
      </c>
      <c r="AC25" s="2" t="str">
        <f>ចំ.មិថុនា!I28</f>
        <v>F</v>
      </c>
      <c r="AD25" s="2">
        <f>ចំ.មិថុនា!K28</f>
        <v>1</v>
      </c>
      <c r="AE25" s="2">
        <f>ចំ.មិថុនា!L28</f>
        <v>0</v>
      </c>
      <c r="AF25" s="2">
        <f>ចំ.មិថុនា!M28</f>
        <v>0</v>
      </c>
      <c r="AG25" s="2">
        <f>ចំ.មិថុនា!N28</f>
        <v>0</v>
      </c>
      <c r="AH25" s="2">
        <f>ចំ.មិថុនា!O28</f>
        <v>0</v>
      </c>
      <c r="AI25" s="2">
        <v>43</v>
      </c>
      <c r="AJ25" s="2">
        <f>ចំ.មិថុនា!B53</f>
        <v>7520</v>
      </c>
      <c r="AK25" s="2" t="str">
        <f>ចំ.មិថុនា!C53</f>
        <v>ឡាយ រចនា</v>
      </c>
      <c r="AL25" s="2" t="str">
        <f>ចំ.មិថុនា!D53</f>
        <v>ស្រី</v>
      </c>
      <c r="AM25" s="2">
        <f>ចំ.មិថុនា!H53</f>
        <v>0</v>
      </c>
      <c r="AN25" s="2" t="str">
        <f>ចំ.មិថុនា!I53</f>
        <v>F</v>
      </c>
      <c r="AO25" s="2">
        <f>ចំ.មិថុនា!K53</f>
        <v>1</v>
      </c>
      <c r="AP25" s="2">
        <f>ចំ.មិថុនា!L53</f>
        <v>0</v>
      </c>
      <c r="AQ25" s="2">
        <f>ចំ.មិថុនា!M53</f>
        <v>0</v>
      </c>
      <c r="AR25" s="2">
        <f>ចំ.មិថុនា!N53</f>
        <v>0</v>
      </c>
      <c r="AS25" s="2">
        <f>ចំ.មិថុនា!O53</f>
        <v>0</v>
      </c>
      <c r="AT25" s="38"/>
      <c r="AU25" s="2">
        <v>18</v>
      </c>
      <c r="AV25" s="2">
        <f>ចំ.កក្កដា!B28</f>
        <v>7468</v>
      </c>
      <c r="AW25" s="2" t="str">
        <f>ចំ.កក្កដា!C28</f>
        <v>ផែន ថាណាក់</v>
      </c>
      <c r="AX25" s="2" t="str">
        <f>ចំ.កក្កដា!D28</f>
        <v>ប្រុស</v>
      </c>
      <c r="AY25" s="2">
        <f>ចំ.កក្កដា!H28</f>
        <v>20</v>
      </c>
      <c r="AZ25" s="2" t="str">
        <f>ចំ.កក្កដា!I28</f>
        <v>F</v>
      </c>
      <c r="BA25" s="2">
        <f>ចំ.កក្កដា!K28</f>
        <v>28</v>
      </c>
      <c r="BB25" s="2">
        <f>ចំ.កក្កដា!L28</f>
        <v>0</v>
      </c>
      <c r="BC25" s="2">
        <f>ចំ.កក្កដា!M28</f>
        <v>0</v>
      </c>
      <c r="BD25" s="2">
        <f>ចំ.កក្កដា!N28</f>
        <v>0</v>
      </c>
      <c r="BE25" s="2">
        <f>ចំ.កក្កដា!O28</f>
        <v>0</v>
      </c>
      <c r="BF25" s="2">
        <v>43</v>
      </c>
      <c r="BG25" s="2">
        <f>ចំ.កក្កដា!B53</f>
        <v>7520</v>
      </c>
      <c r="BH25" s="2" t="str">
        <f>ចំ.កក្កដា!C53</f>
        <v>ឡាយ រចនា</v>
      </c>
      <c r="BI25" s="2" t="str">
        <f>ចំ.កក្កដា!D53</f>
        <v>ស្រី</v>
      </c>
      <c r="BJ25" s="2">
        <f>ចំ.កក្កដា!H53</f>
        <v>45</v>
      </c>
      <c r="BK25" s="2" t="str">
        <f>ចំ.កក្កដា!I53</f>
        <v>A</v>
      </c>
      <c r="BL25" s="2">
        <f>ចំ.កក្កដា!K53</f>
        <v>3</v>
      </c>
      <c r="BM25" s="2">
        <f>ចំ.កក្កដា!L53</f>
        <v>0</v>
      </c>
      <c r="BN25" s="2">
        <f>ចំ.កក្កដា!M53</f>
        <v>0</v>
      </c>
      <c r="BO25" s="2">
        <f>ចំ.កក្កដា!N53</f>
        <v>0</v>
      </c>
      <c r="BP25" s="2">
        <f>ចំ.កក្កដា!O53</f>
        <v>0</v>
      </c>
      <c r="BQ25" s="38"/>
      <c r="BR25" s="2">
        <v>18</v>
      </c>
      <c r="BS25" s="2">
        <f>ចំ.សីហា!B28</f>
        <v>7468</v>
      </c>
      <c r="BT25" s="2" t="str">
        <f>ចំ.សីហា!C28</f>
        <v>ផែន ថាណាក់</v>
      </c>
      <c r="BU25" s="2" t="str">
        <f>ចំ.សីហា!D28</f>
        <v>ប្រុស</v>
      </c>
      <c r="BV25" s="2">
        <f>ចំ.សីហា!H28</f>
        <v>20</v>
      </c>
      <c r="BW25" s="2" t="str">
        <f>ចំ.សីហា!I28</f>
        <v>F</v>
      </c>
      <c r="BX25" s="2">
        <f>ចំ.សីហា!K28</f>
        <v>28</v>
      </c>
      <c r="BY25" s="2">
        <f>ចំ.សីហា!L28</f>
        <v>2</v>
      </c>
      <c r="BZ25" s="2">
        <f>ចំ.សីហា!M28</f>
        <v>2</v>
      </c>
      <c r="CA25" s="2">
        <f>ចំ.សីហា!N28</f>
        <v>2</v>
      </c>
      <c r="CB25" s="2">
        <f>ចំ.សីហា!O28</f>
        <v>6</v>
      </c>
      <c r="CC25" s="2">
        <v>43</v>
      </c>
      <c r="CD25" s="2">
        <f>ចំ.សីហា!B53</f>
        <v>7520</v>
      </c>
      <c r="CE25" s="2" t="str">
        <f>ចំ.សីហា!C53</f>
        <v>ឡាយ រចនា</v>
      </c>
      <c r="CF25" s="2" t="str">
        <f>ចំ.សីហា!D53</f>
        <v>ស្រី</v>
      </c>
      <c r="CG25" s="2">
        <f>ចំ.សីហា!H53</f>
        <v>45</v>
      </c>
      <c r="CH25" s="2" t="str">
        <f>ចំ.សីហា!I53</f>
        <v>A</v>
      </c>
      <c r="CI25" s="2">
        <f>ចំ.សីហា!K53</f>
        <v>3</v>
      </c>
      <c r="CJ25" s="2">
        <f>ចំ.សីហា!L53</f>
        <v>2</v>
      </c>
      <c r="CK25" s="2">
        <f>ចំ.សីហា!M53</f>
        <v>2</v>
      </c>
      <c r="CL25" s="2">
        <f>ចំ.សីហា!N53</f>
        <v>2</v>
      </c>
      <c r="CM25" s="2">
        <f>ចំ.សីហា!O53</f>
        <v>6</v>
      </c>
      <c r="CN25" s="38"/>
      <c r="CO25" s="2">
        <v>18</v>
      </c>
      <c r="CP25" s="2">
        <f>'ប្រឡង.ឆ.ទី២'!B28</f>
        <v>7468</v>
      </c>
      <c r="CQ25" s="2" t="str">
        <f>'ប្រឡង.ឆ.ទី២'!C28</f>
        <v>ផែន ថាណាក់</v>
      </c>
      <c r="CR25" s="2" t="str">
        <f>'ប្រឡង.ឆ.ទី២'!D28</f>
        <v>ប្រុស</v>
      </c>
      <c r="CS25" s="2">
        <f>'ប្រឡង.ឆ.ទី២'!H28</f>
        <v>20</v>
      </c>
      <c r="CT25" s="2" t="str">
        <f>'ប្រឡង.ឆ.ទី២'!I28</f>
        <v>F</v>
      </c>
      <c r="CU25" s="2" t="e">
        <f>'ប្រឡង.ឆ.ទី២'!K28</f>
        <v>#N/A</v>
      </c>
      <c r="CV25" s="2">
        <f>'ប្រឡង.ឆ.ទី២'!L28</f>
        <v>2</v>
      </c>
      <c r="CW25" s="2">
        <f>'ប្រឡង.ឆ.ទី២'!M28</f>
        <v>2</v>
      </c>
      <c r="CX25" s="2">
        <f>'ប្រឡង.ឆ.ទី២'!N28</f>
        <v>2</v>
      </c>
      <c r="CY25" s="2">
        <f>'ប្រឡង.ឆ.ទី២'!O28</f>
        <v>6</v>
      </c>
      <c r="CZ25" s="2">
        <v>43</v>
      </c>
      <c r="DA25" s="2">
        <f>'ប្រឡង.ឆ.ទី២'!B53</f>
        <v>7520</v>
      </c>
      <c r="DB25" s="2" t="str">
        <f>'ប្រឡង.ឆ.ទី២'!C53</f>
        <v>ឡាយ រចនា</v>
      </c>
      <c r="DC25" s="2" t="str">
        <f>'ប្រឡង.ឆ.ទី២'!D53</f>
        <v>ស្រី</v>
      </c>
      <c r="DD25" s="2">
        <f>'ប្រឡង.ឆ.ទី២'!H53</f>
        <v>45</v>
      </c>
      <c r="DE25" s="2" t="str">
        <f>'ប្រឡង.ឆ.ទី២'!I53</f>
        <v>A</v>
      </c>
      <c r="DF25" s="2" t="e">
        <f>'ប្រឡង.ឆ.ទី២'!K53</f>
        <v>#N/A</v>
      </c>
      <c r="DG25" s="2">
        <f>'ប្រឡង.ឆ.ទី២'!L53</f>
        <v>2</v>
      </c>
      <c r="DH25" s="2">
        <f>'ប្រឡង.ឆ.ទី២'!M53</f>
        <v>2</v>
      </c>
      <c r="DI25" s="2">
        <f>'ប្រឡង.ឆ.ទី២'!N53</f>
        <v>2</v>
      </c>
      <c r="DJ25" s="2">
        <f>'ប្រឡង.ឆ.ទី២'!O53</f>
        <v>6</v>
      </c>
      <c r="DK25" s="38"/>
      <c r="DL25" s="2">
        <v>18</v>
      </c>
      <c r="DM25" s="2">
        <f>ប្រចាំឆ.ទី២!B28</f>
        <v>7468</v>
      </c>
      <c r="DN25" s="2" t="str">
        <f>ប្រចាំឆ.ទី២!C28</f>
        <v>ផែន ថាណាក់</v>
      </c>
      <c r="DO25" s="2" t="str">
        <f>ប្រចាំឆ.ទី២!D28</f>
        <v>ប្រុស</v>
      </c>
      <c r="DP25" s="75">
        <f>ប្រចាំឆ.ទី២!G28</f>
        <v>10</v>
      </c>
      <c r="DQ25" s="75">
        <f>ប្រចាំឆ.ទី២!H28</f>
        <v>20</v>
      </c>
      <c r="DR25" s="75">
        <f>ប្រចាំឆ.ទី២!I28</f>
        <v>15</v>
      </c>
      <c r="DS25" s="75" t="str">
        <f>ប្រចាំឆ.ទី២!J28</f>
        <v>F</v>
      </c>
      <c r="DT25" s="75" t="str">
        <f>ប្រចាំឆ.ទី១!K28</f>
        <v>ខ្សោយ</v>
      </c>
      <c r="DU25" s="76">
        <f>ប្រចាំឆ.ទី២!L28</f>
        <v>28</v>
      </c>
      <c r="DV25" s="76">
        <f>ប្រចាំឆ.ទី២!M28</f>
        <v>4</v>
      </c>
      <c r="DW25" s="76">
        <f>ប្រចាំឆ.ទី២!N28</f>
        <v>4</v>
      </c>
      <c r="DX25" s="76">
        <f>ប្រចាំឆ.ទី២!O28</f>
        <v>4</v>
      </c>
      <c r="DY25" s="76">
        <f>ប្រចាំឆ.ទី២!P28</f>
        <v>12</v>
      </c>
      <c r="DZ25" s="2">
        <v>43</v>
      </c>
      <c r="EA25" s="2">
        <f>ប្រចាំឆ.ទី២!B53</f>
        <v>7520</v>
      </c>
      <c r="EB25" s="2" t="str">
        <f>ប្រចាំឆ.ទី២!C53</f>
        <v>ឡាយ រចនា</v>
      </c>
      <c r="EC25" s="2" t="str">
        <f>ប្រចាំឆ.ទី២!D53</f>
        <v>ស្រី</v>
      </c>
      <c r="ED25" s="75">
        <f>ប្រចាំឆ.ទី២!G53</f>
        <v>22.5</v>
      </c>
      <c r="EE25" s="75">
        <f>ប្រចាំឆ.ទី២!H53</f>
        <v>45</v>
      </c>
      <c r="EF25" s="75">
        <f>ប្រចាំឆ.ទី២!I53</f>
        <v>33.75</v>
      </c>
      <c r="EG25" s="75" t="str">
        <f>ប្រចាំឆ.ទី២!J53</f>
        <v>D</v>
      </c>
      <c r="EH25" s="75" t="str">
        <f>ប្រចាំឆ.ទី១!K53</f>
        <v>ខ្សោយ</v>
      </c>
      <c r="EI25" s="76">
        <f>ប្រចាំឆ.ទី២!L53</f>
        <v>3</v>
      </c>
      <c r="EJ25" s="76">
        <f>ប្រចាំឆ.ទី២!M53</f>
        <v>4</v>
      </c>
      <c r="EK25" s="76">
        <f>ប្រចាំឆ.ទី២!N53</f>
        <v>4</v>
      </c>
      <c r="EL25" s="76">
        <f>ប្រចាំឆ.ទី២!O53</f>
        <v>4</v>
      </c>
      <c r="EM25" s="76">
        <f>ប្រចាំឆ.ទី២!P53</f>
        <v>12</v>
      </c>
    </row>
    <row r="26" spans="1:143" s="29" customFormat="1" ht="25.2">
      <c r="A26" s="2">
        <v>19</v>
      </c>
      <c r="B26" s="8">
        <f>'ចំ.មេ-ឧសភា'!B29</f>
        <v>7470</v>
      </c>
      <c r="C26" s="41" t="str">
        <f>'ចំ.មេ-ឧសភា'!C29</f>
        <v>ពុធ សុខឡេង</v>
      </c>
      <c r="D26" s="8" t="str">
        <f>'ចំ.មេ-ឧសភា'!D29</f>
        <v>ស្រី</v>
      </c>
      <c r="E26" s="76">
        <f>'ចំ.មេ-ឧសភា'!H29</f>
        <v>0</v>
      </c>
      <c r="F26" s="76" t="str">
        <f>'ចំ.មេ-ឧសភា'!I29</f>
        <v>F</v>
      </c>
      <c r="G26" s="2">
        <f>'ចំ.មេ-ឧសភា'!K29</f>
        <v>1</v>
      </c>
      <c r="H26" s="2">
        <f>'ចំ.មេ-ឧសភា'!L29</f>
        <v>0</v>
      </c>
      <c r="I26" s="2">
        <f>'ចំ.មេ-ឧសភា'!M29</f>
        <v>0</v>
      </c>
      <c r="J26" s="2">
        <f>'ចំ.មេ-ឧសភា'!N29</f>
        <v>0</v>
      </c>
      <c r="K26" s="2">
        <f>'ចំ.មេ-ឧសភា'!O29</f>
        <v>0</v>
      </c>
      <c r="L26" s="2">
        <v>44</v>
      </c>
      <c r="M26" s="8">
        <f>'ចំ.មេ-ឧសភា'!B54</f>
        <v>7525</v>
      </c>
      <c r="N26" s="8" t="str">
        <f>'ចំ.មេ-ឧសភា'!C54</f>
        <v>អាត សុភា</v>
      </c>
      <c r="O26" s="8" t="str">
        <f>'ចំ.មេ-ឧសភា'!D54</f>
        <v>ស្រី</v>
      </c>
      <c r="P26" s="76">
        <f>'ចំ.មេ-ឧសភា'!H54</f>
        <v>0</v>
      </c>
      <c r="Q26" s="76" t="str">
        <f>'ចំ.មេ-ឧសភា'!I54</f>
        <v>F</v>
      </c>
      <c r="R26" s="2">
        <f>'ចំ.មេ-ឧសភា'!K54</f>
        <v>1</v>
      </c>
      <c r="S26" s="2">
        <f>'ចំ.មេ-ឧសភា'!L54</f>
        <v>0</v>
      </c>
      <c r="T26" s="2">
        <f>'ចំ.មេ-ឧសភា'!M54</f>
        <v>0</v>
      </c>
      <c r="U26" s="2">
        <f>'ចំ.មេ-ឧសភា'!N54</f>
        <v>0</v>
      </c>
      <c r="V26" s="2">
        <f>'ចំ.មេ-ឧសភា'!O54</f>
        <v>0</v>
      </c>
      <c r="W26" s="37"/>
      <c r="X26" s="2">
        <v>19</v>
      </c>
      <c r="Y26" s="2">
        <f>ចំ.មិថុនា!B29</f>
        <v>7470</v>
      </c>
      <c r="Z26" s="2" t="str">
        <f>ចំ.មិថុនា!C29</f>
        <v>ពុធ សុខឡេង</v>
      </c>
      <c r="AA26" s="2" t="str">
        <f>ចំ.មិថុនា!D29</f>
        <v>ស្រី</v>
      </c>
      <c r="AB26" s="2">
        <f>ចំ.មិថុនា!H29</f>
        <v>0</v>
      </c>
      <c r="AC26" s="2" t="str">
        <f>ចំ.មិថុនា!I29</f>
        <v>F</v>
      </c>
      <c r="AD26" s="2">
        <f>ចំ.មិថុនា!K29</f>
        <v>1</v>
      </c>
      <c r="AE26" s="2">
        <f>ចំ.មិថុនា!L29</f>
        <v>0</v>
      </c>
      <c r="AF26" s="2">
        <f>ចំ.មិថុនា!M29</f>
        <v>0</v>
      </c>
      <c r="AG26" s="2">
        <f>ចំ.មិថុនា!N29</f>
        <v>0</v>
      </c>
      <c r="AH26" s="2">
        <f>ចំ.មិថុនា!O29</f>
        <v>0</v>
      </c>
      <c r="AI26" s="2">
        <v>44</v>
      </c>
      <c r="AJ26" s="2">
        <f>ចំ.មិថុនា!B54</f>
        <v>7525</v>
      </c>
      <c r="AK26" s="2" t="str">
        <f>ចំ.មិថុនា!C54</f>
        <v>អាត សុភា</v>
      </c>
      <c r="AL26" s="2" t="str">
        <f>ចំ.មិថុនា!D54</f>
        <v>ស្រី</v>
      </c>
      <c r="AM26" s="2">
        <f>ចំ.មិថុនា!H54</f>
        <v>0</v>
      </c>
      <c r="AN26" s="2" t="str">
        <f>ចំ.មិថុនា!I54</f>
        <v>F</v>
      </c>
      <c r="AO26" s="2">
        <f>ចំ.មិថុនា!K54</f>
        <v>1</v>
      </c>
      <c r="AP26" s="2">
        <f>ចំ.មិថុនា!L54</f>
        <v>0</v>
      </c>
      <c r="AQ26" s="2">
        <f>ចំ.មិថុនា!M54</f>
        <v>0</v>
      </c>
      <c r="AR26" s="2">
        <f>ចំ.មិថុនា!N54</f>
        <v>0</v>
      </c>
      <c r="AS26" s="2">
        <f>ចំ.មិថុនា!O54</f>
        <v>0</v>
      </c>
      <c r="AT26" s="38"/>
      <c r="AU26" s="2">
        <v>19</v>
      </c>
      <c r="AV26" s="2">
        <f>ចំ.កក្កដា!B29</f>
        <v>7470</v>
      </c>
      <c r="AW26" s="2" t="str">
        <f>ចំ.កក្កដា!C29</f>
        <v>ពុធ សុខឡេង</v>
      </c>
      <c r="AX26" s="2" t="str">
        <f>ចំ.កក្កដា!D29</f>
        <v>ស្រី</v>
      </c>
      <c r="AY26" s="2">
        <f>ចំ.កក្កដា!H29</f>
        <v>21</v>
      </c>
      <c r="AZ26" s="2" t="str">
        <f>ចំ.កក្កដា!I29</f>
        <v>F</v>
      </c>
      <c r="BA26" s="2">
        <f>ចំ.កក្កដា!K29</f>
        <v>27</v>
      </c>
      <c r="BB26" s="2">
        <f>ចំ.កក្កដា!L29</f>
        <v>0</v>
      </c>
      <c r="BC26" s="2">
        <f>ចំ.កក្កដា!M29</f>
        <v>0</v>
      </c>
      <c r="BD26" s="2">
        <f>ចំ.កក្កដា!N29</f>
        <v>0</v>
      </c>
      <c r="BE26" s="2">
        <f>ចំ.កក្កដា!O29</f>
        <v>0</v>
      </c>
      <c r="BF26" s="2">
        <v>44</v>
      </c>
      <c r="BG26" s="2">
        <f>ចំ.កក្កដា!B54</f>
        <v>7525</v>
      </c>
      <c r="BH26" s="2" t="str">
        <f>ចំ.កក្កដា!C54</f>
        <v>អាត សុភា</v>
      </c>
      <c r="BI26" s="2" t="str">
        <f>ចំ.កក្កដា!D54</f>
        <v>ស្រី</v>
      </c>
      <c r="BJ26" s="2">
        <f>ចំ.កក្កដា!H54</f>
        <v>46</v>
      </c>
      <c r="BK26" s="2" t="str">
        <f>ចំ.កក្កដា!I54</f>
        <v>A</v>
      </c>
      <c r="BL26" s="2">
        <f>ចំ.កក្កដា!K54</f>
        <v>2</v>
      </c>
      <c r="BM26" s="2">
        <f>ចំ.កក្កដា!L54</f>
        <v>0</v>
      </c>
      <c r="BN26" s="2">
        <f>ចំ.កក្កដា!M54</f>
        <v>0</v>
      </c>
      <c r="BO26" s="2">
        <f>ចំ.កក្កដា!N54</f>
        <v>0</v>
      </c>
      <c r="BP26" s="2">
        <f>ចំ.កក្កដា!O54</f>
        <v>0</v>
      </c>
      <c r="BQ26" s="38"/>
      <c r="BR26" s="2">
        <v>19</v>
      </c>
      <c r="BS26" s="2">
        <f>ចំ.សីហា!B29</f>
        <v>7470</v>
      </c>
      <c r="BT26" s="2" t="str">
        <f>ចំ.សីហា!C29</f>
        <v>ពុធ សុខឡេង</v>
      </c>
      <c r="BU26" s="2" t="str">
        <f>ចំ.សីហា!D29</f>
        <v>ស្រី</v>
      </c>
      <c r="BV26" s="2">
        <f>ចំ.សីហា!H29</f>
        <v>21</v>
      </c>
      <c r="BW26" s="2" t="str">
        <f>ចំ.សីហា!I29</f>
        <v>F</v>
      </c>
      <c r="BX26" s="2">
        <f>ចំ.សីហា!K29</f>
        <v>27</v>
      </c>
      <c r="BY26" s="2">
        <f>ចំ.សីហា!L29</f>
        <v>2</v>
      </c>
      <c r="BZ26" s="2">
        <f>ចំ.សីហា!M29</f>
        <v>2</v>
      </c>
      <c r="CA26" s="2">
        <f>ចំ.សីហា!N29</f>
        <v>2</v>
      </c>
      <c r="CB26" s="2">
        <f>ចំ.សីហា!O29</f>
        <v>6</v>
      </c>
      <c r="CC26" s="2">
        <v>44</v>
      </c>
      <c r="CD26" s="2">
        <f>ចំ.សីហា!B54</f>
        <v>7525</v>
      </c>
      <c r="CE26" s="2" t="str">
        <f>ចំ.សីហា!C54</f>
        <v>អាត សុភា</v>
      </c>
      <c r="CF26" s="2" t="str">
        <f>ចំ.សីហា!D54</f>
        <v>ស្រី</v>
      </c>
      <c r="CG26" s="2">
        <f>ចំ.សីហា!H54</f>
        <v>46</v>
      </c>
      <c r="CH26" s="2" t="str">
        <f>ចំ.សីហា!I54</f>
        <v>A</v>
      </c>
      <c r="CI26" s="2">
        <f>ចំ.សីហា!K54</f>
        <v>2</v>
      </c>
      <c r="CJ26" s="2">
        <f>ចំ.សីហា!L54</f>
        <v>2</v>
      </c>
      <c r="CK26" s="2">
        <f>ចំ.សីហា!M54</f>
        <v>2</v>
      </c>
      <c r="CL26" s="2">
        <f>ចំ.សីហា!N54</f>
        <v>2</v>
      </c>
      <c r="CM26" s="2">
        <f>ចំ.សីហា!O54</f>
        <v>6</v>
      </c>
      <c r="CN26" s="38"/>
      <c r="CO26" s="2">
        <v>19</v>
      </c>
      <c r="CP26" s="2">
        <f>'ប្រឡង.ឆ.ទី២'!B29</f>
        <v>7470</v>
      </c>
      <c r="CQ26" s="2" t="str">
        <f>'ប្រឡង.ឆ.ទី២'!C29</f>
        <v>ពុធ សុខឡេង</v>
      </c>
      <c r="CR26" s="2" t="str">
        <f>'ប្រឡង.ឆ.ទី២'!D29</f>
        <v>ស្រី</v>
      </c>
      <c r="CS26" s="2">
        <f>'ប្រឡង.ឆ.ទី២'!H29</f>
        <v>21</v>
      </c>
      <c r="CT26" s="2" t="str">
        <f>'ប្រឡង.ឆ.ទី២'!I29</f>
        <v>F</v>
      </c>
      <c r="CU26" s="2" t="e">
        <f>'ប្រឡង.ឆ.ទី២'!K29</f>
        <v>#N/A</v>
      </c>
      <c r="CV26" s="2">
        <f>'ប្រឡង.ឆ.ទី២'!L29</f>
        <v>2</v>
      </c>
      <c r="CW26" s="2">
        <f>'ប្រឡង.ឆ.ទី២'!M29</f>
        <v>2</v>
      </c>
      <c r="CX26" s="2">
        <f>'ប្រឡង.ឆ.ទី២'!N29</f>
        <v>2</v>
      </c>
      <c r="CY26" s="2">
        <f>'ប្រឡង.ឆ.ទី២'!O29</f>
        <v>6</v>
      </c>
      <c r="CZ26" s="2">
        <v>44</v>
      </c>
      <c r="DA26" s="2">
        <f>'ប្រឡង.ឆ.ទី២'!B54</f>
        <v>7525</v>
      </c>
      <c r="DB26" s="2" t="str">
        <f>'ប្រឡង.ឆ.ទី២'!C54</f>
        <v>អាត សុភា</v>
      </c>
      <c r="DC26" s="2" t="str">
        <f>'ប្រឡង.ឆ.ទី២'!D54</f>
        <v>ស្រី</v>
      </c>
      <c r="DD26" s="2">
        <f>'ប្រឡង.ឆ.ទី២'!H54</f>
        <v>46</v>
      </c>
      <c r="DE26" s="2" t="str">
        <f>'ប្រឡង.ឆ.ទី២'!I54</f>
        <v>A</v>
      </c>
      <c r="DF26" s="2" t="e">
        <f>'ប្រឡង.ឆ.ទី២'!K54</f>
        <v>#N/A</v>
      </c>
      <c r="DG26" s="2">
        <f>'ប្រឡង.ឆ.ទី២'!L54</f>
        <v>2</v>
      </c>
      <c r="DH26" s="2">
        <f>'ប្រឡង.ឆ.ទី២'!M54</f>
        <v>2</v>
      </c>
      <c r="DI26" s="2">
        <f>'ប្រឡង.ឆ.ទី២'!N54</f>
        <v>2</v>
      </c>
      <c r="DJ26" s="2">
        <f>'ប្រឡង.ឆ.ទី២'!O54</f>
        <v>6</v>
      </c>
      <c r="DK26" s="38"/>
      <c r="DL26" s="2">
        <v>19</v>
      </c>
      <c r="DM26" s="2">
        <f>ប្រចាំឆ.ទី២!B29</f>
        <v>7470</v>
      </c>
      <c r="DN26" s="2" t="str">
        <f>ប្រចាំឆ.ទី២!C29</f>
        <v>ពុធ សុខឡេង</v>
      </c>
      <c r="DO26" s="2" t="str">
        <f>ប្រចាំឆ.ទី២!D29</f>
        <v>ស្រី</v>
      </c>
      <c r="DP26" s="75">
        <f>ប្រចាំឆ.ទី២!G29</f>
        <v>10.5</v>
      </c>
      <c r="DQ26" s="75">
        <f>ប្រចាំឆ.ទី២!H29</f>
        <v>21</v>
      </c>
      <c r="DR26" s="75">
        <f>ប្រចាំឆ.ទី២!I29</f>
        <v>15.75</v>
      </c>
      <c r="DS26" s="75" t="str">
        <f>ប្រចាំឆ.ទី២!J29</f>
        <v>F</v>
      </c>
      <c r="DT26" s="75" t="str">
        <f>ប្រចាំឆ.ទី១!K29</f>
        <v>ខ្សោយ</v>
      </c>
      <c r="DU26" s="76">
        <f>ប្រចាំឆ.ទី២!L29</f>
        <v>27</v>
      </c>
      <c r="DV26" s="76">
        <f>ប្រចាំឆ.ទី២!M29</f>
        <v>4</v>
      </c>
      <c r="DW26" s="76">
        <f>ប្រចាំឆ.ទី២!N29</f>
        <v>4</v>
      </c>
      <c r="DX26" s="76">
        <f>ប្រចាំឆ.ទី២!O29</f>
        <v>4</v>
      </c>
      <c r="DY26" s="76">
        <f>ប្រចាំឆ.ទី២!P29</f>
        <v>12</v>
      </c>
      <c r="DZ26" s="2">
        <v>44</v>
      </c>
      <c r="EA26" s="2">
        <f>ប្រចាំឆ.ទី២!B54</f>
        <v>7525</v>
      </c>
      <c r="EB26" s="2" t="str">
        <f>ប្រចាំឆ.ទី២!C54</f>
        <v>អាត សុភា</v>
      </c>
      <c r="EC26" s="2" t="str">
        <f>ប្រចាំឆ.ទី២!D54</f>
        <v>ស្រី</v>
      </c>
      <c r="ED26" s="75">
        <f>ប្រចាំឆ.ទី២!G54</f>
        <v>23</v>
      </c>
      <c r="EE26" s="75">
        <f>ប្រចាំឆ.ទី២!H54</f>
        <v>46</v>
      </c>
      <c r="EF26" s="75">
        <f>ប្រចាំឆ.ទី២!I54</f>
        <v>34.5</v>
      </c>
      <c r="EG26" s="75" t="str">
        <f>ប្រចាំឆ.ទី២!J54</f>
        <v>D</v>
      </c>
      <c r="EH26" s="75" t="str">
        <f>ប្រចាំឆ.ទី១!K54</f>
        <v>ខ្សោយ</v>
      </c>
      <c r="EI26" s="76">
        <f>ប្រចាំឆ.ទី២!L54</f>
        <v>2</v>
      </c>
      <c r="EJ26" s="76">
        <f>ប្រចាំឆ.ទី២!M54</f>
        <v>4</v>
      </c>
      <c r="EK26" s="76">
        <f>ប្រចាំឆ.ទី២!N54</f>
        <v>4</v>
      </c>
      <c r="EL26" s="76">
        <f>ប្រចាំឆ.ទី២!O54</f>
        <v>4</v>
      </c>
      <c r="EM26" s="76">
        <f>ប្រចាំឆ.ទី២!P54</f>
        <v>12</v>
      </c>
    </row>
    <row r="27" spans="1:143" s="29" customFormat="1" ht="25.2">
      <c r="A27" s="2">
        <v>20</v>
      </c>
      <c r="B27" s="8">
        <f>'ចំ.មេ-ឧសភា'!B30</f>
        <v>7472</v>
      </c>
      <c r="C27" s="41" t="str">
        <f>'ចំ.មេ-ឧសភា'!C30</f>
        <v>ភក្ដី សុគន្ធា</v>
      </c>
      <c r="D27" s="8" t="str">
        <f>'ចំ.មេ-ឧសភា'!D30</f>
        <v>ស្រី</v>
      </c>
      <c r="E27" s="76">
        <f>'ចំ.មេ-ឧសភា'!H30</f>
        <v>0</v>
      </c>
      <c r="F27" s="76" t="str">
        <f>'ចំ.មេ-ឧសភា'!I30</f>
        <v>F</v>
      </c>
      <c r="G27" s="2">
        <f>'ចំ.មេ-ឧសភា'!K30</f>
        <v>1</v>
      </c>
      <c r="H27" s="2">
        <f>'ចំ.មេ-ឧសភា'!L30</f>
        <v>0</v>
      </c>
      <c r="I27" s="2">
        <f>'ចំ.មេ-ឧសភា'!M30</f>
        <v>0</v>
      </c>
      <c r="J27" s="2">
        <f>'ចំ.មេ-ឧសភា'!N30</f>
        <v>0</v>
      </c>
      <c r="K27" s="2">
        <f>'ចំ.មេ-ឧសភា'!O30</f>
        <v>0</v>
      </c>
      <c r="L27" s="2">
        <v>45</v>
      </c>
      <c r="M27" s="8">
        <f>'ចំ.មេ-ឧសភា'!B55</f>
        <v>0</v>
      </c>
      <c r="N27" s="8" t="str">
        <f>'ចំ.មេ-ឧសភា'!C55</f>
        <v>អូ បូរ៉ា</v>
      </c>
      <c r="O27" s="8" t="str">
        <f>'ចំ.មេ-ឧសភា'!D55</f>
        <v>ប្រុស</v>
      </c>
      <c r="P27" s="76">
        <f>'ចំ.មេ-ឧសភា'!H55</f>
        <v>0</v>
      </c>
      <c r="Q27" s="76" t="str">
        <f>'ចំ.មេ-ឧសភា'!I55</f>
        <v>F</v>
      </c>
      <c r="R27" s="2">
        <f>'ចំ.មេ-ឧសភា'!K55</f>
        <v>1</v>
      </c>
      <c r="S27" s="2">
        <f>'ចំ.មេ-ឧសភា'!L55</f>
        <v>0</v>
      </c>
      <c r="T27" s="2">
        <f>'ចំ.មេ-ឧសភា'!M55</f>
        <v>0</v>
      </c>
      <c r="U27" s="2">
        <f>'ចំ.មេ-ឧសភា'!N55</f>
        <v>0</v>
      </c>
      <c r="V27" s="2">
        <f>'ចំ.មេ-ឧសភា'!O55</f>
        <v>0</v>
      </c>
      <c r="W27" s="37"/>
      <c r="X27" s="2">
        <v>20</v>
      </c>
      <c r="Y27" s="2">
        <f>ចំ.មិថុនា!B30</f>
        <v>7472</v>
      </c>
      <c r="Z27" s="2" t="str">
        <f>ចំ.មិថុនា!C30</f>
        <v>ភក្ដី សុគន្ធា</v>
      </c>
      <c r="AA27" s="2" t="str">
        <f>ចំ.មិថុនា!D30</f>
        <v>ស្រី</v>
      </c>
      <c r="AB27" s="2">
        <f>ចំ.មិថុនា!H30</f>
        <v>0</v>
      </c>
      <c r="AC27" s="2" t="str">
        <f>ចំ.មិថុនា!I30</f>
        <v>F</v>
      </c>
      <c r="AD27" s="2">
        <f>ចំ.មិថុនា!K30</f>
        <v>1</v>
      </c>
      <c r="AE27" s="2">
        <f>ចំ.មិថុនា!L30</f>
        <v>0</v>
      </c>
      <c r="AF27" s="2">
        <f>ចំ.មិថុនា!M30</f>
        <v>0</v>
      </c>
      <c r="AG27" s="2">
        <f>ចំ.មិថុនា!N30</f>
        <v>0</v>
      </c>
      <c r="AH27" s="2">
        <f>ចំ.មិថុនា!O30</f>
        <v>0</v>
      </c>
      <c r="AI27" s="2">
        <v>45</v>
      </c>
      <c r="AJ27" s="2">
        <f>ចំ.មិថុនា!B55</f>
        <v>0</v>
      </c>
      <c r="AK27" s="2" t="str">
        <f>ចំ.មិថុនា!C55</f>
        <v>អូ បូរ៉ា</v>
      </c>
      <c r="AL27" s="2" t="str">
        <f>ចំ.មិថុនា!D55</f>
        <v>ប្រុស</v>
      </c>
      <c r="AM27" s="2">
        <f>ចំ.មិថុនា!H55</f>
        <v>0</v>
      </c>
      <c r="AN27" s="2" t="str">
        <f>ចំ.មិថុនា!I55</f>
        <v>F</v>
      </c>
      <c r="AO27" s="2">
        <f>ចំ.មិថុនា!K55</f>
        <v>1</v>
      </c>
      <c r="AP27" s="2">
        <f>ចំ.មិថុនា!L55</f>
        <v>0</v>
      </c>
      <c r="AQ27" s="2">
        <f>ចំ.មិថុនា!M55</f>
        <v>0</v>
      </c>
      <c r="AR27" s="2">
        <f>ចំ.មិថុនា!N55</f>
        <v>0</v>
      </c>
      <c r="AS27" s="2">
        <f>ចំ.មិថុនា!O55</f>
        <v>0</v>
      </c>
      <c r="AT27" s="38"/>
      <c r="AU27" s="2">
        <v>20</v>
      </c>
      <c r="AV27" s="2">
        <f>ចំ.កក្កដា!B30</f>
        <v>7472</v>
      </c>
      <c r="AW27" s="2" t="str">
        <f>ចំ.កក្កដា!C30</f>
        <v>ភក្ដី សុគន្ធា</v>
      </c>
      <c r="AX27" s="2" t="str">
        <f>ចំ.កក្កដា!D30</f>
        <v>ស្រី</v>
      </c>
      <c r="AY27" s="2">
        <f>ចំ.កក្កដា!H30</f>
        <v>22</v>
      </c>
      <c r="AZ27" s="2" t="str">
        <f>ចំ.កក្កដា!I30</f>
        <v>F</v>
      </c>
      <c r="BA27" s="2">
        <f>ចំ.កក្កដា!K30</f>
        <v>26</v>
      </c>
      <c r="BB27" s="2">
        <f>ចំ.កក្កដា!L30</f>
        <v>0</v>
      </c>
      <c r="BC27" s="2">
        <f>ចំ.កក្កដា!M30</f>
        <v>0</v>
      </c>
      <c r="BD27" s="2">
        <f>ចំ.កក្កដា!N30</f>
        <v>0</v>
      </c>
      <c r="BE27" s="2">
        <f>ចំ.កក្កដា!O30</f>
        <v>0</v>
      </c>
      <c r="BF27" s="2">
        <v>45</v>
      </c>
      <c r="BG27" s="2">
        <f>ចំ.កក្កដា!B55</f>
        <v>0</v>
      </c>
      <c r="BH27" s="2" t="str">
        <f>ចំ.កក្កដា!C55</f>
        <v>អូ បូរ៉ា</v>
      </c>
      <c r="BI27" s="2" t="str">
        <f>ចំ.កក្កដា!D55</f>
        <v>ប្រុស</v>
      </c>
      <c r="BJ27" s="2">
        <f>ចំ.កក្កដា!H55</f>
        <v>47</v>
      </c>
      <c r="BK27" s="2" t="str">
        <f>ចំ.កក្កដា!I55</f>
        <v>A</v>
      </c>
      <c r="BL27" s="2">
        <f>ចំ.កក្កដា!K55</f>
        <v>1</v>
      </c>
      <c r="BM27" s="2">
        <f>ចំ.កក្កដា!L55</f>
        <v>0</v>
      </c>
      <c r="BN27" s="2">
        <f>ចំ.កក្កដា!M55</f>
        <v>0</v>
      </c>
      <c r="BO27" s="2">
        <f>ចំ.កក្កដា!N55</f>
        <v>0</v>
      </c>
      <c r="BP27" s="2">
        <f>ចំ.កក្កដា!O55</f>
        <v>0</v>
      </c>
      <c r="BQ27" s="38"/>
      <c r="BR27" s="2">
        <v>20</v>
      </c>
      <c r="BS27" s="2">
        <f>ចំ.សីហា!B30</f>
        <v>7472</v>
      </c>
      <c r="BT27" s="2" t="str">
        <f>ចំ.សីហា!C30</f>
        <v>ភក្ដី សុគន្ធា</v>
      </c>
      <c r="BU27" s="2" t="str">
        <f>ចំ.សីហា!D30</f>
        <v>ស្រី</v>
      </c>
      <c r="BV27" s="2">
        <f>ចំ.សីហា!H30</f>
        <v>22</v>
      </c>
      <c r="BW27" s="2" t="str">
        <f>ចំ.សីហា!I30</f>
        <v>F</v>
      </c>
      <c r="BX27" s="2">
        <f>ចំ.សីហា!K30</f>
        <v>26</v>
      </c>
      <c r="BY27" s="2">
        <f>ចំ.សីហា!L30</f>
        <v>2</v>
      </c>
      <c r="BZ27" s="2">
        <f>ចំ.សីហា!M30</f>
        <v>2</v>
      </c>
      <c r="CA27" s="2">
        <f>ចំ.សីហា!N30</f>
        <v>2</v>
      </c>
      <c r="CB27" s="2">
        <f>ចំ.សីហា!O30</f>
        <v>6</v>
      </c>
      <c r="CC27" s="2">
        <v>45</v>
      </c>
      <c r="CD27" s="2">
        <f>ចំ.សីហា!B55</f>
        <v>0</v>
      </c>
      <c r="CE27" s="2" t="str">
        <f>ចំ.សីហា!C55</f>
        <v>អូ បូរ៉ា</v>
      </c>
      <c r="CF27" s="2" t="str">
        <f>ចំ.សីហា!D55</f>
        <v>ប្រុស</v>
      </c>
      <c r="CG27" s="2">
        <f>ចំ.សីហា!H55</f>
        <v>47</v>
      </c>
      <c r="CH27" s="2" t="str">
        <f>ចំ.សីហា!I55</f>
        <v>A</v>
      </c>
      <c r="CI27" s="2">
        <f>ចំ.សីហា!K55</f>
        <v>1</v>
      </c>
      <c r="CJ27" s="2">
        <f>ចំ.សីហា!L55</f>
        <v>2</v>
      </c>
      <c r="CK27" s="2">
        <f>ចំ.សីហា!M55</f>
        <v>2</v>
      </c>
      <c r="CL27" s="2">
        <f>ចំ.សីហា!N55</f>
        <v>2</v>
      </c>
      <c r="CM27" s="2">
        <f>ចំ.សីហា!O55</f>
        <v>6</v>
      </c>
      <c r="CN27" s="38"/>
      <c r="CO27" s="2">
        <v>20</v>
      </c>
      <c r="CP27" s="2">
        <f>'ប្រឡង.ឆ.ទី២'!B30</f>
        <v>7472</v>
      </c>
      <c r="CQ27" s="2" t="str">
        <f>'ប្រឡង.ឆ.ទី២'!C30</f>
        <v>ភក្ដី សុគន្ធា</v>
      </c>
      <c r="CR27" s="2" t="str">
        <f>'ប្រឡង.ឆ.ទី២'!D30</f>
        <v>ស្រី</v>
      </c>
      <c r="CS27" s="2">
        <f>'ប្រឡង.ឆ.ទី២'!H30</f>
        <v>22</v>
      </c>
      <c r="CT27" s="2" t="str">
        <f>'ប្រឡង.ឆ.ទី២'!I30</f>
        <v>F</v>
      </c>
      <c r="CU27" s="2" t="e">
        <f>'ប្រឡង.ឆ.ទី២'!K30</f>
        <v>#N/A</v>
      </c>
      <c r="CV27" s="2">
        <f>'ប្រឡង.ឆ.ទី២'!L30</f>
        <v>2</v>
      </c>
      <c r="CW27" s="2">
        <f>'ប្រឡង.ឆ.ទី២'!M30</f>
        <v>2</v>
      </c>
      <c r="CX27" s="2">
        <f>'ប្រឡង.ឆ.ទី២'!N30</f>
        <v>2</v>
      </c>
      <c r="CY27" s="2">
        <f>'ប្រឡង.ឆ.ទី២'!O30</f>
        <v>6</v>
      </c>
      <c r="CZ27" s="2">
        <v>45</v>
      </c>
      <c r="DA27" s="2">
        <f>'ប្រឡង.ឆ.ទី២'!B55</f>
        <v>0</v>
      </c>
      <c r="DB27" s="2" t="str">
        <f>'ប្រឡង.ឆ.ទី២'!C55</f>
        <v>អូ បូរ៉ា</v>
      </c>
      <c r="DC27" s="2" t="str">
        <f>'ប្រឡង.ឆ.ទី២'!D55</f>
        <v>ប្រុស</v>
      </c>
      <c r="DD27" s="2">
        <f>'ប្រឡង.ឆ.ទី២'!H55</f>
        <v>47</v>
      </c>
      <c r="DE27" s="2" t="str">
        <f>'ប្រឡង.ឆ.ទី២'!I55</f>
        <v>A</v>
      </c>
      <c r="DF27" s="2" t="e">
        <f>'ប្រឡង.ឆ.ទី២'!K55</f>
        <v>#N/A</v>
      </c>
      <c r="DG27" s="2">
        <f>'ប្រឡង.ឆ.ទី២'!L55</f>
        <v>2</v>
      </c>
      <c r="DH27" s="2">
        <f>'ប្រឡង.ឆ.ទី២'!M55</f>
        <v>2</v>
      </c>
      <c r="DI27" s="2">
        <f>'ប្រឡង.ឆ.ទី២'!N55</f>
        <v>2</v>
      </c>
      <c r="DJ27" s="2">
        <f>'ប្រឡង.ឆ.ទី២'!O55</f>
        <v>6</v>
      </c>
      <c r="DK27" s="38"/>
      <c r="DL27" s="2">
        <v>20</v>
      </c>
      <c r="DM27" s="2">
        <f>ប្រចាំឆ.ទី២!B30</f>
        <v>7472</v>
      </c>
      <c r="DN27" s="2" t="str">
        <f>ប្រចាំឆ.ទី២!C30</f>
        <v>ភក្ដី សុគន្ធា</v>
      </c>
      <c r="DO27" s="2" t="str">
        <f>ប្រចាំឆ.ទី២!D30</f>
        <v>ស្រី</v>
      </c>
      <c r="DP27" s="75">
        <f>ប្រចាំឆ.ទី២!G30</f>
        <v>11</v>
      </c>
      <c r="DQ27" s="75">
        <f>ប្រចាំឆ.ទី២!H30</f>
        <v>22</v>
      </c>
      <c r="DR27" s="75">
        <f>ប្រចាំឆ.ទី២!I30</f>
        <v>16.5</v>
      </c>
      <c r="DS27" s="75" t="str">
        <f>ប្រចាំឆ.ទី២!J30</f>
        <v>F</v>
      </c>
      <c r="DT27" s="75" t="str">
        <f>ប្រចាំឆ.ទី១!K30</f>
        <v>ខ្សោយ</v>
      </c>
      <c r="DU27" s="76">
        <f>ប្រចាំឆ.ទី២!L30</f>
        <v>26</v>
      </c>
      <c r="DV27" s="76">
        <f>ប្រចាំឆ.ទី២!M30</f>
        <v>4</v>
      </c>
      <c r="DW27" s="76">
        <f>ប្រចាំឆ.ទី២!N30</f>
        <v>4</v>
      </c>
      <c r="DX27" s="76">
        <f>ប្រចាំឆ.ទី២!O30</f>
        <v>4</v>
      </c>
      <c r="DY27" s="76">
        <f>ប្រចាំឆ.ទី២!P30</f>
        <v>12</v>
      </c>
      <c r="DZ27" s="2">
        <v>45</v>
      </c>
      <c r="EA27" s="2">
        <f>ប្រចាំឆ.ទី២!B55</f>
        <v>0</v>
      </c>
      <c r="EB27" s="2" t="str">
        <f>ប្រចាំឆ.ទី២!C55</f>
        <v>អូ បូរ៉ា</v>
      </c>
      <c r="EC27" s="2" t="str">
        <f>ប្រចាំឆ.ទី២!D55</f>
        <v>ប្រុស</v>
      </c>
      <c r="ED27" s="75">
        <f>ប្រចាំឆ.ទី២!G55</f>
        <v>23.5</v>
      </c>
      <c r="EE27" s="75">
        <f>ប្រចាំឆ.ទី២!H55</f>
        <v>47</v>
      </c>
      <c r="EF27" s="75">
        <f>ប្រចាំឆ.ទី២!I55</f>
        <v>35.25</v>
      </c>
      <c r="EG27" s="75" t="str">
        <f>ប្រចាំឆ.ទី២!J55</f>
        <v>C</v>
      </c>
      <c r="EH27" s="75" t="str">
        <f>ប្រចាំឆ.ទី១!K55</f>
        <v>ខ្សោយ</v>
      </c>
      <c r="EI27" s="76">
        <f>ប្រចាំឆ.ទី២!L55</f>
        <v>1</v>
      </c>
      <c r="EJ27" s="76">
        <f>ប្រចាំឆ.ទី២!M55</f>
        <v>4</v>
      </c>
      <c r="EK27" s="76">
        <f>ប្រចាំឆ.ទី២!N55</f>
        <v>4</v>
      </c>
      <c r="EL27" s="76">
        <f>ប្រចាំឆ.ទី២!O55</f>
        <v>4</v>
      </c>
      <c r="EM27" s="76">
        <f>ប្រចាំឆ.ទី២!P55</f>
        <v>12</v>
      </c>
    </row>
    <row r="28" spans="1:143" s="29" customFormat="1" ht="25.2">
      <c r="A28" s="2">
        <v>21</v>
      </c>
      <c r="B28" s="8">
        <f>'ចំ.មេ-ឧសភា'!B31</f>
        <v>7886</v>
      </c>
      <c r="C28" s="41" t="str">
        <f>'ចំ.មេ-ឧសភា'!C31</f>
        <v>ភោគ សារ៉ាយ</v>
      </c>
      <c r="D28" s="8" t="str">
        <f>'ចំ.មេ-ឧសភា'!D31</f>
        <v>ប្រុស</v>
      </c>
      <c r="E28" s="76">
        <f>'ចំ.មេ-ឧសភា'!H31</f>
        <v>0</v>
      </c>
      <c r="F28" s="76" t="str">
        <f>'ចំ.មេ-ឧសភា'!I31</f>
        <v>F</v>
      </c>
      <c r="G28" s="2">
        <f>'ចំ.មេ-ឧសភា'!K31</f>
        <v>1</v>
      </c>
      <c r="H28" s="2">
        <f>'ចំ.មេ-ឧសភា'!L31</f>
        <v>0</v>
      </c>
      <c r="I28" s="2">
        <f>'ចំ.មេ-ឧសភា'!M31</f>
        <v>0</v>
      </c>
      <c r="J28" s="2">
        <f>'ចំ.មេ-ឧសភា'!N31</f>
        <v>0</v>
      </c>
      <c r="K28" s="2">
        <f>'ចំ.មេ-ឧសភា'!O31</f>
        <v>0</v>
      </c>
      <c r="L28" s="2">
        <v>46</v>
      </c>
      <c r="M28" s="8">
        <f>'ចំ.មេ-ឧសភា'!B56</f>
        <v>0</v>
      </c>
      <c r="N28" s="8" t="str">
        <f>'ចំ.មេ-ឧសភា'!C56</f>
        <v>អឿន ចន្នី</v>
      </c>
      <c r="O28" s="8" t="str">
        <f>'ចំ.មេ-ឧសភា'!D56</f>
        <v>ប្រុស</v>
      </c>
      <c r="P28" s="76">
        <f>'ចំ.មេ-ឧសភា'!H56</f>
        <v>0</v>
      </c>
      <c r="Q28" s="76" t="str">
        <f>'ចំ.មេ-ឧសភា'!I56</f>
        <v>F</v>
      </c>
      <c r="R28" s="2">
        <f>'ចំ.មេ-ឧសភា'!K56</f>
        <v>1</v>
      </c>
      <c r="S28" s="2">
        <f>'ចំ.មេ-ឧសភា'!L56</f>
        <v>0</v>
      </c>
      <c r="T28" s="2">
        <f>'ចំ.មេ-ឧសភា'!M56</f>
        <v>0</v>
      </c>
      <c r="U28" s="2">
        <f>'ចំ.មេ-ឧសភា'!N56</f>
        <v>0</v>
      </c>
      <c r="V28" s="2">
        <f>'ចំ.មេ-ឧសភា'!O56</f>
        <v>0</v>
      </c>
      <c r="W28" s="37"/>
      <c r="X28" s="2">
        <v>21</v>
      </c>
      <c r="Y28" s="2">
        <f>ចំ.មិថុនា!B31</f>
        <v>7886</v>
      </c>
      <c r="Z28" s="2" t="str">
        <f>ចំ.មិថុនា!C31</f>
        <v>ភោគ សារ៉ាយ</v>
      </c>
      <c r="AA28" s="2" t="str">
        <f>ចំ.មិថុនា!D31</f>
        <v>ប្រុស</v>
      </c>
      <c r="AB28" s="2">
        <f>ចំ.មិថុនា!H31</f>
        <v>0</v>
      </c>
      <c r="AC28" s="2" t="str">
        <f>ចំ.មិថុនា!I31</f>
        <v>F</v>
      </c>
      <c r="AD28" s="2">
        <f>ចំ.មិថុនា!K31</f>
        <v>1</v>
      </c>
      <c r="AE28" s="2">
        <f>ចំ.មិថុនា!L31</f>
        <v>0</v>
      </c>
      <c r="AF28" s="2">
        <f>ចំ.មិថុនា!M31</f>
        <v>0</v>
      </c>
      <c r="AG28" s="2">
        <f>ចំ.មិថុនា!N31</f>
        <v>0</v>
      </c>
      <c r="AH28" s="2">
        <f>ចំ.មិថុនា!O31</f>
        <v>0</v>
      </c>
      <c r="AI28" s="2">
        <v>46</v>
      </c>
      <c r="AJ28" s="2">
        <f>ចំ.មិថុនា!B56</f>
        <v>0</v>
      </c>
      <c r="AK28" s="2" t="str">
        <f>ចំ.មិថុនា!C56</f>
        <v>អឿន ចន្នី</v>
      </c>
      <c r="AL28" s="2" t="str">
        <f>ចំ.មិថុនា!D56</f>
        <v>ប្រុស</v>
      </c>
      <c r="AM28" s="2">
        <f>ចំ.មិថុនា!H56</f>
        <v>0</v>
      </c>
      <c r="AN28" s="2" t="str">
        <f>ចំ.មិថុនា!I56</f>
        <v>F</v>
      </c>
      <c r="AO28" s="2">
        <f>ចំ.មិថុនា!K56</f>
        <v>1</v>
      </c>
      <c r="AP28" s="2">
        <f>ចំ.មិថុនា!L56</f>
        <v>0</v>
      </c>
      <c r="AQ28" s="2">
        <f>ចំ.មិថុនា!M56</f>
        <v>0</v>
      </c>
      <c r="AR28" s="2">
        <f>ចំ.មិថុនា!N56</f>
        <v>0</v>
      </c>
      <c r="AS28" s="2">
        <f>ចំ.មិថុនា!O56</f>
        <v>0</v>
      </c>
      <c r="AT28" s="38"/>
      <c r="AU28" s="2">
        <v>21</v>
      </c>
      <c r="AV28" s="2">
        <f>ចំ.កក្កដា!B31</f>
        <v>7886</v>
      </c>
      <c r="AW28" s="2" t="str">
        <f>ចំ.កក្កដា!C31</f>
        <v>ភោគ សារ៉ាយ</v>
      </c>
      <c r="AX28" s="2" t="str">
        <f>ចំ.កក្កដា!D31</f>
        <v>ប្រុស</v>
      </c>
      <c r="AY28" s="2">
        <f>ចំ.កក្កដា!H31</f>
        <v>23</v>
      </c>
      <c r="AZ28" s="2" t="str">
        <f>ចំ.កក្កដា!I31</f>
        <v>F</v>
      </c>
      <c r="BA28" s="2">
        <f>ចំ.កក្កដា!K31</f>
        <v>25</v>
      </c>
      <c r="BB28" s="2">
        <f>ចំ.កក្កដា!L31</f>
        <v>0</v>
      </c>
      <c r="BC28" s="2">
        <f>ចំ.កក្កដា!M31</f>
        <v>0</v>
      </c>
      <c r="BD28" s="2">
        <f>ចំ.កក្កដា!N31</f>
        <v>0</v>
      </c>
      <c r="BE28" s="2">
        <f>ចំ.កក្កដា!O31</f>
        <v>0</v>
      </c>
      <c r="BF28" s="2">
        <v>46</v>
      </c>
      <c r="BG28" s="2">
        <f>ចំ.កក្កដា!B56</f>
        <v>0</v>
      </c>
      <c r="BH28" s="2" t="str">
        <f>ចំ.កក្កដា!C56</f>
        <v>អឿន ចន្នី</v>
      </c>
      <c r="BI28" s="2" t="str">
        <f>ចំ.កក្កដា!D56</f>
        <v>ប្រុស</v>
      </c>
      <c r="BJ28" s="2">
        <f>ចំ.កក្កដា!H56</f>
        <v>48</v>
      </c>
      <c r="BK28" s="2" t="str">
        <f>ចំ.កក្កដា!I56</f>
        <v>A</v>
      </c>
      <c r="BL28" s="2" t="e">
        <f>ចំ.កក្កដា!K56</f>
        <v>#N/A</v>
      </c>
      <c r="BM28" s="2">
        <f>ចំ.កក្កដា!L56</f>
        <v>0</v>
      </c>
      <c r="BN28" s="2">
        <f>ចំ.កក្កដា!M56</f>
        <v>0</v>
      </c>
      <c r="BO28" s="2">
        <f>ចំ.កក្កដា!N56</f>
        <v>0</v>
      </c>
      <c r="BP28" s="2">
        <f>ចំ.កក្កដា!O56</f>
        <v>0</v>
      </c>
      <c r="BQ28" s="38"/>
      <c r="BR28" s="2">
        <v>21</v>
      </c>
      <c r="BS28" s="2">
        <f>ចំ.សីហា!B31</f>
        <v>7886</v>
      </c>
      <c r="BT28" s="2" t="str">
        <f>ចំ.សីហា!C31</f>
        <v>ភោគ សារ៉ាយ</v>
      </c>
      <c r="BU28" s="2" t="str">
        <f>ចំ.សីហា!D31</f>
        <v>ប្រុស</v>
      </c>
      <c r="BV28" s="2">
        <f>ចំ.សីហា!H31</f>
        <v>23</v>
      </c>
      <c r="BW28" s="2" t="str">
        <f>ចំ.សីហា!I31</f>
        <v>F</v>
      </c>
      <c r="BX28" s="2">
        <f>ចំ.សីហា!K31</f>
        <v>25</v>
      </c>
      <c r="BY28" s="2">
        <f>ចំ.សីហា!L31</f>
        <v>2</v>
      </c>
      <c r="BZ28" s="2">
        <f>ចំ.សីហា!M31</f>
        <v>2</v>
      </c>
      <c r="CA28" s="2">
        <f>ចំ.សីហា!N31</f>
        <v>2</v>
      </c>
      <c r="CB28" s="2">
        <f>ចំ.សីហា!O31</f>
        <v>6</v>
      </c>
      <c r="CC28" s="2">
        <v>46</v>
      </c>
      <c r="CD28" s="2">
        <f>ចំ.សីហា!B56</f>
        <v>0</v>
      </c>
      <c r="CE28" s="2" t="str">
        <f>ចំ.សីហា!C56</f>
        <v>អឿន ចន្នី</v>
      </c>
      <c r="CF28" s="2" t="str">
        <f>ចំ.សីហា!D56</f>
        <v>ប្រុស</v>
      </c>
      <c r="CG28" s="2">
        <f>ចំ.សីហា!H56</f>
        <v>48</v>
      </c>
      <c r="CH28" s="2" t="str">
        <f>ចំ.សីហា!I56</f>
        <v>A</v>
      </c>
      <c r="CI28" s="2" t="e">
        <f>ចំ.សីហា!K56</f>
        <v>#N/A</v>
      </c>
      <c r="CJ28" s="2">
        <f>ចំ.សីហា!L56</f>
        <v>0</v>
      </c>
      <c r="CK28" s="2">
        <f>ចំ.សីហា!M56</f>
        <v>0</v>
      </c>
      <c r="CL28" s="2">
        <f>ចំ.សីហា!N56</f>
        <v>0</v>
      </c>
      <c r="CM28" s="2">
        <f>ចំ.សីហា!O56</f>
        <v>0</v>
      </c>
      <c r="CN28" s="38"/>
      <c r="CO28" s="2">
        <v>21</v>
      </c>
      <c r="CP28" s="2">
        <f>'ប្រឡង.ឆ.ទី២'!B31</f>
        <v>7886</v>
      </c>
      <c r="CQ28" s="2" t="str">
        <f>'ប្រឡង.ឆ.ទី២'!C31</f>
        <v>ភោគ សារ៉ាយ</v>
      </c>
      <c r="CR28" s="2" t="str">
        <f>'ប្រឡង.ឆ.ទី២'!D31</f>
        <v>ប្រុស</v>
      </c>
      <c r="CS28" s="2">
        <f>'ប្រឡង.ឆ.ទី២'!H31</f>
        <v>23</v>
      </c>
      <c r="CT28" s="2" t="str">
        <f>'ប្រឡង.ឆ.ទី២'!I31</f>
        <v>F</v>
      </c>
      <c r="CU28" s="2" t="e">
        <f>'ប្រឡង.ឆ.ទី២'!K31</f>
        <v>#N/A</v>
      </c>
      <c r="CV28" s="2">
        <f>'ប្រឡង.ឆ.ទី២'!L31</f>
        <v>2</v>
      </c>
      <c r="CW28" s="2">
        <f>'ប្រឡង.ឆ.ទី២'!M31</f>
        <v>2</v>
      </c>
      <c r="CX28" s="2">
        <f>'ប្រឡង.ឆ.ទី២'!N31</f>
        <v>2</v>
      </c>
      <c r="CY28" s="2">
        <f>'ប្រឡង.ឆ.ទី២'!O31</f>
        <v>6</v>
      </c>
      <c r="CZ28" s="2">
        <v>46</v>
      </c>
      <c r="DA28" s="2">
        <f>'ប្រឡង.ឆ.ទី២'!B56</f>
        <v>0</v>
      </c>
      <c r="DB28" s="2" t="str">
        <f>'ប្រឡង.ឆ.ទី២'!C56</f>
        <v>អឿន ចន្នី</v>
      </c>
      <c r="DC28" s="2" t="str">
        <f>'ប្រឡង.ឆ.ទី២'!D56</f>
        <v>ប្រុស</v>
      </c>
      <c r="DD28" s="2">
        <f>'ប្រឡង.ឆ.ទី២'!H56</f>
        <v>48</v>
      </c>
      <c r="DE28" s="2" t="str">
        <f>'ប្រឡង.ឆ.ទី២'!I56</f>
        <v>A</v>
      </c>
      <c r="DF28" s="2" t="e">
        <f>'ប្រឡង.ឆ.ទី២'!K56</f>
        <v>#N/A</v>
      </c>
      <c r="DG28" s="2">
        <f>'ប្រឡង.ឆ.ទី២'!L56</f>
        <v>0</v>
      </c>
      <c r="DH28" s="2">
        <f>'ប្រឡង.ឆ.ទី២'!M56</f>
        <v>0</v>
      </c>
      <c r="DI28" s="2">
        <f>'ប្រឡង.ឆ.ទី២'!N56</f>
        <v>0</v>
      </c>
      <c r="DJ28" s="2">
        <f>'ប្រឡង.ឆ.ទី២'!O56</f>
        <v>0</v>
      </c>
      <c r="DK28" s="38"/>
      <c r="DL28" s="2">
        <v>21</v>
      </c>
      <c r="DM28" s="2">
        <f>ប្រចាំឆ.ទី២!B31</f>
        <v>7886</v>
      </c>
      <c r="DN28" s="2" t="str">
        <f>ប្រចាំឆ.ទី២!C31</f>
        <v>ភោគ សារ៉ាយ</v>
      </c>
      <c r="DO28" s="2" t="str">
        <f>ប្រចាំឆ.ទី២!D31</f>
        <v>ប្រុស</v>
      </c>
      <c r="DP28" s="75">
        <f>ប្រចាំឆ.ទី២!G31</f>
        <v>11.5</v>
      </c>
      <c r="DQ28" s="75">
        <f>ប្រចាំឆ.ទី២!H31</f>
        <v>23</v>
      </c>
      <c r="DR28" s="75">
        <f>ប្រចាំឆ.ទី២!I31</f>
        <v>17.25</v>
      </c>
      <c r="DS28" s="75" t="str">
        <f>ប្រចាំឆ.ទី២!J31</f>
        <v>F</v>
      </c>
      <c r="DT28" s="75" t="str">
        <f>ប្រចាំឆ.ទី១!K31</f>
        <v>ខ្សោយ</v>
      </c>
      <c r="DU28" s="76">
        <f>ប្រចាំឆ.ទី២!L31</f>
        <v>25</v>
      </c>
      <c r="DV28" s="76">
        <f>ប្រចាំឆ.ទី២!M31</f>
        <v>4</v>
      </c>
      <c r="DW28" s="76">
        <f>ប្រចាំឆ.ទី២!N31</f>
        <v>4</v>
      </c>
      <c r="DX28" s="76">
        <f>ប្រចាំឆ.ទី២!O31</f>
        <v>4</v>
      </c>
      <c r="DY28" s="76">
        <f>ប្រចាំឆ.ទី២!P31</f>
        <v>12</v>
      </c>
      <c r="DZ28" s="2">
        <v>46</v>
      </c>
      <c r="EA28" s="2">
        <f>ប្រចាំឆ.ទី២!B56</f>
        <v>0</v>
      </c>
      <c r="EB28" s="2" t="str">
        <f>ប្រចាំឆ.ទី២!C56</f>
        <v>អឿន ចន្នី</v>
      </c>
      <c r="EC28" s="2" t="str">
        <f>ប្រចាំឆ.ទី២!D56</f>
        <v>ប្រុស</v>
      </c>
      <c r="ED28" s="75">
        <f>ប្រចាំឆ.ទី២!G56</f>
        <v>24</v>
      </c>
      <c r="EE28" s="75">
        <f>ប្រចាំឆ.ទី២!H56</f>
        <v>48</v>
      </c>
      <c r="EF28" s="75">
        <f>ប្រចាំឆ.ទី២!I56</f>
        <v>36</v>
      </c>
      <c r="EG28" s="75" t="str">
        <f>ប្រចាំឆ.ទី២!J56</f>
        <v>C</v>
      </c>
      <c r="EH28" s="75" t="str">
        <f>ប្រចាំឆ.ទី១!K56</f>
        <v>ខ្សោយ</v>
      </c>
      <c r="EI28" s="76" t="e">
        <f>ប្រចាំឆ.ទី២!L56</f>
        <v>#N/A</v>
      </c>
      <c r="EJ28" s="76">
        <f>ប្រចាំឆ.ទី២!M56</f>
        <v>0</v>
      </c>
      <c r="EK28" s="76">
        <f>ប្រចាំឆ.ទី២!N56</f>
        <v>0</v>
      </c>
      <c r="EL28" s="76">
        <f>ប្រចាំឆ.ទី២!O56</f>
        <v>0</v>
      </c>
      <c r="EM28" s="76">
        <f>ប្រចាំឆ.ទី២!P56</f>
        <v>0</v>
      </c>
    </row>
    <row r="29" spans="1:143" s="29" customFormat="1" ht="25.2">
      <c r="A29" s="2">
        <v>22</v>
      </c>
      <c r="B29" s="8">
        <f>'ចំ.មេ-ឧសភា'!B32</f>
        <v>7484</v>
      </c>
      <c r="C29" s="41" t="str">
        <f>'ចំ.មេ-ឧសភា'!C32</f>
        <v>រ៉ាវី ជីវ័ន្ត</v>
      </c>
      <c r="D29" s="8" t="str">
        <f>'ចំ.មេ-ឧសភា'!D32</f>
        <v>ប្រុស</v>
      </c>
      <c r="E29" s="76">
        <f>'ចំ.មេ-ឧសភា'!H32</f>
        <v>0</v>
      </c>
      <c r="F29" s="76" t="str">
        <f>'ចំ.មេ-ឧសភា'!I32</f>
        <v>F</v>
      </c>
      <c r="G29" s="2">
        <f>'ចំ.មេ-ឧសភា'!K32</f>
        <v>1</v>
      </c>
      <c r="H29" s="2">
        <f>'ចំ.មេ-ឧសភា'!L32</f>
        <v>0</v>
      </c>
      <c r="I29" s="2">
        <f>'ចំ.មេ-ឧសភា'!M32</f>
        <v>0</v>
      </c>
      <c r="J29" s="2">
        <f>'ចំ.មេ-ឧសភា'!N32</f>
        <v>0</v>
      </c>
      <c r="K29" s="2">
        <f>'ចំ.មេ-ឧសភា'!O32</f>
        <v>0</v>
      </c>
      <c r="L29" s="2">
        <v>47</v>
      </c>
      <c r="M29" s="8">
        <f>'ចំ.មេ-ឧសភា'!B57</f>
        <v>7440</v>
      </c>
      <c r="N29" s="8" t="str">
        <f>'ចំ.មេ-ឧសភា'!C57</f>
        <v>អឿន សុខជាតា</v>
      </c>
      <c r="O29" s="8" t="str">
        <f>'ចំ.មេ-ឧសភា'!D57</f>
        <v>ស្រី</v>
      </c>
      <c r="P29" s="76">
        <f>'ចំ.មេ-ឧសភា'!H57</f>
        <v>0</v>
      </c>
      <c r="Q29" s="76" t="str">
        <f>'ចំ.មេ-ឧសភា'!I57</f>
        <v>F</v>
      </c>
      <c r="R29" s="2">
        <f>'ចំ.មេ-ឧសភា'!K57</f>
        <v>1</v>
      </c>
      <c r="S29" s="2">
        <f>'ចំ.មេ-ឧសភា'!L57</f>
        <v>0</v>
      </c>
      <c r="T29" s="2">
        <f>'ចំ.មេ-ឧសភា'!M57</f>
        <v>0</v>
      </c>
      <c r="U29" s="2">
        <f>'ចំ.មេ-ឧសភា'!N57</f>
        <v>0</v>
      </c>
      <c r="V29" s="2">
        <f>'ចំ.មេ-ឧសភា'!O57</f>
        <v>0</v>
      </c>
      <c r="W29" s="37"/>
      <c r="X29" s="2">
        <v>22</v>
      </c>
      <c r="Y29" s="2">
        <f>ចំ.មិថុនា!B32</f>
        <v>7484</v>
      </c>
      <c r="Z29" s="2" t="str">
        <f>ចំ.មិថុនា!C32</f>
        <v>រ៉ាវី ជីវ័ន្ត</v>
      </c>
      <c r="AA29" s="2" t="str">
        <f>ចំ.មិថុនា!D32</f>
        <v>ប្រុស</v>
      </c>
      <c r="AB29" s="2">
        <f>ចំ.មិថុនា!H32</f>
        <v>0</v>
      </c>
      <c r="AC29" s="2" t="str">
        <f>ចំ.មិថុនា!I32</f>
        <v>F</v>
      </c>
      <c r="AD29" s="2">
        <f>ចំ.មិថុនា!K32</f>
        <v>1</v>
      </c>
      <c r="AE29" s="2">
        <f>ចំ.មិថុនា!L32</f>
        <v>0</v>
      </c>
      <c r="AF29" s="2">
        <f>ចំ.មិថុនា!M32</f>
        <v>0</v>
      </c>
      <c r="AG29" s="2">
        <f>ចំ.មិថុនា!N32</f>
        <v>0</v>
      </c>
      <c r="AH29" s="2">
        <f>ចំ.មិថុនា!O32</f>
        <v>0</v>
      </c>
      <c r="AI29" s="2">
        <v>47</v>
      </c>
      <c r="AJ29" s="2">
        <f>ចំ.មិថុនា!B57</f>
        <v>7440</v>
      </c>
      <c r="AK29" s="2" t="str">
        <f>ចំ.មិថុនា!C57</f>
        <v>អឿន សុខជាតា</v>
      </c>
      <c r="AL29" s="2" t="str">
        <f>ចំ.មិថុនា!D57</f>
        <v>ស្រី</v>
      </c>
      <c r="AM29" s="2">
        <f>ចំ.មិថុនា!H57</f>
        <v>0</v>
      </c>
      <c r="AN29" s="2" t="str">
        <f>ចំ.មិថុនា!I57</f>
        <v>F</v>
      </c>
      <c r="AO29" s="2">
        <f>ចំ.មិថុនា!K57</f>
        <v>1</v>
      </c>
      <c r="AP29" s="2">
        <f>ចំ.មិថុនា!L57</f>
        <v>0</v>
      </c>
      <c r="AQ29" s="2">
        <f>ចំ.មិថុនា!M57</f>
        <v>0</v>
      </c>
      <c r="AR29" s="2">
        <f>ចំ.មិថុនា!N57</f>
        <v>0</v>
      </c>
      <c r="AS29" s="2">
        <f>ចំ.មិថុនា!O57</f>
        <v>0</v>
      </c>
      <c r="AT29" s="38"/>
      <c r="AU29" s="2">
        <v>22</v>
      </c>
      <c r="AV29" s="2">
        <f>ចំ.កក្កដា!B32</f>
        <v>7484</v>
      </c>
      <c r="AW29" s="2" t="str">
        <f>ចំ.កក្កដា!C32</f>
        <v>រ៉ាវី ជីវ័ន្ត</v>
      </c>
      <c r="AX29" s="2" t="str">
        <f>ចំ.កក្កដា!D32</f>
        <v>ប្រុស</v>
      </c>
      <c r="AY29" s="2">
        <f>ចំ.កក្កដា!H32</f>
        <v>24</v>
      </c>
      <c r="AZ29" s="2" t="str">
        <f>ចំ.កក្កដា!I32</f>
        <v>F</v>
      </c>
      <c r="BA29" s="2">
        <f>ចំ.កក្កដា!K32</f>
        <v>24</v>
      </c>
      <c r="BB29" s="2">
        <f>ចំ.កក្កដា!L32</f>
        <v>0</v>
      </c>
      <c r="BC29" s="2">
        <f>ចំ.កក្កដា!M32</f>
        <v>0</v>
      </c>
      <c r="BD29" s="2">
        <f>ចំ.កក្កដា!N32</f>
        <v>0</v>
      </c>
      <c r="BE29" s="2">
        <f>ចំ.កក្កដា!O32</f>
        <v>0</v>
      </c>
      <c r="BF29" s="2">
        <v>47</v>
      </c>
      <c r="BG29" s="2">
        <f>ចំ.កក្កដា!B57</f>
        <v>7440</v>
      </c>
      <c r="BH29" s="2" t="str">
        <f>ចំ.កក្កដា!C57</f>
        <v>អឿន សុខជាតា</v>
      </c>
      <c r="BI29" s="2" t="str">
        <f>ចំ.កក្កដា!D57</f>
        <v>ស្រី</v>
      </c>
      <c r="BJ29" s="2">
        <f>ចំ.កក្កដា!H57</f>
        <v>49</v>
      </c>
      <c r="BK29" s="2" t="str">
        <f>ចំ.កក្កដា!I57</f>
        <v>A</v>
      </c>
      <c r="BL29" s="2" t="e">
        <f>ចំ.កក្កដា!K57</f>
        <v>#N/A</v>
      </c>
      <c r="BM29" s="2">
        <f>ចំ.កក្កដា!L57</f>
        <v>0</v>
      </c>
      <c r="BN29" s="2">
        <f>ចំ.កក្កដា!M57</f>
        <v>0</v>
      </c>
      <c r="BO29" s="2">
        <f>ចំ.កក្កដា!N57</f>
        <v>0</v>
      </c>
      <c r="BP29" s="2">
        <f>ចំ.កក្កដា!O57</f>
        <v>0</v>
      </c>
      <c r="BQ29" s="38"/>
      <c r="BR29" s="2">
        <v>22</v>
      </c>
      <c r="BS29" s="2">
        <f>ចំ.សីហា!B32</f>
        <v>7484</v>
      </c>
      <c r="BT29" s="2" t="str">
        <f>ចំ.សីហា!C32</f>
        <v>រ៉ាវី ជីវ័ន្ត</v>
      </c>
      <c r="BU29" s="2" t="str">
        <f>ចំ.សីហា!D32</f>
        <v>ប្រុស</v>
      </c>
      <c r="BV29" s="2">
        <f>ចំ.សីហា!H32</f>
        <v>24</v>
      </c>
      <c r="BW29" s="2" t="str">
        <f>ចំ.សីហា!I32</f>
        <v>F</v>
      </c>
      <c r="BX29" s="2">
        <f>ចំ.សីហា!K32</f>
        <v>24</v>
      </c>
      <c r="BY29" s="2">
        <f>ចំ.សីហា!L32</f>
        <v>2</v>
      </c>
      <c r="BZ29" s="2">
        <f>ចំ.សីហា!M32</f>
        <v>2</v>
      </c>
      <c r="CA29" s="2">
        <f>ចំ.សីហា!N32</f>
        <v>2</v>
      </c>
      <c r="CB29" s="2">
        <f>ចំ.សីហា!O32</f>
        <v>6</v>
      </c>
      <c r="CC29" s="2">
        <v>47</v>
      </c>
      <c r="CD29" s="2">
        <f>ចំ.សីហា!B57</f>
        <v>0</v>
      </c>
      <c r="CE29" s="2" t="str">
        <f>ចំ.សីហា!C57</f>
        <v>អឿន សុខជាតា</v>
      </c>
      <c r="CF29" s="2" t="str">
        <f>ចំ.សីហា!D57</f>
        <v>ស្រី</v>
      </c>
      <c r="CG29" s="2">
        <f>ចំ.សីហា!H57</f>
        <v>49</v>
      </c>
      <c r="CH29" s="2" t="str">
        <f>ចំ.សីហា!I57</f>
        <v>A</v>
      </c>
      <c r="CI29" s="2" t="e">
        <f>ចំ.សីហា!K57</f>
        <v>#N/A</v>
      </c>
      <c r="CJ29" s="2">
        <f>ចំ.សីហា!L57</f>
        <v>0</v>
      </c>
      <c r="CK29" s="2">
        <f>ចំ.សីហា!M57</f>
        <v>0</v>
      </c>
      <c r="CL29" s="2">
        <f>ចំ.សីហា!N57</f>
        <v>0</v>
      </c>
      <c r="CM29" s="2">
        <f>ចំ.សីហា!O57</f>
        <v>0</v>
      </c>
      <c r="CN29" s="38"/>
      <c r="CO29" s="2">
        <v>22</v>
      </c>
      <c r="CP29" s="2">
        <f>'ប្រឡង.ឆ.ទី២'!B32</f>
        <v>7484</v>
      </c>
      <c r="CQ29" s="2" t="str">
        <f>'ប្រឡង.ឆ.ទី២'!C32</f>
        <v>រ៉ាវី ជីវ័ន្ត</v>
      </c>
      <c r="CR29" s="2" t="str">
        <f>'ប្រឡង.ឆ.ទី២'!D32</f>
        <v>ប្រុស</v>
      </c>
      <c r="CS29" s="2">
        <f>'ប្រឡង.ឆ.ទី២'!H32</f>
        <v>24</v>
      </c>
      <c r="CT29" s="2" t="str">
        <f>'ប្រឡង.ឆ.ទី២'!I32</f>
        <v>F</v>
      </c>
      <c r="CU29" s="2" t="e">
        <f>'ប្រឡង.ឆ.ទី២'!K32</f>
        <v>#N/A</v>
      </c>
      <c r="CV29" s="2">
        <f>'ប្រឡង.ឆ.ទី២'!L32</f>
        <v>2</v>
      </c>
      <c r="CW29" s="2">
        <f>'ប្រឡង.ឆ.ទី២'!M32</f>
        <v>2</v>
      </c>
      <c r="CX29" s="2">
        <f>'ប្រឡង.ឆ.ទី២'!N32</f>
        <v>2</v>
      </c>
      <c r="CY29" s="2">
        <f>'ប្រឡង.ឆ.ទី២'!O32</f>
        <v>6</v>
      </c>
      <c r="CZ29" s="2">
        <v>47</v>
      </c>
      <c r="DA29" s="2">
        <f>'ប្រឡង.ឆ.ទី២'!B57</f>
        <v>7440</v>
      </c>
      <c r="DB29" s="2" t="str">
        <f>'ប្រឡង.ឆ.ទី២'!C57</f>
        <v>អឿន សុខជាតា</v>
      </c>
      <c r="DC29" s="2" t="str">
        <f>'ប្រឡង.ឆ.ទី២'!D57</f>
        <v>ស្រី</v>
      </c>
      <c r="DD29" s="2">
        <f>'ប្រឡង.ឆ.ទី២'!H57</f>
        <v>49</v>
      </c>
      <c r="DE29" s="2" t="str">
        <f>'ប្រឡង.ឆ.ទី២'!I57</f>
        <v>A</v>
      </c>
      <c r="DF29" s="2" t="e">
        <f>'ប្រឡង.ឆ.ទី២'!K57</f>
        <v>#N/A</v>
      </c>
      <c r="DG29" s="2">
        <f>'ប្រឡង.ឆ.ទី២'!L57</f>
        <v>0</v>
      </c>
      <c r="DH29" s="2">
        <f>'ប្រឡង.ឆ.ទី២'!M57</f>
        <v>0</v>
      </c>
      <c r="DI29" s="2">
        <f>'ប្រឡង.ឆ.ទី២'!N57</f>
        <v>0</v>
      </c>
      <c r="DJ29" s="2">
        <f>'ប្រឡង.ឆ.ទី២'!O57</f>
        <v>0</v>
      </c>
      <c r="DK29" s="38"/>
      <c r="DL29" s="2">
        <v>22</v>
      </c>
      <c r="DM29" s="2">
        <f>ប្រចាំឆ.ទី២!B32</f>
        <v>7484</v>
      </c>
      <c r="DN29" s="2" t="str">
        <f>ប្រចាំឆ.ទី២!C32</f>
        <v>រ៉ាវី ជីវ័ន្ត</v>
      </c>
      <c r="DO29" s="2" t="str">
        <f>ប្រចាំឆ.ទី២!D32</f>
        <v>ប្រុស</v>
      </c>
      <c r="DP29" s="75">
        <f>ប្រចាំឆ.ទី២!G32</f>
        <v>12</v>
      </c>
      <c r="DQ29" s="75">
        <f>ប្រចាំឆ.ទី២!H32</f>
        <v>24</v>
      </c>
      <c r="DR29" s="75">
        <f>ប្រចាំឆ.ទី២!I32</f>
        <v>18</v>
      </c>
      <c r="DS29" s="75" t="str">
        <f>ប្រចាំឆ.ទី២!J32</f>
        <v>F</v>
      </c>
      <c r="DT29" s="75" t="str">
        <f>ប្រចាំឆ.ទី១!K32</f>
        <v>ខ្សោយ</v>
      </c>
      <c r="DU29" s="76">
        <f>ប្រចាំឆ.ទី២!L32</f>
        <v>24</v>
      </c>
      <c r="DV29" s="76">
        <f>ប្រចាំឆ.ទី២!M32</f>
        <v>4</v>
      </c>
      <c r="DW29" s="76">
        <f>ប្រចាំឆ.ទី២!N32</f>
        <v>4</v>
      </c>
      <c r="DX29" s="76">
        <f>ប្រចាំឆ.ទី២!O32</f>
        <v>4</v>
      </c>
      <c r="DY29" s="76">
        <f>ប្រចាំឆ.ទី២!P32</f>
        <v>12</v>
      </c>
      <c r="DZ29" s="2">
        <v>47</v>
      </c>
      <c r="EA29" s="2">
        <f>ប្រចាំឆ.ទី២!B57</f>
        <v>7440</v>
      </c>
      <c r="EB29" s="2" t="str">
        <f>ប្រចាំឆ.ទី២!C57</f>
        <v>អឿន សុខជាតា</v>
      </c>
      <c r="EC29" s="2" t="str">
        <f>ប្រចាំឆ.ទី២!D57</f>
        <v>ស្រី</v>
      </c>
      <c r="ED29" s="75">
        <f>ប្រចាំឆ.ទី២!G57</f>
        <v>24.5</v>
      </c>
      <c r="EE29" s="75">
        <f>ប្រចាំឆ.ទី២!H57</f>
        <v>49</v>
      </c>
      <c r="EF29" s="75">
        <f>ប្រចាំឆ.ទី២!I57</f>
        <v>36.75</v>
      </c>
      <c r="EG29" s="75" t="str">
        <f>ប្រចាំឆ.ទី២!J57</f>
        <v>C</v>
      </c>
      <c r="EH29" s="75" t="str">
        <f>ប្រចាំឆ.ទី១!K57</f>
        <v>ខ្សោយ</v>
      </c>
      <c r="EI29" s="76" t="e">
        <f>ប្រចាំឆ.ទី២!L57</f>
        <v>#N/A</v>
      </c>
      <c r="EJ29" s="76">
        <f>ប្រចាំឆ.ទី២!M57</f>
        <v>0</v>
      </c>
      <c r="EK29" s="76">
        <f>ប្រចាំឆ.ទី២!N57</f>
        <v>0</v>
      </c>
      <c r="EL29" s="76">
        <f>ប្រចាំឆ.ទី២!O57</f>
        <v>0</v>
      </c>
      <c r="EM29" s="76">
        <f>ប្រចាំឆ.ទី២!P57</f>
        <v>0</v>
      </c>
    </row>
    <row r="30" spans="1:143" s="29" customFormat="1" ht="25.2">
      <c r="A30" s="2">
        <v>23</v>
      </c>
      <c r="B30" s="8">
        <f>'ចំ.មេ-ឧសភា'!B33</f>
        <v>7487</v>
      </c>
      <c r="C30" s="41" t="str">
        <f>'ចំ.មេ-ឧសភា'!C33</f>
        <v>រឹម ចាន់ភិរុណ</v>
      </c>
      <c r="D30" s="8" t="str">
        <f>'ចំ.មេ-ឧសភា'!D33</f>
        <v>ប្រុស</v>
      </c>
      <c r="E30" s="76">
        <f>'ចំ.មេ-ឧសភា'!H33</f>
        <v>0</v>
      </c>
      <c r="F30" s="76" t="str">
        <f>'ចំ.មេ-ឧសភា'!I33</f>
        <v>F</v>
      </c>
      <c r="G30" s="2">
        <f>'ចំ.មេ-ឧសភា'!K33</f>
        <v>1</v>
      </c>
      <c r="H30" s="2">
        <f>'ចំ.មេ-ឧសភា'!L33</f>
        <v>0</v>
      </c>
      <c r="I30" s="2">
        <f>'ចំ.មេ-ឧសភា'!M33</f>
        <v>0</v>
      </c>
      <c r="J30" s="2">
        <f>'ចំ.មេ-ឧសភា'!N33</f>
        <v>0</v>
      </c>
      <c r="K30" s="2">
        <f>'ចំ.មេ-ឧសភា'!O33</f>
        <v>0</v>
      </c>
      <c r="L30" s="2">
        <v>48</v>
      </c>
      <c r="M30" s="8">
        <f>'ចំ.មេ-ឧសភា'!B58</f>
        <v>7840</v>
      </c>
      <c r="N30" s="8" t="str">
        <f>'ចំ.មេ-ឧសភា'!C58</f>
        <v>ស័ក្ត ចាន់ដារ៉ា</v>
      </c>
      <c r="O30" s="8" t="str">
        <f>'ចំ.មេ-ឧសភា'!D58</f>
        <v>ប្រុស</v>
      </c>
      <c r="P30" s="76">
        <f>'ចំ.មេ-ឧសភា'!H58</f>
        <v>0</v>
      </c>
      <c r="Q30" s="76" t="str">
        <f>'ចំ.មេ-ឧសភា'!I58</f>
        <v>F</v>
      </c>
      <c r="R30" s="2">
        <f>'ចំ.មេ-ឧសភា'!K58</f>
        <v>1</v>
      </c>
      <c r="S30" s="2">
        <f>'ចំ.មេ-ឧសភា'!L58</f>
        <v>0</v>
      </c>
      <c r="T30" s="2">
        <f>'ចំ.មេ-ឧសភា'!M58</f>
        <v>0</v>
      </c>
      <c r="U30" s="2">
        <f>'ចំ.មេ-ឧសភា'!N58</f>
        <v>0</v>
      </c>
      <c r="V30" s="2">
        <f>'ចំ.មេ-ឧសភា'!O58</f>
        <v>0</v>
      </c>
      <c r="W30" s="37"/>
      <c r="X30" s="2">
        <v>23</v>
      </c>
      <c r="Y30" s="2">
        <f>ចំ.មិថុនា!B33</f>
        <v>7487</v>
      </c>
      <c r="Z30" s="2" t="str">
        <f>ចំ.មិថុនា!C33</f>
        <v>រឹម ចាន់ភិរុណ</v>
      </c>
      <c r="AA30" s="2" t="str">
        <f>ចំ.មិថុនា!D33</f>
        <v>ប្រុស</v>
      </c>
      <c r="AB30" s="2">
        <f>ចំ.មិថុនា!H33</f>
        <v>0</v>
      </c>
      <c r="AC30" s="2" t="str">
        <f>ចំ.មិថុនា!I33</f>
        <v>F</v>
      </c>
      <c r="AD30" s="2">
        <f>ចំ.មិថុនា!K33</f>
        <v>1</v>
      </c>
      <c r="AE30" s="2">
        <f>ចំ.មិថុនា!L33</f>
        <v>0</v>
      </c>
      <c r="AF30" s="2">
        <f>ចំ.មិថុនា!M33</f>
        <v>0</v>
      </c>
      <c r="AG30" s="2">
        <f>ចំ.មិថុនា!N33</f>
        <v>0</v>
      </c>
      <c r="AH30" s="2">
        <f>ចំ.មិថុនា!O33</f>
        <v>0</v>
      </c>
      <c r="AI30" s="2">
        <v>48</v>
      </c>
      <c r="AJ30" s="2">
        <f>ចំ.មិថុនា!B58</f>
        <v>7840</v>
      </c>
      <c r="AK30" s="2" t="str">
        <f>ចំ.មិថុនា!C58</f>
        <v>ស័ក្ត ចាន់ដារ៉ា</v>
      </c>
      <c r="AL30" s="2" t="str">
        <f>ចំ.មិថុនា!D58</f>
        <v>ប្រុស</v>
      </c>
      <c r="AM30" s="2">
        <f>ចំ.មិថុនា!H58</f>
        <v>0</v>
      </c>
      <c r="AN30" s="2" t="str">
        <f>ចំ.មិថុនា!I58</f>
        <v>F</v>
      </c>
      <c r="AO30" s="2">
        <f>ចំ.មិថុនា!K58</f>
        <v>1</v>
      </c>
      <c r="AP30" s="2">
        <f>ចំ.មិថុនា!L58</f>
        <v>0</v>
      </c>
      <c r="AQ30" s="2">
        <f>ចំ.មិថុនា!M58</f>
        <v>0</v>
      </c>
      <c r="AR30" s="2">
        <f>ចំ.មិថុនា!N58</f>
        <v>0</v>
      </c>
      <c r="AS30" s="2">
        <f>ចំ.មិថុនា!O58</f>
        <v>0</v>
      </c>
      <c r="AT30" s="38"/>
      <c r="AU30" s="2">
        <v>23</v>
      </c>
      <c r="AV30" s="2">
        <f>ចំ.កក្កដា!B33</f>
        <v>7487</v>
      </c>
      <c r="AW30" s="2" t="str">
        <f>ចំ.កក្កដា!C33</f>
        <v>រឹម ចាន់ភិរុណ</v>
      </c>
      <c r="AX30" s="2" t="str">
        <f>ចំ.កក្កដា!D33</f>
        <v>ប្រុស</v>
      </c>
      <c r="AY30" s="2">
        <f>ចំ.កក្កដា!H33</f>
        <v>25</v>
      </c>
      <c r="AZ30" s="2" t="str">
        <f>ចំ.កក្កដា!I33</f>
        <v>E</v>
      </c>
      <c r="BA30" s="2">
        <f>ចំ.កក្កដា!K33</f>
        <v>23</v>
      </c>
      <c r="BB30" s="2">
        <f>ចំ.កក្កដា!L33</f>
        <v>0</v>
      </c>
      <c r="BC30" s="2">
        <f>ចំ.កក្កដា!M33</f>
        <v>0</v>
      </c>
      <c r="BD30" s="2">
        <f>ចំ.កក្កដា!N33</f>
        <v>0</v>
      </c>
      <c r="BE30" s="2">
        <f>ចំ.កក្កដា!O33</f>
        <v>0</v>
      </c>
      <c r="BF30" s="2">
        <v>48</v>
      </c>
      <c r="BG30" s="2">
        <f>ចំ.កក្កដា!B58</f>
        <v>7840</v>
      </c>
      <c r="BH30" s="2" t="str">
        <f>ចំ.កក្កដា!C58</f>
        <v>ស័ក្ត ចាន់ដារ៉ា</v>
      </c>
      <c r="BI30" s="2" t="str">
        <f>ចំ.កក្កដា!D58</f>
        <v>ប្រុស</v>
      </c>
      <c r="BJ30" s="2">
        <f>ចំ.កក្កដា!H58</f>
        <v>50</v>
      </c>
      <c r="BK30" s="2" t="str">
        <f>ចំ.កក្កដា!I58</f>
        <v>A</v>
      </c>
      <c r="BL30" s="2" t="e">
        <f>ចំ.កក្កដា!K58</f>
        <v>#N/A</v>
      </c>
      <c r="BM30" s="2">
        <f>ចំ.កក្កដា!L58</f>
        <v>0</v>
      </c>
      <c r="BN30" s="2">
        <f>ចំ.កក្កដា!M58</f>
        <v>0</v>
      </c>
      <c r="BO30" s="2">
        <f>ចំ.កក្កដា!N58</f>
        <v>0</v>
      </c>
      <c r="BP30" s="2">
        <f>ចំ.កក្កដា!O58</f>
        <v>0</v>
      </c>
      <c r="BQ30" s="38"/>
      <c r="BR30" s="2">
        <v>23</v>
      </c>
      <c r="BS30" s="2">
        <f>ចំ.សីហា!B33</f>
        <v>7487</v>
      </c>
      <c r="BT30" s="2" t="str">
        <f>ចំ.សីហា!C33</f>
        <v>រឹម ចាន់ភិរុណ</v>
      </c>
      <c r="BU30" s="2" t="str">
        <f>ចំ.សីហា!D33</f>
        <v>ប្រុស</v>
      </c>
      <c r="BV30" s="2">
        <f>ចំ.សីហា!H33</f>
        <v>25</v>
      </c>
      <c r="BW30" s="2" t="str">
        <f>ចំ.សីហា!I33</f>
        <v>E</v>
      </c>
      <c r="BX30" s="2">
        <f>ចំ.សីហា!K33</f>
        <v>23</v>
      </c>
      <c r="BY30" s="2">
        <f>ចំ.សីហា!L33</f>
        <v>2</v>
      </c>
      <c r="BZ30" s="2">
        <f>ចំ.សីហា!M33</f>
        <v>2</v>
      </c>
      <c r="CA30" s="2">
        <f>ចំ.សីហា!N33</f>
        <v>2</v>
      </c>
      <c r="CB30" s="2">
        <f>ចំ.សីហា!O33</f>
        <v>6</v>
      </c>
      <c r="CC30" s="2">
        <v>48</v>
      </c>
      <c r="CD30" s="2">
        <f>ចំ.សីហា!B58</f>
        <v>0</v>
      </c>
      <c r="CE30" s="2" t="str">
        <f>ចំ.សីហា!C58</f>
        <v>ស័ក្ត ចាន់ដារ៉ា</v>
      </c>
      <c r="CF30" s="2" t="str">
        <f>ចំ.សីហា!D58</f>
        <v>ប្រុស</v>
      </c>
      <c r="CG30" s="2">
        <f>ចំ.សីហា!H58</f>
        <v>50</v>
      </c>
      <c r="CH30" s="2" t="str">
        <f>ចំ.សីហា!I58</f>
        <v>A</v>
      </c>
      <c r="CI30" s="2" t="e">
        <f>ចំ.សីហា!K58</f>
        <v>#N/A</v>
      </c>
      <c r="CJ30" s="2">
        <f>ចំ.សីហា!L58</f>
        <v>0</v>
      </c>
      <c r="CK30" s="2">
        <f>ចំ.សីហា!M58</f>
        <v>0</v>
      </c>
      <c r="CL30" s="2">
        <f>ចំ.សីហា!N58</f>
        <v>0</v>
      </c>
      <c r="CM30" s="2">
        <f>ចំ.សីហា!O58</f>
        <v>0</v>
      </c>
      <c r="CN30" s="38"/>
      <c r="CO30" s="2">
        <v>23</v>
      </c>
      <c r="CP30" s="2">
        <f>'ប្រឡង.ឆ.ទី២'!B33</f>
        <v>7487</v>
      </c>
      <c r="CQ30" s="2" t="str">
        <f>'ប្រឡង.ឆ.ទី២'!C33</f>
        <v>រឹម ចាន់ភិរុណ</v>
      </c>
      <c r="CR30" s="2" t="str">
        <f>'ប្រឡង.ឆ.ទី២'!D33</f>
        <v>ប្រុស</v>
      </c>
      <c r="CS30" s="2">
        <f>'ប្រឡង.ឆ.ទី២'!H33</f>
        <v>25</v>
      </c>
      <c r="CT30" s="2" t="str">
        <f>'ប្រឡង.ឆ.ទី២'!I33</f>
        <v>E</v>
      </c>
      <c r="CU30" s="2" t="e">
        <f>'ប្រឡង.ឆ.ទី២'!K33</f>
        <v>#N/A</v>
      </c>
      <c r="CV30" s="2">
        <f>'ប្រឡង.ឆ.ទី២'!L33</f>
        <v>2</v>
      </c>
      <c r="CW30" s="2">
        <f>'ប្រឡង.ឆ.ទី២'!M33</f>
        <v>2</v>
      </c>
      <c r="CX30" s="2">
        <f>'ប្រឡង.ឆ.ទី២'!N33</f>
        <v>2</v>
      </c>
      <c r="CY30" s="2">
        <f>'ប្រឡង.ឆ.ទី២'!O33</f>
        <v>6</v>
      </c>
      <c r="CZ30" s="2">
        <v>48</v>
      </c>
      <c r="DA30" s="2">
        <f>'ប្រឡង.ឆ.ទី២'!B58</f>
        <v>7840</v>
      </c>
      <c r="DB30" s="2" t="str">
        <f>'ប្រឡង.ឆ.ទី២'!C58</f>
        <v>ស័ក្ត ចាន់ដារ៉ា</v>
      </c>
      <c r="DC30" s="2" t="str">
        <f>'ប្រឡង.ឆ.ទី២'!D58</f>
        <v>ប្រុស</v>
      </c>
      <c r="DD30" s="2">
        <f>'ប្រឡង.ឆ.ទី២'!H58</f>
        <v>50</v>
      </c>
      <c r="DE30" s="2" t="str">
        <f>'ប្រឡង.ឆ.ទី២'!I58</f>
        <v>A</v>
      </c>
      <c r="DF30" s="2" t="e">
        <f>'ប្រឡង.ឆ.ទី២'!K58</f>
        <v>#N/A</v>
      </c>
      <c r="DG30" s="2">
        <f>'ប្រឡង.ឆ.ទី២'!L58</f>
        <v>0</v>
      </c>
      <c r="DH30" s="2">
        <f>'ប្រឡង.ឆ.ទី២'!M58</f>
        <v>0</v>
      </c>
      <c r="DI30" s="2">
        <f>'ប្រឡង.ឆ.ទី២'!N58</f>
        <v>0</v>
      </c>
      <c r="DJ30" s="2">
        <f>'ប្រឡង.ឆ.ទី២'!O58</f>
        <v>0</v>
      </c>
      <c r="DK30" s="38"/>
      <c r="DL30" s="2">
        <v>23</v>
      </c>
      <c r="DM30" s="2">
        <f>ប្រចាំឆ.ទី២!B33</f>
        <v>7487</v>
      </c>
      <c r="DN30" s="2" t="str">
        <f>ប្រចាំឆ.ទី២!C33</f>
        <v>រឹម ចាន់ភិរុណ</v>
      </c>
      <c r="DO30" s="2" t="str">
        <f>ប្រចាំឆ.ទី២!D33</f>
        <v>ប្រុស</v>
      </c>
      <c r="DP30" s="75">
        <f>ប្រចាំឆ.ទី២!G33</f>
        <v>12.5</v>
      </c>
      <c r="DQ30" s="75">
        <f>ប្រចាំឆ.ទី២!H33</f>
        <v>25</v>
      </c>
      <c r="DR30" s="75">
        <f>ប្រចាំឆ.ទី២!I33</f>
        <v>18.75</v>
      </c>
      <c r="DS30" s="75" t="str">
        <f>ប្រចាំឆ.ទី២!J33</f>
        <v>F</v>
      </c>
      <c r="DT30" s="75" t="str">
        <f>ប្រចាំឆ.ទី១!K33</f>
        <v>ខ្សោយ</v>
      </c>
      <c r="DU30" s="76">
        <f>ប្រចាំឆ.ទី២!L33</f>
        <v>23</v>
      </c>
      <c r="DV30" s="76">
        <f>ប្រចាំឆ.ទី២!M33</f>
        <v>4</v>
      </c>
      <c r="DW30" s="76">
        <f>ប្រចាំឆ.ទី២!N33</f>
        <v>4</v>
      </c>
      <c r="DX30" s="76">
        <f>ប្រចាំឆ.ទី២!O33</f>
        <v>4</v>
      </c>
      <c r="DY30" s="76">
        <f>ប្រចាំឆ.ទី២!P33</f>
        <v>12</v>
      </c>
      <c r="DZ30" s="2">
        <v>48</v>
      </c>
      <c r="EA30" s="2">
        <f>ប្រចាំឆ.ទី២!B58</f>
        <v>7840</v>
      </c>
      <c r="EB30" s="2" t="str">
        <f>ប្រចាំឆ.ទី២!C58</f>
        <v>ស័ក្ត ចាន់ដារ៉ា</v>
      </c>
      <c r="EC30" s="2" t="str">
        <f>ប្រចាំឆ.ទី២!D58</f>
        <v>ប្រុស</v>
      </c>
      <c r="ED30" s="75">
        <f>ប្រចាំឆ.ទី២!G58</f>
        <v>25</v>
      </c>
      <c r="EE30" s="75">
        <f>ប្រចាំឆ.ទី២!H58</f>
        <v>50</v>
      </c>
      <c r="EF30" s="75">
        <f>ប្រចាំឆ.ទី២!I58</f>
        <v>37.5</v>
      </c>
      <c r="EG30" s="75" t="str">
        <f>ប្រចាំឆ.ទី២!J58</f>
        <v>C</v>
      </c>
      <c r="EH30" s="75" t="str">
        <f>ប្រចាំឆ.ទី១!K58</f>
        <v xml:space="preserve"> មិនចាត់ថ្នាក់</v>
      </c>
      <c r="EI30" s="76" t="e">
        <f>ប្រចាំឆ.ទី២!L58</f>
        <v>#N/A</v>
      </c>
      <c r="EJ30" s="76">
        <f>ប្រចាំឆ.ទី២!M58</f>
        <v>0</v>
      </c>
      <c r="EK30" s="76">
        <f>ប្រចាំឆ.ទី២!N58</f>
        <v>0</v>
      </c>
      <c r="EL30" s="76">
        <f>ប្រចាំឆ.ទី២!O58</f>
        <v>0</v>
      </c>
      <c r="EM30" s="76">
        <f>ប្រចាំឆ.ទី២!P58</f>
        <v>0</v>
      </c>
    </row>
    <row r="31" spans="1:143" s="29" customFormat="1" ht="25.2">
      <c r="A31" s="2">
        <v>24</v>
      </c>
      <c r="B31" s="8">
        <f>'ចំ.មេ-ឧសភា'!B34</f>
        <v>7900</v>
      </c>
      <c r="C31" s="41" t="str">
        <f>'ចំ.មេ-ឧសភា'!C34</f>
        <v>រុន ឆានុន</v>
      </c>
      <c r="D31" s="8" t="str">
        <f>'ចំ.មេ-ឧសភា'!D34</f>
        <v>ប្រុស</v>
      </c>
      <c r="E31" s="76">
        <f>'ចំ.មេ-ឧសភា'!H34</f>
        <v>0</v>
      </c>
      <c r="F31" s="76" t="str">
        <f>'ចំ.មេ-ឧសភា'!I34</f>
        <v>F</v>
      </c>
      <c r="G31" s="2">
        <f>'ចំ.មេ-ឧសភា'!K34</f>
        <v>1</v>
      </c>
      <c r="H31" s="2">
        <f>'ចំ.មេ-ឧសភា'!L34</f>
        <v>0</v>
      </c>
      <c r="I31" s="2">
        <f>'ចំ.មេ-ឧសភា'!M34</f>
        <v>0</v>
      </c>
      <c r="J31" s="2">
        <f>'ចំ.មេ-ឧសភា'!N34</f>
        <v>0</v>
      </c>
      <c r="K31" s="2">
        <f>'ចំ.មេ-ឧសភា'!O34</f>
        <v>0</v>
      </c>
      <c r="L31" s="2">
        <v>49</v>
      </c>
      <c r="M31" s="8">
        <f>'ចំ.មេ-ឧសភា'!B59</f>
        <v>7841</v>
      </c>
      <c r="N31" s="8" t="str">
        <f>'ចំ.មេ-ឧសភា'!C59</f>
        <v>តុង គឹមហួយ</v>
      </c>
      <c r="O31" s="8" t="str">
        <f>'ចំ.មេ-ឧសភា'!D59</f>
        <v>ស្រី</v>
      </c>
      <c r="P31" s="76">
        <f>'ចំ.មេ-ឧសភា'!H59</f>
        <v>0</v>
      </c>
      <c r="Q31" s="76" t="str">
        <f>'ចំ.មេ-ឧសភា'!I59</f>
        <v>F</v>
      </c>
      <c r="R31" s="2">
        <f>'ចំ.មេ-ឧសភា'!K59</f>
        <v>1</v>
      </c>
      <c r="S31" s="2">
        <f>'ចំ.មេ-ឧសភា'!L59</f>
        <v>0</v>
      </c>
      <c r="T31" s="2">
        <f>'ចំ.មេ-ឧសភា'!M59</f>
        <v>0</v>
      </c>
      <c r="U31" s="2">
        <f>'ចំ.មេ-ឧសភា'!N59</f>
        <v>0</v>
      </c>
      <c r="V31" s="2">
        <f>'ចំ.មេ-ឧសភា'!O59</f>
        <v>0</v>
      </c>
      <c r="W31" s="37"/>
      <c r="X31" s="2">
        <v>24</v>
      </c>
      <c r="Y31" s="2">
        <f>ចំ.មិថុនា!B34</f>
        <v>7900</v>
      </c>
      <c r="Z31" s="2" t="str">
        <f>ចំ.មិថុនា!C34</f>
        <v>រុន ឆានុន</v>
      </c>
      <c r="AA31" s="2" t="str">
        <f>ចំ.មិថុនា!D34</f>
        <v>ប្រុស</v>
      </c>
      <c r="AB31" s="2">
        <f>ចំ.មិថុនា!H34</f>
        <v>0</v>
      </c>
      <c r="AC31" s="2" t="str">
        <f>ចំ.មិថុនា!I34</f>
        <v>F</v>
      </c>
      <c r="AD31" s="2">
        <f>ចំ.មិថុនា!K34</f>
        <v>1</v>
      </c>
      <c r="AE31" s="2">
        <f>ចំ.មិថុនា!L34</f>
        <v>0</v>
      </c>
      <c r="AF31" s="2">
        <f>ចំ.មិថុនា!M34</f>
        <v>0</v>
      </c>
      <c r="AG31" s="2">
        <f>ចំ.មិថុនា!N34</f>
        <v>0</v>
      </c>
      <c r="AH31" s="2">
        <f>ចំ.មិថុនា!O34</f>
        <v>0</v>
      </c>
      <c r="AI31" s="2">
        <v>49</v>
      </c>
      <c r="AJ31" s="2">
        <f>ចំ.មិថុនា!B59</f>
        <v>7841</v>
      </c>
      <c r="AK31" s="2" t="str">
        <f>ចំ.មិថុនា!C59</f>
        <v>តុង គឹមហួយ</v>
      </c>
      <c r="AL31" s="2" t="str">
        <f>ចំ.មិថុនា!D59</f>
        <v>ស្រី</v>
      </c>
      <c r="AM31" s="2">
        <f>ចំ.មិថុនា!H59</f>
        <v>0</v>
      </c>
      <c r="AN31" s="2" t="str">
        <f>ចំ.មិថុនា!I59</f>
        <v>F</v>
      </c>
      <c r="AO31" s="2">
        <f>ចំ.មិថុនា!K59</f>
        <v>1</v>
      </c>
      <c r="AP31" s="2">
        <f>ចំ.មិថុនា!L59</f>
        <v>0</v>
      </c>
      <c r="AQ31" s="2">
        <f>ចំ.មិថុនា!M59</f>
        <v>0</v>
      </c>
      <c r="AR31" s="2">
        <f>ចំ.មិថុនា!N59</f>
        <v>0</v>
      </c>
      <c r="AS31" s="2">
        <f>ចំ.មិថុនា!O59</f>
        <v>0</v>
      </c>
      <c r="AT31" s="38"/>
      <c r="AU31" s="2">
        <v>24</v>
      </c>
      <c r="AV31" s="2">
        <f>ចំ.កក្កដា!B34</f>
        <v>7900</v>
      </c>
      <c r="AW31" s="2" t="str">
        <f>ចំ.កក្កដា!C34</f>
        <v>រុន ឆានុន</v>
      </c>
      <c r="AX31" s="2" t="str">
        <f>ចំ.កក្កដា!D34</f>
        <v>ប្រុស</v>
      </c>
      <c r="AY31" s="2">
        <f>ចំ.កក្កដា!H34</f>
        <v>26</v>
      </c>
      <c r="AZ31" s="2" t="str">
        <f>ចំ.កក្កដា!I34</f>
        <v>E</v>
      </c>
      <c r="BA31" s="2">
        <f>ចំ.កក្កដា!K34</f>
        <v>22</v>
      </c>
      <c r="BB31" s="2">
        <f>ចំ.កក្កដា!L34</f>
        <v>0</v>
      </c>
      <c r="BC31" s="2">
        <f>ចំ.កក្កដា!M34</f>
        <v>0</v>
      </c>
      <c r="BD31" s="2">
        <f>ចំ.កក្កដា!N34</f>
        <v>0</v>
      </c>
      <c r="BE31" s="2">
        <f>ចំ.កក្កដា!O34</f>
        <v>0</v>
      </c>
      <c r="BF31" s="2">
        <v>49</v>
      </c>
      <c r="BG31" s="2">
        <f>ចំ.កក្កដា!B59</f>
        <v>7841</v>
      </c>
      <c r="BH31" s="2" t="str">
        <f>ចំ.កក្កដា!C59</f>
        <v>តុង គឹមហួយ</v>
      </c>
      <c r="BI31" s="2" t="str">
        <f>ចំ.កក្កដា!D59</f>
        <v>ស្រី</v>
      </c>
      <c r="BJ31" s="2">
        <f>ចំ.កក្កដា!H59</f>
        <v>51</v>
      </c>
      <c r="BK31" s="2" t="str">
        <f>ចំ.កក្កដា!I59</f>
        <v>A</v>
      </c>
      <c r="BL31" s="2" t="e">
        <f>ចំ.កក្កដា!K59</f>
        <v>#N/A</v>
      </c>
      <c r="BM31" s="2">
        <f>ចំ.កក្កដា!L59</f>
        <v>0</v>
      </c>
      <c r="BN31" s="2">
        <f>ចំ.កក្កដា!M59</f>
        <v>0</v>
      </c>
      <c r="BO31" s="2">
        <f>ចំ.កក្កដា!N59</f>
        <v>0</v>
      </c>
      <c r="BP31" s="2">
        <f>ចំ.កក្កដា!O59</f>
        <v>0</v>
      </c>
      <c r="BQ31" s="38"/>
      <c r="BR31" s="2">
        <v>24</v>
      </c>
      <c r="BS31" s="2">
        <f>ចំ.សីហា!B34</f>
        <v>7900</v>
      </c>
      <c r="BT31" s="2" t="str">
        <f>ចំ.សីហា!C34</f>
        <v>រុន ឆានុន</v>
      </c>
      <c r="BU31" s="2" t="str">
        <f>ចំ.សីហា!D34</f>
        <v>ប្រុស</v>
      </c>
      <c r="BV31" s="2">
        <f>ចំ.សីហា!H34</f>
        <v>26</v>
      </c>
      <c r="BW31" s="2" t="str">
        <f>ចំ.សីហា!I34</f>
        <v>E</v>
      </c>
      <c r="BX31" s="2">
        <f>ចំ.សីហា!K34</f>
        <v>22</v>
      </c>
      <c r="BY31" s="2">
        <f>ចំ.សីហា!L34</f>
        <v>2</v>
      </c>
      <c r="BZ31" s="2">
        <f>ចំ.សីហា!M34</f>
        <v>2</v>
      </c>
      <c r="CA31" s="2">
        <f>ចំ.សីហា!N34</f>
        <v>2</v>
      </c>
      <c r="CB31" s="2">
        <f>ចំ.សីហា!O34</f>
        <v>6</v>
      </c>
      <c r="CC31" s="2">
        <v>49</v>
      </c>
      <c r="CD31" s="2">
        <f>ចំ.សីហា!B59</f>
        <v>0</v>
      </c>
      <c r="CE31" s="2" t="str">
        <f>ចំ.សីហា!C59</f>
        <v>តុង គឹមហួយ</v>
      </c>
      <c r="CF31" s="2" t="str">
        <f>ចំ.សីហា!D59</f>
        <v>ស្រី</v>
      </c>
      <c r="CG31" s="2">
        <f>ចំ.សីហា!H59</f>
        <v>51</v>
      </c>
      <c r="CH31" s="2" t="str">
        <f>ចំ.សីហា!I59</f>
        <v>A</v>
      </c>
      <c r="CI31" s="2" t="e">
        <f>ចំ.សីហា!K59</f>
        <v>#N/A</v>
      </c>
      <c r="CJ31" s="2">
        <f>ចំ.សីហា!L59</f>
        <v>0</v>
      </c>
      <c r="CK31" s="2">
        <f>ចំ.សីហា!M59</f>
        <v>0</v>
      </c>
      <c r="CL31" s="2">
        <f>ចំ.សីហា!N59</f>
        <v>0</v>
      </c>
      <c r="CM31" s="2">
        <f>ចំ.សីហា!O59</f>
        <v>0</v>
      </c>
      <c r="CN31" s="38"/>
      <c r="CO31" s="2">
        <v>24</v>
      </c>
      <c r="CP31" s="2">
        <f>'ប្រឡង.ឆ.ទី២'!B34</f>
        <v>7900</v>
      </c>
      <c r="CQ31" s="2" t="str">
        <f>'ប្រឡង.ឆ.ទី២'!C34</f>
        <v>រុន ឆានុន</v>
      </c>
      <c r="CR31" s="2" t="str">
        <f>'ប្រឡង.ឆ.ទី២'!D34</f>
        <v>ប្រុស</v>
      </c>
      <c r="CS31" s="2">
        <f>'ប្រឡង.ឆ.ទី២'!H34</f>
        <v>26</v>
      </c>
      <c r="CT31" s="2" t="str">
        <f>'ប្រឡង.ឆ.ទី២'!I34</f>
        <v>E</v>
      </c>
      <c r="CU31" s="2" t="e">
        <f>'ប្រឡង.ឆ.ទី២'!K34</f>
        <v>#N/A</v>
      </c>
      <c r="CV31" s="2">
        <f>'ប្រឡង.ឆ.ទី២'!L34</f>
        <v>2</v>
      </c>
      <c r="CW31" s="2">
        <f>'ប្រឡង.ឆ.ទី២'!M34</f>
        <v>2</v>
      </c>
      <c r="CX31" s="2">
        <f>'ប្រឡង.ឆ.ទី២'!N34</f>
        <v>2</v>
      </c>
      <c r="CY31" s="2">
        <f>'ប្រឡង.ឆ.ទី២'!O34</f>
        <v>6</v>
      </c>
      <c r="CZ31" s="2">
        <v>49</v>
      </c>
      <c r="DA31" s="2">
        <f>'ប្រឡង.ឆ.ទី២'!B59</f>
        <v>7841</v>
      </c>
      <c r="DB31" s="2" t="str">
        <f>'ប្រឡង.ឆ.ទី២'!C59</f>
        <v>តុង គឹមហួយ</v>
      </c>
      <c r="DC31" s="2" t="str">
        <f>'ប្រឡង.ឆ.ទី២'!D59</f>
        <v>ស្រី</v>
      </c>
      <c r="DD31" s="2">
        <f>'ប្រឡង.ឆ.ទី២'!H59</f>
        <v>51</v>
      </c>
      <c r="DE31" s="2" t="str">
        <f>'ប្រឡង.ឆ.ទី២'!I59</f>
        <v>A</v>
      </c>
      <c r="DF31" s="2" t="e">
        <f>'ប្រឡង.ឆ.ទី២'!K59</f>
        <v>#N/A</v>
      </c>
      <c r="DG31" s="2">
        <f>'ប្រឡង.ឆ.ទី២'!L59</f>
        <v>0</v>
      </c>
      <c r="DH31" s="2">
        <f>'ប្រឡង.ឆ.ទី២'!M59</f>
        <v>0</v>
      </c>
      <c r="DI31" s="2">
        <f>'ប្រឡង.ឆ.ទី២'!N59</f>
        <v>0</v>
      </c>
      <c r="DJ31" s="2">
        <f>'ប្រឡង.ឆ.ទី២'!O59</f>
        <v>0</v>
      </c>
      <c r="DK31" s="38"/>
      <c r="DL31" s="2">
        <v>24</v>
      </c>
      <c r="DM31" s="2">
        <f>ប្រចាំឆ.ទី២!B34</f>
        <v>7900</v>
      </c>
      <c r="DN31" s="2" t="str">
        <f>ប្រចាំឆ.ទី២!C34</f>
        <v>រុន ឆានុន</v>
      </c>
      <c r="DO31" s="2" t="str">
        <f>ប្រចាំឆ.ទី២!D34</f>
        <v>ប្រុស</v>
      </c>
      <c r="DP31" s="75">
        <f>ប្រចាំឆ.ទី២!G34</f>
        <v>13</v>
      </c>
      <c r="DQ31" s="75">
        <f>ប្រចាំឆ.ទី២!H34</f>
        <v>26</v>
      </c>
      <c r="DR31" s="75">
        <f>ប្រចាំឆ.ទី២!I34</f>
        <v>19.5</v>
      </c>
      <c r="DS31" s="75" t="str">
        <f>ប្រចាំឆ.ទី២!J34</f>
        <v>F</v>
      </c>
      <c r="DT31" s="75" t="str">
        <f>ប្រចាំឆ.ទី១!K34</f>
        <v>ខ្សោយ</v>
      </c>
      <c r="DU31" s="76">
        <f>ប្រចាំឆ.ទី២!L34</f>
        <v>22</v>
      </c>
      <c r="DV31" s="76">
        <f>ប្រចាំឆ.ទី២!M34</f>
        <v>4</v>
      </c>
      <c r="DW31" s="76">
        <f>ប្រចាំឆ.ទី២!N34</f>
        <v>4</v>
      </c>
      <c r="DX31" s="76">
        <f>ប្រចាំឆ.ទី២!O34</f>
        <v>4</v>
      </c>
      <c r="DY31" s="76">
        <f>ប្រចាំឆ.ទី២!P34</f>
        <v>12</v>
      </c>
      <c r="DZ31" s="2">
        <v>49</v>
      </c>
      <c r="EA31" s="2">
        <f>ប្រចាំឆ.ទី២!B59</f>
        <v>7841</v>
      </c>
      <c r="EB31" s="2" t="str">
        <f>ប្រចាំឆ.ទី២!C59</f>
        <v>តុង គឹមហួយ</v>
      </c>
      <c r="EC31" s="2" t="str">
        <f>ប្រចាំឆ.ទី២!D59</f>
        <v>ស្រី</v>
      </c>
      <c r="ED31" s="75">
        <f>ប្រចាំឆ.ទី២!G59</f>
        <v>25.5</v>
      </c>
      <c r="EE31" s="75">
        <f>ប្រចាំឆ.ទី២!H59</f>
        <v>51</v>
      </c>
      <c r="EF31" s="75">
        <f>ប្រចាំឆ.ទី២!I59</f>
        <v>38.25</v>
      </c>
      <c r="EG31" s="75" t="str">
        <f>ប្រចាំឆ.ទី២!J59</f>
        <v>C</v>
      </c>
      <c r="EH31" s="75" t="str">
        <f>ប្រចាំឆ.ទី១!K59</f>
        <v xml:space="preserve"> មិនចាត់ថ្នាក់</v>
      </c>
      <c r="EI31" s="76" t="e">
        <f>ប្រចាំឆ.ទី២!L59</f>
        <v>#N/A</v>
      </c>
      <c r="EJ31" s="76">
        <f>ប្រចាំឆ.ទី២!M59</f>
        <v>0</v>
      </c>
      <c r="EK31" s="76">
        <f>ប្រចាំឆ.ទី២!N59</f>
        <v>0</v>
      </c>
      <c r="EL31" s="76">
        <f>ប្រចាំឆ.ទី២!O59</f>
        <v>0</v>
      </c>
      <c r="EM31" s="76">
        <f>ប្រចាំឆ.ទី២!P59</f>
        <v>0</v>
      </c>
    </row>
    <row r="32" spans="1:143" s="29" customFormat="1" ht="25.2">
      <c r="A32" s="2">
        <v>25</v>
      </c>
      <c r="B32" s="8">
        <f>'ចំ.មេ-ឧសភា'!B35</f>
        <v>7489</v>
      </c>
      <c r="C32" s="41" t="str">
        <f>'ចំ.មេ-ឧសភា'!C35</f>
        <v>រឿន សីហា</v>
      </c>
      <c r="D32" s="8" t="str">
        <f>'ចំ.មេ-ឧសភា'!D35</f>
        <v>ប្រុស</v>
      </c>
      <c r="E32" s="76">
        <f>'ចំ.មេ-ឧសភា'!H35</f>
        <v>0</v>
      </c>
      <c r="F32" s="76" t="str">
        <f>'ចំ.មេ-ឧសភា'!I35</f>
        <v>F</v>
      </c>
      <c r="G32" s="2">
        <f>'ចំ.មេ-ឧសភា'!K35</f>
        <v>1</v>
      </c>
      <c r="H32" s="2">
        <f>'ចំ.មេ-ឧសភា'!L35</f>
        <v>0</v>
      </c>
      <c r="I32" s="2">
        <f>'ចំ.មេ-ឧសភា'!M35</f>
        <v>0</v>
      </c>
      <c r="J32" s="2">
        <f>'ចំ.មេ-ឧសភា'!N35</f>
        <v>0</v>
      </c>
      <c r="K32" s="2">
        <f>'ចំ.មេ-ឧសភា'!O35</f>
        <v>0</v>
      </c>
      <c r="L32" s="2">
        <v>50</v>
      </c>
      <c r="M32" s="8">
        <f>'ចំ.មេ-ឧសភា'!B60</f>
        <v>7842</v>
      </c>
      <c r="N32" s="8">
        <f>'ចំ.មេ-ឧសភា'!C60</f>
        <v>0</v>
      </c>
      <c r="O32" s="8">
        <f>'ចំ.មេ-ឧសភា'!D60</f>
        <v>0</v>
      </c>
      <c r="P32" s="76">
        <f>'ចំ.មេ-ឧសភា'!H60</f>
        <v>0</v>
      </c>
      <c r="Q32" s="76" t="str">
        <f>'ចំ.មេ-ឧសភា'!I60</f>
        <v>F</v>
      </c>
      <c r="R32" s="2">
        <f>'ចំ.មេ-ឧសភា'!K60</f>
        <v>1</v>
      </c>
      <c r="S32" s="2">
        <f>'ចំ.មេ-ឧសភា'!L60</f>
        <v>0</v>
      </c>
      <c r="T32" s="2">
        <f>'ចំ.មេ-ឧសភា'!M60</f>
        <v>0</v>
      </c>
      <c r="U32" s="2">
        <f>'ចំ.មេ-ឧសភា'!N60</f>
        <v>0</v>
      </c>
      <c r="V32" s="2">
        <f>'ចំ.មេ-ឧសភា'!O60</f>
        <v>0</v>
      </c>
      <c r="W32" s="37"/>
      <c r="X32" s="2">
        <v>25</v>
      </c>
      <c r="Y32" s="2">
        <f>ចំ.មិថុនា!B35</f>
        <v>7489</v>
      </c>
      <c r="Z32" s="2" t="str">
        <f>ចំ.មិថុនា!C35</f>
        <v>រឿន សីហា</v>
      </c>
      <c r="AA32" s="2" t="str">
        <f>ចំ.មិថុនា!D35</f>
        <v>ប្រុស</v>
      </c>
      <c r="AB32" s="2">
        <f>ចំ.មិថុនា!H35</f>
        <v>0</v>
      </c>
      <c r="AC32" s="2" t="str">
        <f>ចំ.មិថុនា!I35</f>
        <v>F</v>
      </c>
      <c r="AD32" s="2">
        <f>ចំ.មិថុនា!K35</f>
        <v>1</v>
      </c>
      <c r="AE32" s="2">
        <f>ចំ.មិថុនា!L35</f>
        <v>0</v>
      </c>
      <c r="AF32" s="2">
        <f>ចំ.មិថុនា!M35</f>
        <v>0</v>
      </c>
      <c r="AG32" s="2">
        <f>ចំ.មិថុនា!N35</f>
        <v>0</v>
      </c>
      <c r="AH32" s="2">
        <f>ចំ.មិថុនា!O35</f>
        <v>0</v>
      </c>
      <c r="AI32" s="2">
        <v>50</v>
      </c>
      <c r="AJ32" s="2">
        <f>ចំ.មិថុនា!B60</f>
        <v>7842</v>
      </c>
      <c r="AK32" s="2">
        <f>ចំ.មិថុនា!C60</f>
        <v>0</v>
      </c>
      <c r="AL32" s="2">
        <f>ចំ.មិថុនា!D60</f>
        <v>0</v>
      </c>
      <c r="AM32" s="2">
        <f>ចំ.មិថុនា!H60</f>
        <v>0</v>
      </c>
      <c r="AN32" s="2" t="str">
        <f>ចំ.មិថុនា!I60</f>
        <v>F</v>
      </c>
      <c r="AO32" s="2">
        <f>ចំ.មិថុនា!K60</f>
        <v>1</v>
      </c>
      <c r="AP32" s="2">
        <f>ចំ.មិថុនា!L60</f>
        <v>0</v>
      </c>
      <c r="AQ32" s="2">
        <f>ចំ.មិថុនា!M60</f>
        <v>0</v>
      </c>
      <c r="AR32" s="2">
        <f>ចំ.មិថុនា!N60</f>
        <v>0</v>
      </c>
      <c r="AS32" s="2">
        <f>ចំ.មិថុនា!O60</f>
        <v>0</v>
      </c>
      <c r="AT32" s="38"/>
      <c r="AU32" s="2">
        <v>25</v>
      </c>
      <c r="AV32" s="2">
        <f>ចំ.កក្កដា!B35</f>
        <v>7489</v>
      </c>
      <c r="AW32" s="2" t="str">
        <f>ចំ.កក្កដា!C35</f>
        <v>រឿន សីហា</v>
      </c>
      <c r="AX32" s="2" t="str">
        <f>ចំ.កក្កដា!D35</f>
        <v>ប្រុស</v>
      </c>
      <c r="AY32" s="2">
        <f>ចំ.កក្កដា!H35</f>
        <v>27</v>
      </c>
      <c r="AZ32" s="2" t="str">
        <f>ចំ.កក្កដា!I35</f>
        <v>E</v>
      </c>
      <c r="BA32" s="2">
        <f>ចំ.កក្កដា!K35</f>
        <v>21</v>
      </c>
      <c r="BB32" s="2">
        <f>ចំ.កក្កដា!L35</f>
        <v>0</v>
      </c>
      <c r="BC32" s="2">
        <f>ចំ.កក្កដា!M35</f>
        <v>0</v>
      </c>
      <c r="BD32" s="2">
        <f>ចំ.កក្កដា!N35</f>
        <v>0</v>
      </c>
      <c r="BE32" s="2">
        <f>ចំ.កក្កដា!O35</f>
        <v>0</v>
      </c>
      <c r="BF32" s="2">
        <v>50</v>
      </c>
      <c r="BG32" s="2">
        <f>ចំ.កក្កដា!B60</f>
        <v>7842</v>
      </c>
      <c r="BH32" s="2">
        <f>ចំ.កក្កដា!C60</f>
        <v>0</v>
      </c>
      <c r="BI32" s="2">
        <f>ចំ.កក្កដា!D60</f>
        <v>0</v>
      </c>
      <c r="BJ32" s="2">
        <f>ចំ.កក្កដា!H60</f>
        <v>52</v>
      </c>
      <c r="BK32" s="2" t="str">
        <f>ចំ.កក្កដា!I60</f>
        <v>A</v>
      </c>
      <c r="BL32" s="2" t="e">
        <f>ចំ.កក្កដា!K60</f>
        <v>#N/A</v>
      </c>
      <c r="BM32" s="2">
        <f>ចំ.កក្កដា!L60</f>
        <v>0</v>
      </c>
      <c r="BN32" s="2">
        <f>ចំ.កក្កដា!M60</f>
        <v>0</v>
      </c>
      <c r="BO32" s="2">
        <f>ចំ.កក្កដា!N60</f>
        <v>0</v>
      </c>
      <c r="BP32" s="2">
        <f>ចំ.កក្កដា!O60</f>
        <v>0</v>
      </c>
      <c r="BQ32" s="38"/>
      <c r="BR32" s="2">
        <v>25</v>
      </c>
      <c r="BS32" s="2">
        <f>ចំ.សីហា!B35</f>
        <v>7489</v>
      </c>
      <c r="BT32" s="2" t="str">
        <f>ចំ.សីហា!C35</f>
        <v>រឿន សីហា</v>
      </c>
      <c r="BU32" s="2" t="str">
        <f>ចំ.សីហា!D35</f>
        <v>ប្រុស</v>
      </c>
      <c r="BV32" s="2">
        <f>ចំ.សីហា!H35</f>
        <v>27</v>
      </c>
      <c r="BW32" s="2" t="str">
        <f>ចំ.សីហា!I35</f>
        <v>E</v>
      </c>
      <c r="BX32" s="2">
        <f>ចំ.សីហា!K35</f>
        <v>21</v>
      </c>
      <c r="BY32" s="2">
        <f>ចំ.សីហា!L35</f>
        <v>2</v>
      </c>
      <c r="BZ32" s="2">
        <f>ចំ.សីហា!M35</f>
        <v>2</v>
      </c>
      <c r="CA32" s="2">
        <f>ចំ.សីហា!N35</f>
        <v>2</v>
      </c>
      <c r="CB32" s="2">
        <f>ចំ.សីហា!O35</f>
        <v>6</v>
      </c>
      <c r="CC32" s="2">
        <v>50</v>
      </c>
      <c r="CD32" s="2">
        <f>ចំ.សីហា!B60</f>
        <v>0</v>
      </c>
      <c r="CE32" s="2">
        <f>ចំ.សីហា!C60</f>
        <v>0</v>
      </c>
      <c r="CF32" s="2">
        <f>ចំ.សីហា!D60</f>
        <v>0</v>
      </c>
      <c r="CG32" s="2">
        <f>ចំ.សីហា!H60</f>
        <v>52</v>
      </c>
      <c r="CH32" s="2" t="str">
        <f>ចំ.សីហា!I60</f>
        <v>A</v>
      </c>
      <c r="CI32" s="2" t="e">
        <f>ចំ.សីហា!K60</f>
        <v>#N/A</v>
      </c>
      <c r="CJ32" s="2">
        <f>ចំ.សីហា!L60</f>
        <v>2</v>
      </c>
      <c r="CK32" s="2">
        <f>ចំ.សីហា!M60</f>
        <v>2</v>
      </c>
      <c r="CL32" s="2">
        <f>ចំ.សីហា!N60</f>
        <v>2</v>
      </c>
      <c r="CM32" s="2">
        <f>ចំ.សីហា!O60</f>
        <v>6</v>
      </c>
      <c r="CN32" s="38"/>
      <c r="CO32" s="2">
        <v>25</v>
      </c>
      <c r="CP32" s="2">
        <f>'ប្រឡង.ឆ.ទី២'!B35</f>
        <v>7489</v>
      </c>
      <c r="CQ32" s="2" t="str">
        <f>'ប្រឡង.ឆ.ទី២'!C35</f>
        <v>រឿន សីហា</v>
      </c>
      <c r="CR32" s="2" t="str">
        <f>'ប្រឡង.ឆ.ទី២'!D35</f>
        <v>ប្រុស</v>
      </c>
      <c r="CS32" s="2">
        <f>'ប្រឡង.ឆ.ទី២'!H35</f>
        <v>27</v>
      </c>
      <c r="CT32" s="2" t="str">
        <f>'ប្រឡង.ឆ.ទី២'!I35</f>
        <v>E</v>
      </c>
      <c r="CU32" s="2" t="e">
        <f>'ប្រឡង.ឆ.ទី២'!K35</f>
        <v>#N/A</v>
      </c>
      <c r="CV32" s="2">
        <f>'ប្រឡង.ឆ.ទី២'!L35</f>
        <v>2</v>
      </c>
      <c r="CW32" s="2">
        <f>'ប្រឡង.ឆ.ទី២'!M35</f>
        <v>2</v>
      </c>
      <c r="CX32" s="2">
        <f>'ប្រឡង.ឆ.ទី២'!N35</f>
        <v>2</v>
      </c>
      <c r="CY32" s="2">
        <f>'ប្រឡង.ឆ.ទី២'!O35</f>
        <v>6</v>
      </c>
      <c r="CZ32" s="2">
        <v>50</v>
      </c>
      <c r="DA32" s="2">
        <f>'ប្រឡង.ឆ.ទី២'!B60</f>
        <v>7842</v>
      </c>
      <c r="DB32" s="2">
        <f>'ប្រឡង.ឆ.ទី២'!C60</f>
        <v>0</v>
      </c>
      <c r="DC32" s="2">
        <f>'ប្រឡង.ឆ.ទី២'!D60</f>
        <v>0</v>
      </c>
      <c r="DD32" s="2">
        <f>'ប្រឡង.ឆ.ទី២'!H60</f>
        <v>52</v>
      </c>
      <c r="DE32" s="2" t="str">
        <f>'ប្រឡង.ឆ.ទី២'!I60</f>
        <v>A</v>
      </c>
      <c r="DF32" s="2" t="e">
        <f>'ប្រឡង.ឆ.ទី២'!K60</f>
        <v>#N/A</v>
      </c>
      <c r="DG32" s="2">
        <f>'ប្រឡង.ឆ.ទី២'!L60</f>
        <v>2</v>
      </c>
      <c r="DH32" s="2">
        <f>'ប្រឡង.ឆ.ទី២'!M60</f>
        <v>2</v>
      </c>
      <c r="DI32" s="2">
        <f>'ប្រឡង.ឆ.ទី២'!N60</f>
        <v>2</v>
      </c>
      <c r="DJ32" s="2">
        <f>'ប្រឡង.ឆ.ទី២'!O60</f>
        <v>6</v>
      </c>
      <c r="DK32" s="38"/>
      <c r="DL32" s="2">
        <v>25</v>
      </c>
      <c r="DM32" s="2">
        <f>ប្រចាំឆ.ទី២!B35</f>
        <v>7489</v>
      </c>
      <c r="DN32" s="2" t="str">
        <f>ប្រចាំឆ.ទី២!C35</f>
        <v>រឿន សីហា</v>
      </c>
      <c r="DO32" s="2" t="str">
        <f>ប្រចាំឆ.ទី២!D35</f>
        <v>ប្រុស</v>
      </c>
      <c r="DP32" s="75">
        <f>ប្រចាំឆ.ទី២!G35</f>
        <v>13.5</v>
      </c>
      <c r="DQ32" s="75">
        <f>ប្រចាំឆ.ទី២!H35</f>
        <v>27</v>
      </c>
      <c r="DR32" s="75">
        <f>ប្រចាំឆ.ទី២!I35</f>
        <v>20.25</v>
      </c>
      <c r="DS32" s="75" t="str">
        <f>ប្រចាំឆ.ទី២!J35</f>
        <v>F</v>
      </c>
      <c r="DT32" s="75" t="str">
        <f>ប្រចាំឆ.ទី១!K35</f>
        <v>ខ្សោយ</v>
      </c>
      <c r="DU32" s="76">
        <f>ប្រចាំឆ.ទី២!L35</f>
        <v>21</v>
      </c>
      <c r="DV32" s="76">
        <f>ប្រចាំឆ.ទី២!M35</f>
        <v>4</v>
      </c>
      <c r="DW32" s="76">
        <f>ប្រចាំឆ.ទី២!N35</f>
        <v>4</v>
      </c>
      <c r="DX32" s="76">
        <f>ប្រចាំឆ.ទី២!O35</f>
        <v>4</v>
      </c>
      <c r="DY32" s="76">
        <f>ប្រចាំឆ.ទី២!P35</f>
        <v>12</v>
      </c>
      <c r="DZ32" s="2">
        <v>50</v>
      </c>
      <c r="EA32" s="2">
        <f>ប្រចាំឆ.ទី២!B60</f>
        <v>7842</v>
      </c>
      <c r="EB32" s="2">
        <f>ប្រចាំឆ.ទី២!C60</f>
        <v>0</v>
      </c>
      <c r="EC32" s="2">
        <f>ប្រចាំឆ.ទី២!D60</f>
        <v>0</v>
      </c>
      <c r="ED32" s="75">
        <f>ប្រចាំឆ.ទី២!G60</f>
        <v>26</v>
      </c>
      <c r="EE32" s="75">
        <f>ប្រចាំឆ.ទី២!H60</f>
        <v>52</v>
      </c>
      <c r="EF32" s="75">
        <f>ប្រចាំឆ.ទី២!I60</f>
        <v>39</v>
      </c>
      <c r="EG32" s="75" t="str">
        <f>ប្រចាំឆ.ទី២!J60</f>
        <v>C</v>
      </c>
      <c r="EH32" s="75">
        <f>ប្រចាំឆ.ទី១!K60</f>
        <v>0</v>
      </c>
      <c r="EI32" s="76" t="e">
        <f>ប្រចាំឆ.ទី២!L60</f>
        <v>#N/A</v>
      </c>
      <c r="EJ32" s="76">
        <f>ប្រចាំឆ.ទី២!M60</f>
        <v>4</v>
      </c>
      <c r="EK32" s="76">
        <f>ប្រចាំឆ.ទី២!N60</f>
        <v>4</v>
      </c>
      <c r="EL32" s="76">
        <f>ប្រចាំឆ.ទី២!O60</f>
        <v>4</v>
      </c>
      <c r="EM32" s="76">
        <f>ប្រចាំឆ.ទី២!P60</f>
        <v>12</v>
      </c>
    </row>
    <row r="33" spans="1:140" ht="25.2">
      <c r="A33" s="1"/>
      <c r="L33" s="1"/>
      <c r="W33" s="35"/>
      <c r="X33" s="1"/>
      <c r="AI33" s="1"/>
      <c r="AU33" s="1"/>
      <c r="BF33" s="1"/>
      <c r="BR33" s="1"/>
      <c r="CC33" s="1"/>
      <c r="CO33" s="1"/>
      <c r="CZ33" s="1"/>
      <c r="DL33" s="1"/>
      <c r="DZ33" s="1"/>
    </row>
    <row r="34" spans="1:140">
      <c r="C34" s="30" t="s">
        <v>65</v>
      </c>
      <c r="D34" s="30">
        <f>SUM(D35:D40)</f>
        <v>50</v>
      </c>
      <c r="E34" s="30" t="s">
        <v>60</v>
      </c>
      <c r="F34" s="30" t="s">
        <v>28</v>
      </c>
      <c r="G34" s="30">
        <f>SUM(G35:G40)</f>
        <v>28</v>
      </c>
      <c r="H34" s="30" t="s">
        <v>60</v>
      </c>
      <c r="Z34" s="30" t="s">
        <v>65</v>
      </c>
      <c r="AA34" s="30">
        <f>SUM(AA35:AA40)</f>
        <v>50</v>
      </c>
      <c r="AB34" s="30" t="s">
        <v>60</v>
      </c>
      <c r="AC34" s="30" t="s">
        <v>28</v>
      </c>
      <c r="AD34" s="30">
        <f>SUM(AD35:AD40)</f>
        <v>28</v>
      </c>
      <c r="AE34" s="30" t="s">
        <v>60</v>
      </c>
      <c r="AW34" s="30" t="s">
        <v>65</v>
      </c>
      <c r="AX34" s="39">
        <f>SUM(AX35:AX40)</f>
        <v>50</v>
      </c>
      <c r="AY34" s="39" t="s">
        <v>60</v>
      </c>
      <c r="AZ34" s="39" t="s">
        <v>28</v>
      </c>
      <c r="BA34" s="39">
        <f>SUM(BA35:BA40)</f>
        <v>28</v>
      </c>
      <c r="BB34" s="39" t="s">
        <v>60</v>
      </c>
      <c r="BT34" s="30" t="s">
        <v>65</v>
      </c>
      <c r="BU34" s="30">
        <f>SUM(BU35:BU40)</f>
        <v>50</v>
      </c>
      <c r="BV34" s="30" t="s">
        <v>60</v>
      </c>
      <c r="BW34" s="30" t="s">
        <v>28</v>
      </c>
      <c r="BX34" s="30">
        <f>SUM(BX35:BX40)</f>
        <v>28</v>
      </c>
      <c r="BY34" s="30" t="s">
        <v>60</v>
      </c>
      <c r="CQ34" s="30" t="s">
        <v>65</v>
      </c>
      <c r="CR34" s="30">
        <f>SUM(CR35:CR40)</f>
        <v>50</v>
      </c>
      <c r="CS34" s="30" t="s">
        <v>60</v>
      </c>
      <c r="CT34" s="30" t="s">
        <v>28</v>
      </c>
      <c r="CU34" s="30">
        <f>SUM(CU35:CU40)</f>
        <v>28</v>
      </c>
      <c r="CV34" s="30" t="s">
        <v>60</v>
      </c>
      <c r="DN34" s="30" t="s">
        <v>65</v>
      </c>
      <c r="DO34" s="39">
        <f>SUM(DO35:DO40)</f>
        <v>50</v>
      </c>
      <c r="DP34" s="30" t="s">
        <v>60</v>
      </c>
      <c r="DQ34" s="30" t="s">
        <v>28</v>
      </c>
      <c r="DR34" s="39">
        <f>SUM(DR35:DR40)</f>
        <v>28</v>
      </c>
      <c r="DS34" s="30" t="s">
        <v>60</v>
      </c>
    </row>
    <row r="35" spans="1:140">
      <c r="C35" s="30" t="s">
        <v>66</v>
      </c>
      <c r="D35" s="30">
        <f>COUNTIFS($F$8:$F$32,"A")+COUNTIF($Q$8:$Q$32,"A")</f>
        <v>0</v>
      </c>
      <c r="E35" s="30" t="s">
        <v>60</v>
      </c>
      <c r="F35" s="30" t="s">
        <v>28</v>
      </c>
      <c r="G35" s="30">
        <f>COUNTIFS($F$8:$F$32,"A",$D$8:$D$32,"ស្រី")+COUNTIFS($Q$8:$Q$32,"A",$O$8:$O$32,"ស្រី")</f>
        <v>0</v>
      </c>
      <c r="H35" s="30" t="s">
        <v>60</v>
      </c>
      <c r="Z35" s="30" t="s">
        <v>66</v>
      </c>
      <c r="AA35" s="30">
        <f>COUNTIFS($AC$8:$AC$32,"A")+COUNTIF($AN$8:$AN$32,"A")</f>
        <v>0</v>
      </c>
      <c r="AB35" s="30" t="s">
        <v>60</v>
      </c>
      <c r="AC35" s="30" t="s">
        <v>28</v>
      </c>
      <c r="AD35" s="30">
        <f>COUNTIFS($AC$8:$AC$32,"A",$AA$8:$AA$32,"ស្រី")+COUNTIFS($AN$8:$AN$32,"A",$AL$8:$AL$32,"ស្រី")</f>
        <v>0</v>
      </c>
      <c r="AE35" s="30" t="s">
        <v>60</v>
      </c>
      <c r="AW35" s="30" t="s">
        <v>66</v>
      </c>
      <c r="AX35" s="39">
        <f>COUNTIFS($AZ$8:$AZ$32,"A")+COUNTIF($BK$8:$BK$32,"A")</f>
        <v>8</v>
      </c>
      <c r="AY35" s="39" t="s">
        <v>60</v>
      </c>
      <c r="AZ35" s="39" t="s">
        <v>28</v>
      </c>
      <c r="BA35" s="39">
        <f>COUNTIFS($AZ$8:$AZ$32,"A",$AX$8:$AX$32,"ស្រី")+COUNTIFS($BK$8:$BK$32,"A",$BI$8:$BI$32,"ស្រី")</f>
        <v>4</v>
      </c>
      <c r="BB35" s="39" t="s">
        <v>60</v>
      </c>
      <c r="BT35" s="30" t="s">
        <v>66</v>
      </c>
      <c r="BU35" s="30">
        <f>COUNTIFS($BW$8:$BW$32,"A")+COUNTIF($CH$8:$CH$32,"A")</f>
        <v>8</v>
      </c>
      <c r="BV35" s="30" t="s">
        <v>60</v>
      </c>
      <c r="BW35" s="30" t="s">
        <v>28</v>
      </c>
      <c r="BX35" s="30">
        <f>COUNTIFS($BW$8:$BW$32,"A",$BU$8:$BU$32,"ស្រី")+COUNTIFS($CH$8:$CH$32,"A",$CF$8:$CF$32,"ស្រី")</f>
        <v>4</v>
      </c>
      <c r="BY35" s="30" t="s">
        <v>60</v>
      </c>
      <c r="CQ35" s="30" t="s">
        <v>66</v>
      </c>
      <c r="CR35" s="30">
        <f>COUNTIFS($CT$8:$CT$32,"A")+COUNTIF($DE$8:$DE$32,"A")</f>
        <v>8</v>
      </c>
      <c r="CS35" s="30" t="s">
        <v>60</v>
      </c>
      <c r="CT35" s="30" t="s">
        <v>28</v>
      </c>
      <c r="CU35" s="30">
        <f>COUNTIFS($CT$8:$CT$32,"A",$CR$8:$CR$32,"ស្រី")+COUNTIFS($DE$8:$DE$32,"A",$DC$8:$DC$32,"ស្រី")</f>
        <v>4</v>
      </c>
      <c r="CV35" s="30" t="s">
        <v>60</v>
      </c>
      <c r="DN35" s="30" t="s">
        <v>66</v>
      </c>
      <c r="DO35" s="78">
        <f>COUNTIFS($DS$8:$DS$32,"A")+COUNTIF($EG$8:$EG$32,"A")</f>
        <v>0</v>
      </c>
      <c r="DP35" s="30" t="s">
        <v>60</v>
      </c>
      <c r="DQ35" s="30" t="s">
        <v>28</v>
      </c>
      <c r="DR35" s="78">
        <f>COUNTIFS($DS$8:$DS$32,"A",$DO$8:$DO$32,"ស្រី")+COUNTIFS($EG$8:$EG$32,"A",$EC$8:$EC$32,"ស្រី")</f>
        <v>0</v>
      </c>
      <c r="DS35" s="30" t="s">
        <v>60</v>
      </c>
    </row>
    <row r="36" spans="1:140">
      <c r="C36" s="30" t="s">
        <v>67</v>
      </c>
      <c r="D36" s="30">
        <f>COUNTIFS($F$8:$F$32,"B")+COUNTIF($Q$8:$Q$32,"B")</f>
        <v>0</v>
      </c>
      <c r="E36" s="30" t="s">
        <v>60</v>
      </c>
      <c r="F36" s="30" t="s">
        <v>28</v>
      </c>
      <c r="G36" s="30">
        <f>COUNTIFS($F$8:$F$32,"B",$D$8:$D$32,"ស្រី")+COUNTIFS($Q$8:$Q$32,"B",$O$8:$O$32,"ស្រី")</f>
        <v>0</v>
      </c>
      <c r="H36" s="30" t="s">
        <v>60</v>
      </c>
      <c r="Z36" s="30" t="s">
        <v>67</v>
      </c>
      <c r="AA36" s="30">
        <f>COUNTIFS($AC$8:$AC$32,"B")+COUNTIF($AN$8:$AN$32,"B")</f>
        <v>0</v>
      </c>
      <c r="AB36" s="30" t="s">
        <v>60</v>
      </c>
      <c r="AC36" s="30" t="s">
        <v>28</v>
      </c>
      <c r="AD36" s="30">
        <f>COUNTIFS($AC$8:$AC$32,"B",$AA$8:$AA$32,"ស្រី")+COUNTIFS($AN$8:$AN$32,"B",$AL$8:$AL$32,"ស្រី")</f>
        <v>0</v>
      </c>
      <c r="AE36" s="30" t="s">
        <v>60</v>
      </c>
      <c r="AW36" s="30" t="s">
        <v>67</v>
      </c>
      <c r="AX36" s="39">
        <f>COUNTIFS($AZ$8:$AZ$32,"B")+COUNTIF($BK$8:$BK$32,"B")</f>
        <v>5</v>
      </c>
      <c r="AY36" s="39" t="s">
        <v>60</v>
      </c>
      <c r="AZ36" s="39" t="s">
        <v>28</v>
      </c>
      <c r="BA36" s="39">
        <f>COUNTIFS($AZ$8:$AZ$32,"B",$AX$8:$AX$32,"ស្រី")+COUNTIFS($BK$8:$BK$32,"B",$BI$8:$BI$32,"ស្រី")</f>
        <v>2</v>
      </c>
      <c r="BB36" s="39" t="s">
        <v>60</v>
      </c>
      <c r="BT36" s="30" t="s">
        <v>67</v>
      </c>
      <c r="BU36" s="30">
        <f>COUNTIFS($BW$8:$BW$32,"B")+COUNTIF($CH$8:$CH$32,"B")</f>
        <v>5</v>
      </c>
      <c r="BV36" s="30" t="s">
        <v>60</v>
      </c>
      <c r="BW36" s="30" t="s">
        <v>28</v>
      </c>
      <c r="BX36" s="30">
        <f>COUNTIFS($BW$8:$BW$32,"B",$BU$8:$BU$32,"ស្រី")+COUNTIFS($CH$8:$CH$32,"B",$CF$8:$CF$32,"ស្រី")</f>
        <v>2</v>
      </c>
      <c r="BY36" s="30" t="s">
        <v>60</v>
      </c>
      <c r="CQ36" s="30" t="s">
        <v>67</v>
      </c>
      <c r="CR36" s="30">
        <f>COUNTIFS($CT$8:$CT$32,"B")+COUNTIF($DE$8:$DE$32,"B")</f>
        <v>5</v>
      </c>
      <c r="CS36" s="30" t="s">
        <v>60</v>
      </c>
      <c r="CT36" s="30" t="s">
        <v>28</v>
      </c>
      <c r="CU36" s="30">
        <f>COUNTIFS($CT$8:$CT$32,"B",$CR$8:$CR$32,"ស្រី")+COUNTIFS($DE$8:$DE$32,"B",$DC$8:$DC$32,"ស្រី")</f>
        <v>2</v>
      </c>
      <c r="CV36" s="30" t="s">
        <v>60</v>
      </c>
      <c r="DN36" s="30" t="s">
        <v>67</v>
      </c>
      <c r="DO36" s="78">
        <f>COUNTIFS($DS$8:$DS$32,"B")+COUNTIF($EG$8:$EG$32,"B")</f>
        <v>0</v>
      </c>
      <c r="DP36" s="30" t="s">
        <v>60</v>
      </c>
      <c r="DQ36" s="30" t="s">
        <v>28</v>
      </c>
      <c r="DR36" s="78">
        <f>COUNTIFS($DS$8:$DS$32,"B",$DO$8:$DO$32,"ស្រី")+COUNTIFS($EG$8:$EG$32,"B",$EC$8:$EC$32,"ស្រី")</f>
        <v>0</v>
      </c>
      <c r="DS36" s="30" t="s">
        <v>60</v>
      </c>
    </row>
    <row r="37" spans="1:140">
      <c r="C37" s="30" t="s">
        <v>68</v>
      </c>
      <c r="D37" s="30">
        <f>COUNTIFS($F$8:$F$32,"C")+COUNTIF($Q$8:$Q$32,"C")</f>
        <v>0</v>
      </c>
      <c r="E37" s="30" t="s">
        <v>60</v>
      </c>
      <c r="F37" s="30" t="s">
        <v>28</v>
      </c>
      <c r="G37" s="30">
        <f>COUNTIFS($F$8:$F$32,"C",$D$8:$D$32,"ស្រី")+COUNTIFS($Q$8:$Q$32,"C",$O$8:$O$32,"ស្រី")</f>
        <v>0</v>
      </c>
      <c r="H37" s="30" t="s">
        <v>60</v>
      </c>
      <c r="Z37" s="30" t="s">
        <v>68</v>
      </c>
      <c r="AA37" s="30">
        <f>COUNTIFS($AC$8:$AC$32,"C")+COUNTIF($AN$8:$AN$32,"C")</f>
        <v>0</v>
      </c>
      <c r="AB37" s="30" t="s">
        <v>60</v>
      </c>
      <c r="AC37" s="30" t="s">
        <v>28</v>
      </c>
      <c r="AD37" s="30">
        <f>COUNTIFS($AC$8:$AC$32,"C",$AA$8:$AA$32,"ស្រី")+COUNTIFS($AN$8:$AN$32,"C",$AL$8:$AL$32,"ស្រី")</f>
        <v>0</v>
      </c>
      <c r="AE37" s="30" t="s">
        <v>60</v>
      </c>
      <c r="AW37" s="30" t="s">
        <v>68</v>
      </c>
      <c r="AX37" s="39">
        <f>COUNTIFS($AZ$8:$AZ$32,"C")+COUNTIF($BK$8:$BK$32,"C")</f>
        <v>5</v>
      </c>
      <c r="AY37" s="39" t="s">
        <v>60</v>
      </c>
      <c r="AZ37" s="39" t="s">
        <v>28</v>
      </c>
      <c r="BA37" s="39">
        <f>COUNTIFS($AZ$8:$AZ$32,"C",$AX$8:$AX$32,"ស្រី")+COUNTIFS($BK$8:$BK$32,"C",$BI$8:$BI$32,"ស្រី")</f>
        <v>4</v>
      </c>
      <c r="BB37" s="39" t="s">
        <v>60</v>
      </c>
      <c r="BT37" s="30" t="s">
        <v>68</v>
      </c>
      <c r="BU37" s="30">
        <f>COUNTIFS($BW$8:$BW$32,"C")+COUNTIF($CH$8:$CH$32,"C")</f>
        <v>5</v>
      </c>
      <c r="BV37" s="30" t="s">
        <v>60</v>
      </c>
      <c r="BW37" s="30" t="s">
        <v>28</v>
      </c>
      <c r="BX37" s="30">
        <f>COUNTIFS($BW$8:$BW$32,"C",$BU$8:$BU$32,"ស្រី")+COUNTIFS($CH$8:$CH$32,"C",$CF$8:$CF$32,"ស្រី")</f>
        <v>4</v>
      </c>
      <c r="BY37" s="30" t="s">
        <v>60</v>
      </c>
      <c r="CQ37" s="30" t="s">
        <v>68</v>
      </c>
      <c r="CR37" s="30">
        <f>COUNTIFS($CT$8:$CT$32,"C")+COUNTIF($DE$8:$DE$32,"C")</f>
        <v>5</v>
      </c>
      <c r="CS37" s="30" t="s">
        <v>60</v>
      </c>
      <c r="CT37" s="30" t="s">
        <v>28</v>
      </c>
      <c r="CU37" s="30">
        <f>COUNTIFS($CT$8:$CT$32,"C",$CR$8:$CR$32,"ស្រី")+COUNTIFS($DE$8:$DE$32,"C",$DC$8:$DC$32,"ស្រី")</f>
        <v>4</v>
      </c>
      <c r="CV37" s="30" t="s">
        <v>60</v>
      </c>
      <c r="DN37" s="30" t="s">
        <v>68</v>
      </c>
      <c r="DO37" s="78">
        <f>COUNTIFS($DS$8:$DS$32,"C")+COUNTIF($EG$8:$EG$32,"C")</f>
        <v>6</v>
      </c>
      <c r="DP37" s="30" t="s">
        <v>60</v>
      </c>
      <c r="DQ37" s="30" t="s">
        <v>28</v>
      </c>
      <c r="DR37" s="78">
        <f>COUNTIFS($DS$8:$DS$32,"C",$DO$8:$DO$32,"ស្រី")+COUNTIFS($EG$8:$EG$32,"C",$EC$8:$EC$32,"ស្រី")</f>
        <v>2</v>
      </c>
      <c r="DS37" s="30" t="s">
        <v>60</v>
      </c>
    </row>
    <row r="38" spans="1:140">
      <c r="C38" s="30" t="s">
        <v>69</v>
      </c>
      <c r="D38" s="30">
        <f>COUNTIFS($F$8:$F$32,"D")+COUNTIF($Q$8:$Q$32,"D")</f>
        <v>0</v>
      </c>
      <c r="E38" s="30" t="s">
        <v>60</v>
      </c>
      <c r="F38" s="30" t="s">
        <v>28</v>
      </c>
      <c r="G38" s="30">
        <f>COUNTIFS($F$8:$F$32,"D",$D$8:$D$32,"ស្រី")+COUNTIFS($Q$8:$Q$32,"D",$O$8:$O$32,"ស្រី")</f>
        <v>0</v>
      </c>
      <c r="H38" s="30" t="s">
        <v>60</v>
      </c>
      <c r="Z38" s="30" t="s">
        <v>69</v>
      </c>
      <c r="AA38" s="30">
        <f>COUNTIFS($AC$8:$AC$32,"D")+COUNTIF($AN$8:$AN$32,"D")</f>
        <v>0</v>
      </c>
      <c r="AB38" s="30" t="s">
        <v>60</v>
      </c>
      <c r="AC38" s="30" t="s">
        <v>28</v>
      </c>
      <c r="AD38" s="30">
        <f>COUNTIFS($AC$8:$AC$32,"D",$AA$8:$AA$32,"ស្រី")+COUNTIFS($AN$8:$AN$32,"D",$AL$8:$AL$32,"ស្រី")</f>
        <v>0</v>
      </c>
      <c r="AE38" s="30" t="s">
        <v>60</v>
      </c>
      <c r="AW38" s="30" t="s">
        <v>69</v>
      </c>
      <c r="AX38" s="39">
        <f>COUNTIFS($AZ$8:$AZ$32,"D")+COUNTIF($BK$8:$BK$32,"D")</f>
        <v>5</v>
      </c>
      <c r="AY38" s="39" t="s">
        <v>60</v>
      </c>
      <c r="AZ38" s="39" t="s">
        <v>28</v>
      </c>
      <c r="BA38" s="39">
        <f>COUNTIFS($AZ$8:$AZ$32,"D",$AX$8:$AX$32,"ស្រី")+COUNTIFS($BK$8:$BK$32,"D",$BI$8:$BI$32,"ស្រី")</f>
        <v>3</v>
      </c>
      <c r="BB38" s="39" t="s">
        <v>60</v>
      </c>
      <c r="BT38" s="30" t="s">
        <v>69</v>
      </c>
      <c r="BU38" s="30">
        <f>COUNTIFS($BW$8:$BW$32,"D")+COUNTIF($CH$8:$CH$32,"D")</f>
        <v>5</v>
      </c>
      <c r="BV38" s="30" t="s">
        <v>60</v>
      </c>
      <c r="BW38" s="30" t="s">
        <v>28</v>
      </c>
      <c r="BX38" s="30">
        <f>COUNTIFS($BW$8:$BW$32,"D",$BU$8:$BU$32,"ស្រី")+COUNTIFS($CH$8:$CH$32,"D",$CF$8:$CF$32,"ស្រី")</f>
        <v>3</v>
      </c>
      <c r="BY38" s="30" t="s">
        <v>60</v>
      </c>
      <c r="CQ38" s="30" t="s">
        <v>69</v>
      </c>
      <c r="CR38" s="30">
        <f>COUNTIFS($CT$8:$CT$32,"D")+COUNTIF($DE$8:$DE$32,"D")</f>
        <v>5</v>
      </c>
      <c r="CS38" s="30" t="s">
        <v>60</v>
      </c>
      <c r="CT38" s="30" t="s">
        <v>28</v>
      </c>
      <c r="CU38" s="30">
        <f>COUNTIFS($CT$8:$CT$32,"D",$CR$8:$CR$32,"ស្រី")+COUNTIFS($DE$8:$DE$32,"D",$DC$8:$DC$32,"ស្រី")</f>
        <v>3</v>
      </c>
      <c r="CV38" s="30" t="s">
        <v>60</v>
      </c>
      <c r="DN38" s="30" t="s">
        <v>69</v>
      </c>
      <c r="DO38" s="78">
        <f>COUNTIFS($DS$8:$DS$32,"D")+COUNTIF($EG$8:$EG$32,"D")</f>
        <v>7</v>
      </c>
      <c r="DP38" s="30" t="s">
        <v>60</v>
      </c>
      <c r="DQ38" s="30" t="s">
        <v>28</v>
      </c>
      <c r="DR38" s="78">
        <f>COUNTIFS($DS$8:$DS$32,"D",$DO$8:$DO$32,"ស្រី")+COUNTIFS($EG$8:$EG$32,"D",$EC$8:$EC$32,"ស្រី")</f>
        <v>4</v>
      </c>
      <c r="DS38" s="30" t="s">
        <v>60</v>
      </c>
    </row>
    <row r="39" spans="1:140">
      <c r="C39" s="30" t="s">
        <v>70</v>
      </c>
      <c r="D39" s="30">
        <f>COUNTIFS($F$8:$F$32,"E")+COUNTIF($Q$8:$Q$32,"E")</f>
        <v>0</v>
      </c>
      <c r="E39" s="30" t="s">
        <v>60</v>
      </c>
      <c r="F39" s="30" t="s">
        <v>28</v>
      </c>
      <c r="G39" s="30">
        <f>COUNTIFS($F$8:$F$32,"E",$D$8:$D$32,"ស្រី")+COUNTIFS($Q$8:$Q$32,"E",$O$8:$O$32,"ស្រី")</f>
        <v>0</v>
      </c>
      <c r="H39" s="30" t="s">
        <v>60</v>
      </c>
      <c r="Z39" s="30" t="s">
        <v>70</v>
      </c>
      <c r="AA39" s="30">
        <f>COUNTIFS($AC$8:$AC$32,"E")+COUNTIF($AN$8:$AN$32,"E")</f>
        <v>0</v>
      </c>
      <c r="AB39" s="30" t="s">
        <v>60</v>
      </c>
      <c r="AC39" s="30" t="s">
        <v>28</v>
      </c>
      <c r="AD39" s="30">
        <f>COUNTIFS($AC$8:$AC$32,"E",$AA$8:$AA$32,"ស្រី")+COUNTIFS($AN$8:$AN$32,"E",$AL$8:$AL$32,"ស្រី")</f>
        <v>0</v>
      </c>
      <c r="AE39" s="30" t="s">
        <v>60</v>
      </c>
      <c r="AW39" s="30" t="s">
        <v>70</v>
      </c>
      <c r="AX39" s="39">
        <f>COUNTIFS($AZ$8:$AZ$32,"E")+COUNTIF($BK$8:$BK$32,"E")</f>
        <v>5</v>
      </c>
      <c r="AY39" s="39" t="s">
        <v>60</v>
      </c>
      <c r="AZ39" s="39" t="s">
        <v>28</v>
      </c>
      <c r="BA39" s="39">
        <f>COUNTIFS($AZ$8:$AZ$32,"E",$AX$8:$AX$32,"ស្រី")+COUNTIFS($BK$8:$BK$32,"E",$BI$8:$BI$32,"ស្រី")</f>
        <v>2</v>
      </c>
      <c r="BB39" s="39" t="s">
        <v>60</v>
      </c>
      <c r="BT39" s="30" t="s">
        <v>70</v>
      </c>
      <c r="BU39" s="30">
        <f>COUNTIFS($BW$8:$BW$32,"E")+COUNTIF($CH$8:$CH$32,"E")</f>
        <v>5</v>
      </c>
      <c r="BV39" s="30" t="s">
        <v>60</v>
      </c>
      <c r="BW39" s="30" t="s">
        <v>28</v>
      </c>
      <c r="BX39" s="30">
        <f>COUNTIFS($BW$8:$BW$32,"E",$BU$8:$BU$32,"ស្រី")+COUNTIFS($CH$8:$CH$32,"E",$CF$8:$CF$32,"ស្រី")</f>
        <v>2</v>
      </c>
      <c r="BY39" s="30" t="s">
        <v>60</v>
      </c>
      <c r="CQ39" s="30" t="s">
        <v>70</v>
      </c>
      <c r="CR39" s="30">
        <f>COUNTIFS($CT$8:$CT$32,"E")+COUNTIF($DE$8:$DE$32,"E")</f>
        <v>5</v>
      </c>
      <c r="CS39" s="30" t="s">
        <v>60</v>
      </c>
      <c r="CT39" s="30" t="s">
        <v>28</v>
      </c>
      <c r="CU39" s="30">
        <f>COUNTIFS($CT$8:$CT$32,"E",$CR$8:$CR$32,"ស្រី")+COUNTIFS($DE$8:$DE$32,"E",$DC$8:$DC$32,"ស្រី")</f>
        <v>2</v>
      </c>
      <c r="CV39" s="30" t="s">
        <v>60</v>
      </c>
      <c r="DN39" s="30" t="s">
        <v>70</v>
      </c>
      <c r="DO39" s="78">
        <f>COUNTIFS($DS$8:$DS$32,"E")+COUNTIF($EG$8:$EG$32,"E")</f>
        <v>6</v>
      </c>
      <c r="DP39" s="30" t="s">
        <v>60</v>
      </c>
      <c r="DQ39" s="30" t="s">
        <v>28</v>
      </c>
      <c r="DR39" s="78">
        <f>COUNTIFS($DS$8:$DS$32,"E",$DO$8:$DO$32,"ស្រី")+COUNTIFS($EG$8:$EG$32,"E",$EC$8:$EC$32,"ស្រី")</f>
        <v>5</v>
      </c>
      <c r="DS39" s="30" t="s">
        <v>60</v>
      </c>
    </row>
    <row r="40" spans="1:140">
      <c r="C40" s="30" t="s">
        <v>71</v>
      </c>
      <c r="D40" s="30">
        <f>COUNTIFS($F$8:$F$32,"F")+COUNTIF($Q$8:$Q$32,"F")</f>
        <v>50</v>
      </c>
      <c r="E40" s="30" t="s">
        <v>60</v>
      </c>
      <c r="F40" s="30" t="s">
        <v>28</v>
      </c>
      <c r="G40" s="30">
        <f>COUNTIFS($F$8:$F$32,"F",$D$8:$D$32,"ស្រី")+COUNTIFS($Q$8:$Q$32,"F",$O$8:$O$32,"ស្រី")</f>
        <v>28</v>
      </c>
      <c r="H40" s="30" t="s">
        <v>60</v>
      </c>
      <c r="Z40" s="30" t="s">
        <v>71</v>
      </c>
      <c r="AA40" s="30">
        <f>COUNTIFS($AC$8:$AC$32,"F")+COUNTIF($AN$8:$AN$32,"F")</f>
        <v>50</v>
      </c>
      <c r="AB40" s="30" t="s">
        <v>60</v>
      </c>
      <c r="AC40" s="30" t="s">
        <v>28</v>
      </c>
      <c r="AD40" s="30">
        <f>COUNTIFS($AC$8:$AC$32,"F",$AA$8:$AA$32,"ស្រី")+COUNTIFS($AN$8:$AN$32,"F",$AL$8:$AL$32,"ស្រី")</f>
        <v>28</v>
      </c>
      <c r="AE40" s="30" t="s">
        <v>60</v>
      </c>
      <c r="AW40" s="30" t="s">
        <v>71</v>
      </c>
      <c r="AX40" s="39">
        <f>COUNTIFS($AZ$8:$AZ$32,"F")+COUNTIF($BK$8:$BK$32,"F")</f>
        <v>22</v>
      </c>
      <c r="AY40" s="39" t="s">
        <v>60</v>
      </c>
      <c r="AZ40" s="39" t="s">
        <v>28</v>
      </c>
      <c r="BA40" s="39">
        <f>COUNTIFS($AZ$8:$AZ$32,"F",$AX$8:$AX$32,"ស្រី")+COUNTIFS($BK$8:$BK$32,"F",$BI$8:$BI$32,"ស្រី")</f>
        <v>13</v>
      </c>
      <c r="BB40" s="39" t="s">
        <v>60</v>
      </c>
      <c r="BT40" s="30" t="s">
        <v>71</v>
      </c>
      <c r="BU40" s="30">
        <f>COUNTIFS($BW$8:$BW$32,"F")+COUNTIF($CH$8:$CH$32,"F")</f>
        <v>22</v>
      </c>
      <c r="BV40" s="30" t="s">
        <v>60</v>
      </c>
      <c r="BW40" s="30" t="s">
        <v>28</v>
      </c>
      <c r="BX40" s="30">
        <f>COUNTIFS($BW$8:$BW$32,"F",$BU$8:$BU$32,"ស្រី")+COUNTIFS($CH$8:$CH$32,"F",$CF$8:$CF$32,"ស្រី")</f>
        <v>13</v>
      </c>
      <c r="BY40" s="30" t="s">
        <v>60</v>
      </c>
      <c r="CQ40" s="30" t="s">
        <v>71</v>
      </c>
      <c r="CR40" s="30">
        <f>COUNTIFS($CT$8:$CT$32,"F")+COUNTIF($DE$8:$DE$32,"F")</f>
        <v>22</v>
      </c>
      <c r="CS40" s="30" t="s">
        <v>60</v>
      </c>
      <c r="CT40" s="30" t="s">
        <v>28</v>
      </c>
      <c r="CU40" s="30">
        <f>COUNTIFS($CT$8:$CT$32,"F",$CR$8:$CR$32,"ស្រី")+COUNTIFS($DE$8:$DE$32,"F",$DC$8:$DC$32,"ស្រី")</f>
        <v>13</v>
      </c>
      <c r="CV40" s="30" t="s">
        <v>60</v>
      </c>
      <c r="DN40" s="30" t="s">
        <v>71</v>
      </c>
      <c r="DO40" s="78">
        <f>COUNTIFS($DS$8:$DS$32,"F")+COUNTIF($EG$8:$EG$32,"F")</f>
        <v>31</v>
      </c>
      <c r="DP40" s="30" t="s">
        <v>60</v>
      </c>
      <c r="DQ40" s="30" t="s">
        <v>28</v>
      </c>
      <c r="DR40" s="78">
        <f>COUNTIFS($DS$8:$DS$32,"F",$DO$8:$DO$32,"ស្រី")+COUNTIFS($EG$8:$EG$32,"F",$EC$8:$EC$32,"ស្រី")</f>
        <v>17</v>
      </c>
      <c r="DS40" s="30" t="s">
        <v>60</v>
      </c>
    </row>
    <row r="47" spans="1:140" s="31" customFormat="1">
      <c r="W47" s="33"/>
      <c r="AT47" s="33"/>
      <c r="BQ47" s="33"/>
      <c r="CN47" s="33"/>
      <c r="DK47" s="33"/>
    </row>
    <row r="48" spans="1:140" ht="27.6">
      <c r="A48" s="12"/>
      <c r="B48" s="12"/>
      <c r="C48" s="12"/>
      <c r="D48" s="1"/>
      <c r="E48" s="1"/>
      <c r="F48" s="1"/>
      <c r="G48" s="1"/>
      <c r="H48" s="12"/>
      <c r="I48" s="12"/>
      <c r="J48" s="12"/>
      <c r="K48" s="12"/>
      <c r="L48" s="1"/>
      <c r="M48" s="1"/>
      <c r="N48" s="1"/>
      <c r="O48" s="1"/>
      <c r="P48" s="1"/>
      <c r="Q48" s="28"/>
      <c r="R48" s="26"/>
      <c r="S48" s="27" t="s">
        <v>51</v>
      </c>
      <c r="T48" s="27"/>
      <c r="U48" s="26"/>
      <c r="V48" s="1"/>
      <c r="W48" s="35"/>
      <c r="X48" s="12"/>
      <c r="Y48" s="12"/>
      <c r="Z48" s="12"/>
      <c r="AA48" s="1"/>
      <c r="AB48" s="1"/>
      <c r="AC48" s="1"/>
      <c r="AD48" s="1"/>
      <c r="AE48" s="12"/>
      <c r="AF48" s="12"/>
      <c r="AG48" s="12"/>
      <c r="AH48" s="12"/>
      <c r="AI48" s="1"/>
      <c r="AJ48" s="1"/>
      <c r="AK48" s="1"/>
      <c r="AL48" s="1"/>
      <c r="AM48" s="1"/>
      <c r="AN48" s="28"/>
      <c r="AO48" s="26"/>
      <c r="AP48" s="27" t="s">
        <v>51</v>
      </c>
      <c r="AQ48" s="27"/>
      <c r="AR48" s="26"/>
      <c r="AS48" s="1"/>
      <c r="AU48" s="12"/>
      <c r="AV48" s="12"/>
      <c r="AW48" s="12"/>
      <c r="AX48" s="1"/>
      <c r="AY48" s="1"/>
      <c r="AZ48" s="1"/>
      <c r="BA48" s="1"/>
      <c r="BB48" s="12"/>
      <c r="BC48" s="12"/>
      <c r="BD48" s="12"/>
      <c r="BE48" s="12"/>
      <c r="BF48" s="1"/>
      <c r="BG48" s="1"/>
      <c r="BH48" s="1"/>
      <c r="BI48" s="1"/>
      <c r="BJ48" s="1"/>
      <c r="BK48" s="28"/>
      <c r="BL48" s="26"/>
      <c r="BM48" s="27" t="s">
        <v>51</v>
      </c>
      <c r="BN48" s="27"/>
      <c r="BO48" s="26"/>
      <c r="BP48" s="1"/>
      <c r="BR48" s="12"/>
      <c r="BS48" s="12"/>
      <c r="BT48" s="12"/>
      <c r="BU48" s="1"/>
      <c r="BV48" s="1"/>
      <c r="BW48" s="1"/>
      <c r="BX48" s="1"/>
      <c r="BY48" s="12"/>
      <c r="BZ48" s="12"/>
      <c r="CA48" s="12"/>
      <c r="CB48" s="12"/>
      <c r="CC48" s="1"/>
      <c r="CD48" s="1"/>
      <c r="CE48" s="1"/>
      <c r="CF48" s="1"/>
      <c r="CG48" s="1"/>
      <c r="CH48" s="28"/>
      <c r="CI48" s="26"/>
      <c r="CJ48" s="27" t="s">
        <v>51</v>
      </c>
      <c r="CK48" s="27"/>
      <c r="CL48" s="26"/>
      <c r="CM48" s="1"/>
      <c r="CO48" s="12"/>
      <c r="CP48" s="12"/>
      <c r="CQ48" s="12"/>
      <c r="CR48" s="1"/>
      <c r="CS48" s="1"/>
      <c r="CT48" s="1"/>
      <c r="CU48" s="1"/>
      <c r="CV48" s="12"/>
      <c r="CW48" s="12"/>
      <c r="CX48" s="12"/>
      <c r="CY48" s="12"/>
      <c r="CZ48" s="1"/>
      <c r="DA48" s="1"/>
      <c r="DB48" s="1"/>
      <c r="DC48" s="1"/>
      <c r="DD48" s="1"/>
      <c r="DE48" s="28"/>
      <c r="DF48" s="26"/>
      <c r="DG48" s="27" t="s">
        <v>51</v>
      </c>
      <c r="DH48" s="27"/>
      <c r="DI48" s="26"/>
      <c r="DJ48" s="1"/>
      <c r="DL48" s="12"/>
      <c r="DM48" s="12"/>
      <c r="DN48" s="12"/>
      <c r="DO48" s="1"/>
      <c r="DP48" s="1"/>
      <c r="DQ48" s="1"/>
      <c r="DR48" s="1"/>
      <c r="DS48" s="12"/>
      <c r="DT48" s="12"/>
      <c r="DU48" s="12"/>
      <c r="DV48" s="12"/>
      <c r="DW48" s="12"/>
      <c r="DX48" s="12"/>
      <c r="DY48" s="12"/>
      <c r="DZ48" s="1"/>
      <c r="EA48" s="1"/>
      <c r="EB48" s="1"/>
      <c r="EC48" s="1"/>
      <c r="ED48" s="1"/>
      <c r="EE48" s="28"/>
      <c r="EF48" s="26"/>
      <c r="EG48" s="27" t="s">
        <v>51</v>
      </c>
      <c r="EH48" s="27"/>
      <c r="EI48" s="26"/>
      <c r="EJ48" s="1"/>
    </row>
    <row r="49" spans="1:143" ht="27.6">
      <c r="A49" s="26" t="s">
        <v>48</v>
      </c>
      <c r="B49" s="26"/>
      <c r="C49" s="26"/>
      <c r="D49" s="25"/>
      <c r="E49" s="25"/>
      <c r="F49" s="25"/>
      <c r="G49" s="25"/>
      <c r="H49" s="26"/>
      <c r="I49" s="26"/>
      <c r="J49" s="26"/>
      <c r="K49" s="26"/>
      <c r="L49" s="25"/>
      <c r="M49" s="25"/>
      <c r="N49" s="1"/>
      <c r="O49" s="1"/>
      <c r="P49" s="1"/>
      <c r="Q49" s="28"/>
      <c r="R49" s="26"/>
      <c r="S49" s="27" t="s">
        <v>52</v>
      </c>
      <c r="T49" s="27"/>
      <c r="U49" s="26"/>
      <c r="V49" s="1"/>
      <c r="W49" s="35"/>
      <c r="X49" s="26" t="s">
        <v>48</v>
      </c>
      <c r="Y49" s="26"/>
      <c r="Z49" s="26"/>
      <c r="AA49" s="25"/>
      <c r="AB49" s="25"/>
      <c r="AC49" s="25"/>
      <c r="AD49" s="25"/>
      <c r="AE49" s="26"/>
      <c r="AF49" s="26"/>
      <c r="AG49" s="26"/>
      <c r="AH49" s="26"/>
      <c r="AI49" s="25"/>
      <c r="AJ49" s="25"/>
      <c r="AK49" s="1"/>
      <c r="AL49" s="1"/>
      <c r="AM49" s="1"/>
      <c r="AN49" s="28"/>
      <c r="AO49" s="26"/>
      <c r="AP49" s="27" t="s">
        <v>52</v>
      </c>
      <c r="AQ49" s="27"/>
      <c r="AR49" s="26"/>
      <c r="AS49" s="1"/>
      <c r="AU49" s="26" t="s">
        <v>48</v>
      </c>
      <c r="AV49" s="26"/>
      <c r="AW49" s="26"/>
      <c r="AX49" s="25"/>
      <c r="AY49" s="25"/>
      <c r="AZ49" s="25"/>
      <c r="BA49" s="25"/>
      <c r="BB49" s="26"/>
      <c r="BC49" s="26"/>
      <c r="BD49" s="26"/>
      <c r="BE49" s="26"/>
      <c r="BF49" s="25"/>
      <c r="BG49" s="25"/>
      <c r="BH49" s="1"/>
      <c r="BI49" s="1"/>
      <c r="BJ49" s="1"/>
      <c r="BK49" s="28"/>
      <c r="BL49" s="26"/>
      <c r="BM49" s="27" t="s">
        <v>52</v>
      </c>
      <c r="BN49" s="27"/>
      <c r="BO49" s="26"/>
      <c r="BP49" s="1"/>
      <c r="BR49" s="26" t="s">
        <v>48</v>
      </c>
      <c r="BS49" s="26"/>
      <c r="BT49" s="26"/>
      <c r="BU49" s="25"/>
      <c r="BV49" s="25"/>
      <c r="BW49" s="25"/>
      <c r="BX49" s="25"/>
      <c r="BY49" s="26"/>
      <c r="BZ49" s="26"/>
      <c r="CA49" s="26"/>
      <c r="CB49" s="26"/>
      <c r="CC49" s="25"/>
      <c r="CD49" s="25"/>
      <c r="CE49" s="1"/>
      <c r="CF49" s="1"/>
      <c r="CG49" s="1"/>
      <c r="CH49" s="28"/>
      <c r="CI49" s="26"/>
      <c r="CJ49" s="27" t="s">
        <v>52</v>
      </c>
      <c r="CK49" s="27"/>
      <c r="CL49" s="26"/>
      <c r="CM49" s="1"/>
      <c r="CO49" s="26" t="s">
        <v>48</v>
      </c>
      <c r="CP49" s="26"/>
      <c r="CQ49" s="26"/>
      <c r="CR49" s="25"/>
      <c r="CS49" s="25"/>
      <c r="CT49" s="25"/>
      <c r="CU49" s="25"/>
      <c r="CV49" s="26"/>
      <c r="CW49" s="26"/>
      <c r="CX49" s="26"/>
      <c r="CY49" s="26"/>
      <c r="CZ49" s="25"/>
      <c r="DA49" s="25"/>
      <c r="DB49" s="1"/>
      <c r="DC49" s="1"/>
      <c r="DD49" s="1"/>
      <c r="DE49" s="28"/>
      <c r="DF49" s="26"/>
      <c r="DG49" s="27" t="s">
        <v>52</v>
      </c>
      <c r="DH49" s="27"/>
      <c r="DI49" s="26"/>
      <c r="DJ49" s="1"/>
      <c r="DL49" s="26" t="s">
        <v>48</v>
      </c>
      <c r="DM49" s="26"/>
      <c r="DN49" s="26"/>
      <c r="DO49" s="25"/>
      <c r="DP49" s="25"/>
      <c r="DQ49" s="25"/>
      <c r="DR49" s="25"/>
      <c r="DS49" s="26"/>
      <c r="DT49" s="26"/>
      <c r="DU49" s="26"/>
      <c r="DV49" s="26"/>
      <c r="DW49" s="26"/>
      <c r="DX49" s="26"/>
      <c r="DY49" s="26"/>
      <c r="DZ49" s="25"/>
      <c r="EA49" s="25"/>
      <c r="EB49" s="1"/>
      <c r="EC49" s="1"/>
      <c r="ED49" s="1"/>
      <c r="EE49" s="28"/>
      <c r="EF49" s="26"/>
      <c r="EG49" s="27" t="s">
        <v>52</v>
      </c>
      <c r="EH49" s="27"/>
      <c r="EI49" s="26"/>
      <c r="EJ49" s="1"/>
    </row>
    <row r="50" spans="1:143" ht="27.6">
      <c r="A50" s="26" t="s">
        <v>49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5"/>
      <c r="M50" s="25"/>
      <c r="N50" s="1"/>
      <c r="O50" s="1"/>
      <c r="P50" s="1"/>
      <c r="Q50" s="1"/>
      <c r="R50" s="1"/>
      <c r="S50" s="1"/>
      <c r="T50" s="1"/>
      <c r="U50" s="1"/>
      <c r="V50" s="1"/>
      <c r="W50" s="35"/>
      <c r="X50" s="26" t="s">
        <v>49</v>
      </c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5"/>
      <c r="AJ50" s="25"/>
      <c r="AK50" s="1"/>
      <c r="AL50" s="1"/>
      <c r="AM50" s="1"/>
      <c r="AN50" s="1"/>
      <c r="AO50" s="1"/>
      <c r="AP50" s="1"/>
      <c r="AQ50" s="1"/>
      <c r="AR50" s="1"/>
      <c r="AS50" s="1"/>
      <c r="AU50" s="26" t="s">
        <v>49</v>
      </c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5"/>
      <c r="BG50" s="25"/>
      <c r="BH50" s="1"/>
      <c r="BI50" s="1"/>
      <c r="BJ50" s="1"/>
      <c r="BK50" s="1"/>
      <c r="BL50" s="1"/>
      <c r="BM50" s="1"/>
      <c r="BN50" s="1"/>
      <c r="BO50" s="1"/>
      <c r="BP50" s="1"/>
      <c r="BR50" s="26" t="s">
        <v>49</v>
      </c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5"/>
      <c r="CD50" s="25"/>
      <c r="CE50" s="1"/>
      <c r="CF50" s="1"/>
      <c r="CG50" s="1"/>
      <c r="CH50" s="1"/>
      <c r="CI50" s="1"/>
      <c r="CJ50" s="1"/>
      <c r="CK50" s="1"/>
      <c r="CL50" s="1"/>
      <c r="CM50" s="1"/>
      <c r="CO50" s="26" t="s">
        <v>49</v>
      </c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5"/>
      <c r="DA50" s="25"/>
      <c r="DB50" s="1"/>
      <c r="DC50" s="1"/>
      <c r="DD50" s="1"/>
      <c r="DE50" s="1"/>
      <c r="DF50" s="1"/>
      <c r="DG50" s="1"/>
      <c r="DH50" s="1"/>
      <c r="DI50" s="1"/>
      <c r="DJ50" s="1"/>
      <c r="DL50" s="26" t="s">
        <v>49</v>
      </c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5"/>
      <c r="EA50" s="25"/>
      <c r="EB50" s="1"/>
      <c r="EC50" s="1"/>
      <c r="ED50" s="1"/>
      <c r="EE50" s="1"/>
      <c r="EF50" s="1"/>
      <c r="EG50" s="1"/>
      <c r="EH50" s="1"/>
      <c r="EI50" s="1"/>
      <c r="EJ50" s="1"/>
    </row>
    <row r="51" spans="1:143" ht="27.6">
      <c r="A51" s="26" t="s">
        <v>50</v>
      </c>
      <c r="B51" s="26"/>
      <c r="C51" s="26"/>
      <c r="D51" s="25"/>
      <c r="E51" s="25"/>
      <c r="F51" s="25"/>
      <c r="G51" s="25"/>
      <c r="H51" s="26"/>
      <c r="I51" s="26"/>
      <c r="J51" s="26"/>
      <c r="K51" s="27" t="s">
        <v>126</v>
      </c>
      <c r="L51" s="27"/>
      <c r="M51" s="27"/>
      <c r="N51" s="20"/>
      <c r="O51" s="20"/>
      <c r="P51" s="1"/>
      <c r="Q51" s="1"/>
      <c r="R51" s="1"/>
      <c r="S51" s="1"/>
      <c r="T51" s="1"/>
      <c r="U51" s="1"/>
      <c r="V51" s="1"/>
      <c r="W51" s="35"/>
      <c r="X51" s="26" t="s">
        <v>50</v>
      </c>
      <c r="Y51" s="26"/>
      <c r="Z51" s="26"/>
      <c r="AA51" s="25"/>
      <c r="AB51" s="25"/>
      <c r="AC51" s="25"/>
      <c r="AD51" s="25"/>
      <c r="AE51" s="26"/>
      <c r="AF51" s="26"/>
      <c r="AG51" s="26"/>
      <c r="AH51" s="27" t="s">
        <v>128</v>
      </c>
      <c r="AI51" s="27"/>
      <c r="AJ51" s="27"/>
      <c r="AK51" s="20"/>
      <c r="AL51" s="20"/>
      <c r="AM51" s="1"/>
      <c r="AN51" s="1"/>
      <c r="AO51" s="1"/>
      <c r="AP51" s="1"/>
      <c r="AQ51" s="1"/>
      <c r="AR51" s="1"/>
      <c r="AS51" s="1"/>
      <c r="AU51" s="26" t="s">
        <v>50</v>
      </c>
      <c r="AV51" s="26"/>
      <c r="AW51" s="26"/>
      <c r="AX51" s="25"/>
      <c r="AY51" s="25"/>
      <c r="AZ51" s="25"/>
      <c r="BA51" s="25"/>
      <c r="BB51" s="26"/>
      <c r="BC51" s="26"/>
      <c r="BD51" s="26"/>
      <c r="BE51" s="27" t="s">
        <v>118</v>
      </c>
      <c r="BF51" s="27"/>
      <c r="BG51" s="27"/>
      <c r="BH51" s="20"/>
      <c r="BI51" s="20"/>
      <c r="BJ51" s="1"/>
      <c r="BK51" s="1"/>
      <c r="BL51" s="1"/>
      <c r="BM51" s="1"/>
      <c r="BN51" s="1"/>
      <c r="BO51" s="1"/>
      <c r="BP51" s="1"/>
      <c r="BR51" s="26" t="s">
        <v>50</v>
      </c>
      <c r="BS51" s="26"/>
      <c r="BT51" s="26"/>
      <c r="BU51" s="25"/>
      <c r="BV51" s="25"/>
      <c r="BW51" s="25"/>
      <c r="BX51" s="25"/>
      <c r="BY51" s="26"/>
      <c r="BZ51" s="26"/>
      <c r="CA51" s="26"/>
      <c r="CB51" s="27" t="s">
        <v>120</v>
      </c>
      <c r="CC51" s="27"/>
      <c r="CD51" s="27"/>
      <c r="CE51" s="20"/>
      <c r="CF51" s="20"/>
      <c r="CG51" s="1"/>
      <c r="CH51" s="1"/>
      <c r="CI51" s="1"/>
      <c r="CJ51" s="1"/>
      <c r="CK51" s="1"/>
      <c r="CL51" s="1"/>
      <c r="CM51" s="1"/>
      <c r="CO51" s="26" t="s">
        <v>50</v>
      </c>
      <c r="CP51" s="26"/>
      <c r="CQ51" s="26"/>
      <c r="CR51" s="25"/>
      <c r="CS51" s="25"/>
      <c r="CT51" s="25"/>
      <c r="CU51" s="25"/>
      <c r="CV51" s="26"/>
      <c r="CW51" s="26"/>
      <c r="CX51" s="26"/>
      <c r="CY51" s="27" t="s">
        <v>129</v>
      </c>
      <c r="CZ51" s="27"/>
      <c r="DA51" s="27"/>
      <c r="DB51" s="20"/>
      <c r="DC51" s="20"/>
      <c r="DD51" s="1"/>
      <c r="DE51" s="1"/>
      <c r="DF51" s="1"/>
      <c r="DG51" s="1"/>
      <c r="DH51" s="1"/>
      <c r="DI51" s="1"/>
      <c r="DJ51" s="1"/>
      <c r="DL51" s="26" t="s">
        <v>50</v>
      </c>
      <c r="DM51" s="26"/>
      <c r="DN51" s="26"/>
      <c r="DO51" s="25"/>
      <c r="DP51" s="25"/>
      <c r="DQ51" s="25"/>
      <c r="DR51" s="25"/>
      <c r="DS51" s="26"/>
      <c r="DT51" s="26"/>
      <c r="DU51" s="26"/>
      <c r="DV51" s="26"/>
      <c r="DW51" s="26"/>
      <c r="DX51" s="26"/>
      <c r="DY51" s="27" t="s">
        <v>131</v>
      </c>
      <c r="DZ51" s="27"/>
      <c r="EA51" s="27"/>
      <c r="EB51" s="20"/>
      <c r="EC51" s="20"/>
      <c r="ED51" s="1"/>
      <c r="EE51" s="1"/>
      <c r="EF51" s="1"/>
      <c r="EG51" s="1"/>
      <c r="EH51" s="1"/>
      <c r="EI51" s="1"/>
      <c r="EJ51" s="1"/>
    </row>
    <row r="52" spans="1:143" ht="27.6">
      <c r="A52" s="26" t="s">
        <v>3</v>
      </c>
      <c r="B52" s="26"/>
      <c r="C52" s="28" t="s">
        <v>134</v>
      </c>
      <c r="D52" s="25"/>
      <c r="E52" s="25"/>
      <c r="F52" s="25"/>
      <c r="G52" s="25"/>
      <c r="H52" s="27"/>
      <c r="I52" s="27"/>
      <c r="J52" s="27"/>
      <c r="K52" s="27" t="s">
        <v>54</v>
      </c>
      <c r="L52" s="27"/>
      <c r="M52" s="27"/>
      <c r="N52" s="20"/>
      <c r="O52" s="20"/>
      <c r="P52" s="1"/>
      <c r="Q52" s="1"/>
      <c r="R52" s="1"/>
      <c r="S52" s="1"/>
      <c r="T52" s="1"/>
      <c r="U52" s="1"/>
      <c r="V52" s="1"/>
      <c r="W52" s="35"/>
      <c r="X52" s="26" t="s">
        <v>3</v>
      </c>
      <c r="Y52" s="26"/>
      <c r="Z52" s="28" t="s">
        <v>134</v>
      </c>
      <c r="AA52" s="25"/>
      <c r="AB52" s="25"/>
      <c r="AC52" s="25"/>
      <c r="AD52" s="25"/>
      <c r="AE52" s="27"/>
      <c r="AF52" s="27"/>
      <c r="AG52" s="27"/>
      <c r="AH52" s="27" t="s">
        <v>54</v>
      </c>
      <c r="AI52" s="27"/>
      <c r="AJ52" s="27"/>
      <c r="AK52" s="20"/>
      <c r="AL52" s="20"/>
      <c r="AM52" s="1"/>
      <c r="AN52" s="1"/>
      <c r="AO52" s="1"/>
      <c r="AP52" s="1"/>
      <c r="AQ52" s="1"/>
      <c r="AR52" s="1"/>
      <c r="AS52" s="1"/>
      <c r="AU52" s="26" t="s">
        <v>3</v>
      </c>
      <c r="AV52" s="26"/>
      <c r="AW52" s="28" t="s">
        <v>134</v>
      </c>
      <c r="AX52" s="25"/>
      <c r="AY52" s="25"/>
      <c r="AZ52" s="25"/>
      <c r="BA52" s="25"/>
      <c r="BB52" s="27"/>
      <c r="BC52" s="27"/>
      <c r="BD52" s="27"/>
      <c r="BE52" s="27" t="s">
        <v>54</v>
      </c>
      <c r="BF52" s="27"/>
      <c r="BG52" s="27"/>
      <c r="BH52" s="20"/>
      <c r="BI52" s="20"/>
      <c r="BJ52" s="1"/>
      <c r="BK52" s="1"/>
      <c r="BL52" s="1"/>
      <c r="BM52" s="1"/>
      <c r="BN52" s="1"/>
      <c r="BO52" s="1"/>
      <c r="BP52" s="1"/>
      <c r="BR52" s="26" t="s">
        <v>3</v>
      </c>
      <c r="BS52" s="26"/>
      <c r="BT52" s="28" t="s">
        <v>134</v>
      </c>
      <c r="BU52" s="25"/>
      <c r="BV52" s="25"/>
      <c r="BW52" s="25"/>
      <c r="BX52" s="25"/>
      <c r="BY52" s="27"/>
      <c r="BZ52" s="27"/>
      <c r="CA52" s="27"/>
      <c r="CB52" s="27" t="s">
        <v>54</v>
      </c>
      <c r="CC52" s="27"/>
      <c r="CD52" s="27"/>
      <c r="CE52" s="20"/>
      <c r="CF52" s="20"/>
      <c r="CG52" s="1"/>
      <c r="CH52" s="1"/>
      <c r="CI52" s="1"/>
      <c r="CJ52" s="1"/>
      <c r="CK52" s="1"/>
      <c r="CL52" s="1"/>
      <c r="CM52" s="1"/>
      <c r="CO52" s="26" t="s">
        <v>3</v>
      </c>
      <c r="CP52" s="26"/>
      <c r="CQ52" s="28" t="s">
        <v>134</v>
      </c>
      <c r="CR52" s="25"/>
      <c r="CS52" s="25"/>
      <c r="CT52" s="25"/>
      <c r="CU52" s="25"/>
      <c r="CV52" s="27"/>
      <c r="CW52" s="27"/>
      <c r="CX52" s="27"/>
      <c r="CY52" s="27" t="s">
        <v>54</v>
      </c>
      <c r="CZ52" s="27"/>
      <c r="DA52" s="27"/>
      <c r="DB52" s="20"/>
      <c r="DC52" s="20"/>
      <c r="DD52" s="1"/>
      <c r="DE52" s="1"/>
      <c r="DF52" s="1"/>
      <c r="DG52" s="1"/>
      <c r="DH52" s="1"/>
      <c r="DI52" s="1"/>
      <c r="DJ52" s="1"/>
      <c r="DL52" s="26" t="s">
        <v>3</v>
      </c>
      <c r="DM52" s="26"/>
      <c r="DN52" s="28" t="s">
        <v>38</v>
      </c>
      <c r="DO52" s="25"/>
      <c r="DP52" s="25"/>
      <c r="DQ52" s="25"/>
      <c r="DR52" s="25"/>
      <c r="DS52" s="27"/>
      <c r="DT52" s="27"/>
      <c r="DU52" s="27"/>
      <c r="DV52" s="27"/>
      <c r="DW52" s="27"/>
      <c r="DX52" s="27"/>
      <c r="DY52" s="27" t="s">
        <v>54</v>
      </c>
      <c r="DZ52" s="27"/>
      <c r="EA52" s="27"/>
      <c r="EB52" s="20"/>
      <c r="EC52" s="20"/>
      <c r="ED52" s="1"/>
      <c r="EE52" s="1"/>
      <c r="EF52" s="1"/>
      <c r="EG52" s="1"/>
      <c r="EH52" s="1"/>
      <c r="EI52" s="1"/>
      <c r="EJ52" s="1"/>
    </row>
    <row r="53" spans="1:143" ht="24">
      <c r="A53" s="80" t="s">
        <v>4</v>
      </c>
      <c r="B53" s="80" t="s">
        <v>27</v>
      </c>
      <c r="C53" s="80" t="s">
        <v>5</v>
      </c>
      <c r="D53" s="80" t="s">
        <v>6</v>
      </c>
      <c r="E53" s="81" t="s">
        <v>62</v>
      </c>
      <c r="F53" s="81" t="s">
        <v>21</v>
      </c>
      <c r="G53" s="81" t="s">
        <v>37</v>
      </c>
      <c r="H53" s="81" t="s">
        <v>58</v>
      </c>
      <c r="I53" s="82" t="s">
        <v>63</v>
      </c>
      <c r="J53" s="82" t="s">
        <v>64</v>
      </c>
      <c r="K53" s="81" t="s">
        <v>57</v>
      </c>
      <c r="L53" s="80" t="s">
        <v>4</v>
      </c>
      <c r="M53" s="80" t="s">
        <v>27</v>
      </c>
      <c r="N53" s="80" t="s">
        <v>5</v>
      </c>
      <c r="O53" s="80" t="s">
        <v>6</v>
      </c>
      <c r="P53" s="81" t="s">
        <v>62</v>
      </c>
      <c r="Q53" s="81" t="s">
        <v>21</v>
      </c>
      <c r="R53" s="81" t="s">
        <v>37</v>
      </c>
      <c r="S53" s="81" t="s">
        <v>58</v>
      </c>
      <c r="T53" s="82" t="s">
        <v>63</v>
      </c>
      <c r="U53" s="82" t="s">
        <v>64</v>
      </c>
      <c r="V53" s="81" t="s">
        <v>57</v>
      </c>
      <c r="W53" s="83"/>
      <c r="X53" s="80" t="s">
        <v>4</v>
      </c>
      <c r="Y53" s="80" t="s">
        <v>27</v>
      </c>
      <c r="Z53" s="80" t="s">
        <v>5</v>
      </c>
      <c r="AA53" s="80" t="s">
        <v>6</v>
      </c>
      <c r="AB53" s="81" t="s">
        <v>62</v>
      </c>
      <c r="AC53" s="81" t="s">
        <v>21</v>
      </c>
      <c r="AD53" s="81" t="s">
        <v>37</v>
      </c>
      <c r="AE53" s="81" t="s">
        <v>58</v>
      </c>
      <c r="AF53" s="82" t="s">
        <v>63</v>
      </c>
      <c r="AG53" s="82" t="s">
        <v>64</v>
      </c>
      <c r="AH53" s="81" t="s">
        <v>57</v>
      </c>
      <c r="AI53" s="80" t="s">
        <v>4</v>
      </c>
      <c r="AJ53" s="80" t="s">
        <v>27</v>
      </c>
      <c r="AK53" s="80" t="s">
        <v>5</v>
      </c>
      <c r="AL53" s="80" t="s">
        <v>6</v>
      </c>
      <c r="AM53" s="81" t="s">
        <v>62</v>
      </c>
      <c r="AN53" s="81" t="s">
        <v>21</v>
      </c>
      <c r="AO53" s="81" t="s">
        <v>37</v>
      </c>
      <c r="AP53" s="81" t="s">
        <v>58</v>
      </c>
      <c r="AQ53" s="82" t="s">
        <v>63</v>
      </c>
      <c r="AR53" s="82" t="s">
        <v>64</v>
      </c>
      <c r="AS53" s="81" t="s">
        <v>57</v>
      </c>
      <c r="AT53" s="84"/>
      <c r="AU53" s="80" t="s">
        <v>4</v>
      </c>
      <c r="AV53" s="80" t="s">
        <v>27</v>
      </c>
      <c r="AW53" s="80" t="s">
        <v>5</v>
      </c>
      <c r="AX53" s="80" t="s">
        <v>6</v>
      </c>
      <c r="AY53" s="81" t="s">
        <v>62</v>
      </c>
      <c r="AZ53" s="81" t="s">
        <v>21</v>
      </c>
      <c r="BA53" s="81" t="s">
        <v>37</v>
      </c>
      <c r="BB53" s="81" t="s">
        <v>58</v>
      </c>
      <c r="BC53" s="82" t="s">
        <v>63</v>
      </c>
      <c r="BD53" s="82" t="s">
        <v>64</v>
      </c>
      <c r="BE53" s="81" t="s">
        <v>57</v>
      </c>
      <c r="BF53" s="80" t="s">
        <v>4</v>
      </c>
      <c r="BG53" s="80" t="s">
        <v>27</v>
      </c>
      <c r="BH53" s="80" t="s">
        <v>5</v>
      </c>
      <c r="BI53" s="80" t="s">
        <v>6</v>
      </c>
      <c r="BJ53" s="81" t="s">
        <v>62</v>
      </c>
      <c r="BK53" s="81" t="s">
        <v>21</v>
      </c>
      <c r="BL53" s="81" t="s">
        <v>37</v>
      </c>
      <c r="BM53" s="81" t="s">
        <v>58</v>
      </c>
      <c r="BN53" s="82" t="s">
        <v>63</v>
      </c>
      <c r="BO53" s="82" t="s">
        <v>64</v>
      </c>
      <c r="BP53" s="81" t="s">
        <v>57</v>
      </c>
      <c r="BQ53" s="84"/>
      <c r="BR53" s="80" t="s">
        <v>4</v>
      </c>
      <c r="BS53" s="80" t="s">
        <v>27</v>
      </c>
      <c r="BT53" s="80" t="s">
        <v>5</v>
      </c>
      <c r="BU53" s="80" t="s">
        <v>6</v>
      </c>
      <c r="BV53" s="81" t="s">
        <v>62</v>
      </c>
      <c r="BW53" s="81" t="s">
        <v>21</v>
      </c>
      <c r="BX53" s="81" t="s">
        <v>37</v>
      </c>
      <c r="BY53" s="81" t="s">
        <v>58</v>
      </c>
      <c r="BZ53" s="82" t="s">
        <v>63</v>
      </c>
      <c r="CA53" s="82" t="s">
        <v>64</v>
      </c>
      <c r="CB53" s="81" t="s">
        <v>57</v>
      </c>
      <c r="CC53" s="80" t="s">
        <v>4</v>
      </c>
      <c r="CD53" s="80" t="s">
        <v>27</v>
      </c>
      <c r="CE53" s="80" t="s">
        <v>5</v>
      </c>
      <c r="CF53" s="80" t="s">
        <v>6</v>
      </c>
      <c r="CG53" s="81" t="s">
        <v>62</v>
      </c>
      <c r="CH53" s="81" t="s">
        <v>21</v>
      </c>
      <c r="CI53" s="81" t="s">
        <v>37</v>
      </c>
      <c r="CJ53" s="81" t="s">
        <v>58</v>
      </c>
      <c r="CK53" s="82" t="s">
        <v>63</v>
      </c>
      <c r="CL53" s="82" t="s">
        <v>64</v>
      </c>
      <c r="CM53" s="81" t="s">
        <v>57</v>
      </c>
      <c r="CN53" s="84"/>
      <c r="CO53" s="80" t="s">
        <v>4</v>
      </c>
      <c r="CP53" s="80" t="s">
        <v>27</v>
      </c>
      <c r="CQ53" s="80" t="s">
        <v>5</v>
      </c>
      <c r="CR53" s="80" t="s">
        <v>6</v>
      </c>
      <c r="CS53" s="81" t="s">
        <v>62</v>
      </c>
      <c r="CT53" s="81" t="s">
        <v>21</v>
      </c>
      <c r="CU53" s="81" t="s">
        <v>37</v>
      </c>
      <c r="CV53" s="81" t="s">
        <v>58</v>
      </c>
      <c r="CW53" s="82" t="s">
        <v>63</v>
      </c>
      <c r="CX53" s="82" t="s">
        <v>64</v>
      </c>
      <c r="CY53" s="81" t="s">
        <v>57</v>
      </c>
      <c r="CZ53" s="80" t="s">
        <v>4</v>
      </c>
      <c r="DA53" s="80" t="s">
        <v>27</v>
      </c>
      <c r="DB53" s="80" t="s">
        <v>5</v>
      </c>
      <c r="DC53" s="80" t="s">
        <v>6</v>
      </c>
      <c r="DD53" s="81" t="s">
        <v>62</v>
      </c>
      <c r="DE53" s="81" t="s">
        <v>21</v>
      </c>
      <c r="DF53" s="81" t="s">
        <v>37</v>
      </c>
      <c r="DG53" s="81" t="s">
        <v>58</v>
      </c>
      <c r="DH53" s="82" t="s">
        <v>63</v>
      </c>
      <c r="DI53" s="82" t="s">
        <v>64</v>
      </c>
      <c r="DJ53" s="81" t="s">
        <v>57</v>
      </c>
      <c r="DK53" s="84"/>
      <c r="DL53" s="13" t="s">
        <v>4</v>
      </c>
      <c r="DM53" s="13" t="s">
        <v>27</v>
      </c>
      <c r="DN53" s="13" t="s">
        <v>5</v>
      </c>
      <c r="DO53" s="13" t="s">
        <v>6</v>
      </c>
      <c r="DP53" s="4" t="s">
        <v>102</v>
      </c>
      <c r="DQ53" s="4" t="s">
        <v>136</v>
      </c>
      <c r="DR53" s="4" t="s">
        <v>137</v>
      </c>
      <c r="DS53" s="4" t="s">
        <v>21</v>
      </c>
      <c r="DT53" s="24" t="s">
        <v>103</v>
      </c>
      <c r="DU53" s="24" t="s">
        <v>37</v>
      </c>
      <c r="DV53" s="24" t="s">
        <v>104</v>
      </c>
      <c r="DW53" s="24" t="s">
        <v>105</v>
      </c>
      <c r="DX53" s="24" t="s">
        <v>64</v>
      </c>
      <c r="DY53" s="4" t="s">
        <v>57</v>
      </c>
      <c r="DZ53" s="13" t="s">
        <v>4</v>
      </c>
      <c r="EA53" s="13" t="s">
        <v>27</v>
      </c>
      <c r="EB53" s="13" t="s">
        <v>5</v>
      </c>
      <c r="EC53" s="13" t="s">
        <v>6</v>
      </c>
      <c r="ED53" s="4" t="s">
        <v>102</v>
      </c>
      <c r="EE53" s="4" t="s">
        <v>136</v>
      </c>
      <c r="EF53" s="4" t="s">
        <v>137</v>
      </c>
      <c r="EG53" s="4" t="s">
        <v>21</v>
      </c>
      <c r="EH53" s="24" t="s">
        <v>103</v>
      </c>
      <c r="EI53" s="24" t="s">
        <v>37</v>
      </c>
      <c r="EJ53" s="24" t="s">
        <v>104</v>
      </c>
      <c r="EK53" s="24" t="s">
        <v>105</v>
      </c>
      <c r="EL53" s="24" t="s">
        <v>64</v>
      </c>
      <c r="EM53" s="4" t="s">
        <v>57</v>
      </c>
    </row>
    <row r="54" spans="1:143" s="29" customFormat="1" ht="25.2">
      <c r="A54" s="2">
        <v>1</v>
      </c>
      <c r="B54" s="8">
        <f>'ចំ.មេ-ឧសភា'!B61</f>
        <v>7442</v>
      </c>
      <c r="C54" s="8" t="str">
        <f>'ចំ.មេ-ឧសភា'!C61</f>
        <v>កន ស្រីនីត</v>
      </c>
      <c r="D54" s="8" t="str">
        <f>'ចំ.មេ-ឧសភា'!D61</f>
        <v>ស្រី</v>
      </c>
      <c r="E54" s="76">
        <f>'ចំ.មេ-ឧសភា'!H61</f>
        <v>0</v>
      </c>
      <c r="F54" s="76" t="str">
        <f>'ចំ.មេ-ឧសភា'!I61</f>
        <v>F</v>
      </c>
      <c r="G54" s="2">
        <f>'ចំ.មេ-ឧសភា'!K61</f>
        <v>1</v>
      </c>
      <c r="H54" s="2">
        <f>'ចំ.មេ-ឧសភា'!L61</f>
        <v>0</v>
      </c>
      <c r="I54" s="2">
        <f>'ចំ.មេ-ឧសភា'!M61</f>
        <v>0</v>
      </c>
      <c r="J54" s="2">
        <f>'ចំ.មេ-ឧសភា'!N61</f>
        <v>0</v>
      </c>
      <c r="K54" s="2">
        <f>'ចំ.មេ-ឧសភា'!O61</f>
        <v>0</v>
      </c>
      <c r="L54" s="2">
        <v>26</v>
      </c>
      <c r="M54" s="8">
        <f>'ចំ.មេ-ឧសភា'!B86</f>
        <v>7482</v>
      </c>
      <c r="N54" s="8" t="str">
        <f>'ចំ.មេ-ឧសភា'!C86</f>
        <v>ម៉ុន នរៀ</v>
      </c>
      <c r="O54" s="8" t="str">
        <f>'ចំ.មេ-ឧសភា'!D86</f>
        <v>ប្រុស</v>
      </c>
      <c r="P54" s="76">
        <f>'ចំ.មេ-ឧសភា'!H86</f>
        <v>0</v>
      </c>
      <c r="Q54" s="76" t="str">
        <f>'ចំ.មេ-ឧសភា'!I86</f>
        <v>F</v>
      </c>
      <c r="R54" s="2">
        <f>'ចំ.មេ-ឧសភា'!K86</f>
        <v>1</v>
      </c>
      <c r="S54" s="2">
        <f>'ចំ.មេ-ឧសភា'!L86</f>
        <v>0</v>
      </c>
      <c r="T54" s="2">
        <f>'ចំ.មេ-ឧសភា'!M86</f>
        <v>0</v>
      </c>
      <c r="U54" s="2">
        <f>'ចំ.មេ-ឧសភា'!N86</f>
        <v>0</v>
      </c>
      <c r="V54" s="2">
        <f>'ចំ.មេ-ឧសភា'!O86</f>
        <v>0</v>
      </c>
      <c r="W54" s="37"/>
      <c r="X54" s="8">
        <v>1</v>
      </c>
      <c r="Y54" s="2">
        <f>ចំ.មិថុនា!B61</f>
        <v>7442</v>
      </c>
      <c r="Z54" s="2" t="str">
        <f>ចំ.មិថុនា!C61</f>
        <v>កន ស្រីនីត</v>
      </c>
      <c r="AA54" s="2" t="str">
        <f>ចំ.មិថុនា!D61</f>
        <v>ស្រី</v>
      </c>
      <c r="AB54" s="2">
        <f>ចំ.មិថុនា!H61</f>
        <v>0</v>
      </c>
      <c r="AC54" s="2" t="str">
        <f>ចំ.មិថុនា!I61</f>
        <v>F</v>
      </c>
      <c r="AD54" s="2">
        <f>ចំ.មិថុនា!K61</f>
        <v>1</v>
      </c>
      <c r="AE54" s="2">
        <f>ចំ.មិថុនា!L61</f>
        <v>0</v>
      </c>
      <c r="AF54" s="2">
        <f>ចំ.មិថុនា!M61</f>
        <v>0</v>
      </c>
      <c r="AG54" s="2">
        <f>ចំ.មិថុនា!N61</f>
        <v>0</v>
      </c>
      <c r="AH54" s="2">
        <f>ចំ.មិថុនា!O61</f>
        <v>0</v>
      </c>
      <c r="AI54" s="8">
        <v>26</v>
      </c>
      <c r="AJ54" s="2">
        <f>ចំ.មិថុនា!B86</f>
        <v>7482</v>
      </c>
      <c r="AK54" s="2" t="str">
        <f>ចំ.មិថុនា!C86</f>
        <v>ម៉ុន នរៀ</v>
      </c>
      <c r="AL54" s="2" t="str">
        <f>ចំ.មិថុនា!D86</f>
        <v>ប្រុស</v>
      </c>
      <c r="AM54" s="2">
        <f>ចំ.មិថុនា!H86</f>
        <v>0</v>
      </c>
      <c r="AN54" s="2" t="str">
        <f>ចំ.មិថុនា!I86</f>
        <v>F</v>
      </c>
      <c r="AO54" s="2">
        <f>ចំ.មិថុនា!K86</f>
        <v>1</v>
      </c>
      <c r="AP54" s="2">
        <f>ចំ.មិថុនា!L86</f>
        <v>0</v>
      </c>
      <c r="AQ54" s="2">
        <f>ចំ.មិថុនា!M86</f>
        <v>0</v>
      </c>
      <c r="AR54" s="2">
        <f>ចំ.មិថុនា!N86</f>
        <v>0</v>
      </c>
      <c r="AS54" s="2">
        <f>ចំ.មិថុនា!O86</f>
        <v>0</v>
      </c>
      <c r="AT54" s="38"/>
      <c r="AU54" s="2">
        <v>1</v>
      </c>
      <c r="AV54" s="2">
        <f>ចំ.កក្កដា!B61</f>
        <v>7442</v>
      </c>
      <c r="AW54" s="2" t="str">
        <f>ចំ.កក្កដា!C61</f>
        <v>កន ស្រីនីត</v>
      </c>
      <c r="AX54" s="2" t="str">
        <f>ចំ.កក្កដា!D61</f>
        <v>ស្រី</v>
      </c>
      <c r="AY54" s="2">
        <f>ចំ.កក្កដា!H61</f>
        <v>53</v>
      </c>
      <c r="AZ54" s="2" t="str">
        <f>ចំ.កក្កដា!I61</f>
        <v>A</v>
      </c>
      <c r="BA54" s="2" t="e">
        <f>ចំ.កក្កដា!K61</f>
        <v>#N/A</v>
      </c>
      <c r="BB54" s="2">
        <f>ចំ.កក្កដា!L61</f>
        <v>0</v>
      </c>
      <c r="BC54" s="2">
        <f>ចំ.កក្កដា!M61</f>
        <v>0</v>
      </c>
      <c r="BD54" s="2">
        <f>ចំ.កក្កដា!N61</f>
        <v>0</v>
      </c>
      <c r="BE54" s="2">
        <f>ចំ.កក្កដា!O61</f>
        <v>0</v>
      </c>
      <c r="BF54" s="2">
        <v>26</v>
      </c>
      <c r="BG54" s="2">
        <f>ចំ.កក្កដា!B86</f>
        <v>7482</v>
      </c>
      <c r="BH54" s="2" t="str">
        <f>ចំ.កក្កដា!C86</f>
        <v>ម៉ុន នរៀ</v>
      </c>
      <c r="BI54" s="2" t="str">
        <f>ចំ.កក្កដា!D86</f>
        <v>ប្រុស</v>
      </c>
      <c r="BJ54" s="2">
        <f>ចំ.កក្កដា!H86</f>
        <v>78</v>
      </c>
      <c r="BK54" s="2" t="str">
        <f>ចំ.កក្កដា!I86</f>
        <v>A</v>
      </c>
      <c r="BL54" s="2" t="e">
        <f>ចំ.កក្កដា!K86</f>
        <v>#N/A</v>
      </c>
      <c r="BM54" s="2">
        <f>ចំ.កក្កដា!L86</f>
        <v>0</v>
      </c>
      <c r="BN54" s="2">
        <f>ចំ.កក្កដា!M86</f>
        <v>0</v>
      </c>
      <c r="BO54" s="2">
        <f>ចំ.កក្កដា!N86</f>
        <v>0</v>
      </c>
      <c r="BP54" s="2">
        <f>ចំ.កក្កដា!O86</f>
        <v>0</v>
      </c>
      <c r="BQ54" s="38"/>
      <c r="BR54" s="2">
        <v>1</v>
      </c>
      <c r="BS54" s="2">
        <f>ចំ.សីហា!B61</f>
        <v>7440</v>
      </c>
      <c r="BT54" s="2" t="str">
        <f>ចំ.សីហា!C61</f>
        <v>កន ស្រីនីត</v>
      </c>
      <c r="BU54" s="2" t="str">
        <f>ចំ.សីហា!D61</f>
        <v>ស្រី</v>
      </c>
      <c r="BV54" s="2">
        <f>ចំ.សីហា!H61</f>
        <v>53</v>
      </c>
      <c r="BW54" s="2" t="str">
        <f>ចំ.សីហា!I61</f>
        <v>A</v>
      </c>
      <c r="BX54" s="2" t="e">
        <f>ចំ.សីហា!K61</f>
        <v>#N/A</v>
      </c>
      <c r="BY54" s="2">
        <f>ចំ.សីហា!L61</f>
        <v>2</v>
      </c>
      <c r="BZ54" s="2">
        <f>ចំ.សីហា!M61</f>
        <v>2</v>
      </c>
      <c r="CA54" s="2">
        <f>ចំ.សីហា!N61</f>
        <v>2</v>
      </c>
      <c r="CB54" s="2">
        <f>ចំ.សីហា!O61</f>
        <v>6</v>
      </c>
      <c r="CC54" s="2">
        <v>26</v>
      </c>
      <c r="CD54" s="2">
        <f>ចំ.សីហា!B86</f>
        <v>7478</v>
      </c>
      <c r="CE54" s="2" t="str">
        <f>ចំ.សីហា!C86</f>
        <v>ម៉ុន នរៀ</v>
      </c>
      <c r="CF54" s="2" t="str">
        <f>ចំ.សីហា!D86</f>
        <v>ប្រុស</v>
      </c>
      <c r="CG54" s="2">
        <f>ចំ.សីហា!H86</f>
        <v>78</v>
      </c>
      <c r="CH54" s="2" t="str">
        <f>ចំ.សីហា!I86</f>
        <v>A</v>
      </c>
      <c r="CI54" s="2" t="e">
        <f>ចំ.សីហា!K86</f>
        <v>#N/A</v>
      </c>
      <c r="CJ54" s="2">
        <f>ចំ.សីហា!L86</f>
        <v>2</v>
      </c>
      <c r="CK54" s="2">
        <f>ចំ.សីហា!M86</f>
        <v>2</v>
      </c>
      <c r="CL54" s="2">
        <f>ចំ.សីហា!N86</f>
        <v>2</v>
      </c>
      <c r="CM54" s="2">
        <f>ចំ.សីហា!O86</f>
        <v>6</v>
      </c>
      <c r="CN54" s="38"/>
      <c r="CO54" s="2">
        <v>1</v>
      </c>
      <c r="CP54" s="2">
        <f>'ប្រឡង.ឆ.ទី២'!B61</f>
        <v>7442</v>
      </c>
      <c r="CQ54" s="2" t="str">
        <f>'ប្រឡង.ឆ.ទី២'!C61</f>
        <v>កន ស្រីនីត</v>
      </c>
      <c r="CR54" s="2" t="str">
        <f>'ប្រឡង.ឆ.ទី២'!D61</f>
        <v>ស្រី</v>
      </c>
      <c r="CS54" s="2">
        <f>'ប្រឡង.ឆ.ទី២'!H61</f>
        <v>53</v>
      </c>
      <c r="CT54" s="2" t="str">
        <f>'ប្រឡង.ឆ.ទី២'!I61</f>
        <v>A</v>
      </c>
      <c r="CU54" s="2" t="e">
        <f>'ប្រឡង.ឆ.ទី២'!K61</f>
        <v>#N/A</v>
      </c>
      <c r="CV54" s="2">
        <f>'ប្រឡង.ឆ.ទី២'!L61</f>
        <v>2</v>
      </c>
      <c r="CW54" s="2">
        <f>'ប្រឡង.ឆ.ទី២'!M61</f>
        <v>2</v>
      </c>
      <c r="CX54" s="2">
        <f>'ប្រឡង.ឆ.ទី២'!N61</f>
        <v>2</v>
      </c>
      <c r="CY54" s="2">
        <f>'ប្រឡង.ឆ.ទី២'!O61</f>
        <v>6</v>
      </c>
      <c r="CZ54" s="2">
        <v>26</v>
      </c>
      <c r="DA54" s="2">
        <f>'ប្រឡង.ឆ.ទី២'!B86</f>
        <v>7482</v>
      </c>
      <c r="DB54" s="2" t="str">
        <f>'ប្រឡង.ឆ.ទី២'!C86</f>
        <v>ម៉ុន នរៀ</v>
      </c>
      <c r="DC54" s="2" t="str">
        <f>'ប្រឡង.ឆ.ទី២'!D86</f>
        <v>ប្រុស</v>
      </c>
      <c r="DD54" s="2">
        <f>'ប្រឡង.ឆ.ទី២'!H86</f>
        <v>78</v>
      </c>
      <c r="DE54" s="2" t="str">
        <f>'ប្រឡង.ឆ.ទី២'!I86</f>
        <v>A</v>
      </c>
      <c r="DF54" s="2" t="e">
        <f>'ប្រឡង.ឆ.ទី២'!K86</f>
        <v>#N/A</v>
      </c>
      <c r="DG54" s="2">
        <f>'ប្រឡង.ឆ.ទី២'!L86</f>
        <v>2</v>
      </c>
      <c r="DH54" s="2">
        <f>'ប្រឡង.ឆ.ទី២'!M86</f>
        <v>2</v>
      </c>
      <c r="DI54" s="2">
        <f>'ប្រឡង.ឆ.ទី២'!N86</f>
        <v>2</v>
      </c>
      <c r="DJ54" s="2">
        <f>'ប្រឡង.ឆ.ទី២'!O86</f>
        <v>6</v>
      </c>
      <c r="DK54" s="38"/>
      <c r="DL54" s="2">
        <v>1</v>
      </c>
      <c r="DM54" s="2">
        <f>ប្រចាំឆ.ទី២!B61</f>
        <v>7442</v>
      </c>
      <c r="DN54" s="2" t="str">
        <f>ប្រចាំឆ.ទី២!C61</f>
        <v>កន ស្រីនីត</v>
      </c>
      <c r="DO54" s="2" t="str">
        <f>ប្រចាំឆ.ទី២!D61</f>
        <v>ស្រី</v>
      </c>
      <c r="DP54" s="75">
        <f>ប្រចាំឆ.ទី២!G61</f>
        <v>26.5</v>
      </c>
      <c r="DQ54" s="75">
        <f>ប្រចាំឆ.ទី២!H61</f>
        <v>53</v>
      </c>
      <c r="DR54" s="75">
        <f>ប្រចាំឆ.ទី២!I61</f>
        <v>39.75</v>
      </c>
      <c r="DS54" s="75" t="str">
        <f>ប្រចាំឆ.ទី២!J61</f>
        <v>C</v>
      </c>
      <c r="DT54" s="75" t="str">
        <f>ប្រចាំឆ.ទី១!K61</f>
        <v>ខ្សោយ</v>
      </c>
      <c r="DU54" s="76" t="e">
        <f>ប្រចាំឆ.ទី២!L61</f>
        <v>#N/A</v>
      </c>
      <c r="DV54" s="76">
        <f>ប្រចាំឆ.ទី២!M61</f>
        <v>4</v>
      </c>
      <c r="DW54" s="76">
        <f>ប្រចាំឆ.ទី២!N61</f>
        <v>4</v>
      </c>
      <c r="DX54" s="76">
        <f>ប្រចាំឆ.ទី២!O61</f>
        <v>4</v>
      </c>
      <c r="DY54" s="76">
        <f>ប្រចាំឆ.ទី២!P61</f>
        <v>12</v>
      </c>
      <c r="DZ54" s="2">
        <v>26</v>
      </c>
      <c r="EA54" s="2">
        <f>ប្រចាំឆ.ទី២!B86</f>
        <v>7482</v>
      </c>
      <c r="EB54" s="2" t="str">
        <f>ប្រចាំឆ.ទី២!C86</f>
        <v>ម៉ុន នរៀ</v>
      </c>
      <c r="EC54" s="2" t="str">
        <f>ប្រចាំឆ.ទី២!D86</f>
        <v>ប្រុស</v>
      </c>
      <c r="ED54" s="75">
        <f>ប្រចាំឆ.ទី២!G86</f>
        <v>39</v>
      </c>
      <c r="EE54" s="75">
        <f>ប្រចាំឆ.ទី២!H86</f>
        <v>78</v>
      </c>
      <c r="EF54" s="75">
        <f>ប្រចាំឆ.ទី២!I86</f>
        <v>58.5</v>
      </c>
      <c r="EG54" s="75" t="str">
        <f>ប្រចាំឆ.ទី២!J86</f>
        <v>A</v>
      </c>
      <c r="EH54" s="75" t="str">
        <f>ប្រចាំឆ.ទី១!K86</f>
        <v>ខ្សោយ</v>
      </c>
      <c r="EI54" s="76" t="e">
        <f>ប្រចាំឆ.ទី២!L86</f>
        <v>#N/A</v>
      </c>
      <c r="EJ54" s="76">
        <f>ប្រចាំឆ.ទី២!M86</f>
        <v>4</v>
      </c>
      <c r="EK54" s="76">
        <f>ប្រចាំឆ.ទី២!N86</f>
        <v>4</v>
      </c>
      <c r="EL54" s="76">
        <f>ប្រចាំឆ.ទី២!O86</f>
        <v>4</v>
      </c>
      <c r="EM54" s="76">
        <f>ប្រចាំឆ.ទី២!P86</f>
        <v>12</v>
      </c>
    </row>
    <row r="55" spans="1:143" s="29" customFormat="1" ht="25.2">
      <c r="A55" s="2">
        <v>2</v>
      </c>
      <c r="B55" s="8">
        <f>'ចំ.មេ-ឧសភា'!B62</f>
        <v>7845</v>
      </c>
      <c r="C55" s="8" t="str">
        <f>'ចំ.មេ-ឧសភា'!C62</f>
        <v>កុសល់ មូនិកា</v>
      </c>
      <c r="D55" s="8" t="str">
        <f>'ចំ.មេ-ឧសភា'!D62</f>
        <v>ស្រី</v>
      </c>
      <c r="E55" s="76">
        <f>'ចំ.មេ-ឧសភា'!H62</f>
        <v>0</v>
      </c>
      <c r="F55" s="76" t="str">
        <f>'ចំ.មេ-ឧសភា'!I62</f>
        <v>F</v>
      </c>
      <c r="G55" s="2">
        <f>'ចំ.មេ-ឧសភា'!K62</f>
        <v>1</v>
      </c>
      <c r="H55" s="2">
        <f>'ចំ.មេ-ឧសភា'!L62</f>
        <v>0</v>
      </c>
      <c r="I55" s="2">
        <f>'ចំ.មេ-ឧសភា'!M62</f>
        <v>0</v>
      </c>
      <c r="J55" s="2">
        <f>'ចំ.មេ-ឧសភា'!N62</f>
        <v>0</v>
      </c>
      <c r="K55" s="2">
        <f>'ចំ.មេ-ឧសភា'!O62</f>
        <v>0</v>
      </c>
      <c r="L55" s="2">
        <v>27</v>
      </c>
      <c r="M55" s="8">
        <f>'ចំ.មេ-ឧសភា'!B87</f>
        <v>7895</v>
      </c>
      <c r="N55" s="8" t="str">
        <f>'ចំ.មេ-ឧសភា'!C87</f>
        <v>ម៉េង សាវម៉ៃ</v>
      </c>
      <c r="O55" s="8" t="str">
        <f>'ចំ.មេ-ឧសភា'!D87</f>
        <v>ប្រុស</v>
      </c>
      <c r="P55" s="76">
        <f>'ចំ.មេ-ឧសភា'!H87</f>
        <v>0</v>
      </c>
      <c r="Q55" s="76" t="str">
        <f>'ចំ.មេ-ឧសភា'!I87</f>
        <v>F</v>
      </c>
      <c r="R55" s="2">
        <f>'ចំ.មេ-ឧសភា'!K87</f>
        <v>1</v>
      </c>
      <c r="S55" s="2">
        <f>'ចំ.មេ-ឧសភា'!L87</f>
        <v>0</v>
      </c>
      <c r="T55" s="2">
        <f>'ចំ.មេ-ឧសភា'!M87</f>
        <v>0</v>
      </c>
      <c r="U55" s="2">
        <f>'ចំ.មេ-ឧសភា'!N87</f>
        <v>0</v>
      </c>
      <c r="V55" s="2">
        <f>'ចំ.មេ-ឧសភា'!O87</f>
        <v>0</v>
      </c>
      <c r="W55" s="37"/>
      <c r="X55" s="8">
        <v>2</v>
      </c>
      <c r="Y55" s="2">
        <f>ចំ.មិថុនា!B62</f>
        <v>7845</v>
      </c>
      <c r="Z55" s="2" t="str">
        <f>ចំ.មិថុនា!C62</f>
        <v>កុសល់ មូនិកា</v>
      </c>
      <c r="AA55" s="2" t="str">
        <f>ចំ.មិថុនា!D62</f>
        <v>ស្រី</v>
      </c>
      <c r="AB55" s="2">
        <f>ចំ.មិថុនា!H62</f>
        <v>0</v>
      </c>
      <c r="AC55" s="2" t="str">
        <f>ចំ.មិថុនា!I62</f>
        <v>F</v>
      </c>
      <c r="AD55" s="2">
        <f>ចំ.មិថុនា!K62</f>
        <v>1</v>
      </c>
      <c r="AE55" s="2">
        <f>ចំ.មិថុនា!L62</f>
        <v>0</v>
      </c>
      <c r="AF55" s="2">
        <f>ចំ.មិថុនា!M62</f>
        <v>0</v>
      </c>
      <c r="AG55" s="2">
        <f>ចំ.មិថុនា!N62</f>
        <v>0</v>
      </c>
      <c r="AH55" s="2">
        <f>ចំ.មិថុនា!O62</f>
        <v>0</v>
      </c>
      <c r="AI55" s="8">
        <v>27</v>
      </c>
      <c r="AJ55" s="2">
        <f>ចំ.មិថុនា!B87</f>
        <v>7895</v>
      </c>
      <c r="AK55" s="2" t="str">
        <f>ចំ.មិថុនា!C87</f>
        <v>ម៉េង សាវម៉ៃ</v>
      </c>
      <c r="AL55" s="2" t="str">
        <f>ចំ.មិថុនា!D87</f>
        <v>ប្រុស</v>
      </c>
      <c r="AM55" s="2">
        <f>ចំ.មិថុនា!H87</f>
        <v>0</v>
      </c>
      <c r="AN55" s="2" t="str">
        <f>ចំ.មិថុនា!I87</f>
        <v>F</v>
      </c>
      <c r="AO55" s="2">
        <f>ចំ.មិថុនា!K87</f>
        <v>1</v>
      </c>
      <c r="AP55" s="2">
        <f>ចំ.មិថុនា!L87</f>
        <v>0</v>
      </c>
      <c r="AQ55" s="2">
        <f>ចំ.មិថុនា!M87</f>
        <v>0</v>
      </c>
      <c r="AR55" s="2">
        <f>ចំ.មិថុនា!N87</f>
        <v>0</v>
      </c>
      <c r="AS55" s="2">
        <f>ចំ.មិថុនា!O87</f>
        <v>0</v>
      </c>
      <c r="AT55" s="38"/>
      <c r="AU55" s="2">
        <v>2</v>
      </c>
      <c r="AV55" s="2">
        <f>ចំ.កក្កដា!B62</f>
        <v>7845</v>
      </c>
      <c r="AW55" s="2" t="str">
        <f>ចំ.កក្កដា!C62</f>
        <v>កុសល់ មូនិកា</v>
      </c>
      <c r="AX55" s="2" t="str">
        <f>ចំ.កក្កដា!D62</f>
        <v>ស្រី</v>
      </c>
      <c r="AY55" s="2">
        <f>ចំ.កក្កដា!H62</f>
        <v>54</v>
      </c>
      <c r="AZ55" s="2" t="str">
        <f>ចំ.កក្កដា!I62</f>
        <v>A</v>
      </c>
      <c r="BA55" s="2" t="e">
        <f>ចំ.កក្កដា!K62</f>
        <v>#N/A</v>
      </c>
      <c r="BB55" s="2">
        <f>ចំ.កក្កដា!L62</f>
        <v>0</v>
      </c>
      <c r="BC55" s="2">
        <f>ចំ.កក្កដា!M62</f>
        <v>0</v>
      </c>
      <c r="BD55" s="2">
        <f>ចំ.កក្កដា!N62</f>
        <v>0</v>
      </c>
      <c r="BE55" s="2">
        <f>ចំ.កក្កដា!O62</f>
        <v>0</v>
      </c>
      <c r="BF55" s="2">
        <v>27</v>
      </c>
      <c r="BG55" s="2">
        <f>ចំ.កក្កដា!B87</f>
        <v>7895</v>
      </c>
      <c r="BH55" s="2" t="str">
        <f>ចំ.កក្កដា!C87</f>
        <v>ម៉េង សាវម៉ៃ</v>
      </c>
      <c r="BI55" s="2" t="str">
        <f>ចំ.កក្កដា!D87</f>
        <v>ប្រុស</v>
      </c>
      <c r="BJ55" s="2">
        <f>ចំ.កក្កដា!H87</f>
        <v>79</v>
      </c>
      <c r="BK55" s="2" t="str">
        <f>ចំ.កក្កដា!I87</f>
        <v>A</v>
      </c>
      <c r="BL55" s="2" t="e">
        <f>ចំ.កក្កដា!K87</f>
        <v>#N/A</v>
      </c>
      <c r="BM55" s="2">
        <f>ចំ.កក្កដា!L87</f>
        <v>0</v>
      </c>
      <c r="BN55" s="2">
        <f>ចំ.កក្កដា!M87</f>
        <v>0</v>
      </c>
      <c r="BO55" s="2">
        <f>ចំ.កក្កដា!N87</f>
        <v>0</v>
      </c>
      <c r="BP55" s="2">
        <f>ចំ.កក្កដា!O87</f>
        <v>0</v>
      </c>
      <c r="BQ55" s="38"/>
      <c r="BR55" s="2">
        <v>2</v>
      </c>
      <c r="BS55" s="2">
        <f>ចំ.សីហា!B62</f>
        <v>7840</v>
      </c>
      <c r="BT55" s="2" t="str">
        <f>ចំ.សីហា!C62</f>
        <v>កុសល់ មូនិកា</v>
      </c>
      <c r="BU55" s="2" t="str">
        <f>ចំ.សីហា!D62</f>
        <v>ស្រី</v>
      </c>
      <c r="BV55" s="2">
        <f>ចំ.សីហា!H62</f>
        <v>54</v>
      </c>
      <c r="BW55" s="2" t="str">
        <f>ចំ.សីហា!I62</f>
        <v>A</v>
      </c>
      <c r="BX55" s="2" t="e">
        <f>ចំ.សីហា!K62</f>
        <v>#N/A</v>
      </c>
      <c r="BY55" s="2">
        <f>ចំ.សីហា!L62</f>
        <v>2</v>
      </c>
      <c r="BZ55" s="2">
        <f>ចំ.សីហា!M62</f>
        <v>2</v>
      </c>
      <c r="CA55" s="2">
        <f>ចំ.សីហា!N62</f>
        <v>2</v>
      </c>
      <c r="CB55" s="2">
        <f>ចំ.សីហា!O62</f>
        <v>6</v>
      </c>
      <c r="CC55" s="2">
        <v>27</v>
      </c>
      <c r="CD55" s="2">
        <f>ចំ.សីហា!B87</f>
        <v>7887</v>
      </c>
      <c r="CE55" s="2" t="str">
        <f>ចំ.សីហា!C87</f>
        <v>ម៉េង សាវម៉ៃ</v>
      </c>
      <c r="CF55" s="2" t="str">
        <f>ចំ.សីហា!D87</f>
        <v>ប្រុស</v>
      </c>
      <c r="CG55" s="2">
        <f>ចំ.សីហា!H87</f>
        <v>79</v>
      </c>
      <c r="CH55" s="2" t="str">
        <f>ចំ.សីហា!I87</f>
        <v>A</v>
      </c>
      <c r="CI55" s="2" t="e">
        <f>ចំ.សីហា!K87</f>
        <v>#N/A</v>
      </c>
      <c r="CJ55" s="2">
        <f>ចំ.សីហា!L87</f>
        <v>2</v>
      </c>
      <c r="CK55" s="2">
        <f>ចំ.សីហា!M87</f>
        <v>2</v>
      </c>
      <c r="CL55" s="2">
        <f>ចំ.សីហា!N87</f>
        <v>2</v>
      </c>
      <c r="CM55" s="2">
        <f>ចំ.សីហា!O87</f>
        <v>6</v>
      </c>
      <c r="CN55" s="38"/>
      <c r="CO55" s="2">
        <v>2</v>
      </c>
      <c r="CP55" s="2">
        <f>'ប្រឡង.ឆ.ទី២'!B62</f>
        <v>7845</v>
      </c>
      <c r="CQ55" s="2" t="str">
        <f>'ប្រឡង.ឆ.ទី២'!C62</f>
        <v>កុសល់ មូនិកា</v>
      </c>
      <c r="CR55" s="2" t="str">
        <f>'ប្រឡង.ឆ.ទី២'!D62</f>
        <v>ស្រី</v>
      </c>
      <c r="CS55" s="2">
        <f>'ប្រឡង.ឆ.ទី២'!H62</f>
        <v>54</v>
      </c>
      <c r="CT55" s="2" t="str">
        <f>'ប្រឡង.ឆ.ទី២'!I62</f>
        <v>A</v>
      </c>
      <c r="CU55" s="2" t="e">
        <f>'ប្រឡង.ឆ.ទី២'!K62</f>
        <v>#N/A</v>
      </c>
      <c r="CV55" s="2">
        <f>'ប្រឡង.ឆ.ទី២'!L62</f>
        <v>2</v>
      </c>
      <c r="CW55" s="2">
        <f>'ប្រឡង.ឆ.ទី២'!M62</f>
        <v>2</v>
      </c>
      <c r="CX55" s="2">
        <f>'ប្រឡង.ឆ.ទី២'!N62</f>
        <v>2</v>
      </c>
      <c r="CY55" s="2">
        <f>'ប្រឡង.ឆ.ទី២'!O62</f>
        <v>6</v>
      </c>
      <c r="CZ55" s="2">
        <v>27</v>
      </c>
      <c r="DA55" s="2">
        <f>'ប្រឡង.ឆ.ទី២'!B87</f>
        <v>7895</v>
      </c>
      <c r="DB55" s="2" t="str">
        <f>'ប្រឡង.ឆ.ទី២'!C87</f>
        <v>ម៉េង សាវម៉ៃ</v>
      </c>
      <c r="DC55" s="2" t="str">
        <f>'ប្រឡង.ឆ.ទី២'!D87</f>
        <v>ប្រុស</v>
      </c>
      <c r="DD55" s="2">
        <f>'ប្រឡង.ឆ.ទី២'!H87</f>
        <v>79</v>
      </c>
      <c r="DE55" s="2" t="str">
        <f>'ប្រឡង.ឆ.ទី២'!I87</f>
        <v>A</v>
      </c>
      <c r="DF55" s="2" t="e">
        <f>'ប្រឡង.ឆ.ទី២'!K87</f>
        <v>#N/A</v>
      </c>
      <c r="DG55" s="2">
        <f>'ប្រឡង.ឆ.ទី២'!L87</f>
        <v>2</v>
      </c>
      <c r="DH55" s="2">
        <f>'ប្រឡង.ឆ.ទី២'!M87</f>
        <v>2</v>
      </c>
      <c r="DI55" s="2">
        <f>'ប្រឡង.ឆ.ទី២'!N87</f>
        <v>2</v>
      </c>
      <c r="DJ55" s="2">
        <f>'ប្រឡង.ឆ.ទី២'!O87</f>
        <v>6</v>
      </c>
      <c r="DK55" s="38"/>
      <c r="DL55" s="2">
        <v>2</v>
      </c>
      <c r="DM55" s="2">
        <f>ប្រចាំឆ.ទី២!B62</f>
        <v>7845</v>
      </c>
      <c r="DN55" s="2" t="str">
        <f>ប្រចាំឆ.ទី២!C62</f>
        <v>កុសល់ មូនិកា</v>
      </c>
      <c r="DO55" s="2" t="str">
        <f>ប្រចាំឆ.ទី២!D62</f>
        <v>ស្រី</v>
      </c>
      <c r="DP55" s="75">
        <f>ប្រចាំឆ.ទី២!G62</f>
        <v>27</v>
      </c>
      <c r="DQ55" s="75">
        <f>ប្រចាំឆ.ទី២!H62</f>
        <v>54</v>
      </c>
      <c r="DR55" s="75">
        <f>ប្រចាំឆ.ទី២!I62</f>
        <v>40.5</v>
      </c>
      <c r="DS55" s="75" t="str">
        <f>ប្រចាំឆ.ទី២!J62</f>
        <v>B</v>
      </c>
      <c r="DT55" s="75" t="str">
        <f>ប្រចាំឆ.ទី១!K62</f>
        <v>ខ្សោយ</v>
      </c>
      <c r="DU55" s="76" t="e">
        <f>ប្រចាំឆ.ទី២!L62</f>
        <v>#N/A</v>
      </c>
      <c r="DV55" s="76">
        <f>ប្រចាំឆ.ទី២!M62</f>
        <v>4</v>
      </c>
      <c r="DW55" s="76">
        <f>ប្រចាំឆ.ទី២!N62</f>
        <v>4</v>
      </c>
      <c r="DX55" s="76">
        <f>ប្រចាំឆ.ទី២!O62</f>
        <v>4</v>
      </c>
      <c r="DY55" s="76">
        <f>ប្រចាំឆ.ទី២!P62</f>
        <v>12</v>
      </c>
      <c r="DZ55" s="2">
        <v>27</v>
      </c>
      <c r="EA55" s="2">
        <f>ប្រចាំឆ.ទី២!B87</f>
        <v>7895</v>
      </c>
      <c r="EB55" s="2" t="str">
        <f>ប្រចាំឆ.ទី២!C87</f>
        <v>ម៉េង សាវម៉ៃ</v>
      </c>
      <c r="EC55" s="2" t="str">
        <f>ប្រចាំឆ.ទី២!D87</f>
        <v>ប្រុស</v>
      </c>
      <c r="ED55" s="75">
        <f>ប្រចាំឆ.ទី២!G87</f>
        <v>39.5</v>
      </c>
      <c r="EE55" s="75">
        <f>ប្រចាំឆ.ទី២!H87</f>
        <v>79</v>
      </c>
      <c r="EF55" s="75">
        <f>ប្រចាំឆ.ទី២!I87</f>
        <v>59.25</v>
      </c>
      <c r="EG55" s="75" t="str">
        <f>ប្រចាំឆ.ទី២!J87</f>
        <v>A</v>
      </c>
      <c r="EH55" s="75" t="str">
        <f>ប្រចាំឆ.ទី១!K87</f>
        <v>ខ្សោយ</v>
      </c>
      <c r="EI55" s="76" t="e">
        <f>ប្រចាំឆ.ទី២!L87</f>
        <v>#N/A</v>
      </c>
      <c r="EJ55" s="76">
        <f>ប្រចាំឆ.ទី២!M87</f>
        <v>4</v>
      </c>
      <c r="EK55" s="76">
        <f>ប្រចាំឆ.ទី២!N87</f>
        <v>4</v>
      </c>
      <c r="EL55" s="76">
        <f>ប្រចាំឆ.ទី២!O87</f>
        <v>4</v>
      </c>
      <c r="EM55" s="76">
        <f>ប្រចាំឆ.ទី២!P87</f>
        <v>12</v>
      </c>
    </row>
    <row r="56" spans="1:143" s="29" customFormat="1" ht="25.2">
      <c r="A56" s="2">
        <v>3</v>
      </c>
      <c r="B56" s="8">
        <f>'ចំ.មេ-ឧសភា'!B63</f>
        <v>7852</v>
      </c>
      <c r="C56" s="8" t="str">
        <f>'ចំ.មេ-ឧសភា'!C63</f>
        <v>កេង និរតី</v>
      </c>
      <c r="D56" s="8" t="str">
        <f>'ចំ.មេ-ឧសភា'!D63</f>
        <v>ស្រី</v>
      </c>
      <c r="E56" s="76">
        <f>'ចំ.មេ-ឧសភា'!H63</f>
        <v>0</v>
      </c>
      <c r="F56" s="76" t="str">
        <f>'ចំ.មេ-ឧសភា'!I63</f>
        <v>F</v>
      </c>
      <c r="G56" s="2">
        <f>'ចំ.មេ-ឧសភា'!K63</f>
        <v>1</v>
      </c>
      <c r="H56" s="2">
        <f>'ចំ.មេ-ឧសភា'!L63</f>
        <v>0</v>
      </c>
      <c r="I56" s="2">
        <f>'ចំ.មេ-ឧសភា'!M63</f>
        <v>0</v>
      </c>
      <c r="J56" s="2">
        <f>'ចំ.មេ-ឧសភា'!N63</f>
        <v>0</v>
      </c>
      <c r="K56" s="2">
        <f>'ចំ.មេ-ឧសភា'!O63</f>
        <v>0</v>
      </c>
      <c r="L56" s="2">
        <v>28</v>
      </c>
      <c r="M56" s="8">
        <f>'ចំ.មេ-ឧសភា'!B88</f>
        <v>7485</v>
      </c>
      <c r="N56" s="8" t="str">
        <f>'ចំ.មេ-ឧសភា'!C88</f>
        <v>មាស សុជេម</v>
      </c>
      <c r="O56" s="8" t="str">
        <f>'ចំ.មេ-ឧសភា'!D88</f>
        <v>ប្រុស</v>
      </c>
      <c r="P56" s="76">
        <f>'ចំ.មេ-ឧសភា'!H88</f>
        <v>0</v>
      </c>
      <c r="Q56" s="76" t="str">
        <f>'ចំ.មេ-ឧសភា'!I88</f>
        <v>F</v>
      </c>
      <c r="R56" s="2">
        <f>'ចំ.មេ-ឧសភា'!K88</f>
        <v>1</v>
      </c>
      <c r="S56" s="2">
        <f>'ចំ.មេ-ឧសភា'!L88</f>
        <v>0</v>
      </c>
      <c r="T56" s="2">
        <f>'ចំ.មេ-ឧសភា'!M88</f>
        <v>0</v>
      </c>
      <c r="U56" s="2">
        <f>'ចំ.មេ-ឧសភា'!N88</f>
        <v>0</v>
      </c>
      <c r="V56" s="2">
        <f>'ចំ.មេ-ឧសភា'!O88</f>
        <v>0</v>
      </c>
      <c r="W56" s="37"/>
      <c r="X56" s="8">
        <v>3</v>
      </c>
      <c r="Y56" s="2">
        <f>ចំ.មិថុនា!B63</f>
        <v>7852</v>
      </c>
      <c r="Z56" s="2" t="str">
        <f>ចំ.មិថុនា!C63</f>
        <v>កេង និរតី</v>
      </c>
      <c r="AA56" s="2" t="str">
        <f>ចំ.មិថុនា!D63</f>
        <v>ស្រី</v>
      </c>
      <c r="AB56" s="2">
        <f>ចំ.មិថុនា!H63</f>
        <v>0</v>
      </c>
      <c r="AC56" s="2" t="str">
        <f>ចំ.មិថុនា!I63</f>
        <v>F</v>
      </c>
      <c r="AD56" s="2">
        <f>ចំ.មិថុនា!K63</f>
        <v>1</v>
      </c>
      <c r="AE56" s="2">
        <f>ចំ.មិថុនា!L63</f>
        <v>0</v>
      </c>
      <c r="AF56" s="2">
        <f>ចំ.មិថុនា!M63</f>
        <v>0</v>
      </c>
      <c r="AG56" s="2">
        <f>ចំ.មិថុនា!N63</f>
        <v>0</v>
      </c>
      <c r="AH56" s="2">
        <f>ចំ.មិថុនា!O63</f>
        <v>0</v>
      </c>
      <c r="AI56" s="8">
        <v>28</v>
      </c>
      <c r="AJ56" s="2">
        <f>ចំ.មិថុនា!B88</f>
        <v>7485</v>
      </c>
      <c r="AK56" s="2" t="str">
        <f>ចំ.មិថុនា!C88</f>
        <v>មាស សុជេម</v>
      </c>
      <c r="AL56" s="2" t="str">
        <f>ចំ.មិថុនា!D88</f>
        <v>ប្រុស</v>
      </c>
      <c r="AM56" s="2">
        <f>ចំ.មិថុនា!H88</f>
        <v>0</v>
      </c>
      <c r="AN56" s="2" t="str">
        <f>ចំ.មិថុនា!I88</f>
        <v>F</v>
      </c>
      <c r="AO56" s="2">
        <f>ចំ.មិថុនា!K88</f>
        <v>1</v>
      </c>
      <c r="AP56" s="2">
        <f>ចំ.មិថុនា!L88</f>
        <v>0</v>
      </c>
      <c r="AQ56" s="2">
        <f>ចំ.មិថុនា!M88</f>
        <v>0</v>
      </c>
      <c r="AR56" s="2">
        <f>ចំ.មិថុនា!N88</f>
        <v>0</v>
      </c>
      <c r="AS56" s="2">
        <f>ចំ.មិថុនា!O88</f>
        <v>0</v>
      </c>
      <c r="AT56" s="38"/>
      <c r="AU56" s="2">
        <v>3</v>
      </c>
      <c r="AV56" s="2">
        <f>ចំ.កក្កដា!B63</f>
        <v>7852</v>
      </c>
      <c r="AW56" s="2" t="str">
        <f>ចំ.កក្កដា!C63</f>
        <v>កេង និរតី</v>
      </c>
      <c r="AX56" s="2" t="str">
        <f>ចំ.កក្កដា!D63</f>
        <v>ស្រី</v>
      </c>
      <c r="AY56" s="2">
        <f>ចំ.កក្កដា!H63</f>
        <v>55</v>
      </c>
      <c r="AZ56" s="2" t="str">
        <f>ចំ.កក្កដា!I63</f>
        <v>A</v>
      </c>
      <c r="BA56" s="2" t="e">
        <f>ចំ.កក្កដា!K63</f>
        <v>#N/A</v>
      </c>
      <c r="BB56" s="2">
        <f>ចំ.កក្កដា!L63</f>
        <v>0</v>
      </c>
      <c r="BC56" s="2">
        <f>ចំ.កក្កដា!M63</f>
        <v>0</v>
      </c>
      <c r="BD56" s="2">
        <f>ចំ.កក្កដា!N63</f>
        <v>0</v>
      </c>
      <c r="BE56" s="2">
        <f>ចំ.កក្កដា!O63</f>
        <v>0</v>
      </c>
      <c r="BF56" s="2">
        <v>28</v>
      </c>
      <c r="BG56" s="2">
        <f>ចំ.កក្កដា!B88</f>
        <v>7485</v>
      </c>
      <c r="BH56" s="2" t="str">
        <f>ចំ.កក្កដា!C88</f>
        <v>មាស សុជេម</v>
      </c>
      <c r="BI56" s="2" t="str">
        <f>ចំ.កក្កដា!D88</f>
        <v>ប្រុស</v>
      </c>
      <c r="BJ56" s="2">
        <f>ចំ.កក្កដា!H88</f>
        <v>80</v>
      </c>
      <c r="BK56" s="2" t="str">
        <f>ចំ.កក្កដា!I88</f>
        <v>A</v>
      </c>
      <c r="BL56" s="2" t="e">
        <f>ចំ.កក្កដា!K88</f>
        <v>#N/A</v>
      </c>
      <c r="BM56" s="2">
        <f>ចំ.កក្កដា!L88</f>
        <v>0</v>
      </c>
      <c r="BN56" s="2">
        <f>ចំ.កក្កដា!M88</f>
        <v>0</v>
      </c>
      <c r="BO56" s="2">
        <f>ចំ.កក្កដា!N88</f>
        <v>0</v>
      </c>
      <c r="BP56" s="2">
        <f>ចំ.កក្កដា!O88</f>
        <v>0</v>
      </c>
      <c r="BQ56" s="38"/>
      <c r="BR56" s="2">
        <v>3</v>
      </c>
      <c r="BS56" s="2">
        <f>ចំ.សីហា!B63</f>
        <v>7841</v>
      </c>
      <c r="BT56" s="2" t="str">
        <f>ចំ.សីហា!C63</f>
        <v>កេង និរតី</v>
      </c>
      <c r="BU56" s="2" t="str">
        <f>ចំ.សីហា!D63</f>
        <v>ស្រី</v>
      </c>
      <c r="BV56" s="2">
        <f>ចំ.សីហា!H63</f>
        <v>55</v>
      </c>
      <c r="BW56" s="2" t="str">
        <f>ចំ.សីហា!I63</f>
        <v>A</v>
      </c>
      <c r="BX56" s="2" t="e">
        <f>ចំ.សីហា!K63</f>
        <v>#N/A</v>
      </c>
      <c r="BY56" s="2">
        <f>ចំ.សីហា!L63</f>
        <v>2</v>
      </c>
      <c r="BZ56" s="2">
        <f>ចំ.សីហា!M63</f>
        <v>2</v>
      </c>
      <c r="CA56" s="2">
        <f>ចំ.សីហា!N63</f>
        <v>2</v>
      </c>
      <c r="CB56" s="2">
        <f>ចំ.សីហា!O63</f>
        <v>6</v>
      </c>
      <c r="CC56" s="2">
        <v>28</v>
      </c>
      <c r="CD56" s="2">
        <f>ចំ.សីហា!B88</f>
        <v>7888</v>
      </c>
      <c r="CE56" s="2" t="str">
        <f>ចំ.សីហា!C88</f>
        <v>មាស សុជេម</v>
      </c>
      <c r="CF56" s="2" t="str">
        <f>ចំ.សីហា!D88</f>
        <v>ប្រុស</v>
      </c>
      <c r="CG56" s="2">
        <f>ចំ.សីហា!H88</f>
        <v>80</v>
      </c>
      <c r="CH56" s="2" t="str">
        <f>ចំ.សីហា!I88</f>
        <v>A</v>
      </c>
      <c r="CI56" s="2" t="e">
        <f>ចំ.សីហា!K88</f>
        <v>#N/A</v>
      </c>
      <c r="CJ56" s="2">
        <f>ចំ.សីហា!L88</f>
        <v>2</v>
      </c>
      <c r="CK56" s="2">
        <f>ចំ.សីហា!M88</f>
        <v>2</v>
      </c>
      <c r="CL56" s="2">
        <f>ចំ.សីហា!N88</f>
        <v>2</v>
      </c>
      <c r="CM56" s="2">
        <f>ចំ.សីហា!O88</f>
        <v>6</v>
      </c>
      <c r="CN56" s="38"/>
      <c r="CO56" s="2">
        <v>3</v>
      </c>
      <c r="CP56" s="2">
        <f>'ប្រឡង.ឆ.ទី២'!B63</f>
        <v>7852</v>
      </c>
      <c r="CQ56" s="2" t="str">
        <f>'ប្រឡង.ឆ.ទី២'!C63</f>
        <v>កេង និរតី</v>
      </c>
      <c r="CR56" s="2" t="str">
        <f>'ប្រឡង.ឆ.ទី២'!D63</f>
        <v>ស្រី</v>
      </c>
      <c r="CS56" s="2">
        <f>'ប្រឡង.ឆ.ទី២'!H63</f>
        <v>55</v>
      </c>
      <c r="CT56" s="2" t="str">
        <f>'ប្រឡង.ឆ.ទី២'!I63</f>
        <v>A</v>
      </c>
      <c r="CU56" s="2" t="e">
        <f>'ប្រឡង.ឆ.ទី២'!K63</f>
        <v>#N/A</v>
      </c>
      <c r="CV56" s="2">
        <f>'ប្រឡង.ឆ.ទី២'!L63</f>
        <v>2</v>
      </c>
      <c r="CW56" s="2">
        <f>'ប្រឡង.ឆ.ទី២'!M63</f>
        <v>2</v>
      </c>
      <c r="CX56" s="2">
        <f>'ប្រឡង.ឆ.ទី២'!N63</f>
        <v>2</v>
      </c>
      <c r="CY56" s="2">
        <f>'ប្រឡង.ឆ.ទី២'!O63</f>
        <v>6</v>
      </c>
      <c r="CZ56" s="2">
        <v>28</v>
      </c>
      <c r="DA56" s="2">
        <f>'ប្រឡង.ឆ.ទី២'!B88</f>
        <v>7485</v>
      </c>
      <c r="DB56" s="2" t="str">
        <f>'ប្រឡង.ឆ.ទី២'!C88</f>
        <v>មាស សុជេម</v>
      </c>
      <c r="DC56" s="2" t="str">
        <f>'ប្រឡង.ឆ.ទី២'!D88</f>
        <v>ប្រុស</v>
      </c>
      <c r="DD56" s="2">
        <f>'ប្រឡង.ឆ.ទី២'!H88</f>
        <v>80</v>
      </c>
      <c r="DE56" s="2" t="str">
        <f>'ប្រឡង.ឆ.ទី២'!I88</f>
        <v>A</v>
      </c>
      <c r="DF56" s="2" t="e">
        <f>'ប្រឡង.ឆ.ទី២'!K88</f>
        <v>#N/A</v>
      </c>
      <c r="DG56" s="2">
        <f>'ប្រឡង.ឆ.ទី២'!L88</f>
        <v>2</v>
      </c>
      <c r="DH56" s="2">
        <f>'ប្រឡង.ឆ.ទី២'!M88</f>
        <v>2</v>
      </c>
      <c r="DI56" s="2">
        <f>'ប្រឡង.ឆ.ទី២'!N88</f>
        <v>2</v>
      </c>
      <c r="DJ56" s="2">
        <f>'ប្រឡង.ឆ.ទី២'!O88</f>
        <v>6</v>
      </c>
      <c r="DK56" s="38"/>
      <c r="DL56" s="2">
        <v>3</v>
      </c>
      <c r="DM56" s="2">
        <f>ប្រចាំឆ.ទី២!B63</f>
        <v>7852</v>
      </c>
      <c r="DN56" s="2" t="str">
        <f>ប្រចាំឆ.ទី២!C63</f>
        <v>កេង និរតី</v>
      </c>
      <c r="DO56" s="2" t="str">
        <f>ប្រចាំឆ.ទី២!D63</f>
        <v>ស្រី</v>
      </c>
      <c r="DP56" s="75">
        <f>ប្រចាំឆ.ទី២!G63</f>
        <v>27.5</v>
      </c>
      <c r="DQ56" s="75">
        <f>ប្រចាំឆ.ទី២!H63</f>
        <v>55</v>
      </c>
      <c r="DR56" s="75">
        <f>ប្រចាំឆ.ទី២!I63</f>
        <v>41.25</v>
      </c>
      <c r="DS56" s="75" t="str">
        <f>ប្រចាំឆ.ទី២!J63</f>
        <v>B</v>
      </c>
      <c r="DT56" s="75" t="str">
        <f>ប្រចាំឆ.ទី១!K63</f>
        <v>ខ្សោយ</v>
      </c>
      <c r="DU56" s="76" t="e">
        <f>ប្រចាំឆ.ទី២!L63</f>
        <v>#N/A</v>
      </c>
      <c r="DV56" s="76">
        <f>ប្រចាំឆ.ទី២!M63</f>
        <v>4</v>
      </c>
      <c r="DW56" s="76">
        <f>ប្រចាំឆ.ទី២!N63</f>
        <v>4</v>
      </c>
      <c r="DX56" s="76">
        <f>ប្រចាំឆ.ទី២!O63</f>
        <v>4</v>
      </c>
      <c r="DY56" s="76">
        <f>ប្រចាំឆ.ទី២!P63</f>
        <v>12</v>
      </c>
      <c r="DZ56" s="2">
        <v>28</v>
      </c>
      <c r="EA56" s="2">
        <f>ប្រចាំឆ.ទី២!B88</f>
        <v>7485</v>
      </c>
      <c r="EB56" s="2" t="str">
        <f>ប្រចាំឆ.ទី២!C88</f>
        <v>មាស សុជេម</v>
      </c>
      <c r="EC56" s="2" t="str">
        <f>ប្រចាំឆ.ទី២!D88</f>
        <v>ប្រុស</v>
      </c>
      <c r="ED56" s="75">
        <f>ប្រចាំឆ.ទី២!G88</f>
        <v>40</v>
      </c>
      <c r="EE56" s="75">
        <f>ប្រចាំឆ.ទី២!H88</f>
        <v>80</v>
      </c>
      <c r="EF56" s="75">
        <f>ប្រចាំឆ.ទី២!I88</f>
        <v>60</v>
      </c>
      <c r="EG56" s="75" t="str">
        <f>ប្រចាំឆ.ទី២!J88</f>
        <v>A</v>
      </c>
      <c r="EH56" s="75" t="str">
        <f>ប្រចាំឆ.ទី១!K88</f>
        <v>ខ្សោយ</v>
      </c>
      <c r="EI56" s="76" t="e">
        <f>ប្រចាំឆ.ទី២!L88</f>
        <v>#N/A</v>
      </c>
      <c r="EJ56" s="76">
        <f>ប្រចាំឆ.ទី២!M88</f>
        <v>4</v>
      </c>
      <c r="EK56" s="76">
        <f>ប្រចាំឆ.ទី២!N88</f>
        <v>4</v>
      </c>
      <c r="EL56" s="76">
        <f>ប្រចាំឆ.ទី២!O88</f>
        <v>4</v>
      </c>
      <c r="EM56" s="76">
        <f>ប្រចាំឆ.ទី២!P88</f>
        <v>12</v>
      </c>
    </row>
    <row r="57" spans="1:143" s="29" customFormat="1" ht="25.2">
      <c r="A57" s="2">
        <v>4</v>
      </c>
      <c r="B57" s="8">
        <f>'ចំ.មេ-ឧសភា'!B64</f>
        <v>7854</v>
      </c>
      <c r="C57" s="8" t="str">
        <f>'ចំ.មេ-ឧសភា'!C64</f>
        <v>កែវ មួយវិច្ឆិកា</v>
      </c>
      <c r="D57" s="8" t="str">
        <f>'ចំ.មេ-ឧសភា'!D64</f>
        <v>ស្រី</v>
      </c>
      <c r="E57" s="76">
        <f>'ចំ.មេ-ឧសភា'!H64</f>
        <v>0</v>
      </c>
      <c r="F57" s="76" t="str">
        <f>'ចំ.មេ-ឧសភា'!I64</f>
        <v>F</v>
      </c>
      <c r="G57" s="2">
        <f>'ចំ.មេ-ឧសភា'!K64</f>
        <v>1</v>
      </c>
      <c r="H57" s="2">
        <f>'ចំ.មេ-ឧសភា'!L64</f>
        <v>0</v>
      </c>
      <c r="I57" s="2">
        <f>'ចំ.មេ-ឧសភា'!M64</f>
        <v>0</v>
      </c>
      <c r="J57" s="2">
        <f>'ចំ.មេ-ឧសភា'!N64</f>
        <v>0</v>
      </c>
      <c r="K57" s="2">
        <f>'ចំ.មេ-ឧសភា'!O64</f>
        <v>0</v>
      </c>
      <c r="L57" s="2">
        <v>29</v>
      </c>
      <c r="M57" s="8">
        <f>'ចំ.មេ-ឧសភា'!B89</f>
        <v>7898</v>
      </c>
      <c r="N57" s="8" t="str">
        <f>'ចំ.មេ-ឧសភា'!C89</f>
        <v>យន បញ្ញាស័ក</v>
      </c>
      <c r="O57" s="8" t="str">
        <f>'ចំ.មេ-ឧសភា'!D89</f>
        <v>ប្រុស</v>
      </c>
      <c r="P57" s="76">
        <f>'ចំ.មេ-ឧសភា'!H89</f>
        <v>0</v>
      </c>
      <c r="Q57" s="76" t="str">
        <f>'ចំ.មេ-ឧសភា'!I89</f>
        <v>F</v>
      </c>
      <c r="R57" s="2">
        <f>'ចំ.មេ-ឧសភា'!K89</f>
        <v>1</v>
      </c>
      <c r="S57" s="2">
        <f>'ចំ.មេ-ឧសភា'!L89</f>
        <v>0</v>
      </c>
      <c r="T57" s="2">
        <f>'ចំ.មេ-ឧសភា'!M89</f>
        <v>0</v>
      </c>
      <c r="U57" s="2">
        <f>'ចំ.មេ-ឧសភា'!N89</f>
        <v>0</v>
      </c>
      <c r="V57" s="2">
        <f>'ចំ.មេ-ឧសភា'!O89</f>
        <v>0</v>
      </c>
      <c r="W57" s="37"/>
      <c r="X57" s="8">
        <v>4</v>
      </c>
      <c r="Y57" s="2">
        <f>ចំ.មិថុនា!B64</f>
        <v>7854</v>
      </c>
      <c r="Z57" s="2" t="str">
        <f>ចំ.មិថុនា!C64</f>
        <v>កែវ មួយវិច្ឆិកា</v>
      </c>
      <c r="AA57" s="2" t="str">
        <f>ចំ.មិថុនា!D64</f>
        <v>ស្រី</v>
      </c>
      <c r="AB57" s="2">
        <f>ចំ.មិថុនា!H64</f>
        <v>0</v>
      </c>
      <c r="AC57" s="2" t="str">
        <f>ចំ.មិថុនា!I64</f>
        <v>F</v>
      </c>
      <c r="AD57" s="2">
        <f>ចំ.មិថុនា!K64</f>
        <v>1</v>
      </c>
      <c r="AE57" s="2">
        <f>ចំ.មិថុនា!L64</f>
        <v>0</v>
      </c>
      <c r="AF57" s="2">
        <f>ចំ.មិថុនា!M64</f>
        <v>0</v>
      </c>
      <c r="AG57" s="2">
        <f>ចំ.មិថុនា!N64</f>
        <v>0</v>
      </c>
      <c r="AH57" s="2">
        <f>ចំ.មិថុនា!O64</f>
        <v>0</v>
      </c>
      <c r="AI57" s="8">
        <v>29</v>
      </c>
      <c r="AJ57" s="2">
        <f>ចំ.មិថុនា!B89</f>
        <v>7898</v>
      </c>
      <c r="AK57" s="2" t="str">
        <f>ចំ.មិថុនា!C89</f>
        <v>យន បញ្ញាស័ក</v>
      </c>
      <c r="AL57" s="2" t="str">
        <f>ចំ.មិថុនា!D89</f>
        <v>ប្រុស</v>
      </c>
      <c r="AM57" s="2">
        <f>ចំ.មិថុនា!H89</f>
        <v>0</v>
      </c>
      <c r="AN57" s="2" t="str">
        <f>ចំ.មិថុនា!I89</f>
        <v>F</v>
      </c>
      <c r="AO57" s="2">
        <f>ចំ.មិថុនា!K89</f>
        <v>1</v>
      </c>
      <c r="AP57" s="2">
        <f>ចំ.មិថុនា!L89</f>
        <v>0</v>
      </c>
      <c r="AQ57" s="2">
        <f>ចំ.មិថុនា!M89</f>
        <v>0</v>
      </c>
      <c r="AR57" s="2">
        <f>ចំ.មិថុនា!N89</f>
        <v>0</v>
      </c>
      <c r="AS57" s="2">
        <f>ចំ.មិថុនា!O89</f>
        <v>0</v>
      </c>
      <c r="AT57" s="38"/>
      <c r="AU57" s="2">
        <v>4</v>
      </c>
      <c r="AV57" s="2">
        <f>ចំ.កក្កដា!B64</f>
        <v>7854</v>
      </c>
      <c r="AW57" s="2" t="str">
        <f>ចំ.កក្កដា!C64</f>
        <v>កែវ មួយវិច្ឆិកា</v>
      </c>
      <c r="AX57" s="2" t="str">
        <f>ចំ.កក្កដា!D64</f>
        <v>ស្រី</v>
      </c>
      <c r="AY57" s="2">
        <f>ចំ.កក្កដា!H64</f>
        <v>56</v>
      </c>
      <c r="AZ57" s="2" t="str">
        <f>ចំ.កក្កដា!I64</f>
        <v>A</v>
      </c>
      <c r="BA57" s="2" t="e">
        <f>ចំ.កក្កដា!K64</f>
        <v>#N/A</v>
      </c>
      <c r="BB57" s="2">
        <f>ចំ.កក្កដា!L64</f>
        <v>0</v>
      </c>
      <c r="BC57" s="2">
        <f>ចំ.កក្កដា!M64</f>
        <v>0</v>
      </c>
      <c r="BD57" s="2">
        <f>ចំ.កក្កដា!N64</f>
        <v>0</v>
      </c>
      <c r="BE57" s="2">
        <f>ចំ.កក្កដា!O64</f>
        <v>0</v>
      </c>
      <c r="BF57" s="2">
        <v>29</v>
      </c>
      <c r="BG57" s="2">
        <f>ចំ.កក្កដា!B89</f>
        <v>7898</v>
      </c>
      <c r="BH57" s="2" t="str">
        <f>ចំ.កក្កដា!C89</f>
        <v>យន បញ្ញាស័ក</v>
      </c>
      <c r="BI57" s="2" t="str">
        <f>ចំ.កក្កដា!D89</f>
        <v>ប្រុស</v>
      </c>
      <c r="BJ57" s="2">
        <f>ចំ.កក្កដា!H89</f>
        <v>81</v>
      </c>
      <c r="BK57" s="2" t="str">
        <f>ចំ.កក្កដា!I89</f>
        <v>A</v>
      </c>
      <c r="BL57" s="2" t="e">
        <f>ចំ.កក្កដា!K89</f>
        <v>#N/A</v>
      </c>
      <c r="BM57" s="2">
        <f>ចំ.កក្កដា!L89</f>
        <v>0</v>
      </c>
      <c r="BN57" s="2">
        <f>ចំ.កក្កដា!M89</f>
        <v>0</v>
      </c>
      <c r="BO57" s="2">
        <f>ចំ.កក្កដា!N89</f>
        <v>0</v>
      </c>
      <c r="BP57" s="2">
        <f>ចំ.កក្កដា!O89</f>
        <v>0</v>
      </c>
      <c r="BQ57" s="38"/>
      <c r="BR57" s="2">
        <v>4</v>
      </c>
      <c r="BS57" s="2">
        <f>ចំ.សីហា!B64</f>
        <v>7842</v>
      </c>
      <c r="BT57" s="2" t="str">
        <f>ចំ.សីហា!C64</f>
        <v>កែវ មួយវិច្ឆិកា</v>
      </c>
      <c r="BU57" s="2" t="str">
        <f>ចំ.សីហា!D64</f>
        <v>ស្រី</v>
      </c>
      <c r="BV57" s="2">
        <f>ចំ.សីហា!H64</f>
        <v>56</v>
      </c>
      <c r="BW57" s="2" t="str">
        <f>ចំ.សីហា!I64</f>
        <v>A</v>
      </c>
      <c r="BX57" s="2" t="e">
        <f>ចំ.សីហា!K64</f>
        <v>#N/A</v>
      </c>
      <c r="BY57" s="2">
        <f>ចំ.សីហា!L64</f>
        <v>2</v>
      </c>
      <c r="BZ57" s="2">
        <f>ចំ.សីហា!M64</f>
        <v>2</v>
      </c>
      <c r="CA57" s="2">
        <f>ចំ.សីហា!N64</f>
        <v>2</v>
      </c>
      <c r="CB57" s="2">
        <f>ចំ.សីហា!O64</f>
        <v>6</v>
      </c>
      <c r="CC57" s="2">
        <v>29</v>
      </c>
      <c r="CD57" s="2">
        <f>ចំ.សីហា!B89</f>
        <v>7889</v>
      </c>
      <c r="CE57" s="2" t="str">
        <f>ចំ.សីហា!C89</f>
        <v>យន បញ្ញាស័ក</v>
      </c>
      <c r="CF57" s="2" t="str">
        <f>ចំ.សីហា!D89</f>
        <v>ប្រុស</v>
      </c>
      <c r="CG57" s="2">
        <f>ចំ.សីហា!H89</f>
        <v>81</v>
      </c>
      <c r="CH57" s="2" t="str">
        <f>ចំ.សីហា!I89</f>
        <v>A</v>
      </c>
      <c r="CI57" s="2" t="e">
        <f>ចំ.សីហា!K89</f>
        <v>#N/A</v>
      </c>
      <c r="CJ57" s="2">
        <f>ចំ.សីហា!L89</f>
        <v>2</v>
      </c>
      <c r="CK57" s="2">
        <f>ចំ.សីហា!M89</f>
        <v>2</v>
      </c>
      <c r="CL57" s="2">
        <f>ចំ.សីហា!N89</f>
        <v>2</v>
      </c>
      <c r="CM57" s="2">
        <f>ចំ.សីហា!O89</f>
        <v>6</v>
      </c>
      <c r="CN57" s="38"/>
      <c r="CO57" s="2">
        <v>4</v>
      </c>
      <c r="CP57" s="2">
        <f>'ប្រឡង.ឆ.ទី២'!B64</f>
        <v>7854</v>
      </c>
      <c r="CQ57" s="2" t="str">
        <f>'ប្រឡង.ឆ.ទី២'!C64</f>
        <v>កែវ មួយវិច្ឆិកា</v>
      </c>
      <c r="CR57" s="2" t="str">
        <f>'ប្រឡង.ឆ.ទី២'!D64</f>
        <v>ស្រី</v>
      </c>
      <c r="CS57" s="2">
        <f>'ប្រឡង.ឆ.ទី២'!H64</f>
        <v>56</v>
      </c>
      <c r="CT57" s="2" t="str">
        <f>'ប្រឡង.ឆ.ទី២'!I64</f>
        <v>A</v>
      </c>
      <c r="CU57" s="2" t="e">
        <f>'ប្រឡង.ឆ.ទី២'!K64</f>
        <v>#N/A</v>
      </c>
      <c r="CV57" s="2">
        <f>'ប្រឡង.ឆ.ទី២'!L64</f>
        <v>2</v>
      </c>
      <c r="CW57" s="2">
        <f>'ប្រឡង.ឆ.ទី២'!M64</f>
        <v>2</v>
      </c>
      <c r="CX57" s="2">
        <f>'ប្រឡង.ឆ.ទី២'!N64</f>
        <v>2</v>
      </c>
      <c r="CY57" s="2">
        <f>'ប្រឡង.ឆ.ទី២'!O64</f>
        <v>6</v>
      </c>
      <c r="CZ57" s="2">
        <v>29</v>
      </c>
      <c r="DA57" s="2">
        <f>'ប្រឡង.ឆ.ទី២'!B89</f>
        <v>7898</v>
      </c>
      <c r="DB57" s="2" t="str">
        <f>'ប្រឡង.ឆ.ទី២'!C89</f>
        <v>យន បញ្ញាស័ក</v>
      </c>
      <c r="DC57" s="2" t="str">
        <f>'ប្រឡង.ឆ.ទី២'!D89</f>
        <v>ប្រុស</v>
      </c>
      <c r="DD57" s="2">
        <f>'ប្រឡង.ឆ.ទី២'!H89</f>
        <v>81</v>
      </c>
      <c r="DE57" s="2" t="str">
        <f>'ប្រឡង.ឆ.ទី២'!I89</f>
        <v>A</v>
      </c>
      <c r="DF57" s="2" t="e">
        <f>'ប្រឡង.ឆ.ទី២'!K89</f>
        <v>#N/A</v>
      </c>
      <c r="DG57" s="2">
        <f>'ប្រឡង.ឆ.ទី២'!L89</f>
        <v>2</v>
      </c>
      <c r="DH57" s="2">
        <f>'ប្រឡង.ឆ.ទី២'!M89</f>
        <v>2</v>
      </c>
      <c r="DI57" s="2">
        <f>'ប្រឡង.ឆ.ទី២'!N89</f>
        <v>2</v>
      </c>
      <c r="DJ57" s="2">
        <f>'ប្រឡង.ឆ.ទី២'!O89</f>
        <v>6</v>
      </c>
      <c r="DK57" s="38"/>
      <c r="DL57" s="2">
        <v>4</v>
      </c>
      <c r="DM57" s="2">
        <f>ប្រចាំឆ.ទី២!B64</f>
        <v>7854</v>
      </c>
      <c r="DN57" s="2" t="str">
        <f>ប្រចាំឆ.ទី២!C64</f>
        <v>កែវ មួយវិច្ឆិកា</v>
      </c>
      <c r="DO57" s="2" t="str">
        <f>ប្រចាំឆ.ទី២!D64</f>
        <v>ស្រី</v>
      </c>
      <c r="DP57" s="75">
        <f>ប្រចាំឆ.ទី២!G64</f>
        <v>28</v>
      </c>
      <c r="DQ57" s="75">
        <f>ប្រចាំឆ.ទី២!H64</f>
        <v>56</v>
      </c>
      <c r="DR57" s="75">
        <f>ប្រចាំឆ.ទី២!I64</f>
        <v>42</v>
      </c>
      <c r="DS57" s="75" t="str">
        <f>ប្រចាំឆ.ទី២!J64</f>
        <v>B</v>
      </c>
      <c r="DT57" s="75" t="str">
        <f>ប្រចាំឆ.ទី១!K64</f>
        <v>ខ្សោយ</v>
      </c>
      <c r="DU57" s="76" t="e">
        <f>ប្រចាំឆ.ទី២!L64</f>
        <v>#N/A</v>
      </c>
      <c r="DV57" s="76">
        <f>ប្រចាំឆ.ទី២!M64</f>
        <v>4</v>
      </c>
      <c r="DW57" s="76">
        <f>ប្រចាំឆ.ទី២!N64</f>
        <v>4</v>
      </c>
      <c r="DX57" s="76">
        <f>ប្រចាំឆ.ទី២!O64</f>
        <v>4</v>
      </c>
      <c r="DY57" s="76">
        <f>ប្រចាំឆ.ទី២!P64</f>
        <v>12</v>
      </c>
      <c r="DZ57" s="2">
        <v>29</v>
      </c>
      <c r="EA57" s="2">
        <f>ប្រចាំឆ.ទី២!B89</f>
        <v>7898</v>
      </c>
      <c r="EB57" s="2" t="str">
        <f>ប្រចាំឆ.ទី២!C89</f>
        <v>យន បញ្ញាស័ក</v>
      </c>
      <c r="EC57" s="2" t="str">
        <f>ប្រចាំឆ.ទី២!D89</f>
        <v>ប្រុស</v>
      </c>
      <c r="ED57" s="75">
        <f>ប្រចាំឆ.ទី២!G89</f>
        <v>40.5</v>
      </c>
      <c r="EE57" s="75">
        <f>ប្រចាំឆ.ទី២!H89</f>
        <v>81</v>
      </c>
      <c r="EF57" s="75">
        <f>ប្រចាំឆ.ទី២!I89</f>
        <v>60.75</v>
      </c>
      <c r="EG57" s="75" t="str">
        <f>ប្រចាំឆ.ទី២!J89</f>
        <v>A</v>
      </c>
      <c r="EH57" s="75" t="str">
        <f>ប្រចាំឆ.ទី១!K89</f>
        <v>ខ្សោយ</v>
      </c>
      <c r="EI57" s="76" t="e">
        <f>ប្រចាំឆ.ទី២!L89</f>
        <v>#N/A</v>
      </c>
      <c r="EJ57" s="76">
        <f>ប្រចាំឆ.ទី២!M89</f>
        <v>4</v>
      </c>
      <c r="EK57" s="76">
        <f>ប្រចាំឆ.ទី២!N89</f>
        <v>4</v>
      </c>
      <c r="EL57" s="76">
        <f>ប្រចាំឆ.ទី២!O89</f>
        <v>4</v>
      </c>
      <c r="EM57" s="76">
        <f>ប្រចាំឆ.ទី២!P89</f>
        <v>12</v>
      </c>
    </row>
    <row r="58" spans="1:143" s="29" customFormat="1" ht="25.2">
      <c r="A58" s="2">
        <v>5</v>
      </c>
      <c r="B58" s="8">
        <f>'ចំ.មេ-ឧសភា'!B65</f>
        <v>7857</v>
      </c>
      <c r="C58" s="8" t="str">
        <f>'ចំ.មេ-ឧសភា'!C65</f>
        <v>គង់ ឡៃហ៊ាង</v>
      </c>
      <c r="D58" s="8" t="str">
        <f>'ចំ.មេ-ឧសភា'!D65</f>
        <v>ស្រី</v>
      </c>
      <c r="E58" s="76">
        <f>'ចំ.មេ-ឧសភា'!H65</f>
        <v>0</v>
      </c>
      <c r="F58" s="76" t="str">
        <f>'ចំ.មេ-ឧសភា'!I65</f>
        <v>F</v>
      </c>
      <c r="G58" s="2">
        <f>'ចំ.មេ-ឧសភា'!K65</f>
        <v>1</v>
      </c>
      <c r="H58" s="2">
        <f>'ចំ.មេ-ឧសភា'!L65</f>
        <v>0</v>
      </c>
      <c r="I58" s="2">
        <f>'ចំ.មេ-ឧសភា'!M65</f>
        <v>0</v>
      </c>
      <c r="J58" s="2">
        <f>'ចំ.មេ-ឧសភា'!N65</f>
        <v>0</v>
      </c>
      <c r="K58" s="2">
        <f>'ចំ.មេ-ឧសភា'!O65</f>
        <v>0</v>
      </c>
      <c r="L58" s="2">
        <v>30</v>
      </c>
      <c r="M58" s="8">
        <f>'ចំ.មេ-ឧសភា'!B90</f>
        <v>7488</v>
      </c>
      <c r="N58" s="8" t="str">
        <f>'ចំ.មេ-ឧសភា'!C90</f>
        <v>រតនា ធីតា</v>
      </c>
      <c r="O58" s="8" t="str">
        <f>'ចំ.មេ-ឧសភា'!D90</f>
        <v>ស្រី</v>
      </c>
      <c r="P58" s="76">
        <f>'ចំ.មេ-ឧសភា'!H90</f>
        <v>0</v>
      </c>
      <c r="Q58" s="76" t="str">
        <f>'ចំ.មេ-ឧសភា'!I90</f>
        <v>F</v>
      </c>
      <c r="R58" s="2">
        <f>'ចំ.មេ-ឧសភា'!K90</f>
        <v>1</v>
      </c>
      <c r="S58" s="2">
        <f>'ចំ.មេ-ឧសភា'!L90</f>
        <v>0</v>
      </c>
      <c r="T58" s="2">
        <f>'ចំ.មេ-ឧសភា'!M90</f>
        <v>0</v>
      </c>
      <c r="U58" s="2">
        <f>'ចំ.មេ-ឧសភា'!N90</f>
        <v>0</v>
      </c>
      <c r="V58" s="2">
        <f>'ចំ.មេ-ឧសភា'!O90</f>
        <v>0</v>
      </c>
      <c r="W58" s="37"/>
      <c r="X58" s="8">
        <v>5</v>
      </c>
      <c r="Y58" s="2">
        <f>ចំ.មិថុនា!B65</f>
        <v>7857</v>
      </c>
      <c r="Z58" s="2" t="str">
        <f>ចំ.មិថុនា!C65</f>
        <v>គង់ ឡៃហ៊ាង</v>
      </c>
      <c r="AA58" s="2" t="str">
        <f>ចំ.មិថុនា!D65</f>
        <v>ស្រី</v>
      </c>
      <c r="AB58" s="2">
        <f>ចំ.មិថុនា!H65</f>
        <v>0</v>
      </c>
      <c r="AC58" s="2" t="str">
        <f>ចំ.មិថុនា!I65</f>
        <v>F</v>
      </c>
      <c r="AD58" s="2">
        <f>ចំ.មិថុនា!K65</f>
        <v>1</v>
      </c>
      <c r="AE58" s="2">
        <f>ចំ.មិថុនា!L65</f>
        <v>0</v>
      </c>
      <c r="AF58" s="2">
        <f>ចំ.មិថុនា!M65</f>
        <v>0</v>
      </c>
      <c r="AG58" s="2">
        <f>ចំ.មិថុនា!N65</f>
        <v>0</v>
      </c>
      <c r="AH58" s="2">
        <f>ចំ.មិថុនា!O65</f>
        <v>0</v>
      </c>
      <c r="AI58" s="8">
        <v>30</v>
      </c>
      <c r="AJ58" s="2">
        <f>ចំ.មិថុនា!B90</f>
        <v>7488</v>
      </c>
      <c r="AK58" s="2" t="str">
        <f>ចំ.មិថុនា!C90</f>
        <v>រតនា ធីតា</v>
      </c>
      <c r="AL58" s="2" t="str">
        <f>ចំ.មិថុនា!D90</f>
        <v>ស្រី</v>
      </c>
      <c r="AM58" s="2">
        <f>ចំ.មិថុនា!H90</f>
        <v>0</v>
      </c>
      <c r="AN58" s="2" t="str">
        <f>ចំ.មិថុនា!I90</f>
        <v>F</v>
      </c>
      <c r="AO58" s="2">
        <f>ចំ.មិថុនា!K90</f>
        <v>1</v>
      </c>
      <c r="AP58" s="2">
        <f>ចំ.មិថុនា!L90</f>
        <v>0</v>
      </c>
      <c r="AQ58" s="2">
        <f>ចំ.មិថុនា!M90</f>
        <v>0</v>
      </c>
      <c r="AR58" s="2">
        <f>ចំ.មិថុនា!N90</f>
        <v>0</v>
      </c>
      <c r="AS58" s="2">
        <f>ចំ.មិថុនា!O90</f>
        <v>0</v>
      </c>
      <c r="AT58" s="38"/>
      <c r="AU58" s="2">
        <v>5</v>
      </c>
      <c r="AV58" s="2">
        <f>ចំ.កក្កដា!B65</f>
        <v>7857</v>
      </c>
      <c r="AW58" s="2" t="str">
        <f>ចំ.កក្កដា!C65</f>
        <v>គង់ ឡៃហ៊ាង</v>
      </c>
      <c r="AX58" s="2" t="str">
        <f>ចំ.កក្កដា!D65</f>
        <v>ស្រី</v>
      </c>
      <c r="AY58" s="2">
        <f>ចំ.កក្កដា!H65</f>
        <v>57</v>
      </c>
      <c r="AZ58" s="2" t="str">
        <f>ចំ.កក្កដា!I65</f>
        <v>A</v>
      </c>
      <c r="BA58" s="2" t="e">
        <f>ចំ.កក្កដា!K65</f>
        <v>#N/A</v>
      </c>
      <c r="BB58" s="2">
        <f>ចំ.កក្កដា!L65</f>
        <v>0</v>
      </c>
      <c r="BC58" s="2">
        <f>ចំ.កក្កដា!M65</f>
        <v>0</v>
      </c>
      <c r="BD58" s="2">
        <f>ចំ.កក្កដា!N65</f>
        <v>0</v>
      </c>
      <c r="BE58" s="2">
        <f>ចំ.កក្កដា!O65</f>
        <v>0</v>
      </c>
      <c r="BF58" s="2">
        <v>30</v>
      </c>
      <c r="BG58" s="2">
        <f>ចំ.កក្កដា!B90</f>
        <v>7488</v>
      </c>
      <c r="BH58" s="2" t="str">
        <f>ចំ.កក្កដា!C90</f>
        <v>រតនា ធីតា</v>
      </c>
      <c r="BI58" s="2" t="str">
        <f>ចំ.កក្កដា!D90</f>
        <v>ស្រី</v>
      </c>
      <c r="BJ58" s="2">
        <f>ចំ.កក្កដា!H90</f>
        <v>82</v>
      </c>
      <c r="BK58" s="2" t="str">
        <f>ចំ.កក្កដា!I90</f>
        <v>A</v>
      </c>
      <c r="BL58" s="2" t="e">
        <f>ចំ.កក្កដា!K90</f>
        <v>#N/A</v>
      </c>
      <c r="BM58" s="2">
        <f>ចំ.កក្កដា!L90</f>
        <v>0</v>
      </c>
      <c r="BN58" s="2">
        <f>ចំ.កក្កដា!M90</f>
        <v>0</v>
      </c>
      <c r="BO58" s="2">
        <f>ចំ.កក្កដា!N90</f>
        <v>0</v>
      </c>
      <c r="BP58" s="2">
        <f>ចំ.កក្កដា!O90</f>
        <v>0</v>
      </c>
      <c r="BQ58" s="38"/>
      <c r="BR58" s="2">
        <v>5</v>
      </c>
      <c r="BS58" s="2">
        <f>ចំ.សីហា!B65</f>
        <v>7442</v>
      </c>
      <c r="BT58" s="2" t="str">
        <f>ចំ.សីហា!C65</f>
        <v>គង់ ឡៃហ៊ាង</v>
      </c>
      <c r="BU58" s="2" t="str">
        <f>ចំ.សីហា!D65</f>
        <v>ស្រី</v>
      </c>
      <c r="BV58" s="2">
        <f>ចំ.សីហា!H65</f>
        <v>57</v>
      </c>
      <c r="BW58" s="2" t="str">
        <f>ចំ.សីហា!I65</f>
        <v>A</v>
      </c>
      <c r="BX58" s="2" t="e">
        <f>ចំ.សីហា!K65</f>
        <v>#N/A</v>
      </c>
      <c r="BY58" s="2">
        <f>ចំ.សីហា!L65</f>
        <v>2</v>
      </c>
      <c r="BZ58" s="2">
        <f>ចំ.សីហា!M65</f>
        <v>2</v>
      </c>
      <c r="CA58" s="2">
        <f>ចំ.សីហា!N65</f>
        <v>2</v>
      </c>
      <c r="CB58" s="2">
        <f>ចំ.សីហា!O65</f>
        <v>6</v>
      </c>
      <c r="CC58" s="2">
        <v>30</v>
      </c>
      <c r="CD58" s="2">
        <f>ចំ.សីហា!B90</f>
        <v>7482</v>
      </c>
      <c r="CE58" s="2" t="str">
        <f>ចំ.សីហា!C90</f>
        <v>រតនា ធីតា</v>
      </c>
      <c r="CF58" s="2" t="str">
        <f>ចំ.សីហា!D90</f>
        <v>ស្រី</v>
      </c>
      <c r="CG58" s="2">
        <f>ចំ.សីហា!H90</f>
        <v>82</v>
      </c>
      <c r="CH58" s="2" t="str">
        <f>ចំ.សីហា!I90</f>
        <v>A</v>
      </c>
      <c r="CI58" s="2" t="e">
        <f>ចំ.សីហា!K90</f>
        <v>#N/A</v>
      </c>
      <c r="CJ58" s="2">
        <f>ចំ.សីហា!L90</f>
        <v>2</v>
      </c>
      <c r="CK58" s="2">
        <f>ចំ.សីហា!M90</f>
        <v>2</v>
      </c>
      <c r="CL58" s="2">
        <f>ចំ.សីហា!N90</f>
        <v>2</v>
      </c>
      <c r="CM58" s="2">
        <f>ចំ.សីហា!O90</f>
        <v>6</v>
      </c>
      <c r="CN58" s="38"/>
      <c r="CO58" s="2">
        <v>5</v>
      </c>
      <c r="CP58" s="2">
        <f>'ប្រឡង.ឆ.ទី២'!B65</f>
        <v>7857</v>
      </c>
      <c r="CQ58" s="2" t="str">
        <f>'ប្រឡង.ឆ.ទី២'!C65</f>
        <v>គង់ ឡៃហ៊ាង</v>
      </c>
      <c r="CR58" s="2" t="str">
        <f>'ប្រឡង.ឆ.ទី២'!D65</f>
        <v>ស្រី</v>
      </c>
      <c r="CS58" s="2">
        <f>'ប្រឡង.ឆ.ទី២'!H65</f>
        <v>57</v>
      </c>
      <c r="CT58" s="2" t="str">
        <f>'ប្រឡង.ឆ.ទី២'!I65</f>
        <v>A</v>
      </c>
      <c r="CU58" s="2" t="e">
        <f>'ប្រឡង.ឆ.ទី២'!K65</f>
        <v>#N/A</v>
      </c>
      <c r="CV58" s="2">
        <f>'ប្រឡង.ឆ.ទី២'!L65</f>
        <v>2</v>
      </c>
      <c r="CW58" s="2">
        <f>'ប្រឡង.ឆ.ទី២'!M65</f>
        <v>2</v>
      </c>
      <c r="CX58" s="2">
        <f>'ប្រឡង.ឆ.ទី២'!N65</f>
        <v>2</v>
      </c>
      <c r="CY58" s="2">
        <f>'ប្រឡង.ឆ.ទី២'!O65</f>
        <v>6</v>
      </c>
      <c r="CZ58" s="2">
        <v>30</v>
      </c>
      <c r="DA58" s="2">
        <f>'ប្រឡង.ឆ.ទី២'!B90</f>
        <v>7488</v>
      </c>
      <c r="DB58" s="2" t="str">
        <f>'ប្រឡង.ឆ.ទី២'!C90</f>
        <v>រតនា ធីតា</v>
      </c>
      <c r="DC58" s="2" t="str">
        <f>'ប្រឡង.ឆ.ទី២'!D90</f>
        <v>ស្រី</v>
      </c>
      <c r="DD58" s="2">
        <f>'ប្រឡង.ឆ.ទី២'!H90</f>
        <v>82</v>
      </c>
      <c r="DE58" s="2" t="str">
        <f>'ប្រឡង.ឆ.ទី២'!I90</f>
        <v>A</v>
      </c>
      <c r="DF58" s="2" t="e">
        <f>'ប្រឡង.ឆ.ទី២'!K90</f>
        <v>#N/A</v>
      </c>
      <c r="DG58" s="2">
        <f>'ប្រឡង.ឆ.ទី២'!L90</f>
        <v>2</v>
      </c>
      <c r="DH58" s="2">
        <f>'ប្រឡង.ឆ.ទី២'!M90</f>
        <v>2</v>
      </c>
      <c r="DI58" s="2">
        <f>'ប្រឡង.ឆ.ទី២'!N90</f>
        <v>2</v>
      </c>
      <c r="DJ58" s="2">
        <f>'ប្រឡង.ឆ.ទី២'!O90</f>
        <v>6</v>
      </c>
      <c r="DK58" s="38"/>
      <c r="DL58" s="2">
        <v>5</v>
      </c>
      <c r="DM58" s="2">
        <f>ប្រចាំឆ.ទី២!B65</f>
        <v>7857</v>
      </c>
      <c r="DN58" s="2" t="str">
        <f>ប្រចាំឆ.ទី២!C65</f>
        <v>គង់ ឡៃហ៊ាង</v>
      </c>
      <c r="DO58" s="2" t="str">
        <f>ប្រចាំឆ.ទី២!D65</f>
        <v>ស្រី</v>
      </c>
      <c r="DP58" s="75">
        <f>ប្រចាំឆ.ទី២!G65</f>
        <v>28.5</v>
      </c>
      <c r="DQ58" s="75">
        <f>ប្រចាំឆ.ទី២!H65</f>
        <v>57</v>
      </c>
      <c r="DR58" s="75">
        <f>ប្រចាំឆ.ទី២!I65</f>
        <v>42.75</v>
      </c>
      <c r="DS58" s="75" t="str">
        <f>ប្រចាំឆ.ទី២!J65</f>
        <v>B</v>
      </c>
      <c r="DT58" s="75" t="str">
        <f>ប្រចាំឆ.ទី១!K65</f>
        <v>ខ្សោយ</v>
      </c>
      <c r="DU58" s="76" t="e">
        <f>ប្រចាំឆ.ទី២!L65</f>
        <v>#N/A</v>
      </c>
      <c r="DV58" s="76">
        <f>ប្រចាំឆ.ទី២!M65</f>
        <v>4</v>
      </c>
      <c r="DW58" s="76">
        <f>ប្រចាំឆ.ទី២!N65</f>
        <v>4</v>
      </c>
      <c r="DX58" s="76">
        <f>ប្រចាំឆ.ទី២!O65</f>
        <v>4</v>
      </c>
      <c r="DY58" s="76">
        <f>ប្រចាំឆ.ទី២!P65</f>
        <v>12</v>
      </c>
      <c r="DZ58" s="2">
        <v>30</v>
      </c>
      <c r="EA58" s="2">
        <f>ប្រចាំឆ.ទី២!B90</f>
        <v>7488</v>
      </c>
      <c r="EB58" s="2" t="str">
        <f>ប្រចាំឆ.ទី២!C90</f>
        <v>រតនា ធីតា</v>
      </c>
      <c r="EC58" s="2" t="str">
        <f>ប្រចាំឆ.ទី២!D90</f>
        <v>ស្រី</v>
      </c>
      <c r="ED58" s="75">
        <f>ប្រចាំឆ.ទី២!G90</f>
        <v>41</v>
      </c>
      <c r="EE58" s="75">
        <f>ប្រចាំឆ.ទី២!H90</f>
        <v>82</v>
      </c>
      <c r="EF58" s="75">
        <f>ប្រចាំឆ.ទី២!I90</f>
        <v>61.5</v>
      </c>
      <c r="EG58" s="75" t="str">
        <f>ប្រចាំឆ.ទី២!J90</f>
        <v>A</v>
      </c>
      <c r="EH58" s="75" t="str">
        <f>ប្រចាំឆ.ទី១!K90</f>
        <v>ខ្សោយ</v>
      </c>
      <c r="EI58" s="76" t="e">
        <f>ប្រចាំឆ.ទី២!L90</f>
        <v>#N/A</v>
      </c>
      <c r="EJ58" s="76">
        <f>ប្រចាំឆ.ទី២!M90</f>
        <v>4</v>
      </c>
      <c r="EK58" s="76">
        <f>ប្រចាំឆ.ទី២!N90</f>
        <v>4</v>
      </c>
      <c r="EL58" s="76">
        <f>ប្រចាំឆ.ទី២!O90</f>
        <v>4</v>
      </c>
      <c r="EM58" s="76">
        <f>ប្រចាំឆ.ទី២!P90</f>
        <v>12</v>
      </c>
    </row>
    <row r="59" spans="1:143" s="29" customFormat="1" ht="25.2">
      <c r="A59" s="2">
        <v>6</v>
      </c>
      <c r="B59" s="8">
        <f>'ចំ.មេ-ឧសភា'!B66</f>
        <v>7453</v>
      </c>
      <c r="C59" s="8" t="str">
        <f>'ចំ.មេ-ឧសភា'!C66</f>
        <v>គឹមស៊ី វិច្ឆិកា</v>
      </c>
      <c r="D59" s="8" t="str">
        <f>'ចំ.មេ-ឧសភា'!D66</f>
        <v>ប្រុស</v>
      </c>
      <c r="E59" s="76">
        <f>'ចំ.មេ-ឧសភា'!H66</f>
        <v>0</v>
      </c>
      <c r="F59" s="76" t="str">
        <f>'ចំ.មេ-ឧសភា'!I66</f>
        <v>F</v>
      </c>
      <c r="G59" s="2">
        <f>'ចំ.មេ-ឧសភា'!K66</f>
        <v>1</v>
      </c>
      <c r="H59" s="2">
        <f>'ចំ.មេ-ឧសភា'!L66</f>
        <v>0</v>
      </c>
      <c r="I59" s="2">
        <f>'ចំ.មេ-ឧសភា'!M66</f>
        <v>0</v>
      </c>
      <c r="J59" s="2">
        <f>'ចំ.មេ-ឧសភា'!N66</f>
        <v>0</v>
      </c>
      <c r="K59" s="2">
        <f>'ចំ.មេ-ឧសភា'!O66</f>
        <v>0</v>
      </c>
      <c r="L59" s="2">
        <v>31</v>
      </c>
      <c r="M59" s="8">
        <f>'ចំ.មេ-ឧសភា'!B91</f>
        <v>7902</v>
      </c>
      <c r="N59" s="8" t="str">
        <f>'ចំ.មេ-ឧសភា'!C91</f>
        <v>រ៉ា បញ្ញា</v>
      </c>
      <c r="O59" s="8" t="str">
        <f>'ចំ.មេ-ឧសភា'!D91</f>
        <v>ប្រុស</v>
      </c>
      <c r="P59" s="76">
        <f>'ចំ.មេ-ឧសភា'!H91</f>
        <v>0</v>
      </c>
      <c r="Q59" s="76" t="str">
        <f>'ចំ.មេ-ឧសភា'!I91</f>
        <v>F</v>
      </c>
      <c r="R59" s="2">
        <f>'ចំ.មេ-ឧសភា'!K91</f>
        <v>1</v>
      </c>
      <c r="S59" s="2">
        <f>'ចំ.មេ-ឧសភា'!L91</f>
        <v>0</v>
      </c>
      <c r="T59" s="2">
        <f>'ចំ.មេ-ឧសភា'!M91</f>
        <v>0</v>
      </c>
      <c r="U59" s="2">
        <f>'ចំ.មេ-ឧសភា'!N91</f>
        <v>0</v>
      </c>
      <c r="V59" s="2">
        <f>'ចំ.មេ-ឧសភា'!O91</f>
        <v>0</v>
      </c>
      <c r="W59" s="37"/>
      <c r="X59" s="8">
        <v>6</v>
      </c>
      <c r="Y59" s="2">
        <f>ចំ.មិថុនា!B66</f>
        <v>7453</v>
      </c>
      <c r="Z59" s="2" t="str">
        <f>ចំ.មិថុនា!C66</f>
        <v>គឹមស៊ី វិច្ឆិកា</v>
      </c>
      <c r="AA59" s="2" t="str">
        <f>ចំ.មិថុនា!D66</f>
        <v>ប្រុស</v>
      </c>
      <c r="AB59" s="2">
        <f>ចំ.មិថុនា!H66</f>
        <v>0</v>
      </c>
      <c r="AC59" s="2" t="str">
        <f>ចំ.មិថុនា!I66</f>
        <v>F</v>
      </c>
      <c r="AD59" s="2">
        <f>ចំ.មិថុនា!K66</f>
        <v>1</v>
      </c>
      <c r="AE59" s="2">
        <f>ចំ.មិថុនា!L66</f>
        <v>0</v>
      </c>
      <c r="AF59" s="2">
        <f>ចំ.មិថុនា!M66</f>
        <v>0</v>
      </c>
      <c r="AG59" s="2">
        <f>ចំ.មិថុនា!N66</f>
        <v>0</v>
      </c>
      <c r="AH59" s="2">
        <f>ចំ.មិថុនា!O66</f>
        <v>0</v>
      </c>
      <c r="AI59" s="8">
        <v>31</v>
      </c>
      <c r="AJ59" s="2">
        <f>ចំ.មិថុនា!B91</f>
        <v>7902</v>
      </c>
      <c r="AK59" s="2" t="str">
        <f>ចំ.មិថុនា!C91</f>
        <v>រ៉ា បញ្ញា</v>
      </c>
      <c r="AL59" s="2" t="str">
        <f>ចំ.មិថុនា!D91</f>
        <v>ប្រុស</v>
      </c>
      <c r="AM59" s="2">
        <f>ចំ.មិថុនា!H91</f>
        <v>0</v>
      </c>
      <c r="AN59" s="2" t="str">
        <f>ចំ.មិថុនា!I91</f>
        <v>F</v>
      </c>
      <c r="AO59" s="2">
        <f>ចំ.មិថុនា!K91</f>
        <v>1</v>
      </c>
      <c r="AP59" s="2">
        <f>ចំ.មិថុនា!L91</f>
        <v>0</v>
      </c>
      <c r="AQ59" s="2">
        <f>ចំ.មិថុនា!M91</f>
        <v>0</v>
      </c>
      <c r="AR59" s="2">
        <f>ចំ.មិថុនា!N91</f>
        <v>0</v>
      </c>
      <c r="AS59" s="2">
        <f>ចំ.មិថុនា!O91</f>
        <v>0</v>
      </c>
      <c r="AT59" s="38"/>
      <c r="AU59" s="2">
        <v>6</v>
      </c>
      <c r="AV59" s="2">
        <f>ចំ.កក្កដា!B66</f>
        <v>7453</v>
      </c>
      <c r="AW59" s="2" t="str">
        <f>ចំ.កក្កដា!C66</f>
        <v>គឹមស៊ី វិច្ឆិកា</v>
      </c>
      <c r="AX59" s="2" t="str">
        <f>ចំ.កក្កដា!D66</f>
        <v>ប្រុស</v>
      </c>
      <c r="AY59" s="2">
        <f>ចំ.កក្កដា!H66</f>
        <v>58</v>
      </c>
      <c r="AZ59" s="2" t="str">
        <f>ចំ.កក្កដា!I66</f>
        <v>A</v>
      </c>
      <c r="BA59" s="2" t="e">
        <f>ចំ.កក្កដា!K66</f>
        <v>#N/A</v>
      </c>
      <c r="BB59" s="2">
        <f>ចំ.កក្កដា!L66</f>
        <v>0</v>
      </c>
      <c r="BC59" s="2">
        <f>ចំ.កក្កដា!M66</f>
        <v>0</v>
      </c>
      <c r="BD59" s="2">
        <f>ចំ.កក្កដា!N66</f>
        <v>0</v>
      </c>
      <c r="BE59" s="2">
        <f>ចំ.កក្កដា!O66</f>
        <v>0</v>
      </c>
      <c r="BF59" s="2">
        <v>31</v>
      </c>
      <c r="BG59" s="2">
        <f>ចំ.កក្កដា!B91</f>
        <v>7902</v>
      </c>
      <c r="BH59" s="2" t="str">
        <f>ចំ.កក្កដា!C91</f>
        <v>រ៉ា បញ្ញា</v>
      </c>
      <c r="BI59" s="2" t="str">
        <f>ចំ.កក្កដា!D91</f>
        <v>ប្រុស</v>
      </c>
      <c r="BJ59" s="2">
        <f>ចំ.កក្កដា!H91</f>
        <v>83</v>
      </c>
      <c r="BK59" s="2" t="str">
        <f>ចំ.កក្កដា!I91</f>
        <v>A</v>
      </c>
      <c r="BL59" s="2" t="e">
        <f>ចំ.កក្កដា!K91</f>
        <v>#N/A</v>
      </c>
      <c r="BM59" s="2">
        <f>ចំ.កក្កដា!L91</f>
        <v>0</v>
      </c>
      <c r="BN59" s="2">
        <f>ចំ.កក្កដា!M91</f>
        <v>0</v>
      </c>
      <c r="BO59" s="2">
        <f>ចំ.កក្កដា!N91</f>
        <v>0</v>
      </c>
      <c r="BP59" s="2">
        <f>ចំ.កក្កដា!O91</f>
        <v>0</v>
      </c>
      <c r="BQ59" s="38"/>
      <c r="BR59" s="2">
        <v>6</v>
      </c>
      <c r="BS59" s="2">
        <f>ចំ.សីហា!B66</f>
        <v>7845</v>
      </c>
      <c r="BT59" s="2" t="str">
        <f>ចំ.សីហា!C66</f>
        <v>គឹមស៊ី វិច្ឆិកា</v>
      </c>
      <c r="BU59" s="2" t="str">
        <f>ចំ.សីហា!D66</f>
        <v>ប្រុស</v>
      </c>
      <c r="BV59" s="2">
        <f>ចំ.សីហា!H66</f>
        <v>58</v>
      </c>
      <c r="BW59" s="2" t="str">
        <f>ចំ.សីហា!I66</f>
        <v>A</v>
      </c>
      <c r="BX59" s="2" t="e">
        <f>ចំ.សីហា!K66</f>
        <v>#N/A</v>
      </c>
      <c r="BY59" s="2">
        <f>ចំ.សីហា!L66</f>
        <v>2</v>
      </c>
      <c r="BZ59" s="2">
        <f>ចំ.សីហា!M66</f>
        <v>2</v>
      </c>
      <c r="CA59" s="2">
        <f>ចំ.សីហា!N66</f>
        <v>2</v>
      </c>
      <c r="CB59" s="2">
        <f>ចំ.សីហា!O66</f>
        <v>6</v>
      </c>
      <c r="CC59" s="2">
        <v>31</v>
      </c>
      <c r="CD59" s="2">
        <f>ចំ.សីហា!B91</f>
        <v>7895</v>
      </c>
      <c r="CE59" s="2" t="str">
        <f>ចំ.សីហា!C91</f>
        <v>រ៉ា បញ្ញា</v>
      </c>
      <c r="CF59" s="2" t="str">
        <f>ចំ.សីហា!D91</f>
        <v>ប្រុស</v>
      </c>
      <c r="CG59" s="2">
        <f>ចំ.សីហា!H91</f>
        <v>83</v>
      </c>
      <c r="CH59" s="2" t="str">
        <f>ចំ.សីហា!I91</f>
        <v>A</v>
      </c>
      <c r="CI59" s="2" t="e">
        <f>ចំ.សីហា!K91</f>
        <v>#N/A</v>
      </c>
      <c r="CJ59" s="2">
        <f>ចំ.សីហា!L91</f>
        <v>2</v>
      </c>
      <c r="CK59" s="2">
        <f>ចំ.សីហា!M91</f>
        <v>2</v>
      </c>
      <c r="CL59" s="2">
        <f>ចំ.សីហា!N91</f>
        <v>2</v>
      </c>
      <c r="CM59" s="2">
        <f>ចំ.សីហា!O91</f>
        <v>6</v>
      </c>
      <c r="CN59" s="38"/>
      <c r="CO59" s="2">
        <v>6</v>
      </c>
      <c r="CP59" s="2">
        <f>'ប្រឡង.ឆ.ទី២'!B66</f>
        <v>7453</v>
      </c>
      <c r="CQ59" s="2" t="str">
        <f>'ប្រឡង.ឆ.ទី២'!C66</f>
        <v>គឹមស៊ី វិច្ឆិកា</v>
      </c>
      <c r="CR59" s="2" t="str">
        <f>'ប្រឡង.ឆ.ទី២'!D66</f>
        <v>ប្រុស</v>
      </c>
      <c r="CS59" s="2">
        <f>'ប្រឡង.ឆ.ទី២'!H66</f>
        <v>58</v>
      </c>
      <c r="CT59" s="2" t="str">
        <f>'ប្រឡង.ឆ.ទី២'!I66</f>
        <v>A</v>
      </c>
      <c r="CU59" s="2" t="e">
        <f>'ប្រឡង.ឆ.ទី២'!K66</f>
        <v>#N/A</v>
      </c>
      <c r="CV59" s="2">
        <f>'ប្រឡង.ឆ.ទី២'!L66</f>
        <v>2</v>
      </c>
      <c r="CW59" s="2">
        <f>'ប្រឡង.ឆ.ទី២'!M66</f>
        <v>2</v>
      </c>
      <c r="CX59" s="2">
        <f>'ប្រឡង.ឆ.ទី២'!N66</f>
        <v>2</v>
      </c>
      <c r="CY59" s="2">
        <f>'ប្រឡង.ឆ.ទី២'!O66</f>
        <v>6</v>
      </c>
      <c r="CZ59" s="2">
        <v>31</v>
      </c>
      <c r="DA59" s="2">
        <f>'ប្រឡង.ឆ.ទី២'!B91</f>
        <v>7902</v>
      </c>
      <c r="DB59" s="2" t="str">
        <f>'ប្រឡង.ឆ.ទី២'!C91</f>
        <v>រ៉ា បញ្ញា</v>
      </c>
      <c r="DC59" s="2" t="str">
        <f>'ប្រឡង.ឆ.ទី២'!D91</f>
        <v>ប្រុស</v>
      </c>
      <c r="DD59" s="2">
        <f>'ប្រឡង.ឆ.ទី២'!H91</f>
        <v>83</v>
      </c>
      <c r="DE59" s="2" t="str">
        <f>'ប្រឡង.ឆ.ទី២'!I91</f>
        <v>A</v>
      </c>
      <c r="DF59" s="2" t="e">
        <f>'ប្រឡង.ឆ.ទី២'!K91</f>
        <v>#N/A</v>
      </c>
      <c r="DG59" s="2">
        <f>'ប្រឡង.ឆ.ទី២'!L91</f>
        <v>2</v>
      </c>
      <c r="DH59" s="2">
        <f>'ប្រឡង.ឆ.ទី២'!M91</f>
        <v>2</v>
      </c>
      <c r="DI59" s="2">
        <f>'ប្រឡង.ឆ.ទី២'!N91</f>
        <v>2</v>
      </c>
      <c r="DJ59" s="2">
        <f>'ប្រឡង.ឆ.ទី២'!O91</f>
        <v>6</v>
      </c>
      <c r="DK59" s="38"/>
      <c r="DL59" s="2">
        <v>6</v>
      </c>
      <c r="DM59" s="2">
        <f>ប្រចាំឆ.ទី២!B66</f>
        <v>7453</v>
      </c>
      <c r="DN59" s="2" t="str">
        <f>ប្រចាំឆ.ទី២!C66</f>
        <v>គឹមស៊ី វិច្ឆិកា</v>
      </c>
      <c r="DO59" s="2" t="str">
        <f>ប្រចាំឆ.ទី២!D66</f>
        <v>ប្រុស</v>
      </c>
      <c r="DP59" s="75">
        <f>ប្រចាំឆ.ទី២!G66</f>
        <v>29</v>
      </c>
      <c r="DQ59" s="75">
        <f>ប្រចាំឆ.ទី២!H66</f>
        <v>58</v>
      </c>
      <c r="DR59" s="75">
        <f>ប្រចាំឆ.ទី២!I66</f>
        <v>43.5</v>
      </c>
      <c r="DS59" s="75" t="str">
        <f>ប្រចាំឆ.ទី២!J66</f>
        <v>B</v>
      </c>
      <c r="DT59" s="75" t="str">
        <f>ប្រចាំឆ.ទី១!K66</f>
        <v>ខ្សោយ</v>
      </c>
      <c r="DU59" s="76" t="e">
        <f>ប្រចាំឆ.ទី២!L66</f>
        <v>#N/A</v>
      </c>
      <c r="DV59" s="76">
        <f>ប្រចាំឆ.ទី២!M66</f>
        <v>4</v>
      </c>
      <c r="DW59" s="76">
        <f>ប្រចាំឆ.ទី២!N66</f>
        <v>4</v>
      </c>
      <c r="DX59" s="76">
        <f>ប្រចាំឆ.ទី២!O66</f>
        <v>4</v>
      </c>
      <c r="DY59" s="76">
        <f>ប្រចាំឆ.ទី២!P66</f>
        <v>12</v>
      </c>
      <c r="DZ59" s="2">
        <v>31</v>
      </c>
      <c r="EA59" s="2">
        <f>ប្រចាំឆ.ទី២!B91</f>
        <v>7902</v>
      </c>
      <c r="EB59" s="2" t="str">
        <f>ប្រចាំឆ.ទី២!C91</f>
        <v>រ៉ា បញ្ញា</v>
      </c>
      <c r="EC59" s="2" t="str">
        <f>ប្រចាំឆ.ទី២!D91</f>
        <v>ប្រុស</v>
      </c>
      <c r="ED59" s="75">
        <f>ប្រចាំឆ.ទី២!G91</f>
        <v>41.5</v>
      </c>
      <c r="EE59" s="75">
        <f>ប្រចាំឆ.ទី២!H91</f>
        <v>83</v>
      </c>
      <c r="EF59" s="75">
        <f>ប្រចាំឆ.ទី២!I91</f>
        <v>62.25</v>
      </c>
      <c r="EG59" s="75" t="str">
        <f>ប្រចាំឆ.ទី២!J91</f>
        <v>A</v>
      </c>
      <c r="EH59" s="75" t="str">
        <f>ប្រចាំឆ.ទី១!K91</f>
        <v>ខ្សោយ</v>
      </c>
      <c r="EI59" s="76" t="e">
        <f>ប្រចាំឆ.ទី២!L91</f>
        <v>#N/A</v>
      </c>
      <c r="EJ59" s="76">
        <f>ប្រចាំឆ.ទី២!M91</f>
        <v>4</v>
      </c>
      <c r="EK59" s="76">
        <f>ប្រចាំឆ.ទី២!N91</f>
        <v>4</v>
      </c>
      <c r="EL59" s="76">
        <f>ប្រចាំឆ.ទី២!O91</f>
        <v>4</v>
      </c>
      <c r="EM59" s="76">
        <f>ប្រចាំឆ.ទី២!P91</f>
        <v>12</v>
      </c>
    </row>
    <row r="60" spans="1:143" s="29" customFormat="1" ht="25.2">
      <c r="A60" s="2">
        <v>7</v>
      </c>
      <c r="B60" s="8">
        <f>'ចំ.មេ-ឧសភា'!B67</f>
        <v>7457</v>
      </c>
      <c r="C60" s="8" t="str">
        <f>'ចំ.មេ-ឧសភា'!C67</f>
        <v>ឃ្លី ស្រីនិច</v>
      </c>
      <c r="D60" s="8" t="str">
        <f>'ចំ.មេ-ឧសភា'!D67</f>
        <v>ស្រី</v>
      </c>
      <c r="E60" s="76">
        <f>'ចំ.មេ-ឧសភា'!H67</f>
        <v>0</v>
      </c>
      <c r="F60" s="76" t="str">
        <f>'ចំ.មេ-ឧសភា'!I67</f>
        <v>F</v>
      </c>
      <c r="G60" s="2">
        <f>'ចំ.មេ-ឧសភា'!K67</f>
        <v>1</v>
      </c>
      <c r="H60" s="2">
        <f>'ចំ.មេ-ឧសភា'!L67</f>
        <v>0</v>
      </c>
      <c r="I60" s="2">
        <f>'ចំ.មេ-ឧសភា'!M67</f>
        <v>0</v>
      </c>
      <c r="J60" s="2">
        <f>'ចំ.មេ-ឧសភា'!N67</f>
        <v>0</v>
      </c>
      <c r="K60" s="2">
        <f>'ចំ.មេ-ឧសភា'!O67</f>
        <v>0</v>
      </c>
      <c r="L60" s="2">
        <v>32</v>
      </c>
      <c r="M60" s="8">
        <f>'ចំ.មេ-ឧសភា'!B92</f>
        <v>7908</v>
      </c>
      <c r="N60" s="8" t="str">
        <f>'ចំ.មេ-ឧសភា'!C92</f>
        <v>រ៉ុង សុខណា</v>
      </c>
      <c r="O60" s="8" t="str">
        <f>'ចំ.មេ-ឧសភា'!D92</f>
        <v>ស្រី</v>
      </c>
      <c r="P60" s="76">
        <f>'ចំ.មេ-ឧសភា'!H92</f>
        <v>0</v>
      </c>
      <c r="Q60" s="76" t="str">
        <f>'ចំ.មេ-ឧសភា'!I92</f>
        <v>F</v>
      </c>
      <c r="R60" s="2">
        <f>'ចំ.មេ-ឧសភា'!K92</f>
        <v>1</v>
      </c>
      <c r="S60" s="2">
        <f>'ចំ.មេ-ឧសភា'!L92</f>
        <v>0</v>
      </c>
      <c r="T60" s="2">
        <f>'ចំ.មេ-ឧសភា'!M92</f>
        <v>0</v>
      </c>
      <c r="U60" s="2">
        <f>'ចំ.មេ-ឧសភា'!N92</f>
        <v>0</v>
      </c>
      <c r="V60" s="2">
        <f>'ចំ.មេ-ឧសភា'!O92</f>
        <v>0</v>
      </c>
      <c r="W60" s="37"/>
      <c r="X60" s="8">
        <v>7</v>
      </c>
      <c r="Y60" s="2">
        <f>ចំ.មិថុនា!B67</f>
        <v>7457</v>
      </c>
      <c r="Z60" s="2" t="str">
        <f>ចំ.មិថុនា!C67</f>
        <v>ឃ្លី ស្រីនិច</v>
      </c>
      <c r="AA60" s="2" t="str">
        <f>ចំ.មិថុនា!D67</f>
        <v>ស្រី</v>
      </c>
      <c r="AB60" s="2">
        <f>ចំ.មិថុនា!H67</f>
        <v>0</v>
      </c>
      <c r="AC60" s="2" t="str">
        <f>ចំ.មិថុនា!I67</f>
        <v>F</v>
      </c>
      <c r="AD60" s="2">
        <f>ចំ.មិថុនា!K67</f>
        <v>1</v>
      </c>
      <c r="AE60" s="2">
        <f>ចំ.មិថុនា!L67</f>
        <v>0</v>
      </c>
      <c r="AF60" s="2">
        <f>ចំ.មិថុនា!M67</f>
        <v>0</v>
      </c>
      <c r="AG60" s="2">
        <f>ចំ.មិថុនា!N67</f>
        <v>0</v>
      </c>
      <c r="AH60" s="2">
        <f>ចំ.មិថុនា!O67</f>
        <v>0</v>
      </c>
      <c r="AI60" s="8">
        <v>32</v>
      </c>
      <c r="AJ60" s="2">
        <f>ចំ.មិថុនា!B92</f>
        <v>7908</v>
      </c>
      <c r="AK60" s="2" t="str">
        <f>ចំ.មិថុនា!C92</f>
        <v>រ៉ុង សុខណា</v>
      </c>
      <c r="AL60" s="2" t="str">
        <f>ចំ.មិថុនា!D92</f>
        <v>ស្រី</v>
      </c>
      <c r="AM60" s="2">
        <f>ចំ.មិថុនា!H92</f>
        <v>0</v>
      </c>
      <c r="AN60" s="2" t="str">
        <f>ចំ.មិថុនា!I92</f>
        <v>F</v>
      </c>
      <c r="AO60" s="2">
        <f>ចំ.មិថុនា!K92</f>
        <v>1</v>
      </c>
      <c r="AP60" s="2">
        <f>ចំ.មិថុនា!L92</f>
        <v>0</v>
      </c>
      <c r="AQ60" s="2">
        <f>ចំ.មិថុនា!M92</f>
        <v>0</v>
      </c>
      <c r="AR60" s="2">
        <f>ចំ.មិថុនា!N92</f>
        <v>0</v>
      </c>
      <c r="AS60" s="2">
        <f>ចំ.មិថុនា!O92</f>
        <v>0</v>
      </c>
      <c r="AT60" s="38"/>
      <c r="AU60" s="2">
        <v>7</v>
      </c>
      <c r="AV60" s="2">
        <f>ចំ.កក្កដា!B67</f>
        <v>7457</v>
      </c>
      <c r="AW60" s="2" t="str">
        <f>ចំ.កក្កដា!C67</f>
        <v>ឃ្លី ស្រីនិច</v>
      </c>
      <c r="AX60" s="2" t="str">
        <f>ចំ.កក្កដា!D67</f>
        <v>ស្រី</v>
      </c>
      <c r="AY60" s="2">
        <f>ចំ.កក្កដា!H67</f>
        <v>59</v>
      </c>
      <c r="AZ60" s="2" t="str">
        <f>ចំ.កក្កដា!I67</f>
        <v>A</v>
      </c>
      <c r="BA60" s="2" t="e">
        <f>ចំ.កក្កដា!K67</f>
        <v>#N/A</v>
      </c>
      <c r="BB60" s="2">
        <f>ចំ.កក្កដា!L67</f>
        <v>0</v>
      </c>
      <c r="BC60" s="2">
        <f>ចំ.កក្កដា!M67</f>
        <v>0</v>
      </c>
      <c r="BD60" s="2">
        <f>ចំ.កក្កដា!N67</f>
        <v>0</v>
      </c>
      <c r="BE60" s="2">
        <f>ចំ.កក្កដា!O67</f>
        <v>0</v>
      </c>
      <c r="BF60" s="2">
        <v>32</v>
      </c>
      <c r="BG60" s="2">
        <f>ចំ.កក្កដា!B92</f>
        <v>7908</v>
      </c>
      <c r="BH60" s="2" t="str">
        <f>ចំ.កក្កដា!C92</f>
        <v>រ៉ុង សុខណា</v>
      </c>
      <c r="BI60" s="2" t="str">
        <f>ចំ.កក្កដា!D92</f>
        <v>ស្រី</v>
      </c>
      <c r="BJ60" s="2">
        <f>ចំ.កក្កដា!H92</f>
        <v>84</v>
      </c>
      <c r="BK60" s="2" t="str">
        <f>ចំ.កក្កដា!I92</f>
        <v>A</v>
      </c>
      <c r="BL60" s="2" t="e">
        <f>ចំ.កក្កដា!K92</f>
        <v>#N/A</v>
      </c>
      <c r="BM60" s="2">
        <f>ចំ.កក្កដា!L92</f>
        <v>0</v>
      </c>
      <c r="BN60" s="2">
        <f>ចំ.កក្កដា!M92</f>
        <v>0</v>
      </c>
      <c r="BO60" s="2">
        <f>ចំ.កក្កដា!N92</f>
        <v>0</v>
      </c>
      <c r="BP60" s="2">
        <f>ចំ.កក្កដា!O92</f>
        <v>0</v>
      </c>
      <c r="BQ60" s="38"/>
      <c r="BR60" s="2">
        <v>7</v>
      </c>
      <c r="BS60" s="2">
        <f>ចំ.សីហា!B67</f>
        <v>7852</v>
      </c>
      <c r="BT60" s="2" t="str">
        <f>ចំ.សីហា!C67</f>
        <v>ឃ្លី ស្រីនិច</v>
      </c>
      <c r="BU60" s="2" t="str">
        <f>ចំ.សីហា!D67</f>
        <v>ស្រី</v>
      </c>
      <c r="BV60" s="2">
        <f>ចំ.សីហា!H67</f>
        <v>59</v>
      </c>
      <c r="BW60" s="2" t="str">
        <f>ចំ.សីហា!I67</f>
        <v>A</v>
      </c>
      <c r="BX60" s="2" t="e">
        <f>ចំ.សីហា!K67</f>
        <v>#N/A</v>
      </c>
      <c r="BY60" s="2">
        <f>ចំ.សីហា!L67</f>
        <v>2</v>
      </c>
      <c r="BZ60" s="2">
        <f>ចំ.សីហា!M67</f>
        <v>2</v>
      </c>
      <c r="CA60" s="2">
        <f>ចំ.សីហា!N67</f>
        <v>2</v>
      </c>
      <c r="CB60" s="2">
        <f>ចំ.សីហា!O67</f>
        <v>6</v>
      </c>
      <c r="CC60" s="2">
        <v>32</v>
      </c>
      <c r="CD60" s="2">
        <f>ចំ.សីហា!B92</f>
        <v>7485</v>
      </c>
      <c r="CE60" s="2" t="str">
        <f>ចំ.សីហា!C92</f>
        <v>រ៉ុង សុខណា</v>
      </c>
      <c r="CF60" s="2" t="str">
        <f>ចំ.សីហា!D92</f>
        <v>ស្រី</v>
      </c>
      <c r="CG60" s="2">
        <f>ចំ.សីហា!H92</f>
        <v>84</v>
      </c>
      <c r="CH60" s="2" t="str">
        <f>ចំ.សីហា!I92</f>
        <v>A</v>
      </c>
      <c r="CI60" s="2" t="e">
        <f>ចំ.សីហា!K92</f>
        <v>#N/A</v>
      </c>
      <c r="CJ60" s="2">
        <f>ចំ.សីហា!L92</f>
        <v>2</v>
      </c>
      <c r="CK60" s="2">
        <f>ចំ.សីហា!M92</f>
        <v>2</v>
      </c>
      <c r="CL60" s="2">
        <f>ចំ.សីហា!N92</f>
        <v>2</v>
      </c>
      <c r="CM60" s="2">
        <f>ចំ.សីហា!O92</f>
        <v>6</v>
      </c>
      <c r="CN60" s="38"/>
      <c r="CO60" s="2">
        <v>7</v>
      </c>
      <c r="CP60" s="2">
        <f>'ប្រឡង.ឆ.ទី២'!B67</f>
        <v>7457</v>
      </c>
      <c r="CQ60" s="2" t="str">
        <f>'ប្រឡង.ឆ.ទី២'!C67</f>
        <v>ឃ្លី ស្រីនិច</v>
      </c>
      <c r="CR60" s="2" t="str">
        <f>'ប្រឡង.ឆ.ទី២'!D67</f>
        <v>ស្រី</v>
      </c>
      <c r="CS60" s="2">
        <f>'ប្រឡង.ឆ.ទី២'!H67</f>
        <v>59</v>
      </c>
      <c r="CT60" s="2" t="str">
        <f>'ប្រឡង.ឆ.ទី២'!I67</f>
        <v>A</v>
      </c>
      <c r="CU60" s="2" t="e">
        <f>'ប្រឡង.ឆ.ទី២'!K67</f>
        <v>#N/A</v>
      </c>
      <c r="CV60" s="2">
        <f>'ប្រឡង.ឆ.ទី២'!L67</f>
        <v>2</v>
      </c>
      <c r="CW60" s="2">
        <f>'ប្រឡង.ឆ.ទី២'!M67</f>
        <v>2</v>
      </c>
      <c r="CX60" s="2">
        <f>'ប្រឡង.ឆ.ទី២'!N67</f>
        <v>2</v>
      </c>
      <c r="CY60" s="2">
        <f>'ប្រឡង.ឆ.ទី២'!O67</f>
        <v>6</v>
      </c>
      <c r="CZ60" s="2">
        <v>32</v>
      </c>
      <c r="DA60" s="2">
        <f>'ប្រឡង.ឆ.ទី២'!B92</f>
        <v>7908</v>
      </c>
      <c r="DB60" s="2" t="str">
        <f>'ប្រឡង.ឆ.ទី២'!C92</f>
        <v>រ៉ុង សុខណា</v>
      </c>
      <c r="DC60" s="2" t="str">
        <f>'ប្រឡង.ឆ.ទី២'!D92</f>
        <v>ស្រី</v>
      </c>
      <c r="DD60" s="2">
        <f>'ប្រឡង.ឆ.ទី២'!H92</f>
        <v>84</v>
      </c>
      <c r="DE60" s="2" t="str">
        <f>'ប្រឡង.ឆ.ទី២'!I92</f>
        <v>A</v>
      </c>
      <c r="DF60" s="2" t="e">
        <f>'ប្រឡង.ឆ.ទី២'!K92</f>
        <v>#N/A</v>
      </c>
      <c r="DG60" s="2">
        <f>'ប្រឡង.ឆ.ទី២'!L92</f>
        <v>2</v>
      </c>
      <c r="DH60" s="2">
        <f>'ប្រឡង.ឆ.ទី២'!M92</f>
        <v>2</v>
      </c>
      <c r="DI60" s="2">
        <f>'ប្រឡង.ឆ.ទី២'!N92</f>
        <v>2</v>
      </c>
      <c r="DJ60" s="2">
        <f>'ប្រឡង.ឆ.ទី២'!O92</f>
        <v>6</v>
      </c>
      <c r="DK60" s="38"/>
      <c r="DL60" s="2">
        <v>7</v>
      </c>
      <c r="DM60" s="2">
        <f>ប្រចាំឆ.ទី២!B67</f>
        <v>7457</v>
      </c>
      <c r="DN60" s="2" t="str">
        <f>ប្រចាំឆ.ទី២!C67</f>
        <v>ឃ្លី ស្រីនិច</v>
      </c>
      <c r="DO60" s="2" t="str">
        <f>ប្រចាំឆ.ទី២!D67</f>
        <v>ស្រី</v>
      </c>
      <c r="DP60" s="75">
        <f>ប្រចាំឆ.ទី២!G67</f>
        <v>29.5</v>
      </c>
      <c r="DQ60" s="75">
        <f>ប្រចាំឆ.ទី២!H67</f>
        <v>59</v>
      </c>
      <c r="DR60" s="75">
        <f>ប្រចាំឆ.ទី២!I67</f>
        <v>44.25</v>
      </c>
      <c r="DS60" s="75" t="str">
        <f>ប្រចាំឆ.ទី២!J67</f>
        <v>B</v>
      </c>
      <c r="DT60" s="75" t="str">
        <f>ប្រចាំឆ.ទី១!K67</f>
        <v>ខ្សោយ</v>
      </c>
      <c r="DU60" s="76" t="e">
        <f>ប្រចាំឆ.ទី២!L67</f>
        <v>#N/A</v>
      </c>
      <c r="DV60" s="76">
        <f>ប្រចាំឆ.ទី២!M67</f>
        <v>4</v>
      </c>
      <c r="DW60" s="76">
        <f>ប្រចាំឆ.ទី២!N67</f>
        <v>4</v>
      </c>
      <c r="DX60" s="76">
        <f>ប្រចាំឆ.ទី២!O67</f>
        <v>4</v>
      </c>
      <c r="DY60" s="76">
        <f>ប្រចាំឆ.ទី២!P67</f>
        <v>12</v>
      </c>
      <c r="DZ60" s="2">
        <v>32</v>
      </c>
      <c r="EA60" s="2">
        <f>ប្រចាំឆ.ទី២!B92</f>
        <v>7908</v>
      </c>
      <c r="EB60" s="2" t="str">
        <f>ប្រចាំឆ.ទី២!C92</f>
        <v>រ៉ុង សុខណា</v>
      </c>
      <c r="EC60" s="2" t="str">
        <f>ប្រចាំឆ.ទី២!D92</f>
        <v>ស្រី</v>
      </c>
      <c r="ED60" s="75">
        <f>ប្រចាំឆ.ទី២!G92</f>
        <v>42</v>
      </c>
      <c r="EE60" s="75">
        <f>ប្រចាំឆ.ទី២!H92</f>
        <v>84</v>
      </c>
      <c r="EF60" s="75">
        <f>ប្រចាំឆ.ទី២!I92</f>
        <v>63</v>
      </c>
      <c r="EG60" s="75" t="str">
        <f>ប្រចាំឆ.ទី២!J92</f>
        <v>A</v>
      </c>
      <c r="EH60" s="75" t="str">
        <f>ប្រចាំឆ.ទី១!K92</f>
        <v>ខ្សោយ</v>
      </c>
      <c r="EI60" s="76" t="e">
        <f>ប្រចាំឆ.ទី២!L92</f>
        <v>#N/A</v>
      </c>
      <c r="EJ60" s="76">
        <f>ប្រចាំឆ.ទី២!M92</f>
        <v>4</v>
      </c>
      <c r="EK60" s="76">
        <f>ប្រចាំឆ.ទី២!N92</f>
        <v>4</v>
      </c>
      <c r="EL60" s="76">
        <f>ប្រចាំឆ.ទី២!O92</f>
        <v>4</v>
      </c>
      <c r="EM60" s="76">
        <f>ប្រចាំឆ.ទី២!P92</f>
        <v>12</v>
      </c>
    </row>
    <row r="61" spans="1:143" s="29" customFormat="1" ht="25.2">
      <c r="A61" s="2">
        <v>8</v>
      </c>
      <c r="B61" s="8">
        <f>'ចំ.មេ-ឧសភា'!B68</f>
        <v>7870</v>
      </c>
      <c r="C61" s="8" t="str">
        <f>'ចំ.មេ-ឧសភា'!C68</f>
        <v>ឆៃលី គន្ធា</v>
      </c>
      <c r="D61" s="8" t="str">
        <f>'ចំ.មេ-ឧសភា'!D68</f>
        <v>ស្រី</v>
      </c>
      <c r="E61" s="76">
        <f>'ចំ.មេ-ឧសភា'!H68</f>
        <v>0</v>
      </c>
      <c r="F61" s="76" t="str">
        <f>'ចំ.មេ-ឧសភា'!I68</f>
        <v>F</v>
      </c>
      <c r="G61" s="2">
        <f>'ចំ.មេ-ឧសភា'!K68</f>
        <v>1</v>
      </c>
      <c r="H61" s="2">
        <f>'ចំ.មេ-ឧសភា'!L68</f>
        <v>0</v>
      </c>
      <c r="I61" s="2">
        <f>'ចំ.មេ-ឧសភា'!M68</f>
        <v>0</v>
      </c>
      <c r="J61" s="2">
        <f>'ចំ.មេ-ឧសភា'!N68</f>
        <v>0</v>
      </c>
      <c r="K61" s="2">
        <f>'ចំ.មេ-ឧសភា'!O68</f>
        <v>0</v>
      </c>
      <c r="L61" s="2">
        <v>33</v>
      </c>
      <c r="M61" s="8">
        <f>'ចំ.មេ-ឧសភា'!B93</f>
        <v>7909</v>
      </c>
      <c r="N61" s="8" t="str">
        <f>'ចំ.មេ-ឧសភា'!C93</f>
        <v>រិទ្ធ ចិត្រា</v>
      </c>
      <c r="O61" s="8" t="str">
        <f>'ចំ.មេ-ឧសភា'!D93</f>
        <v>ប្រុស</v>
      </c>
      <c r="P61" s="76">
        <f>'ចំ.មេ-ឧសភា'!H93</f>
        <v>0</v>
      </c>
      <c r="Q61" s="76" t="str">
        <f>'ចំ.មេ-ឧសភា'!I93</f>
        <v>F</v>
      </c>
      <c r="R61" s="2">
        <f>'ចំ.មេ-ឧសភា'!K93</f>
        <v>1</v>
      </c>
      <c r="S61" s="2">
        <f>'ចំ.មេ-ឧសភា'!L93</f>
        <v>0</v>
      </c>
      <c r="T61" s="2">
        <f>'ចំ.មេ-ឧសភា'!M93</f>
        <v>0</v>
      </c>
      <c r="U61" s="2">
        <f>'ចំ.មេ-ឧសភា'!N93</f>
        <v>0</v>
      </c>
      <c r="V61" s="2">
        <f>'ចំ.មេ-ឧសភា'!O93</f>
        <v>0</v>
      </c>
      <c r="W61" s="37"/>
      <c r="X61" s="8">
        <v>8</v>
      </c>
      <c r="Y61" s="2">
        <f>ចំ.មិថុនា!B68</f>
        <v>7870</v>
      </c>
      <c r="Z61" s="2" t="str">
        <f>ចំ.មិថុនា!C68</f>
        <v>ឆៃលី គន្ធា</v>
      </c>
      <c r="AA61" s="2" t="str">
        <f>ចំ.មិថុនា!D68</f>
        <v>ស្រី</v>
      </c>
      <c r="AB61" s="2">
        <f>ចំ.មិថុនា!H68</f>
        <v>0</v>
      </c>
      <c r="AC61" s="2" t="str">
        <f>ចំ.មិថុនា!I68</f>
        <v>F</v>
      </c>
      <c r="AD61" s="2">
        <f>ចំ.មិថុនា!K68</f>
        <v>1</v>
      </c>
      <c r="AE61" s="2">
        <f>ចំ.មិថុនា!L68</f>
        <v>0</v>
      </c>
      <c r="AF61" s="2">
        <f>ចំ.មិថុនា!M68</f>
        <v>0</v>
      </c>
      <c r="AG61" s="2">
        <f>ចំ.មិថុនា!N68</f>
        <v>0</v>
      </c>
      <c r="AH61" s="2">
        <f>ចំ.មិថុនា!O68</f>
        <v>0</v>
      </c>
      <c r="AI61" s="8">
        <v>33</v>
      </c>
      <c r="AJ61" s="2">
        <f>ចំ.មិថុនា!B93</f>
        <v>7909</v>
      </c>
      <c r="AK61" s="2" t="str">
        <f>ចំ.មិថុនា!C93</f>
        <v>រិទ្ធ ចិត្រា</v>
      </c>
      <c r="AL61" s="2" t="str">
        <f>ចំ.មិថុនា!D93</f>
        <v>ប្រុស</v>
      </c>
      <c r="AM61" s="2">
        <f>ចំ.មិថុនា!H93</f>
        <v>0</v>
      </c>
      <c r="AN61" s="2" t="str">
        <f>ចំ.មិថុនា!I93</f>
        <v>F</v>
      </c>
      <c r="AO61" s="2">
        <f>ចំ.មិថុនា!K93</f>
        <v>1</v>
      </c>
      <c r="AP61" s="2">
        <f>ចំ.មិថុនា!L93</f>
        <v>0</v>
      </c>
      <c r="AQ61" s="2">
        <f>ចំ.មិថុនា!M93</f>
        <v>0</v>
      </c>
      <c r="AR61" s="2">
        <f>ចំ.មិថុនា!N93</f>
        <v>0</v>
      </c>
      <c r="AS61" s="2">
        <f>ចំ.មិថុនា!O93</f>
        <v>0</v>
      </c>
      <c r="AT61" s="38"/>
      <c r="AU61" s="2">
        <v>8</v>
      </c>
      <c r="AV61" s="2">
        <f>ចំ.កក្កដា!B68</f>
        <v>7870</v>
      </c>
      <c r="AW61" s="2" t="str">
        <f>ចំ.កក្កដា!C68</f>
        <v>ឆៃលី គន្ធា</v>
      </c>
      <c r="AX61" s="2" t="str">
        <f>ចំ.កក្កដា!D68</f>
        <v>ស្រី</v>
      </c>
      <c r="AY61" s="2">
        <f>ចំ.កក្កដា!H68</f>
        <v>60</v>
      </c>
      <c r="AZ61" s="2" t="str">
        <f>ចំ.កក្កដា!I68</f>
        <v>A</v>
      </c>
      <c r="BA61" s="2" t="e">
        <f>ចំ.កក្កដា!K68</f>
        <v>#N/A</v>
      </c>
      <c r="BB61" s="2">
        <f>ចំ.កក្កដា!L68</f>
        <v>0</v>
      </c>
      <c r="BC61" s="2">
        <f>ចំ.កក្កដា!M68</f>
        <v>0</v>
      </c>
      <c r="BD61" s="2">
        <f>ចំ.កក្កដា!N68</f>
        <v>0</v>
      </c>
      <c r="BE61" s="2">
        <f>ចំ.កក្កដា!O68</f>
        <v>0</v>
      </c>
      <c r="BF61" s="2">
        <v>33</v>
      </c>
      <c r="BG61" s="2">
        <f>ចំ.កក្កដា!B93</f>
        <v>7909</v>
      </c>
      <c r="BH61" s="2" t="str">
        <f>ចំ.កក្កដា!C93</f>
        <v>រិទ្ធ ចិត្រា</v>
      </c>
      <c r="BI61" s="2" t="str">
        <f>ចំ.កក្កដា!D93</f>
        <v>ប្រុស</v>
      </c>
      <c r="BJ61" s="2">
        <f>ចំ.កក្កដា!H93</f>
        <v>85</v>
      </c>
      <c r="BK61" s="2" t="str">
        <f>ចំ.កក្កដា!I93</f>
        <v>A</v>
      </c>
      <c r="BL61" s="2" t="e">
        <f>ចំ.កក្កដា!K93</f>
        <v>#N/A</v>
      </c>
      <c r="BM61" s="2">
        <f>ចំ.កក្កដា!L93</f>
        <v>0</v>
      </c>
      <c r="BN61" s="2">
        <f>ចំ.កក្កដា!M93</f>
        <v>0</v>
      </c>
      <c r="BO61" s="2">
        <f>ចំ.កក្កដា!N93</f>
        <v>0</v>
      </c>
      <c r="BP61" s="2">
        <f>ចំ.កក្កដា!O93</f>
        <v>0</v>
      </c>
      <c r="BQ61" s="38"/>
      <c r="BR61" s="2">
        <v>8</v>
      </c>
      <c r="BS61" s="2">
        <f>ចំ.សីហា!B68</f>
        <v>7854</v>
      </c>
      <c r="BT61" s="2" t="str">
        <f>ចំ.សីហា!C68</f>
        <v>ឆៃលី គន្ធា</v>
      </c>
      <c r="BU61" s="2" t="str">
        <f>ចំ.សីហា!D68</f>
        <v>ស្រី</v>
      </c>
      <c r="BV61" s="2">
        <f>ចំ.សីហា!H68</f>
        <v>60</v>
      </c>
      <c r="BW61" s="2" t="str">
        <f>ចំ.សីហា!I68</f>
        <v>A</v>
      </c>
      <c r="BX61" s="2" t="e">
        <f>ចំ.សីហា!K68</f>
        <v>#N/A</v>
      </c>
      <c r="BY61" s="2">
        <f>ចំ.សីហា!L68</f>
        <v>2</v>
      </c>
      <c r="BZ61" s="2">
        <f>ចំ.សីហា!M68</f>
        <v>2</v>
      </c>
      <c r="CA61" s="2">
        <f>ចំ.សីហា!N68</f>
        <v>2</v>
      </c>
      <c r="CB61" s="2">
        <f>ចំ.សីហា!O68</f>
        <v>6</v>
      </c>
      <c r="CC61" s="2">
        <v>33</v>
      </c>
      <c r="CD61" s="2">
        <f>ចំ.សីហា!B93</f>
        <v>7898</v>
      </c>
      <c r="CE61" s="2" t="str">
        <f>ចំ.សីហា!C93</f>
        <v>រិទ្ធ ចិត្រា</v>
      </c>
      <c r="CF61" s="2" t="str">
        <f>ចំ.សីហា!D93</f>
        <v>ប្រុស</v>
      </c>
      <c r="CG61" s="2">
        <f>ចំ.សីហា!H93</f>
        <v>85</v>
      </c>
      <c r="CH61" s="2" t="str">
        <f>ចំ.សីហា!I93</f>
        <v>A</v>
      </c>
      <c r="CI61" s="2" t="e">
        <f>ចំ.សីហា!K93</f>
        <v>#N/A</v>
      </c>
      <c r="CJ61" s="2">
        <f>ចំ.សីហា!L93</f>
        <v>2</v>
      </c>
      <c r="CK61" s="2">
        <f>ចំ.សីហា!M93</f>
        <v>2</v>
      </c>
      <c r="CL61" s="2">
        <f>ចំ.សីហា!N93</f>
        <v>2</v>
      </c>
      <c r="CM61" s="2">
        <f>ចំ.សីហា!O93</f>
        <v>6</v>
      </c>
      <c r="CN61" s="38"/>
      <c r="CO61" s="2">
        <v>8</v>
      </c>
      <c r="CP61" s="2">
        <f>'ប្រឡង.ឆ.ទី២'!B68</f>
        <v>7870</v>
      </c>
      <c r="CQ61" s="2" t="str">
        <f>'ប្រឡង.ឆ.ទី២'!C68</f>
        <v>ឆៃលី គន្ធា</v>
      </c>
      <c r="CR61" s="2" t="str">
        <f>'ប្រឡង.ឆ.ទី២'!D68</f>
        <v>ស្រី</v>
      </c>
      <c r="CS61" s="2">
        <f>'ប្រឡង.ឆ.ទី២'!H68</f>
        <v>60</v>
      </c>
      <c r="CT61" s="2" t="str">
        <f>'ប្រឡង.ឆ.ទី២'!I68</f>
        <v>A</v>
      </c>
      <c r="CU61" s="2" t="e">
        <f>'ប្រឡង.ឆ.ទី២'!K68</f>
        <v>#N/A</v>
      </c>
      <c r="CV61" s="2">
        <f>'ប្រឡង.ឆ.ទី២'!L68</f>
        <v>2</v>
      </c>
      <c r="CW61" s="2">
        <f>'ប្រឡង.ឆ.ទី២'!M68</f>
        <v>2</v>
      </c>
      <c r="CX61" s="2">
        <f>'ប្រឡង.ឆ.ទី២'!N68</f>
        <v>2</v>
      </c>
      <c r="CY61" s="2">
        <f>'ប្រឡង.ឆ.ទី២'!O68</f>
        <v>6</v>
      </c>
      <c r="CZ61" s="2">
        <v>33</v>
      </c>
      <c r="DA61" s="2">
        <f>'ប្រឡង.ឆ.ទី២'!B93</f>
        <v>7909</v>
      </c>
      <c r="DB61" s="2" t="str">
        <f>'ប្រឡង.ឆ.ទី២'!C93</f>
        <v>រិទ្ធ ចិត្រា</v>
      </c>
      <c r="DC61" s="2" t="str">
        <f>'ប្រឡង.ឆ.ទី២'!D93</f>
        <v>ប្រុស</v>
      </c>
      <c r="DD61" s="2">
        <f>'ប្រឡង.ឆ.ទី២'!H93</f>
        <v>85</v>
      </c>
      <c r="DE61" s="2" t="str">
        <f>'ប្រឡង.ឆ.ទី២'!I93</f>
        <v>A</v>
      </c>
      <c r="DF61" s="2" t="e">
        <f>'ប្រឡង.ឆ.ទី២'!K93</f>
        <v>#N/A</v>
      </c>
      <c r="DG61" s="2">
        <f>'ប្រឡង.ឆ.ទី២'!L93</f>
        <v>2</v>
      </c>
      <c r="DH61" s="2">
        <f>'ប្រឡង.ឆ.ទី២'!M93</f>
        <v>2</v>
      </c>
      <c r="DI61" s="2">
        <f>'ប្រឡង.ឆ.ទី២'!N93</f>
        <v>2</v>
      </c>
      <c r="DJ61" s="2">
        <f>'ប្រឡង.ឆ.ទី២'!O93</f>
        <v>6</v>
      </c>
      <c r="DK61" s="38"/>
      <c r="DL61" s="2">
        <v>8</v>
      </c>
      <c r="DM61" s="2">
        <f>ប្រចាំឆ.ទី២!B68</f>
        <v>7870</v>
      </c>
      <c r="DN61" s="2" t="str">
        <f>ប្រចាំឆ.ទី២!C68</f>
        <v>ឆៃលី គន្ធា</v>
      </c>
      <c r="DO61" s="2" t="str">
        <f>ប្រចាំឆ.ទី២!D68</f>
        <v>ស្រី</v>
      </c>
      <c r="DP61" s="75">
        <f>ប្រចាំឆ.ទី២!G68</f>
        <v>30</v>
      </c>
      <c r="DQ61" s="75">
        <f>ប្រចាំឆ.ទី២!H68</f>
        <v>60</v>
      </c>
      <c r="DR61" s="75">
        <f>ប្រចាំឆ.ទី២!I68</f>
        <v>45</v>
      </c>
      <c r="DS61" s="75" t="str">
        <f>ប្រចាំឆ.ទី២!J68</f>
        <v>A</v>
      </c>
      <c r="DT61" s="75" t="str">
        <f>ប្រចាំឆ.ទី១!K68</f>
        <v>ខ្សោយ</v>
      </c>
      <c r="DU61" s="76" t="e">
        <f>ប្រចាំឆ.ទី២!L68</f>
        <v>#N/A</v>
      </c>
      <c r="DV61" s="76">
        <f>ប្រចាំឆ.ទី២!M68</f>
        <v>4</v>
      </c>
      <c r="DW61" s="76">
        <f>ប្រចាំឆ.ទី២!N68</f>
        <v>4</v>
      </c>
      <c r="DX61" s="76">
        <f>ប្រចាំឆ.ទី២!O68</f>
        <v>4</v>
      </c>
      <c r="DY61" s="76">
        <f>ប្រចាំឆ.ទី២!P68</f>
        <v>12</v>
      </c>
      <c r="DZ61" s="2">
        <v>33</v>
      </c>
      <c r="EA61" s="2">
        <f>ប្រចាំឆ.ទី២!B93</f>
        <v>7909</v>
      </c>
      <c r="EB61" s="2" t="str">
        <f>ប្រចាំឆ.ទី២!C93</f>
        <v>រិទ្ធ ចិត្រា</v>
      </c>
      <c r="EC61" s="2" t="str">
        <f>ប្រចាំឆ.ទី២!D93</f>
        <v>ប្រុស</v>
      </c>
      <c r="ED61" s="75">
        <f>ប្រចាំឆ.ទី២!G93</f>
        <v>42.5</v>
      </c>
      <c r="EE61" s="75">
        <f>ប្រចាំឆ.ទី២!H93</f>
        <v>85</v>
      </c>
      <c r="EF61" s="75">
        <f>ប្រចាំឆ.ទី២!I93</f>
        <v>63.75</v>
      </c>
      <c r="EG61" s="75" t="str">
        <f>ប្រចាំឆ.ទី២!J93</f>
        <v>A</v>
      </c>
      <c r="EH61" s="75" t="str">
        <f>ប្រចាំឆ.ទី១!K93</f>
        <v>ខ្សោយ</v>
      </c>
      <c r="EI61" s="76" t="e">
        <f>ប្រចាំឆ.ទី២!L93</f>
        <v>#N/A</v>
      </c>
      <c r="EJ61" s="76">
        <f>ប្រចាំឆ.ទី២!M93</f>
        <v>4</v>
      </c>
      <c r="EK61" s="76">
        <f>ប្រចាំឆ.ទី២!N93</f>
        <v>4</v>
      </c>
      <c r="EL61" s="76">
        <f>ប្រចាំឆ.ទី២!O93</f>
        <v>4</v>
      </c>
      <c r="EM61" s="76">
        <f>ប្រចាំឆ.ទី២!P93</f>
        <v>12</v>
      </c>
    </row>
    <row r="62" spans="1:143" s="29" customFormat="1" ht="25.2">
      <c r="A62" s="2">
        <v>9</v>
      </c>
      <c r="B62" s="8">
        <f>'ចំ.មេ-ឧសភា'!B69</f>
        <v>7871</v>
      </c>
      <c r="C62" s="8" t="str">
        <f>'ចំ.មេ-ឧសភា'!C69</f>
        <v>ឈន សុជាតិ</v>
      </c>
      <c r="D62" s="8" t="str">
        <f>'ចំ.មេ-ឧសភា'!D69</f>
        <v>ស្រី</v>
      </c>
      <c r="E62" s="76">
        <f>'ចំ.មេ-ឧសភា'!H69</f>
        <v>0</v>
      </c>
      <c r="F62" s="76" t="str">
        <f>'ចំ.មេ-ឧសភា'!I69</f>
        <v>F</v>
      </c>
      <c r="G62" s="2">
        <f>'ចំ.មេ-ឧសភា'!K69</f>
        <v>1</v>
      </c>
      <c r="H62" s="2">
        <f>'ចំ.មេ-ឧសភា'!L69</f>
        <v>0</v>
      </c>
      <c r="I62" s="2">
        <f>'ចំ.មេ-ឧសភា'!M69</f>
        <v>0</v>
      </c>
      <c r="J62" s="2">
        <f>'ចំ.មេ-ឧសភា'!N69</f>
        <v>0</v>
      </c>
      <c r="K62" s="2">
        <f>'ចំ.មេ-ឧសភា'!O69</f>
        <v>0</v>
      </c>
      <c r="L62" s="2">
        <v>34</v>
      </c>
      <c r="M62" s="8">
        <f>'ចំ.មេ-ឧសភា'!B94</f>
        <v>7499</v>
      </c>
      <c r="N62" s="8" t="str">
        <f>'ចំ.មេ-ឧសភា'!C94</f>
        <v>រឿន គីមឡុង</v>
      </c>
      <c r="O62" s="8" t="str">
        <f>'ចំ.មេ-ឧសភា'!D94</f>
        <v>ប្រុស</v>
      </c>
      <c r="P62" s="76">
        <f>'ចំ.មេ-ឧសភា'!H94</f>
        <v>0</v>
      </c>
      <c r="Q62" s="76" t="str">
        <f>'ចំ.មេ-ឧសភា'!I94</f>
        <v>F</v>
      </c>
      <c r="R62" s="2">
        <f>'ចំ.មេ-ឧសភា'!K94</f>
        <v>1</v>
      </c>
      <c r="S62" s="2">
        <f>'ចំ.មេ-ឧសភា'!L94</f>
        <v>0</v>
      </c>
      <c r="T62" s="2">
        <f>'ចំ.មេ-ឧសភា'!M94</f>
        <v>0</v>
      </c>
      <c r="U62" s="2">
        <f>'ចំ.មេ-ឧសភា'!N94</f>
        <v>0</v>
      </c>
      <c r="V62" s="2">
        <f>'ចំ.មេ-ឧសភា'!O94</f>
        <v>0</v>
      </c>
      <c r="W62" s="37"/>
      <c r="X62" s="8">
        <v>9</v>
      </c>
      <c r="Y62" s="2">
        <f>ចំ.មិថុនា!B69</f>
        <v>7871</v>
      </c>
      <c r="Z62" s="2" t="str">
        <f>ចំ.មិថុនា!C69</f>
        <v>ឈន សុជាតិ</v>
      </c>
      <c r="AA62" s="2" t="str">
        <f>ចំ.មិថុនា!D69</f>
        <v>ស្រី</v>
      </c>
      <c r="AB62" s="2">
        <f>ចំ.មិថុនា!H69</f>
        <v>0</v>
      </c>
      <c r="AC62" s="2" t="str">
        <f>ចំ.មិថុនា!I69</f>
        <v>F</v>
      </c>
      <c r="AD62" s="2">
        <f>ចំ.មិថុនា!K69</f>
        <v>1</v>
      </c>
      <c r="AE62" s="2">
        <f>ចំ.មិថុនា!L69</f>
        <v>0</v>
      </c>
      <c r="AF62" s="2">
        <f>ចំ.មិថុនា!M69</f>
        <v>0</v>
      </c>
      <c r="AG62" s="2">
        <f>ចំ.មិថុនា!N69</f>
        <v>0</v>
      </c>
      <c r="AH62" s="2">
        <f>ចំ.មិថុនា!O69</f>
        <v>0</v>
      </c>
      <c r="AI62" s="8">
        <v>34</v>
      </c>
      <c r="AJ62" s="2">
        <f>ចំ.មិថុនា!B94</f>
        <v>7499</v>
      </c>
      <c r="AK62" s="2" t="str">
        <f>ចំ.មិថុនា!C94</f>
        <v>រឿន គីមឡុង</v>
      </c>
      <c r="AL62" s="2" t="str">
        <f>ចំ.មិថុនា!D94</f>
        <v>ប្រុស</v>
      </c>
      <c r="AM62" s="2">
        <f>ចំ.មិថុនា!H94</f>
        <v>0</v>
      </c>
      <c r="AN62" s="2" t="str">
        <f>ចំ.មិថុនា!I94</f>
        <v>F</v>
      </c>
      <c r="AO62" s="2">
        <f>ចំ.មិថុនា!K94</f>
        <v>1</v>
      </c>
      <c r="AP62" s="2">
        <f>ចំ.មិថុនា!L94</f>
        <v>0</v>
      </c>
      <c r="AQ62" s="2">
        <f>ចំ.មិថុនា!M94</f>
        <v>0</v>
      </c>
      <c r="AR62" s="2">
        <f>ចំ.មិថុនា!N94</f>
        <v>0</v>
      </c>
      <c r="AS62" s="2">
        <f>ចំ.មិថុនា!O94</f>
        <v>0</v>
      </c>
      <c r="AT62" s="38"/>
      <c r="AU62" s="2">
        <v>9</v>
      </c>
      <c r="AV62" s="2">
        <f>ចំ.កក្កដា!B69</f>
        <v>7871</v>
      </c>
      <c r="AW62" s="2" t="str">
        <f>ចំ.កក្កដា!C69</f>
        <v>ឈន សុជាតិ</v>
      </c>
      <c r="AX62" s="2" t="str">
        <f>ចំ.កក្កដា!D69</f>
        <v>ស្រី</v>
      </c>
      <c r="AY62" s="2">
        <f>ចំ.កក្កដា!H69</f>
        <v>61</v>
      </c>
      <c r="AZ62" s="2" t="str">
        <f>ចំ.កក្កដា!I69</f>
        <v>A</v>
      </c>
      <c r="BA62" s="2" t="e">
        <f>ចំ.កក្កដា!K69</f>
        <v>#N/A</v>
      </c>
      <c r="BB62" s="2">
        <f>ចំ.កក្កដា!L69</f>
        <v>0</v>
      </c>
      <c r="BC62" s="2">
        <f>ចំ.កក្កដា!M69</f>
        <v>0</v>
      </c>
      <c r="BD62" s="2">
        <f>ចំ.កក្កដា!N69</f>
        <v>0</v>
      </c>
      <c r="BE62" s="2">
        <f>ចំ.កក្កដា!O69</f>
        <v>0</v>
      </c>
      <c r="BF62" s="2">
        <v>34</v>
      </c>
      <c r="BG62" s="2">
        <f>ចំ.កក្កដា!B94</f>
        <v>7499</v>
      </c>
      <c r="BH62" s="2" t="str">
        <f>ចំ.កក្កដា!C94</f>
        <v>រឿន គីមឡុង</v>
      </c>
      <c r="BI62" s="2" t="str">
        <f>ចំ.កក្កដា!D94</f>
        <v>ប្រុស</v>
      </c>
      <c r="BJ62" s="2">
        <f>ចំ.កក្កដា!H94</f>
        <v>86</v>
      </c>
      <c r="BK62" s="2" t="str">
        <f>ចំ.កក្កដា!I94</f>
        <v>A</v>
      </c>
      <c r="BL62" s="2" t="e">
        <f>ចំ.កក្កដា!K94</f>
        <v>#N/A</v>
      </c>
      <c r="BM62" s="2">
        <f>ចំ.កក្កដា!L94</f>
        <v>0</v>
      </c>
      <c r="BN62" s="2">
        <f>ចំ.កក្កដា!M94</f>
        <v>0</v>
      </c>
      <c r="BO62" s="2">
        <f>ចំ.កក្កដា!N94</f>
        <v>0</v>
      </c>
      <c r="BP62" s="2">
        <f>ចំ.កក្កដា!O94</f>
        <v>0</v>
      </c>
      <c r="BQ62" s="38"/>
      <c r="BR62" s="2">
        <v>9</v>
      </c>
      <c r="BS62" s="2">
        <f>ចំ.សីហា!B69</f>
        <v>7857</v>
      </c>
      <c r="BT62" s="2" t="str">
        <f>ចំ.សីហា!C69</f>
        <v>ឈន សុជាតិ</v>
      </c>
      <c r="BU62" s="2" t="str">
        <f>ចំ.សីហា!D69</f>
        <v>ស្រី</v>
      </c>
      <c r="BV62" s="2">
        <f>ចំ.សីហា!H69</f>
        <v>61</v>
      </c>
      <c r="BW62" s="2" t="str">
        <f>ចំ.សីហា!I69</f>
        <v>A</v>
      </c>
      <c r="BX62" s="2" t="e">
        <f>ចំ.សីហា!K69</f>
        <v>#N/A</v>
      </c>
      <c r="BY62" s="2">
        <f>ចំ.សីហា!L69</f>
        <v>2</v>
      </c>
      <c r="BZ62" s="2">
        <f>ចំ.សីហា!M69</f>
        <v>2</v>
      </c>
      <c r="CA62" s="2">
        <f>ចំ.សីហា!N69</f>
        <v>2</v>
      </c>
      <c r="CB62" s="2">
        <f>ចំ.សីហា!O69</f>
        <v>6</v>
      </c>
      <c r="CC62" s="2">
        <v>34</v>
      </c>
      <c r="CD62" s="2">
        <f>ចំ.សីហា!B94</f>
        <v>7488</v>
      </c>
      <c r="CE62" s="2" t="str">
        <f>ចំ.សីហា!C94</f>
        <v>រឿន គីមឡុង</v>
      </c>
      <c r="CF62" s="2" t="str">
        <f>ចំ.សីហា!D94</f>
        <v>ប្រុស</v>
      </c>
      <c r="CG62" s="2">
        <f>ចំ.សីហា!H94</f>
        <v>86</v>
      </c>
      <c r="CH62" s="2" t="str">
        <f>ចំ.សីហា!I94</f>
        <v>A</v>
      </c>
      <c r="CI62" s="2" t="e">
        <f>ចំ.សីហា!K94</f>
        <v>#N/A</v>
      </c>
      <c r="CJ62" s="2">
        <f>ចំ.សីហា!L94</f>
        <v>2</v>
      </c>
      <c r="CK62" s="2">
        <f>ចំ.សីហា!M94</f>
        <v>2</v>
      </c>
      <c r="CL62" s="2">
        <f>ចំ.សីហា!N94</f>
        <v>2</v>
      </c>
      <c r="CM62" s="2">
        <f>ចំ.សីហា!O94</f>
        <v>6</v>
      </c>
      <c r="CN62" s="38"/>
      <c r="CO62" s="2">
        <v>9</v>
      </c>
      <c r="CP62" s="2">
        <f>'ប្រឡង.ឆ.ទី២'!B69</f>
        <v>7871</v>
      </c>
      <c r="CQ62" s="2" t="str">
        <f>'ប្រឡង.ឆ.ទី២'!C69</f>
        <v>ឈន សុជាតិ</v>
      </c>
      <c r="CR62" s="2" t="str">
        <f>'ប្រឡង.ឆ.ទី២'!D69</f>
        <v>ស្រី</v>
      </c>
      <c r="CS62" s="2">
        <f>'ប្រឡង.ឆ.ទី២'!H69</f>
        <v>61</v>
      </c>
      <c r="CT62" s="2" t="str">
        <f>'ប្រឡង.ឆ.ទី២'!I69</f>
        <v>A</v>
      </c>
      <c r="CU62" s="2" t="e">
        <f>'ប្រឡង.ឆ.ទី២'!K69</f>
        <v>#N/A</v>
      </c>
      <c r="CV62" s="2">
        <f>'ប្រឡង.ឆ.ទី២'!L69</f>
        <v>2</v>
      </c>
      <c r="CW62" s="2">
        <f>'ប្រឡង.ឆ.ទី២'!M69</f>
        <v>2</v>
      </c>
      <c r="CX62" s="2">
        <f>'ប្រឡង.ឆ.ទី២'!N69</f>
        <v>2</v>
      </c>
      <c r="CY62" s="2">
        <f>'ប្រឡង.ឆ.ទី២'!O69</f>
        <v>6</v>
      </c>
      <c r="CZ62" s="2">
        <v>34</v>
      </c>
      <c r="DA62" s="2">
        <f>'ប្រឡង.ឆ.ទី២'!B94</f>
        <v>7499</v>
      </c>
      <c r="DB62" s="2" t="str">
        <f>'ប្រឡង.ឆ.ទី២'!C94</f>
        <v>រឿន គីមឡុង</v>
      </c>
      <c r="DC62" s="2" t="str">
        <f>'ប្រឡង.ឆ.ទី២'!D94</f>
        <v>ប្រុស</v>
      </c>
      <c r="DD62" s="2">
        <f>'ប្រឡង.ឆ.ទី២'!H94</f>
        <v>86</v>
      </c>
      <c r="DE62" s="2" t="str">
        <f>'ប្រឡង.ឆ.ទី២'!I94</f>
        <v>A</v>
      </c>
      <c r="DF62" s="2" t="e">
        <f>'ប្រឡង.ឆ.ទី២'!K94</f>
        <v>#N/A</v>
      </c>
      <c r="DG62" s="2">
        <f>'ប្រឡង.ឆ.ទី២'!L94</f>
        <v>2</v>
      </c>
      <c r="DH62" s="2">
        <f>'ប្រឡង.ឆ.ទី២'!M94</f>
        <v>2</v>
      </c>
      <c r="DI62" s="2">
        <f>'ប្រឡង.ឆ.ទី២'!N94</f>
        <v>2</v>
      </c>
      <c r="DJ62" s="2">
        <f>'ប្រឡង.ឆ.ទី២'!O94</f>
        <v>6</v>
      </c>
      <c r="DK62" s="38"/>
      <c r="DL62" s="2">
        <v>9</v>
      </c>
      <c r="DM62" s="2">
        <f>ប្រចាំឆ.ទី២!B69</f>
        <v>7871</v>
      </c>
      <c r="DN62" s="2" t="str">
        <f>ប្រចាំឆ.ទី២!C69</f>
        <v>ឈន សុជាតិ</v>
      </c>
      <c r="DO62" s="2" t="str">
        <f>ប្រចាំឆ.ទី២!D69</f>
        <v>ស្រី</v>
      </c>
      <c r="DP62" s="75">
        <f>ប្រចាំឆ.ទី២!G69</f>
        <v>30.5</v>
      </c>
      <c r="DQ62" s="75">
        <f>ប្រចាំឆ.ទី២!H69</f>
        <v>61</v>
      </c>
      <c r="DR62" s="75">
        <f>ប្រចាំឆ.ទី២!I69</f>
        <v>45.75</v>
      </c>
      <c r="DS62" s="75" t="str">
        <f>ប្រចាំឆ.ទី២!J69</f>
        <v>A</v>
      </c>
      <c r="DT62" s="75" t="str">
        <f>ប្រចាំឆ.ទី១!K69</f>
        <v>ខ្សោយ</v>
      </c>
      <c r="DU62" s="76" t="e">
        <f>ប្រចាំឆ.ទី២!L69</f>
        <v>#N/A</v>
      </c>
      <c r="DV62" s="76">
        <f>ប្រចាំឆ.ទី២!M69</f>
        <v>4</v>
      </c>
      <c r="DW62" s="76">
        <f>ប្រចាំឆ.ទី២!N69</f>
        <v>4</v>
      </c>
      <c r="DX62" s="76">
        <f>ប្រចាំឆ.ទី២!O69</f>
        <v>4</v>
      </c>
      <c r="DY62" s="76">
        <f>ប្រចាំឆ.ទី២!P69</f>
        <v>12</v>
      </c>
      <c r="DZ62" s="2">
        <v>34</v>
      </c>
      <c r="EA62" s="2">
        <f>ប្រចាំឆ.ទី២!B94</f>
        <v>7499</v>
      </c>
      <c r="EB62" s="2" t="str">
        <f>ប្រចាំឆ.ទី២!C94</f>
        <v>រឿន គីមឡុង</v>
      </c>
      <c r="EC62" s="2" t="str">
        <f>ប្រចាំឆ.ទី២!D94</f>
        <v>ប្រុស</v>
      </c>
      <c r="ED62" s="75">
        <f>ប្រចាំឆ.ទី២!G94</f>
        <v>43</v>
      </c>
      <c r="EE62" s="75">
        <f>ប្រចាំឆ.ទី២!H94</f>
        <v>86</v>
      </c>
      <c r="EF62" s="75">
        <f>ប្រចាំឆ.ទី២!I94</f>
        <v>64.5</v>
      </c>
      <c r="EG62" s="75" t="str">
        <f>ប្រចាំឆ.ទី២!J94</f>
        <v>A</v>
      </c>
      <c r="EH62" s="75" t="str">
        <f>ប្រចាំឆ.ទី១!K94</f>
        <v>ខ្សោយ</v>
      </c>
      <c r="EI62" s="76" t="e">
        <f>ប្រចាំឆ.ទី២!L94</f>
        <v>#N/A</v>
      </c>
      <c r="EJ62" s="76">
        <f>ប្រចាំឆ.ទី២!M94</f>
        <v>4</v>
      </c>
      <c r="EK62" s="76">
        <f>ប្រចាំឆ.ទី២!N94</f>
        <v>4</v>
      </c>
      <c r="EL62" s="76">
        <f>ប្រចាំឆ.ទី២!O94</f>
        <v>4</v>
      </c>
      <c r="EM62" s="76">
        <f>ប្រចាំឆ.ទី២!P94</f>
        <v>12</v>
      </c>
    </row>
    <row r="63" spans="1:143" s="29" customFormat="1" ht="25.2">
      <c r="A63" s="2">
        <v>10</v>
      </c>
      <c r="B63" s="8">
        <f>'ចំ.មេ-ឧសភា'!B70</f>
        <v>7460</v>
      </c>
      <c r="C63" s="8" t="str">
        <f>'ចំ.មេ-ឧសភា'!C70</f>
        <v>ឈាង ស្រីឡែន</v>
      </c>
      <c r="D63" s="8" t="str">
        <f>'ចំ.មេ-ឧសភា'!D70</f>
        <v>ស្រី</v>
      </c>
      <c r="E63" s="76">
        <f>'ចំ.មេ-ឧសភា'!H70</f>
        <v>0</v>
      </c>
      <c r="F63" s="76" t="str">
        <f>'ចំ.មេ-ឧសភា'!I70</f>
        <v>F</v>
      </c>
      <c r="G63" s="2">
        <f>'ចំ.មេ-ឧសភា'!K70</f>
        <v>1</v>
      </c>
      <c r="H63" s="2">
        <f>'ចំ.មេ-ឧសភា'!L70</f>
        <v>0</v>
      </c>
      <c r="I63" s="2">
        <f>'ចំ.មេ-ឧសភា'!M70</f>
        <v>0</v>
      </c>
      <c r="J63" s="2">
        <f>'ចំ.មេ-ឧសភា'!N70</f>
        <v>0</v>
      </c>
      <c r="K63" s="2">
        <f>'ចំ.មេ-ឧសភា'!O70</f>
        <v>0</v>
      </c>
      <c r="L63" s="2">
        <v>35</v>
      </c>
      <c r="M63" s="8">
        <f>'ចំ.មេ-ឧសភា'!B95</f>
        <v>7912</v>
      </c>
      <c r="N63" s="8" t="str">
        <f>'ចំ.មេ-ឧសភា'!C95</f>
        <v>លីម ម៉ាឡែន</v>
      </c>
      <c r="O63" s="8" t="str">
        <f>'ចំ.មេ-ឧសភា'!D95</f>
        <v>ស្រី</v>
      </c>
      <c r="P63" s="76">
        <f>'ចំ.មេ-ឧសភា'!H95</f>
        <v>0</v>
      </c>
      <c r="Q63" s="76" t="str">
        <f>'ចំ.មេ-ឧសភា'!I95</f>
        <v>F</v>
      </c>
      <c r="R63" s="2">
        <f>'ចំ.មេ-ឧសភា'!K95</f>
        <v>1</v>
      </c>
      <c r="S63" s="2">
        <f>'ចំ.មេ-ឧសភា'!L95</f>
        <v>0</v>
      </c>
      <c r="T63" s="2">
        <f>'ចំ.មេ-ឧសភា'!M95</f>
        <v>0</v>
      </c>
      <c r="U63" s="2">
        <f>'ចំ.មេ-ឧសភា'!N95</f>
        <v>0</v>
      </c>
      <c r="V63" s="2">
        <f>'ចំ.មេ-ឧសភា'!O95</f>
        <v>0</v>
      </c>
      <c r="W63" s="37"/>
      <c r="X63" s="8">
        <v>10</v>
      </c>
      <c r="Y63" s="2">
        <f>ចំ.មិថុនា!B70</f>
        <v>7460</v>
      </c>
      <c r="Z63" s="2" t="str">
        <f>ចំ.មិថុនា!C70</f>
        <v>ឈាង ស្រីឡែន</v>
      </c>
      <c r="AA63" s="2" t="str">
        <f>ចំ.មិថុនា!D70</f>
        <v>ស្រី</v>
      </c>
      <c r="AB63" s="2">
        <f>ចំ.មិថុនា!H70</f>
        <v>0</v>
      </c>
      <c r="AC63" s="2" t="str">
        <f>ចំ.មិថុនា!I70</f>
        <v>F</v>
      </c>
      <c r="AD63" s="2">
        <f>ចំ.មិថុនា!K70</f>
        <v>1</v>
      </c>
      <c r="AE63" s="2">
        <f>ចំ.មិថុនា!L70</f>
        <v>0</v>
      </c>
      <c r="AF63" s="2">
        <f>ចំ.មិថុនា!M70</f>
        <v>0</v>
      </c>
      <c r="AG63" s="2">
        <f>ចំ.មិថុនា!N70</f>
        <v>0</v>
      </c>
      <c r="AH63" s="2">
        <f>ចំ.មិថុនា!O70</f>
        <v>0</v>
      </c>
      <c r="AI63" s="8">
        <v>35</v>
      </c>
      <c r="AJ63" s="2">
        <f>ចំ.មិថុនា!B95</f>
        <v>7912</v>
      </c>
      <c r="AK63" s="2" t="str">
        <f>ចំ.មិថុនា!C95</f>
        <v>លីម ម៉ាឡែន</v>
      </c>
      <c r="AL63" s="2" t="str">
        <f>ចំ.មិថុនា!D95</f>
        <v>ស្រី</v>
      </c>
      <c r="AM63" s="2">
        <f>ចំ.មិថុនា!H95</f>
        <v>0</v>
      </c>
      <c r="AN63" s="2" t="str">
        <f>ចំ.មិថុនា!I95</f>
        <v>F</v>
      </c>
      <c r="AO63" s="2">
        <f>ចំ.មិថុនា!K95</f>
        <v>1</v>
      </c>
      <c r="AP63" s="2">
        <f>ចំ.មិថុនា!L95</f>
        <v>0</v>
      </c>
      <c r="AQ63" s="2">
        <f>ចំ.មិថុនា!M95</f>
        <v>0</v>
      </c>
      <c r="AR63" s="2">
        <f>ចំ.មិថុនា!N95</f>
        <v>0</v>
      </c>
      <c r="AS63" s="2">
        <f>ចំ.មិថុនា!O95</f>
        <v>0</v>
      </c>
      <c r="AT63" s="38"/>
      <c r="AU63" s="2">
        <v>10</v>
      </c>
      <c r="AV63" s="2">
        <f>ចំ.កក្កដា!B70</f>
        <v>7460</v>
      </c>
      <c r="AW63" s="2" t="str">
        <f>ចំ.កក្កដា!C70</f>
        <v>ឈាង ស្រីឡែន</v>
      </c>
      <c r="AX63" s="2" t="str">
        <f>ចំ.កក្កដា!D70</f>
        <v>ស្រី</v>
      </c>
      <c r="AY63" s="2">
        <f>ចំ.កក្កដា!H70</f>
        <v>62</v>
      </c>
      <c r="AZ63" s="2" t="str">
        <f>ចំ.កក្កដា!I70</f>
        <v>A</v>
      </c>
      <c r="BA63" s="2" t="e">
        <f>ចំ.កក្កដា!K70</f>
        <v>#N/A</v>
      </c>
      <c r="BB63" s="2">
        <f>ចំ.កក្កដា!L70</f>
        <v>0</v>
      </c>
      <c r="BC63" s="2">
        <f>ចំ.កក្កដា!M70</f>
        <v>0</v>
      </c>
      <c r="BD63" s="2">
        <f>ចំ.កក្កដា!N70</f>
        <v>0</v>
      </c>
      <c r="BE63" s="2">
        <f>ចំ.កក្កដា!O70</f>
        <v>0</v>
      </c>
      <c r="BF63" s="2">
        <v>35</v>
      </c>
      <c r="BG63" s="2">
        <f>ចំ.កក្កដា!B95</f>
        <v>7912</v>
      </c>
      <c r="BH63" s="2" t="str">
        <f>ចំ.កក្កដា!C95</f>
        <v>លីម ម៉ាឡែន</v>
      </c>
      <c r="BI63" s="2" t="str">
        <f>ចំ.កក្កដា!D95</f>
        <v>ស្រី</v>
      </c>
      <c r="BJ63" s="2">
        <f>ចំ.កក្កដា!H95</f>
        <v>87</v>
      </c>
      <c r="BK63" s="2" t="str">
        <f>ចំ.កក្កដា!I95</f>
        <v>A</v>
      </c>
      <c r="BL63" s="2" t="e">
        <f>ចំ.កក្កដា!K95</f>
        <v>#N/A</v>
      </c>
      <c r="BM63" s="2">
        <f>ចំ.កក្កដា!L95</f>
        <v>0</v>
      </c>
      <c r="BN63" s="2">
        <f>ចំ.កក្កដា!M95</f>
        <v>0</v>
      </c>
      <c r="BO63" s="2">
        <f>ចំ.កក្កដា!N95</f>
        <v>0</v>
      </c>
      <c r="BP63" s="2">
        <f>ចំ.កក្កដា!O95</f>
        <v>0</v>
      </c>
      <c r="BQ63" s="38"/>
      <c r="BR63" s="2">
        <v>10</v>
      </c>
      <c r="BS63" s="2">
        <f>ចំ.សីហា!B70</f>
        <v>7453</v>
      </c>
      <c r="BT63" s="2" t="str">
        <f>ចំ.សីហា!C70</f>
        <v>ឈាង ស្រីឡែន</v>
      </c>
      <c r="BU63" s="2" t="str">
        <f>ចំ.សីហា!D70</f>
        <v>ស្រី</v>
      </c>
      <c r="BV63" s="2">
        <f>ចំ.សីហា!H70</f>
        <v>62</v>
      </c>
      <c r="BW63" s="2" t="str">
        <f>ចំ.សីហា!I70</f>
        <v>A</v>
      </c>
      <c r="BX63" s="2" t="e">
        <f>ចំ.សីហា!K70</f>
        <v>#N/A</v>
      </c>
      <c r="BY63" s="2">
        <f>ចំ.សីហា!L70</f>
        <v>2</v>
      </c>
      <c r="BZ63" s="2">
        <f>ចំ.សីហា!M70</f>
        <v>2</v>
      </c>
      <c r="CA63" s="2">
        <f>ចំ.សីហា!N70</f>
        <v>2</v>
      </c>
      <c r="CB63" s="2">
        <f>ចំ.សីហា!O70</f>
        <v>6</v>
      </c>
      <c r="CC63" s="2">
        <v>35</v>
      </c>
      <c r="CD63" s="2">
        <f>ចំ.សីហា!B95</f>
        <v>7902</v>
      </c>
      <c r="CE63" s="2" t="str">
        <f>ចំ.សីហា!C95</f>
        <v>លីម ម៉ាឡែន</v>
      </c>
      <c r="CF63" s="2" t="str">
        <f>ចំ.សីហា!D95</f>
        <v>ស្រី</v>
      </c>
      <c r="CG63" s="2">
        <f>ចំ.សីហា!H95</f>
        <v>87</v>
      </c>
      <c r="CH63" s="2" t="str">
        <f>ចំ.សីហា!I95</f>
        <v>A</v>
      </c>
      <c r="CI63" s="2" t="e">
        <f>ចំ.សីហា!K95</f>
        <v>#N/A</v>
      </c>
      <c r="CJ63" s="2">
        <f>ចំ.សីហា!L95</f>
        <v>2</v>
      </c>
      <c r="CK63" s="2">
        <f>ចំ.សីហា!M95</f>
        <v>2</v>
      </c>
      <c r="CL63" s="2">
        <f>ចំ.សីហា!N95</f>
        <v>2</v>
      </c>
      <c r="CM63" s="2">
        <f>ចំ.សីហា!O95</f>
        <v>6</v>
      </c>
      <c r="CN63" s="38"/>
      <c r="CO63" s="2">
        <v>10</v>
      </c>
      <c r="CP63" s="2">
        <f>'ប្រឡង.ឆ.ទី២'!B70</f>
        <v>7460</v>
      </c>
      <c r="CQ63" s="2" t="str">
        <f>'ប្រឡង.ឆ.ទី២'!C70</f>
        <v>ឈាង ស្រីឡែន</v>
      </c>
      <c r="CR63" s="2" t="str">
        <f>'ប្រឡង.ឆ.ទី២'!D70</f>
        <v>ស្រី</v>
      </c>
      <c r="CS63" s="2">
        <f>'ប្រឡង.ឆ.ទី២'!H70</f>
        <v>62</v>
      </c>
      <c r="CT63" s="2" t="str">
        <f>'ប្រឡង.ឆ.ទី២'!I70</f>
        <v>A</v>
      </c>
      <c r="CU63" s="2" t="e">
        <f>'ប្រឡង.ឆ.ទី២'!K70</f>
        <v>#N/A</v>
      </c>
      <c r="CV63" s="2">
        <f>'ប្រឡង.ឆ.ទី២'!L70</f>
        <v>2</v>
      </c>
      <c r="CW63" s="2">
        <f>'ប្រឡង.ឆ.ទី២'!M70</f>
        <v>2</v>
      </c>
      <c r="CX63" s="2">
        <f>'ប្រឡង.ឆ.ទី២'!N70</f>
        <v>2</v>
      </c>
      <c r="CY63" s="2">
        <f>'ប្រឡង.ឆ.ទី២'!O70</f>
        <v>6</v>
      </c>
      <c r="CZ63" s="2">
        <v>35</v>
      </c>
      <c r="DA63" s="2">
        <f>'ប្រឡង.ឆ.ទី២'!B95</f>
        <v>7912</v>
      </c>
      <c r="DB63" s="2" t="str">
        <f>'ប្រឡង.ឆ.ទី២'!C95</f>
        <v>លីម ម៉ាឡែន</v>
      </c>
      <c r="DC63" s="2" t="str">
        <f>'ប្រឡង.ឆ.ទី២'!D95</f>
        <v>ស្រី</v>
      </c>
      <c r="DD63" s="2">
        <f>'ប្រឡង.ឆ.ទី២'!H95</f>
        <v>87</v>
      </c>
      <c r="DE63" s="2" t="str">
        <f>'ប្រឡង.ឆ.ទី២'!I95</f>
        <v>A</v>
      </c>
      <c r="DF63" s="2" t="e">
        <f>'ប្រឡង.ឆ.ទី២'!K95</f>
        <v>#N/A</v>
      </c>
      <c r="DG63" s="2">
        <f>'ប្រឡង.ឆ.ទី២'!L95</f>
        <v>2</v>
      </c>
      <c r="DH63" s="2">
        <f>'ប្រឡង.ឆ.ទី២'!M95</f>
        <v>2</v>
      </c>
      <c r="DI63" s="2">
        <f>'ប្រឡង.ឆ.ទី២'!N95</f>
        <v>2</v>
      </c>
      <c r="DJ63" s="2">
        <f>'ប្រឡង.ឆ.ទី២'!O95</f>
        <v>6</v>
      </c>
      <c r="DK63" s="38"/>
      <c r="DL63" s="2">
        <v>10</v>
      </c>
      <c r="DM63" s="2">
        <f>ប្រចាំឆ.ទី២!B70</f>
        <v>7460</v>
      </c>
      <c r="DN63" s="2" t="str">
        <f>ប្រចាំឆ.ទី២!C70</f>
        <v>ឈាង ស្រីឡែន</v>
      </c>
      <c r="DO63" s="2" t="str">
        <f>ប្រចាំឆ.ទី២!D70</f>
        <v>ស្រី</v>
      </c>
      <c r="DP63" s="75">
        <f>ប្រចាំឆ.ទី២!G70</f>
        <v>31</v>
      </c>
      <c r="DQ63" s="75">
        <f>ប្រចាំឆ.ទី២!H70</f>
        <v>62</v>
      </c>
      <c r="DR63" s="75">
        <f>ប្រចាំឆ.ទី២!I70</f>
        <v>46.5</v>
      </c>
      <c r="DS63" s="75" t="str">
        <f>ប្រចាំឆ.ទី២!J70</f>
        <v>A</v>
      </c>
      <c r="DT63" s="75" t="str">
        <f>ប្រចាំឆ.ទី១!K70</f>
        <v>ខ្សោយ</v>
      </c>
      <c r="DU63" s="76" t="e">
        <f>ប្រចាំឆ.ទី២!L70</f>
        <v>#N/A</v>
      </c>
      <c r="DV63" s="76">
        <f>ប្រចាំឆ.ទី២!M70</f>
        <v>4</v>
      </c>
      <c r="DW63" s="76">
        <f>ប្រចាំឆ.ទី២!N70</f>
        <v>4</v>
      </c>
      <c r="DX63" s="76">
        <f>ប្រចាំឆ.ទី២!O70</f>
        <v>4</v>
      </c>
      <c r="DY63" s="76">
        <f>ប្រចាំឆ.ទី២!P70</f>
        <v>12</v>
      </c>
      <c r="DZ63" s="2">
        <v>35</v>
      </c>
      <c r="EA63" s="2">
        <f>ប្រចាំឆ.ទី២!B95</f>
        <v>7912</v>
      </c>
      <c r="EB63" s="2" t="str">
        <f>ប្រចាំឆ.ទី២!C95</f>
        <v>លីម ម៉ាឡែន</v>
      </c>
      <c r="EC63" s="2" t="str">
        <f>ប្រចាំឆ.ទី២!D95</f>
        <v>ស្រី</v>
      </c>
      <c r="ED63" s="75">
        <f>ប្រចាំឆ.ទី២!G95</f>
        <v>43.5</v>
      </c>
      <c r="EE63" s="75">
        <f>ប្រចាំឆ.ទី២!H95</f>
        <v>87</v>
      </c>
      <c r="EF63" s="75">
        <f>ប្រចាំឆ.ទី២!I95</f>
        <v>65.25</v>
      </c>
      <c r="EG63" s="75" t="str">
        <f>ប្រចាំឆ.ទី២!J95</f>
        <v>A</v>
      </c>
      <c r="EH63" s="75" t="str">
        <f>ប្រចាំឆ.ទី១!K95</f>
        <v>ខ្សោយ</v>
      </c>
      <c r="EI63" s="76" t="e">
        <f>ប្រចាំឆ.ទី២!L95</f>
        <v>#N/A</v>
      </c>
      <c r="EJ63" s="76">
        <f>ប្រចាំឆ.ទី២!M95</f>
        <v>4</v>
      </c>
      <c r="EK63" s="76">
        <f>ប្រចាំឆ.ទី២!N95</f>
        <v>4</v>
      </c>
      <c r="EL63" s="76">
        <f>ប្រចាំឆ.ទី២!O95</f>
        <v>4</v>
      </c>
      <c r="EM63" s="76">
        <f>ប្រចាំឆ.ទី២!P95</f>
        <v>12</v>
      </c>
    </row>
    <row r="64" spans="1:143" s="29" customFormat="1" ht="25.2">
      <c r="A64" s="2">
        <v>11</v>
      </c>
      <c r="B64" s="8">
        <f>'ចំ.មេ-ឧសភា'!B71</f>
        <v>7461</v>
      </c>
      <c r="C64" s="8" t="str">
        <f>'ចំ.មេ-ឧសភា'!C71</f>
        <v>ទី តាំងហេង</v>
      </c>
      <c r="D64" s="8" t="str">
        <f>'ចំ.មេ-ឧសភា'!D71</f>
        <v>ប្រុស</v>
      </c>
      <c r="E64" s="76">
        <f>'ចំ.មេ-ឧសភា'!H71</f>
        <v>0</v>
      </c>
      <c r="F64" s="76" t="str">
        <f>'ចំ.មេ-ឧសភា'!I71</f>
        <v>F</v>
      </c>
      <c r="G64" s="2">
        <f>'ចំ.មេ-ឧសភា'!K71</f>
        <v>1</v>
      </c>
      <c r="H64" s="2">
        <f>'ចំ.មេ-ឧសភា'!L71</f>
        <v>0</v>
      </c>
      <c r="I64" s="2">
        <f>'ចំ.មេ-ឧសភា'!M71</f>
        <v>0</v>
      </c>
      <c r="J64" s="2">
        <f>'ចំ.មេ-ឧសភា'!N71</f>
        <v>0</v>
      </c>
      <c r="K64" s="2">
        <f>'ចំ.មេ-ឧសភា'!O71</f>
        <v>0</v>
      </c>
      <c r="L64" s="2">
        <v>36</v>
      </c>
      <c r="M64" s="8">
        <f>'ចំ.មេ-ឧសភា'!B96</f>
        <v>7500</v>
      </c>
      <c r="N64" s="8" t="str">
        <f>'ចំ.មេ-ឧសភា'!C96</f>
        <v>សម្បត្តិ ជូអ៊ី</v>
      </c>
      <c r="O64" s="8" t="str">
        <f>'ចំ.មេ-ឧសភា'!D96</f>
        <v>ស្រី</v>
      </c>
      <c r="P64" s="76">
        <f>'ចំ.មេ-ឧសភា'!H96</f>
        <v>0</v>
      </c>
      <c r="Q64" s="76" t="str">
        <f>'ចំ.មេ-ឧសភា'!I96</f>
        <v>F</v>
      </c>
      <c r="R64" s="2">
        <f>'ចំ.មេ-ឧសភា'!K96</f>
        <v>1</v>
      </c>
      <c r="S64" s="2">
        <f>'ចំ.មេ-ឧសភា'!L96</f>
        <v>0</v>
      </c>
      <c r="T64" s="2">
        <f>'ចំ.មេ-ឧសភា'!M96</f>
        <v>0</v>
      </c>
      <c r="U64" s="2">
        <f>'ចំ.មេ-ឧសភា'!N96</f>
        <v>0</v>
      </c>
      <c r="V64" s="2">
        <f>'ចំ.មេ-ឧសភា'!O96</f>
        <v>0</v>
      </c>
      <c r="W64" s="37"/>
      <c r="X64" s="8">
        <v>11</v>
      </c>
      <c r="Y64" s="2">
        <f>ចំ.មិថុនា!B71</f>
        <v>7461</v>
      </c>
      <c r="Z64" s="2" t="str">
        <f>ចំ.មិថុនា!C71</f>
        <v>ទី តាំងហេង</v>
      </c>
      <c r="AA64" s="2" t="str">
        <f>ចំ.មិថុនា!D71</f>
        <v>ប្រុស</v>
      </c>
      <c r="AB64" s="2">
        <f>ចំ.មិថុនា!H71</f>
        <v>0</v>
      </c>
      <c r="AC64" s="2" t="str">
        <f>ចំ.មិថុនា!I71</f>
        <v>F</v>
      </c>
      <c r="AD64" s="2">
        <f>ចំ.មិថុនា!K71</f>
        <v>1</v>
      </c>
      <c r="AE64" s="2">
        <f>ចំ.មិថុនា!L71</f>
        <v>0</v>
      </c>
      <c r="AF64" s="2">
        <f>ចំ.មិថុនា!M71</f>
        <v>0</v>
      </c>
      <c r="AG64" s="2">
        <f>ចំ.មិថុនា!N71</f>
        <v>0</v>
      </c>
      <c r="AH64" s="2">
        <f>ចំ.មិថុនា!O71</f>
        <v>0</v>
      </c>
      <c r="AI64" s="8">
        <v>36</v>
      </c>
      <c r="AJ64" s="2">
        <f>ចំ.មិថុនា!B96</f>
        <v>7500</v>
      </c>
      <c r="AK64" s="2" t="str">
        <f>ចំ.មិថុនា!C96</f>
        <v>សម្បត្តិ ជូអ៊ី</v>
      </c>
      <c r="AL64" s="2" t="str">
        <f>ចំ.មិថុនា!D96</f>
        <v>ស្រី</v>
      </c>
      <c r="AM64" s="2">
        <f>ចំ.មិថុនា!H96</f>
        <v>0</v>
      </c>
      <c r="AN64" s="2" t="str">
        <f>ចំ.មិថុនា!I96</f>
        <v>F</v>
      </c>
      <c r="AO64" s="2">
        <f>ចំ.មិថុនា!K96</f>
        <v>1</v>
      </c>
      <c r="AP64" s="2">
        <f>ចំ.មិថុនា!L96</f>
        <v>0</v>
      </c>
      <c r="AQ64" s="2">
        <f>ចំ.មិថុនា!M96</f>
        <v>0</v>
      </c>
      <c r="AR64" s="2">
        <f>ចំ.មិថុនា!N96</f>
        <v>0</v>
      </c>
      <c r="AS64" s="2">
        <f>ចំ.មិថុនា!O96</f>
        <v>0</v>
      </c>
      <c r="AT64" s="38"/>
      <c r="AU64" s="2">
        <v>11</v>
      </c>
      <c r="AV64" s="2">
        <f>ចំ.កក្កដា!B71</f>
        <v>7461</v>
      </c>
      <c r="AW64" s="2" t="str">
        <f>ចំ.កក្កដា!C71</f>
        <v>ទី តាំងហេង</v>
      </c>
      <c r="AX64" s="2" t="str">
        <f>ចំ.កក្កដា!D71</f>
        <v>ប្រុស</v>
      </c>
      <c r="AY64" s="2">
        <f>ចំ.កក្កដា!H71</f>
        <v>63</v>
      </c>
      <c r="AZ64" s="2" t="str">
        <f>ចំ.កក្កដា!I71</f>
        <v>A</v>
      </c>
      <c r="BA64" s="2" t="e">
        <f>ចំ.កក្កដា!K71</f>
        <v>#N/A</v>
      </c>
      <c r="BB64" s="2">
        <f>ចំ.កក្កដា!L71</f>
        <v>0</v>
      </c>
      <c r="BC64" s="2">
        <f>ចំ.កក្កដា!M71</f>
        <v>0</v>
      </c>
      <c r="BD64" s="2">
        <f>ចំ.កក្កដា!N71</f>
        <v>0</v>
      </c>
      <c r="BE64" s="2">
        <f>ចំ.កក្កដា!O71</f>
        <v>0</v>
      </c>
      <c r="BF64" s="2">
        <v>36</v>
      </c>
      <c r="BG64" s="2">
        <f>ចំ.កក្កដា!B96</f>
        <v>7500</v>
      </c>
      <c r="BH64" s="2" t="str">
        <f>ចំ.កក្កដា!C96</f>
        <v>សម្បត្តិ ជូអ៊ី</v>
      </c>
      <c r="BI64" s="2" t="str">
        <f>ចំ.កក្កដា!D96</f>
        <v>ស្រី</v>
      </c>
      <c r="BJ64" s="2">
        <f>ចំ.កក្កដា!H96</f>
        <v>88</v>
      </c>
      <c r="BK64" s="2" t="str">
        <f>ចំ.កក្កដា!I96</f>
        <v>A</v>
      </c>
      <c r="BL64" s="2" t="e">
        <f>ចំ.កក្កដា!K96</f>
        <v>#N/A</v>
      </c>
      <c r="BM64" s="2">
        <f>ចំ.កក្កដា!L96</f>
        <v>0</v>
      </c>
      <c r="BN64" s="2">
        <f>ចំ.កក្កដា!M96</f>
        <v>0</v>
      </c>
      <c r="BO64" s="2">
        <f>ចំ.កក្កដា!N96</f>
        <v>0</v>
      </c>
      <c r="BP64" s="2">
        <f>ចំ.កក្កដា!O96</f>
        <v>0</v>
      </c>
      <c r="BQ64" s="38"/>
      <c r="BR64" s="2">
        <v>11</v>
      </c>
      <c r="BS64" s="2">
        <f>ចំ.សីហា!B71</f>
        <v>7457</v>
      </c>
      <c r="BT64" s="2" t="str">
        <f>ចំ.សីហា!C71</f>
        <v>ទី តាំងហេង</v>
      </c>
      <c r="BU64" s="2" t="str">
        <f>ចំ.សីហា!D71</f>
        <v>ប្រុស</v>
      </c>
      <c r="BV64" s="2">
        <f>ចំ.សីហា!H71</f>
        <v>63</v>
      </c>
      <c r="BW64" s="2" t="str">
        <f>ចំ.សីហា!I71</f>
        <v>A</v>
      </c>
      <c r="BX64" s="2" t="e">
        <f>ចំ.សីហា!K71</f>
        <v>#N/A</v>
      </c>
      <c r="BY64" s="2">
        <f>ចំ.សីហា!L71</f>
        <v>2</v>
      </c>
      <c r="BZ64" s="2">
        <f>ចំ.សីហា!M71</f>
        <v>2</v>
      </c>
      <c r="CA64" s="2">
        <f>ចំ.សីហា!N71</f>
        <v>2</v>
      </c>
      <c r="CB64" s="2">
        <f>ចំ.សីហា!O71</f>
        <v>6</v>
      </c>
      <c r="CC64" s="2">
        <v>36</v>
      </c>
      <c r="CD64" s="2">
        <f>ចំ.សីហា!B96</f>
        <v>7908</v>
      </c>
      <c r="CE64" s="2" t="str">
        <f>ចំ.សីហា!C96</f>
        <v>សម្បត្តិ ជូអ៊ី</v>
      </c>
      <c r="CF64" s="2" t="str">
        <f>ចំ.សីហា!D96</f>
        <v>ស្រី</v>
      </c>
      <c r="CG64" s="2">
        <f>ចំ.សីហា!H96</f>
        <v>88</v>
      </c>
      <c r="CH64" s="2" t="str">
        <f>ចំ.សីហា!I96</f>
        <v>A</v>
      </c>
      <c r="CI64" s="2" t="e">
        <f>ចំ.សីហា!K96</f>
        <v>#N/A</v>
      </c>
      <c r="CJ64" s="2">
        <f>ចំ.សីហា!L96</f>
        <v>2</v>
      </c>
      <c r="CK64" s="2">
        <f>ចំ.សីហា!M96</f>
        <v>2</v>
      </c>
      <c r="CL64" s="2">
        <f>ចំ.សីហា!N96</f>
        <v>2</v>
      </c>
      <c r="CM64" s="2">
        <f>ចំ.សីហា!O96</f>
        <v>6</v>
      </c>
      <c r="CN64" s="38"/>
      <c r="CO64" s="2">
        <v>11</v>
      </c>
      <c r="CP64" s="2">
        <f>'ប្រឡង.ឆ.ទី២'!B71</f>
        <v>7461</v>
      </c>
      <c r="CQ64" s="2" t="str">
        <f>'ប្រឡង.ឆ.ទី២'!C71</f>
        <v>ទី តាំងហេង</v>
      </c>
      <c r="CR64" s="2" t="str">
        <f>'ប្រឡង.ឆ.ទី២'!D71</f>
        <v>ប្រុស</v>
      </c>
      <c r="CS64" s="2">
        <f>'ប្រឡង.ឆ.ទី២'!H71</f>
        <v>63</v>
      </c>
      <c r="CT64" s="2" t="str">
        <f>'ប្រឡង.ឆ.ទី២'!I71</f>
        <v>A</v>
      </c>
      <c r="CU64" s="2" t="e">
        <f>'ប្រឡង.ឆ.ទី២'!K71</f>
        <v>#N/A</v>
      </c>
      <c r="CV64" s="2">
        <f>'ប្រឡង.ឆ.ទី២'!L71</f>
        <v>2</v>
      </c>
      <c r="CW64" s="2">
        <f>'ប្រឡង.ឆ.ទី២'!M71</f>
        <v>2</v>
      </c>
      <c r="CX64" s="2">
        <f>'ប្រឡង.ឆ.ទី២'!N71</f>
        <v>2</v>
      </c>
      <c r="CY64" s="2">
        <f>'ប្រឡង.ឆ.ទី២'!O71</f>
        <v>6</v>
      </c>
      <c r="CZ64" s="2">
        <v>36</v>
      </c>
      <c r="DA64" s="2">
        <f>'ប្រឡង.ឆ.ទី២'!B96</f>
        <v>7500</v>
      </c>
      <c r="DB64" s="2" t="str">
        <f>'ប្រឡង.ឆ.ទី២'!C96</f>
        <v>សម្បត្តិ ជូអ៊ី</v>
      </c>
      <c r="DC64" s="2" t="str">
        <f>'ប្រឡង.ឆ.ទី២'!D96</f>
        <v>ស្រី</v>
      </c>
      <c r="DD64" s="2">
        <f>'ប្រឡង.ឆ.ទី២'!H96</f>
        <v>88</v>
      </c>
      <c r="DE64" s="2" t="str">
        <f>'ប្រឡង.ឆ.ទី២'!I96</f>
        <v>A</v>
      </c>
      <c r="DF64" s="2" t="e">
        <f>'ប្រឡង.ឆ.ទី២'!K96</f>
        <v>#N/A</v>
      </c>
      <c r="DG64" s="2">
        <f>'ប្រឡង.ឆ.ទី២'!L96</f>
        <v>2</v>
      </c>
      <c r="DH64" s="2">
        <f>'ប្រឡង.ឆ.ទី២'!M96</f>
        <v>2</v>
      </c>
      <c r="DI64" s="2">
        <f>'ប្រឡង.ឆ.ទី២'!N96</f>
        <v>2</v>
      </c>
      <c r="DJ64" s="2">
        <f>'ប្រឡង.ឆ.ទី២'!O96</f>
        <v>6</v>
      </c>
      <c r="DK64" s="38"/>
      <c r="DL64" s="2">
        <v>11</v>
      </c>
      <c r="DM64" s="2">
        <f>ប្រចាំឆ.ទី២!B71</f>
        <v>7461</v>
      </c>
      <c r="DN64" s="2" t="str">
        <f>ប្រចាំឆ.ទី២!C71</f>
        <v>ទី តាំងហេង</v>
      </c>
      <c r="DO64" s="2" t="str">
        <f>ប្រចាំឆ.ទី២!D71</f>
        <v>ប្រុស</v>
      </c>
      <c r="DP64" s="75">
        <f>ប្រចាំឆ.ទី២!G71</f>
        <v>31.5</v>
      </c>
      <c r="DQ64" s="75">
        <f>ប្រចាំឆ.ទី២!H71</f>
        <v>63</v>
      </c>
      <c r="DR64" s="75">
        <f>ប្រចាំឆ.ទី២!I71</f>
        <v>47.25</v>
      </c>
      <c r="DS64" s="75" t="str">
        <f>ប្រចាំឆ.ទី២!J71</f>
        <v>A</v>
      </c>
      <c r="DT64" s="75" t="str">
        <f>ប្រចាំឆ.ទី១!K71</f>
        <v>ខ្សោយ</v>
      </c>
      <c r="DU64" s="76" t="e">
        <f>ប្រចាំឆ.ទី២!L71</f>
        <v>#N/A</v>
      </c>
      <c r="DV64" s="76">
        <f>ប្រចាំឆ.ទី២!M71</f>
        <v>4</v>
      </c>
      <c r="DW64" s="76">
        <f>ប្រចាំឆ.ទី២!N71</f>
        <v>4</v>
      </c>
      <c r="DX64" s="76">
        <f>ប្រចាំឆ.ទី២!O71</f>
        <v>4</v>
      </c>
      <c r="DY64" s="76">
        <f>ប្រចាំឆ.ទី២!P71</f>
        <v>12</v>
      </c>
      <c r="DZ64" s="2">
        <v>36</v>
      </c>
      <c r="EA64" s="2">
        <f>ប្រចាំឆ.ទី២!B96</f>
        <v>7500</v>
      </c>
      <c r="EB64" s="2" t="str">
        <f>ប្រចាំឆ.ទី២!C96</f>
        <v>សម្បត្តិ ជូអ៊ី</v>
      </c>
      <c r="EC64" s="2" t="str">
        <f>ប្រចាំឆ.ទី២!D96</f>
        <v>ស្រី</v>
      </c>
      <c r="ED64" s="75">
        <f>ប្រចាំឆ.ទី២!G96</f>
        <v>44</v>
      </c>
      <c r="EE64" s="75">
        <f>ប្រចាំឆ.ទី២!H96</f>
        <v>88</v>
      </c>
      <c r="EF64" s="75">
        <f>ប្រចាំឆ.ទី២!I96</f>
        <v>66</v>
      </c>
      <c r="EG64" s="75" t="str">
        <f>ប្រចាំឆ.ទី២!J96</f>
        <v>A</v>
      </c>
      <c r="EH64" s="75" t="str">
        <f>ប្រចាំឆ.ទី១!K96</f>
        <v>ខ្សោយ</v>
      </c>
      <c r="EI64" s="76" t="e">
        <f>ប្រចាំឆ.ទី២!L96</f>
        <v>#N/A</v>
      </c>
      <c r="EJ64" s="76">
        <f>ប្រចាំឆ.ទី២!M96</f>
        <v>4</v>
      </c>
      <c r="EK64" s="76">
        <f>ប្រចាំឆ.ទី២!N96</f>
        <v>4</v>
      </c>
      <c r="EL64" s="76">
        <f>ប្រចាំឆ.ទី២!O96</f>
        <v>4</v>
      </c>
      <c r="EM64" s="76">
        <f>ប្រចាំឆ.ទី២!P96</f>
        <v>12</v>
      </c>
    </row>
    <row r="65" spans="1:143" s="29" customFormat="1" ht="25.2">
      <c r="A65" s="2">
        <v>12</v>
      </c>
      <c r="B65" s="8">
        <f>'ចំ.មេ-ឧសភា'!B72</f>
        <v>7463</v>
      </c>
      <c r="C65" s="8" t="str">
        <f>'ចំ.មេ-ឧសភា'!C72</f>
        <v>ធី លីហ៊ាង</v>
      </c>
      <c r="D65" s="8" t="str">
        <f>'ចំ.មេ-ឧសភា'!D72</f>
        <v>ប្រុស</v>
      </c>
      <c r="E65" s="76">
        <f>'ចំ.មេ-ឧសភា'!H72</f>
        <v>0</v>
      </c>
      <c r="F65" s="76" t="str">
        <f>'ចំ.មេ-ឧសភា'!I72</f>
        <v>F</v>
      </c>
      <c r="G65" s="2">
        <f>'ចំ.មេ-ឧសភា'!K72</f>
        <v>1</v>
      </c>
      <c r="H65" s="2">
        <f>'ចំ.មេ-ឧសភា'!L72</f>
        <v>0</v>
      </c>
      <c r="I65" s="2">
        <f>'ចំ.មេ-ឧសភា'!M72</f>
        <v>0</v>
      </c>
      <c r="J65" s="2">
        <f>'ចំ.មេ-ឧសភា'!N72</f>
        <v>0</v>
      </c>
      <c r="K65" s="2">
        <f>'ចំ.មេ-ឧសភា'!O72</f>
        <v>0</v>
      </c>
      <c r="L65" s="2">
        <v>37</v>
      </c>
      <c r="M65" s="8">
        <f>'ចំ.មេ-ឧសភា'!B97</f>
        <v>7506</v>
      </c>
      <c r="N65" s="8" t="str">
        <f>'ចំ.មេ-ឧសភា'!C97</f>
        <v>សល់ ម៉ាន់សា</v>
      </c>
      <c r="O65" s="8" t="str">
        <f>'ចំ.មេ-ឧសភា'!D97</f>
        <v>ស្រី</v>
      </c>
      <c r="P65" s="76">
        <f>'ចំ.មេ-ឧសភា'!H97</f>
        <v>0</v>
      </c>
      <c r="Q65" s="76" t="str">
        <f>'ចំ.មេ-ឧសភា'!I97</f>
        <v>F</v>
      </c>
      <c r="R65" s="2">
        <f>'ចំ.មេ-ឧសភា'!K97</f>
        <v>1</v>
      </c>
      <c r="S65" s="2">
        <f>'ចំ.មេ-ឧសភា'!L97</f>
        <v>0</v>
      </c>
      <c r="T65" s="2">
        <f>'ចំ.មេ-ឧសភា'!M97</f>
        <v>0</v>
      </c>
      <c r="U65" s="2">
        <f>'ចំ.មេ-ឧសភា'!N97</f>
        <v>0</v>
      </c>
      <c r="V65" s="2">
        <f>'ចំ.មេ-ឧសភា'!O97</f>
        <v>0</v>
      </c>
      <c r="W65" s="37"/>
      <c r="X65" s="8">
        <v>12</v>
      </c>
      <c r="Y65" s="2">
        <f>ចំ.មិថុនា!B72</f>
        <v>7463</v>
      </c>
      <c r="Z65" s="2" t="str">
        <f>ចំ.មិថុនា!C72</f>
        <v>ធី លីហ៊ាង</v>
      </c>
      <c r="AA65" s="2" t="str">
        <f>ចំ.មិថុនា!D72</f>
        <v>ប្រុស</v>
      </c>
      <c r="AB65" s="2">
        <f>ចំ.មិថុនា!H72</f>
        <v>0</v>
      </c>
      <c r="AC65" s="2" t="str">
        <f>ចំ.មិថុនា!I72</f>
        <v>F</v>
      </c>
      <c r="AD65" s="2">
        <f>ចំ.មិថុនា!K72</f>
        <v>1</v>
      </c>
      <c r="AE65" s="2">
        <f>ចំ.មិថុនា!L72</f>
        <v>0</v>
      </c>
      <c r="AF65" s="2">
        <f>ចំ.មិថុនា!M72</f>
        <v>0</v>
      </c>
      <c r="AG65" s="2">
        <f>ចំ.មិថុនា!N72</f>
        <v>0</v>
      </c>
      <c r="AH65" s="2">
        <f>ចំ.មិថុនា!O72</f>
        <v>0</v>
      </c>
      <c r="AI65" s="8">
        <v>37</v>
      </c>
      <c r="AJ65" s="2">
        <f>ចំ.មិថុនា!B97</f>
        <v>7506</v>
      </c>
      <c r="AK65" s="2" t="str">
        <f>ចំ.មិថុនា!C97</f>
        <v>សល់ ម៉ាន់សា</v>
      </c>
      <c r="AL65" s="2" t="str">
        <f>ចំ.មិថុនា!D97</f>
        <v>ស្រី</v>
      </c>
      <c r="AM65" s="2">
        <f>ចំ.មិថុនា!H97</f>
        <v>0</v>
      </c>
      <c r="AN65" s="2" t="str">
        <f>ចំ.មិថុនា!I97</f>
        <v>F</v>
      </c>
      <c r="AO65" s="2">
        <f>ចំ.មិថុនា!K97</f>
        <v>1</v>
      </c>
      <c r="AP65" s="2">
        <f>ចំ.មិថុនា!L97</f>
        <v>0</v>
      </c>
      <c r="AQ65" s="2">
        <f>ចំ.មិថុនា!M97</f>
        <v>0</v>
      </c>
      <c r="AR65" s="2">
        <f>ចំ.មិថុនា!N97</f>
        <v>0</v>
      </c>
      <c r="AS65" s="2">
        <f>ចំ.មិថុនា!O97</f>
        <v>0</v>
      </c>
      <c r="AT65" s="38"/>
      <c r="AU65" s="2">
        <v>12</v>
      </c>
      <c r="AV65" s="2">
        <f>ចំ.កក្កដា!B72</f>
        <v>7463</v>
      </c>
      <c r="AW65" s="2" t="str">
        <f>ចំ.កក្កដា!C72</f>
        <v>ធី លីហ៊ាង</v>
      </c>
      <c r="AX65" s="2" t="str">
        <f>ចំ.កក្កដា!D72</f>
        <v>ប្រុស</v>
      </c>
      <c r="AY65" s="2">
        <f>ចំ.កក្កដា!H72</f>
        <v>64</v>
      </c>
      <c r="AZ65" s="2" t="str">
        <f>ចំ.កក្កដា!I72</f>
        <v>A</v>
      </c>
      <c r="BA65" s="2" t="e">
        <f>ចំ.កក្កដា!K72</f>
        <v>#N/A</v>
      </c>
      <c r="BB65" s="2">
        <f>ចំ.កក្កដា!L72</f>
        <v>0</v>
      </c>
      <c r="BC65" s="2">
        <f>ចំ.កក្កដា!M72</f>
        <v>0</v>
      </c>
      <c r="BD65" s="2">
        <f>ចំ.កក្កដា!N72</f>
        <v>0</v>
      </c>
      <c r="BE65" s="2">
        <f>ចំ.កក្កដា!O72</f>
        <v>0</v>
      </c>
      <c r="BF65" s="2">
        <v>37</v>
      </c>
      <c r="BG65" s="2">
        <f>ចំ.កក្កដា!B97</f>
        <v>7506</v>
      </c>
      <c r="BH65" s="2" t="str">
        <f>ចំ.កក្កដា!C97</f>
        <v>សល់ ម៉ាន់សា</v>
      </c>
      <c r="BI65" s="2" t="str">
        <f>ចំ.កក្កដា!D97</f>
        <v>ស្រី</v>
      </c>
      <c r="BJ65" s="2">
        <f>ចំ.កក្កដា!H97</f>
        <v>89</v>
      </c>
      <c r="BK65" s="2" t="str">
        <f>ចំ.កក្កដា!I97</f>
        <v>A</v>
      </c>
      <c r="BL65" s="2" t="e">
        <f>ចំ.កក្កដា!K97</f>
        <v>#N/A</v>
      </c>
      <c r="BM65" s="2">
        <f>ចំ.កក្កដា!L97</f>
        <v>0</v>
      </c>
      <c r="BN65" s="2">
        <f>ចំ.កក្កដា!M97</f>
        <v>0</v>
      </c>
      <c r="BO65" s="2">
        <f>ចំ.កក្កដា!N97</f>
        <v>0</v>
      </c>
      <c r="BP65" s="2">
        <f>ចំ.កក្កដា!O97</f>
        <v>0</v>
      </c>
      <c r="BQ65" s="38"/>
      <c r="BR65" s="2">
        <v>12</v>
      </c>
      <c r="BS65" s="2">
        <f>ចំ.សីហា!B72</f>
        <v>7870</v>
      </c>
      <c r="BT65" s="2" t="str">
        <f>ចំ.សីហា!C72</f>
        <v>ធី លីហ៊ាង</v>
      </c>
      <c r="BU65" s="2" t="str">
        <f>ចំ.សីហា!D72</f>
        <v>ប្រុស</v>
      </c>
      <c r="BV65" s="2">
        <f>ចំ.សីហា!H72</f>
        <v>64</v>
      </c>
      <c r="BW65" s="2" t="str">
        <f>ចំ.សីហា!I72</f>
        <v>A</v>
      </c>
      <c r="BX65" s="2" t="e">
        <f>ចំ.សីហា!K72</f>
        <v>#N/A</v>
      </c>
      <c r="BY65" s="2">
        <f>ចំ.សីហា!L72</f>
        <v>2</v>
      </c>
      <c r="BZ65" s="2">
        <f>ចំ.សីហា!M72</f>
        <v>2</v>
      </c>
      <c r="CA65" s="2">
        <f>ចំ.សីហា!N72</f>
        <v>2</v>
      </c>
      <c r="CB65" s="2">
        <f>ចំ.សីហា!O72</f>
        <v>6</v>
      </c>
      <c r="CC65" s="2">
        <v>37</v>
      </c>
      <c r="CD65" s="2">
        <f>ចំ.សីហា!B97</f>
        <v>7909</v>
      </c>
      <c r="CE65" s="2" t="str">
        <f>ចំ.សីហា!C97</f>
        <v>សល់ ម៉ាន់សា</v>
      </c>
      <c r="CF65" s="2" t="str">
        <f>ចំ.សីហា!D97</f>
        <v>ស្រី</v>
      </c>
      <c r="CG65" s="2">
        <f>ចំ.សីហា!H97</f>
        <v>89</v>
      </c>
      <c r="CH65" s="2" t="str">
        <f>ចំ.សីហា!I97</f>
        <v>A</v>
      </c>
      <c r="CI65" s="2" t="e">
        <f>ចំ.សីហា!K97</f>
        <v>#N/A</v>
      </c>
      <c r="CJ65" s="2">
        <f>ចំ.សីហា!L97</f>
        <v>2</v>
      </c>
      <c r="CK65" s="2">
        <f>ចំ.សីហា!M97</f>
        <v>2</v>
      </c>
      <c r="CL65" s="2">
        <f>ចំ.សីហា!N97</f>
        <v>2</v>
      </c>
      <c r="CM65" s="2">
        <f>ចំ.សីហា!O97</f>
        <v>6</v>
      </c>
      <c r="CN65" s="38"/>
      <c r="CO65" s="2">
        <v>12</v>
      </c>
      <c r="CP65" s="2">
        <f>'ប្រឡង.ឆ.ទី២'!B72</f>
        <v>7463</v>
      </c>
      <c r="CQ65" s="2" t="str">
        <f>'ប្រឡង.ឆ.ទី២'!C72</f>
        <v>ធី លីហ៊ាង</v>
      </c>
      <c r="CR65" s="2" t="str">
        <f>'ប្រឡង.ឆ.ទី២'!D72</f>
        <v>ប្រុស</v>
      </c>
      <c r="CS65" s="2">
        <f>'ប្រឡង.ឆ.ទី២'!H72</f>
        <v>64</v>
      </c>
      <c r="CT65" s="2" t="str">
        <f>'ប្រឡង.ឆ.ទី២'!I72</f>
        <v>A</v>
      </c>
      <c r="CU65" s="2" t="e">
        <f>'ប្រឡង.ឆ.ទី២'!K72</f>
        <v>#N/A</v>
      </c>
      <c r="CV65" s="2">
        <f>'ប្រឡង.ឆ.ទី២'!L72</f>
        <v>2</v>
      </c>
      <c r="CW65" s="2">
        <f>'ប្រឡង.ឆ.ទី២'!M72</f>
        <v>2</v>
      </c>
      <c r="CX65" s="2">
        <f>'ប្រឡង.ឆ.ទី២'!N72</f>
        <v>2</v>
      </c>
      <c r="CY65" s="2">
        <f>'ប្រឡង.ឆ.ទី២'!O72</f>
        <v>6</v>
      </c>
      <c r="CZ65" s="2">
        <v>37</v>
      </c>
      <c r="DA65" s="2">
        <f>'ប្រឡង.ឆ.ទី២'!B97</f>
        <v>7506</v>
      </c>
      <c r="DB65" s="2" t="str">
        <f>'ប្រឡង.ឆ.ទី២'!C97</f>
        <v>សល់ ម៉ាន់សា</v>
      </c>
      <c r="DC65" s="2" t="str">
        <f>'ប្រឡង.ឆ.ទី២'!D97</f>
        <v>ស្រី</v>
      </c>
      <c r="DD65" s="2">
        <f>'ប្រឡង.ឆ.ទី២'!H97</f>
        <v>89</v>
      </c>
      <c r="DE65" s="2" t="str">
        <f>'ប្រឡង.ឆ.ទី២'!I97</f>
        <v>A</v>
      </c>
      <c r="DF65" s="2" t="e">
        <f>'ប្រឡង.ឆ.ទី២'!K97</f>
        <v>#N/A</v>
      </c>
      <c r="DG65" s="2">
        <f>'ប្រឡង.ឆ.ទី២'!L97</f>
        <v>2</v>
      </c>
      <c r="DH65" s="2">
        <f>'ប្រឡង.ឆ.ទី២'!M97</f>
        <v>2</v>
      </c>
      <c r="DI65" s="2">
        <f>'ប្រឡង.ឆ.ទី២'!N97</f>
        <v>2</v>
      </c>
      <c r="DJ65" s="2">
        <f>'ប្រឡង.ឆ.ទី២'!O97</f>
        <v>6</v>
      </c>
      <c r="DK65" s="38"/>
      <c r="DL65" s="2">
        <v>12</v>
      </c>
      <c r="DM65" s="2">
        <f>ប្រចាំឆ.ទី២!B72</f>
        <v>7463</v>
      </c>
      <c r="DN65" s="2" t="str">
        <f>ប្រចាំឆ.ទី២!C72</f>
        <v>ធី លីហ៊ាង</v>
      </c>
      <c r="DO65" s="2" t="str">
        <f>ប្រចាំឆ.ទី២!D72</f>
        <v>ប្រុស</v>
      </c>
      <c r="DP65" s="75">
        <f>ប្រចាំឆ.ទី២!G72</f>
        <v>32</v>
      </c>
      <c r="DQ65" s="75">
        <f>ប្រចាំឆ.ទី២!H72</f>
        <v>64</v>
      </c>
      <c r="DR65" s="75">
        <f>ប្រចាំឆ.ទី២!I72</f>
        <v>48</v>
      </c>
      <c r="DS65" s="75" t="str">
        <f>ប្រចាំឆ.ទី២!J72</f>
        <v>A</v>
      </c>
      <c r="DT65" s="75" t="str">
        <f>ប្រចាំឆ.ទី១!K72</f>
        <v>ខ្សោយ</v>
      </c>
      <c r="DU65" s="76" t="e">
        <f>ប្រចាំឆ.ទី២!L72</f>
        <v>#N/A</v>
      </c>
      <c r="DV65" s="76">
        <f>ប្រចាំឆ.ទី២!M72</f>
        <v>4</v>
      </c>
      <c r="DW65" s="76">
        <f>ប្រចាំឆ.ទី២!N72</f>
        <v>4</v>
      </c>
      <c r="DX65" s="76">
        <f>ប្រចាំឆ.ទី២!O72</f>
        <v>4</v>
      </c>
      <c r="DY65" s="76">
        <f>ប្រចាំឆ.ទី២!P72</f>
        <v>12</v>
      </c>
      <c r="DZ65" s="2">
        <v>37</v>
      </c>
      <c r="EA65" s="2">
        <f>ប្រចាំឆ.ទី២!B97</f>
        <v>7506</v>
      </c>
      <c r="EB65" s="2" t="str">
        <f>ប្រចាំឆ.ទី២!C97</f>
        <v>សល់ ម៉ាន់សា</v>
      </c>
      <c r="EC65" s="2" t="str">
        <f>ប្រចាំឆ.ទី២!D97</f>
        <v>ស្រី</v>
      </c>
      <c r="ED65" s="75">
        <f>ប្រចាំឆ.ទី២!G97</f>
        <v>44.5</v>
      </c>
      <c r="EE65" s="75">
        <f>ប្រចាំឆ.ទី២!H97</f>
        <v>89</v>
      </c>
      <c r="EF65" s="75">
        <f>ប្រចាំឆ.ទី២!I97</f>
        <v>66.75</v>
      </c>
      <c r="EG65" s="75" t="str">
        <f>ប្រចាំឆ.ទី២!J97</f>
        <v>A</v>
      </c>
      <c r="EH65" s="75" t="str">
        <f>ប្រចាំឆ.ទី១!K97</f>
        <v>ខ្សោយ</v>
      </c>
      <c r="EI65" s="76" t="e">
        <f>ប្រចាំឆ.ទី២!L97</f>
        <v>#N/A</v>
      </c>
      <c r="EJ65" s="76">
        <f>ប្រចាំឆ.ទី២!M97</f>
        <v>4</v>
      </c>
      <c r="EK65" s="76">
        <f>ប្រចាំឆ.ទី២!N97</f>
        <v>4</v>
      </c>
      <c r="EL65" s="76">
        <f>ប្រចាំឆ.ទី២!O97</f>
        <v>4</v>
      </c>
      <c r="EM65" s="76">
        <f>ប្រចាំឆ.ទី២!P97</f>
        <v>12</v>
      </c>
    </row>
    <row r="66" spans="1:143" s="29" customFormat="1" ht="25.2">
      <c r="A66" s="2">
        <v>13</v>
      </c>
      <c r="B66" s="8">
        <f>'ចំ.មេ-ឧសភា'!B73</f>
        <v>7876</v>
      </c>
      <c r="C66" s="8" t="str">
        <f>'ចំ.មេ-ឧសភា'!C73</f>
        <v>ធឿន ផាន់ណា</v>
      </c>
      <c r="D66" s="8" t="str">
        <f>'ចំ.មេ-ឧសភា'!D73</f>
        <v>ស្រី</v>
      </c>
      <c r="E66" s="76">
        <f>'ចំ.មេ-ឧសភា'!H73</f>
        <v>0</v>
      </c>
      <c r="F66" s="76" t="str">
        <f>'ចំ.មេ-ឧសភា'!I73</f>
        <v>F</v>
      </c>
      <c r="G66" s="2">
        <f>'ចំ.មេ-ឧសភា'!K73</f>
        <v>1</v>
      </c>
      <c r="H66" s="2">
        <f>'ចំ.មេ-ឧសភា'!L73</f>
        <v>0</v>
      </c>
      <c r="I66" s="2">
        <f>'ចំ.មេ-ឧសភា'!M73</f>
        <v>0</v>
      </c>
      <c r="J66" s="2">
        <f>'ចំ.មេ-ឧសភា'!N73</f>
        <v>0</v>
      </c>
      <c r="K66" s="2">
        <f>'ចំ.មេ-ឧសភា'!O73</f>
        <v>0</v>
      </c>
      <c r="L66" s="2">
        <v>38</v>
      </c>
      <c r="M66" s="8">
        <f>'ចំ.មេ-ឧសភា'!B98</f>
        <v>7916</v>
      </c>
      <c r="N66" s="8" t="str">
        <f>'ចំ.មេ-ឧសភា'!C98</f>
        <v>សាមឿន ដាវិន</v>
      </c>
      <c r="O66" s="8" t="str">
        <f>'ចំ.មេ-ឧសភា'!D98</f>
        <v>ប្រុស</v>
      </c>
      <c r="P66" s="76">
        <f>'ចំ.មេ-ឧសភា'!H98</f>
        <v>0</v>
      </c>
      <c r="Q66" s="76" t="str">
        <f>'ចំ.មេ-ឧសភា'!I98</f>
        <v>F</v>
      </c>
      <c r="R66" s="2">
        <f>'ចំ.មេ-ឧសភា'!K98</f>
        <v>1</v>
      </c>
      <c r="S66" s="2">
        <f>'ចំ.មេ-ឧសភា'!L98</f>
        <v>0</v>
      </c>
      <c r="T66" s="2">
        <f>'ចំ.មេ-ឧសភា'!M98</f>
        <v>0</v>
      </c>
      <c r="U66" s="2">
        <f>'ចំ.មេ-ឧសភា'!N98</f>
        <v>0</v>
      </c>
      <c r="V66" s="2">
        <f>'ចំ.មេ-ឧសភា'!O98</f>
        <v>0</v>
      </c>
      <c r="W66" s="37"/>
      <c r="X66" s="8">
        <v>13</v>
      </c>
      <c r="Y66" s="2">
        <f>ចំ.មិថុនា!B73</f>
        <v>7876</v>
      </c>
      <c r="Z66" s="2" t="str">
        <f>ចំ.មិថុនា!C73</f>
        <v>ធឿន ផាន់ណា</v>
      </c>
      <c r="AA66" s="2" t="str">
        <f>ចំ.មិថុនា!D73</f>
        <v>ស្រី</v>
      </c>
      <c r="AB66" s="2">
        <f>ចំ.មិថុនា!H73</f>
        <v>0</v>
      </c>
      <c r="AC66" s="2" t="str">
        <f>ចំ.មិថុនា!I73</f>
        <v>F</v>
      </c>
      <c r="AD66" s="2">
        <f>ចំ.មិថុនា!K73</f>
        <v>1</v>
      </c>
      <c r="AE66" s="2">
        <f>ចំ.មិថុនា!L73</f>
        <v>0</v>
      </c>
      <c r="AF66" s="2">
        <f>ចំ.មិថុនា!M73</f>
        <v>0</v>
      </c>
      <c r="AG66" s="2">
        <f>ចំ.មិថុនា!N73</f>
        <v>0</v>
      </c>
      <c r="AH66" s="2">
        <f>ចំ.មិថុនា!O73</f>
        <v>0</v>
      </c>
      <c r="AI66" s="8">
        <v>38</v>
      </c>
      <c r="AJ66" s="2">
        <f>ចំ.មិថុនា!B98</f>
        <v>7916</v>
      </c>
      <c r="AK66" s="2" t="str">
        <f>ចំ.មិថុនា!C98</f>
        <v>សាមឿន ដាវិន</v>
      </c>
      <c r="AL66" s="2" t="str">
        <f>ចំ.មិថុនា!D98</f>
        <v>ប្រុស</v>
      </c>
      <c r="AM66" s="2">
        <f>ចំ.មិថុនា!H98</f>
        <v>0</v>
      </c>
      <c r="AN66" s="2" t="str">
        <f>ចំ.មិថុនា!I98</f>
        <v>F</v>
      </c>
      <c r="AO66" s="2">
        <f>ចំ.មិថុនា!K98</f>
        <v>1</v>
      </c>
      <c r="AP66" s="2">
        <f>ចំ.មិថុនា!L98</f>
        <v>0</v>
      </c>
      <c r="AQ66" s="2">
        <f>ចំ.មិថុនា!M98</f>
        <v>0</v>
      </c>
      <c r="AR66" s="2">
        <f>ចំ.មិថុនា!N98</f>
        <v>0</v>
      </c>
      <c r="AS66" s="2">
        <f>ចំ.មិថុនា!O98</f>
        <v>0</v>
      </c>
      <c r="AT66" s="38"/>
      <c r="AU66" s="2">
        <v>13</v>
      </c>
      <c r="AV66" s="2">
        <f>ចំ.កក្កដា!B73</f>
        <v>7876</v>
      </c>
      <c r="AW66" s="2" t="str">
        <f>ចំ.កក្កដា!C73</f>
        <v>ធឿន ផាន់ណា</v>
      </c>
      <c r="AX66" s="2" t="str">
        <f>ចំ.កក្កដា!D73</f>
        <v>ស្រី</v>
      </c>
      <c r="AY66" s="2">
        <f>ចំ.កក្កដា!H73</f>
        <v>65</v>
      </c>
      <c r="AZ66" s="2" t="str">
        <f>ចំ.កក្កដា!I73</f>
        <v>A</v>
      </c>
      <c r="BA66" s="2" t="e">
        <f>ចំ.កក្កដា!K73</f>
        <v>#N/A</v>
      </c>
      <c r="BB66" s="2">
        <f>ចំ.កក្កដា!L73</f>
        <v>0</v>
      </c>
      <c r="BC66" s="2">
        <f>ចំ.កក្កដា!M73</f>
        <v>0</v>
      </c>
      <c r="BD66" s="2">
        <f>ចំ.កក្កដា!N73</f>
        <v>0</v>
      </c>
      <c r="BE66" s="2">
        <f>ចំ.កក្កដា!O73</f>
        <v>0</v>
      </c>
      <c r="BF66" s="2">
        <v>38</v>
      </c>
      <c r="BG66" s="2">
        <f>ចំ.កក្កដា!B98</f>
        <v>7916</v>
      </c>
      <c r="BH66" s="2" t="str">
        <f>ចំ.កក្កដា!C98</f>
        <v>សាមឿន ដាវិន</v>
      </c>
      <c r="BI66" s="2" t="str">
        <f>ចំ.កក្កដា!D98</f>
        <v>ប្រុស</v>
      </c>
      <c r="BJ66" s="2">
        <f>ចំ.កក្កដា!H98</f>
        <v>90</v>
      </c>
      <c r="BK66" s="2" t="str">
        <f>ចំ.កក្កដា!I98</f>
        <v>A</v>
      </c>
      <c r="BL66" s="2" t="e">
        <f>ចំ.កក្កដា!K98</f>
        <v>#N/A</v>
      </c>
      <c r="BM66" s="2">
        <f>ចំ.កក្កដា!L98</f>
        <v>0</v>
      </c>
      <c r="BN66" s="2">
        <f>ចំ.កក្កដា!M98</f>
        <v>0</v>
      </c>
      <c r="BO66" s="2">
        <f>ចំ.កក្កដា!N98</f>
        <v>0</v>
      </c>
      <c r="BP66" s="2">
        <f>ចំ.កក្កដា!O98</f>
        <v>0</v>
      </c>
      <c r="BQ66" s="38"/>
      <c r="BR66" s="2">
        <v>13</v>
      </c>
      <c r="BS66" s="2">
        <f>ចំ.សីហា!B73</f>
        <v>7871</v>
      </c>
      <c r="BT66" s="2" t="str">
        <f>ចំ.សីហា!C73</f>
        <v>ធឿន ផាន់ណា</v>
      </c>
      <c r="BU66" s="2" t="str">
        <f>ចំ.សីហា!D73</f>
        <v>ស្រី</v>
      </c>
      <c r="BV66" s="2">
        <f>ចំ.សីហា!H73</f>
        <v>65</v>
      </c>
      <c r="BW66" s="2" t="str">
        <f>ចំ.សីហា!I73</f>
        <v>A</v>
      </c>
      <c r="BX66" s="2" t="e">
        <f>ចំ.សីហា!K73</f>
        <v>#N/A</v>
      </c>
      <c r="BY66" s="2">
        <f>ចំ.សីហា!L73</f>
        <v>2</v>
      </c>
      <c r="BZ66" s="2">
        <f>ចំ.សីហា!M73</f>
        <v>2</v>
      </c>
      <c r="CA66" s="2">
        <f>ចំ.សីហា!N73</f>
        <v>2</v>
      </c>
      <c r="CB66" s="2">
        <f>ចំ.សីហា!O73</f>
        <v>6</v>
      </c>
      <c r="CC66" s="2">
        <v>38</v>
      </c>
      <c r="CD66" s="2">
        <f>ចំ.សីហា!B98</f>
        <v>7499</v>
      </c>
      <c r="CE66" s="2" t="str">
        <f>ចំ.សីហា!C98</f>
        <v>សាមឿន ដាវិន</v>
      </c>
      <c r="CF66" s="2" t="str">
        <f>ចំ.សីហា!D98</f>
        <v>ប្រុស</v>
      </c>
      <c r="CG66" s="2">
        <f>ចំ.សីហា!H98</f>
        <v>90</v>
      </c>
      <c r="CH66" s="2" t="str">
        <f>ចំ.សីហា!I98</f>
        <v>A</v>
      </c>
      <c r="CI66" s="2" t="e">
        <f>ចំ.សីហា!K98</f>
        <v>#N/A</v>
      </c>
      <c r="CJ66" s="2">
        <f>ចំ.សីហា!L98</f>
        <v>2</v>
      </c>
      <c r="CK66" s="2">
        <f>ចំ.សីហា!M98</f>
        <v>2</v>
      </c>
      <c r="CL66" s="2">
        <f>ចំ.សីហា!N98</f>
        <v>2</v>
      </c>
      <c r="CM66" s="2">
        <f>ចំ.សីហា!O98</f>
        <v>6</v>
      </c>
      <c r="CN66" s="38"/>
      <c r="CO66" s="2">
        <v>13</v>
      </c>
      <c r="CP66" s="2">
        <f>'ប្រឡង.ឆ.ទី២'!B73</f>
        <v>7876</v>
      </c>
      <c r="CQ66" s="2" t="str">
        <f>'ប្រឡង.ឆ.ទី២'!C73</f>
        <v>ធឿន ផាន់ណា</v>
      </c>
      <c r="CR66" s="2" t="str">
        <f>'ប្រឡង.ឆ.ទី២'!D73</f>
        <v>ស្រី</v>
      </c>
      <c r="CS66" s="2">
        <f>'ប្រឡង.ឆ.ទី២'!H73</f>
        <v>65</v>
      </c>
      <c r="CT66" s="2" t="str">
        <f>'ប្រឡង.ឆ.ទី២'!I73</f>
        <v>A</v>
      </c>
      <c r="CU66" s="2" t="e">
        <f>'ប្រឡង.ឆ.ទី២'!K73</f>
        <v>#N/A</v>
      </c>
      <c r="CV66" s="2">
        <f>'ប្រឡង.ឆ.ទី២'!L73</f>
        <v>2</v>
      </c>
      <c r="CW66" s="2">
        <f>'ប្រឡង.ឆ.ទី២'!M73</f>
        <v>2</v>
      </c>
      <c r="CX66" s="2">
        <f>'ប្រឡង.ឆ.ទី២'!N73</f>
        <v>2</v>
      </c>
      <c r="CY66" s="2">
        <f>'ប្រឡង.ឆ.ទី២'!O73</f>
        <v>6</v>
      </c>
      <c r="CZ66" s="2">
        <v>38</v>
      </c>
      <c r="DA66" s="2">
        <f>'ប្រឡង.ឆ.ទី២'!B98</f>
        <v>7916</v>
      </c>
      <c r="DB66" s="2" t="str">
        <f>'ប្រឡង.ឆ.ទី២'!C98</f>
        <v>សាមឿន ដាវិន</v>
      </c>
      <c r="DC66" s="2" t="str">
        <f>'ប្រឡង.ឆ.ទី២'!D98</f>
        <v>ប្រុស</v>
      </c>
      <c r="DD66" s="2">
        <f>'ប្រឡង.ឆ.ទី២'!H98</f>
        <v>90</v>
      </c>
      <c r="DE66" s="2" t="str">
        <f>'ប្រឡង.ឆ.ទី២'!I98</f>
        <v>A</v>
      </c>
      <c r="DF66" s="2" t="e">
        <f>'ប្រឡង.ឆ.ទី២'!K98</f>
        <v>#N/A</v>
      </c>
      <c r="DG66" s="2">
        <f>'ប្រឡង.ឆ.ទី២'!L98</f>
        <v>2</v>
      </c>
      <c r="DH66" s="2">
        <f>'ប្រឡង.ឆ.ទី២'!M98</f>
        <v>2</v>
      </c>
      <c r="DI66" s="2">
        <f>'ប្រឡង.ឆ.ទី២'!N98</f>
        <v>2</v>
      </c>
      <c r="DJ66" s="2">
        <f>'ប្រឡង.ឆ.ទី២'!O98</f>
        <v>6</v>
      </c>
      <c r="DK66" s="38"/>
      <c r="DL66" s="2">
        <v>13</v>
      </c>
      <c r="DM66" s="2">
        <f>ប្រចាំឆ.ទី២!B73</f>
        <v>7876</v>
      </c>
      <c r="DN66" s="2" t="str">
        <f>ប្រចាំឆ.ទី២!C73</f>
        <v>ធឿន ផាន់ណា</v>
      </c>
      <c r="DO66" s="2" t="str">
        <f>ប្រចាំឆ.ទី២!D73</f>
        <v>ស្រី</v>
      </c>
      <c r="DP66" s="75">
        <f>ប្រចាំឆ.ទី២!G73</f>
        <v>32.5</v>
      </c>
      <c r="DQ66" s="75">
        <f>ប្រចាំឆ.ទី២!H73</f>
        <v>65</v>
      </c>
      <c r="DR66" s="75">
        <f>ប្រចាំឆ.ទី២!I73</f>
        <v>48.75</v>
      </c>
      <c r="DS66" s="75" t="str">
        <f>ប្រចាំឆ.ទី២!J73</f>
        <v>A</v>
      </c>
      <c r="DT66" s="75" t="str">
        <f>ប្រចាំឆ.ទី១!K73</f>
        <v>ខ្សោយ</v>
      </c>
      <c r="DU66" s="76" t="e">
        <f>ប្រចាំឆ.ទី២!L73</f>
        <v>#N/A</v>
      </c>
      <c r="DV66" s="76">
        <f>ប្រចាំឆ.ទី២!M73</f>
        <v>4</v>
      </c>
      <c r="DW66" s="76">
        <f>ប្រចាំឆ.ទី២!N73</f>
        <v>4</v>
      </c>
      <c r="DX66" s="76">
        <f>ប្រចាំឆ.ទី២!O73</f>
        <v>4</v>
      </c>
      <c r="DY66" s="76">
        <f>ប្រចាំឆ.ទី២!P73</f>
        <v>12</v>
      </c>
      <c r="DZ66" s="2">
        <v>38</v>
      </c>
      <c r="EA66" s="2">
        <f>ប្រចាំឆ.ទី២!B98</f>
        <v>7916</v>
      </c>
      <c r="EB66" s="2" t="str">
        <f>ប្រចាំឆ.ទី២!C98</f>
        <v>សាមឿន ដាវិន</v>
      </c>
      <c r="EC66" s="2" t="str">
        <f>ប្រចាំឆ.ទី២!D98</f>
        <v>ប្រុស</v>
      </c>
      <c r="ED66" s="75">
        <f>ប្រចាំឆ.ទី២!G98</f>
        <v>45</v>
      </c>
      <c r="EE66" s="75">
        <f>ប្រចាំឆ.ទី២!H98</f>
        <v>90</v>
      </c>
      <c r="EF66" s="75">
        <f>ប្រចាំឆ.ទី២!I98</f>
        <v>67.5</v>
      </c>
      <c r="EG66" s="75" t="str">
        <f>ប្រចាំឆ.ទី២!J98</f>
        <v>A</v>
      </c>
      <c r="EH66" s="75" t="str">
        <f>ប្រចាំឆ.ទី១!K98</f>
        <v>ខ្សោយ</v>
      </c>
      <c r="EI66" s="76" t="e">
        <f>ប្រចាំឆ.ទី២!L98</f>
        <v>#N/A</v>
      </c>
      <c r="EJ66" s="76">
        <f>ប្រចាំឆ.ទី២!M98</f>
        <v>4</v>
      </c>
      <c r="EK66" s="76">
        <f>ប្រចាំឆ.ទី២!N98</f>
        <v>4</v>
      </c>
      <c r="EL66" s="76">
        <f>ប្រចាំឆ.ទី២!O98</f>
        <v>4</v>
      </c>
      <c r="EM66" s="76">
        <f>ប្រចាំឆ.ទី២!P98</f>
        <v>12</v>
      </c>
    </row>
    <row r="67" spans="1:143" s="29" customFormat="1" ht="25.2">
      <c r="A67" s="2">
        <v>14</v>
      </c>
      <c r="B67" s="8">
        <f>'ចំ.មេ-ឧសភា'!B74</f>
        <v>7879</v>
      </c>
      <c r="C67" s="8" t="str">
        <f>'ចំ.មេ-ឧសភា'!C74</f>
        <v>ធឿន សុឃឿន</v>
      </c>
      <c r="D67" s="8" t="str">
        <f>'ចំ.មេ-ឧសភា'!D74</f>
        <v>ស្រី</v>
      </c>
      <c r="E67" s="76">
        <f>'ចំ.មេ-ឧសភា'!H74</f>
        <v>0</v>
      </c>
      <c r="F67" s="76" t="str">
        <f>'ចំ.មេ-ឧសភា'!I74</f>
        <v>F</v>
      </c>
      <c r="G67" s="2">
        <f>'ចំ.មេ-ឧសភា'!K74</f>
        <v>1</v>
      </c>
      <c r="H67" s="2">
        <f>'ចំ.មេ-ឧសភា'!L74</f>
        <v>0</v>
      </c>
      <c r="I67" s="2">
        <f>'ចំ.មេ-ឧសភា'!M74</f>
        <v>0</v>
      </c>
      <c r="J67" s="2">
        <f>'ចំ.មេ-ឧសភា'!N74</f>
        <v>0</v>
      </c>
      <c r="K67" s="2">
        <f>'ចំ.មេ-ឧសភា'!O74</f>
        <v>0</v>
      </c>
      <c r="L67" s="2">
        <v>39</v>
      </c>
      <c r="M67" s="8">
        <f>'ចំ.មេ-ឧសភា'!B99</f>
        <v>7922</v>
      </c>
      <c r="N67" s="8" t="str">
        <f>'ចំ.មេ-ឧសភា'!C99</f>
        <v>សារ៉ន ស្រីចំរើន</v>
      </c>
      <c r="O67" s="8" t="str">
        <f>'ចំ.មេ-ឧសភា'!D99</f>
        <v>ស្រី</v>
      </c>
      <c r="P67" s="76">
        <f>'ចំ.មេ-ឧសភា'!H99</f>
        <v>0</v>
      </c>
      <c r="Q67" s="76" t="str">
        <f>'ចំ.មេ-ឧសភា'!I99</f>
        <v>F</v>
      </c>
      <c r="R67" s="2">
        <f>'ចំ.មេ-ឧសភា'!K99</f>
        <v>1</v>
      </c>
      <c r="S67" s="2">
        <f>'ចំ.មេ-ឧសភា'!L99</f>
        <v>0</v>
      </c>
      <c r="T67" s="2">
        <f>'ចំ.មេ-ឧសភា'!M99</f>
        <v>0</v>
      </c>
      <c r="U67" s="2">
        <f>'ចំ.មេ-ឧសភា'!N99</f>
        <v>0</v>
      </c>
      <c r="V67" s="2">
        <f>'ចំ.មេ-ឧសភា'!O99</f>
        <v>0</v>
      </c>
      <c r="W67" s="37"/>
      <c r="X67" s="8">
        <v>14</v>
      </c>
      <c r="Y67" s="2">
        <f>ចំ.មិថុនា!B74</f>
        <v>7879</v>
      </c>
      <c r="Z67" s="2" t="str">
        <f>ចំ.មិថុនា!C74</f>
        <v>ធឿន សុឃឿន</v>
      </c>
      <c r="AA67" s="2" t="str">
        <f>ចំ.មិថុនា!D74</f>
        <v>ស្រី</v>
      </c>
      <c r="AB67" s="2">
        <f>ចំ.មិថុនា!H74</f>
        <v>0</v>
      </c>
      <c r="AC67" s="2" t="str">
        <f>ចំ.មិថុនា!I74</f>
        <v>F</v>
      </c>
      <c r="AD67" s="2">
        <f>ចំ.មិថុនា!K74</f>
        <v>1</v>
      </c>
      <c r="AE67" s="2">
        <f>ចំ.មិថុនា!L74</f>
        <v>0</v>
      </c>
      <c r="AF67" s="2">
        <f>ចំ.មិថុនា!M74</f>
        <v>0</v>
      </c>
      <c r="AG67" s="2">
        <f>ចំ.មិថុនា!N74</f>
        <v>0</v>
      </c>
      <c r="AH67" s="2">
        <f>ចំ.មិថុនា!O74</f>
        <v>0</v>
      </c>
      <c r="AI67" s="8">
        <v>39</v>
      </c>
      <c r="AJ67" s="2">
        <f>ចំ.មិថុនា!B99</f>
        <v>7922</v>
      </c>
      <c r="AK67" s="2" t="str">
        <f>ចំ.មិថុនា!C99</f>
        <v>សារ៉ន ស្រីចំរើន</v>
      </c>
      <c r="AL67" s="2" t="str">
        <f>ចំ.មិថុនា!D99</f>
        <v>ស្រី</v>
      </c>
      <c r="AM67" s="2">
        <f>ចំ.មិថុនា!H99</f>
        <v>0</v>
      </c>
      <c r="AN67" s="2" t="str">
        <f>ចំ.មិថុនា!I99</f>
        <v>F</v>
      </c>
      <c r="AO67" s="2">
        <f>ចំ.មិថុនា!K99</f>
        <v>1</v>
      </c>
      <c r="AP67" s="2">
        <f>ចំ.មិថុនា!L99</f>
        <v>0</v>
      </c>
      <c r="AQ67" s="2">
        <f>ចំ.មិថុនា!M99</f>
        <v>0</v>
      </c>
      <c r="AR67" s="2">
        <f>ចំ.មិថុនា!N99</f>
        <v>0</v>
      </c>
      <c r="AS67" s="2">
        <f>ចំ.មិថុនា!O99</f>
        <v>0</v>
      </c>
      <c r="AT67" s="38"/>
      <c r="AU67" s="2">
        <v>14</v>
      </c>
      <c r="AV67" s="2">
        <f>ចំ.កក្កដា!B74</f>
        <v>7879</v>
      </c>
      <c r="AW67" s="2" t="str">
        <f>ចំ.កក្កដា!C74</f>
        <v>ធឿន សុឃឿន</v>
      </c>
      <c r="AX67" s="2" t="str">
        <f>ចំ.កក្កដា!D74</f>
        <v>ស្រី</v>
      </c>
      <c r="AY67" s="2">
        <f>ចំ.កក្កដា!H74</f>
        <v>66</v>
      </c>
      <c r="AZ67" s="2" t="str">
        <f>ចំ.កក្កដា!I74</f>
        <v>A</v>
      </c>
      <c r="BA67" s="2" t="e">
        <f>ចំ.កក្កដា!K74</f>
        <v>#N/A</v>
      </c>
      <c r="BB67" s="2">
        <f>ចំ.កក្កដា!L74</f>
        <v>0</v>
      </c>
      <c r="BC67" s="2">
        <f>ចំ.កក្កដា!M74</f>
        <v>0</v>
      </c>
      <c r="BD67" s="2">
        <f>ចំ.កក្កដា!N74</f>
        <v>0</v>
      </c>
      <c r="BE67" s="2">
        <f>ចំ.កក្កដា!O74</f>
        <v>0</v>
      </c>
      <c r="BF67" s="2">
        <v>39</v>
      </c>
      <c r="BG67" s="2">
        <f>ចំ.កក្កដា!B99</f>
        <v>7922</v>
      </c>
      <c r="BH67" s="2" t="str">
        <f>ចំ.កក្កដា!C99</f>
        <v>សារ៉ន ស្រីចំរើន</v>
      </c>
      <c r="BI67" s="2" t="str">
        <f>ចំ.កក្កដា!D99</f>
        <v>ស្រី</v>
      </c>
      <c r="BJ67" s="2">
        <f>ចំ.កក្កដា!H99</f>
        <v>91</v>
      </c>
      <c r="BK67" s="2" t="str">
        <f>ចំ.កក្កដា!I99</f>
        <v>A</v>
      </c>
      <c r="BL67" s="2" t="e">
        <f>ចំ.កក្កដា!K99</f>
        <v>#N/A</v>
      </c>
      <c r="BM67" s="2">
        <f>ចំ.កក្កដា!L99</f>
        <v>0</v>
      </c>
      <c r="BN67" s="2">
        <f>ចំ.កក្កដា!M99</f>
        <v>0</v>
      </c>
      <c r="BO67" s="2">
        <f>ចំ.កក្កដា!N99</f>
        <v>0</v>
      </c>
      <c r="BP67" s="2">
        <f>ចំ.កក្កដា!O99</f>
        <v>0</v>
      </c>
      <c r="BQ67" s="38"/>
      <c r="BR67" s="2">
        <v>14</v>
      </c>
      <c r="BS67" s="2">
        <f>ចំ.សីហា!B74</f>
        <v>7460</v>
      </c>
      <c r="BT67" s="2" t="str">
        <f>ចំ.សីហា!C74</f>
        <v>ធឿន សុឃឿន</v>
      </c>
      <c r="BU67" s="2" t="str">
        <f>ចំ.សីហា!D74</f>
        <v>ស្រី</v>
      </c>
      <c r="BV67" s="2">
        <f>ចំ.សីហា!H74</f>
        <v>66</v>
      </c>
      <c r="BW67" s="2" t="str">
        <f>ចំ.សីហា!I74</f>
        <v>A</v>
      </c>
      <c r="BX67" s="2" t="e">
        <f>ចំ.សីហា!K74</f>
        <v>#N/A</v>
      </c>
      <c r="BY67" s="2">
        <f>ចំ.សីហា!L74</f>
        <v>2</v>
      </c>
      <c r="BZ67" s="2">
        <f>ចំ.សីហា!M74</f>
        <v>2</v>
      </c>
      <c r="CA67" s="2">
        <f>ចំ.សីហា!N74</f>
        <v>2</v>
      </c>
      <c r="CB67" s="2">
        <f>ចំ.សីហា!O74</f>
        <v>6</v>
      </c>
      <c r="CC67" s="2">
        <v>39</v>
      </c>
      <c r="CD67" s="2">
        <f>ចំ.សីហា!B99</f>
        <v>7912</v>
      </c>
      <c r="CE67" s="2" t="str">
        <f>ចំ.សីហា!C99</f>
        <v>សារ៉ន ស្រីចំរើន</v>
      </c>
      <c r="CF67" s="2" t="str">
        <f>ចំ.សីហា!D99</f>
        <v>ស្រី</v>
      </c>
      <c r="CG67" s="2">
        <f>ចំ.សីហា!H99</f>
        <v>91</v>
      </c>
      <c r="CH67" s="2" t="str">
        <f>ចំ.សីហា!I99</f>
        <v>A</v>
      </c>
      <c r="CI67" s="2" t="e">
        <f>ចំ.សីហា!K99</f>
        <v>#N/A</v>
      </c>
      <c r="CJ67" s="2">
        <f>ចំ.សីហា!L99</f>
        <v>2</v>
      </c>
      <c r="CK67" s="2">
        <f>ចំ.សីហា!M99</f>
        <v>2</v>
      </c>
      <c r="CL67" s="2">
        <f>ចំ.សីហា!N99</f>
        <v>2</v>
      </c>
      <c r="CM67" s="2">
        <f>ចំ.សីហា!O99</f>
        <v>6</v>
      </c>
      <c r="CN67" s="38"/>
      <c r="CO67" s="2">
        <v>14</v>
      </c>
      <c r="CP67" s="2">
        <f>'ប្រឡង.ឆ.ទី២'!B74</f>
        <v>7879</v>
      </c>
      <c r="CQ67" s="2" t="str">
        <f>'ប្រឡង.ឆ.ទី២'!C74</f>
        <v>ធឿន សុឃឿន</v>
      </c>
      <c r="CR67" s="2" t="str">
        <f>'ប្រឡង.ឆ.ទី២'!D74</f>
        <v>ស្រី</v>
      </c>
      <c r="CS67" s="2">
        <f>'ប្រឡង.ឆ.ទី២'!H74</f>
        <v>66</v>
      </c>
      <c r="CT67" s="2" t="str">
        <f>'ប្រឡង.ឆ.ទី២'!I74</f>
        <v>A</v>
      </c>
      <c r="CU67" s="2" t="e">
        <f>'ប្រឡង.ឆ.ទី២'!K74</f>
        <v>#N/A</v>
      </c>
      <c r="CV67" s="2">
        <f>'ប្រឡង.ឆ.ទី២'!L74</f>
        <v>2</v>
      </c>
      <c r="CW67" s="2">
        <f>'ប្រឡង.ឆ.ទី២'!M74</f>
        <v>2</v>
      </c>
      <c r="CX67" s="2">
        <f>'ប្រឡង.ឆ.ទី២'!N74</f>
        <v>2</v>
      </c>
      <c r="CY67" s="2">
        <f>'ប្រឡង.ឆ.ទី២'!O74</f>
        <v>6</v>
      </c>
      <c r="CZ67" s="2">
        <v>39</v>
      </c>
      <c r="DA67" s="2">
        <f>'ប្រឡង.ឆ.ទី២'!B99</f>
        <v>7922</v>
      </c>
      <c r="DB67" s="2" t="str">
        <f>'ប្រឡង.ឆ.ទី២'!C99</f>
        <v>សារ៉ន ស្រីចំរើន</v>
      </c>
      <c r="DC67" s="2" t="str">
        <f>'ប្រឡង.ឆ.ទី២'!D99</f>
        <v>ស្រី</v>
      </c>
      <c r="DD67" s="2">
        <f>'ប្រឡង.ឆ.ទី២'!H99</f>
        <v>91</v>
      </c>
      <c r="DE67" s="2" t="str">
        <f>'ប្រឡង.ឆ.ទី២'!I99</f>
        <v>A</v>
      </c>
      <c r="DF67" s="2" t="e">
        <f>'ប្រឡង.ឆ.ទី២'!K99</f>
        <v>#N/A</v>
      </c>
      <c r="DG67" s="2">
        <f>'ប្រឡង.ឆ.ទី២'!L99</f>
        <v>2</v>
      </c>
      <c r="DH67" s="2">
        <f>'ប្រឡង.ឆ.ទី២'!M99</f>
        <v>2</v>
      </c>
      <c r="DI67" s="2">
        <f>'ប្រឡង.ឆ.ទី២'!N99</f>
        <v>2</v>
      </c>
      <c r="DJ67" s="2">
        <f>'ប្រឡង.ឆ.ទី២'!O99</f>
        <v>6</v>
      </c>
      <c r="DK67" s="38"/>
      <c r="DL67" s="2">
        <v>14</v>
      </c>
      <c r="DM67" s="2">
        <f>ប្រចាំឆ.ទី២!B74</f>
        <v>7879</v>
      </c>
      <c r="DN67" s="2" t="str">
        <f>ប្រចាំឆ.ទី២!C74</f>
        <v>ធឿន សុឃឿន</v>
      </c>
      <c r="DO67" s="2" t="str">
        <f>ប្រចាំឆ.ទី២!D74</f>
        <v>ស្រី</v>
      </c>
      <c r="DP67" s="75">
        <f>ប្រចាំឆ.ទី២!G74</f>
        <v>33</v>
      </c>
      <c r="DQ67" s="75">
        <f>ប្រចាំឆ.ទី២!H74</f>
        <v>66</v>
      </c>
      <c r="DR67" s="75">
        <f>ប្រចាំឆ.ទី២!I74</f>
        <v>49.5</v>
      </c>
      <c r="DS67" s="75" t="str">
        <f>ប្រចាំឆ.ទី២!J74</f>
        <v>A</v>
      </c>
      <c r="DT67" s="75" t="str">
        <f>ប្រចាំឆ.ទី១!K74</f>
        <v>ខ្សោយ</v>
      </c>
      <c r="DU67" s="76" t="e">
        <f>ប្រចាំឆ.ទី២!L74</f>
        <v>#N/A</v>
      </c>
      <c r="DV67" s="76">
        <f>ប្រចាំឆ.ទី២!M74</f>
        <v>4</v>
      </c>
      <c r="DW67" s="76">
        <f>ប្រចាំឆ.ទី២!N74</f>
        <v>4</v>
      </c>
      <c r="DX67" s="76">
        <f>ប្រចាំឆ.ទី២!O74</f>
        <v>4</v>
      </c>
      <c r="DY67" s="76">
        <f>ប្រចាំឆ.ទី២!P74</f>
        <v>12</v>
      </c>
      <c r="DZ67" s="2">
        <v>39</v>
      </c>
      <c r="EA67" s="2">
        <f>ប្រចាំឆ.ទី២!B99</f>
        <v>7922</v>
      </c>
      <c r="EB67" s="2" t="str">
        <f>ប្រចាំឆ.ទី២!C99</f>
        <v>សារ៉ន ស្រីចំរើន</v>
      </c>
      <c r="EC67" s="2" t="str">
        <f>ប្រចាំឆ.ទី២!D99</f>
        <v>ស្រី</v>
      </c>
      <c r="ED67" s="75">
        <f>ប្រចាំឆ.ទី២!G99</f>
        <v>45.5</v>
      </c>
      <c r="EE67" s="75">
        <f>ប្រចាំឆ.ទី២!H99</f>
        <v>91</v>
      </c>
      <c r="EF67" s="75">
        <f>ប្រចាំឆ.ទី២!I99</f>
        <v>68.25</v>
      </c>
      <c r="EG67" s="75" t="str">
        <f>ប្រចាំឆ.ទី២!J99</f>
        <v>A</v>
      </c>
      <c r="EH67" s="75" t="str">
        <f>ប្រចាំឆ.ទី១!K99</f>
        <v>ខ្សោយ</v>
      </c>
      <c r="EI67" s="76" t="e">
        <f>ប្រចាំឆ.ទី២!L99</f>
        <v>#N/A</v>
      </c>
      <c r="EJ67" s="76">
        <f>ប្រចាំឆ.ទី២!M99</f>
        <v>4</v>
      </c>
      <c r="EK67" s="76">
        <f>ប្រចាំឆ.ទី២!N99</f>
        <v>4</v>
      </c>
      <c r="EL67" s="76">
        <f>ប្រចាំឆ.ទី២!O99</f>
        <v>4</v>
      </c>
      <c r="EM67" s="76">
        <f>ប្រចាំឆ.ទី២!P99</f>
        <v>12</v>
      </c>
    </row>
    <row r="68" spans="1:143" s="29" customFormat="1" ht="25.2">
      <c r="A68" s="2">
        <v>15</v>
      </c>
      <c r="B68" s="8">
        <f>'ចំ.មេ-ឧសភា'!B75</f>
        <v>7880</v>
      </c>
      <c r="C68" s="8" t="str">
        <f>'ចំ.មេ-ឧសភា'!C75</f>
        <v>ប៉ុ​ក ណារីន</v>
      </c>
      <c r="D68" s="8" t="str">
        <f>'ចំ.មេ-ឧសភា'!D75</f>
        <v>ស្រី</v>
      </c>
      <c r="E68" s="76">
        <f>'ចំ.មេ-ឧសភា'!H75</f>
        <v>0</v>
      </c>
      <c r="F68" s="76" t="str">
        <f>'ចំ.មេ-ឧសភា'!I75</f>
        <v>F</v>
      </c>
      <c r="G68" s="2">
        <f>'ចំ.មេ-ឧសភា'!K75</f>
        <v>1</v>
      </c>
      <c r="H68" s="2">
        <f>'ចំ.មេ-ឧសភា'!L75</f>
        <v>0</v>
      </c>
      <c r="I68" s="2">
        <f>'ចំ.មេ-ឧសភា'!M75</f>
        <v>0</v>
      </c>
      <c r="J68" s="2">
        <f>'ចំ.មេ-ឧសភា'!N75</f>
        <v>0</v>
      </c>
      <c r="K68" s="2">
        <f>'ចំ.មេ-ឧសភា'!O75</f>
        <v>0</v>
      </c>
      <c r="L68" s="2">
        <v>40</v>
      </c>
      <c r="M68" s="8">
        <f>'ចំ.មេ-ឧសភា'!B100</f>
        <v>7924</v>
      </c>
      <c r="N68" s="8" t="str">
        <f>'ចំ.មេ-ឧសភា'!C100</f>
        <v>សារ៉េត វាសនា</v>
      </c>
      <c r="O68" s="8" t="str">
        <f>'ចំ.មេ-ឧសភា'!D100</f>
        <v>ប្រុស</v>
      </c>
      <c r="P68" s="76">
        <f>'ចំ.មេ-ឧសភា'!H100</f>
        <v>0</v>
      </c>
      <c r="Q68" s="76" t="str">
        <f>'ចំ.មេ-ឧសភា'!I100</f>
        <v>F</v>
      </c>
      <c r="R68" s="2">
        <f>'ចំ.មេ-ឧសភា'!K100</f>
        <v>1</v>
      </c>
      <c r="S68" s="2">
        <f>'ចំ.មេ-ឧសភា'!L100</f>
        <v>0</v>
      </c>
      <c r="T68" s="2">
        <f>'ចំ.មេ-ឧសភា'!M100</f>
        <v>0</v>
      </c>
      <c r="U68" s="2">
        <f>'ចំ.មេ-ឧសភា'!N100</f>
        <v>0</v>
      </c>
      <c r="V68" s="2">
        <f>'ចំ.មេ-ឧសភា'!O100</f>
        <v>0</v>
      </c>
      <c r="W68" s="37"/>
      <c r="X68" s="8">
        <v>15</v>
      </c>
      <c r="Y68" s="2">
        <f>ចំ.មិថុនា!B75</f>
        <v>7880</v>
      </c>
      <c r="Z68" s="2" t="str">
        <f>ចំ.មិថុនា!C75</f>
        <v>ប៉ុ​ក ណារីន</v>
      </c>
      <c r="AA68" s="2" t="str">
        <f>ចំ.មិថុនា!D75</f>
        <v>ស្រី</v>
      </c>
      <c r="AB68" s="2">
        <f>ចំ.មិថុនា!H75</f>
        <v>0</v>
      </c>
      <c r="AC68" s="2" t="str">
        <f>ចំ.មិថុនា!I75</f>
        <v>F</v>
      </c>
      <c r="AD68" s="2">
        <f>ចំ.មិថុនា!K75</f>
        <v>1</v>
      </c>
      <c r="AE68" s="2">
        <f>ចំ.មិថុនា!L75</f>
        <v>0</v>
      </c>
      <c r="AF68" s="2">
        <f>ចំ.មិថុនា!M75</f>
        <v>0</v>
      </c>
      <c r="AG68" s="2">
        <f>ចំ.មិថុនា!N75</f>
        <v>0</v>
      </c>
      <c r="AH68" s="2">
        <f>ចំ.មិថុនា!O75</f>
        <v>0</v>
      </c>
      <c r="AI68" s="8">
        <v>40</v>
      </c>
      <c r="AJ68" s="2">
        <f>ចំ.មិថុនា!B100</f>
        <v>7924</v>
      </c>
      <c r="AK68" s="2" t="str">
        <f>ចំ.មិថុនា!C100</f>
        <v>សារ៉េត វាសនា</v>
      </c>
      <c r="AL68" s="2" t="str">
        <f>ចំ.មិថុនា!D100</f>
        <v>ប្រុស</v>
      </c>
      <c r="AM68" s="2">
        <f>ចំ.មិថុនា!H100</f>
        <v>0</v>
      </c>
      <c r="AN68" s="2" t="str">
        <f>ចំ.មិថុនា!I100</f>
        <v>F</v>
      </c>
      <c r="AO68" s="2">
        <f>ចំ.មិថុនា!K100</f>
        <v>1</v>
      </c>
      <c r="AP68" s="2">
        <f>ចំ.មិថុនា!L100</f>
        <v>0</v>
      </c>
      <c r="AQ68" s="2">
        <f>ចំ.មិថុនា!M100</f>
        <v>0</v>
      </c>
      <c r="AR68" s="2">
        <f>ចំ.មិថុនា!N100</f>
        <v>0</v>
      </c>
      <c r="AS68" s="2">
        <f>ចំ.មិថុនា!O100</f>
        <v>0</v>
      </c>
      <c r="AT68" s="38"/>
      <c r="AU68" s="2">
        <v>15</v>
      </c>
      <c r="AV68" s="2">
        <f>ចំ.កក្កដា!B75</f>
        <v>7880</v>
      </c>
      <c r="AW68" s="2" t="str">
        <f>ចំ.កក្កដា!C75</f>
        <v>ប៉ុ​ក ណារីន</v>
      </c>
      <c r="AX68" s="2" t="str">
        <f>ចំ.កក្កដា!D75</f>
        <v>ស្រី</v>
      </c>
      <c r="AY68" s="2">
        <f>ចំ.កក្កដា!H75</f>
        <v>67</v>
      </c>
      <c r="AZ68" s="2" t="str">
        <f>ចំ.កក្កដា!I75</f>
        <v>A</v>
      </c>
      <c r="BA68" s="2" t="e">
        <f>ចំ.កក្កដា!K75</f>
        <v>#N/A</v>
      </c>
      <c r="BB68" s="2">
        <f>ចំ.កក្កដា!L75</f>
        <v>0</v>
      </c>
      <c r="BC68" s="2">
        <f>ចំ.កក្កដា!M75</f>
        <v>0</v>
      </c>
      <c r="BD68" s="2">
        <f>ចំ.កក្កដា!N75</f>
        <v>0</v>
      </c>
      <c r="BE68" s="2">
        <f>ចំ.កក្កដា!O75</f>
        <v>0</v>
      </c>
      <c r="BF68" s="2">
        <v>40</v>
      </c>
      <c r="BG68" s="2">
        <f>ចំ.កក្កដា!B100</f>
        <v>7924</v>
      </c>
      <c r="BH68" s="2" t="str">
        <f>ចំ.កក្កដា!C100</f>
        <v>សារ៉េត វាសនា</v>
      </c>
      <c r="BI68" s="2" t="str">
        <f>ចំ.កក្កដា!D100</f>
        <v>ប្រុស</v>
      </c>
      <c r="BJ68" s="2">
        <f>ចំ.កក្កដា!H100</f>
        <v>92</v>
      </c>
      <c r="BK68" s="2" t="str">
        <f>ចំ.កក្កដា!I100</f>
        <v>A</v>
      </c>
      <c r="BL68" s="2" t="e">
        <f>ចំ.កក្កដា!K100</f>
        <v>#N/A</v>
      </c>
      <c r="BM68" s="2">
        <f>ចំ.កក្កដា!L100</f>
        <v>0</v>
      </c>
      <c r="BN68" s="2">
        <f>ចំ.កក្កដា!M100</f>
        <v>0</v>
      </c>
      <c r="BO68" s="2">
        <f>ចំ.កក្កដា!N100</f>
        <v>0</v>
      </c>
      <c r="BP68" s="2">
        <f>ចំ.កក្កដា!O100</f>
        <v>0</v>
      </c>
      <c r="BQ68" s="38"/>
      <c r="BR68" s="2">
        <v>15</v>
      </c>
      <c r="BS68" s="2">
        <f>ចំ.សីហា!B75</f>
        <v>7461</v>
      </c>
      <c r="BT68" s="2" t="str">
        <f>ចំ.សីហា!C75</f>
        <v>ប៉ុ​ក ណារីន</v>
      </c>
      <c r="BU68" s="2" t="str">
        <f>ចំ.សីហា!D75</f>
        <v>ស្រី</v>
      </c>
      <c r="BV68" s="2">
        <f>ចំ.សីហា!H75</f>
        <v>67</v>
      </c>
      <c r="BW68" s="2" t="str">
        <f>ចំ.សីហា!I75</f>
        <v>A</v>
      </c>
      <c r="BX68" s="2" t="e">
        <f>ចំ.សីហា!K75</f>
        <v>#N/A</v>
      </c>
      <c r="BY68" s="2">
        <f>ចំ.សីហា!L75</f>
        <v>2</v>
      </c>
      <c r="BZ68" s="2">
        <f>ចំ.សីហា!M75</f>
        <v>2</v>
      </c>
      <c r="CA68" s="2">
        <f>ចំ.សីហា!N75</f>
        <v>2</v>
      </c>
      <c r="CB68" s="2">
        <f>ចំ.សីហា!O75</f>
        <v>6</v>
      </c>
      <c r="CC68" s="2">
        <v>40</v>
      </c>
      <c r="CD68" s="2">
        <f>ចំ.សីហា!B100</f>
        <v>7500</v>
      </c>
      <c r="CE68" s="2" t="str">
        <f>ចំ.សីហា!C100</f>
        <v>សារ៉េត វាសនា</v>
      </c>
      <c r="CF68" s="2" t="str">
        <f>ចំ.សីហា!D100</f>
        <v>ប្រុស</v>
      </c>
      <c r="CG68" s="2">
        <f>ចំ.សីហា!H100</f>
        <v>92</v>
      </c>
      <c r="CH68" s="2" t="str">
        <f>ចំ.សីហា!I100</f>
        <v>A</v>
      </c>
      <c r="CI68" s="2" t="e">
        <f>ចំ.សីហា!K100</f>
        <v>#N/A</v>
      </c>
      <c r="CJ68" s="2">
        <f>ចំ.សីហា!L100</f>
        <v>2</v>
      </c>
      <c r="CK68" s="2">
        <f>ចំ.សីហា!M100</f>
        <v>2</v>
      </c>
      <c r="CL68" s="2">
        <f>ចំ.សីហា!N100</f>
        <v>2</v>
      </c>
      <c r="CM68" s="2">
        <f>ចំ.សីហា!O100</f>
        <v>6</v>
      </c>
      <c r="CN68" s="38"/>
      <c r="CO68" s="2">
        <v>15</v>
      </c>
      <c r="CP68" s="2">
        <f>'ប្រឡង.ឆ.ទី២'!B75</f>
        <v>7880</v>
      </c>
      <c r="CQ68" s="2" t="str">
        <f>'ប្រឡង.ឆ.ទី២'!C75</f>
        <v>ប៉ុ​ក ណារីន</v>
      </c>
      <c r="CR68" s="2" t="str">
        <f>'ប្រឡង.ឆ.ទី២'!D75</f>
        <v>ស្រី</v>
      </c>
      <c r="CS68" s="2">
        <f>'ប្រឡង.ឆ.ទី២'!H75</f>
        <v>67</v>
      </c>
      <c r="CT68" s="2" t="str">
        <f>'ប្រឡង.ឆ.ទី២'!I75</f>
        <v>A</v>
      </c>
      <c r="CU68" s="2" t="e">
        <f>'ប្រឡង.ឆ.ទី២'!K75</f>
        <v>#N/A</v>
      </c>
      <c r="CV68" s="2">
        <f>'ប្រឡង.ឆ.ទី២'!L75</f>
        <v>2</v>
      </c>
      <c r="CW68" s="2">
        <f>'ប្រឡង.ឆ.ទី២'!M75</f>
        <v>2</v>
      </c>
      <c r="CX68" s="2">
        <f>'ប្រឡង.ឆ.ទី២'!N75</f>
        <v>2</v>
      </c>
      <c r="CY68" s="2">
        <f>'ប្រឡង.ឆ.ទី២'!O75</f>
        <v>6</v>
      </c>
      <c r="CZ68" s="2">
        <v>40</v>
      </c>
      <c r="DA68" s="2">
        <f>'ប្រឡង.ឆ.ទី២'!B100</f>
        <v>7924</v>
      </c>
      <c r="DB68" s="2" t="str">
        <f>'ប្រឡង.ឆ.ទី២'!C100</f>
        <v>សារ៉េត វាសនា</v>
      </c>
      <c r="DC68" s="2" t="str">
        <f>'ប្រឡង.ឆ.ទី២'!D100</f>
        <v>ប្រុស</v>
      </c>
      <c r="DD68" s="2">
        <f>'ប្រឡង.ឆ.ទី២'!H100</f>
        <v>92</v>
      </c>
      <c r="DE68" s="2" t="str">
        <f>'ប្រឡង.ឆ.ទី២'!I100</f>
        <v>A</v>
      </c>
      <c r="DF68" s="2" t="e">
        <f>'ប្រឡង.ឆ.ទី២'!K100</f>
        <v>#N/A</v>
      </c>
      <c r="DG68" s="2">
        <f>'ប្រឡង.ឆ.ទី២'!L100</f>
        <v>2</v>
      </c>
      <c r="DH68" s="2">
        <f>'ប្រឡង.ឆ.ទី២'!M100</f>
        <v>2</v>
      </c>
      <c r="DI68" s="2">
        <f>'ប្រឡង.ឆ.ទី២'!N100</f>
        <v>2</v>
      </c>
      <c r="DJ68" s="2">
        <f>'ប្រឡង.ឆ.ទី២'!O100</f>
        <v>6</v>
      </c>
      <c r="DK68" s="38"/>
      <c r="DL68" s="2">
        <v>15</v>
      </c>
      <c r="DM68" s="2">
        <f>ប្រចាំឆ.ទី២!B75</f>
        <v>7880</v>
      </c>
      <c r="DN68" s="2" t="str">
        <f>ប្រចាំឆ.ទី២!C75</f>
        <v>ប៉ុ​ក ណារីន</v>
      </c>
      <c r="DO68" s="2" t="str">
        <f>ប្រចាំឆ.ទី២!D75</f>
        <v>ស្រី</v>
      </c>
      <c r="DP68" s="75">
        <f>ប្រចាំឆ.ទី២!G75</f>
        <v>33.5</v>
      </c>
      <c r="DQ68" s="75">
        <f>ប្រចាំឆ.ទី២!H75</f>
        <v>67</v>
      </c>
      <c r="DR68" s="75">
        <f>ប្រចាំឆ.ទី២!I75</f>
        <v>50.25</v>
      </c>
      <c r="DS68" s="75" t="str">
        <f>ប្រចាំឆ.ទី២!J75</f>
        <v>A</v>
      </c>
      <c r="DT68" s="75" t="str">
        <f>ប្រចាំឆ.ទី១!K75</f>
        <v>ខ្សោយ</v>
      </c>
      <c r="DU68" s="76" t="e">
        <f>ប្រចាំឆ.ទី២!L75</f>
        <v>#N/A</v>
      </c>
      <c r="DV68" s="76">
        <f>ប្រចាំឆ.ទី២!M75</f>
        <v>4</v>
      </c>
      <c r="DW68" s="76">
        <f>ប្រចាំឆ.ទី២!N75</f>
        <v>4</v>
      </c>
      <c r="DX68" s="76">
        <f>ប្រចាំឆ.ទី២!O75</f>
        <v>4</v>
      </c>
      <c r="DY68" s="76">
        <f>ប្រចាំឆ.ទី២!P75</f>
        <v>12</v>
      </c>
      <c r="DZ68" s="2">
        <v>40</v>
      </c>
      <c r="EA68" s="2">
        <f>ប្រចាំឆ.ទី២!B100</f>
        <v>7924</v>
      </c>
      <c r="EB68" s="2" t="str">
        <f>ប្រចាំឆ.ទី២!C100</f>
        <v>សារ៉េត វាសនា</v>
      </c>
      <c r="EC68" s="2" t="str">
        <f>ប្រចាំឆ.ទី២!D100</f>
        <v>ប្រុស</v>
      </c>
      <c r="ED68" s="75">
        <f>ប្រចាំឆ.ទី២!G100</f>
        <v>46</v>
      </c>
      <c r="EE68" s="75">
        <f>ប្រចាំឆ.ទី២!H100</f>
        <v>92</v>
      </c>
      <c r="EF68" s="75">
        <f>ប្រចាំឆ.ទី២!I100</f>
        <v>69</v>
      </c>
      <c r="EG68" s="75" t="str">
        <f>ប្រចាំឆ.ទី២!J100</f>
        <v>A</v>
      </c>
      <c r="EH68" s="75" t="str">
        <f>ប្រចាំឆ.ទី១!K100</f>
        <v>ខ្សោយ</v>
      </c>
      <c r="EI68" s="76" t="e">
        <f>ប្រចាំឆ.ទី២!L100</f>
        <v>#N/A</v>
      </c>
      <c r="EJ68" s="76">
        <f>ប្រចាំឆ.ទី២!M100</f>
        <v>4</v>
      </c>
      <c r="EK68" s="76">
        <f>ប្រចាំឆ.ទី២!N100</f>
        <v>4</v>
      </c>
      <c r="EL68" s="76">
        <f>ប្រចាំឆ.ទី២!O100</f>
        <v>4</v>
      </c>
      <c r="EM68" s="76">
        <f>ប្រចាំឆ.ទី២!P100</f>
        <v>12</v>
      </c>
    </row>
    <row r="69" spans="1:143" s="29" customFormat="1" ht="25.2">
      <c r="A69" s="2">
        <v>16</v>
      </c>
      <c r="B69" s="8">
        <f>'ចំ.មេ-ឧសភា'!B76</f>
        <v>7881</v>
      </c>
      <c r="C69" s="8" t="str">
        <f>'ចំ.មេ-ឧសភា'!C76</f>
        <v>បាង ស្រីការ</v>
      </c>
      <c r="D69" s="8" t="str">
        <f>'ចំ.មេ-ឧសភា'!D76</f>
        <v>ស្រី</v>
      </c>
      <c r="E69" s="76">
        <f>'ចំ.មេ-ឧសភា'!H76</f>
        <v>0</v>
      </c>
      <c r="F69" s="76" t="str">
        <f>'ចំ.មេ-ឧសភា'!I76</f>
        <v>F</v>
      </c>
      <c r="G69" s="2">
        <f>'ចំ.មេ-ឧសភា'!K76</f>
        <v>1</v>
      </c>
      <c r="H69" s="2">
        <f>'ចំ.មេ-ឧសភា'!L76</f>
        <v>0</v>
      </c>
      <c r="I69" s="2">
        <f>'ចំ.មេ-ឧសភា'!M76</f>
        <v>0</v>
      </c>
      <c r="J69" s="2">
        <f>'ចំ.មេ-ឧសភា'!N76</f>
        <v>0</v>
      </c>
      <c r="K69" s="2">
        <f>'ចំ.មេ-ឧសភា'!O76</f>
        <v>0</v>
      </c>
      <c r="L69" s="2">
        <v>41</v>
      </c>
      <c r="M69" s="8">
        <f>'ចំ.មេ-ឧសភា'!B101</f>
        <v>7927</v>
      </c>
      <c r="N69" s="8" t="str">
        <f>'ចំ.មេ-ឧសភា'!C101</f>
        <v>សិត ស៊ីណាត</v>
      </c>
      <c r="O69" s="8" t="str">
        <f>'ចំ.មេ-ឧសភា'!D101</f>
        <v>ប្រុស</v>
      </c>
      <c r="P69" s="76">
        <f>'ចំ.មេ-ឧសភា'!H101</f>
        <v>0</v>
      </c>
      <c r="Q69" s="76" t="str">
        <f>'ចំ.មេ-ឧសភា'!I101</f>
        <v>F</v>
      </c>
      <c r="R69" s="2">
        <f>'ចំ.មេ-ឧសភា'!K101</f>
        <v>1</v>
      </c>
      <c r="S69" s="2">
        <f>'ចំ.មេ-ឧសភា'!L101</f>
        <v>0</v>
      </c>
      <c r="T69" s="2">
        <f>'ចំ.មេ-ឧសភា'!M101</f>
        <v>0</v>
      </c>
      <c r="U69" s="2">
        <f>'ចំ.មេ-ឧសភា'!N101</f>
        <v>0</v>
      </c>
      <c r="V69" s="2">
        <f>'ចំ.មេ-ឧសភា'!O101</f>
        <v>0</v>
      </c>
      <c r="W69" s="37"/>
      <c r="X69" s="8">
        <v>16</v>
      </c>
      <c r="Y69" s="2">
        <f>ចំ.មិថុនា!B76</f>
        <v>7881</v>
      </c>
      <c r="Z69" s="2" t="str">
        <f>ចំ.មិថុនា!C76</f>
        <v>បាង ស្រីការ</v>
      </c>
      <c r="AA69" s="2" t="str">
        <f>ចំ.មិថុនា!D76</f>
        <v>ស្រី</v>
      </c>
      <c r="AB69" s="2">
        <f>ចំ.មិថុនា!H76</f>
        <v>0</v>
      </c>
      <c r="AC69" s="2" t="str">
        <f>ចំ.មិថុនា!I76</f>
        <v>F</v>
      </c>
      <c r="AD69" s="2">
        <f>ចំ.មិថុនា!K76</f>
        <v>1</v>
      </c>
      <c r="AE69" s="2">
        <f>ចំ.មិថុនា!L76</f>
        <v>0</v>
      </c>
      <c r="AF69" s="2">
        <f>ចំ.មិថុនា!M76</f>
        <v>0</v>
      </c>
      <c r="AG69" s="2">
        <f>ចំ.មិថុនា!N76</f>
        <v>0</v>
      </c>
      <c r="AH69" s="2">
        <f>ចំ.មិថុនា!O76</f>
        <v>0</v>
      </c>
      <c r="AI69" s="8">
        <v>41</v>
      </c>
      <c r="AJ69" s="2">
        <f>ចំ.មិថុនា!B101</f>
        <v>7927</v>
      </c>
      <c r="AK69" s="2" t="str">
        <f>ចំ.មិថុនា!C101</f>
        <v>សិត ស៊ីណាត</v>
      </c>
      <c r="AL69" s="2" t="str">
        <f>ចំ.មិថុនា!D101</f>
        <v>ប្រុស</v>
      </c>
      <c r="AM69" s="2">
        <f>ចំ.មិថុនា!H101</f>
        <v>0</v>
      </c>
      <c r="AN69" s="2" t="str">
        <f>ចំ.មិថុនា!I101</f>
        <v>F</v>
      </c>
      <c r="AO69" s="2">
        <f>ចំ.មិថុនា!K101</f>
        <v>1</v>
      </c>
      <c r="AP69" s="2">
        <f>ចំ.មិថុនា!L101</f>
        <v>0</v>
      </c>
      <c r="AQ69" s="2">
        <f>ចំ.មិថុនា!M101</f>
        <v>0</v>
      </c>
      <c r="AR69" s="2">
        <f>ចំ.មិថុនា!N101</f>
        <v>0</v>
      </c>
      <c r="AS69" s="2">
        <f>ចំ.មិថុនា!O101</f>
        <v>0</v>
      </c>
      <c r="AT69" s="38"/>
      <c r="AU69" s="2">
        <v>16</v>
      </c>
      <c r="AV69" s="2">
        <f>ចំ.កក្កដា!B76</f>
        <v>7881</v>
      </c>
      <c r="AW69" s="2" t="str">
        <f>ចំ.កក្កដា!C76</f>
        <v>បាង ស្រីការ</v>
      </c>
      <c r="AX69" s="2" t="str">
        <f>ចំ.កក្កដា!D76</f>
        <v>ស្រី</v>
      </c>
      <c r="AY69" s="2">
        <f>ចំ.កក្កដា!H76</f>
        <v>68</v>
      </c>
      <c r="AZ69" s="2" t="str">
        <f>ចំ.កក្កដា!I76</f>
        <v>A</v>
      </c>
      <c r="BA69" s="2" t="e">
        <f>ចំ.កក្កដា!K76</f>
        <v>#N/A</v>
      </c>
      <c r="BB69" s="2">
        <f>ចំ.កក្កដា!L76</f>
        <v>0</v>
      </c>
      <c r="BC69" s="2">
        <f>ចំ.កក្កដា!M76</f>
        <v>0</v>
      </c>
      <c r="BD69" s="2">
        <f>ចំ.កក្កដា!N76</f>
        <v>0</v>
      </c>
      <c r="BE69" s="2">
        <f>ចំ.កក្កដា!O76</f>
        <v>0</v>
      </c>
      <c r="BF69" s="2">
        <v>41</v>
      </c>
      <c r="BG69" s="2">
        <f>ចំ.កក្កដា!B101</f>
        <v>7927</v>
      </c>
      <c r="BH69" s="2" t="str">
        <f>ចំ.កក្កដា!C101</f>
        <v>សិត ស៊ីណាត</v>
      </c>
      <c r="BI69" s="2" t="str">
        <f>ចំ.កក្កដា!D101</f>
        <v>ប្រុស</v>
      </c>
      <c r="BJ69" s="2">
        <f>ចំ.កក្កដា!H101</f>
        <v>93</v>
      </c>
      <c r="BK69" s="2" t="str">
        <f>ចំ.កក្កដា!I101</f>
        <v>A</v>
      </c>
      <c r="BL69" s="2" t="e">
        <f>ចំ.កក្កដា!K101</f>
        <v>#N/A</v>
      </c>
      <c r="BM69" s="2">
        <f>ចំ.កក្កដា!L101</f>
        <v>0</v>
      </c>
      <c r="BN69" s="2">
        <f>ចំ.កក្កដា!M101</f>
        <v>0</v>
      </c>
      <c r="BO69" s="2">
        <f>ចំ.កក្កដា!N101</f>
        <v>0</v>
      </c>
      <c r="BP69" s="2">
        <f>ចំ.កក្កដា!O101</f>
        <v>0</v>
      </c>
      <c r="BQ69" s="38"/>
      <c r="BR69" s="2">
        <v>16</v>
      </c>
      <c r="BS69" s="2">
        <f>ចំ.សីហា!B76</f>
        <v>7463</v>
      </c>
      <c r="BT69" s="2" t="str">
        <f>ចំ.សីហា!C76</f>
        <v>បាង ស្រីការ</v>
      </c>
      <c r="BU69" s="2" t="str">
        <f>ចំ.សីហា!D76</f>
        <v>ស្រី</v>
      </c>
      <c r="BV69" s="2">
        <f>ចំ.សីហា!H76</f>
        <v>68</v>
      </c>
      <c r="BW69" s="2" t="str">
        <f>ចំ.សីហា!I76</f>
        <v>A</v>
      </c>
      <c r="BX69" s="2" t="e">
        <f>ចំ.សីហា!K76</f>
        <v>#N/A</v>
      </c>
      <c r="BY69" s="2">
        <f>ចំ.សីហា!L76</f>
        <v>2</v>
      </c>
      <c r="BZ69" s="2">
        <f>ចំ.សីហា!M76</f>
        <v>2</v>
      </c>
      <c r="CA69" s="2">
        <f>ចំ.សីហា!N76</f>
        <v>2</v>
      </c>
      <c r="CB69" s="2">
        <f>ចំ.សីហា!O76</f>
        <v>6</v>
      </c>
      <c r="CC69" s="2">
        <v>41</v>
      </c>
      <c r="CD69" s="2">
        <f>ចំ.សីហា!B101</f>
        <v>7506</v>
      </c>
      <c r="CE69" s="2" t="str">
        <f>ចំ.សីហា!C101</f>
        <v>សិត ស៊ីណាត</v>
      </c>
      <c r="CF69" s="2" t="str">
        <f>ចំ.សីហា!D101</f>
        <v>ប្រុស</v>
      </c>
      <c r="CG69" s="2">
        <f>ចំ.សីហា!H101</f>
        <v>93</v>
      </c>
      <c r="CH69" s="2" t="str">
        <f>ចំ.សីហា!I101</f>
        <v>A</v>
      </c>
      <c r="CI69" s="2" t="e">
        <f>ចំ.សីហា!K101</f>
        <v>#N/A</v>
      </c>
      <c r="CJ69" s="2">
        <f>ចំ.សីហា!L101</f>
        <v>2</v>
      </c>
      <c r="CK69" s="2">
        <f>ចំ.សីហា!M101</f>
        <v>2</v>
      </c>
      <c r="CL69" s="2">
        <f>ចំ.សីហា!N101</f>
        <v>2</v>
      </c>
      <c r="CM69" s="2">
        <f>ចំ.សីហា!O101</f>
        <v>6</v>
      </c>
      <c r="CN69" s="38"/>
      <c r="CO69" s="2">
        <v>16</v>
      </c>
      <c r="CP69" s="2">
        <f>'ប្រឡង.ឆ.ទី២'!B76</f>
        <v>7881</v>
      </c>
      <c r="CQ69" s="2" t="str">
        <f>'ប្រឡង.ឆ.ទី២'!C76</f>
        <v>បាង ស្រីការ</v>
      </c>
      <c r="CR69" s="2" t="str">
        <f>'ប្រឡង.ឆ.ទី២'!D76</f>
        <v>ស្រី</v>
      </c>
      <c r="CS69" s="2">
        <f>'ប្រឡង.ឆ.ទី២'!H76</f>
        <v>68</v>
      </c>
      <c r="CT69" s="2" t="str">
        <f>'ប្រឡង.ឆ.ទី២'!I76</f>
        <v>A</v>
      </c>
      <c r="CU69" s="2" t="e">
        <f>'ប្រឡង.ឆ.ទី២'!K76</f>
        <v>#N/A</v>
      </c>
      <c r="CV69" s="2">
        <f>'ប្រឡង.ឆ.ទី២'!L76</f>
        <v>2</v>
      </c>
      <c r="CW69" s="2">
        <f>'ប្រឡង.ឆ.ទី២'!M76</f>
        <v>2</v>
      </c>
      <c r="CX69" s="2">
        <f>'ប្រឡង.ឆ.ទី២'!N76</f>
        <v>2</v>
      </c>
      <c r="CY69" s="2">
        <f>'ប្រឡង.ឆ.ទី២'!O76</f>
        <v>6</v>
      </c>
      <c r="CZ69" s="2">
        <v>41</v>
      </c>
      <c r="DA69" s="2">
        <f>'ប្រឡង.ឆ.ទី២'!B101</f>
        <v>7927</v>
      </c>
      <c r="DB69" s="2" t="str">
        <f>'ប្រឡង.ឆ.ទី២'!C101</f>
        <v>សិត ស៊ីណាត</v>
      </c>
      <c r="DC69" s="2" t="str">
        <f>'ប្រឡង.ឆ.ទី២'!D101</f>
        <v>ប្រុស</v>
      </c>
      <c r="DD69" s="2">
        <f>'ប្រឡង.ឆ.ទី២'!H101</f>
        <v>93</v>
      </c>
      <c r="DE69" s="2" t="str">
        <f>'ប្រឡង.ឆ.ទី២'!I101</f>
        <v>A</v>
      </c>
      <c r="DF69" s="2" t="e">
        <f>'ប្រឡង.ឆ.ទី២'!K101</f>
        <v>#N/A</v>
      </c>
      <c r="DG69" s="2">
        <f>'ប្រឡង.ឆ.ទី២'!L101</f>
        <v>2</v>
      </c>
      <c r="DH69" s="2">
        <f>'ប្រឡង.ឆ.ទី២'!M101</f>
        <v>2</v>
      </c>
      <c r="DI69" s="2">
        <f>'ប្រឡង.ឆ.ទី២'!N101</f>
        <v>2</v>
      </c>
      <c r="DJ69" s="2">
        <f>'ប្រឡង.ឆ.ទី២'!O101</f>
        <v>6</v>
      </c>
      <c r="DK69" s="38"/>
      <c r="DL69" s="2">
        <v>16</v>
      </c>
      <c r="DM69" s="2">
        <f>ប្រចាំឆ.ទី២!B76</f>
        <v>7881</v>
      </c>
      <c r="DN69" s="2" t="str">
        <f>ប្រចាំឆ.ទី២!C76</f>
        <v>បាង ស្រីការ</v>
      </c>
      <c r="DO69" s="2" t="str">
        <f>ប្រចាំឆ.ទី២!D76</f>
        <v>ស្រី</v>
      </c>
      <c r="DP69" s="75">
        <f>ប្រចាំឆ.ទី២!G76</f>
        <v>34</v>
      </c>
      <c r="DQ69" s="75">
        <f>ប្រចាំឆ.ទី២!H76</f>
        <v>68</v>
      </c>
      <c r="DR69" s="75">
        <f>ប្រចាំឆ.ទី២!I76</f>
        <v>51</v>
      </c>
      <c r="DS69" s="75" t="str">
        <f>ប្រចាំឆ.ទី២!J76</f>
        <v>A</v>
      </c>
      <c r="DT69" s="75" t="str">
        <f>ប្រចាំឆ.ទី១!K76</f>
        <v>ខ្សោយ</v>
      </c>
      <c r="DU69" s="76" t="e">
        <f>ប្រចាំឆ.ទី២!L76</f>
        <v>#N/A</v>
      </c>
      <c r="DV69" s="76">
        <f>ប្រចាំឆ.ទី២!M76</f>
        <v>4</v>
      </c>
      <c r="DW69" s="76">
        <f>ប្រចាំឆ.ទី២!N76</f>
        <v>4</v>
      </c>
      <c r="DX69" s="76">
        <f>ប្រចាំឆ.ទី២!O76</f>
        <v>4</v>
      </c>
      <c r="DY69" s="76">
        <f>ប្រចាំឆ.ទី២!P76</f>
        <v>12</v>
      </c>
      <c r="DZ69" s="2">
        <v>41</v>
      </c>
      <c r="EA69" s="2">
        <f>ប្រចាំឆ.ទី២!B101</f>
        <v>7927</v>
      </c>
      <c r="EB69" s="2" t="str">
        <f>ប្រចាំឆ.ទី២!C101</f>
        <v>សិត ស៊ីណាត</v>
      </c>
      <c r="EC69" s="2" t="str">
        <f>ប្រចាំឆ.ទី២!D101</f>
        <v>ប្រុស</v>
      </c>
      <c r="ED69" s="75">
        <f>ប្រចាំឆ.ទី២!G101</f>
        <v>46.5</v>
      </c>
      <c r="EE69" s="75">
        <f>ប្រចាំឆ.ទី២!H101</f>
        <v>93</v>
      </c>
      <c r="EF69" s="75">
        <f>ប្រចាំឆ.ទី២!I101</f>
        <v>69.75</v>
      </c>
      <c r="EG69" s="75" t="str">
        <f>ប្រចាំឆ.ទី២!J101</f>
        <v>A</v>
      </c>
      <c r="EH69" s="75" t="str">
        <f>ប្រចាំឆ.ទី១!K101</f>
        <v>ខ្សោយ</v>
      </c>
      <c r="EI69" s="76" t="e">
        <f>ប្រចាំឆ.ទី២!L101</f>
        <v>#N/A</v>
      </c>
      <c r="EJ69" s="76">
        <f>ប្រចាំឆ.ទី២!M101</f>
        <v>4</v>
      </c>
      <c r="EK69" s="76">
        <f>ប្រចាំឆ.ទី២!N101</f>
        <v>4</v>
      </c>
      <c r="EL69" s="76">
        <f>ប្រចាំឆ.ទី២!O101</f>
        <v>4</v>
      </c>
      <c r="EM69" s="76">
        <f>ប្រចាំឆ.ទី២!P101</f>
        <v>12</v>
      </c>
    </row>
    <row r="70" spans="1:143" s="29" customFormat="1" ht="25.2">
      <c r="A70" s="2">
        <v>17</v>
      </c>
      <c r="B70" s="8">
        <f>'ចំ.មេ-ឧសភា'!B77</f>
        <v>7471</v>
      </c>
      <c r="C70" s="8" t="str">
        <f>'ចំ.មេ-ឧសភា'!C77</f>
        <v>ប្រុស មិនា</v>
      </c>
      <c r="D70" s="8" t="str">
        <f>'ចំ.មេ-ឧសភា'!D77</f>
        <v>ប្រុស</v>
      </c>
      <c r="E70" s="76">
        <f>'ចំ.មេ-ឧសភា'!H77</f>
        <v>0</v>
      </c>
      <c r="F70" s="76" t="str">
        <f>'ចំ.មេ-ឧសភា'!I77</f>
        <v>F</v>
      </c>
      <c r="G70" s="2">
        <f>'ចំ.មេ-ឧសភា'!K77</f>
        <v>1</v>
      </c>
      <c r="H70" s="2">
        <f>'ចំ.មេ-ឧសភា'!L77</f>
        <v>0</v>
      </c>
      <c r="I70" s="2">
        <f>'ចំ.មេ-ឧសភា'!M77</f>
        <v>0</v>
      </c>
      <c r="J70" s="2">
        <f>'ចំ.មេ-ឧសភា'!N77</f>
        <v>0</v>
      </c>
      <c r="K70" s="2">
        <f>'ចំ.មេ-ឧសភា'!O77</f>
        <v>0</v>
      </c>
      <c r="L70" s="2">
        <v>42</v>
      </c>
      <c r="M70" s="8">
        <f>'ចំ.មេ-ឧសភា'!B102</f>
        <v>7930</v>
      </c>
      <c r="N70" s="8" t="str">
        <f>'ចំ.មេ-ឧសភា'!C102</f>
        <v>សុខ ពិសី</v>
      </c>
      <c r="O70" s="8" t="str">
        <f>'ចំ.មេ-ឧសភា'!D102</f>
        <v>ស្រី</v>
      </c>
      <c r="P70" s="76">
        <f>'ចំ.មេ-ឧសភា'!H102</f>
        <v>0</v>
      </c>
      <c r="Q70" s="76" t="str">
        <f>'ចំ.មេ-ឧសភា'!I102</f>
        <v>F</v>
      </c>
      <c r="R70" s="2">
        <f>'ចំ.មេ-ឧសភា'!K102</f>
        <v>1</v>
      </c>
      <c r="S70" s="2">
        <f>'ចំ.មេ-ឧសភា'!L102</f>
        <v>0</v>
      </c>
      <c r="T70" s="2">
        <f>'ចំ.មេ-ឧសភា'!M102</f>
        <v>0</v>
      </c>
      <c r="U70" s="2">
        <f>'ចំ.មេ-ឧសភា'!N102</f>
        <v>0</v>
      </c>
      <c r="V70" s="2">
        <f>'ចំ.មេ-ឧសភា'!O102</f>
        <v>0</v>
      </c>
      <c r="W70" s="37"/>
      <c r="X70" s="8">
        <v>17</v>
      </c>
      <c r="Y70" s="2">
        <f>ចំ.មិថុនា!B77</f>
        <v>7471</v>
      </c>
      <c r="Z70" s="2" t="str">
        <f>ចំ.មិថុនា!C77</f>
        <v>ប្រុស មិនា</v>
      </c>
      <c r="AA70" s="2" t="str">
        <f>ចំ.មិថុនា!D77</f>
        <v>ប្រុស</v>
      </c>
      <c r="AB70" s="2">
        <f>ចំ.មិថុនា!H77</f>
        <v>0</v>
      </c>
      <c r="AC70" s="2" t="str">
        <f>ចំ.មិថុនា!I77</f>
        <v>F</v>
      </c>
      <c r="AD70" s="2">
        <f>ចំ.មិថុនា!K77</f>
        <v>1</v>
      </c>
      <c r="AE70" s="2">
        <f>ចំ.មិថុនា!L77</f>
        <v>0</v>
      </c>
      <c r="AF70" s="2">
        <f>ចំ.មិថុនា!M77</f>
        <v>0</v>
      </c>
      <c r="AG70" s="2">
        <f>ចំ.មិថុនា!N77</f>
        <v>0</v>
      </c>
      <c r="AH70" s="2">
        <f>ចំ.មិថុនា!O77</f>
        <v>0</v>
      </c>
      <c r="AI70" s="8">
        <v>42</v>
      </c>
      <c r="AJ70" s="2">
        <f>ចំ.មិថុនា!B102</f>
        <v>7930</v>
      </c>
      <c r="AK70" s="2" t="str">
        <f>ចំ.មិថុនា!C102</f>
        <v>សុខ ពិសី</v>
      </c>
      <c r="AL70" s="2" t="str">
        <f>ចំ.មិថុនា!D102</f>
        <v>ស្រី</v>
      </c>
      <c r="AM70" s="2">
        <f>ចំ.មិថុនា!H102</f>
        <v>0</v>
      </c>
      <c r="AN70" s="2" t="str">
        <f>ចំ.មិថុនា!I102</f>
        <v>F</v>
      </c>
      <c r="AO70" s="2">
        <f>ចំ.មិថុនា!K102</f>
        <v>1</v>
      </c>
      <c r="AP70" s="2">
        <f>ចំ.មិថុនា!L102</f>
        <v>0</v>
      </c>
      <c r="AQ70" s="2">
        <f>ចំ.មិថុនា!M102</f>
        <v>0</v>
      </c>
      <c r="AR70" s="2">
        <f>ចំ.មិថុនា!N102</f>
        <v>0</v>
      </c>
      <c r="AS70" s="2">
        <f>ចំ.មិថុនា!O102</f>
        <v>0</v>
      </c>
      <c r="AT70" s="38"/>
      <c r="AU70" s="2">
        <v>17</v>
      </c>
      <c r="AV70" s="2">
        <f>ចំ.កក្កដា!B77</f>
        <v>7471</v>
      </c>
      <c r="AW70" s="2" t="str">
        <f>ចំ.កក្កដា!C77</f>
        <v>ប្រុស មិនា</v>
      </c>
      <c r="AX70" s="2" t="str">
        <f>ចំ.កក្កដា!D77</f>
        <v>ប្រុស</v>
      </c>
      <c r="AY70" s="2">
        <f>ចំ.កក្កដា!H77</f>
        <v>69</v>
      </c>
      <c r="AZ70" s="2" t="str">
        <f>ចំ.កក្កដា!I77</f>
        <v>A</v>
      </c>
      <c r="BA70" s="2" t="e">
        <f>ចំ.កក្កដា!K77</f>
        <v>#N/A</v>
      </c>
      <c r="BB70" s="2">
        <f>ចំ.កក្កដា!L77</f>
        <v>0</v>
      </c>
      <c r="BC70" s="2">
        <f>ចំ.កក្កដា!M77</f>
        <v>0</v>
      </c>
      <c r="BD70" s="2">
        <f>ចំ.កក្កដា!N77</f>
        <v>0</v>
      </c>
      <c r="BE70" s="2">
        <f>ចំ.កក្កដា!O77</f>
        <v>0</v>
      </c>
      <c r="BF70" s="2">
        <v>42</v>
      </c>
      <c r="BG70" s="2">
        <f>ចំ.កក្កដា!B102</f>
        <v>7930</v>
      </c>
      <c r="BH70" s="2" t="str">
        <f>ចំ.កក្កដា!C102</f>
        <v>សុខ ពិសី</v>
      </c>
      <c r="BI70" s="2" t="str">
        <f>ចំ.កក្កដា!D102</f>
        <v>ស្រី</v>
      </c>
      <c r="BJ70" s="2">
        <f>ចំ.កក្កដា!H102</f>
        <v>94</v>
      </c>
      <c r="BK70" s="2" t="str">
        <f>ចំ.កក្កដា!I102</f>
        <v>A</v>
      </c>
      <c r="BL70" s="2" t="e">
        <f>ចំ.កក្កដា!K102</f>
        <v>#N/A</v>
      </c>
      <c r="BM70" s="2">
        <f>ចំ.កក្កដា!L102</f>
        <v>0</v>
      </c>
      <c r="BN70" s="2">
        <f>ចំ.កក្កដា!M102</f>
        <v>0</v>
      </c>
      <c r="BO70" s="2">
        <f>ចំ.កក្កដា!N102</f>
        <v>0</v>
      </c>
      <c r="BP70" s="2">
        <f>ចំ.កក្កដា!O102</f>
        <v>0</v>
      </c>
      <c r="BQ70" s="38"/>
      <c r="BR70" s="2">
        <v>17</v>
      </c>
      <c r="BS70" s="2">
        <f>ចំ.សីហា!B77</f>
        <v>7876</v>
      </c>
      <c r="BT70" s="2" t="str">
        <f>ចំ.សីហា!C77</f>
        <v>ប្រុស មិនា</v>
      </c>
      <c r="BU70" s="2" t="str">
        <f>ចំ.សីហា!D77</f>
        <v>ប្រុស</v>
      </c>
      <c r="BV70" s="2">
        <f>ចំ.សីហា!H77</f>
        <v>69</v>
      </c>
      <c r="BW70" s="2" t="str">
        <f>ចំ.សីហា!I77</f>
        <v>A</v>
      </c>
      <c r="BX70" s="2" t="e">
        <f>ចំ.សីហា!K77</f>
        <v>#N/A</v>
      </c>
      <c r="BY70" s="2">
        <f>ចំ.សីហា!L77</f>
        <v>2</v>
      </c>
      <c r="BZ70" s="2">
        <f>ចំ.សីហា!M77</f>
        <v>2</v>
      </c>
      <c r="CA70" s="2">
        <f>ចំ.សីហា!N77</f>
        <v>2</v>
      </c>
      <c r="CB70" s="2">
        <f>ចំ.សីហា!O77</f>
        <v>6</v>
      </c>
      <c r="CC70" s="2">
        <v>42</v>
      </c>
      <c r="CD70" s="2">
        <f>ចំ.សីហា!B102</f>
        <v>7916</v>
      </c>
      <c r="CE70" s="2" t="str">
        <f>ចំ.សីហា!C102</f>
        <v>សុខ ពិសី</v>
      </c>
      <c r="CF70" s="2" t="str">
        <f>ចំ.សីហា!D102</f>
        <v>ស្រី</v>
      </c>
      <c r="CG70" s="2">
        <f>ចំ.សីហា!H102</f>
        <v>94</v>
      </c>
      <c r="CH70" s="2" t="str">
        <f>ចំ.សីហា!I102</f>
        <v>A</v>
      </c>
      <c r="CI70" s="2" t="e">
        <f>ចំ.សីហា!K102</f>
        <v>#N/A</v>
      </c>
      <c r="CJ70" s="2">
        <f>ចំ.សីហា!L102</f>
        <v>2</v>
      </c>
      <c r="CK70" s="2">
        <f>ចំ.សីហា!M102</f>
        <v>2</v>
      </c>
      <c r="CL70" s="2">
        <f>ចំ.សីហា!N102</f>
        <v>2</v>
      </c>
      <c r="CM70" s="2">
        <f>ចំ.សីហា!O102</f>
        <v>6</v>
      </c>
      <c r="CN70" s="38"/>
      <c r="CO70" s="2">
        <v>17</v>
      </c>
      <c r="CP70" s="2">
        <f>'ប្រឡង.ឆ.ទី២'!B77</f>
        <v>7471</v>
      </c>
      <c r="CQ70" s="2" t="str">
        <f>'ប្រឡង.ឆ.ទី២'!C77</f>
        <v>ប្រុស មិនា</v>
      </c>
      <c r="CR70" s="2" t="str">
        <f>'ប្រឡង.ឆ.ទី២'!D77</f>
        <v>ប្រុស</v>
      </c>
      <c r="CS70" s="2">
        <f>'ប្រឡង.ឆ.ទី២'!H77</f>
        <v>69</v>
      </c>
      <c r="CT70" s="2" t="str">
        <f>'ប្រឡង.ឆ.ទី២'!I77</f>
        <v>A</v>
      </c>
      <c r="CU70" s="2" t="e">
        <f>'ប្រឡង.ឆ.ទី២'!K77</f>
        <v>#N/A</v>
      </c>
      <c r="CV70" s="2">
        <f>'ប្រឡង.ឆ.ទី២'!L77</f>
        <v>2</v>
      </c>
      <c r="CW70" s="2">
        <f>'ប្រឡង.ឆ.ទី២'!M77</f>
        <v>2</v>
      </c>
      <c r="CX70" s="2">
        <f>'ប្រឡង.ឆ.ទី២'!N77</f>
        <v>2</v>
      </c>
      <c r="CY70" s="2">
        <f>'ប្រឡង.ឆ.ទី២'!O77</f>
        <v>6</v>
      </c>
      <c r="CZ70" s="2">
        <v>42</v>
      </c>
      <c r="DA70" s="2">
        <f>'ប្រឡង.ឆ.ទី២'!B102</f>
        <v>7930</v>
      </c>
      <c r="DB70" s="2" t="str">
        <f>'ប្រឡង.ឆ.ទី២'!C102</f>
        <v>សុខ ពិសី</v>
      </c>
      <c r="DC70" s="2" t="str">
        <f>'ប្រឡង.ឆ.ទី២'!D102</f>
        <v>ស្រី</v>
      </c>
      <c r="DD70" s="2">
        <f>'ប្រឡង.ឆ.ទី២'!H102</f>
        <v>94</v>
      </c>
      <c r="DE70" s="2" t="str">
        <f>'ប្រឡង.ឆ.ទី២'!I102</f>
        <v>A</v>
      </c>
      <c r="DF70" s="2" t="e">
        <f>'ប្រឡង.ឆ.ទី២'!K102</f>
        <v>#N/A</v>
      </c>
      <c r="DG70" s="2">
        <f>'ប្រឡង.ឆ.ទី២'!L102</f>
        <v>2</v>
      </c>
      <c r="DH70" s="2">
        <f>'ប្រឡង.ឆ.ទី២'!M102</f>
        <v>2</v>
      </c>
      <c r="DI70" s="2">
        <f>'ប្រឡង.ឆ.ទី២'!N102</f>
        <v>2</v>
      </c>
      <c r="DJ70" s="2">
        <f>'ប្រឡង.ឆ.ទី២'!O102</f>
        <v>6</v>
      </c>
      <c r="DK70" s="38"/>
      <c r="DL70" s="2">
        <v>17</v>
      </c>
      <c r="DM70" s="2">
        <f>ប្រចាំឆ.ទី២!B77</f>
        <v>7471</v>
      </c>
      <c r="DN70" s="2" t="str">
        <f>ប្រចាំឆ.ទី២!C77</f>
        <v>ប្រុស មិនា</v>
      </c>
      <c r="DO70" s="2" t="str">
        <f>ប្រចាំឆ.ទី២!D77</f>
        <v>ប្រុស</v>
      </c>
      <c r="DP70" s="75">
        <f>ប្រចាំឆ.ទី២!G77</f>
        <v>34.5</v>
      </c>
      <c r="DQ70" s="75">
        <f>ប្រចាំឆ.ទី២!H77</f>
        <v>69</v>
      </c>
      <c r="DR70" s="75">
        <f>ប្រចាំឆ.ទី២!I77</f>
        <v>51.75</v>
      </c>
      <c r="DS70" s="75" t="str">
        <f>ប្រចាំឆ.ទី២!J77</f>
        <v>A</v>
      </c>
      <c r="DT70" s="75" t="str">
        <f>ប្រចាំឆ.ទី១!K77</f>
        <v>ខ្សោយ</v>
      </c>
      <c r="DU70" s="76" t="e">
        <f>ប្រចាំឆ.ទី២!L77</f>
        <v>#N/A</v>
      </c>
      <c r="DV70" s="76">
        <f>ប្រចាំឆ.ទី២!M77</f>
        <v>4</v>
      </c>
      <c r="DW70" s="76">
        <f>ប្រចាំឆ.ទី២!N77</f>
        <v>4</v>
      </c>
      <c r="DX70" s="76">
        <f>ប្រចាំឆ.ទី២!O77</f>
        <v>4</v>
      </c>
      <c r="DY70" s="76">
        <f>ប្រចាំឆ.ទី២!P77</f>
        <v>12</v>
      </c>
      <c r="DZ70" s="2">
        <v>42</v>
      </c>
      <c r="EA70" s="2">
        <f>ប្រចាំឆ.ទី២!B102</f>
        <v>7930</v>
      </c>
      <c r="EB70" s="2" t="str">
        <f>ប្រចាំឆ.ទី២!C102</f>
        <v>សុខ ពិសី</v>
      </c>
      <c r="EC70" s="2" t="str">
        <f>ប្រចាំឆ.ទី២!D102</f>
        <v>ស្រី</v>
      </c>
      <c r="ED70" s="75">
        <f>ប្រចាំឆ.ទី២!G102</f>
        <v>47</v>
      </c>
      <c r="EE70" s="75">
        <f>ប្រចាំឆ.ទី២!H102</f>
        <v>94</v>
      </c>
      <c r="EF70" s="75">
        <f>ប្រចាំឆ.ទី២!I102</f>
        <v>70.5</v>
      </c>
      <c r="EG70" s="75" t="str">
        <f>ប្រចាំឆ.ទី២!J102</f>
        <v>A</v>
      </c>
      <c r="EH70" s="75" t="str">
        <f>ប្រចាំឆ.ទី១!K102</f>
        <v>ខ្សោយ</v>
      </c>
      <c r="EI70" s="76" t="e">
        <f>ប្រចាំឆ.ទី២!L102</f>
        <v>#N/A</v>
      </c>
      <c r="EJ70" s="76">
        <f>ប្រចាំឆ.ទី២!M102</f>
        <v>4</v>
      </c>
      <c r="EK70" s="76">
        <f>ប្រចាំឆ.ទី២!N102</f>
        <v>4</v>
      </c>
      <c r="EL70" s="76">
        <f>ប្រចាំឆ.ទី២!O102</f>
        <v>4</v>
      </c>
      <c r="EM70" s="76">
        <f>ប្រចាំឆ.ទី២!P102</f>
        <v>12</v>
      </c>
    </row>
    <row r="71" spans="1:143" s="29" customFormat="1" ht="25.2">
      <c r="A71" s="2">
        <v>18</v>
      </c>
      <c r="B71" s="8">
        <f>'ចំ.មេ-ឧសភា'!B78</f>
        <v>7884</v>
      </c>
      <c r="C71" s="8" t="str">
        <f>'ចំ.មេ-ឧសភា'!C78</f>
        <v>ផាន វិច្ឆិកា</v>
      </c>
      <c r="D71" s="8" t="str">
        <f>'ចំ.មេ-ឧសភា'!D78</f>
        <v>ប្រុស</v>
      </c>
      <c r="E71" s="76">
        <f>'ចំ.មេ-ឧសភា'!H78</f>
        <v>0</v>
      </c>
      <c r="F71" s="76" t="str">
        <f>'ចំ.មេ-ឧសភា'!I78</f>
        <v>F</v>
      </c>
      <c r="G71" s="2">
        <f>'ចំ.មេ-ឧសភា'!K78</f>
        <v>1</v>
      </c>
      <c r="H71" s="2">
        <f>'ចំ.មេ-ឧសភា'!L78</f>
        <v>0</v>
      </c>
      <c r="I71" s="2">
        <f>'ចំ.មេ-ឧសភា'!M78</f>
        <v>0</v>
      </c>
      <c r="J71" s="2">
        <f>'ចំ.មេ-ឧសភា'!N78</f>
        <v>0</v>
      </c>
      <c r="K71" s="2">
        <f>'ចំ.មេ-ឧសភា'!O78</f>
        <v>0</v>
      </c>
      <c r="L71" s="2">
        <v>43</v>
      </c>
      <c r="M71" s="8">
        <f>'ចំ.មេ-ឧសភា'!B103</f>
        <v>7935</v>
      </c>
      <c r="N71" s="8" t="str">
        <f>'ចំ.មេ-ឧសភា'!C103</f>
        <v>សុខា សារ៉ាយុទ្ធ</v>
      </c>
      <c r="O71" s="8" t="str">
        <f>'ចំ.មេ-ឧសភា'!D103</f>
        <v>ប្រុស</v>
      </c>
      <c r="P71" s="76">
        <f>'ចំ.មេ-ឧសភា'!H103</f>
        <v>0</v>
      </c>
      <c r="Q71" s="76" t="str">
        <f>'ចំ.មេ-ឧសភា'!I103</f>
        <v>F</v>
      </c>
      <c r="R71" s="2">
        <f>'ចំ.មេ-ឧសភា'!K103</f>
        <v>1</v>
      </c>
      <c r="S71" s="2">
        <f>'ចំ.មេ-ឧសភា'!L103</f>
        <v>0</v>
      </c>
      <c r="T71" s="2">
        <f>'ចំ.មេ-ឧសភា'!M103</f>
        <v>0</v>
      </c>
      <c r="U71" s="2">
        <f>'ចំ.មេ-ឧសភា'!N103</f>
        <v>0</v>
      </c>
      <c r="V71" s="2">
        <f>'ចំ.មេ-ឧសភា'!O103</f>
        <v>0</v>
      </c>
      <c r="W71" s="37"/>
      <c r="X71" s="8">
        <v>18</v>
      </c>
      <c r="Y71" s="2">
        <f>ចំ.មិថុនា!B78</f>
        <v>7884</v>
      </c>
      <c r="Z71" s="2" t="str">
        <f>ចំ.មិថុនា!C78</f>
        <v>ផាន វិច្ឆិកា</v>
      </c>
      <c r="AA71" s="2" t="str">
        <f>ចំ.មិថុនា!D78</f>
        <v>ប្រុស</v>
      </c>
      <c r="AB71" s="2">
        <f>ចំ.មិថុនា!H78</f>
        <v>0</v>
      </c>
      <c r="AC71" s="2" t="str">
        <f>ចំ.មិថុនា!I78</f>
        <v>F</v>
      </c>
      <c r="AD71" s="2">
        <f>ចំ.មិថុនា!K78</f>
        <v>1</v>
      </c>
      <c r="AE71" s="2">
        <f>ចំ.មិថុនា!L78</f>
        <v>0</v>
      </c>
      <c r="AF71" s="2">
        <f>ចំ.មិថុនា!M78</f>
        <v>0</v>
      </c>
      <c r="AG71" s="2">
        <f>ចំ.មិថុនា!N78</f>
        <v>0</v>
      </c>
      <c r="AH71" s="2">
        <f>ចំ.មិថុនា!O78</f>
        <v>0</v>
      </c>
      <c r="AI71" s="8">
        <v>43</v>
      </c>
      <c r="AJ71" s="2">
        <f>ចំ.មិថុនា!B103</f>
        <v>7935</v>
      </c>
      <c r="AK71" s="2" t="str">
        <f>ចំ.មិថុនា!C103</f>
        <v>សុខា សារ៉ាយុទ្ធ</v>
      </c>
      <c r="AL71" s="2" t="str">
        <f>ចំ.មិថុនា!D103</f>
        <v>ប្រុស</v>
      </c>
      <c r="AM71" s="2">
        <f>ចំ.មិថុនា!H103</f>
        <v>0</v>
      </c>
      <c r="AN71" s="2" t="str">
        <f>ចំ.មិថុនា!I103</f>
        <v>F</v>
      </c>
      <c r="AO71" s="2">
        <f>ចំ.មិថុនា!K103</f>
        <v>1</v>
      </c>
      <c r="AP71" s="2">
        <f>ចំ.មិថុនា!L103</f>
        <v>0</v>
      </c>
      <c r="AQ71" s="2">
        <f>ចំ.មិថុនា!M103</f>
        <v>0</v>
      </c>
      <c r="AR71" s="2">
        <f>ចំ.មិថុនា!N103</f>
        <v>0</v>
      </c>
      <c r="AS71" s="2">
        <f>ចំ.មិថុនា!O103</f>
        <v>0</v>
      </c>
      <c r="AT71" s="38"/>
      <c r="AU71" s="2">
        <v>18</v>
      </c>
      <c r="AV71" s="2">
        <f>ចំ.កក្កដា!B78</f>
        <v>7884</v>
      </c>
      <c r="AW71" s="2" t="str">
        <f>ចំ.កក្កដា!C78</f>
        <v>ផាន វិច្ឆិកា</v>
      </c>
      <c r="AX71" s="2" t="str">
        <f>ចំ.កក្កដា!D78</f>
        <v>ប្រុស</v>
      </c>
      <c r="AY71" s="2">
        <f>ចំ.កក្កដា!H78</f>
        <v>70</v>
      </c>
      <c r="AZ71" s="2" t="str">
        <f>ចំ.កក្កដា!I78</f>
        <v>A</v>
      </c>
      <c r="BA71" s="2" t="e">
        <f>ចំ.កក្កដា!K78</f>
        <v>#N/A</v>
      </c>
      <c r="BB71" s="2">
        <f>ចំ.កក្កដា!L78</f>
        <v>0</v>
      </c>
      <c r="BC71" s="2">
        <f>ចំ.កក្កដា!M78</f>
        <v>0</v>
      </c>
      <c r="BD71" s="2">
        <f>ចំ.កក្កដា!N78</f>
        <v>0</v>
      </c>
      <c r="BE71" s="2">
        <f>ចំ.កក្កដា!O78</f>
        <v>0</v>
      </c>
      <c r="BF71" s="2">
        <v>43</v>
      </c>
      <c r="BG71" s="2">
        <f>ចំ.កក្កដា!B103</f>
        <v>7935</v>
      </c>
      <c r="BH71" s="2" t="str">
        <f>ចំ.កក្កដា!C103</f>
        <v>សុខា សារ៉ាយុទ្ធ</v>
      </c>
      <c r="BI71" s="2" t="str">
        <f>ចំ.កក្កដា!D103</f>
        <v>ប្រុស</v>
      </c>
      <c r="BJ71" s="2">
        <f>ចំ.កក្កដា!H103</f>
        <v>95</v>
      </c>
      <c r="BK71" s="2" t="str">
        <f>ចំ.កក្កដា!I103</f>
        <v>A</v>
      </c>
      <c r="BL71" s="2" t="e">
        <f>ចំ.កក្កដា!K103</f>
        <v>#N/A</v>
      </c>
      <c r="BM71" s="2">
        <f>ចំ.កក្កដា!L103</f>
        <v>0</v>
      </c>
      <c r="BN71" s="2">
        <f>ចំ.កក្កដា!M103</f>
        <v>0</v>
      </c>
      <c r="BO71" s="2">
        <f>ចំ.កក្កដា!N103</f>
        <v>0</v>
      </c>
      <c r="BP71" s="2">
        <f>ចំ.កក្កដា!O103</f>
        <v>0</v>
      </c>
      <c r="BQ71" s="38"/>
      <c r="BR71" s="2">
        <v>18</v>
      </c>
      <c r="BS71" s="2">
        <f>ចំ.សីហា!B78</f>
        <v>7879</v>
      </c>
      <c r="BT71" s="2" t="str">
        <f>ចំ.សីហា!C78</f>
        <v>ផាន វិច្ឆិកា</v>
      </c>
      <c r="BU71" s="2" t="str">
        <f>ចំ.សីហា!D78</f>
        <v>ប្រុស</v>
      </c>
      <c r="BV71" s="2">
        <f>ចំ.សីហា!H78</f>
        <v>70</v>
      </c>
      <c r="BW71" s="2" t="str">
        <f>ចំ.សីហា!I78</f>
        <v>A</v>
      </c>
      <c r="BX71" s="2" t="e">
        <f>ចំ.សីហា!K78</f>
        <v>#N/A</v>
      </c>
      <c r="BY71" s="2">
        <f>ចំ.សីហា!L78</f>
        <v>2</v>
      </c>
      <c r="BZ71" s="2">
        <f>ចំ.សីហា!M78</f>
        <v>2</v>
      </c>
      <c r="CA71" s="2">
        <f>ចំ.សីហា!N78</f>
        <v>2</v>
      </c>
      <c r="CB71" s="2">
        <f>ចំ.សីហា!O78</f>
        <v>6</v>
      </c>
      <c r="CC71" s="2">
        <v>43</v>
      </c>
      <c r="CD71" s="2">
        <f>ចំ.សីហា!B103</f>
        <v>7922</v>
      </c>
      <c r="CE71" s="2" t="str">
        <f>ចំ.សីហា!C103</f>
        <v>សុខា សារ៉ាយុទ្ធ</v>
      </c>
      <c r="CF71" s="2" t="str">
        <f>ចំ.សីហា!D103</f>
        <v>ប្រុស</v>
      </c>
      <c r="CG71" s="2">
        <f>ចំ.សីហា!H103</f>
        <v>95</v>
      </c>
      <c r="CH71" s="2" t="str">
        <f>ចំ.សីហា!I103</f>
        <v>A</v>
      </c>
      <c r="CI71" s="2" t="e">
        <f>ចំ.សីហា!K103</f>
        <v>#N/A</v>
      </c>
      <c r="CJ71" s="2">
        <f>ចំ.សីហា!L103</f>
        <v>2</v>
      </c>
      <c r="CK71" s="2">
        <f>ចំ.សីហា!M103</f>
        <v>2</v>
      </c>
      <c r="CL71" s="2">
        <f>ចំ.សីហា!N103</f>
        <v>2</v>
      </c>
      <c r="CM71" s="2">
        <f>ចំ.សីហា!O103</f>
        <v>6</v>
      </c>
      <c r="CN71" s="38"/>
      <c r="CO71" s="2">
        <v>18</v>
      </c>
      <c r="CP71" s="2">
        <f>'ប្រឡង.ឆ.ទី២'!B78</f>
        <v>7884</v>
      </c>
      <c r="CQ71" s="2" t="str">
        <f>'ប្រឡង.ឆ.ទី២'!C78</f>
        <v>ផាន វិច្ឆិកា</v>
      </c>
      <c r="CR71" s="2" t="str">
        <f>'ប្រឡង.ឆ.ទី២'!D78</f>
        <v>ប្រុស</v>
      </c>
      <c r="CS71" s="2">
        <f>'ប្រឡង.ឆ.ទី២'!H78</f>
        <v>70</v>
      </c>
      <c r="CT71" s="2" t="str">
        <f>'ប្រឡង.ឆ.ទី២'!I78</f>
        <v>A</v>
      </c>
      <c r="CU71" s="2" t="e">
        <f>'ប្រឡង.ឆ.ទី២'!K78</f>
        <v>#N/A</v>
      </c>
      <c r="CV71" s="2">
        <f>'ប្រឡង.ឆ.ទី២'!L78</f>
        <v>2</v>
      </c>
      <c r="CW71" s="2">
        <f>'ប្រឡង.ឆ.ទី២'!M78</f>
        <v>2</v>
      </c>
      <c r="CX71" s="2">
        <f>'ប្រឡង.ឆ.ទី២'!N78</f>
        <v>2</v>
      </c>
      <c r="CY71" s="2">
        <f>'ប្រឡង.ឆ.ទី២'!O78</f>
        <v>6</v>
      </c>
      <c r="CZ71" s="2">
        <v>43</v>
      </c>
      <c r="DA71" s="2">
        <f>'ប្រឡង.ឆ.ទី២'!B103</f>
        <v>7935</v>
      </c>
      <c r="DB71" s="2" t="str">
        <f>'ប្រឡង.ឆ.ទី២'!C103</f>
        <v>សុខា សារ៉ាយុទ្ធ</v>
      </c>
      <c r="DC71" s="2" t="str">
        <f>'ប្រឡង.ឆ.ទី២'!D103</f>
        <v>ប្រុស</v>
      </c>
      <c r="DD71" s="2">
        <f>'ប្រឡង.ឆ.ទី២'!H103</f>
        <v>95</v>
      </c>
      <c r="DE71" s="2" t="str">
        <f>'ប្រឡង.ឆ.ទី២'!I103</f>
        <v>A</v>
      </c>
      <c r="DF71" s="2" t="e">
        <f>'ប្រឡង.ឆ.ទី២'!K103</f>
        <v>#N/A</v>
      </c>
      <c r="DG71" s="2">
        <f>'ប្រឡង.ឆ.ទី២'!L103</f>
        <v>2</v>
      </c>
      <c r="DH71" s="2">
        <f>'ប្រឡង.ឆ.ទី២'!M103</f>
        <v>2</v>
      </c>
      <c r="DI71" s="2">
        <f>'ប្រឡង.ឆ.ទី២'!N103</f>
        <v>2</v>
      </c>
      <c r="DJ71" s="2">
        <f>'ប្រឡង.ឆ.ទី២'!O103</f>
        <v>6</v>
      </c>
      <c r="DK71" s="38"/>
      <c r="DL71" s="2">
        <v>18</v>
      </c>
      <c r="DM71" s="2">
        <f>ប្រចាំឆ.ទី២!B78</f>
        <v>7884</v>
      </c>
      <c r="DN71" s="2" t="str">
        <f>ប្រចាំឆ.ទី២!C78</f>
        <v>ផាន វិច្ឆិកា</v>
      </c>
      <c r="DO71" s="2" t="str">
        <f>ប្រចាំឆ.ទី២!D78</f>
        <v>ប្រុស</v>
      </c>
      <c r="DP71" s="75">
        <f>ប្រចាំឆ.ទី២!G78</f>
        <v>35</v>
      </c>
      <c r="DQ71" s="75">
        <f>ប្រចាំឆ.ទី២!H78</f>
        <v>70</v>
      </c>
      <c r="DR71" s="75">
        <f>ប្រចាំឆ.ទី២!I78</f>
        <v>52.5</v>
      </c>
      <c r="DS71" s="75" t="str">
        <f>ប្រចាំឆ.ទី២!J78</f>
        <v>A</v>
      </c>
      <c r="DT71" s="75" t="str">
        <f>ប្រចាំឆ.ទី១!K78</f>
        <v>ខ្សោយ</v>
      </c>
      <c r="DU71" s="76" t="e">
        <f>ប្រចាំឆ.ទី២!L78</f>
        <v>#N/A</v>
      </c>
      <c r="DV71" s="76">
        <f>ប្រចាំឆ.ទី២!M78</f>
        <v>4</v>
      </c>
      <c r="DW71" s="76">
        <f>ប្រចាំឆ.ទី២!N78</f>
        <v>4</v>
      </c>
      <c r="DX71" s="76">
        <f>ប្រចាំឆ.ទី២!O78</f>
        <v>4</v>
      </c>
      <c r="DY71" s="76">
        <f>ប្រចាំឆ.ទី២!P78</f>
        <v>12</v>
      </c>
      <c r="DZ71" s="2">
        <v>43</v>
      </c>
      <c r="EA71" s="2">
        <f>ប្រចាំឆ.ទី២!B103</f>
        <v>7935</v>
      </c>
      <c r="EB71" s="2" t="str">
        <f>ប្រចាំឆ.ទី២!C103</f>
        <v>សុខា សារ៉ាយុទ្ធ</v>
      </c>
      <c r="EC71" s="2" t="str">
        <f>ប្រចាំឆ.ទី២!D103</f>
        <v>ប្រុស</v>
      </c>
      <c r="ED71" s="75">
        <f>ប្រចាំឆ.ទី២!G103</f>
        <v>47.5</v>
      </c>
      <c r="EE71" s="75">
        <f>ប្រចាំឆ.ទី២!H103</f>
        <v>95</v>
      </c>
      <c r="EF71" s="75">
        <f>ប្រចាំឆ.ទី២!I103</f>
        <v>71.25</v>
      </c>
      <c r="EG71" s="75" t="str">
        <f>ប្រចាំឆ.ទី២!J103</f>
        <v>A</v>
      </c>
      <c r="EH71" s="75" t="str">
        <f>ប្រចាំឆ.ទី១!K103</f>
        <v>ខ្សោយ</v>
      </c>
      <c r="EI71" s="76" t="e">
        <f>ប្រចាំឆ.ទី២!L103</f>
        <v>#N/A</v>
      </c>
      <c r="EJ71" s="76">
        <f>ប្រចាំឆ.ទី២!M103</f>
        <v>4</v>
      </c>
      <c r="EK71" s="76">
        <f>ប្រចាំឆ.ទី២!N103</f>
        <v>4</v>
      </c>
      <c r="EL71" s="76">
        <f>ប្រចាំឆ.ទី២!O103</f>
        <v>4</v>
      </c>
      <c r="EM71" s="76">
        <f>ប្រចាំឆ.ទី២!P103</f>
        <v>12</v>
      </c>
    </row>
    <row r="72" spans="1:143" s="29" customFormat="1" ht="25.2">
      <c r="A72" s="2">
        <v>19</v>
      </c>
      <c r="B72" s="8">
        <f>'ចំ.មេ-ឧសភា'!B79</f>
        <v>7473</v>
      </c>
      <c r="C72" s="8" t="str">
        <f>'ចំ.មេ-ឧសភា'!C79</f>
        <v>ផុន លក្ខិណា</v>
      </c>
      <c r="D72" s="8" t="str">
        <f>'ចំ.មេ-ឧសភា'!D79</f>
        <v>ស្រី</v>
      </c>
      <c r="E72" s="76">
        <f>'ចំ.មេ-ឧសភា'!H79</f>
        <v>0</v>
      </c>
      <c r="F72" s="76" t="str">
        <f>'ចំ.មេ-ឧសភា'!I79</f>
        <v>F</v>
      </c>
      <c r="G72" s="2">
        <f>'ចំ.មេ-ឧសភា'!K79</f>
        <v>1</v>
      </c>
      <c r="H72" s="2">
        <f>'ចំ.មេ-ឧសភា'!L79</f>
        <v>0</v>
      </c>
      <c r="I72" s="2">
        <f>'ចំ.មេ-ឧសភា'!M79</f>
        <v>0</v>
      </c>
      <c r="J72" s="2">
        <f>'ចំ.មេ-ឧសភា'!N79</f>
        <v>0</v>
      </c>
      <c r="K72" s="2">
        <f>'ចំ.មេ-ឧសភា'!O79</f>
        <v>0</v>
      </c>
      <c r="L72" s="2">
        <v>44</v>
      </c>
      <c r="M72" s="8">
        <f>'ចំ.មេ-ឧសភា'!B104</f>
        <v>7950</v>
      </c>
      <c r="N72" s="8" t="str">
        <f>'ចំ.មេ-ឧសភា'!C104</f>
        <v>សុទ្ធ វ៉ាន់ស៊ុយ</v>
      </c>
      <c r="O72" s="8" t="str">
        <f>'ចំ.មេ-ឧសភា'!D104</f>
        <v>ប្រុស</v>
      </c>
      <c r="P72" s="76">
        <f>'ចំ.មេ-ឧសភា'!H104</f>
        <v>0</v>
      </c>
      <c r="Q72" s="76" t="str">
        <f>'ចំ.មេ-ឧសភា'!I104</f>
        <v>F</v>
      </c>
      <c r="R72" s="2">
        <f>'ចំ.មេ-ឧសភា'!K104</f>
        <v>1</v>
      </c>
      <c r="S72" s="2">
        <f>'ចំ.មេ-ឧសភា'!L104</f>
        <v>0</v>
      </c>
      <c r="T72" s="2">
        <f>'ចំ.មេ-ឧសភា'!M104</f>
        <v>0</v>
      </c>
      <c r="U72" s="2">
        <f>'ចំ.មេ-ឧសភា'!N104</f>
        <v>0</v>
      </c>
      <c r="V72" s="2">
        <f>'ចំ.មេ-ឧសភា'!O104</f>
        <v>0</v>
      </c>
      <c r="W72" s="37"/>
      <c r="X72" s="8">
        <v>19</v>
      </c>
      <c r="Y72" s="2">
        <f>ចំ.មិថុនា!B79</f>
        <v>7473</v>
      </c>
      <c r="Z72" s="2" t="str">
        <f>ចំ.មិថុនា!C79</f>
        <v>ផុន លក្ខិណា</v>
      </c>
      <c r="AA72" s="2" t="str">
        <f>ចំ.មិថុនា!D79</f>
        <v>ស្រី</v>
      </c>
      <c r="AB72" s="2">
        <f>ចំ.មិថុនា!H79</f>
        <v>0</v>
      </c>
      <c r="AC72" s="2" t="str">
        <f>ចំ.មិថុនា!I79</f>
        <v>F</v>
      </c>
      <c r="AD72" s="2">
        <f>ចំ.មិថុនា!K79</f>
        <v>1</v>
      </c>
      <c r="AE72" s="2">
        <f>ចំ.មិថុនា!L79</f>
        <v>0</v>
      </c>
      <c r="AF72" s="2">
        <f>ចំ.មិថុនា!M79</f>
        <v>0</v>
      </c>
      <c r="AG72" s="2">
        <f>ចំ.មិថុនា!N79</f>
        <v>0</v>
      </c>
      <c r="AH72" s="2">
        <f>ចំ.មិថុនា!O79</f>
        <v>0</v>
      </c>
      <c r="AI72" s="8">
        <v>44</v>
      </c>
      <c r="AJ72" s="2">
        <f>ចំ.មិថុនា!B104</f>
        <v>7950</v>
      </c>
      <c r="AK72" s="2" t="str">
        <f>ចំ.មិថុនា!C104</f>
        <v>សុទ្ធ វ៉ាន់ស៊ុយ</v>
      </c>
      <c r="AL72" s="2" t="str">
        <f>ចំ.មិថុនា!D104</f>
        <v>ប្រុស</v>
      </c>
      <c r="AM72" s="2">
        <f>ចំ.មិថុនា!H104</f>
        <v>0</v>
      </c>
      <c r="AN72" s="2" t="str">
        <f>ចំ.មិថុនា!I104</f>
        <v>F</v>
      </c>
      <c r="AO72" s="2">
        <f>ចំ.មិថុនា!K104</f>
        <v>1</v>
      </c>
      <c r="AP72" s="2">
        <f>ចំ.មិថុនា!L104</f>
        <v>0</v>
      </c>
      <c r="AQ72" s="2">
        <f>ចំ.មិថុនា!M104</f>
        <v>0</v>
      </c>
      <c r="AR72" s="2">
        <f>ចំ.មិថុនា!N104</f>
        <v>0</v>
      </c>
      <c r="AS72" s="2">
        <f>ចំ.មិថុនា!O104</f>
        <v>0</v>
      </c>
      <c r="AT72" s="38"/>
      <c r="AU72" s="2">
        <v>19</v>
      </c>
      <c r="AV72" s="2">
        <f>ចំ.កក្កដា!B79</f>
        <v>7473</v>
      </c>
      <c r="AW72" s="2" t="str">
        <f>ចំ.កក្កដា!C79</f>
        <v>ផុន លក្ខិណា</v>
      </c>
      <c r="AX72" s="2" t="str">
        <f>ចំ.កក្កដា!D79</f>
        <v>ស្រី</v>
      </c>
      <c r="AY72" s="2">
        <f>ចំ.កក្កដា!H79</f>
        <v>71</v>
      </c>
      <c r="AZ72" s="2" t="str">
        <f>ចំ.កក្កដា!I79</f>
        <v>A</v>
      </c>
      <c r="BA72" s="2" t="e">
        <f>ចំ.កក្កដា!K79</f>
        <v>#N/A</v>
      </c>
      <c r="BB72" s="2">
        <f>ចំ.កក្កដា!L79</f>
        <v>0</v>
      </c>
      <c r="BC72" s="2">
        <f>ចំ.កក្កដា!M79</f>
        <v>0</v>
      </c>
      <c r="BD72" s="2">
        <f>ចំ.កក្កដា!N79</f>
        <v>0</v>
      </c>
      <c r="BE72" s="2">
        <f>ចំ.កក្កដា!O79</f>
        <v>0</v>
      </c>
      <c r="BF72" s="2">
        <v>44</v>
      </c>
      <c r="BG72" s="2">
        <f>ចំ.កក្កដា!B104</f>
        <v>7950</v>
      </c>
      <c r="BH72" s="2" t="str">
        <f>ចំ.កក្កដា!C104</f>
        <v>សុទ្ធ វ៉ាន់ស៊ុយ</v>
      </c>
      <c r="BI72" s="2" t="str">
        <f>ចំ.កក្កដា!D104</f>
        <v>ប្រុស</v>
      </c>
      <c r="BJ72" s="2">
        <f>ចំ.កក្កដា!H104</f>
        <v>96</v>
      </c>
      <c r="BK72" s="2" t="str">
        <f>ចំ.កក្កដា!I104</f>
        <v>A</v>
      </c>
      <c r="BL72" s="2" t="e">
        <f>ចំ.កក្កដា!K104</f>
        <v>#N/A</v>
      </c>
      <c r="BM72" s="2">
        <f>ចំ.កក្កដា!L104</f>
        <v>0</v>
      </c>
      <c r="BN72" s="2">
        <f>ចំ.កក្កដា!M104</f>
        <v>0</v>
      </c>
      <c r="BO72" s="2">
        <f>ចំ.កក្កដា!N104</f>
        <v>0</v>
      </c>
      <c r="BP72" s="2">
        <f>ចំ.កក្កដា!O104</f>
        <v>0</v>
      </c>
      <c r="BQ72" s="38"/>
      <c r="BR72" s="2">
        <v>19</v>
      </c>
      <c r="BS72" s="2">
        <f>ចំ.សីហា!B79</f>
        <v>7880</v>
      </c>
      <c r="BT72" s="2" t="str">
        <f>ចំ.សីហា!C79</f>
        <v>ផុន លក្ខិណា</v>
      </c>
      <c r="BU72" s="2" t="str">
        <f>ចំ.សីហា!D79</f>
        <v>ស្រី</v>
      </c>
      <c r="BV72" s="2">
        <f>ចំ.សីហា!H79</f>
        <v>71</v>
      </c>
      <c r="BW72" s="2" t="str">
        <f>ចំ.សីហា!I79</f>
        <v>A</v>
      </c>
      <c r="BX72" s="2" t="e">
        <f>ចំ.សីហា!K79</f>
        <v>#N/A</v>
      </c>
      <c r="BY72" s="2">
        <f>ចំ.សីហា!L79</f>
        <v>2</v>
      </c>
      <c r="BZ72" s="2">
        <f>ចំ.សីហា!M79</f>
        <v>2</v>
      </c>
      <c r="CA72" s="2">
        <f>ចំ.សីហា!N79</f>
        <v>2</v>
      </c>
      <c r="CB72" s="2">
        <f>ចំ.សីហា!O79</f>
        <v>6</v>
      </c>
      <c r="CC72" s="2">
        <v>44</v>
      </c>
      <c r="CD72" s="2">
        <f>ចំ.សីហា!B104</f>
        <v>7924</v>
      </c>
      <c r="CE72" s="2" t="str">
        <f>ចំ.សីហា!C104</f>
        <v>សុទ្ធ វ៉ាន់ស៊ុយ</v>
      </c>
      <c r="CF72" s="2" t="str">
        <f>ចំ.សីហា!D104</f>
        <v>ប្រុស</v>
      </c>
      <c r="CG72" s="2">
        <f>ចំ.សីហា!H104</f>
        <v>96</v>
      </c>
      <c r="CH72" s="2" t="str">
        <f>ចំ.សីហា!I104</f>
        <v>A</v>
      </c>
      <c r="CI72" s="2" t="e">
        <f>ចំ.សីហា!K104</f>
        <v>#N/A</v>
      </c>
      <c r="CJ72" s="2">
        <f>ចំ.សីហា!L104</f>
        <v>2</v>
      </c>
      <c r="CK72" s="2">
        <f>ចំ.សីហា!M104</f>
        <v>2</v>
      </c>
      <c r="CL72" s="2">
        <f>ចំ.សីហា!N104</f>
        <v>2</v>
      </c>
      <c r="CM72" s="2">
        <f>ចំ.សីហា!O104</f>
        <v>6</v>
      </c>
      <c r="CN72" s="38"/>
      <c r="CO72" s="2">
        <v>19</v>
      </c>
      <c r="CP72" s="2">
        <f>'ប្រឡង.ឆ.ទី២'!B79</f>
        <v>7473</v>
      </c>
      <c r="CQ72" s="2" t="str">
        <f>'ប្រឡង.ឆ.ទី២'!C79</f>
        <v>ផុន លក្ខិណា</v>
      </c>
      <c r="CR72" s="2" t="str">
        <f>'ប្រឡង.ឆ.ទី២'!D79</f>
        <v>ស្រី</v>
      </c>
      <c r="CS72" s="2">
        <f>'ប្រឡង.ឆ.ទី២'!H79</f>
        <v>71</v>
      </c>
      <c r="CT72" s="2" t="str">
        <f>'ប្រឡង.ឆ.ទី២'!I79</f>
        <v>A</v>
      </c>
      <c r="CU72" s="2" t="e">
        <f>'ប្រឡង.ឆ.ទី២'!K79</f>
        <v>#N/A</v>
      </c>
      <c r="CV72" s="2">
        <f>'ប្រឡង.ឆ.ទី២'!L79</f>
        <v>2</v>
      </c>
      <c r="CW72" s="2">
        <f>'ប្រឡង.ឆ.ទី២'!M79</f>
        <v>2</v>
      </c>
      <c r="CX72" s="2">
        <f>'ប្រឡង.ឆ.ទី២'!N79</f>
        <v>2</v>
      </c>
      <c r="CY72" s="2">
        <f>'ប្រឡង.ឆ.ទី២'!O79</f>
        <v>6</v>
      </c>
      <c r="CZ72" s="2">
        <v>44</v>
      </c>
      <c r="DA72" s="2">
        <f>'ប្រឡង.ឆ.ទី២'!B104</f>
        <v>7950</v>
      </c>
      <c r="DB72" s="2" t="str">
        <f>'ប្រឡង.ឆ.ទី២'!C104</f>
        <v>សុទ្ធ វ៉ាន់ស៊ុយ</v>
      </c>
      <c r="DC72" s="2" t="str">
        <f>'ប្រឡង.ឆ.ទី២'!D104</f>
        <v>ប្រុស</v>
      </c>
      <c r="DD72" s="2">
        <f>'ប្រឡង.ឆ.ទី២'!H104</f>
        <v>96</v>
      </c>
      <c r="DE72" s="2" t="str">
        <f>'ប្រឡង.ឆ.ទី២'!I104</f>
        <v>A</v>
      </c>
      <c r="DF72" s="2" t="e">
        <f>'ប្រឡង.ឆ.ទី២'!K104</f>
        <v>#N/A</v>
      </c>
      <c r="DG72" s="2">
        <f>'ប្រឡង.ឆ.ទី២'!L104</f>
        <v>2</v>
      </c>
      <c r="DH72" s="2">
        <f>'ប្រឡង.ឆ.ទី២'!M104</f>
        <v>2</v>
      </c>
      <c r="DI72" s="2">
        <f>'ប្រឡង.ឆ.ទី២'!N104</f>
        <v>2</v>
      </c>
      <c r="DJ72" s="2">
        <f>'ប្រឡង.ឆ.ទី២'!O104</f>
        <v>6</v>
      </c>
      <c r="DK72" s="38"/>
      <c r="DL72" s="2">
        <v>19</v>
      </c>
      <c r="DM72" s="2">
        <f>ប្រចាំឆ.ទី២!B79</f>
        <v>7473</v>
      </c>
      <c r="DN72" s="2" t="str">
        <f>ប្រចាំឆ.ទី២!C79</f>
        <v>ផុន លក្ខិណា</v>
      </c>
      <c r="DO72" s="2" t="str">
        <f>ប្រចាំឆ.ទី២!D79</f>
        <v>ស្រី</v>
      </c>
      <c r="DP72" s="75">
        <f>ប្រចាំឆ.ទី២!G79</f>
        <v>35.5</v>
      </c>
      <c r="DQ72" s="75">
        <f>ប្រចាំឆ.ទី២!H79</f>
        <v>71</v>
      </c>
      <c r="DR72" s="75">
        <f>ប្រចាំឆ.ទី២!I79</f>
        <v>53.25</v>
      </c>
      <c r="DS72" s="75" t="str">
        <f>ប្រចាំឆ.ទី២!J79</f>
        <v>A</v>
      </c>
      <c r="DT72" s="75" t="str">
        <f>ប្រចាំឆ.ទី១!K79</f>
        <v>ខ្សោយ</v>
      </c>
      <c r="DU72" s="76" t="e">
        <f>ប្រចាំឆ.ទី២!L79</f>
        <v>#N/A</v>
      </c>
      <c r="DV72" s="76">
        <f>ប្រចាំឆ.ទី២!M79</f>
        <v>4</v>
      </c>
      <c r="DW72" s="76">
        <f>ប្រចាំឆ.ទី២!N79</f>
        <v>4</v>
      </c>
      <c r="DX72" s="76">
        <f>ប្រចាំឆ.ទី២!O79</f>
        <v>4</v>
      </c>
      <c r="DY72" s="76">
        <f>ប្រចាំឆ.ទី២!P79</f>
        <v>12</v>
      </c>
      <c r="DZ72" s="2">
        <v>44</v>
      </c>
      <c r="EA72" s="2">
        <f>ប្រចាំឆ.ទី២!B104</f>
        <v>7950</v>
      </c>
      <c r="EB72" s="2" t="str">
        <f>ប្រចាំឆ.ទី២!C104</f>
        <v>សុទ្ធ វ៉ាន់ស៊ុយ</v>
      </c>
      <c r="EC72" s="2" t="str">
        <f>ប្រចាំឆ.ទី២!D104</f>
        <v>ប្រុស</v>
      </c>
      <c r="ED72" s="75">
        <f>ប្រចាំឆ.ទី២!G104</f>
        <v>48</v>
      </c>
      <c r="EE72" s="75">
        <f>ប្រចាំឆ.ទី២!H104</f>
        <v>96</v>
      </c>
      <c r="EF72" s="75">
        <f>ប្រចាំឆ.ទី២!I104</f>
        <v>72</v>
      </c>
      <c r="EG72" s="75" t="str">
        <f>ប្រចាំឆ.ទី២!J104</f>
        <v>A</v>
      </c>
      <c r="EH72" s="75" t="str">
        <f>ប្រចាំឆ.ទី១!K104</f>
        <v>ខ្សោយ</v>
      </c>
      <c r="EI72" s="76" t="e">
        <f>ប្រចាំឆ.ទី២!L104</f>
        <v>#N/A</v>
      </c>
      <c r="EJ72" s="76">
        <f>ប្រចាំឆ.ទី២!M104</f>
        <v>4</v>
      </c>
      <c r="EK72" s="76">
        <f>ប្រចាំឆ.ទី២!N104</f>
        <v>4</v>
      </c>
      <c r="EL72" s="76">
        <f>ប្រចាំឆ.ទី២!O104</f>
        <v>4</v>
      </c>
      <c r="EM72" s="76">
        <f>ប្រចាំឆ.ទី២!P104</f>
        <v>12</v>
      </c>
    </row>
    <row r="73" spans="1:143" s="29" customFormat="1" ht="25.2">
      <c r="A73" s="2">
        <v>20</v>
      </c>
      <c r="B73" s="8">
        <f>'ចំ.មេ-ឧសភា'!B80</f>
        <v>7885</v>
      </c>
      <c r="C73" s="8" t="str">
        <f>'ចំ.មេ-ឧសភា'!C80</f>
        <v>ផេន ចាន់ប៊ុណ្ណា</v>
      </c>
      <c r="D73" s="8" t="str">
        <f>'ចំ.មេ-ឧសភា'!D80</f>
        <v>ប្រុស</v>
      </c>
      <c r="E73" s="76">
        <f>'ចំ.មេ-ឧសភា'!H80</f>
        <v>0</v>
      </c>
      <c r="F73" s="76" t="str">
        <f>'ចំ.មេ-ឧសភា'!I80</f>
        <v>F</v>
      </c>
      <c r="G73" s="2">
        <f>'ចំ.មេ-ឧសភា'!K80</f>
        <v>1</v>
      </c>
      <c r="H73" s="2">
        <f>'ចំ.មេ-ឧសភា'!L80</f>
        <v>0</v>
      </c>
      <c r="I73" s="2">
        <f>'ចំ.មេ-ឧសភា'!M80</f>
        <v>0</v>
      </c>
      <c r="J73" s="2">
        <f>'ចំ.មេ-ឧសភា'!N80</f>
        <v>0</v>
      </c>
      <c r="K73" s="2">
        <f>'ចំ.មេ-ឧសភា'!O80</f>
        <v>0</v>
      </c>
      <c r="L73" s="2">
        <v>45</v>
      </c>
      <c r="M73" s="8">
        <f>'ចំ.មេ-ឧសភា'!B105</f>
        <v>0</v>
      </c>
      <c r="N73" s="8" t="str">
        <f>'ចំ.មេ-ឧសភា'!C105</f>
        <v>សុភ័ក្រ្ត នីតា</v>
      </c>
      <c r="O73" s="8" t="str">
        <f>'ចំ.មេ-ឧសភា'!D105</f>
        <v>ស្រី</v>
      </c>
      <c r="P73" s="76">
        <f>'ចំ.មេ-ឧសភា'!H105</f>
        <v>0</v>
      </c>
      <c r="Q73" s="76" t="str">
        <f>'ចំ.មេ-ឧសភា'!I105</f>
        <v>F</v>
      </c>
      <c r="R73" s="2">
        <f>'ចំ.មេ-ឧសភា'!K105</f>
        <v>1</v>
      </c>
      <c r="S73" s="2">
        <f>'ចំ.មេ-ឧសភា'!L105</f>
        <v>0</v>
      </c>
      <c r="T73" s="2">
        <f>'ចំ.មេ-ឧសភា'!M105</f>
        <v>0</v>
      </c>
      <c r="U73" s="2">
        <f>'ចំ.មេ-ឧសភា'!N105</f>
        <v>0</v>
      </c>
      <c r="V73" s="2">
        <f>'ចំ.មេ-ឧសភា'!O105</f>
        <v>0</v>
      </c>
      <c r="W73" s="37"/>
      <c r="X73" s="8">
        <v>20</v>
      </c>
      <c r="Y73" s="2">
        <f>ចំ.មិថុនា!B80</f>
        <v>7885</v>
      </c>
      <c r="Z73" s="2" t="str">
        <f>ចំ.មិថុនា!C80</f>
        <v>ផេន ចាន់ប៊ុណ្ណា</v>
      </c>
      <c r="AA73" s="2" t="str">
        <f>ចំ.មិថុនា!D80</f>
        <v>ប្រុស</v>
      </c>
      <c r="AB73" s="2">
        <f>ចំ.មិថុនា!H80</f>
        <v>0</v>
      </c>
      <c r="AC73" s="2" t="str">
        <f>ចំ.មិថុនា!I80</f>
        <v>F</v>
      </c>
      <c r="AD73" s="2">
        <f>ចំ.មិថុនា!K80</f>
        <v>1</v>
      </c>
      <c r="AE73" s="2">
        <f>ចំ.មិថុនា!L80</f>
        <v>0</v>
      </c>
      <c r="AF73" s="2">
        <f>ចំ.មិថុនា!M80</f>
        <v>0</v>
      </c>
      <c r="AG73" s="2">
        <f>ចំ.មិថុនា!N80</f>
        <v>0</v>
      </c>
      <c r="AH73" s="2">
        <f>ចំ.មិថុនា!O80</f>
        <v>0</v>
      </c>
      <c r="AI73" s="8">
        <v>45</v>
      </c>
      <c r="AJ73" s="2">
        <f>ចំ.មិថុនា!B105</f>
        <v>0</v>
      </c>
      <c r="AK73" s="2" t="str">
        <f>ចំ.មិថុនា!C105</f>
        <v>សុភ័ក្រ្ត នីតា</v>
      </c>
      <c r="AL73" s="2" t="str">
        <f>ចំ.មិថុនា!D105</f>
        <v>ស្រី</v>
      </c>
      <c r="AM73" s="2">
        <f>ចំ.មិថុនា!H105</f>
        <v>0</v>
      </c>
      <c r="AN73" s="2" t="str">
        <f>ចំ.មិថុនា!I105</f>
        <v>F</v>
      </c>
      <c r="AO73" s="2">
        <f>ចំ.មិថុនា!K105</f>
        <v>1</v>
      </c>
      <c r="AP73" s="2">
        <f>ចំ.មិថុនា!L105</f>
        <v>0</v>
      </c>
      <c r="AQ73" s="2">
        <f>ចំ.មិថុនា!M105</f>
        <v>0</v>
      </c>
      <c r="AR73" s="2">
        <f>ចំ.មិថុនា!N105</f>
        <v>0</v>
      </c>
      <c r="AS73" s="2">
        <f>ចំ.មិថុនា!O105</f>
        <v>0</v>
      </c>
      <c r="AT73" s="38"/>
      <c r="AU73" s="2">
        <v>20</v>
      </c>
      <c r="AV73" s="2">
        <f>ចំ.កក្កដា!B80</f>
        <v>7885</v>
      </c>
      <c r="AW73" s="2" t="str">
        <f>ចំ.កក្កដា!C80</f>
        <v>ផេន ចាន់ប៊ុណ្ណា</v>
      </c>
      <c r="AX73" s="2" t="str">
        <f>ចំ.កក្កដា!D80</f>
        <v>ប្រុស</v>
      </c>
      <c r="AY73" s="2">
        <f>ចំ.កក្កដា!H80</f>
        <v>72</v>
      </c>
      <c r="AZ73" s="2" t="str">
        <f>ចំ.កក្កដា!I80</f>
        <v>A</v>
      </c>
      <c r="BA73" s="2" t="e">
        <f>ចំ.កក្កដា!K80</f>
        <v>#N/A</v>
      </c>
      <c r="BB73" s="2">
        <f>ចំ.កក្កដា!L80</f>
        <v>0</v>
      </c>
      <c r="BC73" s="2">
        <f>ចំ.កក្កដា!M80</f>
        <v>0</v>
      </c>
      <c r="BD73" s="2">
        <f>ចំ.កក្កដា!N80</f>
        <v>0</v>
      </c>
      <c r="BE73" s="2">
        <f>ចំ.កក្កដា!O80</f>
        <v>0</v>
      </c>
      <c r="BF73" s="2">
        <v>45</v>
      </c>
      <c r="BG73" s="2">
        <f>ចំ.កក្កដា!B105</f>
        <v>0</v>
      </c>
      <c r="BH73" s="2" t="str">
        <f>ចំ.កក្កដា!C105</f>
        <v>សុភ័ក្រ្ត នីតា</v>
      </c>
      <c r="BI73" s="2" t="str">
        <f>ចំ.កក្កដា!D105</f>
        <v>ស្រី</v>
      </c>
      <c r="BJ73" s="2">
        <f>ចំ.កក្កដា!H105</f>
        <v>97</v>
      </c>
      <c r="BK73" s="2" t="str">
        <f>ចំ.កក្កដា!I105</f>
        <v>A</v>
      </c>
      <c r="BL73" s="2" t="e">
        <f>ចំ.កក្កដា!K105</f>
        <v>#N/A</v>
      </c>
      <c r="BM73" s="2">
        <f>ចំ.កក្កដា!L105</f>
        <v>0</v>
      </c>
      <c r="BN73" s="2">
        <f>ចំ.កក្កដា!M105</f>
        <v>0</v>
      </c>
      <c r="BO73" s="2">
        <f>ចំ.កក្កដា!N105</f>
        <v>0</v>
      </c>
      <c r="BP73" s="2">
        <f>ចំ.កក្កដា!O105</f>
        <v>0</v>
      </c>
      <c r="BQ73" s="38"/>
      <c r="BR73" s="2">
        <v>20</v>
      </c>
      <c r="BS73" s="2">
        <f>ចំ.សីហា!B80</f>
        <v>7881</v>
      </c>
      <c r="BT73" s="2" t="str">
        <f>ចំ.សីហា!C80</f>
        <v>ផេន ចាន់ប៊ុណ្ណា</v>
      </c>
      <c r="BU73" s="2" t="str">
        <f>ចំ.សីហា!D80</f>
        <v>ប្រុស</v>
      </c>
      <c r="BV73" s="2">
        <f>ចំ.សីហា!H80</f>
        <v>72</v>
      </c>
      <c r="BW73" s="2" t="str">
        <f>ចំ.សីហា!I80</f>
        <v>A</v>
      </c>
      <c r="BX73" s="2" t="e">
        <f>ចំ.សីហា!K80</f>
        <v>#N/A</v>
      </c>
      <c r="BY73" s="2">
        <f>ចំ.សីហា!L80</f>
        <v>2</v>
      </c>
      <c r="BZ73" s="2">
        <f>ចំ.សីហា!M80</f>
        <v>2</v>
      </c>
      <c r="CA73" s="2">
        <f>ចំ.សីហា!N80</f>
        <v>2</v>
      </c>
      <c r="CB73" s="2">
        <f>ចំ.សីហា!O80</f>
        <v>6</v>
      </c>
      <c r="CC73" s="2">
        <v>45</v>
      </c>
      <c r="CD73" s="2">
        <f>ចំ.សីហា!B105</f>
        <v>7927</v>
      </c>
      <c r="CE73" s="2" t="str">
        <f>ចំ.សីហា!C105</f>
        <v>សុភ័ក្រ្ត នីតា</v>
      </c>
      <c r="CF73" s="2" t="str">
        <f>ចំ.សីហា!D105</f>
        <v>ស្រី</v>
      </c>
      <c r="CG73" s="2">
        <f>ចំ.សីហា!H105</f>
        <v>97</v>
      </c>
      <c r="CH73" s="2" t="str">
        <f>ចំ.សីហា!I105</f>
        <v>A</v>
      </c>
      <c r="CI73" s="2" t="e">
        <f>ចំ.សីហា!K105</f>
        <v>#N/A</v>
      </c>
      <c r="CJ73" s="2">
        <f>ចំ.សីហា!L105</f>
        <v>2</v>
      </c>
      <c r="CK73" s="2">
        <f>ចំ.សីហា!M105</f>
        <v>2</v>
      </c>
      <c r="CL73" s="2">
        <f>ចំ.សីហា!N105</f>
        <v>2</v>
      </c>
      <c r="CM73" s="2">
        <f>ចំ.សីហា!O105</f>
        <v>6</v>
      </c>
      <c r="CN73" s="38"/>
      <c r="CO73" s="2">
        <v>20</v>
      </c>
      <c r="CP73" s="2">
        <f>'ប្រឡង.ឆ.ទី២'!B80</f>
        <v>7885</v>
      </c>
      <c r="CQ73" s="2" t="str">
        <f>'ប្រឡង.ឆ.ទី២'!C80</f>
        <v>ផេន ចាន់ប៊ុណ្ណា</v>
      </c>
      <c r="CR73" s="2" t="str">
        <f>'ប្រឡង.ឆ.ទី២'!D80</f>
        <v>ប្រុស</v>
      </c>
      <c r="CS73" s="2">
        <f>'ប្រឡង.ឆ.ទី២'!H80</f>
        <v>72</v>
      </c>
      <c r="CT73" s="2" t="str">
        <f>'ប្រឡង.ឆ.ទី២'!I80</f>
        <v>A</v>
      </c>
      <c r="CU73" s="2" t="e">
        <f>'ប្រឡង.ឆ.ទី២'!K80</f>
        <v>#N/A</v>
      </c>
      <c r="CV73" s="2">
        <f>'ប្រឡង.ឆ.ទី២'!L80</f>
        <v>2</v>
      </c>
      <c r="CW73" s="2">
        <f>'ប្រឡង.ឆ.ទី២'!M80</f>
        <v>2</v>
      </c>
      <c r="CX73" s="2">
        <f>'ប្រឡង.ឆ.ទី២'!N80</f>
        <v>2</v>
      </c>
      <c r="CY73" s="2">
        <f>'ប្រឡង.ឆ.ទី២'!O80</f>
        <v>6</v>
      </c>
      <c r="CZ73" s="2">
        <v>45</v>
      </c>
      <c r="DA73" s="2">
        <f>'ប្រឡង.ឆ.ទី២'!B105</f>
        <v>0</v>
      </c>
      <c r="DB73" s="2" t="str">
        <f>'ប្រឡង.ឆ.ទី២'!C105</f>
        <v>សុភ័ក្រ្ត នីតា</v>
      </c>
      <c r="DC73" s="2" t="str">
        <f>'ប្រឡង.ឆ.ទី២'!D105</f>
        <v>ស្រី</v>
      </c>
      <c r="DD73" s="2">
        <f>'ប្រឡង.ឆ.ទី២'!H105</f>
        <v>97</v>
      </c>
      <c r="DE73" s="2" t="str">
        <f>'ប្រឡង.ឆ.ទី២'!I105</f>
        <v>A</v>
      </c>
      <c r="DF73" s="2" t="e">
        <f>'ប្រឡង.ឆ.ទី២'!K105</f>
        <v>#N/A</v>
      </c>
      <c r="DG73" s="2">
        <f>'ប្រឡង.ឆ.ទី២'!L105</f>
        <v>2</v>
      </c>
      <c r="DH73" s="2">
        <f>'ប្រឡង.ឆ.ទី២'!M105</f>
        <v>2</v>
      </c>
      <c r="DI73" s="2">
        <f>'ប្រឡង.ឆ.ទី២'!N105</f>
        <v>2</v>
      </c>
      <c r="DJ73" s="2">
        <f>'ប្រឡង.ឆ.ទី២'!O105</f>
        <v>6</v>
      </c>
      <c r="DK73" s="38"/>
      <c r="DL73" s="2">
        <v>20</v>
      </c>
      <c r="DM73" s="2">
        <f>ប្រចាំឆ.ទី២!B80</f>
        <v>7885</v>
      </c>
      <c r="DN73" s="2" t="str">
        <f>ប្រចាំឆ.ទី២!C80</f>
        <v>ផេន ចាន់ប៊ុណ្ណា</v>
      </c>
      <c r="DO73" s="2" t="str">
        <f>ប្រចាំឆ.ទី២!D80</f>
        <v>ប្រុស</v>
      </c>
      <c r="DP73" s="75">
        <f>ប្រចាំឆ.ទី២!G80</f>
        <v>36</v>
      </c>
      <c r="DQ73" s="75">
        <f>ប្រចាំឆ.ទី២!H80</f>
        <v>72</v>
      </c>
      <c r="DR73" s="75">
        <f>ប្រចាំឆ.ទី២!I80</f>
        <v>54</v>
      </c>
      <c r="DS73" s="75" t="str">
        <f>ប្រចាំឆ.ទី២!J80</f>
        <v>A</v>
      </c>
      <c r="DT73" s="75" t="str">
        <f>ប្រចាំឆ.ទី១!K80</f>
        <v>ខ្សោយ</v>
      </c>
      <c r="DU73" s="76" t="e">
        <f>ប្រចាំឆ.ទី២!L80</f>
        <v>#N/A</v>
      </c>
      <c r="DV73" s="76">
        <f>ប្រចាំឆ.ទី២!M80</f>
        <v>4</v>
      </c>
      <c r="DW73" s="76">
        <f>ប្រចាំឆ.ទី២!N80</f>
        <v>4</v>
      </c>
      <c r="DX73" s="76">
        <f>ប្រចាំឆ.ទី២!O80</f>
        <v>4</v>
      </c>
      <c r="DY73" s="76">
        <f>ប្រចាំឆ.ទី២!P80</f>
        <v>12</v>
      </c>
      <c r="DZ73" s="2">
        <v>45</v>
      </c>
      <c r="EA73" s="2">
        <f>ប្រចាំឆ.ទី២!B105</f>
        <v>0</v>
      </c>
      <c r="EB73" s="2" t="str">
        <f>ប្រចាំឆ.ទី២!C105</f>
        <v>សុភ័ក្រ្ត នីតា</v>
      </c>
      <c r="EC73" s="2" t="str">
        <f>ប្រចាំឆ.ទី២!D105</f>
        <v>ស្រី</v>
      </c>
      <c r="ED73" s="75">
        <f>ប្រចាំឆ.ទី២!G105</f>
        <v>48.5</v>
      </c>
      <c r="EE73" s="75">
        <f>ប្រចាំឆ.ទី២!H105</f>
        <v>97</v>
      </c>
      <c r="EF73" s="75">
        <f>ប្រចាំឆ.ទី២!I105</f>
        <v>72.75</v>
      </c>
      <c r="EG73" s="75" t="str">
        <f>ប្រចាំឆ.ទី២!J105</f>
        <v>A</v>
      </c>
      <c r="EH73" s="75" t="str">
        <f>ប្រចាំឆ.ទី១!K105</f>
        <v>ខ្សោយ</v>
      </c>
      <c r="EI73" s="76" t="e">
        <f>ប្រចាំឆ.ទី២!L105</f>
        <v>#N/A</v>
      </c>
      <c r="EJ73" s="76">
        <f>ប្រចាំឆ.ទី២!M105</f>
        <v>4</v>
      </c>
      <c r="EK73" s="76">
        <f>ប្រចាំឆ.ទី២!N105</f>
        <v>4</v>
      </c>
      <c r="EL73" s="76">
        <f>ប្រចាំឆ.ទី២!O105</f>
        <v>4</v>
      </c>
      <c r="EM73" s="76">
        <f>ប្រចាំឆ.ទី២!P105</f>
        <v>12</v>
      </c>
    </row>
    <row r="74" spans="1:143" s="29" customFormat="1" ht="25.2">
      <c r="A74" s="2">
        <v>21</v>
      </c>
      <c r="B74" s="8">
        <f>'ចំ.មេ-ឧសភា'!B81</f>
        <v>0</v>
      </c>
      <c r="C74" s="8" t="str">
        <f>'ចំ.មេ-ឧសភា'!C81</f>
        <v>ពៅ ពិសី</v>
      </c>
      <c r="D74" s="8" t="str">
        <f>'ចំ.មេ-ឧសភា'!D81</f>
        <v>ស្រី</v>
      </c>
      <c r="E74" s="76">
        <f>'ចំ.មេ-ឧសភា'!H81</f>
        <v>0</v>
      </c>
      <c r="F74" s="76" t="str">
        <f>'ចំ.មេ-ឧសភា'!I81</f>
        <v>F</v>
      </c>
      <c r="G74" s="2">
        <f>'ចំ.មេ-ឧសភា'!K81</f>
        <v>1</v>
      </c>
      <c r="H74" s="2">
        <f>'ចំ.មេ-ឧសភា'!L81</f>
        <v>0</v>
      </c>
      <c r="I74" s="2">
        <f>'ចំ.មេ-ឧសភា'!M81</f>
        <v>0</v>
      </c>
      <c r="J74" s="2">
        <f>'ចំ.មេ-ឧសភា'!N81</f>
        <v>0</v>
      </c>
      <c r="K74" s="2">
        <f>'ចំ.មេ-ឧសភា'!O81</f>
        <v>0</v>
      </c>
      <c r="L74" s="2">
        <v>46</v>
      </c>
      <c r="M74" s="8">
        <f>'ចំ.មេ-ឧសភា'!B106</f>
        <v>0</v>
      </c>
      <c r="N74" s="8" t="str">
        <f>'ចំ.មេ-ឧសភា'!C106</f>
        <v>ស្រូយ ឆេងអ៊ី</v>
      </c>
      <c r="O74" s="8" t="str">
        <f>'ចំ.មេ-ឧសភា'!D106</f>
        <v>ស្រី</v>
      </c>
      <c r="P74" s="76">
        <f>'ចំ.មេ-ឧសភា'!H106</f>
        <v>0</v>
      </c>
      <c r="Q74" s="76" t="str">
        <f>'ចំ.មេ-ឧសភា'!I106</f>
        <v>F</v>
      </c>
      <c r="R74" s="2">
        <f>'ចំ.មេ-ឧសភា'!K106</f>
        <v>1</v>
      </c>
      <c r="S74" s="2">
        <f>'ចំ.មេ-ឧសភា'!L106</f>
        <v>0</v>
      </c>
      <c r="T74" s="2">
        <f>'ចំ.មេ-ឧសភា'!M106</f>
        <v>0</v>
      </c>
      <c r="U74" s="2">
        <f>'ចំ.មេ-ឧសភា'!N106</f>
        <v>0</v>
      </c>
      <c r="V74" s="2">
        <f>'ចំ.មេ-ឧសភា'!O106</f>
        <v>0</v>
      </c>
      <c r="W74" s="37"/>
      <c r="X74" s="8">
        <v>21</v>
      </c>
      <c r="Y74" s="2">
        <f>ចំ.មិថុនា!B81</f>
        <v>0</v>
      </c>
      <c r="Z74" s="2" t="str">
        <f>ចំ.មិថុនា!C81</f>
        <v>ពៅ ពិសី</v>
      </c>
      <c r="AA74" s="2" t="str">
        <f>ចំ.មិថុនា!D81</f>
        <v>ស្រី</v>
      </c>
      <c r="AB74" s="2">
        <f>ចំ.មិថុនា!H81</f>
        <v>0</v>
      </c>
      <c r="AC74" s="2" t="str">
        <f>ចំ.មិថុនា!I81</f>
        <v>F</v>
      </c>
      <c r="AD74" s="2">
        <f>ចំ.មិថុនា!K81</f>
        <v>1</v>
      </c>
      <c r="AE74" s="2">
        <f>ចំ.មិថុនា!L81</f>
        <v>0</v>
      </c>
      <c r="AF74" s="2">
        <f>ចំ.មិថុនា!M81</f>
        <v>0</v>
      </c>
      <c r="AG74" s="2">
        <f>ចំ.មិថុនា!N81</f>
        <v>0</v>
      </c>
      <c r="AH74" s="2">
        <f>ចំ.មិថុនា!O81</f>
        <v>0</v>
      </c>
      <c r="AI74" s="8">
        <v>46</v>
      </c>
      <c r="AJ74" s="2">
        <f>ចំ.មិថុនា!B106</f>
        <v>0</v>
      </c>
      <c r="AK74" s="2" t="str">
        <f>ចំ.មិថុនា!C106</f>
        <v>ស្រូយ ឆេងអ៊ី</v>
      </c>
      <c r="AL74" s="2" t="str">
        <f>ចំ.មិថុនា!D106</f>
        <v>ស្រី</v>
      </c>
      <c r="AM74" s="2">
        <f>ចំ.មិថុនា!H106</f>
        <v>0</v>
      </c>
      <c r="AN74" s="2" t="str">
        <f>ចំ.មិថុនា!I106</f>
        <v>F</v>
      </c>
      <c r="AO74" s="2">
        <f>ចំ.មិថុនា!K106</f>
        <v>1</v>
      </c>
      <c r="AP74" s="2">
        <f>ចំ.មិថុនា!L106</f>
        <v>0</v>
      </c>
      <c r="AQ74" s="2">
        <f>ចំ.មិថុនា!M106</f>
        <v>0</v>
      </c>
      <c r="AR74" s="2">
        <f>ចំ.មិថុនា!N106</f>
        <v>0</v>
      </c>
      <c r="AS74" s="2">
        <f>ចំ.មិថុនា!O106</f>
        <v>0</v>
      </c>
      <c r="AT74" s="38"/>
      <c r="AU74" s="2">
        <v>21</v>
      </c>
      <c r="AV74" s="2">
        <f>ចំ.កក្កដា!B81</f>
        <v>0</v>
      </c>
      <c r="AW74" s="2" t="str">
        <f>ចំ.កក្កដា!C81</f>
        <v>ពៅ ពិសី</v>
      </c>
      <c r="AX74" s="2" t="str">
        <f>ចំ.កក្កដា!D81</f>
        <v>ស្រី</v>
      </c>
      <c r="AY74" s="2">
        <f>ចំ.កក្កដា!H81</f>
        <v>73</v>
      </c>
      <c r="AZ74" s="2" t="str">
        <f>ចំ.កក្កដា!I81</f>
        <v>A</v>
      </c>
      <c r="BA74" s="2" t="e">
        <f>ចំ.កក្កដា!K81</f>
        <v>#N/A</v>
      </c>
      <c r="BB74" s="2">
        <f>ចំ.កក្កដា!L81</f>
        <v>0</v>
      </c>
      <c r="BC74" s="2">
        <f>ចំ.កក្កដា!M81</f>
        <v>0</v>
      </c>
      <c r="BD74" s="2">
        <f>ចំ.កក្កដា!N81</f>
        <v>0</v>
      </c>
      <c r="BE74" s="2">
        <f>ចំ.កក្កដា!O81</f>
        <v>0</v>
      </c>
      <c r="BF74" s="2">
        <v>46</v>
      </c>
      <c r="BG74" s="2">
        <f>ចំ.កក្កដា!B106</f>
        <v>0</v>
      </c>
      <c r="BH74" s="2" t="str">
        <f>ចំ.កក្កដា!C106</f>
        <v>ស្រូយ ឆេងអ៊ី</v>
      </c>
      <c r="BI74" s="2" t="str">
        <f>ចំ.កក្កដា!D106</f>
        <v>ស្រី</v>
      </c>
      <c r="BJ74" s="2">
        <f>ចំ.កក្កដា!H106</f>
        <v>98</v>
      </c>
      <c r="BK74" s="2" t="str">
        <f>ចំ.កក្កដា!I106</f>
        <v>A</v>
      </c>
      <c r="BL74" s="2" t="e">
        <f>ចំ.កក្កដា!K106</f>
        <v>#N/A</v>
      </c>
      <c r="BM74" s="2">
        <f>ចំ.កក្កដា!L106</f>
        <v>0</v>
      </c>
      <c r="BN74" s="2">
        <f>ចំ.កក្កដា!M106</f>
        <v>0</v>
      </c>
      <c r="BO74" s="2">
        <f>ចំ.កក្កដា!N106</f>
        <v>0</v>
      </c>
      <c r="BP74" s="2">
        <f>ចំ.កក្កដា!O106</f>
        <v>0</v>
      </c>
      <c r="BQ74" s="38"/>
      <c r="BR74" s="2">
        <v>21</v>
      </c>
      <c r="BS74" s="2">
        <f>ចំ.សីហា!B81</f>
        <v>7471</v>
      </c>
      <c r="BT74" s="2" t="str">
        <f>ចំ.សីហា!C81</f>
        <v>ពៅ ពិសី</v>
      </c>
      <c r="BU74" s="2" t="str">
        <f>ចំ.សីហា!D81</f>
        <v>ស្រី</v>
      </c>
      <c r="BV74" s="2">
        <f>ចំ.សីហា!H81</f>
        <v>73</v>
      </c>
      <c r="BW74" s="2" t="str">
        <f>ចំ.សីហា!I81</f>
        <v>A</v>
      </c>
      <c r="BX74" s="2" t="e">
        <f>ចំ.សីហា!K81</f>
        <v>#N/A</v>
      </c>
      <c r="BY74" s="2">
        <f>ចំ.សីហា!L81</f>
        <v>2</v>
      </c>
      <c r="BZ74" s="2">
        <f>ចំ.សីហា!M81</f>
        <v>2</v>
      </c>
      <c r="CA74" s="2">
        <f>ចំ.សីហា!N81</f>
        <v>2</v>
      </c>
      <c r="CB74" s="2">
        <f>ចំ.សីហា!O81</f>
        <v>6</v>
      </c>
      <c r="CC74" s="2">
        <v>46</v>
      </c>
      <c r="CD74" s="2">
        <f>ចំ.សីហា!B106</f>
        <v>7930</v>
      </c>
      <c r="CE74" s="2" t="str">
        <f>ចំ.សីហា!C106</f>
        <v>ស្រូយ ឆេងអ៊ី</v>
      </c>
      <c r="CF74" s="2" t="str">
        <f>ចំ.សីហា!D106</f>
        <v>ស្រី</v>
      </c>
      <c r="CG74" s="2">
        <f>ចំ.សីហា!H106</f>
        <v>98</v>
      </c>
      <c r="CH74" s="2" t="str">
        <f>ចំ.សីហា!I106</f>
        <v>A</v>
      </c>
      <c r="CI74" s="2" t="e">
        <f>ចំ.សីហា!K106</f>
        <v>#N/A</v>
      </c>
      <c r="CJ74" s="2">
        <f>ចំ.សីហា!L106</f>
        <v>2</v>
      </c>
      <c r="CK74" s="2">
        <f>ចំ.សីហា!M106</f>
        <v>2</v>
      </c>
      <c r="CL74" s="2">
        <f>ចំ.សីហា!N106</f>
        <v>2</v>
      </c>
      <c r="CM74" s="2">
        <f>ចំ.សីហា!O106</f>
        <v>6</v>
      </c>
      <c r="CN74" s="38"/>
      <c r="CO74" s="2">
        <v>21</v>
      </c>
      <c r="CP74" s="2">
        <f>'ប្រឡង.ឆ.ទី២'!B81</f>
        <v>0</v>
      </c>
      <c r="CQ74" s="2" t="str">
        <f>'ប្រឡង.ឆ.ទី២'!C81</f>
        <v>ពៅ ពិសី</v>
      </c>
      <c r="CR74" s="2" t="str">
        <f>'ប្រឡង.ឆ.ទី២'!D81</f>
        <v>ស្រី</v>
      </c>
      <c r="CS74" s="2">
        <f>'ប្រឡង.ឆ.ទី២'!H81</f>
        <v>73</v>
      </c>
      <c r="CT74" s="2" t="str">
        <f>'ប្រឡង.ឆ.ទី២'!I81</f>
        <v>A</v>
      </c>
      <c r="CU74" s="2" t="e">
        <f>'ប្រឡង.ឆ.ទី២'!K81</f>
        <v>#N/A</v>
      </c>
      <c r="CV74" s="2">
        <f>'ប្រឡង.ឆ.ទី២'!L81</f>
        <v>2</v>
      </c>
      <c r="CW74" s="2">
        <f>'ប្រឡង.ឆ.ទី២'!M81</f>
        <v>2</v>
      </c>
      <c r="CX74" s="2">
        <f>'ប្រឡង.ឆ.ទី២'!N81</f>
        <v>2</v>
      </c>
      <c r="CY74" s="2">
        <f>'ប្រឡង.ឆ.ទី២'!O81</f>
        <v>6</v>
      </c>
      <c r="CZ74" s="2">
        <v>46</v>
      </c>
      <c r="DA74" s="2">
        <f>'ប្រឡង.ឆ.ទី២'!B106</f>
        <v>0</v>
      </c>
      <c r="DB74" s="2" t="str">
        <f>'ប្រឡង.ឆ.ទី២'!C106</f>
        <v>ស្រូយ ឆេងអ៊ី</v>
      </c>
      <c r="DC74" s="2" t="str">
        <f>'ប្រឡង.ឆ.ទី២'!D106</f>
        <v>ស្រី</v>
      </c>
      <c r="DD74" s="2">
        <f>'ប្រឡង.ឆ.ទី២'!H106</f>
        <v>98</v>
      </c>
      <c r="DE74" s="2" t="str">
        <f>'ប្រឡង.ឆ.ទី២'!I106</f>
        <v>A</v>
      </c>
      <c r="DF74" s="2" t="e">
        <f>'ប្រឡង.ឆ.ទី២'!K106</f>
        <v>#N/A</v>
      </c>
      <c r="DG74" s="2">
        <f>'ប្រឡង.ឆ.ទី២'!L106</f>
        <v>2</v>
      </c>
      <c r="DH74" s="2">
        <f>'ប្រឡង.ឆ.ទី២'!M106</f>
        <v>2</v>
      </c>
      <c r="DI74" s="2">
        <f>'ប្រឡង.ឆ.ទី២'!N106</f>
        <v>2</v>
      </c>
      <c r="DJ74" s="2">
        <f>'ប្រឡង.ឆ.ទី២'!O106</f>
        <v>6</v>
      </c>
      <c r="DK74" s="38"/>
      <c r="DL74" s="2">
        <v>21</v>
      </c>
      <c r="DM74" s="2">
        <f>ប្រចាំឆ.ទី២!B81</f>
        <v>0</v>
      </c>
      <c r="DN74" s="2" t="str">
        <f>ប្រចាំឆ.ទី២!C81</f>
        <v>ពៅ ពិសី</v>
      </c>
      <c r="DO74" s="2" t="str">
        <f>ប្រចាំឆ.ទី២!D81</f>
        <v>ស្រី</v>
      </c>
      <c r="DP74" s="75">
        <f>ប្រចាំឆ.ទី២!G81</f>
        <v>36.5</v>
      </c>
      <c r="DQ74" s="75">
        <f>ប្រចាំឆ.ទី២!H81</f>
        <v>73</v>
      </c>
      <c r="DR74" s="75">
        <f>ប្រចាំឆ.ទី២!I81</f>
        <v>54.75</v>
      </c>
      <c r="DS74" s="75" t="str">
        <f>ប្រចាំឆ.ទី២!J81</f>
        <v>A</v>
      </c>
      <c r="DT74" s="75" t="str">
        <f>ប្រចាំឆ.ទី១!K81</f>
        <v>ខ្សោយ</v>
      </c>
      <c r="DU74" s="76" t="e">
        <f>ប្រចាំឆ.ទី២!L81</f>
        <v>#N/A</v>
      </c>
      <c r="DV74" s="76">
        <f>ប្រចាំឆ.ទី២!M81</f>
        <v>4</v>
      </c>
      <c r="DW74" s="76">
        <f>ប្រចាំឆ.ទី២!N81</f>
        <v>4</v>
      </c>
      <c r="DX74" s="76">
        <f>ប្រចាំឆ.ទី២!O81</f>
        <v>4</v>
      </c>
      <c r="DY74" s="76">
        <f>ប្រចាំឆ.ទី២!P81</f>
        <v>12</v>
      </c>
      <c r="DZ74" s="2">
        <v>46</v>
      </c>
      <c r="EA74" s="2">
        <f>ប្រចាំឆ.ទី២!B106</f>
        <v>0</v>
      </c>
      <c r="EB74" s="2" t="str">
        <f>ប្រចាំឆ.ទី២!C106</f>
        <v>ស្រូយ ឆេងអ៊ី</v>
      </c>
      <c r="EC74" s="2" t="str">
        <f>ប្រចាំឆ.ទី២!D106</f>
        <v>ស្រី</v>
      </c>
      <c r="ED74" s="75">
        <f>ប្រចាំឆ.ទី២!G106</f>
        <v>49</v>
      </c>
      <c r="EE74" s="75">
        <f>ប្រចាំឆ.ទី២!H106</f>
        <v>98</v>
      </c>
      <c r="EF74" s="75">
        <f>ប្រចាំឆ.ទី២!I106</f>
        <v>73.5</v>
      </c>
      <c r="EG74" s="75" t="str">
        <f>ប្រចាំឆ.ទី២!J106</f>
        <v>A</v>
      </c>
      <c r="EH74" s="75" t="str">
        <f>ប្រចាំឆ.ទី១!K106</f>
        <v>ខ្សោយ</v>
      </c>
      <c r="EI74" s="76" t="e">
        <f>ប្រចាំឆ.ទី២!L106</f>
        <v>#N/A</v>
      </c>
      <c r="EJ74" s="76">
        <f>ប្រចាំឆ.ទី២!M106</f>
        <v>4</v>
      </c>
      <c r="EK74" s="76">
        <f>ប្រចាំឆ.ទី២!N106</f>
        <v>4</v>
      </c>
      <c r="EL74" s="76">
        <f>ប្រចាំឆ.ទី២!O106</f>
        <v>4</v>
      </c>
      <c r="EM74" s="76">
        <f>ប្រចាំឆ.ទី២!P106</f>
        <v>12</v>
      </c>
    </row>
    <row r="75" spans="1:143" s="29" customFormat="1" ht="25.2">
      <c r="A75" s="2">
        <v>22</v>
      </c>
      <c r="B75" s="8">
        <f>'ចំ.មេ-ឧសភា'!B82</f>
        <v>7478</v>
      </c>
      <c r="C75" s="8" t="str">
        <f>'ចំ.មេ-ឧសភា'!C82</f>
        <v>ភក្តី ស្រីគីម</v>
      </c>
      <c r="D75" s="8" t="str">
        <f>'ចំ.មេ-ឧសភា'!D82</f>
        <v>ស្រី</v>
      </c>
      <c r="E75" s="76">
        <f>'ចំ.មេ-ឧសភា'!H82</f>
        <v>0</v>
      </c>
      <c r="F75" s="76" t="str">
        <f>'ចំ.មេ-ឧសភា'!I82</f>
        <v>F</v>
      </c>
      <c r="G75" s="2">
        <f>'ចំ.មេ-ឧសភា'!K82</f>
        <v>1</v>
      </c>
      <c r="H75" s="2">
        <f>'ចំ.មេ-ឧសភា'!L82</f>
        <v>0</v>
      </c>
      <c r="I75" s="2">
        <f>'ចំ.មេ-ឧសភា'!M82</f>
        <v>0</v>
      </c>
      <c r="J75" s="2">
        <f>'ចំ.មេ-ឧសភា'!N82</f>
        <v>0</v>
      </c>
      <c r="K75" s="2">
        <f>'ចំ.មេ-ឧសភា'!O82</f>
        <v>0</v>
      </c>
      <c r="L75" s="2">
        <v>47</v>
      </c>
      <c r="M75" s="8">
        <f>'ចំ.មេ-ឧសភា'!B107</f>
        <v>7843</v>
      </c>
      <c r="N75" s="8" t="str">
        <f>'ចំ.មេ-ឧសភា'!C107</f>
        <v>ហ៊ាង យាងហ៊ី</v>
      </c>
      <c r="O75" s="8" t="str">
        <f>'ចំ.មេ-ឧសភា'!D107</f>
        <v>ស្រី</v>
      </c>
      <c r="P75" s="76">
        <f>'ចំ.មេ-ឧសភា'!H107</f>
        <v>0</v>
      </c>
      <c r="Q75" s="76" t="str">
        <f>'ចំ.មេ-ឧសភា'!I107</f>
        <v>F</v>
      </c>
      <c r="R75" s="2">
        <f>'ចំ.មេ-ឧសភា'!K107</f>
        <v>1</v>
      </c>
      <c r="S75" s="2">
        <f>'ចំ.មេ-ឧសភា'!L107</f>
        <v>0</v>
      </c>
      <c r="T75" s="2">
        <f>'ចំ.មេ-ឧសភា'!M107</f>
        <v>0</v>
      </c>
      <c r="U75" s="2">
        <f>'ចំ.មេ-ឧសភា'!N107</f>
        <v>0</v>
      </c>
      <c r="V75" s="2">
        <f>'ចំ.មេ-ឧសភា'!O107</f>
        <v>0</v>
      </c>
      <c r="W75" s="37"/>
      <c r="X75" s="8">
        <v>22</v>
      </c>
      <c r="Y75" s="2">
        <f>ចំ.មិថុនា!B82</f>
        <v>7478</v>
      </c>
      <c r="Z75" s="2" t="str">
        <f>ចំ.មិថុនា!C82</f>
        <v>ភក្តី ស្រីគីម</v>
      </c>
      <c r="AA75" s="2" t="str">
        <f>ចំ.មិថុនា!D82</f>
        <v>ស្រី</v>
      </c>
      <c r="AB75" s="2">
        <f>ចំ.មិថុនា!H82</f>
        <v>0</v>
      </c>
      <c r="AC75" s="2" t="str">
        <f>ចំ.មិថុនា!I82</f>
        <v>F</v>
      </c>
      <c r="AD75" s="2">
        <f>ចំ.មិថុនា!K82</f>
        <v>1</v>
      </c>
      <c r="AE75" s="2">
        <f>ចំ.មិថុនា!L82</f>
        <v>0</v>
      </c>
      <c r="AF75" s="2">
        <f>ចំ.មិថុនា!M82</f>
        <v>0</v>
      </c>
      <c r="AG75" s="2">
        <f>ចំ.មិថុនា!N82</f>
        <v>0</v>
      </c>
      <c r="AH75" s="2">
        <f>ចំ.មិថុនា!O82</f>
        <v>0</v>
      </c>
      <c r="AI75" s="8">
        <v>47</v>
      </c>
      <c r="AJ75" s="2">
        <f>ចំ.មិថុនា!B107</f>
        <v>7843</v>
      </c>
      <c r="AK75" s="2" t="str">
        <f>ចំ.មិថុនា!C107</f>
        <v>ហ៊ាង យាងហ៊ី</v>
      </c>
      <c r="AL75" s="2" t="str">
        <f>ចំ.មិថុនា!D107</f>
        <v>ស្រី</v>
      </c>
      <c r="AM75" s="2">
        <f>ចំ.មិថុនា!H107</f>
        <v>0</v>
      </c>
      <c r="AN75" s="2" t="str">
        <f>ចំ.មិថុនា!I107</f>
        <v>F</v>
      </c>
      <c r="AO75" s="2">
        <f>ចំ.មិថុនា!K107</f>
        <v>1</v>
      </c>
      <c r="AP75" s="2">
        <f>ចំ.មិថុនា!L107</f>
        <v>0</v>
      </c>
      <c r="AQ75" s="2">
        <f>ចំ.មិថុនា!M107</f>
        <v>0</v>
      </c>
      <c r="AR75" s="2">
        <f>ចំ.មិថុនា!N107</f>
        <v>0</v>
      </c>
      <c r="AS75" s="2">
        <f>ចំ.មិថុនា!O107</f>
        <v>0</v>
      </c>
      <c r="AT75" s="38"/>
      <c r="AU75" s="2">
        <v>22</v>
      </c>
      <c r="AV75" s="2">
        <f>ចំ.កក្កដា!B82</f>
        <v>7478</v>
      </c>
      <c r="AW75" s="2" t="str">
        <f>ចំ.កក្កដា!C82</f>
        <v>ភក្តី ស្រីគីម</v>
      </c>
      <c r="AX75" s="2" t="str">
        <f>ចំ.កក្កដា!D82</f>
        <v>ស្រី</v>
      </c>
      <c r="AY75" s="2">
        <f>ចំ.កក្កដា!H82</f>
        <v>74</v>
      </c>
      <c r="AZ75" s="2" t="str">
        <f>ចំ.កក្កដា!I82</f>
        <v>A</v>
      </c>
      <c r="BA75" s="2" t="e">
        <f>ចំ.កក្កដា!K82</f>
        <v>#N/A</v>
      </c>
      <c r="BB75" s="2">
        <f>ចំ.កក្កដា!L82</f>
        <v>0</v>
      </c>
      <c r="BC75" s="2">
        <f>ចំ.កក្កដា!M82</f>
        <v>0</v>
      </c>
      <c r="BD75" s="2">
        <f>ចំ.កក្កដា!N82</f>
        <v>0</v>
      </c>
      <c r="BE75" s="2">
        <f>ចំ.កក្កដា!O82</f>
        <v>0</v>
      </c>
      <c r="BF75" s="2">
        <v>47</v>
      </c>
      <c r="BG75" s="2">
        <f>ចំ.កក្កដា!B107</f>
        <v>7843</v>
      </c>
      <c r="BH75" s="2" t="str">
        <f>ចំ.កក្កដា!C107</f>
        <v>ហ៊ាង យាងហ៊ី</v>
      </c>
      <c r="BI75" s="2" t="str">
        <f>ចំ.កក្កដា!D107</f>
        <v>ស្រី</v>
      </c>
      <c r="BJ75" s="2">
        <f>ចំ.កក្កដា!H107</f>
        <v>99</v>
      </c>
      <c r="BK75" s="2" t="str">
        <f>ចំ.កក្កដា!I107</f>
        <v>A</v>
      </c>
      <c r="BL75" s="2" t="e">
        <f>ចំ.កក្កដា!K107</f>
        <v>#N/A</v>
      </c>
      <c r="BM75" s="2">
        <f>ចំ.កក្កដា!L107</f>
        <v>0</v>
      </c>
      <c r="BN75" s="2">
        <f>ចំ.កក្កដា!M107</f>
        <v>0</v>
      </c>
      <c r="BO75" s="2">
        <f>ចំ.កក្កដា!N107</f>
        <v>0</v>
      </c>
      <c r="BP75" s="2">
        <f>ចំ.កក្កដា!O107</f>
        <v>0</v>
      </c>
      <c r="BQ75" s="38"/>
      <c r="BR75" s="2">
        <v>22</v>
      </c>
      <c r="BS75" s="2">
        <f>ចំ.សីហា!B82</f>
        <v>7884</v>
      </c>
      <c r="BT75" s="2" t="str">
        <f>ចំ.សីហា!C82</f>
        <v>ភក្តី ស្រីគីម</v>
      </c>
      <c r="BU75" s="2" t="str">
        <f>ចំ.សីហា!D82</f>
        <v>ស្រី</v>
      </c>
      <c r="BV75" s="2">
        <f>ចំ.សីហា!H82</f>
        <v>74</v>
      </c>
      <c r="BW75" s="2" t="str">
        <f>ចំ.សីហា!I82</f>
        <v>A</v>
      </c>
      <c r="BX75" s="2" t="e">
        <f>ចំ.សីហា!K82</f>
        <v>#N/A</v>
      </c>
      <c r="BY75" s="2">
        <f>ចំ.សីហា!L82</f>
        <v>2</v>
      </c>
      <c r="BZ75" s="2">
        <f>ចំ.សីហា!M82</f>
        <v>2</v>
      </c>
      <c r="CA75" s="2">
        <f>ចំ.សីហា!N82</f>
        <v>2</v>
      </c>
      <c r="CB75" s="2">
        <f>ចំ.សីហា!O82</f>
        <v>6</v>
      </c>
      <c r="CC75" s="2">
        <v>47</v>
      </c>
      <c r="CD75" s="2">
        <f>ចំ.សីហា!B107</f>
        <v>7935</v>
      </c>
      <c r="CE75" s="2" t="str">
        <f>ចំ.សីហា!C107</f>
        <v>ហ៊ាង យាងហ៊ី</v>
      </c>
      <c r="CF75" s="2" t="str">
        <f>ចំ.សីហា!D107</f>
        <v>ស្រី</v>
      </c>
      <c r="CG75" s="2">
        <f>ចំ.សីហា!H107</f>
        <v>99</v>
      </c>
      <c r="CH75" s="2" t="str">
        <f>ចំ.សីហា!I107</f>
        <v>A</v>
      </c>
      <c r="CI75" s="2" t="e">
        <f>ចំ.សីហា!K107</f>
        <v>#N/A</v>
      </c>
      <c r="CJ75" s="2">
        <f>ចំ.សីហា!L107</f>
        <v>2</v>
      </c>
      <c r="CK75" s="2">
        <f>ចំ.សីហា!M107</f>
        <v>2</v>
      </c>
      <c r="CL75" s="2">
        <f>ចំ.សីហា!N107</f>
        <v>2</v>
      </c>
      <c r="CM75" s="2">
        <f>ចំ.សីហា!O107</f>
        <v>6</v>
      </c>
      <c r="CN75" s="38"/>
      <c r="CO75" s="2">
        <v>22</v>
      </c>
      <c r="CP75" s="2">
        <f>'ប្រឡង.ឆ.ទី២'!B82</f>
        <v>7478</v>
      </c>
      <c r="CQ75" s="2" t="str">
        <f>'ប្រឡង.ឆ.ទី២'!C82</f>
        <v>ភក្តី ស្រីគីម</v>
      </c>
      <c r="CR75" s="2" t="str">
        <f>'ប្រឡង.ឆ.ទី២'!D82</f>
        <v>ស្រី</v>
      </c>
      <c r="CS75" s="2">
        <f>'ប្រឡង.ឆ.ទី២'!H82</f>
        <v>74</v>
      </c>
      <c r="CT75" s="2" t="str">
        <f>'ប្រឡង.ឆ.ទី២'!I82</f>
        <v>A</v>
      </c>
      <c r="CU75" s="2" t="e">
        <f>'ប្រឡង.ឆ.ទី២'!K82</f>
        <v>#N/A</v>
      </c>
      <c r="CV75" s="2">
        <f>'ប្រឡង.ឆ.ទី២'!L82</f>
        <v>2</v>
      </c>
      <c r="CW75" s="2">
        <f>'ប្រឡង.ឆ.ទី២'!M82</f>
        <v>2</v>
      </c>
      <c r="CX75" s="2">
        <f>'ប្រឡង.ឆ.ទី២'!N82</f>
        <v>2</v>
      </c>
      <c r="CY75" s="2">
        <f>'ប្រឡង.ឆ.ទី២'!O82</f>
        <v>6</v>
      </c>
      <c r="CZ75" s="2">
        <v>47</v>
      </c>
      <c r="DA75" s="2">
        <f>'ប្រឡង.ឆ.ទី២'!B107</f>
        <v>7843</v>
      </c>
      <c r="DB75" s="2" t="str">
        <f>'ប្រឡង.ឆ.ទី២'!C107</f>
        <v>ហ៊ាង យាងហ៊ី</v>
      </c>
      <c r="DC75" s="2" t="str">
        <f>'ប្រឡង.ឆ.ទី២'!D107</f>
        <v>ស្រី</v>
      </c>
      <c r="DD75" s="2">
        <f>'ប្រឡង.ឆ.ទី២'!H107</f>
        <v>99</v>
      </c>
      <c r="DE75" s="2" t="str">
        <f>'ប្រឡង.ឆ.ទី២'!I107</f>
        <v>A</v>
      </c>
      <c r="DF75" s="2" t="e">
        <f>'ប្រឡង.ឆ.ទី២'!K107</f>
        <v>#N/A</v>
      </c>
      <c r="DG75" s="2">
        <f>'ប្រឡង.ឆ.ទី២'!L107</f>
        <v>2</v>
      </c>
      <c r="DH75" s="2">
        <f>'ប្រឡង.ឆ.ទី២'!M107</f>
        <v>2</v>
      </c>
      <c r="DI75" s="2">
        <f>'ប្រឡង.ឆ.ទី២'!N107</f>
        <v>2</v>
      </c>
      <c r="DJ75" s="2">
        <f>'ប្រឡង.ឆ.ទី២'!O107</f>
        <v>6</v>
      </c>
      <c r="DK75" s="38"/>
      <c r="DL75" s="2">
        <v>22</v>
      </c>
      <c r="DM75" s="2">
        <f>ប្រចាំឆ.ទី២!B82</f>
        <v>7478</v>
      </c>
      <c r="DN75" s="2" t="str">
        <f>ប្រចាំឆ.ទី២!C82</f>
        <v>ភក្តី ស្រីគីម</v>
      </c>
      <c r="DO75" s="2" t="str">
        <f>ប្រចាំឆ.ទី២!D82</f>
        <v>ស្រី</v>
      </c>
      <c r="DP75" s="75">
        <f>ប្រចាំឆ.ទី២!G82</f>
        <v>37</v>
      </c>
      <c r="DQ75" s="75">
        <f>ប្រចាំឆ.ទី២!H82</f>
        <v>74</v>
      </c>
      <c r="DR75" s="75">
        <f>ប្រចាំឆ.ទី២!I82</f>
        <v>55.5</v>
      </c>
      <c r="DS75" s="75" t="str">
        <f>ប្រចាំឆ.ទី២!J82</f>
        <v>A</v>
      </c>
      <c r="DT75" s="75" t="str">
        <f>ប្រចាំឆ.ទី១!K82</f>
        <v>ខ្សោយ</v>
      </c>
      <c r="DU75" s="76" t="e">
        <f>ប្រចាំឆ.ទី២!L82</f>
        <v>#N/A</v>
      </c>
      <c r="DV75" s="76">
        <f>ប្រចាំឆ.ទី២!M82</f>
        <v>4</v>
      </c>
      <c r="DW75" s="76">
        <f>ប្រចាំឆ.ទី២!N82</f>
        <v>4</v>
      </c>
      <c r="DX75" s="76">
        <f>ប្រចាំឆ.ទី២!O82</f>
        <v>4</v>
      </c>
      <c r="DY75" s="76">
        <f>ប្រចាំឆ.ទី២!P82</f>
        <v>12</v>
      </c>
      <c r="DZ75" s="2">
        <v>47</v>
      </c>
      <c r="EA75" s="2">
        <f>ប្រចាំឆ.ទី២!B107</f>
        <v>7843</v>
      </c>
      <c r="EB75" s="2" t="str">
        <f>ប្រចាំឆ.ទី២!C107</f>
        <v>ហ៊ាង យាងហ៊ី</v>
      </c>
      <c r="EC75" s="2" t="str">
        <f>ប្រចាំឆ.ទី២!D107</f>
        <v>ស្រី</v>
      </c>
      <c r="ED75" s="75">
        <f>ប្រចាំឆ.ទី២!G107</f>
        <v>49.5</v>
      </c>
      <c r="EE75" s="75">
        <f>ប្រចាំឆ.ទី២!H107</f>
        <v>99</v>
      </c>
      <c r="EF75" s="75">
        <f>ប្រចាំឆ.ទី២!I107</f>
        <v>74.25</v>
      </c>
      <c r="EG75" s="75" t="str">
        <f>ប្រចាំឆ.ទី២!J107</f>
        <v>A</v>
      </c>
      <c r="EH75" s="75" t="str">
        <f>ប្រចាំឆ.ទី១!K107</f>
        <v>ខ្សោយ</v>
      </c>
      <c r="EI75" s="76" t="e">
        <f>ប្រចាំឆ.ទី២!L107</f>
        <v>#N/A</v>
      </c>
      <c r="EJ75" s="76">
        <f>ប្រចាំឆ.ទី២!M107</f>
        <v>4</v>
      </c>
      <c r="EK75" s="76">
        <f>ប្រចាំឆ.ទី២!N107</f>
        <v>4</v>
      </c>
      <c r="EL75" s="76">
        <f>ប្រចាំឆ.ទី២!O107</f>
        <v>4</v>
      </c>
      <c r="EM75" s="76">
        <f>ប្រចាំឆ.ទី២!P107</f>
        <v>12</v>
      </c>
    </row>
    <row r="76" spans="1:143" s="29" customFormat="1" ht="25.2">
      <c r="A76" s="2">
        <v>23</v>
      </c>
      <c r="B76" s="8">
        <f>'ចំ.មេ-ឧសភា'!B83</f>
        <v>7887</v>
      </c>
      <c r="C76" s="8" t="str">
        <f>'ចំ.មេ-ឧសភា'!C83</f>
        <v>ភក្រ័ ស្រីណុច</v>
      </c>
      <c r="D76" s="8" t="str">
        <f>'ចំ.មេ-ឧសភា'!D83</f>
        <v>ស្រី</v>
      </c>
      <c r="E76" s="76">
        <f>'ចំ.មេ-ឧសភា'!H83</f>
        <v>0</v>
      </c>
      <c r="F76" s="76" t="str">
        <f>'ចំ.មេ-ឧសភា'!I83</f>
        <v>F</v>
      </c>
      <c r="G76" s="2">
        <f>'ចំ.មេ-ឧសភា'!K83</f>
        <v>1</v>
      </c>
      <c r="H76" s="2">
        <f>'ចំ.មេ-ឧសភា'!L83</f>
        <v>0</v>
      </c>
      <c r="I76" s="2">
        <f>'ចំ.មេ-ឧសភា'!M83</f>
        <v>0</v>
      </c>
      <c r="J76" s="2">
        <f>'ចំ.មេ-ឧសភា'!N83</f>
        <v>0</v>
      </c>
      <c r="K76" s="2">
        <f>'ចំ.មេ-ឧសភា'!O83</f>
        <v>0</v>
      </c>
      <c r="L76" s="2">
        <v>48</v>
      </c>
      <c r="M76" s="8">
        <f>'ចំ.មេ-ឧសភា'!B108</f>
        <v>7844</v>
      </c>
      <c r="N76" s="8" t="str">
        <f>'ចំ.មេ-ឧសភា'!C108</f>
        <v>អឿ សុចិត្រា</v>
      </c>
      <c r="O76" s="8" t="str">
        <f>'ចំ.មេ-ឧសភា'!D108</f>
        <v>ប្រុស</v>
      </c>
      <c r="P76" s="76">
        <f>'ចំ.មេ-ឧសភា'!H108</f>
        <v>0</v>
      </c>
      <c r="Q76" s="76" t="str">
        <f>'ចំ.មេ-ឧសភា'!I108</f>
        <v>F</v>
      </c>
      <c r="R76" s="2">
        <f>'ចំ.មេ-ឧសភា'!K108</f>
        <v>1</v>
      </c>
      <c r="S76" s="2">
        <f>'ចំ.មេ-ឧសភា'!L108</f>
        <v>0</v>
      </c>
      <c r="T76" s="2">
        <f>'ចំ.មេ-ឧសភា'!M108</f>
        <v>0</v>
      </c>
      <c r="U76" s="2">
        <f>'ចំ.មេ-ឧសភា'!N108</f>
        <v>0</v>
      </c>
      <c r="V76" s="2">
        <f>'ចំ.មេ-ឧសភា'!O108</f>
        <v>0</v>
      </c>
      <c r="W76" s="37"/>
      <c r="X76" s="8">
        <v>23</v>
      </c>
      <c r="Y76" s="2">
        <f>ចំ.មិថុនា!B83</f>
        <v>7887</v>
      </c>
      <c r="Z76" s="2" t="str">
        <f>ចំ.មិថុនា!C83</f>
        <v>ភក្រ័ ស្រីណុច</v>
      </c>
      <c r="AA76" s="2" t="str">
        <f>ចំ.មិថុនា!D83</f>
        <v>ស្រី</v>
      </c>
      <c r="AB76" s="2">
        <f>ចំ.មិថុនា!H83</f>
        <v>0</v>
      </c>
      <c r="AC76" s="2" t="str">
        <f>ចំ.មិថុនា!I83</f>
        <v>F</v>
      </c>
      <c r="AD76" s="2">
        <f>ចំ.មិថុនា!K83</f>
        <v>1</v>
      </c>
      <c r="AE76" s="2">
        <f>ចំ.មិថុនា!L83</f>
        <v>0</v>
      </c>
      <c r="AF76" s="2">
        <f>ចំ.មិថុនា!M83</f>
        <v>0</v>
      </c>
      <c r="AG76" s="2">
        <f>ចំ.មិថុនា!N83</f>
        <v>0</v>
      </c>
      <c r="AH76" s="2">
        <f>ចំ.មិថុនា!O83</f>
        <v>0</v>
      </c>
      <c r="AI76" s="8">
        <v>48</v>
      </c>
      <c r="AJ76" s="2">
        <f>ចំ.មិថុនា!B108</f>
        <v>7844</v>
      </c>
      <c r="AK76" s="2" t="str">
        <f>ចំ.មិថុនា!C108</f>
        <v>អឿ សុចិត្រា</v>
      </c>
      <c r="AL76" s="2" t="str">
        <f>ចំ.មិថុនា!D108</f>
        <v>ប្រុស</v>
      </c>
      <c r="AM76" s="2">
        <f>ចំ.មិថុនា!H108</f>
        <v>0</v>
      </c>
      <c r="AN76" s="2" t="str">
        <f>ចំ.មិថុនា!I108</f>
        <v>F</v>
      </c>
      <c r="AO76" s="2">
        <f>ចំ.មិថុនា!K108</f>
        <v>1</v>
      </c>
      <c r="AP76" s="2">
        <f>ចំ.មិថុនា!L108</f>
        <v>0</v>
      </c>
      <c r="AQ76" s="2">
        <f>ចំ.មិថុនា!M108</f>
        <v>0</v>
      </c>
      <c r="AR76" s="2">
        <f>ចំ.មិថុនា!N108</f>
        <v>0</v>
      </c>
      <c r="AS76" s="2">
        <f>ចំ.មិថុនា!O108</f>
        <v>0</v>
      </c>
      <c r="AT76" s="38"/>
      <c r="AU76" s="2">
        <v>23</v>
      </c>
      <c r="AV76" s="2">
        <f>ចំ.កក្កដា!B83</f>
        <v>7887</v>
      </c>
      <c r="AW76" s="2" t="str">
        <f>ចំ.កក្កដា!C83</f>
        <v>ភក្រ័ ស្រីណុច</v>
      </c>
      <c r="AX76" s="2" t="str">
        <f>ចំ.កក្កដា!D83</f>
        <v>ស្រី</v>
      </c>
      <c r="AY76" s="2">
        <f>ចំ.កក្កដា!H83</f>
        <v>75</v>
      </c>
      <c r="AZ76" s="2" t="str">
        <f>ចំ.កក្កដា!I83</f>
        <v>A</v>
      </c>
      <c r="BA76" s="2" t="e">
        <f>ចំ.កក្កដា!K83</f>
        <v>#N/A</v>
      </c>
      <c r="BB76" s="2">
        <f>ចំ.កក្កដា!L83</f>
        <v>0</v>
      </c>
      <c r="BC76" s="2">
        <f>ចំ.កក្កដា!M83</f>
        <v>0</v>
      </c>
      <c r="BD76" s="2">
        <f>ចំ.កក្កដា!N83</f>
        <v>0</v>
      </c>
      <c r="BE76" s="2">
        <f>ចំ.កក្កដា!O83</f>
        <v>0</v>
      </c>
      <c r="BF76" s="2">
        <v>48</v>
      </c>
      <c r="BG76" s="2">
        <f>ចំ.កក្កដា!B108</f>
        <v>7844</v>
      </c>
      <c r="BH76" s="2" t="str">
        <f>ចំ.កក្កដា!C108</f>
        <v>អឿ សុចិត្រា</v>
      </c>
      <c r="BI76" s="2" t="str">
        <f>ចំ.កក្កដា!D108</f>
        <v>ប្រុស</v>
      </c>
      <c r="BJ76" s="2">
        <f>ចំ.កក្កដា!H108</f>
        <v>100</v>
      </c>
      <c r="BK76" s="2" t="str">
        <f>ចំ.កក្កដា!I108</f>
        <v>A</v>
      </c>
      <c r="BL76" s="2" t="e">
        <f>ចំ.កក្កដា!K108</f>
        <v>#N/A</v>
      </c>
      <c r="BM76" s="2">
        <f>ចំ.កក្កដា!L108</f>
        <v>0</v>
      </c>
      <c r="BN76" s="2">
        <f>ចំ.កក្កដា!M108</f>
        <v>0</v>
      </c>
      <c r="BO76" s="2">
        <f>ចំ.កក្កដា!N108</f>
        <v>0</v>
      </c>
      <c r="BP76" s="2">
        <f>ចំ.កក្កដា!O108</f>
        <v>0</v>
      </c>
      <c r="BQ76" s="38"/>
      <c r="BR76" s="2">
        <v>23</v>
      </c>
      <c r="BS76" s="2">
        <f>ចំ.សីហា!B83</f>
        <v>7473</v>
      </c>
      <c r="BT76" s="2" t="str">
        <f>ចំ.សីហា!C83</f>
        <v>ភក្រ័ ស្រីណុច</v>
      </c>
      <c r="BU76" s="2" t="str">
        <f>ចំ.សីហា!D83</f>
        <v>ស្រី</v>
      </c>
      <c r="BV76" s="2">
        <f>ចំ.សីហា!H83</f>
        <v>75</v>
      </c>
      <c r="BW76" s="2" t="str">
        <f>ចំ.សីហា!I83</f>
        <v>A</v>
      </c>
      <c r="BX76" s="2" t="e">
        <f>ចំ.សីហា!K83</f>
        <v>#N/A</v>
      </c>
      <c r="BY76" s="2">
        <f>ចំ.សីហា!L83</f>
        <v>2</v>
      </c>
      <c r="BZ76" s="2">
        <f>ចំ.សីហា!M83</f>
        <v>2</v>
      </c>
      <c r="CA76" s="2">
        <f>ចំ.សីហា!N83</f>
        <v>2</v>
      </c>
      <c r="CB76" s="2">
        <f>ចំ.សីហា!O83</f>
        <v>6</v>
      </c>
      <c r="CC76" s="2">
        <v>48</v>
      </c>
      <c r="CD76" s="2">
        <f>ចំ.សីហា!B108</f>
        <v>7950</v>
      </c>
      <c r="CE76" s="2" t="str">
        <f>ចំ.សីហា!C108</f>
        <v>អឿ សុចិត្រា</v>
      </c>
      <c r="CF76" s="2" t="str">
        <f>ចំ.សីហា!D108</f>
        <v>ប្រុស</v>
      </c>
      <c r="CG76" s="2">
        <f>ចំ.សីហា!H108</f>
        <v>100</v>
      </c>
      <c r="CH76" s="2" t="str">
        <f>ចំ.សីហា!I108</f>
        <v>A</v>
      </c>
      <c r="CI76" s="2" t="e">
        <f>ចំ.សីហា!K108</f>
        <v>#N/A</v>
      </c>
      <c r="CJ76" s="2">
        <f>ចំ.សីហា!L108</f>
        <v>2</v>
      </c>
      <c r="CK76" s="2">
        <f>ចំ.សីហា!M108</f>
        <v>2</v>
      </c>
      <c r="CL76" s="2">
        <f>ចំ.សីហា!N108</f>
        <v>2</v>
      </c>
      <c r="CM76" s="2">
        <f>ចំ.សីហា!O108</f>
        <v>6</v>
      </c>
      <c r="CN76" s="38"/>
      <c r="CO76" s="2">
        <v>23</v>
      </c>
      <c r="CP76" s="2">
        <f>'ប្រឡង.ឆ.ទី២'!B83</f>
        <v>7887</v>
      </c>
      <c r="CQ76" s="2" t="str">
        <f>'ប្រឡង.ឆ.ទី២'!C83</f>
        <v>ភក្រ័ ស្រីណុច</v>
      </c>
      <c r="CR76" s="2" t="str">
        <f>'ប្រឡង.ឆ.ទី២'!D83</f>
        <v>ស្រី</v>
      </c>
      <c r="CS76" s="2">
        <f>'ប្រឡង.ឆ.ទី២'!H83</f>
        <v>75</v>
      </c>
      <c r="CT76" s="2" t="str">
        <f>'ប្រឡង.ឆ.ទី២'!I83</f>
        <v>A</v>
      </c>
      <c r="CU76" s="2" t="e">
        <f>'ប្រឡង.ឆ.ទី២'!K83</f>
        <v>#N/A</v>
      </c>
      <c r="CV76" s="2">
        <f>'ប្រឡង.ឆ.ទី២'!L83</f>
        <v>2</v>
      </c>
      <c r="CW76" s="2">
        <f>'ប្រឡង.ឆ.ទី២'!M83</f>
        <v>2</v>
      </c>
      <c r="CX76" s="2">
        <f>'ប្រឡង.ឆ.ទី២'!N83</f>
        <v>2</v>
      </c>
      <c r="CY76" s="2">
        <f>'ប្រឡង.ឆ.ទី២'!O83</f>
        <v>6</v>
      </c>
      <c r="CZ76" s="2">
        <v>48</v>
      </c>
      <c r="DA76" s="2">
        <f>'ប្រឡង.ឆ.ទី២'!B108</f>
        <v>7844</v>
      </c>
      <c r="DB76" s="2" t="str">
        <f>'ប្រឡង.ឆ.ទី២'!C108</f>
        <v>អឿ សុចិត្រា</v>
      </c>
      <c r="DC76" s="2" t="str">
        <f>'ប្រឡង.ឆ.ទី២'!D108</f>
        <v>ប្រុស</v>
      </c>
      <c r="DD76" s="2">
        <f>'ប្រឡង.ឆ.ទី២'!H108</f>
        <v>100</v>
      </c>
      <c r="DE76" s="2" t="str">
        <f>'ប្រឡង.ឆ.ទី២'!I108</f>
        <v>A</v>
      </c>
      <c r="DF76" s="2" t="e">
        <f>'ប្រឡង.ឆ.ទី២'!K108</f>
        <v>#N/A</v>
      </c>
      <c r="DG76" s="2">
        <f>'ប្រឡង.ឆ.ទី២'!L108</f>
        <v>2</v>
      </c>
      <c r="DH76" s="2">
        <f>'ប្រឡង.ឆ.ទី២'!M108</f>
        <v>2</v>
      </c>
      <c r="DI76" s="2">
        <f>'ប្រឡង.ឆ.ទី២'!N108</f>
        <v>2</v>
      </c>
      <c r="DJ76" s="2">
        <f>'ប្រឡង.ឆ.ទី២'!O108</f>
        <v>6</v>
      </c>
      <c r="DK76" s="38"/>
      <c r="DL76" s="2">
        <v>23</v>
      </c>
      <c r="DM76" s="2">
        <f>ប្រចាំឆ.ទី២!B83</f>
        <v>7887</v>
      </c>
      <c r="DN76" s="2" t="str">
        <f>ប្រចាំឆ.ទី២!C83</f>
        <v>ភក្រ័ ស្រីណុច</v>
      </c>
      <c r="DO76" s="2" t="str">
        <f>ប្រចាំឆ.ទី២!D83</f>
        <v>ស្រី</v>
      </c>
      <c r="DP76" s="75">
        <f>ប្រចាំឆ.ទី២!G83</f>
        <v>37.5</v>
      </c>
      <c r="DQ76" s="75">
        <f>ប្រចាំឆ.ទី២!H83</f>
        <v>75</v>
      </c>
      <c r="DR76" s="75">
        <f>ប្រចាំឆ.ទី២!I83</f>
        <v>56.25</v>
      </c>
      <c r="DS76" s="75" t="str">
        <f>ប្រចាំឆ.ទី២!J83</f>
        <v>A</v>
      </c>
      <c r="DT76" s="75" t="str">
        <f>ប្រចាំឆ.ទី១!K83</f>
        <v>ខ្សោយ</v>
      </c>
      <c r="DU76" s="76" t="e">
        <f>ប្រចាំឆ.ទី២!L83</f>
        <v>#N/A</v>
      </c>
      <c r="DV76" s="76">
        <f>ប្រចាំឆ.ទី២!M83</f>
        <v>4</v>
      </c>
      <c r="DW76" s="76">
        <f>ប្រចាំឆ.ទី២!N83</f>
        <v>4</v>
      </c>
      <c r="DX76" s="76">
        <f>ប្រចាំឆ.ទី២!O83</f>
        <v>4</v>
      </c>
      <c r="DY76" s="76">
        <f>ប្រចាំឆ.ទី២!P83</f>
        <v>12</v>
      </c>
      <c r="DZ76" s="2">
        <v>48</v>
      </c>
      <c r="EA76" s="2">
        <f>ប្រចាំឆ.ទី២!B108</f>
        <v>7844</v>
      </c>
      <c r="EB76" s="2" t="str">
        <f>ប្រចាំឆ.ទី២!C108</f>
        <v>អឿ សុចិត្រា</v>
      </c>
      <c r="EC76" s="2" t="str">
        <f>ប្រចាំឆ.ទី២!D108</f>
        <v>ប្រុស</v>
      </c>
      <c r="ED76" s="75">
        <f>ប្រចាំឆ.ទី២!G108</f>
        <v>50</v>
      </c>
      <c r="EE76" s="75">
        <f>ប្រចាំឆ.ទី២!H108</f>
        <v>100</v>
      </c>
      <c r="EF76" s="75">
        <f>ប្រចាំឆ.ទី២!I108</f>
        <v>75</v>
      </c>
      <c r="EG76" s="75" t="str">
        <f>ប្រចាំឆ.ទី២!J108</f>
        <v>A</v>
      </c>
      <c r="EH76" s="75" t="str">
        <f>ប្រចាំឆ.ទី១!K108</f>
        <v>ខ្សោយ</v>
      </c>
      <c r="EI76" s="76" t="e">
        <f>ប្រចាំឆ.ទី២!L108</f>
        <v>#N/A</v>
      </c>
      <c r="EJ76" s="76">
        <f>ប្រចាំឆ.ទី២!M108</f>
        <v>4</v>
      </c>
      <c r="EK76" s="76">
        <f>ប្រចាំឆ.ទី២!N108</f>
        <v>4</v>
      </c>
      <c r="EL76" s="76">
        <f>ប្រចាំឆ.ទី២!O108</f>
        <v>4</v>
      </c>
      <c r="EM76" s="76">
        <f>ប្រចាំឆ.ទី២!P108</f>
        <v>12</v>
      </c>
    </row>
    <row r="77" spans="1:143" s="29" customFormat="1" ht="25.2">
      <c r="A77" s="2">
        <v>24</v>
      </c>
      <c r="B77" s="8">
        <f>'ចំ.មេ-ឧសភា'!B84</f>
        <v>7888</v>
      </c>
      <c r="C77" s="8" t="str">
        <f>'ចំ.មេ-ឧសភា'!C84</f>
        <v>ភាព បូរី</v>
      </c>
      <c r="D77" s="8" t="str">
        <f>'ចំ.មេ-ឧសភា'!D84</f>
        <v>ប្រុស</v>
      </c>
      <c r="E77" s="76">
        <f>'ចំ.មេ-ឧសភា'!H84</f>
        <v>0</v>
      </c>
      <c r="F77" s="76" t="str">
        <f>'ចំ.មេ-ឧសភា'!I84</f>
        <v>F</v>
      </c>
      <c r="G77" s="2">
        <f>'ចំ.មេ-ឧសភា'!K84</f>
        <v>1</v>
      </c>
      <c r="H77" s="2">
        <f>'ចំ.មេ-ឧសភា'!L84</f>
        <v>0</v>
      </c>
      <c r="I77" s="2">
        <f>'ចំ.មេ-ឧសភា'!M84</f>
        <v>0</v>
      </c>
      <c r="J77" s="2">
        <f>'ចំ.មេ-ឧសភា'!N84</f>
        <v>0</v>
      </c>
      <c r="K77" s="2">
        <f>'ចំ.មេ-ឧសភា'!O84</f>
        <v>0</v>
      </c>
      <c r="L77" s="2">
        <v>49</v>
      </c>
      <c r="M77" s="8">
        <f>'ចំ.មេ-ឧសភា'!B109</f>
        <v>7850</v>
      </c>
      <c r="N77" s="8">
        <f>'ចំ.មេ-ឧសភា'!C109</f>
        <v>0</v>
      </c>
      <c r="O77" s="8">
        <f>'ចំ.មេ-ឧសភា'!D109</f>
        <v>0</v>
      </c>
      <c r="P77" s="76">
        <f>'ចំ.មេ-ឧសភា'!H109</f>
        <v>0</v>
      </c>
      <c r="Q77" s="76" t="str">
        <f>'ចំ.មេ-ឧសភា'!I109</f>
        <v>F</v>
      </c>
      <c r="R77" s="2">
        <f>'ចំ.មេ-ឧសភា'!K109</f>
        <v>1</v>
      </c>
      <c r="S77" s="2">
        <f>'ចំ.មេ-ឧសភា'!L109</f>
        <v>0</v>
      </c>
      <c r="T77" s="2">
        <f>'ចំ.មេ-ឧសភា'!M109</f>
        <v>0</v>
      </c>
      <c r="U77" s="2">
        <f>'ចំ.មេ-ឧសភា'!N109</f>
        <v>0</v>
      </c>
      <c r="V77" s="2">
        <f>'ចំ.មេ-ឧសភា'!O109</f>
        <v>0</v>
      </c>
      <c r="W77" s="37"/>
      <c r="X77" s="8">
        <v>24</v>
      </c>
      <c r="Y77" s="2">
        <f>ចំ.មិថុនា!B84</f>
        <v>7888</v>
      </c>
      <c r="Z77" s="2" t="str">
        <f>ចំ.មិថុនា!C84</f>
        <v>ភាព បូរី</v>
      </c>
      <c r="AA77" s="2" t="str">
        <f>ចំ.មិថុនា!D84</f>
        <v>ប្រុស</v>
      </c>
      <c r="AB77" s="2">
        <f>ចំ.មិថុនា!H84</f>
        <v>0</v>
      </c>
      <c r="AC77" s="2" t="str">
        <f>ចំ.មិថុនា!I84</f>
        <v>F</v>
      </c>
      <c r="AD77" s="2">
        <f>ចំ.មិថុនា!K84</f>
        <v>1</v>
      </c>
      <c r="AE77" s="2">
        <f>ចំ.មិថុនា!L84</f>
        <v>0</v>
      </c>
      <c r="AF77" s="2">
        <f>ចំ.មិថុនា!M84</f>
        <v>0</v>
      </c>
      <c r="AG77" s="2">
        <f>ចំ.មិថុនា!N84</f>
        <v>0</v>
      </c>
      <c r="AH77" s="2">
        <f>ចំ.មិថុនា!O84</f>
        <v>0</v>
      </c>
      <c r="AI77" s="8">
        <v>49</v>
      </c>
      <c r="AJ77" s="2">
        <f>ចំ.មិថុនា!B109</f>
        <v>7850</v>
      </c>
      <c r="AK77" s="2">
        <f>ចំ.មិថុនា!C109</f>
        <v>0</v>
      </c>
      <c r="AL77" s="2">
        <f>ចំ.មិថុនា!D109</f>
        <v>0</v>
      </c>
      <c r="AM77" s="2">
        <f>ចំ.មិថុនា!H109</f>
        <v>0</v>
      </c>
      <c r="AN77" s="2" t="str">
        <f>ចំ.មិថុនា!I109</f>
        <v>F</v>
      </c>
      <c r="AO77" s="2">
        <f>ចំ.មិថុនា!K109</f>
        <v>1</v>
      </c>
      <c r="AP77" s="2">
        <f>ចំ.មិថុនា!L109</f>
        <v>0</v>
      </c>
      <c r="AQ77" s="2">
        <f>ចំ.មិថុនា!M109</f>
        <v>0</v>
      </c>
      <c r="AR77" s="2">
        <f>ចំ.មិថុនា!N109</f>
        <v>0</v>
      </c>
      <c r="AS77" s="2">
        <f>ចំ.មិថុនា!O109</f>
        <v>0</v>
      </c>
      <c r="AT77" s="38"/>
      <c r="AU77" s="2">
        <v>24</v>
      </c>
      <c r="AV77" s="2">
        <f>ចំ.កក្កដា!B84</f>
        <v>7888</v>
      </c>
      <c r="AW77" s="2" t="str">
        <f>ចំ.កក្កដា!C84</f>
        <v>ភាព បូរី</v>
      </c>
      <c r="AX77" s="2" t="str">
        <f>ចំ.កក្កដា!D84</f>
        <v>ប្រុស</v>
      </c>
      <c r="AY77" s="2">
        <f>ចំ.កក្កដា!H84</f>
        <v>76</v>
      </c>
      <c r="AZ77" s="2" t="str">
        <f>ចំ.កក្កដា!I84</f>
        <v>A</v>
      </c>
      <c r="BA77" s="2" t="e">
        <f>ចំ.កក្កដា!K84</f>
        <v>#N/A</v>
      </c>
      <c r="BB77" s="2">
        <f>ចំ.កក្កដា!L84</f>
        <v>0</v>
      </c>
      <c r="BC77" s="2">
        <f>ចំ.កក្កដា!M84</f>
        <v>0</v>
      </c>
      <c r="BD77" s="2">
        <f>ចំ.កក្កដា!N84</f>
        <v>0</v>
      </c>
      <c r="BE77" s="2">
        <f>ចំ.កក្កដា!O84</f>
        <v>0</v>
      </c>
      <c r="BF77" s="2">
        <v>49</v>
      </c>
      <c r="BG77" s="2">
        <f>ចំ.កក្កដា!B109</f>
        <v>7850</v>
      </c>
      <c r="BH77" s="2">
        <f>ចំ.កក្កដា!C109</f>
        <v>0</v>
      </c>
      <c r="BI77" s="2">
        <f>ចំ.កក្កដា!D109</f>
        <v>0</v>
      </c>
      <c r="BJ77" s="2">
        <f>ចំ.កក្កដា!H109</f>
        <v>101</v>
      </c>
      <c r="BK77" s="2" t="str">
        <f>ចំ.កក្កដា!I109</f>
        <v>A</v>
      </c>
      <c r="BL77" s="2" t="e">
        <f>ចំ.កក្កដា!K109</f>
        <v>#N/A</v>
      </c>
      <c r="BM77" s="2">
        <f>ចំ.កក្កដា!L109</f>
        <v>0</v>
      </c>
      <c r="BN77" s="2">
        <f>ចំ.កក្កដា!M109</f>
        <v>0</v>
      </c>
      <c r="BO77" s="2">
        <f>ចំ.កក្កដា!N109</f>
        <v>0</v>
      </c>
      <c r="BP77" s="2">
        <f>ចំ.កក្កដា!O109</f>
        <v>0</v>
      </c>
      <c r="BQ77" s="38"/>
      <c r="BR77" s="2">
        <v>24</v>
      </c>
      <c r="BS77" s="2">
        <f>ចំ.សីហា!B84</f>
        <v>7885</v>
      </c>
      <c r="BT77" s="2" t="str">
        <f>ចំ.សីហា!C84</f>
        <v>ភាព បូរី</v>
      </c>
      <c r="BU77" s="2" t="str">
        <f>ចំ.សីហា!D84</f>
        <v>ប្រុស</v>
      </c>
      <c r="BV77" s="2">
        <f>ចំ.សីហា!H84</f>
        <v>76</v>
      </c>
      <c r="BW77" s="2" t="str">
        <f>ចំ.សីហា!I84</f>
        <v>A</v>
      </c>
      <c r="BX77" s="2" t="e">
        <f>ចំ.សីហា!K84</f>
        <v>#N/A</v>
      </c>
      <c r="BY77" s="2">
        <f>ចំ.សីហា!L84</f>
        <v>2</v>
      </c>
      <c r="BZ77" s="2">
        <f>ចំ.សីហា!M84</f>
        <v>2</v>
      </c>
      <c r="CA77" s="2">
        <f>ចំ.សីហា!N84</f>
        <v>2</v>
      </c>
      <c r="CB77" s="2">
        <f>ចំ.សីហា!O84</f>
        <v>6</v>
      </c>
      <c r="CC77" s="2">
        <v>49</v>
      </c>
      <c r="CD77" s="2">
        <f>ចំ.សីហា!B109</f>
        <v>0</v>
      </c>
      <c r="CE77" s="2">
        <f>ចំ.សីហា!C109</f>
        <v>0</v>
      </c>
      <c r="CF77" s="2">
        <f>ចំ.សីហា!D109</f>
        <v>0</v>
      </c>
      <c r="CG77" s="2">
        <f>ចំ.សីហា!H109</f>
        <v>101</v>
      </c>
      <c r="CH77" s="2" t="str">
        <f>ចំ.សីហា!I109</f>
        <v>A</v>
      </c>
      <c r="CI77" s="2" t="e">
        <f>ចំ.សីហា!K109</f>
        <v>#N/A</v>
      </c>
      <c r="CJ77" s="2">
        <f>ចំ.សីហា!L109</f>
        <v>2</v>
      </c>
      <c r="CK77" s="2">
        <f>ចំ.សីហា!M109</f>
        <v>2</v>
      </c>
      <c r="CL77" s="2">
        <f>ចំ.សីហា!N109</f>
        <v>2</v>
      </c>
      <c r="CM77" s="2">
        <f>ចំ.សីហា!O109</f>
        <v>6</v>
      </c>
      <c r="CN77" s="38"/>
      <c r="CO77" s="2">
        <v>24</v>
      </c>
      <c r="CP77" s="2">
        <f>'ប្រឡង.ឆ.ទី២'!B84</f>
        <v>7888</v>
      </c>
      <c r="CQ77" s="2" t="str">
        <f>'ប្រឡង.ឆ.ទី២'!C84</f>
        <v>ភាព បូរី</v>
      </c>
      <c r="CR77" s="2" t="str">
        <f>'ប្រឡង.ឆ.ទី២'!D84</f>
        <v>ប្រុស</v>
      </c>
      <c r="CS77" s="2">
        <f>'ប្រឡង.ឆ.ទី២'!H84</f>
        <v>76</v>
      </c>
      <c r="CT77" s="2" t="str">
        <f>'ប្រឡង.ឆ.ទី២'!I84</f>
        <v>A</v>
      </c>
      <c r="CU77" s="2" t="e">
        <f>'ប្រឡង.ឆ.ទី២'!K84</f>
        <v>#N/A</v>
      </c>
      <c r="CV77" s="2">
        <f>'ប្រឡង.ឆ.ទី២'!L84</f>
        <v>2</v>
      </c>
      <c r="CW77" s="2">
        <f>'ប្រឡង.ឆ.ទី២'!M84</f>
        <v>2</v>
      </c>
      <c r="CX77" s="2">
        <f>'ប្រឡង.ឆ.ទី២'!N84</f>
        <v>2</v>
      </c>
      <c r="CY77" s="2">
        <f>'ប្រឡង.ឆ.ទី២'!O84</f>
        <v>6</v>
      </c>
      <c r="CZ77" s="2">
        <v>49</v>
      </c>
      <c r="DA77" s="2">
        <f>'ប្រឡង.ឆ.ទី២'!B109</f>
        <v>7850</v>
      </c>
      <c r="DB77" s="2">
        <f>'ប្រឡង.ឆ.ទី២'!C109</f>
        <v>0</v>
      </c>
      <c r="DC77" s="2">
        <f>'ប្រឡង.ឆ.ទី២'!D109</f>
        <v>0</v>
      </c>
      <c r="DD77" s="2">
        <f>'ប្រឡង.ឆ.ទី២'!H109</f>
        <v>101</v>
      </c>
      <c r="DE77" s="2" t="str">
        <f>'ប្រឡង.ឆ.ទី២'!I109</f>
        <v>A</v>
      </c>
      <c r="DF77" s="2" t="e">
        <f>'ប្រឡង.ឆ.ទី២'!K109</f>
        <v>#N/A</v>
      </c>
      <c r="DG77" s="2">
        <f>'ប្រឡង.ឆ.ទី២'!L109</f>
        <v>2</v>
      </c>
      <c r="DH77" s="2">
        <f>'ប្រឡង.ឆ.ទី២'!M109</f>
        <v>2</v>
      </c>
      <c r="DI77" s="2">
        <f>'ប្រឡង.ឆ.ទី២'!N109</f>
        <v>2</v>
      </c>
      <c r="DJ77" s="2">
        <f>'ប្រឡង.ឆ.ទី២'!O109</f>
        <v>6</v>
      </c>
      <c r="DK77" s="38"/>
      <c r="DL77" s="2">
        <v>24</v>
      </c>
      <c r="DM77" s="2">
        <f>ប្រចាំឆ.ទី២!B84</f>
        <v>7888</v>
      </c>
      <c r="DN77" s="2" t="str">
        <f>ប្រចាំឆ.ទី២!C84</f>
        <v>ភាព បូរី</v>
      </c>
      <c r="DO77" s="2" t="str">
        <f>ប្រចាំឆ.ទី២!D84</f>
        <v>ប្រុស</v>
      </c>
      <c r="DP77" s="75">
        <f>ប្រចាំឆ.ទី២!G84</f>
        <v>38</v>
      </c>
      <c r="DQ77" s="75">
        <f>ប្រចាំឆ.ទី២!H84</f>
        <v>76</v>
      </c>
      <c r="DR77" s="75">
        <f>ប្រចាំឆ.ទី២!I84</f>
        <v>57</v>
      </c>
      <c r="DS77" s="75" t="str">
        <f>ប្រចាំឆ.ទី២!J84</f>
        <v>A</v>
      </c>
      <c r="DT77" s="75" t="str">
        <f>ប្រចាំឆ.ទី១!K84</f>
        <v>ខ្សោយ</v>
      </c>
      <c r="DU77" s="76" t="e">
        <f>ប្រចាំឆ.ទី២!L84</f>
        <v>#N/A</v>
      </c>
      <c r="DV77" s="76">
        <f>ប្រចាំឆ.ទី២!M84</f>
        <v>4</v>
      </c>
      <c r="DW77" s="76">
        <f>ប្រចាំឆ.ទី២!N84</f>
        <v>4</v>
      </c>
      <c r="DX77" s="76">
        <f>ប្រចាំឆ.ទី២!O84</f>
        <v>4</v>
      </c>
      <c r="DY77" s="76">
        <f>ប្រចាំឆ.ទី២!P84</f>
        <v>12</v>
      </c>
      <c r="DZ77" s="2">
        <v>49</v>
      </c>
      <c r="EA77" s="2">
        <f>ប្រចាំឆ.ទី២!B109</f>
        <v>7850</v>
      </c>
      <c r="EB77" s="2">
        <f>ប្រចាំឆ.ទី២!C109</f>
        <v>0</v>
      </c>
      <c r="EC77" s="2">
        <f>ប្រចាំឆ.ទី២!D109</f>
        <v>0</v>
      </c>
      <c r="ED77" s="75">
        <f>ប្រចាំឆ.ទី២!G109</f>
        <v>50.5</v>
      </c>
      <c r="EE77" s="75">
        <f>ប្រចាំឆ.ទី២!H109</f>
        <v>101</v>
      </c>
      <c r="EF77" s="75">
        <f>ប្រចាំឆ.ទី២!I109</f>
        <v>75.75</v>
      </c>
      <c r="EG77" s="75" t="str">
        <f>ប្រចាំឆ.ទី២!J109</f>
        <v>A</v>
      </c>
      <c r="EH77" s="75" t="str">
        <f>ប្រចាំឆ.ទី១!K109</f>
        <v xml:space="preserve"> មិនចាត់ថ្នាក់</v>
      </c>
      <c r="EI77" s="76" t="e">
        <f>ប្រចាំឆ.ទី២!L109</f>
        <v>#N/A</v>
      </c>
      <c r="EJ77" s="76">
        <f>ប្រចាំឆ.ទី២!M109</f>
        <v>4</v>
      </c>
      <c r="EK77" s="76">
        <f>ប្រចាំឆ.ទី២!N109</f>
        <v>4</v>
      </c>
      <c r="EL77" s="76">
        <f>ប្រចាំឆ.ទី២!O109</f>
        <v>4</v>
      </c>
      <c r="EM77" s="76">
        <f>ប្រចាំឆ.ទី២!P109</f>
        <v>12</v>
      </c>
    </row>
    <row r="78" spans="1:143" s="29" customFormat="1" ht="25.2">
      <c r="A78" s="2">
        <v>25</v>
      </c>
      <c r="B78" s="8">
        <f>'ចំ.មេ-ឧសភា'!B85</f>
        <v>7889</v>
      </c>
      <c r="C78" s="8" t="str">
        <f>'ចំ.មេ-ឧសភា'!C85</f>
        <v>ម៉ាប់ ស៊ីមាន</v>
      </c>
      <c r="D78" s="8" t="str">
        <f>'ចំ.មេ-ឧសភា'!D85</f>
        <v>ប្រុស</v>
      </c>
      <c r="E78" s="76">
        <f>'ចំ.មេ-ឧសភា'!H85</f>
        <v>0</v>
      </c>
      <c r="F78" s="76" t="str">
        <f>'ចំ.មេ-ឧសភា'!I85</f>
        <v>F</v>
      </c>
      <c r="G78" s="2">
        <f>'ចំ.មេ-ឧសភា'!K85</f>
        <v>1</v>
      </c>
      <c r="H78" s="2">
        <f>'ចំ.មេ-ឧសភា'!L85</f>
        <v>0</v>
      </c>
      <c r="I78" s="2">
        <f>'ចំ.មេ-ឧសភា'!M85</f>
        <v>0</v>
      </c>
      <c r="J78" s="2">
        <f>'ចំ.មេ-ឧសភា'!N85</f>
        <v>0</v>
      </c>
      <c r="K78" s="2">
        <f>'ចំ.មេ-ឧសភា'!O85</f>
        <v>0</v>
      </c>
      <c r="L78" s="2">
        <v>50</v>
      </c>
      <c r="M78" s="8">
        <f>'ចំ.មេ-ឧសភា'!B110</f>
        <v>7446</v>
      </c>
      <c r="N78" s="8">
        <f>'ចំ.មេ-ឧសភា'!C110</f>
        <v>0</v>
      </c>
      <c r="O78" s="8">
        <f>'ចំ.មេ-ឧសភា'!D110</f>
        <v>0</v>
      </c>
      <c r="P78" s="76">
        <f>'ចំ.មេ-ឧសភា'!H110</f>
        <v>0</v>
      </c>
      <c r="Q78" s="76" t="str">
        <f>'ចំ.មេ-ឧសភា'!I110</f>
        <v>F</v>
      </c>
      <c r="R78" s="2">
        <f>'ចំ.មេ-ឧសភា'!K110</f>
        <v>1</v>
      </c>
      <c r="S78" s="2">
        <f>'ចំ.មេ-ឧសភា'!L110</f>
        <v>0</v>
      </c>
      <c r="T78" s="2">
        <f>'ចំ.មេ-ឧសភា'!M110</f>
        <v>0</v>
      </c>
      <c r="U78" s="2">
        <f>'ចំ.មេ-ឧសភា'!N110</f>
        <v>0</v>
      </c>
      <c r="V78" s="2">
        <f>'ចំ.មេ-ឧសភា'!O110</f>
        <v>0</v>
      </c>
      <c r="W78" s="37"/>
      <c r="X78" s="8">
        <v>25</v>
      </c>
      <c r="Y78" s="2">
        <f>ចំ.មិថុនា!B85</f>
        <v>7889</v>
      </c>
      <c r="Z78" s="2" t="str">
        <f>ចំ.មិថុនា!C85</f>
        <v>ម៉ាប់ ស៊ីមាន</v>
      </c>
      <c r="AA78" s="2" t="str">
        <f>ចំ.មិថុនា!D85</f>
        <v>ប្រុស</v>
      </c>
      <c r="AB78" s="2">
        <f>ចំ.មិថុនា!H85</f>
        <v>0</v>
      </c>
      <c r="AC78" s="2" t="str">
        <f>ចំ.មិថុនា!I85</f>
        <v>F</v>
      </c>
      <c r="AD78" s="2">
        <f>ចំ.មិថុនា!K85</f>
        <v>1</v>
      </c>
      <c r="AE78" s="2">
        <f>ចំ.មិថុនា!L85</f>
        <v>0</v>
      </c>
      <c r="AF78" s="2">
        <f>ចំ.មិថុនា!M85</f>
        <v>0</v>
      </c>
      <c r="AG78" s="2">
        <f>ចំ.មិថុនា!N85</f>
        <v>0</v>
      </c>
      <c r="AH78" s="2">
        <f>ចំ.មិថុនា!O85</f>
        <v>0</v>
      </c>
      <c r="AI78" s="8">
        <v>50</v>
      </c>
      <c r="AJ78" s="2">
        <f>ចំ.មិថុនា!B110</f>
        <v>7446</v>
      </c>
      <c r="AK78" s="2">
        <f>ចំ.មិថុនា!C110</f>
        <v>0</v>
      </c>
      <c r="AL78" s="2">
        <f>ចំ.មិថុនា!D110</f>
        <v>0</v>
      </c>
      <c r="AM78" s="2">
        <f>ចំ.មិថុនា!H110</f>
        <v>0</v>
      </c>
      <c r="AN78" s="2" t="str">
        <f>ចំ.មិថុនា!I110</f>
        <v>F</v>
      </c>
      <c r="AO78" s="2">
        <f>ចំ.មិថុនា!K110</f>
        <v>1</v>
      </c>
      <c r="AP78" s="2">
        <f>ចំ.មិថុនា!L110</f>
        <v>0</v>
      </c>
      <c r="AQ78" s="2">
        <f>ចំ.មិថុនា!M110</f>
        <v>0</v>
      </c>
      <c r="AR78" s="2">
        <f>ចំ.មិថុនា!N110</f>
        <v>0</v>
      </c>
      <c r="AS78" s="2">
        <f>ចំ.មិថុនា!O110</f>
        <v>0</v>
      </c>
      <c r="AT78" s="38"/>
      <c r="AU78" s="2">
        <v>25</v>
      </c>
      <c r="AV78" s="2">
        <f>ចំ.កក្កដា!B85</f>
        <v>7889</v>
      </c>
      <c r="AW78" s="2" t="str">
        <f>ចំ.កក្កដា!C85</f>
        <v>ម៉ាប់ ស៊ីមាន</v>
      </c>
      <c r="AX78" s="2" t="str">
        <f>ចំ.កក្កដា!D85</f>
        <v>ប្រុស</v>
      </c>
      <c r="AY78" s="2">
        <f>ចំ.កក្កដា!H85</f>
        <v>77</v>
      </c>
      <c r="AZ78" s="2" t="str">
        <f>ចំ.កក្កដា!I85</f>
        <v>A</v>
      </c>
      <c r="BA78" s="2" t="e">
        <f>ចំ.កក្កដា!K85</f>
        <v>#N/A</v>
      </c>
      <c r="BB78" s="2">
        <f>ចំ.កក្កដា!L85</f>
        <v>0</v>
      </c>
      <c r="BC78" s="2">
        <f>ចំ.កក្កដា!M85</f>
        <v>0</v>
      </c>
      <c r="BD78" s="2">
        <f>ចំ.កក្កដា!N85</f>
        <v>0</v>
      </c>
      <c r="BE78" s="2">
        <f>ចំ.កក្កដា!O85</f>
        <v>0</v>
      </c>
      <c r="BF78" s="2">
        <v>50</v>
      </c>
      <c r="BG78" s="2">
        <f>ចំ.កក្កដា!B110</f>
        <v>7446</v>
      </c>
      <c r="BH78" s="2">
        <f>ចំ.កក្កដា!C110</f>
        <v>0</v>
      </c>
      <c r="BI78" s="2">
        <f>ចំ.កក្កដា!D110</f>
        <v>0</v>
      </c>
      <c r="BJ78" s="2">
        <f>ចំ.កក្កដា!H110</f>
        <v>102</v>
      </c>
      <c r="BK78" s="2" t="str">
        <f>ចំ.កក្កដា!I110</f>
        <v>A</v>
      </c>
      <c r="BL78" s="2" t="e">
        <f>ចំ.កក្កដា!K110</f>
        <v>#N/A</v>
      </c>
      <c r="BM78" s="2">
        <f>ចំ.កក្កដា!L110</f>
        <v>0</v>
      </c>
      <c r="BN78" s="2">
        <f>ចំ.កក្កដា!M110</f>
        <v>0</v>
      </c>
      <c r="BO78" s="2">
        <f>ចំ.កក្កដា!N110</f>
        <v>0</v>
      </c>
      <c r="BP78" s="2">
        <f>ចំ.កក្កដា!O110</f>
        <v>0</v>
      </c>
      <c r="BQ78" s="38"/>
      <c r="BR78" s="2">
        <v>25</v>
      </c>
      <c r="BS78" s="2">
        <f>ចំ.សីហា!B85</f>
        <v>0</v>
      </c>
      <c r="BT78" s="2" t="str">
        <f>ចំ.សីហា!C85</f>
        <v>ម៉ាប់ ស៊ីមាន</v>
      </c>
      <c r="BU78" s="2" t="str">
        <f>ចំ.សីហា!D85</f>
        <v>ប្រុស</v>
      </c>
      <c r="BV78" s="2">
        <f>ចំ.សីហា!H85</f>
        <v>77</v>
      </c>
      <c r="BW78" s="2" t="str">
        <f>ចំ.សីហា!I85</f>
        <v>A</v>
      </c>
      <c r="BX78" s="2" t="e">
        <f>ចំ.សីហា!K85</f>
        <v>#N/A</v>
      </c>
      <c r="BY78" s="2">
        <f>ចំ.សីហា!L85</f>
        <v>2</v>
      </c>
      <c r="BZ78" s="2">
        <f>ចំ.សីហា!M85</f>
        <v>2</v>
      </c>
      <c r="CA78" s="2">
        <f>ចំ.សីហា!N85</f>
        <v>2</v>
      </c>
      <c r="CB78" s="2">
        <f>ចំ.សីហា!O85</f>
        <v>6</v>
      </c>
      <c r="CC78" s="2">
        <v>50</v>
      </c>
      <c r="CD78" s="2">
        <f>ចំ.សីហា!B110</f>
        <v>0</v>
      </c>
      <c r="CE78" s="2">
        <f>ចំ.សីហា!C110</f>
        <v>0</v>
      </c>
      <c r="CF78" s="2">
        <f>ចំ.សីហា!D110</f>
        <v>0</v>
      </c>
      <c r="CG78" s="2">
        <f>ចំ.សីហា!H110</f>
        <v>102</v>
      </c>
      <c r="CH78" s="2" t="str">
        <f>ចំ.សីហា!I110</f>
        <v>A</v>
      </c>
      <c r="CI78" s="2" t="e">
        <f>ចំ.សីហា!K110</f>
        <v>#N/A</v>
      </c>
      <c r="CJ78" s="2">
        <f>ចំ.សីហា!L110</f>
        <v>2</v>
      </c>
      <c r="CK78" s="2">
        <f>ចំ.សីហា!M110</f>
        <v>2</v>
      </c>
      <c r="CL78" s="2">
        <f>ចំ.សីហា!N110</f>
        <v>2</v>
      </c>
      <c r="CM78" s="2">
        <f>ចំ.សីហា!O110</f>
        <v>6</v>
      </c>
      <c r="CN78" s="38"/>
      <c r="CO78" s="2">
        <v>25</v>
      </c>
      <c r="CP78" s="2">
        <f>'ប្រឡង.ឆ.ទី២'!B85</f>
        <v>7889</v>
      </c>
      <c r="CQ78" s="2" t="str">
        <f>'ប្រឡង.ឆ.ទី២'!C85</f>
        <v>ម៉ាប់ ស៊ីមាន</v>
      </c>
      <c r="CR78" s="2" t="str">
        <f>'ប្រឡង.ឆ.ទី២'!D85</f>
        <v>ប្រុស</v>
      </c>
      <c r="CS78" s="2">
        <f>'ប្រឡង.ឆ.ទី២'!H85</f>
        <v>77</v>
      </c>
      <c r="CT78" s="2" t="str">
        <f>'ប្រឡង.ឆ.ទី២'!I85</f>
        <v>A</v>
      </c>
      <c r="CU78" s="2" t="e">
        <f>'ប្រឡង.ឆ.ទី២'!K85</f>
        <v>#N/A</v>
      </c>
      <c r="CV78" s="2">
        <f>'ប្រឡង.ឆ.ទី២'!L85</f>
        <v>2</v>
      </c>
      <c r="CW78" s="2">
        <f>'ប្រឡង.ឆ.ទី២'!M85</f>
        <v>2</v>
      </c>
      <c r="CX78" s="2">
        <f>'ប្រឡង.ឆ.ទី២'!N85</f>
        <v>2</v>
      </c>
      <c r="CY78" s="2">
        <f>'ប្រឡង.ឆ.ទី២'!O85</f>
        <v>6</v>
      </c>
      <c r="CZ78" s="2">
        <v>50</v>
      </c>
      <c r="DA78" s="2">
        <f>'ប្រឡង.ឆ.ទី២'!B110</f>
        <v>7446</v>
      </c>
      <c r="DB78" s="2">
        <f>'ប្រឡង.ឆ.ទី២'!C110</f>
        <v>0</v>
      </c>
      <c r="DC78" s="2">
        <f>'ប្រឡង.ឆ.ទី២'!D110</f>
        <v>0</v>
      </c>
      <c r="DD78" s="2">
        <f>'ប្រឡង.ឆ.ទី២'!H110</f>
        <v>102</v>
      </c>
      <c r="DE78" s="2" t="str">
        <f>'ប្រឡង.ឆ.ទី២'!I110</f>
        <v>A</v>
      </c>
      <c r="DF78" s="2" t="e">
        <f>'ប្រឡង.ឆ.ទី២'!K110</f>
        <v>#N/A</v>
      </c>
      <c r="DG78" s="2">
        <f>'ប្រឡង.ឆ.ទី២'!L110</f>
        <v>2</v>
      </c>
      <c r="DH78" s="2">
        <f>'ប្រឡង.ឆ.ទី២'!M110</f>
        <v>2</v>
      </c>
      <c r="DI78" s="2">
        <f>'ប្រឡង.ឆ.ទី២'!N110</f>
        <v>2</v>
      </c>
      <c r="DJ78" s="2">
        <f>'ប្រឡង.ឆ.ទី២'!O110</f>
        <v>6</v>
      </c>
      <c r="DK78" s="38"/>
      <c r="DL78" s="2">
        <v>25</v>
      </c>
      <c r="DM78" s="2">
        <f>ប្រចាំឆ.ទី២!B85</f>
        <v>7889</v>
      </c>
      <c r="DN78" s="2" t="str">
        <f>ប្រចាំឆ.ទី២!C85</f>
        <v>ម៉ាប់ ស៊ីមាន</v>
      </c>
      <c r="DO78" s="2" t="str">
        <f>ប្រចាំឆ.ទី២!D85</f>
        <v>ប្រុស</v>
      </c>
      <c r="DP78" s="75">
        <f>ប្រចាំឆ.ទី២!G85</f>
        <v>38.5</v>
      </c>
      <c r="DQ78" s="75">
        <f>ប្រចាំឆ.ទី២!H85</f>
        <v>77</v>
      </c>
      <c r="DR78" s="75">
        <f>ប្រចាំឆ.ទី២!I85</f>
        <v>57.75</v>
      </c>
      <c r="DS78" s="75" t="str">
        <f>ប្រចាំឆ.ទី២!J85</f>
        <v>A</v>
      </c>
      <c r="DT78" s="75" t="str">
        <f>ប្រចាំឆ.ទី១!K85</f>
        <v xml:space="preserve"> មិនចាត់ថ្នាក់</v>
      </c>
      <c r="DU78" s="76" t="e">
        <f>ប្រចាំឆ.ទី២!L85</f>
        <v>#N/A</v>
      </c>
      <c r="DV78" s="76">
        <f>ប្រចាំឆ.ទី២!M85</f>
        <v>4</v>
      </c>
      <c r="DW78" s="76">
        <f>ប្រចាំឆ.ទី២!N85</f>
        <v>4</v>
      </c>
      <c r="DX78" s="76">
        <f>ប្រចាំឆ.ទី២!O85</f>
        <v>4</v>
      </c>
      <c r="DY78" s="76">
        <f>ប្រចាំឆ.ទី២!P85</f>
        <v>12</v>
      </c>
      <c r="DZ78" s="2">
        <v>50</v>
      </c>
      <c r="EA78" s="2">
        <f>ប្រចាំឆ.ទី២!B110</f>
        <v>7446</v>
      </c>
      <c r="EB78" s="2">
        <f>ប្រចាំឆ.ទី២!C110</f>
        <v>0</v>
      </c>
      <c r="EC78" s="2">
        <f>ប្រចាំឆ.ទី២!D110</f>
        <v>0</v>
      </c>
      <c r="ED78" s="75">
        <f>ប្រចាំឆ.ទី២!G110</f>
        <v>51</v>
      </c>
      <c r="EE78" s="75">
        <f>ប្រចាំឆ.ទី២!H110</f>
        <v>102</v>
      </c>
      <c r="EF78" s="75">
        <f>ប្រចាំឆ.ទី២!I110</f>
        <v>76.5</v>
      </c>
      <c r="EG78" s="75" t="str">
        <f>ប្រចាំឆ.ទី២!J110</f>
        <v>A</v>
      </c>
      <c r="EH78" s="75">
        <f>ប្រចាំឆ.ទី១!K110</f>
        <v>0</v>
      </c>
      <c r="EI78" s="76" t="e">
        <f>ប្រចាំឆ.ទី២!L110</f>
        <v>#N/A</v>
      </c>
      <c r="EJ78" s="76">
        <f>ប្រចាំឆ.ទី២!M110</f>
        <v>4</v>
      </c>
      <c r="EK78" s="76">
        <f>ប្រចាំឆ.ទី២!N110</f>
        <v>4</v>
      </c>
      <c r="EL78" s="76">
        <f>ប្រចាំឆ.ទី២!O110</f>
        <v>4</v>
      </c>
      <c r="EM78" s="76">
        <f>ប្រចាំឆ.ទី២!P110</f>
        <v>12</v>
      </c>
    </row>
    <row r="79" spans="1:143" ht="25.2">
      <c r="A79" s="1"/>
      <c r="L79" s="1"/>
      <c r="W79" s="35"/>
      <c r="X79" s="66"/>
      <c r="AI79" s="66"/>
      <c r="AU79" s="1"/>
      <c r="BF79" s="1"/>
      <c r="BR79" s="1"/>
      <c r="CC79" s="1"/>
      <c r="CO79" s="1"/>
      <c r="CZ79" s="1"/>
      <c r="DL79" s="1"/>
      <c r="DZ79" s="1"/>
    </row>
    <row r="80" spans="1:143">
      <c r="C80" s="30" t="s">
        <v>65</v>
      </c>
      <c r="D80" s="30">
        <f>SUM(D81:D86)</f>
        <v>50</v>
      </c>
      <c r="E80" s="30" t="s">
        <v>60</v>
      </c>
      <c r="F80" s="30" t="s">
        <v>28</v>
      </c>
      <c r="G80" s="30">
        <f>SUM(G81:G86)</f>
        <v>27</v>
      </c>
      <c r="H80" s="30" t="s">
        <v>60</v>
      </c>
      <c r="Z80" s="30" t="s">
        <v>65</v>
      </c>
      <c r="AA80" s="30">
        <f>SUM(AA81:AA86)</f>
        <v>25</v>
      </c>
      <c r="AB80" s="30" t="s">
        <v>60</v>
      </c>
      <c r="AC80" s="30" t="s">
        <v>28</v>
      </c>
      <c r="AD80" s="30">
        <f>SUM(AD81:AD86)</f>
        <v>0</v>
      </c>
      <c r="AE80" s="30" t="s">
        <v>60</v>
      </c>
      <c r="AW80" s="30" t="s">
        <v>65</v>
      </c>
      <c r="AX80" s="30">
        <f>SUM(AX81:AX86)</f>
        <v>50</v>
      </c>
      <c r="AY80" s="30" t="s">
        <v>60</v>
      </c>
      <c r="AZ80" s="30" t="s">
        <v>28</v>
      </c>
      <c r="BA80" s="30">
        <f>SUM(BA81:BA86)</f>
        <v>27</v>
      </c>
      <c r="BB80" s="30" t="s">
        <v>60</v>
      </c>
      <c r="BT80" s="30" t="s">
        <v>65</v>
      </c>
      <c r="BU80" s="30">
        <f>SUM(BU81:BU86)</f>
        <v>50</v>
      </c>
      <c r="BV80" s="30" t="s">
        <v>60</v>
      </c>
      <c r="BW80" s="30" t="s">
        <v>28</v>
      </c>
      <c r="BX80" s="30">
        <f>SUM(BX81:BX86)</f>
        <v>27</v>
      </c>
      <c r="BY80" s="30" t="s">
        <v>60</v>
      </c>
      <c r="CQ80" s="30" t="s">
        <v>65</v>
      </c>
      <c r="CR80" s="30">
        <f>SUM(CR81:CR86)</f>
        <v>50</v>
      </c>
      <c r="CS80" s="30" t="s">
        <v>60</v>
      </c>
      <c r="CT80" s="30" t="s">
        <v>28</v>
      </c>
      <c r="CU80" s="30">
        <f>SUM(CU81:CU86)</f>
        <v>27</v>
      </c>
      <c r="CV80" s="30" t="s">
        <v>60</v>
      </c>
      <c r="DN80" s="30" t="s">
        <v>65</v>
      </c>
      <c r="DO80" s="30">
        <f>SUM(DO81:DO86)</f>
        <v>50</v>
      </c>
      <c r="DP80" s="30" t="s">
        <v>60</v>
      </c>
      <c r="DQ80" s="30" t="s">
        <v>28</v>
      </c>
      <c r="DR80" s="30">
        <f>SUM(DR81:DR86)</f>
        <v>27</v>
      </c>
      <c r="DS80" s="30" t="s">
        <v>60</v>
      </c>
    </row>
    <row r="81" spans="1:140">
      <c r="C81" s="30" t="s">
        <v>66</v>
      </c>
      <c r="D81" s="30">
        <f>COUNTIFS($F$54:$F$78,"A")+COUNTIF($Q$54:$Q$78,"A")</f>
        <v>0</v>
      </c>
      <c r="E81" s="30" t="s">
        <v>60</v>
      </c>
      <c r="F81" s="30" t="s">
        <v>28</v>
      </c>
      <c r="G81" s="30">
        <f>COUNTIFS($F$54:$F$78,"A",$D$54:$D$78,"ស្រី")+COUNTIFS($Q$54:$Q$78,"A",$O$54:$O$78,"ស្រី")</f>
        <v>0</v>
      </c>
      <c r="H81" s="30" t="s">
        <v>60</v>
      </c>
      <c r="Z81" s="30" t="s">
        <v>66</v>
      </c>
      <c r="AA81" s="30">
        <f>COUNTIFS($AC$54:$AC$78,"A")+COUNTIF($AL$54:$AL$78,"A")</f>
        <v>0</v>
      </c>
      <c r="AB81" s="30" t="s">
        <v>60</v>
      </c>
      <c r="AC81" s="30" t="s">
        <v>28</v>
      </c>
      <c r="AD81" s="30">
        <f t="shared" ref="AD81:AD86" si="0">COUNTIFS($AC$54:$AC$78,"A",$AA$54:$AA$78,"ស្រី")+COUNTIFS($AN$54:$AN$78,"A",$AL$54:$AL$78,"ស្រី")</f>
        <v>0</v>
      </c>
      <c r="AE81" s="30" t="s">
        <v>60</v>
      </c>
      <c r="AW81" s="30" t="s">
        <v>66</v>
      </c>
      <c r="AX81" s="39">
        <f>COUNTIFS($AZ$54:$AZ$78,"A")+COUNTIF($BK$54:$BK$78,"A")</f>
        <v>50</v>
      </c>
      <c r="AY81" s="39" t="s">
        <v>60</v>
      </c>
      <c r="AZ81" s="39" t="s">
        <v>28</v>
      </c>
      <c r="BA81" s="39">
        <f>COUNTIFS($AZ$54:$AZ$78,"A",$AX$54:$AX$78,"ស្រី")+COUNTIFS($BK$54:$BK$78,"A",$BI$54:$BI$78,"ស្រី")</f>
        <v>27</v>
      </c>
      <c r="BB81" s="39" t="s">
        <v>60</v>
      </c>
      <c r="BT81" s="30" t="s">
        <v>66</v>
      </c>
      <c r="BU81" s="30">
        <f>COUNTIFS($BW$54:$BW$78,"A")+COUNTIF($CH$54:$CH$78,"A")</f>
        <v>50</v>
      </c>
      <c r="BV81" s="30" t="s">
        <v>60</v>
      </c>
      <c r="BW81" s="30" t="s">
        <v>28</v>
      </c>
      <c r="BX81" s="30">
        <f>COUNTIFS($BW$54:$BW$78,"A",$BU$54:$BU$78,"ស្រី")+COUNTIFS($CH$54:$CH$78,"A",$CF$54:$CF$78,"ស្រី")</f>
        <v>27</v>
      </c>
      <c r="BY81" s="30" t="s">
        <v>60</v>
      </c>
      <c r="CQ81" s="30" t="s">
        <v>66</v>
      </c>
      <c r="CR81" s="30">
        <f>COUNTIFS($CT$54:$CT$78,"A")+COUNTIF($DE$54:$DE$78,"A")</f>
        <v>50</v>
      </c>
      <c r="CS81" s="30" t="s">
        <v>60</v>
      </c>
      <c r="CT81" s="30" t="s">
        <v>28</v>
      </c>
      <c r="CU81" s="30">
        <f>COUNTIFS($CT$54:$CT$78,"A",$CR$54:$CR$78,"ស្រី")+COUNTIFS($DE$54:$DE$78,"A",$DC$54:$DC$78,"ស្រី")</f>
        <v>27</v>
      </c>
      <c r="CV81" s="30" t="s">
        <v>60</v>
      </c>
      <c r="DN81" s="30" t="s">
        <v>66</v>
      </c>
      <c r="DO81" s="78">
        <f>COUNTIFS($DS$54:$DS$78,"A")+COUNTIF($EG$54:$EG$78,"A")</f>
        <v>43</v>
      </c>
      <c r="DP81" s="30" t="s">
        <v>60</v>
      </c>
      <c r="DQ81" s="30" t="s">
        <v>28</v>
      </c>
      <c r="DR81" s="78">
        <f>COUNTIFS($DS$54:$DS$78,"A",$DO$54:$DO$78,"ស្រី")+COUNTIFS($EG$54:$EG$78,"A",$EC$54:$EC$78,"ស្រី")</f>
        <v>21</v>
      </c>
      <c r="DS81" s="30" t="s">
        <v>60</v>
      </c>
    </row>
    <row r="82" spans="1:140">
      <c r="C82" s="30" t="s">
        <v>67</v>
      </c>
      <c r="D82" s="30">
        <f>COUNTIFS($F$54:$F$78,"B")+COUNTIF($Q$54:$Q$78,"B")</f>
        <v>0</v>
      </c>
      <c r="E82" s="30" t="s">
        <v>60</v>
      </c>
      <c r="F82" s="30" t="s">
        <v>28</v>
      </c>
      <c r="G82" s="30">
        <f>COUNTIFS($F$54:$F$78,"B",$D$54:$D$78,"ស្រី")+COUNTIFS($Q$54:$Q$78,"B",$O$54:$O$78,"ស្រី")</f>
        <v>0</v>
      </c>
      <c r="H82" s="30" t="s">
        <v>60</v>
      </c>
      <c r="Z82" s="30" t="s">
        <v>67</v>
      </c>
      <c r="AA82" s="30">
        <f>COUNTIFS($AC$54:$AC$78,"B")+COUNTIF($AL$54:$AL$78,"B")</f>
        <v>0</v>
      </c>
      <c r="AB82" s="30" t="s">
        <v>60</v>
      </c>
      <c r="AC82" s="30" t="s">
        <v>28</v>
      </c>
      <c r="AD82" s="30">
        <f t="shared" si="0"/>
        <v>0</v>
      </c>
      <c r="AE82" s="30" t="s">
        <v>60</v>
      </c>
      <c r="AW82" s="30" t="s">
        <v>67</v>
      </c>
      <c r="AX82" s="39">
        <f>COUNTIFS($AZ$54:$AZ$78,"B")+COUNTIF($BK$54:$BK$78,"B")</f>
        <v>0</v>
      </c>
      <c r="AY82" s="39" t="s">
        <v>60</v>
      </c>
      <c r="AZ82" s="39" t="s">
        <v>28</v>
      </c>
      <c r="BA82" s="39">
        <f>COUNTIFS($AZ$54:$AZ$78,"B",$AX$54:$AX$78,"ស្រី")+COUNTIFS($BK$54:$BK$78,"B",$BI$54:$BI$78,"ស្រី")</f>
        <v>0</v>
      </c>
      <c r="BB82" s="39" t="s">
        <v>60</v>
      </c>
      <c r="BT82" s="30" t="s">
        <v>67</v>
      </c>
      <c r="BU82" s="30">
        <f>COUNTIFS($BW$54:$BW$78,"B")+COUNTIF($CH$54:$CH$78,"B")</f>
        <v>0</v>
      </c>
      <c r="BV82" s="30" t="s">
        <v>60</v>
      </c>
      <c r="BW82" s="30" t="s">
        <v>28</v>
      </c>
      <c r="BX82" s="30">
        <f>COUNTIFS($BW$54:$BW$78,"B",$BU$54:$BU$78,"ស្រី")+COUNTIFS($CH$54:$CH$78,"B",$CF$54:$CF$78,"ស្រី")</f>
        <v>0</v>
      </c>
      <c r="BY82" s="30" t="s">
        <v>60</v>
      </c>
      <c r="CQ82" s="30" t="s">
        <v>67</v>
      </c>
      <c r="CR82" s="30">
        <f>COUNTIFS($CT$54:$CT$78,"B")+COUNTIF($DE$54:$DE$78,"B")</f>
        <v>0</v>
      </c>
      <c r="CS82" s="30" t="s">
        <v>60</v>
      </c>
      <c r="CT82" s="30" t="s">
        <v>28</v>
      </c>
      <c r="CU82" s="30">
        <f>COUNTIFS($CT$54:$CT$78,"B",$CR$54:$CR$78,"ស្រី")+COUNTIFS($DE$54:$DE$78,"B",$DC$54:$DC$78,"ស្រី")</f>
        <v>0</v>
      </c>
      <c r="CV82" s="30" t="s">
        <v>60</v>
      </c>
      <c r="DN82" s="30" t="s">
        <v>67</v>
      </c>
      <c r="DO82" s="78">
        <f>COUNTIFS($DS$54:$DS$78,"B")+COUNTIF($EG$54:$EG$78,"B")</f>
        <v>6</v>
      </c>
      <c r="DP82" s="30" t="s">
        <v>60</v>
      </c>
      <c r="DQ82" s="30" t="s">
        <v>28</v>
      </c>
      <c r="DR82" s="78">
        <f>COUNTIFS($DS$54:$DS$78,"B",$DO$54:$DO$78,"ស្រី")+COUNTIFS($EG$54:$EG$78,"B",$EC$54:$EC$78,"ស្រី")</f>
        <v>5</v>
      </c>
      <c r="DS82" s="30" t="s">
        <v>60</v>
      </c>
    </row>
    <row r="83" spans="1:140">
      <c r="C83" s="30" t="s">
        <v>68</v>
      </c>
      <c r="D83" s="30">
        <f>COUNTIFS($F$54:$F$78,"C")+COUNTIF($Q$54:$Q$78,"C")</f>
        <v>0</v>
      </c>
      <c r="E83" s="30" t="s">
        <v>60</v>
      </c>
      <c r="F83" s="30" t="s">
        <v>28</v>
      </c>
      <c r="G83" s="30">
        <f>COUNTIFS($F$54:$F$78,"C",$D$54:$D$78,"ស្រី")+COUNTIFS($Q$54:$Q$78,"C",$O$54:$O$78,"ស្រី")</f>
        <v>0</v>
      </c>
      <c r="H83" s="30" t="s">
        <v>60</v>
      </c>
      <c r="Z83" s="30" t="s">
        <v>68</v>
      </c>
      <c r="AA83" s="30">
        <f>COUNTIFS($AC$54:$AC$78,"C")+COUNTIF($AL$54:$AL$78,"C")</f>
        <v>0</v>
      </c>
      <c r="AB83" s="30" t="s">
        <v>60</v>
      </c>
      <c r="AC83" s="30" t="s">
        <v>28</v>
      </c>
      <c r="AD83" s="30">
        <f t="shared" si="0"/>
        <v>0</v>
      </c>
      <c r="AE83" s="30" t="s">
        <v>60</v>
      </c>
      <c r="AW83" s="30" t="s">
        <v>68</v>
      </c>
      <c r="AX83" s="39">
        <f>COUNTIFS($AZ$54:$AZ$78,"C")+COUNTIF($BK$54:$BK$78,"C")</f>
        <v>0</v>
      </c>
      <c r="AY83" s="39" t="s">
        <v>60</v>
      </c>
      <c r="AZ83" s="39" t="s">
        <v>28</v>
      </c>
      <c r="BA83" s="39">
        <f>COUNTIFS($AZ$54:$AZ$78,"C",$AX$54:$AX$78,"ស្រី")+COUNTIFS($BK$54:$BK$78,"C",$BI$54:$BI$78,"ស្រី")</f>
        <v>0</v>
      </c>
      <c r="BB83" s="39" t="s">
        <v>60</v>
      </c>
      <c r="BT83" s="30" t="s">
        <v>68</v>
      </c>
      <c r="BU83" s="30">
        <f>COUNTIFS($BW$54:$BW$78,"C")+COUNTIF($CH$54:$CH$78,"C")</f>
        <v>0</v>
      </c>
      <c r="BV83" s="30" t="s">
        <v>60</v>
      </c>
      <c r="BW83" s="30" t="s">
        <v>28</v>
      </c>
      <c r="BX83" s="30">
        <f>COUNTIFS($BW$54:$BW$78,"C",$BU$54:$BU$78,"ស្រី")+COUNTIFS($CH$54:$CH$78,"C",$CF$54:$CF$78,"ស្រី")</f>
        <v>0</v>
      </c>
      <c r="BY83" s="30" t="s">
        <v>60</v>
      </c>
      <c r="CQ83" s="30" t="s">
        <v>68</v>
      </c>
      <c r="CR83" s="30">
        <f>COUNTIFS($CT$54:$CT$78,"C")+COUNTIF($DE$54:$DE$78,"C")</f>
        <v>0</v>
      </c>
      <c r="CS83" s="30" t="s">
        <v>60</v>
      </c>
      <c r="CT83" s="30" t="s">
        <v>28</v>
      </c>
      <c r="CU83" s="30">
        <f>COUNTIFS($CT$54:$CT$78,"C",$CR$54:$CR$78,"ស្រី")+COUNTIFS($DE$54:$DE$78,"C",$DC$54:$DC$78,"ស្រី")</f>
        <v>0</v>
      </c>
      <c r="CV83" s="30" t="s">
        <v>60</v>
      </c>
      <c r="DN83" s="30" t="s">
        <v>68</v>
      </c>
      <c r="DO83" s="78">
        <f>COUNTIFS($DS$54:$DS$78,"C")+COUNTIF($EG$54:$EG$78,"C")</f>
        <v>1</v>
      </c>
      <c r="DP83" s="30" t="s">
        <v>60</v>
      </c>
      <c r="DQ83" s="30" t="s">
        <v>28</v>
      </c>
      <c r="DR83" s="78">
        <f>COUNTIFS($DS$54:$DS$78,"C",$DO$54:$DO$78,"ស្រី")+COUNTIFS($EG$54:$EG$78,"C",$EC$54:$EC$78,"ស្រី")</f>
        <v>1</v>
      </c>
      <c r="DS83" s="30" t="s">
        <v>60</v>
      </c>
    </row>
    <row r="84" spans="1:140">
      <c r="C84" s="30" t="s">
        <v>69</v>
      </c>
      <c r="D84" s="30">
        <f>COUNTIFS($F$54:$F$78,"D")+COUNTIF($Q$54:$Q$78,"D")</f>
        <v>0</v>
      </c>
      <c r="E84" s="30" t="s">
        <v>60</v>
      </c>
      <c r="F84" s="30" t="s">
        <v>28</v>
      </c>
      <c r="G84" s="30">
        <f>COUNTIFS($F$54:$F$78,"D",$D$54:$D$78,"ស្រី")+COUNTIFS($Q$54:$Q$78,"D",$O$54:$O$78,"ស្រី")</f>
        <v>0</v>
      </c>
      <c r="H84" s="30" t="s">
        <v>60</v>
      </c>
      <c r="Z84" s="30" t="s">
        <v>69</v>
      </c>
      <c r="AA84" s="30">
        <f>COUNTIFS($AC$54:$AC$78,"D")+COUNTIF($AL$54:$AL$78,"D")</f>
        <v>0</v>
      </c>
      <c r="AB84" s="30" t="s">
        <v>60</v>
      </c>
      <c r="AC84" s="30" t="s">
        <v>28</v>
      </c>
      <c r="AD84" s="30">
        <f t="shared" si="0"/>
        <v>0</v>
      </c>
      <c r="AE84" s="30" t="s">
        <v>60</v>
      </c>
      <c r="AW84" s="30" t="s">
        <v>69</v>
      </c>
      <c r="AX84" s="39">
        <f>COUNTIFS($AZ$54:$AZ$78,"D")+COUNTIF($BK$54:$BK$78,"D")</f>
        <v>0</v>
      </c>
      <c r="AY84" s="39" t="s">
        <v>60</v>
      </c>
      <c r="AZ84" s="39" t="s">
        <v>28</v>
      </c>
      <c r="BA84" s="39">
        <f>COUNTIFS($AZ$54:$AZ$78,"D",$AX$54:$AX$78,"ស្រី")+COUNTIFS($BK$54:$BK$78,"D",$BI$54:$BI$78,"ស្រី")</f>
        <v>0</v>
      </c>
      <c r="BB84" s="39" t="s">
        <v>60</v>
      </c>
      <c r="BT84" s="30" t="s">
        <v>69</v>
      </c>
      <c r="BU84" s="30">
        <f>COUNTIFS($BW$54:$BW$78,"D")+COUNTIF($CH$54:$CH$78,"D")</f>
        <v>0</v>
      </c>
      <c r="BV84" s="30" t="s">
        <v>60</v>
      </c>
      <c r="BW84" s="30" t="s">
        <v>28</v>
      </c>
      <c r="BX84" s="30">
        <f>COUNTIFS($BW$54:$BW$78,"D",$BU$54:$BU$78,"ស្រី")+COUNTIFS($CH$54:$CH$78,"D",$CF$54:$CF$78,"ស្រី")</f>
        <v>0</v>
      </c>
      <c r="BY84" s="30" t="s">
        <v>60</v>
      </c>
      <c r="CQ84" s="30" t="s">
        <v>69</v>
      </c>
      <c r="CR84" s="30">
        <f>COUNTIFS($CT$54:$CT$78,"D")+COUNTIF($DE$54:$DE$78,"D")</f>
        <v>0</v>
      </c>
      <c r="CS84" s="30" t="s">
        <v>60</v>
      </c>
      <c r="CT84" s="30" t="s">
        <v>28</v>
      </c>
      <c r="CU84" s="30">
        <f>COUNTIFS($CT$54:$CT$78,"D",$CR$54:$CR$78,"ស្រី")+COUNTIFS($DE$54:$DE$78,"D",$DC$54:$DC$78,"ស្រី")</f>
        <v>0</v>
      </c>
      <c r="CV84" s="30" t="s">
        <v>60</v>
      </c>
      <c r="DN84" s="30" t="s">
        <v>69</v>
      </c>
      <c r="DO84" s="78">
        <f>COUNTIFS($DS$54:$DS$78,"D")+COUNTIF($EG$54:$EG$78,"D")</f>
        <v>0</v>
      </c>
      <c r="DP84" s="30" t="s">
        <v>60</v>
      </c>
      <c r="DQ84" s="30" t="s">
        <v>28</v>
      </c>
      <c r="DR84" s="78">
        <f>COUNTIFS($DS$54:$DS$78,"D",$DO$54:$DO$78,"ស្រី")+COUNTIFS($EG$54:$EG$78,"D",$EC$54:$EC$78,"ស្រី")</f>
        <v>0</v>
      </c>
      <c r="DS84" s="30" t="s">
        <v>60</v>
      </c>
    </row>
    <row r="85" spans="1:140">
      <c r="C85" s="30" t="s">
        <v>70</v>
      </c>
      <c r="D85" s="30">
        <f>COUNTIFS($F$54:$F$78,"E")+COUNTIF($Q$54:$Q$78,"E")</f>
        <v>0</v>
      </c>
      <c r="E85" s="30" t="s">
        <v>60</v>
      </c>
      <c r="F85" s="30" t="s">
        <v>28</v>
      </c>
      <c r="G85" s="30">
        <f>COUNTIFS($F$54:$F$78,"E",$D$54:$D$78,"ស្រី")+COUNTIFS($Q$54:$Q$78,"E",$O$54:$O$78,"ស្រី")</f>
        <v>0</v>
      </c>
      <c r="H85" s="30" t="s">
        <v>60</v>
      </c>
      <c r="Z85" s="30" t="s">
        <v>70</v>
      </c>
      <c r="AA85" s="30">
        <f>COUNTIFS($AC$54:$AC$78,"E")+COUNTIF($AL$54:$AL$78,"E")</f>
        <v>0</v>
      </c>
      <c r="AB85" s="30" t="s">
        <v>60</v>
      </c>
      <c r="AC85" s="30" t="s">
        <v>28</v>
      </c>
      <c r="AD85" s="30">
        <f t="shared" si="0"/>
        <v>0</v>
      </c>
      <c r="AE85" s="30" t="s">
        <v>60</v>
      </c>
      <c r="AW85" s="30" t="s">
        <v>70</v>
      </c>
      <c r="AX85" s="39">
        <f>COUNTIFS($AZ$54:$AZ$78,"E")+COUNTIF($BK$54:$BK$78,"E")</f>
        <v>0</v>
      </c>
      <c r="AY85" s="39" t="s">
        <v>60</v>
      </c>
      <c r="AZ85" s="39" t="s">
        <v>28</v>
      </c>
      <c r="BA85" s="39">
        <f>COUNTIFS($AZ$54:$AZ$78,"E",$AX$54:$AX$78,"ស្រី")+COUNTIFS($BK$54:$BK$78,"E",$BI$54:$BI$78,"ស្រី")</f>
        <v>0</v>
      </c>
      <c r="BB85" s="39" t="s">
        <v>60</v>
      </c>
      <c r="BT85" s="30" t="s">
        <v>70</v>
      </c>
      <c r="BU85" s="30">
        <f>COUNTIFS($BW$54:$BW$78,"E")+COUNTIF($CH$54:$CH$78,"E")</f>
        <v>0</v>
      </c>
      <c r="BV85" s="30" t="s">
        <v>60</v>
      </c>
      <c r="BW85" s="30" t="s">
        <v>28</v>
      </c>
      <c r="BX85" s="30">
        <f>COUNTIFS($BW$54:$BW$78,"E",$BU$54:$BU$78,"ស្រី")+COUNTIFS($CH$54:$CH$78,"E",$CF$54:$CF$78,"ស្រី")</f>
        <v>0</v>
      </c>
      <c r="BY85" s="30" t="s">
        <v>60</v>
      </c>
      <c r="CQ85" s="30" t="s">
        <v>70</v>
      </c>
      <c r="CR85" s="30">
        <f>COUNTIFS($CT$54:$CT$78,"E")+COUNTIF($DE$54:$DE$78,"E")</f>
        <v>0</v>
      </c>
      <c r="CS85" s="30" t="s">
        <v>60</v>
      </c>
      <c r="CT85" s="30" t="s">
        <v>28</v>
      </c>
      <c r="CU85" s="30">
        <f>COUNTIFS($CT$54:$CT$78,"E",$CR$54:$CR$78,"ស្រី")+COUNTIFS($DE$54:$DE$78,"E",$DC$54:$DC$78,"ស្រី")</f>
        <v>0</v>
      </c>
      <c r="CV85" s="30" t="s">
        <v>60</v>
      </c>
      <c r="DN85" s="30" t="s">
        <v>70</v>
      </c>
      <c r="DO85" s="78">
        <f>COUNTIFS($DS$54:$DS$78,"E")+COUNTIF($EG$54:$EG$78,"E")</f>
        <v>0</v>
      </c>
      <c r="DP85" s="30" t="s">
        <v>60</v>
      </c>
      <c r="DQ85" s="30" t="s">
        <v>28</v>
      </c>
      <c r="DR85" s="78">
        <f>COUNTIFS($DS$54:$DS$78,"E",$DO$54:$DO$78,"ស្រី")+COUNTIFS($EG$54:$EG$78,"E",$EC$54:$EC$78,"ស្រី")</f>
        <v>0</v>
      </c>
      <c r="DS85" s="30" t="s">
        <v>60</v>
      </c>
    </row>
    <row r="86" spans="1:140">
      <c r="C86" s="30" t="s">
        <v>71</v>
      </c>
      <c r="D86" s="30">
        <f>COUNTIFS($F$54:$F$78,"F")+COUNTIF($Q$54:$Q$78,"F")</f>
        <v>50</v>
      </c>
      <c r="E86" s="30" t="s">
        <v>60</v>
      </c>
      <c r="F86" s="30" t="s">
        <v>28</v>
      </c>
      <c r="G86" s="30">
        <f>COUNTIFS($F$54:$F$78,"F",$D$54:$D$78,"ស្រី")+COUNTIFS($Q$54:$Q$78,"F",$O$54:$O$78,"ស្រី")</f>
        <v>27</v>
      </c>
      <c r="H86" s="30" t="s">
        <v>60</v>
      </c>
      <c r="Z86" s="30" t="s">
        <v>71</v>
      </c>
      <c r="AA86" s="30">
        <f>COUNTIFS($AC$54:$AC$78,"F")+COUNTIF($AL$54:$AL$78,"F")</f>
        <v>25</v>
      </c>
      <c r="AB86" s="30" t="s">
        <v>60</v>
      </c>
      <c r="AC86" s="30" t="s">
        <v>28</v>
      </c>
      <c r="AD86" s="30">
        <f t="shared" si="0"/>
        <v>0</v>
      </c>
      <c r="AE86" s="30" t="s">
        <v>60</v>
      </c>
      <c r="AW86" s="30" t="s">
        <v>71</v>
      </c>
      <c r="AX86" s="39">
        <f>COUNTIFS($AZ$54:$AZ$78,"F")+COUNTIF($BK$54:$BK$78,"F")</f>
        <v>0</v>
      </c>
      <c r="AY86" s="39" t="s">
        <v>60</v>
      </c>
      <c r="AZ86" s="39" t="s">
        <v>28</v>
      </c>
      <c r="BA86" s="39">
        <f>COUNTIFS($AZ$54:$AZ$78,"F",$AX$54:$AX$78,"ស្រី")+COUNTIFS($BK$54:$BK$78,"F",$BI$54:$BI$78,"ស្រី")</f>
        <v>0</v>
      </c>
      <c r="BB86" s="39" t="s">
        <v>60</v>
      </c>
      <c r="BT86" s="30" t="s">
        <v>71</v>
      </c>
      <c r="BU86" s="30">
        <f>COUNTIFS($BW$54:$BW$78,"F")+COUNTIF($CH$54:$CH$78,"F")</f>
        <v>0</v>
      </c>
      <c r="BV86" s="30" t="s">
        <v>60</v>
      </c>
      <c r="BW86" s="30" t="s">
        <v>28</v>
      </c>
      <c r="BX86" s="30">
        <f>COUNTIFS($BW$54:$BW$78,"F",$BU$54:$BU$78,"ស្រី")+COUNTIFS($CH$54:$CH$78,"F",$CF$54:$CF$78,"ស្រី")</f>
        <v>0</v>
      </c>
      <c r="BY86" s="30" t="s">
        <v>60</v>
      </c>
      <c r="CQ86" s="30" t="s">
        <v>71</v>
      </c>
      <c r="CR86" s="30">
        <f>COUNTIFS($CT$54:$CT$78,"F")+COUNTIF($DE$54:$DE$78,"F")</f>
        <v>0</v>
      </c>
      <c r="CS86" s="30" t="s">
        <v>60</v>
      </c>
      <c r="CT86" s="30" t="s">
        <v>28</v>
      </c>
      <c r="CU86" s="30">
        <f>COUNTIFS($CT$54:$CT$78,"F",$CR$54:$CR$78,"ស្រី")+COUNTIFS($DE$54:$DE$78,"F",$DC$54:$DC$78,"ស្រី")</f>
        <v>0</v>
      </c>
      <c r="CV86" s="30" t="s">
        <v>60</v>
      </c>
      <c r="DN86" s="30" t="s">
        <v>71</v>
      </c>
      <c r="DO86" s="78">
        <f>COUNTIFS($DS$54:$DS$78,"F")+COUNTIF($EG$54:$EG$78,"F")</f>
        <v>0</v>
      </c>
      <c r="DP86" s="30" t="s">
        <v>60</v>
      </c>
      <c r="DQ86" s="30" t="s">
        <v>28</v>
      </c>
      <c r="DR86" s="78">
        <f>COUNTIFS($DS$54:$DS$78,"F",$DO$54:$DO$78,"ស្រី")+COUNTIFS($EG$54:$EG$78,"F",$EC$54:$EC$78,"ស្រី")</f>
        <v>0</v>
      </c>
      <c r="DS86" s="30" t="s">
        <v>60</v>
      </c>
    </row>
    <row r="93" spans="1:140" s="31" customFormat="1">
      <c r="W93" s="33"/>
      <c r="AT93" s="33"/>
      <c r="BQ93" s="33"/>
      <c r="CN93" s="33"/>
      <c r="DK93" s="33"/>
    </row>
    <row r="94" spans="1:140" ht="27.6">
      <c r="A94" s="12"/>
      <c r="B94" s="12"/>
      <c r="C94" s="12"/>
      <c r="D94" s="1"/>
      <c r="E94" s="1"/>
      <c r="F94" s="1"/>
      <c r="G94" s="1"/>
      <c r="H94" s="12"/>
      <c r="I94" s="12"/>
      <c r="J94" s="12"/>
      <c r="K94" s="12"/>
      <c r="L94" s="1"/>
      <c r="M94" s="1"/>
      <c r="N94" s="1"/>
      <c r="O94" s="1"/>
      <c r="P94" s="1"/>
      <c r="Q94" s="28"/>
      <c r="R94" s="26"/>
      <c r="S94" s="27" t="s">
        <v>51</v>
      </c>
      <c r="T94" s="27"/>
      <c r="U94" s="26"/>
      <c r="V94" s="1"/>
      <c r="W94" s="35"/>
      <c r="X94" s="12"/>
      <c r="Y94" s="12"/>
      <c r="Z94" s="12"/>
      <c r="AA94" s="1"/>
      <c r="AB94" s="1"/>
      <c r="AC94" s="1"/>
      <c r="AD94" s="1"/>
      <c r="AE94" s="12"/>
      <c r="AF94" s="12"/>
      <c r="AG94" s="12"/>
      <c r="AH94" s="12"/>
      <c r="AI94" s="1"/>
      <c r="AJ94" s="1"/>
      <c r="AK94" s="1"/>
      <c r="AL94" s="1"/>
      <c r="AM94" s="1"/>
      <c r="AN94" s="28"/>
      <c r="AO94" s="26"/>
      <c r="AP94" s="27" t="s">
        <v>51</v>
      </c>
      <c r="AQ94" s="27"/>
      <c r="AR94" s="26"/>
      <c r="AS94" s="1"/>
      <c r="AU94" s="12"/>
      <c r="AV94" s="12"/>
      <c r="AW94" s="12"/>
      <c r="AX94" s="1"/>
      <c r="AY94" s="1"/>
      <c r="AZ94" s="1"/>
      <c r="BA94" s="1"/>
      <c r="BB94" s="12"/>
      <c r="BC94" s="12"/>
      <c r="BD94" s="12"/>
      <c r="BE94" s="12"/>
      <c r="BF94" s="1"/>
      <c r="BG94" s="1"/>
      <c r="BH94" s="1"/>
      <c r="BI94" s="1"/>
      <c r="BJ94" s="1"/>
      <c r="BK94" s="28"/>
      <c r="BL94" s="26"/>
      <c r="BM94" s="27" t="s">
        <v>51</v>
      </c>
      <c r="BN94" s="27"/>
      <c r="BO94" s="26"/>
      <c r="BP94" s="1"/>
      <c r="BR94" s="12"/>
      <c r="BS94" s="12"/>
      <c r="BT94" s="12"/>
      <c r="BU94" s="1"/>
      <c r="BV94" s="1"/>
      <c r="BW94" s="1"/>
      <c r="BX94" s="1"/>
      <c r="BY94" s="12"/>
      <c r="BZ94" s="12"/>
      <c r="CA94" s="12"/>
      <c r="CB94" s="12"/>
      <c r="CC94" s="1"/>
      <c r="CD94" s="1"/>
      <c r="CE94" s="1"/>
      <c r="CF94" s="1"/>
      <c r="CG94" s="1"/>
      <c r="CH94" s="28"/>
      <c r="CI94" s="26"/>
      <c r="CJ94" s="27" t="s">
        <v>51</v>
      </c>
      <c r="CK94" s="27"/>
      <c r="CL94" s="26"/>
      <c r="CM94" s="1"/>
      <c r="CO94" s="12"/>
      <c r="CP94" s="12"/>
      <c r="CQ94" s="12"/>
      <c r="CR94" s="1"/>
      <c r="CS94" s="1"/>
      <c r="CT94" s="1"/>
      <c r="CU94" s="1"/>
      <c r="CV94" s="12"/>
      <c r="CW94" s="12"/>
      <c r="CX94" s="12"/>
      <c r="CY94" s="12"/>
      <c r="CZ94" s="1"/>
      <c r="DA94" s="1"/>
      <c r="DB94" s="1"/>
      <c r="DC94" s="1"/>
      <c r="DD94" s="1"/>
      <c r="DE94" s="28"/>
      <c r="DF94" s="26"/>
      <c r="DG94" s="27" t="s">
        <v>51</v>
      </c>
      <c r="DH94" s="27"/>
      <c r="DI94" s="26"/>
      <c r="DJ94" s="1"/>
      <c r="DL94" s="12"/>
      <c r="DM94" s="12"/>
      <c r="DN94" s="12"/>
      <c r="DO94" s="1"/>
      <c r="DP94" s="1"/>
      <c r="DQ94" s="1"/>
      <c r="DR94" s="1"/>
      <c r="DS94" s="12"/>
      <c r="DT94" s="12"/>
      <c r="DU94" s="12"/>
      <c r="DV94" s="12"/>
      <c r="DW94" s="12"/>
      <c r="DX94" s="12"/>
      <c r="DY94" s="12"/>
      <c r="DZ94" s="1"/>
      <c r="EA94" s="1"/>
      <c r="EB94" s="1"/>
      <c r="EC94" s="1"/>
      <c r="ED94" s="1"/>
      <c r="EE94" s="28"/>
      <c r="EF94" s="26"/>
      <c r="EG94" s="27" t="s">
        <v>51</v>
      </c>
      <c r="EH94" s="27"/>
      <c r="EI94" s="26"/>
      <c r="EJ94" s="1"/>
    </row>
    <row r="95" spans="1:140" ht="27.6">
      <c r="A95" s="26" t="s">
        <v>48</v>
      </c>
      <c r="B95" s="26"/>
      <c r="C95" s="26"/>
      <c r="D95" s="25"/>
      <c r="E95" s="25"/>
      <c r="F95" s="25"/>
      <c r="G95" s="25"/>
      <c r="H95" s="26"/>
      <c r="I95" s="26"/>
      <c r="J95" s="26"/>
      <c r="K95" s="26"/>
      <c r="L95" s="25"/>
      <c r="M95" s="25"/>
      <c r="N95" s="1"/>
      <c r="O95" s="1"/>
      <c r="P95" s="1"/>
      <c r="Q95" s="28"/>
      <c r="R95" s="26"/>
      <c r="S95" s="27" t="s">
        <v>52</v>
      </c>
      <c r="T95" s="27"/>
      <c r="U95" s="26"/>
      <c r="V95" s="1"/>
      <c r="W95" s="35"/>
      <c r="X95" s="26" t="s">
        <v>48</v>
      </c>
      <c r="Y95" s="26"/>
      <c r="Z95" s="26"/>
      <c r="AA95" s="25"/>
      <c r="AB95" s="25"/>
      <c r="AC95" s="25"/>
      <c r="AD95" s="25"/>
      <c r="AE95" s="26"/>
      <c r="AF95" s="26"/>
      <c r="AG95" s="26"/>
      <c r="AH95" s="26"/>
      <c r="AI95" s="25"/>
      <c r="AJ95" s="25"/>
      <c r="AK95" s="1"/>
      <c r="AL95" s="1"/>
      <c r="AM95" s="1"/>
      <c r="AN95" s="28"/>
      <c r="AO95" s="26"/>
      <c r="AP95" s="27" t="s">
        <v>52</v>
      </c>
      <c r="AQ95" s="27"/>
      <c r="AR95" s="26"/>
      <c r="AS95" s="1"/>
      <c r="AU95" s="26" t="s">
        <v>48</v>
      </c>
      <c r="AV95" s="26"/>
      <c r="AW95" s="26"/>
      <c r="AX95" s="25"/>
      <c r="AY95" s="25"/>
      <c r="AZ95" s="25"/>
      <c r="BA95" s="25"/>
      <c r="BB95" s="26"/>
      <c r="BC95" s="26"/>
      <c r="BD95" s="26"/>
      <c r="BE95" s="26"/>
      <c r="BF95" s="25"/>
      <c r="BG95" s="25"/>
      <c r="BH95" s="1"/>
      <c r="BI95" s="1"/>
      <c r="BJ95" s="1"/>
      <c r="BK95" s="28"/>
      <c r="BL95" s="26"/>
      <c r="BM95" s="27" t="s">
        <v>52</v>
      </c>
      <c r="BN95" s="27"/>
      <c r="BO95" s="26"/>
      <c r="BP95" s="1"/>
      <c r="BR95" s="26" t="s">
        <v>48</v>
      </c>
      <c r="BS95" s="26"/>
      <c r="BT95" s="26"/>
      <c r="BU95" s="25"/>
      <c r="BV95" s="25"/>
      <c r="BW95" s="25"/>
      <c r="BX95" s="25"/>
      <c r="BY95" s="26"/>
      <c r="BZ95" s="26"/>
      <c r="CA95" s="26"/>
      <c r="CB95" s="26"/>
      <c r="CC95" s="25"/>
      <c r="CD95" s="25"/>
      <c r="CE95" s="1"/>
      <c r="CF95" s="1"/>
      <c r="CG95" s="1"/>
      <c r="CH95" s="28"/>
      <c r="CI95" s="26"/>
      <c r="CJ95" s="27" t="s">
        <v>52</v>
      </c>
      <c r="CK95" s="27"/>
      <c r="CL95" s="26"/>
      <c r="CM95" s="1"/>
      <c r="CO95" s="26" t="s">
        <v>48</v>
      </c>
      <c r="CP95" s="26"/>
      <c r="CQ95" s="26"/>
      <c r="CR95" s="25"/>
      <c r="CS95" s="25"/>
      <c r="CT95" s="25"/>
      <c r="CU95" s="25"/>
      <c r="CV95" s="26"/>
      <c r="CW95" s="26"/>
      <c r="CX95" s="26"/>
      <c r="CY95" s="26"/>
      <c r="CZ95" s="25"/>
      <c r="DA95" s="25"/>
      <c r="DB95" s="1"/>
      <c r="DC95" s="1"/>
      <c r="DD95" s="1"/>
      <c r="DE95" s="28"/>
      <c r="DF95" s="26"/>
      <c r="DG95" s="27" t="s">
        <v>52</v>
      </c>
      <c r="DH95" s="27"/>
      <c r="DI95" s="26"/>
      <c r="DJ95" s="1"/>
      <c r="DL95" s="26" t="s">
        <v>48</v>
      </c>
      <c r="DM95" s="26"/>
      <c r="DN95" s="26"/>
      <c r="DO95" s="25"/>
      <c r="DP95" s="25"/>
      <c r="DQ95" s="25"/>
      <c r="DR95" s="25"/>
      <c r="DS95" s="26"/>
      <c r="DT95" s="26"/>
      <c r="DU95" s="26"/>
      <c r="DV95" s="26"/>
      <c r="DW95" s="26"/>
      <c r="DX95" s="26"/>
      <c r="DY95" s="26"/>
      <c r="DZ95" s="25"/>
      <c r="EA95" s="25"/>
      <c r="EB95" s="1"/>
      <c r="EC95" s="1"/>
      <c r="ED95" s="1"/>
      <c r="EE95" s="28"/>
      <c r="EF95" s="26"/>
      <c r="EG95" s="27" t="s">
        <v>52</v>
      </c>
      <c r="EH95" s="27"/>
      <c r="EI95" s="26"/>
      <c r="EJ95" s="1"/>
    </row>
    <row r="96" spans="1:140" ht="27.6">
      <c r="A96" s="26" t="s">
        <v>49</v>
      </c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5"/>
      <c r="M96" s="25"/>
      <c r="N96" s="1"/>
      <c r="O96" s="1"/>
      <c r="P96" s="1"/>
      <c r="Q96" s="1"/>
      <c r="R96" s="1"/>
      <c r="S96" s="1"/>
      <c r="T96" s="1"/>
      <c r="U96" s="1"/>
      <c r="V96" s="1"/>
      <c r="W96" s="35"/>
      <c r="X96" s="26" t="s">
        <v>49</v>
      </c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5"/>
      <c r="AJ96" s="25"/>
      <c r="AK96" s="1"/>
      <c r="AL96" s="1"/>
      <c r="AM96" s="1"/>
      <c r="AN96" s="1"/>
      <c r="AO96" s="1"/>
      <c r="AP96" s="1"/>
      <c r="AQ96" s="1"/>
      <c r="AR96" s="1"/>
      <c r="AS96" s="1"/>
      <c r="AU96" s="26" t="s">
        <v>49</v>
      </c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5"/>
      <c r="BG96" s="25"/>
      <c r="BH96" s="1"/>
      <c r="BI96" s="1"/>
      <c r="BJ96" s="1"/>
      <c r="BK96" s="1"/>
      <c r="BL96" s="1"/>
      <c r="BM96" s="1"/>
      <c r="BN96" s="1"/>
      <c r="BO96" s="1"/>
      <c r="BP96" s="1"/>
      <c r="BR96" s="26" t="s">
        <v>49</v>
      </c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5"/>
      <c r="CD96" s="25"/>
      <c r="CE96" s="1"/>
      <c r="CF96" s="1"/>
      <c r="CG96" s="1"/>
      <c r="CH96" s="1"/>
      <c r="CI96" s="1"/>
      <c r="CJ96" s="1"/>
      <c r="CK96" s="1"/>
      <c r="CL96" s="1"/>
      <c r="CM96" s="1"/>
      <c r="CO96" s="26" t="s">
        <v>49</v>
      </c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5"/>
      <c r="DA96" s="25"/>
      <c r="DB96" s="1"/>
      <c r="DC96" s="1"/>
      <c r="DD96" s="1"/>
      <c r="DE96" s="1"/>
      <c r="DF96" s="1"/>
      <c r="DG96" s="1"/>
      <c r="DH96" s="1"/>
      <c r="DI96" s="1"/>
      <c r="DJ96" s="1"/>
      <c r="DL96" s="26" t="s">
        <v>49</v>
      </c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5"/>
      <c r="EA96" s="25"/>
      <c r="EB96" s="1"/>
      <c r="EC96" s="1"/>
      <c r="ED96" s="1"/>
      <c r="EE96" s="1"/>
      <c r="EF96" s="1"/>
      <c r="EG96" s="1"/>
      <c r="EH96" s="1"/>
      <c r="EI96" s="1"/>
      <c r="EJ96" s="1"/>
    </row>
    <row r="97" spans="1:143" ht="27.6">
      <c r="A97" s="26" t="s">
        <v>50</v>
      </c>
      <c r="B97" s="26"/>
      <c r="C97" s="26"/>
      <c r="D97" s="25"/>
      <c r="E97" s="25"/>
      <c r="F97" s="25"/>
      <c r="G97" s="25"/>
      <c r="H97" s="26"/>
      <c r="I97" s="26"/>
      <c r="J97" s="26"/>
      <c r="K97" s="27" t="s">
        <v>126</v>
      </c>
      <c r="L97" s="27"/>
      <c r="M97" s="27"/>
      <c r="N97" s="20"/>
      <c r="O97" s="20"/>
      <c r="P97" s="1"/>
      <c r="Q97" s="1"/>
      <c r="R97" s="1"/>
      <c r="S97" s="1"/>
      <c r="T97" s="1"/>
      <c r="U97" s="1"/>
      <c r="V97" s="1"/>
      <c r="W97" s="35"/>
      <c r="X97" s="26" t="s">
        <v>50</v>
      </c>
      <c r="Y97" s="26"/>
      <c r="Z97" s="26"/>
      <c r="AA97" s="25"/>
      <c r="AB97" s="25"/>
      <c r="AC97" s="25"/>
      <c r="AD97" s="25"/>
      <c r="AE97" s="26"/>
      <c r="AF97" s="26"/>
      <c r="AG97" s="26"/>
      <c r="AH97" s="27" t="s">
        <v>128</v>
      </c>
      <c r="AI97" s="27"/>
      <c r="AJ97" s="27"/>
      <c r="AK97" s="20"/>
      <c r="AL97" s="20"/>
      <c r="AM97" s="1"/>
      <c r="AN97" s="1"/>
      <c r="AO97" s="1"/>
      <c r="AP97" s="1"/>
      <c r="AQ97" s="1"/>
      <c r="AR97" s="1"/>
      <c r="AS97" s="1"/>
      <c r="AU97" s="26" t="s">
        <v>50</v>
      </c>
      <c r="AV97" s="26"/>
      <c r="AW97" s="26"/>
      <c r="AX97" s="25"/>
      <c r="AY97" s="25"/>
      <c r="AZ97" s="25"/>
      <c r="BA97" s="25"/>
      <c r="BB97" s="26"/>
      <c r="BC97" s="26"/>
      <c r="BD97" s="26"/>
      <c r="BE97" s="27" t="s">
        <v>118</v>
      </c>
      <c r="BF97" s="27"/>
      <c r="BG97" s="27"/>
      <c r="BH97" s="20"/>
      <c r="BI97" s="20"/>
      <c r="BJ97" s="1"/>
      <c r="BK97" s="1"/>
      <c r="BL97" s="1"/>
      <c r="BM97" s="1"/>
      <c r="BN97" s="1"/>
      <c r="BO97" s="1"/>
      <c r="BP97" s="1"/>
      <c r="BR97" s="26" t="s">
        <v>50</v>
      </c>
      <c r="BS97" s="26"/>
      <c r="BT97" s="26"/>
      <c r="BU97" s="25"/>
      <c r="BV97" s="25"/>
      <c r="BW97" s="25"/>
      <c r="BX97" s="25"/>
      <c r="BY97" s="26"/>
      <c r="BZ97" s="26"/>
      <c r="CA97" s="26"/>
      <c r="CB97" s="27" t="s">
        <v>120</v>
      </c>
      <c r="CC97" s="27"/>
      <c r="CD97" s="27"/>
      <c r="CE97" s="20"/>
      <c r="CF97" s="20"/>
      <c r="CG97" s="1"/>
      <c r="CH97" s="1"/>
      <c r="CI97" s="1"/>
      <c r="CJ97" s="1"/>
      <c r="CK97" s="1"/>
      <c r="CL97" s="1"/>
      <c r="CM97" s="1"/>
      <c r="CO97" s="26" t="s">
        <v>50</v>
      </c>
      <c r="CP97" s="26"/>
      <c r="CQ97" s="26"/>
      <c r="CR97" s="25"/>
      <c r="CS97" s="25"/>
      <c r="CT97" s="25"/>
      <c r="CU97" s="25"/>
      <c r="CV97" s="26"/>
      <c r="CW97" s="26"/>
      <c r="CX97" s="26"/>
      <c r="CY97" s="27" t="s">
        <v>129</v>
      </c>
      <c r="CZ97" s="27"/>
      <c r="DA97" s="27"/>
      <c r="DB97" s="20"/>
      <c r="DC97" s="20"/>
      <c r="DD97" s="1"/>
      <c r="DE97" s="1"/>
      <c r="DF97" s="1"/>
      <c r="DG97" s="1"/>
      <c r="DH97" s="1"/>
      <c r="DI97" s="1"/>
      <c r="DJ97" s="1"/>
      <c r="DL97" s="26" t="s">
        <v>50</v>
      </c>
      <c r="DM97" s="26"/>
      <c r="DN97" s="26"/>
      <c r="DO97" s="25"/>
      <c r="DP97" s="25"/>
      <c r="DQ97" s="25"/>
      <c r="DR97" s="25"/>
      <c r="DS97" s="26"/>
      <c r="DT97" s="26"/>
      <c r="DU97" s="26"/>
      <c r="DV97" s="26"/>
      <c r="DW97" s="26"/>
      <c r="DX97" s="26"/>
      <c r="DY97" s="27" t="s">
        <v>131</v>
      </c>
      <c r="DZ97" s="27"/>
      <c r="EA97" s="27"/>
      <c r="EB97" s="20"/>
      <c r="EC97" s="20"/>
      <c r="ED97" s="1"/>
      <c r="EE97" s="1"/>
      <c r="EF97" s="1"/>
      <c r="EG97" s="1"/>
      <c r="EH97" s="1"/>
      <c r="EI97" s="1"/>
      <c r="EJ97" s="1"/>
    </row>
    <row r="98" spans="1:143" ht="27.6">
      <c r="A98" s="26" t="s">
        <v>3</v>
      </c>
      <c r="B98" s="26"/>
      <c r="C98" s="28" t="s">
        <v>135</v>
      </c>
      <c r="D98" s="25"/>
      <c r="E98" s="25"/>
      <c r="F98" s="25"/>
      <c r="G98" s="25"/>
      <c r="H98" s="27"/>
      <c r="I98" s="27"/>
      <c r="J98" s="27"/>
      <c r="K98" s="27" t="s">
        <v>54</v>
      </c>
      <c r="L98" s="27"/>
      <c r="M98" s="27"/>
      <c r="N98" s="20"/>
      <c r="O98" s="20"/>
      <c r="P98" s="1"/>
      <c r="Q98" s="1"/>
      <c r="R98" s="1"/>
      <c r="S98" s="1"/>
      <c r="T98" s="1"/>
      <c r="U98" s="1"/>
      <c r="V98" s="1"/>
      <c r="W98" s="35"/>
      <c r="X98" s="26" t="s">
        <v>3</v>
      </c>
      <c r="Y98" s="26"/>
      <c r="Z98" s="28" t="s">
        <v>135</v>
      </c>
      <c r="AA98" s="25"/>
      <c r="AB98" s="25"/>
      <c r="AC98" s="25"/>
      <c r="AD98" s="25"/>
      <c r="AE98" s="27"/>
      <c r="AF98" s="27"/>
      <c r="AG98" s="27"/>
      <c r="AH98" s="27" t="s">
        <v>54</v>
      </c>
      <c r="AI98" s="27"/>
      <c r="AJ98" s="27"/>
      <c r="AK98" s="20"/>
      <c r="AL98" s="20"/>
      <c r="AM98" s="1"/>
      <c r="AN98" s="1"/>
      <c r="AO98" s="1"/>
      <c r="AP98" s="1"/>
      <c r="AQ98" s="1"/>
      <c r="AR98" s="1"/>
      <c r="AS98" s="1"/>
      <c r="AU98" s="26" t="s">
        <v>3</v>
      </c>
      <c r="AV98" s="26"/>
      <c r="AW98" s="28" t="s">
        <v>135</v>
      </c>
      <c r="AX98" s="25"/>
      <c r="AY98" s="25"/>
      <c r="AZ98" s="25"/>
      <c r="BA98" s="25"/>
      <c r="BB98" s="27"/>
      <c r="BC98" s="27"/>
      <c r="BD98" s="27"/>
      <c r="BE98" s="27" t="s">
        <v>54</v>
      </c>
      <c r="BF98" s="27"/>
      <c r="BG98" s="27"/>
      <c r="BH98" s="20"/>
      <c r="BI98" s="20"/>
      <c r="BJ98" s="1"/>
      <c r="BK98" s="1"/>
      <c r="BL98" s="1"/>
      <c r="BM98" s="1"/>
      <c r="BN98" s="1"/>
      <c r="BO98" s="1"/>
      <c r="BP98" s="1"/>
      <c r="BR98" s="26" t="s">
        <v>3</v>
      </c>
      <c r="BS98" s="26"/>
      <c r="BT98" s="28" t="s">
        <v>135</v>
      </c>
      <c r="BU98" s="25"/>
      <c r="BV98" s="25"/>
      <c r="BW98" s="25"/>
      <c r="BX98" s="25"/>
      <c r="BY98" s="27"/>
      <c r="BZ98" s="27"/>
      <c r="CA98" s="27"/>
      <c r="CB98" s="27" t="s">
        <v>54</v>
      </c>
      <c r="CC98" s="27"/>
      <c r="CD98" s="27"/>
      <c r="CE98" s="20"/>
      <c r="CF98" s="20"/>
      <c r="CG98" s="1"/>
      <c r="CH98" s="1"/>
      <c r="CI98" s="1"/>
      <c r="CJ98" s="1"/>
      <c r="CK98" s="1"/>
      <c r="CL98" s="1"/>
      <c r="CM98" s="1"/>
      <c r="CO98" s="26" t="s">
        <v>3</v>
      </c>
      <c r="CP98" s="26"/>
      <c r="CQ98" s="28" t="s">
        <v>135</v>
      </c>
      <c r="CR98" s="25"/>
      <c r="CS98" s="25"/>
      <c r="CT98" s="25"/>
      <c r="CU98" s="25"/>
      <c r="CV98" s="27"/>
      <c r="CW98" s="27"/>
      <c r="CX98" s="27"/>
      <c r="CY98" s="27" t="s">
        <v>54</v>
      </c>
      <c r="CZ98" s="27"/>
      <c r="DA98" s="27"/>
      <c r="DB98" s="20"/>
      <c r="DC98" s="20"/>
      <c r="DD98" s="1"/>
      <c r="DE98" s="1"/>
      <c r="DF98" s="1"/>
      <c r="DG98" s="1"/>
      <c r="DH98" s="1"/>
      <c r="DI98" s="1"/>
      <c r="DJ98" s="1"/>
      <c r="DL98" s="26" t="s">
        <v>3</v>
      </c>
      <c r="DM98" s="26"/>
      <c r="DN98" s="28" t="s">
        <v>39</v>
      </c>
      <c r="DO98" s="25"/>
      <c r="DP98" s="25"/>
      <c r="DQ98" s="25"/>
      <c r="DR98" s="25"/>
      <c r="DS98" s="27"/>
      <c r="DT98" s="27"/>
      <c r="DU98" s="27"/>
      <c r="DV98" s="27"/>
      <c r="DW98" s="27"/>
      <c r="DX98" s="27"/>
      <c r="DY98" s="27" t="s">
        <v>54</v>
      </c>
      <c r="DZ98" s="27"/>
      <c r="EA98" s="27"/>
      <c r="EB98" s="20"/>
      <c r="EC98" s="20"/>
      <c r="ED98" s="1"/>
      <c r="EE98" s="1"/>
      <c r="EF98" s="1"/>
      <c r="EG98" s="1"/>
      <c r="EH98" s="1"/>
      <c r="EI98" s="1"/>
      <c r="EJ98" s="1"/>
    </row>
    <row r="99" spans="1:143" ht="24">
      <c r="A99" s="80" t="s">
        <v>4</v>
      </c>
      <c r="B99" s="80" t="s">
        <v>27</v>
      </c>
      <c r="C99" s="80" t="s">
        <v>5</v>
      </c>
      <c r="D99" s="80" t="s">
        <v>6</v>
      </c>
      <c r="E99" s="81" t="s">
        <v>62</v>
      </c>
      <c r="F99" s="81" t="s">
        <v>21</v>
      </c>
      <c r="G99" s="81" t="s">
        <v>37</v>
      </c>
      <c r="H99" s="81" t="s">
        <v>58</v>
      </c>
      <c r="I99" s="82" t="s">
        <v>63</v>
      </c>
      <c r="J99" s="82" t="s">
        <v>64</v>
      </c>
      <c r="K99" s="81" t="s">
        <v>57</v>
      </c>
      <c r="L99" s="80" t="s">
        <v>4</v>
      </c>
      <c r="M99" s="80" t="s">
        <v>27</v>
      </c>
      <c r="N99" s="80" t="s">
        <v>5</v>
      </c>
      <c r="O99" s="80" t="s">
        <v>6</v>
      </c>
      <c r="P99" s="81" t="s">
        <v>62</v>
      </c>
      <c r="Q99" s="81" t="s">
        <v>21</v>
      </c>
      <c r="R99" s="81" t="s">
        <v>37</v>
      </c>
      <c r="S99" s="81" t="s">
        <v>58</v>
      </c>
      <c r="T99" s="82" t="s">
        <v>63</v>
      </c>
      <c r="U99" s="82" t="s">
        <v>64</v>
      </c>
      <c r="V99" s="81" t="s">
        <v>57</v>
      </c>
      <c r="W99" s="83"/>
      <c r="X99" s="80" t="s">
        <v>4</v>
      </c>
      <c r="Y99" s="80" t="s">
        <v>27</v>
      </c>
      <c r="Z99" s="80" t="s">
        <v>5</v>
      </c>
      <c r="AA99" s="80" t="s">
        <v>6</v>
      </c>
      <c r="AB99" s="81" t="s">
        <v>62</v>
      </c>
      <c r="AC99" s="81" t="s">
        <v>21</v>
      </c>
      <c r="AD99" s="81" t="s">
        <v>37</v>
      </c>
      <c r="AE99" s="81" t="s">
        <v>58</v>
      </c>
      <c r="AF99" s="82" t="s">
        <v>63</v>
      </c>
      <c r="AG99" s="82" t="s">
        <v>64</v>
      </c>
      <c r="AH99" s="81" t="s">
        <v>57</v>
      </c>
      <c r="AI99" s="80" t="s">
        <v>4</v>
      </c>
      <c r="AJ99" s="80" t="s">
        <v>27</v>
      </c>
      <c r="AK99" s="80" t="s">
        <v>5</v>
      </c>
      <c r="AL99" s="80" t="s">
        <v>6</v>
      </c>
      <c r="AM99" s="81" t="s">
        <v>62</v>
      </c>
      <c r="AN99" s="81" t="s">
        <v>21</v>
      </c>
      <c r="AO99" s="81" t="s">
        <v>37</v>
      </c>
      <c r="AP99" s="81" t="s">
        <v>58</v>
      </c>
      <c r="AQ99" s="82" t="s">
        <v>63</v>
      </c>
      <c r="AR99" s="82" t="s">
        <v>64</v>
      </c>
      <c r="AS99" s="81" t="s">
        <v>57</v>
      </c>
      <c r="AT99" s="84"/>
      <c r="AU99" s="80" t="s">
        <v>4</v>
      </c>
      <c r="AV99" s="80" t="s">
        <v>27</v>
      </c>
      <c r="AW99" s="80" t="s">
        <v>5</v>
      </c>
      <c r="AX99" s="80" t="s">
        <v>6</v>
      </c>
      <c r="AY99" s="81" t="s">
        <v>62</v>
      </c>
      <c r="AZ99" s="81" t="s">
        <v>21</v>
      </c>
      <c r="BA99" s="81" t="s">
        <v>37</v>
      </c>
      <c r="BB99" s="81" t="s">
        <v>58</v>
      </c>
      <c r="BC99" s="82" t="s">
        <v>63</v>
      </c>
      <c r="BD99" s="82" t="s">
        <v>64</v>
      </c>
      <c r="BE99" s="81" t="s">
        <v>57</v>
      </c>
      <c r="BF99" s="80" t="s">
        <v>4</v>
      </c>
      <c r="BG99" s="80" t="s">
        <v>27</v>
      </c>
      <c r="BH99" s="80" t="s">
        <v>5</v>
      </c>
      <c r="BI99" s="80" t="s">
        <v>6</v>
      </c>
      <c r="BJ99" s="81" t="s">
        <v>62</v>
      </c>
      <c r="BK99" s="81" t="s">
        <v>21</v>
      </c>
      <c r="BL99" s="81" t="s">
        <v>37</v>
      </c>
      <c r="BM99" s="81" t="s">
        <v>58</v>
      </c>
      <c r="BN99" s="82" t="s">
        <v>63</v>
      </c>
      <c r="BO99" s="82" t="s">
        <v>64</v>
      </c>
      <c r="BP99" s="81" t="s">
        <v>57</v>
      </c>
      <c r="BQ99" s="84"/>
      <c r="BR99" s="80" t="s">
        <v>4</v>
      </c>
      <c r="BS99" s="80" t="s">
        <v>27</v>
      </c>
      <c r="BT99" s="80" t="s">
        <v>5</v>
      </c>
      <c r="BU99" s="80" t="s">
        <v>6</v>
      </c>
      <c r="BV99" s="81" t="s">
        <v>62</v>
      </c>
      <c r="BW99" s="81" t="s">
        <v>21</v>
      </c>
      <c r="BX99" s="81" t="s">
        <v>37</v>
      </c>
      <c r="BY99" s="81" t="s">
        <v>58</v>
      </c>
      <c r="BZ99" s="82" t="s">
        <v>63</v>
      </c>
      <c r="CA99" s="82" t="s">
        <v>64</v>
      </c>
      <c r="CB99" s="81" t="s">
        <v>57</v>
      </c>
      <c r="CC99" s="80" t="s">
        <v>4</v>
      </c>
      <c r="CD99" s="80" t="s">
        <v>27</v>
      </c>
      <c r="CE99" s="80" t="s">
        <v>5</v>
      </c>
      <c r="CF99" s="80" t="s">
        <v>6</v>
      </c>
      <c r="CG99" s="81" t="s">
        <v>62</v>
      </c>
      <c r="CH99" s="81" t="s">
        <v>21</v>
      </c>
      <c r="CI99" s="81" t="s">
        <v>37</v>
      </c>
      <c r="CJ99" s="81" t="s">
        <v>58</v>
      </c>
      <c r="CK99" s="82" t="s">
        <v>63</v>
      </c>
      <c r="CL99" s="82" t="s">
        <v>64</v>
      </c>
      <c r="CM99" s="81" t="s">
        <v>57</v>
      </c>
      <c r="CN99" s="84"/>
      <c r="CO99" s="80" t="s">
        <v>4</v>
      </c>
      <c r="CP99" s="80" t="s">
        <v>27</v>
      </c>
      <c r="CQ99" s="80" t="s">
        <v>5</v>
      </c>
      <c r="CR99" s="80" t="s">
        <v>6</v>
      </c>
      <c r="CS99" s="81" t="s">
        <v>62</v>
      </c>
      <c r="CT99" s="81" t="s">
        <v>21</v>
      </c>
      <c r="CU99" s="81" t="s">
        <v>37</v>
      </c>
      <c r="CV99" s="81" t="s">
        <v>58</v>
      </c>
      <c r="CW99" s="82" t="s">
        <v>63</v>
      </c>
      <c r="CX99" s="82" t="s">
        <v>64</v>
      </c>
      <c r="CY99" s="81" t="s">
        <v>57</v>
      </c>
      <c r="CZ99" s="80" t="s">
        <v>4</v>
      </c>
      <c r="DA99" s="80" t="s">
        <v>27</v>
      </c>
      <c r="DB99" s="80" t="s">
        <v>5</v>
      </c>
      <c r="DC99" s="80" t="s">
        <v>6</v>
      </c>
      <c r="DD99" s="81" t="s">
        <v>62</v>
      </c>
      <c r="DE99" s="81" t="s">
        <v>21</v>
      </c>
      <c r="DF99" s="81" t="s">
        <v>37</v>
      </c>
      <c r="DG99" s="81" t="s">
        <v>58</v>
      </c>
      <c r="DH99" s="82" t="s">
        <v>63</v>
      </c>
      <c r="DI99" s="82" t="s">
        <v>64</v>
      </c>
      <c r="DJ99" s="81" t="s">
        <v>57</v>
      </c>
      <c r="DK99" s="84"/>
      <c r="DL99" s="80" t="s">
        <v>4</v>
      </c>
      <c r="DM99" s="80" t="s">
        <v>27</v>
      </c>
      <c r="DN99" s="80" t="s">
        <v>5</v>
      </c>
      <c r="DO99" s="80" t="s">
        <v>6</v>
      </c>
      <c r="DP99" s="81" t="s">
        <v>102</v>
      </c>
      <c r="DQ99" s="81" t="s">
        <v>136</v>
      </c>
      <c r="DR99" s="81" t="s">
        <v>137</v>
      </c>
      <c r="DS99" s="81" t="s">
        <v>21</v>
      </c>
      <c r="DT99" s="82" t="s">
        <v>103</v>
      </c>
      <c r="DU99" s="82" t="s">
        <v>37</v>
      </c>
      <c r="DV99" s="82" t="s">
        <v>104</v>
      </c>
      <c r="DW99" s="82" t="s">
        <v>105</v>
      </c>
      <c r="DX99" s="82" t="s">
        <v>64</v>
      </c>
      <c r="DY99" s="81" t="s">
        <v>57</v>
      </c>
      <c r="DZ99" s="80" t="s">
        <v>4</v>
      </c>
      <c r="EA99" s="80" t="s">
        <v>27</v>
      </c>
      <c r="EB99" s="80" t="s">
        <v>5</v>
      </c>
      <c r="EC99" s="80" t="s">
        <v>6</v>
      </c>
      <c r="ED99" s="81" t="s">
        <v>102</v>
      </c>
      <c r="EE99" s="81" t="s">
        <v>136</v>
      </c>
      <c r="EF99" s="81" t="s">
        <v>137</v>
      </c>
      <c r="EG99" s="81" t="s">
        <v>21</v>
      </c>
      <c r="EH99" s="82" t="s">
        <v>103</v>
      </c>
      <c r="EI99" s="82" t="s">
        <v>37</v>
      </c>
      <c r="EJ99" s="82" t="s">
        <v>104</v>
      </c>
      <c r="EK99" s="82" t="s">
        <v>105</v>
      </c>
      <c r="EL99" s="82" t="s">
        <v>64</v>
      </c>
      <c r="EM99" s="81" t="s">
        <v>57</v>
      </c>
    </row>
    <row r="100" spans="1:143" s="29" customFormat="1" ht="25.2">
      <c r="A100" s="2">
        <v>1</v>
      </c>
      <c r="B100" s="8">
        <f>'ចំ.មេ-ឧសភា'!B111</f>
        <v>7456</v>
      </c>
      <c r="C100" s="8" t="str">
        <f>'ចំ.មេ-ឧសភា'!C111</f>
        <v>គង់ បញ្ញា</v>
      </c>
      <c r="D100" s="8" t="str">
        <f>'ចំ.មេ-ឧសភា'!D111</f>
        <v>ស្រី</v>
      </c>
      <c r="E100" s="76">
        <f>'ចំ.មេ-ឧសភា'!H111</f>
        <v>0</v>
      </c>
      <c r="F100" s="76" t="str">
        <f>'ចំ.មេ-ឧសភា'!I111</f>
        <v>F</v>
      </c>
      <c r="G100" s="2">
        <f>'ចំ.មេ-ឧសភា'!K111</f>
        <v>1</v>
      </c>
      <c r="H100" s="2">
        <f>'ចំ.មេ-ឧសភា'!L111</f>
        <v>0</v>
      </c>
      <c r="I100" s="2">
        <f>'ចំ.មេ-ឧសភា'!M111</f>
        <v>0</v>
      </c>
      <c r="J100" s="2">
        <f>'ចំ.មេ-ឧសភា'!N111</f>
        <v>0</v>
      </c>
      <c r="K100" s="2">
        <f>'ចំ.មេ-ឧសភា'!O111</f>
        <v>0</v>
      </c>
      <c r="L100" s="2">
        <v>26</v>
      </c>
      <c r="M100" s="8">
        <f>'ចំ.មេ-ឧសភា'!B136</f>
        <v>7504</v>
      </c>
      <c r="N100" s="8" t="str">
        <f>'ចំ.មេ-ឧសភា'!C136</f>
        <v>វុទ្ធី ហុកលី</v>
      </c>
      <c r="O100" s="8" t="str">
        <f>'ចំ.មេ-ឧសភា'!D136</f>
        <v>ប្រុស</v>
      </c>
      <c r="P100" s="76">
        <f>'ចំ.មេ-ឧសភា'!H136</f>
        <v>0</v>
      </c>
      <c r="Q100" s="76" t="str">
        <f>'ចំ.មេ-ឧសភា'!I136</f>
        <v>F</v>
      </c>
      <c r="R100" s="2">
        <f>'ចំ.មេ-ឧសភា'!K136</f>
        <v>1</v>
      </c>
      <c r="S100" s="2">
        <f>'ចំ.មេ-ឧសភា'!L136</f>
        <v>0</v>
      </c>
      <c r="T100" s="2">
        <f>'ចំ.មេ-ឧសភា'!M136</f>
        <v>0</v>
      </c>
      <c r="U100" s="2">
        <f>'ចំ.មេ-ឧសភា'!N136</f>
        <v>0</v>
      </c>
      <c r="V100" s="2">
        <f>'ចំ.មេ-ឧសភា'!O136</f>
        <v>0</v>
      </c>
      <c r="W100" s="37"/>
      <c r="X100" s="2">
        <v>1</v>
      </c>
      <c r="Y100" s="2">
        <f>ចំ.មិថុនា!B111</f>
        <v>7456</v>
      </c>
      <c r="Z100" s="2" t="str">
        <f>ចំ.មិថុនា!C111</f>
        <v>គង់ បញ្ញា</v>
      </c>
      <c r="AA100" s="2" t="str">
        <f>ចំ.មិថុនា!D111</f>
        <v>ស្រី</v>
      </c>
      <c r="AB100" s="2">
        <f>ចំ.មិថុនា!H111</f>
        <v>0</v>
      </c>
      <c r="AC100" s="2" t="str">
        <f>ចំ.មិថុនា!I111</f>
        <v>F</v>
      </c>
      <c r="AD100" s="2">
        <f>ចំ.មិថុនា!K111</f>
        <v>1</v>
      </c>
      <c r="AE100" s="2">
        <f>ចំ.មិថុនា!L111</f>
        <v>0</v>
      </c>
      <c r="AF100" s="2">
        <f>ចំ.មិថុនា!M111</f>
        <v>0</v>
      </c>
      <c r="AG100" s="2">
        <f>ចំ.មិថុនា!N111</f>
        <v>0</v>
      </c>
      <c r="AH100" s="2">
        <f>ចំ.មិថុនា!O111</f>
        <v>0</v>
      </c>
      <c r="AI100" s="8">
        <v>26</v>
      </c>
      <c r="AJ100" s="2">
        <f>ចំ.មិថុនា!B136</f>
        <v>7504</v>
      </c>
      <c r="AK100" s="2" t="str">
        <f>ចំ.មិថុនា!C136</f>
        <v>វុទ្ធី ហុកលី</v>
      </c>
      <c r="AL100" s="2" t="str">
        <f>ចំ.មិថុនា!D136</f>
        <v>ប្រុស</v>
      </c>
      <c r="AM100" s="2">
        <f>ចំ.មិថុនា!H136</f>
        <v>0</v>
      </c>
      <c r="AN100" s="2" t="str">
        <f>ចំ.មិថុនា!I136</f>
        <v>F</v>
      </c>
      <c r="AO100" s="2">
        <f>ចំ.មិថុនា!K136</f>
        <v>1</v>
      </c>
      <c r="AP100" s="2">
        <f>ចំ.មិថុនា!L136</f>
        <v>0</v>
      </c>
      <c r="AQ100" s="2">
        <f>ចំ.មិថុនា!M136</f>
        <v>0</v>
      </c>
      <c r="AR100" s="2">
        <f>ចំ.មិថុនា!N136</f>
        <v>0</v>
      </c>
      <c r="AS100" s="2">
        <f>ចំ.មិថុនា!O136</f>
        <v>0</v>
      </c>
      <c r="AT100" s="38"/>
      <c r="AU100" s="2">
        <v>1</v>
      </c>
      <c r="AV100" s="2">
        <f>ចំ.កក្កដា!B111</f>
        <v>7456</v>
      </c>
      <c r="AW100" s="2" t="str">
        <f>ចំ.កក្កដា!C111</f>
        <v>គង់ បញ្ញា</v>
      </c>
      <c r="AX100" s="2" t="str">
        <f>ចំ.កក្កដា!D111</f>
        <v>ស្រី</v>
      </c>
      <c r="AY100" s="2">
        <f>ចំ.កក្កដា!H111</f>
        <v>103</v>
      </c>
      <c r="AZ100" s="2" t="str">
        <f>ចំ.កក្កដា!I111</f>
        <v>A</v>
      </c>
      <c r="BA100" s="2" t="e">
        <f>ចំ.កក្កដា!K111</f>
        <v>#N/A</v>
      </c>
      <c r="BB100" s="2">
        <f>ចំ.កក្កដា!L111</f>
        <v>0</v>
      </c>
      <c r="BC100" s="2">
        <f>ចំ.កក្កដា!M111</f>
        <v>0</v>
      </c>
      <c r="BD100" s="2">
        <f>ចំ.កក្កដា!N111</f>
        <v>0</v>
      </c>
      <c r="BE100" s="2">
        <f>ចំ.កក្កដា!O111</f>
        <v>0</v>
      </c>
      <c r="BF100" s="2">
        <v>26</v>
      </c>
      <c r="BG100" s="2">
        <f>ចំ.កក្កដា!B136</f>
        <v>7504</v>
      </c>
      <c r="BH100" s="2" t="str">
        <f>ចំ.កក្កដា!C136</f>
        <v>វុទ្ធី ហុកលី</v>
      </c>
      <c r="BI100" s="2" t="str">
        <f>ចំ.កក្កដា!D136</f>
        <v>ប្រុស</v>
      </c>
      <c r="BJ100" s="2">
        <f>ចំ.កក្កដា!H136</f>
        <v>128</v>
      </c>
      <c r="BK100" s="2" t="str">
        <f>ចំ.កក្កដា!I136</f>
        <v>A</v>
      </c>
      <c r="BL100" s="2" t="e">
        <f>ចំ.កក្កដា!K136</f>
        <v>#N/A</v>
      </c>
      <c r="BM100" s="2">
        <f>ចំ.កក្កដា!L136</f>
        <v>0</v>
      </c>
      <c r="BN100" s="2">
        <f>ចំ.កក្កដា!M136</f>
        <v>0</v>
      </c>
      <c r="BO100" s="2">
        <f>ចំ.កក្កដា!N136</f>
        <v>0</v>
      </c>
      <c r="BP100" s="2">
        <f>ចំ.កក្កដា!O136</f>
        <v>0</v>
      </c>
      <c r="BQ100" s="38"/>
      <c r="BR100" s="2">
        <v>1</v>
      </c>
      <c r="BS100" s="2">
        <f>ចំ.សីហា!B111</f>
        <v>7843</v>
      </c>
      <c r="BT100" s="2" t="str">
        <f>ចំ.សីហា!C111</f>
        <v>គង់ បញ្ញា</v>
      </c>
      <c r="BU100" s="2" t="str">
        <f>ចំ.សីហា!D111</f>
        <v>ស្រី</v>
      </c>
      <c r="BV100" s="2">
        <f>ចំ.សីហា!H111</f>
        <v>103</v>
      </c>
      <c r="BW100" s="2" t="str">
        <f>ចំ.សីហា!I111</f>
        <v>A</v>
      </c>
      <c r="BX100" s="2" t="e">
        <f>ចំ.សីហា!K111</f>
        <v>#N/A</v>
      </c>
      <c r="BY100" s="2">
        <f>ចំ.សីហា!L111</f>
        <v>2</v>
      </c>
      <c r="BZ100" s="2">
        <f>ចំ.សីហា!M111</f>
        <v>2</v>
      </c>
      <c r="CA100" s="2">
        <f>ចំ.សីហា!N111</f>
        <v>2</v>
      </c>
      <c r="CB100" s="2">
        <f>ចំ.សីហា!O111</f>
        <v>6</v>
      </c>
      <c r="CC100" s="2">
        <v>26</v>
      </c>
      <c r="CD100" s="2">
        <f>ចំ.សីហា!B136</f>
        <v>7907</v>
      </c>
      <c r="CE100" s="2" t="str">
        <f>ចំ.សីហា!C136</f>
        <v>វុទ្ធី ហុកលី</v>
      </c>
      <c r="CF100" s="2" t="str">
        <f>ចំ.សីហា!D136</f>
        <v>ប្រុស</v>
      </c>
      <c r="CG100" s="2">
        <f>ចំ.សីហា!H136</f>
        <v>128</v>
      </c>
      <c r="CH100" s="2" t="str">
        <f>ចំ.សីហា!I136</f>
        <v>A</v>
      </c>
      <c r="CI100" s="2" t="e">
        <f>ចំ.សីហា!K136</f>
        <v>#N/A</v>
      </c>
      <c r="CJ100" s="2">
        <f>ចំ.សីហា!L136</f>
        <v>2</v>
      </c>
      <c r="CK100" s="2">
        <f>ចំ.សីហា!M136</f>
        <v>2</v>
      </c>
      <c r="CL100" s="2">
        <f>ចំ.សីហា!N136</f>
        <v>2</v>
      </c>
      <c r="CM100" s="2">
        <f>ចំ.សីហា!O136</f>
        <v>6</v>
      </c>
      <c r="CN100" s="38"/>
      <c r="CO100" s="2">
        <v>1</v>
      </c>
      <c r="CP100" s="2">
        <f>'ប្រឡង.ឆ.ទី២'!B111</f>
        <v>7456</v>
      </c>
      <c r="CQ100" s="2" t="str">
        <f>'ប្រឡង.ឆ.ទី២'!C111</f>
        <v>គង់ បញ្ញា</v>
      </c>
      <c r="CR100" s="2" t="str">
        <f>'ប្រឡង.ឆ.ទី២'!D111</f>
        <v>ស្រី</v>
      </c>
      <c r="CS100" s="2">
        <f>'ប្រឡង.ឆ.ទី២'!H111</f>
        <v>103</v>
      </c>
      <c r="CT100" s="2" t="str">
        <f>'ប្រឡង.ឆ.ទី២'!I111</f>
        <v>A</v>
      </c>
      <c r="CU100" s="2" t="e">
        <f>'ប្រឡង.ឆ.ទី២'!K111</f>
        <v>#N/A</v>
      </c>
      <c r="CV100" s="2">
        <f>'ប្រឡង.ឆ.ទី២'!L111</f>
        <v>2</v>
      </c>
      <c r="CW100" s="2">
        <f>'ប្រឡង.ឆ.ទី២'!M111</f>
        <v>2</v>
      </c>
      <c r="CX100" s="2">
        <f>'ប្រឡង.ឆ.ទី២'!N111</f>
        <v>2</v>
      </c>
      <c r="CY100" s="2">
        <f>'ប្រឡង.ឆ.ទី២'!O111</f>
        <v>6</v>
      </c>
      <c r="CZ100" s="2">
        <v>26</v>
      </c>
      <c r="DA100" s="2">
        <f>'ប្រឡង.ឆ.ទី២'!B136</f>
        <v>7504</v>
      </c>
      <c r="DB100" s="2" t="str">
        <f>'ប្រឡង.ឆ.ទី២'!C136</f>
        <v>វុទ្ធី ហុកលី</v>
      </c>
      <c r="DC100" s="2" t="str">
        <f>'ប្រឡង.ឆ.ទី២'!D136</f>
        <v>ប្រុស</v>
      </c>
      <c r="DD100" s="2">
        <f>'ប្រឡង.ឆ.ទី២'!H136</f>
        <v>128</v>
      </c>
      <c r="DE100" s="2" t="str">
        <f>'ប្រឡង.ឆ.ទី២'!I136</f>
        <v>A</v>
      </c>
      <c r="DF100" s="2" t="e">
        <f>'ប្រឡង.ឆ.ទី២'!K136</f>
        <v>#N/A</v>
      </c>
      <c r="DG100" s="2">
        <f>'ប្រឡង.ឆ.ទី២'!L136</f>
        <v>2</v>
      </c>
      <c r="DH100" s="2">
        <f>'ប្រឡង.ឆ.ទី២'!M136</f>
        <v>2</v>
      </c>
      <c r="DI100" s="2">
        <f>'ប្រឡង.ឆ.ទី២'!N136</f>
        <v>2</v>
      </c>
      <c r="DJ100" s="2">
        <f>'ប្រឡង.ឆ.ទី២'!O136</f>
        <v>6</v>
      </c>
      <c r="DK100" s="38"/>
      <c r="DL100" s="2">
        <v>1</v>
      </c>
      <c r="DM100" s="2">
        <f>ប្រចាំឆ.ទី២!B111</f>
        <v>7456</v>
      </c>
      <c r="DN100" s="2" t="str">
        <f>ប្រចាំឆ.ទី២!C111</f>
        <v>គង់ បញ្ញា</v>
      </c>
      <c r="DO100" s="2" t="str">
        <f>ប្រចាំឆ.ទី២!D111</f>
        <v>ស្រី</v>
      </c>
      <c r="DP100" s="75">
        <f>ប្រចាំឆ.ទី២!G111</f>
        <v>51.5</v>
      </c>
      <c r="DQ100" s="75">
        <f>ប្រចាំឆ.ទី២!H111</f>
        <v>103</v>
      </c>
      <c r="DR100" s="75">
        <f>ប្រចាំឆ.ទី២!I111</f>
        <v>77.25</v>
      </c>
      <c r="DS100" s="75" t="str">
        <f>ប្រចាំឆ.ទី២!J111</f>
        <v>A</v>
      </c>
      <c r="DT100" s="75" t="str">
        <f>ប្រចាំឆ.ទី១!K111</f>
        <v>ខ្សោយ</v>
      </c>
      <c r="DU100" s="76" t="e">
        <f>ប្រចាំឆ.ទី២!L111</f>
        <v>#N/A</v>
      </c>
      <c r="DV100" s="76">
        <f>ប្រចាំឆ.ទី២!M111</f>
        <v>4</v>
      </c>
      <c r="DW100" s="76">
        <f>ប្រចាំឆ.ទី២!N111</f>
        <v>4</v>
      </c>
      <c r="DX100" s="76">
        <f>ប្រចាំឆ.ទី២!O111</f>
        <v>4</v>
      </c>
      <c r="DY100" s="76">
        <f>ប្រចាំឆ.ទី២!P111</f>
        <v>12</v>
      </c>
      <c r="DZ100" s="2">
        <v>26</v>
      </c>
      <c r="EA100" s="2">
        <f>ប្រចាំឆ.ទី២!B136</f>
        <v>7504</v>
      </c>
      <c r="EB100" s="2" t="str">
        <f>ប្រចាំឆ.ទី២!C136</f>
        <v>វុទ្ធី ហុកលី</v>
      </c>
      <c r="EC100" s="2" t="str">
        <f>ប្រចាំឆ.ទី២!D136</f>
        <v>ប្រុស</v>
      </c>
      <c r="ED100" s="75">
        <f>ប្រចាំឆ.ទី២!G136</f>
        <v>64</v>
      </c>
      <c r="EE100" s="75">
        <f>ប្រចាំឆ.ទី២!H136</f>
        <v>128</v>
      </c>
      <c r="EF100" s="75">
        <f>ប្រចាំឆ.ទី២!I136</f>
        <v>96</v>
      </c>
      <c r="EG100" s="75" t="str">
        <f>ប្រចាំឆ.ទី២!J136</f>
        <v>A</v>
      </c>
      <c r="EH100" s="75" t="str">
        <f>ប្រចាំឆ.ទី១!K136</f>
        <v xml:space="preserve"> មិនចាត់ថ្នាក់</v>
      </c>
      <c r="EI100" s="76" t="e">
        <f>ប្រចាំឆ.ទី២!L136</f>
        <v>#N/A</v>
      </c>
      <c r="EJ100" s="76">
        <f>ប្រចាំឆ.ទី២!M136</f>
        <v>4</v>
      </c>
      <c r="EK100" s="76">
        <f>ប្រចាំឆ.ទី២!N136</f>
        <v>4</v>
      </c>
      <c r="EL100" s="76">
        <f>ប្រចាំឆ.ទី២!O136</f>
        <v>4</v>
      </c>
      <c r="EM100" s="76">
        <f>ប្រចាំឆ.ទី២!P136</f>
        <v>12</v>
      </c>
    </row>
    <row r="101" spans="1:143" s="29" customFormat="1" ht="25.2">
      <c r="A101" s="2">
        <v>2</v>
      </c>
      <c r="B101" s="8">
        <f>'ចំ.មេ-ឧសភា'!B112</f>
        <v>7866</v>
      </c>
      <c r="C101" s="8" t="str">
        <f>'ចំ.មេ-ឧសភា'!C112</f>
        <v>គា ពិសី</v>
      </c>
      <c r="D101" s="8" t="str">
        <f>'ចំ.មេ-ឧសភា'!D112</f>
        <v>ស្រី</v>
      </c>
      <c r="E101" s="76">
        <f>'ចំ.មេ-ឧសភា'!H112</f>
        <v>0</v>
      </c>
      <c r="F101" s="76" t="str">
        <f>'ចំ.មេ-ឧសភា'!I112</f>
        <v>F</v>
      </c>
      <c r="G101" s="2">
        <f>'ចំ.មេ-ឧសភា'!K112</f>
        <v>1</v>
      </c>
      <c r="H101" s="2">
        <f>'ចំ.មេ-ឧសភា'!L112</f>
        <v>0</v>
      </c>
      <c r="I101" s="2">
        <f>'ចំ.មេ-ឧសភា'!M112</f>
        <v>0</v>
      </c>
      <c r="J101" s="2">
        <f>'ចំ.មេ-ឧសភា'!N112</f>
        <v>0</v>
      </c>
      <c r="K101" s="2">
        <f>'ចំ.មេ-ឧសភា'!O112</f>
        <v>0</v>
      </c>
      <c r="L101" s="2">
        <v>27</v>
      </c>
      <c r="M101" s="8">
        <f>'ចំ.មេ-ឧសភា'!B137</f>
        <v>7914</v>
      </c>
      <c r="N101" s="8" t="str">
        <f>'ចំ.មេ-ឧសភា'!C137</f>
        <v>ស៊ីថា ស្រីណុច</v>
      </c>
      <c r="O101" s="8" t="str">
        <f>'ចំ.មេ-ឧសភា'!D137</f>
        <v>ស្រី</v>
      </c>
      <c r="P101" s="76">
        <f>'ចំ.មេ-ឧសភា'!H137</f>
        <v>0</v>
      </c>
      <c r="Q101" s="76" t="str">
        <f>'ចំ.មេ-ឧសភា'!I137</f>
        <v>F</v>
      </c>
      <c r="R101" s="2">
        <f>'ចំ.មេ-ឧសភា'!K137</f>
        <v>1</v>
      </c>
      <c r="S101" s="2">
        <f>'ចំ.មេ-ឧសភា'!L137</f>
        <v>0</v>
      </c>
      <c r="T101" s="2">
        <f>'ចំ.មេ-ឧសភា'!M137</f>
        <v>0</v>
      </c>
      <c r="U101" s="2">
        <f>'ចំ.មេ-ឧសភា'!N137</f>
        <v>0</v>
      </c>
      <c r="V101" s="2">
        <f>'ចំ.មេ-ឧសភា'!O137</f>
        <v>0</v>
      </c>
      <c r="W101" s="37"/>
      <c r="X101" s="2">
        <v>2</v>
      </c>
      <c r="Y101" s="2">
        <f>ចំ.មិថុនា!B112</f>
        <v>7866</v>
      </c>
      <c r="Z101" s="2" t="str">
        <f>ចំ.មិថុនា!C112</f>
        <v>គា ពិសី</v>
      </c>
      <c r="AA101" s="2" t="str">
        <f>ចំ.មិថុនា!D112</f>
        <v>ស្រី</v>
      </c>
      <c r="AB101" s="2">
        <f>ចំ.មិថុនា!H112</f>
        <v>0</v>
      </c>
      <c r="AC101" s="2" t="str">
        <f>ចំ.មិថុនា!I112</f>
        <v>F</v>
      </c>
      <c r="AD101" s="2">
        <f>ចំ.មិថុនា!K112</f>
        <v>1</v>
      </c>
      <c r="AE101" s="2">
        <f>ចំ.មិថុនា!L112</f>
        <v>0</v>
      </c>
      <c r="AF101" s="2">
        <f>ចំ.មិថុនា!M112</f>
        <v>0</v>
      </c>
      <c r="AG101" s="2">
        <f>ចំ.មិថុនា!N112</f>
        <v>0</v>
      </c>
      <c r="AH101" s="2">
        <f>ចំ.មិថុនា!O112</f>
        <v>0</v>
      </c>
      <c r="AI101" s="8">
        <v>27</v>
      </c>
      <c r="AJ101" s="2">
        <f>ចំ.មិថុនា!B137</f>
        <v>7914</v>
      </c>
      <c r="AK101" s="2" t="str">
        <f>ចំ.មិថុនា!C137</f>
        <v>ស៊ីថា ស្រីណុច</v>
      </c>
      <c r="AL101" s="2" t="str">
        <f>ចំ.មិថុនា!D137</f>
        <v>ស្រី</v>
      </c>
      <c r="AM101" s="2">
        <f>ចំ.មិថុនា!H137</f>
        <v>0</v>
      </c>
      <c r="AN101" s="2" t="str">
        <f>ចំ.មិថុនា!I137</f>
        <v>F</v>
      </c>
      <c r="AO101" s="2">
        <f>ចំ.មិថុនា!K137</f>
        <v>1</v>
      </c>
      <c r="AP101" s="2">
        <f>ចំ.មិថុនា!L137</f>
        <v>0</v>
      </c>
      <c r="AQ101" s="2">
        <f>ចំ.មិថុនា!M137</f>
        <v>0</v>
      </c>
      <c r="AR101" s="2">
        <f>ចំ.មិថុនា!N137</f>
        <v>0</v>
      </c>
      <c r="AS101" s="2">
        <f>ចំ.មិថុនា!O137</f>
        <v>0</v>
      </c>
      <c r="AT101" s="38"/>
      <c r="AU101" s="2">
        <v>2</v>
      </c>
      <c r="AV101" s="2">
        <f>ចំ.កក្កដា!B112</f>
        <v>7866</v>
      </c>
      <c r="AW101" s="2" t="str">
        <f>ចំ.កក្កដា!C112</f>
        <v>គា ពិសី</v>
      </c>
      <c r="AX101" s="2" t="str">
        <f>ចំ.កក្កដា!D112</f>
        <v>ស្រី</v>
      </c>
      <c r="AY101" s="2">
        <f>ចំ.កក្កដា!H112</f>
        <v>104</v>
      </c>
      <c r="AZ101" s="2" t="str">
        <f>ចំ.កក្កដា!I112</f>
        <v>A</v>
      </c>
      <c r="BA101" s="2" t="e">
        <f>ចំ.កក្កដា!K112</f>
        <v>#N/A</v>
      </c>
      <c r="BB101" s="2">
        <f>ចំ.កក្កដា!L112</f>
        <v>0</v>
      </c>
      <c r="BC101" s="2">
        <f>ចំ.កក្កដា!M112</f>
        <v>0</v>
      </c>
      <c r="BD101" s="2">
        <f>ចំ.កក្កដា!N112</f>
        <v>0</v>
      </c>
      <c r="BE101" s="2">
        <f>ចំ.កក្កដា!O112</f>
        <v>0</v>
      </c>
      <c r="BF101" s="2">
        <v>27</v>
      </c>
      <c r="BG101" s="2">
        <f>ចំ.កក្កដា!B137</f>
        <v>7914</v>
      </c>
      <c r="BH101" s="2" t="str">
        <f>ចំ.កក្កដា!C137</f>
        <v>ស៊ីថា ស្រីណុច</v>
      </c>
      <c r="BI101" s="2" t="str">
        <f>ចំ.កក្កដា!D137</f>
        <v>ស្រី</v>
      </c>
      <c r="BJ101" s="2">
        <f>ចំ.កក្កដា!H137</f>
        <v>129</v>
      </c>
      <c r="BK101" s="2" t="str">
        <f>ចំ.កក្កដា!I137</f>
        <v>A</v>
      </c>
      <c r="BL101" s="2" t="e">
        <f>ចំ.កក្កដា!K137</f>
        <v>#N/A</v>
      </c>
      <c r="BM101" s="2">
        <f>ចំ.កក្កដា!L137</f>
        <v>0</v>
      </c>
      <c r="BN101" s="2">
        <f>ចំ.កក្កដា!M137</f>
        <v>0</v>
      </c>
      <c r="BO101" s="2">
        <f>ចំ.កក្កដា!N137</f>
        <v>0</v>
      </c>
      <c r="BP101" s="2">
        <f>ចំ.កក្កដា!O137</f>
        <v>0</v>
      </c>
      <c r="BQ101" s="38"/>
      <c r="BR101" s="2">
        <v>2</v>
      </c>
      <c r="BS101" s="2">
        <f>ចំ.សីហា!B112</f>
        <v>7844</v>
      </c>
      <c r="BT101" s="2" t="str">
        <f>ចំ.សីហា!C112</f>
        <v>គា ពិសី</v>
      </c>
      <c r="BU101" s="2" t="str">
        <f>ចំ.សីហា!D112</f>
        <v>ស្រី</v>
      </c>
      <c r="BV101" s="2">
        <f>ចំ.សីហា!H112</f>
        <v>104</v>
      </c>
      <c r="BW101" s="2" t="str">
        <f>ចំ.សីហា!I112</f>
        <v>A</v>
      </c>
      <c r="BX101" s="2" t="e">
        <f>ចំ.សីហា!K112</f>
        <v>#N/A</v>
      </c>
      <c r="BY101" s="2">
        <f>ចំ.សីហា!L112</f>
        <v>2</v>
      </c>
      <c r="BZ101" s="2">
        <f>ចំ.សីហា!M112</f>
        <v>2</v>
      </c>
      <c r="CA101" s="2">
        <f>ចំ.សីហា!N112</f>
        <v>2</v>
      </c>
      <c r="CB101" s="2">
        <f>ចំ.សីហា!O112</f>
        <v>6</v>
      </c>
      <c r="CC101" s="2">
        <v>27</v>
      </c>
      <c r="CD101" s="2">
        <f>ចំ.សីហា!B137</f>
        <v>7911</v>
      </c>
      <c r="CE101" s="2" t="str">
        <f>ចំ.សីហា!C137</f>
        <v>ស៊ីថា ស្រីណុច</v>
      </c>
      <c r="CF101" s="2" t="str">
        <f>ចំ.សីហា!D137</f>
        <v>ស្រី</v>
      </c>
      <c r="CG101" s="2">
        <f>ចំ.សីហា!H137</f>
        <v>129</v>
      </c>
      <c r="CH101" s="2" t="str">
        <f>ចំ.សីហា!I137</f>
        <v>A</v>
      </c>
      <c r="CI101" s="2" t="e">
        <f>ចំ.សីហា!K137</f>
        <v>#N/A</v>
      </c>
      <c r="CJ101" s="2">
        <f>ចំ.សីហា!L137</f>
        <v>2</v>
      </c>
      <c r="CK101" s="2">
        <f>ចំ.សីហា!M137</f>
        <v>2</v>
      </c>
      <c r="CL101" s="2">
        <f>ចំ.សីហា!N137</f>
        <v>2</v>
      </c>
      <c r="CM101" s="2">
        <f>ចំ.សីហា!O137</f>
        <v>6</v>
      </c>
      <c r="CN101" s="38"/>
      <c r="CO101" s="2">
        <v>2</v>
      </c>
      <c r="CP101" s="2">
        <f>'ប្រឡង.ឆ.ទី២'!B112</f>
        <v>7866</v>
      </c>
      <c r="CQ101" s="2" t="str">
        <f>'ប្រឡង.ឆ.ទី២'!C112</f>
        <v>គា ពិសី</v>
      </c>
      <c r="CR101" s="2" t="str">
        <f>'ប្រឡង.ឆ.ទី២'!D112</f>
        <v>ស្រី</v>
      </c>
      <c r="CS101" s="2">
        <f>'ប្រឡង.ឆ.ទី២'!H112</f>
        <v>104</v>
      </c>
      <c r="CT101" s="2" t="str">
        <f>'ប្រឡង.ឆ.ទី២'!I112</f>
        <v>A</v>
      </c>
      <c r="CU101" s="2" t="e">
        <f>'ប្រឡង.ឆ.ទី២'!K112</f>
        <v>#N/A</v>
      </c>
      <c r="CV101" s="2">
        <f>'ប្រឡង.ឆ.ទី២'!L112</f>
        <v>2</v>
      </c>
      <c r="CW101" s="2">
        <f>'ប្រឡង.ឆ.ទី២'!M112</f>
        <v>2</v>
      </c>
      <c r="CX101" s="2">
        <f>'ប្រឡង.ឆ.ទី២'!N112</f>
        <v>2</v>
      </c>
      <c r="CY101" s="2">
        <f>'ប្រឡង.ឆ.ទី២'!O112</f>
        <v>6</v>
      </c>
      <c r="CZ101" s="2">
        <v>27</v>
      </c>
      <c r="DA101" s="2">
        <f>'ប្រឡង.ឆ.ទី២'!B137</f>
        <v>7914</v>
      </c>
      <c r="DB101" s="2" t="str">
        <f>'ប្រឡង.ឆ.ទី២'!C137</f>
        <v>ស៊ីថា ស្រីណុច</v>
      </c>
      <c r="DC101" s="2" t="str">
        <f>'ប្រឡង.ឆ.ទី២'!D137</f>
        <v>ស្រី</v>
      </c>
      <c r="DD101" s="2">
        <f>'ប្រឡង.ឆ.ទី២'!H137</f>
        <v>129</v>
      </c>
      <c r="DE101" s="2" t="str">
        <f>'ប្រឡង.ឆ.ទី២'!I137</f>
        <v>A</v>
      </c>
      <c r="DF101" s="2" t="e">
        <f>'ប្រឡង.ឆ.ទី២'!K137</f>
        <v>#N/A</v>
      </c>
      <c r="DG101" s="2">
        <f>'ប្រឡង.ឆ.ទី២'!L137</f>
        <v>2</v>
      </c>
      <c r="DH101" s="2">
        <f>'ប្រឡង.ឆ.ទី២'!M137</f>
        <v>2</v>
      </c>
      <c r="DI101" s="2">
        <f>'ប្រឡង.ឆ.ទី២'!N137</f>
        <v>2</v>
      </c>
      <c r="DJ101" s="2">
        <f>'ប្រឡង.ឆ.ទី២'!O137</f>
        <v>6</v>
      </c>
      <c r="DK101" s="38"/>
      <c r="DL101" s="2">
        <v>2</v>
      </c>
      <c r="DM101" s="2">
        <f>ប្រចាំឆ.ទី២!B112</f>
        <v>7866</v>
      </c>
      <c r="DN101" s="2" t="str">
        <f>ប្រចាំឆ.ទី២!C112</f>
        <v>គា ពិសី</v>
      </c>
      <c r="DO101" s="2" t="str">
        <f>ប្រចាំឆ.ទី២!D112</f>
        <v>ស្រី</v>
      </c>
      <c r="DP101" s="75">
        <f>ប្រចាំឆ.ទី២!G112</f>
        <v>52</v>
      </c>
      <c r="DQ101" s="75">
        <f>ប្រចាំឆ.ទី២!H112</f>
        <v>104</v>
      </c>
      <c r="DR101" s="75">
        <f>ប្រចាំឆ.ទី២!I112</f>
        <v>78</v>
      </c>
      <c r="DS101" s="75" t="str">
        <f>ប្រចាំឆ.ទី២!J112</f>
        <v>A</v>
      </c>
      <c r="DT101" s="75" t="str">
        <f>ប្រចាំឆ.ទី១!K112</f>
        <v>ខ្សោយ</v>
      </c>
      <c r="DU101" s="76" t="e">
        <f>ប្រចាំឆ.ទី២!L112</f>
        <v>#N/A</v>
      </c>
      <c r="DV101" s="76">
        <f>ប្រចាំឆ.ទី២!M112</f>
        <v>4</v>
      </c>
      <c r="DW101" s="76">
        <f>ប្រចាំឆ.ទី២!N112</f>
        <v>4</v>
      </c>
      <c r="DX101" s="76">
        <f>ប្រចាំឆ.ទី២!O112</f>
        <v>4</v>
      </c>
      <c r="DY101" s="76">
        <f>ប្រចាំឆ.ទី២!P112</f>
        <v>12</v>
      </c>
      <c r="DZ101" s="2">
        <v>27</v>
      </c>
      <c r="EA101" s="2">
        <f>ប្រចាំឆ.ទី២!B137</f>
        <v>7914</v>
      </c>
      <c r="EB101" s="2" t="str">
        <f>ប្រចាំឆ.ទី២!C137</f>
        <v>ស៊ីថា ស្រីណុច</v>
      </c>
      <c r="EC101" s="2" t="str">
        <f>ប្រចាំឆ.ទី២!D137</f>
        <v>ស្រី</v>
      </c>
      <c r="ED101" s="75">
        <f>ប្រចាំឆ.ទី២!G137</f>
        <v>64.5</v>
      </c>
      <c r="EE101" s="75">
        <f>ប្រចាំឆ.ទី២!H137</f>
        <v>129</v>
      </c>
      <c r="EF101" s="75">
        <f>ប្រចាំឆ.ទី២!I137</f>
        <v>96.75</v>
      </c>
      <c r="EG101" s="75" t="str">
        <f>ប្រចាំឆ.ទី២!J137</f>
        <v>A</v>
      </c>
      <c r="EH101" s="75" t="str">
        <f>ប្រចាំឆ.ទី១!K137</f>
        <v>ខ្សោយ</v>
      </c>
      <c r="EI101" s="76" t="e">
        <f>ប្រចាំឆ.ទី២!L137</f>
        <v>#N/A</v>
      </c>
      <c r="EJ101" s="76">
        <f>ប្រចាំឆ.ទី២!M137</f>
        <v>4</v>
      </c>
      <c r="EK101" s="76">
        <f>ប្រចាំឆ.ទី២!N137</f>
        <v>4</v>
      </c>
      <c r="EL101" s="76">
        <f>ប្រចាំឆ.ទី២!O137</f>
        <v>4</v>
      </c>
      <c r="EM101" s="76">
        <f>ប្រចាំឆ.ទី២!P137</f>
        <v>12</v>
      </c>
    </row>
    <row r="102" spans="1:143" s="29" customFormat="1" ht="25.2">
      <c r="A102" s="2">
        <v>3</v>
      </c>
      <c r="B102" s="8">
        <f>'ចំ.មេ-ឧសភា'!B113</f>
        <v>7458</v>
      </c>
      <c r="C102" s="8" t="str">
        <f>'ចំ.មេ-ឧសភា'!C113</f>
        <v>ឃួន សុវណ្ណរ៉ា</v>
      </c>
      <c r="D102" s="8" t="str">
        <f>'ចំ.មេ-ឧសភា'!D113</f>
        <v>ស្រី</v>
      </c>
      <c r="E102" s="76">
        <f>'ចំ.មេ-ឧសភា'!H113</f>
        <v>0</v>
      </c>
      <c r="F102" s="76" t="str">
        <f>'ចំ.មេ-ឧសភា'!I113</f>
        <v>F</v>
      </c>
      <c r="G102" s="2">
        <f>'ចំ.មេ-ឧសភា'!K113</f>
        <v>1</v>
      </c>
      <c r="H102" s="2">
        <f>'ចំ.មេ-ឧសភា'!L113</f>
        <v>0</v>
      </c>
      <c r="I102" s="2">
        <f>'ចំ.មេ-ឧសភា'!M113</f>
        <v>0</v>
      </c>
      <c r="J102" s="2">
        <f>'ចំ.មេ-ឧសភា'!N113</f>
        <v>0</v>
      </c>
      <c r="K102" s="2">
        <f>'ចំ.មេ-ឧសភា'!O113</f>
        <v>0</v>
      </c>
      <c r="L102" s="2">
        <v>28</v>
      </c>
      <c r="M102" s="8">
        <f>'ចំ.មេ-ឧសភា'!B138</f>
        <v>7915</v>
      </c>
      <c r="N102" s="8" t="str">
        <f>'ចំ.មេ-ឧសភា'!C138</f>
        <v>សាន ម៉ី</v>
      </c>
      <c r="O102" s="8" t="str">
        <f>'ចំ.មេ-ឧសភា'!D138</f>
        <v>ប្រុស</v>
      </c>
      <c r="P102" s="76">
        <f>'ចំ.មេ-ឧសភា'!H138</f>
        <v>0</v>
      </c>
      <c r="Q102" s="76" t="str">
        <f>'ចំ.មេ-ឧសភា'!I138</f>
        <v>F</v>
      </c>
      <c r="R102" s="2">
        <f>'ចំ.មេ-ឧសភា'!K138</f>
        <v>1</v>
      </c>
      <c r="S102" s="2">
        <f>'ចំ.មេ-ឧសភា'!L138</f>
        <v>0</v>
      </c>
      <c r="T102" s="2">
        <f>'ចំ.មេ-ឧសភា'!M138</f>
        <v>0</v>
      </c>
      <c r="U102" s="2">
        <f>'ចំ.មេ-ឧសភា'!N138</f>
        <v>0</v>
      </c>
      <c r="V102" s="2">
        <f>'ចំ.មេ-ឧសភា'!O138</f>
        <v>0</v>
      </c>
      <c r="W102" s="37"/>
      <c r="X102" s="2">
        <v>3</v>
      </c>
      <c r="Y102" s="2">
        <f>ចំ.មិថុនា!B113</f>
        <v>7458</v>
      </c>
      <c r="Z102" s="2" t="str">
        <f>ចំ.មិថុនា!C113</f>
        <v>ឃួន សុវណ្ណរ៉ា</v>
      </c>
      <c r="AA102" s="2" t="str">
        <f>ចំ.មិថុនា!D113</f>
        <v>ស្រី</v>
      </c>
      <c r="AB102" s="2">
        <f>ចំ.មិថុនា!H113</f>
        <v>0</v>
      </c>
      <c r="AC102" s="2" t="str">
        <f>ចំ.មិថុនា!I113</f>
        <v>F</v>
      </c>
      <c r="AD102" s="2">
        <f>ចំ.មិថុនា!K113</f>
        <v>1</v>
      </c>
      <c r="AE102" s="2">
        <f>ចំ.មិថុនា!L113</f>
        <v>0</v>
      </c>
      <c r="AF102" s="2">
        <f>ចំ.មិថុនា!M113</f>
        <v>0</v>
      </c>
      <c r="AG102" s="2">
        <f>ចំ.មិថុនា!N113</f>
        <v>0</v>
      </c>
      <c r="AH102" s="2">
        <f>ចំ.មិថុនា!O113</f>
        <v>0</v>
      </c>
      <c r="AI102" s="8">
        <v>28</v>
      </c>
      <c r="AJ102" s="2">
        <f>ចំ.មិថុនា!B138</f>
        <v>7915</v>
      </c>
      <c r="AK102" s="2" t="str">
        <f>ចំ.មិថុនា!C138</f>
        <v>សាន ម៉ី</v>
      </c>
      <c r="AL102" s="2" t="str">
        <f>ចំ.មិថុនា!D138</f>
        <v>ប្រុស</v>
      </c>
      <c r="AM102" s="2">
        <f>ចំ.មិថុនា!H138</f>
        <v>0</v>
      </c>
      <c r="AN102" s="2" t="str">
        <f>ចំ.មិថុនា!I138</f>
        <v>F</v>
      </c>
      <c r="AO102" s="2">
        <f>ចំ.មិថុនា!K138</f>
        <v>1</v>
      </c>
      <c r="AP102" s="2">
        <f>ចំ.មិថុនា!L138</f>
        <v>0</v>
      </c>
      <c r="AQ102" s="2">
        <f>ចំ.មិថុនា!M138</f>
        <v>0</v>
      </c>
      <c r="AR102" s="2">
        <f>ចំ.មិថុនា!N138</f>
        <v>0</v>
      </c>
      <c r="AS102" s="2">
        <f>ចំ.មិថុនា!O138</f>
        <v>0</v>
      </c>
      <c r="AT102" s="38"/>
      <c r="AU102" s="2">
        <v>3</v>
      </c>
      <c r="AV102" s="2">
        <f>ចំ.កក្កដា!B113</f>
        <v>7458</v>
      </c>
      <c r="AW102" s="2" t="str">
        <f>ចំ.កក្កដា!C113</f>
        <v>ឃួន សុវណ្ណរ៉ា</v>
      </c>
      <c r="AX102" s="2" t="str">
        <f>ចំ.កក្កដា!D113</f>
        <v>ស្រី</v>
      </c>
      <c r="AY102" s="2">
        <f>ចំ.កក្កដា!H113</f>
        <v>105</v>
      </c>
      <c r="AZ102" s="2" t="str">
        <f>ចំ.កក្កដា!I113</f>
        <v>A</v>
      </c>
      <c r="BA102" s="2" t="e">
        <f>ចំ.កក្កដា!K113</f>
        <v>#N/A</v>
      </c>
      <c r="BB102" s="2">
        <f>ចំ.កក្កដា!L113</f>
        <v>0</v>
      </c>
      <c r="BC102" s="2">
        <f>ចំ.កក្កដា!M113</f>
        <v>0</v>
      </c>
      <c r="BD102" s="2">
        <f>ចំ.កក្កដា!N113</f>
        <v>0</v>
      </c>
      <c r="BE102" s="2">
        <f>ចំ.កក្កដា!O113</f>
        <v>0</v>
      </c>
      <c r="BF102" s="2">
        <v>28</v>
      </c>
      <c r="BG102" s="2">
        <f>ចំ.កក្កដា!B138</f>
        <v>7915</v>
      </c>
      <c r="BH102" s="2" t="str">
        <f>ចំ.កក្កដា!C138</f>
        <v>សាន ម៉ី</v>
      </c>
      <c r="BI102" s="2" t="str">
        <f>ចំ.កក្កដា!D138</f>
        <v>ប្រុស</v>
      </c>
      <c r="BJ102" s="2">
        <f>ចំ.កក្កដា!H138</f>
        <v>130</v>
      </c>
      <c r="BK102" s="2" t="str">
        <f>ចំ.កក្កដា!I138</f>
        <v>A</v>
      </c>
      <c r="BL102" s="2" t="e">
        <f>ចំ.កក្កដា!K138</f>
        <v>#N/A</v>
      </c>
      <c r="BM102" s="2">
        <f>ចំ.កក្កដា!L138</f>
        <v>0</v>
      </c>
      <c r="BN102" s="2">
        <f>ចំ.កក្កដា!M138</f>
        <v>0</v>
      </c>
      <c r="BO102" s="2">
        <f>ចំ.កក្កដា!N138</f>
        <v>0</v>
      </c>
      <c r="BP102" s="2">
        <f>ចំ.កក្កដា!O138</f>
        <v>0</v>
      </c>
      <c r="BQ102" s="38"/>
      <c r="BR102" s="2">
        <v>3</v>
      </c>
      <c r="BS102" s="2">
        <f>ចំ.សីហា!B113</f>
        <v>7850</v>
      </c>
      <c r="BT102" s="2" t="str">
        <f>ចំ.សីហា!C113</f>
        <v>ឃួន សុវណ្ណរ៉ា</v>
      </c>
      <c r="BU102" s="2" t="str">
        <f>ចំ.សីហា!D113</f>
        <v>ស្រី</v>
      </c>
      <c r="BV102" s="2">
        <f>ចំ.សីហា!H113</f>
        <v>105</v>
      </c>
      <c r="BW102" s="2" t="str">
        <f>ចំ.សីហា!I113</f>
        <v>A</v>
      </c>
      <c r="BX102" s="2" t="e">
        <f>ចំ.សីហា!K113</f>
        <v>#N/A</v>
      </c>
      <c r="BY102" s="2">
        <f>ចំ.សីហា!L113</f>
        <v>2</v>
      </c>
      <c r="BZ102" s="2">
        <f>ចំ.សីហា!M113</f>
        <v>2</v>
      </c>
      <c r="CA102" s="2">
        <f>ចំ.សីហា!N113</f>
        <v>2</v>
      </c>
      <c r="CB102" s="2">
        <f>ចំ.សីហា!O113</f>
        <v>6</v>
      </c>
      <c r="CC102" s="2">
        <v>28</v>
      </c>
      <c r="CD102" s="2">
        <f>ចំ.សីហា!B138</f>
        <v>0</v>
      </c>
      <c r="CE102" s="2" t="str">
        <f>ចំ.សីហា!C138</f>
        <v>សាន ម៉ី</v>
      </c>
      <c r="CF102" s="2" t="str">
        <f>ចំ.សីហា!D138</f>
        <v>ប្រុស</v>
      </c>
      <c r="CG102" s="2">
        <f>ចំ.សីហា!H138</f>
        <v>130</v>
      </c>
      <c r="CH102" s="2" t="str">
        <f>ចំ.សីហា!I138</f>
        <v>A</v>
      </c>
      <c r="CI102" s="2" t="e">
        <f>ចំ.សីហា!K138</f>
        <v>#N/A</v>
      </c>
      <c r="CJ102" s="2">
        <f>ចំ.សីហា!L138</f>
        <v>2</v>
      </c>
      <c r="CK102" s="2">
        <f>ចំ.សីហា!M138</f>
        <v>2</v>
      </c>
      <c r="CL102" s="2">
        <f>ចំ.សីហា!N138</f>
        <v>2</v>
      </c>
      <c r="CM102" s="2">
        <f>ចំ.សីហា!O138</f>
        <v>6</v>
      </c>
      <c r="CN102" s="38"/>
      <c r="CO102" s="2">
        <v>3</v>
      </c>
      <c r="CP102" s="2">
        <f>'ប្រឡង.ឆ.ទី២'!B113</f>
        <v>7458</v>
      </c>
      <c r="CQ102" s="2" t="str">
        <f>'ប្រឡង.ឆ.ទី២'!C113</f>
        <v>ឃួន សុវណ្ណរ៉ា</v>
      </c>
      <c r="CR102" s="2" t="str">
        <f>'ប្រឡង.ឆ.ទី២'!D113</f>
        <v>ស្រី</v>
      </c>
      <c r="CS102" s="2">
        <f>'ប្រឡង.ឆ.ទី២'!H113</f>
        <v>105</v>
      </c>
      <c r="CT102" s="2" t="str">
        <f>'ប្រឡង.ឆ.ទី២'!I113</f>
        <v>A</v>
      </c>
      <c r="CU102" s="2" t="e">
        <f>'ប្រឡង.ឆ.ទី២'!K113</f>
        <v>#N/A</v>
      </c>
      <c r="CV102" s="2">
        <f>'ប្រឡង.ឆ.ទី២'!L113</f>
        <v>2</v>
      </c>
      <c r="CW102" s="2">
        <f>'ប្រឡង.ឆ.ទី២'!M113</f>
        <v>2</v>
      </c>
      <c r="CX102" s="2">
        <f>'ប្រឡង.ឆ.ទី២'!N113</f>
        <v>2</v>
      </c>
      <c r="CY102" s="2">
        <f>'ប្រឡង.ឆ.ទី២'!O113</f>
        <v>6</v>
      </c>
      <c r="CZ102" s="2">
        <v>28</v>
      </c>
      <c r="DA102" s="2">
        <f>'ប្រឡង.ឆ.ទី២'!B138</f>
        <v>7915</v>
      </c>
      <c r="DB102" s="2" t="str">
        <f>'ប្រឡង.ឆ.ទី២'!C138</f>
        <v>សាន ម៉ី</v>
      </c>
      <c r="DC102" s="2" t="str">
        <f>'ប្រឡង.ឆ.ទី២'!D138</f>
        <v>ប្រុស</v>
      </c>
      <c r="DD102" s="2">
        <f>'ប្រឡង.ឆ.ទី២'!H138</f>
        <v>130</v>
      </c>
      <c r="DE102" s="2" t="str">
        <f>'ប្រឡង.ឆ.ទី២'!I138</f>
        <v>A</v>
      </c>
      <c r="DF102" s="2" t="e">
        <f>'ប្រឡង.ឆ.ទី២'!K138</f>
        <v>#N/A</v>
      </c>
      <c r="DG102" s="2">
        <f>'ប្រឡង.ឆ.ទី២'!L138</f>
        <v>2</v>
      </c>
      <c r="DH102" s="2">
        <f>'ប្រឡង.ឆ.ទី២'!M138</f>
        <v>2</v>
      </c>
      <c r="DI102" s="2">
        <f>'ប្រឡង.ឆ.ទី២'!N138</f>
        <v>2</v>
      </c>
      <c r="DJ102" s="2">
        <f>'ប្រឡង.ឆ.ទី២'!O138</f>
        <v>6</v>
      </c>
      <c r="DK102" s="38"/>
      <c r="DL102" s="2">
        <v>3</v>
      </c>
      <c r="DM102" s="2">
        <f>ប្រចាំឆ.ទី២!B113</f>
        <v>7458</v>
      </c>
      <c r="DN102" s="2" t="str">
        <f>ប្រចាំឆ.ទី២!C113</f>
        <v>ឃួន សុវណ្ណរ៉ា</v>
      </c>
      <c r="DO102" s="2" t="str">
        <f>ប្រចាំឆ.ទី២!D113</f>
        <v>ស្រី</v>
      </c>
      <c r="DP102" s="75">
        <f>ប្រចាំឆ.ទី២!G113</f>
        <v>52.5</v>
      </c>
      <c r="DQ102" s="75">
        <f>ប្រចាំឆ.ទី២!H113</f>
        <v>105</v>
      </c>
      <c r="DR102" s="75">
        <f>ប្រចាំឆ.ទី២!I113</f>
        <v>78.75</v>
      </c>
      <c r="DS102" s="75" t="str">
        <f>ប្រចាំឆ.ទី២!J113</f>
        <v>A</v>
      </c>
      <c r="DT102" s="75" t="str">
        <f>ប្រចាំឆ.ទី១!K113</f>
        <v>ខ្សោយ</v>
      </c>
      <c r="DU102" s="76" t="e">
        <f>ប្រចាំឆ.ទី២!L113</f>
        <v>#N/A</v>
      </c>
      <c r="DV102" s="76">
        <f>ប្រចាំឆ.ទី២!M113</f>
        <v>4</v>
      </c>
      <c r="DW102" s="76">
        <f>ប្រចាំឆ.ទី២!N113</f>
        <v>4</v>
      </c>
      <c r="DX102" s="76">
        <f>ប្រចាំឆ.ទី២!O113</f>
        <v>4</v>
      </c>
      <c r="DY102" s="76">
        <f>ប្រចាំឆ.ទី២!P113</f>
        <v>12</v>
      </c>
      <c r="DZ102" s="2">
        <v>28</v>
      </c>
      <c r="EA102" s="2">
        <f>ប្រចាំឆ.ទី២!B138</f>
        <v>7915</v>
      </c>
      <c r="EB102" s="2" t="str">
        <f>ប្រចាំឆ.ទី២!C138</f>
        <v>សាន ម៉ី</v>
      </c>
      <c r="EC102" s="2" t="str">
        <f>ប្រចាំឆ.ទី២!D138</f>
        <v>ប្រុស</v>
      </c>
      <c r="ED102" s="75">
        <f>ប្រចាំឆ.ទី២!G138</f>
        <v>65</v>
      </c>
      <c r="EE102" s="75">
        <f>ប្រចាំឆ.ទី២!H138</f>
        <v>130</v>
      </c>
      <c r="EF102" s="75">
        <f>ប្រចាំឆ.ទី២!I138</f>
        <v>97.5</v>
      </c>
      <c r="EG102" s="75" t="str">
        <f>ប្រចាំឆ.ទី២!J138</f>
        <v>A</v>
      </c>
      <c r="EH102" s="75" t="str">
        <f>ប្រចាំឆ.ទី១!K138</f>
        <v xml:space="preserve"> មិនចាត់ថ្នាក់</v>
      </c>
      <c r="EI102" s="76" t="e">
        <f>ប្រចាំឆ.ទី២!L138</f>
        <v>#N/A</v>
      </c>
      <c r="EJ102" s="76">
        <f>ប្រចាំឆ.ទី២!M138</f>
        <v>4</v>
      </c>
      <c r="EK102" s="76">
        <f>ប្រចាំឆ.ទី២!N138</f>
        <v>4</v>
      </c>
      <c r="EL102" s="76">
        <f>ប្រចាំឆ.ទី២!O138</f>
        <v>4</v>
      </c>
      <c r="EM102" s="76">
        <f>ប្រចាំឆ.ទី២!P138</f>
        <v>12</v>
      </c>
    </row>
    <row r="103" spans="1:143" s="29" customFormat="1" ht="25.2">
      <c r="A103" s="2">
        <v>4</v>
      </c>
      <c r="B103" s="8">
        <f>'ចំ.មេ-ឧសភា'!B114</f>
        <v>7872</v>
      </c>
      <c r="C103" s="8" t="str">
        <f>'ចំ.មេ-ឧសភា'!C114</f>
        <v>ឃឿន មករា</v>
      </c>
      <c r="D103" s="8" t="str">
        <f>'ចំ.មេ-ឧសភា'!D114</f>
        <v>ប្រុស</v>
      </c>
      <c r="E103" s="76">
        <f>'ចំ.មេ-ឧសភា'!H114</f>
        <v>0</v>
      </c>
      <c r="F103" s="76" t="str">
        <f>'ចំ.មេ-ឧសភា'!I114</f>
        <v>F</v>
      </c>
      <c r="G103" s="2">
        <f>'ចំ.មេ-ឧសភា'!K114</f>
        <v>1</v>
      </c>
      <c r="H103" s="2">
        <f>'ចំ.មេ-ឧសភា'!L114</f>
        <v>0</v>
      </c>
      <c r="I103" s="2">
        <f>'ចំ.មេ-ឧសភា'!M114</f>
        <v>0</v>
      </c>
      <c r="J103" s="2">
        <f>'ចំ.មេ-ឧសភា'!N114</f>
        <v>0</v>
      </c>
      <c r="K103" s="2">
        <f>'ចំ.មេ-ឧសភា'!O114</f>
        <v>0</v>
      </c>
      <c r="L103" s="2">
        <v>29</v>
      </c>
      <c r="M103" s="8">
        <f>'ចំ.មេ-ឧសភា'!B139</f>
        <v>7921</v>
      </c>
      <c r="N103" s="8" t="str">
        <f>'ចំ.មេ-ឧសភា'!C139</f>
        <v>សារិទ្ធ ប៊ុនលាប</v>
      </c>
      <c r="O103" s="8" t="str">
        <f>'ចំ.មេ-ឧសភា'!D139</f>
        <v>ប្រុស</v>
      </c>
      <c r="P103" s="76">
        <f>'ចំ.មេ-ឧសភា'!H139</f>
        <v>0</v>
      </c>
      <c r="Q103" s="76" t="str">
        <f>'ចំ.មេ-ឧសភា'!I139</f>
        <v>F</v>
      </c>
      <c r="R103" s="2">
        <f>'ចំ.មេ-ឧសភា'!K139</f>
        <v>1</v>
      </c>
      <c r="S103" s="2">
        <f>'ចំ.មេ-ឧសភា'!L139</f>
        <v>0</v>
      </c>
      <c r="T103" s="2">
        <f>'ចំ.មេ-ឧសភា'!M139</f>
        <v>0</v>
      </c>
      <c r="U103" s="2">
        <f>'ចំ.មេ-ឧសភា'!N139</f>
        <v>0</v>
      </c>
      <c r="V103" s="2">
        <f>'ចំ.មេ-ឧសភា'!O139</f>
        <v>0</v>
      </c>
      <c r="W103" s="37"/>
      <c r="X103" s="2">
        <v>4</v>
      </c>
      <c r="Y103" s="2">
        <f>ចំ.មិថុនា!B114</f>
        <v>7872</v>
      </c>
      <c r="Z103" s="2" t="str">
        <f>ចំ.មិថុនា!C114</f>
        <v>ឃឿន មករា</v>
      </c>
      <c r="AA103" s="2" t="str">
        <f>ចំ.មិថុនា!D114</f>
        <v>ប្រុស</v>
      </c>
      <c r="AB103" s="2">
        <f>ចំ.មិថុនា!H114</f>
        <v>0</v>
      </c>
      <c r="AC103" s="2" t="str">
        <f>ចំ.មិថុនា!I114</f>
        <v>F</v>
      </c>
      <c r="AD103" s="2">
        <f>ចំ.មិថុនា!K114</f>
        <v>1</v>
      </c>
      <c r="AE103" s="2">
        <f>ចំ.មិថុនា!L114</f>
        <v>0</v>
      </c>
      <c r="AF103" s="2">
        <f>ចំ.មិថុនា!M114</f>
        <v>0</v>
      </c>
      <c r="AG103" s="2">
        <f>ចំ.មិថុនា!N114</f>
        <v>0</v>
      </c>
      <c r="AH103" s="2">
        <f>ចំ.មិថុនា!O114</f>
        <v>0</v>
      </c>
      <c r="AI103" s="8">
        <v>29</v>
      </c>
      <c r="AJ103" s="2">
        <f>ចំ.មិថុនា!B139</f>
        <v>7921</v>
      </c>
      <c r="AK103" s="2" t="str">
        <f>ចំ.មិថុនា!C139</f>
        <v>សារិទ្ធ ប៊ុនលាប</v>
      </c>
      <c r="AL103" s="2" t="str">
        <f>ចំ.មិថុនា!D139</f>
        <v>ប្រុស</v>
      </c>
      <c r="AM103" s="2">
        <f>ចំ.មិថុនា!H139</f>
        <v>0</v>
      </c>
      <c r="AN103" s="2" t="str">
        <f>ចំ.មិថុនា!I139</f>
        <v>F</v>
      </c>
      <c r="AO103" s="2">
        <f>ចំ.មិថុនា!K139</f>
        <v>1</v>
      </c>
      <c r="AP103" s="2">
        <f>ចំ.មិថុនា!L139</f>
        <v>0</v>
      </c>
      <c r="AQ103" s="2">
        <f>ចំ.មិថុនា!M139</f>
        <v>0</v>
      </c>
      <c r="AR103" s="2">
        <f>ចំ.មិថុនា!N139</f>
        <v>0</v>
      </c>
      <c r="AS103" s="2">
        <f>ចំ.មិថុនា!O139</f>
        <v>0</v>
      </c>
      <c r="AT103" s="38"/>
      <c r="AU103" s="2">
        <v>4</v>
      </c>
      <c r="AV103" s="2">
        <f>ចំ.កក្កដា!B114</f>
        <v>7872</v>
      </c>
      <c r="AW103" s="2" t="str">
        <f>ចំ.កក្កដា!C114</f>
        <v>ឃឿន មករា</v>
      </c>
      <c r="AX103" s="2" t="str">
        <f>ចំ.កក្កដា!D114</f>
        <v>ប្រុស</v>
      </c>
      <c r="AY103" s="2">
        <f>ចំ.កក្កដា!H114</f>
        <v>106</v>
      </c>
      <c r="AZ103" s="2" t="str">
        <f>ចំ.កក្កដា!I114</f>
        <v>A</v>
      </c>
      <c r="BA103" s="2" t="e">
        <f>ចំ.កក្កដា!K114</f>
        <v>#N/A</v>
      </c>
      <c r="BB103" s="2">
        <f>ចំ.កក្កដា!L114</f>
        <v>0</v>
      </c>
      <c r="BC103" s="2">
        <f>ចំ.កក្កដា!M114</f>
        <v>0</v>
      </c>
      <c r="BD103" s="2">
        <f>ចំ.កក្កដា!N114</f>
        <v>0</v>
      </c>
      <c r="BE103" s="2">
        <f>ចំ.កក្កដា!O114</f>
        <v>0</v>
      </c>
      <c r="BF103" s="2">
        <v>29</v>
      </c>
      <c r="BG103" s="2">
        <f>ចំ.កក្កដា!B139</f>
        <v>7921</v>
      </c>
      <c r="BH103" s="2" t="str">
        <f>ចំ.កក្កដា!C139</f>
        <v>សារិទ្ធ ប៊ុនលាប</v>
      </c>
      <c r="BI103" s="2" t="str">
        <f>ចំ.កក្កដា!D139</f>
        <v>ប្រុស</v>
      </c>
      <c r="BJ103" s="2">
        <f>ចំ.កក្កដា!H139</f>
        <v>131</v>
      </c>
      <c r="BK103" s="2" t="str">
        <f>ចំ.កក្កដា!I139</f>
        <v>A</v>
      </c>
      <c r="BL103" s="2" t="e">
        <f>ចំ.កក្កដា!K139</f>
        <v>#N/A</v>
      </c>
      <c r="BM103" s="2">
        <f>ចំ.កក្កដា!L139</f>
        <v>0</v>
      </c>
      <c r="BN103" s="2">
        <f>ចំ.កក្កដា!M139</f>
        <v>0</v>
      </c>
      <c r="BO103" s="2">
        <f>ចំ.កក្កដា!N139</f>
        <v>0</v>
      </c>
      <c r="BP103" s="2">
        <f>ចំ.កក្កដា!O139</f>
        <v>0</v>
      </c>
      <c r="BQ103" s="38"/>
      <c r="BR103" s="2">
        <v>4</v>
      </c>
      <c r="BS103" s="2">
        <f>ចំ.សីហា!B114</f>
        <v>7446</v>
      </c>
      <c r="BT103" s="2" t="str">
        <f>ចំ.សីហា!C114</f>
        <v>ឃឿន មករា</v>
      </c>
      <c r="BU103" s="2" t="str">
        <f>ចំ.សីហា!D114</f>
        <v>ប្រុស</v>
      </c>
      <c r="BV103" s="2">
        <f>ចំ.សីហា!H114</f>
        <v>106</v>
      </c>
      <c r="BW103" s="2" t="str">
        <f>ចំ.សីហា!I114</f>
        <v>A</v>
      </c>
      <c r="BX103" s="2" t="e">
        <f>ចំ.សីហា!K114</f>
        <v>#N/A</v>
      </c>
      <c r="BY103" s="2">
        <f>ចំ.សីហា!L114</f>
        <v>2</v>
      </c>
      <c r="BZ103" s="2">
        <f>ចំ.សីហា!M114</f>
        <v>2</v>
      </c>
      <c r="CA103" s="2">
        <f>ចំ.សីហា!N114</f>
        <v>2</v>
      </c>
      <c r="CB103" s="2">
        <f>ចំ.សីហា!O114</f>
        <v>6</v>
      </c>
      <c r="CC103" s="2">
        <v>29</v>
      </c>
      <c r="CD103" s="2">
        <f>ចំ.សីហា!B139</f>
        <v>7501</v>
      </c>
      <c r="CE103" s="2" t="str">
        <f>ចំ.សីហា!C139</f>
        <v>សារិទ្ធ ប៊ុនលាប</v>
      </c>
      <c r="CF103" s="2" t="str">
        <f>ចំ.សីហា!D139</f>
        <v>ប្រុស</v>
      </c>
      <c r="CG103" s="2">
        <f>ចំ.សីហា!H139</f>
        <v>131</v>
      </c>
      <c r="CH103" s="2" t="str">
        <f>ចំ.សីហា!I139</f>
        <v>A</v>
      </c>
      <c r="CI103" s="2" t="e">
        <f>ចំ.សីហា!K139</f>
        <v>#N/A</v>
      </c>
      <c r="CJ103" s="2">
        <f>ចំ.សីហា!L139</f>
        <v>2</v>
      </c>
      <c r="CK103" s="2">
        <f>ចំ.សីហា!M139</f>
        <v>2</v>
      </c>
      <c r="CL103" s="2">
        <f>ចំ.សីហា!N139</f>
        <v>2</v>
      </c>
      <c r="CM103" s="2">
        <f>ចំ.សីហា!O139</f>
        <v>6</v>
      </c>
      <c r="CN103" s="38"/>
      <c r="CO103" s="2">
        <v>4</v>
      </c>
      <c r="CP103" s="2">
        <f>'ប្រឡង.ឆ.ទី២'!B114</f>
        <v>7872</v>
      </c>
      <c r="CQ103" s="2" t="str">
        <f>'ប្រឡង.ឆ.ទី២'!C114</f>
        <v>ឃឿន មករា</v>
      </c>
      <c r="CR103" s="2" t="str">
        <f>'ប្រឡង.ឆ.ទី២'!D114</f>
        <v>ប្រុស</v>
      </c>
      <c r="CS103" s="2">
        <f>'ប្រឡង.ឆ.ទី២'!H114</f>
        <v>106</v>
      </c>
      <c r="CT103" s="2" t="str">
        <f>'ប្រឡង.ឆ.ទី២'!I114</f>
        <v>A</v>
      </c>
      <c r="CU103" s="2" t="e">
        <f>'ប្រឡង.ឆ.ទី២'!K114</f>
        <v>#N/A</v>
      </c>
      <c r="CV103" s="2">
        <f>'ប្រឡង.ឆ.ទី២'!L114</f>
        <v>2</v>
      </c>
      <c r="CW103" s="2">
        <f>'ប្រឡង.ឆ.ទី២'!M114</f>
        <v>2</v>
      </c>
      <c r="CX103" s="2">
        <f>'ប្រឡង.ឆ.ទី២'!N114</f>
        <v>2</v>
      </c>
      <c r="CY103" s="2">
        <f>'ប្រឡង.ឆ.ទី២'!O114</f>
        <v>6</v>
      </c>
      <c r="CZ103" s="2">
        <v>29</v>
      </c>
      <c r="DA103" s="2">
        <f>'ប្រឡង.ឆ.ទី២'!B139</f>
        <v>7921</v>
      </c>
      <c r="DB103" s="2" t="str">
        <f>'ប្រឡង.ឆ.ទី២'!C139</f>
        <v>សារិទ្ធ ប៊ុនលាប</v>
      </c>
      <c r="DC103" s="2" t="str">
        <f>'ប្រឡង.ឆ.ទី២'!D139</f>
        <v>ប្រុស</v>
      </c>
      <c r="DD103" s="2">
        <f>'ប្រឡង.ឆ.ទី២'!H139</f>
        <v>131</v>
      </c>
      <c r="DE103" s="2" t="str">
        <f>'ប្រឡង.ឆ.ទី២'!I139</f>
        <v>A</v>
      </c>
      <c r="DF103" s="2" t="e">
        <f>'ប្រឡង.ឆ.ទី២'!K139</f>
        <v>#N/A</v>
      </c>
      <c r="DG103" s="2">
        <f>'ប្រឡង.ឆ.ទី២'!L139</f>
        <v>2</v>
      </c>
      <c r="DH103" s="2">
        <f>'ប្រឡង.ឆ.ទី២'!M139</f>
        <v>2</v>
      </c>
      <c r="DI103" s="2">
        <f>'ប្រឡង.ឆ.ទី២'!N139</f>
        <v>2</v>
      </c>
      <c r="DJ103" s="2">
        <f>'ប្រឡង.ឆ.ទី២'!O139</f>
        <v>6</v>
      </c>
      <c r="DK103" s="38"/>
      <c r="DL103" s="2">
        <v>4</v>
      </c>
      <c r="DM103" s="2">
        <f>ប្រចាំឆ.ទី២!B114</f>
        <v>7872</v>
      </c>
      <c r="DN103" s="2" t="str">
        <f>ប្រចាំឆ.ទី២!C114</f>
        <v>ឃឿន មករា</v>
      </c>
      <c r="DO103" s="2" t="str">
        <f>ប្រចាំឆ.ទី២!D114</f>
        <v>ប្រុស</v>
      </c>
      <c r="DP103" s="75">
        <f>ប្រចាំឆ.ទី២!G114</f>
        <v>53</v>
      </c>
      <c r="DQ103" s="75">
        <f>ប្រចាំឆ.ទី២!H114</f>
        <v>106</v>
      </c>
      <c r="DR103" s="75">
        <f>ប្រចាំឆ.ទី២!I114</f>
        <v>79.5</v>
      </c>
      <c r="DS103" s="75" t="str">
        <f>ប្រចាំឆ.ទី២!J114</f>
        <v>A</v>
      </c>
      <c r="DT103" s="75" t="str">
        <f>ប្រចាំឆ.ទី១!K114</f>
        <v>ខ្សោយ</v>
      </c>
      <c r="DU103" s="76" t="e">
        <f>ប្រចាំឆ.ទី២!L114</f>
        <v>#N/A</v>
      </c>
      <c r="DV103" s="76">
        <f>ប្រចាំឆ.ទី២!M114</f>
        <v>4</v>
      </c>
      <c r="DW103" s="76">
        <f>ប្រចាំឆ.ទី២!N114</f>
        <v>4</v>
      </c>
      <c r="DX103" s="76">
        <f>ប្រចាំឆ.ទី២!O114</f>
        <v>4</v>
      </c>
      <c r="DY103" s="76">
        <f>ប្រចាំឆ.ទី២!P114</f>
        <v>12</v>
      </c>
      <c r="DZ103" s="2">
        <v>29</v>
      </c>
      <c r="EA103" s="2">
        <f>ប្រចាំឆ.ទី២!B139</f>
        <v>7921</v>
      </c>
      <c r="EB103" s="2" t="str">
        <f>ប្រចាំឆ.ទី២!C139</f>
        <v>សារិទ្ធ ប៊ុនលាប</v>
      </c>
      <c r="EC103" s="2" t="str">
        <f>ប្រចាំឆ.ទី២!D139</f>
        <v>ប្រុស</v>
      </c>
      <c r="ED103" s="75">
        <f>ប្រចាំឆ.ទី២!G139</f>
        <v>65.5</v>
      </c>
      <c r="EE103" s="75">
        <f>ប្រចាំឆ.ទី២!H139</f>
        <v>131</v>
      </c>
      <c r="EF103" s="75">
        <f>ប្រចាំឆ.ទី២!I139</f>
        <v>98.25</v>
      </c>
      <c r="EG103" s="75" t="str">
        <f>ប្រចាំឆ.ទី២!J139</f>
        <v>A</v>
      </c>
      <c r="EH103" s="75" t="str">
        <f>ប្រចាំឆ.ទី១!K139</f>
        <v>ខ្សោយ</v>
      </c>
      <c r="EI103" s="76" t="e">
        <f>ប្រចាំឆ.ទី២!L139</f>
        <v>#N/A</v>
      </c>
      <c r="EJ103" s="76">
        <f>ប្រចាំឆ.ទី២!M139</f>
        <v>4</v>
      </c>
      <c r="EK103" s="76">
        <f>ប្រចាំឆ.ទី២!N139</f>
        <v>4</v>
      </c>
      <c r="EL103" s="76">
        <f>ប្រចាំឆ.ទី២!O139</f>
        <v>4</v>
      </c>
      <c r="EM103" s="76">
        <f>ប្រចាំឆ.ទី២!P139</f>
        <v>12</v>
      </c>
    </row>
    <row r="104" spans="1:143" s="29" customFormat="1" ht="25.2">
      <c r="A104" s="2">
        <v>5</v>
      </c>
      <c r="B104" s="8">
        <f>'ចំ.មេ-ឧសភា'!B115</f>
        <v>7462</v>
      </c>
      <c r="C104" s="8" t="str">
        <f>'ចំ.មេ-ឧសភា'!C115</f>
        <v>តាំងពិសិដ្ឋរដ្ឋា ​បញ្ញាសក្តិ</v>
      </c>
      <c r="D104" s="8" t="str">
        <f>'ចំ.មេ-ឧសភា'!D115</f>
        <v>ប្រុស</v>
      </c>
      <c r="E104" s="76">
        <f>'ចំ.មេ-ឧសភា'!H115</f>
        <v>0</v>
      </c>
      <c r="F104" s="76" t="str">
        <f>'ចំ.មេ-ឧសភា'!I115</f>
        <v>F</v>
      </c>
      <c r="G104" s="2">
        <f>'ចំ.មេ-ឧសភា'!K115</f>
        <v>1</v>
      </c>
      <c r="H104" s="2">
        <f>'ចំ.មេ-ឧសភា'!L115</f>
        <v>0</v>
      </c>
      <c r="I104" s="2">
        <f>'ចំ.មេ-ឧសភា'!M115</f>
        <v>0</v>
      </c>
      <c r="J104" s="2">
        <f>'ចំ.មេ-ឧសភា'!N115</f>
        <v>0</v>
      </c>
      <c r="K104" s="2">
        <f>'ចំ.មេ-ឧសភា'!O115</f>
        <v>0</v>
      </c>
      <c r="L104" s="2">
        <v>30</v>
      </c>
      <c r="M104" s="8">
        <f>'ចំ.មេ-ឧសភា'!B140</f>
        <v>7926</v>
      </c>
      <c r="N104" s="8" t="str">
        <f>'ចំ.មេ-ឧសភា'!C140</f>
        <v>សារឿន បញ្ញា</v>
      </c>
      <c r="O104" s="8" t="str">
        <f>'ចំ.មេ-ឧសភា'!D140</f>
        <v>ប្រុស</v>
      </c>
      <c r="P104" s="76">
        <f>'ចំ.មេ-ឧសភា'!H140</f>
        <v>0</v>
      </c>
      <c r="Q104" s="76" t="str">
        <f>'ចំ.មេ-ឧសភា'!I140</f>
        <v>F</v>
      </c>
      <c r="R104" s="2">
        <f>'ចំ.មេ-ឧសភា'!K140</f>
        <v>1</v>
      </c>
      <c r="S104" s="2">
        <f>'ចំ.មេ-ឧសភា'!L140</f>
        <v>0</v>
      </c>
      <c r="T104" s="2">
        <f>'ចំ.មេ-ឧសភា'!M140</f>
        <v>0</v>
      </c>
      <c r="U104" s="2">
        <f>'ចំ.មេ-ឧសភា'!N140</f>
        <v>0</v>
      </c>
      <c r="V104" s="2">
        <f>'ចំ.មេ-ឧសភា'!O140</f>
        <v>0</v>
      </c>
      <c r="W104" s="37"/>
      <c r="X104" s="2">
        <v>5</v>
      </c>
      <c r="Y104" s="2">
        <f>ចំ.មិថុនា!B115</f>
        <v>7462</v>
      </c>
      <c r="Z104" s="2" t="str">
        <f>ចំ.មិថុនា!C115</f>
        <v>តាំងពិសិដ្ឋរដ្ឋា ​បញ្ញាសក្តិ</v>
      </c>
      <c r="AA104" s="2" t="str">
        <f>ចំ.មិថុនា!D115</f>
        <v>ប្រុស</v>
      </c>
      <c r="AB104" s="2">
        <f>ចំ.មិថុនា!H115</f>
        <v>0</v>
      </c>
      <c r="AC104" s="2" t="str">
        <f>ចំ.មិថុនា!I115</f>
        <v>F</v>
      </c>
      <c r="AD104" s="2">
        <f>ចំ.មិថុនា!K115</f>
        <v>1</v>
      </c>
      <c r="AE104" s="2">
        <f>ចំ.មិថុនា!L115</f>
        <v>0</v>
      </c>
      <c r="AF104" s="2">
        <f>ចំ.មិថុនា!M115</f>
        <v>0</v>
      </c>
      <c r="AG104" s="2">
        <f>ចំ.មិថុនា!N115</f>
        <v>0</v>
      </c>
      <c r="AH104" s="2">
        <f>ចំ.មិថុនា!O115</f>
        <v>0</v>
      </c>
      <c r="AI104" s="8">
        <v>30</v>
      </c>
      <c r="AJ104" s="2">
        <f>ចំ.មិថុនា!B140</f>
        <v>7926</v>
      </c>
      <c r="AK104" s="2" t="str">
        <f>ចំ.មិថុនា!C140</f>
        <v>សារឿន បញ្ញា</v>
      </c>
      <c r="AL104" s="2" t="str">
        <f>ចំ.មិថុនា!D140</f>
        <v>ប្រុស</v>
      </c>
      <c r="AM104" s="2">
        <f>ចំ.មិថុនា!H140</f>
        <v>0</v>
      </c>
      <c r="AN104" s="2" t="str">
        <f>ចំ.មិថុនា!I140</f>
        <v>F</v>
      </c>
      <c r="AO104" s="2">
        <f>ចំ.មិថុនា!K140</f>
        <v>1</v>
      </c>
      <c r="AP104" s="2">
        <f>ចំ.មិថុនា!L140</f>
        <v>0</v>
      </c>
      <c r="AQ104" s="2">
        <f>ចំ.មិថុនា!M140</f>
        <v>0</v>
      </c>
      <c r="AR104" s="2">
        <f>ចំ.មិថុនា!N140</f>
        <v>0</v>
      </c>
      <c r="AS104" s="2">
        <f>ចំ.មិថុនា!O140</f>
        <v>0</v>
      </c>
      <c r="AT104" s="38"/>
      <c r="AU104" s="2">
        <v>5</v>
      </c>
      <c r="AV104" s="2">
        <f>ចំ.កក្កដា!B115</f>
        <v>7462</v>
      </c>
      <c r="AW104" s="2" t="str">
        <f>ចំ.កក្កដា!C115</f>
        <v>តាំងពិសិដ្ឋរដ្ឋា ​បញ្ញាសក្តិ</v>
      </c>
      <c r="AX104" s="2" t="str">
        <f>ចំ.កក្កដា!D115</f>
        <v>ប្រុស</v>
      </c>
      <c r="AY104" s="2">
        <f>ចំ.កក្កដា!H115</f>
        <v>107</v>
      </c>
      <c r="AZ104" s="2" t="str">
        <f>ចំ.កក្កដា!I115</f>
        <v>A</v>
      </c>
      <c r="BA104" s="2" t="e">
        <f>ចំ.កក្កដា!K115</f>
        <v>#N/A</v>
      </c>
      <c r="BB104" s="2">
        <f>ចំ.កក្កដា!L115</f>
        <v>0</v>
      </c>
      <c r="BC104" s="2">
        <f>ចំ.កក្កដា!M115</f>
        <v>0</v>
      </c>
      <c r="BD104" s="2">
        <f>ចំ.កក្កដា!N115</f>
        <v>0</v>
      </c>
      <c r="BE104" s="2">
        <f>ចំ.កក្កដា!O115</f>
        <v>0</v>
      </c>
      <c r="BF104" s="2">
        <v>30</v>
      </c>
      <c r="BG104" s="2">
        <f>ចំ.កក្កដា!B140</f>
        <v>7926</v>
      </c>
      <c r="BH104" s="2" t="str">
        <f>ចំ.កក្កដា!C140</f>
        <v>សារឿន បញ្ញា</v>
      </c>
      <c r="BI104" s="2" t="str">
        <f>ចំ.កក្កដា!D140</f>
        <v>ប្រុស</v>
      </c>
      <c r="BJ104" s="2">
        <f>ចំ.កក្កដា!H140</f>
        <v>132</v>
      </c>
      <c r="BK104" s="2" t="str">
        <f>ចំ.កក្កដា!I140</f>
        <v>A</v>
      </c>
      <c r="BL104" s="2" t="e">
        <f>ចំ.កក្កដា!K140</f>
        <v>#N/A</v>
      </c>
      <c r="BM104" s="2">
        <f>ចំ.កក្កដា!L140</f>
        <v>0</v>
      </c>
      <c r="BN104" s="2">
        <f>ចំ.កក្កដា!M140</f>
        <v>0</v>
      </c>
      <c r="BO104" s="2">
        <f>ចំ.កក្កដា!N140</f>
        <v>0</v>
      </c>
      <c r="BP104" s="2">
        <f>ចំ.កក្កដា!O140</f>
        <v>0</v>
      </c>
      <c r="BQ104" s="38"/>
      <c r="BR104" s="2">
        <v>5</v>
      </c>
      <c r="BS104" s="2">
        <f>ចំ.សីហា!B115</f>
        <v>7456</v>
      </c>
      <c r="BT104" s="2" t="str">
        <f>ចំ.សីហា!C115</f>
        <v>តាំងពិសិដ្ឋរដ្ឋា ​បញ្ញាសក្តិ</v>
      </c>
      <c r="BU104" s="2" t="str">
        <f>ចំ.សីហា!D115</f>
        <v>ប្រុស</v>
      </c>
      <c r="BV104" s="2">
        <f>ចំ.សីហា!H115</f>
        <v>107</v>
      </c>
      <c r="BW104" s="2" t="str">
        <f>ចំ.សីហា!I115</f>
        <v>A</v>
      </c>
      <c r="BX104" s="2" t="e">
        <f>ចំ.សីហា!K115</f>
        <v>#N/A</v>
      </c>
      <c r="BY104" s="2">
        <f>ចំ.សីហា!L115</f>
        <v>2</v>
      </c>
      <c r="BZ104" s="2">
        <f>ចំ.សីហា!M115</f>
        <v>2</v>
      </c>
      <c r="CA104" s="2">
        <f>ចំ.សីហា!N115</f>
        <v>2</v>
      </c>
      <c r="CB104" s="2">
        <f>ចំ.សីហា!O115</f>
        <v>6</v>
      </c>
      <c r="CC104" s="2">
        <v>30</v>
      </c>
      <c r="CD104" s="2">
        <f>ចំ.សីហា!B140</f>
        <v>7504</v>
      </c>
      <c r="CE104" s="2" t="str">
        <f>ចំ.សីហា!C140</f>
        <v>សារឿន បញ្ញា</v>
      </c>
      <c r="CF104" s="2" t="str">
        <f>ចំ.សីហា!D140</f>
        <v>ប្រុស</v>
      </c>
      <c r="CG104" s="2">
        <f>ចំ.សីហា!H140</f>
        <v>132</v>
      </c>
      <c r="CH104" s="2" t="str">
        <f>ចំ.សីហា!I140</f>
        <v>A</v>
      </c>
      <c r="CI104" s="2" t="e">
        <f>ចំ.សីហា!K140</f>
        <v>#N/A</v>
      </c>
      <c r="CJ104" s="2">
        <f>ចំ.សីហា!L140</f>
        <v>2</v>
      </c>
      <c r="CK104" s="2">
        <f>ចំ.សីហា!M140</f>
        <v>2</v>
      </c>
      <c r="CL104" s="2">
        <f>ចំ.សីហា!N140</f>
        <v>2</v>
      </c>
      <c r="CM104" s="2">
        <f>ចំ.សីហា!O140</f>
        <v>6</v>
      </c>
      <c r="CN104" s="38"/>
      <c r="CO104" s="2">
        <v>5</v>
      </c>
      <c r="CP104" s="2">
        <f>'ប្រឡង.ឆ.ទី២'!B115</f>
        <v>7462</v>
      </c>
      <c r="CQ104" s="2" t="str">
        <f>'ប្រឡង.ឆ.ទី២'!C115</f>
        <v>តាំងពិសិដ្ឋរដ្ឋា ​បញ្ញាសក្តិ</v>
      </c>
      <c r="CR104" s="2" t="str">
        <f>'ប្រឡង.ឆ.ទី២'!D115</f>
        <v>ប្រុស</v>
      </c>
      <c r="CS104" s="2">
        <f>'ប្រឡង.ឆ.ទី២'!H115</f>
        <v>107</v>
      </c>
      <c r="CT104" s="2" t="str">
        <f>'ប្រឡង.ឆ.ទី២'!I115</f>
        <v>A</v>
      </c>
      <c r="CU104" s="2" t="e">
        <f>'ប្រឡង.ឆ.ទី២'!K115</f>
        <v>#N/A</v>
      </c>
      <c r="CV104" s="2">
        <f>'ប្រឡង.ឆ.ទី២'!L115</f>
        <v>2</v>
      </c>
      <c r="CW104" s="2">
        <f>'ប្រឡង.ឆ.ទី២'!M115</f>
        <v>2</v>
      </c>
      <c r="CX104" s="2">
        <f>'ប្រឡង.ឆ.ទី២'!N115</f>
        <v>2</v>
      </c>
      <c r="CY104" s="2">
        <f>'ប្រឡង.ឆ.ទី២'!O115</f>
        <v>6</v>
      </c>
      <c r="CZ104" s="2">
        <v>30</v>
      </c>
      <c r="DA104" s="2">
        <f>'ប្រឡង.ឆ.ទី២'!B140</f>
        <v>7926</v>
      </c>
      <c r="DB104" s="2" t="str">
        <f>'ប្រឡង.ឆ.ទី២'!C140</f>
        <v>សារឿន បញ្ញា</v>
      </c>
      <c r="DC104" s="2" t="str">
        <f>'ប្រឡង.ឆ.ទី២'!D140</f>
        <v>ប្រុស</v>
      </c>
      <c r="DD104" s="2">
        <f>'ប្រឡង.ឆ.ទី២'!H140</f>
        <v>132</v>
      </c>
      <c r="DE104" s="2" t="str">
        <f>'ប្រឡង.ឆ.ទី២'!I140</f>
        <v>A</v>
      </c>
      <c r="DF104" s="2" t="e">
        <f>'ប្រឡង.ឆ.ទី២'!K140</f>
        <v>#N/A</v>
      </c>
      <c r="DG104" s="2">
        <f>'ប្រឡង.ឆ.ទី២'!L140</f>
        <v>2</v>
      </c>
      <c r="DH104" s="2">
        <f>'ប្រឡង.ឆ.ទី២'!M140</f>
        <v>2</v>
      </c>
      <c r="DI104" s="2">
        <f>'ប្រឡង.ឆ.ទី២'!N140</f>
        <v>2</v>
      </c>
      <c r="DJ104" s="2">
        <f>'ប្រឡង.ឆ.ទី២'!O140</f>
        <v>6</v>
      </c>
      <c r="DK104" s="38"/>
      <c r="DL104" s="2">
        <v>5</v>
      </c>
      <c r="DM104" s="2">
        <f>ប្រចាំឆ.ទី២!B115</f>
        <v>7462</v>
      </c>
      <c r="DN104" s="2" t="str">
        <f>ប្រចាំឆ.ទី២!C115</f>
        <v>តាំងពិសិដ្ឋរដ្ឋា ​បញ្ញាសក្តិ</v>
      </c>
      <c r="DO104" s="2" t="str">
        <f>ប្រចាំឆ.ទី២!D115</f>
        <v>ប្រុស</v>
      </c>
      <c r="DP104" s="75">
        <f>ប្រចាំឆ.ទី២!G115</f>
        <v>53.5</v>
      </c>
      <c r="DQ104" s="75">
        <f>ប្រចាំឆ.ទី២!H115</f>
        <v>107</v>
      </c>
      <c r="DR104" s="75">
        <f>ប្រចាំឆ.ទី២!I115</f>
        <v>80.25</v>
      </c>
      <c r="DS104" s="75" t="str">
        <f>ប្រចាំឆ.ទី២!J115</f>
        <v>A</v>
      </c>
      <c r="DT104" s="75" t="str">
        <f>ប្រចាំឆ.ទី១!K115</f>
        <v>ខ្សោយ</v>
      </c>
      <c r="DU104" s="76" t="e">
        <f>ប្រចាំឆ.ទី២!L115</f>
        <v>#N/A</v>
      </c>
      <c r="DV104" s="76">
        <f>ប្រចាំឆ.ទី២!M115</f>
        <v>4</v>
      </c>
      <c r="DW104" s="76">
        <f>ប្រចាំឆ.ទី២!N115</f>
        <v>4</v>
      </c>
      <c r="DX104" s="76">
        <f>ប្រចាំឆ.ទី២!O115</f>
        <v>4</v>
      </c>
      <c r="DY104" s="76">
        <f>ប្រចាំឆ.ទី២!P115</f>
        <v>12</v>
      </c>
      <c r="DZ104" s="2">
        <v>30</v>
      </c>
      <c r="EA104" s="2">
        <f>ប្រចាំឆ.ទី២!B140</f>
        <v>7926</v>
      </c>
      <c r="EB104" s="2" t="str">
        <f>ប្រចាំឆ.ទី២!C140</f>
        <v>សារឿន បញ្ញា</v>
      </c>
      <c r="EC104" s="2" t="str">
        <f>ប្រចាំឆ.ទី២!D140</f>
        <v>ប្រុស</v>
      </c>
      <c r="ED104" s="75">
        <f>ប្រចាំឆ.ទី២!G140</f>
        <v>66</v>
      </c>
      <c r="EE104" s="75">
        <f>ប្រចាំឆ.ទី២!H140</f>
        <v>132</v>
      </c>
      <c r="EF104" s="75">
        <f>ប្រចាំឆ.ទី២!I140</f>
        <v>99</v>
      </c>
      <c r="EG104" s="75" t="str">
        <f>ប្រចាំឆ.ទី២!J140</f>
        <v>A</v>
      </c>
      <c r="EH104" s="75" t="str">
        <f>ប្រចាំឆ.ទី១!K140</f>
        <v>ខ្សោយ</v>
      </c>
      <c r="EI104" s="76" t="e">
        <f>ប្រចាំឆ.ទី២!L140</f>
        <v>#N/A</v>
      </c>
      <c r="EJ104" s="76">
        <f>ប្រចាំឆ.ទី២!M140</f>
        <v>4</v>
      </c>
      <c r="EK104" s="76">
        <f>ប្រចាំឆ.ទី២!N140</f>
        <v>4</v>
      </c>
      <c r="EL104" s="76">
        <f>ប្រចាំឆ.ទី២!O140</f>
        <v>4</v>
      </c>
      <c r="EM104" s="76">
        <f>ប្រចាំឆ.ទី២!P140</f>
        <v>12</v>
      </c>
    </row>
    <row r="105" spans="1:143" s="29" customFormat="1" ht="25.2">
      <c r="A105" s="2">
        <v>6</v>
      </c>
      <c r="B105" s="8">
        <f>'ចំ.មេ-ឧសភា'!B116</f>
        <v>7464</v>
      </c>
      <c r="C105" s="8" t="str">
        <f>'ចំ.មេ-ឧសភា'!C116</f>
        <v>ទិត សក្ខណា</v>
      </c>
      <c r="D105" s="8" t="str">
        <f>'ចំ.មេ-ឧសភា'!D116</f>
        <v>ស្រី</v>
      </c>
      <c r="E105" s="76">
        <f>'ចំ.មេ-ឧសភា'!H116</f>
        <v>0</v>
      </c>
      <c r="F105" s="76" t="str">
        <f>'ចំ.មេ-ឧសភា'!I116</f>
        <v>F</v>
      </c>
      <c r="G105" s="2">
        <f>'ចំ.មេ-ឧសភា'!K116</f>
        <v>1</v>
      </c>
      <c r="H105" s="2">
        <f>'ចំ.មេ-ឧសភា'!L116</f>
        <v>0</v>
      </c>
      <c r="I105" s="2">
        <f>'ចំ.មេ-ឧសភា'!M116</f>
        <v>0</v>
      </c>
      <c r="J105" s="2">
        <f>'ចំ.មេ-ឧសភា'!N116</f>
        <v>0</v>
      </c>
      <c r="K105" s="2">
        <f>'ចំ.មេ-ឧសភា'!O116</f>
        <v>0</v>
      </c>
      <c r="L105" s="2">
        <v>31</v>
      </c>
      <c r="M105" s="8">
        <f>'ចំ.មេ-ឧសភា'!B141</f>
        <v>7510</v>
      </c>
      <c r="N105" s="8" t="str">
        <f>'ចំ.មេ-ឧសភា'!C141</f>
        <v>សាវុធ ឡាដា</v>
      </c>
      <c r="O105" s="8" t="str">
        <f>'ចំ.មេ-ឧសភា'!D141</f>
        <v>ស្រី</v>
      </c>
      <c r="P105" s="76">
        <f>'ចំ.មេ-ឧសភា'!H141</f>
        <v>0</v>
      </c>
      <c r="Q105" s="76" t="str">
        <f>'ចំ.មេ-ឧសភា'!I141</f>
        <v>F</v>
      </c>
      <c r="R105" s="2">
        <f>'ចំ.មេ-ឧសភា'!K141</f>
        <v>1</v>
      </c>
      <c r="S105" s="2">
        <f>'ចំ.មេ-ឧសភា'!L141</f>
        <v>0</v>
      </c>
      <c r="T105" s="2">
        <f>'ចំ.មេ-ឧសភា'!M141</f>
        <v>0</v>
      </c>
      <c r="U105" s="2">
        <f>'ចំ.មេ-ឧសភា'!N141</f>
        <v>0</v>
      </c>
      <c r="V105" s="2">
        <f>'ចំ.មេ-ឧសភា'!O141</f>
        <v>0</v>
      </c>
      <c r="W105" s="37"/>
      <c r="X105" s="2">
        <v>6</v>
      </c>
      <c r="Y105" s="2">
        <f>ចំ.មិថុនា!B116</f>
        <v>7464</v>
      </c>
      <c r="Z105" s="2" t="str">
        <f>ចំ.មិថុនា!C116</f>
        <v>ទិត សក្ខណា</v>
      </c>
      <c r="AA105" s="2" t="str">
        <f>ចំ.មិថុនា!D116</f>
        <v>ស្រី</v>
      </c>
      <c r="AB105" s="2">
        <f>ចំ.មិថុនា!H116</f>
        <v>0</v>
      </c>
      <c r="AC105" s="2" t="str">
        <f>ចំ.មិថុនា!I116</f>
        <v>F</v>
      </c>
      <c r="AD105" s="2">
        <f>ចំ.មិថុនា!K116</f>
        <v>1</v>
      </c>
      <c r="AE105" s="2">
        <f>ចំ.មិថុនា!L116</f>
        <v>0</v>
      </c>
      <c r="AF105" s="2">
        <f>ចំ.មិថុនា!M116</f>
        <v>0</v>
      </c>
      <c r="AG105" s="2">
        <f>ចំ.មិថុនា!N116</f>
        <v>0</v>
      </c>
      <c r="AH105" s="2">
        <f>ចំ.មិថុនា!O116</f>
        <v>0</v>
      </c>
      <c r="AI105" s="8">
        <v>31</v>
      </c>
      <c r="AJ105" s="2">
        <f>ចំ.មិថុនា!B141</f>
        <v>7510</v>
      </c>
      <c r="AK105" s="2" t="str">
        <f>ចំ.មិថុនា!C141</f>
        <v>សាវុធ ឡាដា</v>
      </c>
      <c r="AL105" s="2" t="str">
        <f>ចំ.មិថុនា!D141</f>
        <v>ស្រី</v>
      </c>
      <c r="AM105" s="2">
        <f>ចំ.មិថុនា!H141</f>
        <v>0</v>
      </c>
      <c r="AN105" s="2" t="str">
        <f>ចំ.មិថុនា!I141</f>
        <v>F</v>
      </c>
      <c r="AO105" s="2">
        <f>ចំ.មិថុនា!K141</f>
        <v>1</v>
      </c>
      <c r="AP105" s="2">
        <f>ចំ.មិថុនា!L141</f>
        <v>0</v>
      </c>
      <c r="AQ105" s="2">
        <f>ចំ.មិថុនា!M141</f>
        <v>0</v>
      </c>
      <c r="AR105" s="2">
        <f>ចំ.មិថុនា!N141</f>
        <v>0</v>
      </c>
      <c r="AS105" s="2">
        <f>ចំ.មិថុនា!O141</f>
        <v>0</v>
      </c>
      <c r="AT105" s="38"/>
      <c r="AU105" s="2">
        <v>6</v>
      </c>
      <c r="AV105" s="2">
        <f>ចំ.កក្កដា!B116</f>
        <v>7464</v>
      </c>
      <c r="AW105" s="2" t="str">
        <f>ចំ.កក្កដា!C116</f>
        <v>ទិត សក្ខណា</v>
      </c>
      <c r="AX105" s="2" t="str">
        <f>ចំ.កក្កដា!D116</f>
        <v>ស្រី</v>
      </c>
      <c r="AY105" s="2">
        <f>ចំ.កក្កដា!H116</f>
        <v>108</v>
      </c>
      <c r="AZ105" s="2" t="str">
        <f>ចំ.កក្កដា!I116</f>
        <v>A</v>
      </c>
      <c r="BA105" s="2" t="e">
        <f>ចំ.កក្កដា!K116</f>
        <v>#N/A</v>
      </c>
      <c r="BB105" s="2">
        <f>ចំ.កក្កដា!L116</f>
        <v>0</v>
      </c>
      <c r="BC105" s="2">
        <f>ចំ.កក្កដា!M116</f>
        <v>0</v>
      </c>
      <c r="BD105" s="2">
        <f>ចំ.កក្កដា!N116</f>
        <v>0</v>
      </c>
      <c r="BE105" s="2">
        <f>ចំ.កក្កដា!O116</f>
        <v>0</v>
      </c>
      <c r="BF105" s="2">
        <v>31</v>
      </c>
      <c r="BG105" s="2">
        <f>ចំ.កក្កដា!B141</f>
        <v>7510</v>
      </c>
      <c r="BH105" s="2" t="str">
        <f>ចំ.កក្កដា!C141</f>
        <v>សាវុធ ឡាដា</v>
      </c>
      <c r="BI105" s="2" t="str">
        <f>ចំ.កក្កដា!D141</f>
        <v>ស្រី</v>
      </c>
      <c r="BJ105" s="2">
        <f>ចំ.កក្កដា!H141</f>
        <v>133</v>
      </c>
      <c r="BK105" s="2" t="str">
        <f>ចំ.កក្កដា!I141</f>
        <v>A</v>
      </c>
      <c r="BL105" s="2" t="e">
        <f>ចំ.កក្កដា!K141</f>
        <v>#N/A</v>
      </c>
      <c r="BM105" s="2">
        <f>ចំ.កក្កដា!L141</f>
        <v>0</v>
      </c>
      <c r="BN105" s="2">
        <f>ចំ.កក្កដា!M141</f>
        <v>0</v>
      </c>
      <c r="BO105" s="2">
        <f>ចំ.កក្កដា!N141</f>
        <v>0</v>
      </c>
      <c r="BP105" s="2">
        <f>ចំ.កក្កដា!O141</f>
        <v>0</v>
      </c>
      <c r="BQ105" s="38"/>
      <c r="BR105" s="2">
        <v>6</v>
      </c>
      <c r="BS105" s="2">
        <f>ចំ.សីហា!B116</f>
        <v>7866</v>
      </c>
      <c r="BT105" s="2" t="str">
        <f>ចំ.សីហា!C116</f>
        <v>ទិត សក្ខណា</v>
      </c>
      <c r="BU105" s="2" t="str">
        <f>ចំ.សីហា!D116</f>
        <v>ស្រី</v>
      </c>
      <c r="BV105" s="2">
        <f>ចំ.សីហា!H116</f>
        <v>108</v>
      </c>
      <c r="BW105" s="2" t="str">
        <f>ចំ.សីហា!I116</f>
        <v>A</v>
      </c>
      <c r="BX105" s="2" t="e">
        <f>ចំ.សីហា!K116</f>
        <v>#N/A</v>
      </c>
      <c r="BY105" s="2">
        <f>ចំ.សីហា!L116</f>
        <v>2</v>
      </c>
      <c r="BZ105" s="2">
        <f>ចំ.សីហា!M116</f>
        <v>2</v>
      </c>
      <c r="CA105" s="2">
        <f>ចំ.សីហា!N116</f>
        <v>2</v>
      </c>
      <c r="CB105" s="2">
        <f>ចំ.សីហា!O116</f>
        <v>6</v>
      </c>
      <c r="CC105" s="2">
        <v>31</v>
      </c>
      <c r="CD105" s="2">
        <f>ចំ.សីហា!B141</f>
        <v>7914</v>
      </c>
      <c r="CE105" s="2" t="str">
        <f>ចំ.សីហា!C141</f>
        <v>សាវុធ ឡាដា</v>
      </c>
      <c r="CF105" s="2" t="str">
        <f>ចំ.សីហា!D141</f>
        <v>ស្រី</v>
      </c>
      <c r="CG105" s="2">
        <f>ចំ.សីហា!H141</f>
        <v>133</v>
      </c>
      <c r="CH105" s="2" t="str">
        <f>ចំ.សីហា!I141</f>
        <v>A</v>
      </c>
      <c r="CI105" s="2" t="e">
        <f>ចំ.សីហា!K141</f>
        <v>#N/A</v>
      </c>
      <c r="CJ105" s="2">
        <f>ចំ.សីហា!L141</f>
        <v>2</v>
      </c>
      <c r="CK105" s="2">
        <f>ចំ.សីហា!M141</f>
        <v>2</v>
      </c>
      <c r="CL105" s="2">
        <f>ចំ.សីហា!N141</f>
        <v>2</v>
      </c>
      <c r="CM105" s="2">
        <f>ចំ.សីហា!O141</f>
        <v>6</v>
      </c>
      <c r="CN105" s="38"/>
      <c r="CO105" s="2">
        <v>6</v>
      </c>
      <c r="CP105" s="2">
        <f>'ប្រឡង.ឆ.ទី២'!B116</f>
        <v>7464</v>
      </c>
      <c r="CQ105" s="2" t="str">
        <f>'ប្រឡង.ឆ.ទី២'!C116</f>
        <v>ទិត សក្ខណា</v>
      </c>
      <c r="CR105" s="2" t="str">
        <f>'ប្រឡង.ឆ.ទី២'!D116</f>
        <v>ស្រី</v>
      </c>
      <c r="CS105" s="2">
        <f>'ប្រឡង.ឆ.ទី២'!H116</f>
        <v>108</v>
      </c>
      <c r="CT105" s="2" t="str">
        <f>'ប្រឡង.ឆ.ទី២'!I116</f>
        <v>A</v>
      </c>
      <c r="CU105" s="2" t="e">
        <f>'ប្រឡង.ឆ.ទី២'!K116</f>
        <v>#N/A</v>
      </c>
      <c r="CV105" s="2">
        <f>'ប្រឡង.ឆ.ទី២'!L116</f>
        <v>2</v>
      </c>
      <c r="CW105" s="2">
        <f>'ប្រឡង.ឆ.ទី២'!M116</f>
        <v>2</v>
      </c>
      <c r="CX105" s="2">
        <f>'ប្រឡង.ឆ.ទី២'!N116</f>
        <v>2</v>
      </c>
      <c r="CY105" s="2">
        <f>'ប្រឡង.ឆ.ទី២'!O116</f>
        <v>6</v>
      </c>
      <c r="CZ105" s="2">
        <v>31</v>
      </c>
      <c r="DA105" s="2">
        <f>'ប្រឡង.ឆ.ទី២'!B141</f>
        <v>7510</v>
      </c>
      <c r="DB105" s="2" t="str">
        <f>'ប្រឡង.ឆ.ទី២'!C141</f>
        <v>សាវុធ ឡាដា</v>
      </c>
      <c r="DC105" s="2" t="str">
        <f>'ប្រឡង.ឆ.ទី២'!D141</f>
        <v>ស្រី</v>
      </c>
      <c r="DD105" s="2">
        <f>'ប្រឡង.ឆ.ទី២'!H141</f>
        <v>133</v>
      </c>
      <c r="DE105" s="2" t="str">
        <f>'ប្រឡង.ឆ.ទី២'!I141</f>
        <v>A</v>
      </c>
      <c r="DF105" s="2" t="e">
        <f>'ប្រឡង.ឆ.ទី២'!K141</f>
        <v>#N/A</v>
      </c>
      <c r="DG105" s="2">
        <f>'ប្រឡង.ឆ.ទី២'!L141</f>
        <v>2</v>
      </c>
      <c r="DH105" s="2">
        <f>'ប្រឡង.ឆ.ទី២'!M141</f>
        <v>2</v>
      </c>
      <c r="DI105" s="2">
        <f>'ប្រឡង.ឆ.ទី២'!N141</f>
        <v>2</v>
      </c>
      <c r="DJ105" s="2">
        <f>'ប្រឡង.ឆ.ទី២'!O141</f>
        <v>6</v>
      </c>
      <c r="DK105" s="38"/>
      <c r="DL105" s="2">
        <v>6</v>
      </c>
      <c r="DM105" s="2">
        <f>ប្រចាំឆ.ទី២!B116</f>
        <v>7464</v>
      </c>
      <c r="DN105" s="2" t="str">
        <f>ប្រចាំឆ.ទី២!C116</f>
        <v>ទិត សក្ខណា</v>
      </c>
      <c r="DO105" s="2" t="str">
        <f>ប្រចាំឆ.ទី២!D116</f>
        <v>ស្រី</v>
      </c>
      <c r="DP105" s="75">
        <f>ប្រចាំឆ.ទី២!G116</f>
        <v>54</v>
      </c>
      <c r="DQ105" s="75">
        <f>ប្រចាំឆ.ទី២!H116</f>
        <v>108</v>
      </c>
      <c r="DR105" s="75">
        <f>ប្រចាំឆ.ទី២!I116</f>
        <v>81</v>
      </c>
      <c r="DS105" s="75" t="str">
        <f>ប្រចាំឆ.ទី២!J116</f>
        <v>A</v>
      </c>
      <c r="DT105" s="75" t="str">
        <f>ប្រចាំឆ.ទី១!K116</f>
        <v>ខ្សោយ</v>
      </c>
      <c r="DU105" s="76" t="e">
        <f>ប្រចាំឆ.ទី២!L116</f>
        <v>#N/A</v>
      </c>
      <c r="DV105" s="76">
        <f>ប្រចាំឆ.ទី២!M116</f>
        <v>4</v>
      </c>
      <c r="DW105" s="76">
        <f>ប្រចាំឆ.ទី២!N116</f>
        <v>4</v>
      </c>
      <c r="DX105" s="76">
        <f>ប្រចាំឆ.ទី២!O116</f>
        <v>4</v>
      </c>
      <c r="DY105" s="76">
        <f>ប្រចាំឆ.ទី២!P116</f>
        <v>12</v>
      </c>
      <c r="DZ105" s="2">
        <v>31</v>
      </c>
      <c r="EA105" s="2">
        <f>ប្រចាំឆ.ទី២!B141</f>
        <v>7510</v>
      </c>
      <c r="EB105" s="2" t="str">
        <f>ប្រចាំឆ.ទី២!C141</f>
        <v>សាវុធ ឡាដា</v>
      </c>
      <c r="EC105" s="2" t="str">
        <f>ប្រចាំឆ.ទី២!D141</f>
        <v>ស្រី</v>
      </c>
      <c r="ED105" s="75">
        <f>ប្រចាំឆ.ទី២!G141</f>
        <v>66.5</v>
      </c>
      <c r="EE105" s="75">
        <f>ប្រចាំឆ.ទី២!H141</f>
        <v>133</v>
      </c>
      <c r="EF105" s="75">
        <f>ប្រចាំឆ.ទី២!I141</f>
        <v>99.75</v>
      </c>
      <c r="EG105" s="75" t="str">
        <f>ប្រចាំឆ.ទី២!J141</f>
        <v>A</v>
      </c>
      <c r="EH105" s="75" t="str">
        <f>ប្រចាំឆ.ទី១!K141</f>
        <v>ខ្សោយ</v>
      </c>
      <c r="EI105" s="76" t="e">
        <f>ប្រចាំឆ.ទី២!L141</f>
        <v>#N/A</v>
      </c>
      <c r="EJ105" s="76">
        <f>ប្រចាំឆ.ទី២!M141</f>
        <v>4</v>
      </c>
      <c r="EK105" s="76">
        <f>ប្រចាំឆ.ទី២!N141</f>
        <v>4</v>
      </c>
      <c r="EL105" s="76">
        <f>ប្រចាំឆ.ទី២!O141</f>
        <v>4</v>
      </c>
      <c r="EM105" s="76">
        <f>ប្រចាំឆ.ទី២!P141</f>
        <v>12</v>
      </c>
    </row>
    <row r="106" spans="1:143" s="29" customFormat="1" ht="25.2">
      <c r="A106" s="2">
        <v>7</v>
      </c>
      <c r="B106" s="8">
        <f>'ចំ.មេ-ឧសភា'!B117</f>
        <v>7466</v>
      </c>
      <c r="C106" s="8" t="str">
        <f>'ចំ.មេ-ឧសភា'!C117</f>
        <v>ទី ម៉េងជូ</v>
      </c>
      <c r="D106" s="8" t="str">
        <f>'ចំ.មេ-ឧសភា'!D117</f>
        <v>ប្រុស</v>
      </c>
      <c r="E106" s="76">
        <f>'ចំ.មេ-ឧសភា'!H117</f>
        <v>0</v>
      </c>
      <c r="F106" s="76" t="str">
        <f>'ចំ.មេ-ឧសភា'!I117</f>
        <v>F</v>
      </c>
      <c r="G106" s="2">
        <f>'ចំ.មេ-ឧសភា'!K117</f>
        <v>1</v>
      </c>
      <c r="H106" s="2">
        <f>'ចំ.មេ-ឧសភា'!L117</f>
        <v>0</v>
      </c>
      <c r="I106" s="2">
        <f>'ចំ.មេ-ឧសភា'!M117</f>
        <v>0</v>
      </c>
      <c r="J106" s="2">
        <f>'ចំ.មេ-ឧសភា'!N117</f>
        <v>0</v>
      </c>
      <c r="K106" s="2">
        <f>'ចំ.មេ-ឧសភា'!O117</f>
        <v>0</v>
      </c>
      <c r="L106" s="2">
        <v>32</v>
      </c>
      <c r="M106" s="8">
        <f>'ចំ.មេ-ឧសភា'!B142</f>
        <v>7512</v>
      </c>
      <c r="N106" s="8" t="str">
        <f>'ចំ.មេ-ឧសភា'!C142</f>
        <v>សិទ្ធ សូនីតា</v>
      </c>
      <c r="O106" s="8" t="str">
        <f>'ចំ.មេ-ឧសភា'!D142</f>
        <v>ស្រី</v>
      </c>
      <c r="P106" s="76">
        <f>'ចំ.មេ-ឧសភា'!H142</f>
        <v>0</v>
      </c>
      <c r="Q106" s="76" t="str">
        <f>'ចំ.មេ-ឧសភា'!I142</f>
        <v>F</v>
      </c>
      <c r="R106" s="2">
        <f>'ចំ.មេ-ឧសភា'!K142</f>
        <v>1</v>
      </c>
      <c r="S106" s="2">
        <f>'ចំ.មេ-ឧសភា'!L142</f>
        <v>0</v>
      </c>
      <c r="T106" s="2">
        <f>'ចំ.មេ-ឧសភា'!M142</f>
        <v>0</v>
      </c>
      <c r="U106" s="2">
        <f>'ចំ.មេ-ឧសភា'!N142</f>
        <v>0</v>
      </c>
      <c r="V106" s="2">
        <f>'ចំ.មេ-ឧសភា'!O142</f>
        <v>0</v>
      </c>
      <c r="W106" s="37"/>
      <c r="X106" s="2">
        <v>7</v>
      </c>
      <c r="Y106" s="2">
        <f>ចំ.មិថុនា!B117</f>
        <v>7466</v>
      </c>
      <c r="Z106" s="2" t="str">
        <f>ចំ.មិថុនា!C117</f>
        <v>ទី ម៉េងជូ</v>
      </c>
      <c r="AA106" s="2" t="str">
        <f>ចំ.មិថុនា!D117</f>
        <v>ប្រុស</v>
      </c>
      <c r="AB106" s="2">
        <f>ចំ.មិថុនា!H117</f>
        <v>0</v>
      </c>
      <c r="AC106" s="2" t="str">
        <f>ចំ.មិថុនា!I117</f>
        <v>F</v>
      </c>
      <c r="AD106" s="2">
        <f>ចំ.មិថុនា!K117</f>
        <v>1</v>
      </c>
      <c r="AE106" s="2">
        <f>ចំ.មិថុនា!L117</f>
        <v>0</v>
      </c>
      <c r="AF106" s="2">
        <f>ចំ.មិថុនា!M117</f>
        <v>0</v>
      </c>
      <c r="AG106" s="2">
        <f>ចំ.មិថុនា!N117</f>
        <v>0</v>
      </c>
      <c r="AH106" s="2">
        <f>ចំ.មិថុនា!O117</f>
        <v>0</v>
      </c>
      <c r="AI106" s="8">
        <v>32</v>
      </c>
      <c r="AJ106" s="2">
        <f>ចំ.មិថុនា!B142</f>
        <v>7512</v>
      </c>
      <c r="AK106" s="2" t="str">
        <f>ចំ.មិថុនា!C142</f>
        <v>សិទ្ធ សូនីតា</v>
      </c>
      <c r="AL106" s="2" t="str">
        <f>ចំ.មិថុនា!D142</f>
        <v>ស្រី</v>
      </c>
      <c r="AM106" s="2">
        <f>ចំ.មិថុនា!H142</f>
        <v>0</v>
      </c>
      <c r="AN106" s="2" t="str">
        <f>ចំ.មិថុនា!I142</f>
        <v>F</v>
      </c>
      <c r="AO106" s="2">
        <f>ចំ.មិថុនា!K142</f>
        <v>1</v>
      </c>
      <c r="AP106" s="2">
        <f>ចំ.មិថុនា!L142</f>
        <v>0</v>
      </c>
      <c r="AQ106" s="2">
        <f>ចំ.មិថុនា!M142</f>
        <v>0</v>
      </c>
      <c r="AR106" s="2">
        <f>ចំ.មិថុនា!N142</f>
        <v>0</v>
      </c>
      <c r="AS106" s="2">
        <f>ចំ.មិថុនា!O142</f>
        <v>0</v>
      </c>
      <c r="AT106" s="38"/>
      <c r="AU106" s="2">
        <v>7</v>
      </c>
      <c r="AV106" s="2">
        <f>ចំ.កក្កដា!B117</f>
        <v>7466</v>
      </c>
      <c r="AW106" s="2" t="str">
        <f>ចំ.កក្កដា!C117</f>
        <v>ទី ម៉េងជូ</v>
      </c>
      <c r="AX106" s="2" t="str">
        <f>ចំ.កក្កដា!D117</f>
        <v>ប្រុស</v>
      </c>
      <c r="AY106" s="2">
        <f>ចំ.កក្កដា!H117</f>
        <v>109</v>
      </c>
      <c r="AZ106" s="2" t="str">
        <f>ចំ.កក្កដា!I117</f>
        <v>A</v>
      </c>
      <c r="BA106" s="2" t="e">
        <f>ចំ.កក្កដា!K117</f>
        <v>#N/A</v>
      </c>
      <c r="BB106" s="2">
        <f>ចំ.កក្កដា!L117</f>
        <v>0</v>
      </c>
      <c r="BC106" s="2">
        <f>ចំ.កក្កដា!M117</f>
        <v>0</v>
      </c>
      <c r="BD106" s="2">
        <f>ចំ.កក្កដា!N117</f>
        <v>0</v>
      </c>
      <c r="BE106" s="2">
        <f>ចំ.កក្កដា!O117</f>
        <v>0</v>
      </c>
      <c r="BF106" s="2">
        <v>32</v>
      </c>
      <c r="BG106" s="2">
        <f>ចំ.កក្កដា!B142</f>
        <v>7512</v>
      </c>
      <c r="BH106" s="2" t="str">
        <f>ចំ.កក្កដា!C142</f>
        <v>សិទ្ធ សូនីតា</v>
      </c>
      <c r="BI106" s="2" t="str">
        <f>ចំ.កក្កដា!D142</f>
        <v>ស្រី</v>
      </c>
      <c r="BJ106" s="2">
        <f>ចំ.កក្កដា!H142</f>
        <v>134</v>
      </c>
      <c r="BK106" s="2" t="str">
        <f>ចំ.កក្កដា!I142</f>
        <v>A</v>
      </c>
      <c r="BL106" s="2" t="e">
        <f>ចំ.កក្កដា!K142</f>
        <v>#N/A</v>
      </c>
      <c r="BM106" s="2">
        <f>ចំ.កក្កដា!L142</f>
        <v>0</v>
      </c>
      <c r="BN106" s="2">
        <f>ចំ.កក្កដា!M142</f>
        <v>0</v>
      </c>
      <c r="BO106" s="2">
        <f>ចំ.កក្កដា!N142</f>
        <v>0</v>
      </c>
      <c r="BP106" s="2">
        <f>ចំ.កក្កដា!O142</f>
        <v>0</v>
      </c>
      <c r="BQ106" s="38"/>
      <c r="BR106" s="2">
        <v>7</v>
      </c>
      <c r="BS106" s="2">
        <f>ចំ.សីហា!B117</f>
        <v>7458</v>
      </c>
      <c r="BT106" s="2" t="str">
        <f>ចំ.សីហា!C117</f>
        <v>ទី ម៉េងជូ</v>
      </c>
      <c r="BU106" s="2" t="str">
        <f>ចំ.សីហា!D117</f>
        <v>ប្រុស</v>
      </c>
      <c r="BV106" s="2">
        <f>ចំ.សីហា!H117</f>
        <v>109</v>
      </c>
      <c r="BW106" s="2" t="str">
        <f>ចំ.សីហា!I117</f>
        <v>A</v>
      </c>
      <c r="BX106" s="2" t="e">
        <f>ចំ.សីហា!K117</f>
        <v>#N/A</v>
      </c>
      <c r="BY106" s="2">
        <f>ចំ.សីហា!L117</f>
        <v>2</v>
      </c>
      <c r="BZ106" s="2">
        <f>ចំ.សីហា!M117</f>
        <v>2</v>
      </c>
      <c r="CA106" s="2">
        <f>ចំ.សីហា!N117</f>
        <v>2</v>
      </c>
      <c r="CB106" s="2">
        <f>ចំ.សីហា!O117</f>
        <v>6</v>
      </c>
      <c r="CC106" s="2">
        <v>32</v>
      </c>
      <c r="CD106" s="2">
        <f>ចំ.សីហា!B142</f>
        <v>7915</v>
      </c>
      <c r="CE106" s="2" t="str">
        <f>ចំ.សីហា!C142</f>
        <v>សិទ្ធ សូនីតា</v>
      </c>
      <c r="CF106" s="2" t="str">
        <f>ចំ.សីហា!D142</f>
        <v>ស្រី</v>
      </c>
      <c r="CG106" s="2">
        <f>ចំ.សីហា!H142</f>
        <v>134</v>
      </c>
      <c r="CH106" s="2" t="str">
        <f>ចំ.សីហា!I142</f>
        <v>A</v>
      </c>
      <c r="CI106" s="2" t="e">
        <f>ចំ.សីហា!K142</f>
        <v>#N/A</v>
      </c>
      <c r="CJ106" s="2">
        <f>ចំ.សីហា!L142</f>
        <v>2</v>
      </c>
      <c r="CK106" s="2">
        <f>ចំ.សីហា!M142</f>
        <v>2</v>
      </c>
      <c r="CL106" s="2">
        <f>ចំ.សីហា!N142</f>
        <v>2</v>
      </c>
      <c r="CM106" s="2">
        <f>ចំ.សីហា!O142</f>
        <v>6</v>
      </c>
      <c r="CN106" s="38"/>
      <c r="CO106" s="2">
        <v>7</v>
      </c>
      <c r="CP106" s="2">
        <f>'ប្រឡង.ឆ.ទី២'!B117</f>
        <v>7466</v>
      </c>
      <c r="CQ106" s="2" t="str">
        <f>'ប្រឡង.ឆ.ទី២'!C117</f>
        <v>ទី ម៉េងជូ</v>
      </c>
      <c r="CR106" s="2" t="str">
        <f>'ប្រឡង.ឆ.ទី២'!D117</f>
        <v>ប្រុស</v>
      </c>
      <c r="CS106" s="2">
        <f>'ប្រឡង.ឆ.ទី២'!H117</f>
        <v>109</v>
      </c>
      <c r="CT106" s="2" t="str">
        <f>'ប្រឡង.ឆ.ទី២'!I117</f>
        <v>A</v>
      </c>
      <c r="CU106" s="2" t="e">
        <f>'ប្រឡង.ឆ.ទី២'!K117</f>
        <v>#N/A</v>
      </c>
      <c r="CV106" s="2">
        <f>'ប្រឡង.ឆ.ទី២'!L117</f>
        <v>2</v>
      </c>
      <c r="CW106" s="2">
        <f>'ប្រឡង.ឆ.ទី២'!M117</f>
        <v>2</v>
      </c>
      <c r="CX106" s="2">
        <f>'ប្រឡង.ឆ.ទី២'!N117</f>
        <v>2</v>
      </c>
      <c r="CY106" s="2">
        <f>'ប្រឡង.ឆ.ទី២'!O117</f>
        <v>6</v>
      </c>
      <c r="CZ106" s="2">
        <v>32</v>
      </c>
      <c r="DA106" s="2">
        <f>'ប្រឡង.ឆ.ទី២'!B142</f>
        <v>7512</v>
      </c>
      <c r="DB106" s="2" t="str">
        <f>'ប្រឡង.ឆ.ទី២'!C142</f>
        <v>សិទ្ធ សូនីតា</v>
      </c>
      <c r="DC106" s="2" t="str">
        <f>'ប្រឡង.ឆ.ទី២'!D142</f>
        <v>ស្រី</v>
      </c>
      <c r="DD106" s="2">
        <f>'ប្រឡង.ឆ.ទី២'!H142</f>
        <v>134</v>
      </c>
      <c r="DE106" s="2" t="str">
        <f>'ប្រឡង.ឆ.ទី២'!I142</f>
        <v>A</v>
      </c>
      <c r="DF106" s="2" t="e">
        <f>'ប្រឡង.ឆ.ទី២'!K142</f>
        <v>#N/A</v>
      </c>
      <c r="DG106" s="2">
        <f>'ប្រឡង.ឆ.ទី២'!L142</f>
        <v>2</v>
      </c>
      <c r="DH106" s="2">
        <f>'ប្រឡង.ឆ.ទី២'!M142</f>
        <v>2</v>
      </c>
      <c r="DI106" s="2">
        <f>'ប្រឡង.ឆ.ទី២'!N142</f>
        <v>2</v>
      </c>
      <c r="DJ106" s="2">
        <f>'ប្រឡង.ឆ.ទី២'!O142</f>
        <v>6</v>
      </c>
      <c r="DK106" s="38"/>
      <c r="DL106" s="2">
        <v>7</v>
      </c>
      <c r="DM106" s="2">
        <f>ប្រចាំឆ.ទី២!B117</f>
        <v>7466</v>
      </c>
      <c r="DN106" s="2" t="str">
        <f>ប្រចាំឆ.ទី២!C117</f>
        <v>ទី ម៉េងជូ</v>
      </c>
      <c r="DO106" s="2" t="str">
        <f>ប្រចាំឆ.ទី២!D117</f>
        <v>ប្រុស</v>
      </c>
      <c r="DP106" s="75">
        <f>ប្រចាំឆ.ទី២!G117</f>
        <v>54.5</v>
      </c>
      <c r="DQ106" s="75">
        <f>ប្រចាំឆ.ទី២!H117</f>
        <v>109</v>
      </c>
      <c r="DR106" s="75">
        <f>ប្រចាំឆ.ទី២!I117</f>
        <v>81.75</v>
      </c>
      <c r="DS106" s="75" t="str">
        <f>ប្រចាំឆ.ទី២!J117</f>
        <v>A</v>
      </c>
      <c r="DT106" s="75" t="str">
        <f>ប្រចាំឆ.ទី១!K117</f>
        <v>ខ្សោយ</v>
      </c>
      <c r="DU106" s="76" t="e">
        <f>ប្រចាំឆ.ទី២!L117</f>
        <v>#N/A</v>
      </c>
      <c r="DV106" s="76">
        <f>ប្រចាំឆ.ទី២!M117</f>
        <v>4</v>
      </c>
      <c r="DW106" s="76">
        <f>ប្រចាំឆ.ទី២!N117</f>
        <v>4</v>
      </c>
      <c r="DX106" s="76">
        <f>ប្រចាំឆ.ទី២!O117</f>
        <v>4</v>
      </c>
      <c r="DY106" s="76">
        <f>ប្រចាំឆ.ទី២!P117</f>
        <v>12</v>
      </c>
      <c r="DZ106" s="2">
        <v>32</v>
      </c>
      <c r="EA106" s="2">
        <f>ប្រចាំឆ.ទី២!B142</f>
        <v>7512</v>
      </c>
      <c r="EB106" s="2" t="str">
        <f>ប្រចាំឆ.ទី២!C142</f>
        <v>សិទ្ធ សូនីតា</v>
      </c>
      <c r="EC106" s="2" t="str">
        <f>ប្រចាំឆ.ទី២!D142</f>
        <v>ស្រី</v>
      </c>
      <c r="ED106" s="75">
        <f>ប្រចាំឆ.ទី២!G142</f>
        <v>67</v>
      </c>
      <c r="EE106" s="75">
        <f>ប្រចាំឆ.ទី២!H142</f>
        <v>134</v>
      </c>
      <c r="EF106" s="75">
        <f>ប្រចាំឆ.ទី២!I142</f>
        <v>100.5</v>
      </c>
      <c r="EG106" s="75" t="str">
        <f>ប្រចាំឆ.ទី២!J142</f>
        <v>A</v>
      </c>
      <c r="EH106" s="75" t="str">
        <f>ប្រចាំឆ.ទី១!K142</f>
        <v>ខ្សោយ</v>
      </c>
      <c r="EI106" s="76" t="e">
        <f>ប្រចាំឆ.ទី២!L142</f>
        <v>#N/A</v>
      </c>
      <c r="EJ106" s="76">
        <f>ប្រចាំឆ.ទី២!M142</f>
        <v>4</v>
      </c>
      <c r="EK106" s="76">
        <f>ប្រចាំឆ.ទី២!N142</f>
        <v>4</v>
      </c>
      <c r="EL106" s="76">
        <f>ប្រចាំឆ.ទី២!O142</f>
        <v>4</v>
      </c>
      <c r="EM106" s="76">
        <f>ប្រចាំឆ.ទី២!P142</f>
        <v>12</v>
      </c>
    </row>
    <row r="107" spans="1:143" s="29" customFormat="1" ht="25.2">
      <c r="A107" s="2">
        <v>8</v>
      </c>
      <c r="B107" s="8">
        <f>'ចំ.មេ-ឧសភា'!B118</f>
        <v>7469</v>
      </c>
      <c r="C107" s="8" t="str">
        <f>'ចំ.មេ-ឧសភា'!C118</f>
        <v>ធឿន សូរិយា</v>
      </c>
      <c r="D107" s="8" t="str">
        <f>'ចំ.មេ-ឧសភា'!D118</f>
        <v>ប្រុស</v>
      </c>
      <c r="E107" s="76">
        <f>'ចំ.មេ-ឧសភា'!H118</f>
        <v>0</v>
      </c>
      <c r="F107" s="76" t="str">
        <f>'ចំ.មេ-ឧសភា'!I118</f>
        <v>F</v>
      </c>
      <c r="G107" s="2">
        <f>'ចំ.មេ-ឧសភា'!K118</f>
        <v>1</v>
      </c>
      <c r="H107" s="2">
        <f>'ចំ.មេ-ឧសភា'!L118</f>
        <v>0</v>
      </c>
      <c r="I107" s="2">
        <f>'ចំ.មេ-ឧសភា'!M118</f>
        <v>0</v>
      </c>
      <c r="J107" s="2">
        <f>'ចំ.មេ-ឧសភា'!N118</f>
        <v>0</v>
      </c>
      <c r="K107" s="2">
        <f>'ចំ.មេ-ឧសភា'!O118</f>
        <v>0</v>
      </c>
      <c r="L107" s="2">
        <v>33</v>
      </c>
      <c r="M107" s="8">
        <f>'ចំ.មេ-ឧសភា'!B143</f>
        <v>7929</v>
      </c>
      <c r="N107" s="8" t="str">
        <f>'ចំ.មេ-ឧសភា'!C143</f>
        <v>សុខឡេង ស្រីណុច</v>
      </c>
      <c r="O107" s="8" t="str">
        <f>'ចំ.មេ-ឧសភា'!D143</f>
        <v>ស្រី</v>
      </c>
      <c r="P107" s="76">
        <f>'ចំ.មេ-ឧសភា'!H143</f>
        <v>0</v>
      </c>
      <c r="Q107" s="76" t="str">
        <f>'ចំ.មេ-ឧសភា'!I143</f>
        <v>F</v>
      </c>
      <c r="R107" s="2">
        <f>'ចំ.មេ-ឧសភា'!K143</f>
        <v>1</v>
      </c>
      <c r="S107" s="2">
        <f>'ចំ.មេ-ឧសភា'!L143</f>
        <v>0</v>
      </c>
      <c r="T107" s="2">
        <f>'ចំ.មេ-ឧសភា'!M143</f>
        <v>0</v>
      </c>
      <c r="U107" s="2">
        <f>'ចំ.មេ-ឧសភា'!N143</f>
        <v>0</v>
      </c>
      <c r="V107" s="2">
        <f>'ចំ.មេ-ឧសភា'!O143</f>
        <v>0</v>
      </c>
      <c r="W107" s="37"/>
      <c r="X107" s="2">
        <v>8</v>
      </c>
      <c r="Y107" s="2">
        <f>ចំ.មិថុនា!B118</f>
        <v>7469</v>
      </c>
      <c r="Z107" s="2" t="str">
        <f>ចំ.មិថុនា!C118</f>
        <v>ធឿន សូរិយា</v>
      </c>
      <c r="AA107" s="2" t="str">
        <f>ចំ.មិថុនា!D118</f>
        <v>ប្រុស</v>
      </c>
      <c r="AB107" s="2">
        <f>ចំ.មិថុនា!H118</f>
        <v>0</v>
      </c>
      <c r="AC107" s="2" t="str">
        <f>ចំ.មិថុនា!I118</f>
        <v>F</v>
      </c>
      <c r="AD107" s="2">
        <f>ចំ.មិថុនា!K118</f>
        <v>1</v>
      </c>
      <c r="AE107" s="2">
        <f>ចំ.មិថុនា!L118</f>
        <v>0</v>
      </c>
      <c r="AF107" s="2">
        <f>ចំ.មិថុនា!M118</f>
        <v>0</v>
      </c>
      <c r="AG107" s="2">
        <f>ចំ.មិថុនា!N118</f>
        <v>0</v>
      </c>
      <c r="AH107" s="2">
        <f>ចំ.មិថុនា!O118</f>
        <v>0</v>
      </c>
      <c r="AI107" s="8">
        <v>33</v>
      </c>
      <c r="AJ107" s="2">
        <f>ចំ.មិថុនា!B143</f>
        <v>7929</v>
      </c>
      <c r="AK107" s="2" t="str">
        <f>ចំ.មិថុនា!C143</f>
        <v>សុខឡេង ស្រីណុច</v>
      </c>
      <c r="AL107" s="2" t="str">
        <f>ចំ.មិថុនា!D143</f>
        <v>ស្រី</v>
      </c>
      <c r="AM107" s="2">
        <f>ចំ.មិថុនា!H143</f>
        <v>0</v>
      </c>
      <c r="AN107" s="2" t="str">
        <f>ចំ.មិថុនា!I143</f>
        <v>F</v>
      </c>
      <c r="AO107" s="2">
        <f>ចំ.មិថុនា!K143</f>
        <v>1</v>
      </c>
      <c r="AP107" s="2">
        <f>ចំ.មិថុនា!L143</f>
        <v>0</v>
      </c>
      <c r="AQ107" s="2">
        <f>ចំ.មិថុនា!M143</f>
        <v>0</v>
      </c>
      <c r="AR107" s="2">
        <f>ចំ.មិថុនា!N143</f>
        <v>0</v>
      </c>
      <c r="AS107" s="2">
        <f>ចំ.មិថុនា!O143</f>
        <v>0</v>
      </c>
      <c r="AT107" s="38"/>
      <c r="AU107" s="2">
        <v>8</v>
      </c>
      <c r="AV107" s="2">
        <f>ចំ.កក្កដា!B118</f>
        <v>7469</v>
      </c>
      <c r="AW107" s="2" t="str">
        <f>ចំ.កក្កដា!C118</f>
        <v>ធឿន សូរិយា</v>
      </c>
      <c r="AX107" s="2" t="str">
        <f>ចំ.កក្កដា!D118</f>
        <v>ប្រុស</v>
      </c>
      <c r="AY107" s="2">
        <f>ចំ.កក្កដា!H118</f>
        <v>110</v>
      </c>
      <c r="AZ107" s="2" t="str">
        <f>ចំ.កក្កដា!I118</f>
        <v>A</v>
      </c>
      <c r="BA107" s="2" t="e">
        <f>ចំ.កក្កដា!K118</f>
        <v>#N/A</v>
      </c>
      <c r="BB107" s="2">
        <f>ចំ.កក្កដា!L118</f>
        <v>0</v>
      </c>
      <c r="BC107" s="2">
        <f>ចំ.កក្កដា!M118</f>
        <v>0</v>
      </c>
      <c r="BD107" s="2">
        <f>ចំ.កក្កដា!N118</f>
        <v>0</v>
      </c>
      <c r="BE107" s="2">
        <f>ចំ.កក្កដា!O118</f>
        <v>0</v>
      </c>
      <c r="BF107" s="2">
        <v>33</v>
      </c>
      <c r="BG107" s="2">
        <f>ចំ.កក្កដា!B143</f>
        <v>7929</v>
      </c>
      <c r="BH107" s="2" t="str">
        <f>ចំ.កក្កដា!C143</f>
        <v>សុខឡេង ស្រីណុច</v>
      </c>
      <c r="BI107" s="2" t="str">
        <f>ចំ.កក្កដា!D143</f>
        <v>ស្រី</v>
      </c>
      <c r="BJ107" s="2">
        <f>ចំ.កក្កដា!H143</f>
        <v>135</v>
      </c>
      <c r="BK107" s="2" t="str">
        <f>ចំ.កក្កដា!I143</f>
        <v>A</v>
      </c>
      <c r="BL107" s="2" t="e">
        <f>ចំ.កក្កដា!K143</f>
        <v>#N/A</v>
      </c>
      <c r="BM107" s="2">
        <f>ចំ.កក្កដា!L143</f>
        <v>0</v>
      </c>
      <c r="BN107" s="2">
        <f>ចំ.កក្កដា!M143</f>
        <v>0</v>
      </c>
      <c r="BO107" s="2">
        <f>ចំ.កក្កដា!N143</f>
        <v>0</v>
      </c>
      <c r="BP107" s="2">
        <f>ចំ.កក្កដា!O143</f>
        <v>0</v>
      </c>
      <c r="BQ107" s="38"/>
      <c r="BR107" s="2">
        <v>8</v>
      </c>
      <c r="BS107" s="2">
        <f>ចំ.សីហា!B118</f>
        <v>7872</v>
      </c>
      <c r="BT107" s="2" t="str">
        <f>ចំ.សីហា!C118</f>
        <v>ធឿន សូរិយា</v>
      </c>
      <c r="BU107" s="2" t="str">
        <f>ចំ.សីហា!D118</f>
        <v>ប្រុស</v>
      </c>
      <c r="BV107" s="2">
        <f>ចំ.សីហា!H118</f>
        <v>110</v>
      </c>
      <c r="BW107" s="2" t="str">
        <f>ចំ.សីហា!I118</f>
        <v>A</v>
      </c>
      <c r="BX107" s="2" t="e">
        <f>ចំ.សីហា!K118</f>
        <v>#N/A</v>
      </c>
      <c r="BY107" s="2">
        <f>ចំ.សីហា!L118</f>
        <v>2</v>
      </c>
      <c r="BZ107" s="2">
        <f>ចំ.សីហា!M118</f>
        <v>2</v>
      </c>
      <c r="CA107" s="2">
        <f>ចំ.សីហា!N118</f>
        <v>2</v>
      </c>
      <c r="CB107" s="2">
        <f>ចំ.សីហា!O118</f>
        <v>6</v>
      </c>
      <c r="CC107" s="2">
        <v>33</v>
      </c>
      <c r="CD107" s="2">
        <f>ចំ.សីហា!B143</f>
        <v>7921</v>
      </c>
      <c r="CE107" s="2" t="str">
        <f>ចំ.សីហា!C143</f>
        <v>សុខឡេង ស្រីណុច</v>
      </c>
      <c r="CF107" s="2" t="str">
        <f>ចំ.សីហា!D143</f>
        <v>ស្រី</v>
      </c>
      <c r="CG107" s="2">
        <f>ចំ.សីហា!H143</f>
        <v>135</v>
      </c>
      <c r="CH107" s="2" t="str">
        <f>ចំ.សីហា!I143</f>
        <v>A</v>
      </c>
      <c r="CI107" s="2" t="e">
        <f>ចំ.សីហា!K143</f>
        <v>#N/A</v>
      </c>
      <c r="CJ107" s="2">
        <f>ចំ.សីហា!L143</f>
        <v>2</v>
      </c>
      <c r="CK107" s="2">
        <f>ចំ.សីហា!M143</f>
        <v>2</v>
      </c>
      <c r="CL107" s="2">
        <f>ចំ.សីហា!N143</f>
        <v>2</v>
      </c>
      <c r="CM107" s="2">
        <f>ចំ.សីហា!O143</f>
        <v>6</v>
      </c>
      <c r="CN107" s="38"/>
      <c r="CO107" s="2">
        <v>8</v>
      </c>
      <c r="CP107" s="2">
        <f>'ប្រឡង.ឆ.ទី២'!B118</f>
        <v>7469</v>
      </c>
      <c r="CQ107" s="2" t="str">
        <f>'ប្រឡង.ឆ.ទី២'!C118</f>
        <v>ធឿន សូរិយា</v>
      </c>
      <c r="CR107" s="2" t="str">
        <f>'ប្រឡង.ឆ.ទី២'!D118</f>
        <v>ប្រុស</v>
      </c>
      <c r="CS107" s="2">
        <f>'ប្រឡង.ឆ.ទី២'!H118</f>
        <v>110</v>
      </c>
      <c r="CT107" s="2" t="str">
        <f>'ប្រឡង.ឆ.ទី២'!I118</f>
        <v>A</v>
      </c>
      <c r="CU107" s="2" t="e">
        <f>'ប្រឡង.ឆ.ទី២'!K118</f>
        <v>#N/A</v>
      </c>
      <c r="CV107" s="2">
        <f>'ប្រឡង.ឆ.ទី២'!L118</f>
        <v>2</v>
      </c>
      <c r="CW107" s="2">
        <f>'ប្រឡង.ឆ.ទី២'!M118</f>
        <v>2</v>
      </c>
      <c r="CX107" s="2">
        <f>'ប្រឡង.ឆ.ទី២'!N118</f>
        <v>2</v>
      </c>
      <c r="CY107" s="2">
        <f>'ប្រឡង.ឆ.ទី២'!O118</f>
        <v>6</v>
      </c>
      <c r="CZ107" s="2">
        <v>33</v>
      </c>
      <c r="DA107" s="2">
        <f>'ប្រឡង.ឆ.ទី២'!B143</f>
        <v>7929</v>
      </c>
      <c r="DB107" s="2" t="str">
        <f>'ប្រឡង.ឆ.ទី២'!C143</f>
        <v>សុខឡេង ស្រីណុច</v>
      </c>
      <c r="DC107" s="2" t="str">
        <f>'ប្រឡង.ឆ.ទី២'!D143</f>
        <v>ស្រី</v>
      </c>
      <c r="DD107" s="2">
        <f>'ប្រឡង.ឆ.ទី២'!H143</f>
        <v>135</v>
      </c>
      <c r="DE107" s="2" t="str">
        <f>'ប្រឡង.ឆ.ទី២'!I143</f>
        <v>A</v>
      </c>
      <c r="DF107" s="2" t="e">
        <f>'ប្រឡង.ឆ.ទី២'!K143</f>
        <v>#N/A</v>
      </c>
      <c r="DG107" s="2">
        <f>'ប្រឡង.ឆ.ទី២'!L143</f>
        <v>2</v>
      </c>
      <c r="DH107" s="2">
        <f>'ប្រឡង.ឆ.ទី២'!M143</f>
        <v>2</v>
      </c>
      <c r="DI107" s="2">
        <f>'ប្រឡង.ឆ.ទី២'!N143</f>
        <v>2</v>
      </c>
      <c r="DJ107" s="2">
        <f>'ប្រឡង.ឆ.ទី២'!O143</f>
        <v>6</v>
      </c>
      <c r="DK107" s="38"/>
      <c r="DL107" s="2">
        <v>8</v>
      </c>
      <c r="DM107" s="2">
        <f>ប្រចាំឆ.ទី២!B118</f>
        <v>7469</v>
      </c>
      <c r="DN107" s="2" t="str">
        <f>ប្រចាំឆ.ទី២!C118</f>
        <v>ធឿន សូរិយា</v>
      </c>
      <c r="DO107" s="2" t="str">
        <f>ប្រចាំឆ.ទី២!D118</f>
        <v>ប្រុស</v>
      </c>
      <c r="DP107" s="75">
        <f>ប្រចាំឆ.ទី២!G118</f>
        <v>55</v>
      </c>
      <c r="DQ107" s="75">
        <f>ប្រចាំឆ.ទី២!H118</f>
        <v>110</v>
      </c>
      <c r="DR107" s="75">
        <f>ប្រចាំឆ.ទី២!I118</f>
        <v>82.5</v>
      </c>
      <c r="DS107" s="75" t="str">
        <f>ប្រចាំឆ.ទី២!J118</f>
        <v>A</v>
      </c>
      <c r="DT107" s="75" t="str">
        <f>ប្រចាំឆ.ទី១!K118</f>
        <v>ខ្សោយ</v>
      </c>
      <c r="DU107" s="76" t="e">
        <f>ប្រចាំឆ.ទី២!L118</f>
        <v>#N/A</v>
      </c>
      <c r="DV107" s="76">
        <f>ប្រចាំឆ.ទី២!M118</f>
        <v>4</v>
      </c>
      <c r="DW107" s="76">
        <f>ប្រចាំឆ.ទី២!N118</f>
        <v>4</v>
      </c>
      <c r="DX107" s="76">
        <f>ប្រចាំឆ.ទី២!O118</f>
        <v>4</v>
      </c>
      <c r="DY107" s="76">
        <f>ប្រចាំឆ.ទី២!P118</f>
        <v>12</v>
      </c>
      <c r="DZ107" s="2">
        <v>33</v>
      </c>
      <c r="EA107" s="2">
        <f>ប្រចាំឆ.ទី២!B143</f>
        <v>7929</v>
      </c>
      <c r="EB107" s="2" t="str">
        <f>ប្រចាំឆ.ទី២!C143</f>
        <v>សុខឡេង ស្រីណុច</v>
      </c>
      <c r="EC107" s="2" t="str">
        <f>ប្រចាំឆ.ទី២!D143</f>
        <v>ស្រី</v>
      </c>
      <c r="ED107" s="75">
        <f>ប្រចាំឆ.ទី២!G143</f>
        <v>67.5</v>
      </c>
      <c r="EE107" s="75">
        <f>ប្រចាំឆ.ទី២!H143</f>
        <v>135</v>
      </c>
      <c r="EF107" s="75">
        <f>ប្រចាំឆ.ទី២!I143</f>
        <v>101.25</v>
      </c>
      <c r="EG107" s="75" t="str">
        <f>ប្រចាំឆ.ទី២!J143</f>
        <v>A</v>
      </c>
      <c r="EH107" s="75" t="str">
        <f>ប្រចាំឆ.ទី១!K143</f>
        <v>ខ្សោយ</v>
      </c>
      <c r="EI107" s="76" t="e">
        <f>ប្រចាំឆ.ទី២!L143</f>
        <v>#N/A</v>
      </c>
      <c r="EJ107" s="76">
        <f>ប្រចាំឆ.ទី២!M143</f>
        <v>4</v>
      </c>
      <c r="EK107" s="76">
        <f>ប្រចាំឆ.ទី២!N143</f>
        <v>4</v>
      </c>
      <c r="EL107" s="76">
        <f>ប្រចាំឆ.ទី២!O143</f>
        <v>4</v>
      </c>
      <c r="EM107" s="76">
        <f>ប្រចាំឆ.ទី២!P143</f>
        <v>12</v>
      </c>
    </row>
    <row r="108" spans="1:143" s="29" customFormat="1" ht="25.2">
      <c r="A108" s="2">
        <v>9</v>
      </c>
      <c r="B108" s="8">
        <f>'ចំ.មេ-ឧសភា'!B119</f>
        <v>7882</v>
      </c>
      <c r="C108" s="8" t="str">
        <f>'ចំ.មេ-ឧសភា'!C119</f>
        <v>ប៊ីត ស៊ីណេត</v>
      </c>
      <c r="D108" s="8" t="str">
        <f>'ចំ.មេ-ឧសភា'!D119</f>
        <v>ស្រី</v>
      </c>
      <c r="E108" s="76">
        <f>'ចំ.មេ-ឧសភា'!H119</f>
        <v>0</v>
      </c>
      <c r="F108" s="76" t="str">
        <f>'ចំ.មេ-ឧសភា'!I119</f>
        <v>F</v>
      </c>
      <c r="G108" s="2">
        <f>'ចំ.មេ-ឧសភា'!K119</f>
        <v>1</v>
      </c>
      <c r="H108" s="2">
        <f>'ចំ.មេ-ឧសភា'!L119</f>
        <v>0</v>
      </c>
      <c r="I108" s="2">
        <f>'ចំ.មេ-ឧសភា'!M119</f>
        <v>0</v>
      </c>
      <c r="J108" s="2">
        <f>'ចំ.មេ-ឧសភា'!N119</f>
        <v>0</v>
      </c>
      <c r="K108" s="2">
        <f>'ចំ.មេ-ឧសភា'!O119</f>
        <v>0</v>
      </c>
      <c r="L108" s="2">
        <v>34</v>
      </c>
      <c r="M108" s="8">
        <f>'ចំ.មេ-ឧសភា'!B144</f>
        <v>7931</v>
      </c>
      <c r="N108" s="8" t="str">
        <f>'ចំ.មេ-ឧសភា'!C144</f>
        <v>សុផាត់ គីមឡុង</v>
      </c>
      <c r="O108" s="8" t="str">
        <f>'ចំ.មេ-ឧសភា'!D144</f>
        <v>ប្រុស</v>
      </c>
      <c r="P108" s="76">
        <f>'ចំ.មេ-ឧសភា'!H144</f>
        <v>0</v>
      </c>
      <c r="Q108" s="76" t="str">
        <f>'ចំ.មេ-ឧសភា'!I144</f>
        <v>F</v>
      </c>
      <c r="R108" s="2">
        <f>'ចំ.មេ-ឧសភា'!K144</f>
        <v>1</v>
      </c>
      <c r="S108" s="2">
        <f>'ចំ.មេ-ឧសភា'!L144</f>
        <v>0</v>
      </c>
      <c r="T108" s="2">
        <f>'ចំ.មេ-ឧសភា'!M144</f>
        <v>0</v>
      </c>
      <c r="U108" s="2">
        <f>'ចំ.មេ-ឧសភា'!N144</f>
        <v>0</v>
      </c>
      <c r="V108" s="2">
        <f>'ចំ.មេ-ឧសភា'!O144</f>
        <v>0</v>
      </c>
      <c r="W108" s="37"/>
      <c r="X108" s="2">
        <v>9</v>
      </c>
      <c r="Y108" s="2">
        <f>ចំ.មិថុនា!B119</f>
        <v>7882</v>
      </c>
      <c r="Z108" s="2" t="str">
        <f>ចំ.មិថុនា!C119</f>
        <v>ប៊ីត ស៊ីណេត</v>
      </c>
      <c r="AA108" s="2" t="str">
        <f>ចំ.មិថុនា!D119</f>
        <v>ស្រី</v>
      </c>
      <c r="AB108" s="2">
        <f>ចំ.មិថុនា!H119</f>
        <v>0</v>
      </c>
      <c r="AC108" s="2" t="str">
        <f>ចំ.មិថុនា!I119</f>
        <v>F</v>
      </c>
      <c r="AD108" s="2">
        <f>ចំ.មិថុនា!K119</f>
        <v>1</v>
      </c>
      <c r="AE108" s="2">
        <f>ចំ.មិថុនា!L119</f>
        <v>0</v>
      </c>
      <c r="AF108" s="2">
        <f>ចំ.មិថុនា!M119</f>
        <v>0</v>
      </c>
      <c r="AG108" s="2">
        <f>ចំ.មិថុនា!N119</f>
        <v>0</v>
      </c>
      <c r="AH108" s="2">
        <f>ចំ.មិថុនា!O119</f>
        <v>0</v>
      </c>
      <c r="AI108" s="8">
        <v>34</v>
      </c>
      <c r="AJ108" s="2">
        <f>ចំ.មិថុនា!B144</f>
        <v>7931</v>
      </c>
      <c r="AK108" s="2" t="str">
        <f>ចំ.មិថុនា!C144</f>
        <v>សុផាត់ គីមឡុង</v>
      </c>
      <c r="AL108" s="2" t="str">
        <f>ចំ.មិថុនា!D144</f>
        <v>ប្រុស</v>
      </c>
      <c r="AM108" s="2">
        <f>ចំ.មិថុនា!H144</f>
        <v>0</v>
      </c>
      <c r="AN108" s="2" t="str">
        <f>ចំ.មិថុនា!I144</f>
        <v>F</v>
      </c>
      <c r="AO108" s="2">
        <f>ចំ.មិថុនា!K144</f>
        <v>1</v>
      </c>
      <c r="AP108" s="2">
        <f>ចំ.មិថុនា!L144</f>
        <v>0</v>
      </c>
      <c r="AQ108" s="2">
        <f>ចំ.មិថុនា!M144</f>
        <v>0</v>
      </c>
      <c r="AR108" s="2">
        <f>ចំ.មិថុនា!N144</f>
        <v>0</v>
      </c>
      <c r="AS108" s="2">
        <f>ចំ.មិថុនា!O144</f>
        <v>0</v>
      </c>
      <c r="AT108" s="38"/>
      <c r="AU108" s="2">
        <v>9</v>
      </c>
      <c r="AV108" s="2">
        <f>ចំ.កក្កដា!B119</f>
        <v>7882</v>
      </c>
      <c r="AW108" s="2" t="str">
        <f>ចំ.កក្កដា!C119</f>
        <v>ប៊ីត ស៊ីណេត</v>
      </c>
      <c r="AX108" s="2" t="str">
        <f>ចំ.កក្កដា!D119</f>
        <v>ស្រី</v>
      </c>
      <c r="AY108" s="2">
        <f>ចំ.កក្កដា!H119</f>
        <v>111</v>
      </c>
      <c r="AZ108" s="2" t="str">
        <f>ចំ.កក្កដា!I119</f>
        <v>A</v>
      </c>
      <c r="BA108" s="2" t="e">
        <f>ចំ.កក្កដា!K119</f>
        <v>#N/A</v>
      </c>
      <c r="BB108" s="2">
        <f>ចំ.កក្កដា!L119</f>
        <v>0</v>
      </c>
      <c r="BC108" s="2">
        <f>ចំ.កក្កដា!M119</f>
        <v>0</v>
      </c>
      <c r="BD108" s="2">
        <f>ចំ.កក្កដា!N119</f>
        <v>0</v>
      </c>
      <c r="BE108" s="2">
        <f>ចំ.កក្កដា!O119</f>
        <v>0</v>
      </c>
      <c r="BF108" s="2">
        <v>34</v>
      </c>
      <c r="BG108" s="2">
        <f>ចំ.កក្កដា!B144</f>
        <v>7931</v>
      </c>
      <c r="BH108" s="2" t="str">
        <f>ចំ.កក្កដា!C144</f>
        <v>សុផាត់ គីមឡុង</v>
      </c>
      <c r="BI108" s="2" t="str">
        <f>ចំ.កក្កដា!D144</f>
        <v>ប្រុស</v>
      </c>
      <c r="BJ108" s="2">
        <f>ចំ.កក្កដា!H144</f>
        <v>136</v>
      </c>
      <c r="BK108" s="2" t="str">
        <f>ចំ.កក្កដា!I144</f>
        <v>A</v>
      </c>
      <c r="BL108" s="2" t="e">
        <f>ចំ.កក្កដា!K144</f>
        <v>#N/A</v>
      </c>
      <c r="BM108" s="2">
        <f>ចំ.កក្កដា!L144</f>
        <v>0</v>
      </c>
      <c r="BN108" s="2">
        <f>ចំ.កក្កដា!M144</f>
        <v>0</v>
      </c>
      <c r="BO108" s="2">
        <f>ចំ.កក្កដា!N144</f>
        <v>0</v>
      </c>
      <c r="BP108" s="2">
        <f>ចំ.កក្កដា!O144</f>
        <v>0</v>
      </c>
      <c r="BQ108" s="38"/>
      <c r="BR108" s="2">
        <v>9</v>
      </c>
      <c r="BS108" s="2">
        <f>ចំ.សីហា!B119</f>
        <v>7462</v>
      </c>
      <c r="BT108" s="2" t="str">
        <f>ចំ.សីហា!C119</f>
        <v>ប៊ីត ស៊ីណេត</v>
      </c>
      <c r="BU108" s="2" t="str">
        <f>ចំ.សីហា!D119</f>
        <v>ស្រី</v>
      </c>
      <c r="BV108" s="2">
        <f>ចំ.សីហា!H119</f>
        <v>111</v>
      </c>
      <c r="BW108" s="2" t="str">
        <f>ចំ.សីហា!I119</f>
        <v>A</v>
      </c>
      <c r="BX108" s="2" t="e">
        <f>ចំ.សីហា!K119</f>
        <v>#N/A</v>
      </c>
      <c r="BY108" s="2">
        <f>ចំ.សីហា!L119</f>
        <v>2</v>
      </c>
      <c r="BZ108" s="2">
        <f>ចំ.សីហា!M119</f>
        <v>2</v>
      </c>
      <c r="CA108" s="2">
        <f>ចំ.សីហា!N119</f>
        <v>2</v>
      </c>
      <c r="CB108" s="2">
        <f>ចំ.សីហា!O119</f>
        <v>6</v>
      </c>
      <c r="CC108" s="2">
        <v>34</v>
      </c>
      <c r="CD108" s="2">
        <f>ចំ.សីហា!B144</f>
        <v>7926</v>
      </c>
      <c r="CE108" s="2" t="str">
        <f>ចំ.សីហា!C144</f>
        <v>សុផាត់ គីមឡុង</v>
      </c>
      <c r="CF108" s="2" t="str">
        <f>ចំ.សីហា!D144</f>
        <v>ប្រុស</v>
      </c>
      <c r="CG108" s="2">
        <f>ចំ.សីហា!H144</f>
        <v>136</v>
      </c>
      <c r="CH108" s="2" t="str">
        <f>ចំ.សីហា!I144</f>
        <v>A</v>
      </c>
      <c r="CI108" s="2" t="e">
        <f>ចំ.សីហា!K144</f>
        <v>#N/A</v>
      </c>
      <c r="CJ108" s="2">
        <f>ចំ.សីហា!L144</f>
        <v>2</v>
      </c>
      <c r="CK108" s="2">
        <f>ចំ.សីហា!M144</f>
        <v>2</v>
      </c>
      <c r="CL108" s="2">
        <f>ចំ.សីហា!N144</f>
        <v>2</v>
      </c>
      <c r="CM108" s="2">
        <f>ចំ.សីហា!O144</f>
        <v>6</v>
      </c>
      <c r="CN108" s="38"/>
      <c r="CO108" s="2">
        <v>9</v>
      </c>
      <c r="CP108" s="2">
        <f>'ប្រឡង.ឆ.ទី២'!B119</f>
        <v>7882</v>
      </c>
      <c r="CQ108" s="2" t="str">
        <f>'ប្រឡង.ឆ.ទី២'!C119</f>
        <v>ប៊ីត ស៊ីណេត</v>
      </c>
      <c r="CR108" s="2" t="str">
        <f>'ប្រឡង.ឆ.ទី២'!D119</f>
        <v>ស្រី</v>
      </c>
      <c r="CS108" s="2">
        <f>'ប្រឡង.ឆ.ទី២'!H119</f>
        <v>111</v>
      </c>
      <c r="CT108" s="2" t="str">
        <f>'ប្រឡង.ឆ.ទី២'!I119</f>
        <v>A</v>
      </c>
      <c r="CU108" s="2" t="e">
        <f>'ប្រឡង.ឆ.ទី២'!K119</f>
        <v>#N/A</v>
      </c>
      <c r="CV108" s="2">
        <f>'ប្រឡង.ឆ.ទី២'!L119</f>
        <v>2</v>
      </c>
      <c r="CW108" s="2">
        <f>'ប្រឡង.ឆ.ទី២'!M119</f>
        <v>2</v>
      </c>
      <c r="CX108" s="2">
        <f>'ប្រឡង.ឆ.ទី២'!N119</f>
        <v>2</v>
      </c>
      <c r="CY108" s="2">
        <f>'ប្រឡង.ឆ.ទី២'!O119</f>
        <v>6</v>
      </c>
      <c r="CZ108" s="2">
        <v>34</v>
      </c>
      <c r="DA108" s="2">
        <f>'ប្រឡង.ឆ.ទី២'!B144</f>
        <v>7931</v>
      </c>
      <c r="DB108" s="2" t="str">
        <f>'ប្រឡង.ឆ.ទី២'!C144</f>
        <v>សុផាត់ គីមឡុង</v>
      </c>
      <c r="DC108" s="2" t="str">
        <f>'ប្រឡង.ឆ.ទី២'!D144</f>
        <v>ប្រុស</v>
      </c>
      <c r="DD108" s="2">
        <f>'ប្រឡង.ឆ.ទី២'!H144</f>
        <v>136</v>
      </c>
      <c r="DE108" s="2" t="str">
        <f>'ប្រឡង.ឆ.ទី២'!I144</f>
        <v>A</v>
      </c>
      <c r="DF108" s="2" t="e">
        <f>'ប្រឡង.ឆ.ទី២'!K144</f>
        <v>#N/A</v>
      </c>
      <c r="DG108" s="2">
        <f>'ប្រឡង.ឆ.ទី២'!L144</f>
        <v>2</v>
      </c>
      <c r="DH108" s="2">
        <f>'ប្រឡង.ឆ.ទី២'!M144</f>
        <v>2</v>
      </c>
      <c r="DI108" s="2">
        <f>'ប្រឡង.ឆ.ទី២'!N144</f>
        <v>2</v>
      </c>
      <c r="DJ108" s="2">
        <f>'ប្រឡង.ឆ.ទី២'!O144</f>
        <v>6</v>
      </c>
      <c r="DK108" s="38"/>
      <c r="DL108" s="2">
        <v>9</v>
      </c>
      <c r="DM108" s="2">
        <f>ប្រចាំឆ.ទី២!B119</f>
        <v>7882</v>
      </c>
      <c r="DN108" s="2" t="str">
        <f>ប្រចាំឆ.ទី២!C119</f>
        <v>ប៊ីត ស៊ីណេត</v>
      </c>
      <c r="DO108" s="2" t="str">
        <f>ប្រចាំឆ.ទី២!D119</f>
        <v>ស្រី</v>
      </c>
      <c r="DP108" s="75">
        <f>ប្រចាំឆ.ទី២!G119</f>
        <v>55.5</v>
      </c>
      <c r="DQ108" s="75">
        <f>ប្រចាំឆ.ទី២!H119</f>
        <v>111</v>
      </c>
      <c r="DR108" s="75">
        <f>ប្រចាំឆ.ទី២!I119</f>
        <v>83.25</v>
      </c>
      <c r="DS108" s="75" t="str">
        <f>ប្រចាំឆ.ទី២!J119</f>
        <v>A</v>
      </c>
      <c r="DT108" s="75" t="str">
        <f>ប្រចាំឆ.ទី១!K119</f>
        <v>ខ្សោយ</v>
      </c>
      <c r="DU108" s="76" t="e">
        <f>ប្រចាំឆ.ទី២!L119</f>
        <v>#N/A</v>
      </c>
      <c r="DV108" s="76">
        <f>ប្រចាំឆ.ទី២!M119</f>
        <v>4</v>
      </c>
      <c r="DW108" s="76">
        <f>ប្រចាំឆ.ទី២!N119</f>
        <v>4</v>
      </c>
      <c r="DX108" s="76">
        <f>ប្រចាំឆ.ទី២!O119</f>
        <v>4</v>
      </c>
      <c r="DY108" s="76">
        <f>ប្រចាំឆ.ទី២!P119</f>
        <v>12</v>
      </c>
      <c r="DZ108" s="2">
        <v>34</v>
      </c>
      <c r="EA108" s="2">
        <f>ប្រចាំឆ.ទី២!B144</f>
        <v>7931</v>
      </c>
      <c r="EB108" s="2" t="str">
        <f>ប្រចាំឆ.ទី២!C144</f>
        <v>សុផាត់ គីមឡុង</v>
      </c>
      <c r="EC108" s="2" t="str">
        <f>ប្រចាំឆ.ទី២!D144</f>
        <v>ប្រុស</v>
      </c>
      <c r="ED108" s="75">
        <f>ប្រចាំឆ.ទី២!G144</f>
        <v>68</v>
      </c>
      <c r="EE108" s="75">
        <f>ប្រចាំឆ.ទី២!H144</f>
        <v>136</v>
      </c>
      <c r="EF108" s="75">
        <f>ប្រចាំឆ.ទី២!I144</f>
        <v>102</v>
      </c>
      <c r="EG108" s="75" t="str">
        <f>ប្រចាំឆ.ទី២!J144</f>
        <v>A</v>
      </c>
      <c r="EH108" s="75" t="str">
        <f>ប្រចាំឆ.ទី១!K144</f>
        <v>ខ្សោយ</v>
      </c>
      <c r="EI108" s="76" t="e">
        <f>ប្រចាំឆ.ទី២!L144</f>
        <v>#N/A</v>
      </c>
      <c r="EJ108" s="76">
        <f>ប្រចាំឆ.ទី២!M144</f>
        <v>4</v>
      </c>
      <c r="EK108" s="76">
        <f>ប្រចាំឆ.ទី២!N144</f>
        <v>4</v>
      </c>
      <c r="EL108" s="76">
        <f>ប្រចាំឆ.ទី២!O144</f>
        <v>4</v>
      </c>
      <c r="EM108" s="76">
        <f>ប្រចាំឆ.ទី២!P144</f>
        <v>12</v>
      </c>
    </row>
    <row r="109" spans="1:143" s="29" customFormat="1" ht="25.2">
      <c r="A109" s="2">
        <v>10</v>
      </c>
      <c r="B109" s="8">
        <f>'ចំ.មេ-ឧសភា'!B120</f>
        <v>7474</v>
      </c>
      <c r="C109" s="8" t="str">
        <f>'ចំ.មេ-ឧសភា'!C120</f>
        <v>បាន ដាណែត</v>
      </c>
      <c r="D109" s="8" t="str">
        <f>'ចំ.មេ-ឧសភា'!D120</f>
        <v>ស្រី</v>
      </c>
      <c r="E109" s="76">
        <f>'ចំ.មេ-ឧសភា'!H120</f>
        <v>0</v>
      </c>
      <c r="F109" s="76" t="str">
        <f>'ចំ.មេ-ឧសភា'!I120</f>
        <v>F</v>
      </c>
      <c r="G109" s="2">
        <f>'ចំ.មេ-ឧសភា'!K120</f>
        <v>1</v>
      </c>
      <c r="H109" s="2">
        <f>'ចំ.មេ-ឧសភា'!L120</f>
        <v>0</v>
      </c>
      <c r="I109" s="2">
        <f>'ចំ.មេ-ឧសភា'!M120</f>
        <v>0</v>
      </c>
      <c r="J109" s="2">
        <f>'ចំ.មេ-ឧសភា'!N120</f>
        <v>0</v>
      </c>
      <c r="K109" s="2">
        <f>'ចំ.មេ-ឧសភា'!O120</f>
        <v>0</v>
      </c>
      <c r="L109" s="2">
        <v>35</v>
      </c>
      <c r="M109" s="8">
        <f>'ចំ.មេ-ឧសភា'!B145</f>
        <v>7515</v>
      </c>
      <c r="N109" s="8" t="str">
        <f>'ចំ.មេ-ឧសភា'!C145</f>
        <v>សុភ័ក្រ សុចាន់</v>
      </c>
      <c r="O109" s="8" t="str">
        <f>'ចំ.មេ-ឧសភា'!D145</f>
        <v>ប្រុស</v>
      </c>
      <c r="P109" s="76">
        <f>'ចំ.មេ-ឧសភា'!H145</f>
        <v>0</v>
      </c>
      <c r="Q109" s="76" t="str">
        <f>'ចំ.មេ-ឧសភា'!I145</f>
        <v>F</v>
      </c>
      <c r="R109" s="2">
        <f>'ចំ.មេ-ឧសភា'!K145</f>
        <v>1</v>
      </c>
      <c r="S109" s="2">
        <f>'ចំ.មេ-ឧសភា'!L145</f>
        <v>0</v>
      </c>
      <c r="T109" s="2">
        <f>'ចំ.មេ-ឧសភា'!M145</f>
        <v>0</v>
      </c>
      <c r="U109" s="2">
        <f>'ចំ.មេ-ឧសភា'!N145</f>
        <v>0</v>
      </c>
      <c r="V109" s="2">
        <f>'ចំ.មេ-ឧសភា'!O145</f>
        <v>0</v>
      </c>
      <c r="W109" s="37"/>
      <c r="X109" s="2">
        <v>10</v>
      </c>
      <c r="Y109" s="2">
        <f>ចំ.មិថុនា!B120</f>
        <v>7474</v>
      </c>
      <c r="Z109" s="2" t="str">
        <f>ចំ.មិថុនា!C120</f>
        <v>បាន ដាណែត</v>
      </c>
      <c r="AA109" s="2" t="str">
        <f>ចំ.មិថុនា!D120</f>
        <v>ស្រី</v>
      </c>
      <c r="AB109" s="2">
        <f>ចំ.មិថុនា!H120</f>
        <v>0</v>
      </c>
      <c r="AC109" s="2" t="str">
        <f>ចំ.មិថុនា!I120</f>
        <v>F</v>
      </c>
      <c r="AD109" s="2">
        <f>ចំ.មិថុនា!K120</f>
        <v>1</v>
      </c>
      <c r="AE109" s="2">
        <f>ចំ.មិថុនា!L120</f>
        <v>0</v>
      </c>
      <c r="AF109" s="2">
        <f>ចំ.មិថុនា!M120</f>
        <v>0</v>
      </c>
      <c r="AG109" s="2">
        <f>ចំ.មិថុនា!N120</f>
        <v>0</v>
      </c>
      <c r="AH109" s="2">
        <f>ចំ.មិថុនា!O120</f>
        <v>0</v>
      </c>
      <c r="AI109" s="8">
        <v>35</v>
      </c>
      <c r="AJ109" s="2">
        <f>ចំ.មិថុនា!B145</f>
        <v>7515</v>
      </c>
      <c r="AK109" s="2" t="str">
        <f>ចំ.មិថុនា!C145</f>
        <v>សុភ័ក្រ សុចាន់</v>
      </c>
      <c r="AL109" s="2" t="str">
        <f>ចំ.មិថុនា!D145</f>
        <v>ប្រុស</v>
      </c>
      <c r="AM109" s="2">
        <f>ចំ.មិថុនា!H145</f>
        <v>0</v>
      </c>
      <c r="AN109" s="2" t="str">
        <f>ចំ.មិថុនា!I145</f>
        <v>F</v>
      </c>
      <c r="AO109" s="2">
        <f>ចំ.មិថុនា!K145</f>
        <v>1</v>
      </c>
      <c r="AP109" s="2">
        <f>ចំ.មិថុនា!L145</f>
        <v>0</v>
      </c>
      <c r="AQ109" s="2">
        <f>ចំ.មិថុនា!M145</f>
        <v>0</v>
      </c>
      <c r="AR109" s="2">
        <f>ចំ.មិថុនា!N145</f>
        <v>0</v>
      </c>
      <c r="AS109" s="2">
        <f>ចំ.មិថុនា!O145</f>
        <v>0</v>
      </c>
      <c r="AT109" s="38"/>
      <c r="AU109" s="2">
        <v>10</v>
      </c>
      <c r="AV109" s="2">
        <f>ចំ.កក្កដា!B120</f>
        <v>7474</v>
      </c>
      <c r="AW109" s="2" t="str">
        <f>ចំ.កក្កដា!C120</f>
        <v>បាន ដាណែត</v>
      </c>
      <c r="AX109" s="2" t="str">
        <f>ចំ.កក្កដា!D120</f>
        <v>ស្រី</v>
      </c>
      <c r="AY109" s="2">
        <f>ចំ.កក្កដា!H120</f>
        <v>112</v>
      </c>
      <c r="AZ109" s="2" t="str">
        <f>ចំ.កក្កដា!I120</f>
        <v>A</v>
      </c>
      <c r="BA109" s="2" t="e">
        <f>ចំ.កក្កដា!K120</f>
        <v>#N/A</v>
      </c>
      <c r="BB109" s="2">
        <f>ចំ.កក្កដា!L120</f>
        <v>0</v>
      </c>
      <c r="BC109" s="2">
        <f>ចំ.កក្កដា!M120</f>
        <v>0</v>
      </c>
      <c r="BD109" s="2">
        <f>ចំ.កក្កដា!N120</f>
        <v>0</v>
      </c>
      <c r="BE109" s="2">
        <f>ចំ.កក្កដា!O120</f>
        <v>0</v>
      </c>
      <c r="BF109" s="2">
        <v>35</v>
      </c>
      <c r="BG109" s="2">
        <f>ចំ.កក្កដា!B145</f>
        <v>7515</v>
      </c>
      <c r="BH109" s="2" t="str">
        <f>ចំ.កក្កដា!C145</f>
        <v>សុភ័ក្រ សុចាន់</v>
      </c>
      <c r="BI109" s="2" t="str">
        <f>ចំ.កក្កដា!D145</f>
        <v>ប្រុស</v>
      </c>
      <c r="BJ109" s="2">
        <f>ចំ.កក្កដា!H145</f>
        <v>137</v>
      </c>
      <c r="BK109" s="2" t="str">
        <f>ចំ.កក្កដា!I145</f>
        <v>A</v>
      </c>
      <c r="BL109" s="2" t="e">
        <f>ចំ.កក្កដា!K145</f>
        <v>#N/A</v>
      </c>
      <c r="BM109" s="2">
        <f>ចំ.កក្កដា!L145</f>
        <v>0</v>
      </c>
      <c r="BN109" s="2">
        <f>ចំ.កក្កដា!M145</f>
        <v>0</v>
      </c>
      <c r="BO109" s="2">
        <f>ចំ.កក្កដា!N145</f>
        <v>0</v>
      </c>
      <c r="BP109" s="2">
        <f>ចំ.កក្កដា!O145</f>
        <v>0</v>
      </c>
      <c r="BQ109" s="38"/>
      <c r="BR109" s="2">
        <v>10</v>
      </c>
      <c r="BS109" s="2">
        <f>ចំ.សីហា!B120</f>
        <v>7464</v>
      </c>
      <c r="BT109" s="2" t="str">
        <f>ចំ.សីហា!C120</f>
        <v>បាន ដាណែត</v>
      </c>
      <c r="BU109" s="2" t="str">
        <f>ចំ.សីហា!D120</f>
        <v>ស្រី</v>
      </c>
      <c r="BV109" s="2">
        <f>ចំ.សីហា!H120</f>
        <v>112</v>
      </c>
      <c r="BW109" s="2" t="str">
        <f>ចំ.សីហា!I120</f>
        <v>A</v>
      </c>
      <c r="BX109" s="2" t="e">
        <f>ចំ.សីហា!K120</f>
        <v>#N/A</v>
      </c>
      <c r="BY109" s="2">
        <f>ចំ.សីហា!L120</f>
        <v>2</v>
      </c>
      <c r="BZ109" s="2">
        <f>ចំ.សីហា!M120</f>
        <v>2</v>
      </c>
      <c r="CA109" s="2">
        <f>ចំ.សីហា!N120</f>
        <v>2</v>
      </c>
      <c r="CB109" s="2">
        <f>ចំ.សីហា!O120</f>
        <v>6</v>
      </c>
      <c r="CC109" s="2">
        <v>35</v>
      </c>
      <c r="CD109" s="2">
        <f>ចំ.សីហា!B145</f>
        <v>7510</v>
      </c>
      <c r="CE109" s="2" t="str">
        <f>ចំ.សីហា!C145</f>
        <v>សុភ័ក្រ សុចាន់</v>
      </c>
      <c r="CF109" s="2" t="str">
        <f>ចំ.សីហា!D145</f>
        <v>ប្រុស</v>
      </c>
      <c r="CG109" s="2">
        <f>ចំ.សីហា!H145</f>
        <v>137</v>
      </c>
      <c r="CH109" s="2" t="str">
        <f>ចំ.សីហា!I145</f>
        <v>A</v>
      </c>
      <c r="CI109" s="2" t="e">
        <f>ចំ.សីហា!K145</f>
        <v>#N/A</v>
      </c>
      <c r="CJ109" s="2">
        <f>ចំ.សីហា!L145</f>
        <v>2</v>
      </c>
      <c r="CK109" s="2">
        <f>ចំ.សីហា!M145</f>
        <v>2</v>
      </c>
      <c r="CL109" s="2">
        <f>ចំ.សីហា!N145</f>
        <v>2</v>
      </c>
      <c r="CM109" s="2">
        <f>ចំ.សីហា!O145</f>
        <v>6</v>
      </c>
      <c r="CN109" s="38"/>
      <c r="CO109" s="2">
        <v>10</v>
      </c>
      <c r="CP109" s="2">
        <f>'ប្រឡង.ឆ.ទី២'!B120</f>
        <v>7474</v>
      </c>
      <c r="CQ109" s="2" t="str">
        <f>'ប្រឡង.ឆ.ទី២'!C120</f>
        <v>បាន ដាណែត</v>
      </c>
      <c r="CR109" s="2" t="str">
        <f>'ប្រឡង.ឆ.ទី២'!D120</f>
        <v>ស្រី</v>
      </c>
      <c r="CS109" s="2">
        <f>'ប្រឡង.ឆ.ទី២'!H120</f>
        <v>112</v>
      </c>
      <c r="CT109" s="2" t="str">
        <f>'ប្រឡង.ឆ.ទី២'!I120</f>
        <v>A</v>
      </c>
      <c r="CU109" s="2" t="e">
        <f>'ប្រឡង.ឆ.ទី២'!K120</f>
        <v>#N/A</v>
      </c>
      <c r="CV109" s="2">
        <f>'ប្រឡង.ឆ.ទី២'!L120</f>
        <v>2</v>
      </c>
      <c r="CW109" s="2">
        <f>'ប្រឡង.ឆ.ទី២'!M120</f>
        <v>2</v>
      </c>
      <c r="CX109" s="2">
        <f>'ប្រឡង.ឆ.ទី២'!N120</f>
        <v>2</v>
      </c>
      <c r="CY109" s="2">
        <f>'ប្រឡង.ឆ.ទី២'!O120</f>
        <v>6</v>
      </c>
      <c r="CZ109" s="2">
        <v>35</v>
      </c>
      <c r="DA109" s="2">
        <f>'ប្រឡង.ឆ.ទី២'!B145</f>
        <v>7515</v>
      </c>
      <c r="DB109" s="2" t="str">
        <f>'ប្រឡង.ឆ.ទី២'!C145</f>
        <v>សុភ័ក្រ សុចាន់</v>
      </c>
      <c r="DC109" s="2" t="str">
        <f>'ប្រឡង.ឆ.ទី២'!D145</f>
        <v>ប្រុស</v>
      </c>
      <c r="DD109" s="2">
        <f>'ប្រឡង.ឆ.ទី២'!H145</f>
        <v>137</v>
      </c>
      <c r="DE109" s="2" t="str">
        <f>'ប្រឡង.ឆ.ទី២'!I145</f>
        <v>A</v>
      </c>
      <c r="DF109" s="2" t="e">
        <f>'ប្រឡង.ឆ.ទី២'!K145</f>
        <v>#N/A</v>
      </c>
      <c r="DG109" s="2">
        <f>'ប្រឡង.ឆ.ទី២'!L145</f>
        <v>2</v>
      </c>
      <c r="DH109" s="2">
        <f>'ប្រឡង.ឆ.ទី២'!M145</f>
        <v>2</v>
      </c>
      <c r="DI109" s="2">
        <f>'ប្រឡង.ឆ.ទី២'!N145</f>
        <v>2</v>
      </c>
      <c r="DJ109" s="2">
        <f>'ប្រឡង.ឆ.ទី២'!O145</f>
        <v>6</v>
      </c>
      <c r="DK109" s="38"/>
      <c r="DL109" s="2">
        <v>10</v>
      </c>
      <c r="DM109" s="2">
        <f>ប្រចាំឆ.ទី២!B120</f>
        <v>7474</v>
      </c>
      <c r="DN109" s="2" t="str">
        <f>ប្រចាំឆ.ទី២!C120</f>
        <v>បាន ដាណែត</v>
      </c>
      <c r="DO109" s="2" t="str">
        <f>ប្រចាំឆ.ទី២!D120</f>
        <v>ស្រី</v>
      </c>
      <c r="DP109" s="75">
        <f>ប្រចាំឆ.ទី២!G120</f>
        <v>56</v>
      </c>
      <c r="DQ109" s="75">
        <f>ប្រចាំឆ.ទី២!H120</f>
        <v>112</v>
      </c>
      <c r="DR109" s="75">
        <f>ប្រចាំឆ.ទី២!I120</f>
        <v>84</v>
      </c>
      <c r="DS109" s="75" t="str">
        <f>ប្រចាំឆ.ទី២!J120</f>
        <v>A</v>
      </c>
      <c r="DT109" s="75" t="str">
        <f>ប្រចាំឆ.ទី១!K120</f>
        <v>ខ្សោយ</v>
      </c>
      <c r="DU109" s="76" t="e">
        <f>ប្រចាំឆ.ទី២!L120</f>
        <v>#N/A</v>
      </c>
      <c r="DV109" s="76">
        <f>ប្រចាំឆ.ទី២!M120</f>
        <v>4</v>
      </c>
      <c r="DW109" s="76">
        <f>ប្រចាំឆ.ទី២!N120</f>
        <v>4</v>
      </c>
      <c r="DX109" s="76">
        <f>ប្រចាំឆ.ទី២!O120</f>
        <v>4</v>
      </c>
      <c r="DY109" s="76">
        <f>ប្រចាំឆ.ទី២!P120</f>
        <v>12</v>
      </c>
      <c r="DZ109" s="2">
        <v>35</v>
      </c>
      <c r="EA109" s="2">
        <f>ប្រចាំឆ.ទី២!B145</f>
        <v>7515</v>
      </c>
      <c r="EB109" s="2" t="str">
        <f>ប្រចាំឆ.ទី២!C145</f>
        <v>សុភ័ក្រ សុចាន់</v>
      </c>
      <c r="EC109" s="2" t="str">
        <f>ប្រចាំឆ.ទី២!D145</f>
        <v>ប្រុស</v>
      </c>
      <c r="ED109" s="75">
        <f>ប្រចាំឆ.ទី២!G145</f>
        <v>68.5</v>
      </c>
      <c r="EE109" s="75">
        <f>ប្រចាំឆ.ទី២!H145</f>
        <v>137</v>
      </c>
      <c r="EF109" s="75">
        <f>ប្រចាំឆ.ទី២!I145</f>
        <v>102.75</v>
      </c>
      <c r="EG109" s="75" t="str">
        <f>ប្រចាំឆ.ទី២!J145</f>
        <v>A</v>
      </c>
      <c r="EH109" s="75" t="str">
        <f>ប្រចាំឆ.ទី១!K145</f>
        <v>ខ្សោយ</v>
      </c>
      <c r="EI109" s="76" t="e">
        <f>ប្រចាំឆ.ទី២!L145</f>
        <v>#N/A</v>
      </c>
      <c r="EJ109" s="76">
        <f>ប្រចាំឆ.ទី២!M145</f>
        <v>4</v>
      </c>
      <c r="EK109" s="76">
        <f>ប្រចាំឆ.ទី២!N145</f>
        <v>4</v>
      </c>
      <c r="EL109" s="76">
        <f>ប្រចាំឆ.ទី២!O145</f>
        <v>4</v>
      </c>
      <c r="EM109" s="76">
        <f>ប្រចាំឆ.ទី២!P145</f>
        <v>12</v>
      </c>
    </row>
    <row r="110" spans="1:143" s="29" customFormat="1" ht="25.2">
      <c r="A110" s="2">
        <v>11</v>
      </c>
      <c r="B110" s="8">
        <f>'ចំ.មេ-ឧសភា'!B121</f>
        <v>0</v>
      </c>
      <c r="C110" s="8" t="str">
        <f>'ចំ.មេ-ឧសភា'!C121</f>
        <v>ផល្លា ដាណែត</v>
      </c>
      <c r="D110" s="8" t="str">
        <f>'ចំ.មេ-ឧសភា'!D121</f>
        <v>ស្រី</v>
      </c>
      <c r="E110" s="76">
        <f>'ចំ.មេ-ឧសភា'!H121</f>
        <v>0</v>
      </c>
      <c r="F110" s="76" t="str">
        <f>'ចំ.មេ-ឧសភា'!I121</f>
        <v>F</v>
      </c>
      <c r="G110" s="2">
        <f>'ចំ.មេ-ឧសភា'!K121</f>
        <v>1</v>
      </c>
      <c r="H110" s="2">
        <f>'ចំ.មេ-ឧសភា'!L121</f>
        <v>0</v>
      </c>
      <c r="I110" s="2">
        <f>'ចំ.មេ-ឧសភា'!M121</f>
        <v>0</v>
      </c>
      <c r="J110" s="2">
        <f>'ចំ.មេ-ឧសភា'!N121</f>
        <v>0</v>
      </c>
      <c r="K110" s="2">
        <f>'ចំ.មេ-ឧសភា'!O121</f>
        <v>0</v>
      </c>
      <c r="L110" s="2">
        <v>36</v>
      </c>
      <c r="M110" s="8">
        <f>'ចំ.មេ-ឧសភា'!B146</f>
        <v>7934</v>
      </c>
      <c r="N110" s="8" t="str">
        <f>'ចំ.មេ-ឧសភា'!C146</f>
        <v>សូវៀត សាវ៉ាត់</v>
      </c>
      <c r="O110" s="8" t="str">
        <f>'ចំ.មេ-ឧសភា'!D146</f>
        <v>ប្រុស</v>
      </c>
      <c r="P110" s="76">
        <f>'ចំ.មេ-ឧសភា'!H146</f>
        <v>0</v>
      </c>
      <c r="Q110" s="76" t="str">
        <f>'ចំ.មេ-ឧសភា'!I146</f>
        <v>F</v>
      </c>
      <c r="R110" s="2">
        <f>'ចំ.មេ-ឧសភា'!K146</f>
        <v>1</v>
      </c>
      <c r="S110" s="2">
        <f>'ចំ.មេ-ឧសភា'!L146</f>
        <v>0</v>
      </c>
      <c r="T110" s="2">
        <f>'ចំ.មេ-ឧសភា'!M146</f>
        <v>0</v>
      </c>
      <c r="U110" s="2">
        <f>'ចំ.មេ-ឧសភា'!N146</f>
        <v>0</v>
      </c>
      <c r="V110" s="2">
        <f>'ចំ.មេ-ឧសភា'!O146</f>
        <v>0</v>
      </c>
      <c r="W110" s="37"/>
      <c r="X110" s="2">
        <v>11</v>
      </c>
      <c r="Y110" s="2">
        <f>ចំ.មិថុនា!B121</f>
        <v>0</v>
      </c>
      <c r="Z110" s="2" t="str">
        <f>ចំ.មិថុនា!C121</f>
        <v>ផល្លា ដាណែត</v>
      </c>
      <c r="AA110" s="2" t="str">
        <f>ចំ.មិថុនា!D121</f>
        <v>ស្រី</v>
      </c>
      <c r="AB110" s="2">
        <f>ចំ.មិថុនា!H121</f>
        <v>0</v>
      </c>
      <c r="AC110" s="2" t="str">
        <f>ចំ.មិថុនា!I121</f>
        <v>F</v>
      </c>
      <c r="AD110" s="2">
        <f>ចំ.មិថុនា!K121</f>
        <v>1</v>
      </c>
      <c r="AE110" s="2">
        <f>ចំ.មិថុនា!L121</f>
        <v>0</v>
      </c>
      <c r="AF110" s="2">
        <f>ចំ.មិថុនា!M121</f>
        <v>0</v>
      </c>
      <c r="AG110" s="2">
        <f>ចំ.មិថុនា!N121</f>
        <v>0</v>
      </c>
      <c r="AH110" s="2">
        <f>ចំ.មិថុនា!O121</f>
        <v>0</v>
      </c>
      <c r="AI110" s="8">
        <v>36</v>
      </c>
      <c r="AJ110" s="2">
        <f>ចំ.មិថុនា!B146</f>
        <v>7934</v>
      </c>
      <c r="AK110" s="2" t="str">
        <f>ចំ.មិថុនា!C146</f>
        <v>សូវៀត សាវ៉ាត់</v>
      </c>
      <c r="AL110" s="2" t="str">
        <f>ចំ.មិថុនា!D146</f>
        <v>ប្រុស</v>
      </c>
      <c r="AM110" s="2">
        <f>ចំ.មិថុនា!H146</f>
        <v>0</v>
      </c>
      <c r="AN110" s="2" t="str">
        <f>ចំ.មិថុនា!I146</f>
        <v>F</v>
      </c>
      <c r="AO110" s="2">
        <f>ចំ.មិថុនា!K146</f>
        <v>1</v>
      </c>
      <c r="AP110" s="2">
        <f>ចំ.មិថុនា!L146</f>
        <v>0</v>
      </c>
      <c r="AQ110" s="2">
        <f>ចំ.មិថុនា!M146</f>
        <v>0</v>
      </c>
      <c r="AR110" s="2">
        <f>ចំ.មិថុនា!N146</f>
        <v>0</v>
      </c>
      <c r="AS110" s="2">
        <f>ចំ.មិថុនា!O146</f>
        <v>0</v>
      </c>
      <c r="AT110" s="38"/>
      <c r="AU110" s="2">
        <v>11</v>
      </c>
      <c r="AV110" s="2">
        <f>ចំ.កក្កដា!B121</f>
        <v>0</v>
      </c>
      <c r="AW110" s="2" t="str">
        <f>ចំ.កក្កដា!C121</f>
        <v>ផល្លា ដាណែត</v>
      </c>
      <c r="AX110" s="2" t="str">
        <f>ចំ.កក្កដា!D121</f>
        <v>ស្រី</v>
      </c>
      <c r="AY110" s="2">
        <f>ចំ.កក្កដា!H121</f>
        <v>113</v>
      </c>
      <c r="AZ110" s="2" t="str">
        <f>ចំ.កក្កដា!I121</f>
        <v>A</v>
      </c>
      <c r="BA110" s="2" t="e">
        <f>ចំ.កក្កដា!K121</f>
        <v>#N/A</v>
      </c>
      <c r="BB110" s="2">
        <f>ចំ.កក្កដា!L121</f>
        <v>0</v>
      </c>
      <c r="BC110" s="2">
        <f>ចំ.កក្កដា!M121</f>
        <v>0</v>
      </c>
      <c r="BD110" s="2">
        <f>ចំ.កក្កដា!N121</f>
        <v>0</v>
      </c>
      <c r="BE110" s="2">
        <f>ចំ.កក្កដា!O121</f>
        <v>0</v>
      </c>
      <c r="BF110" s="2">
        <v>36</v>
      </c>
      <c r="BG110" s="2">
        <f>ចំ.កក្កដា!B146</f>
        <v>7934</v>
      </c>
      <c r="BH110" s="2" t="str">
        <f>ចំ.កក្កដា!C146</f>
        <v>សូវៀត សាវ៉ាត់</v>
      </c>
      <c r="BI110" s="2" t="str">
        <f>ចំ.កក្កដា!D146</f>
        <v>ប្រុស</v>
      </c>
      <c r="BJ110" s="2">
        <f>ចំ.កក្កដា!H146</f>
        <v>138</v>
      </c>
      <c r="BK110" s="2" t="str">
        <f>ចំ.កក្កដា!I146</f>
        <v>A</v>
      </c>
      <c r="BL110" s="2" t="e">
        <f>ចំ.កក្កដា!K146</f>
        <v>#N/A</v>
      </c>
      <c r="BM110" s="2">
        <f>ចំ.កក្កដា!L146</f>
        <v>0</v>
      </c>
      <c r="BN110" s="2">
        <f>ចំ.កក្កដា!M146</f>
        <v>0</v>
      </c>
      <c r="BO110" s="2">
        <f>ចំ.កក្កដា!N146</f>
        <v>0</v>
      </c>
      <c r="BP110" s="2">
        <f>ចំ.កក្កដា!O146</f>
        <v>0</v>
      </c>
      <c r="BQ110" s="38"/>
      <c r="BR110" s="2">
        <v>11</v>
      </c>
      <c r="BS110" s="2">
        <f>ចំ.សីហា!B121</f>
        <v>7466</v>
      </c>
      <c r="BT110" s="2" t="str">
        <f>ចំ.សីហា!C121</f>
        <v>ផល្លា ដាណែត</v>
      </c>
      <c r="BU110" s="2" t="str">
        <f>ចំ.សីហា!D121</f>
        <v>ស្រី</v>
      </c>
      <c r="BV110" s="2">
        <f>ចំ.សីហា!H121</f>
        <v>113</v>
      </c>
      <c r="BW110" s="2" t="str">
        <f>ចំ.សីហា!I121</f>
        <v>A</v>
      </c>
      <c r="BX110" s="2" t="e">
        <f>ចំ.សីហា!K121</f>
        <v>#N/A</v>
      </c>
      <c r="BY110" s="2">
        <f>ចំ.សីហា!L121</f>
        <v>2</v>
      </c>
      <c r="BZ110" s="2">
        <f>ចំ.សីហា!M121</f>
        <v>2</v>
      </c>
      <c r="CA110" s="2">
        <f>ចំ.សីហា!N121</f>
        <v>2</v>
      </c>
      <c r="CB110" s="2">
        <f>ចំ.សីហា!O121</f>
        <v>6</v>
      </c>
      <c r="CC110" s="2">
        <v>36</v>
      </c>
      <c r="CD110" s="2">
        <f>ចំ.សីហា!B146</f>
        <v>7512</v>
      </c>
      <c r="CE110" s="2" t="str">
        <f>ចំ.សីហា!C146</f>
        <v>សូវៀត សាវ៉ាត់</v>
      </c>
      <c r="CF110" s="2" t="str">
        <f>ចំ.សីហា!D146</f>
        <v>ប្រុស</v>
      </c>
      <c r="CG110" s="2">
        <f>ចំ.សីហា!H146</f>
        <v>138</v>
      </c>
      <c r="CH110" s="2" t="str">
        <f>ចំ.សីហា!I146</f>
        <v>A</v>
      </c>
      <c r="CI110" s="2" t="e">
        <f>ចំ.សីហា!K146</f>
        <v>#N/A</v>
      </c>
      <c r="CJ110" s="2">
        <f>ចំ.សីហា!L146</f>
        <v>2</v>
      </c>
      <c r="CK110" s="2">
        <f>ចំ.សីហា!M146</f>
        <v>2</v>
      </c>
      <c r="CL110" s="2">
        <f>ចំ.សីហា!N146</f>
        <v>2</v>
      </c>
      <c r="CM110" s="2">
        <f>ចំ.សីហា!O146</f>
        <v>6</v>
      </c>
      <c r="CN110" s="38"/>
      <c r="CO110" s="2">
        <v>11</v>
      </c>
      <c r="CP110" s="2">
        <f>'ប្រឡង.ឆ.ទី២'!B121</f>
        <v>0</v>
      </c>
      <c r="CQ110" s="2" t="str">
        <f>'ប្រឡង.ឆ.ទី២'!C121</f>
        <v>ផល្លា ដាណែត</v>
      </c>
      <c r="CR110" s="2" t="str">
        <f>'ប្រឡង.ឆ.ទី២'!D121</f>
        <v>ស្រី</v>
      </c>
      <c r="CS110" s="2">
        <f>'ប្រឡង.ឆ.ទី២'!H121</f>
        <v>113</v>
      </c>
      <c r="CT110" s="2" t="str">
        <f>'ប្រឡង.ឆ.ទី២'!I121</f>
        <v>A</v>
      </c>
      <c r="CU110" s="2" t="e">
        <f>'ប្រឡង.ឆ.ទី២'!K121</f>
        <v>#N/A</v>
      </c>
      <c r="CV110" s="2">
        <f>'ប្រឡង.ឆ.ទី២'!L121</f>
        <v>2</v>
      </c>
      <c r="CW110" s="2">
        <f>'ប្រឡង.ឆ.ទី២'!M121</f>
        <v>2</v>
      </c>
      <c r="CX110" s="2">
        <f>'ប្រឡង.ឆ.ទី២'!N121</f>
        <v>2</v>
      </c>
      <c r="CY110" s="2">
        <f>'ប្រឡង.ឆ.ទី២'!O121</f>
        <v>6</v>
      </c>
      <c r="CZ110" s="2">
        <v>36</v>
      </c>
      <c r="DA110" s="2">
        <f>'ប្រឡង.ឆ.ទី២'!B146</f>
        <v>7934</v>
      </c>
      <c r="DB110" s="2" t="str">
        <f>'ប្រឡង.ឆ.ទី២'!C146</f>
        <v>សូវៀត សាវ៉ាត់</v>
      </c>
      <c r="DC110" s="2" t="str">
        <f>'ប្រឡង.ឆ.ទី២'!D146</f>
        <v>ប្រុស</v>
      </c>
      <c r="DD110" s="2">
        <f>'ប្រឡង.ឆ.ទី២'!H146</f>
        <v>138</v>
      </c>
      <c r="DE110" s="2" t="str">
        <f>'ប្រឡង.ឆ.ទី២'!I146</f>
        <v>A</v>
      </c>
      <c r="DF110" s="2" t="e">
        <f>'ប្រឡង.ឆ.ទី២'!K146</f>
        <v>#N/A</v>
      </c>
      <c r="DG110" s="2">
        <f>'ប្រឡង.ឆ.ទី២'!L146</f>
        <v>2</v>
      </c>
      <c r="DH110" s="2">
        <f>'ប្រឡង.ឆ.ទី២'!M146</f>
        <v>2</v>
      </c>
      <c r="DI110" s="2">
        <f>'ប្រឡង.ឆ.ទី២'!N146</f>
        <v>2</v>
      </c>
      <c r="DJ110" s="2">
        <f>'ប្រឡង.ឆ.ទី២'!O146</f>
        <v>6</v>
      </c>
      <c r="DK110" s="38"/>
      <c r="DL110" s="2">
        <v>11</v>
      </c>
      <c r="DM110" s="2">
        <f>ប្រចាំឆ.ទី២!B121</f>
        <v>0</v>
      </c>
      <c r="DN110" s="2" t="str">
        <f>ប្រចាំឆ.ទី២!C121</f>
        <v>ផល្លា ដាណែត</v>
      </c>
      <c r="DO110" s="2" t="str">
        <f>ប្រចាំឆ.ទី២!D121</f>
        <v>ស្រី</v>
      </c>
      <c r="DP110" s="75">
        <f>ប្រចាំឆ.ទី២!G121</f>
        <v>56.5</v>
      </c>
      <c r="DQ110" s="75">
        <f>ប្រចាំឆ.ទី២!H121</f>
        <v>113</v>
      </c>
      <c r="DR110" s="75">
        <f>ប្រចាំឆ.ទី២!I121</f>
        <v>84.75</v>
      </c>
      <c r="DS110" s="75" t="str">
        <f>ប្រចាំឆ.ទី២!J121</f>
        <v>A</v>
      </c>
      <c r="DT110" s="75" t="str">
        <f>ប្រចាំឆ.ទី១!K121</f>
        <v>ខ្សោយ</v>
      </c>
      <c r="DU110" s="76" t="e">
        <f>ប្រចាំឆ.ទី២!L121</f>
        <v>#N/A</v>
      </c>
      <c r="DV110" s="76">
        <f>ប្រចាំឆ.ទី២!M121</f>
        <v>4</v>
      </c>
      <c r="DW110" s="76">
        <f>ប្រចាំឆ.ទី២!N121</f>
        <v>4</v>
      </c>
      <c r="DX110" s="76">
        <f>ប្រចាំឆ.ទី២!O121</f>
        <v>4</v>
      </c>
      <c r="DY110" s="76">
        <f>ប្រចាំឆ.ទី២!P121</f>
        <v>12</v>
      </c>
      <c r="DZ110" s="2">
        <v>36</v>
      </c>
      <c r="EA110" s="2">
        <f>ប្រចាំឆ.ទី២!B146</f>
        <v>7934</v>
      </c>
      <c r="EB110" s="2" t="str">
        <f>ប្រចាំឆ.ទី២!C146</f>
        <v>សូវៀត សាវ៉ាត់</v>
      </c>
      <c r="EC110" s="2" t="str">
        <f>ប្រចាំឆ.ទី២!D146</f>
        <v>ប្រុស</v>
      </c>
      <c r="ED110" s="75">
        <f>ប្រចាំឆ.ទី២!G146</f>
        <v>69</v>
      </c>
      <c r="EE110" s="75">
        <f>ប្រចាំឆ.ទី២!H146</f>
        <v>138</v>
      </c>
      <c r="EF110" s="75">
        <f>ប្រចាំឆ.ទី២!I146</f>
        <v>103.5</v>
      </c>
      <c r="EG110" s="75" t="str">
        <f>ប្រចាំឆ.ទី២!J146</f>
        <v>A</v>
      </c>
      <c r="EH110" s="75" t="str">
        <f>ប្រចាំឆ.ទី១!K146</f>
        <v>ខ្សោយ</v>
      </c>
      <c r="EI110" s="76" t="e">
        <f>ប្រចាំឆ.ទី២!L146</f>
        <v>#N/A</v>
      </c>
      <c r="EJ110" s="76">
        <f>ប្រចាំឆ.ទី២!M146</f>
        <v>4</v>
      </c>
      <c r="EK110" s="76">
        <f>ប្រចាំឆ.ទី២!N146</f>
        <v>4</v>
      </c>
      <c r="EL110" s="76">
        <f>ប្រចាំឆ.ទី២!O146</f>
        <v>4</v>
      </c>
      <c r="EM110" s="76">
        <f>ប្រចាំឆ.ទី២!P146</f>
        <v>12</v>
      </c>
    </row>
    <row r="111" spans="1:143" s="29" customFormat="1" ht="25.2">
      <c r="A111" s="2">
        <v>12</v>
      </c>
      <c r="B111" s="8">
        <f>'ចំ.មេ-ឧសភា'!B122</f>
        <v>7475</v>
      </c>
      <c r="C111" s="8" t="str">
        <f>'ចំ.មេ-ឧសភា'!C122</f>
        <v>ពិសេស សុវណ្ណណេត</v>
      </c>
      <c r="D111" s="8" t="str">
        <f>'ចំ.មេ-ឧសភា'!D122</f>
        <v>ស្រី</v>
      </c>
      <c r="E111" s="76">
        <f>'ចំ.មេ-ឧសភា'!H122</f>
        <v>0</v>
      </c>
      <c r="F111" s="76" t="str">
        <f>'ចំ.មេ-ឧសភា'!I122</f>
        <v>F</v>
      </c>
      <c r="G111" s="2">
        <f>'ចំ.មេ-ឧសភា'!K122</f>
        <v>1</v>
      </c>
      <c r="H111" s="2">
        <f>'ចំ.មេ-ឧសភា'!L122</f>
        <v>0</v>
      </c>
      <c r="I111" s="2">
        <f>'ចំ.មេ-ឧសភា'!M122</f>
        <v>0</v>
      </c>
      <c r="J111" s="2">
        <f>'ចំ.មេ-ឧសភា'!N122</f>
        <v>0</v>
      </c>
      <c r="K111" s="2">
        <f>'ចំ.មេ-ឧសភា'!O122</f>
        <v>0</v>
      </c>
      <c r="L111" s="2">
        <v>37</v>
      </c>
      <c r="M111" s="8">
        <f>'ចំ.មេ-ឧសភា'!B147</f>
        <v>7937</v>
      </c>
      <c r="N111" s="8" t="str">
        <f>'ចំ.មេ-ឧសភា'!C147</f>
        <v>សឿន សូនីតា</v>
      </c>
      <c r="O111" s="8" t="str">
        <f>'ចំ.មេ-ឧសភា'!D147</f>
        <v>ស្រី</v>
      </c>
      <c r="P111" s="76">
        <f>'ចំ.មេ-ឧសភា'!H147</f>
        <v>0</v>
      </c>
      <c r="Q111" s="76" t="str">
        <f>'ចំ.មេ-ឧសភា'!I147</f>
        <v>F</v>
      </c>
      <c r="R111" s="2">
        <f>'ចំ.មេ-ឧសភា'!K147</f>
        <v>1</v>
      </c>
      <c r="S111" s="2">
        <f>'ចំ.មេ-ឧសភា'!L147</f>
        <v>0</v>
      </c>
      <c r="T111" s="2">
        <f>'ចំ.មេ-ឧសភា'!M147</f>
        <v>0</v>
      </c>
      <c r="U111" s="2">
        <f>'ចំ.មេ-ឧសភា'!N147</f>
        <v>0</v>
      </c>
      <c r="V111" s="2">
        <f>'ចំ.មេ-ឧសភា'!O147</f>
        <v>0</v>
      </c>
      <c r="W111" s="37"/>
      <c r="X111" s="2">
        <v>12</v>
      </c>
      <c r="Y111" s="2">
        <f>ចំ.មិថុនា!B122</f>
        <v>7475</v>
      </c>
      <c r="Z111" s="2" t="str">
        <f>ចំ.មិថុនា!C122</f>
        <v>ពិសេស សុវណ្ណណេត</v>
      </c>
      <c r="AA111" s="2" t="str">
        <f>ចំ.មិថុនា!D122</f>
        <v>ស្រី</v>
      </c>
      <c r="AB111" s="2">
        <f>ចំ.មិថុនា!H122</f>
        <v>0</v>
      </c>
      <c r="AC111" s="2" t="str">
        <f>ចំ.មិថុនា!I122</f>
        <v>F</v>
      </c>
      <c r="AD111" s="2">
        <f>ចំ.មិថុនា!K122</f>
        <v>1</v>
      </c>
      <c r="AE111" s="2">
        <f>ចំ.មិថុនា!L122</f>
        <v>0</v>
      </c>
      <c r="AF111" s="2">
        <f>ចំ.មិថុនា!M122</f>
        <v>0</v>
      </c>
      <c r="AG111" s="2">
        <f>ចំ.មិថុនា!N122</f>
        <v>0</v>
      </c>
      <c r="AH111" s="2">
        <f>ចំ.មិថុនា!O122</f>
        <v>0</v>
      </c>
      <c r="AI111" s="8">
        <v>37</v>
      </c>
      <c r="AJ111" s="2">
        <f>ចំ.មិថុនា!B147</f>
        <v>7937</v>
      </c>
      <c r="AK111" s="2" t="str">
        <f>ចំ.មិថុនា!C147</f>
        <v>សឿន សូនីតា</v>
      </c>
      <c r="AL111" s="2" t="str">
        <f>ចំ.មិថុនា!D147</f>
        <v>ស្រី</v>
      </c>
      <c r="AM111" s="2">
        <f>ចំ.មិថុនា!H147</f>
        <v>0</v>
      </c>
      <c r="AN111" s="2" t="str">
        <f>ចំ.មិថុនា!I147</f>
        <v>F</v>
      </c>
      <c r="AO111" s="2">
        <f>ចំ.មិថុនា!K147</f>
        <v>1</v>
      </c>
      <c r="AP111" s="2">
        <f>ចំ.មិថុនា!L147</f>
        <v>0</v>
      </c>
      <c r="AQ111" s="2">
        <f>ចំ.មិថុនា!M147</f>
        <v>0</v>
      </c>
      <c r="AR111" s="2">
        <f>ចំ.មិថុនា!N147</f>
        <v>0</v>
      </c>
      <c r="AS111" s="2">
        <f>ចំ.មិថុនា!O147</f>
        <v>0</v>
      </c>
      <c r="AT111" s="38"/>
      <c r="AU111" s="2">
        <v>12</v>
      </c>
      <c r="AV111" s="2">
        <f>ចំ.កក្កដា!B122</f>
        <v>7475</v>
      </c>
      <c r="AW111" s="2" t="str">
        <f>ចំ.កក្កដា!C122</f>
        <v>ពិសេស សុវណ្ណណេត</v>
      </c>
      <c r="AX111" s="2" t="str">
        <f>ចំ.កក្កដា!D122</f>
        <v>ស្រី</v>
      </c>
      <c r="AY111" s="2">
        <f>ចំ.កក្កដា!H122</f>
        <v>114</v>
      </c>
      <c r="AZ111" s="2" t="str">
        <f>ចំ.កក្កដា!I122</f>
        <v>A</v>
      </c>
      <c r="BA111" s="2" t="e">
        <f>ចំ.កក្កដា!K122</f>
        <v>#N/A</v>
      </c>
      <c r="BB111" s="2">
        <f>ចំ.កក្កដា!L122</f>
        <v>0</v>
      </c>
      <c r="BC111" s="2">
        <f>ចំ.កក្កដា!M122</f>
        <v>0</v>
      </c>
      <c r="BD111" s="2">
        <f>ចំ.កក្កដា!N122</f>
        <v>0</v>
      </c>
      <c r="BE111" s="2">
        <f>ចំ.កក្កដា!O122</f>
        <v>0</v>
      </c>
      <c r="BF111" s="2">
        <v>37</v>
      </c>
      <c r="BG111" s="2">
        <f>ចំ.កក្កដា!B147</f>
        <v>7937</v>
      </c>
      <c r="BH111" s="2" t="str">
        <f>ចំ.កក្កដា!C147</f>
        <v>សឿន សូនីតា</v>
      </c>
      <c r="BI111" s="2" t="str">
        <f>ចំ.កក្កដា!D147</f>
        <v>ស្រី</v>
      </c>
      <c r="BJ111" s="2">
        <f>ចំ.កក្កដា!H147</f>
        <v>139</v>
      </c>
      <c r="BK111" s="2" t="str">
        <f>ចំ.កក្កដា!I147</f>
        <v>A</v>
      </c>
      <c r="BL111" s="2" t="e">
        <f>ចំ.កក្កដា!K147</f>
        <v>#N/A</v>
      </c>
      <c r="BM111" s="2">
        <f>ចំ.កក្កដា!L147</f>
        <v>0</v>
      </c>
      <c r="BN111" s="2">
        <f>ចំ.កក្កដា!M147</f>
        <v>0</v>
      </c>
      <c r="BO111" s="2">
        <f>ចំ.កក្កដា!N147</f>
        <v>0</v>
      </c>
      <c r="BP111" s="2">
        <f>ចំ.កក្កដា!O147</f>
        <v>0</v>
      </c>
      <c r="BQ111" s="38"/>
      <c r="BR111" s="2">
        <v>12</v>
      </c>
      <c r="BS111" s="2">
        <f>ចំ.សីហា!B122</f>
        <v>7469</v>
      </c>
      <c r="BT111" s="2" t="str">
        <f>ចំ.សីហា!C122</f>
        <v>ពិសេស សុវណ្ណណេត</v>
      </c>
      <c r="BU111" s="2" t="str">
        <f>ចំ.សីហា!D122</f>
        <v>ស្រី</v>
      </c>
      <c r="BV111" s="2">
        <f>ចំ.សីហា!H122</f>
        <v>114</v>
      </c>
      <c r="BW111" s="2" t="str">
        <f>ចំ.សីហា!I122</f>
        <v>A</v>
      </c>
      <c r="BX111" s="2" t="e">
        <f>ចំ.សីហា!K122</f>
        <v>#N/A</v>
      </c>
      <c r="BY111" s="2">
        <f>ចំ.សីហា!L122</f>
        <v>2</v>
      </c>
      <c r="BZ111" s="2">
        <f>ចំ.សីហា!M122</f>
        <v>2</v>
      </c>
      <c r="CA111" s="2">
        <f>ចំ.សីហា!N122</f>
        <v>2</v>
      </c>
      <c r="CB111" s="2">
        <f>ចំ.សីហា!O122</f>
        <v>6</v>
      </c>
      <c r="CC111" s="2">
        <v>37</v>
      </c>
      <c r="CD111" s="2">
        <f>ចំ.សីហា!B147</f>
        <v>7929</v>
      </c>
      <c r="CE111" s="2" t="str">
        <f>ចំ.សីហា!C147</f>
        <v>សឿន សូនីតា</v>
      </c>
      <c r="CF111" s="2" t="str">
        <f>ចំ.សីហា!D147</f>
        <v>ស្រី</v>
      </c>
      <c r="CG111" s="2">
        <f>ចំ.សីហា!H147</f>
        <v>139</v>
      </c>
      <c r="CH111" s="2" t="str">
        <f>ចំ.សីហា!I147</f>
        <v>A</v>
      </c>
      <c r="CI111" s="2" t="e">
        <f>ចំ.សីហា!K147</f>
        <v>#N/A</v>
      </c>
      <c r="CJ111" s="2">
        <f>ចំ.សីហា!L147</f>
        <v>2</v>
      </c>
      <c r="CK111" s="2">
        <f>ចំ.សីហា!M147</f>
        <v>2</v>
      </c>
      <c r="CL111" s="2">
        <f>ចំ.សីហា!N147</f>
        <v>2</v>
      </c>
      <c r="CM111" s="2">
        <f>ចំ.សីហា!O147</f>
        <v>6</v>
      </c>
      <c r="CN111" s="38"/>
      <c r="CO111" s="2">
        <v>12</v>
      </c>
      <c r="CP111" s="2">
        <f>'ប្រឡង.ឆ.ទី២'!B122</f>
        <v>7475</v>
      </c>
      <c r="CQ111" s="2" t="str">
        <f>'ប្រឡង.ឆ.ទី២'!C122</f>
        <v>ពិសេស សុវណ្ណណេត</v>
      </c>
      <c r="CR111" s="2" t="str">
        <f>'ប្រឡង.ឆ.ទី២'!D122</f>
        <v>ស្រី</v>
      </c>
      <c r="CS111" s="2">
        <f>'ប្រឡង.ឆ.ទី២'!H122</f>
        <v>114</v>
      </c>
      <c r="CT111" s="2" t="str">
        <f>'ប្រឡង.ឆ.ទី២'!I122</f>
        <v>A</v>
      </c>
      <c r="CU111" s="2" t="e">
        <f>'ប្រឡង.ឆ.ទី២'!K122</f>
        <v>#N/A</v>
      </c>
      <c r="CV111" s="2">
        <f>'ប្រឡង.ឆ.ទី២'!L122</f>
        <v>2</v>
      </c>
      <c r="CW111" s="2">
        <f>'ប្រឡង.ឆ.ទី២'!M122</f>
        <v>2</v>
      </c>
      <c r="CX111" s="2">
        <f>'ប្រឡង.ឆ.ទី២'!N122</f>
        <v>2</v>
      </c>
      <c r="CY111" s="2">
        <f>'ប្រឡង.ឆ.ទី២'!O122</f>
        <v>6</v>
      </c>
      <c r="CZ111" s="2">
        <v>37</v>
      </c>
      <c r="DA111" s="2">
        <f>'ប្រឡង.ឆ.ទី២'!B147</f>
        <v>7937</v>
      </c>
      <c r="DB111" s="2" t="str">
        <f>'ប្រឡង.ឆ.ទី២'!C147</f>
        <v>សឿន សូនីតា</v>
      </c>
      <c r="DC111" s="2" t="str">
        <f>'ប្រឡង.ឆ.ទី២'!D147</f>
        <v>ស្រី</v>
      </c>
      <c r="DD111" s="2">
        <f>'ប្រឡង.ឆ.ទី២'!H147</f>
        <v>139</v>
      </c>
      <c r="DE111" s="2" t="str">
        <f>'ប្រឡង.ឆ.ទី២'!I147</f>
        <v>A</v>
      </c>
      <c r="DF111" s="2" t="e">
        <f>'ប្រឡង.ឆ.ទី២'!K147</f>
        <v>#N/A</v>
      </c>
      <c r="DG111" s="2">
        <f>'ប្រឡង.ឆ.ទី២'!L147</f>
        <v>2</v>
      </c>
      <c r="DH111" s="2">
        <f>'ប្រឡង.ឆ.ទី២'!M147</f>
        <v>2</v>
      </c>
      <c r="DI111" s="2">
        <f>'ប្រឡង.ឆ.ទី២'!N147</f>
        <v>2</v>
      </c>
      <c r="DJ111" s="2">
        <f>'ប្រឡង.ឆ.ទី២'!O147</f>
        <v>6</v>
      </c>
      <c r="DK111" s="38"/>
      <c r="DL111" s="2">
        <v>12</v>
      </c>
      <c r="DM111" s="2">
        <f>ប្រចាំឆ.ទី២!B122</f>
        <v>7475</v>
      </c>
      <c r="DN111" s="2" t="str">
        <f>ប្រចាំឆ.ទី២!C122</f>
        <v>ពិសេស សុវណ្ណណេត</v>
      </c>
      <c r="DO111" s="2" t="str">
        <f>ប្រចាំឆ.ទី២!D122</f>
        <v>ស្រី</v>
      </c>
      <c r="DP111" s="75">
        <f>ប្រចាំឆ.ទី២!G122</f>
        <v>57</v>
      </c>
      <c r="DQ111" s="75">
        <f>ប្រចាំឆ.ទី២!H122</f>
        <v>114</v>
      </c>
      <c r="DR111" s="75">
        <f>ប្រចាំឆ.ទី២!I122</f>
        <v>85.5</v>
      </c>
      <c r="DS111" s="75" t="str">
        <f>ប្រចាំឆ.ទី២!J122</f>
        <v>A</v>
      </c>
      <c r="DT111" s="75" t="str">
        <f>ប្រចាំឆ.ទី១!K122</f>
        <v>ខ្សោយ</v>
      </c>
      <c r="DU111" s="76" t="e">
        <f>ប្រចាំឆ.ទី២!L122</f>
        <v>#N/A</v>
      </c>
      <c r="DV111" s="76">
        <f>ប្រចាំឆ.ទី២!M122</f>
        <v>4</v>
      </c>
      <c r="DW111" s="76">
        <f>ប្រចាំឆ.ទី២!N122</f>
        <v>4</v>
      </c>
      <c r="DX111" s="76">
        <f>ប្រចាំឆ.ទី២!O122</f>
        <v>4</v>
      </c>
      <c r="DY111" s="76">
        <f>ប្រចាំឆ.ទី២!P122</f>
        <v>12</v>
      </c>
      <c r="DZ111" s="2">
        <v>37</v>
      </c>
      <c r="EA111" s="2">
        <f>ប្រចាំឆ.ទី២!B147</f>
        <v>7937</v>
      </c>
      <c r="EB111" s="2" t="str">
        <f>ប្រចាំឆ.ទី២!C147</f>
        <v>សឿន សូនីតា</v>
      </c>
      <c r="EC111" s="2" t="str">
        <f>ប្រចាំឆ.ទី២!D147</f>
        <v>ស្រី</v>
      </c>
      <c r="ED111" s="75">
        <f>ប្រចាំឆ.ទី២!G147</f>
        <v>69.5</v>
      </c>
      <c r="EE111" s="75">
        <f>ប្រចាំឆ.ទី២!H147</f>
        <v>139</v>
      </c>
      <c r="EF111" s="75">
        <f>ប្រចាំឆ.ទី២!I147</f>
        <v>104.25</v>
      </c>
      <c r="EG111" s="75" t="str">
        <f>ប្រចាំឆ.ទី២!J147</f>
        <v>A</v>
      </c>
      <c r="EH111" s="75" t="str">
        <f>ប្រចាំឆ.ទី១!K147</f>
        <v>ខ្សោយ</v>
      </c>
      <c r="EI111" s="76" t="e">
        <f>ប្រចាំឆ.ទី២!L147</f>
        <v>#N/A</v>
      </c>
      <c r="EJ111" s="76">
        <f>ប្រចាំឆ.ទី២!M147</f>
        <v>4</v>
      </c>
      <c r="EK111" s="76">
        <f>ប្រចាំឆ.ទី២!N147</f>
        <v>4</v>
      </c>
      <c r="EL111" s="76">
        <f>ប្រចាំឆ.ទី២!O147</f>
        <v>4</v>
      </c>
      <c r="EM111" s="76">
        <f>ប្រចាំឆ.ទី២!P147</f>
        <v>12</v>
      </c>
    </row>
    <row r="112" spans="1:143" s="29" customFormat="1" ht="25.2">
      <c r="A112" s="2">
        <v>13</v>
      </c>
      <c r="B112" s="8">
        <f>'ចំ.មេ-ឧសភា'!B123</f>
        <v>7479</v>
      </c>
      <c r="C112" s="8" t="str">
        <f>'ចំ.មេ-ឧសភា'!C123</f>
        <v>ពៅ វឌ្ឍនៈ</v>
      </c>
      <c r="D112" s="8" t="str">
        <f>'ចំ.មេ-ឧសភា'!D123</f>
        <v>ប្រុស</v>
      </c>
      <c r="E112" s="76">
        <f>'ចំ.មេ-ឧសភា'!H123</f>
        <v>0</v>
      </c>
      <c r="F112" s="76" t="str">
        <f>'ចំ.មេ-ឧសភា'!I123</f>
        <v>F</v>
      </c>
      <c r="G112" s="2">
        <f>'ចំ.មេ-ឧសភា'!K123</f>
        <v>1</v>
      </c>
      <c r="H112" s="2">
        <f>'ចំ.មេ-ឧសភា'!L123</f>
        <v>0</v>
      </c>
      <c r="I112" s="2">
        <f>'ចំ.មេ-ឧសភា'!M123</f>
        <v>0</v>
      </c>
      <c r="J112" s="2">
        <f>'ចំ.មេ-ឧសភា'!N123</f>
        <v>0</v>
      </c>
      <c r="K112" s="2">
        <f>'ចំ.មេ-ឧសភា'!O123</f>
        <v>0</v>
      </c>
      <c r="L112" s="2">
        <v>38</v>
      </c>
      <c r="M112" s="8">
        <f>'ចំ.មេ-ឧសភា'!B148</f>
        <v>7517</v>
      </c>
      <c r="N112" s="8" t="str">
        <f>'ចំ.មេ-ឧសភា'!C148</f>
        <v>ស្រឿន ណារិទ្ធ</v>
      </c>
      <c r="O112" s="8" t="str">
        <f>'ចំ.មេ-ឧសភា'!D148</f>
        <v>ប្រុស</v>
      </c>
      <c r="P112" s="76">
        <f>'ចំ.មេ-ឧសភា'!H148</f>
        <v>0</v>
      </c>
      <c r="Q112" s="76" t="str">
        <f>'ចំ.មេ-ឧសភា'!I148</f>
        <v>F</v>
      </c>
      <c r="R112" s="2">
        <f>'ចំ.មេ-ឧសភា'!K148</f>
        <v>1</v>
      </c>
      <c r="S112" s="2">
        <f>'ចំ.មេ-ឧសភា'!L148</f>
        <v>0</v>
      </c>
      <c r="T112" s="2">
        <f>'ចំ.មេ-ឧសភា'!M148</f>
        <v>0</v>
      </c>
      <c r="U112" s="2">
        <f>'ចំ.មេ-ឧសភា'!N148</f>
        <v>0</v>
      </c>
      <c r="V112" s="2">
        <f>'ចំ.មេ-ឧសភា'!O148</f>
        <v>0</v>
      </c>
      <c r="W112" s="37"/>
      <c r="X112" s="2">
        <v>13</v>
      </c>
      <c r="Y112" s="2">
        <f>ចំ.មិថុនា!B123</f>
        <v>7479</v>
      </c>
      <c r="Z112" s="2" t="str">
        <f>ចំ.មិថុនា!C123</f>
        <v>ពៅ វឌ្ឍនៈ</v>
      </c>
      <c r="AA112" s="2" t="str">
        <f>ចំ.មិថុនា!D123</f>
        <v>ប្រុស</v>
      </c>
      <c r="AB112" s="2">
        <f>ចំ.មិថុនា!H123</f>
        <v>0</v>
      </c>
      <c r="AC112" s="2" t="str">
        <f>ចំ.មិថុនា!I123</f>
        <v>F</v>
      </c>
      <c r="AD112" s="2">
        <f>ចំ.មិថុនា!K123</f>
        <v>1</v>
      </c>
      <c r="AE112" s="2">
        <f>ចំ.មិថុនា!L123</f>
        <v>0</v>
      </c>
      <c r="AF112" s="2">
        <f>ចំ.មិថុនា!M123</f>
        <v>0</v>
      </c>
      <c r="AG112" s="2">
        <f>ចំ.មិថុនា!N123</f>
        <v>0</v>
      </c>
      <c r="AH112" s="2">
        <f>ចំ.មិថុនា!O123</f>
        <v>0</v>
      </c>
      <c r="AI112" s="8">
        <v>38</v>
      </c>
      <c r="AJ112" s="2">
        <f>ចំ.មិថុនា!B148</f>
        <v>7517</v>
      </c>
      <c r="AK112" s="2" t="str">
        <f>ចំ.មិថុនា!C148</f>
        <v>ស្រឿន ណារិទ្ធ</v>
      </c>
      <c r="AL112" s="2" t="str">
        <f>ចំ.មិថុនា!D148</f>
        <v>ប្រុស</v>
      </c>
      <c r="AM112" s="2">
        <f>ចំ.មិថុនា!H148</f>
        <v>0</v>
      </c>
      <c r="AN112" s="2" t="str">
        <f>ចំ.មិថុនា!I148</f>
        <v>F</v>
      </c>
      <c r="AO112" s="2">
        <f>ចំ.មិថុនា!K148</f>
        <v>1</v>
      </c>
      <c r="AP112" s="2">
        <f>ចំ.មិថុនា!L148</f>
        <v>0</v>
      </c>
      <c r="AQ112" s="2">
        <f>ចំ.មិថុនា!M148</f>
        <v>0</v>
      </c>
      <c r="AR112" s="2">
        <f>ចំ.មិថុនា!N148</f>
        <v>0</v>
      </c>
      <c r="AS112" s="2">
        <f>ចំ.មិថុនា!O148</f>
        <v>0</v>
      </c>
      <c r="AT112" s="38"/>
      <c r="AU112" s="2">
        <v>13</v>
      </c>
      <c r="AV112" s="2">
        <f>ចំ.កក្កដា!B123</f>
        <v>7479</v>
      </c>
      <c r="AW112" s="2" t="str">
        <f>ចំ.កក្កដា!C123</f>
        <v>ពៅ វឌ្ឍនៈ</v>
      </c>
      <c r="AX112" s="2" t="str">
        <f>ចំ.កក្កដា!D123</f>
        <v>ប្រុស</v>
      </c>
      <c r="AY112" s="2">
        <f>ចំ.កក្កដា!H123</f>
        <v>115</v>
      </c>
      <c r="AZ112" s="2" t="str">
        <f>ចំ.កក្កដា!I123</f>
        <v>A</v>
      </c>
      <c r="BA112" s="2" t="e">
        <f>ចំ.កក្កដា!K123</f>
        <v>#N/A</v>
      </c>
      <c r="BB112" s="2">
        <f>ចំ.កក្កដា!L123</f>
        <v>0</v>
      </c>
      <c r="BC112" s="2">
        <f>ចំ.កក្កដា!M123</f>
        <v>0</v>
      </c>
      <c r="BD112" s="2">
        <f>ចំ.កក្កដា!N123</f>
        <v>0</v>
      </c>
      <c r="BE112" s="2">
        <f>ចំ.កក្កដា!O123</f>
        <v>0</v>
      </c>
      <c r="BF112" s="2">
        <v>38</v>
      </c>
      <c r="BG112" s="2">
        <f>ចំ.កក្កដា!B148</f>
        <v>7517</v>
      </c>
      <c r="BH112" s="2" t="str">
        <f>ចំ.កក្កដា!C148</f>
        <v>ស្រឿន ណារិទ្ធ</v>
      </c>
      <c r="BI112" s="2" t="str">
        <f>ចំ.កក្កដា!D148</f>
        <v>ប្រុស</v>
      </c>
      <c r="BJ112" s="2">
        <f>ចំ.កក្កដា!H148</f>
        <v>140</v>
      </c>
      <c r="BK112" s="2" t="str">
        <f>ចំ.កក្កដា!I148</f>
        <v>A</v>
      </c>
      <c r="BL112" s="2" t="e">
        <f>ចំ.កក្កដា!K148</f>
        <v>#N/A</v>
      </c>
      <c r="BM112" s="2">
        <f>ចំ.កក្កដា!L148</f>
        <v>0</v>
      </c>
      <c r="BN112" s="2">
        <f>ចំ.កក្កដា!M148</f>
        <v>0</v>
      </c>
      <c r="BO112" s="2">
        <f>ចំ.កក្កដា!N148</f>
        <v>0</v>
      </c>
      <c r="BP112" s="2">
        <f>ចំ.កក្កដា!O148</f>
        <v>0</v>
      </c>
      <c r="BQ112" s="38"/>
      <c r="BR112" s="2">
        <v>13</v>
      </c>
      <c r="BS112" s="2">
        <f>ចំ.សីហា!B123</f>
        <v>7882</v>
      </c>
      <c r="BT112" s="2" t="str">
        <f>ចំ.សីហា!C123</f>
        <v>ពៅ វឌ្ឍនៈ</v>
      </c>
      <c r="BU112" s="2" t="str">
        <f>ចំ.សីហា!D123</f>
        <v>ប្រុស</v>
      </c>
      <c r="BV112" s="2">
        <f>ចំ.សីហា!H123</f>
        <v>115</v>
      </c>
      <c r="BW112" s="2" t="str">
        <f>ចំ.សីហា!I123</f>
        <v>A</v>
      </c>
      <c r="BX112" s="2" t="e">
        <f>ចំ.សីហា!K123</f>
        <v>#N/A</v>
      </c>
      <c r="BY112" s="2">
        <f>ចំ.សីហា!L123</f>
        <v>2</v>
      </c>
      <c r="BZ112" s="2">
        <f>ចំ.សីហា!M123</f>
        <v>2</v>
      </c>
      <c r="CA112" s="2">
        <f>ចំ.សីហា!N123</f>
        <v>2</v>
      </c>
      <c r="CB112" s="2">
        <f>ចំ.សីហា!O123</f>
        <v>6</v>
      </c>
      <c r="CC112" s="2">
        <v>38</v>
      </c>
      <c r="CD112" s="2">
        <f>ចំ.សីហា!B148</f>
        <v>7931</v>
      </c>
      <c r="CE112" s="2" t="str">
        <f>ចំ.សីហា!C148</f>
        <v>ស្រឿន ណារិទ្ធ</v>
      </c>
      <c r="CF112" s="2" t="str">
        <f>ចំ.សីហា!D148</f>
        <v>ប្រុស</v>
      </c>
      <c r="CG112" s="2">
        <f>ចំ.សីហា!H148</f>
        <v>140</v>
      </c>
      <c r="CH112" s="2" t="str">
        <f>ចំ.សីហា!I148</f>
        <v>A</v>
      </c>
      <c r="CI112" s="2" t="e">
        <f>ចំ.សីហា!K148</f>
        <v>#N/A</v>
      </c>
      <c r="CJ112" s="2">
        <f>ចំ.សីហា!L148</f>
        <v>2</v>
      </c>
      <c r="CK112" s="2">
        <f>ចំ.សីហា!M148</f>
        <v>2</v>
      </c>
      <c r="CL112" s="2">
        <f>ចំ.សីហា!N148</f>
        <v>2</v>
      </c>
      <c r="CM112" s="2">
        <f>ចំ.សីហា!O148</f>
        <v>6</v>
      </c>
      <c r="CN112" s="38"/>
      <c r="CO112" s="2">
        <v>13</v>
      </c>
      <c r="CP112" s="2">
        <f>'ប្រឡង.ឆ.ទី២'!B123</f>
        <v>7479</v>
      </c>
      <c r="CQ112" s="2" t="str">
        <f>'ប្រឡង.ឆ.ទី២'!C123</f>
        <v>ពៅ វឌ្ឍនៈ</v>
      </c>
      <c r="CR112" s="2" t="str">
        <f>'ប្រឡង.ឆ.ទី២'!D123</f>
        <v>ប្រុស</v>
      </c>
      <c r="CS112" s="2">
        <f>'ប្រឡង.ឆ.ទី២'!H123</f>
        <v>115</v>
      </c>
      <c r="CT112" s="2" t="str">
        <f>'ប្រឡង.ឆ.ទី២'!I123</f>
        <v>A</v>
      </c>
      <c r="CU112" s="2" t="e">
        <f>'ប្រឡង.ឆ.ទី២'!K123</f>
        <v>#N/A</v>
      </c>
      <c r="CV112" s="2">
        <f>'ប្រឡង.ឆ.ទី២'!L123</f>
        <v>2</v>
      </c>
      <c r="CW112" s="2">
        <f>'ប្រឡង.ឆ.ទី២'!M123</f>
        <v>2</v>
      </c>
      <c r="CX112" s="2">
        <f>'ប្រឡង.ឆ.ទី២'!N123</f>
        <v>2</v>
      </c>
      <c r="CY112" s="2">
        <f>'ប្រឡង.ឆ.ទី២'!O123</f>
        <v>6</v>
      </c>
      <c r="CZ112" s="2">
        <v>38</v>
      </c>
      <c r="DA112" s="2">
        <f>'ប្រឡង.ឆ.ទី២'!B148</f>
        <v>7517</v>
      </c>
      <c r="DB112" s="2" t="str">
        <f>'ប្រឡង.ឆ.ទី២'!C148</f>
        <v>ស្រឿន ណារិទ្ធ</v>
      </c>
      <c r="DC112" s="2" t="str">
        <f>'ប្រឡង.ឆ.ទី២'!D148</f>
        <v>ប្រុស</v>
      </c>
      <c r="DD112" s="2">
        <f>'ប្រឡង.ឆ.ទី២'!H148</f>
        <v>140</v>
      </c>
      <c r="DE112" s="2" t="str">
        <f>'ប្រឡង.ឆ.ទី២'!I148</f>
        <v>A</v>
      </c>
      <c r="DF112" s="2" t="e">
        <f>'ប្រឡង.ឆ.ទី២'!K148</f>
        <v>#N/A</v>
      </c>
      <c r="DG112" s="2">
        <f>'ប្រឡង.ឆ.ទី២'!L148</f>
        <v>2</v>
      </c>
      <c r="DH112" s="2">
        <f>'ប្រឡង.ឆ.ទី២'!M148</f>
        <v>2</v>
      </c>
      <c r="DI112" s="2">
        <f>'ប្រឡង.ឆ.ទី២'!N148</f>
        <v>2</v>
      </c>
      <c r="DJ112" s="2">
        <f>'ប្រឡង.ឆ.ទី២'!O148</f>
        <v>6</v>
      </c>
      <c r="DK112" s="38"/>
      <c r="DL112" s="2">
        <v>13</v>
      </c>
      <c r="DM112" s="2">
        <f>ប្រចាំឆ.ទី២!B123</f>
        <v>7479</v>
      </c>
      <c r="DN112" s="2" t="str">
        <f>ប្រចាំឆ.ទី២!C123</f>
        <v>ពៅ វឌ្ឍនៈ</v>
      </c>
      <c r="DO112" s="2" t="str">
        <f>ប្រចាំឆ.ទី២!D123</f>
        <v>ប្រុស</v>
      </c>
      <c r="DP112" s="75">
        <f>ប្រចាំឆ.ទី២!G123</f>
        <v>57.5</v>
      </c>
      <c r="DQ112" s="75">
        <f>ប្រចាំឆ.ទី២!H123</f>
        <v>115</v>
      </c>
      <c r="DR112" s="75">
        <f>ប្រចាំឆ.ទី២!I123</f>
        <v>86.25</v>
      </c>
      <c r="DS112" s="75" t="str">
        <f>ប្រចាំឆ.ទី២!J123</f>
        <v>A</v>
      </c>
      <c r="DT112" s="75" t="str">
        <f>ប្រចាំឆ.ទី១!K123</f>
        <v>ខ្សោយ</v>
      </c>
      <c r="DU112" s="76" t="e">
        <f>ប្រចាំឆ.ទី២!L123</f>
        <v>#N/A</v>
      </c>
      <c r="DV112" s="76">
        <f>ប្រចាំឆ.ទី២!M123</f>
        <v>4</v>
      </c>
      <c r="DW112" s="76">
        <f>ប្រចាំឆ.ទី២!N123</f>
        <v>4</v>
      </c>
      <c r="DX112" s="76">
        <f>ប្រចាំឆ.ទី២!O123</f>
        <v>4</v>
      </c>
      <c r="DY112" s="76">
        <f>ប្រចាំឆ.ទី២!P123</f>
        <v>12</v>
      </c>
      <c r="DZ112" s="2">
        <v>38</v>
      </c>
      <c r="EA112" s="2">
        <f>ប្រចាំឆ.ទី២!B148</f>
        <v>7517</v>
      </c>
      <c r="EB112" s="2" t="str">
        <f>ប្រចាំឆ.ទី២!C148</f>
        <v>ស្រឿន ណារិទ្ធ</v>
      </c>
      <c r="EC112" s="2" t="str">
        <f>ប្រចាំឆ.ទី២!D148</f>
        <v>ប្រុស</v>
      </c>
      <c r="ED112" s="75">
        <f>ប្រចាំឆ.ទី២!G148</f>
        <v>70</v>
      </c>
      <c r="EE112" s="75">
        <f>ប្រចាំឆ.ទី២!H148</f>
        <v>140</v>
      </c>
      <c r="EF112" s="75">
        <f>ប្រចាំឆ.ទី២!I148</f>
        <v>105</v>
      </c>
      <c r="EG112" s="75" t="str">
        <f>ប្រចាំឆ.ទី២!J148</f>
        <v>A</v>
      </c>
      <c r="EH112" s="75" t="str">
        <f>ប្រចាំឆ.ទី១!K148</f>
        <v>ខ្សោយ</v>
      </c>
      <c r="EI112" s="76" t="e">
        <f>ប្រចាំឆ.ទី២!L148</f>
        <v>#N/A</v>
      </c>
      <c r="EJ112" s="76">
        <f>ប្រចាំឆ.ទី២!M148</f>
        <v>4</v>
      </c>
      <c r="EK112" s="76">
        <f>ប្រចាំឆ.ទី២!N148</f>
        <v>4</v>
      </c>
      <c r="EL112" s="76">
        <f>ប្រចាំឆ.ទី២!O148</f>
        <v>4</v>
      </c>
      <c r="EM112" s="76">
        <f>ប្រចាំឆ.ទី២!P148</f>
        <v>12</v>
      </c>
    </row>
    <row r="113" spans="1:143" s="29" customFormat="1" ht="25.2">
      <c r="A113" s="2">
        <v>14</v>
      </c>
      <c r="B113" s="8">
        <f>'ចំ.មេ-ឧសភា'!B124</f>
        <v>7890</v>
      </c>
      <c r="C113" s="8" t="str">
        <f>'ចំ.មេ-ឧសភា'!C124</f>
        <v>ភា ស្រីណេត</v>
      </c>
      <c r="D113" s="8" t="str">
        <f>'ចំ.មេ-ឧសភា'!D124</f>
        <v>ស្រី</v>
      </c>
      <c r="E113" s="76">
        <f>'ចំ.មេ-ឧសភា'!H124</f>
        <v>0</v>
      </c>
      <c r="F113" s="76" t="str">
        <f>'ចំ.មេ-ឧសភា'!I124</f>
        <v>F</v>
      </c>
      <c r="G113" s="2">
        <f>'ចំ.មេ-ឧសភា'!K124</f>
        <v>1</v>
      </c>
      <c r="H113" s="2">
        <f>'ចំ.មេ-ឧសភា'!L124</f>
        <v>0</v>
      </c>
      <c r="I113" s="2">
        <f>'ចំ.មេ-ឧសភា'!M124</f>
        <v>0</v>
      </c>
      <c r="J113" s="2">
        <f>'ចំ.មេ-ឧសភា'!N124</f>
        <v>0</v>
      </c>
      <c r="K113" s="2">
        <f>'ចំ.មេ-ឧសភា'!O124</f>
        <v>0</v>
      </c>
      <c r="L113" s="2">
        <v>39</v>
      </c>
      <c r="M113" s="8">
        <f>'ចំ.មេ-ឧសភា'!B149</f>
        <v>7940</v>
      </c>
      <c r="N113" s="8" t="str">
        <f>'ចំ.មេ-ឧសភា'!C149</f>
        <v>សំបូរ ប៊ុន​លាភ</v>
      </c>
      <c r="O113" s="8" t="str">
        <f>'ចំ.មេ-ឧសភា'!D149</f>
        <v>ប្រុស</v>
      </c>
      <c r="P113" s="76">
        <f>'ចំ.មេ-ឧសភា'!H149</f>
        <v>0</v>
      </c>
      <c r="Q113" s="76" t="str">
        <f>'ចំ.មេ-ឧសភា'!I149</f>
        <v>F</v>
      </c>
      <c r="R113" s="2">
        <f>'ចំ.មេ-ឧសភា'!K149</f>
        <v>1</v>
      </c>
      <c r="S113" s="2">
        <f>'ចំ.មេ-ឧសភា'!L149</f>
        <v>0</v>
      </c>
      <c r="T113" s="2">
        <f>'ចំ.មេ-ឧសភា'!M149</f>
        <v>0</v>
      </c>
      <c r="U113" s="2">
        <f>'ចំ.មេ-ឧសភា'!N149</f>
        <v>0</v>
      </c>
      <c r="V113" s="2">
        <f>'ចំ.មេ-ឧសភា'!O149</f>
        <v>0</v>
      </c>
      <c r="W113" s="37"/>
      <c r="X113" s="2">
        <v>14</v>
      </c>
      <c r="Y113" s="2">
        <f>ចំ.មិថុនា!B124</f>
        <v>7890</v>
      </c>
      <c r="Z113" s="2" t="str">
        <f>ចំ.មិថុនា!C124</f>
        <v>ភា ស្រីណេត</v>
      </c>
      <c r="AA113" s="2" t="str">
        <f>ចំ.មិថុនា!D124</f>
        <v>ស្រី</v>
      </c>
      <c r="AB113" s="2">
        <f>ចំ.មិថុនា!H124</f>
        <v>0</v>
      </c>
      <c r="AC113" s="2" t="str">
        <f>ចំ.មិថុនា!I124</f>
        <v>F</v>
      </c>
      <c r="AD113" s="2">
        <f>ចំ.មិថុនា!K124</f>
        <v>1</v>
      </c>
      <c r="AE113" s="2">
        <f>ចំ.មិថុនា!L124</f>
        <v>0</v>
      </c>
      <c r="AF113" s="2">
        <f>ចំ.មិថុនា!M124</f>
        <v>0</v>
      </c>
      <c r="AG113" s="2">
        <f>ចំ.មិថុនា!N124</f>
        <v>0</v>
      </c>
      <c r="AH113" s="2">
        <f>ចំ.មិថុនា!O124</f>
        <v>0</v>
      </c>
      <c r="AI113" s="8">
        <v>39</v>
      </c>
      <c r="AJ113" s="2">
        <f>ចំ.មិថុនា!B149</f>
        <v>7940</v>
      </c>
      <c r="AK113" s="2" t="str">
        <f>ចំ.មិថុនា!C149</f>
        <v>សំបូរ ប៊ុន​លាភ</v>
      </c>
      <c r="AL113" s="2" t="str">
        <f>ចំ.មិថុនា!D149</f>
        <v>ប្រុស</v>
      </c>
      <c r="AM113" s="2">
        <f>ចំ.មិថុនា!H149</f>
        <v>0</v>
      </c>
      <c r="AN113" s="2" t="str">
        <f>ចំ.មិថុនា!I149</f>
        <v>F</v>
      </c>
      <c r="AO113" s="2">
        <f>ចំ.មិថុនា!K149</f>
        <v>1</v>
      </c>
      <c r="AP113" s="2">
        <f>ចំ.មិថុនា!L149</f>
        <v>0</v>
      </c>
      <c r="AQ113" s="2">
        <f>ចំ.មិថុនា!M149</f>
        <v>0</v>
      </c>
      <c r="AR113" s="2">
        <f>ចំ.មិថុនា!N149</f>
        <v>0</v>
      </c>
      <c r="AS113" s="2">
        <f>ចំ.មិថុនា!O149</f>
        <v>0</v>
      </c>
      <c r="AT113" s="38"/>
      <c r="AU113" s="2">
        <v>14</v>
      </c>
      <c r="AV113" s="2">
        <f>ចំ.កក្កដា!B124</f>
        <v>7890</v>
      </c>
      <c r="AW113" s="2" t="str">
        <f>ចំ.កក្កដា!C124</f>
        <v>ភា ស្រីណេត</v>
      </c>
      <c r="AX113" s="2" t="str">
        <f>ចំ.កក្កដា!D124</f>
        <v>ស្រី</v>
      </c>
      <c r="AY113" s="2">
        <f>ចំ.កក្កដា!H124</f>
        <v>116</v>
      </c>
      <c r="AZ113" s="2" t="str">
        <f>ចំ.កក្កដា!I124</f>
        <v>A</v>
      </c>
      <c r="BA113" s="2" t="e">
        <f>ចំ.កក្កដា!K124</f>
        <v>#N/A</v>
      </c>
      <c r="BB113" s="2">
        <f>ចំ.កក្កដា!L124</f>
        <v>0</v>
      </c>
      <c r="BC113" s="2">
        <f>ចំ.កក្កដា!M124</f>
        <v>0</v>
      </c>
      <c r="BD113" s="2">
        <f>ចំ.កក្កដា!N124</f>
        <v>0</v>
      </c>
      <c r="BE113" s="2">
        <f>ចំ.កក្កដា!O124</f>
        <v>0</v>
      </c>
      <c r="BF113" s="2">
        <v>39</v>
      </c>
      <c r="BG113" s="2">
        <f>ចំ.កក្កដា!B149</f>
        <v>7940</v>
      </c>
      <c r="BH113" s="2" t="str">
        <f>ចំ.កក្កដា!C149</f>
        <v>សំបូរ ប៊ុន​លាភ</v>
      </c>
      <c r="BI113" s="2" t="str">
        <f>ចំ.កក្កដា!D149</f>
        <v>ប្រុស</v>
      </c>
      <c r="BJ113" s="2">
        <f>ចំ.កក្កដា!H149</f>
        <v>141</v>
      </c>
      <c r="BK113" s="2" t="str">
        <f>ចំ.កក្កដា!I149</f>
        <v>A</v>
      </c>
      <c r="BL113" s="2" t="e">
        <f>ចំ.កក្កដា!K149</f>
        <v>#N/A</v>
      </c>
      <c r="BM113" s="2">
        <f>ចំ.កក្កដា!L149</f>
        <v>0</v>
      </c>
      <c r="BN113" s="2">
        <f>ចំ.កក្កដា!M149</f>
        <v>0</v>
      </c>
      <c r="BO113" s="2">
        <f>ចំ.កក្កដា!N149</f>
        <v>0</v>
      </c>
      <c r="BP113" s="2">
        <f>ចំ.កក្កដា!O149</f>
        <v>0</v>
      </c>
      <c r="BQ113" s="38"/>
      <c r="BR113" s="2">
        <v>14</v>
      </c>
      <c r="BS113" s="2">
        <f>ចំ.សីហា!B124</f>
        <v>7474</v>
      </c>
      <c r="BT113" s="2" t="str">
        <f>ចំ.សីហា!C124</f>
        <v>ភា ស្រីណេត</v>
      </c>
      <c r="BU113" s="2" t="str">
        <f>ចំ.សីហា!D124</f>
        <v>ស្រី</v>
      </c>
      <c r="BV113" s="2">
        <f>ចំ.សីហា!H124</f>
        <v>116</v>
      </c>
      <c r="BW113" s="2" t="str">
        <f>ចំ.សីហា!I124</f>
        <v>A</v>
      </c>
      <c r="BX113" s="2" t="e">
        <f>ចំ.សីហា!K124</f>
        <v>#N/A</v>
      </c>
      <c r="BY113" s="2">
        <f>ចំ.សីហា!L124</f>
        <v>2</v>
      </c>
      <c r="BZ113" s="2">
        <f>ចំ.សីហា!M124</f>
        <v>2</v>
      </c>
      <c r="CA113" s="2">
        <f>ចំ.សីហា!N124</f>
        <v>2</v>
      </c>
      <c r="CB113" s="2">
        <f>ចំ.សីហា!O124</f>
        <v>6</v>
      </c>
      <c r="CC113" s="2">
        <v>39</v>
      </c>
      <c r="CD113" s="2">
        <f>ចំ.សីហា!B149</f>
        <v>7515</v>
      </c>
      <c r="CE113" s="2" t="str">
        <f>ចំ.សីហា!C149</f>
        <v>សំបូរ ប៊ុន​លាភ</v>
      </c>
      <c r="CF113" s="2" t="str">
        <f>ចំ.សីហា!D149</f>
        <v>ប្រុស</v>
      </c>
      <c r="CG113" s="2">
        <f>ចំ.សីហា!H149</f>
        <v>141</v>
      </c>
      <c r="CH113" s="2" t="str">
        <f>ចំ.សីហា!I149</f>
        <v>A</v>
      </c>
      <c r="CI113" s="2" t="e">
        <f>ចំ.សីហា!K149</f>
        <v>#N/A</v>
      </c>
      <c r="CJ113" s="2">
        <f>ចំ.សីហា!L149</f>
        <v>2</v>
      </c>
      <c r="CK113" s="2">
        <f>ចំ.សីហា!M149</f>
        <v>2</v>
      </c>
      <c r="CL113" s="2">
        <f>ចំ.សីហា!N149</f>
        <v>2</v>
      </c>
      <c r="CM113" s="2">
        <f>ចំ.សីហា!O149</f>
        <v>6</v>
      </c>
      <c r="CN113" s="38"/>
      <c r="CO113" s="2">
        <v>14</v>
      </c>
      <c r="CP113" s="2">
        <f>'ប្រឡង.ឆ.ទី២'!B124</f>
        <v>7890</v>
      </c>
      <c r="CQ113" s="2" t="str">
        <f>'ប្រឡង.ឆ.ទី២'!C124</f>
        <v>ភា ស្រីណេត</v>
      </c>
      <c r="CR113" s="2" t="str">
        <f>'ប្រឡង.ឆ.ទី២'!D124</f>
        <v>ស្រី</v>
      </c>
      <c r="CS113" s="2">
        <f>'ប្រឡង.ឆ.ទី២'!H124</f>
        <v>116</v>
      </c>
      <c r="CT113" s="2" t="str">
        <f>'ប្រឡង.ឆ.ទី២'!I124</f>
        <v>A</v>
      </c>
      <c r="CU113" s="2" t="e">
        <f>'ប្រឡង.ឆ.ទី២'!K124</f>
        <v>#N/A</v>
      </c>
      <c r="CV113" s="2">
        <f>'ប្រឡង.ឆ.ទី២'!L124</f>
        <v>2</v>
      </c>
      <c r="CW113" s="2">
        <f>'ប្រឡង.ឆ.ទី២'!M124</f>
        <v>2</v>
      </c>
      <c r="CX113" s="2">
        <f>'ប្រឡង.ឆ.ទី២'!N124</f>
        <v>2</v>
      </c>
      <c r="CY113" s="2">
        <f>'ប្រឡង.ឆ.ទី២'!O124</f>
        <v>6</v>
      </c>
      <c r="CZ113" s="2">
        <v>39</v>
      </c>
      <c r="DA113" s="2">
        <f>'ប្រឡង.ឆ.ទី២'!B149</f>
        <v>7940</v>
      </c>
      <c r="DB113" s="2" t="str">
        <f>'ប្រឡង.ឆ.ទី២'!C149</f>
        <v>សំបូរ ប៊ុន​លាភ</v>
      </c>
      <c r="DC113" s="2" t="str">
        <f>'ប្រឡង.ឆ.ទី២'!D149</f>
        <v>ប្រុស</v>
      </c>
      <c r="DD113" s="2">
        <f>'ប្រឡង.ឆ.ទី២'!H149</f>
        <v>141</v>
      </c>
      <c r="DE113" s="2" t="str">
        <f>'ប្រឡង.ឆ.ទី២'!I149</f>
        <v>A</v>
      </c>
      <c r="DF113" s="2" t="e">
        <f>'ប្រឡង.ឆ.ទី២'!K149</f>
        <v>#N/A</v>
      </c>
      <c r="DG113" s="2">
        <f>'ប្រឡង.ឆ.ទី២'!L149</f>
        <v>2</v>
      </c>
      <c r="DH113" s="2">
        <f>'ប្រឡង.ឆ.ទី២'!M149</f>
        <v>2</v>
      </c>
      <c r="DI113" s="2">
        <f>'ប្រឡង.ឆ.ទី២'!N149</f>
        <v>2</v>
      </c>
      <c r="DJ113" s="2">
        <f>'ប្រឡង.ឆ.ទី២'!O149</f>
        <v>6</v>
      </c>
      <c r="DK113" s="38"/>
      <c r="DL113" s="2">
        <v>14</v>
      </c>
      <c r="DM113" s="2">
        <f>ប្រចាំឆ.ទី២!B124</f>
        <v>7890</v>
      </c>
      <c r="DN113" s="2" t="str">
        <f>ប្រចាំឆ.ទី២!C124</f>
        <v>ភា ស្រីណេត</v>
      </c>
      <c r="DO113" s="2" t="str">
        <f>ប្រចាំឆ.ទី២!D124</f>
        <v>ស្រី</v>
      </c>
      <c r="DP113" s="75">
        <f>ប្រចាំឆ.ទី២!G124</f>
        <v>58</v>
      </c>
      <c r="DQ113" s="75">
        <f>ប្រចាំឆ.ទី២!H124</f>
        <v>116</v>
      </c>
      <c r="DR113" s="75">
        <f>ប្រចាំឆ.ទី២!I124</f>
        <v>87</v>
      </c>
      <c r="DS113" s="75" t="str">
        <f>ប្រចាំឆ.ទី២!J124</f>
        <v>A</v>
      </c>
      <c r="DT113" s="75" t="str">
        <f>ប្រចាំឆ.ទី១!K124</f>
        <v>ខ្សោយ</v>
      </c>
      <c r="DU113" s="76" t="e">
        <f>ប្រចាំឆ.ទី២!L124</f>
        <v>#N/A</v>
      </c>
      <c r="DV113" s="76">
        <f>ប្រចាំឆ.ទី២!M124</f>
        <v>4</v>
      </c>
      <c r="DW113" s="76">
        <f>ប្រចាំឆ.ទី២!N124</f>
        <v>4</v>
      </c>
      <c r="DX113" s="76">
        <f>ប្រចាំឆ.ទី២!O124</f>
        <v>4</v>
      </c>
      <c r="DY113" s="76">
        <f>ប្រចាំឆ.ទី២!P124</f>
        <v>12</v>
      </c>
      <c r="DZ113" s="2">
        <v>39</v>
      </c>
      <c r="EA113" s="2">
        <f>ប្រចាំឆ.ទី២!B149</f>
        <v>7940</v>
      </c>
      <c r="EB113" s="2" t="str">
        <f>ប្រចាំឆ.ទី២!C149</f>
        <v>សំបូរ ប៊ុន​លាភ</v>
      </c>
      <c r="EC113" s="2" t="str">
        <f>ប្រចាំឆ.ទី២!D149</f>
        <v>ប្រុស</v>
      </c>
      <c r="ED113" s="75">
        <f>ប្រចាំឆ.ទី២!G149</f>
        <v>70.5</v>
      </c>
      <c r="EE113" s="75">
        <f>ប្រចាំឆ.ទី២!H149</f>
        <v>141</v>
      </c>
      <c r="EF113" s="75">
        <f>ប្រចាំឆ.ទី២!I149</f>
        <v>105.75</v>
      </c>
      <c r="EG113" s="75" t="str">
        <f>ប្រចាំឆ.ទី២!J149</f>
        <v>A</v>
      </c>
      <c r="EH113" s="75" t="str">
        <f>ប្រចាំឆ.ទី១!K149</f>
        <v>ខ្សោយ</v>
      </c>
      <c r="EI113" s="76" t="e">
        <f>ប្រចាំឆ.ទី២!L149</f>
        <v>#N/A</v>
      </c>
      <c r="EJ113" s="76">
        <f>ប្រចាំឆ.ទី២!M149</f>
        <v>4</v>
      </c>
      <c r="EK113" s="76">
        <f>ប្រចាំឆ.ទី២!N149</f>
        <v>4</v>
      </c>
      <c r="EL113" s="76">
        <f>ប្រចាំឆ.ទី២!O149</f>
        <v>4</v>
      </c>
      <c r="EM113" s="76">
        <f>ប្រចាំឆ.ទី២!P149</f>
        <v>12</v>
      </c>
    </row>
    <row r="114" spans="1:143" s="29" customFormat="1" ht="25.2">
      <c r="A114" s="2">
        <v>15</v>
      </c>
      <c r="B114" s="8">
        <f>'ចំ.មេ-ឧសភា'!B125</f>
        <v>7892</v>
      </c>
      <c r="C114" s="8" t="str">
        <f>'ចំ.មេ-ឧសភា'!C125</f>
        <v>ភាព សារ៉ាយ</v>
      </c>
      <c r="D114" s="8" t="str">
        <f>'ចំ.មេ-ឧសភា'!D125</f>
        <v>ស្រី</v>
      </c>
      <c r="E114" s="76">
        <f>'ចំ.មេ-ឧសភា'!H125</f>
        <v>0</v>
      </c>
      <c r="F114" s="76" t="str">
        <f>'ចំ.មេ-ឧសភា'!I125</f>
        <v>F</v>
      </c>
      <c r="G114" s="2">
        <f>'ចំ.មេ-ឧសភា'!K125</f>
        <v>1</v>
      </c>
      <c r="H114" s="2">
        <f>'ចំ.មេ-ឧសភា'!L125</f>
        <v>0</v>
      </c>
      <c r="I114" s="2">
        <f>'ចំ.មេ-ឧសភា'!M125</f>
        <v>0</v>
      </c>
      <c r="J114" s="2">
        <f>'ចំ.មេ-ឧសភា'!N125</f>
        <v>0</v>
      </c>
      <c r="K114" s="2">
        <f>'ចំ.មេ-ឧសភា'!O125</f>
        <v>0</v>
      </c>
      <c r="L114" s="2">
        <v>40</v>
      </c>
      <c r="M114" s="8">
        <f>'ចំ.មេ-ឧសភា'!B150</f>
        <v>7945</v>
      </c>
      <c r="N114" s="8" t="str">
        <f>'ចំ.មេ-ឧសភា'!C150</f>
        <v>ហ៊ន រដ្ឋា</v>
      </c>
      <c r="O114" s="8" t="str">
        <f>'ចំ.មេ-ឧសភា'!D150</f>
        <v>ប្រុស</v>
      </c>
      <c r="P114" s="76">
        <f>'ចំ.មេ-ឧសភា'!H150</f>
        <v>0</v>
      </c>
      <c r="Q114" s="76" t="str">
        <f>'ចំ.មេ-ឧសភា'!I150</f>
        <v>F</v>
      </c>
      <c r="R114" s="2">
        <f>'ចំ.មេ-ឧសភា'!K150</f>
        <v>1</v>
      </c>
      <c r="S114" s="2">
        <f>'ចំ.មេ-ឧសភា'!L150</f>
        <v>0</v>
      </c>
      <c r="T114" s="2">
        <f>'ចំ.មេ-ឧសភា'!M150</f>
        <v>0</v>
      </c>
      <c r="U114" s="2">
        <f>'ចំ.មេ-ឧសភា'!N150</f>
        <v>0</v>
      </c>
      <c r="V114" s="2">
        <f>'ចំ.មេ-ឧសភា'!O150</f>
        <v>0</v>
      </c>
      <c r="W114" s="37"/>
      <c r="X114" s="2">
        <v>15</v>
      </c>
      <c r="Y114" s="2">
        <f>ចំ.មិថុនា!B125</f>
        <v>7892</v>
      </c>
      <c r="Z114" s="2" t="str">
        <f>ចំ.មិថុនា!C125</f>
        <v>ភាព សារ៉ាយ</v>
      </c>
      <c r="AA114" s="2" t="str">
        <f>ចំ.មិថុនា!D125</f>
        <v>ស្រី</v>
      </c>
      <c r="AB114" s="2">
        <f>ចំ.មិថុនា!H125</f>
        <v>0</v>
      </c>
      <c r="AC114" s="2" t="str">
        <f>ចំ.មិថុនា!I125</f>
        <v>F</v>
      </c>
      <c r="AD114" s="2">
        <f>ចំ.មិថុនា!K125</f>
        <v>1</v>
      </c>
      <c r="AE114" s="2">
        <f>ចំ.មិថុនា!L125</f>
        <v>0</v>
      </c>
      <c r="AF114" s="2">
        <f>ចំ.មិថុនា!M125</f>
        <v>0</v>
      </c>
      <c r="AG114" s="2">
        <f>ចំ.មិថុនា!N125</f>
        <v>0</v>
      </c>
      <c r="AH114" s="2">
        <f>ចំ.មិថុនា!O125</f>
        <v>0</v>
      </c>
      <c r="AI114" s="8">
        <v>40</v>
      </c>
      <c r="AJ114" s="2">
        <f>ចំ.មិថុនា!B150</f>
        <v>7945</v>
      </c>
      <c r="AK114" s="2" t="str">
        <f>ចំ.មិថុនា!C150</f>
        <v>ហ៊ន រដ្ឋា</v>
      </c>
      <c r="AL114" s="2" t="str">
        <f>ចំ.មិថុនា!D150</f>
        <v>ប្រុស</v>
      </c>
      <c r="AM114" s="2">
        <f>ចំ.មិថុនា!H150</f>
        <v>0</v>
      </c>
      <c r="AN114" s="2" t="str">
        <f>ចំ.មិថុនា!I150</f>
        <v>F</v>
      </c>
      <c r="AO114" s="2">
        <f>ចំ.មិថុនា!K150</f>
        <v>1</v>
      </c>
      <c r="AP114" s="2">
        <f>ចំ.មិថុនា!L150</f>
        <v>0</v>
      </c>
      <c r="AQ114" s="2">
        <f>ចំ.មិថុនា!M150</f>
        <v>0</v>
      </c>
      <c r="AR114" s="2">
        <f>ចំ.មិថុនា!N150</f>
        <v>0</v>
      </c>
      <c r="AS114" s="2">
        <f>ចំ.មិថុនា!O150</f>
        <v>0</v>
      </c>
      <c r="AT114" s="38"/>
      <c r="AU114" s="2">
        <v>15</v>
      </c>
      <c r="AV114" s="2">
        <f>ចំ.កក្កដា!B125</f>
        <v>7892</v>
      </c>
      <c r="AW114" s="2" t="str">
        <f>ចំ.កក្កដា!C125</f>
        <v>ភាព សារ៉ាយ</v>
      </c>
      <c r="AX114" s="2" t="str">
        <f>ចំ.កក្កដា!D125</f>
        <v>ស្រី</v>
      </c>
      <c r="AY114" s="2">
        <f>ចំ.កក្កដា!H125</f>
        <v>117</v>
      </c>
      <c r="AZ114" s="2" t="str">
        <f>ចំ.កក្កដា!I125</f>
        <v>A</v>
      </c>
      <c r="BA114" s="2" t="e">
        <f>ចំ.កក្កដា!K125</f>
        <v>#N/A</v>
      </c>
      <c r="BB114" s="2">
        <f>ចំ.កក្កដា!L125</f>
        <v>0</v>
      </c>
      <c r="BC114" s="2">
        <f>ចំ.កក្កដា!M125</f>
        <v>0</v>
      </c>
      <c r="BD114" s="2">
        <f>ចំ.កក្កដា!N125</f>
        <v>0</v>
      </c>
      <c r="BE114" s="2">
        <f>ចំ.កក្កដា!O125</f>
        <v>0</v>
      </c>
      <c r="BF114" s="2">
        <v>40</v>
      </c>
      <c r="BG114" s="2">
        <f>ចំ.កក្កដា!B150</f>
        <v>7945</v>
      </c>
      <c r="BH114" s="2" t="str">
        <f>ចំ.កក្កដា!C150</f>
        <v>ហ៊ន រដ្ឋា</v>
      </c>
      <c r="BI114" s="2" t="str">
        <f>ចំ.កក្កដា!D150</f>
        <v>ប្រុស</v>
      </c>
      <c r="BJ114" s="2">
        <f>ចំ.កក្កដា!H150</f>
        <v>142</v>
      </c>
      <c r="BK114" s="2" t="str">
        <f>ចំ.កក្កដា!I150</f>
        <v>A</v>
      </c>
      <c r="BL114" s="2" t="e">
        <f>ចំ.កក្កដា!K150</f>
        <v>#N/A</v>
      </c>
      <c r="BM114" s="2">
        <f>ចំ.កក្កដា!L150</f>
        <v>0</v>
      </c>
      <c r="BN114" s="2">
        <f>ចំ.កក្កដា!M150</f>
        <v>0</v>
      </c>
      <c r="BO114" s="2">
        <f>ចំ.កក្កដា!N150</f>
        <v>0</v>
      </c>
      <c r="BP114" s="2">
        <f>ចំ.កក្កដា!O150</f>
        <v>0</v>
      </c>
      <c r="BQ114" s="38"/>
      <c r="BR114" s="2">
        <v>15</v>
      </c>
      <c r="BS114" s="2">
        <f>ចំ.សីហា!B125</f>
        <v>0</v>
      </c>
      <c r="BT114" s="2" t="str">
        <f>ចំ.សីហា!C125</f>
        <v>ភាព សារ៉ាយ</v>
      </c>
      <c r="BU114" s="2" t="str">
        <f>ចំ.សីហា!D125</f>
        <v>ស្រី</v>
      </c>
      <c r="BV114" s="2">
        <f>ចំ.សីហា!H125</f>
        <v>117</v>
      </c>
      <c r="BW114" s="2" t="str">
        <f>ចំ.សីហា!I125</f>
        <v>A</v>
      </c>
      <c r="BX114" s="2" t="e">
        <f>ចំ.សីហា!K125</f>
        <v>#N/A</v>
      </c>
      <c r="BY114" s="2">
        <f>ចំ.សីហា!L125</f>
        <v>2</v>
      </c>
      <c r="BZ114" s="2">
        <f>ចំ.សីហា!M125</f>
        <v>2</v>
      </c>
      <c r="CA114" s="2">
        <f>ចំ.សីហា!N125</f>
        <v>2</v>
      </c>
      <c r="CB114" s="2">
        <f>ចំ.សីហា!O125</f>
        <v>6</v>
      </c>
      <c r="CC114" s="2">
        <v>40</v>
      </c>
      <c r="CD114" s="2">
        <f>ចំ.សីហា!B150</f>
        <v>7934</v>
      </c>
      <c r="CE114" s="2" t="str">
        <f>ចំ.សីហា!C150</f>
        <v>ហ៊ន រដ្ឋា</v>
      </c>
      <c r="CF114" s="2" t="str">
        <f>ចំ.សីហា!D150</f>
        <v>ប្រុស</v>
      </c>
      <c r="CG114" s="2">
        <f>ចំ.សីហា!H150</f>
        <v>142</v>
      </c>
      <c r="CH114" s="2" t="str">
        <f>ចំ.សីហា!I150</f>
        <v>A</v>
      </c>
      <c r="CI114" s="2" t="e">
        <f>ចំ.សីហា!K150</f>
        <v>#N/A</v>
      </c>
      <c r="CJ114" s="2">
        <f>ចំ.សីហា!L150</f>
        <v>2</v>
      </c>
      <c r="CK114" s="2">
        <f>ចំ.សីហា!M150</f>
        <v>2</v>
      </c>
      <c r="CL114" s="2">
        <f>ចំ.សីហា!N150</f>
        <v>2</v>
      </c>
      <c r="CM114" s="2">
        <f>ចំ.សីហា!O150</f>
        <v>6</v>
      </c>
      <c r="CN114" s="38"/>
      <c r="CO114" s="2">
        <v>15</v>
      </c>
      <c r="CP114" s="2">
        <f>'ប្រឡង.ឆ.ទី២'!B125</f>
        <v>7892</v>
      </c>
      <c r="CQ114" s="2" t="str">
        <f>'ប្រឡង.ឆ.ទី២'!C125</f>
        <v>ភាព សារ៉ាយ</v>
      </c>
      <c r="CR114" s="2" t="str">
        <f>'ប្រឡង.ឆ.ទី២'!D125</f>
        <v>ស្រី</v>
      </c>
      <c r="CS114" s="2">
        <f>'ប្រឡង.ឆ.ទី២'!H125</f>
        <v>117</v>
      </c>
      <c r="CT114" s="2" t="str">
        <f>'ប្រឡង.ឆ.ទី២'!I125</f>
        <v>A</v>
      </c>
      <c r="CU114" s="2" t="e">
        <f>'ប្រឡង.ឆ.ទី២'!K125</f>
        <v>#N/A</v>
      </c>
      <c r="CV114" s="2">
        <f>'ប្រឡង.ឆ.ទី២'!L125</f>
        <v>2</v>
      </c>
      <c r="CW114" s="2">
        <f>'ប្រឡង.ឆ.ទី២'!M125</f>
        <v>2</v>
      </c>
      <c r="CX114" s="2">
        <f>'ប្រឡង.ឆ.ទី២'!N125</f>
        <v>2</v>
      </c>
      <c r="CY114" s="2">
        <f>'ប្រឡង.ឆ.ទី២'!O125</f>
        <v>6</v>
      </c>
      <c r="CZ114" s="2">
        <v>40</v>
      </c>
      <c r="DA114" s="2">
        <f>'ប្រឡង.ឆ.ទី២'!B150</f>
        <v>7945</v>
      </c>
      <c r="DB114" s="2" t="str">
        <f>'ប្រឡង.ឆ.ទី២'!C150</f>
        <v>ហ៊ន រដ្ឋា</v>
      </c>
      <c r="DC114" s="2" t="str">
        <f>'ប្រឡង.ឆ.ទី២'!D150</f>
        <v>ប្រុស</v>
      </c>
      <c r="DD114" s="2">
        <f>'ប្រឡង.ឆ.ទី២'!H150</f>
        <v>142</v>
      </c>
      <c r="DE114" s="2" t="str">
        <f>'ប្រឡង.ឆ.ទី២'!I150</f>
        <v>A</v>
      </c>
      <c r="DF114" s="2" t="e">
        <f>'ប្រឡង.ឆ.ទី២'!K150</f>
        <v>#N/A</v>
      </c>
      <c r="DG114" s="2">
        <f>'ប្រឡង.ឆ.ទី២'!L150</f>
        <v>2</v>
      </c>
      <c r="DH114" s="2">
        <f>'ប្រឡង.ឆ.ទី២'!M150</f>
        <v>2</v>
      </c>
      <c r="DI114" s="2">
        <f>'ប្រឡង.ឆ.ទី២'!N150</f>
        <v>2</v>
      </c>
      <c r="DJ114" s="2">
        <f>'ប្រឡង.ឆ.ទី២'!O150</f>
        <v>6</v>
      </c>
      <c r="DK114" s="38"/>
      <c r="DL114" s="2">
        <v>15</v>
      </c>
      <c r="DM114" s="2">
        <f>ប្រចាំឆ.ទី២!B125</f>
        <v>7892</v>
      </c>
      <c r="DN114" s="2" t="str">
        <f>ប្រចាំឆ.ទី២!C125</f>
        <v>ភាព សារ៉ាយ</v>
      </c>
      <c r="DO114" s="2" t="str">
        <f>ប្រចាំឆ.ទី២!D125</f>
        <v>ស្រី</v>
      </c>
      <c r="DP114" s="75">
        <f>ប្រចាំឆ.ទី២!G125</f>
        <v>58.5</v>
      </c>
      <c r="DQ114" s="75">
        <f>ប្រចាំឆ.ទី២!H125</f>
        <v>117</v>
      </c>
      <c r="DR114" s="75">
        <f>ប្រចាំឆ.ទី២!I125</f>
        <v>87.75</v>
      </c>
      <c r="DS114" s="75" t="str">
        <f>ប្រចាំឆ.ទី២!J125</f>
        <v>A</v>
      </c>
      <c r="DT114" s="75" t="str">
        <f>ប្រចាំឆ.ទី១!K125</f>
        <v xml:space="preserve"> មិនចាត់ថ្នាក់</v>
      </c>
      <c r="DU114" s="76" t="e">
        <f>ប្រចាំឆ.ទី២!L125</f>
        <v>#N/A</v>
      </c>
      <c r="DV114" s="76">
        <f>ប្រចាំឆ.ទី២!M125</f>
        <v>4</v>
      </c>
      <c r="DW114" s="76">
        <f>ប្រចាំឆ.ទី២!N125</f>
        <v>4</v>
      </c>
      <c r="DX114" s="76">
        <f>ប្រចាំឆ.ទី២!O125</f>
        <v>4</v>
      </c>
      <c r="DY114" s="76">
        <f>ប្រចាំឆ.ទី២!P125</f>
        <v>12</v>
      </c>
      <c r="DZ114" s="2">
        <v>40</v>
      </c>
      <c r="EA114" s="2">
        <f>ប្រចាំឆ.ទី២!B150</f>
        <v>7945</v>
      </c>
      <c r="EB114" s="2" t="str">
        <f>ប្រចាំឆ.ទី២!C150</f>
        <v>ហ៊ន រដ្ឋា</v>
      </c>
      <c r="EC114" s="2" t="str">
        <f>ប្រចាំឆ.ទី២!D150</f>
        <v>ប្រុស</v>
      </c>
      <c r="ED114" s="75">
        <f>ប្រចាំឆ.ទី២!G150</f>
        <v>71</v>
      </c>
      <c r="EE114" s="75">
        <f>ប្រចាំឆ.ទី២!H150</f>
        <v>142</v>
      </c>
      <c r="EF114" s="75">
        <f>ប្រចាំឆ.ទី២!I150</f>
        <v>106.5</v>
      </c>
      <c r="EG114" s="75" t="str">
        <f>ប្រចាំឆ.ទី២!J150</f>
        <v>A</v>
      </c>
      <c r="EH114" s="75" t="str">
        <f>ប្រចាំឆ.ទី១!K150</f>
        <v>ខ្សោយ</v>
      </c>
      <c r="EI114" s="76" t="e">
        <f>ប្រចាំឆ.ទី២!L150</f>
        <v>#N/A</v>
      </c>
      <c r="EJ114" s="76">
        <f>ប្រចាំឆ.ទី២!M150</f>
        <v>4</v>
      </c>
      <c r="EK114" s="76">
        <f>ប្រចាំឆ.ទី២!N150</f>
        <v>4</v>
      </c>
      <c r="EL114" s="76">
        <f>ប្រចាំឆ.ទី២!O150</f>
        <v>4</v>
      </c>
      <c r="EM114" s="76">
        <f>ប្រចាំឆ.ទី២!P150</f>
        <v>12</v>
      </c>
    </row>
    <row r="115" spans="1:143" s="29" customFormat="1" ht="25.2">
      <c r="A115" s="2">
        <v>16</v>
      </c>
      <c r="B115" s="8">
        <f>'ចំ.មេ-ឧសភា'!B126</f>
        <v>7893</v>
      </c>
      <c r="C115" s="8" t="str">
        <f>'ចំ.មេ-ឧសភា'!C126</f>
        <v>ភឿន សីហា</v>
      </c>
      <c r="D115" s="8" t="str">
        <f>'ចំ.មេ-ឧសភា'!D126</f>
        <v>ប្រុស</v>
      </c>
      <c r="E115" s="76">
        <f>'ចំ.មេ-ឧសភា'!H126</f>
        <v>0</v>
      </c>
      <c r="F115" s="76" t="str">
        <f>'ចំ.មេ-ឧសភា'!I126</f>
        <v>F</v>
      </c>
      <c r="G115" s="2">
        <f>'ចំ.មេ-ឧសភា'!K126</f>
        <v>1</v>
      </c>
      <c r="H115" s="2">
        <f>'ចំ.មេ-ឧសភា'!L126</f>
        <v>0</v>
      </c>
      <c r="I115" s="2">
        <f>'ចំ.មេ-ឧសភា'!M126</f>
        <v>0</v>
      </c>
      <c r="J115" s="2">
        <f>'ចំ.មេ-ឧសភា'!N126</f>
        <v>0</v>
      </c>
      <c r="K115" s="2">
        <f>'ចំ.មេ-ឧសភា'!O126</f>
        <v>0</v>
      </c>
      <c r="L115" s="2">
        <v>41</v>
      </c>
      <c r="M115" s="8">
        <f>'ចំ.មេ-ឧសភា'!B151</f>
        <v>7947</v>
      </c>
      <c r="N115" s="8" t="str">
        <f>'ចំ.មេ-ឧសភា'!C151</f>
        <v>ហ៊ាន សុខលាង</v>
      </c>
      <c r="O115" s="8" t="str">
        <f>'ចំ.មេ-ឧសភា'!D151</f>
        <v>ប្រុស</v>
      </c>
      <c r="P115" s="76">
        <f>'ចំ.មេ-ឧសភា'!H151</f>
        <v>0</v>
      </c>
      <c r="Q115" s="76" t="str">
        <f>'ចំ.មេ-ឧសភា'!I151</f>
        <v>F</v>
      </c>
      <c r="R115" s="2">
        <f>'ចំ.មេ-ឧសភា'!K151</f>
        <v>1</v>
      </c>
      <c r="S115" s="2">
        <f>'ចំ.មេ-ឧសភា'!L151</f>
        <v>0</v>
      </c>
      <c r="T115" s="2">
        <f>'ចំ.មេ-ឧសភា'!M151</f>
        <v>0</v>
      </c>
      <c r="U115" s="2">
        <f>'ចំ.មេ-ឧសភា'!N151</f>
        <v>0</v>
      </c>
      <c r="V115" s="2">
        <f>'ចំ.មេ-ឧសភា'!O151</f>
        <v>0</v>
      </c>
      <c r="W115" s="37"/>
      <c r="X115" s="2">
        <v>16</v>
      </c>
      <c r="Y115" s="2">
        <f>ចំ.មិថុនា!B126</f>
        <v>7893</v>
      </c>
      <c r="Z115" s="2" t="str">
        <f>ចំ.មិថុនា!C126</f>
        <v>ភឿន សីហា</v>
      </c>
      <c r="AA115" s="2" t="str">
        <f>ចំ.មិថុនា!D126</f>
        <v>ប្រុស</v>
      </c>
      <c r="AB115" s="2">
        <f>ចំ.មិថុនា!H126</f>
        <v>0</v>
      </c>
      <c r="AC115" s="2" t="str">
        <f>ចំ.មិថុនា!I126</f>
        <v>F</v>
      </c>
      <c r="AD115" s="2">
        <f>ចំ.មិថុនា!K126</f>
        <v>1</v>
      </c>
      <c r="AE115" s="2">
        <f>ចំ.មិថុនា!L126</f>
        <v>0</v>
      </c>
      <c r="AF115" s="2">
        <f>ចំ.មិថុនា!M126</f>
        <v>0</v>
      </c>
      <c r="AG115" s="2">
        <f>ចំ.មិថុនា!N126</f>
        <v>0</v>
      </c>
      <c r="AH115" s="2">
        <f>ចំ.មិថុនា!O126</f>
        <v>0</v>
      </c>
      <c r="AI115" s="8">
        <v>41</v>
      </c>
      <c r="AJ115" s="2">
        <f>ចំ.មិថុនា!B151</f>
        <v>7947</v>
      </c>
      <c r="AK115" s="2" t="str">
        <f>ចំ.មិថុនា!C151</f>
        <v>ហ៊ាន សុខលាង</v>
      </c>
      <c r="AL115" s="2" t="str">
        <f>ចំ.មិថុនា!D151</f>
        <v>ប្រុស</v>
      </c>
      <c r="AM115" s="2">
        <f>ចំ.មិថុនា!H151</f>
        <v>0</v>
      </c>
      <c r="AN115" s="2" t="str">
        <f>ចំ.មិថុនា!I151</f>
        <v>F</v>
      </c>
      <c r="AO115" s="2">
        <f>ចំ.មិថុនា!K151</f>
        <v>1</v>
      </c>
      <c r="AP115" s="2">
        <f>ចំ.មិថុនា!L151</f>
        <v>0</v>
      </c>
      <c r="AQ115" s="2">
        <f>ចំ.មិថុនា!M151</f>
        <v>0</v>
      </c>
      <c r="AR115" s="2">
        <f>ចំ.មិថុនា!N151</f>
        <v>0</v>
      </c>
      <c r="AS115" s="2">
        <f>ចំ.មិថុនា!O151</f>
        <v>0</v>
      </c>
      <c r="AT115" s="38"/>
      <c r="AU115" s="2">
        <v>16</v>
      </c>
      <c r="AV115" s="2">
        <f>ចំ.កក្កដា!B126</f>
        <v>7893</v>
      </c>
      <c r="AW115" s="2" t="str">
        <f>ចំ.កក្កដា!C126</f>
        <v>ភឿន សីហា</v>
      </c>
      <c r="AX115" s="2" t="str">
        <f>ចំ.កក្កដា!D126</f>
        <v>ប្រុស</v>
      </c>
      <c r="AY115" s="2">
        <f>ចំ.កក្កដា!H126</f>
        <v>118</v>
      </c>
      <c r="AZ115" s="2" t="str">
        <f>ចំ.កក្កដា!I126</f>
        <v>A</v>
      </c>
      <c r="BA115" s="2" t="e">
        <f>ចំ.កក្កដា!K126</f>
        <v>#N/A</v>
      </c>
      <c r="BB115" s="2">
        <f>ចំ.កក្កដា!L126</f>
        <v>0</v>
      </c>
      <c r="BC115" s="2">
        <f>ចំ.កក្កដា!M126</f>
        <v>0</v>
      </c>
      <c r="BD115" s="2">
        <f>ចំ.កក្កដា!N126</f>
        <v>0</v>
      </c>
      <c r="BE115" s="2">
        <f>ចំ.កក្កដា!O126</f>
        <v>0</v>
      </c>
      <c r="BF115" s="2">
        <v>41</v>
      </c>
      <c r="BG115" s="2">
        <f>ចំ.កក្កដា!B151</f>
        <v>7947</v>
      </c>
      <c r="BH115" s="2" t="str">
        <f>ចំ.កក្កដា!C151</f>
        <v>ហ៊ាន សុខលាង</v>
      </c>
      <c r="BI115" s="2" t="str">
        <f>ចំ.កក្កដា!D151</f>
        <v>ប្រុស</v>
      </c>
      <c r="BJ115" s="2">
        <f>ចំ.កក្កដា!H151</f>
        <v>143</v>
      </c>
      <c r="BK115" s="2" t="str">
        <f>ចំ.កក្កដា!I151</f>
        <v>A</v>
      </c>
      <c r="BL115" s="2" t="e">
        <f>ចំ.កក្កដា!K151</f>
        <v>#N/A</v>
      </c>
      <c r="BM115" s="2">
        <f>ចំ.កក្កដា!L151</f>
        <v>0</v>
      </c>
      <c r="BN115" s="2">
        <f>ចំ.កក្កដា!M151</f>
        <v>0</v>
      </c>
      <c r="BO115" s="2">
        <f>ចំ.កក្កដា!N151</f>
        <v>0</v>
      </c>
      <c r="BP115" s="2">
        <f>ចំ.កក្កដា!O151</f>
        <v>0</v>
      </c>
      <c r="BQ115" s="38"/>
      <c r="BR115" s="2">
        <v>16</v>
      </c>
      <c r="BS115" s="2">
        <f>ចំ.សីហា!B126</f>
        <v>7475</v>
      </c>
      <c r="BT115" s="2" t="str">
        <f>ចំ.សីហា!C126</f>
        <v>ភឿន សីហា</v>
      </c>
      <c r="BU115" s="2" t="str">
        <f>ចំ.សីហា!D126</f>
        <v>ប្រុស</v>
      </c>
      <c r="BV115" s="2">
        <f>ចំ.សីហា!H126</f>
        <v>118</v>
      </c>
      <c r="BW115" s="2" t="str">
        <f>ចំ.សីហា!I126</f>
        <v>A</v>
      </c>
      <c r="BX115" s="2" t="e">
        <f>ចំ.សីហា!K126</f>
        <v>#N/A</v>
      </c>
      <c r="BY115" s="2">
        <f>ចំ.សីហា!L126</f>
        <v>2</v>
      </c>
      <c r="BZ115" s="2">
        <f>ចំ.សីហា!M126</f>
        <v>2</v>
      </c>
      <c r="CA115" s="2">
        <f>ចំ.សីហា!N126</f>
        <v>2</v>
      </c>
      <c r="CB115" s="2">
        <f>ចំ.សីហា!O126</f>
        <v>6</v>
      </c>
      <c r="CC115" s="2">
        <v>41</v>
      </c>
      <c r="CD115" s="2">
        <f>ចំ.សីហា!B151</f>
        <v>7937</v>
      </c>
      <c r="CE115" s="2" t="str">
        <f>ចំ.សីហា!C151</f>
        <v>ហ៊ាន សុខលាង</v>
      </c>
      <c r="CF115" s="2" t="str">
        <f>ចំ.សីហា!D151</f>
        <v>ប្រុស</v>
      </c>
      <c r="CG115" s="2">
        <f>ចំ.សីហា!H151</f>
        <v>143</v>
      </c>
      <c r="CH115" s="2" t="str">
        <f>ចំ.សីហា!I151</f>
        <v>A</v>
      </c>
      <c r="CI115" s="2" t="e">
        <f>ចំ.សីហា!K151</f>
        <v>#N/A</v>
      </c>
      <c r="CJ115" s="2">
        <f>ចំ.សីហា!L151</f>
        <v>2</v>
      </c>
      <c r="CK115" s="2">
        <f>ចំ.សីហា!M151</f>
        <v>2</v>
      </c>
      <c r="CL115" s="2">
        <f>ចំ.សីហា!N151</f>
        <v>2</v>
      </c>
      <c r="CM115" s="2">
        <f>ចំ.សីហា!O151</f>
        <v>6</v>
      </c>
      <c r="CN115" s="38"/>
      <c r="CO115" s="2">
        <v>16</v>
      </c>
      <c r="CP115" s="2">
        <f>'ប្រឡង.ឆ.ទី២'!B126</f>
        <v>7893</v>
      </c>
      <c r="CQ115" s="2" t="str">
        <f>'ប្រឡង.ឆ.ទី២'!C126</f>
        <v>ភឿន សីហា</v>
      </c>
      <c r="CR115" s="2" t="str">
        <f>'ប្រឡង.ឆ.ទី២'!D126</f>
        <v>ប្រុស</v>
      </c>
      <c r="CS115" s="2">
        <f>'ប្រឡង.ឆ.ទី២'!H126</f>
        <v>118</v>
      </c>
      <c r="CT115" s="2" t="str">
        <f>'ប្រឡង.ឆ.ទី២'!I126</f>
        <v>A</v>
      </c>
      <c r="CU115" s="2" t="e">
        <f>'ប្រឡង.ឆ.ទី២'!K126</f>
        <v>#N/A</v>
      </c>
      <c r="CV115" s="2">
        <f>'ប្រឡង.ឆ.ទី២'!L126</f>
        <v>2</v>
      </c>
      <c r="CW115" s="2">
        <f>'ប្រឡង.ឆ.ទី២'!M126</f>
        <v>2</v>
      </c>
      <c r="CX115" s="2">
        <f>'ប្រឡង.ឆ.ទី២'!N126</f>
        <v>2</v>
      </c>
      <c r="CY115" s="2">
        <f>'ប្រឡង.ឆ.ទី២'!O126</f>
        <v>6</v>
      </c>
      <c r="CZ115" s="2">
        <v>41</v>
      </c>
      <c r="DA115" s="2">
        <f>'ប្រឡង.ឆ.ទី២'!B151</f>
        <v>7947</v>
      </c>
      <c r="DB115" s="2" t="str">
        <f>'ប្រឡង.ឆ.ទី២'!C151</f>
        <v>ហ៊ាន សុខលាង</v>
      </c>
      <c r="DC115" s="2" t="str">
        <f>'ប្រឡង.ឆ.ទី២'!D151</f>
        <v>ប្រុស</v>
      </c>
      <c r="DD115" s="2">
        <f>'ប្រឡង.ឆ.ទី២'!H151</f>
        <v>143</v>
      </c>
      <c r="DE115" s="2" t="str">
        <f>'ប្រឡង.ឆ.ទី២'!I151</f>
        <v>A</v>
      </c>
      <c r="DF115" s="2" t="e">
        <f>'ប្រឡង.ឆ.ទី២'!K151</f>
        <v>#N/A</v>
      </c>
      <c r="DG115" s="2">
        <f>'ប្រឡង.ឆ.ទី២'!L151</f>
        <v>2</v>
      </c>
      <c r="DH115" s="2">
        <f>'ប្រឡង.ឆ.ទី២'!M151</f>
        <v>2</v>
      </c>
      <c r="DI115" s="2">
        <f>'ប្រឡង.ឆ.ទី២'!N151</f>
        <v>2</v>
      </c>
      <c r="DJ115" s="2">
        <f>'ប្រឡង.ឆ.ទី២'!O151</f>
        <v>6</v>
      </c>
      <c r="DK115" s="38"/>
      <c r="DL115" s="2">
        <v>16</v>
      </c>
      <c r="DM115" s="2">
        <f>ប្រចាំឆ.ទី២!B126</f>
        <v>7893</v>
      </c>
      <c r="DN115" s="2" t="str">
        <f>ប្រចាំឆ.ទី២!C126</f>
        <v>ភឿន សីហា</v>
      </c>
      <c r="DO115" s="2" t="str">
        <f>ប្រចាំឆ.ទី២!D126</f>
        <v>ប្រុស</v>
      </c>
      <c r="DP115" s="75">
        <f>ប្រចាំឆ.ទី២!G126</f>
        <v>59</v>
      </c>
      <c r="DQ115" s="75">
        <f>ប្រចាំឆ.ទី២!H126</f>
        <v>118</v>
      </c>
      <c r="DR115" s="75">
        <f>ប្រចាំឆ.ទី២!I126</f>
        <v>88.5</v>
      </c>
      <c r="DS115" s="75" t="str">
        <f>ប្រចាំឆ.ទី២!J126</f>
        <v>A</v>
      </c>
      <c r="DT115" s="75" t="str">
        <f>ប្រចាំឆ.ទី១!K126</f>
        <v>ខ្សោយ</v>
      </c>
      <c r="DU115" s="76" t="e">
        <f>ប្រចាំឆ.ទី២!L126</f>
        <v>#N/A</v>
      </c>
      <c r="DV115" s="76">
        <f>ប្រចាំឆ.ទី២!M126</f>
        <v>4</v>
      </c>
      <c r="DW115" s="76">
        <f>ប្រចាំឆ.ទី២!N126</f>
        <v>4</v>
      </c>
      <c r="DX115" s="76">
        <f>ប្រចាំឆ.ទី២!O126</f>
        <v>4</v>
      </c>
      <c r="DY115" s="76">
        <f>ប្រចាំឆ.ទី២!P126</f>
        <v>12</v>
      </c>
      <c r="DZ115" s="2">
        <v>41</v>
      </c>
      <c r="EA115" s="2">
        <f>ប្រចាំឆ.ទី២!B151</f>
        <v>7947</v>
      </c>
      <c r="EB115" s="2" t="str">
        <f>ប្រចាំឆ.ទី២!C151</f>
        <v>ហ៊ាន សុខលាង</v>
      </c>
      <c r="EC115" s="2" t="str">
        <f>ប្រចាំឆ.ទី២!D151</f>
        <v>ប្រុស</v>
      </c>
      <c r="ED115" s="75">
        <f>ប្រចាំឆ.ទី២!G151</f>
        <v>71.5</v>
      </c>
      <c r="EE115" s="75">
        <f>ប្រចាំឆ.ទី២!H151</f>
        <v>143</v>
      </c>
      <c r="EF115" s="75">
        <f>ប្រចាំឆ.ទី២!I151</f>
        <v>107.25</v>
      </c>
      <c r="EG115" s="75" t="str">
        <f>ប្រចាំឆ.ទី២!J151</f>
        <v>A</v>
      </c>
      <c r="EH115" s="75" t="str">
        <f>ប្រចាំឆ.ទី១!K151</f>
        <v>ខ្សោយ</v>
      </c>
      <c r="EI115" s="76" t="e">
        <f>ប្រចាំឆ.ទី២!L151</f>
        <v>#N/A</v>
      </c>
      <c r="EJ115" s="76">
        <f>ប្រចាំឆ.ទី២!M151</f>
        <v>4</v>
      </c>
      <c r="EK115" s="76">
        <f>ប្រចាំឆ.ទី២!N151</f>
        <v>4</v>
      </c>
      <c r="EL115" s="76">
        <f>ប្រចាំឆ.ទី២!O151</f>
        <v>4</v>
      </c>
      <c r="EM115" s="76">
        <f>ប្រចាំឆ.ទី២!P151</f>
        <v>12</v>
      </c>
    </row>
    <row r="116" spans="1:143" s="29" customFormat="1" ht="25.2">
      <c r="A116" s="2">
        <v>17</v>
      </c>
      <c r="B116" s="8">
        <f>'ចំ.មេ-ឧសភា'!B127</f>
        <v>7483</v>
      </c>
      <c r="C116" s="8" t="str">
        <f>'ចំ.មេ-ឧសភា'!C127</f>
        <v>ម៉ៃម៉ុន ទេពី</v>
      </c>
      <c r="D116" s="8" t="str">
        <f>'ចំ.មេ-ឧសភា'!D127</f>
        <v>ស្រី</v>
      </c>
      <c r="E116" s="76">
        <f>'ចំ.មេ-ឧសភា'!H127</f>
        <v>0</v>
      </c>
      <c r="F116" s="76" t="str">
        <f>'ចំ.មេ-ឧសភា'!I127</f>
        <v>F</v>
      </c>
      <c r="G116" s="2">
        <f>'ចំ.មេ-ឧសភា'!K127</f>
        <v>1</v>
      </c>
      <c r="H116" s="2">
        <f>'ចំ.មេ-ឧសភា'!L127</f>
        <v>0</v>
      </c>
      <c r="I116" s="2">
        <f>'ចំ.មេ-ឧសភា'!M127</f>
        <v>0</v>
      </c>
      <c r="J116" s="2">
        <f>'ចំ.មេ-ឧសភា'!N127</f>
        <v>0</v>
      </c>
      <c r="K116" s="2">
        <f>'ចំ.មេ-ឧសភា'!O127</f>
        <v>0</v>
      </c>
      <c r="L116" s="2">
        <v>42</v>
      </c>
      <c r="M116" s="8">
        <f>'ចំ.មេ-ឧសភា'!B152</f>
        <v>7948</v>
      </c>
      <c r="N116" s="8" t="str">
        <f>'ចំ.មេ-ឧសភា'!C152</f>
        <v>ហ៊ែង ម៉េង​ហុង</v>
      </c>
      <c r="O116" s="8" t="str">
        <f>'ចំ.មេ-ឧសភា'!D152</f>
        <v>ប្រុស</v>
      </c>
      <c r="P116" s="76">
        <f>'ចំ.មេ-ឧសភា'!H152</f>
        <v>0</v>
      </c>
      <c r="Q116" s="76" t="str">
        <f>'ចំ.មេ-ឧសភា'!I152</f>
        <v>F</v>
      </c>
      <c r="R116" s="2">
        <f>'ចំ.មេ-ឧសភា'!K152</f>
        <v>1</v>
      </c>
      <c r="S116" s="2">
        <f>'ចំ.មេ-ឧសភា'!L152</f>
        <v>0</v>
      </c>
      <c r="T116" s="2">
        <f>'ចំ.មេ-ឧសភា'!M152</f>
        <v>0</v>
      </c>
      <c r="U116" s="2">
        <f>'ចំ.មេ-ឧសភា'!N152</f>
        <v>0</v>
      </c>
      <c r="V116" s="2">
        <f>'ចំ.មេ-ឧសភា'!O152</f>
        <v>0</v>
      </c>
      <c r="W116" s="37"/>
      <c r="X116" s="2">
        <v>17</v>
      </c>
      <c r="Y116" s="2">
        <f>ចំ.មិថុនា!B127</f>
        <v>7483</v>
      </c>
      <c r="Z116" s="2" t="str">
        <f>ចំ.មិថុនា!C127</f>
        <v>ម៉ៃម៉ុន ទេពី</v>
      </c>
      <c r="AA116" s="2" t="str">
        <f>ចំ.មិថុនា!D127</f>
        <v>ស្រី</v>
      </c>
      <c r="AB116" s="2">
        <f>ចំ.មិថុនា!H127</f>
        <v>0</v>
      </c>
      <c r="AC116" s="2" t="str">
        <f>ចំ.មិថុនា!I127</f>
        <v>F</v>
      </c>
      <c r="AD116" s="2">
        <f>ចំ.មិថុនា!K127</f>
        <v>1</v>
      </c>
      <c r="AE116" s="2">
        <f>ចំ.មិថុនា!L127</f>
        <v>0</v>
      </c>
      <c r="AF116" s="2">
        <f>ចំ.មិថុនា!M127</f>
        <v>0</v>
      </c>
      <c r="AG116" s="2">
        <f>ចំ.មិថុនា!N127</f>
        <v>0</v>
      </c>
      <c r="AH116" s="2">
        <f>ចំ.មិថុនា!O127</f>
        <v>0</v>
      </c>
      <c r="AI116" s="8">
        <v>42</v>
      </c>
      <c r="AJ116" s="2">
        <f>ចំ.មិថុនា!B152</f>
        <v>7948</v>
      </c>
      <c r="AK116" s="2" t="str">
        <f>ចំ.មិថុនា!C152</f>
        <v>ហ៊ែង ម៉េង​ហុង</v>
      </c>
      <c r="AL116" s="2" t="str">
        <f>ចំ.មិថុនា!D152</f>
        <v>ប្រុស</v>
      </c>
      <c r="AM116" s="2">
        <f>ចំ.មិថុនា!H152</f>
        <v>0</v>
      </c>
      <c r="AN116" s="2" t="str">
        <f>ចំ.មិថុនា!I152</f>
        <v>F</v>
      </c>
      <c r="AO116" s="2">
        <f>ចំ.មិថុនា!K152</f>
        <v>1</v>
      </c>
      <c r="AP116" s="2">
        <f>ចំ.មិថុនា!L152</f>
        <v>0</v>
      </c>
      <c r="AQ116" s="2">
        <f>ចំ.មិថុនា!M152</f>
        <v>0</v>
      </c>
      <c r="AR116" s="2">
        <f>ចំ.មិថុនា!N152</f>
        <v>0</v>
      </c>
      <c r="AS116" s="2">
        <f>ចំ.មិថុនា!O152</f>
        <v>0</v>
      </c>
      <c r="AT116" s="38"/>
      <c r="AU116" s="2">
        <v>17</v>
      </c>
      <c r="AV116" s="2">
        <f>ចំ.កក្កដា!B127</f>
        <v>7483</v>
      </c>
      <c r="AW116" s="2" t="str">
        <f>ចំ.កក្កដា!C127</f>
        <v>ម៉ៃម៉ុន ទេពី</v>
      </c>
      <c r="AX116" s="2" t="str">
        <f>ចំ.កក្កដា!D127</f>
        <v>ស្រី</v>
      </c>
      <c r="AY116" s="2">
        <f>ចំ.កក្កដា!H127</f>
        <v>119</v>
      </c>
      <c r="AZ116" s="2" t="str">
        <f>ចំ.កក្កដា!I127</f>
        <v>A</v>
      </c>
      <c r="BA116" s="2" t="e">
        <f>ចំ.កក្កដា!K127</f>
        <v>#N/A</v>
      </c>
      <c r="BB116" s="2">
        <f>ចំ.កក្កដា!L127</f>
        <v>0</v>
      </c>
      <c r="BC116" s="2">
        <f>ចំ.កក្កដា!M127</f>
        <v>0</v>
      </c>
      <c r="BD116" s="2">
        <f>ចំ.កក្កដា!N127</f>
        <v>0</v>
      </c>
      <c r="BE116" s="2">
        <f>ចំ.កក្កដា!O127</f>
        <v>0</v>
      </c>
      <c r="BF116" s="2">
        <v>42</v>
      </c>
      <c r="BG116" s="2">
        <f>ចំ.កក្កដា!B152</f>
        <v>7948</v>
      </c>
      <c r="BH116" s="2" t="str">
        <f>ចំ.កក្កដា!C152</f>
        <v>ហ៊ែង ម៉េង​ហុង</v>
      </c>
      <c r="BI116" s="2" t="str">
        <f>ចំ.កក្កដា!D152</f>
        <v>ប្រុស</v>
      </c>
      <c r="BJ116" s="2">
        <f>ចំ.កក្កដា!H152</f>
        <v>144</v>
      </c>
      <c r="BK116" s="2" t="str">
        <f>ចំ.កក្កដា!I152</f>
        <v>A</v>
      </c>
      <c r="BL116" s="2" t="e">
        <f>ចំ.កក្កដា!K152</f>
        <v>#N/A</v>
      </c>
      <c r="BM116" s="2">
        <f>ចំ.កក្កដា!L152</f>
        <v>0</v>
      </c>
      <c r="BN116" s="2">
        <f>ចំ.កក្កដា!M152</f>
        <v>0</v>
      </c>
      <c r="BO116" s="2">
        <f>ចំ.កក្កដា!N152</f>
        <v>0</v>
      </c>
      <c r="BP116" s="2">
        <f>ចំ.កក្កដា!O152</f>
        <v>0</v>
      </c>
      <c r="BQ116" s="38"/>
      <c r="BR116" s="2">
        <v>17</v>
      </c>
      <c r="BS116" s="2">
        <f>ចំ.សីហា!B127</f>
        <v>7479</v>
      </c>
      <c r="BT116" s="2" t="str">
        <f>ចំ.សីហា!C127</f>
        <v>ម៉ៃម៉ុន ទេពី</v>
      </c>
      <c r="BU116" s="2" t="str">
        <f>ចំ.សីហា!D127</f>
        <v>ស្រី</v>
      </c>
      <c r="BV116" s="2">
        <f>ចំ.សីហា!H127</f>
        <v>119</v>
      </c>
      <c r="BW116" s="2" t="str">
        <f>ចំ.សីហា!I127</f>
        <v>A</v>
      </c>
      <c r="BX116" s="2" t="e">
        <f>ចំ.សីហា!K127</f>
        <v>#N/A</v>
      </c>
      <c r="BY116" s="2">
        <f>ចំ.សីហា!L127</f>
        <v>2</v>
      </c>
      <c r="BZ116" s="2">
        <f>ចំ.សីហា!M127</f>
        <v>2</v>
      </c>
      <c r="CA116" s="2">
        <f>ចំ.សីហា!N127</f>
        <v>2</v>
      </c>
      <c r="CB116" s="2">
        <f>ចំ.សីហា!O127</f>
        <v>6</v>
      </c>
      <c r="CC116" s="2">
        <v>42</v>
      </c>
      <c r="CD116" s="2">
        <f>ចំ.សីហា!B152</f>
        <v>7517</v>
      </c>
      <c r="CE116" s="2" t="str">
        <f>ចំ.សីហា!C152</f>
        <v>ហ៊ែង ម៉េង​ហុង</v>
      </c>
      <c r="CF116" s="2" t="str">
        <f>ចំ.សីហា!D152</f>
        <v>ប្រុស</v>
      </c>
      <c r="CG116" s="2">
        <f>ចំ.សីហា!H152</f>
        <v>144</v>
      </c>
      <c r="CH116" s="2" t="str">
        <f>ចំ.សីហា!I152</f>
        <v>A</v>
      </c>
      <c r="CI116" s="2" t="e">
        <f>ចំ.សីហា!K152</f>
        <v>#N/A</v>
      </c>
      <c r="CJ116" s="2">
        <f>ចំ.សីហា!L152</f>
        <v>2</v>
      </c>
      <c r="CK116" s="2">
        <f>ចំ.សីហា!M152</f>
        <v>2</v>
      </c>
      <c r="CL116" s="2">
        <f>ចំ.សីហា!N152</f>
        <v>2</v>
      </c>
      <c r="CM116" s="2">
        <f>ចំ.សីហា!O152</f>
        <v>6</v>
      </c>
      <c r="CN116" s="38"/>
      <c r="CO116" s="2">
        <v>17</v>
      </c>
      <c r="CP116" s="2">
        <f>'ប្រឡង.ឆ.ទី២'!B127</f>
        <v>7483</v>
      </c>
      <c r="CQ116" s="2" t="str">
        <f>'ប្រឡង.ឆ.ទី២'!C127</f>
        <v>ម៉ៃម៉ុន ទេពី</v>
      </c>
      <c r="CR116" s="2" t="str">
        <f>'ប្រឡង.ឆ.ទី២'!D127</f>
        <v>ស្រី</v>
      </c>
      <c r="CS116" s="2">
        <f>'ប្រឡង.ឆ.ទី២'!H127</f>
        <v>119</v>
      </c>
      <c r="CT116" s="2" t="str">
        <f>'ប្រឡង.ឆ.ទី២'!I127</f>
        <v>A</v>
      </c>
      <c r="CU116" s="2" t="e">
        <f>'ប្រឡង.ឆ.ទី២'!K127</f>
        <v>#N/A</v>
      </c>
      <c r="CV116" s="2">
        <f>'ប្រឡង.ឆ.ទី២'!L127</f>
        <v>2</v>
      </c>
      <c r="CW116" s="2">
        <f>'ប្រឡង.ឆ.ទី២'!M127</f>
        <v>2</v>
      </c>
      <c r="CX116" s="2">
        <f>'ប្រឡង.ឆ.ទី២'!N127</f>
        <v>2</v>
      </c>
      <c r="CY116" s="2">
        <f>'ប្រឡង.ឆ.ទី២'!O127</f>
        <v>6</v>
      </c>
      <c r="CZ116" s="2">
        <v>42</v>
      </c>
      <c r="DA116" s="2">
        <f>'ប្រឡង.ឆ.ទី២'!B152</f>
        <v>7948</v>
      </c>
      <c r="DB116" s="2" t="str">
        <f>'ប្រឡង.ឆ.ទី២'!C152</f>
        <v>ហ៊ែង ម៉េង​ហុង</v>
      </c>
      <c r="DC116" s="2" t="str">
        <f>'ប្រឡង.ឆ.ទី២'!D152</f>
        <v>ប្រុស</v>
      </c>
      <c r="DD116" s="2">
        <f>'ប្រឡង.ឆ.ទី២'!H152</f>
        <v>144</v>
      </c>
      <c r="DE116" s="2" t="str">
        <f>'ប្រឡង.ឆ.ទី២'!I152</f>
        <v>A</v>
      </c>
      <c r="DF116" s="2" t="e">
        <f>'ប្រឡង.ឆ.ទី២'!K152</f>
        <v>#N/A</v>
      </c>
      <c r="DG116" s="2">
        <f>'ប្រឡង.ឆ.ទី២'!L152</f>
        <v>2</v>
      </c>
      <c r="DH116" s="2">
        <f>'ប្រឡង.ឆ.ទី២'!M152</f>
        <v>2</v>
      </c>
      <c r="DI116" s="2">
        <f>'ប្រឡង.ឆ.ទី២'!N152</f>
        <v>2</v>
      </c>
      <c r="DJ116" s="2">
        <f>'ប្រឡង.ឆ.ទី២'!O152</f>
        <v>6</v>
      </c>
      <c r="DK116" s="38"/>
      <c r="DL116" s="2">
        <v>17</v>
      </c>
      <c r="DM116" s="2">
        <f>ប្រចាំឆ.ទី២!B127</f>
        <v>7483</v>
      </c>
      <c r="DN116" s="2" t="str">
        <f>ប្រចាំឆ.ទី២!C127</f>
        <v>ម៉ៃម៉ុន ទេពី</v>
      </c>
      <c r="DO116" s="2" t="str">
        <f>ប្រចាំឆ.ទី២!D127</f>
        <v>ស្រី</v>
      </c>
      <c r="DP116" s="75">
        <f>ប្រចាំឆ.ទី២!G127</f>
        <v>59.5</v>
      </c>
      <c r="DQ116" s="75">
        <f>ប្រចាំឆ.ទី២!H127</f>
        <v>119</v>
      </c>
      <c r="DR116" s="75">
        <f>ប្រចាំឆ.ទី២!I127</f>
        <v>89.25</v>
      </c>
      <c r="DS116" s="75" t="str">
        <f>ប្រចាំឆ.ទី២!J127</f>
        <v>A</v>
      </c>
      <c r="DT116" s="75" t="str">
        <f>ប្រចាំឆ.ទី១!K127</f>
        <v>ខ្សោយ</v>
      </c>
      <c r="DU116" s="76" t="e">
        <f>ប្រចាំឆ.ទី២!L127</f>
        <v>#N/A</v>
      </c>
      <c r="DV116" s="76">
        <f>ប្រចាំឆ.ទី២!M127</f>
        <v>4</v>
      </c>
      <c r="DW116" s="76">
        <f>ប្រចាំឆ.ទី២!N127</f>
        <v>4</v>
      </c>
      <c r="DX116" s="76">
        <f>ប្រចាំឆ.ទី២!O127</f>
        <v>4</v>
      </c>
      <c r="DY116" s="76">
        <f>ប្រចាំឆ.ទី២!P127</f>
        <v>12</v>
      </c>
      <c r="DZ116" s="2">
        <v>42</v>
      </c>
      <c r="EA116" s="2">
        <f>ប្រចាំឆ.ទី២!B152</f>
        <v>7948</v>
      </c>
      <c r="EB116" s="2" t="str">
        <f>ប្រចាំឆ.ទី២!C152</f>
        <v>ហ៊ែង ម៉េង​ហុង</v>
      </c>
      <c r="EC116" s="2" t="str">
        <f>ប្រចាំឆ.ទី២!D152</f>
        <v>ប្រុស</v>
      </c>
      <c r="ED116" s="75">
        <f>ប្រចាំឆ.ទី២!G152</f>
        <v>72</v>
      </c>
      <c r="EE116" s="75">
        <f>ប្រចាំឆ.ទី២!H152</f>
        <v>144</v>
      </c>
      <c r="EF116" s="75">
        <f>ប្រចាំឆ.ទី២!I152</f>
        <v>108</v>
      </c>
      <c r="EG116" s="75" t="str">
        <f>ប្រចាំឆ.ទី២!J152</f>
        <v>A</v>
      </c>
      <c r="EH116" s="75" t="str">
        <f>ប្រចាំឆ.ទី១!K152</f>
        <v>ខ្សោយ</v>
      </c>
      <c r="EI116" s="76" t="e">
        <f>ប្រចាំឆ.ទី២!L152</f>
        <v>#N/A</v>
      </c>
      <c r="EJ116" s="76">
        <f>ប្រចាំឆ.ទី២!M152</f>
        <v>4</v>
      </c>
      <c r="EK116" s="76">
        <f>ប្រចាំឆ.ទី២!N152</f>
        <v>4</v>
      </c>
      <c r="EL116" s="76">
        <f>ប្រចាំឆ.ទី២!O152</f>
        <v>4</v>
      </c>
      <c r="EM116" s="76">
        <f>ប្រចាំឆ.ទី២!P152</f>
        <v>12</v>
      </c>
    </row>
    <row r="117" spans="1:143" s="29" customFormat="1" ht="25.2">
      <c r="A117" s="2">
        <v>18</v>
      </c>
      <c r="B117" s="8">
        <f>'ចំ.មេ-ឧសភា'!B128</f>
        <v>7896</v>
      </c>
      <c r="C117" s="8" t="str">
        <f>'ចំ.មេ-ឧសភា'!C128</f>
        <v>យូលាង គីមហុង</v>
      </c>
      <c r="D117" s="8" t="str">
        <f>'ចំ.មេ-ឧសភា'!D128</f>
        <v>ប្រុស</v>
      </c>
      <c r="E117" s="76">
        <f>'ចំ.មេ-ឧសភា'!H128</f>
        <v>0</v>
      </c>
      <c r="F117" s="76" t="str">
        <f>'ចំ.មេ-ឧសភា'!I128</f>
        <v>F</v>
      </c>
      <c r="G117" s="2">
        <f>'ចំ.មេ-ឧសភា'!K128</f>
        <v>1</v>
      </c>
      <c r="H117" s="2">
        <f>'ចំ.មេ-ឧសភា'!L128</f>
        <v>0</v>
      </c>
      <c r="I117" s="2">
        <f>'ចំ.មេ-ឧសភា'!M128</f>
        <v>0</v>
      </c>
      <c r="J117" s="2">
        <f>'ចំ.មេ-ឧសភា'!N128</f>
        <v>0</v>
      </c>
      <c r="K117" s="2">
        <f>'ចំ.មេ-ឧសភា'!O128</f>
        <v>0</v>
      </c>
      <c r="L117" s="2">
        <v>43</v>
      </c>
      <c r="M117" s="8">
        <f>'ចំ.មេ-ឧសភា'!B153</f>
        <v>0</v>
      </c>
      <c r="N117" s="8" t="str">
        <f>'ចំ.មេ-ឧសភា'!C153</f>
        <v>ហុង កញ្ចនា</v>
      </c>
      <c r="O117" s="8" t="str">
        <f>'ចំ.មេ-ឧសភា'!D153</f>
        <v>ស្រី</v>
      </c>
      <c r="P117" s="76">
        <f>'ចំ.មេ-ឧសភា'!H153</f>
        <v>0</v>
      </c>
      <c r="Q117" s="76" t="str">
        <f>'ចំ.មេ-ឧសភា'!I153</f>
        <v>F</v>
      </c>
      <c r="R117" s="2">
        <f>'ចំ.មេ-ឧសភា'!K153</f>
        <v>1</v>
      </c>
      <c r="S117" s="2">
        <f>'ចំ.មេ-ឧសភា'!L153</f>
        <v>0</v>
      </c>
      <c r="T117" s="2">
        <f>'ចំ.មេ-ឧសភា'!M153</f>
        <v>0</v>
      </c>
      <c r="U117" s="2">
        <f>'ចំ.មេ-ឧសភា'!N153</f>
        <v>0</v>
      </c>
      <c r="V117" s="2">
        <f>'ចំ.មេ-ឧសភា'!O153</f>
        <v>0</v>
      </c>
      <c r="W117" s="37"/>
      <c r="X117" s="2">
        <v>18</v>
      </c>
      <c r="Y117" s="2">
        <f>ចំ.មិថុនា!B128</f>
        <v>7896</v>
      </c>
      <c r="Z117" s="2" t="str">
        <f>ចំ.មិថុនា!C128</f>
        <v>យូលាង គីមហុង</v>
      </c>
      <c r="AA117" s="2" t="str">
        <f>ចំ.មិថុនា!D128</f>
        <v>ប្រុស</v>
      </c>
      <c r="AB117" s="2">
        <f>ចំ.មិថុនា!H128</f>
        <v>0</v>
      </c>
      <c r="AC117" s="2" t="str">
        <f>ចំ.មិថុនា!I128</f>
        <v>F</v>
      </c>
      <c r="AD117" s="2">
        <f>ចំ.មិថុនា!K128</f>
        <v>1</v>
      </c>
      <c r="AE117" s="2">
        <f>ចំ.មិថុនា!L128</f>
        <v>0</v>
      </c>
      <c r="AF117" s="2">
        <f>ចំ.មិថុនា!M128</f>
        <v>0</v>
      </c>
      <c r="AG117" s="2">
        <f>ចំ.មិថុនា!N128</f>
        <v>0</v>
      </c>
      <c r="AH117" s="2">
        <f>ចំ.មិថុនា!O128</f>
        <v>0</v>
      </c>
      <c r="AI117" s="8">
        <v>43</v>
      </c>
      <c r="AJ117" s="2">
        <f>ចំ.មិថុនា!B153</f>
        <v>0</v>
      </c>
      <c r="AK117" s="2" t="str">
        <f>ចំ.មិថុនា!C153</f>
        <v>ហុង កញ្ចនា</v>
      </c>
      <c r="AL117" s="2" t="str">
        <f>ចំ.មិថុនា!D153</f>
        <v>ស្រី</v>
      </c>
      <c r="AM117" s="2">
        <f>ចំ.មិថុនា!H153</f>
        <v>0</v>
      </c>
      <c r="AN117" s="2" t="str">
        <f>ចំ.មិថុនា!I153</f>
        <v>F</v>
      </c>
      <c r="AO117" s="2">
        <f>ចំ.មិថុនា!K153</f>
        <v>1</v>
      </c>
      <c r="AP117" s="2">
        <f>ចំ.មិថុនា!L153</f>
        <v>0</v>
      </c>
      <c r="AQ117" s="2">
        <f>ចំ.មិថុនា!M153</f>
        <v>0</v>
      </c>
      <c r="AR117" s="2">
        <f>ចំ.មិថុនា!N153</f>
        <v>0</v>
      </c>
      <c r="AS117" s="2">
        <f>ចំ.មិថុនា!O153</f>
        <v>0</v>
      </c>
      <c r="AT117" s="38"/>
      <c r="AU117" s="2">
        <v>18</v>
      </c>
      <c r="AV117" s="2">
        <f>ចំ.កក្កដា!B128</f>
        <v>7896</v>
      </c>
      <c r="AW117" s="2" t="str">
        <f>ចំ.កក្កដា!C128</f>
        <v>យូលាង គីមហុង</v>
      </c>
      <c r="AX117" s="2" t="str">
        <f>ចំ.កក្កដា!D128</f>
        <v>ប្រុស</v>
      </c>
      <c r="AY117" s="2">
        <f>ចំ.កក្កដា!H128</f>
        <v>120</v>
      </c>
      <c r="AZ117" s="2" t="str">
        <f>ចំ.កក្កដា!I128</f>
        <v>A</v>
      </c>
      <c r="BA117" s="2" t="e">
        <f>ចំ.កក្កដា!K128</f>
        <v>#N/A</v>
      </c>
      <c r="BB117" s="2">
        <f>ចំ.កក្កដា!L128</f>
        <v>0</v>
      </c>
      <c r="BC117" s="2">
        <f>ចំ.កក្កដា!M128</f>
        <v>0</v>
      </c>
      <c r="BD117" s="2">
        <f>ចំ.កក្កដា!N128</f>
        <v>0</v>
      </c>
      <c r="BE117" s="2">
        <f>ចំ.កក្កដា!O128</f>
        <v>0</v>
      </c>
      <c r="BF117" s="2">
        <v>43</v>
      </c>
      <c r="BG117" s="2">
        <f>ចំ.កក្កដា!B153</f>
        <v>0</v>
      </c>
      <c r="BH117" s="2" t="str">
        <f>ចំ.កក្កដា!C153</f>
        <v>ហុង កញ្ចនា</v>
      </c>
      <c r="BI117" s="2" t="str">
        <f>ចំ.កក្កដា!D153</f>
        <v>ស្រី</v>
      </c>
      <c r="BJ117" s="2">
        <f>ចំ.កក្កដា!H153</f>
        <v>145</v>
      </c>
      <c r="BK117" s="2" t="str">
        <f>ចំ.កក្កដា!I153</f>
        <v>A</v>
      </c>
      <c r="BL117" s="2" t="e">
        <f>ចំ.កក្កដា!K153</f>
        <v>#N/A</v>
      </c>
      <c r="BM117" s="2">
        <f>ចំ.កក្កដា!L153</f>
        <v>0</v>
      </c>
      <c r="BN117" s="2">
        <f>ចំ.កក្កដា!M153</f>
        <v>0</v>
      </c>
      <c r="BO117" s="2">
        <f>ចំ.កក្កដា!N153</f>
        <v>0</v>
      </c>
      <c r="BP117" s="2">
        <f>ចំ.កក្កដា!O153</f>
        <v>0</v>
      </c>
      <c r="BQ117" s="38"/>
      <c r="BR117" s="2">
        <v>18</v>
      </c>
      <c r="BS117" s="2">
        <f>ចំ.សីហា!B128</f>
        <v>7890</v>
      </c>
      <c r="BT117" s="2" t="str">
        <f>ចំ.សីហា!C128</f>
        <v>យូលាង គីមហុង</v>
      </c>
      <c r="BU117" s="2" t="str">
        <f>ចំ.សីហា!D128</f>
        <v>ប្រុស</v>
      </c>
      <c r="BV117" s="2">
        <f>ចំ.សីហា!H128</f>
        <v>120</v>
      </c>
      <c r="BW117" s="2" t="str">
        <f>ចំ.សីហា!I128</f>
        <v>A</v>
      </c>
      <c r="BX117" s="2" t="e">
        <f>ចំ.សីហា!K128</f>
        <v>#N/A</v>
      </c>
      <c r="BY117" s="2">
        <f>ចំ.សីហា!L128</f>
        <v>2</v>
      </c>
      <c r="BZ117" s="2">
        <f>ចំ.សីហា!M128</f>
        <v>2</v>
      </c>
      <c r="CA117" s="2">
        <f>ចំ.សីហា!N128</f>
        <v>2</v>
      </c>
      <c r="CB117" s="2">
        <f>ចំ.សីហា!O128</f>
        <v>6</v>
      </c>
      <c r="CC117" s="2">
        <v>43</v>
      </c>
      <c r="CD117" s="2">
        <f>ចំ.សីហា!B153</f>
        <v>7940</v>
      </c>
      <c r="CE117" s="2" t="str">
        <f>ចំ.សីហា!C153</f>
        <v>ហុង កញ្ចនា</v>
      </c>
      <c r="CF117" s="2" t="str">
        <f>ចំ.សីហា!D153</f>
        <v>ស្រី</v>
      </c>
      <c r="CG117" s="2">
        <f>ចំ.សីហា!H153</f>
        <v>145</v>
      </c>
      <c r="CH117" s="2" t="str">
        <f>ចំ.សីហា!I153</f>
        <v>A</v>
      </c>
      <c r="CI117" s="2" t="e">
        <f>ចំ.សីហា!K153</f>
        <v>#N/A</v>
      </c>
      <c r="CJ117" s="2">
        <f>ចំ.សីហា!L153</f>
        <v>2</v>
      </c>
      <c r="CK117" s="2">
        <f>ចំ.សីហា!M153</f>
        <v>2</v>
      </c>
      <c r="CL117" s="2">
        <f>ចំ.សីហា!N153</f>
        <v>2</v>
      </c>
      <c r="CM117" s="2">
        <f>ចំ.សីហា!O153</f>
        <v>6</v>
      </c>
      <c r="CN117" s="38"/>
      <c r="CO117" s="2">
        <v>18</v>
      </c>
      <c r="CP117" s="2">
        <f>'ប្រឡង.ឆ.ទី២'!B128</f>
        <v>7896</v>
      </c>
      <c r="CQ117" s="2" t="str">
        <f>'ប្រឡង.ឆ.ទី២'!C128</f>
        <v>យូលាង គីមហុង</v>
      </c>
      <c r="CR117" s="2" t="str">
        <f>'ប្រឡង.ឆ.ទី២'!D128</f>
        <v>ប្រុស</v>
      </c>
      <c r="CS117" s="2">
        <f>'ប្រឡង.ឆ.ទី២'!H128</f>
        <v>120</v>
      </c>
      <c r="CT117" s="2" t="str">
        <f>'ប្រឡង.ឆ.ទី២'!I128</f>
        <v>A</v>
      </c>
      <c r="CU117" s="2" t="e">
        <f>'ប្រឡង.ឆ.ទី២'!K128</f>
        <v>#N/A</v>
      </c>
      <c r="CV117" s="2">
        <f>'ប្រឡង.ឆ.ទី២'!L128</f>
        <v>2</v>
      </c>
      <c r="CW117" s="2">
        <f>'ប្រឡង.ឆ.ទី២'!M128</f>
        <v>2</v>
      </c>
      <c r="CX117" s="2">
        <f>'ប្រឡង.ឆ.ទី២'!N128</f>
        <v>2</v>
      </c>
      <c r="CY117" s="2">
        <f>'ប្រឡង.ឆ.ទី២'!O128</f>
        <v>6</v>
      </c>
      <c r="CZ117" s="2">
        <v>43</v>
      </c>
      <c r="DA117" s="2">
        <f>'ប្រឡង.ឆ.ទី២'!B153</f>
        <v>0</v>
      </c>
      <c r="DB117" s="2" t="str">
        <f>'ប្រឡង.ឆ.ទី២'!C153</f>
        <v>ហុង កញ្ចនា</v>
      </c>
      <c r="DC117" s="2" t="str">
        <f>'ប្រឡង.ឆ.ទី២'!D153</f>
        <v>ស្រី</v>
      </c>
      <c r="DD117" s="2">
        <f>'ប្រឡង.ឆ.ទី២'!H153</f>
        <v>145</v>
      </c>
      <c r="DE117" s="2" t="str">
        <f>'ប្រឡង.ឆ.ទី២'!I153</f>
        <v>A</v>
      </c>
      <c r="DF117" s="2" t="e">
        <f>'ប្រឡង.ឆ.ទី២'!K153</f>
        <v>#N/A</v>
      </c>
      <c r="DG117" s="2">
        <f>'ប្រឡង.ឆ.ទី២'!L153</f>
        <v>2</v>
      </c>
      <c r="DH117" s="2">
        <f>'ប្រឡង.ឆ.ទី២'!M153</f>
        <v>2</v>
      </c>
      <c r="DI117" s="2">
        <f>'ប្រឡង.ឆ.ទី២'!N153</f>
        <v>2</v>
      </c>
      <c r="DJ117" s="2">
        <f>'ប្រឡង.ឆ.ទី២'!O153</f>
        <v>6</v>
      </c>
      <c r="DK117" s="38"/>
      <c r="DL117" s="2">
        <v>18</v>
      </c>
      <c r="DM117" s="2">
        <f>ប្រចាំឆ.ទី២!B128</f>
        <v>7896</v>
      </c>
      <c r="DN117" s="2" t="str">
        <f>ប្រចាំឆ.ទី២!C128</f>
        <v>យូលាង គីមហុង</v>
      </c>
      <c r="DO117" s="2" t="str">
        <f>ប្រចាំឆ.ទី២!D128</f>
        <v>ប្រុស</v>
      </c>
      <c r="DP117" s="75">
        <f>ប្រចាំឆ.ទី២!G128</f>
        <v>60</v>
      </c>
      <c r="DQ117" s="75">
        <f>ប្រចាំឆ.ទី២!H128</f>
        <v>120</v>
      </c>
      <c r="DR117" s="75">
        <f>ប្រចាំឆ.ទី២!I128</f>
        <v>90</v>
      </c>
      <c r="DS117" s="75" t="str">
        <f>ប្រចាំឆ.ទី២!J128</f>
        <v>A</v>
      </c>
      <c r="DT117" s="75" t="str">
        <f>ប្រចាំឆ.ទី១!K128</f>
        <v>ខ្សោយ</v>
      </c>
      <c r="DU117" s="76" t="e">
        <f>ប្រចាំឆ.ទី២!L128</f>
        <v>#N/A</v>
      </c>
      <c r="DV117" s="76">
        <f>ប្រចាំឆ.ទី២!M128</f>
        <v>4</v>
      </c>
      <c r="DW117" s="76">
        <f>ប្រចាំឆ.ទី២!N128</f>
        <v>4</v>
      </c>
      <c r="DX117" s="76">
        <f>ប្រចាំឆ.ទី២!O128</f>
        <v>4</v>
      </c>
      <c r="DY117" s="76">
        <f>ប្រចាំឆ.ទី២!P128</f>
        <v>12</v>
      </c>
      <c r="DZ117" s="2">
        <v>43</v>
      </c>
      <c r="EA117" s="2">
        <f>ប្រចាំឆ.ទី២!B153</f>
        <v>0</v>
      </c>
      <c r="EB117" s="2" t="str">
        <f>ប្រចាំឆ.ទី២!C153</f>
        <v>ហុង កញ្ចនា</v>
      </c>
      <c r="EC117" s="2" t="str">
        <f>ប្រចាំឆ.ទី២!D153</f>
        <v>ស្រី</v>
      </c>
      <c r="ED117" s="75">
        <f>ប្រចាំឆ.ទី២!G153</f>
        <v>72.5</v>
      </c>
      <c r="EE117" s="75">
        <f>ប្រចាំឆ.ទី២!H153</f>
        <v>145</v>
      </c>
      <c r="EF117" s="75">
        <f>ប្រចាំឆ.ទី២!I153</f>
        <v>108.75</v>
      </c>
      <c r="EG117" s="75" t="str">
        <f>ប្រចាំឆ.ទី២!J153</f>
        <v>A</v>
      </c>
      <c r="EH117" s="75" t="str">
        <f>ប្រចាំឆ.ទី១!K153</f>
        <v>ខ្សោយ</v>
      </c>
      <c r="EI117" s="76" t="e">
        <f>ប្រចាំឆ.ទី២!L153</f>
        <v>#N/A</v>
      </c>
      <c r="EJ117" s="76">
        <f>ប្រចាំឆ.ទី២!M153</f>
        <v>4</v>
      </c>
      <c r="EK117" s="76">
        <f>ប្រចាំឆ.ទី២!N153</f>
        <v>4</v>
      </c>
      <c r="EL117" s="76">
        <f>ប្រចាំឆ.ទី២!O153</f>
        <v>4</v>
      </c>
      <c r="EM117" s="76">
        <f>ប្រចាំឆ.ទី២!P153</f>
        <v>12</v>
      </c>
    </row>
    <row r="118" spans="1:143" s="29" customFormat="1" ht="25.2">
      <c r="A118" s="2">
        <v>19</v>
      </c>
      <c r="B118" s="8">
        <f>'ចំ.មេ-ឧសភា'!B129</f>
        <v>7905</v>
      </c>
      <c r="C118" s="8" t="str">
        <f>'ចំ.មេ-ឧសភា'!C129</f>
        <v>រដ្ឋ សុភ័ក</v>
      </c>
      <c r="D118" s="8" t="str">
        <f>'ចំ.មេ-ឧសភា'!D129</f>
        <v>ស្រី</v>
      </c>
      <c r="E118" s="76">
        <f>'ចំ.មេ-ឧសភា'!H129</f>
        <v>0</v>
      </c>
      <c r="F118" s="76" t="str">
        <f>'ចំ.មេ-ឧសភា'!I129</f>
        <v>F</v>
      </c>
      <c r="G118" s="2">
        <f>'ចំ.មេ-ឧសភា'!K129</f>
        <v>1</v>
      </c>
      <c r="H118" s="2">
        <f>'ចំ.មេ-ឧសភា'!L129</f>
        <v>0</v>
      </c>
      <c r="I118" s="2">
        <f>'ចំ.មេ-ឧសភា'!M129</f>
        <v>0</v>
      </c>
      <c r="J118" s="2">
        <f>'ចំ.មេ-ឧសភា'!N129</f>
        <v>0</v>
      </c>
      <c r="K118" s="2">
        <f>'ចំ.មេ-ឧសភា'!O129</f>
        <v>0</v>
      </c>
      <c r="L118" s="2">
        <v>44</v>
      </c>
      <c r="M118" s="8">
        <f>'ចំ.មេ-ឧសភា'!B154</f>
        <v>0</v>
      </c>
      <c r="N118" s="8" t="str">
        <f>'ចំ.មេ-ឧសភា'!C154</f>
        <v>ឡា សុវណ្ណរិទ្ធ</v>
      </c>
      <c r="O118" s="8" t="str">
        <f>'ចំ.មេ-ឧសភា'!D154</f>
        <v>ប្រុស</v>
      </c>
      <c r="P118" s="76">
        <f>'ចំ.មេ-ឧសភា'!H154</f>
        <v>0</v>
      </c>
      <c r="Q118" s="76" t="str">
        <f>'ចំ.មេ-ឧសភា'!I154</f>
        <v>F</v>
      </c>
      <c r="R118" s="2">
        <f>'ចំ.មេ-ឧសភា'!K154</f>
        <v>1</v>
      </c>
      <c r="S118" s="2">
        <f>'ចំ.មេ-ឧសភា'!L154</f>
        <v>0</v>
      </c>
      <c r="T118" s="2">
        <f>'ចំ.មេ-ឧសភា'!M154</f>
        <v>0</v>
      </c>
      <c r="U118" s="2">
        <f>'ចំ.មេ-ឧសភា'!N154</f>
        <v>0</v>
      </c>
      <c r="V118" s="2">
        <f>'ចំ.មេ-ឧសភា'!O154</f>
        <v>0</v>
      </c>
      <c r="W118" s="37"/>
      <c r="X118" s="2">
        <v>19</v>
      </c>
      <c r="Y118" s="2">
        <f>ចំ.មិថុនា!B129</f>
        <v>7905</v>
      </c>
      <c r="Z118" s="2" t="str">
        <f>ចំ.មិថុនា!C129</f>
        <v>រដ្ឋ សុភ័ក</v>
      </c>
      <c r="AA118" s="2" t="str">
        <f>ចំ.មិថុនា!D129</f>
        <v>ស្រី</v>
      </c>
      <c r="AB118" s="2">
        <f>ចំ.មិថុនា!H129</f>
        <v>0</v>
      </c>
      <c r="AC118" s="2" t="str">
        <f>ចំ.មិថុនា!I129</f>
        <v>F</v>
      </c>
      <c r="AD118" s="2">
        <f>ចំ.មិថុនា!K129</f>
        <v>1</v>
      </c>
      <c r="AE118" s="2">
        <f>ចំ.មិថុនា!L129</f>
        <v>0</v>
      </c>
      <c r="AF118" s="2">
        <f>ចំ.មិថុនា!M129</f>
        <v>0</v>
      </c>
      <c r="AG118" s="2">
        <f>ចំ.មិថុនា!N129</f>
        <v>0</v>
      </c>
      <c r="AH118" s="2">
        <f>ចំ.មិថុនា!O129</f>
        <v>0</v>
      </c>
      <c r="AI118" s="8">
        <v>44</v>
      </c>
      <c r="AJ118" s="2">
        <f>ចំ.មិថុនា!B154</f>
        <v>0</v>
      </c>
      <c r="AK118" s="2" t="str">
        <f>ចំ.មិថុនា!C154</f>
        <v>ឡា សុវណ្ណរិទ្ធ</v>
      </c>
      <c r="AL118" s="2" t="str">
        <f>ចំ.មិថុនា!D154</f>
        <v>ប្រុស</v>
      </c>
      <c r="AM118" s="2">
        <f>ចំ.មិថុនា!H154</f>
        <v>0</v>
      </c>
      <c r="AN118" s="2" t="str">
        <f>ចំ.មិថុនា!I154</f>
        <v>F</v>
      </c>
      <c r="AO118" s="2">
        <f>ចំ.មិថុនា!K154</f>
        <v>1</v>
      </c>
      <c r="AP118" s="2">
        <f>ចំ.មិថុនា!L154</f>
        <v>0</v>
      </c>
      <c r="AQ118" s="2">
        <f>ចំ.មិថុនា!M154</f>
        <v>0</v>
      </c>
      <c r="AR118" s="2">
        <f>ចំ.មិថុនា!N154</f>
        <v>0</v>
      </c>
      <c r="AS118" s="2">
        <f>ចំ.មិថុនា!O154</f>
        <v>0</v>
      </c>
      <c r="AT118" s="38"/>
      <c r="AU118" s="2">
        <v>19</v>
      </c>
      <c r="AV118" s="2">
        <f>ចំ.កក្កដា!B129</f>
        <v>7905</v>
      </c>
      <c r="AW118" s="2" t="str">
        <f>ចំ.កក្កដា!C129</f>
        <v>រដ្ឋ សុភ័ក</v>
      </c>
      <c r="AX118" s="2" t="str">
        <f>ចំ.កក្កដា!D129</f>
        <v>ស្រី</v>
      </c>
      <c r="AY118" s="2">
        <f>ចំ.កក្កដា!H129</f>
        <v>121</v>
      </c>
      <c r="AZ118" s="2" t="str">
        <f>ចំ.កក្កដា!I129</f>
        <v>A</v>
      </c>
      <c r="BA118" s="2" t="e">
        <f>ចំ.កក្កដា!K129</f>
        <v>#N/A</v>
      </c>
      <c r="BB118" s="2">
        <f>ចំ.កក្កដា!L129</f>
        <v>0</v>
      </c>
      <c r="BC118" s="2">
        <f>ចំ.កក្កដា!M129</f>
        <v>0</v>
      </c>
      <c r="BD118" s="2">
        <f>ចំ.កក្កដា!N129</f>
        <v>0</v>
      </c>
      <c r="BE118" s="2">
        <f>ចំ.កក្កដា!O129</f>
        <v>0</v>
      </c>
      <c r="BF118" s="2">
        <v>44</v>
      </c>
      <c r="BG118" s="2">
        <f>ចំ.កក្កដា!B154</f>
        <v>0</v>
      </c>
      <c r="BH118" s="2" t="str">
        <f>ចំ.កក្កដា!C154</f>
        <v>ឡា សុវណ្ណរិទ្ធ</v>
      </c>
      <c r="BI118" s="2" t="str">
        <f>ចំ.កក្កដា!D154</f>
        <v>ប្រុស</v>
      </c>
      <c r="BJ118" s="2">
        <f>ចំ.កក្កដា!H154</f>
        <v>146</v>
      </c>
      <c r="BK118" s="2" t="str">
        <f>ចំ.កក្កដា!I154</f>
        <v>A</v>
      </c>
      <c r="BL118" s="2" t="e">
        <f>ចំ.កក្កដា!K154</f>
        <v>#N/A</v>
      </c>
      <c r="BM118" s="2">
        <f>ចំ.កក្កដា!L154</f>
        <v>0</v>
      </c>
      <c r="BN118" s="2">
        <f>ចំ.កក្កដា!M154</f>
        <v>0</v>
      </c>
      <c r="BO118" s="2">
        <f>ចំ.កក្កដា!N154</f>
        <v>0</v>
      </c>
      <c r="BP118" s="2">
        <f>ចំ.កក្កដា!O154</f>
        <v>0</v>
      </c>
      <c r="BQ118" s="38"/>
      <c r="BR118" s="2">
        <v>19</v>
      </c>
      <c r="BS118" s="2">
        <f>ចំ.សីហា!B129</f>
        <v>7892</v>
      </c>
      <c r="BT118" s="2" t="str">
        <f>ចំ.សីហា!C129</f>
        <v>រដ្ឋ សុភ័ក</v>
      </c>
      <c r="BU118" s="2" t="str">
        <f>ចំ.សីហា!D129</f>
        <v>ស្រី</v>
      </c>
      <c r="BV118" s="2">
        <f>ចំ.សីហា!H129</f>
        <v>121</v>
      </c>
      <c r="BW118" s="2" t="str">
        <f>ចំ.សីហា!I129</f>
        <v>A</v>
      </c>
      <c r="BX118" s="2" t="e">
        <f>ចំ.សីហា!K129</f>
        <v>#N/A</v>
      </c>
      <c r="BY118" s="2">
        <f>ចំ.សីហា!L129</f>
        <v>2</v>
      </c>
      <c r="BZ118" s="2">
        <f>ចំ.សីហា!M129</f>
        <v>2</v>
      </c>
      <c r="CA118" s="2">
        <f>ចំ.សីហា!N129</f>
        <v>2</v>
      </c>
      <c r="CB118" s="2">
        <f>ចំ.សីហា!O129</f>
        <v>6</v>
      </c>
      <c r="CC118" s="2">
        <v>44</v>
      </c>
      <c r="CD118" s="2">
        <f>ចំ.សីហា!B154</f>
        <v>7945</v>
      </c>
      <c r="CE118" s="2" t="str">
        <f>ចំ.សីហា!C154</f>
        <v>ឡា សុវណ្ណរិទ្ធ</v>
      </c>
      <c r="CF118" s="2" t="str">
        <f>ចំ.សីហា!D154</f>
        <v>ប្រុស</v>
      </c>
      <c r="CG118" s="2">
        <f>ចំ.សីហា!H154</f>
        <v>146</v>
      </c>
      <c r="CH118" s="2" t="str">
        <f>ចំ.សីហា!I154</f>
        <v>A</v>
      </c>
      <c r="CI118" s="2" t="e">
        <f>ចំ.សីហា!K154</f>
        <v>#N/A</v>
      </c>
      <c r="CJ118" s="2">
        <f>ចំ.សីហា!L154</f>
        <v>2</v>
      </c>
      <c r="CK118" s="2">
        <f>ចំ.សីហា!M154</f>
        <v>2</v>
      </c>
      <c r="CL118" s="2">
        <f>ចំ.សីហា!N154</f>
        <v>2</v>
      </c>
      <c r="CM118" s="2">
        <f>ចំ.សីហា!O154</f>
        <v>6</v>
      </c>
      <c r="CN118" s="38"/>
      <c r="CO118" s="2">
        <v>19</v>
      </c>
      <c r="CP118" s="2">
        <f>'ប្រឡង.ឆ.ទី២'!B129</f>
        <v>7905</v>
      </c>
      <c r="CQ118" s="2" t="str">
        <f>'ប្រឡង.ឆ.ទី២'!C129</f>
        <v>រដ្ឋ សុភ័ក</v>
      </c>
      <c r="CR118" s="2" t="str">
        <f>'ប្រឡង.ឆ.ទី២'!D129</f>
        <v>ស្រី</v>
      </c>
      <c r="CS118" s="2">
        <f>'ប្រឡង.ឆ.ទី២'!H129</f>
        <v>121</v>
      </c>
      <c r="CT118" s="2" t="str">
        <f>'ប្រឡង.ឆ.ទី២'!I129</f>
        <v>A</v>
      </c>
      <c r="CU118" s="2" t="e">
        <f>'ប្រឡង.ឆ.ទី២'!K129</f>
        <v>#N/A</v>
      </c>
      <c r="CV118" s="2">
        <f>'ប្រឡង.ឆ.ទី២'!L129</f>
        <v>2</v>
      </c>
      <c r="CW118" s="2">
        <f>'ប្រឡង.ឆ.ទី២'!M129</f>
        <v>2</v>
      </c>
      <c r="CX118" s="2">
        <f>'ប្រឡង.ឆ.ទី២'!N129</f>
        <v>2</v>
      </c>
      <c r="CY118" s="2">
        <f>'ប្រឡង.ឆ.ទី២'!O129</f>
        <v>6</v>
      </c>
      <c r="CZ118" s="2">
        <v>44</v>
      </c>
      <c r="DA118" s="2">
        <f>'ប្រឡង.ឆ.ទី២'!B154</f>
        <v>0</v>
      </c>
      <c r="DB118" s="2" t="str">
        <f>'ប្រឡង.ឆ.ទី២'!C154</f>
        <v>ឡា សុវណ្ណរិទ្ធ</v>
      </c>
      <c r="DC118" s="2" t="str">
        <f>'ប្រឡង.ឆ.ទី២'!D154</f>
        <v>ប្រុស</v>
      </c>
      <c r="DD118" s="2">
        <f>'ប្រឡង.ឆ.ទី២'!H154</f>
        <v>146</v>
      </c>
      <c r="DE118" s="2" t="str">
        <f>'ប្រឡង.ឆ.ទី២'!I154</f>
        <v>A</v>
      </c>
      <c r="DF118" s="2" t="e">
        <f>'ប្រឡង.ឆ.ទី២'!K154</f>
        <v>#N/A</v>
      </c>
      <c r="DG118" s="2">
        <f>'ប្រឡង.ឆ.ទី២'!L154</f>
        <v>2</v>
      </c>
      <c r="DH118" s="2">
        <f>'ប្រឡង.ឆ.ទី២'!M154</f>
        <v>2</v>
      </c>
      <c r="DI118" s="2">
        <f>'ប្រឡង.ឆ.ទី២'!N154</f>
        <v>2</v>
      </c>
      <c r="DJ118" s="2">
        <f>'ប្រឡង.ឆ.ទី២'!O154</f>
        <v>6</v>
      </c>
      <c r="DK118" s="38"/>
      <c r="DL118" s="2">
        <v>19</v>
      </c>
      <c r="DM118" s="2">
        <f>ប្រចាំឆ.ទី២!B129</f>
        <v>7905</v>
      </c>
      <c r="DN118" s="2" t="str">
        <f>ប្រចាំឆ.ទី២!C129</f>
        <v>រដ្ឋ សុភ័ក</v>
      </c>
      <c r="DO118" s="2" t="str">
        <f>ប្រចាំឆ.ទី២!D129</f>
        <v>ស្រី</v>
      </c>
      <c r="DP118" s="75">
        <f>ប្រចាំឆ.ទី២!G129</f>
        <v>60.5</v>
      </c>
      <c r="DQ118" s="75">
        <f>ប្រចាំឆ.ទី២!H129</f>
        <v>121</v>
      </c>
      <c r="DR118" s="75">
        <f>ប្រចាំឆ.ទី២!I129</f>
        <v>90.75</v>
      </c>
      <c r="DS118" s="75" t="str">
        <f>ប្រចាំឆ.ទី២!J129</f>
        <v>A</v>
      </c>
      <c r="DT118" s="75" t="str">
        <f>ប្រចាំឆ.ទី១!K129</f>
        <v>ខ្សោយ</v>
      </c>
      <c r="DU118" s="76" t="e">
        <f>ប្រចាំឆ.ទី២!L129</f>
        <v>#N/A</v>
      </c>
      <c r="DV118" s="76">
        <f>ប្រចាំឆ.ទី២!M129</f>
        <v>4</v>
      </c>
      <c r="DW118" s="76">
        <f>ប្រចាំឆ.ទី២!N129</f>
        <v>4</v>
      </c>
      <c r="DX118" s="76">
        <f>ប្រចាំឆ.ទី២!O129</f>
        <v>4</v>
      </c>
      <c r="DY118" s="76">
        <f>ប្រចាំឆ.ទី២!P129</f>
        <v>12</v>
      </c>
      <c r="DZ118" s="2">
        <v>44</v>
      </c>
      <c r="EA118" s="2">
        <f>ប្រចាំឆ.ទី២!B154</f>
        <v>0</v>
      </c>
      <c r="EB118" s="2" t="str">
        <f>ប្រចាំឆ.ទី២!C154</f>
        <v>ឡា សុវណ្ណរិទ្ធ</v>
      </c>
      <c r="EC118" s="2" t="str">
        <f>ប្រចាំឆ.ទី២!D154</f>
        <v>ប្រុស</v>
      </c>
      <c r="ED118" s="75">
        <f>ប្រចាំឆ.ទី២!G154</f>
        <v>73</v>
      </c>
      <c r="EE118" s="75">
        <f>ប្រចាំឆ.ទី២!H154</f>
        <v>146</v>
      </c>
      <c r="EF118" s="75">
        <f>ប្រចាំឆ.ទី២!I154</f>
        <v>109.5</v>
      </c>
      <c r="EG118" s="75" t="str">
        <f>ប្រចាំឆ.ទី២!J154</f>
        <v>A</v>
      </c>
      <c r="EH118" s="75" t="str">
        <f>ប្រចាំឆ.ទី១!K154</f>
        <v>ខ្សោយ</v>
      </c>
      <c r="EI118" s="76" t="e">
        <f>ប្រចាំឆ.ទី២!L154</f>
        <v>#N/A</v>
      </c>
      <c r="EJ118" s="76">
        <f>ប្រចាំឆ.ទី២!M154</f>
        <v>4</v>
      </c>
      <c r="EK118" s="76">
        <f>ប្រចាំឆ.ទី២!N154</f>
        <v>4</v>
      </c>
      <c r="EL118" s="76">
        <f>ប្រចាំឆ.ទី២!O154</f>
        <v>4</v>
      </c>
      <c r="EM118" s="76">
        <f>ប្រចាំឆ.ទី២!P154</f>
        <v>12</v>
      </c>
    </row>
    <row r="119" spans="1:143" s="29" customFormat="1" ht="25.2">
      <c r="A119" s="2">
        <v>20</v>
      </c>
      <c r="B119" s="8">
        <f>'ចំ.មេ-ឧសភា'!B130</f>
        <v>7495</v>
      </c>
      <c r="C119" s="8" t="str">
        <f>'ចំ.មេ-ឧសភា'!C130</f>
        <v>រដ្ឋា​ វ៉ាន់ថេត</v>
      </c>
      <c r="D119" s="8" t="str">
        <f>'ចំ.មេ-ឧសភា'!D130</f>
        <v>ប្រុស</v>
      </c>
      <c r="E119" s="76">
        <f>'ចំ.មេ-ឧសភា'!H130</f>
        <v>0</v>
      </c>
      <c r="F119" s="76" t="str">
        <f>'ចំ.មេ-ឧសភា'!I130</f>
        <v>F</v>
      </c>
      <c r="G119" s="2">
        <f>'ចំ.មេ-ឧសភា'!K130</f>
        <v>1</v>
      </c>
      <c r="H119" s="2">
        <f>'ចំ.មេ-ឧសភា'!L130</f>
        <v>0</v>
      </c>
      <c r="I119" s="2">
        <f>'ចំ.មេ-ឧសភា'!M130</f>
        <v>0</v>
      </c>
      <c r="J119" s="2">
        <f>'ចំ.មេ-ឧសភា'!N130</f>
        <v>0</v>
      </c>
      <c r="K119" s="2">
        <f>'ចំ.មេ-ឧសភា'!O130</f>
        <v>0</v>
      </c>
      <c r="L119" s="2">
        <v>45</v>
      </c>
      <c r="M119" s="8">
        <f>'ចំ.មេ-ឧសភា'!B155</f>
        <v>0</v>
      </c>
      <c r="N119" s="8" t="str">
        <f>'ចំ.មេ-ឧសភា'!C155</f>
        <v>អ៊ួង ប្រាជ្ញា</v>
      </c>
      <c r="O119" s="8" t="str">
        <f>'ចំ.មេ-ឧសភា'!D155</f>
        <v>ប្រុស</v>
      </c>
      <c r="P119" s="76">
        <f>'ចំ.មេ-ឧសភា'!H155</f>
        <v>0</v>
      </c>
      <c r="Q119" s="76" t="str">
        <f>'ចំ.មេ-ឧសភា'!I155</f>
        <v>F</v>
      </c>
      <c r="R119" s="2">
        <f>'ចំ.មេ-ឧសភា'!K155</f>
        <v>1</v>
      </c>
      <c r="S119" s="2">
        <f>'ចំ.មេ-ឧសភា'!L155</f>
        <v>0</v>
      </c>
      <c r="T119" s="2">
        <f>'ចំ.មេ-ឧសភា'!M155</f>
        <v>0</v>
      </c>
      <c r="U119" s="2">
        <f>'ចំ.មេ-ឧសភា'!N155</f>
        <v>0</v>
      </c>
      <c r="V119" s="2">
        <f>'ចំ.មេ-ឧសភា'!O155</f>
        <v>0</v>
      </c>
      <c r="W119" s="37"/>
      <c r="X119" s="2">
        <v>20</v>
      </c>
      <c r="Y119" s="2">
        <f>ចំ.មិថុនា!B130</f>
        <v>7495</v>
      </c>
      <c r="Z119" s="2" t="str">
        <f>ចំ.មិថុនា!C130</f>
        <v>រដ្ឋា​ វ៉ាន់ថេត</v>
      </c>
      <c r="AA119" s="2" t="str">
        <f>ចំ.មិថុនា!D130</f>
        <v>ប្រុស</v>
      </c>
      <c r="AB119" s="2">
        <f>ចំ.មិថុនា!H130</f>
        <v>0</v>
      </c>
      <c r="AC119" s="2" t="str">
        <f>ចំ.មិថុនា!I130</f>
        <v>F</v>
      </c>
      <c r="AD119" s="2">
        <f>ចំ.មិថុនា!K130</f>
        <v>1</v>
      </c>
      <c r="AE119" s="2">
        <f>ចំ.មិថុនា!L130</f>
        <v>0</v>
      </c>
      <c r="AF119" s="2">
        <f>ចំ.មិថុនា!M130</f>
        <v>0</v>
      </c>
      <c r="AG119" s="2">
        <f>ចំ.មិថុនា!N130</f>
        <v>0</v>
      </c>
      <c r="AH119" s="2">
        <f>ចំ.មិថុនា!O130</f>
        <v>0</v>
      </c>
      <c r="AI119" s="8">
        <v>45</v>
      </c>
      <c r="AJ119" s="2">
        <f>ចំ.មិថុនា!B155</f>
        <v>0</v>
      </c>
      <c r="AK119" s="2" t="str">
        <f>ចំ.មិថុនា!C155</f>
        <v>អ៊ួង ប្រាជ្ញា</v>
      </c>
      <c r="AL119" s="2" t="str">
        <f>ចំ.មិថុនា!D155</f>
        <v>ប្រុស</v>
      </c>
      <c r="AM119" s="2">
        <f>ចំ.មិថុនា!H155</f>
        <v>0</v>
      </c>
      <c r="AN119" s="2" t="str">
        <f>ចំ.មិថុនា!I155</f>
        <v>F</v>
      </c>
      <c r="AO119" s="2">
        <f>ចំ.មិថុនា!K155</f>
        <v>1</v>
      </c>
      <c r="AP119" s="2">
        <f>ចំ.មិថុនា!L155</f>
        <v>0</v>
      </c>
      <c r="AQ119" s="2">
        <f>ចំ.មិថុនា!M155</f>
        <v>0</v>
      </c>
      <c r="AR119" s="2">
        <f>ចំ.មិថុនា!N155</f>
        <v>0</v>
      </c>
      <c r="AS119" s="2">
        <f>ចំ.មិថុនា!O155</f>
        <v>0</v>
      </c>
      <c r="AT119" s="38"/>
      <c r="AU119" s="2">
        <v>20</v>
      </c>
      <c r="AV119" s="2">
        <f>ចំ.កក្កដា!B130</f>
        <v>7495</v>
      </c>
      <c r="AW119" s="2" t="str">
        <f>ចំ.កក្កដា!C130</f>
        <v>រដ្ឋា​ វ៉ាន់ថេត</v>
      </c>
      <c r="AX119" s="2" t="str">
        <f>ចំ.កក្កដា!D130</f>
        <v>ប្រុស</v>
      </c>
      <c r="AY119" s="2">
        <f>ចំ.កក្កដា!H130</f>
        <v>122</v>
      </c>
      <c r="AZ119" s="2" t="str">
        <f>ចំ.កក្កដា!I130</f>
        <v>A</v>
      </c>
      <c r="BA119" s="2" t="e">
        <f>ចំ.កក្កដា!K130</f>
        <v>#N/A</v>
      </c>
      <c r="BB119" s="2">
        <f>ចំ.កក្កដា!L130</f>
        <v>0</v>
      </c>
      <c r="BC119" s="2">
        <f>ចំ.កក្កដា!M130</f>
        <v>0</v>
      </c>
      <c r="BD119" s="2">
        <f>ចំ.កក្កដា!N130</f>
        <v>0</v>
      </c>
      <c r="BE119" s="2">
        <f>ចំ.កក្កដា!O130</f>
        <v>0</v>
      </c>
      <c r="BF119" s="2">
        <v>45</v>
      </c>
      <c r="BG119" s="2">
        <f>ចំ.កក្កដា!B155</f>
        <v>0</v>
      </c>
      <c r="BH119" s="2" t="str">
        <f>ចំ.កក្កដា!C155</f>
        <v>អ៊ួង ប្រាជ្ញា</v>
      </c>
      <c r="BI119" s="2" t="str">
        <f>ចំ.កក្កដា!D155</f>
        <v>ប្រុស</v>
      </c>
      <c r="BJ119" s="2">
        <f>ចំ.កក្កដា!H155</f>
        <v>147</v>
      </c>
      <c r="BK119" s="2" t="str">
        <f>ចំ.កក្កដា!I155</f>
        <v>A</v>
      </c>
      <c r="BL119" s="2" t="e">
        <f>ចំ.កក្កដា!K155</f>
        <v>#N/A</v>
      </c>
      <c r="BM119" s="2">
        <f>ចំ.កក្កដា!L155</f>
        <v>0</v>
      </c>
      <c r="BN119" s="2">
        <f>ចំ.កក្កដា!M155</f>
        <v>0</v>
      </c>
      <c r="BO119" s="2">
        <f>ចំ.កក្កដា!N155</f>
        <v>0</v>
      </c>
      <c r="BP119" s="2">
        <f>ចំ.កក្កដា!O155</f>
        <v>0</v>
      </c>
      <c r="BQ119" s="38"/>
      <c r="BR119" s="2">
        <v>20</v>
      </c>
      <c r="BS119" s="2">
        <f>ចំ.សីហា!B130</f>
        <v>7893</v>
      </c>
      <c r="BT119" s="2" t="str">
        <f>ចំ.សីហា!C130</f>
        <v>រដ្ឋា​ វ៉ាន់ថេត</v>
      </c>
      <c r="BU119" s="2" t="str">
        <f>ចំ.សីហា!D130</f>
        <v>ប្រុស</v>
      </c>
      <c r="BV119" s="2">
        <f>ចំ.សីហា!H130</f>
        <v>122</v>
      </c>
      <c r="BW119" s="2" t="str">
        <f>ចំ.សីហា!I130</f>
        <v>A</v>
      </c>
      <c r="BX119" s="2" t="e">
        <f>ចំ.សីហា!K130</f>
        <v>#N/A</v>
      </c>
      <c r="BY119" s="2">
        <f>ចំ.សីហា!L130</f>
        <v>2</v>
      </c>
      <c r="BZ119" s="2">
        <f>ចំ.សីហា!M130</f>
        <v>2</v>
      </c>
      <c r="CA119" s="2">
        <f>ចំ.សីហា!N130</f>
        <v>2</v>
      </c>
      <c r="CB119" s="2">
        <f>ចំ.សីហា!O130</f>
        <v>6</v>
      </c>
      <c r="CC119" s="2">
        <v>45</v>
      </c>
      <c r="CD119" s="2">
        <f>ចំ.សីហា!B155</f>
        <v>7947</v>
      </c>
      <c r="CE119" s="2" t="str">
        <f>ចំ.សីហា!C155</f>
        <v>អ៊ួង ប្រាជ្ញា</v>
      </c>
      <c r="CF119" s="2" t="str">
        <f>ចំ.សីហា!D155</f>
        <v>ប្រុស</v>
      </c>
      <c r="CG119" s="2">
        <f>ចំ.សីហា!H155</f>
        <v>147</v>
      </c>
      <c r="CH119" s="2" t="str">
        <f>ចំ.សីហា!I155</f>
        <v>A</v>
      </c>
      <c r="CI119" s="2" t="e">
        <f>ចំ.សីហា!K155</f>
        <v>#N/A</v>
      </c>
      <c r="CJ119" s="2">
        <f>ចំ.សីហា!L155</f>
        <v>2</v>
      </c>
      <c r="CK119" s="2">
        <f>ចំ.សីហា!M155</f>
        <v>2</v>
      </c>
      <c r="CL119" s="2">
        <f>ចំ.សីហា!N155</f>
        <v>2</v>
      </c>
      <c r="CM119" s="2">
        <f>ចំ.សីហា!O155</f>
        <v>6</v>
      </c>
      <c r="CN119" s="38"/>
      <c r="CO119" s="2">
        <v>20</v>
      </c>
      <c r="CP119" s="2">
        <f>'ប្រឡង.ឆ.ទី២'!B130</f>
        <v>7495</v>
      </c>
      <c r="CQ119" s="2" t="str">
        <f>'ប្រឡង.ឆ.ទី២'!C130</f>
        <v>រដ្ឋា​ វ៉ាន់ថេត</v>
      </c>
      <c r="CR119" s="2" t="str">
        <f>'ប្រឡង.ឆ.ទី២'!D130</f>
        <v>ប្រុស</v>
      </c>
      <c r="CS119" s="2">
        <f>'ប្រឡង.ឆ.ទី២'!H130</f>
        <v>122</v>
      </c>
      <c r="CT119" s="2" t="str">
        <f>'ប្រឡង.ឆ.ទី២'!I130</f>
        <v>A</v>
      </c>
      <c r="CU119" s="2" t="e">
        <f>'ប្រឡង.ឆ.ទី២'!K130</f>
        <v>#N/A</v>
      </c>
      <c r="CV119" s="2">
        <f>'ប្រឡង.ឆ.ទី២'!L130</f>
        <v>2</v>
      </c>
      <c r="CW119" s="2">
        <f>'ប្រឡង.ឆ.ទី២'!M130</f>
        <v>2</v>
      </c>
      <c r="CX119" s="2">
        <f>'ប្រឡង.ឆ.ទី២'!N130</f>
        <v>2</v>
      </c>
      <c r="CY119" s="2">
        <f>'ប្រឡង.ឆ.ទី២'!O130</f>
        <v>6</v>
      </c>
      <c r="CZ119" s="2">
        <v>45</v>
      </c>
      <c r="DA119" s="2">
        <f>'ប្រឡង.ឆ.ទី២'!B155</f>
        <v>0</v>
      </c>
      <c r="DB119" s="2" t="str">
        <f>'ប្រឡង.ឆ.ទី២'!C155</f>
        <v>អ៊ួង ប្រាជ្ញា</v>
      </c>
      <c r="DC119" s="2" t="str">
        <f>'ប្រឡង.ឆ.ទី២'!D155</f>
        <v>ប្រុស</v>
      </c>
      <c r="DD119" s="2">
        <f>'ប្រឡង.ឆ.ទី២'!H155</f>
        <v>147</v>
      </c>
      <c r="DE119" s="2" t="str">
        <f>'ប្រឡង.ឆ.ទី២'!I155</f>
        <v>A</v>
      </c>
      <c r="DF119" s="2" t="e">
        <f>'ប្រឡង.ឆ.ទី២'!K155</f>
        <v>#N/A</v>
      </c>
      <c r="DG119" s="2">
        <f>'ប្រឡង.ឆ.ទី២'!L155</f>
        <v>2</v>
      </c>
      <c r="DH119" s="2">
        <f>'ប្រឡង.ឆ.ទី២'!M155</f>
        <v>2</v>
      </c>
      <c r="DI119" s="2">
        <f>'ប្រឡង.ឆ.ទី២'!N155</f>
        <v>2</v>
      </c>
      <c r="DJ119" s="2">
        <f>'ប្រឡង.ឆ.ទី២'!O155</f>
        <v>6</v>
      </c>
      <c r="DK119" s="38"/>
      <c r="DL119" s="2">
        <v>20</v>
      </c>
      <c r="DM119" s="2">
        <f>ប្រចាំឆ.ទី២!B130</f>
        <v>7495</v>
      </c>
      <c r="DN119" s="2" t="str">
        <f>ប្រចាំឆ.ទី២!C130</f>
        <v>រដ្ឋា​ វ៉ាន់ថេត</v>
      </c>
      <c r="DO119" s="2" t="str">
        <f>ប្រចាំឆ.ទី២!D130</f>
        <v>ប្រុស</v>
      </c>
      <c r="DP119" s="75">
        <f>ប្រចាំឆ.ទី២!G130</f>
        <v>61</v>
      </c>
      <c r="DQ119" s="75">
        <f>ប្រចាំឆ.ទី២!H130</f>
        <v>122</v>
      </c>
      <c r="DR119" s="75">
        <f>ប្រចាំឆ.ទី២!I130</f>
        <v>91.5</v>
      </c>
      <c r="DS119" s="75" t="str">
        <f>ប្រចាំឆ.ទី២!J130</f>
        <v>A</v>
      </c>
      <c r="DT119" s="75" t="str">
        <f>ប្រចាំឆ.ទី១!K130</f>
        <v>ខ្សោយ</v>
      </c>
      <c r="DU119" s="76" t="e">
        <f>ប្រចាំឆ.ទី២!L130</f>
        <v>#N/A</v>
      </c>
      <c r="DV119" s="76">
        <f>ប្រចាំឆ.ទី២!M130</f>
        <v>4</v>
      </c>
      <c r="DW119" s="76">
        <f>ប្រចាំឆ.ទី២!N130</f>
        <v>4</v>
      </c>
      <c r="DX119" s="76">
        <f>ប្រចាំឆ.ទី២!O130</f>
        <v>4</v>
      </c>
      <c r="DY119" s="76">
        <f>ប្រចាំឆ.ទី២!P130</f>
        <v>12</v>
      </c>
      <c r="DZ119" s="2">
        <v>45</v>
      </c>
      <c r="EA119" s="2">
        <f>ប្រចាំឆ.ទី២!B155</f>
        <v>0</v>
      </c>
      <c r="EB119" s="2" t="str">
        <f>ប្រចាំឆ.ទី២!C155</f>
        <v>អ៊ួង ប្រាជ្ញា</v>
      </c>
      <c r="EC119" s="2" t="str">
        <f>ប្រចាំឆ.ទី២!D155</f>
        <v>ប្រុស</v>
      </c>
      <c r="ED119" s="75">
        <f>ប្រចាំឆ.ទី២!G155</f>
        <v>73.5</v>
      </c>
      <c r="EE119" s="75">
        <f>ប្រចាំឆ.ទី២!H155</f>
        <v>147</v>
      </c>
      <c r="EF119" s="75">
        <f>ប្រចាំឆ.ទី២!I155</f>
        <v>110.25</v>
      </c>
      <c r="EG119" s="75" t="str">
        <f>ប្រចាំឆ.ទី២!J155</f>
        <v>A</v>
      </c>
      <c r="EH119" s="75" t="str">
        <f>ប្រចាំឆ.ទី១!K155</f>
        <v>ខ្សោយ</v>
      </c>
      <c r="EI119" s="76" t="e">
        <f>ប្រចាំឆ.ទី២!L155</f>
        <v>#N/A</v>
      </c>
      <c r="EJ119" s="76">
        <f>ប្រចាំឆ.ទី២!M155</f>
        <v>4</v>
      </c>
      <c r="EK119" s="76">
        <f>ប្រចាំឆ.ទី២!N155</f>
        <v>4</v>
      </c>
      <c r="EL119" s="76">
        <f>ប្រចាំឆ.ទី២!O155</f>
        <v>4</v>
      </c>
      <c r="EM119" s="76">
        <f>ប្រចាំឆ.ទី២!P155</f>
        <v>12</v>
      </c>
    </row>
    <row r="120" spans="1:143" s="29" customFormat="1" ht="25.2">
      <c r="A120" s="2">
        <v>21</v>
      </c>
      <c r="B120" s="8">
        <f>'ចំ.មេ-ឧសភា'!B131</f>
        <v>7906</v>
      </c>
      <c r="C120" s="8" t="str">
        <f>'ចំ.មេ-ឧសភា'!C131</f>
        <v>រ៉ន រច្ចនា</v>
      </c>
      <c r="D120" s="8" t="str">
        <f>'ចំ.មេ-ឧសភា'!D131</f>
        <v>ប្រុស</v>
      </c>
      <c r="E120" s="76">
        <f>'ចំ.មេ-ឧសភា'!H131</f>
        <v>0</v>
      </c>
      <c r="F120" s="76" t="str">
        <f>'ចំ.មេ-ឧសភា'!I131</f>
        <v>F</v>
      </c>
      <c r="G120" s="2">
        <f>'ចំ.មេ-ឧសភា'!K131</f>
        <v>1</v>
      </c>
      <c r="H120" s="2">
        <f>'ចំ.មេ-ឧសភា'!L131</f>
        <v>0</v>
      </c>
      <c r="I120" s="2">
        <f>'ចំ.មេ-ឧសភា'!M131</f>
        <v>0</v>
      </c>
      <c r="J120" s="2">
        <f>'ចំ.មេ-ឧសភា'!N131</f>
        <v>0</v>
      </c>
      <c r="K120" s="2">
        <f>'ចំ.មេ-ឧសភា'!O131</f>
        <v>0</v>
      </c>
      <c r="L120" s="2">
        <v>46</v>
      </c>
      <c r="M120" s="8">
        <f>'ចំ.មេ-ឧសភា'!B156</f>
        <v>0</v>
      </c>
      <c r="N120" s="8" t="str">
        <f>'ចំ.មេ-ឧសភា'!C156</f>
        <v>អាត ម៉ារី</v>
      </c>
      <c r="O120" s="8" t="str">
        <f>'ចំ.មេ-ឧសភា'!D156</f>
        <v>ស្រី</v>
      </c>
      <c r="P120" s="76">
        <f>'ចំ.មេ-ឧសភា'!H156</f>
        <v>0</v>
      </c>
      <c r="Q120" s="76" t="str">
        <f>'ចំ.មេ-ឧសភា'!I156</f>
        <v>F</v>
      </c>
      <c r="R120" s="2">
        <f>'ចំ.មេ-ឧសភា'!K156</f>
        <v>1</v>
      </c>
      <c r="S120" s="2">
        <f>'ចំ.មេ-ឧសភា'!L156</f>
        <v>0</v>
      </c>
      <c r="T120" s="2">
        <f>'ចំ.មេ-ឧសភា'!M156</f>
        <v>0</v>
      </c>
      <c r="U120" s="2">
        <f>'ចំ.មេ-ឧសភា'!N156</f>
        <v>0</v>
      </c>
      <c r="V120" s="2">
        <f>'ចំ.មេ-ឧសភា'!O156</f>
        <v>0</v>
      </c>
      <c r="W120" s="37"/>
      <c r="X120" s="2">
        <v>21</v>
      </c>
      <c r="Y120" s="2">
        <f>ចំ.មិថុនា!B131</f>
        <v>7906</v>
      </c>
      <c r="Z120" s="2" t="str">
        <f>ចំ.មិថុនា!C131</f>
        <v>រ៉ន រច្ចនា</v>
      </c>
      <c r="AA120" s="2" t="str">
        <f>ចំ.មិថុនា!D131</f>
        <v>ប្រុស</v>
      </c>
      <c r="AB120" s="2">
        <f>ចំ.មិថុនា!H131</f>
        <v>0</v>
      </c>
      <c r="AC120" s="2" t="str">
        <f>ចំ.មិថុនា!I131</f>
        <v>F</v>
      </c>
      <c r="AD120" s="2">
        <f>ចំ.មិថុនា!K131</f>
        <v>1</v>
      </c>
      <c r="AE120" s="2">
        <f>ចំ.មិថុនា!L131</f>
        <v>0</v>
      </c>
      <c r="AF120" s="2">
        <f>ចំ.មិថុនា!M131</f>
        <v>0</v>
      </c>
      <c r="AG120" s="2">
        <f>ចំ.មិថុនា!N131</f>
        <v>0</v>
      </c>
      <c r="AH120" s="2">
        <f>ចំ.មិថុនា!O131</f>
        <v>0</v>
      </c>
      <c r="AI120" s="8">
        <v>46</v>
      </c>
      <c r="AJ120" s="2">
        <f>ចំ.មិថុនា!B156</f>
        <v>0</v>
      </c>
      <c r="AK120" s="2" t="str">
        <f>ចំ.មិថុនា!C156</f>
        <v>អាត ម៉ារី</v>
      </c>
      <c r="AL120" s="2" t="str">
        <f>ចំ.មិថុនា!D156</f>
        <v>ស្រី</v>
      </c>
      <c r="AM120" s="2">
        <f>ចំ.មិថុនា!H156</f>
        <v>0</v>
      </c>
      <c r="AN120" s="2" t="str">
        <f>ចំ.មិថុនា!I156</f>
        <v>F</v>
      </c>
      <c r="AO120" s="2">
        <f>ចំ.មិថុនា!K156</f>
        <v>1</v>
      </c>
      <c r="AP120" s="2">
        <f>ចំ.មិថុនា!L156</f>
        <v>0</v>
      </c>
      <c r="AQ120" s="2">
        <f>ចំ.មិថុនា!M156</f>
        <v>0</v>
      </c>
      <c r="AR120" s="2">
        <f>ចំ.មិថុនា!N156</f>
        <v>0</v>
      </c>
      <c r="AS120" s="2">
        <f>ចំ.មិថុនា!O156</f>
        <v>0</v>
      </c>
      <c r="AT120" s="38"/>
      <c r="AU120" s="2">
        <v>21</v>
      </c>
      <c r="AV120" s="2">
        <f>ចំ.កក្កដា!B131</f>
        <v>7906</v>
      </c>
      <c r="AW120" s="2" t="str">
        <f>ចំ.កក្កដា!C131</f>
        <v>រ៉ន រច្ចនា</v>
      </c>
      <c r="AX120" s="2" t="str">
        <f>ចំ.កក្កដា!D131</f>
        <v>ប្រុស</v>
      </c>
      <c r="AY120" s="2">
        <f>ចំ.កក្កដា!H131</f>
        <v>123</v>
      </c>
      <c r="AZ120" s="2" t="str">
        <f>ចំ.កក្កដា!I131</f>
        <v>A</v>
      </c>
      <c r="BA120" s="2" t="e">
        <f>ចំ.កក្កដា!K131</f>
        <v>#N/A</v>
      </c>
      <c r="BB120" s="2">
        <f>ចំ.កក្កដា!L131</f>
        <v>0</v>
      </c>
      <c r="BC120" s="2">
        <f>ចំ.កក្កដា!M131</f>
        <v>0</v>
      </c>
      <c r="BD120" s="2">
        <f>ចំ.កក្កដា!N131</f>
        <v>0</v>
      </c>
      <c r="BE120" s="2">
        <f>ចំ.កក្កដា!O131</f>
        <v>0</v>
      </c>
      <c r="BF120" s="2">
        <v>46</v>
      </c>
      <c r="BG120" s="2">
        <f>ចំ.កក្កដា!B156</f>
        <v>0</v>
      </c>
      <c r="BH120" s="2" t="str">
        <f>ចំ.កក្កដា!C156</f>
        <v>អាត ម៉ារី</v>
      </c>
      <c r="BI120" s="2" t="str">
        <f>ចំ.កក្កដា!D156</f>
        <v>ស្រី</v>
      </c>
      <c r="BJ120" s="2">
        <f>ចំ.កក្កដា!H156</f>
        <v>148</v>
      </c>
      <c r="BK120" s="2" t="str">
        <f>ចំ.កក្កដា!I156</f>
        <v>A</v>
      </c>
      <c r="BL120" s="2" t="e">
        <f>ចំ.កក្កដា!K156</f>
        <v>#N/A</v>
      </c>
      <c r="BM120" s="2">
        <f>ចំ.កក្កដា!L156</f>
        <v>0</v>
      </c>
      <c r="BN120" s="2">
        <f>ចំ.កក្កដា!M156</f>
        <v>0</v>
      </c>
      <c r="BO120" s="2">
        <f>ចំ.កក្កដា!N156</f>
        <v>0</v>
      </c>
      <c r="BP120" s="2">
        <f>ចំ.កក្កដា!O156</f>
        <v>0</v>
      </c>
      <c r="BQ120" s="38"/>
      <c r="BR120" s="2">
        <v>21</v>
      </c>
      <c r="BS120" s="2">
        <f>ចំ.សីហា!B131</f>
        <v>7483</v>
      </c>
      <c r="BT120" s="2" t="str">
        <f>ចំ.សីហា!C131</f>
        <v>រ៉ន រច្ចនា</v>
      </c>
      <c r="BU120" s="2" t="str">
        <f>ចំ.សីហា!D131</f>
        <v>ប្រុស</v>
      </c>
      <c r="BV120" s="2">
        <f>ចំ.សីហា!H131</f>
        <v>123</v>
      </c>
      <c r="BW120" s="2" t="str">
        <f>ចំ.សីហា!I131</f>
        <v>A</v>
      </c>
      <c r="BX120" s="2" t="e">
        <f>ចំ.សីហា!K131</f>
        <v>#N/A</v>
      </c>
      <c r="BY120" s="2">
        <f>ចំ.សីហា!L131</f>
        <v>2</v>
      </c>
      <c r="BZ120" s="2">
        <f>ចំ.សីហា!M131</f>
        <v>2</v>
      </c>
      <c r="CA120" s="2">
        <f>ចំ.សីហា!N131</f>
        <v>2</v>
      </c>
      <c r="CB120" s="2">
        <f>ចំ.សីហា!O131</f>
        <v>6</v>
      </c>
      <c r="CC120" s="2">
        <v>46</v>
      </c>
      <c r="CD120" s="2">
        <f>ចំ.សីហា!B156</f>
        <v>7948</v>
      </c>
      <c r="CE120" s="2" t="str">
        <f>ចំ.សីហា!C156</f>
        <v>អាត ម៉ារី</v>
      </c>
      <c r="CF120" s="2" t="str">
        <f>ចំ.សីហា!D156</f>
        <v>ស្រី</v>
      </c>
      <c r="CG120" s="2">
        <f>ចំ.សីហា!H156</f>
        <v>148</v>
      </c>
      <c r="CH120" s="2" t="str">
        <f>ចំ.សីហា!I156</f>
        <v>A</v>
      </c>
      <c r="CI120" s="2" t="e">
        <f>ចំ.សីហា!K156</f>
        <v>#N/A</v>
      </c>
      <c r="CJ120" s="2">
        <f>ចំ.សីហា!L156</f>
        <v>2</v>
      </c>
      <c r="CK120" s="2">
        <f>ចំ.សីហា!M156</f>
        <v>2</v>
      </c>
      <c r="CL120" s="2">
        <f>ចំ.សីហា!N156</f>
        <v>2</v>
      </c>
      <c r="CM120" s="2">
        <f>ចំ.សីហា!O156</f>
        <v>6</v>
      </c>
      <c r="CN120" s="38"/>
      <c r="CO120" s="2">
        <v>21</v>
      </c>
      <c r="CP120" s="2">
        <f>'ប្រឡង.ឆ.ទី២'!B131</f>
        <v>7906</v>
      </c>
      <c r="CQ120" s="2" t="str">
        <f>'ប្រឡង.ឆ.ទី២'!C131</f>
        <v>រ៉ន រច្ចនា</v>
      </c>
      <c r="CR120" s="2" t="str">
        <f>'ប្រឡង.ឆ.ទី២'!D131</f>
        <v>ប្រុស</v>
      </c>
      <c r="CS120" s="2">
        <f>'ប្រឡង.ឆ.ទី២'!H131</f>
        <v>123</v>
      </c>
      <c r="CT120" s="2" t="str">
        <f>'ប្រឡង.ឆ.ទី២'!I131</f>
        <v>A</v>
      </c>
      <c r="CU120" s="2" t="e">
        <f>'ប្រឡង.ឆ.ទី២'!K131</f>
        <v>#N/A</v>
      </c>
      <c r="CV120" s="2">
        <f>'ប្រឡង.ឆ.ទី២'!L131</f>
        <v>2</v>
      </c>
      <c r="CW120" s="2">
        <f>'ប្រឡង.ឆ.ទី២'!M131</f>
        <v>2</v>
      </c>
      <c r="CX120" s="2">
        <f>'ប្រឡង.ឆ.ទី២'!N131</f>
        <v>2</v>
      </c>
      <c r="CY120" s="2">
        <f>'ប្រឡង.ឆ.ទី២'!O131</f>
        <v>6</v>
      </c>
      <c r="CZ120" s="2">
        <v>46</v>
      </c>
      <c r="DA120" s="2">
        <f>'ប្រឡង.ឆ.ទី២'!B156</f>
        <v>0</v>
      </c>
      <c r="DB120" s="2" t="str">
        <f>'ប្រឡង.ឆ.ទី២'!C156</f>
        <v>អាត ម៉ារី</v>
      </c>
      <c r="DC120" s="2" t="str">
        <f>'ប្រឡង.ឆ.ទី២'!D156</f>
        <v>ស្រី</v>
      </c>
      <c r="DD120" s="2">
        <f>'ប្រឡង.ឆ.ទី២'!H156</f>
        <v>148</v>
      </c>
      <c r="DE120" s="2" t="str">
        <f>'ប្រឡង.ឆ.ទី២'!I156</f>
        <v>A</v>
      </c>
      <c r="DF120" s="2" t="e">
        <f>'ប្រឡង.ឆ.ទី២'!K156</f>
        <v>#N/A</v>
      </c>
      <c r="DG120" s="2">
        <f>'ប្រឡង.ឆ.ទី២'!L156</f>
        <v>2</v>
      </c>
      <c r="DH120" s="2">
        <f>'ប្រឡង.ឆ.ទី២'!M156</f>
        <v>2</v>
      </c>
      <c r="DI120" s="2">
        <f>'ប្រឡង.ឆ.ទី២'!N156</f>
        <v>2</v>
      </c>
      <c r="DJ120" s="2">
        <f>'ប្រឡង.ឆ.ទី២'!O156</f>
        <v>6</v>
      </c>
      <c r="DK120" s="38"/>
      <c r="DL120" s="2">
        <v>21</v>
      </c>
      <c r="DM120" s="2">
        <f>ប្រចាំឆ.ទី២!B131</f>
        <v>7906</v>
      </c>
      <c r="DN120" s="2" t="str">
        <f>ប្រចាំឆ.ទី២!C131</f>
        <v>រ៉ន រច្ចនា</v>
      </c>
      <c r="DO120" s="2" t="str">
        <f>ប្រចាំឆ.ទី២!D131</f>
        <v>ប្រុស</v>
      </c>
      <c r="DP120" s="75">
        <f>ប្រចាំឆ.ទី២!G131</f>
        <v>61.5</v>
      </c>
      <c r="DQ120" s="75">
        <f>ប្រចាំឆ.ទី២!H131</f>
        <v>123</v>
      </c>
      <c r="DR120" s="75">
        <f>ប្រចាំឆ.ទី២!I131</f>
        <v>92.25</v>
      </c>
      <c r="DS120" s="75" t="str">
        <f>ប្រចាំឆ.ទី២!J131</f>
        <v>A</v>
      </c>
      <c r="DT120" s="75" t="str">
        <f>ប្រចាំឆ.ទី១!K131</f>
        <v>ខ្សោយ</v>
      </c>
      <c r="DU120" s="76" t="e">
        <f>ប្រចាំឆ.ទី២!L131</f>
        <v>#N/A</v>
      </c>
      <c r="DV120" s="76">
        <f>ប្រចាំឆ.ទី២!M131</f>
        <v>4</v>
      </c>
      <c r="DW120" s="76">
        <f>ប្រចាំឆ.ទី២!N131</f>
        <v>4</v>
      </c>
      <c r="DX120" s="76">
        <f>ប្រចាំឆ.ទី២!O131</f>
        <v>4</v>
      </c>
      <c r="DY120" s="76">
        <f>ប្រចាំឆ.ទី២!P131</f>
        <v>12</v>
      </c>
      <c r="DZ120" s="2">
        <v>46</v>
      </c>
      <c r="EA120" s="2">
        <f>ប្រចាំឆ.ទី២!B156</f>
        <v>0</v>
      </c>
      <c r="EB120" s="2" t="str">
        <f>ប្រចាំឆ.ទី២!C156</f>
        <v>អាត ម៉ារី</v>
      </c>
      <c r="EC120" s="2" t="str">
        <f>ប្រចាំឆ.ទី២!D156</f>
        <v>ស្រី</v>
      </c>
      <c r="ED120" s="75">
        <f>ប្រចាំឆ.ទី២!G156</f>
        <v>74</v>
      </c>
      <c r="EE120" s="75">
        <f>ប្រចាំឆ.ទី២!H156</f>
        <v>148</v>
      </c>
      <c r="EF120" s="75">
        <f>ប្រចាំឆ.ទី២!I156</f>
        <v>111</v>
      </c>
      <c r="EG120" s="75" t="str">
        <f>ប្រចាំឆ.ទី២!J156</f>
        <v>A</v>
      </c>
      <c r="EH120" s="75" t="str">
        <f>ប្រចាំឆ.ទី១!K156</f>
        <v>ខ្សោយ</v>
      </c>
      <c r="EI120" s="76" t="e">
        <f>ប្រចាំឆ.ទី២!L156</f>
        <v>#N/A</v>
      </c>
      <c r="EJ120" s="76">
        <f>ប្រចាំឆ.ទី២!M156</f>
        <v>4</v>
      </c>
      <c r="EK120" s="76">
        <f>ប្រចាំឆ.ទី២!N156</f>
        <v>4</v>
      </c>
      <c r="EL120" s="76">
        <f>ប្រចាំឆ.ទី២!O156</f>
        <v>4</v>
      </c>
      <c r="EM120" s="76">
        <f>ប្រចាំឆ.ទី២!P156</f>
        <v>12</v>
      </c>
    </row>
    <row r="121" spans="1:143" s="29" customFormat="1" ht="25.2">
      <c r="A121" s="2">
        <v>22</v>
      </c>
      <c r="B121" s="8">
        <f>'ចំ.មេ-ឧសភា'!B132</f>
        <v>7907</v>
      </c>
      <c r="C121" s="8" t="str">
        <f>'ចំ.មេ-ឧសភា'!C132</f>
        <v>រ៉ា មេត្តា</v>
      </c>
      <c r="D121" s="8" t="str">
        <f>'ចំ.មេ-ឧសភា'!D132</f>
        <v>ស្រី</v>
      </c>
      <c r="E121" s="76">
        <f>'ចំ.មេ-ឧសភា'!H132</f>
        <v>0</v>
      </c>
      <c r="F121" s="76" t="str">
        <f>'ចំ.មេ-ឧសភា'!I132</f>
        <v>F</v>
      </c>
      <c r="G121" s="2">
        <f>'ចំ.មេ-ឧសភា'!K132</f>
        <v>1</v>
      </c>
      <c r="H121" s="2">
        <f>'ចំ.មេ-ឧសភា'!L132</f>
        <v>0</v>
      </c>
      <c r="I121" s="2">
        <f>'ចំ.មេ-ឧសភា'!M132</f>
        <v>0</v>
      </c>
      <c r="J121" s="2">
        <f>'ចំ.មេ-ឧសភា'!N132</f>
        <v>0</v>
      </c>
      <c r="K121" s="2">
        <f>'ចំ.មេ-ឧសភា'!O132</f>
        <v>0</v>
      </c>
      <c r="L121" s="2">
        <v>47</v>
      </c>
      <c r="M121" s="8">
        <f>'ចំ.មេ-ឧសភា'!B157</f>
        <v>0</v>
      </c>
      <c r="N121" s="8">
        <f>'ចំ.មេ-ឧសភា'!C157</f>
        <v>0</v>
      </c>
      <c r="O121" s="8">
        <f>'ចំ.មេ-ឧសភា'!D157</f>
        <v>0</v>
      </c>
      <c r="P121" s="76">
        <f>'ចំ.មេ-ឧសភា'!H157</f>
        <v>0</v>
      </c>
      <c r="Q121" s="76" t="str">
        <f>'ចំ.មេ-ឧសភា'!I157</f>
        <v>F</v>
      </c>
      <c r="R121" s="2">
        <f>'ចំ.មេ-ឧសភា'!K157</f>
        <v>1</v>
      </c>
      <c r="S121" s="2">
        <f>'ចំ.មេ-ឧសភា'!L157</f>
        <v>0</v>
      </c>
      <c r="T121" s="2">
        <f>'ចំ.មេ-ឧសភា'!M157</f>
        <v>0</v>
      </c>
      <c r="U121" s="2">
        <f>'ចំ.មេ-ឧសភា'!N157</f>
        <v>0</v>
      </c>
      <c r="V121" s="2">
        <f>'ចំ.មេ-ឧសភា'!O157</f>
        <v>0</v>
      </c>
      <c r="W121" s="37"/>
      <c r="X121" s="2">
        <v>22</v>
      </c>
      <c r="Y121" s="2">
        <f>ចំ.មិថុនា!B132</f>
        <v>7907</v>
      </c>
      <c r="Z121" s="2" t="str">
        <f>ចំ.មិថុនា!C132</f>
        <v>រ៉ា មេត្តា</v>
      </c>
      <c r="AA121" s="2" t="str">
        <f>ចំ.មិថុនា!D132</f>
        <v>ស្រី</v>
      </c>
      <c r="AB121" s="2">
        <f>ចំ.មិថុនា!H132</f>
        <v>0</v>
      </c>
      <c r="AC121" s="2" t="str">
        <f>ចំ.មិថុនា!I132</f>
        <v>F</v>
      </c>
      <c r="AD121" s="2">
        <f>ចំ.មិថុនា!K132</f>
        <v>1</v>
      </c>
      <c r="AE121" s="2">
        <f>ចំ.មិថុនា!L132</f>
        <v>0</v>
      </c>
      <c r="AF121" s="2">
        <f>ចំ.មិថុនា!M132</f>
        <v>0</v>
      </c>
      <c r="AG121" s="2">
        <f>ចំ.មិថុនា!N132</f>
        <v>0</v>
      </c>
      <c r="AH121" s="2">
        <f>ចំ.មិថុនា!O132</f>
        <v>0</v>
      </c>
      <c r="AI121" s="8">
        <v>47</v>
      </c>
      <c r="AJ121" s="2">
        <f>ចំ.មិថុនា!B157</f>
        <v>0</v>
      </c>
      <c r="AK121" s="2">
        <f>ចំ.មិថុនា!C157</f>
        <v>0</v>
      </c>
      <c r="AL121" s="2">
        <f>ចំ.មិថុនា!D157</f>
        <v>0</v>
      </c>
      <c r="AM121" s="2">
        <f>ចំ.មិថុនា!H157</f>
        <v>0</v>
      </c>
      <c r="AN121" s="2" t="str">
        <f>ចំ.មិថុនា!I157</f>
        <v>F</v>
      </c>
      <c r="AO121" s="2">
        <f>ចំ.មិថុនា!K157</f>
        <v>1</v>
      </c>
      <c r="AP121" s="2">
        <f>ចំ.មិថុនា!L157</f>
        <v>0</v>
      </c>
      <c r="AQ121" s="2">
        <f>ចំ.មិថុនា!M157</f>
        <v>0</v>
      </c>
      <c r="AR121" s="2">
        <f>ចំ.មិថុនា!N157</f>
        <v>0</v>
      </c>
      <c r="AS121" s="2">
        <f>ចំ.មិថុនា!O157</f>
        <v>0</v>
      </c>
      <c r="AT121" s="38"/>
      <c r="AU121" s="2">
        <v>22</v>
      </c>
      <c r="AV121" s="2">
        <f>ចំ.កក្កដា!B132</f>
        <v>7907</v>
      </c>
      <c r="AW121" s="2" t="str">
        <f>ចំ.កក្កដា!C132</f>
        <v>រ៉ា មេត្តា</v>
      </c>
      <c r="AX121" s="2" t="str">
        <f>ចំ.កក្កដា!D132</f>
        <v>ស្រី</v>
      </c>
      <c r="AY121" s="2">
        <f>ចំ.កក្កដា!H132</f>
        <v>124</v>
      </c>
      <c r="AZ121" s="2" t="str">
        <f>ចំ.កក្កដា!I132</f>
        <v>A</v>
      </c>
      <c r="BA121" s="2" t="e">
        <f>ចំ.កក្កដា!K132</f>
        <v>#N/A</v>
      </c>
      <c r="BB121" s="2">
        <f>ចំ.កក្កដា!L132</f>
        <v>0</v>
      </c>
      <c r="BC121" s="2">
        <f>ចំ.កក្កដា!M132</f>
        <v>0</v>
      </c>
      <c r="BD121" s="2">
        <f>ចំ.កក្កដា!N132</f>
        <v>0</v>
      </c>
      <c r="BE121" s="2">
        <f>ចំ.កក្កដា!O132</f>
        <v>0</v>
      </c>
      <c r="BF121" s="2">
        <v>47</v>
      </c>
      <c r="BG121" s="2">
        <f>ចំ.កក្កដា!B157</f>
        <v>0</v>
      </c>
      <c r="BH121" s="2">
        <f>ចំ.កក្កដា!C157</f>
        <v>0</v>
      </c>
      <c r="BI121" s="2">
        <f>ចំ.កក្កដា!D157</f>
        <v>0</v>
      </c>
      <c r="BJ121" s="2">
        <f>ចំ.កក្កដា!H157</f>
        <v>149</v>
      </c>
      <c r="BK121" s="2" t="str">
        <f>ចំ.កក្កដា!I157</f>
        <v>A</v>
      </c>
      <c r="BL121" s="2" t="e">
        <f>ចំ.កក្កដា!K157</f>
        <v>#N/A</v>
      </c>
      <c r="BM121" s="2">
        <f>ចំ.កក្កដា!L157</f>
        <v>0</v>
      </c>
      <c r="BN121" s="2">
        <f>ចំ.កក្កដា!M157</f>
        <v>0</v>
      </c>
      <c r="BO121" s="2">
        <f>ចំ.កក្កដា!N157</f>
        <v>0</v>
      </c>
      <c r="BP121" s="2">
        <f>ចំ.កក្កដា!O157</f>
        <v>0</v>
      </c>
      <c r="BQ121" s="38"/>
      <c r="BR121" s="2">
        <v>22</v>
      </c>
      <c r="BS121" s="2">
        <f>ចំ.សីហា!B132</f>
        <v>7896</v>
      </c>
      <c r="BT121" s="2" t="str">
        <f>ចំ.សីហា!C132</f>
        <v>រ៉ា មេត្តា</v>
      </c>
      <c r="BU121" s="2" t="str">
        <f>ចំ.សីហា!D132</f>
        <v>ស្រី</v>
      </c>
      <c r="BV121" s="2">
        <f>ចំ.សីហា!H132</f>
        <v>124</v>
      </c>
      <c r="BW121" s="2" t="str">
        <f>ចំ.សីហា!I132</f>
        <v>A</v>
      </c>
      <c r="BX121" s="2" t="e">
        <f>ចំ.សីហា!K132</f>
        <v>#N/A</v>
      </c>
      <c r="BY121" s="2">
        <f>ចំ.សីហា!L132</f>
        <v>2</v>
      </c>
      <c r="BZ121" s="2">
        <f>ចំ.សីហា!M132</f>
        <v>2</v>
      </c>
      <c r="CA121" s="2">
        <f>ចំ.សីហា!N132</f>
        <v>2</v>
      </c>
      <c r="CB121" s="2">
        <f>ចំ.សីហា!O132</f>
        <v>6</v>
      </c>
      <c r="CC121" s="2">
        <v>47</v>
      </c>
      <c r="CD121" s="2">
        <f>ចំ.សីហា!B157</f>
        <v>0</v>
      </c>
      <c r="CE121" s="2">
        <f>ចំ.សីហា!C157</f>
        <v>0</v>
      </c>
      <c r="CF121" s="2">
        <f>ចំ.សីហា!D157</f>
        <v>0</v>
      </c>
      <c r="CG121" s="2">
        <f>ចំ.សីហា!H157</f>
        <v>149</v>
      </c>
      <c r="CH121" s="2" t="str">
        <f>ចំ.សីហា!I157</f>
        <v>A</v>
      </c>
      <c r="CI121" s="2" t="e">
        <f>ចំ.សីហា!K157</f>
        <v>#N/A</v>
      </c>
      <c r="CJ121" s="2">
        <f>ចំ.សីហា!L157</f>
        <v>2</v>
      </c>
      <c r="CK121" s="2">
        <f>ចំ.សីហា!M157</f>
        <v>2</v>
      </c>
      <c r="CL121" s="2">
        <f>ចំ.សីហា!N157</f>
        <v>2</v>
      </c>
      <c r="CM121" s="2">
        <f>ចំ.សីហា!O157</f>
        <v>6</v>
      </c>
      <c r="CN121" s="38"/>
      <c r="CO121" s="2">
        <v>22</v>
      </c>
      <c r="CP121" s="2">
        <f>'ប្រឡង.ឆ.ទី២'!B132</f>
        <v>7907</v>
      </c>
      <c r="CQ121" s="2" t="str">
        <f>'ប្រឡង.ឆ.ទី២'!C132</f>
        <v>រ៉ា មេត្តា</v>
      </c>
      <c r="CR121" s="2" t="str">
        <f>'ប្រឡង.ឆ.ទី២'!D132</f>
        <v>ស្រី</v>
      </c>
      <c r="CS121" s="2">
        <f>'ប្រឡង.ឆ.ទី២'!H132</f>
        <v>124</v>
      </c>
      <c r="CT121" s="2" t="str">
        <f>'ប្រឡង.ឆ.ទី២'!I132</f>
        <v>A</v>
      </c>
      <c r="CU121" s="2" t="e">
        <f>'ប្រឡង.ឆ.ទី២'!K132</f>
        <v>#N/A</v>
      </c>
      <c r="CV121" s="2">
        <f>'ប្រឡង.ឆ.ទី២'!L132</f>
        <v>2</v>
      </c>
      <c r="CW121" s="2">
        <f>'ប្រឡង.ឆ.ទី២'!M132</f>
        <v>2</v>
      </c>
      <c r="CX121" s="2">
        <f>'ប្រឡង.ឆ.ទី២'!N132</f>
        <v>2</v>
      </c>
      <c r="CY121" s="2">
        <f>'ប្រឡង.ឆ.ទី២'!O132</f>
        <v>6</v>
      </c>
      <c r="CZ121" s="2">
        <v>47</v>
      </c>
      <c r="DA121" s="2">
        <f>'ប្រឡង.ឆ.ទី២'!B157</f>
        <v>0</v>
      </c>
      <c r="DB121" s="2">
        <f>'ប្រឡង.ឆ.ទី២'!C157</f>
        <v>0</v>
      </c>
      <c r="DC121" s="2">
        <f>'ប្រឡង.ឆ.ទី២'!D157</f>
        <v>0</v>
      </c>
      <c r="DD121" s="2">
        <f>'ប្រឡង.ឆ.ទី២'!H157</f>
        <v>149</v>
      </c>
      <c r="DE121" s="2" t="str">
        <f>'ប្រឡង.ឆ.ទី២'!I157</f>
        <v>A</v>
      </c>
      <c r="DF121" s="2" t="e">
        <f>'ប្រឡង.ឆ.ទី២'!K157</f>
        <v>#N/A</v>
      </c>
      <c r="DG121" s="2">
        <f>'ប្រឡង.ឆ.ទី២'!L157</f>
        <v>2</v>
      </c>
      <c r="DH121" s="2">
        <f>'ប្រឡង.ឆ.ទី២'!M157</f>
        <v>2</v>
      </c>
      <c r="DI121" s="2">
        <f>'ប្រឡង.ឆ.ទី២'!N157</f>
        <v>2</v>
      </c>
      <c r="DJ121" s="2">
        <f>'ប្រឡង.ឆ.ទី២'!O157</f>
        <v>6</v>
      </c>
      <c r="DK121" s="38"/>
      <c r="DL121" s="2">
        <v>22</v>
      </c>
      <c r="DM121" s="2">
        <f>ប្រចាំឆ.ទី២!B132</f>
        <v>7907</v>
      </c>
      <c r="DN121" s="2" t="str">
        <f>ប្រចាំឆ.ទី២!C132</f>
        <v>រ៉ា មេត្តា</v>
      </c>
      <c r="DO121" s="2" t="str">
        <f>ប្រចាំឆ.ទី២!D132</f>
        <v>ស្រី</v>
      </c>
      <c r="DP121" s="75">
        <f>ប្រចាំឆ.ទី២!G132</f>
        <v>62</v>
      </c>
      <c r="DQ121" s="75">
        <f>ប្រចាំឆ.ទី២!H132</f>
        <v>124</v>
      </c>
      <c r="DR121" s="75">
        <f>ប្រចាំឆ.ទី២!I132</f>
        <v>93</v>
      </c>
      <c r="DS121" s="75" t="str">
        <f>ប្រចាំឆ.ទី២!J132</f>
        <v>A</v>
      </c>
      <c r="DT121" s="75" t="str">
        <f>ប្រចាំឆ.ទី១!K132</f>
        <v xml:space="preserve"> មិនចាត់ថ្នាក់</v>
      </c>
      <c r="DU121" s="76" t="e">
        <f>ប្រចាំឆ.ទី២!L132</f>
        <v>#N/A</v>
      </c>
      <c r="DV121" s="76">
        <f>ប្រចាំឆ.ទី២!M132</f>
        <v>4</v>
      </c>
      <c r="DW121" s="76">
        <f>ប្រចាំឆ.ទី២!N132</f>
        <v>4</v>
      </c>
      <c r="DX121" s="76">
        <f>ប្រចាំឆ.ទី២!O132</f>
        <v>4</v>
      </c>
      <c r="DY121" s="76">
        <f>ប្រចាំឆ.ទី២!P132</f>
        <v>12</v>
      </c>
      <c r="DZ121" s="2">
        <v>47</v>
      </c>
      <c r="EA121" s="2">
        <f>ប្រចាំឆ.ទី២!B157</f>
        <v>0</v>
      </c>
      <c r="EB121" s="2">
        <f>ប្រចាំឆ.ទី២!C157</f>
        <v>0</v>
      </c>
      <c r="EC121" s="2">
        <f>ប្រចាំឆ.ទី២!D157</f>
        <v>0</v>
      </c>
      <c r="ED121" s="75">
        <f>ប្រចាំឆ.ទី២!G157</f>
        <v>74.5</v>
      </c>
      <c r="EE121" s="75">
        <f>ប្រចាំឆ.ទី២!H157</f>
        <v>149</v>
      </c>
      <c r="EF121" s="75">
        <f>ប្រចាំឆ.ទី២!I157</f>
        <v>111.75</v>
      </c>
      <c r="EG121" s="75" t="str">
        <f>ប្រចាំឆ.ទី២!J157</f>
        <v>A</v>
      </c>
      <c r="EH121" s="75" t="str">
        <f>ប្រចាំឆ.ទី១!K157</f>
        <v xml:space="preserve"> មិនចាត់ថ្នាក់</v>
      </c>
      <c r="EI121" s="76" t="e">
        <f>ប្រចាំឆ.ទី២!L157</f>
        <v>#N/A</v>
      </c>
      <c r="EJ121" s="76">
        <f>ប្រចាំឆ.ទី២!M157</f>
        <v>4</v>
      </c>
      <c r="EK121" s="76">
        <f>ប្រចាំឆ.ទី២!N157</f>
        <v>4</v>
      </c>
      <c r="EL121" s="76">
        <f>ប្រចាំឆ.ទី២!O157</f>
        <v>4</v>
      </c>
      <c r="EM121" s="76">
        <f>ប្រចាំឆ.ទី២!P157</f>
        <v>12</v>
      </c>
    </row>
    <row r="122" spans="1:143" s="29" customFormat="1" ht="25.2">
      <c r="A122" s="2">
        <v>23</v>
      </c>
      <c r="B122" s="8">
        <f>'ចំ.មេ-ឧសភា'!B133</f>
        <v>7911</v>
      </c>
      <c r="C122" s="8" t="str">
        <f>'ចំ.មេ-ឧសភា'!C133</f>
        <v>វ៉ាន វុទ្ធី</v>
      </c>
      <c r="D122" s="8" t="str">
        <f>'ចំ.មេ-ឧសភា'!D133</f>
        <v>ប្រុស</v>
      </c>
      <c r="E122" s="76">
        <f>'ចំ.មេ-ឧសភា'!H133</f>
        <v>0</v>
      </c>
      <c r="F122" s="76" t="str">
        <f>'ចំ.មេ-ឧសភា'!I133</f>
        <v>F</v>
      </c>
      <c r="G122" s="2">
        <f>'ចំ.មេ-ឧសភា'!K133</f>
        <v>1</v>
      </c>
      <c r="H122" s="2">
        <f>'ចំ.មេ-ឧសភា'!L133</f>
        <v>0</v>
      </c>
      <c r="I122" s="2">
        <f>'ចំ.មេ-ឧសភា'!M133</f>
        <v>0</v>
      </c>
      <c r="J122" s="2">
        <f>'ចំ.មេ-ឧសភា'!N133</f>
        <v>0</v>
      </c>
      <c r="K122" s="2">
        <f>'ចំ.មេ-ឧសភា'!O133</f>
        <v>0</v>
      </c>
      <c r="L122" s="2">
        <v>48</v>
      </c>
      <c r="M122" s="8">
        <f>'ចំ.មេ-ឧសភា'!B158</f>
        <v>0</v>
      </c>
      <c r="N122" s="8">
        <f>'ចំ.មេ-ឧសភា'!C158</f>
        <v>0</v>
      </c>
      <c r="O122" s="8">
        <f>'ចំ.មេ-ឧសភា'!D158</f>
        <v>0</v>
      </c>
      <c r="P122" s="76">
        <f>'ចំ.មេ-ឧសភា'!H158</f>
        <v>0</v>
      </c>
      <c r="Q122" s="76" t="str">
        <f>'ចំ.មេ-ឧសភា'!I158</f>
        <v>F</v>
      </c>
      <c r="R122" s="2">
        <f>'ចំ.មេ-ឧសភា'!K158</f>
        <v>1</v>
      </c>
      <c r="S122" s="2">
        <f>'ចំ.មេ-ឧសភា'!L158</f>
        <v>0</v>
      </c>
      <c r="T122" s="2">
        <f>'ចំ.មេ-ឧសភា'!M158</f>
        <v>0</v>
      </c>
      <c r="U122" s="2">
        <f>'ចំ.មេ-ឧសភា'!N158</f>
        <v>0</v>
      </c>
      <c r="V122" s="2">
        <f>'ចំ.មេ-ឧសភា'!O158</f>
        <v>0</v>
      </c>
      <c r="W122" s="37"/>
      <c r="X122" s="2">
        <v>23</v>
      </c>
      <c r="Y122" s="2">
        <f>ចំ.មិថុនា!B133</f>
        <v>7911</v>
      </c>
      <c r="Z122" s="2" t="str">
        <f>ចំ.មិថុនា!C133</f>
        <v>វ៉ាន វុទ្ធី</v>
      </c>
      <c r="AA122" s="2" t="str">
        <f>ចំ.មិថុនា!D133</f>
        <v>ប្រុស</v>
      </c>
      <c r="AB122" s="2">
        <f>ចំ.មិថុនា!H133</f>
        <v>0</v>
      </c>
      <c r="AC122" s="2" t="str">
        <f>ចំ.មិថុនា!I133</f>
        <v>F</v>
      </c>
      <c r="AD122" s="2">
        <f>ចំ.មិថុនា!K133</f>
        <v>1</v>
      </c>
      <c r="AE122" s="2">
        <f>ចំ.មិថុនា!L133</f>
        <v>0</v>
      </c>
      <c r="AF122" s="2">
        <f>ចំ.មិថុនា!M133</f>
        <v>0</v>
      </c>
      <c r="AG122" s="2">
        <f>ចំ.មិថុនា!N133</f>
        <v>0</v>
      </c>
      <c r="AH122" s="2">
        <f>ចំ.មិថុនា!O133</f>
        <v>0</v>
      </c>
      <c r="AI122" s="8">
        <v>48</v>
      </c>
      <c r="AJ122" s="2">
        <f>ចំ.មិថុនា!B158</f>
        <v>0</v>
      </c>
      <c r="AK122" s="2">
        <f>ចំ.មិថុនា!C158</f>
        <v>0</v>
      </c>
      <c r="AL122" s="2">
        <f>ចំ.មិថុនា!D158</f>
        <v>0</v>
      </c>
      <c r="AM122" s="2">
        <f>ចំ.មិថុនា!H158</f>
        <v>0</v>
      </c>
      <c r="AN122" s="2" t="str">
        <f>ចំ.មិថុនា!I158</f>
        <v>F</v>
      </c>
      <c r="AO122" s="2">
        <f>ចំ.មិថុនា!K158</f>
        <v>1</v>
      </c>
      <c r="AP122" s="2">
        <f>ចំ.មិថុនា!L158</f>
        <v>0</v>
      </c>
      <c r="AQ122" s="2">
        <f>ចំ.មិថុនា!M158</f>
        <v>0</v>
      </c>
      <c r="AR122" s="2">
        <f>ចំ.មិថុនា!N158</f>
        <v>0</v>
      </c>
      <c r="AS122" s="2">
        <f>ចំ.មិថុនា!O158</f>
        <v>0</v>
      </c>
      <c r="AT122" s="38"/>
      <c r="AU122" s="2">
        <v>23</v>
      </c>
      <c r="AV122" s="2">
        <f>ចំ.កក្កដា!B133</f>
        <v>7911</v>
      </c>
      <c r="AW122" s="2" t="str">
        <f>ចំ.កក្កដា!C133</f>
        <v>វ៉ាន វុទ្ធី</v>
      </c>
      <c r="AX122" s="2" t="str">
        <f>ចំ.កក្កដា!D133</f>
        <v>ប្រុស</v>
      </c>
      <c r="AY122" s="2">
        <f>ចំ.កក្កដា!H133</f>
        <v>125</v>
      </c>
      <c r="AZ122" s="2" t="str">
        <f>ចំ.កក្កដា!I133</f>
        <v>A</v>
      </c>
      <c r="BA122" s="2" t="e">
        <f>ចំ.កក្កដា!K133</f>
        <v>#N/A</v>
      </c>
      <c r="BB122" s="2">
        <f>ចំ.កក្កដា!L133</f>
        <v>0</v>
      </c>
      <c r="BC122" s="2">
        <f>ចំ.កក្កដា!M133</f>
        <v>0</v>
      </c>
      <c r="BD122" s="2">
        <f>ចំ.កក្កដា!N133</f>
        <v>0</v>
      </c>
      <c r="BE122" s="2">
        <f>ចំ.កក្កដា!O133</f>
        <v>0</v>
      </c>
      <c r="BF122" s="2">
        <v>48</v>
      </c>
      <c r="BG122" s="2">
        <f>ចំ.កក្កដា!B158</f>
        <v>0</v>
      </c>
      <c r="BH122" s="2">
        <f>ចំ.កក្កដា!C158</f>
        <v>0</v>
      </c>
      <c r="BI122" s="2">
        <f>ចំ.កក្កដា!D158</f>
        <v>0</v>
      </c>
      <c r="BJ122" s="2">
        <f>ចំ.កក្កដា!H158</f>
        <v>150</v>
      </c>
      <c r="BK122" s="2" t="str">
        <f>ចំ.កក្កដា!I158</f>
        <v>A</v>
      </c>
      <c r="BL122" s="2" t="e">
        <f>ចំ.កក្កដា!K158</f>
        <v>#N/A</v>
      </c>
      <c r="BM122" s="2">
        <f>ចំ.កក្កដា!L158</f>
        <v>0</v>
      </c>
      <c r="BN122" s="2">
        <f>ចំ.កក្កដា!M158</f>
        <v>0</v>
      </c>
      <c r="BO122" s="2">
        <f>ចំ.កក្កដា!N158</f>
        <v>0</v>
      </c>
      <c r="BP122" s="2">
        <f>ចំ.កក្កដា!O158</f>
        <v>0</v>
      </c>
      <c r="BQ122" s="38"/>
      <c r="BR122" s="2">
        <v>23</v>
      </c>
      <c r="BS122" s="2">
        <f>ចំ.សីហា!B133</f>
        <v>7905</v>
      </c>
      <c r="BT122" s="2" t="str">
        <f>ចំ.សីហា!C133</f>
        <v>វ៉ាន វុទ្ធី</v>
      </c>
      <c r="BU122" s="2" t="str">
        <f>ចំ.សីហា!D133</f>
        <v>ប្រុស</v>
      </c>
      <c r="BV122" s="2">
        <f>ចំ.សីហា!H133</f>
        <v>125</v>
      </c>
      <c r="BW122" s="2" t="str">
        <f>ចំ.សីហា!I133</f>
        <v>A</v>
      </c>
      <c r="BX122" s="2" t="e">
        <f>ចំ.សីហា!K133</f>
        <v>#N/A</v>
      </c>
      <c r="BY122" s="2">
        <f>ចំ.សីហា!L133</f>
        <v>2</v>
      </c>
      <c r="BZ122" s="2">
        <f>ចំ.សីហា!M133</f>
        <v>2</v>
      </c>
      <c r="CA122" s="2">
        <f>ចំ.សីហា!N133</f>
        <v>2</v>
      </c>
      <c r="CB122" s="2">
        <f>ចំ.សីហា!O133</f>
        <v>6</v>
      </c>
      <c r="CC122" s="2">
        <v>48</v>
      </c>
      <c r="CD122" s="2">
        <f>ចំ.សីហា!B158</f>
        <v>0</v>
      </c>
      <c r="CE122" s="2">
        <f>ចំ.សីហា!C158</f>
        <v>0</v>
      </c>
      <c r="CF122" s="2">
        <f>ចំ.សីហា!D158</f>
        <v>0</v>
      </c>
      <c r="CG122" s="2">
        <f>ចំ.សីហា!H158</f>
        <v>150</v>
      </c>
      <c r="CH122" s="2" t="str">
        <f>ចំ.សីហា!I158</f>
        <v>A</v>
      </c>
      <c r="CI122" s="2" t="e">
        <f>ចំ.សីហា!K158</f>
        <v>#N/A</v>
      </c>
      <c r="CJ122" s="2">
        <f>ចំ.សីហា!L158</f>
        <v>2</v>
      </c>
      <c r="CK122" s="2">
        <f>ចំ.សីហា!M158</f>
        <v>2</v>
      </c>
      <c r="CL122" s="2">
        <f>ចំ.សីហា!N158</f>
        <v>2</v>
      </c>
      <c r="CM122" s="2">
        <f>ចំ.សីហា!O158</f>
        <v>6</v>
      </c>
      <c r="CN122" s="38"/>
      <c r="CO122" s="2">
        <v>23</v>
      </c>
      <c r="CP122" s="2">
        <f>'ប្រឡង.ឆ.ទី២'!B133</f>
        <v>7911</v>
      </c>
      <c r="CQ122" s="2" t="str">
        <f>'ប្រឡង.ឆ.ទី២'!C133</f>
        <v>វ៉ាន វុទ្ធី</v>
      </c>
      <c r="CR122" s="2" t="str">
        <f>'ប្រឡង.ឆ.ទី២'!D133</f>
        <v>ប្រុស</v>
      </c>
      <c r="CS122" s="2">
        <f>'ប្រឡង.ឆ.ទី២'!H133</f>
        <v>125</v>
      </c>
      <c r="CT122" s="2" t="str">
        <f>'ប្រឡង.ឆ.ទី២'!I133</f>
        <v>A</v>
      </c>
      <c r="CU122" s="2" t="e">
        <f>'ប្រឡង.ឆ.ទី២'!K133</f>
        <v>#N/A</v>
      </c>
      <c r="CV122" s="2">
        <f>'ប្រឡង.ឆ.ទី២'!L133</f>
        <v>2</v>
      </c>
      <c r="CW122" s="2">
        <f>'ប្រឡង.ឆ.ទី២'!M133</f>
        <v>2</v>
      </c>
      <c r="CX122" s="2">
        <f>'ប្រឡង.ឆ.ទី២'!N133</f>
        <v>2</v>
      </c>
      <c r="CY122" s="2">
        <f>'ប្រឡង.ឆ.ទី២'!O133</f>
        <v>6</v>
      </c>
      <c r="CZ122" s="2">
        <v>48</v>
      </c>
      <c r="DA122" s="2">
        <f>'ប្រឡង.ឆ.ទី២'!B158</f>
        <v>0</v>
      </c>
      <c r="DB122" s="2">
        <f>'ប្រឡង.ឆ.ទី២'!C158</f>
        <v>0</v>
      </c>
      <c r="DC122" s="2">
        <f>'ប្រឡង.ឆ.ទី២'!D158</f>
        <v>0</v>
      </c>
      <c r="DD122" s="2">
        <f>'ប្រឡង.ឆ.ទី២'!H158</f>
        <v>150</v>
      </c>
      <c r="DE122" s="2" t="str">
        <f>'ប្រឡង.ឆ.ទី២'!I158</f>
        <v>A</v>
      </c>
      <c r="DF122" s="2" t="e">
        <f>'ប្រឡង.ឆ.ទី២'!K158</f>
        <v>#N/A</v>
      </c>
      <c r="DG122" s="2">
        <f>'ប្រឡង.ឆ.ទី២'!L158</f>
        <v>2</v>
      </c>
      <c r="DH122" s="2">
        <f>'ប្រឡង.ឆ.ទី២'!M158</f>
        <v>2</v>
      </c>
      <c r="DI122" s="2">
        <f>'ប្រឡង.ឆ.ទី២'!N158</f>
        <v>2</v>
      </c>
      <c r="DJ122" s="2">
        <f>'ប្រឡង.ឆ.ទី២'!O158</f>
        <v>6</v>
      </c>
      <c r="DK122" s="38"/>
      <c r="DL122" s="2">
        <v>23</v>
      </c>
      <c r="DM122" s="2">
        <f>ប្រចាំឆ.ទី២!B133</f>
        <v>7911</v>
      </c>
      <c r="DN122" s="2" t="str">
        <f>ប្រចាំឆ.ទី២!C133</f>
        <v>វ៉ាន វុទ្ធី</v>
      </c>
      <c r="DO122" s="2" t="str">
        <f>ប្រចាំឆ.ទី២!D133</f>
        <v>ប្រុស</v>
      </c>
      <c r="DP122" s="75">
        <f>ប្រចាំឆ.ទី២!G133</f>
        <v>62.5</v>
      </c>
      <c r="DQ122" s="75">
        <f>ប្រចាំឆ.ទី២!H133</f>
        <v>125</v>
      </c>
      <c r="DR122" s="75">
        <f>ប្រចាំឆ.ទី២!I133</f>
        <v>93.75</v>
      </c>
      <c r="DS122" s="75" t="str">
        <f>ប្រចាំឆ.ទី២!J133</f>
        <v>A</v>
      </c>
      <c r="DT122" s="75" t="str">
        <f>ប្រចាំឆ.ទី១!K133</f>
        <v>ខ្សោយ</v>
      </c>
      <c r="DU122" s="76" t="e">
        <f>ប្រចាំឆ.ទី២!L133</f>
        <v>#N/A</v>
      </c>
      <c r="DV122" s="76">
        <f>ប្រចាំឆ.ទី២!M133</f>
        <v>4</v>
      </c>
      <c r="DW122" s="76">
        <f>ប្រចាំឆ.ទី២!N133</f>
        <v>4</v>
      </c>
      <c r="DX122" s="76">
        <f>ប្រចាំឆ.ទី២!O133</f>
        <v>4</v>
      </c>
      <c r="DY122" s="76">
        <f>ប្រចាំឆ.ទី២!P133</f>
        <v>12</v>
      </c>
      <c r="DZ122" s="2">
        <v>48</v>
      </c>
      <c r="EA122" s="2">
        <f>ប្រចាំឆ.ទី២!B158</f>
        <v>0</v>
      </c>
      <c r="EB122" s="2">
        <f>ប្រចាំឆ.ទី២!C158</f>
        <v>0</v>
      </c>
      <c r="EC122" s="2">
        <f>ប្រចាំឆ.ទី២!D158</f>
        <v>0</v>
      </c>
      <c r="ED122" s="75">
        <f>ប្រចាំឆ.ទី២!G158</f>
        <v>75</v>
      </c>
      <c r="EE122" s="75">
        <f>ប្រចាំឆ.ទី២!H158</f>
        <v>150</v>
      </c>
      <c r="EF122" s="75">
        <f>ប្រចាំឆ.ទី២!I158</f>
        <v>112.5</v>
      </c>
      <c r="EG122" s="75" t="str">
        <f>ប្រចាំឆ.ទី២!J158</f>
        <v>A</v>
      </c>
      <c r="EH122" s="75" t="str">
        <f>ប្រចាំឆ.ទី១!K158</f>
        <v xml:space="preserve"> មិនចាត់ថ្នាក់</v>
      </c>
      <c r="EI122" s="76" t="e">
        <f>ប្រចាំឆ.ទី២!L158</f>
        <v>#N/A</v>
      </c>
      <c r="EJ122" s="76">
        <f>ប្រចាំឆ.ទី២!M158</f>
        <v>4</v>
      </c>
      <c r="EK122" s="76">
        <f>ប្រចាំឆ.ទី២!N158</f>
        <v>4</v>
      </c>
      <c r="EL122" s="76">
        <f>ប្រចាំឆ.ទី២!O158</f>
        <v>4</v>
      </c>
      <c r="EM122" s="76">
        <f>ប្រចាំឆ.ទី២!P158</f>
        <v>12</v>
      </c>
    </row>
    <row r="123" spans="1:143" s="29" customFormat="1" ht="25.2">
      <c r="A123" s="2">
        <v>24</v>
      </c>
      <c r="B123" s="8">
        <f>'ចំ.មេ-ឧសភា'!B134</f>
        <v>0</v>
      </c>
      <c r="C123" s="8" t="str">
        <f>'ចំ.មេ-ឧសភា'!C134</f>
        <v>វ៉ែន សុវត្ថិ</v>
      </c>
      <c r="D123" s="8" t="str">
        <f>'ចំ.មេ-ឧសភា'!D134</f>
        <v>ប្រុស</v>
      </c>
      <c r="E123" s="76">
        <f>'ចំ.មេ-ឧសភា'!H134</f>
        <v>0</v>
      </c>
      <c r="F123" s="76" t="str">
        <f>'ចំ.មេ-ឧសភា'!I134</f>
        <v>F</v>
      </c>
      <c r="G123" s="2">
        <f>'ចំ.មេ-ឧសភា'!K134</f>
        <v>1</v>
      </c>
      <c r="H123" s="2">
        <f>'ចំ.មេ-ឧសភា'!L134</f>
        <v>0</v>
      </c>
      <c r="I123" s="2">
        <f>'ចំ.មេ-ឧសភា'!M134</f>
        <v>0</v>
      </c>
      <c r="J123" s="2">
        <f>'ចំ.មេ-ឧសភា'!N134</f>
        <v>0</v>
      </c>
      <c r="K123" s="2">
        <f>'ចំ.មេ-ឧសភា'!O134</f>
        <v>0</v>
      </c>
      <c r="L123" s="2">
        <v>49</v>
      </c>
      <c r="M123" s="8">
        <f>'ចំ.មេ-ឧសភា'!B159</f>
        <v>0</v>
      </c>
      <c r="N123" s="8">
        <f>'ចំ.មេ-ឧសភា'!C159</f>
        <v>0</v>
      </c>
      <c r="O123" s="8">
        <f>'ចំ.មេ-ឧសភា'!D159</f>
        <v>0</v>
      </c>
      <c r="P123" s="76">
        <f>'ចំ.មេ-ឧសភា'!H159</f>
        <v>0</v>
      </c>
      <c r="Q123" s="76" t="str">
        <f>'ចំ.មេ-ឧសភា'!I159</f>
        <v>F</v>
      </c>
      <c r="R123" s="2">
        <f>'ចំ.មេ-ឧសភា'!K159</f>
        <v>1</v>
      </c>
      <c r="S123" s="2">
        <f>'ចំ.មេ-ឧសភា'!L159</f>
        <v>0</v>
      </c>
      <c r="T123" s="2">
        <f>'ចំ.មេ-ឧសភា'!M159</f>
        <v>0</v>
      </c>
      <c r="U123" s="2">
        <f>'ចំ.មេ-ឧសភា'!N159</f>
        <v>0</v>
      </c>
      <c r="V123" s="2">
        <f>'ចំ.មេ-ឧសភា'!O159</f>
        <v>0</v>
      </c>
      <c r="W123" s="37"/>
      <c r="X123" s="2">
        <v>24</v>
      </c>
      <c r="Y123" s="2">
        <f>ចំ.មិថុនា!B134</f>
        <v>0</v>
      </c>
      <c r="Z123" s="2" t="str">
        <f>ចំ.មិថុនា!C134</f>
        <v>វ៉ែន សុវត្ថិ</v>
      </c>
      <c r="AA123" s="2" t="str">
        <f>ចំ.មិថុនា!D134</f>
        <v>ប្រុស</v>
      </c>
      <c r="AB123" s="2">
        <f>ចំ.មិថុនា!H134</f>
        <v>0</v>
      </c>
      <c r="AC123" s="2" t="str">
        <f>ចំ.មិថុនា!I134</f>
        <v>F</v>
      </c>
      <c r="AD123" s="2">
        <f>ចំ.មិថុនា!K134</f>
        <v>1</v>
      </c>
      <c r="AE123" s="2">
        <f>ចំ.មិថុនា!L134</f>
        <v>0</v>
      </c>
      <c r="AF123" s="2">
        <f>ចំ.មិថុនា!M134</f>
        <v>0</v>
      </c>
      <c r="AG123" s="2">
        <f>ចំ.មិថុនា!N134</f>
        <v>0</v>
      </c>
      <c r="AH123" s="2">
        <f>ចំ.មិថុនា!O134</f>
        <v>0</v>
      </c>
      <c r="AI123" s="8">
        <v>49</v>
      </c>
      <c r="AJ123" s="2">
        <f>ចំ.មិថុនា!B159</f>
        <v>0</v>
      </c>
      <c r="AK123" s="2">
        <f>ចំ.មិថុនា!C159</f>
        <v>0</v>
      </c>
      <c r="AL123" s="2">
        <f>ចំ.មិថុនា!D159</f>
        <v>0</v>
      </c>
      <c r="AM123" s="2">
        <f>ចំ.មិថុនា!H159</f>
        <v>0</v>
      </c>
      <c r="AN123" s="2" t="str">
        <f>ចំ.មិថុនា!I159</f>
        <v>F</v>
      </c>
      <c r="AO123" s="2">
        <f>ចំ.មិថុនា!K159</f>
        <v>1</v>
      </c>
      <c r="AP123" s="2">
        <f>ចំ.មិថុនា!L159</f>
        <v>0</v>
      </c>
      <c r="AQ123" s="2">
        <f>ចំ.មិថុនា!M159</f>
        <v>0</v>
      </c>
      <c r="AR123" s="2">
        <f>ចំ.មិថុនា!N159</f>
        <v>0</v>
      </c>
      <c r="AS123" s="2">
        <f>ចំ.មិថុនា!O159</f>
        <v>0</v>
      </c>
      <c r="AT123" s="38"/>
      <c r="AU123" s="2">
        <v>24</v>
      </c>
      <c r="AV123" s="2">
        <f>ចំ.កក្កដា!B134</f>
        <v>0</v>
      </c>
      <c r="AW123" s="2" t="str">
        <f>ចំ.កក្កដា!C134</f>
        <v>វ៉ែន សុវត្ថិ</v>
      </c>
      <c r="AX123" s="2" t="str">
        <f>ចំ.កក្កដា!D134</f>
        <v>ប្រុស</v>
      </c>
      <c r="AY123" s="2">
        <f>ចំ.កក្កដា!H134</f>
        <v>126</v>
      </c>
      <c r="AZ123" s="2" t="str">
        <f>ចំ.កក្កដា!I134</f>
        <v>A</v>
      </c>
      <c r="BA123" s="2" t="e">
        <f>ចំ.កក្កដា!K134</f>
        <v>#N/A</v>
      </c>
      <c r="BB123" s="2">
        <f>ចំ.កក្កដា!L134</f>
        <v>0</v>
      </c>
      <c r="BC123" s="2">
        <f>ចំ.កក្កដា!M134</f>
        <v>0</v>
      </c>
      <c r="BD123" s="2">
        <f>ចំ.កក្កដា!N134</f>
        <v>0</v>
      </c>
      <c r="BE123" s="2">
        <f>ចំ.កក្កដា!O134</f>
        <v>0</v>
      </c>
      <c r="BF123" s="2">
        <v>49</v>
      </c>
      <c r="BG123" s="2">
        <f>ចំ.កក្កដា!B159</f>
        <v>0</v>
      </c>
      <c r="BH123" s="2">
        <f>ចំ.កក្កដា!C159</f>
        <v>0</v>
      </c>
      <c r="BI123" s="2">
        <f>ចំ.កក្កដា!D159</f>
        <v>0</v>
      </c>
      <c r="BJ123" s="2">
        <f>ចំ.កក្កដា!H159</f>
        <v>151</v>
      </c>
      <c r="BK123" s="2" t="str">
        <f>ចំ.កក្កដា!I159</f>
        <v>A</v>
      </c>
      <c r="BL123" s="2" t="e">
        <f>ចំ.កក្កដា!K159</f>
        <v>#N/A</v>
      </c>
      <c r="BM123" s="2">
        <f>ចំ.កក្កដា!L159</f>
        <v>0</v>
      </c>
      <c r="BN123" s="2">
        <f>ចំ.កក្កដា!M159</f>
        <v>0</v>
      </c>
      <c r="BO123" s="2">
        <f>ចំ.កក្កដា!N159</f>
        <v>0</v>
      </c>
      <c r="BP123" s="2">
        <f>ចំ.កក្កដា!O159</f>
        <v>0</v>
      </c>
      <c r="BQ123" s="38"/>
      <c r="BR123" s="2">
        <v>24</v>
      </c>
      <c r="BS123" s="2">
        <f>ចំ.សីហា!B134</f>
        <v>7495</v>
      </c>
      <c r="BT123" s="2" t="str">
        <f>ចំ.សីហា!C134</f>
        <v>វ៉ែន សុវត្ថិ</v>
      </c>
      <c r="BU123" s="2" t="str">
        <f>ចំ.សីហា!D134</f>
        <v>ប្រុស</v>
      </c>
      <c r="BV123" s="2">
        <f>ចំ.សីហា!H134</f>
        <v>126</v>
      </c>
      <c r="BW123" s="2" t="str">
        <f>ចំ.សីហា!I134</f>
        <v>A</v>
      </c>
      <c r="BX123" s="2" t="e">
        <f>ចំ.សីហា!K134</f>
        <v>#N/A</v>
      </c>
      <c r="BY123" s="2">
        <f>ចំ.សីហា!L134</f>
        <v>2</v>
      </c>
      <c r="BZ123" s="2">
        <f>ចំ.សីហា!M134</f>
        <v>2</v>
      </c>
      <c r="CA123" s="2">
        <f>ចំ.សីហា!N134</f>
        <v>2</v>
      </c>
      <c r="CB123" s="2">
        <f>ចំ.សីហា!O134</f>
        <v>6</v>
      </c>
      <c r="CC123" s="2">
        <v>49</v>
      </c>
      <c r="CD123" s="2">
        <f>ចំ.សីហា!B159</f>
        <v>0</v>
      </c>
      <c r="CE123" s="2">
        <f>ចំ.សីហា!C159</f>
        <v>0</v>
      </c>
      <c r="CF123" s="2">
        <f>ចំ.សីហា!D159</f>
        <v>0</v>
      </c>
      <c r="CG123" s="2">
        <f>ចំ.សីហា!H159</f>
        <v>151</v>
      </c>
      <c r="CH123" s="2" t="str">
        <f>ចំ.សីហា!I159</f>
        <v>A</v>
      </c>
      <c r="CI123" s="2" t="e">
        <f>ចំ.សីហា!K159</f>
        <v>#N/A</v>
      </c>
      <c r="CJ123" s="2">
        <f>ចំ.សីហា!L159</f>
        <v>2</v>
      </c>
      <c r="CK123" s="2">
        <f>ចំ.សីហា!M159</f>
        <v>2</v>
      </c>
      <c r="CL123" s="2">
        <f>ចំ.សីហា!N159</f>
        <v>2</v>
      </c>
      <c r="CM123" s="2">
        <f>ចំ.សីហា!O159</f>
        <v>6</v>
      </c>
      <c r="CN123" s="38"/>
      <c r="CO123" s="2">
        <v>24</v>
      </c>
      <c r="CP123" s="2">
        <f>'ប្រឡង.ឆ.ទី២'!B134</f>
        <v>0</v>
      </c>
      <c r="CQ123" s="2" t="str">
        <f>'ប្រឡង.ឆ.ទី២'!C134</f>
        <v>វ៉ែន សុវត្ថិ</v>
      </c>
      <c r="CR123" s="2" t="str">
        <f>'ប្រឡង.ឆ.ទី២'!D134</f>
        <v>ប្រុស</v>
      </c>
      <c r="CS123" s="2">
        <f>'ប្រឡង.ឆ.ទី២'!H134</f>
        <v>126</v>
      </c>
      <c r="CT123" s="2" t="str">
        <f>'ប្រឡង.ឆ.ទី២'!I134</f>
        <v>A</v>
      </c>
      <c r="CU123" s="2" t="e">
        <f>'ប្រឡង.ឆ.ទី២'!K134</f>
        <v>#N/A</v>
      </c>
      <c r="CV123" s="2">
        <f>'ប្រឡង.ឆ.ទី២'!L134</f>
        <v>2</v>
      </c>
      <c r="CW123" s="2">
        <f>'ប្រឡង.ឆ.ទី២'!M134</f>
        <v>2</v>
      </c>
      <c r="CX123" s="2">
        <f>'ប្រឡង.ឆ.ទី២'!N134</f>
        <v>2</v>
      </c>
      <c r="CY123" s="2">
        <f>'ប្រឡង.ឆ.ទី២'!O134</f>
        <v>6</v>
      </c>
      <c r="CZ123" s="2">
        <v>49</v>
      </c>
      <c r="DA123" s="2">
        <f>'ប្រឡង.ឆ.ទី២'!B159</f>
        <v>0</v>
      </c>
      <c r="DB123" s="2">
        <f>'ប្រឡង.ឆ.ទី២'!C159</f>
        <v>0</v>
      </c>
      <c r="DC123" s="2">
        <f>'ប្រឡង.ឆ.ទី២'!D159</f>
        <v>0</v>
      </c>
      <c r="DD123" s="2">
        <f>'ប្រឡង.ឆ.ទី២'!H159</f>
        <v>151</v>
      </c>
      <c r="DE123" s="2" t="str">
        <f>'ប្រឡង.ឆ.ទី២'!I159</f>
        <v>A</v>
      </c>
      <c r="DF123" s="2" t="e">
        <f>'ប្រឡង.ឆ.ទី២'!K159</f>
        <v>#N/A</v>
      </c>
      <c r="DG123" s="2">
        <f>'ប្រឡង.ឆ.ទី២'!L159</f>
        <v>2</v>
      </c>
      <c r="DH123" s="2">
        <f>'ប្រឡង.ឆ.ទី២'!M159</f>
        <v>2</v>
      </c>
      <c r="DI123" s="2">
        <f>'ប្រឡង.ឆ.ទី២'!N159</f>
        <v>2</v>
      </c>
      <c r="DJ123" s="2">
        <f>'ប្រឡង.ឆ.ទី២'!O159</f>
        <v>6</v>
      </c>
      <c r="DK123" s="38"/>
      <c r="DL123" s="2">
        <v>24</v>
      </c>
      <c r="DM123" s="2">
        <f>ប្រចាំឆ.ទី២!B134</f>
        <v>0</v>
      </c>
      <c r="DN123" s="2" t="str">
        <f>ប្រចាំឆ.ទី២!C134</f>
        <v>វ៉ែន សុវត្ថិ</v>
      </c>
      <c r="DO123" s="2" t="str">
        <f>ប្រចាំឆ.ទី២!D134</f>
        <v>ប្រុស</v>
      </c>
      <c r="DP123" s="75">
        <f>ប្រចាំឆ.ទី២!G134</f>
        <v>63</v>
      </c>
      <c r="DQ123" s="75">
        <f>ប្រចាំឆ.ទី២!H134</f>
        <v>126</v>
      </c>
      <c r="DR123" s="75">
        <f>ប្រចាំឆ.ទី២!I134</f>
        <v>94.5</v>
      </c>
      <c r="DS123" s="75" t="str">
        <f>ប្រចាំឆ.ទី២!J134</f>
        <v>A</v>
      </c>
      <c r="DT123" s="75" t="str">
        <f>ប្រចាំឆ.ទី១!K134</f>
        <v>ខ្សោយ</v>
      </c>
      <c r="DU123" s="76" t="e">
        <f>ប្រចាំឆ.ទី២!L134</f>
        <v>#N/A</v>
      </c>
      <c r="DV123" s="76">
        <f>ប្រចាំឆ.ទី២!M134</f>
        <v>4</v>
      </c>
      <c r="DW123" s="76">
        <f>ប្រចាំឆ.ទី២!N134</f>
        <v>4</v>
      </c>
      <c r="DX123" s="76">
        <f>ប្រចាំឆ.ទី២!O134</f>
        <v>4</v>
      </c>
      <c r="DY123" s="76">
        <f>ប្រចាំឆ.ទី២!P134</f>
        <v>12</v>
      </c>
      <c r="DZ123" s="2">
        <v>49</v>
      </c>
      <c r="EA123" s="2">
        <f>ប្រចាំឆ.ទី២!B159</f>
        <v>0</v>
      </c>
      <c r="EB123" s="2">
        <f>ប្រចាំឆ.ទី២!C159</f>
        <v>0</v>
      </c>
      <c r="EC123" s="2">
        <f>ប្រចាំឆ.ទី២!D159</f>
        <v>0</v>
      </c>
      <c r="ED123" s="75">
        <f>ប្រចាំឆ.ទី២!G159</f>
        <v>75.5</v>
      </c>
      <c r="EE123" s="75">
        <f>ប្រចាំឆ.ទី២!H159</f>
        <v>151</v>
      </c>
      <c r="EF123" s="75">
        <f>ប្រចាំឆ.ទី២!I159</f>
        <v>113.25</v>
      </c>
      <c r="EG123" s="75" t="str">
        <f>ប្រចាំឆ.ទី២!J159</f>
        <v>A</v>
      </c>
      <c r="EH123" s="75" t="str">
        <f>ប្រចាំឆ.ទី១!K159</f>
        <v xml:space="preserve"> មិនចាត់ថ្នាក់</v>
      </c>
      <c r="EI123" s="76" t="e">
        <f>ប្រចាំឆ.ទី២!L159</f>
        <v>#N/A</v>
      </c>
      <c r="EJ123" s="76">
        <f>ប្រចាំឆ.ទី២!M159</f>
        <v>4</v>
      </c>
      <c r="EK123" s="76">
        <f>ប្រចាំឆ.ទី២!N159</f>
        <v>4</v>
      </c>
      <c r="EL123" s="76">
        <f>ប្រចាំឆ.ទី២!O159</f>
        <v>4</v>
      </c>
      <c r="EM123" s="76">
        <f>ប្រចាំឆ.ទី២!P159</f>
        <v>12</v>
      </c>
    </row>
    <row r="124" spans="1:143" s="29" customFormat="1" ht="25.2">
      <c r="A124" s="2">
        <v>25</v>
      </c>
      <c r="B124" s="8">
        <f>'ចំ.មេ-ឧសភា'!B135</f>
        <v>7501</v>
      </c>
      <c r="C124" s="8" t="str">
        <f>'ចំ.មេ-ឧសភា'!C135</f>
        <v>វុទ្ធ សាវុន</v>
      </c>
      <c r="D124" s="8" t="str">
        <f>'ចំ.មេ-ឧសភា'!D135</f>
        <v>ប្រុស</v>
      </c>
      <c r="E124" s="76">
        <f>'ចំ.មេ-ឧសភា'!H135</f>
        <v>0</v>
      </c>
      <c r="F124" s="76" t="str">
        <f>'ចំ.មេ-ឧសភា'!I135</f>
        <v>F</v>
      </c>
      <c r="G124" s="2">
        <f>'ចំ.មេ-ឧសភា'!K135</f>
        <v>1</v>
      </c>
      <c r="H124" s="2">
        <f>'ចំ.មេ-ឧសភា'!L135</f>
        <v>0</v>
      </c>
      <c r="I124" s="2">
        <f>'ចំ.មេ-ឧសភា'!M135</f>
        <v>0</v>
      </c>
      <c r="J124" s="2">
        <f>'ចំ.មេ-ឧសភា'!N135</f>
        <v>0</v>
      </c>
      <c r="K124" s="2">
        <f>'ចំ.មេ-ឧសភា'!O135</f>
        <v>0</v>
      </c>
      <c r="L124" s="2">
        <v>50</v>
      </c>
      <c r="M124" s="8">
        <f>'ចំ.មេ-ឧសភា'!B160</f>
        <v>0</v>
      </c>
      <c r="N124" s="8">
        <f>'ចំ.មេ-ឧសភា'!C160</f>
        <v>0</v>
      </c>
      <c r="O124" s="8">
        <f>'ចំ.មេ-ឧសភា'!D160</f>
        <v>0</v>
      </c>
      <c r="P124" s="76">
        <f>'ចំ.មេ-ឧសភា'!H160</f>
        <v>0</v>
      </c>
      <c r="Q124" s="76">
        <f>'ចំ.មេ-ឧសភា'!I160</f>
        <v>0</v>
      </c>
      <c r="R124" s="2">
        <f>'ចំ.មេ-ឧសភា'!K160</f>
        <v>0</v>
      </c>
      <c r="S124" s="2">
        <f>'ចំ.មេ-ឧសភា'!L160</f>
        <v>0</v>
      </c>
      <c r="T124" s="2">
        <f>'ចំ.មេ-ឧសភា'!M160</f>
        <v>0</v>
      </c>
      <c r="U124" s="2">
        <f>'ចំ.មេ-ឧសភា'!N160</f>
        <v>0</v>
      </c>
      <c r="V124" s="2">
        <f>'ចំ.មេ-ឧសភា'!O160</f>
        <v>0</v>
      </c>
      <c r="W124" s="37"/>
      <c r="X124" s="2">
        <v>25</v>
      </c>
      <c r="Y124" s="2">
        <f>ចំ.មិថុនា!B135</f>
        <v>7501</v>
      </c>
      <c r="Z124" s="2" t="str">
        <f>ចំ.មិថុនា!C135</f>
        <v>វុទ្ធ សាវុន</v>
      </c>
      <c r="AA124" s="2" t="str">
        <f>ចំ.មិថុនា!D135</f>
        <v>ប្រុស</v>
      </c>
      <c r="AB124" s="2">
        <f>ចំ.មិថុនា!H135</f>
        <v>0</v>
      </c>
      <c r="AC124" s="2" t="str">
        <f>ចំ.មិថុនា!I135</f>
        <v>F</v>
      </c>
      <c r="AD124" s="2">
        <f>ចំ.មិថុនា!K135</f>
        <v>1</v>
      </c>
      <c r="AE124" s="2">
        <f>ចំ.មិថុនា!L135</f>
        <v>0</v>
      </c>
      <c r="AF124" s="2">
        <f>ចំ.មិថុនា!M135</f>
        <v>0</v>
      </c>
      <c r="AG124" s="2">
        <f>ចំ.មិថុនា!N135</f>
        <v>0</v>
      </c>
      <c r="AH124" s="2">
        <f>ចំ.មិថុនា!O135</f>
        <v>0</v>
      </c>
      <c r="AI124" s="8">
        <v>50</v>
      </c>
      <c r="AJ124" s="2">
        <f>ចំ.មិថុនា!B160</f>
        <v>0</v>
      </c>
      <c r="AK124" s="2">
        <f>ចំ.មិថុនា!C160</f>
        <v>0</v>
      </c>
      <c r="AL124" s="2">
        <f>ចំ.មិថុនា!D160</f>
        <v>0</v>
      </c>
      <c r="AM124" s="2">
        <f>ចំ.មិថុនា!H160</f>
        <v>0</v>
      </c>
      <c r="AN124" s="2">
        <f>ចំ.មិថុនា!I160</f>
        <v>0</v>
      </c>
      <c r="AO124" s="2">
        <f>ចំ.មិថុនា!K160</f>
        <v>0</v>
      </c>
      <c r="AP124" s="2">
        <f>ចំ.មិថុនា!L160</f>
        <v>0</v>
      </c>
      <c r="AQ124" s="2">
        <f>ចំ.មិថុនា!M160</f>
        <v>0</v>
      </c>
      <c r="AR124" s="2">
        <f>ចំ.មិថុនា!N160</f>
        <v>0</v>
      </c>
      <c r="AS124" s="2">
        <f>ចំ.មិថុនា!O160</f>
        <v>0</v>
      </c>
      <c r="AT124" s="38"/>
      <c r="AU124" s="2">
        <v>25</v>
      </c>
      <c r="AV124" s="2">
        <f>ចំ.កក្កដា!B135</f>
        <v>7501</v>
      </c>
      <c r="AW124" s="2" t="str">
        <f>ចំ.កក្កដា!C135</f>
        <v>វុទ្ធ សាវុន</v>
      </c>
      <c r="AX124" s="2" t="str">
        <f>ចំ.កក្កដា!D135</f>
        <v>ប្រុស</v>
      </c>
      <c r="AY124" s="2">
        <f>ចំ.កក្កដា!H135</f>
        <v>127</v>
      </c>
      <c r="AZ124" s="2" t="str">
        <f>ចំ.កក្កដា!I135</f>
        <v>A</v>
      </c>
      <c r="BA124" s="2" t="e">
        <f>ចំ.កក្កដា!K135</f>
        <v>#N/A</v>
      </c>
      <c r="BB124" s="2">
        <f>ចំ.កក្កដា!L135</f>
        <v>0</v>
      </c>
      <c r="BC124" s="2">
        <f>ចំ.កក្កដា!M135</f>
        <v>0</v>
      </c>
      <c r="BD124" s="2">
        <f>ចំ.កក្កដា!N135</f>
        <v>0</v>
      </c>
      <c r="BE124" s="2">
        <f>ចំ.កក្កដា!O135</f>
        <v>0</v>
      </c>
      <c r="BF124" s="2">
        <v>50</v>
      </c>
      <c r="BG124" s="2">
        <f>ចំ.កក្កដា!B160</f>
        <v>0</v>
      </c>
      <c r="BH124" s="2">
        <f>ចំ.កក្កដា!C160</f>
        <v>0</v>
      </c>
      <c r="BI124" s="2">
        <f>ចំ.កក្កដា!D160</f>
        <v>0</v>
      </c>
      <c r="BJ124" s="2">
        <f>ចំ.កក្កដា!H160</f>
        <v>0</v>
      </c>
      <c r="BK124" s="2">
        <f>ចំ.កក្កដា!I160</f>
        <v>0</v>
      </c>
      <c r="BL124" s="2">
        <f>ចំ.កក្កដា!K160</f>
        <v>0</v>
      </c>
      <c r="BM124" s="2">
        <f>ចំ.កក្កដា!L160</f>
        <v>0</v>
      </c>
      <c r="BN124" s="2">
        <f>ចំ.កក្កដា!M160</f>
        <v>0</v>
      </c>
      <c r="BO124" s="2">
        <f>ចំ.កក្កដា!N160</f>
        <v>0</v>
      </c>
      <c r="BP124" s="2">
        <f>ចំ.កក្កដា!O160</f>
        <v>0</v>
      </c>
      <c r="BQ124" s="38"/>
      <c r="BR124" s="2">
        <v>25</v>
      </c>
      <c r="BS124" s="2">
        <f>ចំ.សីហា!B135</f>
        <v>7906</v>
      </c>
      <c r="BT124" s="2" t="str">
        <f>ចំ.សីហា!C135</f>
        <v>វុទ្ធ សាវុន</v>
      </c>
      <c r="BU124" s="2" t="str">
        <f>ចំ.សីហា!D135</f>
        <v>ប្រុស</v>
      </c>
      <c r="BV124" s="2">
        <f>ចំ.សីហា!H135</f>
        <v>127</v>
      </c>
      <c r="BW124" s="2" t="str">
        <f>ចំ.សីហា!I135</f>
        <v>A</v>
      </c>
      <c r="BX124" s="2" t="e">
        <f>ចំ.សីហា!K135</f>
        <v>#N/A</v>
      </c>
      <c r="BY124" s="2">
        <f>ចំ.សីហា!L135</f>
        <v>2</v>
      </c>
      <c r="BZ124" s="2">
        <f>ចំ.សីហា!M135</f>
        <v>2</v>
      </c>
      <c r="CA124" s="2">
        <f>ចំ.សីហា!N135</f>
        <v>2</v>
      </c>
      <c r="CB124" s="2">
        <f>ចំ.សីហា!O135</f>
        <v>6</v>
      </c>
      <c r="CC124" s="2">
        <v>50</v>
      </c>
      <c r="CD124" s="2">
        <f>ចំ.សីហា!B160</f>
        <v>0</v>
      </c>
      <c r="CE124" s="2">
        <f>ចំ.សីហា!C160</f>
        <v>0</v>
      </c>
      <c r="CF124" s="2">
        <f>ចំ.សីហា!D160</f>
        <v>0</v>
      </c>
      <c r="CG124" s="2">
        <f>ចំ.សីហា!H160</f>
        <v>0</v>
      </c>
      <c r="CH124" s="2">
        <f>ចំ.សីហា!I160</f>
        <v>0</v>
      </c>
      <c r="CI124" s="2">
        <f>ចំ.សីហា!K160</f>
        <v>0</v>
      </c>
      <c r="CJ124" s="2">
        <f>ចំ.សីហា!L160</f>
        <v>0</v>
      </c>
      <c r="CK124" s="2">
        <f>ចំ.សីហា!M160</f>
        <v>0</v>
      </c>
      <c r="CL124" s="2">
        <f>ចំ.សីហា!N160</f>
        <v>0</v>
      </c>
      <c r="CM124" s="2">
        <f>ចំ.សីហា!O160</f>
        <v>0</v>
      </c>
      <c r="CN124" s="38"/>
      <c r="CO124" s="2">
        <v>25</v>
      </c>
      <c r="CP124" s="2">
        <f>'ប្រឡង.ឆ.ទី២'!B135</f>
        <v>7501</v>
      </c>
      <c r="CQ124" s="2" t="str">
        <f>'ប្រឡង.ឆ.ទី២'!C135</f>
        <v>វុទ្ធ សាវុន</v>
      </c>
      <c r="CR124" s="2" t="str">
        <f>'ប្រឡង.ឆ.ទី២'!D135</f>
        <v>ប្រុស</v>
      </c>
      <c r="CS124" s="2">
        <f>'ប្រឡង.ឆ.ទី២'!H135</f>
        <v>127</v>
      </c>
      <c r="CT124" s="2" t="str">
        <f>'ប្រឡង.ឆ.ទី២'!I135</f>
        <v>A</v>
      </c>
      <c r="CU124" s="2" t="e">
        <f>'ប្រឡង.ឆ.ទី២'!K135</f>
        <v>#N/A</v>
      </c>
      <c r="CV124" s="2">
        <f>'ប្រឡង.ឆ.ទី២'!L135</f>
        <v>2</v>
      </c>
      <c r="CW124" s="2">
        <f>'ប្រឡង.ឆ.ទី២'!M135</f>
        <v>2</v>
      </c>
      <c r="CX124" s="2">
        <f>'ប្រឡង.ឆ.ទី២'!N135</f>
        <v>2</v>
      </c>
      <c r="CY124" s="2">
        <f>'ប្រឡង.ឆ.ទី២'!O135</f>
        <v>6</v>
      </c>
      <c r="CZ124" s="2">
        <v>50</v>
      </c>
      <c r="DA124" s="2">
        <f>'ប្រឡង.ឆ.ទី២'!B160</f>
        <v>0</v>
      </c>
      <c r="DB124" s="2">
        <f>'ប្រឡង.ឆ.ទី២'!C160</f>
        <v>0</v>
      </c>
      <c r="DC124" s="2">
        <f>'ប្រឡង.ឆ.ទី២'!D160</f>
        <v>0</v>
      </c>
      <c r="DD124" s="2">
        <f>'ប្រឡង.ឆ.ទី២'!H160</f>
        <v>0</v>
      </c>
      <c r="DE124" s="2">
        <f>'ប្រឡង.ឆ.ទី២'!I160</f>
        <v>0</v>
      </c>
      <c r="DF124" s="2">
        <f>'ប្រឡង.ឆ.ទី២'!K160</f>
        <v>0</v>
      </c>
      <c r="DG124" s="2">
        <f>'ប្រឡង.ឆ.ទី២'!L160</f>
        <v>0</v>
      </c>
      <c r="DH124" s="2">
        <f>'ប្រឡង.ឆ.ទី២'!M160</f>
        <v>0</v>
      </c>
      <c r="DI124" s="2">
        <f>'ប្រឡង.ឆ.ទី២'!N160</f>
        <v>0</v>
      </c>
      <c r="DJ124" s="2">
        <f>'ប្រឡង.ឆ.ទី២'!O160</f>
        <v>0</v>
      </c>
      <c r="DK124" s="38"/>
      <c r="DL124" s="2">
        <v>25</v>
      </c>
      <c r="DM124" s="2">
        <f>ប្រចាំឆ.ទី២!B135</f>
        <v>7501</v>
      </c>
      <c r="DN124" s="2" t="str">
        <f>ប្រចាំឆ.ទី២!C135</f>
        <v>វុទ្ធ សាវុន</v>
      </c>
      <c r="DO124" s="2" t="str">
        <f>ប្រចាំឆ.ទី២!D135</f>
        <v>ប្រុស</v>
      </c>
      <c r="DP124" s="75">
        <f>ប្រចាំឆ.ទី២!G135</f>
        <v>63.5</v>
      </c>
      <c r="DQ124" s="75">
        <f>ប្រចាំឆ.ទី២!H135</f>
        <v>127</v>
      </c>
      <c r="DR124" s="75">
        <f>ប្រចាំឆ.ទី២!I135</f>
        <v>95.25</v>
      </c>
      <c r="DS124" s="75" t="str">
        <f>ប្រចាំឆ.ទី២!J135</f>
        <v>A</v>
      </c>
      <c r="DT124" s="75" t="str">
        <f>ប្រចាំឆ.ទី១!K135</f>
        <v>ខ្សោយ</v>
      </c>
      <c r="DU124" s="76" t="e">
        <f>ប្រចាំឆ.ទី២!L135</f>
        <v>#N/A</v>
      </c>
      <c r="DV124" s="76">
        <f>ប្រចាំឆ.ទី២!M135</f>
        <v>4</v>
      </c>
      <c r="DW124" s="76">
        <f>ប្រចាំឆ.ទី២!N135</f>
        <v>4</v>
      </c>
      <c r="DX124" s="76">
        <f>ប្រចាំឆ.ទី២!O135</f>
        <v>4</v>
      </c>
      <c r="DY124" s="76">
        <f>ប្រចាំឆ.ទី២!P135</f>
        <v>12</v>
      </c>
      <c r="DZ124" s="2">
        <v>50</v>
      </c>
      <c r="EA124" s="2">
        <f>ប្រចាំឆ.ទី២!B160</f>
        <v>0</v>
      </c>
      <c r="EB124" s="2">
        <f>ប្រចាំឆ.ទី២!C160</f>
        <v>0</v>
      </c>
      <c r="EC124" s="2">
        <f>ប្រចាំឆ.ទី២!D160</f>
        <v>0</v>
      </c>
      <c r="ED124" s="75">
        <f>ប្រចាំឆ.ទី២!G160</f>
        <v>0</v>
      </c>
      <c r="EE124" s="75">
        <f>ប្រចាំឆ.ទី២!H160</f>
        <v>0</v>
      </c>
      <c r="EF124" s="75">
        <f>ប្រចាំឆ.ទី២!I160</f>
        <v>0</v>
      </c>
      <c r="EG124" s="75">
        <f>ប្រចាំឆ.ទី២!J160</f>
        <v>0</v>
      </c>
      <c r="EH124" s="75">
        <f>ប្រចាំឆ.ទី១!K160</f>
        <v>0</v>
      </c>
      <c r="EI124" s="76">
        <f>ប្រចាំឆ.ទី២!L160</f>
        <v>0</v>
      </c>
      <c r="EJ124" s="76">
        <f>ប្រចាំឆ.ទី២!M160</f>
        <v>0</v>
      </c>
      <c r="EK124" s="76">
        <f>ប្រចាំឆ.ទី២!N160</f>
        <v>0</v>
      </c>
      <c r="EL124" s="76">
        <f>ប្រចាំឆ.ទី២!O160</f>
        <v>0</v>
      </c>
      <c r="EM124" s="76">
        <f>ប្រចាំឆ.ទី២!P160</f>
        <v>0</v>
      </c>
    </row>
    <row r="125" spans="1:143" ht="25.2">
      <c r="A125" s="1"/>
      <c r="L125" s="1"/>
      <c r="W125" s="35"/>
      <c r="X125" s="1"/>
      <c r="AI125" s="66"/>
      <c r="AU125" s="1"/>
      <c r="BF125" s="1"/>
      <c r="BR125" s="1"/>
      <c r="CC125" s="1"/>
      <c r="CO125" s="1"/>
      <c r="CZ125" s="1"/>
      <c r="DL125" s="1"/>
      <c r="DZ125" s="1"/>
    </row>
    <row r="126" spans="1:143">
      <c r="C126" s="30" t="s">
        <v>65</v>
      </c>
      <c r="D126" s="39">
        <f>SUM(D127:D132)</f>
        <v>49</v>
      </c>
      <c r="E126" s="30" t="s">
        <v>60</v>
      </c>
      <c r="F126" s="30" t="s">
        <v>28</v>
      </c>
      <c r="G126" s="39">
        <f>SUM(G127:G132)</f>
        <v>20</v>
      </c>
      <c r="H126" s="30" t="s">
        <v>60</v>
      </c>
      <c r="Z126" s="30" t="s">
        <v>65</v>
      </c>
      <c r="AA126" s="39">
        <f>SUM(AA127:AA132)</f>
        <v>25</v>
      </c>
      <c r="AB126" s="30" t="s">
        <v>60</v>
      </c>
      <c r="AC126" s="30" t="s">
        <v>28</v>
      </c>
      <c r="AD126" s="39">
        <f>SUM(AD127:AD132)</f>
        <v>20</v>
      </c>
      <c r="AE126" s="30" t="s">
        <v>60</v>
      </c>
      <c r="AW126" s="30" t="s">
        <v>65</v>
      </c>
      <c r="AX126" s="39">
        <f>SUM(AX127:AX132)</f>
        <v>49</v>
      </c>
      <c r="AY126" s="30" t="s">
        <v>60</v>
      </c>
      <c r="AZ126" s="30" t="s">
        <v>28</v>
      </c>
      <c r="BA126" s="39">
        <f>SUM(BA127:BA132)</f>
        <v>20</v>
      </c>
      <c r="BB126" s="30" t="s">
        <v>60</v>
      </c>
      <c r="BT126" s="30" t="s">
        <v>65</v>
      </c>
      <c r="BU126" s="39">
        <f>SUM(BU127:BU132)</f>
        <v>49</v>
      </c>
      <c r="BV126" s="30" t="s">
        <v>60</v>
      </c>
      <c r="BW126" s="30" t="s">
        <v>28</v>
      </c>
      <c r="BX126" s="39">
        <f>SUM(BX127:BX132)</f>
        <v>20</v>
      </c>
      <c r="BY126" s="30" t="s">
        <v>60</v>
      </c>
      <c r="CQ126" s="30" t="s">
        <v>65</v>
      </c>
      <c r="CR126" s="39">
        <f>SUM(CR127:CR132)</f>
        <v>49</v>
      </c>
      <c r="CS126" s="30" t="s">
        <v>60</v>
      </c>
      <c r="CT126" s="30" t="s">
        <v>28</v>
      </c>
      <c r="CU126" s="39">
        <f>SUM(CU127:CU132)</f>
        <v>20</v>
      </c>
      <c r="CV126" s="30" t="s">
        <v>60</v>
      </c>
      <c r="DN126" s="30" t="s">
        <v>65</v>
      </c>
      <c r="DO126" s="39">
        <f>SUM(DO127:DO132)</f>
        <v>49</v>
      </c>
      <c r="DP126" s="30" t="s">
        <v>60</v>
      </c>
      <c r="DQ126" s="30" t="s">
        <v>28</v>
      </c>
      <c r="DR126" s="39">
        <f>SUM(DR127:DR132)</f>
        <v>20</v>
      </c>
      <c r="DS126" s="30" t="s">
        <v>60</v>
      </c>
    </row>
    <row r="127" spans="1:143">
      <c r="C127" s="30" t="s">
        <v>66</v>
      </c>
      <c r="D127" s="39">
        <f>COUNTIFS($F$100:$F$124,"A")+COUNTIF($Q$100:$Q$124,"A")</f>
        <v>0</v>
      </c>
      <c r="E127" s="30" t="s">
        <v>60</v>
      </c>
      <c r="F127" s="30" t="s">
        <v>28</v>
      </c>
      <c r="G127" s="39">
        <f>COUNTIFS($F$100:$F$124,"A",$D$100:$D$124,"ស្រី")+COUNTIFS($Q$100:$Q$124,"A",$O$100:$O$124,"ស្រី")</f>
        <v>0</v>
      </c>
      <c r="H127" s="30" t="s">
        <v>60</v>
      </c>
      <c r="Z127" s="30" t="s">
        <v>66</v>
      </c>
      <c r="AA127" s="39">
        <f>COUNTIFS($AC$100:$AC$124,"A")+COUNTIF($AL$100:$AL$124,"A")</f>
        <v>0</v>
      </c>
      <c r="AB127" s="39" t="s">
        <v>60</v>
      </c>
      <c r="AC127" s="39" t="s">
        <v>28</v>
      </c>
      <c r="AD127" s="39">
        <f>COUNTIFS($AC$100:$AC$124,"A",$AA$100:$AA$124,"ស្រី")+COUNTIFS($AN$100:$AN$124,"A",$AL$100:$AL$124,"ស្រី")</f>
        <v>0</v>
      </c>
      <c r="AE127" s="39" t="s">
        <v>60</v>
      </c>
      <c r="AW127" s="30" t="s">
        <v>66</v>
      </c>
      <c r="AX127" s="39">
        <f>COUNTIFS($AZ$100:$AZ$124,"A")+COUNTIF($BK$100:$BK$124,"A")</f>
        <v>49</v>
      </c>
      <c r="AY127" s="39" t="s">
        <v>60</v>
      </c>
      <c r="AZ127" s="39" t="s">
        <v>28</v>
      </c>
      <c r="BA127" s="39">
        <f>COUNTIFS($AZ$100:$AZ$124,"A",$AX$100:$AX$124,"ស្រី")+COUNTIFS($BK$100:$BK$124,"A",$BI$100:$BI$124,"ស្រី")</f>
        <v>20</v>
      </c>
      <c r="BB127" s="39" t="s">
        <v>60</v>
      </c>
      <c r="BT127" s="30" t="s">
        <v>66</v>
      </c>
      <c r="BU127" s="30">
        <f>COUNTIFS($BW$100:$BW$124,"A")+COUNTIF($CH$100:$CH$124,"A")</f>
        <v>49</v>
      </c>
      <c r="BV127" s="30" t="s">
        <v>60</v>
      </c>
      <c r="BW127" s="30" t="s">
        <v>28</v>
      </c>
      <c r="BX127" s="30">
        <f>COUNTIFS($BW$100:$BW$124,"A",$BU$100:$BU$124,"ស្រី")+COUNTIFS($CH$100:$CH$124,"A",$CF$100:$CF$124,"ស្រី")</f>
        <v>20</v>
      </c>
      <c r="BY127" s="30" t="s">
        <v>60</v>
      </c>
      <c r="CQ127" s="30" t="s">
        <v>66</v>
      </c>
      <c r="CR127" s="39">
        <f>COUNTIFS($CT$100:$CT$124,"A")+COUNTIF($DE$100:$DE$124,"A")</f>
        <v>49</v>
      </c>
      <c r="CS127" s="30" t="s">
        <v>60</v>
      </c>
      <c r="CT127" s="30" t="s">
        <v>28</v>
      </c>
      <c r="CU127" s="39">
        <f>COUNTIFS($CT$100:$CT$124,"A",$CR$100:$CR$124,"ស្រី")+COUNTIFS($DE$100:$DE$124,"A",$DC$100:$DC$124,"ស្រី")</f>
        <v>20</v>
      </c>
      <c r="CV127" s="30" t="s">
        <v>60</v>
      </c>
      <c r="DN127" s="30" t="s">
        <v>66</v>
      </c>
      <c r="DO127" s="78">
        <f>COUNTIFS($DS$100:$DS$124,"A")+COUNTIF($EG$100:$EG$124,"A")</f>
        <v>49</v>
      </c>
      <c r="DP127" s="30" t="s">
        <v>60</v>
      </c>
      <c r="DQ127" s="30" t="s">
        <v>28</v>
      </c>
      <c r="DR127" s="78">
        <f>COUNTIFS($DS$100:$DS$124,"A",$DO$100:$DO$124,"ស្រី")+COUNTIFS($EG$100:$EG$124,"A",$EC$100:$EC$124,"ស្រី")</f>
        <v>20</v>
      </c>
      <c r="DS127" s="30" t="s">
        <v>60</v>
      </c>
    </row>
    <row r="128" spans="1:143">
      <c r="C128" s="30" t="s">
        <v>67</v>
      </c>
      <c r="D128" s="39">
        <f>COUNTIFS($F$100:$F$124,"B")+COUNTIF($Q$100:$Q$124,"B")</f>
        <v>0</v>
      </c>
      <c r="E128" s="30" t="s">
        <v>60</v>
      </c>
      <c r="F128" s="30" t="s">
        <v>28</v>
      </c>
      <c r="G128" s="39">
        <f>COUNTIFS($F$100:$F$124,"B",$D$100:$D$124,"ស្រី")+COUNTIFS($Q$100:$Q$124,"B",$O$100:$O$124,"ស្រី")</f>
        <v>0</v>
      </c>
      <c r="H128" s="30" t="s">
        <v>60</v>
      </c>
      <c r="Z128" s="30" t="s">
        <v>67</v>
      </c>
      <c r="AA128" s="39">
        <f>COUNTIFS($AC$100:$AC$124,"B")+COUNTIF($AL$100:$AL$124,"B")</f>
        <v>0</v>
      </c>
      <c r="AB128" s="39" t="s">
        <v>60</v>
      </c>
      <c r="AC128" s="39" t="s">
        <v>28</v>
      </c>
      <c r="AD128" s="39">
        <f>COUNTIFS($AC$100:$AC$124,"B",$AA$100:$AA$124,"ស្រី")+COUNTIFS($AN$100:$AN$124,"B",$AL$100:$AL$124,"ស្រី")</f>
        <v>0</v>
      </c>
      <c r="AE128" s="39" t="s">
        <v>60</v>
      </c>
      <c r="AW128" s="30" t="s">
        <v>67</v>
      </c>
      <c r="AX128" s="39">
        <f>COUNTIFS($AZ$100:$AZ$124,"B")+COUNTIF($BK$100:$BK$124,"B")</f>
        <v>0</v>
      </c>
      <c r="AY128" s="39" t="s">
        <v>60</v>
      </c>
      <c r="AZ128" s="39" t="s">
        <v>28</v>
      </c>
      <c r="BA128" s="39">
        <f>COUNTIFS($AZ$100:$AZ$124,"B",$AX$100:$AX$124,"ស្រី")+COUNTIFS($BK$100:$BK$124,"B",$BI$100:$BI$124,"ស្រី")</f>
        <v>0</v>
      </c>
      <c r="BB128" s="39" t="s">
        <v>60</v>
      </c>
      <c r="BT128" s="30" t="s">
        <v>67</v>
      </c>
      <c r="BU128" s="30">
        <f>COUNTIFS($BW$100:$BW$124,"B")+COUNTIF($CH$100:$CH$124,"B")</f>
        <v>0</v>
      </c>
      <c r="BV128" s="30" t="s">
        <v>60</v>
      </c>
      <c r="BW128" s="30" t="s">
        <v>28</v>
      </c>
      <c r="BX128" s="30">
        <f>COUNTIFS($BW$100:$BW$124,"B",$BU$100:$BU$124,"ស្រី")+COUNTIFS($CH$100:$CH$124,"B",$CF$100:$CF$124,"ស្រី")</f>
        <v>0</v>
      </c>
      <c r="BY128" s="30" t="s">
        <v>60</v>
      </c>
      <c r="CQ128" s="30" t="s">
        <v>67</v>
      </c>
      <c r="CR128" s="39">
        <f>COUNTIFS($CT$100:$CT$124,"B")+COUNTIF($DE$100:$DE$124,"B")</f>
        <v>0</v>
      </c>
      <c r="CS128" s="30" t="s">
        <v>60</v>
      </c>
      <c r="CT128" s="30" t="s">
        <v>28</v>
      </c>
      <c r="CU128" s="39">
        <f>COUNTIFS($CT$100:$CT$124,"B",$CR$100:$CR$124,"ស្រី")+COUNTIFS($DE$100:$DE$124,"B",$DC$100:$DC$124,"ស្រី")</f>
        <v>0</v>
      </c>
      <c r="CV128" s="30" t="s">
        <v>60</v>
      </c>
      <c r="DN128" s="30" t="s">
        <v>67</v>
      </c>
      <c r="DO128" s="78">
        <f>COUNTIFS($DS$100:$DS$124,"B")+COUNTIF($EG$100:$EG$124,"B")</f>
        <v>0</v>
      </c>
      <c r="DP128" s="30" t="s">
        <v>60</v>
      </c>
      <c r="DQ128" s="30" t="s">
        <v>28</v>
      </c>
      <c r="DR128" s="78">
        <f>COUNTIFS($DS$100:$DS$124,"B",$DO$100:$DO$124,"ស្រី")+COUNTIFS($EG$100:$EG$124,"B",$EC$100:$EC$124,"ស្រី")</f>
        <v>0</v>
      </c>
      <c r="DS128" s="30" t="s">
        <v>60</v>
      </c>
    </row>
    <row r="129" spans="1:140">
      <c r="C129" s="30" t="s">
        <v>68</v>
      </c>
      <c r="D129" s="39">
        <f>COUNTIFS($F$100:$F$124,"C")+COUNTIF($Q$100:$Q$124,"C")</f>
        <v>0</v>
      </c>
      <c r="E129" s="30" t="s">
        <v>60</v>
      </c>
      <c r="F129" s="30" t="s">
        <v>28</v>
      </c>
      <c r="G129" s="39">
        <f>COUNTIFS($F$100:$F$124,"C",$D$100:$D$124,"ស្រី")+COUNTIFS($Q$100:$Q$124,"C",$O$100:$O$124,"ស្រី")</f>
        <v>0</v>
      </c>
      <c r="H129" s="30" t="s">
        <v>60</v>
      </c>
      <c r="Z129" s="30" t="s">
        <v>68</v>
      </c>
      <c r="AA129" s="39">
        <f>COUNTIFS($AC$100:$AC$124,"C")+COUNTIF($AL$100:$AL$124,"C")</f>
        <v>0</v>
      </c>
      <c r="AB129" s="39" t="s">
        <v>60</v>
      </c>
      <c r="AC129" s="39" t="s">
        <v>28</v>
      </c>
      <c r="AD129" s="39">
        <f>COUNTIFS($AC$100:$AC$124,"C",$AA$100:$AA$124,"ស្រី")+COUNTIFS($AN$100:$AN$124,"C",$AL$100:$AL$124,"ស្រី")</f>
        <v>0</v>
      </c>
      <c r="AE129" s="39" t="s">
        <v>60</v>
      </c>
      <c r="AW129" s="30" t="s">
        <v>68</v>
      </c>
      <c r="AX129" s="39">
        <f>COUNTIFS($AZ$100:$AZ$124,"C")+COUNTIF($BK$100:$BK$124,"C")</f>
        <v>0</v>
      </c>
      <c r="AY129" s="39" t="s">
        <v>60</v>
      </c>
      <c r="AZ129" s="39" t="s">
        <v>28</v>
      </c>
      <c r="BA129" s="39">
        <f>COUNTIFS($AZ$100:$AZ$124,"C",$AX$100:$AX$124,"ស្រី")+COUNTIFS($BK$100:$BK$124,"C",$BI$100:$BI$124,"ស្រី")</f>
        <v>0</v>
      </c>
      <c r="BB129" s="39" t="s">
        <v>60</v>
      </c>
      <c r="BT129" s="30" t="s">
        <v>68</v>
      </c>
      <c r="BU129" s="30">
        <f>COUNTIFS($BW$100:$BW$124,"C")+COUNTIF($CH$100:$CH$124,"C")</f>
        <v>0</v>
      </c>
      <c r="BV129" s="30" t="s">
        <v>60</v>
      </c>
      <c r="BW129" s="30" t="s">
        <v>28</v>
      </c>
      <c r="BX129" s="30">
        <f>COUNTIFS($BW$100:$BW$124,"C",$BU$100:$BU$124,"ស្រី")+COUNTIFS($CH$100:$CH$124,"C",$CF$100:$CF$124,"ស្រី")</f>
        <v>0</v>
      </c>
      <c r="BY129" s="30" t="s">
        <v>60</v>
      </c>
      <c r="CQ129" s="30" t="s">
        <v>68</v>
      </c>
      <c r="CR129" s="39">
        <f>COUNTIFS($CT$100:$CT$124,"C")+COUNTIF($DE$100:$DE$124,"C")</f>
        <v>0</v>
      </c>
      <c r="CS129" s="30" t="s">
        <v>60</v>
      </c>
      <c r="CT129" s="30" t="s">
        <v>28</v>
      </c>
      <c r="CU129" s="39">
        <f>COUNTIFS($CT$100:$CT$124,"C",$CR$100:$CR$124,"ស្រី")+COUNTIFS($DE$100:$DE$124,"C",$DC$100:$DC$124,"ស្រី")</f>
        <v>0</v>
      </c>
      <c r="CV129" s="30" t="s">
        <v>60</v>
      </c>
      <c r="DN129" s="30" t="s">
        <v>68</v>
      </c>
      <c r="DO129" s="78">
        <f>COUNTIFS($DS$100:$DS$124,"C")+COUNTIF($EG$100:$EG$124,"C")</f>
        <v>0</v>
      </c>
      <c r="DP129" s="30" t="s">
        <v>60</v>
      </c>
      <c r="DQ129" s="30" t="s">
        <v>28</v>
      </c>
      <c r="DR129" s="78">
        <f>COUNTIFS($DS$100:$DS$124,"C",$DO$100:$DO$124,"ស្រី")+COUNTIFS($EG$100:$EG$124,"C",$EC$100:$EC$124,"ស្រី")</f>
        <v>0</v>
      </c>
      <c r="DS129" s="30" t="s">
        <v>60</v>
      </c>
    </row>
    <row r="130" spans="1:140">
      <c r="C130" s="30" t="s">
        <v>69</v>
      </c>
      <c r="D130" s="39">
        <f>COUNTIFS($F$100:$F$124,"D")+COUNTIF($Q$100:$Q$124,"D")</f>
        <v>0</v>
      </c>
      <c r="E130" s="30" t="s">
        <v>60</v>
      </c>
      <c r="F130" s="30" t="s">
        <v>28</v>
      </c>
      <c r="G130" s="39">
        <f>COUNTIFS($F$100:$F$124,"D",$D$100:$D$124,"ស្រី")+COUNTIFS($Q$100:$Q$124,"D",$O$100:$O$124,"ស្រី")</f>
        <v>0</v>
      </c>
      <c r="H130" s="30" t="s">
        <v>60</v>
      </c>
      <c r="Z130" s="30" t="s">
        <v>69</v>
      </c>
      <c r="AA130" s="39">
        <f>COUNTIFS($AC$100:$AC$124,"D")+COUNTIF($AL$100:$AL$124,"D")</f>
        <v>0</v>
      </c>
      <c r="AB130" s="39" t="s">
        <v>60</v>
      </c>
      <c r="AC130" s="39" t="s">
        <v>28</v>
      </c>
      <c r="AD130" s="39">
        <f>COUNTIFS($AC$100:$AC$124,"D",$AA$100:$AA$124,"ស្រី")+COUNTIFS($AN$100:$AN$124,"D",$AL$100:$AL$124,"ស្រី")</f>
        <v>0</v>
      </c>
      <c r="AE130" s="39" t="s">
        <v>60</v>
      </c>
      <c r="AW130" s="30" t="s">
        <v>69</v>
      </c>
      <c r="AX130" s="39">
        <f>COUNTIFS($AZ$100:$AZ$124,"D")+COUNTIF($BK$100:$BK$124,"D")</f>
        <v>0</v>
      </c>
      <c r="AY130" s="39" t="s">
        <v>60</v>
      </c>
      <c r="AZ130" s="39" t="s">
        <v>28</v>
      </c>
      <c r="BA130" s="39">
        <f>COUNTIFS($AZ$100:$AZ$124,"D",$AX$100:$AX$124,"ស្រី")+COUNTIFS($BK$100:$BK$124,"D",$BI$100:$BI$124,"ស្រី")</f>
        <v>0</v>
      </c>
      <c r="BB130" s="39" t="s">
        <v>60</v>
      </c>
      <c r="BT130" s="30" t="s">
        <v>69</v>
      </c>
      <c r="BU130" s="30">
        <f>COUNTIFS($BW$100:$BW$124,"D")+COUNTIF($CH$100:$CH$124,"D")</f>
        <v>0</v>
      </c>
      <c r="BV130" s="30" t="s">
        <v>60</v>
      </c>
      <c r="BW130" s="30" t="s">
        <v>28</v>
      </c>
      <c r="BX130" s="30">
        <f>COUNTIFS($BW$100:$BW$124,"D",$BU$100:$BU$124,"ស្រី")+COUNTIFS($CH$100:$CH$124,"D",$CF$100:$CF$124,"ស្រី")</f>
        <v>0</v>
      </c>
      <c r="BY130" s="30" t="s">
        <v>60</v>
      </c>
      <c r="CQ130" s="30" t="s">
        <v>69</v>
      </c>
      <c r="CR130" s="39">
        <f>COUNTIFS($CT$100:$CT$124,"D")+COUNTIF($DE$100:$DE$124,"D")</f>
        <v>0</v>
      </c>
      <c r="CS130" s="30" t="s">
        <v>60</v>
      </c>
      <c r="CT130" s="30" t="s">
        <v>28</v>
      </c>
      <c r="CU130" s="39">
        <f>COUNTIFS($CT$100:$CT$124,"D",$CR$100:$CR$124,"ស្រី")+COUNTIFS($DE$100:$DE$124,"D",$DC$100:$DC$124,"ស្រី")</f>
        <v>0</v>
      </c>
      <c r="CV130" s="30" t="s">
        <v>60</v>
      </c>
      <c r="DN130" s="30" t="s">
        <v>69</v>
      </c>
      <c r="DO130" s="78">
        <f>COUNTIFS($DS$100:$DS$124,"D")+COUNTIF($EG$100:$EG$124,"D")</f>
        <v>0</v>
      </c>
      <c r="DP130" s="30" t="s">
        <v>60</v>
      </c>
      <c r="DQ130" s="30" t="s">
        <v>28</v>
      </c>
      <c r="DR130" s="78">
        <f>COUNTIFS($DS$100:$DS$124,"D",$DO$100:$DO$124,"ស្រី")+COUNTIFS($EG$100:$EG$124,"D",$EC$100:$EC$124,"ស្រី")</f>
        <v>0</v>
      </c>
      <c r="DS130" s="30" t="s">
        <v>60</v>
      </c>
    </row>
    <row r="131" spans="1:140">
      <c r="C131" s="30" t="s">
        <v>70</v>
      </c>
      <c r="D131" s="39">
        <f>COUNTIFS($F$100:$F$124,"E")+COUNTIF($Q$100:$Q$124,"E")</f>
        <v>0</v>
      </c>
      <c r="E131" s="30" t="s">
        <v>60</v>
      </c>
      <c r="F131" s="30" t="s">
        <v>28</v>
      </c>
      <c r="G131" s="39">
        <f>COUNTIFS($F$100:$F$124,"E",$D$100:$D$124,"ស្រី")+COUNTIFS($Q$100:$Q$124,"E",$O$100:$O$124,"ស្រី")</f>
        <v>0</v>
      </c>
      <c r="H131" s="30" t="s">
        <v>60</v>
      </c>
      <c r="Z131" s="30" t="s">
        <v>70</v>
      </c>
      <c r="AA131" s="39">
        <f>COUNTIFS($AC$100:$AC$124,"E")+COUNTIF($AL$100:$AL$124,"E")</f>
        <v>0</v>
      </c>
      <c r="AB131" s="39" t="s">
        <v>60</v>
      </c>
      <c r="AC131" s="39" t="s">
        <v>28</v>
      </c>
      <c r="AD131" s="39">
        <f>COUNTIFS($AC$100:$AC$124,"E",$AA$100:$AA$124,"ស្រី")+COUNTIFS($AN$100:$AN$124,"E",$AL$100:$AL$124,"ស្រី")</f>
        <v>0</v>
      </c>
      <c r="AE131" s="39" t="s">
        <v>60</v>
      </c>
      <c r="AW131" s="30" t="s">
        <v>70</v>
      </c>
      <c r="AX131" s="39">
        <f>COUNTIFS($AZ$100:$AZ$124,"E")+COUNTIF($BK$100:$BK$124,"E")</f>
        <v>0</v>
      </c>
      <c r="AY131" s="39" t="s">
        <v>60</v>
      </c>
      <c r="AZ131" s="39" t="s">
        <v>28</v>
      </c>
      <c r="BA131" s="39">
        <f>COUNTIFS($AZ$100:$AZ$124,"E",$AX$100:$AX$124,"ស្រី")+COUNTIFS($BK$100:$BK$124,"E",$BI$100:$BI$124,"ស្រី")</f>
        <v>0</v>
      </c>
      <c r="BB131" s="39" t="s">
        <v>60</v>
      </c>
      <c r="BT131" s="30" t="s">
        <v>70</v>
      </c>
      <c r="BU131" s="30">
        <f>COUNTIFS($BW$100:$BW$124,"E")+COUNTIF($CH$100:$CH$124,"E")</f>
        <v>0</v>
      </c>
      <c r="BV131" s="30" t="s">
        <v>60</v>
      </c>
      <c r="BW131" s="30" t="s">
        <v>28</v>
      </c>
      <c r="BX131" s="30">
        <f>COUNTIFS($BW$100:$BW$124,"E",$BU$100:$BU$124,"ស្រី")+COUNTIFS($CH$100:$CH$124,"E",$CF$100:$CF$124,"ស្រី")</f>
        <v>0</v>
      </c>
      <c r="BY131" s="30" t="s">
        <v>60</v>
      </c>
      <c r="CQ131" s="30" t="s">
        <v>70</v>
      </c>
      <c r="CR131" s="39">
        <f>COUNTIFS($CT$100:$CT$124,"E")+COUNTIF($DE$100:$DE$124,"E")</f>
        <v>0</v>
      </c>
      <c r="CS131" s="30" t="s">
        <v>60</v>
      </c>
      <c r="CT131" s="30" t="s">
        <v>28</v>
      </c>
      <c r="CU131" s="39">
        <f>COUNTIFS($CT$100:$CT$124,"E",$CR$100:$CR$124,"ស្រី")+COUNTIFS($DE$100:$DE$124,"E",$DC$100:$DC$124,"ស្រី")</f>
        <v>0</v>
      </c>
      <c r="CV131" s="30" t="s">
        <v>60</v>
      </c>
      <c r="DN131" s="30" t="s">
        <v>70</v>
      </c>
      <c r="DO131" s="78">
        <f>COUNTIFS($DS$100:$DS$124,"E")+COUNTIF($EG$100:$EG$124,"E")</f>
        <v>0</v>
      </c>
      <c r="DP131" s="30" t="s">
        <v>60</v>
      </c>
      <c r="DQ131" s="30" t="s">
        <v>28</v>
      </c>
      <c r="DR131" s="78">
        <f>COUNTIFS($DS$100:$DS$124,"E",$DO$100:$DO$124,"ស្រី")+COUNTIFS($EG$100:$EG$124,"E",$EC$100:$EC$124,"ស្រី")</f>
        <v>0</v>
      </c>
      <c r="DS131" s="30" t="s">
        <v>60</v>
      </c>
    </row>
    <row r="132" spans="1:140">
      <c r="C132" s="30" t="s">
        <v>71</v>
      </c>
      <c r="D132" s="39">
        <f>COUNTIFS($F$100:$F$124,"F")+COUNTIF($Q$100:$Q$124,"F")</f>
        <v>49</v>
      </c>
      <c r="E132" s="30" t="s">
        <v>60</v>
      </c>
      <c r="F132" s="30" t="s">
        <v>28</v>
      </c>
      <c r="G132" s="39">
        <f>COUNTIFS($F$100:$F$124,"F",$D$100:$D$124,"ស្រី")+COUNTIFS($Q$100:$Q$124,"F",$O$100:$O$124,"ស្រី")</f>
        <v>20</v>
      </c>
      <c r="H132" s="30" t="s">
        <v>60</v>
      </c>
      <c r="Z132" s="30" t="s">
        <v>71</v>
      </c>
      <c r="AA132" s="39">
        <f>COUNTIFS($AC$100:$AC$124,"F")+COUNTIF($AL$100:$AL$124,"F")</f>
        <v>25</v>
      </c>
      <c r="AB132" s="39" t="s">
        <v>60</v>
      </c>
      <c r="AC132" s="39" t="s">
        <v>28</v>
      </c>
      <c r="AD132" s="39">
        <f>COUNTIFS($AC$100:$AC$124,"F",$AA$100:$AA$124,"ស្រី")+COUNTIFS($AN$100:$AN$124,"F",$AL$100:$AL$124,"ស្រី")</f>
        <v>20</v>
      </c>
      <c r="AE132" s="39" t="s">
        <v>60</v>
      </c>
      <c r="AW132" s="30" t="s">
        <v>71</v>
      </c>
      <c r="AX132" s="39">
        <f>COUNTIFS($AZ$100:$AZ$124,"F")+COUNTIF($BK$100:$BK$124,"F")</f>
        <v>0</v>
      </c>
      <c r="AY132" s="39" t="s">
        <v>60</v>
      </c>
      <c r="AZ132" s="39" t="s">
        <v>28</v>
      </c>
      <c r="BA132" s="39">
        <f>COUNTIFS($AZ$100:$AZ$124,"F",$AX$100:$AX$124,"ស្រី")+COUNTIFS($BK$100:$BK$124,"F",$BI$100:$BI$124,"ស្រី")</f>
        <v>0</v>
      </c>
      <c r="BB132" s="39" t="s">
        <v>60</v>
      </c>
      <c r="BT132" s="30" t="s">
        <v>71</v>
      </c>
      <c r="BU132" s="30">
        <f>COUNTIFS($BW$100:$BW$124,"F")+COUNTIF($CH$100:$CH$124,"F")</f>
        <v>0</v>
      </c>
      <c r="BV132" s="30" t="s">
        <v>60</v>
      </c>
      <c r="BW132" s="30" t="s">
        <v>28</v>
      </c>
      <c r="BX132" s="30">
        <f>COUNTIFS($BW$100:$BW$124,"F",$BU$100:$BU$124,"ស្រី")+COUNTIFS($CH$100:$CH$124,"F",$CF$100:$CF$124,"ស្រី")</f>
        <v>0</v>
      </c>
      <c r="BY132" s="30" t="s">
        <v>60</v>
      </c>
      <c r="CQ132" s="30" t="s">
        <v>71</v>
      </c>
      <c r="CR132" s="39">
        <f>COUNTIFS($CT$100:$CT$124,"F")+COUNTIF($DE$100:$DE$124,"F")</f>
        <v>0</v>
      </c>
      <c r="CS132" s="30" t="s">
        <v>60</v>
      </c>
      <c r="CT132" s="30" t="s">
        <v>28</v>
      </c>
      <c r="CU132" s="39">
        <f>COUNTIFS($CT$100:$CT$124,"F",$CR$100:$CR$124,"ស្រី")+COUNTIFS($DE$100:$DE$124,"F",$DC$100:$DC$124,"ស្រី")</f>
        <v>0</v>
      </c>
      <c r="CV132" s="30" t="s">
        <v>60</v>
      </c>
      <c r="DN132" s="30" t="s">
        <v>71</v>
      </c>
      <c r="DO132" s="78">
        <f>COUNTIFS($DS$100:$DS$124,"F")+COUNTIF($EG$100:$EG$124,"F")</f>
        <v>0</v>
      </c>
      <c r="DP132" s="30" t="s">
        <v>60</v>
      </c>
      <c r="DQ132" s="30" t="s">
        <v>28</v>
      </c>
      <c r="DR132" s="78">
        <f>COUNTIFS($DS$100:$DS$124,"F",$DO$100:$DO$124,"ស្រី")+COUNTIFS($EG$100:$EG$124,"F",$EC$100:$EC$124,"ស្រី")</f>
        <v>0</v>
      </c>
      <c r="DS132" s="30" t="s">
        <v>60</v>
      </c>
    </row>
    <row r="139" spans="1:140" s="31" customFormat="1">
      <c r="W139" s="33"/>
      <c r="AT139" s="33"/>
      <c r="BQ139" s="33"/>
      <c r="CN139" s="33"/>
      <c r="DK139" s="33"/>
    </row>
    <row r="140" spans="1:140" ht="27.6">
      <c r="A140" s="12"/>
      <c r="B140" s="12"/>
      <c r="C140" s="12"/>
      <c r="D140" s="1"/>
      <c r="E140" s="1"/>
      <c r="F140" s="1"/>
      <c r="G140" s="1"/>
      <c r="H140" s="12"/>
      <c r="I140" s="12"/>
      <c r="J140" s="12"/>
      <c r="K140" s="12"/>
      <c r="L140" s="1"/>
      <c r="M140" s="1"/>
      <c r="N140" s="1"/>
      <c r="O140" s="1"/>
      <c r="P140" s="1"/>
      <c r="Q140" s="28"/>
      <c r="R140" s="26"/>
      <c r="S140" s="27" t="s">
        <v>51</v>
      </c>
      <c r="T140" s="27"/>
      <c r="U140" s="26"/>
      <c r="V140" s="1"/>
      <c r="W140" s="35"/>
      <c r="X140" s="12"/>
      <c r="Y140" s="12"/>
      <c r="Z140" s="12"/>
      <c r="AA140" s="1"/>
      <c r="AB140" s="1"/>
      <c r="AC140" s="1"/>
      <c r="AD140" s="1"/>
      <c r="AE140" s="12"/>
      <c r="AF140" s="12"/>
      <c r="AG140" s="12"/>
      <c r="AH140" s="12"/>
      <c r="AI140" s="1"/>
      <c r="AJ140" s="1"/>
      <c r="AK140" s="1"/>
      <c r="AL140" s="1"/>
      <c r="AM140" s="1"/>
      <c r="AN140" s="28"/>
      <c r="AO140" s="26"/>
      <c r="AP140" s="27" t="s">
        <v>51</v>
      </c>
      <c r="AQ140" s="27"/>
      <c r="AR140" s="26"/>
      <c r="AS140" s="1"/>
      <c r="AU140" s="12"/>
      <c r="AV140" s="12"/>
      <c r="AW140" s="12"/>
      <c r="AX140" s="1"/>
      <c r="AY140" s="1"/>
      <c r="AZ140" s="1"/>
      <c r="BA140" s="1"/>
      <c r="BB140" s="12"/>
      <c r="BC140" s="12"/>
      <c r="BD140" s="12"/>
      <c r="BE140" s="12"/>
      <c r="BF140" s="1"/>
      <c r="BG140" s="1"/>
      <c r="BH140" s="1"/>
      <c r="BI140" s="1"/>
      <c r="BJ140" s="1"/>
      <c r="BK140" s="28"/>
      <c r="BL140" s="26"/>
      <c r="BM140" s="27" t="s">
        <v>51</v>
      </c>
      <c r="BN140" s="27"/>
      <c r="BO140" s="26"/>
      <c r="BP140" s="1"/>
      <c r="BR140" s="12"/>
      <c r="BS140" s="12"/>
      <c r="BT140" s="12"/>
      <c r="BU140" s="1"/>
      <c r="BV140" s="1"/>
      <c r="BW140" s="1"/>
      <c r="BX140" s="1"/>
      <c r="BY140" s="12"/>
      <c r="BZ140" s="12"/>
      <c r="CA140" s="12"/>
      <c r="CB140" s="12"/>
      <c r="CC140" s="1"/>
      <c r="CD140" s="1"/>
      <c r="CE140" s="1"/>
      <c r="CF140" s="1"/>
      <c r="CG140" s="1"/>
      <c r="CH140" s="28"/>
      <c r="CI140" s="26"/>
      <c r="CJ140" s="27" t="s">
        <v>51</v>
      </c>
      <c r="CK140" s="27"/>
      <c r="CL140" s="26"/>
      <c r="CM140" s="1"/>
      <c r="CO140" s="12"/>
      <c r="CP140" s="12"/>
      <c r="CQ140" s="12"/>
      <c r="CR140" s="1"/>
      <c r="CS140" s="1"/>
      <c r="CT140" s="1"/>
      <c r="CU140" s="1"/>
      <c r="CV140" s="12"/>
      <c r="CW140" s="12"/>
      <c r="CX140" s="12"/>
      <c r="CY140" s="12"/>
      <c r="CZ140" s="1"/>
      <c r="DA140" s="1"/>
      <c r="DB140" s="1"/>
      <c r="DC140" s="1"/>
      <c r="DD140" s="1"/>
      <c r="DE140" s="28"/>
      <c r="DF140" s="26"/>
      <c r="DG140" s="27" t="s">
        <v>51</v>
      </c>
      <c r="DH140" s="27"/>
      <c r="DI140" s="26"/>
      <c r="DJ140" s="1"/>
      <c r="DL140" s="12"/>
      <c r="DM140" s="12"/>
      <c r="DN140" s="12"/>
      <c r="DO140" s="1"/>
      <c r="DP140" s="1"/>
      <c r="DQ140" s="1"/>
      <c r="DR140" s="1"/>
      <c r="DS140" s="12"/>
      <c r="DT140" s="12"/>
      <c r="DU140" s="12"/>
      <c r="DV140" s="12"/>
      <c r="DW140" s="12"/>
      <c r="DX140" s="12"/>
      <c r="DY140" s="12"/>
      <c r="DZ140" s="1"/>
      <c r="EA140" s="1"/>
      <c r="EB140" s="1"/>
      <c r="EC140" s="1"/>
      <c r="ED140" s="1"/>
      <c r="EE140" s="28"/>
      <c r="EF140" s="26"/>
      <c r="EG140" s="27" t="s">
        <v>51</v>
      </c>
      <c r="EH140" s="27"/>
      <c r="EI140" s="26"/>
      <c r="EJ140" s="1"/>
    </row>
    <row r="141" spans="1:140" ht="27.6">
      <c r="A141" s="26" t="s">
        <v>48</v>
      </c>
      <c r="B141" s="26"/>
      <c r="C141" s="26"/>
      <c r="D141" s="25"/>
      <c r="E141" s="25"/>
      <c r="F141" s="25"/>
      <c r="G141" s="25"/>
      <c r="H141" s="26"/>
      <c r="I141" s="26"/>
      <c r="J141" s="26"/>
      <c r="K141" s="26"/>
      <c r="L141" s="25"/>
      <c r="M141" s="25"/>
      <c r="N141" s="1"/>
      <c r="O141" s="1"/>
      <c r="P141" s="1"/>
      <c r="Q141" s="28"/>
      <c r="R141" s="26"/>
      <c r="S141" s="27" t="s">
        <v>52</v>
      </c>
      <c r="T141" s="27"/>
      <c r="U141" s="26"/>
      <c r="V141" s="1"/>
      <c r="W141" s="35"/>
      <c r="X141" s="26" t="s">
        <v>48</v>
      </c>
      <c r="Y141" s="26"/>
      <c r="Z141" s="26"/>
      <c r="AA141" s="25"/>
      <c r="AB141" s="25"/>
      <c r="AC141" s="25"/>
      <c r="AD141" s="25"/>
      <c r="AE141" s="26"/>
      <c r="AF141" s="26"/>
      <c r="AG141" s="26"/>
      <c r="AH141" s="26"/>
      <c r="AI141" s="25"/>
      <c r="AJ141" s="25"/>
      <c r="AK141" s="1"/>
      <c r="AL141" s="1"/>
      <c r="AM141" s="1"/>
      <c r="AN141" s="28"/>
      <c r="AO141" s="26"/>
      <c r="AP141" s="27" t="s">
        <v>52</v>
      </c>
      <c r="AQ141" s="27"/>
      <c r="AR141" s="26"/>
      <c r="AS141" s="1"/>
      <c r="AU141" s="26" t="s">
        <v>48</v>
      </c>
      <c r="AV141" s="26"/>
      <c r="AW141" s="26"/>
      <c r="AX141" s="25"/>
      <c r="AY141" s="25"/>
      <c r="AZ141" s="25"/>
      <c r="BA141" s="25"/>
      <c r="BB141" s="26"/>
      <c r="BC141" s="26"/>
      <c r="BD141" s="26"/>
      <c r="BE141" s="26"/>
      <c r="BF141" s="25"/>
      <c r="BG141" s="25"/>
      <c r="BH141" s="1"/>
      <c r="BI141" s="1"/>
      <c r="BJ141" s="1"/>
      <c r="BK141" s="28"/>
      <c r="BL141" s="26"/>
      <c r="BM141" s="27" t="s">
        <v>52</v>
      </c>
      <c r="BN141" s="27"/>
      <c r="BO141" s="26"/>
      <c r="BP141" s="1"/>
      <c r="BR141" s="26" t="s">
        <v>48</v>
      </c>
      <c r="BS141" s="26"/>
      <c r="BT141" s="26"/>
      <c r="BU141" s="25"/>
      <c r="BV141" s="25"/>
      <c r="BW141" s="25"/>
      <c r="BX141" s="25"/>
      <c r="BY141" s="26"/>
      <c r="BZ141" s="26"/>
      <c r="CA141" s="26"/>
      <c r="CB141" s="26"/>
      <c r="CC141" s="25"/>
      <c r="CD141" s="25"/>
      <c r="CE141" s="1"/>
      <c r="CF141" s="1"/>
      <c r="CG141" s="1"/>
      <c r="CH141" s="28"/>
      <c r="CI141" s="26"/>
      <c r="CJ141" s="27" t="s">
        <v>52</v>
      </c>
      <c r="CK141" s="27"/>
      <c r="CL141" s="26"/>
      <c r="CM141" s="1"/>
      <c r="CO141" s="26" t="s">
        <v>48</v>
      </c>
      <c r="CP141" s="26"/>
      <c r="CQ141" s="26"/>
      <c r="CR141" s="25"/>
      <c r="CS141" s="25"/>
      <c r="CT141" s="25"/>
      <c r="CU141" s="25"/>
      <c r="CV141" s="26"/>
      <c r="CW141" s="26"/>
      <c r="CX141" s="26"/>
      <c r="CY141" s="26"/>
      <c r="CZ141" s="25"/>
      <c r="DA141" s="25"/>
      <c r="DB141" s="1"/>
      <c r="DC141" s="1"/>
      <c r="DD141" s="1"/>
      <c r="DE141" s="28"/>
      <c r="DF141" s="26"/>
      <c r="DG141" s="27" t="s">
        <v>52</v>
      </c>
      <c r="DH141" s="27"/>
      <c r="DI141" s="26"/>
      <c r="DJ141" s="1"/>
      <c r="DL141" s="26" t="s">
        <v>48</v>
      </c>
      <c r="DM141" s="26"/>
      <c r="DN141" s="26"/>
      <c r="DO141" s="25"/>
      <c r="DP141" s="25"/>
      <c r="DQ141" s="25"/>
      <c r="DR141" s="25"/>
      <c r="DS141" s="26"/>
      <c r="DT141" s="26"/>
      <c r="DU141" s="26"/>
      <c r="DV141" s="26"/>
      <c r="DW141" s="26"/>
      <c r="DX141" s="26"/>
      <c r="DY141" s="26"/>
      <c r="DZ141" s="25"/>
      <c r="EA141" s="25"/>
      <c r="EB141" s="1"/>
      <c r="EC141" s="1"/>
      <c r="ED141" s="1"/>
      <c r="EE141" s="28"/>
      <c r="EF141" s="26"/>
      <c r="EG141" s="27" t="s">
        <v>52</v>
      </c>
      <c r="EH141" s="27"/>
      <c r="EI141" s="26"/>
      <c r="EJ141" s="1"/>
    </row>
    <row r="142" spans="1:140" ht="27.6">
      <c r="A142" s="26" t="s">
        <v>49</v>
      </c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5"/>
      <c r="M142" s="25"/>
      <c r="N142" s="1"/>
      <c r="O142" s="1"/>
      <c r="P142" s="1"/>
      <c r="Q142" s="1"/>
      <c r="R142" s="1"/>
      <c r="S142" s="1"/>
      <c r="T142" s="1"/>
      <c r="U142" s="1"/>
      <c r="V142" s="1"/>
      <c r="W142" s="35"/>
      <c r="X142" s="26" t="s">
        <v>49</v>
      </c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5"/>
      <c r="AJ142" s="25"/>
      <c r="AK142" s="1"/>
      <c r="AL142" s="1"/>
      <c r="AM142" s="1"/>
      <c r="AN142" s="1"/>
      <c r="AO142" s="1"/>
      <c r="AP142" s="1"/>
      <c r="AQ142" s="1"/>
      <c r="AR142" s="1"/>
      <c r="AS142" s="1"/>
      <c r="AU142" s="26" t="s">
        <v>49</v>
      </c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5"/>
      <c r="BG142" s="25"/>
      <c r="BH142" s="1"/>
      <c r="BI142" s="1"/>
      <c r="BJ142" s="1"/>
      <c r="BK142" s="1"/>
      <c r="BL142" s="1"/>
      <c r="BM142" s="1"/>
      <c r="BN142" s="1"/>
      <c r="BO142" s="1"/>
      <c r="BP142" s="1"/>
      <c r="BR142" s="26" t="s">
        <v>49</v>
      </c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5"/>
      <c r="CD142" s="25"/>
      <c r="CE142" s="1"/>
      <c r="CF142" s="1"/>
      <c r="CG142" s="1"/>
      <c r="CH142" s="1"/>
      <c r="CI142" s="1"/>
      <c r="CJ142" s="1"/>
      <c r="CK142" s="1"/>
      <c r="CL142" s="1"/>
      <c r="CM142" s="1"/>
      <c r="CO142" s="26" t="s">
        <v>49</v>
      </c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5"/>
      <c r="DA142" s="25"/>
      <c r="DB142" s="1"/>
      <c r="DC142" s="1"/>
      <c r="DD142" s="1"/>
      <c r="DE142" s="1"/>
      <c r="DF142" s="1"/>
      <c r="DG142" s="1"/>
      <c r="DH142" s="1"/>
      <c r="DI142" s="1"/>
      <c r="DJ142" s="1"/>
      <c r="DL142" s="26" t="s">
        <v>49</v>
      </c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5"/>
      <c r="EA142" s="25"/>
      <c r="EB142" s="1"/>
      <c r="EC142" s="1"/>
      <c r="ED142" s="1"/>
      <c r="EE142" s="1"/>
      <c r="EF142" s="1"/>
      <c r="EG142" s="1"/>
      <c r="EH142" s="1"/>
      <c r="EI142" s="1"/>
      <c r="EJ142" s="1"/>
    </row>
    <row r="143" spans="1:140" ht="27.6">
      <c r="A143" s="26" t="s">
        <v>50</v>
      </c>
      <c r="B143" s="26"/>
      <c r="C143" s="26"/>
      <c r="D143" s="25"/>
      <c r="E143" s="25"/>
      <c r="F143" s="25"/>
      <c r="G143" s="25"/>
      <c r="H143" s="26"/>
      <c r="I143" s="26"/>
      <c r="J143" s="26"/>
      <c r="K143" s="27" t="s">
        <v>126</v>
      </c>
      <c r="L143" s="27"/>
      <c r="M143" s="27"/>
      <c r="N143" s="20"/>
      <c r="O143" s="20"/>
      <c r="P143" s="1"/>
      <c r="Q143" s="1"/>
      <c r="R143" s="1"/>
      <c r="S143" s="1"/>
      <c r="T143" s="1"/>
      <c r="U143" s="1"/>
      <c r="V143" s="1"/>
      <c r="W143" s="35"/>
      <c r="X143" s="26" t="s">
        <v>50</v>
      </c>
      <c r="Y143" s="26"/>
      <c r="Z143" s="26"/>
      <c r="AA143" s="25"/>
      <c r="AB143" s="25"/>
      <c r="AC143" s="25"/>
      <c r="AD143" s="25"/>
      <c r="AE143" s="26"/>
      <c r="AF143" s="26"/>
      <c r="AG143" s="26"/>
      <c r="AH143" s="27" t="s">
        <v>128</v>
      </c>
      <c r="AI143" s="27"/>
      <c r="AJ143" s="27"/>
      <c r="AK143" s="20"/>
      <c r="AL143" s="20"/>
      <c r="AM143" s="1"/>
      <c r="AN143" s="1"/>
      <c r="AO143" s="1"/>
      <c r="AP143" s="1"/>
      <c r="AQ143" s="1"/>
      <c r="AR143" s="1"/>
      <c r="AS143" s="1"/>
      <c r="AU143" s="26" t="s">
        <v>50</v>
      </c>
      <c r="AV143" s="26"/>
      <c r="AW143" s="26"/>
      <c r="AX143" s="25"/>
      <c r="AY143" s="25"/>
      <c r="AZ143" s="25"/>
      <c r="BA143" s="25"/>
      <c r="BB143" s="26"/>
      <c r="BC143" s="26"/>
      <c r="BD143" s="26"/>
      <c r="BE143" s="27" t="s">
        <v>118</v>
      </c>
      <c r="BF143" s="27"/>
      <c r="BG143" s="27"/>
      <c r="BH143" s="20"/>
      <c r="BI143" s="20"/>
      <c r="BJ143" s="1"/>
      <c r="BK143" s="1"/>
      <c r="BL143" s="1"/>
      <c r="BM143" s="1"/>
      <c r="BN143" s="1"/>
      <c r="BO143" s="1"/>
      <c r="BP143" s="1"/>
      <c r="BR143" s="26" t="s">
        <v>50</v>
      </c>
      <c r="BS143" s="26"/>
      <c r="BT143" s="26"/>
      <c r="BU143" s="25"/>
      <c r="BV143" s="25"/>
      <c r="BW143" s="25"/>
      <c r="BX143" s="25"/>
      <c r="BY143" s="26"/>
      <c r="BZ143" s="26"/>
      <c r="CA143" s="26"/>
      <c r="CB143" s="27" t="s">
        <v>120</v>
      </c>
      <c r="CC143" s="27"/>
      <c r="CD143" s="27"/>
      <c r="CE143" s="20"/>
      <c r="CF143" s="20"/>
      <c r="CG143" s="1"/>
      <c r="CH143" s="1"/>
      <c r="CI143" s="1"/>
      <c r="CJ143" s="1"/>
      <c r="CK143" s="1"/>
      <c r="CL143" s="1"/>
      <c r="CM143" s="1"/>
      <c r="CO143" s="26" t="s">
        <v>50</v>
      </c>
      <c r="CP143" s="26"/>
      <c r="CQ143" s="26"/>
      <c r="CR143" s="25"/>
      <c r="CS143" s="25"/>
      <c r="CT143" s="25"/>
      <c r="CU143" s="25"/>
      <c r="CV143" s="26"/>
      <c r="CW143" s="26"/>
      <c r="CX143" s="26"/>
      <c r="CY143" s="27" t="s">
        <v>129</v>
      </c>
      <c r="CZ143" s="27"/>
      <c r="DA143" s="27"/>
      <c r="DB143" s="20"/>
      <c r="DC143" s="20"/>
      <c r="DD143" s="1"/>
      <c r="DE143" s="1"/>
      <c r="DF143" s="1"/>
      <c r="DG143" s="1"/>
      <c r="DH143" s="1"/>
      <c r="DI143" s="1"/>
      <c r="DJ143" s="1"/>
      <c r="DL143" s="26" t="s">
        <v>50</v>
      </c>
      <c r="DM143" s="26"/>
      <c r="DN143" s="26"/>
      <c r="DO143" s="25"/>
      <c r="DP143" s="25"/>
      <c r="DQ143" s="25"/>
      <c r="DR143" s="25"/>
      <c r="DS143" s="26"/>
      <c r="DT143" s="26"/>
      <c r="DU143" s="26"/>
      <c r="DV143" s="26"/>
      <c r="DW143" s="26"/>
      <c r="DX143" s="26"/>
      <c r="DY143" s="27" t="s">
        <v>131</v>
      </c>
      <c r="DZ143" s="27"/>
      <c r="EA143" s="27"/>
      <c r="EB143" s="20"/>
      <c r="EC143" s="20"/>
      <c r="ED143" s="1"/>
      <c r="EE143" s="1"/>
      <c r="EF143" s="1"/>
      <c r="EG143" s="1"/>
      <c r="EH143" s="1"/>
      <c r="EI143" s="1"/>
      <c r="EJ143" s="1"/>
    </row>
    <row r="144" spans="1:140" ht="27.6">
      <c r="A144" s="26" t="s">
        <v>3</v>
      </c>
      <c r="B144" s="26"/>
      <c r="C144" s="28"/>
      <c r="D144" s="25"/>
      <c r="E144" s="25"/>
      <c r="F144" s="25"/>
      <c r="G144" s="25"/>
      <c r="H144" s="27"/>
      <c r="I144" s="27"/>
      <c r="J144" s="27"/>
      <c r="K144" s="27" t="s">
        <v>54</v>
      </c>
      <c r="L144" s="27"/>
      <c r="M144" s="27"/>
      <c r="N144" s="20"/>
      <c r="O144" s="20"/>
      <c r="P144" s="1"/>
      <c r="Q144" s="1"/>
      <c r="R144" s="1"/>
      <c r="S144" s="1"/>
      <c r="T144" s="1"/>
      <c r="U144" s="1"/>
      <c r="V144" s="1"/>
      <c r="W144" s="35"/>
      <c r="X144" s="26" t="s">
        <v>3</v>
      </c>
      <c r="Y144" s="26"/>
      <c r="Z144" s="28"/>
      <c r="AA144" s="25"/>
      <c r="AB144" s="25"/>
      <c r="AC144" s="25"/>
      <c r="AD144" s="25"/>
      <c r="AE144" s="27"/>
      <c r="AF144" s="27"/>
      <c r="AG144" s="27"/>
      <c r="AH144" s="27" t="s">
        <v>54</v>
      </c>
      <c r="AI144" s="27"/>
      <c r="AJ144" s="27"/>
      <c r="AK144" s="20"/>
      <c r="AL144" s="20"/>
      <c r="AM144" s="1"/>
      <c r="AN144" s="1"/>
      <c r="AO144" s="1"/>
      <c r="AP144" s="1"/>
      <c r="AQ144" s="1"/>
      <c r="AR144" s="1"/>
      <c r="AS144" s="1"/>
      <c r="AU144" s="26" t="s">
        <v>3</v>
      </c>
      <c r="AV144" s="26"/>
      <c r="AW144" s="28" t="s">
        <v>40</v>
      </c>
      <c r="AX144" s="25"/>
      <c r="AY144" s="25"/>
      <c r="AZ144" s="25"/>
      <c r="BA144" s="25"/>
      <c r="BB144" s="27"/>
      <c r="BC144" s="27"/>
      <c r="BD144" s="27"/>
      <c r="BE144" s="27" t="s">
        <v>54</v>
      </c>
      <c r="BF144" s="27"/>
      <c r="BG144" s="27"/>
      <c r="BH144" s="20"/>
      <c r="BI144" s="20"/>
      <c r="BJ144" s="1"/>
      <c r="BK144" s="1"/>
      <c r="BL144" s="1"/>
      <c r="BM144" s="1"/>
      <c r="BN144" s="1"/>
      <c r="BO144" s="1"/>
      <c r="BP144" s="1"/>
      <c r="BR144" s="26" t="s">
        <v>3</v>
      </c>
      <c r="BS144" s="26"/>
      <c r="BT144" s="28" t="s">
        <v>40</v>
      </c>
      <c r="BU144" s="25"/>
      <c r="BV144" s="25"/>
      <c r="BW144" s="25"/>
      <c r="BX144" s="25"/>
      <c r="BY144" s="27"/>
      <c r="BZ144" s="27"/>
      <c r="CA144" s="27"/>
      <c r="CB144" s="27" t="s">
        <v>54</v>
      </c>
      <c r="CC144" s="27"/>
      <c r="CD144" s="27"/>
      <c r="CE144" s="20"/>
      <c r="CF144" s="20"/>
      <c r="CG144" s="1"/>
      <c r="CH144" s="1"/>
      <c r="CI144" s="1"/>
      <c r="CJ144" s="1"/>
      <c r="CK144" s="1"/>
      <c r="CL144" s="1"/>
      <c r="CM144" s="1"/>
      <c r="CO144" s="26" t="s">
        <v>3</v>
      </c>
      <c r="CP144" s="26"/>
      <c r="CQ144" s="28"/>
      <c r="CR144" s="25"/>
      <c r="CS144" s="25"/>
      <c r="CT144" s="25"/>
      <c r="CU144" s="25"/>
      <c r="CV144" s="27"/>
      <c r="CW144" s="27"/>
      <c r="CX144" s="27"/>
      <c r="CY144" s="27" t="s">
        <v>54</v>
      </c>
      <c r="CZ144" s="27"/>
      <c r="DA144" s="27"/>
      <c r="DB144" s="20"/>
      <c r="DC144" s="20"/>
      <c r="DD144" s="1"/>
      <c r="DE144" s="1"/>
      <c r="DF144" s="1"/>
      <c r="DG144" s="1"/>
      <c r="DH144" s="1"/>
      <c r="DI144" s="1"/>
      <c r="DJ144" s="1"/>
      <c r="DL144" s="26" t="s">
        <v>3</v>
      </c>
      <c r="DM144" s="26"/>
      <c r="DN144" s="28" t="s">
        <v>138</v>
      </c>
      <c r="DO144" s="25"/>
      <c r="DP144" s="25"/>
      <c r="DQ144" s="25"/>
      <c r="DR144" s="25"/>
      <c r="DS144" s="27"/>
      <c r="DT144" s="27"/>
      <c r="DU144" s="27"/>
      <c r="DV144" s="27"/>
      <c r="DW144" s="27"/>
      <c r="DX144" s="27"/>
      <c r="DY144" s="27" t="s">
        <v>54</v>
      </c>
      <c r="DZ144" s="27"/>
      <c r="EA144" s="27"/>
      <c r="EB144" s="20"/>
      <c r="EC144" s="20"/>
      <c r="ED144" s="1"/>
      <c r="EE144" s="1"/>
      <c r="EF144" s="1"/>
      <c r="EG144" s="1"/>
      <c r="EH144" s="1"/>
      <c r="EI144" s="1"/>
      <c r="EJ144" s="1"/>
    </row>
    <row r="145" spans="1:144" ht="24">
      <c r="A145" s="13" t="s">
        <v>4</v>
      </c>
      <c r="B145" s="13" t="s">
        <v>27</v>
      </c>
      <c r="C145" s="13" t="s">
        <v>5</v>
      </c>
      <c r="D145" s="13" t="s">
        <v>6</v>
      </c>
      <c r="E145" s="4" t="s">
        <v>62</v>
      </c>
      <c r="F145" s="4" t="s">
        <v>21</v>
      </c>
      <c r="G145" s="4" t="s">
        <v>37</v>
      </c>
      <c r="H145" s="4" t="s">
        <v>58</v>
      </c>
      <c r="I145" s="24" t="s">
        <v>63</v>
      </c>
      <c r="J145" s="24" t="s">
        <v>64</v>
      </c>
      <c r="K145" s="4" t="s">
        <v>57</v>
      </c>
      <c r="L145" s="13" t="s">
        <v>4</v>
      </c>
      <c r="M145" s="13" t="s">
        <v>27</v>
      </c>
      <c r="N145" s="13" t="s">
        <v>5</v>
      </c>
      <c r="O145" s="13" t="s">
        <v>6</v>
      </c>
      <c r="P145" s="4" t="s">
        <v>62</v>
      </c>
      <c r="Q145" s="4" t="s">
        <v>21</v>
      </c>
      <c r="R145" s="4" t="s">
        <v>37</v>
      </c>
      <c r="S145" s="4" t="s">
        <v>58</v>
      </c>
      <c r="T145" s="24" t="s">
        <v>63</v>
      </c>
      <c r="U145" s="24" t="s">
        <v>64</v>
      </c>
      <c r="V145" s="4" t="s">
        <v>57</v>
      </c>
      <c r="W145" s="36"/>
      <c r="X145" s="13" t="s">
        <v>4</v>
      </c>
      <c r="Y145" s="13" t="s">
        <v>27</v>
      </c>
      <c r="Z145" s="13" t="s">
        <v>5</v>
      </c>
      <c r="AA145" s="13" t="s">
        <v>6</v>
      </c>
      <c r="AB145" s="4" t="s">
        <v>62</v>
      </c>
      <c r="AC145" s="4" t="s">
        <v>21</v>
      </c>
      <c r="AD145" s="4" t="s">
        <v>37</v>
      </c>
      <c r="AE145" s="4" t="s">
        <v>58</v>
      </c>
      <c r="AF145" s="24" t="s">
        <v>63</v>
      </c>
      <c r="AG145" s="24" t="s">
        <v>64</v>
      </c>
      <c r="AH145" s="4" t="s">
        <v>57</v>
      </c>
      <c r="AI145" s="13" t="s">
        <v>4</v>
      </c>
      <c r="AJ145" s="13" t="s">
        <v>27</v>
      </c>
      <c r="AK145" s="13" t="s">
        <v>5</v>
      </c>
      <c r="AL145" s="13" t="s">
        <v>6</v>
      </c>
      <c r="AM145" s="4" t="s">
        <v>62</v>
      </c>
      <c r="AN145" s="4" t="s">
        <v>21</v>
      </c>
      <c r="AO145" s="4" t="s">
        <v>37</v>
      </c>
      <c r="AP145" s="4" t="s">
        <v>58</v>
      </c>
      <c r="AQ145" s="24" t="s">
        <v>63</v>
      </c>
      <c r="AR145" s="24" t="s">
        <v>64</v>
      </c>
      <c r="AS145" s="4" t="s">
        <v>57</v>
      </c>
      <c r="AT145" s="38"/>
      <c r="AU145" s="13" t="s">
        <v>4</v>
      </c>
      <c r="AV145" s="13" t="s">
        <v>27</v>
      </c>
      <c r="AW145" s="13" t="s">
        <v>5</v>
      </c>
      <c r="AX145" s="13" t="s">
        <v>6</v>
      </c>
      <c r="AY145" s="4" t="s">
        <v>62</v>
      </c>
      <c r="AZ145" s="4" t="s">
        <v>21</v>
      </c>
      <c r="BA145" s="4" t="s">
        <v>37</v>
      </c>
      <c r="BB145" s="4" t="s">
        <v>58</v>
      </c>
      <c r="BC145" s="24" t="s">
        <v>63</v>
      </c>
      <c r="BD145" s="24" t="s">
        <v>64</v>
      </c>
      <c r="BE145" s="4" t="s">
        <v>57</v>
      </c>
      <c r="BF145" s="13" t="s">
        <v>4</v>
      </c>
      <c r="BG145" s="13" t="s">
        <v>27</v>
      </c>
      <c r="BH145" s="13" t="s">
        <v>5</v>
      </c>
      <c r="BI145" s="13" t="s">
        <v>6</v>
      </c>
      <c r="BJ145" s="4" t="s">
        <v>62</v>
      </c>
      <c r="BK145" s="4" t="s">
        <v>21</v>
      </c>
      <c r="BL145" s="4" t="s">
        <v>37</v>
      </c>
      <c r="BM145" s="4" t="s">
        <v>58</v>
      </c>
      <c r="BN145" s="24" t="s">
        <v>63</v>
      </c>
      <c r="BO145" s="24" t="s">
        <v>64</v>
      </c>
      <c r="BP145" s="4" t="s">
        <v>57</v>
      </c>
      <c r="BQ145" s="38"/>
      <c r="BR145" s="13" t="s">
        <v>4</v>
      </c>
      <c r="BS145" s="13" t="s">
        <v>27</v>
      </c>
      <c r="BT145" s="13" t="s">
        <v>5</v>
      </c>
      <c r="BU145" s="13" t="s">
        <v>6</v>
      </c>
      <c r="BV145" s="4" t="s">
        <v>62</v>
      </c>
      <c r="BW145" s="4" t="s">
        <v>21</v>
      </c>
      <c r="BX145" s="4" t="s">
        <v>37</v>
      </c>
      <c r="BY145" s="4" t="s">
        <v>58</v>
      </c>
      <c r="BZ145" s="24" t="s">
        <v>63</v>
      </c>
      <c r="CA145" s="24" t="s">
        <v>64</v>
      </c>
      <c r="CB145" s="4" t="s">
        <v>57</v>
      </c>
      <c r="CC145" s="13" t="s">
        <v>4</v>
      </c>
      <c r="CD145" s="13" t="s">
        <v>27</v>
      </c>
      <c r="CE145" s="13" t="s">
        <v>5</v>
      </c>
      <c r="CF145" s="13" t="s">
        <v>6</v>
      </c>
      <c r="CG145" s="4" t="s">
        <v>62</v>
      </c>
      <c r="CH145" s="4" t="s">
        <v>21</v>
      </c>
      <c r="CI145" s="4" t="s">
        <v>37</v>
      </c>
      <c r="CJ145" s="4" t="s">
        <v>58</v>
      </c>
      <c r="CK145" s="24" t="s">
        <v>63</v>
      </c>
      <c r="CL145" s="24" t="s">
        <v>64</v>
      </c>
      <c r="CM145" s="4" t="s">
        <v>57</v>
      </c>
      <c r="CN145" s="38"/>
      <c r="CO145" s="13" t="s">
        <v>4</v>
      </c>
      <c r="CP145" s="13" t="s">
        <v>27</v>
      </c>
      <c r="CQ145" s="13" t="s">
        <v>5</v>
      </c>
      <c r="CR145" s="13" t="s">
        <v>6</v>
      </c>
      <c r="CS145" s="4" t="s">
        <v>62</v>
      </c>
      <c r="CT145" s="4" t="s">
        <v>21</v>
      </c>
      <c r="CU145" s="4" t="s">
        <v>37</v>
      </c>
      <c r="CV145" s="4" t="s">
        <v>58</v>
      </c>
      <c r="CW145" s="24" t="s">
        <v>63</v>
      </c>
      <c r="CX145" s="24" t="s">
        <v>64</v>
      </c>
      <c r="CY145" s="4" t="s">
        <v>57</v>
      </c>
      <c r="CZ145" s="13" t="s">
        <v>4</v>
      </c>
      <c r="DA145" s="13" t="s">
        <v>27</v>
      </c>
      <c r="DB145" s="13" t="s">
        <v>5</v>
      </c>
      <c r="DC145" s="13" t="s">
        <v>6</v>
      </c>
      <c r="DD145" s="4" t="s">
        <v>62</v>
      </c>
      <c r="DE145" s="4" t="s">
        <v>21</v>
      </c>
      <c r="DF145" s="4" t="s">
        <v>37</v>
      </c>
      <c r="DG145" s="4" t="s">
        <v>58</v>
      </c>
      <c r="DH145" s="24" t="s">
        <v>63</v>
      </c>
      <c r="DI145" s="24" t="s">
        <v>64</v>
      </c>
      <c r="DJ145" s="4" t="s">
        <v>57</v>
      </c>
      <c r="DK145" s="38"/>
      <c r="DL145" s="13" t="s">
        <v>4</v>
      </c>
      <c r="DM145" s="13" t="s">
        <v>27</v>
      </c>
      <c r="DN145" s="13" t="s">
        <v>5</v>
      </c>
      <c r="DO145" s="13" t="s">
        <v>6</v>
      </c>
      <c r="DP145" s="4" t="s">
        <v>102</v>
      </c>
      <c r="DQ145" s="4" t="s">
        <v>136</v>
      </c>
      <c r="DR145" s="4" t="s">
        <v>137</v>
      </c>
      <c r="DS145" s="4" t="s">
        <v>21</v>
      </c>
      <c r="DT145" s="24" t="s">
        <v>103</v>
      </c>
      <c r="DU145" s="24" t="s">
        <v>37</v>
      </c>
      <c r="DV145" s="24" t="s">
        <v>104</v>
      </c>
      <c r="DW145" s="24" t="s">
        <v>105</v>
      </c>
      <c r="DX145" s="24" t="s">
        <v>64</v>
      </c>
      <c r="DY145" s="4" t="s">
        <v>57</v>
      </c>
      <c r="DZ145" s="13" t="s">
        <v>4</v>
      </c>
      <c r="EA145" s="13" t="s">
        <v>27</v>
      </c>
      <c r="EB145" s="13" t="s">
        <v>5</v>
      </c>
      <c r="EC145" s="13" t="s">
        <v>6</v>
      </c>
      <c r="ED145" s="4" t="s">
        <v>102</v>
      </c>
      <c r="EE145" s="4" t="s">
        <v>136</v>
      </c>
      <c r="EF145" s="4" t="s">
        <v>137</v>
      </c>
      <c r="EG145" s="4" t="s">
        <v>21</v>
      </c>
      <c r="EH145" s="24" t="s">
        <v>103</v>
      </c>
      <c r="EI145" s="24" t="s">
        <v>37</v>
      </c>
      <c r="EJ145" s="24" t="s">
        <v>104</v>
      </c>
      <c r="EK145" s="24" t="s">
        <v>105</v>
      </c>
      <c r="EL145" s="24" t="s">
        <v>64</v>
      </c>
      <c r="EM145" s="4" t="s">
        <v>57</v>
      </c>
    </row>
    <row r="146" spans="1:144" ht="25.2">
      <c r="A146" s="2">
        <v>1</v>
      </c>
      <c r="B146" s="8">
        <f>'ចំ.មេ-ឧសភា'!B161</f>
        <v>0</v>
      </c>
      <c r="C146" s="8">
        <f>'ចំ.មេ-ឧសភា'!C161</f>
        <v>0</v>
      </c>
      <c r="D146" s="8">
        <f>'ចំ.មេ-ឧសភា'!D161</f>
        <v>0</v>
      </c>
      <c r="E146" s="76">
        <f>'ចំ.មេ-ឧសភា'!H161</f>
        <v>0</v>
      </c>
      <c r="F146" s="76" t="str">
        <f>'ចំ.មេ-ឧសភា'!I161</f>
        <v>F</v>
      </c>
      <c r="G146" s="2">
        <f>'ចំ.មេ-ឧសភា'!K161</f>
        <v>1</v>
      </c>
      <c r="H146" s="2">
        <f>'ចំ.មេ-ឧសភា'!L161</f>
        <v>0</v>
      </c>
      <c r="I146" s="2">
        <f>'ចំ.មេ-ឧសភា'!M161</f>
        <v>0</v>
      </c>
      <c r="J146" s="2">
        <f>'ចំ.មេ-ឧសភា'!N161</f>
        <v>0</v>
      </c>
      <c r="K146" s="2">
        <f>'ចំ.មេ-ឧសភា'!O161</f>
        <v>0</v>
      </c>
      <c r="L146" s="2">
        <v>26</v>
      </c>
      <c r="M146" s="8">
        <f>'ចំ.មេ-ឧសភា'!B186</f>
        <v>0</v>
      </c>
      <c r="N146" s="8">
        <f>'ចំ.មេ-ឧសភា'!C186</f>
        <v>0</v>
      </c>
      <c r="O146" s="8">
        <f>'ចំ.មេ-ឧសភា'!D186</f>
        <v>0</v>
      </c>
      <c r="P146" s="76">
        <f>'ចំ.មេ-ឧសភា'!H186</f>
        <v>0</v>
      </c>
      <c r="Q146" s="76" t="str">
        <f>'ចំ.មេ-ឧសភា'!I186</f>
        <v>F</v>
      </c>
      <c r="R146" s="2">
        <f>'ចំ.មេ-ឧសភា'!K186</f>
        <v>1</v>
      </c>
      <c r="S146" s="2">
        <f>'ចំ.មេ-ឧសភា'!L186</f>
        <v>0</v>
      </c>
      <c r="T146" s="2">
        <f>'ចំ.មេ-ឧសភា'!M186</f>
        <v>0</v>
      </c>
      <c r="U146" s="2">
        <f>'ចំ.មេ-ឧសភា'!N186</f>
        <v>0</v>
      </c>
      <c r="V146" s="2">
        <f>'ចំ.មេ-ឧសភា'!O186</f>
        <v>0</v>
      </c>
      <c r="W146" s="37"/>
      <c r="X146" s="2">
        <v>1</v>
      </c>
      <c r="Y146" s="2">
        <f>ចំ.មិថុនា!B161</f>
        <v>0</v>
      </c>
      <c r="Z146" s="2">
        <f>ចំ.មិថុនា!C161</f>
        <v>0</v>
      </c>
      <c r="AA146" s="2">
        <f>ចំ.មិថុនា!D161</f>
        <v>0</v>
      </c>
      <c r="AB146" s="2">
        <f>ចំ.មិថុនា!H161</f>
        <v>0</v>
      </c>
      <c r="AC146" s="2" t="str">
        <f>ចំ.មិថុនា!I161</f>
        <v>F</v>
      </c>
      <c r="AD146" s="2">
        <f>ចំ.មិថុនា!K161</f>
        <v>1</v>
      </c>
      <c r="AE146" s="2">
        <f>ចំ.មិថុនា!L161</f>
        <v>0</v>
      </c>
      <c r="AF146" s="2">
        <f>ចំ.មិថុនា!M161</f>
        <v>0</v>
      </c>
      <c r="AG146" s="2">
        <f>ចំ.មិថុនា!N161</f>
        <v>0</v>
      </c>
      <c r="AH146" s="2">
        <f>ចំ.មិថុនា!O161</f>
        <v>0</v>
      </c>
      <c r="AI146" s="8">
        <v>26</v>
      </c>
      <c r="AJ146" s="2">
        <f>ចំ.មិថុនា!B186</f>
        <v>0</v>
      </c>
      <c r="AK146" s="2">
        <f>ចំ.មិថុនា!C186</f>
        <v>0</v>
      </c>
      <c r="AL146" s="2">
        <f>ចំ.មិថុនា!D186</f>
        <v>0</v>
      </c>
      <c r="AM146" s="2">
        <f>ចំ.មិថុនា!H186</f>
        <v>0</v>
      </c>
      <c r="AN146" s="2" t="str">
        <f>ចំ.មិថុនា!I186</f>
        <v>F</v>
      </c>
      <c r="AO146" s="2">
        <f>ចំ.មិថុនា!K186</f>
        <v>1</v>
      </c>
      <c r="AP146" s="2">
        <f>ចំ.មិថុនា!L186</f>
        <v>0</v>
      </c>
      <c r="AQ146" s="2">
        <f>ចំ.មិថុនា!M186</f>
        <v>0</v>
      </c>
      <c r="AR146" s="2">
        <f>ចំ.មិថុនា!N186</f>
        <v>0</v>
      </c>
      <c r="AS146" s="2">
        <f>ចំ.មិថុនា!O186</f>
        <v>0</v>
      </c>
      <c r="AT146" s="8"/>
      <c r="AU146" s="2">
        <v>1</v>
      </c>
      <c r="AV146" s="2">
        <f>ចំ.កក្កដា!B161</f>
        <v>0</v>
      </c>
      <c r="AW146" s="2">
        <f>ចំ.កក្កដា!C161</f>
        <v>0</v>
      </c>
      <c r="AX146" s="2">
        <f>ចំ.កក្កដា!D161</f>
        <v>0</v>
      </c>
      <c r="AY146" s="2">
        <f>ចំ.កក្កដា!H161</f>
        <v>153</v>
      </c>
      <c r="AZ146" s="2" t="str">
        <f>ចំ.កក្កដា!I161</f>
        <v>A</v>
      </c>
      <c r="BA146" s="2" t="e">
        <f>ចំ.កក្កដា!K161</f>
        <v>#N/A</v>
      </c>
      <c r="BB146" s="2">
        <f>ចំ.កក្កដា!L161</f>
        <v>0</v>
      </c>
      <c r="BC146" s="2">
        <f>ចំ.កក្កដា!M161</f>
        <v>0</v>
      </c>
      <c r="BD146" s="2">
        <f>ចំ.កក្កដា!N161</f>
        <v>0</v>
      </c>
      <c r="BE146" s="2">
        <f>ចំ.កក្កដា!O161</f>
        <v>0</v>
      </c>
      <c r="BF146" s="2">
        <v>26</v>
      </c>
      <c r="BG146" s="2">
        <f>ចំ.កក្កដា!B186</f>
        <v>0</v>
      </c>
      <c r="BH146" s="2">
        <f>ចំ.កក្កដា!C186</f>
        <v>0</v>
      </c>
      <c r="BI146" s="2">
        <f>ចំ.កក្កដា!D186</f>
        <v>0</v>
      </c>
      <c r="BJ146" s="2">
        <f>ចំ.កក្កដា!H186</f>
        <v>178</v>
      </c>
      <c r="BK146" s="2" t="str">
        <f>ចំ.កក្កដា!I186</f>
        <v>A</v>
      </c>
      <c r="BL146" s="2" t="e">
        <f>ចំ.កក្កដា!K186</f>
        <v>#N/A</v>
      </c>
      <c r="BM146" s="2">
        <f>ចំ.កក្កដា!L186</f>
        <v>0</v>
      </c>
      <c r="BN146" s="2">
        <f>ចំ.កក្កដា!M186</f>
        <v>0</v>
      </c>
      <c r="BO146" s="2">
        <f>ចំ.កក្កដា!N186</f>
        <v>0</v>
      </c>
      <c r="BP146" s="2">
        <f>ចំ.កក្កដា!O186</f>
        <v>0</v>
      </c>
      <c r="BQ146" s="2">
        <v>50</v>
      </c>
      <c r="BR146" s="2">
        <v>1</v>
      </c>
      <c r="BS146" s="2">
        <f>ចំ.សីហា!B161</f>
        <v>0</v>
      </c>
      <c r="BT146" s="2">
        <f>ចំ.សីហា!C161</f>
        <v>0</v>
      </c>
      <c r="BU146" s="2">
        <f>ចំ.សីហា!D161</f>
        <v>0</v>
      </c>
      <c r="BV146" s="2">
        <f>ចំ.សីហា!H161</f>
        <v>153</v>
      </c>
      <c r="BW146" s="2" t="str">
        <f>ចំ.សីហា!I161</f>
        <v>A</v>
      </c>
      <c r="BX146" s="2" t="e">
        <f>ចំ.សីហា!K161</f>
        <v>#N/A</v>
      </c>
      <c r="BY146" s="2">
        <f>ចំ.សីហា!L161</f>
        <v>2</v>
      </c>
      <c r="BZ146" s="2">
        <f>ចំ.សីហា!M161</f>
        <v>2</v>
      </c>
      <c r="CA146" s="2">
        <f>ចំ.សីហា!N161</f>
        <v>2</v>
      </c>
      <c r="CB146" s="2">
        <f>ចំ.សីហា!O161</f>
        <v>6</v>
      </c>
      <c r="CC146" s="2">
        <v>26</v>
      </c>
      <c r="CD146" s="2">
        <f>ចំ.សីហា!B186</f>
        <v>0</v>
      </c>
      <c r="CE146" s="2">
        <f>ចំ.សីហា!C186</f>
        <v>0</v>
      </c>
      <c r="CF146" s="2">
        <f>ចំ.សីហា!D186</f>
        <v>0</v>
      </c>
      <c r="CG146" s="2">
        <f>ចំ.សីហា!H186</f>
        <v>178</v>
      </c>
      <c r="CH146" s="2" t="str">
        <f>ចំ.សីហា!I186</f>
        <v>A</v>
      </c>
      <c r="CI146" s="2" t="e">
        <f>ចំ.សីហា!K186</f>
        <v>#N/A</v>
      </c>
      <c r="CJ146" s="2">
        <f>ចំ.សីហា!L186</f>
        <v>2</v>
      </c>
      <c r="CK146" s="2">
        <f>ចំ.សីហា!M186</f>
        <v>2</v>
      </c>
      <c r="CL146" s="2">
        <f>ចំ.សីហា!N186</f>
        <v>2</v>
      </c>
      <c r="CM146" s="2">
        <f>ចំ.សីហា!O186</f>
        <v>6</v>
      </c>
      <c r="CN146" s="2">
        <v>50</v>
      </c>
      <c r="CO146" s="2">
        <v>1</v>
      </c>
      <c r="CP146" s="2">
        <f>'ប្រឡង.ឆ.ទី២'!B161</f>
        <v>0</v>
      </c>
      <c r="CQ146" s="2">
        <f>'ប្រឡង.ឆ.ទី២'!C161</f>
        <v>0</v>
      </c>
      <c r="CR146" s="2">
        <f>'ប្រឡង.ឆ.ទី២'!D161</f>
        <v>0</v>
      </c>
      <c r="CS146" s="2">
        <f>'ប្រឡង.ឆ.ទី២'!H161</f>
        <v>153</v>
      </c>
      <c r="CT146" s="2" t="str">
        <f>'ប្រឡង.ឆ.ទី២'!I161</f>
        <v>A</v>
      </c>
      <c r="CU146" s="2" t="e">
        <f>'ប្រឡង.ឆ.ទី២'!K161</f>
        <v>#N/A</v>
      </c>
      <c r="CV146" s="2">
        <f>'ប្រឡង.ឆ.ទី២'!L161</f>
        <v>2</v>
      </c>
      <c r="CW146" s="2">
        <f>'ប្រឡង.ឆ.ទី២'!M161</f>
        <v>2</v>
      </c>
      <c r="CX146" s="2">
        <f>'ប្រឡង.ឆ.ទី២'!N161</f>
        <v>2</v>
      </c>
      <c r="CY146" s="2">
        <f>'ប្រឡង.ឆ.ទី២'!O161</f>
        <v>6</v>
      </c>
      <c r="CZ146" s="2">
        <v>26</v>
      </c>
      <c r="DA146" s="2">
        <f>'ប្រឡង.ឆ.ទី២'!B186</f>
        <v>0</v>
      </c>
      <c r="DB146" s="2">
        <f>'ប្រឡង.ឆ.ទី២'!C186</f>
        <v>0</v>
      </c>
      <c r="DC146" s="2">
        <f>'ប្រឡង.ឆ.ទី២'!D186</f>
        <v>0</v>
      </c>
      <c r="DD146" s="2">
        <f>'ប្រឡង.ឆ.ទី២'!H186</f>
        <v>178</v>
      </c>
      <c r="DE146" s="2" t="str">
        <f>'ប្រឡង.ឆ.ទី២'!I186</f>
        <v>A</v>
      </c>
      <c r="DF146" s="2" t="e">
        <f>'ប្រឡង.ឆ.ទី២'!K186</f>
        <v>#N/A</v>
      </c>
      <c r="DG146" s="2">
        <f>'ប្រឡង.ឆ.ទី២'!L186</f>
        <v>2</v>
      </c>
      <c r="DH146" s="2">
        <f>'ប្រឡង.ឆ.ទី២'!M186</f>
        <v>2</v>
      </c>
      <c r="DI146" s="2">
        <f>'ប្រឡង.ឆ.ទី២'!N186</f>
        <v>2</v>
      </c>
      <c r="DJ146" s="2">
        <f>'ប្រឡង.ឆ.ទី២'!O186</f>
        <v>6</v>
      </c>
      <c r="DK146" s="2">
        <v>50</v>
      </c>
      <c r="DL146" s="2">
        <v>1</v>
      </c>
      <c r="DM146" s="2">
        <f>ប្រចាំឆ.ទី២!B161</f>
        <v>0</v>
      </c>
      <c r="DN146" s="2">
        <f>ប្រចាំឆ.ទី២!C161</f>
        <v>0</v>
      </c>
      <c r="DO146" s="2">
        <f>ប្រចាំឆ.ទី២!D161</f>
        <v>0</v>
      </c>
      <c r="DP146" s="75">
        <f>ប្រចាំឆ.ទី២!G161</f>
        <v>76.5</v>
      </c>
      <c r="DQ146" s="75">
        <f>ប្រចាំឆ.ទី២!H161</f>
        <v>153</v>
      </c>
      <c r="DR146" s="75">
        <f>ប្រចាំឆ.ទី២!I161</f>
        <v>114.75</v>
      </c>
      <c r="DS146" s="75" t="str">
        <f>ប្រចាំឆ.ទី២!J161</f>
        <v>A</v>
      </c>
      <c r="DT146" s="75" t="str">
        <f>ប្រចាំឆ.ទី១!K161</f>
        <v xml:space="preserve"> មិនចាត់ថ្នាក់</v>
      </c>
      <c r="DU146" s="76" t="e">
        <f>ប្រចាំឆ.ទី២!L161</f>
        <v>#N/A</v>
      </c>
      <c r="DV146" s="76">
        <f>ប្រចាំឆ.ទី២!M161</f>
        <v>4</v>
      </c>
      <c r="DW146" s="76">
        <f>ប្រចាំឆ.ទី២!N161</f>
        <v>4</v>
      </c>
      <c r="DX146" s="76">
        <f>ប្រចាំឆ.ទី២!O161</f>
        <v>4</v>
      </c>
      <c r="DY146" s="76">
        <f>ប្រចាំឆ.ទី២!P161</f>
        <v>12</v>
      </c>
      <c r="DZ146" s="2">
        <v>26</v>
      </c>
      <c r="EA146" s="2">
        <f>ប្រចាំឆ.ទី២!B186</f>
        <v>0</v>
      </c>
      <c r="EB146" s="2">
        <f>ប្រចាំឆ.ទី២!C186</f>
        <v>0</v>
      </c>
      <c r="EC146" s="2">
        <f>ប្រចាំឆ.ទី២!D186</f>
        <v>0</v>
      </c>
      <c r="ED146" s="75">
        <f>ប្រចាំឆ.ទី២!G186</f>
        <v>89</v>
      </c>
      <c r="EE146" s="75">
        <f>ប្រចាំឆ.ទី២!H186</f>
        <v>178</v>
      </c>
      <c r="EF146" s="75">
        <f>ប្រចាំឆ.ទី២!I186</f>
        <v>133.5</v>
      </c>
      <c r="EG146" s="75" t="str">
        <f>ប្រចាំឆ.ទី២!J186</f>
        <v>A</v>
      </c>
      <c r="EH146" s="75" t="str">
        <f>ប្រចាំឆ.ទី១!K186</f>
        <v xml:space="preserve"> មិនចាត់ថ្នាក់</v>
      </c>
      <c r="EI146" s="76" t="e">
        <f>ប្រចាំឆ.ទី២!L186</f>
        <v>#N/A</v>
      </c>
      <c r="EJ146" s="76">
        <f>ប្រចាំឆ.ទី២!M186</f>
        <v>4</v>
      </c>
      <c r="EK146" s="76">
        <f>ប្រចាំឆ.ទី២!N186</f>
        <v>4</v>
      </c>
      <c r="EL146" s="76">
        <f>ប្រចាំឆ.ទី២!O186</f>
        <v>4</v>
      </c>
      <c r="EM146" s="76">
        <f>ប្រចាំឆ.ទី២!P186</f>
        <v>12</v>
      </c>
      <c r="EN146" s="1"/>
    </row>
    <row r="147" spans="1:144" ht="25.2">
      <c r="A147" s="2">
        <v>2</v>
      </c>
      <c r="B147" s="8">
        <f>'ចំ.មេ-ឧសភា'!B162</f>
        <v>0</v>
      </c>
      <c r="C147" s="8">
        <f>'ចំ.មេ-ឧសភា'!C162</f>
        <v>0</v>
      </c>
      <c r="D147" s="8">
        <f>'ចំ.មេ-ឧសភា'!D162</f>
        <v>0</v>
      </c>
      <c r="E147" s="76">
        <f>'ចំ.មេ-ឧសភា'!H162</f>
        <v>0</v>
      </c>
      <c r="F147" s="76" t="str">
        <f>'ចំ.មេ-ឧសភា'!I162</f>
        <v>F</v>
      </c>
      <c r="G147" s="2">
        <f>'ចំ.មេ-ឧសភា'!K162</f>
        <v>1</v>
      </c>
      <c r="H147" s="2">
        <f>'ចំ.មេ-ឧសភា'!L162</f>
        <v>0</v>
      </c>
      <c r="I147" s="2">
        <f>'ចំ.មេ-ឧសភា'!M162</f>
        <v>0</v>
      </c>
      <c r="J147" s="2">
        <f>'ចំ.មេ-ឧសភា'!N162</f>
        <v>0</v>
      </c>
      <c r="K147" s="2">
        <f>'ចំ.មេ-ឧសភា'!O162</f>
        <v>0</v>
      </c>
      <c r="L147" s="2">
        <v>27</v>
      </c>
      <c r="M147" s="8">
        <f>'ចំ.មេ-ឧសភា'!B187</f>
        <v>0</v>
      </c>
      <c r="N147" s="8">
        <f>'ចំ.មេ-ឧសភា'!C187</f>
        <v>0</v>
      </c>
      <c r="O147" s="8">
        <f>'ចំ.មេ-ឧសភា'!D187</f>
        <v>0</v>
      </c>
      <c r="P147" s="76">
        <f>'ចំ.មេ-ឧសភា'!H187</f>
        <v>0</v>
      </c>
      <c r="Q147" s="76" t="str">
        <f>'ចំ.មេ-ឧសភា'!I187</f>
        <v>F</v>
      </c>
      <c r="R147" s="2">
        <f>'ចំ.មេ-ឧសភា'!K187</f>
        <v>1</v>
      </c>
      <c r="S147" s="2">
        <f>'ចំ.មេ-ឧសភា'!L187</f>
        <v>0</v>
      </c>
      <c r="T147" s="2">
        <f>'ចំ.មេ-ឧសភា'!M187</f>
        <v>0</v>
      </c>
      <c r="U147" s="2">
        <f>'ចំ.មេ-ឧសភា'!N187</f>
        <v>0</v>
      </c>
      <c r="V147" s="2">
        <f>'ចំ.មេ-ឧសភា'!O187</f>
        <v>0</v>
      </c>
      <c r="W147" s="37"/>
      <c r="X147" s="2">
        <v>2</v>
      </c>
      <c r="Y147" s="2">
        <f>ចំ.មិថុនា!B162</f>
        <v>0</v>
      </c>
      <c r="Z147" s="2">
        <f>ចំ.មិថុនា!C162</f>
        <v>0</v>
      </c>
      <c r="AA147" s="2">
        <f>ចំ.មិថុនា!D162</f>
        <v>0</v>
      </c>
      <c r="AB147" s="2">
        <f>ចំ.មិថុនា!H162</f>
        <v>0</v>
      </c>
      <c r="AC147" s="2" t="str">
        <f>ចំ.មិថុនា!I162</f>
        <v>F</v>
      </c>
      <c r="AD147" s="2">
        <f>ចំ.មិថុនា!K162</f>
        <v>1</v>
      </c>
      <c r="AE147" s="2">
        <f>ចំ.មិថុនា!L162</f>
        <v>0</v>
      </c>
      <c r="AF147" s="2">
        <f>ចំ.មិថុនា!M162</f>
        <v>0</v>
      </c>
      <c r="AG147" s="2">
        <f>ចំ.មិថុនា!N162</f>
        <v>0</v>
      </c>
      <c r="AH147" s="2">
        <f>ចំ.មិថុនា!O162</f>
        <v>0</v>
      </c>
      <c r="AI147" s="8">
        <v>27</v>
      </c>
      <c r="AJ147" s="2">
        <f>ចំ.មិថុនា!B187</f>
        <v>0</v>
      </c>
      <c r="AK147" s="2">
        <f>ចំ.មិថុនា!C187</f>
        <v>0</v>
      </c>
      <c r="AL147" s="2">
        <f>ចំ.មិថុនា!D187</f>
        <v>0</v>
      </c>
      <c r="AM147" s="2">
        <f>ចំ.មិថុនា!H187</f>
        <v>0</v>
      </c>
      <c r="AN147" s="2" t="str">
        <f>ចំ.មិថុនា!I187</f>
        <v>F</v>
      </c>
      <c r="AO147" s="2">
        <f>ចំ.មិថុនា!K187</f>
        <v>1</v>
      </c>
      <c r="AP147" s="2">
        <f>ចំ.មិថុនា!L187</f>
        <v>0</v>
      </c>
      <c r="AQ147" s="2">
        <f>ចំ.មិថុនា!M187</f>
        <v>0</v>
      </c>
      <c r="AR147" s="2">
        <f>ចំ.មិថុនា!N187</f>
        <v>0</v>
      </c>
      <c r="AS147" s="2">
        <f>ចំ.មិថុនា!O187</f>
        <v>0</v>
      </c>
      <c r="AT147" s="38"/>
      <c r="AU147" s="2">
        <v>2</v>
      </c>
      <c r="AV147" s="2">
        <f>ចំ.កក្កដា!B162</f>
        <v>0</v>
      </c>
      <c r="AW147" s="2">
        <f>ចំ.កក្កដា!C162</f>
        <v>0</v>
      </c>
      <c r="AX147" s="2">
        <f>ចំ.កក្កដា!D162</f>
        <v>0</v>
      </c>
      <c r="AY147" s="2">
        <f>ចំ.កក្កដា!H162</f>
        <v>154</v>
      </c>
      <c r="AZ147" s="2" t="str">
        <f>ចំ.កក្កដា!I162</f>
        <v>A</v>
      </c>
      <c r="BA147" s="2" t="e">
        <f>ចំ.កក្កដា!K162</f>
        <v>#N/A</v>
      </c>
      <c r="BB147" s="2">
        <f>ចំ.កក្កដា!L162</f>
        <v>0</v>
      </c>
      <c r="BC147" s="2">
        <f>ចំ.កក្កដា!M162</f>
        <v>0</v>
      </c>
      <c r="BD147" s="2">
        <f>ចំ.កក្កដា!N162</f>
        <v>0</v>
      </c>
      <c r="BE147" s="2">
        <f>ចំ.កក្កដា!O162</f>
        <v>0</v>
      </c>
      <c r="BF147" s="2">
        <v>27</v>
      </c>
      <c r="BG147" s="2">
        <f>ចំ.កក្កដា!B187</f>
        <v>0</v>
      </c>
      <c r="BH147" s="2">
        <f>ចំ.កក្កដា!C187</f>
        <v>0</v>
      </c>
      <c r="BI147" s="2">
        <f>ចំ.កក្កដា!D187</f>
        <v>0</v>
      </c>
      <c r="BJ147" s="2">
        <f>ចំ.កក្កដា!H187</f>
        <v>179</v>
      </c>
      <c r="BK147" s="2" t="str">
        <f>ចំ.កក្កដា!I187</f>
        <v>A</v>
      </c>
      <c r="BL147" s="2" t="e">
        <f>ចំ.កក្កដា!K187</f>
        <v>#N/A</v>
      </c>
      <c r="BM147" s="2">
        <f>ចំ.កក្កដា!L187</f>
        <v>0</v>
      </c>
      <c r="BN147" s="2">
        <f>ចំ.កក្កដា!M187</f>
        <v>0</v>
      </c>
      <c r="BO147" s="2">
        <f>ចំ.កក្កដា!N187</f>
        <v>0</v>
      </c>
      <c r="BP147" s="2">
        <f>ចំ.កក្កដា!O187</f>
        <v>0</v>
      </c>
      <c r="BQ147" s="38"/>
      <c r="BR147" s="2">
        <v>2</v>
      </c>
      <c r="BS147" s="2">
        <f>ចំ.សីហា!B162</f>
        <v>0</v>
      </c>
      <c r="BT147" s="2">
        <f>ចំ.សីហា!C162</f>
        <v>0</v>
      </c>
      <c r="BU147" s="2">
        <f>ចំ.សីហា!D162</f>
        <v>0</v>
      </c>
      <c r="BV147" s="2">
        <f>ចំ.សីហា!H162</f>
        <v>154</v>
      </c>
      <c r="BW147" s="2" t="str">
        <f>ចំ.សីហា!I162</f>
        <v>A</v>
      </c>
      <c r="BX147" s="2" t="e">
        <f>ចំ.សីហា!K162</f>
        <v>#N/A</v>
      </c>
      <c r="BY147" s="2">
        <f>ចំ.សីហា!L162</f>
        <v>2</v>
      </c>
      <c r="BZ147" s="2">
        <f>ចំ.សីហា!M162</f>
        <v>2</v>
      </c>
      <c r="CA147" s="2">
        <f>ចំ.សីហា!N162</f>
        <v>2</v>
      </c>
      <c r="CB147" s="2">
        <f>ចំ.សីហា!O162</f>
        <v>6</v>
      </c>
      <c r="CC147" s="2">
        <v>27</v>
      </c>
      <c r="CD147" s="2">
        <f>ចំ.សីហា!B187</f>
        <v>0</v>
      </c>
      <c r="CE147" s="2">
        <f>ចំ.សីហា!C187</f>
        <v>0</v>
      </c>
      <c r="CF147" s="2">
        <f>ចំ.សីហា!D187</f>
        <v>0</v>
      </c>
      <c r="CG147" s="2">
        <f>ចំ.សីហា!H187</f>
        <v>179</v>
      </c>
      <c r="CH147" s="2" t="str">
        <f>ចំ.សីហា!I187</f>
        <v>A</v>
      </c>
      <c r="CI147" s="2" t="e">
        <f>ចំ.សីហា!K187</f>
        <v>#N/A</v>
      </c>
      <c r="CJ147" s="2">
        <f>ចំ.សីហា!L187</f>
        <v>2</v>
      </c>
      <c r="CK147" s="2">
        <f>ចំ.សីហា!M187</f>
        <v>2</v>
      </c>
      <c r="CL147" s="2">
        <f>ចំ.សីហា!N187</f>
        <v>2</v>
      </c>
      <c r="CM147" s="2">
        <f>ចំ.សីហា!O187</f>
        <v>6</v>
      </c>
      <c r="CN147" s="38"/>
      <c r="CO147" s="2">
        <v>2</v>
      </c>
      <c r="CP147" s="2">
        <f>'ប្រឡង.ឆ.ទី២'!B162</f>
        <v>0</v>
      </c>
      <c r="CQ147" s="2">
        <f>'ប្រឡង.ឆ.ទី២'!C162</f>
        <v>0</v>
      </c>
      <c r="CR147" s="2">
        <f>'ប្រឡង.ឆ.ទី២'!D162</f>
        <v>0</v>
      </c>
      <c r="CS147" s="2">
        <f>'ប្រឡង.ឆ.ទី២'!H162</f>
        <v>154</v>
      </c>
      <c r="CT147" s="2" t="str">
        <f>'ប្រឡង.ឆ.ទី២'!I162</f>
        <v>A</v>
      </c>
      <c r="CU147" s="2" t="e">
        <f>'ប្រឡង.ឆ.ទី២'!K162</f>
        <v>#N/A</v>
      </c>
      <c r="CV147" s="2">
        <f>'ប្រឡង.ឆ.ទី២'!L162</f>
        <v>2</v>
      </c>
      <c r="CW147" s="2">
        <f>'ប្រឡង.ឆ.ទី២'!M162</f>
        <v>2</v>
      </c>
      <c r="CX147" s="2">
        <f>'ប្រឡង.ឆ.ទី២'!N162</f>
        <v>2</v>
      </c>
      <c r="CY147" s="2">
        <f>'ប្រឡង.ឆ.ទី២'!O162</f>
        <v>6</v>
      </c>
      <c r="CZ147" s="2">
        <v>27</v>
      </c>
      <c r="DA147" s="2">
        <f>'ប្រឡង.ឆ.ទី២'!B187</f>
        <v>0</v>
      </c>
      <c r="DB147" s="2">
        <f>'ប្រឡង.ឆ.ទី២'!C187</f>
        <v>0</v>
      </c>
      <c r="DC147" s="2">
        <f>'ប្រឡង.ឆ.ទី២'!D187</f>
        <v>0</v>
      </c>
      <c r="DD147" s="2">
        <f>'ប្រឡង.ឆ.ទី២'!H187</f>
        <v>179</v>
      </c>
      <c r="DE147" s="2" t="str">
        <f>'ប្រឡង.ឆ.ទី២'!I187</f>
        <v>A</v>
      </c>
      <c r="DF147" s="2" t="e">
        <f>'ប្រឡង.ឆ.ទី២'!K187</f>
        <v>#N/A</v>
      </c>
      <c r="DG147" s="2">
        <f>'ប្រឡង.ឆ.ទី២'!L187</f>
        <v>2</v>
      </c>
      <c r="DH147" s="2">
        <f>'ប្រឡង.ឆ.ទី២'!M187</f>
        <v>2</v>
      </c>
      <c r="DI147" s="2">
        <f>'ប្រឡង.ឆ.ទី២'!N187</f>
        <v>2</v>
      </c>
      <c r="DJ147" s="2">
        <f>'ប្រឡង.ឆ.ទី២'!O187</f>
        <v>6</v>
      </c>
      <c r="DK147" s="38"/>
      <c r="DL147" s="2">
        <v>2</v>
      </c>
      <c r="DM147" s="2">
        <f>ប្រចាំឆ.ទី២!B162</f>
        <v>0</v>
      </c>
      <c r="DN147" s="2">
        <f>ប្រចាំឆ.ទី២!C162</f>
        <v>0</v>
      </c>
      <c r="DO147" s="2">
        <f>ប្រចាំឆ.ទី២!D162</f>
        <v>0</v>
      </c>
      <c r="DP147" s="75">
        <f>ប្រចាំឆ.ទី២!G162</f>
        <v>77</v>
      </c>
      <c r="DQ147" s="75">
        <f>ប្រចាំឆ.ទី២!H162</f>
        <v>154</v>
      </c>
      <c r="DR147" s="75">
        <f>ប្រចាំឆ.ទី២!I162</f>
        <v>115.5</v>
      </c>
      <c r="DS147" s="75" t="str">
        <f>ប្រចាំឆ.ទី២!J162</f>
        <v>A</v>
      </c>
      <c r="DT147" s="75" t="str">
        <f>ប្រចាំឆ.ទី១!K162</f>
        <v xml:space="preserve"> មិនចាត់ថ្នាក់</v>
      </c>
      <c r="DU147" s="76" t="e">
        <f>ប្រចាំឆ.ទី២!L162</f>
        <v>#N/A</v>
      </c>
      <c r="DV147" s="76">
        <f>ប្រចាំឆ.ទី២!M162</f>
        <v>4</v>
      </c>
      <c r="DW147" s="76">
        <f>ប្រចាំឆ.ទី២!N162</f>
        <v>4</v>
      </c>
      <c r="DX147" s="76">
        <f>ប្រចាំឆ.ទី២!O162</f>
        <v>4</v>
      </c>
      <c r="DY147" s="76">
        <f>ប្រចាំឆ.ទី២!P162</f>
        <v>12</v>
      </c>
      <c r="DZ147" s="2">
        <v>27</v>
      </c>
      <c r="EA147" s="2">
        <f>ប្រចាំឆ.ទី២!B187</f>
        <v>0</v>
      </c>
      <c r="EB147" s="2">
        <f>ប្រចាំឆ.ទី២!C187</f>
        <v>0</v>
      </c>
      <c r="EC147" s="2">
        <f>ប្រចាំឆ.ទី២!D187</f>
        <v>0</v>
      </c>
      <c r="ED147" s="75">
        <f>ប្រចាំឆ.ទី២!G187</f>
        <v>89.5</v>
      </c>
      <c r="EE147" s="75">
        <f>ប្រចាំឆ.ទី២!H187</f>
        <v>179</v>
      </c>
      <c r="EF147" s="75">
        <f>ប្រចាំឆ.ទី២!I187</f>
        <v>134.25</v>
      </c>
      <c r="EG147" s="75" t="str">
        <f>ប្រចាំឆ.ទី២!J187</f>
        <v>A</v>
      </c>
      <c r="EH147" s="75" t="str">
        <f>ប្រចាំឆ.ទី១!K187</f>
        <v xml:space="preserve"> មិនចាត់ថ្នាក់</v>
      </c>
      <c r="EI147" s="76" t="e">
        <f>ប្រចាំឆ.ទី២!L187</f>
        <v>#N/A</v>
      </c>
      <c r="EJ147" s="76">
        <f>ប្រចាំឆ.ទី២!M187</f>
        <v>4</v>
      </c>
      <c r="EK147" s="76">
        <f>ប្រចាំឆ.ទី២!N187</f>
        <v>4</v>
      </c>
      <c r="EL147" s="76">
        <f>ប្រចាំឆ.ទី២!O187</f>
        <v>4</v>
      </c>
      <c r="EM147" s="76">
        <f>ប្រចាំឆ.ទី២!P187</f>
        <v>12</v>
      </c>
    </row>
    <row r="148" spans="1:144" ht="25.2">
      <c r="A148" s="2">
        <v>3</v>
      </c>
      <c r="B148" s="8">
        <f>'ចំ.មេ-ឧសភា'!B163</f>
        <v>0</v>
      </c>
      <c r="C148" s="8">
        <f>'ចំ.មេ-ឧសភា'!C163</f>
        <v>0</v>
      </c>
      <c r="D148" s="8">
        <f>'ចំ.មេ-ឧសភា'!D163</f>
        <v>0</v>
      </c>
      <c r="E148" s="76">
        <f>'ចំ.មេ-ឧសភា'!H163</f>
        <v>0</v>
      </c>
      <c r="F148" s="76" t="str">
        <f>'ចំ.មេ-ឧសភា'!I163</f>
        <v>F</v>
      </c>
      <c r="G148" s="2">
        <f>'ចំ.មេ-ឧសភា'!K163</f>
        <v>1</v>
      </c>
      <c r="H148" s="2">
        <f>'ចំ.មេ-ឧសភា'!L163</f>
        <v>0</v>
      </c>
      <c r="I148" s="2">
        <f>'ចំ.មេ-ឧសភា'!M163</f>
        <v>0</v>
      </c>
      <c r="J148" s="2">
        <f>'ចំ.មេ-ឧសភា'!N163</f>
        <v>0</v>
      </c>
      <c r="K148" s="2">
        <f>'ចំ.មេ-ឧសភា'!O163</f>
        <v>0</v>
      </c>
      <c r="L148" s="2">
        <v>28</v>
      </c>
      <c r="M148" s="8">
        <f>'ចំ.មេ-ឧសភា'!B188</f>
        <v>0</v>
      </c>
      <c r="N148" s="8">
        <f>'ចំ.មេ-ឧសភា'!C188</f>
        <v>0</v>
      </c>
      <c r="O148" s="8">
        <f>'ចំ.មេ-ឧសភា'!D188</f>
        <v>0</v>
      </c>
      <c r="P148" s="76">
        <f>'ចំ.មេ-ឧសភា'!H188</f>
        <v>0</v>
      </c>
      <c r="Q148" s="76" t="str">
        <f>'ចំ.មេ-ឧសភា'!I188</f>
        <v>F</v>
      </c>
      <c r="R148" s="2">
        <f>'ចំ.មេ-ឧសភា'!K188</f>
        <v>1</v>
      </c>
      <c r="S148" s="2">
        <f>'ចំ.មេ-ឧសភា'!L188</f>
        <v>0</v>
      </c>
      <c r="T148" s="2">
        <f>'ចំ.មេ-ឧសភា'!M188</f>
        <v>0</v>
      </c>
      <c r="U148" s="2">
        <f>'ចំ.មេ-ឧសភា'!N188</f>
        <v>0</v>
      </c>
      <c r="V148" s="2">
        <f>'ចំ.មេ-ឧសភា'!O188</f>
        <v>0</v>
      </c>
      <c r="W148" s="37"/>
      <c r="X148" s="2">
        <v>3</v>
      </c>
      <c r="Y148" s="2">
        <f>ចំ.មិថុនា!B163</f>
        <v>0</v>
      </c>
      <c r="Z148" s="2">
        <f>ចំ.មិថុនា!C163</f>
        <v>0</v>
      </c>
      <c r="AA148" s="2">
        <f>ចំ.មិថុនា!D163</f>
        <v>0</v>
      </c>
      <c r="AB148" s="2">
        <f>ចំ.មិថុនា!H163</f>
        <v>0</v>
      </c>
      <c r="AC148" s="2" t="str">
        <f>ចំ.មិថុនា!I163</f>
        <v>F</v>
      </c>
      <c r="AD148" s="2">
        <f>ចំ.មិថុនា!K163</f>
        <v>1</v>
      </c>
      <c r="AE148" s="2">
        <f>ចំ.មិថុនា!L163</f>
        <v>0</v>
      </c>
      <c r="AF148" s="2">
        <f>ចំ.មិថុនា!M163</f>
        <v>0</v>
      </c>
      <c r="AG148" s="2">
        <f>ចំ.មិថុនា!N163</f>
        <v>0</v>
      </c>
      <c r="AH148" s="2">
        <f>ចំ.មិថុនា!O163</f>
        <v>0</v>
      </c>
      <c r="AI148" s="8">
        <v>28</v>
      </c>
      <c r="AJ148" s="2">
        <f>ចំ.មិថុនា!B188</f>
        <v>0</v>
      </c>
      <c r="AK148" s="2">
        <f>ចំ.មិថុនា!C188</f>
        <v>0</v>
      </c>
      <c r="AL148" s="2">
        <f>ចំ.មិថុនា!D188</f>
        <v>0</v>
      </c>
      <c r="AM148" s="2">
        <f>ចំ.មិថុនា!H188</f>
        <v>0</v>
      </c>
      <c r="AN148" s="2" t="str">
        <f>ចំ.មិថុនា!I188</f>
        <v>F</v>
      </c>
      <c r="AO148" s="2">
        <f>ចំ.មិថុនា!K188</f>
        <v>1</v>
      </c>
      <c r="AP148" s="2">
        <f>ចំ.មិថុនា!L188</f>
        <v>0</v>
      </c>
      <c r="AQ148" s="2">
        <f>ចំ.មិថុនា!M188</f>
        <v>0</v>
      </c>
      <c r="AR148" s="2">
        <f>ចំ.មិថុនា!N188</f>
        <v>0</v>
      </c>
      <c r="AS148" s="2">
        <f>ចំ.មិថុនា!O188</f>
        <v>0</v>
      </c>
      <c r="AT148" s="38"/>
      <c r="AU148" s="2">
        <v>3</v>
      </c>
      <c r="AV148" s="2">
        <f>ចំ.កក្កដា!B163</f>
        <v>0</v>
      </c>
      <c r="AW148" s="2">
        <f>ចំ.កក្កដា!C163</f>
        <v>0</v>
      </c>
      <c r="AX148" s="2">
        <f>ចំ.កក្កដា!D163</f>
        <v>0</v>
      </c>
      <c r="AY148" s="2">
        <f>ចំ.កក្កដា!H163</f>
        <v>155</v>
      </c>
      <c r="AZ148" s="2" t="str">
        <f>ចំ.កក្កដា!I163</f>
        <v>A</v>
      </c>
      <c r="BA148" s="2" t="e">
        <f>ចំ.កក្កដា!K163</f>
        <v>#N/A</v>
      </c>
      <c r="BB148" s="2">
        <f>ចំ.កក្កដា!L163</f>
        <v>0</v>
      </c>
      <c r="BC148" s="2">
        <f>ចំ.កក្កដា!M163</f>
        <v>0</v>
      </c>
      <c r="BD148" s="2">
        <f>ចំ.កក្កដា!N163</f>
        <v>0</v>
      </c>
      <c r="BE148" s="2">
        <f>ចំ.កក្កដា!O163</f>
        <v>0</v>
      </c>
      <c r="BF148" s="2">
        <v>28</v>
      </c>
      <c r="BG148" s="2">
        <f>ចំ.កក្កដា!B188</f>
        <v>0</v>
      </c>
      <c r="BH148" s="2">
        <f>ចំ.កក្កដា!C188</f>
        <v>0</v>
      </c>
      <c r="BI148" s="2">
        <f>ចំ.កក្កដា!D188</f>
        <v>0</v>
      </c>
      <c r="BJ148" s="2">
        <f>ចំ.កក្កដា!H188</f>
        <v>180</v>
      </c>
      <c r="BK148" s="2" t="str">
        <f>ចំ.កក្កដា!I188</f>
        <v>A</v>
      </c>
      <c r="BL148" s="2" t="e">
        <f>ចំ.កក្កដា!K188</f>
        <v>#N/A</v>
      </c>
      <c r="BM148" s="2">
        <f>ចំ.កក្កដា!L188</f>
        <v>0</v>
      </c>
      <c r="BN148" s="2">
        <f>ចំ.កក្កដា!M188</f>
        <v>0</v>
      </c>
      <c r="BO148" s="2">
        <f>ចំ.កក្កដា!N188</f>
        <v>0</v>
      </c>
      <c r="BP148" s="2">
        <f>ចំ.កក្កដា!O188</f>
        <v>0</v>
      </c>
      <c r="BQ148" s="38"/>
      <c r="BR148" s="2">
        <v>3</v>
      </c>
      <c r="BS148" s="2">
        <f>ចំ.សីហា!B163</f>
        <v>0</v>
      </c>
      <c r="BT148" s="2">
        <f>ចំ.សីហា!C163</f>
        <v>0</v>
      </c>
      <c r="BU148" s="2">
        <f>ចំ.សីហា!D163</f>
        <v>0</v>
      </c>
      <c r="BV148" s="2">
        <f>ចំ.សីហា!H163</f>
        <v>155</v>
      </c>
      <c r="BW148" s="2" t="str">
        <f>ចំ.សីហា!I163</f>
        <v>A</v>
      </c>
      <c r="BX148" s="2" t="e">
        <f>ចំ.សីហា!K163</f>
        <v>#N/A</v>
      </c>
      <c r="BY148" s="2">
        <f>ចំ.សីហា!L163</f>
        <v>2</v>
      </c>
      <c r="BZ148" s="2">
        <f>ចំ.សីហា!M163</f>
        <v>2</v>
      </c>
      <c r="CA148" s="2">
        <f>ចំ.សីហា!N163</f>
        <v>2</v>
      </c>
      <c r="CB148" s="2">
        <f>ចំ.សីហា!O163</f>
        <v>6</v>
      </c>
      <c r="CC148" s="2">
        <v>28</v>
      </c>
      <c r="CD148" s="2">
        <f>ចំ.សីហា!B188</f>
        <v>0</v>
      </c>
      <c r="CE148" s="2">
        <f>ចំ.សីហា!C188</f>
        <v>0</v>
      </c>
      <c r="CF148" s="2">
        <f>ចំ.សីហា!D188</f>
        <v>0</v>
      </c>
      <c r="CG148" s="2">
        <f>ចំ.សីហា!H188</f>
        <v>180</v>
      </c>
      <c r="CH148" s="2" t="str">
        <f>ចំ.សីហា!I188</f>
        <v>A</v>
      </c>
      <c r="CI148" s="2" t="e">
        <f>ចំ.សីហា!K188</f>
        <v>#N/A</v>
      </c>
      <c r="CJ148" s="2">
        <f>ចំ.សីហា!L188</f>
        <v>2</v>
      </c>
      <c r="CK148" s="2">
        <f>ចំ.សីហា!M188</f>
        <v>2</v>
      </c>
      <c r="CL148" s="2">
        <f>ចំ.សីហា!N188</f>
        <v>2</v>
      </c>
      <c r="CM148" s="2">
        <f>ចំ.សីហា!O188</f>
        <v>6</v>
      </c>
      <c r="CN148" s="38"/>
      <c r="CO148" s="2">
        <v>3</v>
      </c>
      <c r="CP148" s="2">
        <f>'ប្រឡង.ឆ.ទី២'!B163</f>
        <v>0</v>
      </c>
      <c r="CQ148" s="2">
        <f>'ប្រឡង.ឆ.ទី២'!C163</f>
        <v>0</v>
      </c>
      <c r="CR148" s="2">
        <f>'ប្រឡង.ឆ.ទី២'!D163</f>
        <v>0</v>
      </c>
      <c r="CS148" s="2">
        <f>'ប្រឡង.ឆ.ទី២'!H163</f>
        <v>155</v>
      </c>
      <c r="CT148" s="2" t="str">
        <f>'ប្រឡង.ឆ.ទី២'!I163</f>
        <v>A</v>
      </c>
      <c r="CU148" s="2" t="e">
        <f>'ប្រឡង.ឆ.ទី២'!K163</f>
        <v>#N/A</v>
      </c>
      <c r="CV148" s="2">
        <f>'ប្រឡង.ឆ.ទី២'!L163</f>
        <v>2</v>
      </c>
      <c r="CW148" s="2">
        <f>'ប្រឡង.ឆ.ទី២'!M163</f>
        <v>2</v>
      </c>
      <c r="CX148" s="2">
        <f>'ប្រឡង.ឆ.ទី២'!N163</f>
        <v>2</v>
      </c>
      <c r="CY148" s="2">
        <f>'ប្រឡង.ឆ.ទី២'!O163</f>
        <v>6</v>
      </c>
      <c r="CZ148" s="2">
        <v>28</v>
      </c>
      <c r="DA148" s="2">
        <f>'ប្រឡង.ឆ.ទី២'!B188</f>
        <v>0</v>
      </c>
      <c r="DB148" s="2">
        <f>'ប្រឡង.ឆ.ទី២'!C188</f>
        <v>0</v>
      </c>
      <c r="DC148" s="2">
        <f>'ប្រឡង.ឆ.ទី២'!D188</f>
        <v>0</v>
      </c>
      <c r="DD148" s="2">
        <f>'ប្រឡង.ឆ.ទី២'!H188</f>
        <v>180</v>
      </c>
      <c r="DE148" s="2" t="str">
        <f>'ប្រឡង.ឆ.ទី២'!I188</f>
        <v>A</v>
      </c>
      <c r="DF148" s="2" t="e">
        <f>'ប្រឡង.ឆ.ទី២'!K188</f>
        <v>#N/A</v>
      </c>
      <c r="DG148" s="2">
        <f>'ប្រឡង.ឆ.ទី២'!L188</f>
        <v>2</v>
      </c>
      <c r="DH148" s="2">
        <f>'ប្រឡង.ឆ.ទី២'!M188</f>
        <v>2</v>
      </c>
      <c r="DI148" s="2">
        <f>'ប្រឡង.ឆ.ទី២'!N188</f>
        <v>2</v>
      </c>
      <c r="DJ148" s="2">
        <f>'ប្រឡង.ឆ.ទី២'!O188</f>
        <v>6</v>
      </c>
      <c r="DK148" s="38"/>
      <c r="DL148" s="2">
        <v>3</v>
      </c>
      <c r="DM148" s="2">
        <f>ប្រចាំឆ.ទី២!B163</f>
        <v>0</v>
      </c>
      <c r="DN148" s="2">
        <f>ប្រចាំឆ.ទី២!C163</f>
        <v>0</v>
      </c>
      <c r="DO148" s="2">
        <f>ប្រចាំឆ.ទី២!D163</f>
        <v>0</v>
      </c>
      <c r="DP148" s="75">
        <f>ប្រចាំឆ.ទី២!G163</f>
        <v>77.5</v>
      </c>
      <c r="DQ148" s="75">
        <f>ប្រចាំឆ.ទី២!H163</f>
        <v>155</v>
      </c>
      <c r="DR148" s="75">
        <f>ប្រចាំឆ.ទី២!I163</f>
        <v>116.25</v>
      </c>
      <c r="DS148" s="75" t="str">
        <f>ប្រចាំឆ.ទី២!J163</f>
        <v>A</v>
      </c>
      <c r="DT148" s="75" t="str">
        <f>ប្រចាំឆ.ទី១!K163</f>
        <v xml:space="preserve"> មិនចាត់ថ្នាក់</v>
      </c>
      <c r="DU148" s="76" t="e">
        <f>ប្រចាំឆ.ទី២!L163</f>
        <v>#N/A</v>
      </c>
      <c r="DV148" s="76">
        <f>ប្រចាំឆ.ទី២!M163</f>
        <v>4</v>
      </c>
      <c r="DW148" s="76">
        <f>ប្រចាំឆ.ទី២!N163</f>
        <v>4</v>
      </c>
      <c r="DX148" s="76">
        <f>ប្រចាំឆ.ទី២!O163</f>
        <v>4</v>
      </c>
      <c r="DY148" s="76">
        <f>ប្រចាំឆ.ទី២!P163</f>
        <v>12</v>
      </c>
      <c r="DZ148" s="2">
        <v>28</v>
      </c>
      <c r="EA148" s="2">
        <f>ប្រចាំឆ.ទី២!B188</f>
        <v>0</v>
      </c>
      <c r="EB148" s="2">
        <f>ប្រចាំឆ.ទី២!C188</f>
        <v>0</v>
      </c>
      <c r="EC148" s="2">
        <f>ប្រចាំឆ.ទី២!D188</f>
        <v>0</v>
      </c>
      <c r="ED148" s="75">
        <f>ប្រចាំឆ.ទី២!G188</f>
        <v>90</v>
      </c>
      <c r="EE148" s="75">
        <f>ប្រចាំឆ.ទី២!H188</f>
        <v>180</v>
      </c>
      <c r="EF148" s="75">
        <f>ប្រចាំឆ.ទី២!I188</f>
        <v>135</v>
      </c>
      <c r="EG148" s="75" t="str">
        <f>ប្រចាំឆ.ទី២!J188</f>
        <v>A</v>
      </c>
      <c r="EH148" s="75" t="str">
        <f>ប្រចាំឆ.ទី១!K188</f>
        <v xml:space="preserve"> មិនចាត់ថ្នាក់</v>
      </c>
      <c r="EI148" s="76" t="e">
        <f>ប្រចាំឆ.ទី២!L188</f>
        <v>#N/A</v>
      </c>
      <c r="EJ148" s="76">
        <f>ប្រចាំឆ.ទី២!M188</f>
        <v>4</v>
      </c>
      <c r="EK148" s="76">
        <f>ប្រចាំឆ.ទី២!N188</f>
        <v>4</v>
      </c>
      <c r="EL148" s="76">
        <f>ប្រចាំឆ.ទី២!O188</f>
        <v>4</v>
      </c>
      <c r="EM148" s="76">
        <f>ប្រចាំឆ.ទី២!P188</f>
        <v>12</v>
      </c>
    </row>
    <row r="149" spans="1:144" ht="25.2">
      <c r="A149" s="2">
        <v>4</v>
      </c>
      <c r="B149" s="8">
        <f>'ចំ.មេ-ឧសភា'!B164</f>
        <v>0</v>
      </c>
      <c r="C149" s="8">
        <f>'ចំ.មេ-ឧសភា'!C164</f>
        <v>0</v>
      </c>
      <c r="D149" s="8">
        <f>'ចំ.មេ-ឧសភា'!D164</f>
        <v>0</v>
      </c>
      <c r="E149" s="76">
        <f>'ចំ.មេ-ឧសភា'!H164</f>
        <v>0</v>
      </c>
      <c r="F149" s="76" t="str">
        <f>'ចំ.មេ-ឧសភា'!I164</f>
        <v>F</v>
      </c>
      <c r="G149" s="2">
        <f>'ចំ.មេ-ឧសភា'!K164</f>
        <v>1</v>
      </c>
      <c r="H149" s="2">
        <f>'ចំ.មេ-ឧសភា'!L164</f>
        <v>0</v>
      </c>
      <c r="I149" s="2">
        <f>'ចំ.មេ-ឧសភា'!M164</f>
        <v>0</v>
      </c>
      <c r="J149" s="2">
        <f>'ចំ.មេ-ឧសភា'!N164</f>
        <v>0</v>
      </c>
      <c r="K149" s="2">
        <f>'ចំ.មេ-ឧសភា'!O164</f>
        <v>0</v>
      </c>
      <c r="L149" s="2">
        <v>29</v>
      </c>
      <c r="M149" s="8">
        <f>'ចំ.មេ-ឧសភា'!B189</f>
        <v>0</v>
      </c>
      <c r="N149" s="8">
        <f>'ចំ.មេ-ឧសភា'!C189</f>
        <v>0</v>
      </c>
      <c r="O149" s="8">
        <f>'ចំ.មេ-ឧសភា'!D189</f>
        <v>0</v>
      </c>
      <c r="P149" s="76">
        <f>'ចំ.មេ-ឧសភា'!H189</f>
        <v>0</v>
      </c>
      <c r="Q149" s="76" t="str">
        <f>'ចំ.មេ-ឧសភា'!I189</f>
        <v>F</v>
      </c>
      <c r="R149" s="2">
        <f>'ចំ.មេ-ឧសភា'!K189</f>
        <v>1</v>
      </c>
      <c r="S149" s="2">
        <f>'ចំ.មេ-ឧសភា'!L189</f>
        <v>0</v>
      </c>
      <c r="T149" s="2">
        <f>'ចំ.មេ-ឧសភា'!M189</f>
        <v>0</v>
      </c>
      <c r="U149" s="2">
        <f>'ចំ.មេ-ឧសភា'!N189</f>
        <v>0</v>
      </c>
      <c r="V149" s="2">
        <f>'ចំ.មេ-ឧសភា'!O189</f>
        <v>0</v>
      </c>
      <c r="W149" s="37"/>
      <c r="X149" s="2">
        <v>4</v>
      </c>
      <c r="Y149" s="2">
        <f>ចំ.មិថុនា!B164</f>
        <v>0</v>
      </c>
      <c r="Z149" s="2">
        <f>ចំ.មិថុនា!C164</f>
        <v>0</v>
      </c>
      <c r="AA149" s="2">
        <f>ចំ.មិថុនា!D164</f>
        <v>0</v>
      </c>
      <c r="AB149" s="2">
        <f>ចំ.មិថុនា!H164</f>
        <v>0</v>
      </c>
      <c r="AC149" s="2" t="str">
        <f>ចំ.មិថុនា!I164</f>
        <v>F</v>
      </c>
      <c r="AD149" s="2">
        <f>ចំ.មិថុនា!K164</f>
        <v>1</v>
      </c>
      <c r="AE149" s="2">
        <f>ចំ.មិថុនា!L164</f>
        <v>0</v>
      </c>
      <c r="AF149" s="2">
        <f>ចំ.មិថុនា!M164</f>
        <v>0</v>
      </c>
      <c r="AG149" s="2">
        <f>ចំ.មិថុនា!N164</f>
        <v>0</v>
      </c>
      <c r="AH149" s="2">
        <f>ចំ.មិថុនា!O164</f>
        <v>0</v>
      </c>
      <c r="AI149" s="8">
        <v>29</v>
      </c>
      <c r="AJ149" s="2">
        <f>ចំ.មិថុនា!B189</f>
        <v>0</v>
      </c>
      <c r="AK149" s="2">
        <f>ចំ.មិថុនា!C189</f>
        <v>0</v>
      </c>
      <c r="AL149" s="2">
        <f>ចំ.មិថុនា!D189</f>
        <v>0</v>
      </c>
      <c r="AM149" s="2">
        <f>ចំ.មិថុនា!H189</f>
        <v>0</v>
      </c>
      <c r="AN149" s="2" t="str">
        <f>ចំ.មិថុនា!I189</f>
        <v>F</v>
      </c>
      <c r="AO149" s="2">
        <f>ចំ.មិថុនា!K189</f>
        <v>1</v>
      </c>
      <c r="AP149" s="2">
        <f>ចំ.មិថុនា!L189</f>
        <v>0</v>
      </c>
      <c r="AQ149" s="2">
        <f>ចំ.មិថុនា!M189</f>
        <v>0</v>
      </c>
      <c r="AR149" s="2">
        <f>ចំ.មិថុនា!N189</f>
        <v>0</v>
      </c>
      <c r="AS149" s="2">
        <f>ចំ.មិថុនា!O189</f>
        <v>0</v>
      </c>
      <c r="AT149" s="38"/>
      <c r="AU149" s="2">
        <v>4</v>
      </c>
      <c r="AV149" s="2">
        <f>ចំ.កក្កដា!B164</f>
        <v>0</v>
      </c>
      <c r="AW149" s="2">
        <f>ចំ.កក្កដា!C164</f>
        <v>0</v>
      </c>
      <c r="AX149" s="2">
        <f>ចំ.កក្កដា!D164</f>
        <v>0</v>
      </c>
      <c r="AY149" s="2">
        <f>ចំ.កក្កដា!H164</f>
        <v>156</v>
      </c>
      <c r="AZ149" s="2" t="str">
        <f>ចំ.កក្កដា!I164</f>
        <v>A</v>
      </c>
      <c r="BA149" s="2" t="e">
        <f>ចំ.កក្កដា!K164</f>
        <v>#N/A</v>
      </c>
      <c r="BB149" s="2">
        <f>ចំ.កក្កដា!L164</f>
        <v>0</v>
      </c>
      <c r="BC149" s="2">
        <f>ចំ.កក្កដា!M164</f>
        <v>0</v>
      </c>
      <c r="BD149" s="2">
        <f>ចំ.កក្កដា!N164</f>
        <v>0</v>
      </c>
      <c r="BE149" s="2">
        <f>ចំ.កក្កដា!O164</f>
        <v>0</v>
      </c>
      <c r="BF149" s="2">
        <v>29</v>
      </c>
      <c r="BG149" s="2">
        <f>ចំ.កក្កដា!B189</f>
        <v>0</v>
      </c>
      <c r="BH149" s="2">
        <f>ចំ.កក្កដា!C189</f>
        <v>0</v>
      </c>
      <c r="BI149" s="2">
        <f>ចំ.កក្កដា!D189</f>
        <v>0</v>
      </c>
      <c r="BJ149" s="2">
        <f>ចំ.កក្កដា!H189</f>
        <v>181</v>
      </c>
      <c r="BK149" s="2" t="str">
        <f>ចំ.កក្កដា!I189</f>
        <v>A</v>
      </c>
      <c r="BL149" s="2" t="e">
        <f>ចំ.កក្កដា!K189</f>
        <v>#N/A</v>
      </c>
      <c r="BM149" s="2">
        <f>ចំ.កក្កដា!L189</f>
        <v>0</v>
      </c>
      <c r="BN149" s="2">
        <f>ចំ.កក្កដា!M189</f>
        <v>0</v>
      </c>
      <c r="BO149" s="2">
        <f>ចំ.កក្កដា!N189</f>
        <v>0</v>
      </c>
      <c r="BP149" s="2">
        <f>ចំ.កក្កដា!O189</f>
        <v>0</v>
      </c>
      <c r="BQ149" s="38"/>
      <c r="BR149" s="2">
        <v>4</v>
      </c>
      <c r="BS149" s="2">
        <f>ចំ.សីហា!B164</f>
        <v>0</v>
      </c>
      <c r="BT149" s="2">
        <f>ចំ.សីហា!C164</f>
        <v>0</v>
      </c>
      <c r="BU149" s="2">
        <f>ចំ.សីហា!D164</f>
        <v>0</v>
      </c>
      <c r="BV149" s="2">
        <f>ចំ.សីហា!H164</f>
        <v>156</v>
      </c>
      <c r="BW149" s="2" t="str">
        <f>ចំ.សីហា!I164</f>
        <v>A</v>
      </c>
      <c r="BX149" s="2" t="e">
        <f>ចំ.សីហា!K164</f>
        <v>#N/A</v>
      </c>
      <c r="BY149" s="2">
        <f>ចំ.សីហា!L164</f>
        <v>2</v>
      </c>
      <c r="BZ149" s="2">
        <f>ចំ.សីហា!M164</f>
        <v>2</v>
      </c>
      <c r="CA149" s="2">
        <f>ចំ.សីហា!N164</f>
        <v>2</v>
      </c>
      <c r="CB149" s="2">
        <f>ចំ.សីហា!O164</f>
        <v>6</v>
      </c>
      <c r="CC149" s="2">
        <v>29</v>
      </c>
      <c r="CD149" s="2">
        <f>ចំ.សីហា!B189</f>
        <v>0</v>
      </c>
      <c r="CE149" s="2">
        <f>ចំ.សីហា!C189</f>
        <v>0</v>
      </c>
      <c r="CF149" s="2">
        <f>ចំ.សីហា!D189</f>
        <v>0</v>
      </c>
      <c r="CG149" s="2">
        <f>ចំ.សីហា!H189</f>
        <v>181</v>
      </c>
      <c r="CH149" s="2" t="str">
        <f>ចំ.សីហា!I189</f>
        <v>A</v>
      </c>
      <c r="CI149" s="2" t="e">
        <f>ចំ.សីហា!K189</f>
        <v>#N/A</v>
      </c>
      <c r="CJ149" s="2">
        <f>ចំ.សីហា!L189</f>
        <v>2</v>
      </c>
      <c r="CK149" s="2">
        <f>ចំ.សីហា!M189</f>
        <v>2</v>
      </c>
      <c r="CL149" s="2">
        <f>ចំ.សីហា!N189</f>
        <v>2</v>
      </c>
      <c r="CM149" s="2">
        <f>ចំ.សីហា!O189</f>
        <v>6</v>
      </c>
      <c r="CN149" s="38"/>
      <c r="CO149" s="2">
        <v>4</v>
      </c>
      <c r="CP149" s="2">
        <f>'ប្រឡង.ឆ.ទី២'!B164</f>
        <v>0</v>
      </c>
      <c r="CQ149" s="2">
        <f>'ប្រឡង.ឆ.ទី២'!C164</f>
        <v>0</v>
      </c>
      <c r="CR149" s="2">
        <f>'ប្រឡង.ឆ.ទី២'!D164</f>
        <v>0</v>
      </c>
      <c r="CS149" s="2">
        <f>'ប្រឡង.ឆ.ទី២'!H164</f>
        <v>156</v>
      </c>
      <c r="CT149" s="2" t="str">
        <f>'ប្រឡង.ឆ.ទី២'!I164</f>
        <v>A</v>
      </c>
      <c r="CU149" s="2" t="e">
        <f>'ប្រឡង.ឆ.ទី២'!K164</f>
        <v>#N/A</v>
      </c>
      <c r="CV149" s="2">
        <f>'ប្រឡង.ឆ.ទី២'!L164</f>
        <v>2</v>
      </c>
      <c r="CW149" s="2">
        <f>'ប្រឡង.ឆ.ទី២'!M164</f>
        <v>2</v>
      </c>
      <c r="CX149" s="2">
        <f>'ប្រឡង.ឆ.ទី២'!N164</f>
        <v>2</v>
      </c>
      <c r="CY149" s="2">
        <f>'ប្រឡង.ឆ.ទី២'!O164</f>
        <v>6</v>
      </c>
      <c r="CZ149" s="2">
        <v>29</v>
      </c>
      <c r="DA149" s="2">
        <f>'ប្រឡង.ឆ.ទី២'!B189</f>
        <v>0</v>
      </c>
      <c r="DB149" s="2">
        <f>'ប្រឡង.ឆ.ទី២'!C189</f>
        <v>0</v>
      </c>
      <c r="DC149" s="2">
        <f>'ប្រឡង.ឆ.ទី២'!D189</f>
        <v>0</v>
      </c>
      <c r="DD149" s="2">
        <f>'ប្រឡង.ឆ.ទី២'!H189</f>
        <v>181</v>
      </c>
      <c r="DE149" s="2" t="str">
        <f>'ប្រឡង.ឆ.ទី២'!I189</f>
        <v>A</v>
      </c>
      <c r="DF149" s="2" t="e">
        <f>'ប្រឡង.ឆ.ទី២'!K189</f>
        <v>#N/A</v>
      </c>
      <c r="DG149" s="2">
        <f>'ប្រឡង.ឆ.ទី២'!L189</f>
        <v>2</v>
      </c>
      <c r="DH149" s="2">
        <f>'ប្រឡង.ឆ.ទី២'!M189</f>
        <v>2</v>
      </c>
      <c r="DI149" s="2">
        <f>'ប្រឡង.ឆ.ទី២'!N189</f>
        <v>2</v>
      </c>
      <c r="DJ149" s="2">
        <f>'ប្រឡង.ឆ.ទី២'!O189</f>
        <v>6</v>
      </c>
      <c r="DK149" s="38"/>
      <c r="DL149" s="2">
        <v>4</v>
      </c>
      <c r="DM149" s="2">
        <f>ប្រចាំឆ.ទី២!B164</f>
        <v>0</v>
      </c>
      <c r="DN149" s="2">
        <f>ប្រចាំឆ.ទី២!C164</f>
        <v>0</v>
      </c>
      <c r="DO149" s="2">
        <f>ប្រចាំឆ.ទី២!D164</f>
        <v>0</v>
      </c>
      <c r="DP149" s="75">
        <f>ប្រចាំឆ.ទី២!G164</f>
        <v>78</v>
      </c>
      <c r="DQ149" s="75">
        <f>ប្រចាំឆ.ទី២!H164</f>
        <v>156</v>
      </c>
      <c r="DR149" s="75">
        <f>ប្រចាំឆ.ទី២!I164</f>
        <v>117</v>
      </c>
      <c r="DS149" s="75" t="str">
        <f>ប្រចាំឆ.ទី២!J164</f>
        <v>A</v>
      </c>
      <c r="DT149" s="75" t="str">
        <f>ប្រចាំឆ.ទី១!K164</f>
        <v xml:space="preserve"> មិនចាត់ថ្នាក់</v>
      </c>
      <c r="DU149" s="76" t="e">
        <f>ប្រចាំឆ.ទី២!L164</f>
        <v>#N/A</v>
      </c>
      <c r="DV149" s="76">
        <f>ប្រចាំឆ.ទី២!M164</f>
        <v>4</v>
      </c>
      <c r="DW149" s="76">
        <f>ប្រចាំឆ.ទី២!N164</f>
        <v>4</v>
      </c>
      <c r="DX149" s="76">
        <f>ប្រចាំឆ.ទី២!O164</f>
        <v>4</v>
      </c>
      <c r="DY149" s="76">
        <f>ប្រចាំឆ.ទី២!P164</f>
        <v>12</v>
      </c>
      <c r="DZ149" s="2">
        <v>29</v>
      </c>
      <c r="EA149" s="2">
        <f>ប្រចាំឆ.ទី២!B189</f>
        <v>0</v>
      </c>
      <c r="EB149" s="2">
        <f>ប្រចាំឆ.ទី២!C189</f>
        <v>0</v>
      </c>
      <c r="EC149" s="2">
        <f>ប្រចាំឆ.ទី២!D189</f>
        <v>0</v>
      </c>
      <c r="ED149" s="75">
        <f>ប្រចាំឆ.ទី២!G189</f>
        <v>90.5</v>
      </c>
      <c r="EE149" s="75">
        <f>ប្រចាំឆ.ទី២!H189</f>
        <v>181</v>
      </c>
      <c r="EF149" s="75">
        <f>ប្រចាំឆ.ទី២!I189</f>
        <v>135.75</v>
      </c>
      <c r="EG149" s="75" t="str">
        <f>ប្រចាំឆ.ទី២!J189</f>
        <v>A</v>
      </c>
      <c r="EH149" s="75" t="str">
        <f>ប្រចាំឆ.ទី១!K189</f>
        <v xml:space="preserve"> មិនចាត់ថ្នាក់</v>
      </c>
      <c r="EI149" s="76" t="e">
        <f>ប្រចាំឆ.ទី២!L189</f>
        <v>#N/A</v>
      </c>
      <c r="EJ149" s="76">
        <f>ប្រចាំឆ.ទី២!M189</f>
        <v>4</v>
      </c>
      <c r="EK149" s="76">
        <f>ប្រចាំឆ.ទី២!N189</f>
        <v>4</v>
      </c>
      <c r="EL149" s="76">
        <f>ប្រចាំឆ.ទី២!O189</f>
        <v>4</v>
      </c>
      <c r="EM149" s="76">
        <f>ប្រចាំឆ.ទី២!P189</f>
        <v>12</v>
      </c>
    </row>
    <row r="150" spans="1:144" ht="25.2">
      <c r="A150" s="2">
        <v>5</v>
      </c>
      <c r="B150" s="8">
        <f>'ចំ.មេ-ឧសភា'!B165</f>
        <v>0</v>
      </c>
      <c r="C150" s="8">
        <f>'ចំ.មេ-ឧសភា'!C165</f>
        <v>0</v>
      </c>
      <c r="D150" s="8">
        <f>'ចំ.មេ-ឧសភា'!D165</f>
        <v>0</v>
      </c>
      <c r="E150" s="76">
        <f>'ចំ.មេ-ឧសភា'!H165</f>
        <v>0</v>
      </c>
      <c r="F150" s="76" t="str">
        <f>'ចំ.មេ-ឧសភា'!I165</f>
        <v>F</v>
      </c>
      <c r="G150" s="2">
        <f>'ចំ.មេ-ឧសភា'!K165</f>
        <v>1</v>
      </c>
      <c r="H150" s="2">
        <f>'ចំ.មេ-ឧសភា'!L165</f>
        <v>0</v>
      </c>
      <c r="I150" s="2">
        <f>'ចំ.មេ-ឧសភា'!M165</f>
        <v>0</v>
      </c>
      <c r="J150" s="2">
        <f>'ចំ.មេ-ឧសភា'!N165</f>
        <v>0</v>
      </c>
      <c r="K150" s="2">
        <f>'ចំ.មេ-ឧសភា'!O165</f>
        <v>0</v>
      </c>
      <c r="L150" s="2">
        <v>30</v>
      </c>
      <c r="M150" s="8">
        <f>'ចំ.មេ-ឧសភា'!B190</f>
        <v>0</v>
      </c>
      <c r="N150" s="8">
        <f>'ចំ.មេ-ឧសភា'!C190</f>
        <v>0</v>
      </c>
      <c r="O150" s="8">
        <f>'ចំ.មេ-ឧសភា'!D190</f>
        <v>0</v>
      </c>
      <c r="P150" s="76">
        <f>'ចំ.មេ-ឧសភា'!H190</f>
        <v>0</v>
      </c>
      <c r="Q150" s="76" t="str">
        <f>'ចំ.មេ-ឧសភា'!I190</f>
        <v>F</v>
      </c>
      <c r="R150" s="2">
        <f>'ចំ.មេ-ឧសភា'!K190</f>
        <v>1</v>
      </c>
      <c r="S150" s="2">
        <f>'ចំ.មេ-ឧសភា'!L190</f>
        <v>0</v>
      </c>
      <c r="T150" s="2">
        <f>'ចំ.មេ-ឧសភា'!M190</f>
        <v>0</v>
      </c>
      <c r="U150" s="2">
        <f>'ចំ.មេ-ឧសភា'!N190</f>
        <v>0</v>
      </c>
      <c r="V150" s="2">
        <f>'ចំ.មេ-ឧសភា'!O190</f>
        <v>0</v>
      </c>
      <c r="W150" s="37"/>
      <c r="X150" s="2">
        <v>5</v>
      </c>
      <c r="Y150" s="2">
        <f>ចំ.មិថុនា!B165</f>
        <v>0</v>
      </c>
      <c r="Z150" s="2">
        <f>ចំ.មិថុនា!C165</f>
        <v>0</v>
      </c>
      <c r="AA150" s="2">
        <f>ចំ.មិថុនា!D165</f>
        <v>0</v>
      </c>
      <c r="AB150" s="2">
        <f>ចំ.មិថុនា!H165</f>
        <v>0</v>
      </c>
      <c r="AC150" s="2" t="str">
        <f>ចំ.មិថុនា!I165</f>
        <v>F</v>
      </c>
      <c r="AD150" s="2">
        <f>ចំ.មិថុនា!K165</f>
        <v>1</v>
      </c>
      <c r="AE150" s="2">
        <f>ចំ.មិថុនា!L165</f>
        <v>0</v>
      </c>
      <c r="AF150" s="2">
        <f>ចំ.មិថុនា!M165</f>
        <v>0</v>
      </c>
      <c r="AG150" s="2">
        <f>ចំ.មិថុនា!N165</f>
        <v>0</v>
      </c>
      <c r="AH150" s="2">
        <f>ចំ.មិថុនា!O165</f>
        <v>0</v>
      </c>
      <c r="AI150" s="8">
        <v>30</v>
      </c>
      <c r="AJ150" s="2">
        <f>ចំ.មិថុនា!B190</f>
        <v>0</v>
      </c>
      <c r="AK150" s="2">
        <f>ចំ.មិថុនា!C190</f>
        <v>0</v>
      </c>
      <c r="AL150" s="2">
        <f>ចំ.មិថុនា!D190</f>
        <v>0</v>
      </c>
      <c r="AM150" s="2">
        <f>ចំ.មិថុនា!H190</f>
        <v>0</v>
      </c>
      <c r="AN150" s="2" t="str">
        <f>ចំ.មិថុនា!I190</f>
        <v>F</v>
      </c>
      <c r="AO150" s="2">
        <f>ចំ.មិថុនា!K190</f>
        <v>1</v>
      </c>
      <c r="AP150" s="2">
        <f>ចំ.មិថុនា!L190</f>
        <v>0</v>
      </c>
      <c r="AQ150" s="2">
        <f>ចំ.មិថុនា!M190</f>
        <v>0</v>
      </c>
      <c r="AR150" s="2">
        <f>ចំ.មិថុនា!N190</f>
        <v>0</v>
      </c>
      <c r="AS150" s="2">
        <f>ចំ.មិថុនា!O190</f>
        <v>0</v>
      </c>
      <c r="AT150" s="38"/>
      <c r="AU150" s="2">
        <v>5</v>
      </c>
      <c r="AV150" s="2">
        <f>ចំ.កក្កដា!B165</f>
        <v>0</v>
      </c>
      <c r="AW150" s="2">
        <f>ចំ.កក្កដា!C165</f>
        <v>0</v>
      </c>
      <c r="AX150" s="2">
        <f>ចំ.កក្កដា!D165</f>
        <v>0</v>
      </c>
      <c r="AY150" s="2">
        <f>ចំ.កក្កដា!H165</f>
        <v>157</v>
      </c>
      <c r="AZ150" s="2" t="str">
        <f>ចំ.កក្កដា!I165</f>
        <v>A</v>
      </c>
      <c r="BA150" s="2" t="e">
        <f>ចំ.កក្កដា!K165</f>
        <v>#N/A</v>
      </c>
      <c r="BB150" s="2">
        <f>ចំ.កក្កដា!L165</f>
        <v>0</v>
      </c>
      <c r="BC150" s="2">
        <f>ចំ.កក្កដា!M165</f>
        <v>0</v>
      </c>
      <c r="BD150" s="2">
        <f>ចំ.កក្កដា!N165</f>
        <v>0</v>
      </c>
      <c r="BE150" s="2">
        <f>ចំ.កក្កដា!O165</f>
        <v>0</v>
      </c>
      <c r="BF150" s="2">
        <v>30</v>
      </c>
      <c r="BG150" s="2">
        <f>ចំ.កក្កដា!B190</f>
        <v>0</v>
      </c>
      <c r="BH150" s="2">
        <f>ចំ.កក្កដា!C190</f>
        <v>0</v>
      </c>
      <c r="BI150" s="2">
        <f>ចំ.កក្កដា!D190</f>
        <v>0</v>
      </c>
      <c r="BJ150" s="2">
        <f>ចំ.កក្កដា!H190</f>
        <v>182</v>
      </c>
      <c r="BK150" s="2" t="str">
        <f>ចំ.កក្កដា!I190</f>
        <v>A</v>
      </c>
      <c r="BL150" s="2" t="e">
        <f>ចំ.កក្កដា!K190</f>
        <v>#N/A</v>
      </c>
      <c r="BM150" s="2">
        <f>ចំ.កក្កដា!L190</f>
        <v>0</v>
      </c>
      <c r="BN150" s="2">
        <f>ចំ.កក្កដា!M190</f>
        <v>0</v>
      </c>
      <c r="BO150" s="2">
        <f>ចំ.កក្កដា!N190</f>
        <v>0</v>
      </c>
      <c r="BP150" s="2">
        <f>ចំ.កក្កដា!O190</f>
        <v>0</v>
      </c>
      <c r="BQ150" s="38"/>
      <c r="BR150" s="2">
        <v>5</v>
      </c>
      <c r="BS150" s="2">
        <f>ចំ.សីហា!B165</f>
        <v>0</v>
      </c>
      <c r="BT150" s="2">
        <f>ចំ.សីហា!C165</f>
        <v>0</v>
      </c>
      <c r="BU150" s="2">
        <f>ចំ.សីហា!D165</f>
        <v>0</v>
      </c>
      <c r="BV150" s="2">
        <f>ចំ.សីហា!H165</f>
        <v>157</v>
      </c>
      <c r="BW150" s="2" t="str">
        <f>ចំ.សីហា!I165</f>
        <v>A</v>
      </c>
      <c r="BX150" s="2" t="e">
        <f>ចំ.សីហា!K165</f>
        <v>#N/A</v>
      </c>
      <c r="BY150" s="2">
        <f>ចំ.សីហា!L165</f>
        <v>2</v>
      </c>
      <c r="BZ150" s="2">
        <f>ចំ.សីហា!M165</f>
        <v>2</v>
      </c>
      <c r="CA150" s="2">
        <f>ចំ.សីហា!N165</f>
        <v>2</v>
      </c>
      <c r="CB150" s="2">
        <f>ចំ.សីហា!O165</f>
        <v>6</v>
      </c>
      <c r="CC150" s="2">
        <v>30</v>
      </c>
      <c r="CD150" s="2">
        <f>ចំ.សីហា!B190</f>
        <v>0</v>
      </c>
      <c r="CE150" s="2">
        <f>ចំ.សីហា!C190</f>
        <v>0</v>
      </c>
      <c r="CF150" s="2">
        <f>ចំ.សីហា!D190</f>
        <v>0</v>
      </c>
      <c r="CG150" s="2">
        <f>ចំ.សីហា!H190</f>
        <v>182</v>
      </c>
      <c r="CH150" s="2" t="str">
        <f>ចំ.សីហា!I190</f>
        <v>A</v>
      </c>
      <c r="CI150" s="2" t="e">
        <f>ចំ.សីហា!K190</f>
        <v>#N/A</v>
      </c>
      <c r="CJ150" s="2">
        <f>ចំ.សីហា!L190</f>
        <v>2</v>
      </c>
      <c r="CK150" s="2">
        <f>ចំ.សីហា!M190</f>
        <v>2</v>
      </c>
      <c r="CL150" s="2">
        <f>ចំ.សីហា!N190</f>
        <v>2</v>
      </c>
      <c r="CM150" s="2">
        <f>ចំ.សីហា!O190</f>
        <v>6</v>
      </c>
      <c r="CN150" s="38"/>
      <c r="CO150" s="2">
        <v>5</v>
      </c>
      <c r="CP150" s="2">
        <f>'ប្រឡង.ឆ.ទី២'!B165</f>
        <v>0</v>
      </c>
      <c r="CQ150" s="2">
        <f>'ប្រឡង.ឆ.ទី២'!C165</f>
        <v>0</v>
      </c>
      <c r="CR150" s="2">
        <f>'ប្រឡង.ឆ.ទី២'!D165</f>
        <v>0</v>
      </c>
      <c r="CS150" s="2">
        <f>'ប្រឡង.ឆ.ទី២'!H165</f>
        <v>157</v>
      </c>
      <c r="CT150" s="2" t="str">
        <f>'ប្រឡង.ឆ.ទី២'!I165</f>
        <v>A</v>
      </c>
      <c r="CU150" s="2" t="e">
        <f>'ប្រឡង.ឆ.ទី២'!K165</f>
        <v>#N/A</v>
      </c>
      <c r="CV150" s="2">
        <f>'ប្រឡង.ឆ.ទី២'!L165</f>
        <v>2</v>
      </c>
      <c r="CW150" s="2">
        <f>'ប្រឡង.ឆ.ទី២'!M165</f>
        <v>2</v>
      </c>
      <c r="CX150" s="2">
        <f>'ប្រឡង.ឆ.ទី២'!N165</f>
        <v>2</v>
      </c>
      <c r="CY150" s="2">
        <f>'ប្រឡង.ឆ.ទី២'!O165</f>
        <v>6</v>
      </c>
      <c r="CZ150" s="2">
        <v>30</v>
      </c>
      <c r="DA150" s="2">
        <f>'ប្រឡង.ឆ.ទី២'!B190</f>
        <v>0</v>
      </c>
      <c r="DB150" s="2">
        <f>'ប្រឡង.ឆ.ទី២'!C190</f>
        <v>0</v>
      </c>
      <c r="DC150" s="2">
        <f>'ប្រឡង.ឆ.ទី២'!D190</f>
        <v>0</v>
      </c>
      <c r="DD150" s="2">
        <f>'ប្រឡង.ឆ.ទី២'!H190</f>
        <v>182</v>
      </c>
      <c r="DE150" s="2" t="str">
        <f>'ប្រឡង.ឆ.ទី២'!I190</f>
        <v>A</v>
      </c>
      <c r="DF150" s="2" t="e">
        <f>'ប្រឡង.ឆ.ទី២'!K190</f>
        <v>#N/A</v>
      </c>
      <c r="DG150" s="2">
        <f>'ប្រឡង.ឆ.ទី២'!L190</f>
        <v>2</v>
      </c>
      <c r="DH150" s="2">
        <f>'ប្រឡង.ឆ.ទី២'!M190</f>
        <v>2</v>
      </c>
      <c r="DI150" s="2">
        <f>'ប្រឡង.ឆ.ទី២'!N190</f>
        <v>2</v>
      </c>
      <c r="DJ150" s="2">
        <f>'ប្រឡង.ឆ.ទី២'!O190</f>
        <v>6</v>
      </c>
      <c r="DK150" s="38"/>
      <c r="DL150" s="2">
        <v>5</v>
      </c>
      <c r="DM150" s="2">
        <f>ប្រចាំឆ.ទី២!B165</f>
        <v>0</v>
      </c>
      <c r="DN150" s="2">
        <f>ប្រចាំឆ.ទី២!C165</f>
        <v>0</v>
      </c>
      <c r="DO150" s="2">
        <f>ប្រចាំឆ.ទី២!D165</f>
        <v>0</v>
      </c>
      <c r="DP150" s="75">
        <f>ប្រចាំឆ.ទី២!G165</f>
        <v>78.5</v>
      </c>
      <c r="DQ150" s="75">
        <f>ប្រចាំឆ.ទី២!H165</f>
        <v>157</v>
      </c>
      <c r="DR150" s="75">
        <f>ប្រចាំឆ.ទី២!I165</f>
        <v>117.75</v>
      </c>
      <c r="DS150" s="75" t="str">
        <f>ប្រចាំឆ.ទី២!J165</f>
        <v>A</v>
      </c>
      <c r="DT150" s="75" t="str">
        <f>ប្រចាំឆ.ទី១!K165</f>
        <v xml:space="preserve"> មិនចាត់ថ្នាក់</v>
      </c>
      <c r="DU150" s="76" t="e">
        <f>ប្រចាំឆ.ទី២!L165</f>
        <v>#N/A</v>
      </c>
      <c r="DV150" s="76">
        <f>ប្រចាំឆ.ទី២!M165</f>
        <v>4</v>
      </c>
      <c r="DW150" s="76">
        <f>ប្រចាំឆ.ទី២!N165</f>
        <v>4</v>
      </c>
      <c r="DX150" s="76">
        <f>ប្រចាំឆ.ទី២!O165</f>
        <v>4</v>
      </c>
      <c r="DY150" s="76">
        <f>ប្រចាំឆ.ទី២!P165</f>
        <v>12</v>
      </c>
      <c r="DZ150" s="2">
        <v>30</v>
      </c>
      <c r="EA150" s="2">
        <f>ប្រចាំឆ.ទី២!B190</f>
        <v>0</v>
      </c>
      <c r="EB150" s="2">
        <f>ប្រចាំឆ.ទី២!C190</f>
        <v>0</v>
      </c>
      <c r="EC150" s="2">
        <f>ប្រចាំឆ.ទី២!D190</f>
        <v>0</v>
      </c>
      <c r="ED150" s="75">
        <f>ប្រចាំឆ.ទី២!G190</f>
        <v>91</v>
      </c>
      <c r="EE150" s="75">
        <f>ប្រចាំឆ.ទី២!H190</f>
        <v>182</v>
      </c>
      <c r="EF150" s="75">
        <f>ប្រចាំឆ.ទី២!I190</f>
        <v>136.5</v>
      </c>
      <c r="EG150" s="75" t="str">
        <f>ប្រចាំឆ.ទី២!J190</f>
        <v>A</v>
      </c>
      <c r="EH150" s="75" t="str">
        <f>ប្រចាំឆ.ទី១!K190</f>
        <v xml:space="preserve"> មិនចាត់ថ្នាក់</v>
      </c>
      <c r="EI150" s="76" t="e">
        <f>ប្រចាំឆ.ទី២!L190</f>
        <v>#N/A</v>
      </c>
      <c r="EJ150" s="76">
        <f>ប្រចាំឆ.ទី២!M190</f>
        <v>4</v>
      </c>
      <c r="EK150" s="76">
        <f>ប្រចាំឆ.ទី២!N190</f>
        <v>4</v>
      </c>
      <c r="EL150" s="76">
        <f>ប្រចាំឆ.ទី២!O190</f>
        <v>4</v>
      </c>
      <c r="EM150" s="76">
        <f>ប្រចាំឆ.ទី២!P190</f>
        <v>12</v>
      </c>
    </row>
    <row r="151" spans="1:144" ht="25.2">
      <c r="A151" s="2">
        <v>6</v>
      </c>
      <c r="B151" s="8">
        <f>'ចំ.មេ-ឧសភា'!B166</f>
        <v>0</v>
      </c>
      <c r="C151" s="8">
        <f>'ចំ.មេ-ឧសភា'!C166</f>
        <v>0</v>
      </c>
      <c r="D151" s="8">
        <f>'ចំ.មេ-ឧសភា'!D166</f>
        <v>0</v>
      </c>
      <c r="E151" s="76">
        <f>'ចំ.មេ-ឧសភា'!H166</f>
        <v>0</v>
      </c>
      <c r="F151" s="76" t="str">
        <f>'ចំ.មេ-ឧសភា'!I166</f>
        <v>F</v>
      </c>
      <c r="G151" s="2">
        <f>'ចំ.មេ-ឧសភា'!K166</f>
        <v>1</v>
      </c>
      <c r="H151" s="2">
        <f>'ចំ.មេ-ឧសភា'!L166</f>
        <v>0</v>
      </c>
      <c r="I151" s="2">
        <f>'ចំ.មេ-ឧសភា'!M166</f>
        <v>0</v>
      </c>
      <c r="J151" s="2">
        <f>'ចំ.មេ-ឧសភា'!N166</f>
        <v>0</v>
      </c>
      <c r="K151" s="2">
        <f>'ចំ.មេ-ឧសភា'!O166</f>
        <v>0</v>
      </c>
      <c r="L151" s="2">
        <v>31</v>
      </c>
      <c r="M151" s="8">
        <f>'ចំ.មេ-ឧសភា'!B191</f>
        <v>0</v>
      </c>
      <c r="N151" s="8">
        <f>'ចំ.មេ-ឧសភា'!C191</f>
        <v>0</v>
      </c>
      <c r="O151" s="8">
        <f>'ចំ.មេ-ឧសភា'!D191</f>
        <v>0</v>
      </c>
      <c r="P151" s="76">
        <f>'ចំ.មេ-ឧសភា'!H191</f>
        <v>0</v>
      </c>
      <c r="Q151" s="76" t="str">
        <f>'ចំ.មេ-ឧសភា'!I191</f>
        <v>F</v>
      </c>
      <c r="R151" s="2">
        <f>'ចំ.មេ-ឧសភា'!K191</f>
        <v>1</v>
      </c>
      <c r="S151" s="2">
        <f>'ចំ.មេ-ឧសភា'!L191</f>
        <v>0</v>
      </c>
      <c r="T151" s="2">
        <f>'ចំ.មេ-ឧសភា'!M191</f>
        <v>0</v>
      </c>
      <c r="U151" s="2">
        <f>'ចំ.មេ-ឧសភា'!N191</f>
        <v>0</v>
      </c>
      <c r="V151" s="2">
        <f>'ចំ.មេ-ឧសភា'!O191</f>
        <v>0</v>
      </c>
      <c r="W151" s="37"/>
      <c r="X151" s="2">
        <v>6</v>
      </c>
      <c r="Y151" s="2">
        <f>ចំ.មិថុនា!B166</f>
        <v>0</v>
      </c>
      <c r="Z151" s="2">
        <f>ចំ.មិថុនា!C166</f>
        <v>0</v>
      </c>
      <c r="AA151" s="2">
        <f>ចំ.មិថុនា!D166</f>
        <v>0</v>
      </c>
      <c r="AB151" s="2">
        <f>ចំ.មិថុនា!H166</f>
        <v>0</v>
      </c>
      <c r="AC151" s="2" t="str">
        <f>ចំ.មិថុនា!I166</f>
        <v>F</v>
      </c>
      <c r="AD151" s="2">
        <f>ចំ.មិថុនា!K166</f>
        <v>1</v>
      </c>
      <c r="AE151" s="2">
        <f>ចំ.មិថុនា!L166</f>
        <v>0</v>
      </c>
      <c r="AF151" s="2">
        <f>ចំ.មិថុនា!M166</f>
        <v>0</v>
      </c>
      <c r="AG151" s="2">
        <f>ចំ.មិថុនា!N166</f>
        <v>0</v>
      </c>
      <c r="AH151" s="2">
        <f>ចំ.មិថុនា!O166</f>
        <v>0</v>
      </c>
      <c r="AI151" s="8">
        <v>31</v>
      </c>
      <c r="AJ151" s="2">
        <f>ចំ.មិថុនា!B191</f>
        <v>0</v>
      </c>
      <c r="AK151" s="2">
        <f>ចំ.មិថុនា!C191</f>
        <v>0</v>
      </c>
      <c r="AL151" s="2">
        <f>ចំ.មិថុនា!D191</f>
        <v>0</v>
      </c>
      <c r="AM151" s="2">
        <f>ចំ.មិថុនា!H191</f>
        <v>0</v>
      </c>
      <c r="AN151" s="2" t="str">
        <f>ចំ.មិថុនា!I191</f>
        <v>F</v>
      </c>
      <c r="AO151" s="2">
        <f>ចំ.មិថុនា!K191</f>
        <v>1</v>
      </c>
      <c r="AP151" s="2">
        <f>ចំ.មិថុនា!L191</f>
        <v>0</v>
      </c>
      <c r="AQ151" s="2">
        <f>ចំ.មិថុនា!M191</f>
        <v>0</v>
      </c>
      <c r="AR151" s="2">
        <f>ចំ.មិថុនា!N191</f>
        <v>0</v>
      </c>
      <c r="AS151" s="2">
        <f>ចំ.មិថុនា!O191</f>
        <v>0</v>
      </c>
      <c r="AT151" s="38"/>
      <c r="AU151" s="2">
        <v>6</v>
      </c>
      <c r="AV151" s="2">
        <f>ចំ.កក្កដា!B166</f>
        <v>0</v>
      </c>
      <c r="AW151" s="2">
        <f>ចំ.កក្កដា!C166</f>
        <v>0</v>
      </c>
      <c r="AX151" s="2">
        <f>ចំ.កក្កដា!D166</f>
        <v>0</v>
      </c>
      <c r="AY151" s="2">
        <f>ចំ.កក្កដា!H166</f>
        <v>158</v>
      </c>
      <c r="AZ151" s="2" t="str">
        <f>ចំ.កក្កដា!I166</f>
        <v>A</v>
      </c>
      <c r="BA151" s="2" t="e">
        <f>ចំ.កក្កដា!K166</f>
        <v>#N/A</v>
      </c>
      <c r="BB151" s="2">
        <f>ចំ.កក្កដា!L166</f>
        <v>0</v>
      </c>
      <c r="BC151" s="2">
        <f>ចំ.កក្កដា!M166</f>
        <v>0</v>
      </c>
      <c r="BD151" s="2">
        <f>ចំ.កក្កដា!N166</f>
        <v>0</v>
      </c>
      <c r="BE151" s="2">
        <f>ចំ.កក្កដា!O166</f>
        <v>0</v>
      </c>
      <c r="BF151" s="2">
        <v>31</v>
      </c>
      <c r="BG151" s="2">
        <f>ចំ.កក្កដា!B191</f>
        <v>0</v>
      </c>
      <c r="BH151" s="2">
        <f>ចំ.កក្កដា!C191</f>
        <v>0</v>
      </c>
      <c r="BI151" s="2">
        <f>ចំ.កក្កដា!D191</f>
        <v>0</v>
      </c>
      <c r="BJ151" s="2">
        <f>ចំ.កក្កដា!H191</f>
        <v>183</v>
      </c>
      <c r="BK151" s="2" t="str">
        <f>ចំ.កក្កដា!I191</f>
        <v>A</v>
      </c>
      <c r="BL151" s="2" t="e">
        <f>ចំ.កក្កដា!K191</f>
        <v>#N/A</v>
      </c>
      <c r="BM151" s="2">
        <f>ចំ.កក្កដា!L191</f>
        <v>0</v>
      </c>
      <c r="BN151" s="2">
        <f>ចំ.កក្កដា!M191</f>
        <v>0</v>
      </c>
      <c r="BO151" s="2">
        <f>ចំ.កក្កដា!N191</f>
        <v>0</v>
      </c>
      <c r="BP151" s="2">
        <f>ចំ.កក្កដា!O191</f>
        <v>0</v>
      </c>
      <c r="BQ151" s="38"/>
      <c r="BR151" s="2">
        <v>6</v>
      </c>
      <c r="BS151" s="2">
        <f>ចំ.សីហា!B166</f>
        <v>0</v>
      </c>
      <c r="BT151" s="2">
        <f>ចំ.សីហា!C166</f>
        <v>0</v>
      </c>
      <c r="BU151" s="2">
        <f>ចំ.សីហា!D166</f>
        <v>0</v>
      </c>
      <c r="BV151" s="2">
        <f>ចំ.សីហា!H166</f>
        <v>158</v>
      </c>
      <c r="BW151" s="2" t="str">
        <f>ចំ.សីហា!I166</f>
        <v>A</v>
      </c>
      <c r="BX151" s="2" t="e">
        <f>ចំ.សីហា!K166</f>
        <v>#N/A</v>
      </c>
      <c r="BY151" s="2">
        <f>ចំ.សីហា!L166</f>
        <v>2</v>
      </c>
      <c r="BZ151" s="2">
        <f>ចំ.សីហា!M166</f>
        <v>2</v>
      </c>
      <c r="CA151" s="2">
        <f>ចំ.សីហា!N166</f>
        <v>2</v>
      </c>
      <c r="CB151" s="2">
        <f>ចំ.សីហា!O166</f>
        <v>6</v>
      </c>
      <c r="CC151" s="2">
        <v>31</v>
      </c>
      <c r="CD151" s="2">
        <f>ចំ.សីហា!B191</f>
        <v>0</v>
      </c>
      <c r="CE151" s="2">
        <f>ចំ.សីហា!C191</f>
        <v>0</v>
      </c>
      <c r="CF151" s="2">
        <f>ចំ.សីហា!D191</f>
        <v>0</v>
      </c>
      <c r="CG151" s="2">
        <f>ចំ.សីហា!H191</f>
        <v>183</v>
      </c>
      <c r="CH151" s="2" t="str">
        <f>ចំ.សីហា!I191</f>
        <v>A</v>
      </c>
      <c r="CI151" s="2" t="e">
        <f>ចំ.សីហា!K191</f>
        <v>#N/A</v>
      </c>
      <c r="CJ151" s="2">
        <f>ចំ.សីហា!L191</f>
        <v>2</v>
      </c>
      <c r="CK151" s="2">
        <f>ចំ.សីហា!M191</f>
        <v>2</v>
      </c>
      <c r="CL151" s="2">
        <f>ចំ.សីហា!N191</f>
        <v>2</v>
      </c>
      <c r="CM151" s="2">
        <f>ចំ.សីហា!O191</f>
        <v>6</v>
      </c>
      <c r="CN151" s="38"/>
      <c r="CO151" s="2">
        <v>6</v>
      </c>
      <c r="CP151" s="2">
        <f>'ប្រឡង.ឆ.ទី២'!B166</f>
        <v>0</v>
      </c>
      <c r="CQ151" s="2">
        <f>'ប្រឡង.ឆ.ទី២'!C166</f>
        <v>0</v>
      </c>
      <c r="CR151" s="2">
        <f>'ប្រឡង.ឆ.ទី២'!D166</f>
        <v>0</v>
      </c>
      <c r="CS151" s="2">
        <f>'ប្រឡង.ឆ.ទី២'!H166</f>
        <v>158</v>
      </c>
      <c r="CT151" s="2" t="str">
        <f>'ប្រឡង.ឆ.ទី២'!I166</f>
        <v>A</v>
      </c>
      <c r="CU151" s="2" t="e">
        <f>'ប្រឡង.ឆ.ទី២'!K166</f>
        <v>#N/A</v>
      </c>
      <c r="CV151" s="2">
        <f>'ប្រឡង.ឆ.ទី២'!L166</f>
        <v>2</v>
      </c>
      <c r="CW151" s="2">
        <f>'ប្រឡង.ឆ.ទី២'!M166</f>
        <v>2</v>
      </c>
      <c r="CX151" s="2">
        <f>'ប្រឡង.ឆ.ទី២'!N166</f>
        <v>2</v>
      </c>
      <c r="CY151" s="2">
        <f>'ប្រឡង.ឆ.ទី២'!O166</f>
        <v>6</v>
      </c>
      <c r="CZ151" s="2">
        <v>31</v>
      </c>
      <c r="DA151" s="2">
        <f>'ប្រឡង.ឆ.ទី២'!B191</f>
        <v>0</v>
      </c>
      <c r="DB151" s="2">
        <f>'ប្រឡង.ឆ.ទី២'!C191</f>
        <v>0</v>
      </c>
      <c r="DC151" s="2">
        <f>'ប្រឡង.ឆ.ទី២'!D191</f>
        <v>0</v>
      </c>
      <c r="DD151" s="2">
        <f>'ប្រឡង.ឆ.ទី២'!H191</f>
        <v>183</v>
      </c>
      <c r="DE151" s="2" t="str">
        <f>'ប្រឡង.ឆ.ទី២'!I191</f>
        <v>A</v>
      </c>
      <c r="DF151" s="2" t="e">
        <f>'ប្រឡង.ឆ.ទី២'!K191</f>
        <v>#N/A</v>
      </c>
      <c r="DG151" s="2">
        <f>'ប្រឡង.ឆ.ទី២'!L191</f>
        <v>2</v>
      </c>
      <c r="DH151" s="2">
        <f>'ប្រឡង.ឆ.ទី២'!M191</f>
        <v>2</v>
      </c>
      <c r="DI151" s="2">
        <f>'ប្រឡង.ឆ.ទី២'!N191</f>
        <v>2</v>
      </c>
      <c r="DJ151" s="2">
        <f>'ប្រឡង.ឆ.ទី២'!O191</f>
        <v>6</v>
      </c>
      <c r="DK151" s="38"/>
      <c r="DL151" s="2">
        <v>6</v>
      </c>
      <c r="DM151" s="2">
        <f>ប្រចាំឆ.ទី២!B166</f>
        <v>0</v>
      </c>
      <c r="DN151" s="2">
        <f>ប្រចាំឆ.ទី២!C166</f>
        <v>0</v>
      </c>
      <c r="DO151" s="2">
        <f>ប្រចាំឆ.ទី២!D166</f>
        <v>0</v>
      </c>
      <c r="DP151" s="75">
        <f>ប្រចាំឆ.ទី២!G166</f>
        <v>79</v>
      </c>
      <c r="DQ151" s="75">
        <f>ប្រចាំឆ.ទី២!H166</f>
        <v>158</v>
      </c>
      <c r="DR151" s="75">
        <f>ប្រចាំឆ.ទី២!I166</f>
        <v>118.5</v>
      </c>
      <c r="DS151" s="75" t="str">
        <f>ប្រចាំឆ.ទី២!J166</f>
        <v>A</v>
      </c>
      <c r="DT151" s="75" t="str">
        <f>ប្រចាំឆ.ទី១!K166</f>
        <v xml:space="preserve"> មិនចាត់ថ្នាក់</v>
      </c>
      <c r="DU151" s="76" t="e">
        <f>ប្រចាំឆ.ទី២!L166</f>
        <v>#N/A</v>
      </c>
      <c r="DV151" s="76">
        <f>ប្រចាំឆ.ទី២!M166</f>
        <v>4</v>
      </c>
      <c r="DW151" s="76">
        <f>ប្រចាំឆ.ទី២!N166</f>
        <v>4</v>
      </c>
      <c r="DX151" s="76">
        <f>ប្រចាំឆ.ទី២!O166</f>
        <v>4</v>
      </c>
      <c r="DY151" s="76">
        <f>ប្រចាំឆ.ទី២!P166</f>
        <v>12</v>
      </c>
      <c r="DZ151" s="2">
        <v>31</v>
      </c>
      <c r="EA151" s="2">
        <f>ប្រចាំឆ.ទី២!B191</f>
        <v>0</v>
      </c>
      <c r="EB151" s="2">
        <f>ប្រចាំឆ.ទី២!C191</f>
        <v>0</v>
      </c>
      <c r="EC151" s="2">
        <f>ប្រចាំឆ.ទី២!D191</f>
        <v>0</v>
      </c>
      <c r="ED151" s="75">
        <f>ប្រចាំឆ.ទី២!G191</f>
        <v>91.5</v>
      </c>
      <c r="EE151" s="75">
        <f>ប្រចាំឆ.ទី២!H191</f>
        <v>183</v>
      </c>
      <c r="EF151" s="75">
        <f>ប្រចាំឆ.ទី២!I191</f>
        <v>137.25</v>
      </c>
      <c r="EG151" s="75" t="str">
        <f>ប្រចាំឆ.ទី២!J191</f>
        <v>A</v>
      </c>
      <c r="EH151" s="75" t="str">
        <f>ប្រចាំឆ.ទី១!K191</f>
        <v xml:space="preserve"> មិនចាត់ថ្នាក់</v>
      </c>
      <c r="EI151" s="76" t="e">
        <f>ប្រចាំឆ.ទី២!L191</f>
        <v>#N/A</v>
      </c>
      <c r="EJ151" s="76">
        <f>ប្រចាំឆ.ទី២!M191</f>
        <v>4</v>
      </c>
      <c r="EK151" s="76">
        <f>ប្រចាំឆ.ទី២!N191</f>
        <v>4</v>
      </c>
      <c r="EL151" s="76">
        <f>ប្រចាំឆ.ទី២!O191</f>
        <v>4</v>
      </c>
      <c r="EM151" s="76">
        <f>ប្រចាំឆ.ទី២!P191</f>
        <v>12</v>
      </c>
    </row>
    <row r="152" spans="1:144" ht="25.2">
      <c r="A152" s="2">
        <v>7</v>
      </c>
      <c r="B152" s="8">
        <f>'ចំ.មេ-ឧសភា'!B167</f>
        <v>0</v>
      </c>
      <c r="C152" s="8">
        <f>'ចំ.មេ-ឧសភា'!C167</f>
        <v>0</v>
      </c>
      <c r="D152" s="8">
        <f>'ចំ.មេ-ឧសភា'!D167</f>
        <v>0</v>
      </c>
      <c r="E152" s="76">
        <f>'ចំ.មេ-ឧសភា'!H167</f>
        <v>0</v>
      </c>
      <c r="F152" s="76" t="str">
        <f>'ចំ.មេ-ឧសភា'!I167</f>
        <v>F</v>
      </c>
      <c r="G152" s="2">
        <f>'ចំ.មេ-ឧសភា'!K167</f>
        <v>1</v>
      </c>
      <c r="H152" s="2">
        <f>'ចំ.មេ-ឧសភា'!L167</f>
        <v>0</v>
      </c>
      <c r="I152" s="2">
        <f>'ចំ.មេ-ឧសភា'!M167</f>
        <v>0</v>
      </c>
      <c r="J152" s="2">
        <f>'ចំ.មេ-ឧសភា'!N167</f>
        <v>0</v>
      </c>
      <c r="K152" s="2">
        <f>'ចំ.មេ-ឧសភា'!O167</f>
        <v>0</v>
      </c>
      <c r="L152" s="2">
        <v>32</v>
      </c>
      <c r="M152" s="8">
        <f>'ចំ.មេ-ឧសភា'!B192</f>
        <v>0</v>
      </c>
      <c r="N152" s="8">
        <f>'ចំ.មេ-ឧសភា'!C192</f>
        <v>0</v>
      </c>
      <c r="O152" s="8">
        <f>'ចំ.មេ-ឧសភា'!D192</f>
        <v>0</v>
      </c>
      <c r="P152" s="76">
        <f>'ចំ.មេ-ឧសភា'!H192</f>
        <v>0</v>
      </c>
      <c r="Q152" s="76" t="str">
        <f>'ចំ.មេ-ឧសភា'!I192</f>
        <v>F</v>
      </c>
      <c r="R152" s="2">
        <f>'ចំ.មេ-ឧសភា'!K192</f>
        <v>1</v>
      </c>
      <c r="S152" s="2">
        <f>'ចំ.មេ-ឧសភា'!L192</f>
        <v>0</v>
      </c>
      <c r="T152" s="2">
        <f>'ចំ.មេ-ឧសភា'!M192</f>
        <v>0</v>
      </c>
      <c r="U152" s="2">
        <f>'ចំ.មេ-ឧសភា'!N192</f>
        <v>0</v>
      </c>
      <c r="V152" s="2">
        <f>'ចំ.មេ-ឧសភា'!O192</f>
        <v>0</v>
      </c>
      <c r="W152" s="37"/>
      <c r="X152" s="2">
        <v>7</v>
      </c>
      <c r="Y152" s="2">
        <f>ចំ.មិថុនា!B167</f>
        <v>0</v>
      </c>
      <c r="Z152" s="2">
        <f>ចំ.មិថុនា!C167</f>
        <v>0</v>
      </c>
      <c r="AA152" s="2">
        <f>ចំ.មិថុនា!D167</f>
        <v>0</v>
      </c>
      <c r="AB152" s="2">
        <f>ចំ.មិថុនា!H167</f>
        <v>0</v>
      </c>
      <c r="AC152" s="2" t="str">
        <f>ចំ.មិថុនា!I167</f>
        <v>F</v>
      </c>
      <c r="AD152" s="2">
        <f>ចំ.មិថុនា!K167</f>
        <v>1</v>
      </c>
      <c r="AE152" s="2">
        <f>ចំ.មិថុនា!L167</f>
        <v>0</v>
      </c>
      <c r="AF152" s="2">
        <f>ចំ.មិថុនា!M167</f>
        <v>0</v>
      </c>
      <c r="AG152" s="2">
        <f>ចំ.មិថុនា!N167</f>
        <v>0</v>
      </c>
      <c r="AH152" s="2">
        <f>ចំ.មិថុនា!O167</f>
        <v>0</v>
      </c>
      <c r="AI152" s="8">
        <v>32</v>
      </c>
      <c r="AJ152" s="2">
        <f>ចំ.មិថុនា!B192</f>
        <v>0</v>
      </c>
      <c r="AK152" s="2">
        <f>ចំ.មិថុនា!C192</f>
        <v>0</v>
      </c>
      <c r="AL152" s="2">
        <f>ចំ.មិថុនា!D192</f>
        <v>0</v>
      </c>
      <c r="AM152" s="2">
        <f>ចំ.មិថុនា!H192</f>
        <v>0</v>
      </c>
      <c r="AN152" s="2" t="str">
        <f>ចំ.មិថុនា!I192</f>
        <v>F</v>
      </c>
      <c r="AO152" s="2">
        <f>ចំ.មិថុនា!K192</f>
        <v>1</v>
      </c>
      <c r="AP152" s="2">
        <f>ចំ.មិថុនា!L192</f>
        <v>0</v>
      </c>
      <c r="AQ152" s="2">
        <f>ចំ.មិថុនា!M192</f>
        <v>0</v>
      </c>
      <c r="AR152" s="2">
        <f>ចំ.មិថុនា!N192</f>
        <v>0</v>
      </c>
      <c r="AS152" s="2">
        <f>ចំ.មិថុនា!O192</f>
        <v>0</v>
      </c>
      <c r="AT152" s="38"/>
      <c r="AU152" s="2">
        <v>7</v>
      </c>
      <c r="AV152" s="2">
        <f>ចំ.កក្កដា!B167</f>
        <v>0</v>
      </c>
      <c r="AW152" s="2">
        <f>ចំ.កក្កដា!C167</f>
        <v>0</v>
      </c>
      <c r="AX152" s="2">
        <f>ចំ.កក្កដា!D167</f>
        <v>0</v>
      </c>
      <c r="AY152" s="2">
        <f>ចំ.កក្កដា!H167</f>
        <v>159</v>
      </c>
      <c r="AZ152" s="2" t="str">
        <f>ចំ.កក្កដា!I167</f>
        <v>A</v>
      </c>
      <c r="BA152" s="2" t="e">
        <f>ចំ.កក្កដា!K167</f>
        <v>#N/A</v>
      </c>
      <c r="BB152" s="2">
        <f>ចំ.កក្កដា!L167</f>
        <v>0</v>
      </c>
      <c r="BC152" s="2">
        <f>ចំ.កក្កដា!M167</f>
        <v>0</v>
      </c>
      <c r="BD152" s="2">
        <f>ចំ.កក្កដា!N167</f>
        <v>0</v>
      </c>
      <c r="BE152" s="2">
        <f>ចំ.កក្កដា!O167</f>
        <v>0</v>
      </c>
      <c r="BF152" s="2">
        <v>32</v>
      </c>
      <c r="BG152" s="2">
        <f>ចំ.កក្កដា!B192</f>
        <v>0</v>
      </c>
      <c r="BH152" s="2">
        <f>ចំ.កក្កដា!C192</f>
        <v>0</v>
      </c>
      <c r="BI152" s="2">
        <f>ចំ.កក្កដា!D192</f>
        <v>0</v>
      </c>
      <c r="BJ152" s="2">
        <f>ចំ.កក្កដា!H192</f>
        <v>184</v>
      </c>
      <c r="BK152" s="2" t="str">
        <f>ចំ.កក្កដា!I192</f>
        <v>A</v>
      </c>
      <c r="BL152" s="2" t="e">
        <f>ចំ.កក្កដា!K192</f>
        <v>#N/A</v>
      </c>
      <c r="BM152" s="2">
        <f>ចំ.កក្កដា!L192</f>
        <v>0</v>
      </c>
      <c r="BN152" s="2">
        <f>ចំ.កក្កដា!M192</f>
        <v>0</v>
      </c>
      <c r="BO152" s="2">
        <f>ចំ.កក្កដា!N192</f>
        <v>0</v>
      </c>
      <c r="BP152" s="2">
        <f>ចំ.កក្កដា!O192</f>
        <v>0</v>
      </c>
      <c r="BQ152" s="38"/>
      <c r="BR152" s="2">
        <v>7</v>
      </c>
      <c r="BS152" s="2">
        <f>ចំ.សីហា!B167</f>
        <v>0</v>
      </c>
      <c r="BT152" s="2">
        <f>ចំ.សីហា!C167</f>
        <v>0</v>
      </c>
      <c r="BU152" s="2">
        <f>ចំ.សីហា!D167</f>
        <v>0</v>
      </c>
      <c r="BV152" s="2">
        <f>ចំ.សីហា!H167</f>
        <v>159</v>
      </c>
      <c r="BW152" s="2" t="str">
        <f>ចំ.សីហា!I167</f>
        <v>A</v>
      </c>
      <c r="BX152" s="2" t="e">
        <f>ចំ.សីហា!K167</f>
        <v>#N/A</v>
      </c>
      <c r="BY152" s="2">
        <f>ចំ.សីហា!L167</f>
        <v>2</v>
      </c>
      <c r="BZ152" s="2">
        <f>ចំ.សីហា!M167</f>
        <v>2</v>
      </c>
      <c r="CA152" s="2">
        <f>ចំ.សីហា!N167</f>
        <v>2</v>
      </c>
      <c r="CB152" s="2">
        <f>ចំ.សីហា!O167</f>
        <v>6</v>
      </c>
      <c r="CC152" s="2">
        <v>32</v>
      </c>
      <c r="CD152" s="2">
        <f>ចំ.សីហា!B192</f>
        <v>0</v>
      </c>
      <c r="CE152" s="2">
        <f>ចំ.សីហា!C192</f>
        <v>0</v>
      </c>
      <c r="CF152" s="2">
        <f>ចំ.សីហា!D192</f>
        <v>0</v>
      </c>
      <c r="CG152" s="2">
        <f>ចំ.សីហា!H192</f>
        <v>184</v>
      </c>
      <c r="CH152" s="2" t="str">
        <f>ចំ.សីហា!I192</f>
        <v>A</v>
      </c>
      <c r="CI152" s="2" t="e">
        <f>ចំ.សីហា!K192</f>
        <v>#N/A</v>
      </c>
      <c r="CJ152" s="2">
        <f>ចំ.សីហា!L192</f>
        <v>2</v>
      </c>
      <c r="CK152" s="2">
        <f>ចំ.សីហា!M192</f>
        <v>2</v>
      </c>
      <c r="CL152" s="2">
        <f>ចំ.សីហា!N192</f>
        <v>2</v>
      </c>
      <c r="CM152" s="2">
        <f>ចំ.សីហា!O192</f>
        <v>6</v>
      </c>
      <c r="CN152" s="38"/>
      <c r="CO152" s="2">
        <v>7</v>
      </c>
      <c r="CP152" s="2">
        <f>'ប្រឡង.ឆ.ទី២'!B167</f>
        <v>0</v>
      </c>
      <c r="CQ152" s="2">
        <f>'ប្រឡង.ឆ.ទី២'!C167</f>
        <v>0</v>
      </c>
      <c r="CR152" s="2">
        <f>'ប្រឡង.ឆ.ទី២'!D167</f>
        <v>0</v>
      </c>
      <c r="CS152" s="2">
        <f>'ប្រឡង.ឆ.ទី២'!H167</f>
        <v>159</v>
      </c>
      <c r="CT152" s="2" t="str">
        <f>'ប្រឡង.ឆ.ទី២'!I167</f>
        <v>A</v>
      </c>
      <c r="CU152" s="2" t="e">
        <f>'ប្រឡង.ឆ.ទី២'!K167</f>
        <v>#N/A</v>
      </c>
      <c r="CV152" s="2">
        <f>'ប្រឡង.ឆ.ទី២'!L167</f>
        <v>2</v>
      </c>
      <c r="CW152" s="2">
        <f>'ប្រឡង.ឆ.ទី២'!M167</f>
        <v>2</v>
      </c>
      <c r="CX152" s="2">
        <f>'ប្រឡង.ឆ.ទី២'!N167</f>
        <v>2</v>
      </c>
      <c r="CY152" s="2">
        <f>'ប្រឡង.ឆ.ទី២'!O167</f>
        <v>6</v>
      </c>
      <c r="CZ152" s="2">
        <v>32</v>
      </c>
      <c r="DA152" s="2">
        <f>'ប្រឡង.ឆ.ទី២'!B192</f>
        <v>0</v>
      </c>
      <c r="DB152" s="2">
        <f>'ប្រឡង.ឆ.ទី២'!C192</f>
        <v>0</v>
      </c>
      <c r="DC152" s="2">
        <f>'ប្រឡង.ឆ.ទី២'!D192</f>
        <v>0</v>
      </c>
      <c r="DD152" s="2">
        <f>'ប្រឡង.ឆ.ទី២'!H192</f>
        <v>184</v>
      </c>
      <c r="DE152" s="2" t="str">
        <f>'ប្រឡង.ឆ.ទី២'!I192</f>
        <v>A</v>
      </c>
      <c r="DF152" s="2" t="e">
        <f>'ប្រឡង.ឆ.ទី២'!K192</f>
        <v>#N/A</v>
      </c>
      <c r="DG152" s="2">
        <f>'ប្រឡង.ឆ.ទី២'!L192</f>
        <v>2</v>
      </c>
      <c r="DH152" s="2">
        <f>'ប្រឡង.ឆ.ទី២'!M192</f>
        <v>2</v>
      </c>
      <c r="DI152" s="2">
        <f>'ប្រឡង.ឆ.ទី២'!N192</f>
        <v>2</v>
      </c>
      <c r="DJ152" s="2">
        <f>'ប្រឡង.ឆ.ទី២'!O192</f>
        <v>6</v>
      </c>
      <c r="DK152" s="38"/>
      <c r="DL152" s="2">
        <v>7</v>
      </c>
      <c r="DM152" s="2">
        <f>ប្រចាំឆ.ទី២!B167</f>
        <v>0</v>
      </c>
      <c r="DN152" s="2">
        <f>ប្រចាំឆ.ទី២!C167</f>
        <v>0</v>
      </c>
      <c r="DO152" s="2">
        <f>ប្រចាំឆ.ទី២!D167</f>
        <v>0</v>
      </c>
      <c r="DP152" s="75">
        <f>ប្រចាំឆ.ទី២!G167</f>
        <v>79.5</v>
      </c>
      <c r="DQ152" s="75">
        <f>ប្រចាំឆ.ទី២!H167</f>
        <v>159</v>
      </c>
      <c r="DR152" s="75">
        <f>ប្រចាំឆ.ទី២!I167</f>
        <v>119.25</v>
      </c>
      <c r="DS152" s="75" t="str">
        <f>ប្រចាំឆ.ទី២!J167</f>
        <v>A</v>
      </c>
      <c r="DT152" s="75" t="str">
        <f>ប្រចាំឆ.ទី១!K167</f>
        <v xml:space="preserve"> មិនចាត់ថ្នាក់</v>
      </c>
      <c r="DU152" s="76" t="e">
        <f>ប្រចាំឆ.ទី២!L167</f>
        <v>#N/A</v>
      </c>
      <c r="DV152" s="76">
        <f>ប្រចាំឆ.ទី២!M167</f>
        <v>4</v>
      </c>
      <c r="DW152" s="76">
        <f>ប្រចាំឆ.ទី២!N167</f>
        <v>4</v>
      </c>
      <c r="DX152" s="76">
        <f>ប្រចាំឆ.ទី២!O167</f>
        <v>4</v>
      </c>
      <c r="DY152" s="76">
        <f>ប្រចាំឆ.ទី២!P167</f>
        <v>12</v>
      </c>
      <c r="DZ152" s="2">
        <v>32</v>
      </c>
      <c r="EA152" s="2">
        <f>ប្រចាំឆ.ទី២!B192</f>
        <v>0</v>
      </c>
      <c r="EB152" s="2">
        <f>ប្រចាំឆ.ទី២!C192</f>
        <v>0</v>
      </c>
      <c r="EC152" s="2">
        <f>ប្រចាំឆ.ទី២!D192</f>
        <v>0</v>
      </c>
      <c r="ED152" s="75">
        <f>ប្រចាំឆ.ទី២!G192</f>
        <v>92</v>
      </c>
      <c r="EE152" s="75">
        <f>ប្រចាំឆ.ទី២!H192</f>
        <v>184</v>
      </c>
      <c r="EF152" s="75">
        <f>ប្រចាំឆ.ទី២!I192</f>
        <v>138</v>
      </c>
      <c r="EG152" s="75" t="str">
        <f>ប្រចាំឆ.ទី២!J192</f>
        <v>A</v>
      </c>
      <c r="EH152" s="75" t="str">
        <f>ប្រចាំឆ.ទី១!K192</f>
        <v xml:space="preserve"> មិនចាត់ថ្នាក់</v>
      </c>
      <c r="EI152" s="76" t="e">
        <f>ប្រចាំឆ.ទី២!L192</f>
        <v>#N/A</v>
      </c>
      <c r="EJ152" s="76">
        <f>ប្រចាំឆ.ទី២!M192</f>
        <v>4</v>
      </c>
      <c r="EK152" s="76">
        <f>ប្រចាំឆ.ទី២!N192</f>
        <v>4</v>
      </c>
      <c r="EL152" s="76">
        <f>ប្រចាំឆ.ទី២!O192</f>
        <v>4</v>
      </c>
      <c r="EM152" s="76">
        <f>ប្រចាំឆ.ទី២!P192</f>
        <v>12</v>
      </c>
    </row>
    <row r="153" spans="1:144" ht="25.2">
      <c r="A153" s="2">
        <v>8</v>
      </c>
      <c r="B153" s="8">
        <f>'ចំ.មេ-ឧសភា'!B168</f>
        <v>0</v>
      </c>
      <c r="C153" s="8">
        <f>'ចំ.មេ-ឧសភា'!C168</f>
        <v>0</v>
      </c>
      <c r="D153" s="8">
        <f>'ចំ.មេ-ឧសភា'!D168</f>
        <v>0</v>
      </c>
      <c r="E153" s="76">
        <f>'ចំ.មេ-ឧសភា'!H168</f>
        <v>0</v>
      </c>
      <c r="F153" s="76" t="str">
        <f>'ចំ.មេ-ឧសភា'!I168</f>
        <v>F</v>
      </c>
      <c r="G153" s="2">
        <f>'ចំ.មេ-ឧសភា'!K168</f>
        <v>1</v>
      </c>
      <c r="H153" s="2">
        <f>'ចំ.មេ-ឧសភា'!L168</f>
        <v>0</v>
      </c>
      <c r="I153" s="2">
        <f>'ចំ.មេ-ឧសភា'!M168</f>
        <v>0</v>
      </c>
      <c r="J153" s="2">
        <f>'ចំ.មេ-ឧសភា'!N168</f>
        <v>0</v>
      </c>
      <c r="K153" s="2">
        <f>'ចំ.មេ-ឧសភា'!O168</f>
        <v>0</v>
      </c>
      <c r="L153" s="2">
        <v>33</v>
      </c>
      <c r="M153" s="8">
        <f>'ចំ.មេ-ឧសភា'!B193</f>
        <v>0</v>
      </c>
      <c r="N153" s="8">
        <f>'ចំ.មេ-ឧសភា'!C193</f>
        <v>0</v>
      </c>
      <c r="O153" s="8">
        <f>'ចំ.មេ-ឧសភា'!D193</f>
        <v>0</v>
      </c>
      <c r="P153" s="76">
        <f>'ចំ.មេ-ឧសភា'!H193</f>
        <v>0</v>
      </c>
      <c r="Q153" s="76" t="str">
        <f>'ចំ.មេ-ឧសភា'!I193</f>
        <v>F</v>
      </c>
      <c r="R153" s="2">
        <f>'ចំ.មេ-ឧសភា'!K193</f>
        <v>1</v>
      </c>
      <c r="S153" s="2">
        <f>'ចំ.មេ-ឧសភា'!L193</f>
        <v>0</v>
      </c>
      <c r="T153" s="2">
        <f>'ចំ.មេ-ឧសភា'!M193</f>
        <v>0</v>
      </c>
      <c r="U153" s="2">
        <f>'ចំ.មេ-ឧសភា'!N193</f>
        <v>0</v>
      </c>
      <c r="V153" s="2">
        <f>'ចំ.មេ-ឧសភា'!O193</f>
        <v>0</v>
      </c>
      <c r="W153" s="37"/>
      <c r="X153" s="2">
        <v>8</v>
      </c>
      <c r="Y153" s="2">
        <f>ចំ.មិថុនា!B168</f>
        <v>0</v>
      </c>
      <c r="Z153" s="2">
        <f>ចំ.មិថុនា!C168</f>
        <v>0</v>
      </c>
      <c r="AA153" s="2">
        <f>ចំ.មិថុនា!D168</f>
        <v>0</v>
      </c>
      <c r="AB153" s="2">
        <f>ចំ.មិថុនា!H168</f>
        <v>0</v>
      </c>
      <c r="AC153" s="2" t="str">
        <f>ចំ.មិថុនា!I168</f>
        <v>F</v>
      </c>
      <c r="AD153" s="2">
        <f>ចំ.មិថុនា!K168</f>
        <v>1</v>
      </c>
      <c r="AE153" s="2">
        <f>ចំ.មិថុនា!L168</f>
        <v>0</v>
      </c>
      <c r="AF153" s="2">
        <f>ចំ.មិថុនា!M168</f>
        <v>0</v>
      </c>
      <c r="AG153" s="2">
        <f>ចំ.មិថុនា!N168</f>
        <v>0</v>
      </c>
      <c r="AH153" s="2">
        <f>ចំ.មិថុនា!O168</f>
        <v>0</v>
      </c>
      <c r="AI153" s="8">
        <v>33</v>
      </c>
      <c r="AJ153" s="2">
        <f>ចំ.មិថុនា!B193</f>
        <v>0</v>
      </c>
      <c r="AK153" s="2">
        <f>ចំ.មិថុនា!C193</f>
        <v>0</v>
      </c>
      <c r="AL153" s="2">
        <f>ចំ.មិថុនា!D193</f>
        <v>0</v>
      </c>
      <c r="AM153" s="2">
        <f>ចំ.មិថុនា!H193</f>
        <v>0</v>
      </c>
      <c r="AN153" s="2" t="str">
        <f>ចំ.មិថុនា!I193</f>
        <v>F</v>
      </c>
      <c r="AO153" s="2">
        <f>ចំ.មិថុនា!K193</f>
        <v>1</v>
      </c>
      <c r="AP153" s="2">
        <f>ចំ.មិថុនា!L193</f>
        <v>0</v>
      </c>
      <c r="AQ153" s="2">
        <f>ចំ.មិថុនា!M193</f>
        <v>0</v>
      </c>
      <c r="AR153" s="2">
        <f>ចំ.មិថុនា!N193</f>
        <v>0</v>
      </c>
      <c r="AS153" s="2">
        <f>ចំ.មិថុនា!O193</f>
        <v>0</v>
      </c>
      <c r="AT153" s="38"/>
      <c r="AU153" s="2">
        <v>8</v>
      </c>
      <c r="AV153" s="2">
        <f>ចំ.កក្កដា!B168</f>
        <v>0</v>
      </c>
      <c r="AW153" s="2">
        <f>ចំ.កក្កដា!C168</f>
        <v>0</v>
      </c>
      <c r="AX153" s="2">
        <f>ចំ.កក្កដា!D168</f>
        <v>0</v>
      </c>
      <c r="AY153" s="2">
        <f>ចំ.កក្កដា!H168</f>
        <v>160</v>
      </c>
      <c r="AZ153" s="2" t="str">
        <f>ចំ.កក្កដា!I168</f>
        <v>A</v>
      </c>
      <c r="BA153" s="2" t="e">
        <f>ចំ.កក្កដា!K168</f>
        <v>#N/A</v>
      </c>
      <c r="BB153" s="2">
        <f>ចំ.កក្កដា!L168</f>
        <v>0</v>
      </c>
      <c r="BC153" s="2">
        <f>ចំ.កក្កដា!M168</f>
        <v>0</v>
      </c>
      <c r="BD153" s="2">
        <f>ចំ.កក្កដា!N168</f>
        <v>0</v>
      </c>
      <c r="BE153" s="2">
        <f>ចំ.កក្កដា!O168</f>
        <v>0</v>
      </c>
      <c r="BF153" s="2">
        <v>33</v>
      </c>
      <c r="BG153" s="2">
        <f>ចំ.កក្កដា!B193</f>
        <v>0</v>
      </c>
      <c r="BH153" s="2">
        <f>ចំ.កក្កដា!C193</f>
        <v>0</v>
      </c>
      <c r="BI153" s="2">
        <f>ចំ.កក្កដា!D193</f>
        <v>0</v>
      </c>
      <c r="BJ153" s="2">
        <f>ចំ.កក្កដា!H193</f>
        <v>185</v>
      </c>
      <c r="BK153" s="2" t="str">
        <f>ចំ.កក្កដា!I193</f>
        <v>A</v>
      </c>
      <c r="BL153" s="2" t="e">
        <f>ចំ.កក្កដា!K193</f>
        <v>#N/A</v>
      </c>
      <c r="BM153" s="2">
        <f>ចំ.កក្កដា!L193</f>
        <v>0</v>
      </c>
      <c r="BN153" s="2">
        <f>ចំ.កក្កដា!M193</f>
        <v>0</v>
      </c>
      <c r="BO153" s="2">
        <f>ចំ.កក្កដា!N193</f>
        <v>0</v>
      </c>
      <c r="BP153" s="2">
        <f>ចំ.កក្កដា!O193</f>
        <v>0</v>
      </c>
      <c r="BQ153" s="38"/>
      <c r="BR153" s="2">
        <v>8</v>
      </c>
      <c r="BS153" s="2">
        <f>ចំ.សីហា!B168</f>
        <v>0</v>
      </c>
      <c r="BT153" s="2">
        <f>ចំ.សីហា!C168</f>
        <v>0</v>
      </c>
      <c r="BU153" s="2">
        <f>ចំ.សីហា!D168</f>
        <v>0</v>
      </c>
      <c r="BV153" s="2">
        <f>ចំ.សីហា!H168</f>
        <v>160</v>
      </c>
      <c r="BW153" s="2" t="str">
        <f>ចំ.សីហា!I168</f>
        <v>A</v>
      </c>
      <c r="BX153" s="2" t="e">
        <f>ចំ.សីហា!K168</f>
        <v>#N/A</v>
      </c>
      <c r="BY153" s="2">
        <f>ចំ.សីហា!L168</f>
        <v>2</v>
      </c>
      <c r="BZ153" s="2">
        <f>ចំ.សីហា!M168</f>
        <v>2</v>
      </c>
      <c r="CA153" s="2">
        <f>ចំ.សីហា!N168</f>
        <v>2</v>
      </c>
      <c r="CB153" s="2">
        <f>ចំ.សីហា!O168</f>
        <v>6</v>
      </c>
      <c r="CC153" s="2">
        <v>33</v>
      </c>
      <c r="CD153" s="2">
        <f>ចំ.សីហា!B193</f>
        <v>0</v>
      </c>
      <c r="CE153" s="2">
        <f>ចំ.សីហា!C193</f>
        <v>0</v>
      </c>
      <c r="CF153" s="2">
        <f>ចំ.សីហា!D193</f>
        <v>0</v>
      </c>
      <c r="CG153" s="2">
        <f>ចំ.សីហា!H193</f>
        <v>185</v>
      </c>
      <c r="CH153" s="2" t="str">
        <f>ចំ.សីហា!I193</f>
        <v>A</v>
      </c>
      <c r="CI153" s="2" t="e">
        <f>ចំ.សីហា!K193</f>
        <v>#N/A</v>
      </c>
      <c r="CJ153" s="2">
        <f>ចំ.សីហា!L193</f>
        <v>2</v>
      </c>
      <c r="CK153" s="2">
        <f>ចំ.សីហា!M193</f>
        <v>2</v>
      </c>
      <c r="CL153" s="2">
        <f>ចំ.សីហា!N193</f>
        <v>2</v>
      </c>
      <c r="CM153" s="2">
        <f>ចំ.សីហា!O193</f>
        <v>6</v>
      </c>
      <c r="CN153" s="38"/>
      <c r="CO153" s="2">
        <v>8</v>
      </c>
      <c r="CP153" s="2">
        <f>'ប្រឡង.ឆ.ទី២'!B168</f>
        <v>0</v>
      </c>
      <c r="CQ153" s="2">
        <f>'ប្រឡង.ឆ.ទី២'!C168</f>
        <v>0</v>
      </c>
      <c r="CR153" s="2">
        <f>'ប្រឡង.ឆ.ទី២'!D168</f>
        <v>0</v>
      </c>
      <c r="CS153" s="2">
        <f>'ប្រឡង.ឆ.ទី២'!H168</f>
        <v>160</v>
      </c>
      <c r="CT153" s="2" t="str">
        <f>'ប្រឡង.ឆ.ទី២'!I168</f>
        <v>A</v>
      </c>
      <c r="CU153" s="2" t="e">
        <f>'ប្រឡង.ឆ.ទី២'!K168</f>
        <v>#N/A</v>
      </c>
      <c r="CV153" s="2">
        <f>'ប្រឡង.ឆ.ទី២'!L168</f>
        <v>2</v>
      </c>
      <c r="CW153" s="2">
        <f>'ប្រឡង.ឆ.ទី២'!M168</f>
        <v>2</v>
      </c>
      <c r="CX153" s="2">
        <f>'ប្រឡង.ឆ.ទី២'!N168</f>
        <v>2</v>
      </c>
      <c r="CY153" s="2">
        <f>'ប្រឡង.ឆ.ទី២'!O168</f>
        <v>6</v>
      </c>
      <c r="CZ153" s="2">
        <v>33</v>
      </c>
      <c r="DA153" s="2">
        <f>'ប្រឡង.ឆ.ទី២'!B193</f>
        <v>0</v>
      </c>
      <c r="DB153" s="2">
        <f>'ប្រឡង.ឆ.ទី២'!C193</f>
        <v>0</v>
      </c>
      <c r="DC153" s="2">
        <f>'ប្រឡង.ឆ.ទី២'!D193</f>
        <v>0</v>
      </c>
      <c r="DD153" s="2">
        <f>'ប្រឡង.ឆ.ទី២'!H193</f>
        <v>185</v>
      </c>
      <c r="DE153" s="2" t="str">
        <f>'ប្រឡង.ឆ.ទី២'!I193</f>
        <v>A</v>
      </c>
      <c r="DF153" s="2" t="e">
        <f>'ប្រឡង.ឆ.ទី២'!K193</f>
        <v>#N/A</v>
      </c>
      <c r="DG153" s="2">
        <f>'ប្រឡង.ឆ.ទី២'!L193</f>
        <v>2</v>
      </c>
      <c r="DH153" s="2">
        <f>'ប្រឡង.ឆ.ទី២'!M193</f>
        <v>2</v>
      </c>
      <c r="DI153" s="2">
        <f>'ប្រឡង.ឆ.ទី២'!N193</f>
        <v>2</v>
      </c>
      <c r="DJ153" s="2">
        <f>'ប្រឡង.ឆ.ទី២'!O193</f>
        <v>6</v>
      </c>
      <c r="DK153" s="38"/>
      <c r="DL153" s="2">
        <v>8</v>
      </c>
      <c r="DM153" s="2">
        <f>ប្រចាំឆ.ទី២!B168</f>
        <v>0</v>
      </c>
      <c r="DN153" s="2">
        <f>ប្រចាំឆ.ទី២!C168</f>
        <v>0</v>
      </c>
      <c r="DO153" s="2">
        <f>ប្រចាំឆ.ទី២!D168</f>
        <v>0</v>
      </c>
      <c r="DP153" s="75">
        <f>ប្រចាំឆ.ទី២!G168</f>
        <v>80</v>
      </c>
      <c r="DQ153" s="75">
        <f>ប្រចាំឆ.ទី២!H168</f>
        <v>160</v>
      </c>
      <c r="DR153" s="75">
        <f>ប្រចាំឆ.ទី២!I168</f>
        <v>120</v>
      </c>
      <c r="DS153" s="75" t="str">
        <f>ប្រចាំឆ.ទី២!J168</f>
        <v>A</v>
      </c>
      <c r="DT153" s="75" t="str">
        <f>ប្រចាំឆ.ទី១!K168</f>
        <v xml:space="preserve"> មិនចាត់ថ្នាក់</v>
      </c>
      <c r="DU153" s="76" t="e">
        <f>ប្រចាំឆ.ទី២!L168</f>
        <v>#N/A</v>
      </c>
      <c r="DV153" s="76">
        <f>ប្រចាំឆ.ទី២!M168</f>
        <v>4</v>
      </c>
      <c r="DW153" s="76">
        <f>ប្រចាំឆ.ទី២!N168</f>
        <v>4</v>
      </c>
      <c r="DX153" s="76">
        <f>ប្រចាំឆ.ទី២!O168</f>
        <v>4</v>
      </c>
      <c r="DY153" s="76">
        <f>ប្រចាំឆ.ទី២!P168</f>
        <v>12</v>
      </c>
      <c r="DZ153" s="2">
        <v>33</v>
      </c>
      <c r="EA153" s="2">
        <f>ប្រចាំឆ.ទី២!B193</f>
        <v>0</v>
      </c>
      <c r="EB153" s="2">
        <f>ប្រចាំឆ.ទី២!C193</f>
        <v>0</v>
      </c>
      <c r="EC153" s="2">
        <f>ប្រចាំឆ.ទី២!D193</f>
        <v>0</v>
      </c>
      <c r="ED153" s="75">
        <f>ប្រចាំឆ.ទី២!G193</f>
        <v>92.5</v>
      </c>
      <c r="EE153" s="75">
        <f>ប្រចាំឆ.ទី២!H193</f>
        <v>185</v>
      </c>
      <c r="EF153" s="75">
        <f>ប្រចាំឆ.ទី២!I193</f>
        <v>138.75</v>
      </c>
      <c r="EG153" s="75" t="str">
        <f>ប្រចាំឆ.ទី២!J193</f>
        <v>A</v>
      </c>
      <c r="EH153" s="75" t="str">
        <f>ប្រចាំឆ.ទី១!K193</f>
        <v xml:space="preserve"> មិនចាត់ថ្នាក់</v>
      </c>
      <c r="EI153" s="76" t="e">
        <f>ប្រចាំឆ.ទី២!L193</f>
        <v>#N/A</v>
      </c>
      <c r="EJ153" s="76">
        <f>ប្រចាំឆ.ទី២!M193</f>
        <v>4</v>
      </c>
      <c r="EK153" s="76">
        <f>ប្រចាំឆ.ទី២!N193</f>
        <v>4</v>
      </c>
      <c r="EL153" s="76">
        <f>ប្រចាំឆ.ទី២!O193</f>
        <v>4</v>
      </c>
      <c r="EM153" s="76">
        <f>ប្រចាំឆ.ទី២!P193</f>
        <v>12</v>
      </c>
    </row>
    <row r="154" spans="1:144" ht="25.2">
      <c r="A154" s="2">
        <v>9</v>
      </c>
      <c r="B154" s="8">
        <f>'ចំ.មេ-ឧសភា'!B169</f>
        <v>0</v>
      </c>
      <c r="C154" s="8">
        <f>'ចំ.មេ-ឧសភា'!C169</f>
        <v>0</v>
      </c>
      <c r="D154" s="8">
        <f>'ចំ.មេ-ឧសភា'!D169</f>
        <v>0</v>
      </c>
      <c r="E154" s="76">
        <f>'ចំ.មេ-ឧសភា'!H169</f>
        <v>0</v>
      </c>
      <c r="F154" s="76" t="str">
        <f>'ចំ.មេ-ឧសភា'!I169</f>
        <v>F</v>
      </c>
      <c r="G154" s="2">
        <f>'ចំ.មេ-ឧសភា'!K169</f>
        <v>1</v>
      </c>
      <c r="H154" s="2">
        <f>'ចំ.មេ-ឧសភា'!L169</f>
        <v>0</v>
      </c>
      <c r="I154" s="2">
        <f>'ចំ.មេ-ឧសភា'!M169</f>
        <v>0</v>
      </c>
      <c r="J154" s="2">
        <f>'ចំ.មេ-ឧសភា'!N169</f>
        <v>0</v>
      </c>
      <c r="K154" s="2">
        <f>'ចំ.មេ-ឧសភា'!O169</f>
        <v>0</v>
      </c>
      <c r="L154" s="2">
        <v>34</v>
      </c>
      <c r="M154" s="8">
        <f>'ចំ.មេ-ឧសភា'!B194</f>
        <v>0</v>
      </c>
      <c r="N154" s="8">
        <f>'ចំ.មេ-ឧសភា'!C194</f>
        <v>0</v>
      </c>
      <c r="O154" s="8">
        <f>'ចំ.មេ-ឧសភា'!D194</f>
        <v>0</v>
      </c>
      <c r="P154" s="76">
        <f>'ចំ.មេ-ឧសភា'!H194</f>
        <v>0</v>
      </c>
      <c r="Q154" s="76" t="str">
        <f>'ចំ.មេ-ឧសភា'!I194</f>
        <v>F</v>
      </c>
      <c r="R154" s="2">
        <f>'ចំ.មេ-ឧសភា'!K194</f>
        <v>1</v>
      </c>
      <c r="S154" s="2">
        <f>'ចំ.មេ-ឧសភា'!L194</f>
        <v>0</v>
      </c>
      <c r="T154" s="2">
        <f>'ចំ.មេ-ឧសភា'!M194</f>
        <v>0</v>
      </c>
      <c r="U154" s="2">
        <f>'ចំ.មេ-ឧសភា'!N194</f>
        <v>0</v>
      </c>
      <c r="V154" s="2">
        <f>'ចំ.មេ-ឧសភា'!O194</f>
        <v>0</v>
      </c>
      <c r="W154" s="37"/>
      <c r="X154" s="2">
        <v>9</v>
      </c>
      <c r="Y154" s="2">
        <f>ចំ.មិថុនា!B169</f>
        <v>0</v>
      </c>
      <c r="Z154" s="2">
        <f>ចំ.មិថុនា!C169</f>
        <v>0</v>
      </c>
      <c r="AA154" s="2">
        <f>ចំ.មិថុនា!D169</f>
        <v>0</v>
      </c>
      <c r="AB154" s="2">
        <f>ចំ.មិថុនា!H169</f>
        <v>0</v>
      </c>
      <c r="AC154" s="2" t="str">
        <f>ចំ.មិថុនា!I169</f>
        <v>F</v>
      </c>
      <c r="AD154" s="2">
        <f>ចំ.មិថុនា!K169</f>
        <v>1</v>
      </c>
      <c r="AE154" s="2">
        <f>ចំ.មិថុនា!L169</f>
        <v>0</v>
      </c>
      <c r="AF154" s="2">
        <f>ចំ.មិថុនា!M169</f>
        <v>0</v>
      </c>
      <c r="AG154" s="2">
        <f>ចំ.មិថុនា!N169</f>
        <v>0</v>
      </c>
      <c r="AH154" s="2">
        <f>ចំ.មិថុនា!O169</f>
        <v>0</v>
      </c>
      <c r="AI154" s="8">
        <v>34</v>
      </c>
      <c r="AJ154" s="2">
        <f>ចំ.មិថុនា!B194</f>
        <v>0</v>
      </c>
      <c r="AK154" s="2">
        <f>ចំ.មិថុនា!C194</f>
        <v>0</v>
      </c>
      <c r="AL154" s="2">
        <f>ចំ.មិថុនា!D194</f>
        <v>0</v>
      </c>
      <c r="AM154" s="2">
        <f>ចំ.មិថុនា!H194</f>
        <v>0</v>
      </c>
      <c r="AN154" s="2" t="str">
        <f>ចំ.មិថុនា!I194</f>
        <v>F</v>
      </c>
      <c r="AO154" s="2">
        <f>ចំ.មិថុនា!K194</f>
        <v>1</v>
      </c>
      <c r="AP154" s="2">
        <f>ចំ.មិថុនា!L194</f>
        <v>0</v>
      </c>
      <c r="AQ154" s="2">
        <f>ចំ.មិថុនា!M194</f>
        <v>0</v>
      </c>
      <c r="AR154" s="2">
        <f>ចំ.មិថុនា!N194</f>
        <v>0</v>
      </c>
      <c r="AS154" s="2">
        <f>ចំ.មិថុនា!O194</f>
        <v>0</v>
      </c>
      <c r="AT154" s="38"/>
      <c r="AU154" s="2">
        <v>9</v>
      </c>
      <c r="AV154" s="2">
        <f>ចំ.កក្កដា!B169</f>
        <v>0</v>
      </c>
      <c r="AW154" s="2">
        <f>ចំ.កក្កដា!C169</f>
        <v>0</v>
      </c>
      <c r="AX154" s="2">
        <f>ចំ.កក្កដា!D169</f>
        <v>0</v>
      </c>
      <c r="AY154" s="2">
        <f>ចំ.កក្កដា!H169</f>
        <v>161</v>
      </c>
      <c r="AZ154" s="2" t="str">
        <f>ចំ.កក្កដា!I169</f>
        <v>A</v>
      </c>
      <c r="BA154" s="2" t="e">
        <f>ចំ.កក្កដា!K169</f>
        <v>#N/A</v>
      </c>
      <c r="BB154" s="2">
        <f>ចំ.កក្កដា!L169</f>
        <v>0</v>
      </c>
      <c r="BC154" s="2">
        <f>ចំ.កក្កដា!M169</f>
        <v>0</v>
      </c>
      <c r="BD154" s="2">
        <f>ចំ.កក្កដា!N169</f>
        <v>0</v>
      </c>
      <c r="BE154" s="2">
        <f>ចំ.កក្កដា!O169</f>
        <v>0</v>
      </c>
      <c r="BF154" s="2">
        <v>34</v>
      </c>
      <c r="BG154" s="2">
        <f>ចំ.កក្កដា!B194</f>
        <v>0</v>
      </c>
      <c r="BH154" s="2">
        <f>ចំ.កក្កដា!C194</f>
        <v>0</v>
      </c>
      <c r="BI154" s="2">
        <f>ចំ.កក្កដា!D194</f>
        <v>0</v>
      </c>
      <c r="BJ154" s="2">
        <f>ចំ.កក្កដា!H194</f>
        <v>186</v>
      </c>
      <c r="BK154" s="2" t="str">
        <f>ចំ.កក្កដា!I194</f>
        <v>A</v>
      </c>
      <c r="BL154" s="2" t="e">
        <f>ចំ.កក្កដា!K194</f>
        <v>#N/A</v>
      </c>
      <c r="BM154" s="2">
        <f>ចំ.កក្កដា!L194</f>
        <v>0</v>
      </c>
      <c r="BN154" s="2">
        <f>ចំ.កក្កដា!M194</f>
        <v>0</v>
      </c>
      <c r="BO154" s="2">
        <f>ចំ.កក្កដា!N194</f>
        <v>0</v>
      </c>
      <c r="BP154" s="2">
        <f>ចំ.កក្កដា!O194</f>
        <v>0</v>
      </c>
      <c r="BQ154" s="38"/>
      <c r="BR154" s="2">
        <v>9</v>
      </c>
      <c r="BS154" s="2">
        <f>ចំ.សីហា!B169</f>
        <v>0</v>
      </c>
      <c r="BT154" s="2">
        <f>ចំ.សីហា!C169</f>
        <v>0</v>
      </c>
      <c r="BU154" s="2">
        <f>ចំ.សីហា!D169</f>
        <v>0</v>
      </c>
      <c r="BV154" s="2">
        <f>ចំ.សីហា!H169</f>
        <v>161</v>
      </c>
      <c r="BW154" s="2" t="str">
        <f>ចំ.សីហា!I169</f>
        <v>A</v>
      </c>
      <c r="BX154" s="2" t="e">
        <f>ចំ.សីហា!K169</f>
        <v>#N/A</v>
      </c>
      <c r="BY154" s="2">
        <f>ចំ.សីហា!L169</f>
        <v>2</v>
      </c>
      <c r="BZ154" s="2">
        <f>ចំ.សីហា!M169</f>
        <v>2</v>
      </c>
      <c r="CA154" s="2">
        <f>ចំ.សីហា!N169</f>
        <v>2</v>
      </c>
      <c r="CB154" s="2">
        <f>ចំ.សីហា!O169</f>
        <v>6</v>
      </c>
      <c r="CC154" s="2">
        <v>34</v>
      </c>
      <c r="CD154" s="2">
        <f>ចំ.សីហា!B194</f>
        <v>0</v>
      </c>
      <c r="CE154" s="2">
        <f>ចំ.សីហា!C194</f>
        <v>0</v>
      </c>
      <c r="CF154" s="2">
        <f>ចំ.សីហា!D194</f>
        <v>0</v>
      </c>
      <c r="CG154" s="2">
        <f>ចំ.សីហា!H194</f>
        <v>186</v>
      </c>
      <c r="CH154" s="2" t="str">
        <f>ចំ.សីហា!I194</f>
        <v>A</v>
      </c>
      <c r="CI154" s="2" t="e">
        <f>ចំ.សីហា!K194</f>
        <v>#N/A</v>
      </c>
      <c r="CJ154" s="2">
        <f>ចំ.សីហា!L194</f>
        <v>2</v>
      </c>
      <c r="CK154" s="2">
        <f>ចំ.សីហា!M194</f>
        <v>2</v>
      </c>
      <c r="CL154" s="2">
        <f>ចំ.សីហា!N194</f>
        <v>2</v>
      </c>
      <c r="CM154" s="2">
        <f>ចំ.សីហា!O194</f>
        <v>6</v>
      </c>
      <c r="CN154" s="38"/>
      <c r="CO154" s="2">
        <v>9</v>
      </c>
      <c r="CP154" s="2">
        <f>'ប្រឡង.ឆ.ទី២'!B169</f>
        <v>0</v>
      </c>
      <c r="CQ154" s="2">
        <f>'ប្រឡង.ឆ.ទី២'!C169</f>
        <v>0</v>
      </c>
      <c r="CR154" s="2">
        <f>'ប្រឡង.ឆ.ទី២'!D169</f>
        <v>0</v>
      </c>
      <c r="CS154" s="2">
        <f>'ប្រឡង.ឆ.ទី២'!H169</f>
        <v>161</v>
      </c>
      <c r="CT154" s="2" t="str">
        <f>'ប្រឡង.ឆ.ទី២'!I169</f>
        <v>A</v>
      </c>
      <c r="CU154" s="2" t="e">
        <f>'ប្រឡង.ឆ.ទី២'!K169</f>
        <v>#N/A</v>
      </c>
      <c r="CV154" s="2">
        <f>'ប្រឡង.ឆ.ទី២'!L169</f>
        <v>2</v>
      </c>
      <c r="CW154" s="2">
        <f>'ប្រឡង.ឆ.ទី២'!M169</f>
        <v>2</v>
      </c>
      <c r="CX154" s="2">
        <f>'ប្រឡង.ឆ.ទី២'!N169</f>
        <v>2</v>
      </c>
      <c r="CY154" s="2">
        <f>'ប្រឡង.ឆ.ទី២'!O169</f>
        <v>6</v>
      </c>
      <c r="CZ154" s="2">
        <v>34</v>
      </c>
      <c r="DA154" s="2">
        <f>'ប្រឡង.ឆ.ទី២'!B194</f>
        <v>0</v>
      </c>
      <c r="DB154" s="2">
        <f>'ប្រឡង.ឆ.ទី២'!C194</f>
        <v>0</v>
      </c>
      <c r="DC154" s="2">
        <f>'ប្រឡង.ឆ.ទី២'!D194</f>
        <v>0</v>
      </c>
      <c r="DD154" s="2">
        <f>'ប្រឡង.ឆ.ទី២'!H194</f>
        <v>186</v>
      </c>
      <c r="DE154" s="2" t="str">
        <f>'ប្រឡង.ឆ.ទី២'!I194</f>
        <v>A</v>
      </c>
      <c r="DF154" s="2" t="e">
        <f>'ប្រឡង.ឆ.ទី២'!K194</f>
        <v>#N/A</v>
      </c>
      <c r="DG154" s="2">
        <f>'ប្រឡង.ឆ.ទី២'!L194</f>
        <v>2</v>
      </c>
      <c r="DH154" s="2">
        <f>'ប្រឡង.ឆ.ទី២'!M194</f>
        <v>2</v>
      </c>
      <c r="DI154" s="2">
        <f>'ប្រឡង.ឆ.ទី២'!N194</f>
        <v>2</v>
      </c>
      <c r="DJ154" s="2">
        <f>'ប្រឡង.ឆ.ទី២'!O194</f>
        <v>6</v>
      </c>
      <c r="DK154" s="38"/>
      <c r="DL154" s="2">
        <v>9</v>
      </c>
      <c r="DM154" s="2">
        <f>ប្រចាំឆ.ទី២!B169</f>
        <v>0</v>
      </c>
      <c r="DN154" s="2">
        <f>ប្រចាំឆ.ទី២!C169</f>
        <v>0</v>
      </c>
      <c r="DO154" s="2">
        <f>ប្រចាំឆ.ទី២!D169</f>
        <v>0</v>
      </c>
      <c r="DP154" s="75">
        <f>ប្រចាំឆ.ទី២!G169</f>
        <v>80.5</v>
      </c>
      <c r="DQ154" s="75">
        <f>ប្រចាំឆ.ទី២!H169</f>
        <v>161</v>
      </c>
      <c r="DR154" s="75">
        <f>ប្រចាំឆ.ទី២!I169</f>
        <v>120.75</v>
      </c>
      <c r="DS154" s="75" t="str">
        <f>ប្រចាំឆ.ទី២!J169</f>
        <v>A</v>
      </c>
      <c r="DT154" s="75" t="str">
        <f>ប្រចាំឆ.ទី១!K169</f>
        <v xml:space="preserve"> មិនចាត់ថ្នាក់</v>
      </c>
      <c r="DU154" s="76" t="e">
        <f>ប្រចាំឆ.ទី២!L169</f>
        <v>#N/A</v>
      </c>
      <c r="DV154" s="76">
        <f>ប្រចាំឆ.ទី២!M169</f>
        <v>4</v>
      </c>
      <c r="DW154" s="76">
        <f>ប្រចាំឆ.ទី២!N169</f>
        <v>4</v>
      </c>
      <c r="DX154" s="76">
        <f>ប្រចាំឆ.ទី២!O169</f>
        <v>4</v>
      </c>
      <c r="DY154" s="76">
        <f>ប្រចាំឆ.ទី២!P169</f>
        <v>12</v>
      </c>
      <c r="DZ154" s="2">
        <v>34</v>
      </c>
      <c r="EA154" s="2">
        <f>ប្រចាំឆ.ទី២!B194</f>
        <v>0</v>
      </c>
      <c r="EB154" s="2">
        <f>ប្រចាំឆ.ទី២!C194</f>
        <v>0</v>
      </c>
      <c r="EC154" s="2">
        <f>ប្រចាំឆ.ទី២!D194</f>
        <v>0</v>
      </c>
      <c r="ED154" s="75">
        <f>ប្រចាំឆ.ទី២!G194</f>
        <v>93</v>
      </c>
      <c r="EE154" s="75">
        <f>ប្រចាំឆ.ទី២!H194</f>
        <v>186</v>
      </c>
      <c r="EF154" s="75">
        <f>ប្រចាំឆ.ទី២!I194</f>
        <v>139.5</v>
      </c>
      <c r="EG154" s="75" t="str">
        <f>ប្រចាំឆ.ទី២!J194</f>
        <v>A</v>
      </c>
      <c r="EH154" s="75" t="str">
        <f>ប្រចាំឆ.ទី១!K194</f>
        <v xml:space="preserve"> មិនចាត់ថ្នាក់</v>
      </c>
      <c r="EI154" s="76" t="e">
        <f>ប្រចាំឆ.ទី២!L194</f>
        <v>#N/A</v>
      </c>
      <c r="EJ154" s="76">
        <f>ប្រចាំឆ.ទី២!M194</f>
        <v>4</v>
      </c>
      <c r="EK154" s="76">
        <f>ប្រចាំឆ.ទី២!N194</f>
        <v>4</v>
      </c>
      <c r="EL154" s="76">
        <f>ប្រចាំឆ.ទី២!O194</f>
        <v>4</v>
      </c>
      <c r="EM154" s="76">
        <f>ប្រចាំឆ.ទី២!P194</f>
        <v>12</v>
      </c>
    </row>
    <row r="155" spans="1:144" ht="25.2">
      <c r="A155" s="2">
        <v>10</v>
      </c>
      <c r="B155" s="8">
        <f>'ចំ.មេ-ឧសភា'!B170</f>
        <v>0</v>
      </c>
      <c r="C155" s="8">
        <f>'ចំ.មេ-ឧសភា'!C170</f>
        <v>0</v>
      </c>
      <c r="D155" s="8">
        <f>'ចំ.មេ-ឧសភា'!D170</f>
        <v>0</v>
      </c>
      <c r="E155" s="76">
        <f>'ចំ.មេ-ឧសភា'!H170</f>
        <v>0</v>
      </c>
      <c r="F155" s="76" t="str">
        <f>'ចំ.មេ-ឧសភា'!I170</f>
        <v>F</v>
      </c>
      <c r="G155" s="2">
        <f>'ចំ.មេ-ឧសភា'!K170</f>
        <v>1</v>
      </c>
      <c r="H155" s="2">
        <f>'ចំ.មេ-ឧសភា'!L170</f>
        <v>0</v>
      </c>
      <c r="I155" s="2">
        <f>'ចំ.មេ-ឧសភា'!M170</f>
        <v>0</v>
      </c>
      <c r="J155" s="2">
        <f>'ចំ.មេ-ឧសភា'!N170</f>
        <v>0</v>
      </c>
      <c r="K155" s="2">
        <f>'ចំ.មេ-ឧសភា'!O170</f>
        <v>0</v>
      </c>
      <c r="L155" s="2">
        <v>35</v>
      </c>
      <c r="M155" s="8">
        <f>'ចំ.មេ-ឧសភា'!B195</f>
        <v>0</v>
      </c>
      <c r="N155" s="8">
        <f>'ចំ.មេ-ឧសភា'!C195</f>
        <v>0</v>
      </c>
      <c r="O155" s="8">
        <f>'ចំ.មេ-ឧសភា'!D195</f>
        <v>0</v>
      </c>
      <c r="P155" s="76">
        <f>'ចំ.មេ-ឧសភា'!H195</f>
        <v>0</v>
      </c>
      <c r="Q155" s="76" t="str">
        <f>'ចំ.មេ-ឧសភា'!I195</f>
        <v>F</v>
      </c>
      <c r="R155" s="2">
        <f>'ចំ.មេ-ឧសភា'!K195</f>
        <v>1</v>
      </c>
      <c r="S155" s="2">
        <f>'ចំ.មេ-ឧសភា'!L195</f>
        <v>0</v>
      </c>
      <c r="T155" s="2">
        <f>'ចំ.មេ-ឧសភា'!M195</f>
        <v>0</v>
      </c>
      <c r="U155" s="2">
        <f>'ចំ.មេ-ឧសភា'!N195</f>
        <v>0</v>
      </c>
      <c r="V155" s="2">
        <f>'ចំ.មេ-ឧសភា'!O195</f>
        <v>0</v>
      </c>
      <c r="W155" s="37"/>
      <c r="X155" s="2">
        <v>10</v>
      </c>
      <c r="Y155" s="2">
        <f>ចំ.មិថុនា!B170</f>
        <v>0</v>
      </c>
      <c r="Z155" s="2">
        <f>ចំ.មិថុនា!C170</f>
        <v>0</v>
      </c>
      <c r="AA155" s="2">
        <f>ចំ.មិថុនា!D170</f>
        <v>0</v>
      </c>
      <c r="AB155" s="2">
        <f>ចំ.មិថុនា!H170</f>
        <v>0</v>
      </c>
      <c r="AC155" s="2" t="str">
        <f>ចំ.មិថុនា!I170</f>
        <v>F</v>
      </c>
      <c r="AD155" s="2">
        <f>ចំ.មិថុនា!K170</f>
        <v>1</v>
      </c>
      <c r="AE155" s="2">
        <f>ចំ.មិថុនា!L170</f>
        <v>0</v>
      </c>
      <c r="AF155" s="2">
        <f>ចំ.មិថុនា!M170</f>
        <v>0</v>
      </c>
      <c r="AG155" s="2">
        <f>ចំ.មិថុនា!N170</f>
        <v>0</v>
      </c>
      <c r="AH155" s="2">
        <f>ចំ.មិថុនា!O170</f>
        <v>0</v>
      </c>
      <c r="AI155" s="8">
        <v>35</v>
      </c>
      <c r="AJ155" s="2">
        <f>ចំ.មិថុនា!B195</f>
        <v>0</v>
      </c>
      <c r="AK155" s="2">
        <f>ចំ.មិថុនា!C195</f>
        <v>0</v>
      </c>
      <c r="AL155" s="2">
        <f>ចំ.មិថុនា!D195</f>
        <v>0</v>
      </c>
      <c r="AM155" s="2">
        <f>ចំ.មិថុនា!H195</f>
        <v>0</v>
      </c>
      <c r="AN155" s="2" t="str">
        <f>ចំ.មិថុនា!I195</f>
        <v>F</v>
      </c>
      <c r="AO155" s="2">
        <f>ចំ.មិថុនា!K195</f>
        <v>1</v>
      </c>
      <c r="AP155" s="2">
        <f>ចំ.មិថុនា!L195</f>
        <v>0</v>
      </c>
      <c r="AQ155" s="2">
        <f>ចំ.មិថុនា!M195</f>
        <v>0</v>
      </c>
      <c r="AR155" s="2">
        <f>ចំ.មិថុនា!N195</f>
        <v>0</v>
      </c>
      <c r="AS155" s="2">
        <f>ចំ.មិថុនា!O195</f>
        <v>0</v>
      </c>
      <c r="AT155" s="38"/>
      <c r="AU155" s="2">
        <v>10</v>
      </c>
      <c r="AV155" s="2">
        <f>ចំ.កក្កដា!B170</f>
        <v>0</v>
      </c>
      <c r="AW155" s="2">
        <f>ចំ.កក្កដា!C170</f>
        <v>0</v>
      </c>
      <c r="AX155" s="2">
        <f>ចំ.កក្កដា!D170</f>
        <v>0</v>
      </c>
      <c r="AY155" s="2">
        <f>ចំ.កក្កដា!H170</f>
        <v>162</v>
      </c>
      <c r="AZ155" s="2" t="str">
        <f>ចំ.កក្កដា!I170</f>
        <v>A</v>
      </c>
      <c r="BA155" s="2" t="e">
        <f>ចំ.កក្កដា!K170</f>
        <v>#N/A</v>
      </c>
      <c r="BB155" s="2">
        <f>ចំ.កក្កដា!L170</f>
        <v>0</v>
      </c>
      <c r="BC155" s="2">
        <f>ចំ.កក្កដា!M170</f>
        <v>0</v>
      </c>
      <c r="BD155" s="2">
        <f>ចំ.កក្កដា!N170</f>
        <v>0</v>
      </c>
      <c r="BE155" s="2">
        <f>ចំ.កក្កដា!O170</f>
        <v>0</v>
      </c>
      <c r="BF155" s="2">
        <v>35</v>
      </c>
      <c r="BG155" s="2">
        <f>ចំ.កក្កដា!B195</f>
        <v>0</v>
      </c>
      <c r="BH155" s="2">
        <f>ចំ.កក្កដា!C195</f>
        <v>0</v>
      </c>
      <c r="BI155" s="2">
        <f>ចំ.កក្កដា!D195</f>
        <v>0</v>
      </c>
      <c r="BJ155" s="2">
        <f>ចំ.កក្កដា!H195</f>
        <v>187</v>
      </c>
      <c r="BK155" s="2" t="str">
        <f>ចំ.កក្កដា!I195</f>
        <v>A</v>
      </c>
      <c r="BL155" s="2" t="e">
        <f>ចំ.កក្កដា!K195</f>
        <v>#N/A</v>
      </c>
      <c r="BM155" s="2">
        <f>ចំ.កក្កដា!L195</f>
        <v>0</v>
      </c>
      <c r="BN155" s="2">
        <f>ចំ.កក្កដា!M195</f>
        <v>0</v>
      </c>
      <c r="BO155" s="2">
        <f>ចំ.កក្កដា!N195</f>
        <v>0</v>
      </c>
      <c r="BP155" s="2">
        <f>ចំ.កក្កដា!O195</f>
        <v>0</v>
      </c>
      <c r="BQ155" s="38"/>
      <c r="BR155" s="2">
        <v>10</v>
      </c>
      <c r="BS155" s="2">
        <f>ចំ.សីហា!B170</f>
        <v>0</v>
      </c>
      <c r="BT155" s="2">
        <f>ចំ.សីហា!C170</f>
        <v>0</v>
      </c>
      <c r="BU155" s="2">
        <f>ចំ.សីហា!D170</f>
        <v>0</v>
      </c>
      <c r="BV155" s="2">
        <f>ចំ.សីហា!H170</f>
        <v>162</v>
      </c>
      <c r="BW155" s="2" t="str">
        <f>ចំ.សីហា!I170</f>
        <v>A</v>
      </c>
      <c r="BX155" s="2" t="e">
        <f>ចំ.សីហា!K170</f>
        <v>#N/A</v>
      </c>
      <c r="BY155" s="2">
        <f>ចំ.សីហា!L170</f>
        <v>2</v>
      </c>
      <c r="BZ155" s="2">
        <f>ចំ.សីហា!M170</f>
        <v>2</v>
      </c>
      <c r="CA155" s="2">
        <f>ចំ.សីហា!N170</f>
        <v>2</v>
      </c>
      <c r="CB155" s="2">
        <f>ចំ.សីហា!O170</f>
        <v>6</v>
      </c>
      <c r="CC155" s="2">
        <v>35</v>
      </c>
      <c r="CD155" s="2">
        <f>ចំ.សីហា!B195</f>
        <v>0</v>
      </c>
      <c r="CE155" s="2">
        <f>ចំ.សីហា!C195</f>
        <v>0</v>
      </c>
      <c r="CF155" s="2">
        <f>ចំ.សីហា!D195</f>
        <v>0</v>
      </c>
      <c r="CG155" s="2">
        <f>ចំ.សីហា!H195</f>
        <v>187</v>
      </c>
      <c r="CH155" s="2" t="str">
        <f>ចំ.សីហា!I195</f>
        <v>A</v>
      </c>
      <c r="CI155" s="2" t="e">
        <f>ចំ.សីហា!K195</f>
        <v>#N/A</v>
      </c>
      <c r="CJ155" s="2">
        <f>ចំ.សីហា!L195</f>
        <v>2</v>
      </c>
      <c r="CK155" s="2">
        <f>ចំ.សីហា!M195</f>
        <v>2</v>
      </c>
      <c r="CL155" s="2">
        <f>ចំ.សីហា!N195</f>
        <v>2</v>
      </c>
      <c r="CM155" s="2">
        <f>ចំ.សីហា!O195</f>
        <v>6</v>
      </c>
      <c r="CN155" s="38"/>
      <c r="CO155" s="2">
        <v>10</v>
      </c>
      <c r="CP155" s="2">
        <f>'ប្រឡង.ឆ.ទី២'!B170</f>
        <v>0</v>
      </c>
      <c r="CQ155" s="2">
        <f>'ប្រឡង.ឆ.ទី២'!C170</f>
        <v>0</v>
      </c>
      <c r="CR155" s="2">
        <f>'ប្រឡង.ឆ.ទី២'!D170</f>
        <v>0</v>
      </c>
      <c r="CS155" s="2">
        <f>'ប្រឡង.ឆ.ទី២'!H170</f>
        <v>162</v>
      </c>
      <c r="CT155" s="2" t="str">
        <f>'ប្រឡង.ឆ.ទី២'!I170</f>
        <v>A</v>
      </c>
      <c r="CU155" s="2" t="e">
        <f>'ប្រឡង.ឆ.ទី២'!K170</f>
        <v>#N/A</v>
      </c>
      <c r="CV155" s="2">
        <f>'ប្រឡង.ឆ.ទី២'!L170</f>
        <v>2</v>
      </c>
      <c r="CW155" s="2">
        <f>'ប្រឡង.ឆ.ទី២'!M170</f>
        <v>2</v>
      </c>
      <c r="CX155" s="2">
        <f>'ប្រឡង.ឆ.ទី២'!N170</f>
        <v>2</v>
      </c>
      <c r="CY155" s="2">
        <f>'ប្រឡង.ឆ.ទី២'!O170</f>
        <v>6</v>
      </c>
      <c r="CZ155" s="2">
        <v>35</v>
      </c>
      <c r="DA155" s="2">
        <f>'ប្រឡង.ឆ.ទី២'!B195</f>
        <v>0</v>
      </c>
      <c r="DB155" s="2">
        <f>'ប្រឡង.ឆ.ទី២'!C195</f>
        <v>0</v>
      </c>
      <c r="DC155" s="2">
        <f>'ប្រឡង.ឆ.ទី២'!D195</f>
        <v>0</v>
      </c>
      <c r="DD155" s="2">
        <f>'ប្រឡង.ឆ.ទី២'!H195</f>
        <v>187</v>
      </c>
      <c r="DE155" s="2" t="str">
        <f>'ប្រឡង.ឆ.ទី២'!I195</f>
        <v>A</v>
      </c>
      <c r="DF155" s="2" t="e">
        <f>'ប្រឡង.ឆ.ទី២'!K195</f>
        <v>#N/A</v>
      </c>
      <c r="DG155" s="2">
        <f>'ប្រឡង.ឆ.ទី២'!L195</f>
        <v>2</v>
      </c>
      <c r="DH155" s="2">
        <f>'ប្រឡង.ឆ.ទី២'!M195</f>
        <v>2</v>
      </c>
      <c r="DI155" s="2">
        <f>'ប្រឡង.ឆ.ទី២'!N195</f>
        <v>2</v>
      </c>
      <c r="DJ155" s="2">
        <f>'ប្រឡង.ឆ.ទី២'!O195</f>
        <v>6</v>
      </c>
      <c r="DK155" s="38"/>
      <c r="DL155" s="2">
        <v>10</v>
      </c>
      <c r="DM155" s="2">
        <f>ប្រចាំឆ.ទី២!B170</f>
        <v>0</v>
      </c>
      <c r="DN155" s="2">
        <f>ប្រចាំឆ.ទី២!C170</f>
        <v>0</v>
      </c>
      <c r="DO155" s="2">
        <f>ប្រចាំឆ.ទី២!D170</f>
        <v>0</v>
      </c>
      <c r="DP155" s="75">
        <f>ប្រចាំឆ.ទី២!G170</f>
        <v>81</v>
      </c>
      <c r="DQ155" s="75">
        <f>ប្រចាំឆ.ទី២!H170</f>
        <v>162</v>
      </c>
      <c r="DR155" s="75">
        <f>ប្រចាំឆ.ទី២!I170</f>
        <v>121.5</v>
      </c>
      <c r="DS155" s="75" t="str">
        <f>ប្រចាំឆ.ទី២!J170</f>
        <v>A</v>
      </c>
      <c r="DT155" s="75" t="str">
        <f>ប្រចាំឆ.ទី១!K170</f>
        <v xml:space="preserve"> មិនចាត់ថ្នាក់</v>
      </c>
      <c r="DU155" s="76" t="e">
        <f>ប្រចាំឆ.ទី២!L170</f>
        <v>#N/A</v>
      </c>
      <c r="DV155" s="76">
        <f>ប្រចាំឆ.ទី២!M170</f>
        <v>4</v>
      </c>
      <c r="DW155" s="76">
        <f>ប្រចាំឆ.ទី២!N170</f>
        <v>4</v>
      </c>
      <c r="DX155" s="76">
        <f>ប្រចាំឆ.ទី២!O170</f>
        <v>4</v>
      </c>
      <c r="DY155" s="76">
        <f>ប្រចាំឆ.ទី២!P170</f>
        <v>12</v>
      </c>
      <c r="DZ155" s="2">
        <v>35</v>
      </c>
      <c r="EA155" s="2">
        <f>ប្រចាំឆ.ទី២!B195</f>
        <v>0</v>
      </c>
      <c r="EB155" s="2">
        <f>ប្រចាំឆ.ទី២!C195</f>
        <v>0</v>
      </c>
      <c r="EC155" s="2">
        <f>ប្រចាំឆ.ទី២!D195</f>
        <v>0</v>
      </c>
      <c r="ED155" s="75">
        <f>ប្រចាំឆ.ទី២!G195</f>
        <v>93.5</v>
      </c>
      <c r="EE155" s="75">
        <f>ប្រចាំឆ.ទី២!H195</f>
        <v>187</v>
      </c>
      <c r="EF155" s="75">
        <f>ប្រចាំឆ.ទី២!I195</f>
        <v>140.25</v>
      </c>
      <c r="EG155" s="75" t="str">
        <f>ប្រចាំឆ.ទី២!J195</f>
        <v>A</v>
      </c>
      <c r="EH155" s="75" t="str">
        <f>ប្រចាំឆ.ទី១!K195</f>
        <v xml:space="preserve"> មិនចាត់ថ្នាក់</v>
      </c>
      <c r="EI155" s="76" t="e">
        <f>ប្រចាំឆ.ទី២!L195</f>
        <v>#N/A</v>
      </c>
      <c r="EJ155" s="76">
        <f>ប្រចាំឆ.ទី២!M195</f>
        <v>4</v>
      </c>
      <c r="EK155" s="76">
        <f>ប្រចាំឆ.ទី២!N195</f>
        <v>4</v>
      </c>
      <c r="EL155" s="76">
        <f>ប្រចាំឆ.ទី២!O195</f>
        <v>4</v>
      </c>
      <c r="EM155" s="76">
        <f>ប្រចាំឆ.ទី២!P195</f>
        <v>12</v>
      </c>
    </row>
    <row r="156" spans="1:144" ht="25.2">
      <c r="A156" s="2">
        <v>11</v>
      </c>
      <c r="B156" s="8">
        <f>'ចំ.មេ-ឧសភា'!B171</f>
        <v>0</v>
      </c>
      <c r="C156" s="8">
        <f>'ចំ.មេ-ឧសភា'!C171</f>
        <v>0</v>
      </c>
      <c r="D156" s="8">
        <f>'ចំ.មេ-ឧសភា'!D171</f>
        <v>0</v>
      </c>
      <c r="E156" s="76">
        <f>'ចំ.មេ-ឧសភា'!H171</f>
        <v>0</v>
      </c>
      <c r="F156" s="76" t="str">
        <f>'ចំ.មេ-ឧសភា'!I171</f>
        <v>F</v>
      </c>
      <c r="G156" s="2">
        <f>'ចំ.មេ-ឧសភា'!K171</f>
        <v>1</v>
      </c>
      <c r="H156" s="2">
        <f>'ចំ.មេ-ឧសភា'!L171</f>
        <v>0</v>
      </c>
      <c r="I156" s="2">
        <f>'ចំ.មេ-ឧសភា'!M171</f>
        <v>0</v>
      </c>
      <c r="J156" s="2">
        <f>'ចំ.មេ-ឧសភា'!N171</f>
        <v>0</v>
      </c>
      <c r="K156" s="2">
        <f>'ចំ.មេ-ឧសភា'!O171</f>
        <v>0</v>
      </c>
      <c r="L156" s="2">
        <v>36</v>
      </c>
      <c r="M156" s="8">
        <f>'ចំ.មេ-ឧសភា'!B196</f>
        <v>0</v>
      </c>
      <c r="N156" s="8">
        <f>'ចំ.មេ-ឧសភា'!C196</f>
        <v>0</v>
      </c>
      <c r="O156" s="8">
        <f>'ចំ.មេ-ឧសភា'!D196</f>
        <v>0</v>
      </c>
      <c r="P156" s="76">
        <f>'ចំ.មេ-ឧសភា'!H196</f>
        <v>0</v>
      </c>
      <c r="Q156" s="76" t="str">
        <f>'ចំ.មេ-ឧសភា'!I196</f>
        <v>F</v>
      </c>
      <c r="R156" s="2">
        <f>'ចំ.មេ-ឧសភា'!K196</f>
        <v>1</v>
      </c>
      <c r="S156" s="2">
        <f>'ចំ.មេ-ឧសភា'!L196</f>
        <v>0</v>
      </c>
      <c r="T156" s="2">
        <f>'ចំ.មេ-ឧសភា'!M196</f>
        <v>0</v>
      </c>
      <c r="U156" s="2">
        <f>'ចំ.មេ-ឧសភា'!N196</f>
        <v>0</v>
      </c>
      <c r="V156" s="2">
        <f>'ចំ.មេ-ឧសភា'!O196</f>
        <v>0</v>
      </c>
      <c r="W156" s="37"/>
      <c r="X156" s="2">
        <v>11</v>
      </c>
      <c r="Y156" s="2">
        <f>ចំ.មិថុនា!B171</f>
        <v>0</v>
      </c>
      <c r="Z156" s="2">
        <f>ចំ.មិថុនា!C171</f>
        <v>0</v>
      </c>
      <c r="AA156" s="2">
        <f>ចំ.មិថុនា!D171</f>
        <v>0</v>
      </c>
      <c r="AB156" s="2">
        <f>ចំ.មិថុនា!H171</f>
        <v>0</v>
      </c>
      <c r="AC156" s="2" t="str">
        <f>ចំ.មិថុនា!I171</f>
        <v>F</v>
      </c>
      <c r="AD156" s="2">
        <f>ចំ.មិថុនា!K171</f>
        <v>1</v>
      </c>
      <c r="AE156" s="2">
        <f>ចំ.មិថុនា!L171</f>
        <v>0</v>
      </c>
      <c r="AF156" s="2">
        <f>ចំ.មិថុនា!M171</f>
        <v>0</v>
      </c>
      <c r="AG156" s="2">
        <f>ចំ.មិថុនា!N171</f>
        <v>0</v>
      </c>
      <c r="AH156" s="2">
        <f>ចំ.មិថុនា!O171</f>
        <v>0</v>
      </c>
      <c r="AI156" s="8">
        <v>36</v>
      </c>
      <c r="AJ156" s="2">
        <f>ចំ.មិថុនា!B196</f>
        <v>0</v>
      </c>
      <c r="AK156" s="2">
        <f>ចំ.មិថុនា!C196</f>
        <v>0</v>
      </c>
      <c r="AL156" s="2">
        <f>ចំ.មិថុនា!D196</f>
        <v>0</v>
      </c>
      <c r="AM156" s="2">
        <f>ចំ.មិថុនា!H196</f>
        <v>0</v>
      </c>
      <c r="AN156" s="2" t="str">
        <f>ចំ.មិថុនា!I196</f>
        <v>F</v>
      </c>
      <c r="AO156" s="2">
        <f>ចំ.មិថុនា!K196</f>
        <v>1</v>
      </c>
      <c r="AP156" s="2">
        <f>ចំ.មិថុនា!L196</f>
        <v>0</v>
      </c>
      <c r="AQ156" s="2">
        <f>ចំ.មិថុនា!M196</f>
        <v>0</v>
      </c>
      <c r="AR156" s="2">
        <f>ចំ.មិថុនា!N196</f>
        <v>0</v>
      </c>
      <c r="AS156" s="2">
        <f>ចំ.មិថុនា!O196</f>
        <v>0</v>
      </c>
      <c r="AT156" s="38"/>
      <c r="AU156" s="2">
        <v>11</v>
      </c>
      <c r="AV156" s="2">
        <f>ចំ.កក្កដា!B171</f>
        <v>0</v>
      </c>
      <c r="AW156" s="2">
        <f>ចំ.កក្កដា!C171</f>
        <v>0</v>
      </c>
      <c r="AX156" s="2">
        <f>ចំ.កក្កដា!D171</f>
        <v>0</v>
      </c>
      <c r="AY156" s="2">
        <f>ចំ.កក្កដា!H171</f>
        <v>163</v>
      </c>
      <c r="AZ156" s="2" t="str">
        <f>ចំ.កក្កដា!I171</f>
        <v>A</v>
      </c>
      <c r="BA156" s="2" t="e">
        <f>ចំ.កក្កដា!K171</f>
        <v>#N/A</v>
      </c>
      <c r="BB156" s="2">
        <f>ចំ.កក្កដា!L171</f>
        <v>0</v>
      </c>
      <c r="BC156" s="2">
        <f>ចំ.កក្កដា!M171</f>
        <v>0</v>
      </c>
      <c r="BD156" s="2">
        <f>ចំ.កក្កដា!N171</f>
        <v>0</v>
      </c>
      <c r="BE156" s="2">
        <f>ចំ.កក្កដា!O171</f>
        <v>0</v>
      </c>
      <c r="BF156" s="2">
        <v>36</v>
      </c>
      <c r="BG156" s="2">
        <f>ចំ.កក្កដា!B196</f>
        <v>0</v>
      </c>
      <c r="BH156" s="2">
        <f>ចំ.កក្កដា!C196</f>
        <v>0</v>
      </c>
      <c r="BI156" s="2">
        <f>ចំ.កក្កដា!D196</f>
        <v>0</v>
      </c>
      <c r="BJ156" s="2">
        <f>ចំ.កក្កដា!H196</f>
        <v>188</v>
      </c>
      <c r="BK156" s="2" t="str">
        <f>ចំ.កក្កដា!I196</f>
        <v>A</v>
      </c>
      <c r="BL156" s="2" t="e">
        <f>ចំ.កក្កដា!K196</f>
        <v>#N/A</v>
      </c>
      <c r="BM156" s="2">
        <f>ចំ.កក្កដា!L196</f>
        <v>0</v>
      </c>
      <c r="BN156" s="2">
        <f>ចំ.កក្កដា!M196</f>
        <v>0</v>
      </c>
      <c r="BO156" s="2">
        <f>ចំ.កក្កដា!N196</f>
        <v>0</v>
      </c>
      <c r="BP156" s="2">
        <f>ចំ.កក្កដា!O196</f>
        <v>0</v>
      </c>
      <c r="BQ156" s="38"/>
      <c r="BR156" s="2">
        <v>11</v>
      </c>
      <c r="BS156" s="2">
        <f>ចំ.សីហា!B171</f>
        <v>0</v>
      </c>
      <c r="BT156" s="2">
        <f>ចំ.សីហា!C171</f>
        <v>0</v>
      </c>
      <c r="BU156" s="2">
        <f>ចំ.សីហា!D171</f>
        <v>0</v>
      </c>
      <c r="BV156" s="2">
        <f>ចំ.សីហា!H171</f>
        <v>163</v>
      </c>
      <c r="BW156" s="2" t="str">
        <f>ចំ.សីហា!I171</f>
        <v>A</v>
      </c>
      <c r="BX156" s="2" t="e">
        <f>ចំ.សីហា!K171</f>
        <v>#N/A</v>
      </c>
      <c r="BY156" s="2">
        <f>ចំ.សីហា!L171</f>
        <v>2</v>
      </c>
      <c r="BZ156" s="2">
        <f>ចំ.សីហា!M171</f>
        <v>2</v>
      </c>
      <c r="CA156" s="2">
        <f>ចំ.សីហា!N171</f>
        <v>2</v>
      </c>
      <c r="CB156" s="2">
        <f>ចំ.សីហា!O171</f>
        <v>6</v>
      </c>
      <c r="CC156" s="2">
        <v>36</v>
      </c>
      <c r="CD156" s="2">
        <f>ចំ.សីហា!B196</f>
        <v>0</v>
      </c>
      <c r="CE156" s="2">
        <f>ចំ.សីហា!C196</f>
        <v>0</v>
      </c>
      <c r="CF156" s="2">
        <f>ចំ.សីហា!D196</f>
        <v>0</v>
      </c>
      <c r="CG156" s="2">
        <f>ចំ.សីហា!H196</f>
        <v>188</v>
      </c>
      <c r="CH156" s="2" t="str">
        <f>ចំ.សីហា!I196</f>
        <v>A</v>
      </c>
      <c r="CI156" s="2" t="e">
        <f>ចំ.សីហា!K196</f>
        <v>#N/A</v>
      </c>
      <c r="CJ156" s="2">
        <f>ចំ.សីហា!L196</f>
        <v>2</v>
      </c>
      <c r="CK156" s="2">
        <f>ចំ.សីហា!M196</f>
        <v>2</v>
      </c>
      <c r="CL156" s="2">
        <f>ចំ.សីហា!N196</f>
        <v>2</v>
      </c>
      <c r="CM156" s="2">
        <f>ចំ.សីហា!O196</f>
        <v>6</v>
      </c>
      <c r="CN156" s="38"/>
      <c r="CO156" s="2">
        <v>11</v>
      </c>
      <c r="CP156" s="2">
        <f>'ប្រឡង.ឆ.ទី២'!B171</f>
        <v>0</v>
      </c>
      <c r="CQ156" s="2">
        <f>'ប្រឡង.ឆ.ទី២'!C171</f>
        <v>0</v>
      </c>
      <c r="CR156" s="2">
        <f>'ប្រឡង.ឆ.ទី២'!D171</f>
        <v>0</v>
      </c>
      <c r="CS156" s="2">
        <f>'ប្រឡង.ឆ.ទី២'!H171</f>
        <v>163</v>
      </c>
      <c r="CT156" s="2" t="str">
        <f>'ប្រឡង.ឆ.ទី២'!I171</f>
        <v>A</v>
      </c>
      <c r="CU156" s="2" t="e">
        <f>'ប្រឡង.ឆ.ទី២'!K171</f>
        <v>#N/A</v>
      </c>
      <c r="CV156" s="2">
        <f>'ប្រឡង.ឆ.ទី២'!L171</f>
        <v>2</v>
      </c>
      <c r="CW156" s="2">
        <f>'ប្រឡង.ឆ.ទី២'!M171</f>
        <v>2</v>
      </c>
      <c r="CX156" s="2">
        <f>'ប្រឡង.ឆ.ទី២'!N171</f>
        <v>2</v>
      </c>
      <c r="CY156" s="2">
        <f>'ប្រឡង.ឆ.ទី២'!O171</f>
        <v>6</v>
      </c>
      <c r="CZ156" s="2">
        <v>36</v>
      </c>
      <c r="DA156" s="2">
        <f>'ប្រឡង.ឆ.ទី២'!B196</f>
        <v>0</v>
      </c>
      <c r="DB156" s="2">
        <f>'ប្រឡង.ឆ.ទី២'!C196</f>
        <v>0</v>
      </c>
      <c r="DC156" s="2">
        <f>'ប្រឡង.ឆ.ទី២'!D196</f>
        <v>0</v>
      </c>
      <c r="DD156" s="2">
        <f>'ប្រឡង.ឆ.ទី២'!H196</f>
        <v>188</v>
      </c>
      <c r="DE156" s="2" t="str">
        <f>'ប្រឡង.ឆ.ទី២'!I196</f>
        <v>A</v>
      </c>
      <c r="DF156" s="2" t="e">
        <f>'ប្រឡង.ឆ.ទី២'!K196</f>
        <v>#N/A</v>
      </c>
      <c r="DG156" s="2">
        <f>'ប្រឡង.ឆ.ទី២'!L196</f>
        <v>2</v>
      </c>
      <c r="DH156" s="2">
        <f>'ប្រឡង.ឆ.ទី២'!M196</f>
        <v>2</v>
      </c>
      <c r="DI156" s="2">
        <f>'ប្រឡង.ឆ.ទី២'!N196</f>
        <v>2</v>
      </c>
      <c r="DJ156" s="2">
        <f>'ប្រឡង.ឆ.ទី២'!O196</f>
        <v>6</v>
      </c>
      <c r="DK156" s="38"/>
      <c r="DL156" s="2">
        <v>11</v>
      </c>
      <c r="DM156" s="2">
        <f>ប្រចាំឆ.ទី២!B171</f>
        <v>0</v>
      </c>
      <c r="DN156" s="2">
        <f>ប្រចាំឆ.ទី២!C171</f>
        <v>0</v>
      </c>
      <c r="DO156" s="2">
        <f>ប្រចាំឆ.ទី២!D171</f>
        <v>0</v>
      </c>
      <c r="DP156" s="75">
        <f>ប្រចាំឆ.ទី២!G171</f>
        <v>81.5</v>
      </c>
      <c r="DQ156" s="75">
        <f>ប្រចាំឆ.ទី២!H171</f>
        <v>163</v>
      </c>
      <c r="DR156" s="75">
        <f>ប្រចាំឆ.ទី២!I171</f>
        <v>122.25</v>
      </c>
      <c r="DS156" s="75" t="str">
        <f>ប្រចាំឆ.ទី២!J171</f>
        <v>A</v>
      </c>
      <c r="DT156" s="75" t="str">
        <f>ប្រចាំឆ.ទី១!K171</f>
        <v xml:space="preserve"> មិនចាត់ថ្នាក់</v>
      </c>
      <c r="DU156" s="76" t="e">
        <f>ប្រចាំឆ.ទី២!L171</f>
        <v>#N/A</v>
      </c>
      <c r="DV156" s="76">
        <f>ប្រចាំឆ.ទី២!M171</f>
        <v>4</v>
      </c>
      <c r="DW156" s="76">
        <f>ប្រចាំឆ.ទី២!N171</f>
        <v>4</v>
      </c>
      <c r="DX156" s="76">
        <f>ប្រចាំឆ.ទី២!O171</f>
        <v>4</v>
      </c>
      <c r="DY156" s="76">
        <f>ប្រចាំឆ.ទី២!P171</f>
        <v>12</v>
      </c>
      <c r="DZ156" s="2">
        <v>36</v>
      </c>
      <c r="EA156" s="2">
        <f>ប្រចាំឆ.ទី២!B196</f>
        <v>0</v>
      </c>
      <c r="EB156" s="2">
        <f>ប្រចាំឆ.ទី២!C196</f>
        <v>0</v>
      </c>
      <c r="EC156" s="2">
        <f>ប្រចាំឆ.ទី២!D196</f>
        <v>0</v>
      </c>
      <c r="ED156" s="75">
        <f>ប្រចាំឆ.ទី២!G196</f>
        <v>94</v>
      </c>
      <c r="EE156" s="75">
        <f>ប្រចាំឆ.ទី២!H196</f>
        <v>188</v>
      </c>
      <c r="EF156" s="75">
        <f>ប្រចាំឆ.ទី២!I196</f>
        <v>141</v>
      </c>
      <c r="EG156" s="75" t="str">
        <f>ប្រចាំឆ.ទី២!J196</f>
        <v>A</v>
      </c>
      <c r="EH156" s="75" t="str">
        <f>ប្រចាំឆ.ទី១!K196</f>
        <v xml:space="preserve"> មិនចាត់ថ្នាក់</v>
      </c>
      <c r="EI156" s="76" t="e">
        <f>ប្រចាំឆ.ទី២!L196</f>
        <v>#N/A</v>
      </c>
      <c r="EJ156" s="76">
        <f>ប្រចាំឆ.ទី២!M196</f>
        <v>4</v>
      </c>
      <c r="EK156" s="76">
        <f>ប្រចាំឆ.ទី២!N196</f>
        <v>4</v>
      </c>
      <c r="EL156" s="76">
        <f>ប្រចាំឆ.ទី២!O196</f>
        <v>4</v>
      </c>
      <c r="EM156" s="76">
        <f>ប្រចាំឆ.ទី២!P196</f>
        <v>12</v>
      </c>
    </row>
    <row r="157" spans="1:144" ht="25.2">
      <c r="A157" s="2">
        <v>12</v>
      </c>
      <c r="B157" s="8">
        <f>'ចំ.មេ-ឧសភា'!B172</f>
        <v>0</v>
      </c>
      <c r="C157" s="8">
        <f>'ចំ.មេ-ឧសភា'!C172</f>
        <v>0</v>
      </c>
      <c r="D157" s="8">
        <f>'ចំ.មេ-ឧសភា'!D172</f>
        <v>0</v>
      </c>
      <c r="E157" s="76">
        <f>'ចំ.មេ-ឧសភា'!H172</f>
        <v>0</v>
      </c>
      <c r="F157" s="76" t="str">
        <f>'ចំ.មេ-ឧសភា'!I172</f>
        <v>F</v>
      </c>
      <c r="G157" s="2">
        <f>'ចំ.មេ-ឧសភា'!K172</f>
        <v>1</v>
      </c>
      <c r="H157" s="2">
        <f>'ចំ.មេ-ឧសភា'!L172</f>
        <v>0</v>
      </c>
      <c r="I157" s="2">
        <f>'ចំ.មេ-ឧសភា'!M172</f>
        <v>0</v>
      </c>
      <c r="J157" s="2">
        <f>'ចំ.មេ-ឧសភា'!N172</f>
        <v>0</v>
      </c>
      <c r="K157" s="2">
        <f>'ចំ.មេ-ឧសភា'!O172</f>
        <v>0</v>
      </c>
      <c r="L157" s="2">
        <v>37</v>
      </c>
      <c r="M157" s="8">
        <f>'ចំ.មេ-ឧសភា'!B197</f>
        <v>0</v>
      </c>
      <c r="N157" s="8">
        <f>'ចំ.មេ-ឧសភា'!C197</f>
        <v>0</v>
      </c>
      <c r="O157" s="8">
        <f>'ចំ.មេ-ឧសភា'!D197</f>
        <v>0</v>
      </c>
      <c r="P157" s="76">
        <f>'ចំ.មេ-ឧសភា'!H197</f>
        <v>0</v>
      </c>
      <c r="Q157" s="76" t="str">
        <f>'ចំ.មេ-ឧសភា'!I197</f>
        <v>F</v>
      </c>
      <c r="R157" s="2">
        <f>'ចំ.មេ-ឧសភា'!K197</f>
        <v>1</v>
      </c>
      <c r="S157" s="2">
        <f>'ចំ.មេ-ឧសភា'!L197</f>
        <v>0</v>
      </c>
      <c r="T157" s="2">
        <f>'ចំ.មេ-ឧសភា'!M197</f>
        <v>0</v>
      </c>
      <c r="U157" s="2">
        <f>'ចំ.មេ-ឧសភា'!N197</f>
        <v>0</v>
      </c>
      <c r="V157" s="2">
        <f>'ចំ.មេ-ឧសភា'!O197</f>
        <v>0</v>
      </c>
      <c r="W157" s="37"/>
      <c r="X157" s="2">
        <v>12</v>
      </c>
      <c r="Y157" s="2">
        <f>ចំ.មិថុនា!B172</f>
        <v>0</v>
      </c>
      <c r="Z157" s="2">
        <f>ចំ.មិថុនា!C172</f>
        <v>0</v>
      </c>
      <c r="AA157" s="2">
        <f>ចំ.មិថុនា!D172</f>
        <v>0</v>
      </c>
      <c r="AB157" s="2">
        <f>ចំ.មិថុនា!H172</f>
        <v>0</v>
      </c>
      <c r="AC157" s="2" t="str">
        <f>ចំ.មិថុនា!I172</f>
        <v>F</v>
      </c>
      <c r="AD157" s="2">
        <f>ចំ.មិថុនា!K172</f>
        <v>1</v>
      </c>
      <c r="AE157" s="2">
        <f>ចំ.មិថុនា!L172</f>
        <v>0</v>
      </c>
      <c r="AF157" s="2">
        <f>ចំ.មិថុនា!M172</f>
        <v>0</v>
      </c>
      <c r="AG157" s="2">
        <f>ចំ.មិថុនា!N172</f>
        <v>0</v>
      </c>
      <c r="AH157" s="2">
        <f>ចំ.មិថុនា!O172</f>
        <v>0</v>
      </c>
      <c r="AI157" s="8">
        <v>37</v>
      </c>
      <c r="AJ157" s="2">
        <f>ចំ.មិថុនា!B197</f>
        <v>0</v>
      </c>
      <c r="AK157" s="2">
        <f>ចំ.មិថុនា!C197</f>
        <v>0</v>
      </c>
      <c r="AL157" s="2">
        <f>ចំ.មិថុនា!D197</f>
        <v>0</v>
      </c>
      <c r="AM157" s="2">
        <f>ចំ.មិថុនា!H197</f>
        <v>0</v>
      </c>
      <c r="AN157" s="2" t="str">
        <f>ចំ.មិថុនា!I197</f>
        <v>F</v>
      </c>
      <c r="AO157" s="2">
        <f>ចំ.មិថុនា!K197</f>
        <v>1</v>
      </c>
      <c r="AP157" s="2">
        <f>ចំ.មិថុនា!L197</f>
        <v>0</v>
      </c>
      <c r="AQ157" s="2">
        <f>ចំ.មិថុនា!M197</f>
        <v>0</v>
      </c>
      <c r="AR157" s="2">
        <f>ចំ.មិថុនា!N197</f>
        <v>0</v>
      </c>
      <c r="AS157" s="2">
        <f>ចំ.មិថុនា!O197</f>
        <v>0</v>
      </c>
      <c r="AT157" s="38"/>
      <c r="AU157" s="2">
        <v>12</v>
      </c>
      <c r="AV157" s="2">
        <f>ចំ.កក្កដា!B172</f>
        <v>0</v>
      </c>
      <c r="AW157" s="2">
        <f>ចំ.កក្កដា!C172</f>
        <v>0</v>
      </c>
      <c r="AX157" s="2">
        <f>ចំ.កក្កដា!D172</f>
        <v>0</v>
      </c>
      <c r="AY157" s="2">
        <f>ចំ.កក្កដា!H172</f>
        <v>164</v>
      </c>
      <c r="AZ157" s="2" t="str">
        <f>ចំ.កក្កដា!I172</f>
        <v>A</v>
      </c>
      <c r="BA157" s="2" t="e">
        <f>ចំ.កក្កដា!K172</f>
        <v>#N/A</v>
      </c>
      <c r="BB157" s="2">
        <f>ចំ.កក្កដា!L172</f>
        <v>0</v>
      </c>
      <c r="BC157" s="2">
        <f>ចំ.កក្កដា!M172</f>
        <v>0</v>
      </c>
      <c r="BD157" s="2">
        <f>ចំ.កក្កដា!N172</f>
        <v>0</v>
      </c>
      <c r="BE157" s="2">
        <f>ចំ.កក្កដា!O172</f>
        <v>0</v>
      </c>
      <c r="BF157" s="2">
        <v>37</v>
      </c>
      <c r="BG157" s="2">
        <f>ចំ.កក្កដា!B197</f>
        <v>0</v>
      </c>
      <c r="BH157" s="2">
        <f>ចំ.កក្កដា!C197</f>
        <v>0</v>
      </c>
      <c r="BI157" s="2">
        <f>ចំ.កក្កដា!D197</f>
        <v>0</v>
      </c>
      <c r="BJ157" s="2">
        <f>ចំ.កក្កដា!H197</f>
        <v>189</v>
      </c>
      <c r="BK157" s="2" t="str">
        <f>ចំ.កក្កដា!I197</f>
        <v>A</v>
      </c>
      <c r="BL157" s="2" t="e">
        <f>ចំ.កក្កដា!K197</f>
        <v>#N/A</v>
      </c>
      <c r="BM157" s="2">
        <f>ចំ.កក្កដា!L197</f>
        <v>0</v>
      </c>
      <c r="BN157" s="2">
        <f>ចំ.កក្កដា!M197</f>
        <v>0</v>
      </c>
      <c r="BO157" s="2">
        <f>ចំ.កក្កដា!N197</f>
        <v>0</v>
      </c>
      <c r="BP157" s="2">
        <f>ចំ.កក្កដា!O197</f>
        <v>0</v>
      </c>
      <c r="BQ157" s="38"/>
      <c r="BR157" s="2">
        <v>12</v>
      </c>
      <c r="BS157" s="2">
        <f>ចំ.សីហា!B172</f>
        <v>0</v>
      </c>
      <c r="BT157" s="2">
        <f>ចំ.សីហា!C172</f>
        <v>0</v>
      </c>
      <c r="BU157" s="2">
        <f>ចំ.សីហា!D172</f>
        <v>0</v>
      </c>
      <c r="BV157" s="2">
        <f>ចំ.សីហា!H172</f>
        <v>164</v>
      </c>
      <c r="BW157" s="2" t="str">
        <f>ចំ.សីហា!I172</f>
        <v>A</v>
      </c>
      <c r="BX157" s="2" t="e">
        <f>ចំ.សីហា!K172</f>
        <v>#N/A</v>
      </c>
      <c r="BY157" s="2">
        <f>ចំ.សីហា!L172</f>
        <v>2</v>
      </c>
      <c r="BZ157" s="2">
        <f>ចំ.សីហា!M172</f>
        <v>2</v>
      </c>
      <c r="CA157" s="2">
        <f>ចំ.សីហា!N172</f>
        <v>2</v>
      </c>
      <c r="CB157" s="2">
        <f>ចំ.សីហា!O172</f>
        <v>6</v>
      </c>
      <c r="CC157" s="2">
        <v>37</v>
      </c>
      <c r="CD157" s="2">
        <f>ចំ.សីហា!B197</f>
        <v>0</v>
      </c>
      <c r="CE157" s="2">
        <f>ចំ.សីហា!C197</f>
        <v>0</v>
      </c>
      <c r="CF157" s="2">
        <f>ចំ.សីហា!D197</f>
        <v>0</v>
      </c>
      <c r="CG157" s="2">
        <f>ចំ.សីហា!H197</f>
        <v>189</v>
      </c>
      <c r="CH157" s="2" t="str">
        <f>ចំ.សីហា!I197</f>
        <v>A</v>
      </c>
      <c r="CI157" s="2" t="e">
        <f>ចំ.សីហា!K197</f>
        <v>#N/A</v>
      </c>
      <c r="CJ157" s="2">
        <f>ចំ.សីហា!L197</f>
        <v>2</v>
      </c>
      <c r="CK157" s="2">
        <f>ចំ.សីហា!M197</f>
        <v>2</v>
      </c>
      <c r="CL157" s="2">
        <f>ចំ.សីហា!N197</f>
        <v>2</v>
      </c>
      <c r="CM157" s="2">
        <f>ចំ.សីហា!O197</f>
        <v>6</v>
      </c>
      <c r="CN157" s="38"/>
      <c r="CO157" s="2">
        <v>12</v>
      </c>
      <c r="CP157" s="2">
        <f>'ប្រឡង.ឆ.ទី២'!B172</f>
        <v>0</v>
      </c>
      <c r="CQ157" s="2">
        <f>'ប្រឡង.ឆ.ទី២'!C172</f>
        <v>0</v>
      </c>
      <c r="CR157" s="2">
        <f>'ប្រឡង.ឆ.ទី២'!D172</f>
        <v>0</v>
      </c>
      <c r="CS157" s="2">
        <f>'ប្រឡង.ឆ.ទី២'!H172</f>
        <v>164</v>
      </c>
      <c r="CT157" s="2" t="str">
        <f>'ប្រឡង.ឆ.ទី២'!I172</f>
        <v>A</v>
      </c>
      <c r="CU157" s="2" t="e">
        <f>'ប្រឡង.ឆ.ទី២'!K172</f>
        <v>#N/A</v>
      </c>
      <c r="CV157" s="2">
        <f>'ប្រឡង.ឆ.ទី២'!L172</f>
        <v>2</v>
      </c>
      <c r="CW157" s="2">
        <f>'ប្រឡង.ឆ.ទី២'!M172</f>
        <v>2</v>
      </c>
      <c r="CX157" s="2">
        <f>'ប្រឡង.ឆ.ទី២'!N172</f>
        <v>2</v>
      </c>
      <c r="CY157" s="2">
        <f>'ប្រឡង.ឆ.ទី២'!O172</f>
        <v>6</v>
      </c>
      <c r="CZ157" s="2">
        <v>37</v>
      </c>
      <c r="DA157" s="2">
        <f>'ប្រឡង.ឆ.ទី២'!B197</f>
        <v>0</v>
      </c>
      <c r="DB157" s="2">
        <f>'ប្រឡង.ឆ.ទី២'!C197</f>
        <v>0</v>
      </c>
      <c r="DC157" s="2">
        <f>'ប្រឡង.ឆ.ទី២'!D197</f>
        <v>0</v>
      </c>
      <c r="DD157" s="2">
        <f>'ប្រឡង.ឆ.ទី២'!H197</f>
        <v>189</v>
      </c>
      <c r="DE157" s="2" t="str">
        <f>'ប្រឡង.ឆ.ទី២'!I197</f>
        <v>A</v>
      </c>
      <c r="DF157" s="2" t="e">
        <f>'ប្រឡង.ឆ.ទី២'!K197</f>
        <v>#N/A</v>
      </c>
      <c r="DG157" s="2">
        <f>'ប្រឡង.ឆ.ទី២'!L197</f>
        <v>2</v>
      </c>
      <c r="DH157" s="2">
        <f>'ប្រឡង.ឆ.ទី២'!M197</f>
        <v>2</v>
      </c>
      <c r="DI157" s="2">
        <f>'ប្រឡង.ឆ.ទី២'!N197</f>
        <v>2</v>
      </c>
      <c r="DJ157" s="2">
        <f>'ប្រឡង.ឆ.ទី២'!O197</f>
        <v>6</v>
      </c>
      <c r="DK157" s="38"/>
      <c r="DL157" s="2">
        <v>12</v>
      </c>
      <c r="DM157" s="2">
        <f>ប្រចាំឆ.ទី២!B172</f>
        <v>0</v>
      </c>
      <c r="DN157" s="2">
        <f>ប្រចាំឆ.ទី២!C172</f>
        <v>0</v>
      </c>
      <c r="DO157" s="2">
        <f>ប្រចាំឆ.ទី២!D172</f>
        <v>0</v>
      </c>
      <c r="DP157" s="75">
        <f>ប្រចាំឆ.ទី២!G172</f>
        <v>82</v>
      </c>
      <c r="DQ157" s="75">
        <f>ប្រចាំឆ.ទី២!H172</f>
        <v>164</v>
      </c>
      <c r="DR157" s="75">
        <f>ប្រចាំឆ.ទី២!I172</f>
        <v>123</v>
      </c>
      <c r="DS157" s="75" t="str">
        <f>ប្រចាំឆ.ទី២!J172</f>
        <v>A</v>
      </c>
      <c r="DT157" s="75" t="str">
        <f>ប្រចាំឆ.ទី១!K172</f>
        <v xml:space="preserve"> មិនចាត់ថ្នាក់</v>
      </c>
      <c r="DU157" s="76" t="e">
        <f>ប្រចាំឆ.ទី២!L172</f>
        <v>#N/A</v>
      </c>
      <c r="DV157" s="76">
        <f>ប្រចាំឆ.ទី២!M172</f>
        <v>4</v>
      </c>
      <c r="DW157" s="76">
        <f>ប្រចាំឆ.ទី២!N172</f>
        <v>4</v>
      </c>
      <c r="DX157" s="76">
        <f>ប្រចាំឆ.ទី២!O172</f>
        <v>4</v>
      </c>
      <c r="DY157" s="76">
        <f>ប្រចាំឆ.ទី២!P172</f>
        <v>12</v>
      </c>
      <c r="DZ157" s="2">
        <v>37</v>
      </c>
      <c r="EA157" s="2">
        <f>ប្រចាំឆ.ទី២!B197</f>
        <v>0</v>
      </c>
      <c r="EB157" s="2">
        <f>ប្រចាំឆ.ទី២!C197</f>
        <v>0</v>
      </c>
      <c r="EC157" s="2">
        <f>ប្រចាំឆ.ទី២!D197</f>
        <v>0</v>
      </c>
      <c r="ED157" s="75">
        <f>ប្រចាំឆ.ទី២!G197</f>
        <v>94.5</v>
      </c>
      <c r="EE157" s="75">
        <f>ប្រចាំឆ.ទី២!H197</f>
        <v>189</v>
      </c>
      <c r="EF157" s="75">
        <f>ប្រចាំឆ.ទី២!I197</f>
        <v>141.75</v>
      </c>
      <c r="EG157" s="75" t="str">
        <f>ប្រចាំឆ.ទី២!J197</f>
        <v>A</v>
      </c>
      <c r="EH157" s="75" t="str">
        <f>ប្រចាំឆ.ទី១!K197</f>
        <v xml:space="preserve"> មិនចាត់ថ្នាក់</v>
      </c>
      <c r="EI157" s="76" t="e">
        <f>ប្រចាំឆ.ទី២!L197</f>
        <v>#N/A</v>
      </c>
      <c r="EJ157" s="76">
        <f>ប្រចាំឆ.ទី២!M197</f>
        <v>4</v>
      </c>
      <c r="EK157" s="76">
        <f>ប្រចាំឆ.ទី២!N197</f>
        <v>4</v>
      </c>
      <c r="EL157" s="76">
        <f>ប្រចាំឆ.ទី២!O197</f>
        <v>4</v>
      </c>
      <c r="EM157" s="76">
        <f>ប្រចាំឆ.ទី២!P197</f>
        <v>12</v>
      </c>
    </row>
    <row r="158" spans="1:144" ht="25.2">
      <c r="A158" s="2">
        <v>13</v>
      </c>
      <c r="B158" s="8">
        <f>'ចំ.មេ-ឧសភា'!B173</f>
        <v>0</v>
      </c>
      <c r="C158" s="8">
        <f>'ចំ.មេ-ឧសភា'!C173</f>
        <v>0</v>
      </c>
      <c r="D158" s="8">
        <f>'ចំ.មេ-ឧសភា'!D173</f>
        <v>0</v>
      </c>
      <c r="E158" s="76">
        <f>'ចំ.មេ-ឧសភា'!H173</f>
        <v>0</v>
      </c>
      <c r="F158" s="76" t="str">
        <f>'ចំ.មេ-ឧសភា'!I173</f>
        <v>F</v>
      </c>
      <c r="G158" s="2">
        <f>'ចំ.មេ-ឧសភា'!K173</f>
        <v>1</v>
      </c>
      <c r="H158" s="2">
        <f>'ចំ.មេ-ឧសភា'!L173</f>
        <v>0</v>
      </c>
      <c r="I158" s="2">
        <f>'ចំ.មេ-ឧសភា'!M173</f>
        <v>0</v>
      </c>
      <c r="J158" s="2">
        <f>'ចំ.មេ-ឧសភា'!N173</f>
        <v>0</v>
      </c>
      <c r="K158" s="2">
        <f>'ចំ.មេ-ឧសភា'!O173</f>
        <v>0</v>
      </c>
      <c r="L158" s="2">
        <v>38</v>
      </c>
      <c r="M158" s="8">
        <f>'ចំ.មេ-ឧសភា'!B198</f>
        <v>0</v>
      </c>
      <c r="N158" s="8">
        <f>'ចំ.មេ-ឧសភា'!C198</f>
        <v>0</v>
      </c>
      <c r="O158" s="8">
        <f>'ចំ.មេ-ឧសភា'!D198</f>
        <v>0</v>
      </c>
      <c r="P158" s="76">
        <f>'ចំ.មេ-ឧសភា'!H198</f>
        <v>0</v>
      </c>
      <c r="Q158" s="76" t="str">
        <f>'ចំ.មេ-ឧសភា'!I198</f>
        <v>F</v>
      </c>
      <c r="R158" s="2">
        <f>'ចំ.មេ-ឧសភា'!K198</f>
        <v>1</v>
      </c>
      <c r="S158" s="2">
        <f>'ចំ.មេ-ឧសភា'!L198</f>
        <v>0</v>
      </c>
      <c r="T158" s="2">
        <f>'ចំ.មេ-ឧសភា'!M198</f>
        <v>0</v>
      </c>
      <c r="U158" s="2">
        <f>'ចំ.មេ-ឧសភា'!N198</f>
        <v>0</v>
      </c>
      <c r="V158" s="2">
        <f>'ចំ.មេ-ឧសភា'!O198</f>
        <v>0</v>
      </c>
      <c r="W158" s="37"/>
      <c r="X158" s="2">
        <v>13</v>
      </c>
      <c r="Y158" s="2">
        <f>ចំ.មិថុនា!B173</f>
        <v>0</v>
      </c>
      <c r="Z158" s="2">
        <f>ចំ.មិថុនា!C173</f>
        <v>0</v>
      </c>
      <c r="AA158" s="2">
        <f>ចំ.មិថុនា!D173</f>
        <v>0</v>
      </c>
      <c r="AB158" s="2">
        <f>ចំ.មិថុនា!H173</f>
        <v>0</v>
      </c>
      <c r="AC158" s="2" t="str">
        <f>ចំ.មិថុនា!I173</f>
        <v>F</v>
      </c>
      <c r="AD158" s="2">
        <f>ចំ.មិថុនា!K173</f>
        <v>1</v>
      </c>
      <c r="AE158" s="2">
        <f>ចំ.មិថុនា!L173</f>
        <v>0</v>
      </c>
      <c r="AF158" s="2">
        <f>ចំ.មិថុនា!M173</f>
        <v>0</v>
      </c>
      <c r="AG158" s="2">
        <f>ចំ.មិថុនា!N173</f>
        <v>0</v>
      </c>
      <c r="AH158" s="2">
        <f>ចំ.មិថុនា!O173</f>
        <v>0</v>
      </c>
      <c r="AI158" s="8">
        <v>38</v>
      </c>
      <c r="AJ158" s="2">
        <f>ចំ.មិថុនា!B198</f>
        <v>0</v>
      </c>
      <c r="AK158" s="2">
        <f>ចំ.មិថុនា!C198</f>
        <v>0</v>
      </c>
      <c r="AL158" s="2">
        <f>ចំ.មិថុនា!D198</f>
        <v>0</v>
      </c>
      <c r="AM158" s="2">
        <f>ចំ.មិថុនា!H198</f>
        <v>0</v>
      </c>
      <c r="AN158" s="2" t="str">
        <f>ចំ.មិថុនា!I198</f>
        <v>F</v>
      </c>
      <c r="AO158" s="2">
        <f>ចំ.មិថុនា!K198</f>
        <v>1</v>
      </c>
      <c r="AP158" s="2">
        <f>ចំ.មិថុនា!L198</f>
        <v>0</v>
      </c>
      <c r="AQ158" s="2">
        <f>ចំ.មិថុនា!M198</f>
        <v>0</v>
      </c>
      <c r="AR158" s="2">
        <f>ចំ.មិថុនា!N198</f>
        <v>0</v>
      </c>
      <c r="AS158" s="2">
        <f>ចំ.មិថុនា!O198</f>
        <v>0</v>
      </c>
      <c r="AT158" s="38"/>
      <c r="AU158" s="2">
        <v>13</v>
      </c>
      <c r="AV158" s="2">
        <f>ចំ.កក្កដា!B173</f>
        <v>0</v>
      </c>
      <c r="AW158" s="2">
        <f>ចំ.កក្កដា!C173</f>
        <v>0</v>
      </c>
      <c r="AX158" s="2">
        <f>ចំ.កក្កដា!D173</f>
        <v>0</v>
      </c>
      <c r="AY158" s="2">
        <f>ចំ.កក្កដា!H173</f>
        <v>165</v>
      </c>
      <c r="AZ158" s="2" t="str">
        <f>ចំ.កក្កដា!I173</f>
        <v>A</v>
      </c>
      <c r="BA158" s="2" t="e">
        <f>ចំ.កក្កដា!K173</f>
        <v>#N/A</v>
      </c>
      <c r="BB158" s="2">
        <f>ចំ.កក្កដា!L173</f>
        <v>0</v>
      </c>
      <c r="BC158" s="2">
        <f>ចំ.កក្កដា!M173</f>
        <v>0</v>
      </c>
      <c r="BD158" s="2">
        <f>ចំ.កក្កដា!N173</f>
        <v>0</v>
      </c>
      <c r="BE158" s="2">
        <f>ចំ.កក្កដា!O173</f>
        <v>0</v>
      </c>
      <c r="BF158" s="2">
        <v>38</v>
      </c>
      <c r="BG158" s="2">
        <f>ចំ.កក្កដា!B198</f>
        <v>0</v>
      </c>
      <c r="BH158" s="2">
        <f>ចំ.កក្កដា!C198</f>
        <v>0</v>
      </c>
      <c r="BI158" s="2">
        <f>ចំ.កក្កដា!D198</f>
        <v>0</v>
      </c>
      <c r="BJ158" s="2">
        <f>ចំ.កក្កដា!H198</f>
        <v>190</v>
      </c>
      <c r="BK158" s="2" t="str">
        <f>ចំ.កក្កដា!I198</f>
        <v>A</v>
      </c>
      <c r="BL158" s="2" t="e">
        <f>ចំ.កក្កដា!K198</f>
        <v>#N/A</v>
      </c>
      <c r="BM158" s="2">
        <f>ចំ.កក្កដា!L198</f>
        <v>0</v>
      </c>
      <c r="BN158" s="2">
        <f>ចំ.កក្កដា!M198</f>
        <v>0</v>
      </c>
      <c r="BO158" s="2">
        <f>ចំ.កក្កដា!N198</f>
        <v>0</v>
      </c>
      <c r="BP158" s="2">
        <f>ចំ.កក្កដា!O198</f>
        <v>0</v>
      </c>
      <c r="BQ158" s="38"/>
      <c r="BR158" s="2">
        <v>13</v>
      </c>
      <c r="BS158" s="2">
        <f>ចំ.សីហា!B173</f>
        <v>0</v>
      </c>
      <c r="BT158" s="2">
        <f>ចំ.សីហា!C173</f>
        <v>0</v>
      </c>
      <c r="BU158" s="2">
        <f>ចំ.សីហា!D173</f>
        <v>0</v>
      </c>
      <c r="BV158" s="2">
        <f>ចំ.សីហា!H173</f>
        <v>165</v>
      </c>
      <c r="BW158" s="2" t="str">
        <f>ចំ.សីហា!I173</f>
        <v>A</v>
      </c>
      <c r="BX158" s="2" t="e">
        <f>ចំ.សីហា!K173</f>
        <v>#N/A</v>
      </c>
      <c r="BY158" s="2">
        <f>ចំ.សីហា!L173</f>
        <v>2</v>
      </c>
      <c r="BZ158" s="2">
        <f>ចំ.សីហា!M173</f>
        <v>2</v>
      </c>
      <c r="CA158" s="2">
        <f>ចំ.សីហា!N173</f>
        <v>2</v>
      </c>
      <c r="CB158" s="2">
        <f>ចំ.សីហា!O173</f>
        <v>6</v>
      </c>
      <c r="CC158" s="2">
        <v>38</v>
      </c>
      <c r="CD158" s="2">
        <f>ចំ.សីហា!B198</f>
        <v>0</v>
      </c>
      <c r="CE158" s="2">
        <f>ចំ.សីហា!C198</f>
        <v>0</v>
      </c>
      <c r="CF158" s="2">
        <f>ចំ.សីហា!D198</f>
        <v>0</v>
      </c>
      <c r="CG158" s="2">
        <f>ចំ.សីហា!H198</f>
        <v>190</v>
      </c>
      <c r="CH158" s="2" t="str">
        <f>ចំ.សីហា!I198</f>
        <v>A</v>
      </c>
      <c r="CI158" s="2" t="e">
        <f>ចំ.សីហា!K198</f>
        <v>#N/A</v>
      </c>
      <c r="CJ158" s="2">
        <f>ចំ.សីហា!L198</f>
        <v>2</v>
      </c>
      <c r="CK158" s="2">
        <f>ចំ.សីហា!M198</f>
        <v>2</v>
      </c>
      <c r="CL158" s="2">
        <f>ចំ.សីហា!N198</f>
        <v>2</v>
      </c>
      <c r="CM158" s="2">
        <f>ចំ.សីហា!O198</f>
        <v>6</v>
      </c>
      <c r="CN158" s="38"/>
      <c r="CO158" s="2">
        <v>13</v>
      </c>
      <c r="CP158" s="2">
        <f>'ប្រឡង.ឆ.ទី២'!B173</f>
        <v>0</v>
      </c>
      <c r="CQ158" s="2">
        <f>'ប្រឡង.ឆ.ទី២'!C173</f>
        <v>0</v>
      </c>
      <c r="CR158" s="2">
        <f>'ប្រឡង.ឆ.ទី២'!D173</f>
        <v>0</v>
      </c>
      <c r="CS158" s="2">
        <f>'ប្រឡង.ឆ.ទី២'!H173</f>
        <v>165</v>
      </c>
      <c r="CT158" s="2" t="str">
        <f>'ប្រឡង.ឆ.ទី២'!I173</f>
        <v>A</v>
      </c>
      <c r="CU158" s="2" t="e">
        <f>'ប្រឡង.ឆ.ទី២'!K173</f>
        <v>#N/A</v>
      </c>
      <c r="CV158" s="2">
        <f>'ប្រឡង.ឆ.ទី២'!L173</f>
        <v>2</v>
      </c>
      <c r="CW158" s="2">
        <f>'ប្រឡង.ឆ.ទី២'!M173</f>
        <v>2</v>
      </c>
      <c r="CX158" s="2">
        <f>'ប្រឡង.ឆ.ទី២'!N173</f>
        <v>2</v>
      </c>
      <c r="CY158" s="2">
        <f>'ប្រឡង.ឆ.ទី២'!O173</f>
        <v>6</v>
      </c>
      <c r="CZ158" s="2">
        <v>38</v>
      </c>
      <c r="DA158" s="2">
        <f>'ប្រឡង.ឆ.ទី២'!B198</f>
        <v>0</v>
      </c>
      <c r="DB158" s="2">
        <f>'ប្រឡង.ឆ.ទី២'!C198</f>
        <v>0</v>
      </c>
      <c r="DC158" s="2">
        <f>'ប្រឡង.ឆ.ទី២'!D198</f>
        <v>0</v>
      </c>
      <c r="DD158" s="2">
        <f>'ប្រឡង.ឆ.ទី២'!H198</f>
        <v>190</v>
      </c>
      <c r="DE158" s="2" t="str">
        <f>'ប្រឡង.ឆ.ទី២'!I198</f>
        <v>A</v>
      </c>
      <c r="DF158" s="2" t="e">
        <f>'ប្រឡង.ឆ.ទី២'!K198</f>
        <v>#N/A</v>
      </c>
      <c r="DG158" s="2">
        <f>'ប្រឡង.ឆ.ទី២'!L198</f>
        <v>2</v>
      </c>
      <c r="DH158" s="2">
        <f>'ប្រឡង.ឆ.ទី២'!M198</f>
        <v>2</v>
      </c>
      <c r="DI158" s="2">
        <f>'ប្រឡង.ឆ.ទី២'!N198</f>
        <v>2</v>
      </c>
      <c r="DJ158" s="2">
        <f>'ប្រឡង.ឆ.ទី២'!O198</f>
        <v>6</v>
      </c>
      <c r="DK158" s="38"/>
      <c r="DL158" s="2">
        <v>13</v>
      </c>
      <c r="DM158" s="2">
        <f>ប្រចាំឆ.ទី២!B173</f>
        <v>0</v>
      </c>
      <c r="DN158" s="2">
        <f>ប្រចាំឆ.ទី២!C173</f>
        <v>0</v>
      </c>
      <c r="DO158" s="2">
        <f>ប្រចាំឆ.ទី២!D173</f>
        <v>0</v>
      </c>
      <c r="DP158" s="75">
        <f>ប្រចាំឆ.ទី២!G173</f>
        <v>82.5</v>
      </c>
      <c r="DQ158" s="75">
        <f>ប្រចាំឆ.ទី២!H173</f>
        <v>165</v>
      </c>
      <c r="DR158" s="75">
        <f>ប្រចាំឆ.ទី២!I173</f>
        <v>123.75</v>
      </c>
      <c r="DS158" s="75" t="str">
        <f>ប្រចាំឆ.ទី២!J173</f>
        <v>A</v>
      </c>
      <c r="DT158" s="75" t="str">
        <f>ប្រចាំឆ.ទី១!K173</f>
        <v xml:space="preserve"> មិនចាត់ថ្នាក់</v>
      </c>
      <c r="DU158" s="76" t="e">
        <f>ប្រចាំឆ.ទី២!L173</f>
        <v>#N/A</v>
      </c>
      <c r="DV158" s="76">
        <f>ប្រចាំឆ.ទី២!M173</f>
        <v>4</v>
      </c>
      <c r="DW158" s="76">
        <f>ប្រចាំឆ.ទី២!N173</f>
        <v>4</v>
      </c>
      <c r="DX158" s="76">
        <f>ប្រចាំឆ.ទី២!O173</f>
        <v>4</v>
      </c>
      <c r="DY158" s="76">
        <f>ប្រចាំឆ.ទី២!P173</f>
        <v>12</v>
      </c>
      <c r="DZ158" s="2">
        <v>38</v>
      </c>
      <c r="EA158" s="2">
        <f>ប្រចាំឆ.ទី២!B198</f>
        <v>0</v>
      </c>
      <c r="EB158" s="2">
        <f>ប្រចាំឆ.ទី២!C198</f>
        <v>0</v>
      </c>
      <c r="EC158" s="2">
        <f>ប្រចាំឆ.ទី២!D198</f>
        <v>0</v>
      </c>
      <c r="ED158" s="75">
        <f>ប្រចាំឆ.ទី២!G198</f>
        <v>95</v>
      </c>
      <c r="EE158" s="75">
        <f>ប្រចាំឆ.ទី២!H198</f>
        <v>190</v>
      </c>
      <c r="EF158" s="75">
        <f>ប្រចាំឆ.ទី២!I198</f>
        <v>142.5</v>
      </c>
      <c r="EG158" s="75" t="str">
        <f>ប្រចាំឆ.ទី២!J198</f>
        <v>A</v>
      </c>
      <c r="EH158" s="75" t="str">
        <f>ប្រចាំឆ.ទី១!K198</f>
        <v xml:space="preserve"> មិនចាត់ថ្នាក់</v>
      </c>
      <c r="EI158" s="76" t="e">
        <f>ប្រចាំឆ.ទី២!L198</f>
        <v>#N/A</v>
      </c>
      <c r="EJ158" s="76">
        <f>ប្រចាំឆ.ទី២!M198</f>
        <v>4</v>
      </c>
      <c r="EK158" s="76">
        <f>ប្រចាំឆ.ទី២!N198</f>
        <v>4</v>
      </c>
      <c r="EL158" s="76">
        <f>ប្រចាំឆ.ទី២!O198</f>
        <v>4</v>
      </c>
      <c r="EM158" s="76">
        <f>ប្រចាំឆ.ទី២!P198</f>
        <v>12</v>
      </c>
    </row>
    <row r="159" spans="1:144" ht="25.2">
      <c r="A159" s="2">
        <v>14</v>
      </c>
      <c r="B159" s="8">
        <f>'ចំ.មេ-ឧសភា'!B174</f>
        <v>0</v>
      </c>
      <c r="C159" s="8">
        <f>'ចំ.មេ-ឧសភា'!C174</f>
        <v>0</v>
      </c>
      <c r="D159" s="8">
        <f>'ចំ.មេ-ឧសភា'!D174</f>
        <v>0</v>
      </c>
      <c r="E159" s="76">
        <f>'ចំ.មេ-ឧសភា'!H174</f>
        <v>0</v>
      </c>
      <c r="F159" s="76" t="str">
        <f>'ចំ.មេ-ឧសភា'!I174</f>
        <v>F</v>
      </c>
      <c r="G159" s="2">
        <f>'ចំ.មេ-ឧសភា'!K174</f>
        <v>1</v>
      </c>
      <c r="H159" s="2">
        <f>'ចំ.មេ-ឧសភា'!L174</f>
        <v>0</v>
      </c>
      <c r="I159" s="2">
        <f>'ចំ.មេ-ឧសភា'!M174</f>
        <v>0</v>
      </c>
      <c r="J159" s="2">
        <f>'ចំ.មេ-ឧសភា'!N174</f>
        <v>0</v>
      </c>
      <c r="K159" s="2">
        <f>'ចំ.មេ-ឧសភា'!O174</f>
        <v>0</v>
      </c>
      <c r="L159" s="2">
        <v>39</v>
      </c>
      <c r="M159" s="8">
        <f>'ចំ.មេ-ឧសភា'!B199</f>
        <v>0</v>
      </c>
      <c r="N159" s="8">
        <f>'ចំ.មេ-ឧសភា'!C199</f>
        <v>0</v>
      </c>
      <c r="O159" s="8">
        <f>'ចំ.មេ-ឧសភា'!D199</f>
        <v>0</v>
      </c>
      <c r="P159" s="76">
        <f>'ចំ.មេ-ឧសភា'!H199</f>
        <v>0</v>
      </c>
      <c r="Q159" s="76" t="str">
        <f>'ចំ.មេ-ឧសភា'!I199</f>
        <v>F</v>
      </c>
      <c r="R159" s="2">
        <f>'ចំ.មេ-ឧសភា'!K199</f>
        <v>1</v>
      </c>
      <c r="S159" s="2">
        <f>'ចំ.មេ-ឧសភា'!L199</f>
        <v>0</v>
      </c>
      <c r="T159" s="2">
        <f>'ចំ.មេ-ឧសភា'!M199</f>
        <v>0</v>
      </c>
      <c r="U159" s="2">
        <f>'ចំ.មេ-ឧសភា'!N199</f>
        <v>0</v>
      </c>
      <c r="V159" s="2">
        <f>'ចំ.មេ-ឧសភា'!O199</f>
        <v>0</v>
      </c>
      <c r="W159" s="37"/>
      <c r="X159" s="2">
        <v>14</v>
      </c>
      <c r="Y159" s="2">
        <f>ចំ.មិថុនា!B174</f>
        <v>0</v>
      </c>
      <c r="Z159" s="2">
        <f>ចំ.មិថុនា!C174</f>
        <v>0</v>
      </c>
      <c r="AA159" s="2">
        <f>ចំ.មិថុនា!D174</f>
        <v>0</v>
      </c>
      <c r="AB159" s="2">
        <f>ចំ.មិថុនា!H174</f>
        <v>0</v>
      </c>
      <c r="AC159" s="2" t="str">
        <f>ចំ.មិថុនា!I174</f>
        <v>F</v>
      </c>
      <c r="AD159" s="2">
        <f>ចំ.មិថុនា!K174</f>
        <v>1</v>
      </c>
      <c r="AE159" s="2">
        <f>ចំ.មិថុនា!L174</f>
        <v>0</v>
      </c>
      <c r="AF159" s="2">
        <f>ចំ.មិថុនា!M174</f>
        <v>0</v>
      </c>
      <c r="AG159" s="2">
        <f>ចំ.មិថុនា!N174</f>
        <v>0</v>
      </c>
      <c r="AH159" s="2">
        <f>ចំ.មិថុនា!O174</f>
        <v>0</v>
      </c>
      <c r="AI159" s="8">
        <v>39</v>
      </c>
      <c r="AJ159" s="2">
        <f>ចំ.មិថុនា!B199</f>
        <v>0</v>
      </c>
      <c r="AK159" s="2">
        <f>ចំ.មិថុនា!C199</f>
        <v>0</v>
      </c>
      <c r="AL159" s="2">
        <f>ចំ.មិថុនា!D199</f>
        <v>0</v>
      </c>
      <c r="AM159" s="2">
        <f>ចំ.មិថុនា!H199</f>
        <v>0</v>
      </c>
      <c r="AN159" s="2" t="str">
        <f>ចំ.មិថុនា!I199</f>
        <v>F</v>
      </c>
      <c r="AO159" s="2">
        <f>ចំ.មិថុនា!K199</f>
        <v>1</v>
      </c>
      <c r="AP159" s="2">
        <f>ចំ.មិថុនា!L199</f>
        <v>0</v>
      </c>
      <c r="AQ159" s="2">
        <f>ចំ.មិថុនា!M199</f>
        <v>0</v>
      </c>
      <c r="AR159" s="2">
        <f>ចំ.មិថុនា!N199</f>
        <v>0</v>
      </c>
      <c r="AS159" s="2">
        <f>ចំ.មិថុនា!O199</f>
        <v>0</v>
      </c>
      <c r="AT159" s="38"/>
      <c r="AU159" s="2">
        <v>14</v>
      </c>
      <c r="AV159" s="2">
        <f>ចំ.កក្កដា!B174</f>
        <v>0</v>
      </c>
      <c r="AW159" s="2">
        <f>ចំ.កក្កដា!C174</f>
        <v>0</v>
      </c>
      <c r="AX159" s="2">
        <f>ចំ.កក្កដា!D174</f>
        <v>0</v>
      </c>
      <c r="AY159" s="2">
        <f>ចំ.កក្កដា!H174</f>
        <v>166</v>
      </c>
      <c r="AZ159" s="2" t="str">
        <f>ចំ.កក្កដា!I174</f>
        <v>A</v>
      </c>
      <c r="BA159" s="2" t="e">
        <f>ចំ.កក្កដា!K174</f>
        <v>#N/A</v>
      </c>
      <c r="BB159" s="2">
        <f>ចំ.កក្កដា!L174</f>
        <v>0</v>
      </c>
      <c r="BC159" s="2">
        <f>ចំ.កក្កដា!M174</f>
        <v>0</v>
      </c>
      <c r="BD159" s="2">
        <f>ចំ.កក្កដា!N174</f>
        <v>0</v>
      </c>
      <c r="BE159" s="2">
        <f>ចំ.កក្កដា!O174</f>
        <v>0</v>
      </c>
      <c r="BF159" s="2">
        <v>39</v>
      </c>
      <c r="BG159" s="2">
        <f>ចំ.កក្កដា!B199</f>
        <v>0</v>
      </c>
      <c r="BH159" s="2">
        <f>ចំ.កក្កដា!C199</f>
        <v>0</v>
      </c>
      <c r="BI159" s="2">
        <f>ចំ.កក្កដា!D199</f>
        <v>0</v>
      </c>
      <c r="BJ159" s="2">
        <f>ចំ.កក្កដា!H199</f>
        <v>191</v>
      </c>
      <c r="BK159" s="2" t="str">
        <f>ចំ.កក្កដា!I199</f>
        <v>A</v>
      </c>
      <c r="BL159" s="2" t="e">
        <f>ចំ.កក្កដា!K199</f>
        <v>#N/A</v>
      </c>
      <c r="BM159" s="2">
        <f>ចំ.កក្កដា!L199</f>
        <v>0</v>
      </c>
      <c r="BN159" s="2">
        <f>ចំ.កក្កដា!M199</f>
        <v>0</v>
      </c>
      <c r="BO159" s="2">
        <f>ចំ.កក្កដា!N199</f>
        <v>0</v>
      </c>
      <c r="BP159" s="2">
        <f>ចំ.កក្កដា!O199</f>
        <v>0</v>
      </c>
      <c r="BQ159" s="38"/>
      <c r="BR159" s="2">
        <v>14</v>
      </c>
      <c r="BS159" s="2">
        <f>ចំ.សីហា!B174</f>
        <v>0</v>
      </c>
      <c r="BT159" s="2">
        <f>ចំ.សីហា!C174</f>
        <v>0</v>
      </c>
      <c r="BU159" s="2">
        <f>ចំ.សីហា!D174</f>
        <v>0</v>
      </c>
      <c r="BV159" s="2">
        <f>ចំ.សីហា!H174</f>
        <v>166</v>
      </c>
      <c r="BW159" s="2" t="str">
        <f>ចំ.សីហា!I174</f>
        <v>A</v>
      </c>
      <c r="BX159" s="2" t="e">
        <f>ចំ.សីហា!K174</f>
        <v>#N/A</v>
      </c>
      <c r="BY159" s="2">
        <f>ចំ.សីហា!L174</f>
        <v>2</v>
      </c>
      <c r="BZ159" s="2">
        <f>ចំ.សីហា!M174</f>
        <v>2</v>
      </c>
      <c r="CA159" s="2">
        <f>ចំ.សីហា!N174</f>
        <v>2</v>
      </c>
      <c r="CB159" s="2">
        <f>ចំ.សីហា!O174</f>
        <v>6</v>
      </c>
      <c r="CC159" s="2">
        <v>39</v>
      </c>
      <c r="CD159" s="2">
        <f>ចំ.សីហា!B199</f>
        <v>0</v>
      </c>
      <c r="CE159" s="2">
        <f>ចំ.សីហា!C199</f>
        <v>0</v>
      </c>
      <c r="CF159" s="2">
        <f>ចំ.សីហា!D199</f>
        <v>0</v>
      </c>
      <c r="CG159" s="2">
        <f>ចំ.សីហា!H199</f>
        <v>191</v>
      </c>
      <c r="CH159" s="2" t="str">
        <f>ចំ.សីហា!I199</f>
        <v>A</v>
      </c>
      <c r="CI159" s="2" t="e">
        <f>ចំ.សីហា!K199</f>
        <v>#N/A</v>
      </c>
      <c r="CJ159" s="2">
        <f>ចំ.សីហា!L199</f>
        <v>2</v>
      </c>
      <c r="CK159" s="2">
        <f>ចំ.សីហា!M199</f>
        <v>2</v>
      </c>
      <c r="CL159" s="2">
        <f>ចំ.សីហា!N199</f>
        <v>2</v>
      </c>
      <c r="CM159" s="2">
        <f>ចំ.សីហា!O199</f>
        <v>6</v>
      </c>
      <c r="CN159" s="38"/>
      <c r="CO159" s="2">
        <v>14</v>
      </c>
      <c r="CP159" s="2">
        <f>'ប្រឡង.ឆ.ទី២'!B174</f>
        <v>0</v>
      </c>
      <c r="CQ159" s="2">
        <f>'ប្រឡង.ឆ.ទី២'!C174</f>
        <v>0</v>
      </c>
      <c r="CR159" s="2">
        <f>'ប្រឡង.ឆ.ទី២'!D174</f>
        <v>0</v>
      </c>
      <c r="CS159" s="2">
        <f>'ប្រឡង.ឆ.ទី២'!H174</f>
        <v>166</v>
      </c>
      <c r="CT159" s="2" t="str">
        <f>'ប្រឡង.ឆ.ទី២'!I174</f>
        <v>A</v>
      </c>
      <c r="CU159" s="2" t="e">
        <f>'ប្រឡង.ឆ.ទី២'!K174</f>
        <v>#N/A</v>
      </c>
      <c r="CV159" s="2">
        <f>'ប្រឡង.ឆ.ទី២'!L174</f>
        <v>2</v>
      </c>
      <c r="CW159" s="2">
        <f>'ប្រឡង.ឆ.ទី២'!M174</f>
        <v>2</v>
      </c>
      <c r="CX159" s="2">
        <f>'ប្រឡង.ឆ.ទី២'!N174</f>
        <v>2</v>
      </c>
      <c r="CY159" s="2">
        <f>'ប្រឡង.ឆ.ទី២'!O174</f>
        <v>6</v>
      </c>
      <c r="CZ159" s="2">
        <v>39</v>
      </c>
      <c r="DA159" s="2">
        <f>'ប្រឡង.ឆ.ទី២'!B199</f>
        <v>0</v>
      </c>
      <c r="DB159" s="2">
        <f>'ប្រឡង.ឆ.ទី២'!C199</f>
        <v>0</v>
      </c>
      <c r="DC159" s="2">
        <f>'ប្រឡង.ឆ.ទី២'!D199</f>
        <v>0</v>
      </c>
      <c r="DD159" s="2">
        <f>'ប្រឡង.ឆ.ទី២'!H199</f>
        <v>191</v>
      </c>
      <c r="DE159" s="2" t="str">
        <f>'ប្រឡង.ឆ.ទី២'!I199</f>
        <v>A</v>
      </c>
      <c r="DF159" s="2" t="e">
        <f>'ប្រឡង.ឆ.ទី២'!K199</f>
        <v>#N/A</v>
      </c>
      <c r="DG159" s="2">
        <f>'ប្រឡង.ឆ.ទី២'!L199</f>
        <v>2</v>
      </c>
      <c r="DH159" s="2">
        <f>'ប្រឡង.ឆ.ទី២'!M199</f>
        <v>2</v>
      </c>
      <c r="DI159" s="2">
        <f>'ប្រឡង.ឆ.ទី២'!N199</f>
        <v>2</v>
      </c>
      <c r="DJ159" s="2">
        <f>'ប្រឡង.ឆ.ទី២'!O199</f>
        <v>6</v>
      </c>
      <c r="DK159" s="38"/>
      <c r="DL159" s="2">
        <v>14</v>
      </c>
      <c r="DM159" s="2">
        <f>ប្រចាំឆ.ទី២!B174</f>
        <v>0</v>
      </c>
      <c r="DN159" s="2">
        <f>ប្រចាំឆ.ទី២!C174</f>
        <v>0</v>
      </c>
      <c r="DO159" s="2">
        <f>ប្រចាំឆ.ទី២!D174</f>
        <v>0</v>
      </c>
      <c r="DP159" s="75">
        <f>ប្រចាំឆ.ទី២!G174</f>
        <v>83</v>
      </c>
      <c r="DQ159" s="75">
        <f>ប្រចាំឆ.ទី២!H174</f>
        <v>166</v>
      </c>
      <c r="DR159" s="75">
        <f>ប្រចាំឆ.ទី២!I174</f>
        <v>124.5</v>
      </c>
      <c r="DS159" s="75" t="str">
        <f>ប្រចាំឆ.ទី២!J174</f>
        <v>A</v>
      </c>
      <c r="DT159" s="75" t="str">
        <f>ប្រចាំឆ.ទី១!K174</f>
        <v xml:space="preserve"> មិនចាត់ថ្នាក់</v>
      </c>
      <c r="DU159" s="76" t="e">
        <f>ប្រចាំឆ.ទី២!L174</f>
        <v>#N/A</v>
      </c>
      <c r="DV159" s="76">
        <f>ប្រចាំឆ.ទី២!M174</f>
        <v>4</v>
      </c>
      <c r="DW159" s="76">
        <f>ប្រចាំឆ.ទី២!N174</f>
        <v>4</v>
      </c>
      <c r="DX159" s="76">
        <f>ប្រចាំឆ.ទី២!O174</f>
        <v>4</v>
      </c>
      <c r="DY159" s="76">
        <f>ប្រចាំឆ.ទី២!P174</f>
        <v>12</v>
      </c>
      <c r="DZ159" s="2">
        <v>39</v>
      </c>
      <c r="EA159" s="2">
        <f>ប្រចាំឆ.ទី២!B199</f>
        <v>0</v>
      </c>
      <c r="EB159" s="2">
        <f>ប្រចាំឆ.ទី២!C199</f>
        <v>0</v>
      </c>
      <c r="EC159" s="2">
        <f>ប្រចាំឆ.ទី២!D199</f>
        <v>0</v>
      </c>
      <c r="ED159" s="75">
        <f>ប្រចាំឆ.ទី២!G199</f>
        <v>95.5</v>
      </c>
      <c r="EE159" s="75">
        <f>ប្រចាំឆ.ទី២!H199</f>
        <v>191</v>
      </c>
      <c r="EF159" s="75">
        <f>ប្រចាំឆ.ទី២!I199</f>
        <v>143.25</v>
      </c>
      <c r="EG159" s="75" t="str">
        <f>ប្រចាំឆ.ទី២!J199</f>
        <v>A</v>
      </c>
      <c r="EH159" s="75" t="str">
        <f>ប្រចាំឆ.ទី១!K199</f>
        <v xml:space="preserve"> មិនចាត់ថ្នាក់</v>
      </c>
      <c r="EI159" s="76" t="e">
        <f>ប្រចាំឆ.ទី២!L199</f>
        <v>#N/A</v>
      </c>
      <c r="EJ159" s="76">
        <f>ប្រចាំឆ.ទី២!M199</f>
        <v>4</v>
      </c>
      <c r="EK159" s="76">
        <f>ប្រចាំឆ.ទី២!N199</f>
        <v>4</v>
      </c>
      <c r="EL159" s="76">
        <f>ប្រចាំឆ.ទី២!O199</f>
        <v>4</v>
      </c>
      <c r="EM159" s="76">
        <f>ប្រចាំឆ.ទី២!P199</f>
        <v>12</v>
      </c>
    </row>
    <row r="160" spans="1:144" ht="25.2">
      <c r="A160" s="2">
        <v>15</v>
      </c>
      <c r="B160" s="8">
        <f>'ចំ.មេ-ឧសភា'!B175</f>
        <v>0</v>
      </c>
      <c r="C160" s="8">
        <f>'ចំ.មេ-ឧសភា'!C175</f>
        <v>0</v>
      </c>
      <c r="D160" s="8">
        <f>'ចំ.មេ-ឧសភា'!D175</f>
        <v>0</v>
      </c>
      <c r="E160" s="76">
        <f>'ចំ.មេ-ឧសភា'!H175</f>
        <v>0</v>
      </c>
      <c r="F160" s="76" t="str">
        <f>'ចំ.មេ-ឧសភា'!I175</f>
        <v>F</v>
      </c>
      <c r="G160" s="2">
        <f>'ចំ.មេ-ឧសភា'!K175</f>
        <v>1</v>
      </c>
      <c r="H160" s="2">
        <f>'ចំ.មេ-ឧសភា'!L175</f>
        <v>0</v>
      </c>
      <c r="I160" s="2">
        <f>'ចំ.មេ-ឧសភា'!M175</f>
        <v>0</v>
      </c>
      <c r="J160" s="2">
        <f>'ចំ.មេ-ឧសភា'!N175</f>
        <v>0</v>
      </c>
      <c r="K160" s="2">
        <f>'ចំ.មេ-ឧសភា'!O175</f>
        <v>0</v>
      </c>
      <c r="L160" s="2">
        <v>40</v>
      </c>
      <c r="M160" s="8">
        <f>'ចំ.មេ-ឧសភា'!B200</f>
        <v>0</v>
      </c>
      <c r="N160" s="8">
        <f>'ចំ.មេ-ឧសភា'!C200</f>
        <v>0</v>
      </c>
      <c r="O160" s="8">
        <f>'ចំ.មេ-ឧសភា'!D200</f>
        <v>0</v>
      </c>
      <c r="P160" s="76">
        <f>'ចំ.មេ-ឧសភា'!H200</f>
        <v>0</v>
      </c>
      <c r="Q160" s="76" t="str">
        <f>'ចំ.មេ-ឧសភា'!I200</f>
        <v>F</v>
      </c>
      <c r="R160" s="2">
        <f>'ចំ.មេ-ឧសភា'!K200</f>
        <v>1</v>
      </c>
      <c r="S160" s="2">
        <f>'ចំ.មេ-ឧសភា'!L200</f>
        <v>0</v>
      </c>
      <c r="T160" s="2">
        <f>'ចំ.មេ-ឧសភា'!M200</f>
        <v>0</v>
      </c>
      <c r="U160" s="2">
        <f>'ចំ.មេ-ឧសភា'!N200</f>
        <v>0</v>
      </c>
      <c r="V160" s="2">
        <f>'ចំ.មេ-ឧសភា'!O200</f>
        <v>0</v>
      </c>
      <c r="W160" s="37"/>
      <c r="X160" s="2">
        <v>15</v>
      </c>
      <c r="Y160" s="2">
        <f>ចំ.មិថុនា!B175</f>
        <v>0</v>
      </c>
      <c r="Z160" s="2">
        <f>ចំ.មិថុនា!C175</f>
        <v>0</v>
      </c>
      <c r="AA160" s="2">
        <f>ចំ.មិថុនា!D175</f>
        <v>0</v>
      </c>
      <c r="AB160" s="2">
        <f>ចំ.មិថុនា!H175</f>
        <v>0</v>
      </c>
      <c r="AC160" s="2" t="str">
        <f>ចំ.មិថុនា!I175</f>
        <v>F</v>
      </c>
      <c r="AD160" s="2">
        <f>ចំ.មិថុនា!K175</f>
        <v>1</v>
      </c>
      <c r="AE160" s="2">
        <f>ចំ.មិថុនា!L175</f>
        <v>0</v>
      </c>
      <c r="AF160" s="2">
        <f>ចំ.មិថុនា!M175</f>
        <v>0</v>
      </c>
      <c r="AG160" s="2">
        <f>ចំ.មិថុនា!N175</f>
        <v>0</v>
      </c>
      <c r="AH160" s="2">
        <f>ចំ.មិថុនា!O175</f>
        <v>0</v>
      </c>
      <c r="AI160" s="8">
        <v>40</v>
      </c>
      <c r="AJ160" s="2">
        <f>ចំ.មិថុនា!B200</f>
        <v>0</v>
      </c>
      <c r="AK160" s="2">
        <f>ចំ.មិថុនា!C200</f>
        <v>0</v>
      </c>
      <c r="AL160" s="2">
        <f>ចំ.មិថុនា!D200</f>
        <v>0</v>
      </c>
      <c r="AM160" s="2">
        <f>ចំ.មិថុនា!H200</f>
        <v>0</v>
      </c>
      <c r="AN160" s="2" t="str">
        <f>ចំ.មិថុនា!I200</f>
        <v>F</v>
      </c>
      <c r="AO160" s="2">
        <f>ចំ.មិថុនា!K200</f>
        <v>1</v>
      </c>
      <c r="AP160" s="2">
        <f>ចំ.មិថុនា!L200</f>
        <v>0</v>
      </c>
      <c r="AQ160" s="2">
        <f>ចំ.មិថុនា!M200</f>
        <v>0</v>
      </c>
      <c r="AR160" s="2">
        <f>ចំ.មិថុនា!N200</f>
        <v>0</v>
      </c>
      <c r="AS160" s="2">
        <f>ចំ.មិថុនា!O200</f>
        <v>0</v>
      </c>
      <c r="AT160" s="38"/>
      <c r="AU160" s="2">
        <v>15</v>
      </c>
      <c r="AV160" s="2">
        <f>ចំ.កក្កដា!B175</f>
        <v>0</v>
      </c>
      <c r="AW160" s="2">
        <f>ចំ.កក្កដា!C175</f>
        <v>0</v>
      </c>
      <c r="AX160" s="2">
        <f>ចំ.កក្កដា!D175</f>
        <v>0</v>
      </c>
      <c r="AY160" s="2">
        <f>ចំ.កក្កដា!H175</f>
        <v>167</v>
      </c>
      <c r="AZ160" s="2" t="str">
        <f>ចំ.កក្កដា!I175</f>
        <v>A</v>
      </c>
      <c r="BA160" s="2" t="e">
        <f>ចំ.កក្កដា!K175</f>
        <v>#N/A</v>
      </c>
      <c r="BB160" s="2">
        <f>ចំ.កក្កដា!L175</f>
        <v>0</v>
      </c>
      <c r="BC160" s="2">
        <f>ចំ.កក្កដា!M175</f>
        <v>0</v>
      </c>
      <c r="BD160" s="2">
        <f>ចំ.កក្កដា!N175</f>
        <v>0</v>
      </c>
      <c r="BE160" s="2">
        <f>ចំ.កក្កដា!O175</f>
        <v>0</v>
      </c>
      <c r="BF160" s="2">
        <v>40</v>
      </c>
      <c r="BG160" s="2">
        <f>ចំ.កក្កដា!B200</f>
        <v>0</v>
      </c>
      <c r="BH160" s="2">
        <f>ចំ.កក្កដា!C200</f>
        <v>0</v>
      </c>
      <c r="BI160" s="2">
        <f>ចំ.កក្កដា!D200</f>
        <v>0</v>
      </c>
      <c r="BJ160" s="2">
        <f>ចំ.កក្កដា!H200</f>
        <v>192</v>
      </c>
      <c r="BK160" s="2" t="str">
        <f>ចំ.កក្កដា!I200</f>
        <v>A</v>
      </c>
      <c r="BL160" s="2" t="e">
        <f>ចំ.កក្កដា!K200</f>
        <v>#N/A</v>
      </c>
      <c r="BM160" s="2">
        <f>ចំ.កក្កដា!L200</f>
        <v>0</v>
      </c>
      <c r="BN160" s="2">
        <f>ចំ.កក្កដា!M200</f>
        <v>0</v>
      </c>
      <c r="BO160" s="2">
        <f>ចំ.កក្កដា!N200</f>
        <v>0</v>
      </c>
      <c r="BP160" s="2">
        <f>ចំ.កក្កដា!O200</f>
        <v>0</v>
      </c>
      <c r="BQ160" s="38"/>
      <c r="BR160" s="2">
        <v>15</v>
      </c>
      <c r="BS160" s="2">
        <f>ចំ.សីហា!B175</f>
        <v>0</v>
      </c>
      <c r="BT160" s="2">
        <f>ចំ.សីហា!C175</f>
        <v>0</v>
      </c>
      <c r="BU160" s="2">
        <f>ចំ.សីហា!D175</f>
        <v>0</v>
      </c>
      <c r="BV160" s="2">
        <f>ចំ.សីហា!H175</f>
        <v>167</v>
      </c>
      <c r="BW160" s="2" t="str">
        <f>ចំ.សីហា!I175</f>
        <v>A</v>
      </c>
      <c r="BX160" s="2" t="e">
        <f>ចំ.សីហា!K175</f>
        <v>#N/A</v>
      </c>
      <c r="BY160" s="2">
        <f>ចំ.សីហា!L175</f>
        <v>2</v>
      </c>
      <c r="BZ160" s="2">
        <f>ចំ.សីហា!M175</f>
        <v>2</v>
      </c>
      <c r="CA160" s="2">
        <f>ចំ.សីហា!N175</f>
        <v>2</v>
      </c>
      <c r="CB160" s="2">
        <f>ចំ.សីហា!O175</f>
        <v>6</v>
      </c>
      <c r="CC160" s="2">
        <v>40</v>
      </c>
      <c r="CD160" s="2">
        <f>ចំ.សីហា!B200</f>
        <v>0</v>
      </c>
      <c r="CE160" s="2">
        <f>ចំ.សីហា!C200</f>
        <v>0</v>
      </c>
      <c r="CF160" s="2">
        <f>ចំ.សីហា!D200</f>
        <v>0</v>
      </c>
      <c r="CG160" s="2">
        <f>ចំ.សីហា!H200</f>
        <v>192</v>
      </c>
      <c r="CH160" s="2" t="str">
        <f>ចំ.សីហា!I200</f>
        <v>A</v>
      </c>
      <c r="CI160" s="2" t="e">
        <f>ចំ.សីហា!K200</f>
        <v>#N/A</v>
      </c>
      <c r="CJ160" s="2">
        <f>ចំ.សីហា!L200</f>
        <v>2</v>
      </c>
      <c r="CK160" s="2">
        <f>ចំ.សីហា!M200</f>
        <v>2</v>
      </c>
      <c r="CL160" s="2">
        <f>ចំ.សីហា!N200</f>
        <v>2</v>
      </c>
      <c r="CM160" s="2">
        <f>ចំ.សីហា!O200</f>
        <v>6</v>
      </c>
      <c r="CN160" s="38"/>
      <c r="CO160" s="2">
        <v>15</v>
      </c>
      <c r="CP160" s="2">
        <f>'ប្រឡង.ឆ.ទី២'!B175</f>
        <v>0</v>
      </c>
      <c r="CQ160" s="2">
        <f>'ប្រឡង.ឆ.ទី២'!C175</f>
        <v>0</v>
      </c>
      <c r="CR160" s="2">
        <f>'ប្រឡង.ឆ.ទី២'!D175</f>
        <v>0</v>
      </c>
      <c r="CS160" s="2">
        <f>'ប្រឡង.ឆ.ទី២'!H175</f>
        <v>167</v>
      </c>
      <c r="CT160" s="2" t="str">
        <f>'ប្រឡង.ឆ.ទី២'!I175</f>
        <v>A</v>
      </c>
      <c r="CU160" s="2" t="e">
        <f>'ប្រឡង.ឆ.ទី២'!K175</f>
        <v>#N/A</v>
      </c>
      <c r="CV160" s="2">
        <f>'ប្រឡង.ឆ.ទី២'!L175</f>
        <v>2</v>
      </c>
      <c r="CW160" s="2">
        <f>'ប្រឡង.ឆ.ទី២'!M175</f>
        <v>2</v>
      </c>
      <c r="CX160" s="2">
        <f>'ប្រឡង.ឆ.ទី២'!N175</f>
        <v>2</v>
      </c>
      <c r="CY160" s="2">
        <f>'ប្រឡង.ឆ.ទី២'!O175</f>
        <v>6</v>
      </c>
      <c r="CZ160" s="2">
        <v>40</v>
      </c>
      <c r="DA160" s="2">
        <f>'ប្រឡង.ឆ.ទី២'!B200</f>
        <v>0</v>
      </c>
      <c r="DB160" s="2">
        <f>'ប្រឡង.ឆ.ទី២'!C200</f>
        <v>0</v>
      </c>
      <c r="DC160" s="2">
        <f>'ប្រឡង.ឆ.ទី២'!D200</f>
        <v>0</v>
      </c>
      <c r="DD160" s="2">
        <f>'ប្រឡង.ឆ.ទី២'!H200</f>
        <v>192</v>
      </c>
      <c r="DE160" s="2" t="str">
        <f>'ប្រឡង.ឆ.ទី២'!I200</f>
        <v>A</v>
      </c>
      <c r="DF160" s="2" t="e">
        <f>'ប្រឡង.ឆ.ទី២'!K200</f>
        <v>#N/A</v>
      </c>
      <c r="DG160" s="2">
        <f>'ប្រឡង.ឆ.ទី២'!L200</f>
        <v>2</v>
      </c>
      <c r="DH160" s="2">
        <f>'ប្រឡង.ឆ.ទី២'!M200</f>
        <v>2</v>
      </c>
      <c r="DI160" s="2">
        <f>'ប្រឡង.ឆ.ទី២'!N200</f>
        <v>2</v>
      </c>
      <c r="DJ160" s="2">
        <f>'ប្រឡង.ឆ.ទី២'!O200</f>
        <v>6</v>
      </c>
      <c r="DK160" s="38"/>
      <c r="DL160" s="2">
        <v>15</v>
      </c>
      <c r="DM160" s="2">
        <f>ប្រចាំឆ.ទី២!B175</f>
        <v>0</v>
      </c>
      <c r="DN160" s="2">
        <f>ប្រចាំឆ.ទី២!C175</f>
        <v>0</v>
      </c>
      <c r="DO160" s="2">
        <f>ប្រចាំឆ.ទី២!D175</f>
        <v>0</v>
      </c>
      <c r="DP160" s="75">
        <f>ប្រចាំឆ.ទី២!G175</f>
        <v>83.5</v>
      </c>
      <c r="DQ160" s="75">
        <f>ប្រចាំឆ.ទី២!H175</f>
        <v>167</v>
      </c>
      <c r="DR160" s="75">
        <f>ប្រចាំឆ.ទី២!I175</f>
        <v>125.25</v>
      </c>
      <c r="DS160" s="75" t="str">
        <f>ប្រចាំឆ.ទី២!J175</f>
        <v>A</v>
      </c>
      <c r="DT160" s="75" t="str">
        <f>ប្រចាំឆ.ទី១!K175</f>
        <v xml:space="preserve"> មិនចាត់ថ្នាក់</v>
      </c>
      <c r="DU160" s="76" t="e">
        <f>ប្រចាំឆ.ទី២!L175</f>
        <v>#N/A</v>
      </c>
      <c r="DV160" s="76">
        <f>ប្រចាំឆ.ទី២!M175</f>
        <v>4</v>
      </c>
      <c r="DW160" s="76">
        <f>ប្រចាំឆ.ទី២!N175</f>
        <v>4</v>
      </c>
      <c r="DX160" s="76">
        <f>ប្រចាំឆ.ទី២!O175</f>
        <v>4</v>
      </c>
      <c r="DY160" s="76">
        <f>ប្រចាំឆ.ទី២!P175</f>
        <v>12</v>
      </c>
      <c r="DZ160" s="2">
        <v>40</v>
      </c>
      <c r="EA160" s="2">
        <f>ប្រចាំឆ.ទី២!B200</f>
        <v>0</v>
      </c>
      <c r="EB160" s="2">
        <f>ប្រចាំឆ.ទី២!C200</f>
        <v>0</v>
      </c>
      <c r="EC160" s="2">
        <f>ប្រចាំឆ.ទី២!D200</f>
        <v>0</v>
      </c>
      <c r="ED160" s="75">
        <f>ប្រចាំឆ.ទី២!G200</f>
        <v>96</v>
      </c>
      <c r="EE160" s="75">
        <f>ប្រចាំឆ.ទី២!H200</f>
        <v>192</v>
      </c>
      <c r="EF160" s="75">
        <f>ប្រចាំឆ.ទី២!I200</f>
        <v>144</v>
      </c>
      <c r="EG160" s="75" t="str">
        <f>ប្រចាំឆ.ទី២!J200</f>
        <v>A</v>
      </c>
      <c r="EH160" s="75" t="str">
        <f>ប្រចាំឆ.ទី១!K200</f>
        <v xml:space="preserve"> មិនចាត់ថ្នាក់</v>
      </c>
      <c r="EI160" s="76" t="e">
        <f>ប្រចាំឆ.ទី២!L200</f>
        <v>#N/A</v>
      </c>
      <c r="EJ160" s="76">
        <f>ប្រចាំឆ.ទី២!M200</f>
        <v>4</v>
      </c>
      <c r="EK160" s="76">
        <f>ប្រចាំឆ.ទី២!N200</f>
        <v>4</v>
      </c>
      <c r="EL160" s="76">
        <f>ប្រចាំឆ.ទី២!O200</f>
        <v>4</v>
      </c>
      <c r="EM160" s="76">
        <f>ប្រចាំឆ.ទី២!P200</f>
        <v>12</v>
      </c>
    </row>
    <row r="161" spans="1:143" ht="25.2">
      <c r="A161" s="2">
        <v>16</v>
      </c>
      <c r="B161" s="8">
        <f>'ចំ.មេ-ឧសភា'!B176</f>
        <v>0</v>
      </c>
      <c r="C161" s="8">
        <f>'ចំ.មេ-ឧសភា'!C176</f>
        <v>0</v>
      </c>
      <c r="D161" s="8">
        <f>'ចំ.មេ-ឧសភា'!D176</f>
        <v>0</v>
      </c>
      <c r="E161" s="76">
        <f>'ចំ.មេ-ឧសភា'!H176</f>
        <v>0</v>
      </c>
      <c r="F161" s="76" t="str">
        <f>'ចំ.មេ-ឧសភា'!I176</f>
        <v>F</v>
      </c>
      <c r="G161" s="2">
        <f>'ចំ.មេ-ឧសភា'!K176</f>
        <v>1</v>
      </c>
      <c r="H161" s="2">
        <f>'ចំ.មេ-ឧសភា'!L176</f>
        <v>0</v>
      </c>
      <c r="I161" s="2">
        <f>'ចំ.មេ-ឧសភា'!M176</f>
        <v>0</v>
      </c>
      <c r="J161" s="2">
        <f>'ចំ.មេ-ឧសភា'!N176</f>
        <v>0</v>
      </c>
      <c r="K161" s="2">
        <f>'ចំ.មេ-ឧសភា'!O176</f>
        <v>0</v>
      </c>
      <c r="L161" s="2">
        <v>41</v>
      </c>
      <c r="M161" s="8">
        <f>'ចំ.មេ-ឧសភា'!B201</f>
        <v>0</v>
      </c>
      <c r="N161" s="8">
        <f>'ចំ.មេ-ឧសភា'!C201</f>
        <v>0</v>
      </c>
      <c r="O161" s="8">
        <f>'ចំ.មេ-ឧសភា'!D201</f>
        <v>0</v>
      </c>
      <c r="P161" s="76">
        <f>'ចំ.មេ-ឧសភា'!H201</f>
        <v>0</v>
      </c>
      <c r="Q161" s="76" t="str">
        <f>'ចំ.មេ-ឧសភា'!I201</f>
        <v>F</v>
      </c>
      <c r="R161" s="2">
        <f>'ចំ.មេ-ឧសភា'!K201</f>
        <v>1</v>
      </c>
      <c r="S161" s="2">
        <f>'ចំ.មេ-ឧសភា'!L201</f>
        <v>0</v>
      </c>
      <c r="T161" s="2">
        <f>'ចំ.មេ-ឧសភា'!M201</f>
        <v>0</v>
      </c>
      <c r="U161" s="2">
        <f>'ចំ.មេ-ឧសភា'!N201</f>
        <v>0</v>
      </c>
      <c r="V161" s="2">
        <f>'ចំ.មេ-ឧសភា'!O201</f>
        <v>0</v>
      </c>
      <c r="W161" s="37"/>
      <c r="X161" s="2">
        <v>16</v>
      </c>
      <c r="Y161" s="2">
        <f>ចំ.មិថុនា!B176</f>
        <v>0</v>
      </c>
      <c r="Z161" s="2">
        <f>ចំ.មិថុនា!C176</f>
        <v>0</v>
      </c>
      <c r="AA161" s="2">
        <f>ចំ.មិថុនា!D176</f>
        <v>0</v>
      </c>
      <c r="AB161" s="2">
        <f>ចំ.មិថុនា!H176</f>
        <v>0</v>
      </c>
      <c r="AC161" s="2" t="str">
        <f>ចំ.មិថុនា!I176</f>
        <v>F</v>
      </c>
      <c r="AD161" s="2">
        <f>ចំ.មិថុនា!K176</f>
        <v>1</v>
      </c>
      <c r="AE161" s="2">
        <f>ចំ.មិថុនា!L176</f>
        <v>0</v>
      </c>
      <c r="AF161" s="2">
        <f>ចំ.មិថុនា!M176</f>
        <v>0</v>
      </c>
      <c r="AG161" s="2">
        <f>ចំ.មិថុនា!N176</f>
        <v>0</v>
      </c>
      <c r="AH161" s="2">
        <f>ចំ.មិថុនា!O176</f>
        <v>0</v>
      </c>
      <c r="AI161" s="8">
        <v>41</v>
      </c>
      <c r="AJ161" s="2">
        <f>ចំ.មិថុនា!B201</f>
        <v>0</v>
      </c>
      <c r="AK161" s="2">
        <f>ចំ.មិថុនា!C201</f>
        <v>0</v>
      </c>
      <c r="AL161" s="2">
        <f>ចំ.មិថុនា!D201</f>
        <v>0</v>
      </c>
      <c r="AM161" s="2">
        <f>ចំ.មិថុនា!H201</f>
        <v>0</v>
      </c>
      <c r="AN161" s="2" t="str">
        <f>ចំ.មិថុនា!I201</f>
        <v>F</v>
      </c>
      <c r="AO161" s="2">
        <f>ចំ.មិថុនា!K201</f>
        <v>1</v>
      </c>
      <c r="AP161" s="2">
        <f>ចំ.មិថុនា!L201</f>
        <v>0</v>
      </c>
      <c r="AQ161" s="2">
        <f>ចំ.មិថុនា!M201</f>
        <v>0</v>
      </c>
      <c r="AR161" s="2">
        <f>ចំ.មិថុនា!N201</f>
        <v>0</v>
      </c>
      <c r="AS161" s="2">
        <f>ចំ.មិថុនា!O201</f>
        <v>0</v>
      </c>
      <c r="AT161" s="38"/>
      <c r="AU161" s="2">
        <v>16</v>
      </c>
      <c r="AV161" s="2">
        <f>ចំ.កក្កដា!B176</f>
        <v>0</v>
      </c>
      <c r="AW161" s="2">
        <f>ចំ.កក្កដា!C176</f>
        <v>0</v>
      </c>
      <c r="AX161" s="2">
        <f>ចំ.កក្កដា!D176</f>
        <v>0</v>
      </c>
      <c r="AY161" s="2">
        <f>ចំ.កក្កដា!H176</f>
        <v>168</v>
      </c>
      <c r="AZ161" s="2" t="str">
        <f>ចំ.កក្កដា!I176</f>
        <v>A</v>
      </c>
      <c r="BA161" s="2" t="e">
        <f>ចំ.កក្កដា!K176</f>
        <v>#N/A</v>
      </c>
      <c r="BB161" s="2">
        <f>ចំ.កក្កដា!L176</f>
        <v>0</v>
      </c>
      <c r="BC161" s="2">
        <f>ចំ.កក្កដា!M176</f>
        <v>0</v>
      </c>
      <c r="BD161" s="2">
        <f>ចំ.កក្កដា!N176</f>
        <v>0</v>
      </c>
      <c r="BE161" s="2">
        <f>ចំ.កក្កដា!O176</f>
        <v>0</v>
      </c>
      <c r="BF161" s="2">
        <v>41</v>
      </c>
      <c r="BG161" s="2">
        <f>ចំ.កក្កដា!B201</f>
        <v>0</v>
      </c>
      <c r="BH161" s="2">
        <f>ចំ.កក្កដា!C201</f>
        <v>0</v>
      </c>
      <c r="BI161" s="2">
        <f>ចំ.កក្កដា!D201</f>
        <v>0</v>
      </c>
      <c r="BJ161" s="2">
        <f>ចំ.កក្កដា!H201</f>
        <v>193</v>
      </c>
      <c r="BK161" s="2" t="str">
        <f>ចំ.កក្កដា!I201</f>
        <v>A</v>
      </c>
      <c r="BL161" s="2" t="e">
        <f>ចំ.កក្កដា!K201</f>
        <v>#N/A</v>
      </c>
      <c r="BM161" s="2">
        <f>ចំ.កក្កដា!L201</f>
        <v>0</v>
      </c>
      <c r="BN161" s="2">
        <f>ចំ.កក្កដា!M201</f>
        <v>0</v>
      </c>
      <c r="BO161" s="2">
        <f>ចំ.កក្កដា!N201</f>
        <v>0</v>
      </c>
      <c r="BP161" s="2">
        <f>ចំ.កក្កដា!O201</f>
        <v>0</v>
      </c>
      <c r="BQ161" s="38"/>
      <c r="BR161" s="2">
        <v>16</v>
      </c>
      <c r="BS161" s="2">
        <f>ចំ.សីហា!B176</f>
        <v>0</v>
      </c>
      <c r="BT161" s="2">
        <f>ចំ.សីហា!C176</f>
        <v>0</v>
      </c>
      <c r="BU161" s="2">
        <f>ចំ.សីហា!D176</f>
        <v>0</v>
      </c>
      <c r="BV161" s="2">
        <f>ចំ.សីហា!H176</f>
        <v>168</v>
      </c>
      <c r="BW161" s="2" t="str">
        <f>ចំ.សីហា!I176</f>
        <v>A</v>
      </c>
      <c r="BX161" s="2" t="e">
        <f>ចំ.សីហា!K176</f>
        <v>#N/A</v>
      </c>
      <c r="BY161" s="2">
        <f>ចំ.សីហា!L176</f>
        <v>2</v>
      </c>
      <c r="BZ161" s="2">
        <f>ចំ.សីហា!M176</f>
        <v>2</v>
      </c>
      <c r="CA161" s="2">
        <f>ចំ.សីហា!N176</f>
        <v>2</v>
      </c>
      <c r="CB161" s="2">
        <f>ចំ.សីហា!O176</f>
        <v>6</v>
      </c>
      <c r="CC161" s="2">
        <v>41</v>
      </c>
      <c r="CD161" s="2">
        <f>ចំ.សីហា!B201</f>
        <v>0</v>
      </c>
      <c r="CE161" s="2">
        <f>ចំ.សីហា!C201</f>
        <v>0</v>
      </c>
      <c r="CF161" s="2">
        <f>ចំ.សីហា!D201</f>
        <v>0</v>
      </c>
      <c r="CG161" s="2">
        <f>ចំ.សីហា!H201</f>
        <v>193</v>
      </c>
      <c r="CH161" s="2" t="str">
        <f>ចំ.សីហា!I201</f>
        <v>A</v>
      </c>
      <c r="CI161" s="2" t="e">
        <f>ចំ.សីហា!K201</f>
        <v>#N/A</v>
      </c>
      <c r="CJ161" s="2">
        <f>ចំ.សីហា!L201</f>
        <v>2</v>
      </c>
      <c r="CK161" s="2">
        <f>ចំ.សីហា!M201</f>
        <v>2</v>
      </c>
      <c r="CL161" s="2">
        <f>ចំ.សីហា!N201</f>
        <v>2</v>
      </c>
      <c r="CM161" s="2">
        <f>ចំ.សីហា!O201</f>
        <v>6</v>
      </c>
      <c r="CN161" s="38"/>
      <c r="CO161" s="2">
        <v>16</v>
      </c>
      <c r="CP161" s="2">
        <f>'ប្រឡង.ឆ.ទី២'!B176</f>
        <v>0</v>
      </c>
      <c r="CQ161" s="2">
        <f>'ប្រឡង.ឆ.ទី២'!C176</f>
        <v>0</v>
      </c>
      <c r="CR161" s="2">
        <f>'ប្រឡង.ឆ.ទី២'!D176</f>
        <v>0</v>
      </c>
      <c r="CS161" s="2">
        <f>'ប្រឡង.ឆ.ទី២'!H176</f>
        <v>168</v>
      </c>
      <c r="CT161" s="2" t="str">
        <f>'ប្រឡង.ឆ.ទី២'!I176</f>
        <v>A</v>
      </c>
      <c r="CU161" s="2" t="e">
        <f>'ប្រឡង.ឆ.ទី២'!K176</f>
        <v>#N/A</v>
      </c>
      <c r="CV161" s="2">
        <f>'ប្រឡង.ឆ.ទី២'!L176</f>
        <v>2</v>
      </c>
      <c r="CW161" s="2">
        <f>'ប្រឡង.ឆ.ទី២'!M176</f>
        <v>2</v>
      </c>
      <c r="CX161" s="2">
        <f>'ប្រឡង.ឆ.ទី២'!N176</f>
        <v>2</v>
      </c>
      <c r="CY161" s="2">
        <f>'ប្រឡង.ឆ.ទី២'!O176</f>
        <v>6</v>
      </c>
      <c r="CZ161" s="2">
        <v>41</v>
      </c>
      <c r="DA161" s="2">
        <f>'ប្រឡង.ឆ.ទី២'!B201</f>
        <v>0</v>
      </c>
      <c r="DB161" s="2">
        <f>'ប្រឡង.ឆ.ទី២'!C201</f>
        <v>0</v>
      </c>
      <c r="DC161" s="2">
        <f>'ប្រឡង.ឆ.ទី២'!D201</f>
        <v>0</v>
      </c>
      <c r="DD161" s="2">
        <f>'ប្រឡង.ឆ.ទី២'!H201</f>
        <v>193</v>
      </c>
      <c r="DE161" s="2" t="str">
        <f>'ប្រឡង.ឆ.ទី២'!I201</f>
        <v>A</v>
      </c>
      <c r="DF161" s="2" t="e">
        <f>'ប្រឡង.ឆ.ទី២'!K201</f>
        <v>#N/A</v>
      </c>
      <c r="DG161" s="2">
        <f>'ប្រឡង.ឆ.ទី២'!L201</f>
        <v>2</v>
      </c>
      <c r="DH161" s="2">
        <f>'ប្រឡង.ឆ.ទី២'!M201</f>
        <v>2</v>
      </c>
      <c r="DI161" s="2">
        <f>'ប្រឡង.ឆ.ទី២'!N201</f>
        <v>2</v>
      </c>
      <c r="DJ161" s="2">
        <f>'ប្រឡង.ឆ.ទី២'!O201</f>
        <v>6</v>
      </c>
      <c r="DK161" s="38"/>
      <c r="DL161" s="2">
        <v>16</v>
      </c>
      <c r="DM161" s="2">
        <f>ប្រចាំឆ.ទី២!B176</f>
        <v>0</v>
      </c>
      <c r="DN161" s="2">
        <f>ប្រចាំឆ.ទី២!C176</f>
        <v>0</v>
      </c>
      <c r="DO161" s="2">
        <f>ប្រចាំឆ.ទី២!D176</f>
        <v>0</v>
      </c>
      <c r="DP161" s="75">
        <f>ប្រចាំឆ.ទី២!G176</f>
        <v>84</v>
      </c>
      <c r="DQ161" s="75">
        <f>ប្រចាំឆ.ទី២!H176</f>
        <v>168</v>
      </c>
      <c r="DR161" s="75">
        <f>ប្រចាំឆ.ទី២!I176</f>
        <v>126</v>
      </c>
      <c r="DS161" s="75" t="str">
        <f>ប្រចាំឆ.ទី២!J176</f>
        <v>A</v>
      </c>
      <c r="DT161" s="75" t="str">
        <f>ប្រចាំឆ.ទី១!K176</f>
        <v xml:space="preserve"> មិនចាត់ថ្នាក់</v>
      </c>
      <c r="DU161" s="76" t="e">
        <f>ប្រចាំឆ.ទី២!L176</f>
        <v>#N/A</v>
      </c>
      <c r="DV161" s="76">
        <f>ប្រចាំឆ.ទី២!M176</f>
        <v>4</v>
      </c>
      <c r="DW161" s="76">
        <f>ប្រចាំឆ.ទី២!N176</f>
        <v>4</v>
      </c>
      <c r="DX161" s="76">
        <f>ប្រចាំឆ.ទី២!O176</f>
        <v>4</v>
      </c>
      <c r="DY161" s="76">
        <f>ប្រចាំឆ.ទី២!P176</f>
        <v>12</v>
      </c>
      <c r="DZ161" s="2">
        <v>41</v>
      </c>
      <c r="EA161" s="2">
        <f>ប្រចាំឆ.ទី២!B201</f>
        <v>0</v>
      </c>
      <c r="EB161" s="2">
        <f>ប្រចាំឆ.ទី២!C201</f>
        <v>0</v>
      </c>
      <c r="EC161" s="2">
        <f>ប្រចាំឆ.ទី២!D201</f>
        <v>0</v>
      </c>
      <c r="ED161" s="75">
        <f>ប្រចាំឆ.ទី២!G201</f>
        <v>96.5</v>
      </c>
      <c r="EE161" s="75">
        <f>ប្រចាំឆ.ទី២!H201</f>
        <v>193</v>
      </c>
      <c r="EF161" s="75">
        <f>ប្រចាំឆ.ទី២!I201</f>
        <v>144.75</v>
      </c>
      <c r="EG161" s="75" t="str">
        <f>ប្រចាំឆ.ទី២!J201</f>
        <v>A</v>
      </c>
      <c r="EH161" s="75" t="str">
        <f>ប្រចាំឆ.ទី១!K201</f>
        <v xml:space="preserve"> មិនចាត់ថ្នាក់</v>
      </c>
      <c r="EI161" s="76" t="e">
        <f>ប្រចាំឆ.ទី២!L201</f>
        <v>#N/A</v>
      </c>
      <c r="EJ161" s="76">
        <f>ប្រចាំឆ.ទី២!M201</f>
        <v>4</v>
      </c>
      <c r="EK161" s="76">
        <f>ប្រចាំឆ.ទី២!N201</f>
        <v>4</v>
      </c>
      <c r="EL161" s="76">
        <f>ប្រចាំឆ.ទី២!O201</f>
        <v>4</v>
      </c>
      <c r="EM161" s="76">
        <f>ប្រចាំឆ.ទី២!P201</f>
        <v>12</v>
      </c>
    </row>
    <row r="162" spans="1:143" ht="25.2">
      <c r="A162" s="2">
        <v>17</v>
      </c>
      <c r="B162" s="8">
        <f>'ចំ.មេ-ឧសភា'!B177</f>
        <v>0</v>
      </c>
      <c r="C162" s="8">
        <f>'ចំ.មេ-ឧសភា'!C177</f>
        <v>0</v>
      </c>
      <c r="D162" s="8">
        <f>'ចំ.មេ-ឧសភា'!D177</f>
        <v>0</v>
      </c>
      <c r="E162" s="76">
        <f>'ចំ.មេ-ឧសភា'!H177</f>
        <v>0</v>
      </c>
      <c r="F162" s="76" t="str">
        <f>'ចំ.មេ-ឧសភា'!I177</f>
        <v>F</v>
      </c>
      <c r="G162" s="2">
        <f>'ចំ.មេ-ឧសភា'!K177</f>
        <v>1</v>
      </c>
      <c r="H162" s="2">
        <f>'ចំ.មេ-ឧសភា'!L177</f>
        <v>0</v>
      </c>
      <c r="I162" s="2">
        <f>'ចំ.មេ-ឧសភា'!M177</f>
        <v>0</v>
      </c>
      <c r="J162" s="2">
        <f>'ចំ.មេ-ឧសភា'!N177</f>
        <v>0</v>
      </c>
      <c r="K162" s="2">
        <f>'ចំ.មេ-ឧសភា'!O177</f>
        <v>0</v>
      </c>
      <c r="L162" s="2">
        <v>42</v>
      </c>
      <c r="M162" s="8">
        <f>'ចំ.មេ-ឧសភា'!B202</f>
        <v>0</v>
      </c>
      <c r="N162" s="8">
        <f>'ចំ.មេ-ឧសភា'!C202</f>
        <v>0</v>
      </c>
      <c r="O162" s="8">
        <f>'ចំ.មេ-ឧសភា'!D202</f>
        <v>0</v>
      </c>
      <c r="P162" s="76">
        <f>'ចំ.មេ-ឧសភា'!H202</f>
        <v>0</v>
      </c>
      <c r="Q162" s="76" t="str">
        <f>'ចំ.មេ-ឧសភា'!I202</f>
        <v>F</v>
      </c>
      <c r="R162" s="2">
        <f>'ចំ.មេ-ឧសភា'!K202</f>
        <v>1</v>
      </c>
      <c r="S162" s="2">
        <f>'ចំ.មេ-ឧសភា'!L202</f>
        <v>0</v>
      </c>
      <c r="T162" s="2">
        <f>'ចំ.មេ-ឧសភា'!M202</f>
        <v>0</v>
      </c>
      <c r="U162" s="2">
        <f>'ចំ.មេ-ឧសភា'!N202</f>
        <v>0</v>
      </c>
      <c r="V162" s="2">
        <f>'ចំ.មេ-ឧសភា'!O202</f>
        <v>0</v>
      </c>
      <c r="W162" s="37"/>
      <c r="X162" s="2">
        <v>17</v>
      </c>
      <c r="Y162" s="2">
        <f>ចំ.មិថុនា!B177</f>
        <v>0</v>
      </c>
      <c r="Z162" s="2">
        <f>ចំ.មិថុនា!C177</f>
        <v>0</v>
      </c>
      <c r="AA162" s="2">
        <f>ចំ.មិថុនា!D177</f>
        <v>0</v>
      </c>
      <c r="AB162" s="2">
        <f>ចំ.មិថុនា!H177</f>
        <v>0</v>
      </c>
      <c r="AC162" s="2" t="str">
        <f>ចំ.មិថុនា!I177</f>
        <v>F</v>
      </c>
      <c r="AD162" s="2">
        <f>ចំ.មិថុនា!K177</f>
        <v>1</v>
      </c>
      <c r="AE162" s="2">
        <f>ចំ.មិថុនា!L177</f>
        <v>0</v>
      </c>
      <c r="AF162" s="2">
        <f>ចំ.មិថុនា!M177</f>
        <v>0</v>
      </c>
      <c r="AG162" s="2">
        <f>ចំ.មិថុនា!N177</f>
        <v>0</v>
      </c>
      <c r="AH162" s="2">
        <f>ចំ.មិថុនា!O177</f>
        <v>0</v>
      </c>
      <c r="AI162" s="8">
        <v>42</v>
      </c>
      <c r="AJ162" s="2">
        <f>ចំ.មិថុនា!B202</f>
        <v>0</v>
      </c>
      <c r="AK162" s="2">
        <f>ចំ.មិថុនា!C202</f>
        <v>0</v>
      </c>
      <c r="AL162" s="2">
        <f>ចំ.មិថុនា!D202</f>
        <v>0</v>
      </c>
      <c r="AM162" s="2">
        <f>ចំ.មិថុនា!H202</f>
        <v>0</v>
      </c>
      <c r="AN162" s="2" t="str">
        <f>ចំ.មិថុនា!I202</f>
        <v>F</v>
      </c>
      <c r="AO162" s="2">
        <f>ចំ.មិថុនា!K202</f>
        <v>1</v>
      </c>
      <c r="AP162" s="2">
        <f>ចំ.មិថុនា!L202</f>
        <v>0</v>
      </c>
      <c r="AQ162" s="2">
        <f>ចំ.មិថុនា!M202</f>
        <v>0</v>
      </c>
      <c r="AR162" s="2">
        <f>ចំ.មិថុនា!N202</f>
        <v>0</v>
      </c>
      <c r="AS162" s="2">
        <f>ចំ.មិថុនា!O202</f>
        <v>0</v>
      </c>
      <c r="AT162" s="38"/>
      <c r="AU162" s="2">
        <v>17</v>
      </c>
      <c r="AV162" s="2">
        <f>ចំ.កក្កដា!B177</f>
        <v>0</v>
      </c>
      <c r="AW162" s="2">
        <f>ចំ.កក្កដា!C177</f>
        <v>0</v>
      </c>
      <c r="AX162" s="2">
        <f>ចំ.កក្កដា!D177</f>
        <v>0</v>
      </c>
      <c r="AY162" s="2">
        <f>ចំ.កក្កដា!H177</f>
        <v>169</v>
      </c>
      <c r="AZ162" s="2" t="str">
        <f>ចំ.កក្កដា!I177</f>
        <v>A</v>
      </c>
      <c r="BA162" s="2" t="e">
        <f>ចំ.កក្កដា!K177</f>
        <v>#N/A</v>
      </c>
      <c r="BB162" s="2">
        <f>ចំ.កក្កដា!L177</f>
        <v>0</v>
      </c>
      <c r="BC162" s="2">
        <f>ចំ.កក្កដា!M177</f>
        <v>0</v>
      </c>
      <c r="BD162" s="2">
        <f>ចំ.កក្កដា!N177</f>
        <v>0</v>
      </c>
      <c r="BE162" s="2">
        <f>ចំ.កក្កដា!O177</f>
        <v>0</v>
      </c>
      <c r="BF162" s="2">
        <v>42</v>
      </c>
      <c r="BG162" s="2">
        <f>ចំ.កក្កដា!B202</f>
        <v>0</v>
      </c>
      <c r="BH162" s="2">
        <f>ចំ.កក្កដា!C202</f>
        <v>0</v>
      </c>
      <c r="BI162" s="2">
        <f>ចំ.កក្កដា!D202</f>
        <v>0</v>
      </c>
      <c r="BJ162" s="2">
        <f>ចំ.កក្កដា!H202</f>
        <v>194</v>
      </c>
      <c r="BK162" s="2" t="str">
        <f>ចំ.កក្កដា!I202</f>
        <v>A</v>
      </c>
      <c r="BL162" s="2" t="e">
        <f>ចំ.កក្កដា!K202</f>
        <v>#N/A</v>
      </c>
      <c r="BM162" s="2">
        <f>ចំ.កក្កដា!L202</f>
        <v>0</v>
      </c>
      <c r="BN162" s="2">
        <f>ចំ.កក្កដា!M202</f>
        <v>0</v>
      </c>
      <c r="BO162" s="2">
        <f>ចំ.កក្កដា!N202</f>
        <v>0</v>
      </c>
      <c r="BP162" s="2">
        <f>ចំ.កក្កដា!O202</f>
        <v>0</v>
      </c>
      <c r="BQ162" s="38"/>
      <c r="BR162" s="2">
        <v>17</v>
      </c>
      <c r="BS162" s="2">
        <f>ចំ.សីហា!B177</f>
        <v>0</v>
      </c>
      <c r="BT162" s="2">
        <f>ចំ.សីហា!C177</f>
        <v>0</v>
      </c>
      <c r="BU162" s="2">
        <f>ចំ.សីហា!D177</f>
        <v>0</v>
      </c>
      <c r="BV162" s="2">
        <f>ចំ.សីហា!H177</f>
        <v>169</v>
      </c>
      <c r="BW162" s="2" t="str">
        <f>ចំ.សីហា!I177</f>
        <v>A</v>
      </c>
      <c r="BX162" s="2" t="e">
        <f>ចំ.សីហា!K177</f>
        <v>#N/A</v>
      </c>
      <c r="BY162" s="2">
        <f>ចំ.សីហា!L177</f>
        <v>2</v>
      </c>
      <c r="BZ162" s="2">
        <f>ចំ.សីហា!M177</f>
        <v>2</v>
      </c>
      <c r="CA162" s="2">
        <f>ចំ.សីហា!N177</f>
        <v>2</v>
      </c>
      <c r="CB162" s="2">
        <f>ចំ.សីហា!O177</f>
        <v>6</v>
      </c>
      <c r="CC162" s="2">
        <v>42</v>
      </c>
      <c r="CD162" s="2">
        <f>ចំ.សីហា!B202</f>
        <v>0</v>
      </c>
      <c r="CE162" s="2">
        <f>ចំ.សីហា!C202</f>
        <v>0</v>
      </c>
      <c r="CF162" s="2">
        <f>ចំ.សីហា!D202</f>
        <v>0</v>
      </c>
      <c r="CG162" s="2">
        <f>ចំ.សីហា!H202</f>
        <v>194</v>
      </c>
      <c r="CH162" s="2" t="str">
        <f>ចំ.សីហា!I202</f>
        <v>A</v>
      </c>
      <c r="CI162" s="2" t="e">
        <f>ចំ.សីហា!K202</f>
        <v>#N/A</v>
      </c>
      <c r="CJ162" s="2">
        <f>ចំ.សីហា!L202</f>
        <v>2</v>
      </c>
      <c r="CK162" s="2">
        <f>ចំ.សីហា!M202</f>
        <v>2</v>
      </c>
      <c r="CL162" s="2">
        <f>ចំ.សីហា!N202</f>
        <v>2</v>
      </c>
      <c r="CM162" s="2">
        <f>ចំ.សីហា!O202</f>
        <v>6</v>
      </c>
      <c r="CN162" s="38"/>
      <c r="CO162" s="2">
        <v>17</v>
      </c>
      <c r="CP162" s="2">
        <f>'ប្រឡង.ឆ.ទី២'!B177</f>
        <v>0</v>
      </c>
      <c r="CQ162" s="2">
        <f>'ប្រឡង.ឆ.ទី២'!C177</f>
        <v>0</v>
      </c>
      <c r="CR162" s="2">
        <f>'ប្រឡង.ឆ.ទី២'!D177</f>
        <v>0</v>
      </c>
      <c r="CS162" s="2">
        <f>'ប្រឡង.ឆ.ទី២'!H177</f>
        <v>169</v>
      </c>
      <c r="CT162" s="2" t="str">
        <f>'ប្រឡង.ឆ.ទី២'!I177</f>
        <v>A</v>
      </c>
      <c r="CU162" s="2" t="e">
        <f>'ប្រឡង.ឆ.ទី២'!K177</f>
        <v>#N/A</v>
      </c>
      <c r="CV162" s="2">
        <f>'ប្រឡង.ឆ.ទី២'!L177</f>
        <v>2</v>
      </c>
      <c r="CW162" s="2">
        <f>'ប្រឡង.ឆ.ទី២'!M177</f>
        <v>2</v>
      </c>
      <c r="CX162" s="2">
        <f>'ប្រឡង.ឆ.ទី២'!N177</f>
        <v>2</v>
      </c>
      <c r="CY162" s="2">
        <f>'ប្រឡង.ឆ.ទី២'!O177</f>
        <v>6</v>
      </c>
      <c r="CZ162" s="2">
        <v>42</v>
      </c>
      <c r="DA162" s="2">
        <f>'ប្រឡង.ឆ.ទី២'!B202</f>
        <v>0</v>
      </c>
      <c r="DB162" s="2">
        <f>'ប្រឡង.ឆ.ទី២'!C202</f>
        <v>0</v>
      </c>
      <c r="DC162" s="2">
        <f>'ប្រឡង.ឆ.ទី២'!D202</f>
        <v>0</v>
      </c>
      <c r="DD162" s="2">
        <f>'ប្រឡង.ឆ.ទី២'!H202</f>
        <v>194</v>
      </c>
      <c r="DE162" s="2" t="str">
        <f>'ប្រឡង.ឆ.ទី២'!I202</f>
        <v>A</v>
      </c>
      <c r="DF162" s="2" t="e">
        <f>'ប្រឡង.ឆ.ទី២'!K202</f>
        <v>#N/A</v>
      </c>
      <c r="DG162" s="2">
        <f>'ប្រឡង.ឆ.ទី២'!L202</f>
        <v>2</v>
      </c>
      <c r="DH162" s="2">
        <f>'ប្រឡង.ឆ.ទី២'!M202</f>
        <v>2</v>
      </c>
      <c r="DI162" s="2">
        <f>'ប្រឡង.ឆ.ទី២'!N202</f>
        <v>2</v>
      </c>
      <c r="DJ162" s="2">
        <f>'ប្រឡង.ឆ.ទី២'!O202</f>
        <v>6</v>
      </c>
      <c r="DK162" s="38"/>
      <c r="DL162" s="2">
        <v>17</v>
      </c>
      <c r="DM162" s="2">
        <f>ប្រចាំឆ.ទី២!B177</f>
        <v>0</v>
      </c>
      <c r="DN162" s="2">
        <f>ប្រចាំឆ.ទី២!C177</f>
        <v>0</v>
      </c>
      <c r="DO162" s="2">
        <f>ប្រចាំឆ.ទី២!D177</f>
        <v>0</v>
      </c>
      <c r="DP162" s="75">
        <f>ប្រចាំឆ.ទី២!G177</f>
        <v>84.5</v>
      </c>
      <c r="DQ162" s="75">
        <f>ប្រចាំឆ.ទី២!H177</f>
        <v>169</v>
      </c>
      <c r="DR162" s="75">
        <f>ប្រចាំឆ.ទី២!I177</f>
        <v>126.75</v>
      </c>
      <c r="DS162" s="75" t="str">
        <f>ប្រចាំឆ.ទី២!J177</f>
        <v>A</v>
      </c>
      <c r="DT162" s="75" t="str">
        <f>ប្រចាំឆ.ទី១!K177</f>
        <v xml:space="preserve"> មិនចាត់ថ្នាក់</v>
      </c>
      <c r="DU162" s="76" t="e">
        <f>ប្រចាំឆ.ទី២!L177</f>
        <v>#N/A</v>
      </c>
      <c r="DV162" s="76">
        <f>ប្រចាំឆ.ទី២!M177</f>
        <v>4</v>
      </c>
      <c r="DW162" s="76">
        <f>ប្រចាំឆ.ទី២!N177</f>
        <v>4</v>
      </c>
      <c r="DX162" s="76">
        <f>ប្រចាំឆ.ទី២!O177</f>
        <v>4</v>
      </c>
      <c r="DY162" s="76">
        <f>ប្រចាំឆ.ទី២!P177</f>
        <v>12</v>
      </c>
      <c r="DZ162" s="2">
        <v>42</v>
      </c>
      <c r="EA162" s="2">
        <f>ប្រចាំឆ.ទី២!B202</f>
        <v>0</v>
      </c>
      <c r="EB162" s="2">
        <f>ប្រចាំឆ.ទី២!C202</f>
        <v>0</v>
      </c>
      <c r="EC162" s="2">
        <f>ប្រចាំឆ.ទី២!D202</f>
        <v>0</v>
      </c>
      <c r="ED162" s="75">
        <f>ប្រចាំឆ.ទី២!G202</f>
        <v>97</v>
      </c>
      <c r="EE162" s="75">
        <f>ប្រចាំឆ.ទី២!H202</f>
        <v>194</v>
      </c>
      <c r="EF162" s="75">
        <f>ប្រចាំឆ.ទី២!I202</f>
        <v>145.5</v>
      </c>
      <c r="EG162" s="75" t="str">
        <f>ប្រចាំឆ.ទី២!J202</f>
        <v>A</v>
      </c>
      <c r="EH162" s="75" t="str">
        <f>ប្រចាំឆ.ទី១!K202</f>
        <v xml:space="preserve"> មិនចាត់ថ្នាក់</v>
      </c>
      <c r="EI162" s="76" t="e">
        <f>ប្រចាំឆ.ទី២!L202</f>
        <v>#N/A</v>
      </c>
      <c r="EJ162" s="76">
        <f>ប្រចាំឆ.ទី២!M202</f>
        <v>4</v>
      </c>
      <c r="EK162" s="76">
        <f>ប្រចាំឆ.ទី២!N202</f>
        <v>4</v>
      </c>
      <c r="EL162" s="76">
        <f>ប្រចាំឆ.ទី២!O202</f>
        <v>4</v>
      </c>
      <c r="EM162" s="76">
        <f>ប្រចាំឆ.ទី២!P202</f>
        <v>12</v>
      </c>
    </row>
    <row r="163" spans="1:143" ht="25.2">
      <c r="A163" s="2">
        <v>18</v>
      </c>
      <c r="B163" s="8">
        <f>'ចំ.មេ-ឧសភា'!B178</f>
        <v>0</v>
      </c>
      <c r="C163" s="8">
        <f>'ចំ.មេ-ឧសភា'!C178</f>
        <v>0</v>
      </c>
      <c r="D163" s="8">
        <f>'ចំ.មេ-ឧសភា'!D178</f>
        <v>0</v>
      </c>
      <c r="E163" s="76">
        <f>'ចំ.មេ-ឧសភា'!H178</f>
        <v>0</v>
      </c>
      <c r="F163" s="76" t="str">
        <f>'ចំ.មេ-ឧសភា'!I178</f>
        <v>F</v>
      </c>
      <c r="G163" s="2">
        <f>'ចំ.មេ-ឧសភា'!K178</f>
        <v>1</v>
      </c>
      <c r="H163" s="2">
        <f>'ចំ.មេ-ឧសភា'!L178</f>
        <v>0</v>
      </c>
      <c r="I163" s="2">
        <f>'ចំ.មេ-ឧសភា'!M178</f>
        <v>0</v>
      </c>
      <c r="J163" s="2">
        <f>'ចំ.មេ-ឧសភា'!N178</f>
        <v>0</v>
      </c>
      <c r="K163" s="2">
        <f>'ចំ.មេ-ឧសភា'!O178</f>
        <v>0</v>
      </c>
      <c r="L163" s="2">
        <v>43</v>
      </c>
      <c r="M163" s="8">
        <f>'ចំ.មេ-ឧសភា'!B203</f>
        <v>0</v>
      </c>
      <c r="N163" s="8">
        <f>'ចំ.មេ-ឧសភា'!C203</f>
        <v>0</v>
      </c>
      <c r="O163" s="8">
        <f>'ចំ.មេ-ឧសភា'!D203</f>
        <v>0</v>
      </c>
      <c r="P163" s="76">
        <f>'ចំ.មេ-ឧសភា'!H203</f>
        <v>0</v>
      </c>
      <c r="Q163" s="76" t="str">
        <f>'ចំ.មេ-ឧសភា'!I203</f>
        <v>F</v>
      </c>
      <c r="R163" s="2">
        <f>'ចំ.មេ-ឧសភា'!K203</f>
        <v>1</v>
      </c>
      <c r="S163" s="2">
        <f>'ចំ.មេ-ឧសភា'!L203</f>
        <v>0</v>
      </c>
      <c r="T163" s="2">
        <f>'ចំ.មេ-ឧសភា'!M203</f>
        <v>0</v>
      </c>
      <c r="U163" s="2">
        <f>'ចំ.មេ-ឧសភា'!N203</f>
        <v>0</v>
      </c>
      <c r="V163" s="2">
        <f>'ចំ.មេ-ឧសភា'!O203</f>
        <v>0</v>
      </c>
      <c r="W163" s="37"/>
      <c r="X163" s="2">
        <v>18</v>
      </c>
      <c r="Y163" s="2">
        <f>ចំ.មិថុនា!B178</f>
        <v>0</v>
      </c>
      <c r="Z163" s="2">
        <f>ចំ.មិថុនា!C178</f>
        <v>0</v>
      </c>
      <c r="AA163" s="2">
        <f>ចំ.មិថុនា!D178</f>
        <v>0</v>
      </c>
      <c r="AB163" s="2">
        <f>ចំ.មិថុនា!H178</f>
        <v>0</v>
      </c>
      <c r="AC163" s="2" t="str">
        <f>ចំ.មិថុនា!I178</f>
        <v>F</v>
      </c>
      <c r="AD163" s="2">
        <f>ចំ.មិថុនា!K178</f>
        <v>1</v>
      </c>
      <c r="AE163" s="2">
        <f>ចំ.មិថុនា!L178</f>
        <v>0</v>
      </c>
      <c r="AF163" s="2">
        <f>ចំ.មិថុនា!M178</f>
        <v>0</v>
      </c>
      <c r="AG163" s="2">
        <f>ចំ.មិថុនា!N178</f>
        <v>0</v>
      </c>
      <c r="AH163" s="2">
        <f>ចំ.មិថុនា!O178</f>
        <v>0</v>
      </c>
      <c r="AI163" s="8">
        <v>43</v>
      </c>
      <c r="AJ163" s="2">
        <f>ចំ.មិថុនា!B203</f>
        <v>0</v>
      </c>
      <c r="AK163" s="2">
        <f>ចំ.មិថុនា!C203</f>
        <v>0</v>
      </c>
      <c r="AL163" s="2">
        <f>ចំ.មិថុនា!D203</f>
        <v>0</v>
      </c>
      <c r="AM163" s="2">
        <f>ចំ.មិថុនា!H203</f>
        <v>0</v>
      </c>
      <c r="AN163" s="2" t="str">
        <f>ចំ.មិថុនា!I203</f>
        <v>F</v>
      </c>
      <c r="AO163" s="2">
        <f>ចំ.មិថុនា!K203</f>
        <v>1</v>
      </c>
      <c r="AP163" s="2">
        <f>ចំ.មិថុនា!L203</f>
        <v>0</v>
      </c>
      <c r="AQ163" s="2">
        <f>ចំ.មិថុនា!M203</f>
        <v>0</v>
      </c>
      <c r="AR163" s="2">
        <f>ចំ.មិថុនា!N203</f>
        <v>0</v>
      </c>
      <c r="AS163" s="2">
        <f>ចំ.មិថុនា!O203</f>
        <v>0</v>
      </c>
      <c r="AT163" s="38"/>
      <c r="AU163" s="2">
        <v>18</v>
      </c>
      <c r="AV163" s="2">
        <f>ចំ.កក្កដា!B178</f>
        <v>0</v>
      </c>
      <c r="AW163" s="2">
        <f>ចំ.កក្កដា!C178</f>
        <v>0</v>
      </c>
      <c r="AX163" s="2">
        <f>ចំ.កក្កដា!D178</f>
        <v>0</v>
      </c>
      <c r="AY163" s="2">
        <f>ចំ.កក្កដា!H178</f>
        <v>170</v>
      </c>
      <c r="AZ163" s="2" t="str">
        <f>ចំ.កក្កដា!I178</f>
        <v>A</v>
      </c>
      <c r="BA163" s="2" t="e">
        <f>ចំ.កក្កដា!K178</f>
        <v>#N/A</v>
      </c>
      <c r="BB163" s="2">
        <f>ចំ.កក្កដា!L178</f>
        <v>0</v>
      </c>
      <c r="BC163" s="2">
        <f>ចំ.កក្កដា!M178</f>
        <v>0</v>
      </c>
      <c r="BD163" s="2">
        <f>ចំ.កក្កដា!N178</f>
        <v>0</v>
      </c>
      <c r="BE163" s="2">
        <f>ចំ.កក្កដា!O178</f>
        <v>0</v>
      </c>
      <c r="BF163" s="2">
        <v>43</v>
      </c>
      <c r="BG163" s="2">
        <f>ចំ.កក្កដា!B203</f>
        <v>0</v>
      </c>
      <c r="BH163" s="2">
        <f>ចំ.កក្កដា!C203</f>
        <v>0</v>
      </c>
      <c r="BI163" s="2">
        <f>ចំ.កក្កដា!D203</f>
        <v>0</v>
      </c>
      <c r="BJ163" s="2">
        <f>ចំ.កក្កដា!H203</f>
        <v>195</v>
      </c>
      <c r="BK163" s="2" t="str">
        <f>ចំ.កក្កដា!I203</f>
        <v>A</v>
      </c>
      <c r="BL163" s="2" t="e">
        <f>ចំ.កក្កដា!K203</f>
        <v>#N/A</v>
      </c>
      <c r="BM163" s="2">
        <f>ចំ.កក្កដា!L203</f>
        <v>0</v>
      </c>
      <c r="BN163" s="2">
        <f>ចំ.កក្កដា!M203</f>
        <v>0</v>
      </c>
      <c r="BO163" s="2">
        <f>ចំ.កក្កដា!N203</f>
        <v>0</v>
      </c>
      <c r="BP163" s="2">
        <f>ចំ.កក្កដា!O203</f>
        <v>0</v>
      </c>
      <c r="BQ163" s="38"/>
      <c r="BR163" s="2">
        <v>18</v>
      </c>
      <c r="BS163" s="2">
        <f>ចំ.សីហា!B178</f>
        <v>0</v>
      </c>
      <c r="BT163" s="2">
        <f>ចំ.សីហា!C178</f>
        <v>0</v>
      </c>
      <c r="BU163" s="2">
        <f>ចំ.សីហា!D178</f>
        <v>0</v>
      </c>
      <c r="BV163" s="2">
        <f>ចំ.សីហា!H178</f>
        <v>170</v>
      </c>
      <c r="BW163" s="2" t="str">
        <f>ចំ.សីហា!I178</f>
        <v>A</v>
      </c>
      <c r="BX163" s="2" t="e">
        <f>ចំ.សីហា!K178</f>
        <v>#N/A</v>
      </c>
      <c r="BY163" s="2">
        <f>ចំ.សីហា!L178</f>
        <v>2</v>
      </c>
      <c r="BZ163" s="2">
        <f>ចំ.សីហា!M178</f>
        <v>2</v>
      </c>
      <c r="CA163" s="2">
        <f>ចំ.សីហា!N178</f>
        <v>2</v>
      </c>
      <c r="CB163" s="2">
        <f>ចំ.សីហា!O178</f>
        <v>6</v>
      </c>
      <c r="CC163" s="2">
        <v>43</v>
      </c>
      <c r="CD163" s="2">
        <f>ចំ.សីហា!B203</f>
        <v>0</v>
      </c>
      <c r="CE163" s="2">
        <f>ចំ.សីហា!C203</f>
        <v>0</v>
      </c>
      <c r="CF163" s="2">
        <f>ចំ.សីហា!D203</f>
        <v>0</v>
      </c>
      <c r="CG163" s="2">
        <f>ចំ.សីហា!H203</f>
        <v>195</v>
      </c>
      <c r="CH163" s="2" t="str">
        <f>ចំ.សីហា!I203</f>
        <v>A</v>
      </c>
      <c r="CI163" s="2" t="e">
        <f>ចំ.សីហា!K203</f>
        <v>#N/A</v>
      </c>
      <c r="CJ163" s="2">
        <f>ចំ.សីហា!L203</f>
        <v>2</v>
      </c>
      <c r="CK163" s="2">
        <f>ចំ.សីហា!M203</f>
        <v>2</v>
      </c>
      <c r="CL163" s="2">
        <f>ចំ.សីហា!N203</f>
        <v>2</v>
      </c>
      <c r="CM163" s="2">
        <f>ចំ.សីហា!O203</f>
        <v>6</v>
      </c>
      <c r="CN163" s="38"/>
      <c r="CO163" s="2">
        <v>18</v>
      </c>
      <c r="CP163" s="2">
        <f>'ប្រឡង.ឆ.ទី២'!B178</f>
        <v>0</v>
      </c>
      <c r="CQ163" s="2">
        <f>'ប្រឡង.ឆ.ទី២'!C178</f>
        <v>0</v>
      </c>
      <c r="CR163" s="2">
        <f>'ប្រឡង.ឆ.ទី២'!D178</f>
        <v>0</v>
      </c>
      <c r="CS163" s="2">
        <f>'ប្រឡង.ឆ.ទី២'!H178</f>
        <v>170</v>
      </c>
      <c r="CT163" s="2" t="str">
        <f>'ប្រឡង.ឆ.ទី២'!I178</f>
        <v>A</v>
      </c>
      <c r="CU163" s="2" t="e">
        <f>'ប្រឡង.ឆ.ទី២'!K178</f>
        <v>#N/A</v>
      </c>
      <c r="CV163" s="2">
        <f>'ប្រឡង.ឆ.ទី២'!L178</f>
        <v>2</v>
      </c>
      <c r="CW163" s="2">
        <f>'ប្រឡង.ឆ.ទី២'!M178</f>
        <v>2</v>
      </c>
      <c r="CX163" s="2">
        <f>'ប្រឡង.ឆ.ទី២'!N178</f>
        <v>2</v>
      </c>
      <c r="CY163" s="2">
        <f>'ប្រឡង.ឆ.ទី២'!O178</f>
        <v>6</v>
      </c>
      <c r="CZ163" s="2">
        <v>43</v>
      </c>
      <c r="DA163" s="2">
        <f>'ប្រឡង.ឆ.ទី២'!B203</f>
        <v>0</v>
      </c>
      <c r="DB163" s="2">
        <f>'ប្រឡង.ឆ.ទី២'!C203</f>
        <v>0</v>
      </c>
      <c r="DC163" s="2">
        <f>'ប្រឡង.ឆ.ទី២'!D203</f>
        <v>0</v>
      </c>
      <c r="DD163" s="2">
        <f>'ប្រឡង.ឆ.ទី២'!H203</f>
        <v>195</v>
      </c>
      <c r="DE163" s="2" t="str">
        <f>'ប្រឡង.ឆ.ទី២'!I203</f>
        <v>A</v>
      </c>
      <c r="DF163" s="2" t="e">
        <f>'ប្រឡង.ឆ.ទី២'!K203</f>
        <v>#N/A</v>
      </c>
      <c r="DG163" s="2">
        <f>'ប្រឡង.ឆ.ទី២'!L203</f>
        <v>2</v>
      </c>
      <c r="DH163" s="2">
        <f>'ប្រឡង.ឆ.ទី២'!M203</f>
        <v>2</v>
      </c>
      <c r="DI163" s="2">
        <f>'ប្រឡង.ឆ.ទី២'!N203</f>
        <v>2</v>
      </c>
      <c r="DJ163" s="2">
        <f>'ប្រឡង.ឆ.ទី២'!O203</f>
        <v>6</v>
      </c>
      <c r="DK163" s="38"/>
      <c r="DL163" s="2">
        <v>18</v>
      </c>
      <c r="DM163" s="2">
        <f>ប្រចាំឆ.ទី២!B178</f>
        <v>0</v>
      </c>
      <c r="DN163" s="2">
        <f>ប្រចាំឆ.ទី២!C178</f>
        <v>0</v>
      </c>
      <c r="DO163" s="2">
        <f>ប្រចាំឆ.ទី២!D178</f>
        <v>0</v>
      </c>
      <c r="DP163" s="75">
        <f>ប្រចាំឆ.ទី២!G178</f>
        <v>85</v>
      </c>
      <c r="DQ163" s="75">
        <f>ប្រចាំឆ.ទី២!H178</f>
        <v>170</v>
      </c>
      <c r="DR163" s="75">
        <f>ប្រចាំឆ.ទី២!I178</f>
        <v>127.5</v>
      </c>
      <c r="DS163" s="75" t="str">
        <f>ប្រចាំឆ.ទី២!J178</f>
        <v>A</v>
      </c>
      <c r="DT163" s="75" t="str">
        <f>ប្រចាំឆ.ទី១!K178</f>
        <v xml:space="preserve"> មិនចាត់ថ្នាក់</v>
      </c>
      <c r="DU163" s="76" t="e">
        <f>ប្រចាំឆ.ទី២!L178</f>
        <v>#N/A</v>
      </c>
      <c r="DV163" s="76">
        <f>ប្រចាំឆ.ទី២!M178</f>
        <v>4</v>
      </c>
      <c r="DW163" s="76">
        <f>ប្រចាំឆ.ទី២!N178</f>
        <v>4</v>
      </c>
      <c r="DX163" s="76">
        <f>ប្រចាំឆ.ទី២!O178</f>
        <v>4</v>
      </c>
      <c r="DY163" s="76">
        <f>ប្រចាំឆ.ទី២!P178</f>
        <v>12</v>
      </c>
      <c r="DZ163" s="2">
        <v>43</v>
      </c>
      <c r="EA163" s="2">
        <f>ប្រចាំឆ.ទី២!B203</f>
        <v>0</v>
      </c>
      <c r="EB163" s="2">
        <f>ប្រចាំឆ.ទី២!C203</f>
        <v>0</v>
      </c>
      <c r="EC163" s="2">
        <f>ប្រចាំឆ.ទី២!D203</f>
        <v>0</v>
      </c>
      <c r="ED163" s="75">
        <f>ប្រចាំឆ.ទី២!G203</f>
        <v>97.5</v>
      </c>
      <c r="EE163" s="75">
        <f>ប្រចាំឆ.ទី២!H203</f>
        <v>195</v>
      </c>
      <c r="EF163" s="75">
        <f>ប្រចាំឆ.ទី២!I203</f>
        <v>146.25</v>
      </c>
      <c r="EG163" s="75" t="str">
        <f>ប្រចាំឆ.ទី២!J203</f>
        <v>A</v>
      </c>
      <c r="EH163" s="75" t="str">
        <f>ប្រចាំឆ.ទី១!K203</f>
        <v xml:space="preserve"> មិនចាត់ថ្នាក់</v>
      </c>
      <c r="EI163" s="76" t="e">
        <f>ប្រចាំឆ.ទី២!L203</f>
        <v>#N/A</v>
      </c>
      <c r="EJ163" s="76">
        <f>ប្រចាំឆ.ទី២!M203</f>
        <v>4</v>
      </c>
      <c r="EK163" s="76">
        <f>ប្រចាំឆ.ទី២!N203</f>
        <v>4</v>
      </c>
      <c r="EL163" s="76">
        <f>ប្រចាំឆ.ទី២!O203</f>
        <v>4</v>
      </c>
      <c r="EM163" s="76">
        <f>ប្រចាំឆ.ទី២!P203</f>
        <v>12</v>
      </c>
    </row>
    <row r="164" spans="1:143" ht="25.2">
      <c r="A164" s="2">
        <v>19</v>
      </c>
      <c r="B164" s="8">
        <f>'ចំ.មេ-ឧសភា'!B179</f>
        <v>0</v>
      </c>
      <c r="C164" s="8">
        <f>'ចំ.មេ-ឧសភា'!C179</f>
        <v>0</v>
      </c>
      <c r="D164" s="8">
        <f>'ចំ.មេ-ឧសភា'!D179</f>
        <v>0</v>
      </c>
      <c r="E164" s="76">
        <f>'ចំ.មេ-ឧសភា'!H179</f>
        <v>0</v>
      </c>
      <c r="F164" s="76" t="str">
        <f>'ចំ.មេ-ឧសភា'!I179</f>
        <v>F</v>
      </c>
      <c r="G164" s="2">
        <f>'ចំ.មេ-ឧសភា'!K179</f>
        <v>1</v>
      </c>
      <c r="H164" s="2">
        <f>'ចំ.មេ-ឧសភា'!L179</f>
        <v>0</v>
      </c>
      <c r="I164" s="2">
        <f>'ចំ.មេ-ឧសភា'!M179</f>
        <v>0</v>
      </c>
      <c r="J164" s="2">
        <f>'ចំ.មេ-ឧសភា'!N179</f>
        <v>0</v>
      </c>
      <c r="K164" s="2">
        <f>'ចំ.មេ-ឧសភា'!O179</f>
        <v>0</v>
      </c>
      <c r="L164" s="2">
        <v>44</v>
      </c>
      <c r="M164" s="8">
        <f>'ចំ.មេ-ឧសភា'!B204</f>
        <v>0</v>
      </c>
      <c r="N164" s="8">
        <f>'ចំ.មេ-ឧសភា'!C204</f>
        <v>0</v>
      </c>
      <c r="O164" s="8">
        <f>'ចំ.មេ-ឧសភា'!D204</f>
        <v>0</v>
      </c>
      <c r="P164" s="76">
        <f>'ចំ.មេ-ឧសភា'!H204</f>
        <v>0</v>
      </c>
      <c r="Q164" s="76" t="str">
        <f>'ចំ.មេ-ឧសភា'!I204</f>
        <v>F</v>
      </c>
      <c r="R164" s="2">
        <f>'ចំ.មេ-ឧសភា'!K204</f>
        <v>1</v>
      </c>
      <c r="S164" s="2">
        <f>'ចំ.មេ-ឧសភា'!L204</f>
        <v>0</v>
      </c>
      <c r="T164" s="2">
        <f>'ចំ.មេ-ឧសភា'!M204</f>
        <v>0</v>
      </c>
      <c r="U164" s="2">
        <f>'ចំ.មេ-ឧសភា'!N204</f>
        <v>0</v>
      </c>
      <c r="V164" s="2">
        <f>'ចំ.មេ-ឧសភា'!O204</f>
        <v>0</v>
      </c>
      <c r="W164" s="37"/>
      <c r="X164" s="2">
        <v>19</v>
      </c>
      <c r="Y164" s="2">
        <f>ចំ.មិថុនា!B179</f>
        <v>0</v>
      </c>
      <c r="Z164" s="2">
        <f>ចំ.មិថុនា!C179</f>
        <v>0</v>
      </c>
      <c r="AA164" s="2">
        <f>ចំ.មិថុនា!D179</f>
        <v>0</v>
      </c>
      <c r="AB164" s="2">
        <f>ចំ.មិថុនា!H179</f>
        <v>0</v>
      </c>
      <c r="AC164" s="2" t="str">
        <f>ចំ.មិថុនា!I179</f>
        <v>F</v>
      </c>
      <c r="AD164" s="2">
        <f>ចំ.មិថុនា!K179</f>
        <v>1</v>
      </c>
      <c r="AE164" s="2">
        <f>ចំ.មិថុនា!L179</f>
        <v>0</v>
      </c>
      <c r="AF164" s="2">
        <f>ចំ.មិថុនា!M179</f>
        <v>0</v>
      </c>
      <c r="AG164" s="2">
        <f>ចំ.មិថុនា!N179</f>
        <v>0</v>
      </c>
      <c r="AH164" s="2">
        <f>ចំ.មិថុនា!O179</f>
        <v>0</v>
      </c>
      <c r="AI164" s="8">
        <v>44</v>
      </c>
      <c r="AJ164" s="2">
        <f>ចំ.មិថុនា!B204</f>
        <v>0</v>
      </c>
      <c r="AK164" s="2">
        <f>ចំ.មិថុនា!C204</f>
        <v>0</v>
      </c>
      <c r="AL164" s="2">
        <f>ចំ.មិថុនា!D204</f>
        <v>0</v>
      </c>
      <c r="AM164" s="2">
        <f>ចំ.មិថុនា!H204</f>
        <v>0</v>
      </c>
      <c r="AN164" s="2" t="str">
        <f>ចំ.មិថុនា!I204</f>
        <v>F</v>
      </c>
      <c r="AO164" s="2">
        <f>ចំ.មិថុនា!K204</f>
        <v>1</v>
      </c>
      <c r="AP164" s="2">
        <f>ចំ.មិថុនា!L204</f>
        <v>0</v>
      </c>
      <c r="AQ164" s="2">
        <f>ចំ.មិថុនា!M204</f>
        <v>0</v>
      </c>
      <c r="AR164" s="2">
        <f>ចំ.មិថុនា!N204</f>
        <v>0</v>
      </c>
      <c r="AS164" s="2">
        <f>ចំ.មិថុនា!O204</f>
        <v>0</v>
      </c>
      <c r="AT164" s="38"/>
      <c r="AU164" s="2">
        <v>19</v>
      </c>
      <c r="AV164" s="2">
        <f>ចំ.កក្កដា!B179</f>
        <v>0</v>
      </c>
      <c r="AW164" s="2">
        <f>ចំ.កក្កដា!C179</f>
        <v>0</v>
      </c>
      <c r="AX164" s="2">
        <f>ចំ.កក្កដា!D179</f>
        <v>0</v>
      </c>
      <c r="AY164" s="2">
        <f>ចំ.កក្កដា!H179</f>
        <v>171</v>
      </c>
      <c r="AZ164" s="2" t="str">
        <f>ចំ.កក្កដា!I179</f>
        <v>A</v>
      </c>
      <c r="BA164" s="2" t="e">
        <f>ចំ.កក្កដា!K179</f>
        <v>#N/A</v>
      </c>
      <c r="BB164" s="2">
        <f>ចំ.កក្កដា!L179</f>
        <v>0</v>
      </c>
      <c r="BC164" s="2">
        <f>ចំ.កក្កដា!M179</f>
        <v>0</v>
      </c>
      <c r="BD164" s="2">
        <f>ចំ.កក្កដា!N179</f>
        <v>0</v>
      </c>
      <c r="BE164" s="2">
        <f>ចំ.កក្កដា!O179</f>
        <v>0</v>
      </c>
      <c r="BF164" s="2">
        <v>44</v>
      </c>
      <c r="BG164" s="2">
        <f>ចំ.កក្កដា!B204</f>
        <v>0</v>
      </c>
      <c r="BH164" s="2">
        <f>ចំ.កក្កដា!C204</f>
        <v>0</v>
      </c>
      <c r="BI164" s="2">
        <f>ចំ.កក្កដា!D204</f>
        <v>0</v>
      </c>
      <c r="BJ164" s="2">
        <f>ចំ.កក្កដា!H204</f>
        <v>196</v>
      </c>
      <c r="BK164" s="2" t="str">
        <f>ចំ.កក្កដា!I204</f>
        <v>A</v>
      </c>
      <c r="BL164" s="2" t="e">
        <f>ចំ.កក្កដា!K204</f>
        <v>#N/A</v>
      </c>
      <c r="BM164" s="2">
        <f>ចំ.កក្កដា!L204</f>
        <v>0</v>
      </c>
      <c r="BN164" s="2">
        <f>ចំ.កក្កដា!M204</f>
        <v>0</v>
      </c>
      <c r="BO164" s="2">
        <f>ចំ.កក្កដា!N204</f>
        <v>0</v>
      </c>
      <c r="BP164" s="2">
        <f>ចំ.កក្កដា!O204</f>
        <v>0</v>
      </c>
      <c r="BQ164" s="38"/>
      <c r="BR164" s="2">
        <v>19</v>
      </c>
      <c r="BS164" s="2">
        <f>ចំ.សីហា!B179</f>
        <v>0</v>
      </c>
      <c r="BT164" s="2">
        <f>ចំ.សីហា!C179</f>
        <v>0</v>
      </c>
      <c r="BU164" s="2">
        <f>ចំ.សីហា!D179</f>
        <v>0</v>
      </c>
      <c r="BV164" s="2">
        <f>ចំ.សីហា!H179</f>
        <v>171</v>
      </c>
      <c r="BW164" s="2" t="str">
        <f>ចំ.សីហា!I179</f>
        <v>A</v>
      </c>
      <c r="BX164" s="2" t="e">
        <f>ចំ.សីហា!K179</f>
        <v>#N/A</v>
      </c>
      <c r="BY164" s="2">
        <f>ចំ.សីហា!L179</f>
        <v>2</v>
      </c>
      <c r="BZ164" s="2">
        <f>ចំ.សីហា!M179</f>
        <v>2</v>
      </c>
      <c r="CA164" s="2">
        <f>ចំ.សីហា!N179</f>
        <v>2</v>
      </c>
      <c r="CB164" s="2">
        <f>ចំ.សីហា!O179</f>
        <v>6</v>
      </c>
      <c r="CC164" s="2">
        <v>44</v>
      </c>
      <c r="CD164" s="2">
        <f>ចំ.សីហា!B204</f>
        <v>0</v>
      </c>
      <c r="CE164" s="2">
        <f>ចំ.សីហា!C204</f>
        <v>0</v>
      </c>
      <c r="CF164" s="2">
        <f>ចំ.សីហា!D204</f>
        <v>0</v>
      </c>
      <c r="CG164" s="2">
        <f>ចំ.សីហា!H204</f>
        <v>196</v>
      </c>
      <c r="CH164" s="2" t="str">
        <f>ចំ.សីហា!I204</f>
        <v>A</v>
      </c>
      <c r="CI164" s="2" t="e">
        <f>ចំ.សីហា!K204</f>
        <v>#N/A</v>
      </c>
      <c r="CJ164" s="2">
        <f>ចំ.សីហា!L204</f>
        <v>2</v>
      </c>
      <c r="CK164" s="2">
        <f>ចំ.សីហា!M204</f>
        <v>2</v>
      </c>
      <c r="CL164" s="2">
        <f>ចំ.សីហា!N204</f>
        <v>2</v>
      </c>
      <c r="CM164" s="2">
        <f>ចំ.សីហា!O204</f>
        <v>6</v>
      </c>
      <c r="CN164" s="38"/>
      <c r="CO164" s="2">
        <v>19</v>
      </c>
      <c r="CP164" s="2">
        <f>'ប្រឡង.ឆ.ទី២'!B179</f>
        <v>0</v>
      </c>
      <c r="CQ164" s="2">
        <f>'ប្រឡង.ឆ.ទី២'!C179</f>
        <v>0</v>
      </c>
      <c r="CR164" s="2">
        <f>'ប្រឡង.ឆ.ទី២'!D179</f>
        <v>0</v>
      </c>
      <c r="CS164" s="2">
        <f>'ប្រឡង.ឆ.ទី២'!H179</f>
        <v>171</v>
      </c>
      <c r="CT164" s="2" t="str">
        <f>'ប្រឡង.ឆ.ទី២'!I179</f>
        <v>A</v>
      </c>
      <c r="CU164" s="2" t="e">
        <f>'ប្រឡង.ឆ.ទី២'!K179</f>
        <v>#N/A</v>
      </c>
      <c r="CV164" s="2">
        <f>'ប្រឡង.ឆ.ទី២'!L179</f>
        <v>2</v>
      </c>
      <c r="CW164" s="2">
        <f>'ប្រឡង.ឆ.ទី២'!M179</f>
        <v>2</v>
      </c>
      <c r="CX164" s="2">
        <f>'ប្រឡង.ឆ.ទី២'!N179</f>
        <v>2</v>
      </c>
      <c r="CY164" s="2">
        <f>'ប្រឡង.ឆ.ទី២'!O179</f>
        <v>6</v>
      </c>
      <c r="CZ164" s="2">
        <v>44</v>
      </c>
      <c r="DA164" s="2">
        <f>'ប្រឡង.ឆ.ទី២'!B204</f>
        <v>0</v>
      </c>
      <c r="DB164" s="2">
        <f>'ប្រឡង.ឆ.ទី២'!C204</f>
        <v>0</v>
      </c>
      <c r="DC164" s="2">
        <f>'ប្រឡង.ឆ.ទី២'!D204</f>
        <v>0</v>
      </c>
      <c r="DD164" s="2">
        <f>'ប្រឡង.ឆ.ទី២'!H204</f>
        <v>196</v>
      </c>
      <c r="DE164" s="2" t="str">
        <f>'ប្រឡង.ឆ.ទី២'!I204</f>
        <v>A</v>
      </c>
      <c r="DF164" s="2" t="e">
        <f>'ប្រឡង.ឆ.ទី២'!K204</f>
        <v>#N/A</v>
      </c>
      <c r="DG164" s="2">
        <f>'ប្រឡង.ឆ.ទី២'!L204</f>
        <v>2</v>
      </c>
      <c r="DH164" s="2">
        <f>'ប្រឡង.ឆ.ទី២'!M204</f>
        <v>2</v>
      </c>
      <c r="DI164" s="2">
        <f>'ប្រឡង.ឆ.ទី២'!N204</f>
        <v>2</v>
      </c>
      <c r="DJ164" s="2">
        <f>'ប្រឡង.ឆ.ទី២'!O204</f>
        <v>6</v>
      </c>
      <c r="DK164" s="38"/>
      <c r="DL164" s="2">
        <v>19</v>
      </c>
      <c r="DM164" s="2">
        <f>ប្រចាំឆ.ទី២!B179</f>
        <v>0</v>
      </c>
      <c r="DN164" s="2">
        <f>ប្រចាំឆ.ទី២!C179</f>
        <v>0</v>
      </c>
      <c r="DO164" s="2">
        <f>ប្រចាំឆ.ទី២!D179</f>
        <v>0</v>
      </c>
      <c r="DP164" s="75">
        <f>ប្រចាំឆ.ទី២!G179</f>
        <v>85.5</v>
      </c>
      <c r="DQ164" s="75">
        <f>ប្រចាំឆ.ទី២!H179</f>
        <v>171</v>
      </c>
      <c r="DR164" s="75">
        <f>ប្រចាំឆ.ទី២!I179</f>
        <v>128.25</v>
      </c>
      <c r="DS164" s="75" t="str">
        <f>ប្រចាំឆ.ទី២!J179</f>
        <v>A</v>
      </c>
      <c r="DT164" s="75" t="str">
        <f>ប្រចាំឆ.ទី១!K179</f>
        <v xml:space="preserve"> មិនចាត់ថ្នាក់</v>
      </c>
      <c r="DU164" s="76" t="e">
        <f>ប្រចាំឆ.ទី២!L179</f>
        <v>#N/A</v>
      </c>
      <c r="DV164" s="76">
        <f>ប្រចាំឆ.ទី២!M179</f>
        <v>4</v>
      </c>
      <c r="DW164" s="76">
        <f>ប្រចាំឆ.ទី២!N179</f>
        <v>4</v>
      </c>
      <c r="DX164" s="76">
        <f>ប្រចាំឆ.ទី២!O179</f>
        <v>4</v>
      </c>
      <c r="DY164" s="76">
        <f>ប្រចាំឆ.ទី២!P179</f>
        <v>12</v>
      </c>
      <c r="DZ164" s="2">
        <v>44</v>
      </c>
      <c r="EA164" s="2">
        <f>ប្រចាំឆ.ទី២!B204</f>
        <v>0</v>
      </c>
      <c r="EB164" s="2">
        <f>ប្រចាំឆ.ទី២!C204</f>
        <v>0</v>
      </c>
      <c r="EC164" s="2">
        <f>ប្រចាំឆ.ទី២!D204</f>
        <v>0</v>
      </c>
      <c r="ED164" s="75">
        <f>ប្រចាំឆ.ទី២!G204</f>
        <v>98</v>
      </c>
      <c r="EE164" s="75">
        <f>ប្រចាំឆ.ទី២!H204</f>
        <v>196</v>
      </c>
      <c r="EF164" s="75">
        <f>ប្រចាំឆ.ទី២!I204</f>
        <v>147</v>
      </c>
      <c r="EG164" s="75" t="str">
        <f>ប្រចាំឆ.ទី២!J204</f>
        <v>A</v>
      </c>
      <c r="EH164" s="75" t="str">
        <f>ប្រចាំឆ.ទី១!K204</f>
        <v xml:space="preserve"> មិនចាត់ថ្នាក់</v>
      </c>
      <c r="EI164" s="76" t="e">
        <f>ប្រចាំឆ.ទី២!L204</f>
        <v>#N/A</v>
      </c>
      <c r="EJ164" s="76">
        <f>ប្រចាំឆ.ទី២!M204</f>
        <v>4</v>
      </c>
      <c r="EK164" s="76">
        <f>ប្រចាំឆ.ទី២!N204</f>
        <v>4</v>
      </c>
      <c r="EL164" s="76">
        <f>ប្រចាំឆ.ទី២!O204</f>
        <v>4</v>
      </c>
      <c r="EM164" s="76">
        <f>ប្រចាំឆ.ទី២!P204</f>
        <v>12</v>
      </c>
    </row>
    <row r="165" spans="1:143" ht="25.2">
      <c r="A165" s="2">
        <v>20</v>
      </c>
      <c r="B165" s="8">
        <f>'ចំ.មេ-ឧសភា'!B180</f>
        <v>0</v>
      </c>
      <c r="C165" s="8">
        <f>'ចំ.មេ-ឧសភា'!C180</f>
        <v>0</v>
      </c>
      <c r="D165" s="8">
        <f>'ចំ.មេ-ឧសភា'!D180</f>
        <v>0</v>
      </c>
      <c r="E165" s="76">
        <f>'ចំ.មេ-ឧសភា'!H180</f>
        <v>0</v>
      </c>
      <c r="F165" s="76" t="str">
        <f>'ចំ.មេ-ឧសភា'!I180</f>
        <v>F</v>
      </c>
      <c r="G165" s="2">
        <f>'ចំ.មេ-ឧសភា'!K180</f>
        <v>1</v>
      </c>
      <c r="H165" s="2">
        <f>'ចំ.មេ-ឧសភា'!L180</f>
        <v>0</v>
      </c>
      <c r="I165" s="2">
        <f>'ចំ.មេ-ឧសភា'!M180</f>
        <v>0</v>
      </c>
      <c r="J165" s="2">
        <f>'ចំ.មេ-ឧសភា'!N180</f>
        <v>0</v>
      </c>
      <c r="K165" s="2">
        <f>'ចំ.មេ-ឧសភា'!O180</f>
        <v>0</v>
      </c>
      <c r="L165" s="2">
        <v>45</v>
      </c>
      <c r="M165" s="8">
        <f>'ចំ.មេ-ឧសភា'!B205</f>
        <v>0</v>
      </c>
      <c r="N165" s="8">
        <f>'ចំ.មេ-ឧសភា'!C205</f>
        <v>0</v>
      </c>
      <c r="O165" s="8">
        <f>'ចំ.មេ-ឧសភា'!D205</f>
        <v>0</v>
      </c>
      <c r="P165" s="76">
        <f>'ចំ.មេ-ឧសភា'!H205</f>
        <v>0</v>
      </c>
      <c r="Q165" s="76" t="str">
        <f>'ចំ.មេ-ឧសភា'!I205</f>
        <v>F</v>
      </c>
      <c r="R165" s="2">
        <f>'ចំ.មេ-ឧសភា'!K205</f>
        <v>1</v>
      </c>
      <c r="S165" s="2">
        <f>'ចំ.មេ-ឧសភា'!L205</f>
        <v>0</v>
      </c>
      <c r="T165" s="2">
        <f>'ចំ.មេ-ឧសភា'!M205</f>
        <v>0</v>
      </c>
      <c r="U165" s="2">
        <f>'ចំ.មេ-ឧសភា'!N205</f>
        <v>0</v>
      </c>
      <c r="V165" s="2">
        <f>'ចំ.មេ-ឧសភា'!O205</f>
        <v>0</v>
      </c>
      <c r="W165" s="37"/>
      <c r="X165" s="2">
        <v>20</v>
      </c>
      <c r="Y165" s="2">
        <f>ចំ.មិថុនា!B180</f>
        <v>0</v>
      </c>
      <c r="Z165" s="2">
        <f>ចំ.មិថុនា!C180</f>
        <v>0</v>
      </c>
      <c r="AA165" s="2">
        <f>ចំ.មិថុនា!D180</f>
        <v>0</v>
      </c>
      <c r="AB165" s="2">
        <f>ចំ.មិថុនា!H180</f>
        <v>0</v>
      </c>
      <c r="AC165" s="2" t="str">
        <f>ចំ.មិថុនា!I180</f>
        <v>F</v>
      </c>
      <c r="AD165" s="2">
        <f>ចំ.មិថុនា!K180</f>
        <v>1</v>
      </c>
      <c r="AE165" s="2">
        <f>ចំ.មិថុនា!L180</f>
        <v>0</v>
      </c>
      <c r="AF165" s="2">
        <f>ចំ.មិថុនា!M180</f>
        <v>0</v>
      </c>
      <c r="AG165" s="2">
        <f>ចំ.មិថុនា!N180</f>
        <v>0</v>
      </c>
      <c r="AH165" s="2">
        <f>ចំ.មិថុនា!O180</f>
        <v>0</v>
      </c>
      <c r="AI165" s="8">
        <v>45</v>
      </c>
      <c r="AJ165" s="2">
        <f>ចំ.មិថុនា!B205</f>
        <v>0</v>
      </c>
      <c r="AK165" s="2">
        <f>ចំ.មិថុនា!C205</f>
        <v>0</v>
      </c>
      <c r="AL165" s="2">
        <f>ចំ.មិថុនា!D205</f>
        <v>0</v>
      </c>
      <c r="AM165" s="2">
        <f>ចំ.មិថុនា!H205</f>
        <v>0</v>
      </c>
      <c r="AN165" s="2" t="str">
        <f>ចំ.មិថុនា!I205</f>
        <v>F</v>
      </c>
      <c r="AO165" s="2">
        <f>ចំ.មិថុនា!K205</f>
        <v>1</v>
      </c>
      <c r="AP165" s="2">
        <f>ចំ.មិថុនា!L205</f>
        <v>0</v>
      </c>
      <c r="AQ165" s="2">
        <f>ចំ.មិថុនា!M205</f>
        <v>0</v>
      </c>
      <c r="AR165" s="2">
        <f>ចំ.មិថុនា!N205</f>
        <v>0</v>
      </c>
      <c r="AS165" s="2">
        <f>ចំ.មិថុនា!O205</f>
        <v>0</v>
      </c>
      <c r="AT165" s="38"/>
      <c r="AU165" s="2">
        <v>20</v>
      </c>
      <c r="AV165" s="2">
        <f>ចំ.កក្កដា!B180</f>
        <v>0</v>
      </c>
      <c r="AW165" s="2">
        <f>ចំ.កក្កដា!C180</f>
        <v>0</v>
      </c>
      <c r="AX165" s="2">
        <f>ចំ.កក្កដា!D180</f>
        <v>0</v>
      </c>
      <c r="AY165" s="2">
        <f>ចំ.កក្កដា!H180</f>
        <v>172</v>
      </c>
      <c r="AZ165" s="2" t="str">
        <f>ចំ.កក្កដា!I180</f>
        <v>A</v>
      </c>
      <c r="BA165" s="2" t="e">
        <f>ចំ.កក្កដា!K180</f>
        <v>#N/A</v>
      </c>
      <c r="BB165" s="2">
        <f>ចំ.កក្កដា!L180</f>
        <v>0</v>
      </c>
      <c r="BC165" s="2">
        <f>ចំ.កក្កដា!M180</f>
        <v>0</v>
      </c>
      <c r="BD165" s="2">
        <f>ចំ.កក្កដា!N180</f>
        <v>0</v>
      </c>
      <c r="BE165" s="2">
        <f>ចំ.កក្កដា!O180</f>
        <v>0</v>
      </c>
      <c r="BF165" s="2">
        <v>45</v>
      </c>
      <c r="BG165" s="2">
        <f>ចំ.កក្កដា!B205</f>
        <v>0</v>
      </c>
      <c r="BH165" s="2">
        <f>ចំ.កក្កដា!C205</f>
        <v>0</v>
      </c>
      <c r="BI165" s="2">
        <f>ចំ.កក្កដា!D205</f>
        <v>0</v>
      </c>
      <c r="BJ165" s="2">
        <f>ចំ.កក្កដា!H205</f>
        <v>197</v>
      </c>
      <c r="BK165" s="2" t="str">
        <f>ចំ.កក្កដា!I205</f>
        <v>A</v>
      </c>
      <c r="BL165" s="2" t="e">
        <f>ចំ.កក្កដា!K205</f>
        <v>#N/A</v>
      </c>
      <c r="BM165" s="2">
        <f>ចំ.កក្កដា!L205</f>
        <v>0</v>
      </c>
      <c r="BN165" s="2">
        <f>ចំ.កក្កដា!M205</f>
        <v>0</v>
      </c>
      <c r="BO165" s="2">
        <f>ចំ.កក្កដា!N205</f>
        <v>0</v>
      </c>
      <c r="BP165" s="2">
        <f>ចំ.កក្កដា!O205</f>
        <v>0</v>
      </c>
      <c r="BQ165" s="38"/>
      <c r="BR165" s="2">
        <v>20</v>
      </c>
      <c r="BS165" s="2">
        <f>ចំ.សីហា!B180</f>
        <v>0</v>
      </c>
      <c r="BT165" s="2">
        <f>ចំ.សីហា!C180</f>
        <v>0</v>
      </c>
      <c r="BU165" s="2">
        <f>ចំ.សីហា!D180</f>
        <v>0</v>
      </c>
      <c r="BV165" s="2">
        <f>ចំ.សីហា!H180</f>
        <v>172</v>
      </c>
      <c r="BW165" s="2" t="str">
        <f>ចំ.សីហា!I180</f>
        <v>A</v>
      </c>
      <c r="BX165" s="2" t="e">
        <f>ចំ.សីហា!K180</f>
        <v>#N/A</v>
      </c>
      <c r="BY165" s="2">
        <f>ចំ.សីហា!L180</f>
        <v>2</v>
      </c>
      <c r="BZ165" s="2">
        <f>ចំ.សីហា!M180</f>
        <v>2</v>
      </c>
      <c r="CA165" s="2">
        <f>ចំ.សីហា!N180</f>
        <v>2</v>
      </c>
      <c r="CB165" s="2">
        <f>ចំ.សីហា!O180</f>
        <v>6</v>
      </c>
      <c r="CC165" s="2">
        <v>45</v>
      </c>
      <c r="CD165" s="2">
        <f>ចំ.សីហា!B205</f>
        <v>0</v>
      </c>
      <c r="CE165" s="2">
        <f>ចំ.សីហា!C205</f>
        <v>0</v>
      </c>
      <c r="CF165" s="2">
        <f>ចំ.សីហា!D205</f>
        <v>0</v>
      </c>
      <c r="CG165" s="2">
        <f>ចំ.សីហា!H205</f>
        <v>197</v>
      </c>
      <c r="CH165" s="2" t="str">
        <f>ចំ.សីហា!I205</f>
        <v>A</v>
      </c>
      <c r="CI165" s="2" t="e">
        <f>ចំ.សីហា!K205</f>
        <v>#N/A</v>
      </c>
      <c r="CJ165" s="2">
        <f>ចំ.សីហា!L205</f>
        <v>2</v>
      </c>
      <c r="CK165" s="2">
        <f>ចំ.សីហា!M205</f>
        <v>2</v>
      </c>
      <c r="CL165" s="2">
        <f>ចំ.សីហា!N205</f>
        <v>2</v>
      </c>
      <c r="CM165" s="2">
        <f>ចំ.សីហា!O205</f>
        <v>6</v>
      </c>
      <c r="CN165" s="38"/>
      <c r="CO165" s="2">
        <v>20</v>
      </c>
      <c r="CP165" s="2">
        <f>'ប្រឡង.ឆ.ទី២'!B180</f>
        <v>0</v>
      </c>
      <c r="CQ165" s="2">
        <f>'ប្រឡង.ឆ.ទី២'!C180</f>
        <v>0</v>
      </c>
      <c r="CR165" s="2">
        <f>'ប្រឡង.ឆ.ទី២'!D180</f>
        <v>0</v>
      </c>
      <c r="CS165" s="2">
        <f>'ប្រឡង.ឆ.ទី២'!H180</f>
        <v>172</v>
      </c>
      <c r="CT165" s="2" t="str">
        <f>'ប្រឡង.ឆ.ទី២'!I180</f>
        <v>A</v>
      </c>
      <c r="CU165" s="2" t="e">
        <f>'ប្រឡង.ឆ.ទី២'!K180</f>
        <v>#N/A</v>
      </c>
      <c r="CV165" s="2">
        <f>'ប្រឡង.ឆ.ទី២'!L180</f>
        <v>2</v>
      </c>
      <c r="CW165" s="2">
        <f>'ប្រឡង.ឆ.ទី២'!M180</f>
        <v>2</v>
      </c>
      <c r="CX165" s="2">
        <f>'ប្រឡង.ឆ.ទី២'!N180</f>
        <v>2</v>
      </c>
      <c r="CY165" s="2">
        <f>'ប្រឡង.ឆ.ទី២'!O180</f>
        <v>6</v>
      </c>
      <c r="CZ165" s="2">
        <v>45</v>
      </c>
      <c r="DA165" s="2">
        <f>'ប្រឡង.ឆ.ទី២'!B205</f>
        <v>0</v>
      </c>
      <c r="DB165" s="2">
        <f>'ប្រឡង.ឆ.ទី២'!C205</f>
        <v>0</v>
      </c>
      <c r="DC165" s="2">
        <f>'ប្រឡង.ឆ.ទី២'!D205</f>
        <v>0</v>
      </c>
      <c r="DD165" s="2">
        <f>'ប្រឡង.ឆ.ទី២'!H205</f>
        <v>197</v>
      </c>
      <c r="DE165" s="2" t="str">
        <f>'ប្រឡង.ឆ.ទី២'!I205</f>
        <v>A</v>
      </c>
      <c r="DF165" s="2" t="e">
        <f>'ប្រឡង.ឆ.ទី២'!K205</f>
        <v>#N/A</v>
      </c>
      <c r="DG165" s="2">
        <f>'ប្រឡង.ឆ.ទី២'!L205</f>
        <v>2</v>
      </c>
      <c r="DH165" s="2">
        <f>'ប្រឡង.ឆ.ទី២'!M205</f>
        <v>2</v>
      </c>
      <c r="DI165" s="2">
        <f>'ប្រឡង.ឆ.ទី២'!N205</f>
        <v>2</v>
      </c>
      <c r="DJ165" s="2">
        <f>'ប្រឡង.ឆ.ទី២'!O205</f>
        <v>6</v>
      </c>
      <c r="DK165" s="38"/>
      <c r="DL165" s="2">
        <v>20</v>
      </c>
      <c r="DM165" s="2">
        <f>ប្រចាំឆ.ទី២!B180</f>
        <v>0</v>
      </c>
      <c r="DN165" s="2">
        <f>ប្រចាំឆ.ទី២!C180</f>
        <v>0</v>
      </c>
      <c r="DO165" s="2">
        <f>ប្រចាំឆ.ទី២!D180</f>
        <v>0</v>
      </c>
      <c r="DP165" s="75">
        <f>ប្រចាំឆ.ទី២!G180</f>
        <v>86</v>
      </c>
      <c r="DQ165" s="75">
        <f>ប្រចាំឆ.ទី២!H180</f>
        <v>172</v>
      </c>
      <c r="DR165" s="75">
        <f>ប្រចាំឆ.ទី២!I180</f>
        <v>129</v>
      </c>
      <c r="DS165" s="75" t="str">
        <f>ប្រចាំឆ.ទី២!J180</f>
        <v>A</v>
      </c>
      <c r="DT165" s="75" t="str">
        <f>ប្រចាំឆ.ទី១!K180</f>
        <v xml:space="preserve"> មិនចាត់ថ្នាក់</v>
      </c>
      <c r="DU165" s="76" t="e">
        <f>ប្រចាំឆ.ទី២!L180</f>
        <v>#N/A</v>
      </c>
      <c r="DV165" s="76">
        <f>ប្រចាំឆ.ទី២!M180</f>
        <v>4</v>
      </c>
      <c r="DW165" s="76">
        <f>ប្រចាំឆ.ទី២!N180</f>
        <v>4</v>
      </c>
      <c r="DX165" s="76">
        <f>ប្រចាំឆ.ទី២!O180</f>
        <v>4</v>
      </c>
      <c r="DY165" s="76">
        <f>ប្រចាំឆ.ទី២!P180</f>
        <v>12</v>
      </c>
      <c r="DZ165" s="2">
        <v>45</v>
      </c>
      <c r="EA165" s="2">
        <f>ប្រចាំឆ.ទី២!B205</f>
        <v>0</v>
      </c>
      <c r="EB165" s="2">
        <f>ប្រចាំឆ.ទី២!C205</f>
        <v>0</v>
      </c>
      <c r="EC165" s="2">
        <f>ប្រចាំឆ.ទី២!D205</f>
        <v>0</v>
      </c>
      <c r="ED165" s="75">
        <f>ប្រចាំឆ.ទី២!G205</f>
        <v>98.5</v>
      </c>
      <c r="EE165" s="75">
        <f>ប្រចាំឆ.ទី២!H205</f>
        <v>197</v>
      </c>
      <c r="EF165" s="75">
        <f>ប្រចាំឆ.ទី២!I205</f>
        <v>147.75</v>
      </c>
      <c r="EG165" s="75" t="str">
        <f>ប្រចាំឆ.ទី២!J205</f>
        <v>A</v>
      </c>
      <c r="EH165" s="75" t="str">
        <f>ប្រចាំឆ.ទី១!K205</f>
        <v xml:space="preserve"> មិនចាត់ថ្នាក់</v>
      </c>
      <c r="EI165" s="76" t="e">
        <f>ប្រចាំឆ.ទី២!L205</f>
        <v>#N/A</v>
      </c>
      <c r="EJ165" s="76">
        <f>ប្រចាំឆ.ទី២!M205</f>
        <v>4</v>
      </c>
      <c r="EK165" s="76">
        <f>ប្រចាំឆ.ទី២!N205</f>
        <v>4</v>
      </c>
      <c r="EL165" s="76">
        <f>ប្រចាំឆ.ទី២!O205</f>
        <v>4</v>
      </c>
      <c r="EM165" s="76">
        <f>ប្រចាំឆ.ទី២!P205</f>
        <v>12</v>
      </c>
    </row>
    <row r="166" spans="1:143" ht="25.2">
      <c r="A166" s="2">
        <v>21</v>
      </c>
      <c r="B166" s="8">
        <f>'ចំ.មេ-ឧសភា'!B181</f>
        <v>0</v>
      </c>
      <c r="C166" s="8">
        <f>'ចំ.មេ-ឧសភា'!C181</f>
        <v>0</v>
      </c>
      <c r="D166" s="8">
        <f>'ចំ.មេ-ឧសភា'!D181</f>
        <v>0</v>
      </c>
      <c r="E166" s="76">
        <f>'ចំ.មេ-ឧសភា'!H181</f>
        <v>0</v>
      </c>
      <c r="F166" s="76" t="str">
        <f>'ចំ.មេ-ឧសភា'!I181</f>
        <v>F</v>
      </c>
      <c r="G166" s="2">
        <f>'ចំ.មេ-ឧសភា'!K181</f>
        <v>1</v>
      </c>
      <c r="H166" s="2">
        <f>'ចំ.មេ-ឧសភា'!L181</f>
        <v>0</v>
      </c>
      <c r="I166" s="2">
        <f>'ចំ.មេ-ឧសភា'!M181</f>
        <v>0</v>
      </c>
      <c r="J166" s="2">
        <f>'ចំ.មេ-ឧសភា'!N181</f>
        <v>0</v>
      </c>
      <c r="K166" s="2">
        <f>'ចំ.មេ-ឧសភា'!O181</f>
        <v>0</v>
      </c>
      <c r="L166" s="2">
        <v>46</v>
      </c>
      <c r="M166" s="8">
        <f>'ចំ.មេ-ឧសភា'!B206</f>
        <v>0</v>
      </c>
      <c r="N166" s="8">
        <f>'ចំ.មេ-ឧសភា'!C206</f>
        <v>0</v>
      </c>
      <c r="O166" s="8">
        <f>'ចំ.មេ-ឧសភា'!D206</f>
        <v>0</v>
      </c>
      <c r="P166" s="76">
        <f>'ចំ.មេ-ឧសភា'!H206</f>
        <v>0</v>
      </c>
      <c r="Q166" s="76" t="str">
        <f>'ចំ.មេ-ឧសភា'!I206</f>
        <v>F</v>
      </c>
      <c r="R166" s="2">
        <f>'ចំ.មេ-ឧសភា'!K206</f>
        <v>1</v>
      </c>
      <c r="S166" s="2">
        <f>'ចំ.មេ-ឧសភា'!L206</f>
        <v>0</v>
      </c>
      <c r="T166" s="2">
        <f>'ចំ.មេ-ឧសភា'!M206</f>
        <v>0</v>
      </c>
      <c r="U166" s="2">
        <f>'ចំ.មេ-ឧសភា'!N206</f>
        <v>0</v>
      </c>
      <c r="V166" s="2">
        <f>'ចំ.មេ-ឧសភា'!O206</f>
        <v>0</v>
      </c>
      <c r="W166" s="37"/>
      <c r="X166" s="2">
        <v>21</v>
      </c>
      <c r="Y166" s="2">
        <f>ចំ.មិថុនា!B181</f>
        <v>0</v>
      </c>
      <c r="Z166" s="2">
        <f>ចំ.មិថុនា!C181</f>
        <v>0</v>
      </c>
      <c r="AA166" s="2">
        <f>ចំ.មិថុនា!D181</f>
        <v>0</v>
      </c>
      <c r="AB166" s="2">
        <f>ចំ.មិថុនា!H181</f>
        <v>0</v>
      </c>
      <c r="AC166" s="2" t="str">
        <f>ចំ.មិថុនា!I181</f>
        <v>F</v>
      </c>
      <c r="AD166" s="2">
        <f>ចំ.មិថុនា!K181</f>
        <v>1</v>
      </c>
      <c r="AE166" s="2">
        <f>ចំ.មិថុនា!L181</f>
        <v>0</v>
      </c>
      <c r="AF166" s="2">
        <f>ចំ.មិថុនា!M181</f>
        <v>0</v>
      </c>
      <c r="AG166" s="2">
        <f>ចំ.មិថុនា!N181</f>
        <v>0</v>
      </c>
      <c r="AH166" s="2">
        <f>ចំ.មិថុនា!O181</f>
        <v>0</v>
      </c>
      <c r="AI166" s="8">
        <v>46</v>
      </c>
      <c r="AJ166" s="2">
        <f>ចំ.មិថុនា!B206</f>
        <v>0</v>
      </c>
      <c r="AK166" s="2">
        <f>ចំ.មិថុនា!C206</f>
        <v>0</v>
      </c>
      <c r="AL166" s="2">
        <f>ចំ.មិថុនា!D206</f>
        <v>0</v>
      </c>
      <c r="AM166" s="2">
        <f>ចំ.មិថុនា!H206</f>
        <v>0</v>
      </c>
      <c r="AN166" s="2" t="str">
        <f>ចំ.មិថុនា!I206</f>
        <v>F</v>
      </c>
      <c r="AO166" s="2">
        <f>ចំ.មិថុនា!K206</f>
        <v>1</v>
      </c>
      <c r="AP166" s="2">
        <f>ចំ.មិថុនា!L206</f>
        <v>0</v>
      </c>
      <c r="AQ166" s="2">
        <f>ចំ.មិថុនា!M206</f>
        <v>0</v>
      </c>
      <c r="AR166" s="2">
        <f>ចំ.មិថុនា!N206</f>
        <v>0</v>
      </c>
      <c r="AS166" s="2">
        <f>ចំ.មិថុនា!O206</f>
        <v>0</v>
      </c>
      <c r="AT166" s="38"/>
      <c r="AU166" s="2">
        <v>21</v>
      </c>
      <c r="AV166" s="2">
        <f>ចំ.កក្កដា!B181</f>
        <v>0</v>
      </c>
      <c r="AW166" s="2">
        <f>ចំ.កក្កដា!C181</f>
        <v>0</v>
      </c>
      <c r="AX166" s="2">
        <f>ចំ.កក្កដា!D181</f>
        <v>0</v>
      </c>
      <c r="AY166" s="2">
        <f>ចំ.កក្កដា!H181</f>
        <v>173</v>
      </c>
      <c r="AZ166" s="2" t="str">
        <f>ចំ.កក្កដា!I181</f>
        <v>A</v>
      </c>
      <c r="BA166" s="2" t="e">
        <f>ចំ.កក្កដា!K181</f>
        <v>#N/A</v>
      </c>
      <c r="BB166" s="2">
        <f>ចំ.កក្កដា!L181</f>
        <v>0</v>
      </c>
      <c r="BC166" s="2">
        <f>ចំ.កក្កដា!M181</f>
        <v>0</v>
      </c>
      <c r="BD166" s="2">
        <f>ចំ.កក្កដា!N181</f>
        <v>0</v>
      </c>
      <c r="BE166" s="2">
        <f>ចំ.កក្កដា!O181</f>
        <v>0</v>
      </c>
      <c r="BF166" s="2">
        <v>46</v>
      </c>
      <c r="BG166" s="2">
        <f>ចំ.កក្កដា!B206</f>
        <v>0</v>
      </c>
      <c r="BH166" s="2">
        <f>ចំ.កក្កដា!C206</f>
        <v>0</v>
      </c>
      <c r="BI166" s="2">
        <f>ចំ.កក្កដា!D206</f>
        <v>0</v>
      </c>
      <c r="BJ166" s="2">
        <f>ចំ.កក្កដា!H206</f>
        <v>198</v>
      </c>
      <c r="BK166" s="2" t="str">
        <f>ចំ.កក្កដា!I206</f>
        <v>A</v>
      </c>
      <c r="BL166" s="2" t="e">
        <f>ចំ.កក្កដា!K206</f>
        <v>#N/A</v>
      </c>
      <c r="BM166" s="2">
        <f>ចំ.កក្កដា!L206</f>
        <v>0</v>
      </c>
      <c r="BN166" s="2">
        <f>ចំ.កក្កដា!M206</f>
        <v>0</v>
      </c>
      <c r="BO166" s="2">
        <f>ចំ.កក្កដា!N206</f>
        <v>0</v>
      </c>
      <c r="BP166" s="2">
        <f>ចំ.កក្កដា!O206</f>
        <v>0</v>
      </c>
      <c r="BQ166" s="38"/>
      <c r="BR166" s="2">
        <v>21</v>
      </c>
      <c r="BS166" s="2">
        <f>ចំ.សីហា!B181</f>
        <v>0</v>
      </c>
      <c r="BT166" s="2">
        <f>ចំ.សីហា!C181</f>
        <v>0</v>
      </c>
      <c r="BU166" s="2">
        <f>ចំ.សីហា!D181</f>
        <v>0</v>
      </c>
      <c r="BV166" s="2">
        <f>ចំ.សីហា!H181</f>
        <v>173</v>
      </c>
      <c r="BW166" s="2" t="str">
        <f>ចំ.សីហា!I181</f>
        <v>A</v>
      </c>
      <c r="BX166" s="2" t="e">
        <f>ចំ.សីហា!K181</f>
        <v>#N/A</v>
      </c>
      <c r="BY166" s="2">
        <f>ចំ.សីហា!L181</f>
        <v>2</v>
      </c>
      <c r="BZ166" s="2">
        <f>ចំ.សីហា!M181</f>
        <v>2</v>
      </c>
      <c r="CA166" s="2">
        <f>ចំ.សីហា!N181</f>
        <v>2</v>
      </c>
      <c r="CB166" s="2">
        <f>ចំ.សីហា!O181</f>
        <v>6</v>
      </c>
      <c r="CC166" s="2">
        <v>46</v>
      </c>
      <c r="CD166" s="2">
        <f>ចំ.សីហា!B206</f>
        <v>0</v>
      </c>
      <c r="CE166" s="2">
        <f>ចំ.សីហា!C206</f>
        <v>0</v>
      </c>
      <c r="CF166" s="2">
        <f>ចំ.សីហា!D206</f>
        <v>0</v>
      </c>
      <c r="CG166" s="2">
        <f>ចំ.សីហា!H206</f>
        <v>198</v>
      </c>
      <c r="CH166" s="2" t="str">
        <f>ចំ.សីហា!I206</f>
        <v>A</v>
      </c>
      <c r="CI166" s="2" t="e">
        <f>ចំ.សីហា!K206</f>
        <v>#N/A</v>
      </c>
      <c r="CJ166" s="2">
        <f>ចំ.សីហា!L206</f>
        <v>2</v>
      </c>
      <c r="CK166" s="2">
        <f>ចំ.សីហា!M206</f>
        <v>2</v>
      </c>
      <c r="CL166" s="2">
        <f>ចំ.សីហា!N206</f>
        <v>2</v>
      </c>
      <c r="CM166" s="2">
        <f>ចំ.សីហា!O206</f>
        <v>6</v>
      </c>
      <c r="CN166" s="38"/>
      <c r="CO166" s="2">
        <v>21</v>
      </c>
      <c r="CP166" s="2">
        <f>'ប្រឡង.ឆ.ទី២'!B181</f>
        <v>0</v>
      </c>
      <c r="CQ166" s="2">
        <f>'ប្រឡង.ឆ.ទី២'!C181</f>
        <v>0</v>
      </c>
      <c r="CR166" s="2">
        <f>'ប្រឡង.ឆ.ទី២'!D181</f>
        <v>0</v>
      </c>
      <c r="CS166" s="2">
        <f>'ប្រឡង.ឆ.ទី២'!H181</f>
        <v>173</v>
      </c>
      <c r="CT166" s="2" t="str">
        <f>'ប្រឡង.ឆ.ទី២'!I181</f>
        <v>A</v>
      </c>
      <c r="CU166" s="2" t="e">
        <f>'ប្រឡង.ឆ.ទី២'!K181</f>
        <v>#N/A</v>
      </c>
      <c r="CV166" s="2">
        <f>'ប្រឡង.ឆ.ទី២'!L181</f>
        <v>2</v>
      </c>
      <c r="CW166" s="2">
        <f>'ប្រឡង.ឆ.ទី២'!M181</f>
        <v>2</v>
      </c>
      <c r="CX166" s="2">
        <f>'ប្រឡង.ឆ.ទី២'!N181</f>
        <v>2</v>
      </c>
      <c r="CY166" s="2">
        <f>'ប្រឡង.ឆ.ទី២'!O181</f>
        <v>6</v>
      </c>
      <c r="CZ166" s="2">
        <v>46</v>
      </c>
      <c r="DA166" s="2">
        <f>'ប្រឡង.ឆ.ទី២'!B206</f>
        <v>0</v>
      </c>
      <c r="DB166" s="2">
        <f>'ប្រឡង.ឆ.ទី២'!C206</f>
        <v>0</v>
      </c>
      <c r="DC166" s="2">
        <f>'ប្រឡង.ឆ.ទី២'!D206</f>
        <v>0</v>
      </c>
      <c r="DD166" s="2">
        <f>'ប្រឡង.ឆ.ទី២'!H206</f>
        <v>198</v>
      </c>
      <c r="DE166" s="2" t="str">
        <f>'ប្រឡង.ឆ.ទី២'!I206</f>
        <v>A</v>
      </c>
      <c r="DF166" s="2" t="e">
        <f>'ប្រឡង.ឆ.ទី២'!K206</f>
        <v>#N/A</v>
      </c>
      <c r="DG166" s="2">
        <f>'ប្រឡង.ឆ.ទី២'!L206</f>
        <v>2</v>
      </c>
      <c r="DH166" s="2">
        <f>'ប្រឡង.ឆ.ទី២'!M206</f>
        <v>2</v>
      </c>
      <c r="DI166" s="2">
        <f>'ប្រឡង.ឆ.ទី២'!N206</f>
        <v>2</v>
      </c>
      <c r="DJ166" s="2">
        <f>'ប្រឡង.ឆ.ទី២'!O206</f>
        <v>6</v>
      </c>
      <c r="DK166" s="38"/>
      <c r="DL166" s="2">
        <v>21</v>
      </c>
      <c r="DM166" s="2">
        <f>ប្រចាំឆ.ទី២!B181</f>
        <v>0</v>
      </c>
      <c r="DN166" s="2">
        <f>ប្រចាំឆ.ទី២!C181</f>
        <v>0</v>
      </c>
      <c r="DO166" s="2">
        <f>ប្រចាំឆ.ទី២!D181</f>
        <v>0</v>
      </c>
      <c r="DP166" s="75">
        <f>ប្រចាំឆ.ទី២!G181</f>
        <v>86.5</v>
      </c>
      <c r="DQ166" s="75">
        <f>ប្រចាំឆ.ទី២!H181</f>
        <v>173</v>
      </c>
      <c r="DR166" s="75">
        <f>ប្រចាំឆ.ទី២!I181</f>
        <v>129.75</v>
      </c>
      <c r="DS166" s="75" t="str">
        <f>ប្រចាំឆ.ទី២!J181</f>
        <v>A</v>
      </c>
      <c r="DT166" s="75" t="str">
        <f>ប្រចាំឆ.ទី១!K181</f>
        <v xml:space="preserve"> មិនចាត់ថ្នាក់</v>
      </c>
      <c r="DU166" s="76" t="e">
        <f>ប្រចាំឆ.ទី២!L181</f>
        <v>#N/A</v>
      </c>
      <c r="DV166" s="76">
        <f>ប្រចាំឆ.ទី២!M181</f>
        <v>4</v>
      </c>
      <c r="DW166" s="76">
        <f>ប្រចាំឆ.ទី២!N181</f>
        <v>4</v>
      </c>
      <c r="DX166" s="76">
        <f>ប្រចាំឆ.ទី២!O181</f>
        <v>4</v>
      </c>
      <c r="DY166" s="76">
        <f>ប្រចាំឆ.ទី២!P181</f>
        <v>12</v>
      </c>
      <c r="DZ166" s="2">
        <v>46</v>
      </c>
      <c r="EA166" s="2">
        <f>ប្រចាំឆ.ទី២!B206</f>
        <v>0</v>
      </c>
      <c r="EB166" s="2">
        <f>ប្រចាំឆ.ទី២!C206</f>
        <v>0</v>
      </c>
      <c r="EC166" s="2">
        <f>ប្រចាំឆ.ទី២!D206</f>
        <v>0</v>
      </c>
      <c r="ED166" s="75">
        <f>ប្រចាំឆ.ទី២!G206</f>
        <v>99</v>
      </c>
      <c r="EE166" s="75">
        <f>ប្រចាំឆ.ទី២!H206</f>
        <v>198</v>
      </c>
      <c r="EF166" s="75">
        <f>ប្រចាំឆ.ទី២!I206</f>
        <v>148.5</v>
      </c>
      <c r="EG166" s="75" t="str">
        <f>ប្រចាំឆ.ទី២!J206</f>
        <v>A</v>
      </c>
      <c r="EH166" s="75" t="str">
        <f>ប្រចាំឆ.ទី១!K206</f>
        <v xml:space="preserve"> មិនចាត់ថ្នាក់</v>
      </c>
      <c r="EI166" s="76" t="e">
        <f>ប្រចាំឆ.ទី២!L206</f>
        <v>#N/A</v>
      </c>
      <c r="EJ166" s="76">
        <f>ប្រចាំឆ.ទី២!M206</f>
        <v>4</v>
      </c>
      <c r="EK166" s="76">
        <f>ប្រចាំឆ.ទី២!N206</f>
        <v>4</v>
      </c>
      <c r="EL166" s="76">
        <f>ប្រចាំឆ.ទី២!O206</f>
        <v>4</v>
      </c>
      <c r="EM166" s="76">
        <f>ប្រចាំឆ.ទី២!P206</f>
        <v>12</v>
      </c>
    </row>
    <row r="167" spans="1:143" ht="25.2">
      <c r="A167" s="2">
        <v>22</v>
      </c>
      <c r="B167" s="8">
        <f>'ចំ.មេ-ឧសភា'!B182</f>
        <v>0</v>
      </c>
      <c r="C167" s="8">
        <f>'ចំ.មេ-ឧសភា'!C182</f>
        <v>0</v>
      </c>
      <c r="D167" s="8">
        <f>'ចំ.មេ-ឧសភា'!D182</f>
        <v>0</v>
      </c>
      <c r="E167" s="76">
        <f>'ចំ.មេ-ឧសភា'!H182</f>
        <v>0</v>
      </c>
      <c r="F167" s="76" t="str">
        <f>'ចំ.មេ-ឧសភា'!I182</f>
        <v>F</v>
      </c>
      <c r="G167" s="2">
        <f>'ចំ.មេ-ឧសភា'!K182</f>
        <v>1</v>
      </c>
      <c r="H167" s="2">
        <f>'ចំ.មេ-ឧសភា'!L182</f>
        <v>0</v>
      </c>
      <c r="I167" s="2">
        <f>'ចំ.មេ-ឧសភា'!M182</f>
        <v>0</v>
      </c>
      <c r="J167" s="2">
        <f>'ចំ.មេ-ឧសភា'!N182</f>
        <v>0</v>
      </c>
      <c r="K167" s="2">
        <f>'ចំ.មេ-ឧសភា'!O182</f>
        <v>0</v>
      </c>
      <c r="L167" s="2">
        <v>47</v>
      </c>
      <c r="M167" s="8">
        <f>'ចំ.មេ-ឧសភា'!B207</f>
        <v>0</v>
      </c>
      <c r="N167" s="8">
        <f>'ចំ.មេ-ឧសភា'!C207</f>
        <v>0</v>
      </c>
      <c r="O167" s="8">
        <f>'ចំ.មេ-ឧសភា'!D207</f>
        <v>0</v>
      </c>
      <c r="P167" s="76">
        <f>'ចំ.មេ-ឧសភា'!H207</f>
        <v>0</v>
      </c>
      <c r="Q167" s="76" t="str">
        <f>'ចំ.មេ-ឧសភា'!I207</f>
        <v>F</v>
      </c>
      <c r="R167" s="2">
        <f>'ចំ.មេ-ឧសភា'!K207</f>
        <v>1</v>
      </c>
      <c r="S167" s="2">
        <f>'ចំ.មេ-ឧសភា'!L207</f>
        <v>0</v>
      </c>
      <c r="T167" s="2">
        <f>'ចំ.មេ-ឧសភា'!M207</f>
        <v>0</v>
      </c>
      <c r="U167" s="2">
        <f>'ចំ.មេ-ឧសភា'!N207</f>
        <v>0</v>
      </c>
      <c r="V167" s="2">
        <f>'ចំ.មេ-ឧសភា'!O207</f>
        <v>0</v>
      </c>
      <c r="W167" s="38"/>
      <c r="X167" s="2">
        <v>22</v>
      </c>
      <c r="Y167" s="2">
        <f>ចំ.មិថុនា!B182</f>
        <v>0</v>
      </c>
      <c r="Z167" s="2">
        <f>ចំ.មិថុនា!C182</f>
        <v>0</v>
      </c>
      <c r="AA167" s="2">
        <f>ចំ.មិថុនា!D182</f>
        <v>0</v>
      </c>
      <c r="AB167" s="2">
        <f>ចំ.មិថុនា!H182</f>
        <v>0</v>
      </c>
      <c r="AC167" s="2" t="str">
        <f>ចំ.មិថុនា!I182</f>
        <v>F</v>
      </c>
      <c r="AD167" s="2">
        <f>ចំ.មិថុនា!K182</f>
        <v>1</v>
      </c>
      <c r="AE167" s="2">
        <f>ចំ.មិថុនា!L182</f>
        <v>0</v>
      </c>
      <c r="AF167" s="2">
        <f>ចំ.មិថុនា!M182</f>
        <v>0</v>
      </c>
      <c r="AG167" s="2">
        <f>ចំ.មិថុនា!N182</f>
        <v>0</v>
      </c>
      <c r="AH167" s="2">
        <f>ចំ.មិថុនា!O182</f>
        <v>0</v>
      </c>
      <c r="AI167" s="8">
        <v>47</v>
      </c>
      <c r="AJ167" s="2">
        <f>ចំ.មិថុនា!B207</f>
        <v>0</v>
      </c>
      <c r="AK167" s="2">
        <f>ចំ.មិថុនា!C207</f>
        <v>0</v>
      </c>
      <c r="AL167" s="2">
        <f>ចំ.មិថុនា!D207</f>
        <v>0</v>
      </c>
      <c r="AM167" s="2">
        <f>ចំ.មិថុនា!H207</f>
        <v>0</v>
      </c>
      <c r="AN167" s="2" t="str">
        <f>ចំ.មិថុនា!I207</f>
        <v>F</v>
      </c>
      <c r="AO167" s="2">
        <f>ចំ.មិថុនា!K207</f>
        <v>1</v>
      </c>
      <c r="AP167" s="2">
        <f>ចំ.មិថុនា!L207</f>
        <v>0</v>
      </c>
      <c r="AQ167" s="2">
        <f>ចំ.មិថុនា!M207</f>
        <v>0</v>
      </c>
      <c r="AR167" s="2">
        <f>ចំ.មិថុនា!N207</f>
        <v>0</v>
      </c>
      <c r="AS167" s="2">
        <f>ចំ.មិថុនា!O207</f>
        <v>0</v>
      </c>
      <c r="AT167" s="38"/>
      <c r="AU167" s="2">
        <v>22</v>
      </c>
      <c r="AV167" s="2">
        <f>ចំ.កក្កដា!B182</f>
        <v>0</v>
      </c>
      <c r="AW167" s="2">
        <f>ចំ.កក្កដា!C182</f>
        <v>0</v>
      </c>
      <c r="AX167" s="2">
        <f>ចំ.កក្កដា!D182</f>
        <v>0</v>
      </c>
      <c r="AY167" s="2">
        <f>ចំ.កក្កដា!H182</f>
        <v>174</v>
      </c>
      <c r="AZ167" s="2" t="str">
        <f>ចំ.កក្កដា!I182</f>
        <v>A</v>
      </c>
      <c r="BA167" s="2" t="e">
        <f>ចំ.កក្កដា!K182</f>
        <v>#N/A</v>
      </c>
      <c r="BB167" s="2">
        <f>ចំ.កក្កដា!L182</f>
        <v>0</v>
      </c>
      <c r="BC167" s="2">
        <f>ចំ.កក្កដា!M182</f>
        <v>0</v>
      </c>
      <c r="BD167" s="2">
        <f>ចំ.កក្កដា!N182</f>
        <v>0</v>
      </c>
      <c r="BE167" s="2">
        <f>ចំ.កក្កដា!O182</f>
        <v>0</v>
      </c>
      <c r="BF167" s="2">
        <v>47</v>
      </c>
      <c r="BG167" s="2">
        <f>ចំ.កក្កដា!B207</f>
        <v>0</v>
      </c>
      <c r="BH167" s="2">
        <f>ចំ.កក្កដា!C207</f>
        <v>0</v>
      </c>
      <c r="BI167" s="2">
        <f>ចំ.កក្កដា!D207</f>
        <v>0</v>
      </c>
      <c r="BJ167" s="2">
        <f>ចំ.កក្កដា!H207</f>
        <v>199</v>
      </c>
      <c r="BK167" s="2" t="str">
        <f>ចំ.កក្កដា!I207</f>
        <v>A</v>
      </c>
      <c r="BL167" s="2" t="e">
        <f>ចំ.កក្កដា!K207</f>
        <v>#N/A</v>
      </c>
      <c r="BM167" s="2">
        <f>ចំ.កក្កដា!L207</f>
        <v>0</v>
      </c>
      <c r="BN167" s="2">
        <f>ចំ.កក្កដា!M207</f>
        <v>0</v>
      </c>
      <c r="BO167" s="2">
        <f>ចំ.កក្កដា!N207</f>
        <v>0</v>
      </c>
      <c r="BP167" s="2">
        <f>ចំ.កក្កដា!O207</f>
        <v>0</v>
      </c>
      <c r="BQ167" s="38"/>
      <c r="BR167" s="2">
        <v>22</v>
      </c>
      <c r="BS167" s="2">
        <f>ចំ.សីហា!B182</f>
        <v>0</v>
      </c>
      <c r="BT167" s="2">
        <f>ចំ.សីហា!C182</f>
        <v>0</v>
      </c>
      <c r="BU167" s="2">
        <f>ចំ.សីហា!D182</f>
        <v>0</v>
      </c>
      <c r="BV167" s="2">
        <f>ចំ.សីហា!H182</f>
        <v>174</v>
      </c>
      <c r="BW167" s="2" t="str">
        <f>ចំ.សីហា!I182</f>
        <v>A</v>
      </c>
      <c r="BX167" s="2" t="e">
        <f>ចំ.សីហា!K182</f>
        <v>#N/A</v>
      </c>
      <c r="BY167" s="2">
        <f>ចំ.សីហា!L182</f>
        <v>2</v>
      </c>
      <c r="BZ167" s="2">
        <f>ចំ.សីហា!M182</f>
        <v>2</v>
      </c>
      <c r="CA167" s="2">
        <f>ចំ.សីហា!N182</f>
        <v>2</v>
      </c>
      <c r="CB167" s="2">
        <f>ចំ.សីហា!O182</f>
        <v>6</v>
      </c>
      <c r="CC167" s="2">
        <v>47</v>
      </c>
      <c r="CD167" s="2">
        <f>ចំ.សីហា!B207</f>
        <v>0</v>
      </c>
      <c r="CE167" s="2">
        <f>ចំ.សីហា!C207</f>
        <v>0</v>
      </c>
      <c r="CF167" s="2">
        <f>ចំ.សីហា!D207</f>
        <v>0</v>
      </c>
      <c r="CG167" s="2">
        <f>ចំ.សីហា!H207</f>
        <v>199</v>
      </c>
      <c r="CH167" s="2" t="str">
        <f>ចំ.សីហា!I207</f>
        <v>A</v>
      </c>
      <c r="CI167" s="2" t="e">
        <f>ចំ.សីហា!K207</f>
        <v>#N/A</v>
      </c>
      <c r="CJ167" s="2">
        <f>ចំ.សីហា!L207</f>
        <v>2</v>
      </c>
      <c r="CK167" s="2">
        <f>ចំ.សីហា!M207</f>
        <v>2</v>
      </c>
      <c r="CL167" s="2">
        <f>ចំ.សីហា!N207</f>
        <v>2</v>
      </c>
      <c r="CM167" s="2">
        <f>ចំ.សីហា!O207</f>
        <v>6</v>
      </c>
      <c r="CN167" s="38"/>
      <c r="CO167" s="2">
        <v>22</v>
      </c>
      <c r="CP167" s="2">
        <f>'ប្រឡង.ឆ.ទី២'!B182</f>
        <v>0</v>
      </c>
      <c r="CQ167" s="2">
        <f>'ប្រឡង.ឆ.ទី២'!C182</f>
        <v>0</v>
      </c>
      <c r="CR167" s="2">
        <f>'ប្រឡង.ឆ.ទី២'!D182</f>
        <v>0</v>
      </c>
      <c r="CS167" s="2">
        <f>'ប្រឡង.ឆ.ទី២'!H182</f>
        <v>174</v>
      </c>
      <c r="CT167" s="2" t="str">
        <f>'ប្រឡង.ឆ.ទី២'!I182</f>
        <v>A</v>
      </c>
      <c r="CU167" s="2" t="e">
        <f>'ប្រឡង.ឆ.ទី២'!K182</f>
        <v>#N/A</v>
      </c>
      <c r="CV167" s="2">
        <f>'ប្រឡង.ឆ.ទី២'!L182</f>
        <v>2</v>
      </c>
      <c r="CW167" s="2">
        <f>'ប្រឡង.ឆ.ទី២'!M182</f>
        <v>2</v>
      </c>
      <c r="CX167" s="2">
        <f>'ប្រឡង.ឆ.ទី២'!N182</f>
        <v>2</v>
      </c>
      <c r="CY167" s="2">
        <f>'ប្រឡង.ឆ.ទី២'!O182</f>
        <v>6</v>
      </c>
      <c r="CZ167" s="2">
        <v>47</v>
      </c>
      <c r="DA167" s="2">
        <f>'ប្រឡង.ឆ.ទី២'!B207</f>
        <v>0</v>
      </c>
      <c r="DB167" s="2">
        <f>'ប្រឡង.ឆ.ទី២'!C207</f>
        <v>0</v>
      </c>
      <c r="DC167" s="2">
        <f>'ប្រឡង.ឆ.ទី២'!D207</f>
        <v>0</v>
      </c>
      <c r="DD167" s="2">
        <f>'ប្រឡង.ឆ.ទី២'!H207</f>
        <v>199</v>
      </c>
      <c r="DE167" s="2" t="str">
        <f>'ប្រឡង.ឆ.ទី២'!I207</f>
        <v>A</v>
      </c>
      <c r="DF167" s="2" t="e">
        <f>'ប្រឡង.ឆ.ទី២'!K207</f>
        <v>#N/A</v>
      </c>
      <c r="DG167" s="2">
        <f>'ប្រឡង.ឆ.ទី២'!L207</f>
        <v>2</v>
      </c>
      <c r="DH167" s="2">
        <f>'ប្រឡង.ឆ.ទី២'!M207</f>
        <v>2</v>
      </c>
      <c r="DI167" s="2">
        <f>'ប្រឡង.ឆ.ទី២'!N207</f>
        <v>2</v>
      </c>
      <c r="DJ167" s="2">
        <f>'ប្រឡង.ឆ.ទី២'!O207</f>
        <v>6</v>
      </c>
      <c r="DK167" s="38"/>
      <c r="DL167" s="2">
        <v>22</v>
      </c>
      <c r="DM167" s="2">
        <f>ប្រចាំឆ.ទី២!B182</f>
        <v>0</v>
      </c>
      <c r="DN167" s="2">
        <f>ប្រចាំឆ.ទី២!C182</f>
        <v>0</v>
      </c>
      <c r="DO167" s="2">
        <f>ប្រចាំឆ.ទី២!D182</f>
        <v>0</v>
      </c>
      <c r="DP167" s="75">
        <f>ប្រចាំឆ.ទី២!G182</f>
        <v>87</v>
      </c>
      <c r="DQ167" s="75">
        <f>ប្រចាំឆ.ទី២!H182</f>
        <v>174</v>
      </c>
      <c r="DR167" s="75">
        <f>ប្រចាំឆ.ទី២!I182</f>
        <v>130.5</v>
      </c>
      <c r="DS167" s="75" t="str">
        <f>ប្រចាំឆ.ទី២!J182</f>
        <v>A</v>
      </c>
      <c r="DT167" s="75" t="str">
        <f>ប្រចាំឆ.ទី១!K182</f>
        <v xml:space="preserve"> មិនចាត់ថ្នាក់</v>
      </c>
      <c r="DU167" s="76" t="e">
        <f>ប្រចាំឆ.ទី២!L182</f>
        <v>#N/A</v>
      </c>
      <c r="DV167" s="76">
        <f>ប្រចាំឆ.ទី២!M182</f>
        <v>4</v>
      </c>
      <c r="DW167" s="76">
        <f>ប្រចាំឆ.ទី២!N182</f>
        <v>4</v>
      </c>
      <c r="DX167" s="76">
        <f>ប្រចាំឆ.ទី២!O182</f>
        <v>4</v>
      </c>
      <c r="DY167" s="76">
        <f>ប្រចាំឆ.ទី២!P182</f>
        <v>12</v>
      </c>
      <c r="DZ167" s="2">
        <v>47</v>
      </c>
      <c r="EA167" s="2">
        <f>ប្រចាំឆ.ទី២!B207</f>
        <v>0</v>
      </c>
      <c r="EB167" s="2">
        <f>ប្រចាំឆ.ទី២!C207</f>
        <v>0</v>
      </c>
      <c r="EC167" s="2">
        <f>ប្រចាំឆ.ទី២!D207</f>
        <v>0</v>
      </c>
      <c r="ED167" s="75">
        <f>ប្រចាំឆ.ទី២!G207</f>
        <v>99.5</v>
      </c>
      <c r="EE167" s="75">
        <f>ប្រចាំឆ.ទី២!H207</f>
        <v>199</v>
      </c>
      <c r="EF167" s="75">
        <f>ប្រចាំឆ.ទី២!I207</f>
        <v>149.25</v>
      </c>
      <c r="EG167" s="75" t="str">
        <f>ប្រចាំឆ.ទី២!J207</f>
        <v>A</v>
      </c>
      <c r="EH167" s="75" t="str">
        <f>ប្រចាំឆ.ទី១!K207</f>
        <v xml:space="preserve"> មិនចាត់ថ្នាក់</v>
      </c>
      <c r="EI167" s="76" t="e">
        <f>ប្រចាំឆ.ទី២!L207</f>
        <v>#N/A</v>
      </c>
      <c r="EJ167" s="76">
        <f>ប្រចាំឆ.ទី២!M207</f>
        <v>4</v>
      </c>
      <c r="EK167" s="76">
        <f>ប្រចាំឆ.ទី២!N207</f>
        <v>4</v>
      </c>
      <c r="EL167" s="76">
        <f>ប្រចាំឆ.ទី២!O207</f>
        <v>4</v>
      </c>
      <c r="EM167" s="76">
        <f>ប្រចាំឆ.ទី២!P207</f>
        <v>12</v>
      </c>
    </row>
    <row r="168" spans="1:143" ht="25.2">
      <c r="A168" s="2">
        <v>23</v>
      </c>
      <c r="B168" s="8">
        <f>'ចំ.មេ-ឧសភា'!B183</f>
        <v>0</v>
      </c>
      <c r="C168" s="8">
        <f>'ចំ.មេ-ឧសភា'!C183</f>
        <v>0</v>
      </c>
      <c r="D168" s="8">
        <f>'ចំ.មេ-ឧសភា'!D183</f>
        <v>0</v>
      </c>
      <c r="E168" s="76">
        <f>'ចំ.មេ-ឧសភា'!H183</f>
        <v>0</v>
      </c>
      <c r="F168" s="76" t="str">
        <f>'ចំ.មេ-ឧសភា'!I183</f>
        <v>F</v>
      </c>
      <c r="G168" s="2">
        <f>'ចំ.មេ-ឧសភា'!K183</f>
        <v>1</v>
      </c>
      <c r="H168" s="2">
        <f>'ចំ.មេ-ឧសភា'!L183</f>
        <v>0</v>
      </c>
      <c r="I168" s="2">
        <f>'ចំ.មេ-ឧសភា'!M183</f>
        <v>0</v>
      </c>
      <c r="J168" s="2">
        <f>'ចំ.មេ-ឧសភា'!N183</f>
        <v>0</v>
      </c>
      <c r="K168" s="2">
        <f>'ចំ.មេ-ឧសភា'!O183</f>
        <v>0</v>
      </c>
      <c r="L168" s="2">
        <v>48</v>
      </c>
      <c r="M168" s="8">
        <f>'ចំ.មេ-ឧសភា'!B208</f>
        <v>0</v>
      </c>
      <c r="N168" s="8">
        <f>'ចំ.មេ-ឧសភា'!C208</f>
        <v>0</v>
      </c>
      <c r="O168" s="8">
        <f>'ចំ.មេ-ឧសភា'!D208</f>
        <v>0</v>
      </c>
      <c r="P168" s="76">
        <f>'ចំ.មេ-ឧសភា'!H208</f>
        <v>0</v>
      </c>
      <c r="Q168" s="76" t="str">
        <f>'ចំ.មេ-ឧសភា'!I208</f>
        <v>F</v>
      </c>
      <c r="R168" s="2">
        <f>'ចំ.មេ-ឧសភា'!K208</f>
        <v>1</v>
      </c>
      <c r="S168" s="2">
        <f>'ចំ.មេ-ឧសភា'!L208</f>
        <v>0</v>
      </c>
      <c r="T168" s="2">
        <f>'ចំ.មេ-ឧសភា'!M208</f>
        <v>0</v>
      </c>
      <c r="U168" s="2">
        <f>'ចំ.មេ-ឧសភា'!N208</f>
        <v>0</v>
      </c>
      <c r="V168" s="2">
        <f>'ចំ.មេ-ឧសភា'!O208</f>
        <v>0</v>
      </c>
      <c r="W168" s="37"/>
      <c r="X168" s="2">
        <v>23</v>
      </c>
      <c r="Y168" s="2">
        <f>ចំ.មិថុនា!B183</f>
        <v>0</v>
      </c>
      <c r="Z168" s="2">
        <f>ចំ.មិថុនា!C183</f>
        <v>0</v>
      </c>
      <c r="AA168" s="2">
        <f>ចំ.មិថុនា!D183</f>
        <v>0</v>
      </c>
      <c r="AB168" s="2">
        <f>ចំ.មិថុនា!H183</f>
        <v>0</v>
      </c>
      <c r="AC168" s="2" t="str">
        <f>ចំ.មិថុនា!I183</f>
        <v>F</v>
      </c>
      <c r="AD168" s="2">
        <f>ចំ.មិថុនា!K183</f>
        <v>1</v>
      </c>
      <c r="AE168" s="2">
        <f>ចំ.មិថុនា!L183</f>
        <v>0</v>
      </c>
      <c r="AF168" s="2">
        <f>ចំ.មិថុនា!M183</f>
        <v>0</v>
      </c>
      <c r="AG168" s="2">
        <f>ចំ.មិថុនា!N183</f>
        <v>0</v>
      </c>
      <c r="AH168" s="2">
        <f>ចំ.មិថុនា!O183</f>
        <v>0</v>
      </c>
      <c r="AI168" s="8">
        <v>48</v>
      </c>
      <c r="AJ168" s="2">
        <f>ចំ.មិថុនា!B208</f>
        <v>0</v>
      </c>
      <c r="AK168" s="2">
        <f>ចំ.មិថុនា!C208</f>
        <v>0</v>
      </c>
      <c r="AL168" s="2">
        <f>ចំ.មិថុនា!D208</f>
        <v>0</v>
      </c>
      <c r="AM168" s="2">
        <f>ចំ.មិថុនា!H208</f>
        <v>0</v>
      </c>
      <c r="AN168" s="2" t="str">
        <f>ចំ.មិថុនា!I208</f>
        <v>F</v>
      </c>
      <c r="AO168" s="2">
        <f>ចំ.មិថុនា!K208</f>
        <v>1</v>
      </c>
      <c r="AP168" s="2">
        <f>ចំ.មិថុនា!L208</f>
        <v>0</v>
      </c>
      <c r="AQ168" s="2">
        <f>ចំ.មិថុនា!M208</f>
        <v>0</v>
      </c>
      <c r="AR168" s="2">
        <f>ចំ.មិថុនា!N208</f>
        <v>0</v>
      </c>
      <c r="AS168" s="2">
        <f>ចំ.មិថុនា!O208</f>
        <v>0</v>
      </c>
      <c r="AT168" s="38"/>
      <c r="AU168" s="2">
        <v>23</v>
      </c>
      <c r="AV168" s="2">
        <f>ចំ.កក្កដា!B183</f>
        <v>0</v>
      </c>
      <c r="AW168" s="2">
        <f>ចំ.កក្កដា!C183</f>
        <v>0</v>
      </c>
      <c r="AX168" s="2">
        <f>ចំ.កក្កដា!D183</f>
        <v>0</v>
      </c>
      <c r="AY168" s="2">
        <f>ចំ.កក្កដា!H183</f>
        <v>175</v>
      </c>
      <c r="AZ168" s="2" t="str">
        <f>ចំ.កក្កដា!I183</f>
        <v>A</v>
      </c>
      <c r="BA168" s="2" t="e">
        <f>ចំ.កក្កដា!K183</f>
        <v>#N/A</v>
      </c>
      <c r="BB168" s="2">
        <f>ចំ.កក្កដា!L183</f>
        <v>0</v>
      </c>
      <c r="BC168" s="2">
        <f>ចំ.កក្កដា!M183</f>
        <v>0</v>
      </c>
      <c r="BD168" s="2">
        <f>ចំ.កក្កដា!N183</f>
        <v>0</v>
      </c>
      <c r="BE168" s="2">
        <f>ចំ.កក្កដា!O183</f>
        <v>0</v>
      </c>
      <c r="BF168" s="2">
        <v>48</v>
      </c>
      <c r="BG168" s="2">
        <f>ចំ.កក្កដា!B208</f>
        <v>0</v>
      </c>
      <c r="BH168" s="2">
        <f>ចំ.កក្កដា!C208</f>
        <v>0</v>
      </c>
      <c r="BI168" s="2">
        <f>ចំ.កក្កដា!D208</f>
        <v>0</v>
      </c>
      <c r="BJ168" s="2">
        <f>ចំ.កក្កដា!H208</f>
        <v>200</v>
      </c>
      <c r="BK168" s="2" t="str">
        <f>ចំ.កក្កដា!I208</f>
        <v>A</v>
      </c>
      <c r="BL168" s="2" t="e">
        <f>ចំ.កក្កដា!K208</f>
        <v>#N/A</v>
      </c>
      <c r="BM168" s="2">
        <f>ចំ.កក្កដា!L208</f>
        <v>0</v>
      </c>
      <c r="BN168" s="2">
        <f>ចំ.កក្កដា!M208</f>
        <v>0</v>
      </c>
      <c r="BO168" s="2">
        <f>ចំ.កក្កដា!N208</f>
        <v>0</v>
      </c>
      <c r="BP168" s="2">
        <f>ចំ.កក្កដា!O208</f>
        <v>0</v>
      </c>
      <c r="BQ168" s="38"/>
      <c r="BR168" s="2">
        <v>23</v>
      </c>
      <c r="BS168" s="2">
        <f>ចំ.សីហា!B183</f>
        <v>0</v>
      </c>
      <c r="BT168" s="2">
        <f>ចំ.សីហា!C183</f>
        <v>0</v>
      </c>
      <c r="BU168" s="2">
        <f>ចំ.សីហា!D183</f>
        <v>0</v>
      </c>
      <c r="BV168" s="2">
        <f>ចំ.សីហា!H183</f>
        <v>175</v>
      </c>
      <c r="BW168" s="2" t="str">
        <f>ចំ.សីហា!I183</f>
        <v>A</v>
      </c>
      <c r="BX168" s="2" t="e">
        <f>ចំ.សីហា!K183</f>
        <v>#N/A</v>
      </c>
      <c r="BY168" s="2">
        <f>ចំ.សីហា!L183</f>
        <v>2</v>
      </c>
      <c r="BZ168" s="2">
        <f>ចំ.សីហា!M183</f>
        <v>2</v>
      </c>
      <c r="CA168" s="2">
        <f>ចំ.សីហា!N183</f>
        <v>2</v>
      </c>
      <c r="CB168" s="2">
        <f>ចំ.សីហា!O183</f>
        <v>6</v>
      </c>
      <c r="CC168" s="2">
        <v>48</v>
      </c>
      <c r="CD168" s="2">
        <f>ចំ.សីហា!B208</f>
        <v>0</v>
      </c>
      <c r="CE168" s="2">
        <f>ចំ.សីហា!C208</f>
        <v>0</v>
      </c>
      <c r="CF168" s="2">
        <f>ចំ.សីហា!D208</f>
        <v>0</v>
      </c>
      <c r="CG168" s="2">
        <f>ចំ.សីហា!H208</f>
        <v>200</v>
      </c>
      <c r="CH168" s="2" t="str">
        <f>ចំ.សីហា!I208</f>
        <v>A</v>
      </c>
      <c r="CI168" s="2" t="e">
        <f>ចំ.សីហា!K208</f>
        <v>#N/A</v>
      </c>
      <c r="CJ168" s="2">
        <f>ចំ.សីហា!L208</f>
        <v>2</v>
      </c>
      <c r="CK168" s="2">
        <f>ចំ.សីហា!M208</f>
        <v>2</v>
      </c>
      <c r="CL168" s="2">
        <f>ចំ.សីហា!N208</f>
        <v>2</v>
      </c>
      <c r="CM168" s="2">
        <f>ចំ.សីហា!O208</f>
        <v>6</v>
      </c>
      <c r="CN168" s="38"/>
      <c r="CO168" s="2">
        <v>23</v>
      </c>
      <c r="CP168" s="2">
        <f>'ប្រឡង.ឆ.ទី២'!B183</f>
        <v>0</v>
      </c>
      <c r="CQ168" s="2">
        <f>'ប្រឡង.ឆ.ទី២'!C183</f>
        <v>0</v>
      </c>
      <c r="CR168" s="2">
        <f>'ប្រឡង.ឆ.ទី២'!D183</f>
        <v>0</v>
      </c>
      <c r="CS168" s="2">
        <f>'ប្រឡង.ឆ.ទី២'!H183</f>
        <v>175</v>
      </c>
      <c r="CT168" s="2" t="str">
        <f>'ប្រឡង.ឆ.ទី២'!I183</f>
        <v>A</v>
      </c>
      <c r="CU168" s="2" t="e">
        <f>'ប្រឡង.ឆ.ទី២'!K183</f>
        <v>#N/A</v>
      </c>
      <c r="CV168" s="2">
        <f>'ប្រឡង.ឆ.ទី២'!L183</f>
        <v>2</v>
      </c>
      <c r="CW168" s="2">
        <f>'ប្រឡង.ឆ.ទី២'!M183</f>
        <v>2</v>
      </c>
      <c r="CX168" s="2">
        <f>'ប្រឡង.ឆ.ទី២'!N183</f>
        <v>2</v>
      </c>
      <c r="CY168" s="2">
        <f>'ប្រឡង.ឆ.ទី២'!O183</f>
        <v>6</v>
      </c>
      <c r="CZ168" s="2">
        <v>48</v>
      </c>
      <c r="DA168" s="2">
        <f>'ប្រឡង.ឆ.ទី២'!B208</f>
        <v>0</v>
      </c>
      <c r="DB168" s="2">
        <f>'ប្រឡង.ឆ.ទី២'!C208</f>
        <v>0</v>
      </c>
      <c r="DC168" s="2">
        <f>'ប្រឡង.ឆ.ទី២'!D208</f>
        <v>0</v>
      </c>
      <c r="DD168" s="2">
        <f>'ប្រឡង.ឆ.ទី២'!H208</f>
        <v>200</v>
      </c>
      <c r="DE168" s="2" t="str">
        <f>'ប្រឡង.ឆ.ទី២'!I208</f>
        <v>A</v>
      </c>
      <c r="DF168" s="2" t="e">
        <f>'ប្រឡង.ឆ.ទី២'!K208</f>
        <v>#N/A</v>
      </c>
      <c r="DG168" s="2">
        <f>'ប្រឡង.ឆ.ទី២'!L208</f>
        <v>2</v>
      </c>
      <c r="DH168" s="2">
        <f>'ប្រឡង.ឆ.ទី២'!M208</f>
        <v>2</v>
      </c>
      <c r="DI168" s="2">
        <f>'ប្រឡង.ឆ.ទី២'!N208</f>
        <v>2</v>
      </c>
      <c r="DJ168" s="2">
        <f>'ប្រឡង.ឆ.ទី២'!O208</f>
        <v>6</v>
      </c>
      <c r="DK168" s="38"/>
      <c r="DL168" s="2">
        <v>23</v>
      </c>
      <c r="DM168" s="2">
        <f>ប្រចាំឆ.ទី២!B183</f>
        <v>0</v>
      </c>
      <c r="DN168" s="2">
        <f>ប្រចាំឆ.ទី២!C183</f>
        <v>0</v>
      </c>
      <c r="DO168" s="2">
        <f>ប្រចាំឆ.ទី២!D183</f>
        <v>0</v>
      </c>
      <c r="DP168" s="75">
        <f>ប្រចាំឆ.ទី២!G183</f>
        <v>87.5</v>
      </c>
      <c r="DQ168" s="75">
        <f>ប្រចាំឆ.ទី២!H183</f>
        <v>175</v>
      </c>
      <c r="DR168" s="75">
        <f>ប្រចាំឆ.ទី២!I183</f>
        <v>131.25</v>
      </c>
      <c r="DS168" s="75" t="str">
        <f>ប្រចាំឆ.ទី២!J183</f>
        <v>A</v>
      </c>
      <c r="DT168" s="75" t="str">
        <f>ប្រចាំឆ.ទី១!K183</f>
        <v xml:space="preserve"> មិនចាត់ថ្នាក់</v>
      </c>
      <c r="DU168" s="76" t="e">
        <f>ប្រចាំឆ.ទី២!L183</f>
        <v>#N/A</v>
      </c>
      <c r="DV168" s="76">
        <f>ប្រចាំឆ.ទី២!M183</f>
        <v>4</v>
      </c>
      <c r="DW168" s="76">
        <f>ប្រចាំឆ.ទី២!N183</f>
        <v>4</v>
      </c>
      <c r="DX168" s="76">
        <f>ប្រចាំឆ.ទី២!O183</f>
        <v>4</v>
      </c>
      <c r="DY168" s="76">
        <f>ប្រចាំឆ.ទី២!P183</f>
        <v>12</v>
      </c>
      <c r="DZ168" s="2">
        <v>48</v>
      </c>
      <c r="EA168" s="2">
        <f>ប្រចាំឆ.ទី២!B208</f>
        <v>0</v>
      </c>
      <c r="EB168" s="2">
        <f>ប្រចាំឆ.ទី២!C208</f>
        <v>0</v>
      </c>
      <c r="EC168" s="2">
        <f>ប្រចាំឆ.ទី២!D208</f>
        <v>0</v>
      </c>
      <c r="ED168" s="75">
        <f>ប្រចាំឆ.ទី២!G208</f>
        <v>100</v>
      </c>
      <c r="EE168" s="75">
        <f>ប្រចាំឆ.ទី២!H208</f>
        <v>200</v>
      </c>
      <c r="EF168" s="75">
        <f>ប្រចាំឆ.ទី២!I208</f>
        <v>150</v>
      </c>
      <c r="EG168" s="75" t="str">
        <f>ប្រចាំឆ.ទី២!J208</f>
        <v>A</v>
      </c>
      <c r="EH168" s="75" t="str">
        <f>ប្រចាំឆ.ទី១!K208</f>
        <v xml:space="preserve"> មិនចាត់ថ្នាក់</v>
      </c>
      <c r="EI168" s="76" t="e">
        <f>ប្រចាំឆ.ទី២!L208</f>
        <v>#N/A</v>
      </c>
      <c r="EJ168" s="76">
        <f>ប្រចាំឆ.ទី២!M208</f>
        <v>4</v>
      </c>
      <c r="EK168" s="76">
        <f>ប្រចាំឆ.ទី២!N208</f>
        <v>4</v>
      </c>
      <c r="EL168" s="76">
        <f>ប្រចាំឆ.ទី២!O208</f>
        <v>4</v>
      </c>
      <c r="EM168" s="76">
        <f>ប្រចាំឆ.ទី២!P208</f>
        <v>12</v>
      </c>
    </row>
    <row r="169" spans="1:143" ht="25.2">
      <c r="A169" s="2">
        <v>24</v>
      </c>
      <c r="B169" s="8">
        <f>'ចំ.មេ-ឧសភា'!B184</f>
        <v>0</v>
      </c>
      <c r="C169" s="8">
        <f>'ចំ.មេ-ឧសភា'!C184</f>
        <v>0</v>
      </c>
      <c r="D169" s="8">
        <f>'ចំ.មេ-ឧសភា'!D184</f>
        <v>0</v>
      </c>
      <c r="E169" s="76">
        <f>'ចំ.មេ-ឧសភា'!H184</f>
        <v>0</v>
      </c>
      <c r="F169" s="76" t="str">
        <f>'ចំ.មេ-ឧសភា'!I184</f>
        <v>F</v>
      </c>
      <c r="G169" s="2">
        <f>'ចំ.មេ-ឧសភា'!K184</f>
        <v>1</v>
      </c>
      <c r="H169" s="2">
        <f>'ចំ.មេ-ឧសភា'!L184</f>
        <v>0</v>
      </c>
      <c r="I169" s="2">
        <f>'ចំ.មេ-ឧសភា'!M184</f>
        <v>0</v>
      </c>
      <c r="J169" s="2">
        <f>'ចំ.មេ-ឧសភា'!N184</f>
        <v>0</v>
      </c>
      <c r="K169" s="2">
        <f>'ចំ.មេ-ឧសភា'!O184</f>
        <v>0</v>
      </c>
      <c r="L169" s="2">
        <v>49</v>
      </c>
      <c r="M169" s="8">
        <f>'ចំ.មេ-ឧសភា'!B209</f>
        <v>0</v>
      </c>
      <c r="N169" s="8">
        <f>'ចំ.មេ-ឧសភា'!C209</f>
        <v>0</v>
      </c>
      <c r="O169" s="8">
        <f>'ចំ.មេ-ឧសភា'!D209</f>
        <v>0</v>
      </c>
      <c r="P169" s="76">
        <f>'ចំ.មេ-ឧសភា'!H209</f>
        <v>0</v>
      </c>
      <c r="Q169" s="76" t="str">
        <f>'ចំ.មេ-ឧសភា'!I209</f>
        <v>F</v>
      </c>
      <c r="R169" s="2">
        <f>'ចំ.មេ-ឧសភា'!K209</f>
        <v>1</v>
      </c>
      <c r="S169" s="2">
        <f>'ចំ.មេ-ឧសភា'!L209</f>
        <v>0</v>
      </c>
      <c r="T169" s="2">
        <f>'ចំ.មេ-ឧសភា'!M209</f>
        <v>0</v>
      </c>
      <c r="U169" s="2">
        <f>'ចំ.មេ-ឧសភា'!N209</f>
        <v>0</v>
      </c>
      <c r="V169" s="2">
        <f>'ចំ.មេ-ឧសភា'!O209</f>
        <v>0</v>
      </c>
      <c r="W169" s="37"/>
      <c r="X169" s="2">
        <v>24</v>
      </c>
      <c r="Y169" s="2">
        <f>ចំ.មិថុនា!B184</f>
        <v>0</v>
      </c>
      <c r="Z169" s="2">
        <f>ចំ.មិថុនា!C184</f>
        <v>0</v>
      </c>
      <c r="AA169" s="2">
        <f>ចំ.មិថុនា!D184</f>
        <v>0</v>
      </c>
      <c r="AB169" s="2">
        <f>ចំ.មិថុនា!H184</f>
        <v>0</v>
      </c>
      <c r="AC169" s="2" t="str">
        <f>ចំ.មិថុនា!I184</f>
        <v>F</v>
      </c>
      <c r="AD169" s="2">
        <f>ចំ.មិថុនា!K184</f>
        <v>1</v>
      </c>
      <c r="AE169" s="2">
        <f>ចំ.មិថុនា!L184</f>
        <v>0</v>
      </c>
      <c r="AF169" s="2">
        <f>ចំ.មិថុនា!M184</f>
        <v>0</v>
      </c>
      <c r="AG169" s="2">
        <f>ចំ.មិថុនា!N184</f>
        <v>0</v>
      </c>
      <c r="AH169" s="2">
        <f>ចំ.មិថុនា!O184</f>
        <v>0</v>
      </c>
      <c r="AI169" s="8">
        <v>49</v>
      </c>
      <c r="AJ169" s="2">
        <f>ចំ.មិថុនា!B209</f>
        <v>0</v>
      </c>
      <c r="AK169" s="2">
        <f>ចំ.មិថុនា!C209</f>
        <v>0</v>
      </c>
      <c r="AL169" s="2">
        <f>ចំ.មិថុនា!D209</f>
        <v>0</v>
      </c>
      <c r="AM169" s="2">
        <f>ចំ.មិថុនា!H209</f>
        <v>0</v>
      </c>
      <c r="AN169" s="2" t="str">
        <f>ចំ.មិថុនា!I209</f>
        <v>F</v>
      </c>
      <c r="AO169" s="2">
        <f>ចំ.មិថុនា!K209</f>
        <v>1</v>
      </c>
      <c r="AP169" s="2">
        <f>ចំ.មិថុនា!L209</f>
        <v>0</v>
      </c>
      <c r="AQ169" s="2">
        <f>ចំ.មិថុនា!M209</f>
        <v>0</v>
      </c>
      <c r="AR169" s="2">
        <f>ចំ.មិថុនា!N209</f>
        <v>0</v>
      </c>
      <c r="AS169" s="2">
        <f>ចំ.មិថុនា!O209</f>
        <v>0</v>
      </c>
      <c r="AT169" s="38"/>
      <c r="AU169" s="2">
        <v>24</v>
      </c>
      <c r="AV169" s="2">
        <f>ចំ.កក្កដា!B184</f>
        <v>0</v>
      </c>
      <c r="AW169" s="2">
        <f>ចំ.កក្កដា!C184</f>
        <v>0</v>
      </c>
      <c r="AX169" s="2">
        <f>ចំ.កក្កដា!D184</f>
        <v>0</v>
      </c>
      <c r="AY169" s="2">
        <f>ចំ.កក្កដា!H184</f>
        <v>176</v>
      </c>
      <c r="AZ169" s="2" t="str">
        <f>ចំ.កក្កដា!I184</f>
        <v>A</v>
      </c>
      <c r="BA169" s="2" t="e">
        <f>ចំ.កក្កដា!K184</f>
        <v>#N/A</v>
      </c>
      <c r="BB169" s="2">
        <f>ចំ.កក្កដា!L184</f>
        <v>0</v>
      </c>
      <c r="BC169" s="2">
        <f>ចំ.កក្កដា!M184</f>
        <v>0</v>
      </c>
      <c r="BD169" s="2">
        <f>ចំ.កក្កដា!N184</f>
        <v>0</v>
      </c>
      <c r="BE169" s="2">
        <f>ចំ.កក្កដា!O184</f>
        <v>0</v>
      </c>
      <c r="BF169" s="2">
        <v>49</v>
      </c>
      <c r="BG169" s="2">
        <f>ចំ.កក្កដា!B209</f>
        <v>0</v>
      </c>
      <c r="BH169" s="2">
        <f>ចំ.កក្កដា!C209</f>
        <v>0</v>
      </c>
      <c r="BI169" s="2">
        <f>ចំ.កក្កដា!D209</f>
        <v>0</v>
      </c>
      <c r="BJ169" s="2">
        <f>ចំ.កក្កដា!H209</f>
        <v>201</v>
      </c>
      <c r="BK169" s="2" t="str">
        <f>ចំ.កក្កដា!I209</f>
        <v>A</v>
      </c>
      <c r="BL169" s="2" t="e">
        <f>ចំ.កក្កដា!K209</f>
        <v>#N/A</v>
      </c>
      <c r="BM169" s="2">
        <f>ចំ.កក្កដា!L209</f>
        <v>0</v>
      </c>
      <c r="BN169" s="2">
        <f>ចំ.កក្កដា!M209</f>
        <v>0</v>
      </c>
      <c r="BO169" s="2">
        <f>ចំ.កក្កដា!N209</f>
        <v>0</v>
      </c>
      <c r="BP169" s="2">
        <f>ចំ.កក្កដា!O209</f>
        <v>0</v>
      </c>
      <c r="BQ169" s="38"/>
      <c r="BR169" s="2">
        <v>24</v>
      </c>
      <c r="BS169" s="2">
        <f>ចំ.សីហា!B184</f>
        <v>0</v>
      </c>
      <c r="BT169" s="2">
        <f>ចំ.សីហា!C184</f>
        <v>0</v>
      </c>
      <c r="BU169" s="2">
        <f>ចំ.សីហា!D184</f>
        <v>0</v>
      </c>
      <c r="BV169" s="2">
        <f>ចំ.សីហា!H184</f>
        <v>176</v>
      </c>
      <c r="BW169" s="2" t="str">
        <f>ចំ.សីហា!I184</f>
        <v>A</v>
      </c>
      <c r="BX169" s="2" t="e">
        <f>ចំ.សីហា!K184</f>
        <v>#N/A</v>
      </c>
      <c r="BY169" s="2">
        <f>ចំ.សីហា!L184</f>
        <v>2</v>
      </c>
      <c r="BZ169" s="2">
        <f>ចំ.សីហា!M184</f>
        <v>2</v>
      </c>
      <c r="CA169" s="2">
        <f>ចំ.សីហា!N184</f>
        <v>2</v>
      </c>
      <c r="CB169" s="2">
        <f>ចំ.សីហា!O184</f>
        <v>6</v>
      </c>
      <c r="CC169" s="2">
        <v>49</v>
      </c>
      <c r="CD169" s="2">
        <f>ចំ.សីហា!B209</f>
        <v>0</v>
      </c>
      <c r="CE169" s="2">
        <f>ចំ.សីហា!C209</f>
        <v>0</v>
      </c>
      <c r="CF169" s="2">
        <f>ចំ.សីហា!D209</f>
        <v>0</v>
      </c>
      <c r="CG169" s="2">
        <f>ចំ.សីហា!H209</f>
        <v>201</v>
      </c>
      <c r="CH169" s="2" t="str">
        <f>ចំ.សីហា!I209</f>
        <v>A</v>
      </c>
      <c r="CI169" s="2" t="e">
        <f>ចំ.សីហា!K209</f>
        <v>#N/A</v>
      </c>
      <c r="CJ169" s="2">
        <f>ចំ.សីហា!L209</f>
        <v>2</v>
      </c>
      <c r="CK169" s="2">
        <f>ចំ.សីហា!M209</f>
        <v>2</v>
      </c>
      <c r="CL169" s="2">
        <f>ចំ.សីហា!N209</f>
        <v>2</v>
      </c>
      <c r="CM169" s="2">
        <f>ចំ.សីហា!O209</f>
        <v>6</v>
      </c>
      <c r="CN169" s="38"/>
      <c r="CO169" s="2">
        <v>24</v>
      </c>
      <c r="CP169" s="2">
        <f>'ប្រឡង.ឆ.ទី២'!B184</f>
        <v>0</v>
      </c>
      <c r="CQ169" s="2">
        <f>'ប្រឡង.ឆ.ទី២'!C184</f>
        <v>0</v>
      </c>
      <c r="CR169" s="2">
        <f>'ប្រឡង.ឆ.ទី២'!D184</f>
        <v>0</v>
      </c>
      <c r="CS169" s="2">
        <f>'ប្រឡង.ឆ.ទី២'!H184</f>
        <v>176</v>
      </c>
      <c r="CT169" s="2" t="str">
        <f>'ប្រឡង.ឆ.ទី២'!I184</f>
        <v>A</v>
      </c>
      <c r="CU169" s="2" t="e">
        <f>'ប្រឡង.ឆ.ទី២'!K184</f>
        <v>#N/A</v>
      </c>
      <c r="CV169" s="2">
        <f>'ប្រឡង.ឆ.ទី២'!L184</f>
        <v>2</v>
      </c>
      <c r="CW169" s="2">
        <f>'ប្រឡង.ឆ.ទី២'!M184</f>
        <v>2</v>
      </c>
      <c r="CX169" s="2">
        <f>'ប្រឡង.ឆ.ទី២'!N184</f>
        <v>2</v>
      </c>
      <c r="CY169" s="2">
        <f>'ប្រឡង.ឆ.ទី២'!O184</f>
        <v>6</v>
      </c>
      <c r="CZ169" s="2">
        <v>49</v>
      </c>
      <c r="DA169" s="2">
        <f>'ប្រឡង.ឆ.ទី២'!B209</f>
        <v>0</v>
      </c>
      <c r="DB169" s="2">
        <f>'ប្រឡង.ឆ.ទី២'!C209</f>
        <v>0</v>
      </c>
      <c r="DC169" s="2">
        <f>'ប្រឡង.ឆ.ទី២'!D209</f>
        <v>0</v>
      </c>
      <c r="DD169" s="2">
        <f>'ប្រឡង.ឆ.ទី២'!H209</f>
        <v>201</v>
      </c>
      <c r="DE169" s="2" t="str">
        <f>'ប្រឡង.ឆ.ទី២'!I209</f>
        <v>A</v>
      </c>
      <c r="DF169" s="2" t="e">
        <f>'ប្រឡង.ឆ.ទី២'!K209</f>
        <v>#N/A</v>
      </c>
      <c r="DG169" s="2">
        <f>'ប្រឡង.ឆ.ទី២'!L209</f>
        <v>2</v>
      </c>
      <c r="DH169" s="2">
        <f>'ប្រឡង.ឆ.ទី២'!M209</f>
        <v>2</v>
      </c>
      <c r="DI169" s="2">
        <f>'ប្រឡង.ឆ.ទី២'!N209</f>
        <v>2</v>
      </c>
      <c r="DJ169" s="2">
        <f>'ប្រឡង.ឆ.ទី២'!O209</f>
        <v>6</v>
      </c>
      <c r="DK169" s="38"/>
      <c r="DL169" s="2">
        <v>24</v>
      </c>
      <c r="DM169" s="2">
        <f>ប្រចាំឆ.ទី២!B184</f>
        <v>0</v>
      </c>
      <c r="DN169" s="2">
        <f>ប្រចាំឆ.ទី២!C184</f>
        <v>0</v>
      </c>
      <c r="DO169" s="2">
        <f>ប្រចាំឆ.ទី២!D184</f>
        <v>0</v>
      </c>
      <c r="DP169" s="75">
        <f>ប្រចាំឆ.ទី២!G184</f>
        <v>88</v>
      </c>
      <c r="DQ169" s="75">
        <f>ប្រចាំឆ.ទី២!H184</f>
        <v>176</v>
      </c>
      <c r="DR169" s="75">
        <f>ប្រចាំឆ.ទី២!I184</f>
        <v>132</v>
      </c>
      <c r="DS169" s="75" t="str">
        <f>ប្រចាំឆ.ទី២!J184</f>
        <v>A</v>
      </c>
      <c r="DT169" s="75" t="str">
        <f>ប្រចាំឆ.ទី១!K184</f>
        <v xml:space="preserve"> មិនចាត់ថ្នាក់</v>
      </c>
      <c r="DU169" s="76" t="e">
        <f>ប្រចាំឆ.ទី២!L184</f>
        <v>#N/A</v>
      </c>
      <c r="DV169" s="76">
        <f>ប្រចាំឆ.ទី២!M184</f>
        <v>4</v>
      </c>
      <c r="DW169" s="76">
        <f>ប្រចាំឆ.ទី២!N184</f>
        <v>4</v>
      </c>
      <c r="DX169" s="76">
        <f>ប្រចាំឆ.ទី២!O184</f>
        <v>4</v>
      </c>
      <c r="DY169" s="76">
        <f>ប្រចាំឆ.ទី២!P184</f>
        <v>12</v>
      </c>
      <c r="DZ169" s="2">
        <v>49</v>
      </c>
      <c r="EA169" s="2">
        <f>ប្រចាំឆ.ទី២!B209</f>
        <v>0</v>
      </c>
      <c r="EB169" s="2">
        <f>ប្រចាំឆ.ទី២!C209</f>
        <v>0</v>
      </c>
      <c r="EC169" s="2">
        <f>ប្រចាំឆ.ទី២!D209</f>
        <v>0</v>
      </c>
      <c r="ED169" s="75">
        <f>ប្រចាំឆ.ទី២!G209</f>
        <v>100.5</v>
      </c>
      <c r="EE169" s="75">
        <f>ប្រចាំឆ.ទី២!H209</f>
        <v>201</v>
      </c>
      <c r="EF169" s="75">
        <f>ប្រចាំឆ.ទី២!I209</f>
        <v>150.75</v>
      </c>
      <c r="EG169" s="75" t="str">
        <f>ប្រចាំឆ.ទី២!J209</f>
        <v>A</v>
      </c>
      <c r="EH169" s="75" t="str">
        <f>ប្រចាំឆ.ទី១!K209</f>
        <v xml:space="preserve"> មិនចាត់ថ្នាក់</v>
      </c>
      <c r="EI169" s="76" t="e">
        <f>ប្រចាំឆ.ទី២!L209</f>
        <v>#N/A</v>
      </c>
      <c r="EJ169" s="76">
        <f>ប្រចាំឆ.ទី២!M209</f>
        <v>4</v>
      </c>
      <c r="EK169" s="76">
        <f>ប្រចាំឆ.ទី២!N209</f>
        <v>4</v>
      </c>
      <c r="EL169" s="76">
        <f>ប្រចាំឆ.ទី២!O209</f>
        <v>4</v>
      </c>
      <c r="EM169" s="76">
        <f>ប្រចាំឆ.ទី២!P209</f>
        <v>12</v>
      </c>
    </row>
    <row r="170" spans="1:143" ht="25.2">
      <c r="A170" s="2">
        <v>25</v>
      </c>
      <c r="B170" s="8">
        <f>'ចំ.មេ-ឧសភា'!B185</f>
        <v>0</v>
      </c>
      <c r="C170" s="8">
        <f>'ចំ.មេ-ឧសភា'!C185</f>
        <v>0</v>
      </c>
      <c r="D170" s="8">
        <f>'ចំ.មេ-ឧសភា'!D185</f>
        <v>0</v>
      </c>
      <c r="E170" s="76">
        <f>'ចំ.មេ-ឧសភា'!H185</f>
        <v>0</v>
      </c>
      <c r="F170" s="76" t="str">
        <f>'ចំ.មេ-ឧសភា'!I185</f>
        <v>F</v>
      </c>
      <c r="G170" s="2">
        <f>'ចំ.មេ-ឧសភា'!K185</f>
        <v>1</v>
      </c>
      <c r="H170" s="2">
        <f>'ចំ.មេ-ឧសភា'!L185</f>
        <v>0</v>
      </c>
      <c r="I170" s="2">
        <f>'ចំ.មេ-ឧសភា'!M185</f>
        <v>0</v>
      </c>
      <c r="J170" s="2">
        <f>'ចំ.មេ-ឧសភា'!N185</f>
        <v>0</v>
      </c>
      <c r="K170" s="2">
        <f>'ចំ.មេ-ឧសភា'!O185</f>
        <v>0</v>
      </c>
      <c r="L170" s="2">
        <v>50</v>
      </c>
      <c r="M170" s="8">
        <f>'ចំ.មេ-ឧសភា'!B210</f>
        <v>0</v>
      </c>
      <c r="N170" s="8">
        <f>'ចំ.មេ-ឧសភា'!C210</f>
        <v>0</v>
      </c>
      <c r="O170" s="8">
        <f>'ចំ.មេ-ឧសភា'!D210</f>
        <v>0</v>
      </c>
      <c r="P170" s="76">
        <f>'ចំ.មេ-ឧសភា'!H210</f>
        <v>0</v>
      </c>
      <c r="Q170" s="76">
        <f>'ចំ.មេ-ឧសភា'!I210</f>
        <v>0</v>
      </c>
      <c r="R170" s="2">
        <f>'ចំ.មេ-ឧសភា'!K210</f>
        <v>0</v>
      </c>
      <c r="S170" s="2">
        <f>'ចំ.មេ-ឧសភា'!L210</f>
        <v>0</v>
      </c>
      <c r="T170" s="2">
        <f>'ចំ.មេ-ឧសភា'!M210</f>
        <v>0</v>
      </c>
      <c r="U170" s="2">
        <f>'ចំ.មេ-ឧសភា'!N210</f>
        <v>0</v>
      </c>
      <c r="V170" s="2">
        <f>'ចំ.មេ-ឧសភា'!O210</f>
        <v>0</v>
      </c>
      <c r="W170" s="37"/>
      <c r="X170" s="2">
        <v>25</v>
      </c>
      <c r="Y170" s="2">
        <f>ចំ.មិថុនា!B185</f>
        <v>0</v>
      </c>
      <c r="Z170" s="2">
        <f>ចំ.មិថុនា!C185</f>
        <v>0</v>
      </c>
      <c r="AA170" s="2">
        <f>ចំ.មិថុនា!D185</f>
        <v>0</v>
      </c>
      <c r="AB170" s="2">
        <f>ចំ.មិថុនា!H185</f>
        <v>0</v>
      </c>
      <c r="AC170" s="2" t="str">
        <f>ចំ.មិថុនា!I185</f>
        <v>F</v>
      </c>
      <c r="AD170" s="2">
        <f>ចំ.មិថុនា!K185</f>
        <v>1</v>
      </c>
      <c r="AE170" s="2">
        <f>ចំ.មិថុនា!L185</f>
        <v>0</v>
      </c>
      <c r="AF170" s="2">
        <f>ចំ.មិថុនា!M185</f>
        <v>0</v>
      </c>
      <c r="AG170" s="2">
        <f>ចំ.មិថុនា!N185</f>
        <v>0</v>
      </c>
      <c r="AH170" s="2">
        <f>ចំ.មិថុនា!O185</f>
        <v>0</v>
      </c>
      <c r="AI170" s="8">
        <v>50</v>
      </c>
      <c r="AJ170" s="2">
        <f>ចំ.មិថុនា!B210</f>
        <v>0</v>
      </c>
      <c r="AK170" s="2">
        <f>ចំ.មិថុនា!C210</f>
        <v>0</v>
      </c>
      <c r="AL170" s="2">
        <f>ចំ.មិថុនា!D210</f>
        <v>0</v>
      </c>
      <c r="AM170" s="2">
        <f>ចំ.មិថុនា!H210</f>
        <v>0</v>
      </c>
      <c r="AN170" s="2">
        <f>ចំ.មិថុនា!I210</f>
        <v>0</v>
      </c>
      <c r="AO170" s="2">
        <f>ចំ.មិថុនា!K210</f>
        <v>0</v>
      </c>
      <c r="AP170" s="2">
        <f>ចំ.មិថុនា!L210</f>
        <v>0</v>
      </c>
      <c r="AQ170" s="2">
        <f>ចំ.មិថុនា!M210</f>
        <v>0</v>
      </c>
      <c r="AR170" s="2">
        <f>ចំ.មិថុនា!N210</f>
        <v>0</v>
      </c>
      <c r="AS170" s="2">
        <f>ចំ.មិថុនា!O210</f>
        <v>0</v>
      </c>
      <c r="AT170" s="38"/>
      <c r="AU170" s="2">
        <v>25</v>
      </c>
      <c r="AV170" s="2">
        <f>ចំ.កក្កដា!B185</f>
        <v>0</v>
      </c>
      <c r="AW170" s="2">
        <f>ចំ.កក្កដា!C185</f>
        <v>0</v>
      </c>
      <c r="AX170" s="2">
        <f>ចំ.កក្កដា!D185</f>
        <v>0</v>
      </c>
      <c r="AY170" s="2">
        <f>ចំ.កក្កដា!H185</f>
        <v>177</v>
      </c>
      <c r="AZ170" s="2" t="str">
        <f>ចំ.កក្កដា!I185</f>
        <v>A</v>
      </c>
      <c r="BA170" s="2" t="e">
        <f>ចំ.កក្កដា!K185</f>
        <v>#N/A</v>
      </c>
      <c r="BB170" s="2">
        <f>ចំ.កក្កដា!L185</f>
        <v>0</v>
      </c>
      <c r="BC170" s="2">
        <f>ចំ.កក្កដា!M185</f>
        <v>0</v>
      </c>
      <c r="BD170" s="2">
        <f>ចំ.កក្កដា!N185</f>
        <v>0</v>
      </c>
      <c r="BE170" s="2">
        <f>ចំ.កក្កដា!O185</f>
        <v>0</v>
      </c>
      <c r="BF170" s="2"/>
      <c r="BG170" s="2">
        <f>ចំ.កក្កដា!B210</f>
        <v>0</v>
      </c>
      <c r="BH170" s="2">
        <f>ចំ.កក្កដា!C210</f>
        <v>0</v>
      </c>
      <c r="BI170" s="2">
        <f>ចំ.កក្កដា!D210</f>
        <v>0</v>
      </c>
      <c r="BJ170" s="2">
        <f>ចំ.កក្កដា!H210</f>
        <v>0</v>
      </c>
      <c r="BK170" s="2">
        <f>ចំ.កក្កដា!I210</f>
        <v>0</v>
      </c>
      <c r="BL170" s="2">
        <f>ចំ.កក្កដា!K210</f>
        <v>0</v>
      </c>
      <c r="BM170" s="2">
        <f>ចំ.កក្កដា!L210</f>
        <v>0</v>
      </c>
      <c r="BN170" s="2">
        <f>ចំ.កក្កដា!M210</f>
        <v>0</v>
      </c>
      <c r="BO170" s="2">
        <f>ចំ.កក្កដា!N210</f>
        <v>0</v>
      </c>
      <c r="BP170" s="2">
        <f>ចំ.កក្កដា!O210</f>
        <v>0</v>
      </c>
      <c r="BQ170" s="38"/>
      <c r="BR170" s="2">
        <v>25</v>
      </c>
      <c r="BS170" s="2">
        <f>ចំ.សីហា!B185</f>
        <v>0</v>
      </c>
      <c r="BT170" s="2">
        <f>ចំ.សីហា!C185</f>
        <v>0</v>
      </c>
      <c r="BU170" s="2">
        <f>ចំ.សីហា!D185</f>
        <v>0</v>
      </c>
      <c r="BV170" s="2">
        <f>ចំ.សីហា!H185</f>
        <v>177</v>
      </c>
      <c r="BW170" s="2" t="str">
        <f>ចំ.សីហា!I185</f>
        <v>A</v>
      </c>
      <c r="BX170" s="2" t="e">
        <f>ចំ.សីហា!K185</f>
        <v>#N/A</v>
      </c>
      <c r="BY170" s="2">
        <f>ចំ.សីហា!L185</f>
        <v>2</v>
      </c>
      <c r="BZ170" s="2">
        <f>ចំ.សីហា!M185</f>
        <v>2</v>
      </c>
      <c r="CA170" s="2">
        <f>ចំ.សីហា!N185</f>
        <v>2</v>
      </c>
      <c r="CB170" s="2">
        <f>ចំ.សីហា!O185</f>
        <v>6</v>
      </c>
      <c r="CC170" s="2">
        <v>50</v>
      </c>
      <c r="CD170" s="2">
        <f>ចំ.សីហា!B210</f>
        <v>0</v>
      </c>
      <c r="CE170" s="2">
        <f>ចំ.សីហា!C210</f>
        <v>0</v>
      </c>
      <c r="CF170" s="2">
        <f>ចំ.សីហា!D210</f>
        <v>0</v>
      </c>
      <c r="CG170" s="2">
        <f>ចំ.សីហា!H210</f>
        <v>0</v>
      </c>
      <c r="CH170" s="2">
        <f>ចំ.សីហា!I210</f>
        <v>0</v>
      </c>
      <c r="CI170" s="2">
        <f>ចំ.សីហា!K210</f>
        <v>0</v>
      </c>
      <c r="CJ170" s="2">
        <f>ចំ.សីហា!L210</f>
        <v>0</v>
      </c>
      <c r="CK170" s="2">
        <f>ចំ.សីហា!M210</f>
        <v>0</v>
      </c>
      <c r="CL170" s="2">
        <f>ចំ.សីហា!N210</f>
        <v>0</v>
      </c>
      <c r="CM170" s="2">
        <f>ចំ.សីហា!O210</f>
        <v>0</v>
      </c>
      <c r="CN170" s="38"/>
      <c r="CO170" s="2">
        <v>25</v>
      </c>
      <c r="CP170" s="2">
        <f>'ប្រឡង.ឆ.ទី២'!B185</f>
        <v>0</v>
      </c>
      <c r="CQ170" s="2">
        <f>'ប្រឡង.ឆ.ទី២'!C185</f>
        <v>0</v>
      </c>
      <c r="CR170" s="2">
        <f>'ប្រឡង.ឆ.ទី២'!D185</f>
        <v>0</v>
      </c>
      <c r="CS170" s="2">
        <f>'ប្រឡង.ឆ.ទី២'!H185</f>
        <v>177</v>
      </c>
      <c r="CT170" s="2" t="str">
        <f>'ប្រឡង.ឆ.ទី២'!I185</f>
        <v>A</v>
      </c>
      <c r="CU170" s="2" t="e">
        <f>'ប្រឡង.ឆ.ទី២'!K185</f>
        <v>#N/A</v>
      </c>
      <c r="CV170" s="2">
        <f>'ប្រឡង.ឆ.ទី២'!L185</f>
        <v>2</v>
      </c>
      <c r="CW170" s="2">
        <f>'ប្រឡង.ឆ.ទី២'!M185</f>
        <v>2</v>
      </c>
      <c r="CX170" s="2">
        <f>'ប្រឡង.ឆ.ទី២'!N185</f>
        <v>2</v>
      </c>
      <c r="CY170" s="2">
        <f>'ប្រឡង.ឆ.ទី២'!O185</f>
        <v>6</v>
      </c>
      <c r="CZ170" s="2">
        <v>50</v>
      </c>
      <c r="DA170" s="2">
        <f>'ប្រឡង.ឆ.ទី២'!B210</f>
        <v>0</v>
      </c>
      <c r="DB170" s="2">
        <f>'ប្រឡង.ឆ.ទី២'!C210</f>
        <v>0</v>
      </c>
      <c r="DC170" s="2">
        <f>'ប្រឡង.ឆ.ទី២'!D210</f>
        <v>0</v>
      </c>
      <c r="DD170" s="2">
        <f>'ប្រឡង.ឆ.ទី២'!H210</f>
        <v>0</v>
      </c>
      <c r="DE170" s="2">
        <f>'ប្រឡង.ឆ.ទី២'!I210</f>
        <v>0</v>
      </c>
      <c r="DF170" s="2">
        <f>'ប្រឡង.ឆ.ទី២'!K210</f>
        <v>0</v>
      </c>
      <c r="DG170" s="2">
        <f>'ប្រឡង.ឆ.ទី២'!L210</f>
        <v>0</v>
      </c>
      <c r="DH170" s="2">
        <f>'ប្រឡង.ឆ.ទី២'!M210</f>
        <v>0</v>
      </c>
      <c r="DI170" s="2">
        <f>'ប្រឡង.ឆ.ទី២'!N210</f>
        <v>0</v>
      </c>
      <c r="DJ170" s="2">
        <f>'ប្រឡង.ឆ.ទី២'!O210</f>
        <v>0</v>
      </c>
      <c r="DK170" s="38"/>
      <c r="DL170" s="2">
        <v>25</v>
      </c>
      <c r="DM170" s="2">
        <f>ប្រចាំឆ.ទី២!B185</f>
        <v>0</v>
      </c>
      <c r="DN170" s="2">
        <f>ប្រចាំឆ.ទី២!C185</f>
        <v>0</v>
      </c>
      <c r="DO170" s="2">
        <f>ប្រចាំឆ.ទី២!D185</f>
        <v>0</v>
      </c>
      <c r="DP170" s="75">
        <f>ប្រចាំឆ.ទី២!G185</f>
        <v>88.5</v>
      </c>
      <c r="DQ170" s="75">
        <f>ប្រចាំឆ.ទី២!H185</f>
        <v>177</v>
      </c>
      <c r="DR170" s="75">
        <f>ប្រចាំឆ.ទី២!I185</f>
        <v>132.75</v>
      </c>
      <c r="DS170" s="75" t="str">
        <f>ប្រចាំឆ.ទី២!J185</f>
        <v>A</v>
      </c>
      <c r="DT170" s="75" t="str">
        <f>ប្រចាំឆ.ទី១!K185</f>
        <v xml:space="preserve"> មិនចាត់ថ្នាក់</v>
      </c>
      <c r="DU170" s="76" t="e">
        <f>ប្រចាំឆ.ទី២!L185</f>
        <v>#N/A</v>
      </c>
      <c r="DV170" s="76">
        <f>ប្រចាំឆ.ទី២!M185</f>
        <v>4</v>
      </c>
      <c r="DW170" s="76">
        <f>ប្រចាំឆ.ទី២!N185</f>
        <v>4</v>
      </c>
      <c r="DX170" s="76">
        <f>ប្រចាំឆ.ទី២!O185</f>
        <v>4</v>
      </c>
      <c r="DY170" s="76">
        <f>ប្រចាំឆ.ទី២!P185</f>
        <v>12</v>
      </c>
      <c r="DZ170" s="2">
        <v>50</v>
      </c>
      <c r="EA170" s="2">
        <f>ប្រចាំឆ.ទី២!B210</f>
        <v>0</v>
      </c>
      <c r="EB170" s="2">
        <f>ប្រចាំឆ.ទី២!C210</f>
        <v>0</v>
      </c>
      <c r="EC170" s="2">
        <f>ប្រចាំឆ.ទី២!D210</f>
        <v>0</v>
      </c>
      <c r="ED170" s="75">
        <f>ប្រចាំឆ.ទី២!G210</f>
        <v>0</v>
      </c>
      <c r="EE170" s="75">
        <f>ប្រចាំឆ.ទី២!H210</f>
        <v>0</v>
      </c>
      <c r="EF170" s="75">
        <f>ប្រចាំឆ.ទី២!I210</f>
        <v>0</v>
      </c>
      <c r="EG170" s="75">
        <f>ប្រចាំឆ.ទី២!J210</f>
        <v>0</v>
      </c>
      <c r="EH170" s="75">
        <f>ប្រចាំឆ.ទី១!K210</f>
        <v>0</v>
      </c>
      <c r="EI170" s="76">
        <f>ប្រចាំឆ.ទី២!L210</f>
        <v>0</v>
      </c>
      <c r="EJ170" s="76">
        <f>ប្រចាំឆ.ទី២!M210</f>
        <v>0</v>
      </c>
      <c r="EK170" s="76">
        <f>ប្រចាំឆ.ទី២!N210</f>
        <v>0</v>
      </c>
      <c r="EL170" s="76">
        <f>ប្រចាំឆ.ទី២!O210</f>
        <v>0</v>
      </c>
      <c r="EM170" s="76">
        <f>ប្រចាំឆ.ទី២!P210</f>
        <v>0</v>
      </c>
    </row>
    <row r="171" spans="1:143" ht="25.2">
      <c r="A171" s="1"/>
      <c r="L171" s="1"/>
      <c r="W171" s="35"/>
      <c r="X171" s="1"/>
      <c r="AI171" s="66"/>
      <c r="AU171" s="1"/>
      <c r="BF171" s="1"/>
      <c r="BR171" s="1"/>
      <c r="CC171" s="1"/>
      <c r="CO171" s="1"/>
      <c r="CZ171" s="1"/>
      <c r="DL171" s="1"/>
    </row>
    <row r="172" spans="1:143">
      <c r="C172" s="30" t="s">
        <v>65</v>
      </c>
      <c r="D172" s="30">
        <f>SUM(D173:D178)</f>
        <v>49</v>
      </c>
      <c r="E172" s="30" t="s">
        <v>60</v>
      </c>
      <c r="F172" s="30" t="s">
        <v>28</v>
      </c>
      <c r="G172" s="30">
        <f>SUM(G173:G178)</f>
        <v>0</v>
      </c>
      <c r="H172" s="30" t="s">
        <v>60</v>
      </c>
      <c r="Z172" s="30" t="s">
        <v>65</v>
      </c>
      <c r="AA172" s="39">
        <f>SUM(AA173:AA178)</f>
        <v>25</v>
      </c>
      <c r="AB172" s="39" t="s">
        <v>60</v>
      </c>
      <c r="AC172" s="39" t="s">
        <v>28</v>
      </c>
      <c r="AD172" s="39">
        <f>SUM(AD173:AD178)</f>
        <v>0</v>
      </c>
      <c r="AE172" s="39" t="s">
        <v>60</v>
      </c>
      <c r="AW172" s="30" t="s">
        <v>65</v>
      </c>
      <c r="AX172" s="30">
        <f>SUM(AX173:AX178)</f>
        <v>49</v>
      </c>
      <c r="AY172" s="30" t="s">
        <v>60</v>
      </c>
      <c r="AZ172" s="30" t="s">
        <v>28</v>
      </c>
      <c r="BA172" s="30">
        <f>SUM(BA173:BA178)</f>
        <v>0</v>
      </c>
      <c r="BB172" s="30" t="s">
        <v>60</v>
      </c>
      <c r="BT172" s="30" t="s">
        <v>65</v>
      </c>
      <c r="BU172" s="30">
        <f>SUM(BU173:BU178)</f>
        <v>49</v>
      </c>
      <c r="BV172" s="30" t="s">
        <v>60</v>
      </c>
      <c r="BW172" s="30" t="s">
        <v>28</v>
      </c>
      <c r="BX172" s="30">
        <f>SUM(BX173:BX178)</f>
        <v>0</v>
      </c>
      <c r="BY172" s="30" t="s">
        <v>60</v>
      </c>
      <c r="CQ172" s="30" t="s">
        <v>65</v>
      </c>
      <c r="CR172" s="30">
        <f>SUM(CR173:CR178)</f>
        <v>49</v>
      </c>
      <c r="CS172" s="30" t="s">
        <v>60</v>
      </c>
      <c r="CT172" s="30" t="s">
        <v>28</v>
      </c>
      <c r="CU172" s="30">
        <f>SUM(CU173:CU178)</f>
        <v>0</v>
      </c>
      <c r="CV172" s="30" t="s">
        <v>60</v>
      </c>
      <c r="DN172" s="30" t="s">
        <v>65</v>
      </c>
      <c r="DO172" s="30">
        <f>SUM(DO173:DO178)</f>
        <v>49</v>
      </c>
      <c r="DP172" s="30" t="s">
        <v>60</v>
      </c>
      <c r="DQ172" s="30" t="s">
        <v>28</v>
      </c>
      <c r="DR172" s="30">
        <f>SUM(DR173:DR178)</f>
        <v>0</v>
      </c>
      <c r="DS172" s="30" t="s">
        <v>60</v>
      </c>
    </row>
    <row r="173" spans="1:143">
      <c r="C173" s="30" t="s">
        <v>66</v>
      </c>
      <c r="D173" s="30">
        <f>COUNTIFS($F$146:$F$170,"A")+COUNTIF($Q$146:$Q$170,"A")</f>
        <v>0</v>
      </c>
      <c r="E173" s="30" t="s">
        <v>60</v>
      </c>
      <c r="F173" s="30" t="s">
        <v>28</v>
      </c>
      <c r="G173" s="30">
        <f>COUNTIFS($F$146:$F$170,"A",$D$146:$D$170,"ស្រី")+COUNTIFS($Q$146:$Q$170,"A",$O$146:$O$170,"ស្រី")</f>
        <v>0</v>
      </c>
      <c r="H173" s="30" t="s">
        <v>60</v>
      </c>
      <c r="Z173" s="30" t="s">
        <v>66</v>
      </c>
      <c r="AA173" s="39">
        <f>COUNTIFS($AC$146:$AC$170,"A")+COUNTIF($AL$146:$AL$170,"A")</f>
        <v>0</v>
      </c>
      <c r="AB173" s="39" t="s">
        <v>60</v>
      </c>
      <c r="AC173" s="39" t="s">
        <v>28</v>
      </c>
      <c r="AD173" s="39">
        <f>COUNTIFS($AC$146:$AC$170,"A",$AA$146:$AA$170,"ស្រី")+COUNTIFS($AN$146:$AN$170,"A",$AL$146:$AL$170,"ស្រី")</f>
        <v>0</v>
      </c>
      <c r="AE173" s="39" t="s">
        <v>60</v>
      </c>
      <c r="AW173" s="30" t="s">
        <v>66</v>
      </c>
      <c r="AX173" s="39">
        <f>COUNTIFS(AZ146:$AZ$170,"A")+COUNTIF($BK$146:$BK$170,"A")</f>
        <v>49</v>
      </c>
      <c r="AY173" s="39" t="s">
        <v>60</v>
      </c>
      <c r="AZ173" s="39" t="s">
        <v>28</v>
      </c>
      <c r="BA173" s="39">
        <f>COUNTIFS($AZ$146:$AZ$170,"A",$AX$146:$AX$170,"ស្រី")+COUNTIFS($BK$146:$BK$170,"A",$BI$146:$BI$170,"ស្រី")</f>
        <v>0</v>
      </c>
      <c r="BB173" s="39" t="s">
        <v>60</v>
      </c>
      <c r="BT173" s="30" t="s">
        <v>66</v>
      </c>
      <c r="BU173" s="30">
        <f>COUNTIFS($BW$146:$BW$170,"A")+COUNTIF($CH$146:$CH$170,"A")</f>
        <v>49</v>
      </c>
      <c r="BV173" s="30" t="s">
        <v>60</v>
      </c>
      <c r="BW173" s="30" t="s">
        <v>28</v>
      </c>
      <c r="BX173" s="30">
        <f>COUNTIFS($BW$146:$BW$170,"A",$BU$146:$BU$170,"ស្រី")+COUNTIFS($CH$146:$CH$170,"A",$CF$146:$CF$170,"ស្រី")</f>
        <v>0</v>
      </c>
      <c r="BY173" s="30" t="s">
        <v>60</v>
      </c>
      <c r="CQ173" s="30" t="s">
        <v>66</v>
      </c>
      <c r="CR173" s="39">
        <f>COUNTIFS($CT$146:$CT$170,"A")+COUNTIF($DE$146:$DE$170,"A")</f>
        <v>49</v>
      </c>
      <c r="CS173" s="30" t="s">
        <v>60</v>
      </c>
      <c r="CT173" s="30" t="s">
        <v>28</v>
      </c>
      <c r="CU173" s="39">
        <f>COUNTIFS($CT$146:$CT$170,"A",$CR$146:$CR$170,"ស្រី")+COUNTIFS($DE$146:$DE$170,"A",$DC$146:$DC$170,"ស្រី")</f>
        <v>0</v>
      </c>
      <c r="CV173" s="30" t="s">
        <v>60</v>
      </c>
      <c r="DN173" s="30" t="s">
        <v>66</v>
      </c>
      <c r="DO173" s="78">
        <f>COUNTIFS($DS$146:$DS$170,"A")+COUNTIF($EG$100:$EG$124,"A")</f>
        <v>49</v>
      </c>
      <c r="DP173" s="30" t="s">
        <v>60</v>
      </c>
      <c r="DQ173" s="30" t="s">
        <v>28</v>
      </c>
      <c r="DR173" s="78">
        <f>COUNTIFS($DS$146:$DS$170,"A",$DO$146:$DO$170,"ស្រី")+COUNTIFS($EG$146:$EG$170,"A",$EC$146:$EC$170,"ស្រី")</f>
        <v>0</v>
      </c>
      <c r="DS173" s="30" t="s">
        <v>60</v>
      </c>
    </row>
    <row r="174" spans="1:143">
      <c r="C174" s="30" t="s">
        <v>67</v>
      </c>
      <c r="D174" s="30">
        <f>COUNTIFS($F$146:$F$170,"B")+COUNTIF($Q$146:$Q$170,"B")</f>
        <v>0</v>
      </c>
      <c r="E174" s="30" t="s">
        <v>60</v>
      </c>
      <c r="F174" s="30" t="s">
        <v>28</v>
      </c>
      <c r="G174" s="30">
        <f>COUNTIFS($F$146:$F$170,"B",$D$146:$D$170,"ស្រី")+COUNTIFS($Q$146:$Q$170,"B",$O$146:$O$170,"ស្រី")</f>
        <v>0</v>
      </c>
      <c r="H174" s="30" t="s">
        <v>60</v>
      </c>
      <c r="Z174" s="30" t="s">
        <v>67</v>
      </c>
      <c r="AA174" s="39">
        <f>COUNTIFS($AC$146:$AC$170,"B")+COUNTIF($AL$146:$AL$170,"B")</f>
        <v>0</v>
      </c>
      <c r="AB174" s="39" t="s">
        <v>60</v>
      </c>
      <c r="AC174" s="39" t="s">
        <v>28</v>
      </c>
      <c r="AD174" s="39">
        <f>COUNTIFS($AC$146:$AC$170,"B",$AA$146:$AA$170,"ស្រី")+COUNTIFS($AN$146:$AN$170,"B",$AL$146:$AL$170,"ស្រី")</f>
        <v>0</v>
      </c>
      <c r="AE174" s="39" t="s">
        <v>60</v>
      </c>
      <c r="AW174" s="30" t="s">
        <v>67</v>
      </c>
      <c r="AX174" s="39">
        <f>COUNTIFS($AZ$146:$AZ$170,"B")+COUNTIF($BK$146:$BK$170,"B")</f>
        <v>0</v>
      </c>
      <c r="AY174" s="39" t="s">
        <v>60</v>
      </c>
      <c r="AZ174" s="39" t="s">
        <v>28</v>
      </c>
      <c r="BA174" s="39">
        <f>COUNTIFS($AZ$146:$AZ$170,"B",$AX$146:$AX$170,"ស្រី")+COUNTIFS($BK$146:$BK$170,"B",$BI$146:$BI$170,"ស្រី")</f>
        <v>0</v>
      </c>
      <c r="BB174" s="39" t="s">
        <v>60</v>
      </c>
      <c r="BT174" s="30" t="s">
        <v>67</v>
      </c>
      <c r="BU174" s="30">
        <f>COUNTIFS($BW$146:$BW$170,"B")+COUNTIF($CH$146:$CH$170,"B")</f>
        <v>0</v>
      </c>
      <c r="BV174" s="30" t="s">
        <v>60</v>
      </c>
      <c r="BW174" s="30" t="s">
        <v>28</v>
      </c>
      <c r="BX174" s="30">
        <f>COUNTIFS($BW$146:$BW$170,"B",$BU$146:$BU$170,"ស្រី")+COUNTIFS($CH$146:$CH$170,"B",$CF$146:$CF$170,"ស្រី")</f>
        <v>0</v>
      </c>
      <c r="BY174" s="30" t="s">
        <v>60</v>
      </c>
      <c r="CQ174" s="30" t="s">
        <v>67</v>
      </c>
      <c r="CR174" s="39">
        <f>COUNTIFS($CT$146:$CT$170,"B")+COUNTIF($DE$146:$DE$170,"B")</f>
        <v>0</v>
      </c>
      <c r="CS174" s="30" t="s">
        <v>60</v>
      </c>
      <c r="CT174" s="30" t="s">
        <v>28</v>
      </c>
      <c r="CU174" s="39">
        <f>COUNTIFS($CT$146:$CT$170,"B",$CR$146:$CR$170,"ស្រី")+COUNTIFS($DE$146:$DE$170,"B",$DC$146:$DC$170,"ស្រី")</f>
        <v>0</v>
      </c>
      <c r="CV174" s="30" t="s">
        <v>60</v>
      </c>
      <c r="DN174" s="30" t="s">
        <v>67</v>
      </c>
      <c r="DO174" s="78">
        <f>COUNTIFS($DS$146:$DS$170,"B")+COUNTIF($EG$100:$EG$124,"B")</f>
        <v>0</v>
      </c>
      <c r="DP174" s="30" t="s">
        <v>60</v>
      </c>
      <c r="DQ174" s="30" t="s">
        <v>28</v>
      </c>
      <c r="DR174" s="78">
        <f>COUNTIFS($DS$146:$DS$170,"B",$DO$146:$DO$170,"ស្រី")+COUNTIFS($EG$146:$EG$170,"B",$EC$146:$EC$170,"ស្រី")</f>
        <v>0</v>
      </c>
      <c r="DS174" s="30" t="s">
        <v>60</v>
      </c>
    </row>
    <row r="175" spans="1:143">
      <c r="C175" s="30" t="s">
        <v>68</v>
      </c>
      <c r="D175" s="30">
        <f>COUNTIFS($F$146:$F$170,"C")+COUNTIF($Q$146:$Q$170,"C")</f>
        <v>0</v>
      </c>
      <c r="E175" s="30" t="s">
        <v>60</v>
      </c>
      <c r="F175" s="30" t="s">
        <v>28</v>
      </c>
      <c r="G175" s="30">
        <f>COUNTIFS($F$146:$F$170,"C",$D$146:$D$170,"ស្រី")+COUNTIFS($Q$146:$Q$170,"C",$O$146:$O$170,"ស្រី")</f>
        <v>0</v>
      </c>
      <c r="H175" s="30" t="s">
        <v>60</v>
      </c>
      <c r="Z175" s="30" t="s">
        <v>68</v>
      </c>
      <c r="AA175" s="39">
        <f>COUNTIFS($AC$146:$AC$170,"C")+COUNTIF($AL$146:$AL$170,"C")</f>
        <v>0</v>
      </c>
      <c r="AB175" s="39" t="s">
        <v>60</v>
      </c>
      <c r="AC175" s="39" t="s">
        <v>28</v>
      </c>
      <c r="AD175" s="39">
        <f>COUNTIFS($AC$146:$AC$170,"C",$AA$146:$AA$170,"ស្រី")+COUNTIFS($AN$146:$AN$170,"C",$AL$146:$AL$170,"ស្រី")</f>
        <v>0</v>
      </c>
      <c r="AE175" s="39" t="s">
        <v>60</v>
      </c>
      <c r="AW175" s="30" t="s">
        <v>68</v>
      </c>
      <c r="AX175" s="39">
        <f>COUNTIFS($AZ$146:$AZ$170,"C")+COUNTIF($BK$146:$BK$170,"C")</f>
        <v>0</v>
      </c>
      <c r="AY175" s="39" t="s">
        <v>60</v>
      </c>
      <c r="AZ175" s="39" t="s">
        <v>28</v>
      </c>
      <c r="BA175" s="39">
        <f>COUNTIFS($AZ$146:$AZ$170,"C",$AX$146:$AX$170,"ស្រី")+COUNTIFS($BK$146:$BK$170,"C",$BI$146:$BI$170,"ស្រី")</f>
        <v>0</v>
      </c>
      <c r="BB175" s="39" t="s">
        <v>60</v>
      </c>
      <c r="BT175" s="30" t="s">
        <v>68</v>
      </c>
      <c r="BU175" s="30">
        <f>COUNTIFS($BW$146:$BW$170,"C")+COUNTIF($CH$146:$CH$170,"C")</f>
        <v>0</v>
      </c>
      <c r="BV175" s="30" t="s">
        <v>60</v>
      </c>
      <c r="BW175" s="30" t="s">
        <v>28</v>
      </c>
      <c r="BX175" s="30">
        <f>COUNTIFS($BW$146:$BW$170,"C",$BU$146:$BU$170,"ស្រី")+COUNTIFS($CH$146:$CH$170,"C",$CF$146:$CF$170,"ស្រី")</f>
        <v>0</v>
      </c>
      <c r="BY175" s="30" t="s">
        <v>60</v>
      </c>
      <c r="CQ175" s="30" t="s">
        <v>68</v>
      </c>
      <c r="CR175" s="39">
        <f>COUNTIFS($CT$146:$CT$170,"C")+COUNTIF($DE$146:$DE$170,"C")</f>
        <v>0</v>
      </c>
      <c r="CS175" s="30" t="s">
        <v>60</v>
      </c>
      <c r="CT175" s="30" t="s">
        <v>28</v>
      </c>
      <c r="CU175" s="39">
        <f>COUNTIFS($CT$146:$CT$170,"C",$CR$146:$CR$170,"ស្រី")+COUNTIFS($DE$146:$DE$170,"C",$DC$146:$DC$170,"ស្រី")</f>
        <v>0</v>
      </c>
      <c r="CV175" s="30" t="s">
        <v>60</v>
      </c>
      <c r="DN175" s="30" t="s">
        <v>68</v>
      </c>
      <c r="DO175" s="78">
        <f>COUNTIFS($DS$146:$DS$170,"C")+COUNTIF($EG$100:$EG$124,"C")</f>
        <v>0</v>
      </c>
      <c r="DP175" s="30" t="s">
        <v>60</v>
      </c>
      <c r="DQ175" s="30" t="s">
        <v>28</v>
      </c>
      <c r="DR175" s="78">
        <f>COUNTIFS($DS$146:$DS$170,"C",$DO$146:$DO$170,"ស្រី")+COUNTIFS($EG$146:$EG$170,"C",$EC$146:$EC$170,"ស្រី")</f>
        <v>0</v>
      </c>
      <c r="DS175" s="30" t="s">
        <v>60</v>
      </c>
    </row>
    <row r="176" spans="1:143">
      <c r="C176" s="30" t="s">
        <v>69</v>
      </c>
      <c r="D176" s="30">
        <f>COUNTIFS($F$146:$F$170,"D")+COUNTIF($Q$146:$Q$170,"D")</f>
        <v>0</v>
      </c>
      <c r="E176" s="30" t="s">
        <v>60</v>
      </c>
      <c r="F176" s="30" t="s">
        <v>28</v>
      </c>
      <c r="G176" s="30">
        <f>COUNTIFS($F$146:$F$170,"D",$D$146:$D$170,"ស្រី")+COUNTIFS($Q$146:$Q$170,"D",$O$146:$O$170,"ស្រី")</f>
        <v>0</v>
      </c>
      <c r="H176" s="30" t="s">
        <v>60</v>
      </c>
      <c r="Z176" s="30" t="s">
        <v>69</v>
      </c>
      <c r="AA176" s="39">
        <f>COUNTIFS($AC$146:$AC$170,"D")+COUNTIF($AL$146:$AL$170,"D")</f>
        <v>0</v>
      </c>
      <c r="AB176" s="39" t="s">
        <v>60</v>
      </c>
      <c r="AC176" s="39" t="s">
        <v>28</v>
      </c>
      <c r="AD176" s="39">
        <f>COUNTIFS($AC$146:$AC$170,"D",$AA$146:$AA$170,"ស្រី")+COUNTIFS($AN$146:$AN$170,"D",$AL$146:$AL$170,"ស្រី")</f>
        <v>0</v>
      </c>
      <c r="AE176" s="39" t="s">
        <v>60</v>
      </c>
      <c r="AW176" s="30" t="s">
        <v>69</v>
      </c>
      <c r="AX176" s="39">
        <f>COUNTIFS($AZ$146:$AZ$170,"D")+COUNTIF($BK$146:$BK$170,"D")</f>
        <v>0</v>
      </c>
      <c r="AY176" s="39" t="s">
        <v>60</v>
      </c>
      <c r="AZ176" s="39" t="s">
        <v>28</v>
      </c>
      <c r="BA176" s="39">
        <f>COUNTIFS($AZ$146:$AZ$170,"D",$AX$146:$AX$170,"ស្រី")+COUNTIFS($BK$146:$BK$170,"D",$BI$146:$BI$170,"ស្រី")</f>
        <v>0</v>
      </c>
      <c r="BB176" s="39" t="s">
        <v>60</v>
      </c>
      <c r="BT176" s="30" t="s">
        <v>69</v>
      </c>
      <c r="BU176" s="30">
        <f>COUNTIFS($BW$146:$BW$170,"D")+COUNTIF($CH$146:$CH$170,"D")</f>
        <v>0</v>
      </c>
      <c r="BV176" s="30" t="s">
        <v>60</v>
      </c>
      <c r="BW176" s="30" t="s">
        <v>28</v>
      </c>
      <c r="BX176" s="30">
        <f>COUNTIFS($BW$146:$BW$170,"D",$BU$146:$BU$170,"ស្រី")+COUNTIFS($CH$146:$CH$170,"D",$CF$146:$CF$170,"ស្រី")</f>
        <v>0</v>
      </c>
      <c r="BY176" s="30" t="s">
        <v>60</v>
      </c>
      <c r="CQ176" s="30" t="s">
        <v>69</v>
      </c>
      <c r="CR176" s="39">
        <f>COUNTIFS($CT$146:$CT$170,"D")+COUNTIF($DE$146:$DE$170,"D")</f>
        <v>0</v>
      </c>
      <c r="CS176" s="30" t="s">
        <v>60</v>
      </c>
      <c r="CT176" s="30" t="s">
        <v>28</v>
      </c>
      <c r="CU176" s="39">
        <f>COUNTIFS($CT$146:$CT$170,"D",$CR$146:$CR$170,"ស្រី")+COUNTIFS($DE$146:$DE$170,"D",$DC$146:$DC$170,"ស្រី")</f>
        <v>0</v>
      </c>
      <c r="CV176" s="30" t="s">
        <v>60</v>
      </c>
      <c r="DN176" s="30" t="s">
        <v>69</v>
      </c>
      <c r="DO176" s="78">
        <f>COUNTIFS($DS$146:$DS$170,"D")+COUNTIF($EG$100:$EG$124,"D")</f>
        <v>0</v>
      </c>
      <c r="DP176" s="30" t="s">
        <v>60</v>
      </c>
      <c r="DQ176" s="30" t="s">
        <v>28</v>
      </c>
      <c r="DR176" s="78">
        <f>COUNTIFS($DS$146:$DS$170,"D",$DO$146:$DO$170,"ស្រី")+COUNTIFS($EG$146:$EG$170,"D",$EC$146:$EC$170,"ស្រី")</f>
        <v>0</v>
      </c>
      <c r="DS176" s="30" t="s">
        <v>60</v>
      </c>
    </row>
    <row r="177" spans="1:143">
      <c r="C177" s="30" t="s">
        <v>70</v>
      </c>
      <c r="D177" s="30">
        <f>COUNTIFS($F$146:$F$170,"E")+COUNTIF($Q$146:$Q$170,"E")</f>
        <v>0</v>
      </c>
      <c r="E177" s="30" t="s">
        <v>60</v>
      </c>
      <c r="F177" s="30" t="s">
        <v>28</v>
      </c>
      <c r="G177" s="30">
        <f>COUNTIFS($F$146:$F$170,"E",$D$146:$D$170,"ស្រី")+COUNTIFS($Q$146:$Q$170,"E",$O$146:$O$170,"ស្រី")</f>
        <v>0</v>
      </c>
      <c r="H177" s="30" t="s">
        <v>60</v>
      </c>
      <c r="Z177" s="30" t="s">
        <v>70</v>
      </c>
      <c r="AA177" s="39">
        <f>COUNTIFS($AC$146:$AC$170,"E")+COUNTIF($AL$146:$AL$170,"E")</f>
        <v>0</v>
      </c>
      <c r="AB177" s="39" t="s">
        <v>60</v>
      </c>
      <c r="AC177" s="39" t="s">
        <v>28</v>
      </c>
      <c r="AD177" s="39">
        <f>COUNTIFS($AC$146:$AC$170,"E",$AA$146:$AA$170,"ស្រី")+COUNTIFS($AN$146:$AN$170,"E",$AL$146:$AL$170,"ស្រី")</f>
        <v>0</v>
      </c>
      <c r="AE177" s="39" t="s">
        <v>60</v>
      </c>
      <c r="AW177" s="30" t="s">
        <v>70</v>
      </c>
      <c r="AX177" s="39">
        <f>COUNTIFS($AZ$146:$AZ$170,"E")+COUNTIF($BK$146:$BK$170,"E")</f>
        <v>0</v>
      </c>
      <c r="AY177" s="39" t="s">
        <v>60</v>
      </c>
      <c r="AZ177" s="39" t="s">
        <v>28</v>
      </c>
      <c r="BA177" s="39">
        <f>COUNTIFS($AZ$146:$AZ$170,"E",$AX$146:$AX$170,"ស្រី")+COUNTIFS($BK$146:$BK$170,"E",$BI$146:$BI$170,"ស្រី")</f>
        <v>0</v>
      </c>
      <c r="BB177" s="39" t="s">
        <v>60</v>
      </c>
      <c r="BT177" s="30" t="s">
        <v>70</v>
      </c>
      <c r="BU177" s="30">
        <f>COUNTIFS($BW$146:$BW$170,"E")+COUNTIF($CH$146:$CH$170,"E")</f>
        <v>0</v>
      </c>
      <c r="BV177" s="30" t="s">
        <v>60</v>
      </c>
      <c r="BW177" s="30" t="s">
        <v>28</v>
      </c>
      <c r="BX177" s="30">
        <f>COUNTIFS($BW$146:$BW$170,"E",$BU$146:$BU$170,"ស្រី")+COUNTIFS($CH$146:$CH$170,"E",$CF$146:$CF$170,"ស្រី")</f>
        <v>0</v>
      </c>
      <c r="BY177" s="30" t="s">
        <v>60</v>
      </c>
      <c r="CQ177" s="30" t="s">
        <v>70</v>
      </c>
      <c r="CR177" s="39">
        <f>COUNTIFS($CT$146:$CT$170,"E")+COUNTIF($DE$146:$DE$170,"E")</f>
        <v>0</v>
      </c>
      <c r="CS177" s="30" t="s">
        <v>60</v>
      </c>
      <c r="CT177" s="30" t="s">
        <v>28</v>
      </c>
      <c r="CU177" s="39">
        <f>COUNTIFS($CT$146:$CT$170,"E",$CR$146:$CR$170,"ស្រី")+COUNTIFS($DE$146:$DE$170,"E",$DC$146:$DC$170,"ស្រី")</f>
        <v>0</v>
      </c>
      <c r="CV177" s="30" t="s">
        <v>60</v>
      </c>
      <c r="DN177" s="30" t="s">
        <v>70</v>
      </c>
      <c r="DO177" s="78">
        <f>COUNTIFS($DS$146:$DS$170,"E")+COUNTIF($EG$100:$EG$124,"E")</f>
        <v>0</v>
      </c>
      <c r="DP177" s="30" t="s">
        <v>60</v>
      </c>
      <c r="DQ177" s="30" t="s">
        <v>28</v>
      </c>
      <c r="DR177" s="78">
        <f>COUNTIFS($DS$146:$DS$170,"E",$DO$146:$DO$170,"ស្រី")+COUNTIFS($EG$146:$EG$170,"E",$EC$146:$EC$170,"ស្រី")</f>
        <v>0</v>
      </c>
      <c r="DS177" s="30" t="s">
        <v>60</v>
      </c>
    </row>
    <row r="178" spans="1:143">
      <c r="C178" s="30" t="s">
        <v>71</v>
      </c>
      <c r="D178" s="30">
        <f>COUNTIFS($F$146:$F$170,"F")+COUNTIF($Q$146:$Q$170,"F")</f>
        <v>49</v>
      </c>
      <c r="E178" s="30" t="s">
        <v>60</v>
      </c>
      <c r="F178" s="30" t="s">
        <v>28</v>
      </c>
      <c r="G178" s="30">
        <f>COUNTIFS($F$146:$F$170,"F",$D$146:$D$170,"ស្រី")+COUNTIFS($Q$146:$Q$170,"F",$O$146:$O$170,"ស្រី")</f>
        <v>0</v>
      </c>
      <c r="H178" s="30" t="s">
        <v>60</v>
      </c>
      <c r="Z178" s="30" t="s">
        <v>71</v>
      </c>
      <c r="AA178" s="39">
        <f>COUNTIFS($AC$146:$AC$170,"F")+COUNTIF($AL$146:$AL$170,"F")</f>
        <v>25</v>
      </c>
      <c r="AB178" s="39" t="s">
        <v>60</v>
      </c>
      <c r="AC178" s="39" t="s">
        <v>28</v>
      </c>
      <c r="AD178" s="39">
        <f>COUNTIFS($AC$146:$AC$170,"F",$AA$146:$AA$170,"ស្រី")+COUNTIFS($AN$146:$AN$170,"F",$AL$146:$AL$170,"ស្រី")</f>
        <v>0</v>
      </c>
      <c r="AE178" s="39" t="s">
        <v>60</v>
      </c>
      <c r="AW178" s="30" t="s">
        <v>71</v>
      </c>
      <c r="AX178" s="39">
        <f>COUNTIFS($AZ$146:$AZ$170,"F")+COUNTIF($BK$146:$BK$170,"F")</f>
        <v>0</v>
      </c>
      <c r="AY178" s="39" t="s">
        <v>60</v>
      </c>
      <c r="AZ178" s="39" t="s">
        <v>28</v>
      </c>
      <c r="BA178" s="39">
        <f>COUNTIFS($AZ$146:$AZ$170,"F",$AX$146:$AX$170,"ស្រី")+COUNTIFS($BK$146:$BK$170,"F",$BI$146:$BI$170,"ស្រី")</f>
        <v>0</v>
      </c>
      <c r="BB178" s="39" t="s">
        <v>60</v>
      </c>
      <c r="BT178" s="30" t="s">
        <v>71</v>
      </c>
      <c r="BU178" s="30">
        <f>COUNTIFS($BW$146:$BW$170,"F")+COUNTIF($CH$146:$CH$170,"F")</f>
        <v>0</v>
      </c>
      <c r="BV178" s="30" t="s">
        <v>60</v>
      </c>
      <c r="BW178" s="30" t="s">
        <v>28</v>
      </c>
      <c r="BX178" s="30">
        <f>COUNTIFS($BW$146:$BW$170,"F",$BU$146:$BU$170,"ស្រី")+COUNTIFS($CH$146:$CH$170,"F",$CF$146:$CF$170,"ស្រី")</f>
        <v>0</v>
      </c>
      <c r="BY178" s="30" t="s">
        <v>60</v>
      </c>
      <c r="CQ178" s="30" t="s">
        <v>71</v>
      </c>
      <c r="CR178" s="39">
        <f>COUNTIFS($CT$146:$CT$170,"F")+COUNTIF($DE$146:$DE$170,"F")</f>
        <v>0</v>
      </c>
      <c r="CS178" s="30" t="s">
        <v>60</v>
      </c>
      <c r="CT178" s="30" t="s">
        <v>28</v>
      </c>
      <c r="CU178" s="39">
        <f>COUNTIFS($CT$146:$CT$170,"F",$CR$146:$CR$170,"ស្រី")+COUNTIFS($DE$146:$DE$170,"F",$DC$146:$DC$170,"ស្រី")</f>
        <v>0</v>
      </c>
      <c r="CV178" s="30" t="s">
        <v>60</v>
      </c>
      <c r="DN178" s="30" t="s">
        <v>71</v>
      </c>
      <c r="DO178" s="78">
        <f>COUNTIFS($DS$146:$DS$170,"F")+COUNTIF($EG$100:$EG$124,"F")</f>
        <v>0</v>
      </c>
      <c r="DP178" s="30" t="s">
        <v>60</v>
      </c>
      <c r="DQ178" s="30" t="s">
        <v>28</v>
      </c>
      <c r="DR178" s="78">
        <f>COUNTIFS($DS$146:$DS$170,"F",$DO$146:$DO$170,"ស្រី")+COUNTIFS($EG$146:$EG$170,"F",$EC$146:$EC$170,"ស្រី")</f>
        <v>0</v>
      </c>
      <c r="DS178" s="30" t="s">
        <v>60</v>
      </c>
    </row>
    <row r="186" spans="1:143" ht="27.6">
      <c r="A186" s="12"/>
      <c r="B186" s="12"/>
      <c r="C186" s="12"/>
      <c r="D186" s="1"/>
      <c r="E186" s="1"/>
      <c r="F186" s="1"/>
      <c r="G186" s="1"/>
      <c r="H186" s="12"/>
      <c r="I186" s="12"/>
      <c r="J186" s="12"/>
      <c r="K186" s="12"/>
      <c r="L186" s="1"/>
      <c r="M186" s="1"/>
      <c r="N186" s="1"/>
      <c r="O186" s="1"/>
      <c r="P186" s="1"/>
      <c r="Q186" s="28"/>
      <c r="R186" s="26"/>
      <c r="S186" s="27" t="s">
        <v>51</v>
      </c>
      <c r="T186" s="27"/>
      <c r="U186" s="26"/>
      <c r="V186" s="1"/>
      <c r="X186" s="12"/>
      <c r="Y186" s="12"/>
      <c r="Z186" s="12"/>
      <c r="AA186" s="1"/>
      <c r="AB186" s="1"/>
      <c r="AC186" s="1"/>
      <c r="AD186" s="1"/>
      <c r="AE186" s="12"/>
      <c r="AF186" s="12"/>
      <c r="AG186" s="12"/>
      <c r="AH186" s="12"/>
      <c r="AI186" s="1"/>
      <c r="AJ186" s="1"/>
      <c r="AK186" s="1"/>
      <c r="AL186" s="1"/>
      <c r="AM186" s="1"/>
      <c r="AN186" s="28"/>
      <c r="AO186" s="26"/>
      <c r="AP186" s="27" t="s">
        <v>51</v>
      </c>
      <c r="AQ186" s="27"/>
      <c r="AR186" s="26"/>
      <c r="AU186" s="12"/>
      <c r="AV186" s="12"/>
      <c r="AW186" s="12"/>
      <c r="AX186" s="1"/>
      <c r="AY186" s="1"/>
      <c r="AZ186" s="1"/>
      <c r="BA186" s="1"/>
      <c r="BB186" s="12"/>
      <c r="BC186" s="12"/>
      <c r="BD186" s="12"/>
      <c r="BE186" s="12"/>
      <c r="BF186" s="1"/>
      <c r="BG186" s="1"/>
      <c r="BH186" s="1"/>
      <c r="BI186" s="1"/>
      <c r="BJ186" s="1"/>
      <c r="BK186" s="28"/>
      <c r="BL186" s="26"/>
      <c r="BM186" s="27" t="s">
        <v>51</v>
      </c>
      <c r="BN186" s="27"/>
      <c r="BO186" s="26"/>
      <c r="BP186" s="1"/>
      <c r="BR186" s="12"/>
      <c r="BS186" s="12"/>
      <c r="BT186" s="12"/>
      <c r="BU186" s="1"/>
      <c r="BV186" s="1"/>
      <c r="BW186" s="1"/>
      <c r="BX186" s="1"/>
      <c r="BY186" s="12"/>
      <c r="BZ186" s="12"/>
      <c r="CA186" s="12"/>
      <c r="CB186" s="12"/>
      <c r="CC186" s="1"/>
      <c r="CD186" s="1"/>
      <c r="CE186" s="1"/>
      <c r="CF186" s="1"/>
      <c r="CG186" s="1"/>
      <c r="CH186" s="28"/>
      <c r="CI186" s="26"/>
      <c r="CJ186" s="27" t="s">
        <v>51</v>
      </c>
      <c r="CK186" s="27"/>
      <c r="CL186" s="26"/>
      <c r="CM186" s="1"/>
      <c r="CO186" s="12"/>
      <c r="CP186" s="12"/>
      <c r="CQ186" s="12"/>
      <c r="CR186" s="1"/>
      <c r="CS186" s="1"/>
      <c r="CT186" s="1"/>
      <c r="CU186" s="1"/>
      <c r="CV186" s="12"/>
      <c r="CW186" s="12"/>
      <c r="CX186" s="12"/>
      <c r="CY186" s="12"/>
      <c r="CZ186" s="1"/>
      <c r="DA186" s="1"/>
      <c r="DB186" s="1"/>
      <c r="DC186" s="1"/>
      <c r="DD186" s="1"/>
      <c r="DE186" s="28"/>
      <c r="DF186" s="26"/>
      <c r="DG186" s="27" t="s">
        <v>51</v>
      </c>
      <c r="DH186" s="27"/>
      <c r="DI186" s="26"/>
      <c r="DJ186" s="1"/>
      <c r="DL186" s="12"/>
      <c r="DM186" s="12"/>
      <c r="DN186" s="12"/>
      <c r="DO186" s="1"/>
      <c r="DP186" s="1"/>
      <c r="DQ186" s="1"/>
      <c r="DR186" s="1"/>
      <c r="DS186" s="12"/>
      <c r="DT186" s="12"/>
      <c r="DU186" s="12"/>
      <c r="DV186" s="12"/>
      <c r="DW186" s="12"/>
      <c r="DX186" s="12"/>
      <c r="DY186" s="12"/>
      <c r="DZ186" s="1"/>
      <c r="EA186" s="1"/>
      <c r="EB186" s="1"/>
      <c r="EC186" s="1"/>
      <c r="ED186" s="1"/>
      <c r="EE186" s="28"/>
      <c r="EF186" s="26"/>
      <c r="EG186" s="27" t="s">
        <v>51</v>
      </c>
      <c r="EH186" s="27"/>
      <c r="EI186" s="26"/>
      <c r="EJ186" s="1"/>
    </row>
    <row r="187" spans="1:143" ht="27.6">
      <c r="A187" s="26" t="s">
        <v>48</v>
      </c>
      <c r="B187" s="26"/>
      <c r="C187" s="26"/>
      <c r="D187" s="25"/>
      <c r="E187" s="25"/>
      <c r="F187" s="25"/>
      <c r="G187" s="25"/>
      <c r="H187" s="26"/>
      <c r="I187" s="26"/>
      <c r="J187" s="26"/>
      <c r="K187" s="26"/>
      <c r="L187" s="25"/>
      <c r="M187" s="25"/>
      <c r="N187" s="1"/>
      <c r="O187" s="1"/>
      <c r="P187" s="1"/>
      <c r="Q187" s="28"/>
      <c r="R187" s="26"/>
      <c r="S187" s="27" t="s">
        <v>52</v>
      </c>
      <c r="T187" s="27"/>
      <c r="U187" s="26"/>
      <c r="V187" s="1"/>
      <c r="X187" s="26" t="s">
        <v>48</v>
      </c>
      <c r="Y187" s="26"/>
      <c r="Z187" s="26"/>
      <c r="AA187" s="25"/>
      <c r="AB187" s="25"/>
      <c r="AC187" s="25"/>
      <c r="AD187" s="25"/>
      <c r="AE187" s="26"/>
      <c r="AF187" s="26"/>
      <c r="AG187" s="26"/>
      <c r="AH187" s="26"/>
      <c r="AI187" s="25"/>
      <c r="AJ187" s="25"/>
      <c r="AK187" s="1"/>
      <c r="AL187" s="1"/>
      <c r="AM187" s="1"/>
      <c r="AN187" s="28"/>
      <c r="AO187" s="26"/>
      <c r="AP187" s="27" t="s">
        <v>52</v>
      </c>
      <c r="AQ187" s="27"/>
      <c r="AR187" s="26"/>
      <c r="AU187" s="26" t="s">
        <v>48</v>
      </c>
      <c r="AV187" s="26"/>
      <c r="AW187" s="26"/>
      <c r="AX187" s="25"/>
      <c r="AY187" s="25"/>
      <c r="AZ187" s="25"/>
      <c r="BA187" s="25"/>
      <c r="BB187" s="26"/>
      <c r="BC187" s="26"/>
      <c r="BD187" s="26"/>
      <c r="BE187" s="26"/>
      <c r="BF187" s="25"/>
      <c r="BG187" s="25"/>
      <c r="BH187" s="1"/>
      <c r="BI187" s="1"/>
      <c r="BJ187" s="1"/>
      <c r="BK187" s="28"/>
      <c r="BL187" s="26"/>
      <c r="BM187" s="27" t="s">
        <v>52</v>
      </c>
      <c r="BN187" s="27"/>
      <c r="BO187" s="26"/>
      <c r="BP187" s="1"/>
      <c r="BR187" s="26" t="s">
        <v>48</v>
      </c>
      <c r="BS187" s="26"/>
      <c r="BT187" s="26"/>
      <c r="BU187" s="25"/>
      <c r="BV187" s="25"/>
      <c r="BW187" s="25"/>
      <c r="BX187" s="25"/>
      <c r="BY187" s="26"/>
      <c r="BZ187" s="26"/>
      <c r="CA187" s="26"/>
      <c r="CB187" s="26"/>
      <c r="CC187" s="25"/>
      <c r="CD187" s="25"/>
      <c r="CE187" s="1"/>
      <c r="CF187" s="1"/>
      <c r="CG187" s="1"/>
      <c r="CH187" s="28"/>
      <c r="CI187" s="26"/>
      <c r="CJ187" s="27" t="s">
        <v>52</v>
      </c>
      <c r="CK187" s="27"/>
      <c r="CL187" s="26"/>
      <c r="CM187" s="1"/>
      <c r="CO187" s="26" t="s">
        <v>48</v>
      </c>
      <c r="CP187" s="26"/>
      <c r="CQ187" s="26"/>
      <c r="CR187" s="25"/>
      <c r="CS187" s="25"/>
      <c r="CT187" s="25"/>
      <c r="CU187" s="25"/>
      <c r="CV187" s="26"/>
      <c r="CW187" s="26"/>
      <c r="CX187" s="26"/>
      <c r="CY187" s="26"/>
      <c r="CZ187" s="25"/>
      <c r="DA187" s="25"/>
      <c r="DB187" s="1"/>
      <c r="DC187" s="1"/>
      <c r="DD187" s="1"/>
      <c r="DE187" s="28"/>
      <c r="DF187" s="26"/>
      <c r="DG187" s="27" t="s">
        <v>52</v>
      </c>
      <c r="DH187" s="27"/>
      <c r="DI187" s="26"/>
      <c r="DJ187" s="1"/>
      <c r="DL187" s="26" t="s">
        <v>48</v>
      </c>
      <c r="DM187" s="26"/>
      <c r="DN187" s="26"/>
      <c r="DO187" s="25"/>
      <c r="DP187" s="25"/>
      <c r="DQ187" s="25"/>
      <c r="DR187" s="25"/>
      <c r="DS187" s="26"/>
      <c r="DT187" s="26"/>
      <c r="DU187" s="26"/>
      <c r="DV187" s="26"/>
      <c r="DW187" s="26"/>
      <c r="DX187" s="26"/>
      <c r="DY187" s="26"/>
      <c r="DZ187" s="25"/>
      <c r="EA187" s="25"/>
      <c r="EB187" s="1"/>
      <c r="EC187" s="1"/>
      <c r="ED187" s="1"/>
      <c r="EE187" s="28"/>
      <c r="EF187" s="26"/>
      <c r="EG187" s="27" t="s">
        <v>52</v>
      </c>
      <c r="EH187" s="27"/>
      <c r="EI187" s="26"/>
      <c r="EJ187" s="1"/>
    </row>
    <row r="188" spans="1:143" ht="27.6">
      <c r="A188" s="26" t="s">
        <v>49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5"/>
      <c r="M188" s="25"/>
      <c r="N188" s="1"/>
      <c r="O188" s="1"/>
      <c r="P188" s="1"/>
      <c r="Q188" s="1"/>
      <c r="R188" s="1"/>
      <c r="S188" s="1"/>
      <c r="T188" s="1"/>
      <c r="U188" s="1"/>
      <c r="V188" s="1"/>
      <c r="X188" s="26" t="s">
        <v>49</v>
      </c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5"/>
      <c r="AJ188" s="25"/>
      <c r="AK188" s="1"/>
      <c r="AL188" s="1"/>
      <c r="AM188" s="1"/>
      <c r="AN188" s="1"/>
      <c r="AO188" s="1"/>
      <c r="AP188" s="1"/>
      <c r="AQ188" s="1"/>
      <c r="AR188" s="1"/>
      <c r="AU188" s="26" t="s">
        <v>49</v>
      </c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5"/>
      <c r="BG188" s="25"/>
      <c r="BH188" s="1"/>
      <c r="BI188" s="1"/>
      <c r="BJ188" s="1"/>
      <c r="BK188" s="1"/>
      <c r="BL188" s="1"/>
      <c r="BM188" s="1"/>
      <c r="BN188" s="1"/>
      <c r="BO188" s="1"/>
      <c r="BP188" s="1"/>
      <c r="BR188" s="26" t="s">
        <v>49</v>
      </c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5"/>
      <c r="CD188" s="25"/>
      <c r="CE188" s="1"/>
      <c r="CF188" s="1"/>
      <c r="CG188" s="1"/>
      <c r="CH188" s="1"/>
      <c r="CI188" s="1"/>
      <c r="CJ188" s="1"/>
      <c r="CK188" s="1"/>
      <c r="CL188" s="1"/>
      <c r="CM188" s="1"/>
      <c r="CO188" s="26" t="s">
        <v>49</v>
      </c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5"/>
      <c r="DA188" s="25"/>
      <c r="DB188" s="1"/>
      <c r="DC188" s="1"/>
      <c r="DD188" s="1"/>
      <c r="DE188" s="1"/>
      <c r="DF188" s="1"/>
      <c r="DG188" s="1"/>
      <c r="DH188" s="1"/>
      <c r="DI188" s="1"/>
      <c r="DJ188" s="1"/>
      <c r="DL188" s="26" t="s">
        <v>49</v>
      </c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5"/>
      <c r="EA188" s="25"/>
      <c r="EB188" s="1"/>
      <c r="EC188" s="1"/>
      <c r="ED188" s="1"/>
      <c r="EE188" s="1"/>
      <c r="EF188" s="1"/>
      <c r="EG188" s="1"/>
      <c r="EH188" s="1"/>
      <c r="EI188" s="1"/>
      <c r="EJ188" s="1"/>
    </row>
    <row r="189" spans="1:143" ht="27.6">
      <c r="A189" s="26" t="s">
        <v>50</v>
      </c>
      <c r="B189" s="26"/>
      <c r="C189" s="26"/>
      <c r="D189" s="25"/>
      <c r="E189" s="25"/>
      <c r="F189" s="25"/>
      <c r="G189" s="25"/>
      <c r="H189" s="26"/>
      <c r="I189" s="26"/>
      <c r="J189" s="26"/>
      <c r="K189" s="27" t="s">
        <v>126</v>
      </c>
      <c r="L189" s="27"/>
      <c r="M189" s="27"/>
      <c r="N189" s="20"/>
      <c r="O189" s="20"/>
      <c r="P189" s="1"/>
      <c r="Q189" s="1"/>
      <c r="R189" s="1"/>
      <c r="S189" s="1"/>
      <c r="T189" s="1"/>
      <c r="U189" s="1"/>
      <c r="V189" s="1"/>
      <c r="X189" s="26" t="s">
        <v>50</v>
      </c>
      <c r="Y189" s="26"/>
      <c r="Z189" s="26"/>
      <c r="AA189" s="25"/>
      <c r="AB189" s="25"/>
      <c r="AC189" s="25"/>
      <c r="AD189" s="25"/>
      <c r="AE189" s="26"/>
      <c r="AF189" s="26"/>
      <c r="AG189" s="26"/>
      <c r="AH189" s="27" t="s">
        <v>128</v>
      </c>
      <c r="AI189" s="27"/>
      <c r="AJ189" s="27"/>
      <c r="AK189" s="20"/>
      <c r="AL189" s="20"/>
      <c r="AM189" s="1"/>
      <c r="AN189" s="1"/>
      <c r="AO189" s="1"/>
      <c r="AP189" s="1"/>
      <c r="AQ189" s="1"/>
      <c r="AR189" s="1"/>
      <c r="AU189" s="26" t="s">
        <v>50</v>
      </c>
      <c r="AV189" s="26"/>
      <c r="AW189" s="26"/>
      <c r="AX189" s="25"/>
      <c r="AY189" s="25"/>
      <c r="AZ189" s="25"/>
      <c r="BA189" s="25"/>
      <c r="BB189" s="26"/>
      <c r="BC189" s="26"/>
      <c r="BD189" s="26"/>
      <c r="BE189" s="27" t="s">
        <v>118</v>
      </c>
      <c r="BF189" s="27"/>
      <c r="BG189" s="27"/>
      <c r="BH189" s="20"/>
      <c r="BI189" s="20"/>
      <c r="BJ189" s="1"/>
      <c r="BK189" s="1"/>
      <c r="BL189" s="1"/>
      <c r="BM189" s="1"/>
      <c r="BN189" s="1"/>
      <c r="BO189" s="1"/>
      <c r="BP189" s="1"/>
      <c r="BR189" s="26" t="s">
        <v>50</v>
      </c>
      <c r="BS189" s="26"/>
      <c r="BT189" s="26"/>
      <c r="BU189" s="25"/>
      <c r="BV189" s="25"/>
      <c r="BW189" s="25"/>
      <c r="BX189" s="25"/>
      <c r="BY189" s="26"/>
      <c r="BZ189" s="26"/>
      <c r="CA189" s="26"/>
      <c r="CB189" s="27" t="s">
        <v>120</v>
      </c>
      <c r="CC189" s="27"/>
      <c r="CD189" s="27"/>
      <c r="CE189" s="20"/>
      <c r="CF189" s="20"/>
      <c r="CG189" s="1"/>
      <c r="CH189" s="1"/>
      <c r="CI189" s="1"/>
      <c r="CJ189" s="1"/>
      <c r="CK189" s="1"/>
      <c r="CL189" s="1"/>
      <c r="CM189" s="1"/>
      <c r="CO189" s="26" t="s">
        <v>50</v>
      </c>
      <c r="CP189" s="26"/>
      <c r="CQ189" s="26"/>
      <c r="CR189" s="25"/>
      <c r="CS189" s="25"/>
      <c r="CT189" s="25"/>
      <c r="CU189" s="25"/>
      <c r="CV189" s="26"/>
      <c r="CW189" s="26"/>
      <c r="CX189" s="26"/>
      <c r="CY189" s="27" t="s">
        <v>129</v>
      </c>
      <c r="CZ189" s="27"/>
      <c r="DA189" s="27"/>
      <c r="DB189" s="20"/>
      <c r="DC189" s="20"/>
      <c r="DD189" s="1"/>
      <c r="DE189" s="1"/>
      <c r="DF189" s="1"/>
      <c r="DG189" s="1"/>
      <c r="DH189" s="1"/>
      <c r="DI189" s="1"/>
      <c r="DJ189" s="1"/>
      <c r="DL189" s="26" t="s">
        <v>50</v>
      </c>
      <c r="DM189" s="26"/>
      <c r="DN189" s="26"/>
      <c r="DO189" s="25"/>
      <c r="DP189" s="25"/>
      <c r="DQ189" s="25"/>
      <c r="DR189" s="25"/>
      <c r="DS189" s="26"/>
      <c r="DT189" s="26"/>
      <c r="DU189" s="26"/>
      <c r="DV189" s="26"/>
      <c r="DW189" s="26"/>
      <c r="DX189" s="26"/>
      <c r="DY189" s="27" t="s">
        <v>131</v>
      </c>
      <c r="DZ189" s="27"/>
      <c r="EA189" s="27"/>
      <c r="EB189" s="20"/>
      <c r="EC189" s="20"/>
      <c r="ED189" s="1"/>
      <c r="EE189" s="1"/>
      <c r="EF189" s="1"/>
      <c r="EG189" s="1"/>
      <c r="EH189" s="1"/>
      <c r="EI189" s="1"/>
      <c r="EJ189" s="1"/>
    </row>
    <row r="190" spans="1:143" ht="27.6">
      <c r="A190" s="26" t="s">
        <v>3</v>
      </c>
      <c r="B190" s="26"/>
      <c r="C190" s="28"/>
      <c r="D190" s="25"/>
      <c r="E190" s="25"/>
      <c r="F190" s="25"/>
      <c r="G190" s="25"/>
      <c r="H190" s="27"/>
      <c r="I190" s="27"/>
      <c r="J190" s="27"/>
      <c r="K190" s="27" t="s">
        <v>54</v>
      </c>
      <c r="L190" s="27"/>
      <c r="M190" s="27"/>
      <c r="N190" s="20"/>
      <c r="O190" s="20"/>
      <c r="P190" s="1"/>
      <c r="Q190" s="1"/>
      <c r="R190" s="1"/>
      <c r="S190" s="1"/>
      <c r="T190" s="1"/>
      <c r="U190" s="1"/>
      <c r="V190" s="1"/>
      <c r="X190" s="26" t="s">
        <v>3</v>
      </c>
      <c r="Y190" s="26"/>
      <c r="Z190" s="28"/>
      <c r="AA190" s="25"/>
      <c r="AB190" s="25"/>
      <c r="AC190" s="25"/>
      <c r="AD190" s="25"/>
      <c r="AE190" s="27"/>
      <c r="AF190" s="27"/>
      <c r="AG190" s="27"/>
      <c r="AH190" s="27" t="s">
        <v>54</v>
      </c>
      <c r="AI190" s="27"/>
      <c r="AJ190" s="27"/>
      <c r="AK190" s="20"/>
      <c r="AL190" s="20"/>
      <c r="AM190" s="1"/>
      <c r="AN190" s="1"/>
      <c r="AO190" s="1"/>
      <c r="AP190" s="1"/>
      <c r="AQ190" s="1"/>
      <c r="AR190" s="1"/>
      <c r="AU190" s="26" t="s">
        <v>3</v>
      </c>
      <c r="AV190" s="26"/>
      <c r="AW190" s="28" t="s">
        <v>138</v>
      </c>
      <c r="AX190" s="25"/>
      <c r="AY190" s="25"/>
      <c r="AZ190" s="25"/>
      <c r="BA190" s="25"/>
      <c r="BB190" s="27"/>
      <c r="BC190" s="27"/>
      <c r="BD190" s="27"/>
      <c r="BE190" s="27" t="s">
        <v>54</v>
      </c>
      <c r="BF190" s="27"/>
      <c r="BG190" s="27"/>
      <c r="BH190" s="20"/>
      <c r="BI190" s="20"/>
      <c r="BJ190" s="1"/>
      <c r="BK190" s="1"/>
      <c r="BL190" s="1"/>
      <c r="BM190" s="1"/>
      <c r="BN190" s="1"/>
      <c r="BO190" s="1"/>
      <c r="BP190" s="1"/>
      <c r="BR190" s="26" t="s">
        <v>3</v>
      </c>
      <c r="BS190" s="26"/>
      <c r="BT190" s="28" t="s">
        <v>40</v>
      </c>
      <c r="BU190" s="25"/>
      <c r="BV190" s="25"/>
      <c r="BW190" s="25"/>
      <c r="BX190" s="25"/>
      <c r="BY190" s="27"/>
      <c r="BZ190" s="27"/>
      <c r="CA190" s="27"/>
      <c r="CB190" s="27" t="s">
        <v>54</v>
      </c>
      <c r="CC190" s="27"/>
      <c r="CD190" s="27"/>
      <c r="CE190" s="20"/>
      <c r="CF190" s="20"/>
      <c r="CG190" s="1"/>
      <c r="CH190" s="1"/>
      <c r="CI190" s="1"/>
      <c r="CJ190" s="1"/>
      <c r="CK190" s="1"/>
      <c r="CL190" s="1"/>
      <c r="CM190" s="1"/>
      <c r="CO190" s="26" t="s">
        <v>3</v>
      </c>
      <c r="CP190" s="26"/>
      <c r="CQ190" s="28"/>
      <c r="CR190" s="25"/>
      <c r="CS190" s="25"/>
      <c r="CT190" s="25"/>
      <c r="CU190" s="25"/>
      <c r="CV190" s="27"/>
      <c r="CW190" s="27"/>
      <c r="CX190" s="27"/>
      <c r="CY190" s="27" t="s">
        <v>54</v>
      </c>
      <c r="CZ190" s="27"/>
      <c r="DA190" s="27"/>
      <c r="DB190" s="20"/>
      <c r="DC190" s="20"/>
      <c r="DD190" s="1"/>
      <c r="DE190" s="1"/>
      <c r="DF190" s="1"/>
      <c r="DG190" s="1"/>
      <c r="DH190" s="1"/>
      <c r="DI190" s="1"/>
      <c r="DJ190" s="1"/>
      <c r="DL190" s="26" t="s">
        <v>3</v>
      </c>
      <c r="DM190" s="26"/>
      <c r="DN190" s="28" t="s">
        <v>84</v>
      </c>
      <c r="DO190" s="25"/>
      <c r="DP190" s="25"/>
      <c r="DQ190" s="25"/>
      <c r="DR190" s="25"/>
      <c r="DS190" s="27"/>
      <c r="DT190" s="27"/>
      <c r="DU190" s="27"/>
      <c r="DV190" s="27"/>
      <c r="DW190" s="27"/>
      <c r="DX190" s="27"/>
      <c r="DY190" s="27" t="s">
        <v>54</v>
      </c>
      <c r="DZ190" s="27"/>
      <c r="EA190" s="27"/>
      <c r="EB190" s="20"/>
      <c r="EC190" s="20"/>
      <c r="ED190" s="1"/>
      <c r="EE190" s="1"/>
      <c r="EF190" s="1"/>
      <c r="EG190" s="1"/>
      <c r="EH190" s="1"/>
      <c r="EI190" s="1"/>
      <c r="EJ190" s="1"/>
    </row>
    <row r="191" spans="1:143" ht="24">
      <c r="A191" s="13" t="s">
        <v>4</v>
      </c>
      <c r="B191" s="13" t="s">
        <v>27</v>
      </c>
      <c r="C191" s="13" t="s">
        <v>5</v>
      </c>
      <c r="D191" s="13" t="s">
        <v>6</v>
      </c>
      <c r="E191" s="4" t="s">
        <v>62</v>
      </c>
      <c r="F191" s="4" t="s">
        <v>21</v>
      </c>
      <c r="G191" s="4" t="s">
        <v>37</v>
      </c>
      <c r="H191" s="4" t="s">
        <v>58</v>
      </c>
      <c r="I191" s="24" t="s">
        <v>63</v>
      </c>
      <c r="J191" s="24" t="s">
        <v>64</v>
      </c>
      <c r="K191" s="4" t="s">
        <v>57</v>
      </c>
      <c r="L191" s="13" t="s">
        <v>4</v>
      </c>
      <c r="M191" s="13" t="s">
        <v>27</v>
      </c>
      <c r="N191" s="13" t="s">
        <v>5</v>
      </c>
      <c r="O191" s="13" t="s">
        <v>6</v>
      </c>
      <c r="P191" s="4" t="s">
        <v>62</v>
      </c>
      <c r="Q191" s="4" t="s">
        <v>21</v>
      </c>
      <c r="R191" s="4" t="s">
        <v>37</v>
      </c>
      <c r="S191" s="4" t="s">
        <v>58</v>
      </c>
      <c r="T191" s="24" t="s">
        <v>63</v>
      </c>
      <c r="U191" s="24" t="s">
        <v>64</v>
      </c>
      <c r="V191" s="4" t="s">
        <v>57</v>
      </c>
      <c r="X191" s="13" t="s">
        <v>4</v>
      </c>
      <c r="Y191" s="13" t="s">
        <v>27</v>
      </c>
      <c r="Z191" s="13" t="s">
        <v>5</v>
      </c>
      <c r="AA191" s="13" t="s">
        <v>6</v>
      </c>
      <c r="AB191" s="4" t="s">
        <v>62</v>
      </c>
      <c r="AC191" s="4" t="s">
        <v>21</v>
      </c>
      <c r="AD191" s="4" t="s">
        <v>37</v>
      </c>
      <c r="AE191" s="4" t="s">
        <v>58</v>
      </c>
      <c r="AF191" s="24" t="s">
        <v>63</v>
      </c>
      <c r="AG191" s="24" t="s">
        <v>64</v>
      </c>
      <c r="AH191" s="4" t="s">
        <v>57</v>
      </c>
      <c r="AI191" s="13" t="s">
        <v>4</v>
      </c>
      <c r="AJ191" s="13" t="s">
        <v>27</v>
      </c>
      <c r="AK191" s="13" t="s">
        <v>5</v>
      </c>
      <c r="AL191" s="13" t="s">
        <v>6</v>
      </c>
      <c r="AM191" s="4" t="s">
        <v>62</v>
      </c>
      <c r="AN191" s="4" t="s">
        <v>21</v>
      </c>
      <c r="AO191" s="4" t="s">
        <v>37</v>
      </c>
      <c r="AP191" s="4" t="s">
        <v>58</v>
      </c>
      <c r="AQ191" s="24" t="s">
        <v>63</v>
      </c>
      <c r="AR191" s="24" t="s">
        <v>64</v>
      </c>
      <c r="AS191" s="4" t="s">
        <v>57</v>
      </c>
      <c r="AU191" s="13" t="s">
        <v>4</v>
      </c>
      <c r="AV191" s="13" t="s">
        <v>27</v>
      </c>
      <c r="AW191" s="13" t="s">
        <v>5</v>
      </c>
      <c r="AX191" s="13" t="s">
        <v>6</v>
      </c>
      <c r="AY191" s="4" t="s">
        <v>62</v>
      </c>
      <c r="AZ191" s="4" t="s">
        <v>21</v>
      </c>
      <c r="BA191" s="4" t="s">
        <v>37</v>
      </c>
      <c r="BB191" s="4" t="s">
        <v>58</v>
      </c>
      <c r="BC191" s="24" t="s">
        <v>63</v>
      </c>
      <c r="BD191" s="24" t="s">
        <v>64</v>
      </c>
      <c r="BE191" s="4" t="s">
        <v>57</v>
      </c>
      <c r="BF191" s="13" t="s">
        <v>4</v>
      </c>
      <c r="BG191" s="13" t="s">
        <v>27</v>
      </c>
      <c r="BH191" s="13" t="s">
        <v>5</v>
      </c>
      <c r="BI191" s="13" t="s">
        <v>6</v>
      </c>
      <c r="BJ191" s="4" t="s">
        <v>62</v>
      </c>
      <c r="BK191" s="4" t="s">
        <v>21</v>
      </c>
      <c r="BL191" s="4" t="s">
        <v>37</v>
      </c>
      <c r="BM191" s="4" t="s">
        <v>58</v>
      </c>
      <c r="BN191" s="24" t="s">
        <v>63</v>
      </c>
      <c r="BO191" s="24" t="s">
        <v>64</v>
      </c>
      <c r="BP191" s="4" t="s">
        <v>57</v>
      </c>
      <c r="BQ191" s="38"/>
      <c r="BR191" s="13" t="s">
        <v>4</v>
      </c>
      <c r="BS191" s="13" t="s">
        <v>27</v>
      </c>
      <c r="BT191" s="13" t="s">
        <v>5</v>
      </c>
      <c r="BU191" s="13" t="s">
        <v>6</v>
      </c>
      <c r="BV191" s="4" t="s">
        <v>62</v>
      </c>
      <c r="BW191" s="4" t="s">
        <v>21</v>
      </c>
      <c r="BX191" s="4" t="s">
        <v>37</v>
      </c>
      <c r="BY191" s="4" t="s">
        <v>58</v>
      </c>
      <c r="BZ191" s="24" t="s">
        <v>63</v>
      </c>
      <c r="CA191" s="24" t="s">
        <v>64</v>
      </c>
      <c r="CB191" s="4" t="s">
        <v>57</v>
      </c>
      <c r="CC191" s="13" t="s">
        <v>4</v>
      </c>
      <c r="CD191" s="13" t="s">
        <v>27</v>
      </c>
      <c r="CE191" s="13" t="s">
        <v>5</v>
      </c>
      <c r="CF191" s="13" t="s">
        <v>6</v>
      </c>
      <c r="CG191" s="4" t="s">
        <v>62</v>
      </c>
      <c r="CH191" s="4" t="s">
        <v>21</v>
      </c>
      <c r="CI191" s="4" t="s">
        <v>37</v>
      </c>
      <c r="CJ191" s="4" t="s">
        <v>58</v>
      </c>
      <c r="CK191" s="24" t="s">
        <v>63</v>
      </c>
      <c r="CL191" s="24" t="s">
        <v>64</v>
      </c>
      <c r="CM191" s="4" t="s">
        <v>57</v>
      </c>
      <c r="CO191" s="13" t="s">
        <v>4</v>
      </c>
      <c r="CP191" s="13" t="s">
        <v>27</v>
      </c>
      <c r="CQ191" s="13" t="s">
        <v>5</v>
      </c>
      <c r="CR191" s="13" t="s">
        <v>6</v>
      </c>
      <c r="CS191" s="4" t="s">
        <v>62</v>
      </c>
      <c r="CT191" s="4" t="s">
        <v>21</v>
      </c>
      <c r="CU191" s="4" t="s">
        <v>37</v>
      </c>
      <c r="CV191" s="4" t="s">
        <v>58</v>
      </c>
      <c r="CW191" s="24" t="s">
        <v>63</v>
      </c>
      <c r="CX191" s="24" t="s">
        <v>64</v>
      </c>
      <c r="CY191" s="4" t="s">
        <v>57</v>
      </c>
      <c r="CZ191" s="13" t="s">
        <v>4</v>
      </c>
      <c r="DA191" s="13" t="s">
        <v>27</v>
      </c>
      <c r="DB191" s="13" t="s">
        <v>5</v>
      </c>
      <c r="DC191" s="13" t="s">
        <v>6</v>
      </c>
      <c r="DD191" s="4" t="s">
        <v>62</v>
      </c>
      <c r="DE191" s="4" t="s">
        <v>21</v>
      </c>
      <c r="DF191" s="4" t="s">
        <v>37</v>
      </c>
      <c r="DG191" s="4" t="s">
        <v>58</v>
      </c>
      <c r="DH191" s="24" t="s">
        <v>63</v>
      </c>
      <c r="DI191" s="24" t="s">
        <v>64</v>
      </c>
      <c r="DJ191" s="4" t="s">
        <v>57</v>
      </c>
      <c r="DL191" s="13" t="s">
        <v>4</v>
      </c>
      <c r="DM191" s="13" t="s">
        <v>27</v>
      </c>
      <c r="DN191" s="13" t="s">
        <v>5</v>
      </c>
      <c r="DO191" s="13" t="s">
        <v>6</v>
      </c>
      <c r="DP191" s="4" t="s">
        <v>102</v>
      </c>
      <c r="DQ191" s="4" t="s">
        <v>136</v>
      </c>
      <c r="DR191" s="4" t="s">
        <v>137</v>
      </c>
      <c r="DS191" s="4" t="s">
        <v>21</v>
      </c>
      <c r="DT191" s="24" t="s">
        <v>103</v>
      </c>
      <c r="DU191" s="24" t="s">
        <v>37</v>
      </c>
      <c r="DV191" s="24" t="s">
        <v>104</v>
      </c>
      <c r="DW191" s="24" t="s">
        <v>105</v>
      </c>
      <c r="DX191" s="24" t="s">
        <v>64</v>
      </c>
      <c r="DY191" s="4" t="s">
        <v>57</v>
      </c>
      <c r="DZ191" s="13" t="s">
        <v>4</v>
      </c>
      <c r="EA191" s="13" t="s">
        <v>27</v>
      </c>
      <c r="EB191" s="13" t="s">
        <v>5</v>
      </c>
      <c r="EC191" s="13" t="s">
        <v>6</v>
      </c>
      <c r="ED191" s="4" t="s">
        <v>102</v>
      </c>
      <c r="EE191" s="4" t="s">
        <v>136</v>
      </c>
      <c r="EF191" s="4" t="s">
        <v>137</v>
      </c>
      <c r="EG191" s="4" t="s">
        <v>21</v>
      </c>
      <c r="EH191" s="24" t="s">
        <v>103</v>
      </c>
      <c r="EI191" s="24" t="s">
        <v>37</v>
      </c>
      <c r="EJ191" s="24" t="s">
        <v>104</v>
      </c>
      <c r="EK191" s="24" t="s">
        <v>105</v>
      </c>
      <c r="EL191" s="24" t="s">
        <v>64</v>
      </c>
      <c r="EM191" s="4" t="s">
        <v>57</v>
      </c>
    </row>
    <row r="192" spans="1:143" ht="25.2">
      <c r="A192" s="2">
        <v>1</v>
      </c>
      <c r="B192" s="8">
        <f>'ចំ.មេ-ឧសភា'!B211</f>
        <v>0</v>
      </c>
      <c r="C192" s="8">
        <f>'ចំ.មេ-ឧសភា'!C211</f>
        <v>0</v>
      </c>
      <c r="D192" s="8">
        <f>'ចំ.មេ-ឧសភា'!D211</f>
        <v>0</v>
      </c>
      <c r="E192" s="76">
        <f>'ចំ.មេ-ឧសភា'!H211</f>
        <v>0</v>
      </c>
      <c r="F192" s="76" t="str">
        <f>'ចំ.មេ-ឧសភា'!I211</f>
        <v>F</v>
      </c>
      <c r="G192" s="2">
        <f>'ចំ.មេ-ឧសភា'!K211</f>
        <v>1</v>
      </c>
      <c r="H192" s="2">
        <f>'ចំ.មេ-ឧសភា'!L211</f>
        <v>0</v>
      </c>
      <c r="I192" s="2">
        <f>'ចំ.មេ-ឧសភា'!M211</f>
        <v>0</v>
      </c>
      <c r="J192" s="2">
        <f>'ចំ.មេ-ឧសភា'!N211</f>
        <v>0</v>
      </c>
      <c r="K192" s="2">
        <f>'ចំ.មេ-ឧសភា'!O211</f>
        <v>0</v>
      </c>
      <c r="L192" s="2">
        <v>26</v>
      </c>
      <c r="M192" s="8">
        <f>'ចំ.មេ-ឧសភា'!B236</f>
        <v>0</v>
      </c>
      <c r="N192" s="8">
        <f>'ចំ.មេ-ឧសភា'!C236</f>
        <v>0</v>
      </c>
      <c r="O192" s="8">
        <f>'ចំ.មេ-ឧសភា'!D236</f>
        <v>0</v>
      </c>
      <c r="P192" s="76">
        <f>'ចំ.មេ-ឧសភា'!H236</f>
        <v>0</v>
      </c>
      <c r="Q192" s="76" t="str">
        <f>'ចំ.មេ-ឧសភា'!I236</f>
        <v>F</v>
      </c>
      <c r="R192" s="2">
        <f>'ចំ.មេ-ឧសភា'!K236</f>
        <v>1</v>
      </c>
      <c r="S192" s="2">
        <f>'ចំ.មេ-ឧសភា'!L236</f>
        <v>0</v>
      </c>
      <c r="T192" s="2">
        <f>'ចំ.មេ-ឧសភា'!M236</f>
        <v>0</v>
      </c>
      <c r="U192" s="2">
        <f>'ចំ.មេ-ឧសភា'!N236</f>
        <v>0</v>
      </c>
      <c r="V192" s="2">
        <f>'ចំ.មេ-ឧសភា'!O236</f>
        <v>0</v>
      </c>
      <c r="X192" s="2">
        <v>1</v>
      </c>
      <c r="Y192" s="2">
        <f>ចំ.មិថុនា!B211</f>
        <v>0</v>
      </c>
      <c r="Z192" s="2">
        <f>ចំ.មិថុនា!C211</f>
        <v>0</v>
      </c>
      <c r="AA192" s="2">
        <f>ចំ.មិថុនា!D211</f>
        <v>0</v>
      </c>
      <c r="AB192" s="2">
        <f>ចំ.មិថុនា!H211</f>
        <v>0</v>
      </c>
      <c r="AC192" s="2" t="str">
        <f>ចំ.មិថុនា!I211</f>
        <v>F</v>
      </c>
      <c r="AD192" s="2">
        <f>ចំ.មិថុនា!K211</f>
        <v>1</v>
      </c>
      <c r="AE192" s="2">
        <f>ចំ.មិថុនា!L211</f>
        <v>0</v>
      </c>
      <c r="AF192" s="2">
        <f>ចំ.មិថុនា!M211</f>
        <v>0</v>
      </c>
      <c r="AG192" s="2">
        <f>ចំ.មិថុនា!N211</f>
        <v>0</v>
      </c>
      <c r="AH192" s="2">
        <f>ចំ.មិថុនា!O211</f>
        <v>0</v>
      </c>
      <c r="AI192" s="8">
        <v>26</v>
      </c>
      <c r="AJ192" s="2">
        <f>ចំ.មិថុនា!B236</f>
        <v>0</v>
      </c>
      <c r="AK192" s="2">
        <f>ចំ.មិថុនា!C236</f>
        <v>0</v>
      </c>
      <c r="AL192" s="2">
        <f>ចំ.មិថុនា!D236</f>
        <v>0</v>
      </c>
      <c r="AM192" s="2">
        <f>ចំ.មិថុនា!H236</f>
        <v>0</v>
      </c>
      <c r="AN192" s="2" t="str">
        <f>ចំ.មិថុនា!I236</f>
        <v>F</v>
      </c>
      <c r="AO192" s="2">
        <f>ចំ.មិថុនា!K236</f>
        <v>1</v>
      </c>
      <c r="AP192" s="2">
        <f>ចំ.មិថុនា!L236</f>
        <v>0</v>
      </c>
      <c r="AQ192" s="2">
        <f>ចំ.មិថុនា!M236</f>
        <v>0</v>
      </c>
      <c r="AR192" s="2">
        <f>ចំ.មិថុនា!N236</f>
        <v>0</v>
      </c>
      <c r="AS192" s="2">
        <f>ចំ.មិថុនា!O236</f>
        <v>0</v>
      </c>
      <c r="AU192" s="2">
        <v>1</v>
      </c>
      <c r="AV192" s="2">
        <f>ចំ.កក្កដា!B211</f>
        <v>0</v>
      </c>
      <c r="AW192" s="2">
        <f>ចំ.កក្កដា!C211</f>
        <v>0</v>
      </c>
      <c r="AX192" s="2">
        <f>ចំ.កក្កដា!D211</f>
        <v>0</v>
      </c>
      <c r="AY192" s="2">
        <f>ចំ.កក្កដា!H211</f>
        <v>203</v>
      </c>
      <c r="AZ192" s="2" t="str">
        <f>ចំ.កក្កដា!I211</f>
        <v>A</v>
      </c>
      <c r="BA192" s="2" t="e">
        <f>ចំ.កក្កដា!K211</f>
        <v>#N/A</v>
      </c>
      <c r="BB192" s="2">
        <f>ចំ.កក្កដា!L211</f>
        <v>0</v>
      </c>
      <c r="BC192" s="2">
        <f>ចំ.កក្កដា!M211</f>
        <v>0</v>
      </c>
      <c r="BD192" s="2">
        <f>ចំ.កក្កដា!N211</f>
        <v>0</v>
      </c>
      <c r="BE192" s="2">
        <f>ចំ.កក្កដា!O211</f>
        <v>0</v>
      </c>
      <c r="BF192" s="2">
        <v>26</v>
      </c>
      <c r="BG192" s="2">
        <f>ចំ.កក្កដា!B236</f>
        <v>0</v>
      </c>
      <c r="BH192" s="2">
        <f>ចំ.កក្កដា!C236</f>
        <v>0</v>
      </c>
      <c r="BI192" s="2">
        <f>ចំ.កក្កដា!D236</f>
        <v>0</v>
      </c>
      <c r="BJ192" s="2">
        <f>ចំ.កក្កដា!H236</f>
        <v>228</v>
      </c>
      <c r="BK192" s="2" t="str">
        <f>ចំ.កក្កដា!I236</f>
        <v>A</v>
      </c>
      <c r="BL192" s="2" t="e">
        <f>ចំ.កក្កដា!K236</f>
        <v>#N/A</v>
      </c>
      <c r="BM192" s="2">
        <f>ចំ.កក្កដា!L236</f>
        <v>0</v>
      </c>
      <c r="BN192" s="2">
        <f>ចំ.កក្កដា!M236</f>
        <v>0</v>
      </c>
      <c r="BO192" s="2">
        <f>ចំ.កក្កដា!N236</f>
        <v>0</v>
      </c>
      <c r="BP192" s="2">
        <f>ចំ.កក្កដា!O236</f>
        <v>0</v>
      </c>
      <c r="BQ192" s="2">
        <v>50</v>
      </c>
      <c r="BR192" s="2">
        <v>1</v>
      </c>
      <c r="BS192" s="2">
        <f>ចំ.សីហា!B211</f>
        <v>0</v>
      </c>
      <c r="BT192" s="2">
        <f>ចំ.សីហា!C211</f>
        <v>0</v>
      </c>
      <c r="BU192" s="2">
        <f>ចំ.សីហា!D211</f>
        <v>0</v>
      </c>
      <c r="BV192" s="2">
        <f>ចំ.សីហា!H211</f>
        <v>203</v>
      </c>
      <c r="BW192" s="2" t="str">
        <f>ចំ.សីហា!I211</f>
        <v>A</v>
      </c>
      <c r="BX192" s="2" t="e">
        <f>ចំ.សីហា!K211</f>
        <v>#N/A</v>
      </c>
      <c r="BY192" s="2">
        <f>ចំ.សីហា!L211</f>
        <v>2</v>
      </c>
      <c r="BZ192" s="2">
        <f>ចំ.សីហា!M211</f>
        <v>2</v>
      </c>
      <c r="CA192" s="2">
        <f>ចំ.សីហា!N211</f>
        <v>2</v>
      </c>
      <c r="CB192" s="2">
        <f>ចំ.សីហា!O211</f>
        <v>6</v>
      </c>
      <c r="CC192" s="2">
        <v>26</v>
      </c>
      <c r="CD192" s="2">
        <f>ចំ.សីហា!B236</f>
        <v>0</v>
      </c>
      <c r="CE192" s="2">
        <f>ចំ.សីហា!C236</f>
        <v>0</v>
      </c>
      <c r="CF192" s="2">
        <f>ចំ.សីហា!D236</f>
        <v>0</v>
      </c>
      <c r="CG192" s="2">
        <f>ចំ.សីហា!H236</f>
        <v>228</v>
      </c>
      <c r="CH192" s="2" t="str">
        <f>ចំ.សីហា!I236</f>
        <v>A</v>
      </c>
      <c r="CI192" s="2" t="e">
        <f>ចំ.សីហា!K236</f>
        <v>#N/A</v>
      </c>
      <c r="CJ192" s="2">
        <f>ចំ.សីហា!L236</f>
        <v>2</v>
      </c>
      <c r="CK192" s="2">
        <f>ចំ.សីហា!M236</f>
        <v>2</v>
      </c>
      <c r="CL192" s="2">
        <f>ចំ.សីហា!N236</f>
        <v>2</v>
      </c>
      <c r="CM192" s="2">
        <f>ចំ.សីហា!O236</f>
        <v>6</v>
      </c>
      <c r="CO192" s="2">
        <v>1</v>
      </c>
      <c r="CP192" s="2">
        <f>'ប្រឡង.ឆ.ទី២'!B211</f>
        <v>0</v>
      </c>
      <c r="CQ192" s="2">
        <f>'ប្រឡង.ឆ.ទី២'!C211</f>
        <v>0</v>
      </c>
      <c r="CR192" s="2">
        <f>'ប្រឡង.ឆ.ទី២'!D211</f>
        <v>0</v>
      </c>
      <c r="CS192" s="2">
        <f>'ប្រឡង.ឆ.ទី២'!H211</f>
        <v>203</v>
      </c>
      <c r="CT192" s="2" t="str">
        <f>'ប្រឡង.ឆ.ទី២'!I211</f>
        <v>A</v>
      </c>
      <c r="CU192" s="2" t="e">
        <f>'ប្រឡង.ឆ.ទី២'!K211</f>
        <v>#N/A</v>
      </c>
      <c r="CV192" s="2">
        <f>'ប្រឡង.ឆ.ទី២'!L211</f>
        <v>2</v>
      </c>
      <c r="CW192" s="2">
        <f>'ប្រឡង.ឆ.ទី២'!M211</f>
        <v>2</v>
      </c>
      <c r="CX192" s="2">
        <f>'ប្រឡង.ឆ.ទី២'!N211</f>
        <v>2</v>
      </c>
      <c r="CY192" s="2">
        <f>'ប្រឡង.ឆ.ទី២'!O211</f>
        <v>6</v>
      </c>
      <c r="CZ192" s="2">
        <v>26</v>
      </c>
      <c r="DA192" s="2">
        <f>'ប្រឡង.ឆ.ទី២'!B236</f>
        <v>0</v>
      </c>
      <c r="DB192" s="2">
        <f>'ប្រឡង.ឆ.ទី២'!C236</f>
        <v>0</v>
      </c>
      <c r="DC192" s="2">
        <f>'ប្រឡង.ឆ.ទី២'!D236</f>
        <v>0</v>
      </c>
      <c r="DD192" s="2">
        <f>'ប្រឡង.ឆ.ទី២'!H236</f>
        <v>228</v>
      </c>
      <c r="DE192" s="2" t="str">
        <f>'ប្រឡង.ឆ.ទី២'!I236</f>
        <v>A</v>
      </c>
      <c r="DF192" s="2" t="e">
        <f>'ប្រឡង.ឆ.ទី២'!K236</f>
        <v>#N/A</v>
      </c>
      <c r="DG192" s="2">
        <f>'ប្រឡង.ឆ.ទី២'!L236</f>
        <v>2</v>
      </c>
      <c r="DH192" s="2">
        <f>'ប្រឡង.ឆ.ទី២'!M236</f>
        <v>2</v>
      </c>
      <c r="DI192" s="2">
        <f>'ប្រឡង.ឆ.ទី២'!N236</f>
        <v>2</v>
      </c>
      <c r="DJ192" s="2">
        <f>'ប្រឡង.ឆ.ទី២'!O236</f>
        <v>6</v>
      </c>
      <c r="DL192" s="2">
        <v>1</v>
      </c>
      <c r="DM192" s="2">
        <f>ប្រចាំឆ.ទី២!B211</f>
        <v>0</v>
      </c>
      <c r="DN192" s="2">
        <f>ប្រចាំឆ.ទី២!C211</f>
        <v>0</v>
      </c>
      <c r="DO192" s="2">
        <f>ប្រចាំឆ.ទី២!D211</f>
        <v>0</v>
      </c>
      <c r="DP192" s="75">
        <f>ប្រចាំឆ.ទី២!G211</f>
        <v>101.5</v>
      </c>
      <c r="DQ192" s="75">
        <f>ប្រចាំឆ.ទី២!H211</f>
        <v>203</v>
      </c>
      <c r="DR192" s="75">
        <f>ប្រចាំឆ.ទី២!I211</f>
        <v>152.25</v>
      </c>
      <c r="DS192" s="75" t="str">
        <f>ប្រចាំឆ.ទី២!J211</f>
        <v>A</v>
      </c>
      <c r="DT192" s="75" t="str">
        <f>ប្រចាំឆ.ទី១!K211</f>
        <v xml:space="preserve"> មិនចាត់ថ្នាក់</v>
      </c>
      <c r="DU192" s="76" t="e">
        <f>ប្រចាំឆ.ទី២!L211</f>
        <v>#N/A</v>
      </c>
      <c r="DV192" s="76">
        <f>ប្រចាំឆ.ទី២!M211</f>
        <v>4</v>
      </c>
      <c r="DW192" s="76">
        <f>ប្រចាំឆ.ទី២!N211</f>
        <v>4</v>
      </c>
      <c r="DX192" s="76">
        <f>ប្រចាំឆ.ទី២!O211</f>
        <v>4</v>
      </c>
      <c r="DY192" s="76">
        <f>ប្រចាំឆ.ទី២!P211</f>
        <v>12</v>
      </c>
      <c r="DZ192" s="2">
        <v>26</v>
      </c>
      <c r="EA192" s="2">
        <f>ប្រចាំឆ.ទី២!B236</f>
        <v>0</v>
      </c>
      <c r="EB192" s="2">
        <f>ប្រចាំឆ.ទី២!C236</f>
        <v>0</v>
      </c>
      <c r="EC192" s="2">
        <f>ប្រចាំឆ.ទី២!D236</f>
        <v>0</v>
      </c>
      <c r="ED192" s="75">
        <f>ប្រចាំឆ.ទី២!G236</f>
        <v>114</v>
      </c>
      <c r="EE192" s="75">
        <f>ប្រចាំឆ.ទី២!H236</f>
        <v>228</v>
      </c>
      <c r="EF192" s="75">
        <f>ប្រចាំឆ.ទី២!I236</f>
        <v>171</v>
      </c>
      <c r="EG192" s="75" t="str">
        <f>ប្រចាំឆ.ទី២!J236</f>
        <v>A</v>
      </c>
      <c r="EH192" s="75" t="str">
        <f>ប្រចាំឆ.ទី១!K236</f>
        <v xml:space="preserve"> មិនចាត់ថ្នាក់</v>
      </c>
      <c r="EI192" s="76" t="e">
        <f>ប្រចាំឆ.ទី២!L236</f>
        <v>#N/A</v>
      </c>
      <c r="EJ192" s="76">
        <f>ប្រចាំឆ.ទី២!M236</f>
        <v>4</v>
      </c>
      <c r="EK192" s="76">
        <f>ប្រចាំឆ.ទី២!N236</f>
        <v>4</v>
      </c>
      <c r="EL192" s="76">
        <f>ប្រចាំឆ.ទី២!O236</f>
        <v>4</v>
      </c>
      <c r="EM192" s="76">
        <f>ប្រចាំឆ.ទី២!P236</f>
        <v>12</v>
      </c>
    </row>
    <row r="193" spans="1:143" ht="25.2">
      <c r="A193" s="2">
        <v>2</v>
      </c>
      <c r="B193" s="8">
        <f>'ចំ.មេ-ឧសភា'!B212</f>
        <v>0</v>
      </c>
      <c r="C193" s="8">
        <f>'ចំ.មេ-ឧសភា'!C212</f>
        <v>0</v>
      </c>
      <c r="D193" s="8">
        <f>'ចំ.មេ-ឧសភា'!D212</f>
        <v>0</v>
      </c>
      <c r="E193" s="76">
        <f>'ចំ.មេ-ឧសភា'!H212</f>
        <v>0</v>
      </c>
      <c r="F193" s="76" t="str">
        <f>'ចំ.មេ-ឧសភា'!I212</f>
        <v>F</v>
      </c>
      <c r="G193" s="2">
        <f>'ចំ.មេ-ឧសភា'!K212</f>
        <v>1</v>
      </c>
      <c r="H193" s="2">
        <f>'ចំ.មេ-ឧសភា'!L212</f>
        <v>0</v>
      </c>
      <c r="I193" s="2">
        <f>'ចំ.មេ-ឧសភា'!M212</f>
        <v>0</v>
      </c>
      <c r="J193" s="2">
        <f>'ចំ.មេ-ឧសភា'!N212</f>
        <v>0</v>
      </c>
      <c r="K193" s="2">
        <f>'ចំ.មេ-ឧសភា'!O212</f>
        <v>0</v>
      </c>
      <c r="L193" s="2">
        <v>27</v>
      </c>
      <c r="M193" s="8">
        <f>'ចំ.មេ-ឧសភា'!B237</f>
        <v>0</v>
      </c>
      <c r="N193" s="8">
        <f>'ចំ.មេ-ឧសភា'!C237</f>
        <v>0</v>
      </c>
      <c r="O193" s="8">
        <f>'ចំ.មេ-ឧសភា'!D237</f>
        <v>0</v>
      </c>
      <c r="P193" s="76">
        <f>'ចំ.មេ-ឧសភា'!H237</f>
        <v>0</v>
      </c>
      <c r="Q193" s="76" t="str">
        <f>'ចំ.មេ-ឧសភា'!I237</f>
        <v>F</v>
      </c>
      <c r="R193" s="2">
        <f>'ចំ.មេ-ឧសភា'!K237</f>
        <v>1</v>
      </c>
      <c r="S193" s="2">
        <f>'ចំ.មេ-ឧសភា'!L237</f>
        <v>0</v>
      </c>
      <c r="T193" s="2">
        <f>'ចំ.មេ-ឧសភា'!M237</f>
        <v>0</v>
      </c>
      <c r="U193" s="2">
        <f>'ចំ.មេ-ឧសភា'!N237</f>
        <v>0</v>
      </c>
      <c r="V193" s="2">
        <f>'ចំ.មេ-ឧសភា'!O237</f>
        <v>0</v>
      </c>
      <c r="X193" s="2">
        <v>2</v>
      </c>
      <c r="Y193" s="2">
        <f>ចំ.មិថុនា!B212</f>
        <v>0</v>
      </c>
      <c r="Z193" s="2">
        <f>ចំ.មិថុនា!C212</f>
        <v>0</v>
      </c>
      <c r="AA193" s="2">
        <f>ចំ.មិថុនា!D212</f>
        <v>0</v>
      </c>
      <c r="AB193" s="2">
        <f>ចំ.មិថុនា!H212</f>
        <v>0</v>
      </c>
      <c r="AC193" s="2" t="str">
        <f>ចំ.មិថុនា!I212</f>
        <v>F</v>
      </c>
      <c r="AD193" s="2">
        <f>ចំ.មិថុនា!K212</f>
        <v>1</v>
      </c>
      <c r="AE193" s="2">
        <f>ចំ.មិថុនា!L212</f>
        <v>0</v>
      </c>
      <c r="AF193" s="2">
        <f>ចំ.មិថុនា!M212</f>
        <v>0</v>
      </c>
      <c r="AG193" s="2">
        <f>ចំ.មិថុនា!N212</f>
        <v>0</v>
      </c>
      <c r="AH193" s="2">
        <f>ចំ.មិថុនា!O212</f>
        <v>0</v>
      </c>
      <c r="AI193" s="8">
        <v>27</v>
      </c>
      <c r="AJ193" s="2">
        <f>ចំ.មិថុនា!B237</f>
        <v>0</v>
      </c>
      <c r="AK193" s="2">
        <f>ចំ.មិថុនា!C237</f>
        <v>0</v>
      </c>
      <c r="AL193" s="2">
        <f>ចំ.មិថុនា!D237</f>
        <v>0</v>
      </c>
      <c r="AM193" s="2">
        <f>ចំ.មិថុនា!H237</f>
        <v>0</v>
      </c>
      <c r="AN193" s="2" t="str">
        <f>ចំ.មិថុនា!I237</f>
        <v>F</v>
      </c>
      <c r="AO193" s="2">
        <f>ចំ.មិថុនា!K237</f>
        <v>1</v>
      </c>
      <c r="AP193" s="2">
        <f>ចំ.មិថុនា!L237</f>
        <v>0</v>
      </c>
      <c r="AQ193" s="2">
        <f>ចំ.មិថុនា!M237</f>
        <v>0</v>
      </c>
      <c r="AR193" s="2">
        <f>ចំ.មិថុនា!N237</f>
        <v>0</v>
      </c>
      <c r="AS193" s="2">
        <f>ចំ.មិថុនា!O237</f>
        <v>0</v>
      </c>
      <c r="AU193" s="2">
        <v>2</v>
      </c>
      <c r="AV193" s="2">
        <f>ចំ.កក្កដា!B212</f>
        <v>0</v>
      </c>
      <c r="AW193" s="2">
        <f>ចំ.កក្កដា!C212</f>
        <v>0</v>
      </c>
      <c r="AX193" s="2">
        <f>ចំ.កក្កដា!D212</f>
        <v>0</v>
      </c>
      <c r="AY193" s="2">
        <f>ចំ.កក្កដា!H212</f>
        <v>204</v>
      </c>
      <c r="AZ193" s="2" t="str">
        <f>ចំ.កក្កដា!I212</f>
        <v>A</v>
      </c>
      <c r="BA193" s="2" t="e">
        <f>ចំ.កក្កដា!K212</f>
        <v>#N/A</v>
      </c>
      <c r="BB193" s="2">
        <f>ចំ.កក្កដា!L212</f>
        <v>0</v>
      </c>
      <c r="BC193" s="2">
        <f>ចំ.កក្កដា!M212</f>
        <v>0</v>
      </c>
      <c r="BD193" s="2">
        <f>ចំ.កក្កដា!N212</f>
        <v>0</v>
      </c>
      <c r="BE193" s="2">
        <f>ចំ.កក្កដា!O212</f>
        <v>0</v>
      </c>
      <c r="BF193" s="2">
        <v>27</v>
      </c>
      <c r="BG193" s="2">
        <f>ចំ.កក្កដា!B237</f>
        <v>0</v>
      </c>
      <c r="BH193" s="2">
        <f>ចំ.កក្កដា!C237</f>
        <v>0</v>
      </c>
      <c r="BI193" s="2">
        <f>ចំ.កក្កដា!D237</f>
        <v>0</v>
      </c>
      <c r="BJ193" s="2">
        <f>ចំ.កក្កដា!H237</f>
        <v>229</v>
      </c>
      <c r="BK193" s="2" t="str">
        <f>ចំ.កក្កដា!I237</f>
        <v>A</v>
      </c>
      <c r="BL193" s="2" t="e">
        <f>ចំ.កក្កដា!K237</f>
        <v>#N/A</v>
      </c>
      <c r="BM193" s="2">
        <f>ចំ.កក្កដា!L237</f>
        <v>0</v>
      </c>
      <c r="BN193" s="2">
        <f>ចំ.កក្កដា!M237</f>
        <v>0</v>
      </c>
      <c r="BO193" s="2">
        <f>ចំ.កក្កដា!N237</f>
        <v>0</v>
      </c>
      <c r="BP193" s="2">
        <f>ចំ.កក្កដា!O237</f>
        <v>0</v>
      </c>
      <c r="BQ193" s="38"/>
      <c r="BR193" s="2">
        <v>2</v>
      </c>
      <c r="BS193" s="2">
        <f>ចំ.សីហា!B212</f>
        <v>0</v>
      </c>
      <c r="BT193" s="2">
        <f>ចំ.សីហា!C212</f>
        <v>0</v>
      </c>
      <c r="BU193" s="2">
        <f>ចំ.សីហា!D212</f>
        <v>0</v>
      </c>
      <c r="BV193" s="2">
        <f>ចំ.សីហា!H212</f>
        <v>204</v>
      </c>
      <c r="BW193" s="2" t="str">
        <f>ចំ.សីហា!I212</f>
        <v>A</v>
      </c>
      <c r="BX193" s="2" t="e">
        <f>ចំ.សីហា!K212</f>
        <v>#N/A</v>
      </c>
      <c r="BY193" s="2">
        <f>ចំ.សីហា!L212</f>
        <v>2</v>
      </c>
      <c r="BZ193" s="2">
        <f>ចំ.សីហា!M212</f>
        <v>2</v>
      </c>
      <c r="CA193" s="2">
        <f>ចំ.សីហា!N212</f>
        <v>2</v>
      </c>
      <c r="CB193" s="2">
        <f>ចំ.សីហា!O212</f>
        <v>6</v>
      </c>
      <c r="CC193" s="2">
        <v>27</v>
      </c>
      <c r="CD193" s="2">
        <f>ចំ.សីហា!B237</f>
        <v>0</v>
      </c>
      <c r="CE193" s="2">
        <f>ចំ.សីហា!C237</f>
        <v>0</v>
      </c>
      <c r="CF193" s="2">
        <f>ចំ.សីហា!D237</f>
        <v>0</v>
      </c>
      <c r="CG193" s="2">
        <f>ចំ.សីហា!H237</f>
        <v>229</v>
      </c>
      <c r="CH193" s="2" t="str">
        <f>ចំ.សីហា!I237</f>
        <v>A</v>
      </c>
      <c r="CI193" s="2" t="e">
        <f>ចំ.សីហា!K237</f>
        <v>#N/A</v>
      </c>
      <c r="CJ193" s="2">
        <f>ចំ.សីហា!L237</f>
        <v>2</v>
      </c>
      <c r="CK193" s="2">
        <f>ចំ.សីហា!M237</f>
        <v>2</v>
      </c>
      <c r="CL193" s="2">
        <f>ចំ.សីហា!N237</f>
        <v>2</v>
      </c>
      <c r="CM193" s="2">
        <f>ចំ.សីហា!O237</f>
        <v>6</v>
      </c>
      <c r="CO193" s="2">
        <v>2</v>
      </c>
      <c r="CP193" s="2">
        <f>'ប្រឡង.ឆ.ទី២'!B212</f>
        <v>0</v>
      </c>
      <c r="CQ193" s="2">
        <f>'ប្រឡង.ឆ.ទី២'!C212</f>
        <v>0</v>
      </c>
      <c r="CR193" s="2">
        <f>'ប្រឡង.ឆ.ទី២'!D212</f>
        <v>0</v>
      </c>
      <c r="CS193" s="2">
        <f>'ប្រឡង.ឆ.ទី២'!H212</f>
        <v>204</v>
      </c>
      <c r="CT193" s="2" t="str">
        <f>'ប្រឡង.ឆ.ទី២'!I212</f>
        <v>A</v>
      </c>
      <c r="CU193" s="2" t="e">
        <f>'ប្រឡង.ឆ.ទី២'!K212</f>
        <v>#N/A</v>
      </c>
      <c r="CV193" s="2">
        <f>'ប្រឡង.ឆ.ទី២'!L212</f>
        <v>2</v>
      </c>
      <c r="CW193" s="2">
        <f>'ប្រឡង.ឆ.ទី២'!M212</f>
        <v>2</v>
      </c>
      <c r="CX193" s="2">
        <f>'ប្រឡង.ឆ.ទី២'!N212</f>
        <v>2</v>
      </c>
      <c r="CY193" s="2">
        <f>'ប្រឡង.ឆ.ទី២'!O212</f>
        <v>6</v>
      </c>
      <c r="CZ193" s="2">
        <v>27</v>
      </c>
      <c r="DA193" s="2">
        <f>'ប្រឡង.ឆ.ទី២'!B237</f>
        <v>0</v>
      </c>
      <c r="DB193" s="2">
        <f>'ប្រឡង.ឆ.ទី២'!C237</f>
        <v>0</v>
      </c>
      <c r="DC193" s="2">
        <f>'ប្រឡង.ឆ.ទី២'!D237</f>
        <v>0</v>
      </c>
      <c r="DD193" s="2">
        <f>'ប្រឡង.ឆ.ទី២'!H237</f>
        <v>229</v>
      </c>
      <c r="DE193" s="2" t="str">
        <f>'ប្រឡង.ឆ.ទី២'!I237</f>
        <v>A</v>
      </c>
      <c r="DF193" s="2" t="e">
        <f>'ប្រឡង.ឆ.ទី២'!K237</f>
        <v>#N/A</v>
      </c>
      <c r="DG193" s="2">
        <f>'ប្រឡង.ឆ.ទី២'!L237</f>
        <v>2</v>
      </c>
      <c r="DH193" s="2">
        <f>'ប្រឡង.ឆ.ទី២'!M237</f>
        <v>2</v>
      </c>
      <c r="DI193" s="2">
        <f>'ប្រឡង.ឆ.ទី២'!N237</f>
        <v>2</v>
      </c>
      <c r="DJ193" s="2">
        <f>'ប្រឡង.ឆ.ទី២'!O237</f>
        <v>6</v>
      </c>
      <c r="DL193" s="2">
        <v>2</v>
      </c>
      <c r="DM193" s="2">
        <f>ប្រចាំឆ.ទី២!B212</f>
        <v>0</v>
      </c>
      <c r="DN193" s="2">
        <f>ប្រចាំឆ.ទី២!C212</f>
        <v>0</v>
      </c>
      <c r="DO193" s="2">
        <f>ប្រចាំឆ.ទី២!D212</f>
        <v>0</v>
      </c>
      <c r="DP193" s="75">
        <f>ប្រចាំឆ.ទី២!G212</f>
        <v>102</v>
      </c>
      <c r="DQ193" s="75">
        <f>ប្រចាំឆ.ទី២!H212</f>
        <v>204</v>
      </c>
      <c r="DR193" s="75">
        <f>ប្រចាំឆ.ទី២!I212</f>
        <v>153</v>
      </c>
      <c r="DS193" s="75" t="str">
        <f>ប្រចាំឆ.ទី២!J212</f>
        <v>A</v>
      </c>
      <c r="DT193" s="75" t="str">
        <f>ប្រចាំឆ.ទី១!K212</f>
        <v xml:space="preserve"> មិនចាត់ថ្នាក់</v>
      </c>
      <c r="DU193" s="76" t="e">
        <f>ប្រចាំឆ.ទី២!L212</f>
        <v>#N/A</v>
      </c>
      <c r="DV193" s="76">
        <f>ប្រចាំឆ.ទី២!M212</f>
        <v>4</v>
      </c>
      <c r="DW193" s="76">
        <f>ប្រចាំឆ.ទី២!N212</f>
        <v>4</v>
      </c>
      <c r="DX193" s="76">
        <f>ប្រចាំឆ.ទី២!O212</f>
        <v>4</v>
      </c>
      <c r="DY193" s="76">
        <f>ប្រចាំឆ.ទី២!P212</f>
        <v>12</v>
      </c>
      <c r="DZ193" s="2">
        <v>27</v>
      </c>
      <c r="EA193" s="2">
        <f>ប្រចាំឆ.ទី២!B237</f>
        <v>0</v>
      </c>
      <c r="EB193" s="2">
        <f>ប្រចាំឆ.ទី២!C237</f>
        <v>0</v>
      </c>
      <c r="EC193" s="2">
        <f>ប្រចាំឆ.ទី២!D237</f>
        <v>0</v>
      </c>
      <c r="ED193" s="75">
        <f>ប្រចាំឆ.ទី២!G237</f>
        <v>114.5</v>
      </c>
      <c r="EE193" s="75">
        <f>ប្រចាំឆ.ទី២!H237</f>
        <v>229</v>
      </c>
      <c r="EF193" s="75">
        <f>ប្រចាំឆ.ទី២!I237</f>
        <v>171.75</v>
      </c>
      <c r="EG193" s="75" t="str">
        <f>ប្រចាំឆ.ទី២!J237</f>
        <v>A</v>
      </c>
      <c r="EH193" s="75" t="str">
        <f>ប្រចាំឆ.ទី១!K237</f>
        <v xml:space="preserve"> មិនចាត់ថ្នាក់</v>
      </c>
      <c r="EI193" s="76" t="e">
        <f>ប្រចាំឆ.ទី២!L237</f>
        <v>#N/A</v>
      </c>
      <c r="EJ193" s="76">
        <f>ប្រចាំឆ.ទី២!M237</f>
        <v>4</v>
      </c>
      <c r="EK193" s="76">
        <f>ប្រចាំឆ.ទី២!N237</f>
        <v>4</v>
      </c>
      <c r="EL193" s="76">
        <f>ប្រចាំឆ.ទី២!O237</f>
        <v>4</v>
      </c>
      <c r="EM193" s="76">
        <f>ប្រចាំឆ.ទី២!P237</f>
        <v>12</v>
      </c>
    </row>
    <row r="194" spans="1:143" ht="25.2">
      <c r="A194" s="2">
        <v>3</v>
      </c>
      <c r="B194" s="8">
        <f>'ចំ.មេ-ឧសភា'!B213</f>
        <v>0</v>
      </c>
      <c r="C194" s="8">
        <f>'ចំ.មេ-ឧសភា'!C213</f>
        <v>0</v>
      </c>
      <c r="D194" s="8">
        <f>'ចំ.មេ-ឧសភា'!D213</f>
        <v>0</v>
      </c>
      <c r="E194" s="76">
        <f>'ចំ.មេ-ឧសភា'!H213</f>
        <v>0</v>
      </c>
      <c r="F194" s="76" t="str">
        <f>'ចំ.មេ-ឧសភា'!I213</f>
        <v>F</v>
      </c>
      <c r="G194" s="2">
        <f>'ចំ.មេ-ឧសភា'!K213</f>
        <v>1</v>
      </c>
      <c r="H194" s="2">
        <f>'ចំ.មេ-ឧសភា'!L213</f>
        <v>0</v>
      </c>
      <c r="I194" s="2">
        <f>'ចំ.មេ-ឧសភា'!M213</f>
        <v>0</v>
      </c>
      <c r="J194" s="2">
        <f>'ចំ.មេ-ឧសភា'!N213</f>
        <v>0</v>
      </c>
      <c r="K194" s="2">
        <f>'ចំ.មេ-ឧសភា'!O213</f>
        <v>0</v>
      </c>
      <c r="L194" s="2">
        <v>28</v>
      </c>
      <c r="M194" s="8">
        <f>'ចំ.មេ-ឧសភា'!B238</f>
        <v>0</v>
      </c>
      <c r="N194" s="8">
        <f>'ចំ.មេ-ឧសភា'!C238</f>
        <v>0</v>
      </c>
      <c r="O194" s="8">
        <f>'ចំ.មេ-ឧសភា'!D238</f>
        <v>0</v>
      </c>
      <c r="P194" s="76">
        <f>'ចំ.មេ-ឧសភា'!H238</f>
        <v>0</v>
      </c>
      <c r="Q194" s="76" t="str">
        <f>'ចំ.មេ-ឧសភា'!I238</f>
        <v>F</v>
      </c>
      <c r="R194" s="2">
        <f>'ចំ.មេ-ឧសភា'!K238</f>
        <v>1</v>
      </c>
      <c r="S194" s="2">
        <f>'ចំ.មេ-ឧសភា'!L238</f>
        <v>0</v>
      </c>
      <c r="T194" s="2">
        <f>'ចំ.មេ-ឧសភា'!M238</f>
        <v>0</v>
      </c>
      <c r="U194" s="2">
        <f>'ចំ.មេ-ឧសភា'!N238</f>
        <v>0</v>
      </c>
      <c r="V194" s="2">
        <f>'ចំ.មេ-ឧសភា'!O238</f>
        <v>0</v>
      </c>
      <c r="X194" s="2">
        <v>3</v>
      </c>
      <c r="Y194" s="2">
        <f>ចំ.មិថុនា!B213</f>
        <v>0</v>
      </c>
      <c r="Z194" s="2">
        <f>ចំ.មិថុនា!C213</f>
        <v>0</v>
      </c>
      <c r="AA194" s="2">
        <f>ចំ.មិថុនា!D213</f>
        <v>0</v>
      </c>
      <c r="AB194" s="2">
        <f>ចំ.មិថុនា!H213</f>
        <v>0</v>
      </c>
      <c r="AC194" s="2" t="str">
        <f>ចំ.មិថុនា!I213</f>
        <v>F</v>
      </c>
      <c r="AD194" s="2">
        <f>ចំ.មិថុនា!K213</f>
        <v>1</v>
      </c>
      <c r="AE194" s="2">
        <f>ចំ.មិថុនា!L213</f>
        <v>0</v>
      </c>
      <c r="AF194" s="2">
        <f>ចំ.មិថុនា!M213</f>
        <v>0</v>
      </c>
      <c r="AG194" s="2">
        <f>ចំ.មិថុនា!N213</f>
        <v>0</v>
      </c>
      <c r="AH194" s="2">
        <f>ចំ.មិថុនា!O213</f>
        <v>0</v>
      </c>
      <c r="AI194" s="8">
        <v>28</v>
      </c>
      <c r="AJ194" s="2">
        <f>ចំ.មិថុនា!B238</f>
        <v>0</v>
      </c>
      <c r="AK194" s="2">
        <f>ចំ.មិថុនា!C238</f>
        <v>0</v>
      </c>
      <c r="AL194" s="2">
        <f>ចំ.មិថុនា!D238</f>
        <v>0</v>
      </c>
      <c r="AM194" s="2">
        <f>ចំ.មិថុនា!H238</f>
        <v>0</v>
      </c>
      <c r="AN194" s="2" t="str">
        <f>ចំ.មិថុនា!I238</f>
        <v>F</v>
      </c>
      <c r="AO194" s="2">
        <f>ចំ.មិថុនា!K238</f>
        <v>1</v>
      </c>
      <c r="AP194" s="2">
        <f>ចំ.មិថុនា!L238</f>
        <v>0</v>
      </c>
      <c r="AQ194" s="2">
        <f>ចំ.មិថុនា!M238</f>
        <v>0</v>
      </c>
      <c r="AR194" s="2">
        <f>ចំ.មិថុនា!N238</f>
        <v>0</v>
      </c>
      <c r="AS194" s="2">
        <f>ចំ.មិថុនា!O238</f>
        <v>0</v>
      </c>
      <c r="AU194" s="2">
        <v>3</v>
      </c>
      <c r="AV194" s="2">
        <f>ចំ.កក្កដា!B213</f>
        <v>0</v>
      </c>
      <c r="AW194" s="2">
        <f>ចំ.កក្កដា!C213</f>
        <v>0</v>
      </c>
      <c r="AX194" s="2">
        <f>ចំ.កក្កដា!D213</f>
        <v>0</v>
      </c>
      <c r="AY194" s="2">
        <f>ចំ.កក្កដា!H213</f>
        <v>205</v>
      </c>
      <c r="AZ194" s="2" t="str">
        <f>ចំ.កក្កដា!I213</f>
        <v>A</v>
      </c>
      <c r="BA194" s="2" t="e">
        <f>ចំ.កក្កដា!K213</f>
        <v>#N/A</v>
      </c>
      <c r="BB194" s="2">
        <f>ចំ.កក្កដា!L213</f>
        <v>0</v>
      </c>
      <c r="BC194" s="2">
        <f>ចំ.កក្កដា!M213</f>
        <v>0</v>
      </c>
      <c r="BD194" s="2">
        <f>ចំ.កក្កដា!N213</f>
        <v>0</v>
      </c>
      <c r="BE194" s="2">
        <f>ចំ.កក្កដា!O213</f>
        <v>0</v>
      </c>
      <c r="BF194" s="2">
        <v>28</v>
      </c>
      <c r="BG194" s="2">
        <f>ចំ.កក្កដា!B238</f>
        <v>0</v>
      </c>
      <c r="BH194" s="2">
        <f>ចំ.កក្កដា!C238</f>
        <v>0</v>
      </c>
      <c r="BI194" s="2">
        <f>ចំ.កក្កដា!D238</f>
        <v>0</v>
      </c>
      <c r="BJ194" s="2">
        <f>ចំ.កក្កដា!H238</f>
        <v>230</v>
      </c>
      <c r="BK194" s="2" t="str">
        <f>ចំ.កក្កដា!I238</f>
        <v>A</v>
      </c>
      <c r="BL194" s="2" t="e">
        <f>ចំ.កក្កដា!K238</f>
        <v>#N/A</v>
      </c>
      <c r="BM194" s="2">
        <f>ចំ.កក្កដា!L238</f>
        <v>0</v>
      </c>
      <c r="BN194" s="2">
        <f>ចំ.កក្កដា!M238</f>
        <v>0</v>
      </c>
      <c r="BO194" s="2">
        <f>ចំ.កក្កដា!N238</f>
        <v>0</v>
      </c>
      <c r="BP194" s="2">
        <f>ចំ.កក្កដា!O238</f>
        <v>0</v>
      </c>
      <c r="BQ194" s="38"/>
      <c r="BR194" s="2">
        <v>3</v>
      </c>
      <c r="BS194" s="2">
        <f>ចំ.សីហា!B213</f>
        <v>0</v>
      </c>
      <c r="BT194" s="2">
        <f>ចំ.សីហា!C213</f>
        <v>0</v>
      </c>
      <c r="BU194" s="2">
        <f>ចំ.សីហា!D213</f>
        <v>0</v>
      </c>
      <c r="BV194" s="2">
        <f>ចំ.សីហា!H213</f>
        <v>205</v>
      </c>
      <c r="BW194" s="2" t="str">
        <f>ចំ.សីហា!I213</f>
        <v>A</v>
      </c>
      <c r="BX194" s="2" t="e">
        <f>ចំ.សីហា!K213</f>
        <v>#N/A</v>
      </c>
      <c r="BY194" s="2">
        <f>ចំ.សីហា!L213</f>
        <v>2</v>
      </c>
      <c r="BZ194" s="2">
        <f>ចំ.សីហា!M213</f>
        <v>2</v>
      </c>
      <c r="CA194" s="2">
        <f>ចំ.សីហា!N213</f>
        <v>2</v>
      </c>
      <c r="CB194" s="2">
        <f>ចំ.សីហា!O213</f>
        <v>6</v>
      </c>
      <c r="CC194" s="2">
        <v>28</v>
      </c>
      <c r="CD194" s="2">
        <f>ចំ.សីហា!B238</f>
        <v>0</v>
      </c>
      <c r="CE194" s="2">
        <f>ចំ.សីហា!C238</f>
        <v>0</v>
      </c>
      <c r="CF194" s="2">
        <f>ចំ.សីហា!D238</f>
        <v>0</v>
      </c>
      <c r="CG194" s="2">
        <f>ចំ.សីហា!H238</f>
        <v>230</v>
      </c>
      <c r="CH194" s="2" t="str">
        <f>ចំ.សីហា!I238</f>
        <v>A</v>
      </c>
      <c r="CI194" s="2" t="e">
        <f>ចំ.សីហា!K238</f>
        <v>#N/A</v>
      </c>
      <c r="CJ194" s="2">
        <f>ចំ.សីហា!L238</f>
        <v>2</v>
      </c>
      <c r="CK194" s="2">
        <f>ចំ.សីហា!M238</f>
        <v>2</v>
      </c>
      <c r="CL194" s="2">
        <f>ចំ.សីហា!N238</f>
        <v>2</v>
      </c>
      <c r="CM194" s="2">
        <f>ចំ.សីហា!O238</f>
        <v>6</v>
      </c>
      <c r="CO194" s="2">
        <v>3</v>
      </c>
      <c r="CP194" s="2">
        <f>'ប្រឡង.ឆ.ទី២'!B213</f>
        <v>0</v>
      </c>
      <c r="CQ194" s="2">
        <f>'ប្រឡង.ឆ.ទី២'!C213</f>
        <v>0</v>
      </c>
      <c r="CR194" s="2">
        <f>'ប្រឡង.ឆ.ទី២'!D213</f>
        <v>0</v>
      </c>
      <c r="CS194" s="2">
        <f>'ប្រឡង.ឆ.ទី២'!H213</f>
        <v>205</v>
      </c>
      <c r="CT194" s="2" t="str">
        <f>'ប្រឡង.ឆ.ទី២'!I213</f>
        <v>A</v>
      </c>
      <c r="CU194" s="2" t="e">
        <f>'ប្រឡង.ឆ.ទី២'!K213</f>
        <v>#N/A</v>
      </c>
      <c r="CV194" s="2">
        <f>'ប្រឡង.ឆ.ទី២'!L213</f>
        <v>2</v>
      </c>
      <c r="CW194" s="2">
        <f>'ប្រឡង.ឆ.ទី២'!M213</f>
        <v>2</v>
      </c>
      <c r="CX194" s="2">
        <f>'ប្រឡង.ឆ.ទី២'!N213</f>
        <v>2</v>
      </c>
      <c r="CY194" s="2">
        <f>'ប្រឡង.ឆ.ទី២'!O213</f>
        <v>6</v>
      </c>
      <c r="CZ194" s="2">
        <v>28</v>
      </c>
      <c r="DA194" s="2">
        <f>'ប្រឡង.ឆ.ទី២'!B238</f>
        <v>0</v>
      </c>
      <c r="DB194" s="2">
        <f>'ប្រឡង.ឆ.ទី២'!C238</f>
        <v>0</v>
      </c>
      <c r="DC194" s="2">
        <f>'ប្រឡង.ឆ.ទី២'!D238</f>
        <v>0</v>
      </c>
      <c r="DD194" s="2">
        <f>'ប្រឡង.ឆ.ទី២'!H238</f>
        <v>230</v>
      </c>
      <c r="DE194" s="2" t="str">
        <f>'ប្រឡង.ឆ.ទី២'!I238</f>
        <v>A</v>
      </c>
      <c r="DF194" s="2" t="e">
        <f>'ប្រឡង.ឆ.ទី២'!K238</f>
        <v>#N/A</v>
      </c>
      <c r="DG194" s="2">
        <f>'ប្រឡង.ឆ.ទី២'!L238</f>
        <v>2</v>
      </c>
      <c r="DH194" s="2">
        <f>'ប្រឡង.ឆ.ទី២'!M238</f>
        <v>2</v>
      </c>
      <c r="DI194" s="2">
        <f>'ប្រឡង.ឆ.ទី២'!N238</f>
        <v>2</v>
      </c>
      <c r="DJ194" s="2">
        <f>'ប្រឡង.ឆ.ទី២'!O238</f>
        <v>6</v>
      </c>
      <c r="DL194" s="2">
        <v>3</v>
      </c>
      <c r="DM194" s="2">
        <f>ប្រចាំឆ.ទី២!B213</f>
        <v>0</v>
      </c>
      <c r="DN194" s="2">
        <f>ប្រចាំឆ.ទី២!C213</f>
        <v>0</v>
      </c>
      <c r="DO194" s="2">
        <f>ប្រចាំឆ.ទី២!D213</f>
        <v>0</v>
      </c>
      <c r="DP194" s="75">
        <f>ប្រចាំឆ.ទី២!G213</f>
        <v>102.5</v>
      </c>
      <c r="DQ194" s="75">
        <f>ប្រចាំឆ.ទី២!H213</f>
        <v>205</v>
      </c>
      <c r="DR194" s="75">
        <f>ប្រចាំឆ.ទី២!I213</f>
        <v>153.75</v>
      </c>
      <c r="DS194" s="75" t="str">
        <f>ប្រចាំឆ.ទី២!J213</f>
        <v>A</v>
      </c>
      <c r="DT194" s="75" t="str">
        <f>ប្រចាំឆ.ទី១!K213</f>
        <v xml:space="preserve"> មិនចាត់ថ្នាក់</v>
      </c>
      <c r="DU194" s="76" t="e">
        <f>ប្រចាំឆ.ទី២!L213</f>
        <v>#N/A</v>
      </c>
      <c r="DV194" s="76">
        <f>ប្រចាំឆ.ទី២!M213</f>
        <v>4</v>
      </c>
      <c r="DW194" s="76">
        <f>ប្រចាំឆ.ទី២!N213</f>
        <v>4</v>
      </c>
      <c r="DX194" s="76">
        <f>ប្រចាំឆ.ទី២!O213</f>
        <v>4</v>
      </c>
      <c r="DY194" s="76">
        <f>ប្រចាំឆ.ទី២!P213</f>
        <v>12</v>
      </c>
      <c r="DZ194" s="2">
        <v>28</v>
      </c>
      <c r="EA194" s="2">
        <f>ប្រចាំឆ.ទី២!B238</f>
        <v>0</v>
      </c>
      <c r="EB194" s="2">
        <f>ប្រចាំឆ.ទី២!C238</f>
        <v>0</v>
      </c>
      <c r="EC194" s="2">
        <f>ប្រចាំឆ.ទី២!D238</f>
        <v>0</v>
      </c>
      <c r="ED194" s="75">
        <f>ប្រចាំឆ.ទី២!G238</f>
        <v>115</v>
      </c>
      <c r="EE194" s="75">
        <f>ប្រចាំឆ.ទី២!H238</f>
        <v>230</v>
      </c>
      <c r="EF194" s="75">
        <f>ប្រចាំឆ.ទី២!I238</f>
        <v>172.5</v>
      </c>
      <c r="EG194" s="75" t="str">
        <f>ប្រចាំឆ.ទី២!J238</f>
        <v>A</v>
      </c>
      <c r="EH194" s="75" t="str">
        <f>ប្រចាំឆ.ទី១!K238</f>
        <v xml:space="preserve"> មិនចាត់ថ្នាក់</v>
      </c>
      <c r="EI194" s="76" t="e">
        <f>ប្រចាំឆ.ទី២!L238</f>
        <v>#N/A</v>
      </c>
      <c r="EJ194" s="76">
        <f>ប្រចាំឆ.ទី២!M238</f>
        <v>4</v>
      </c>
      <c r="EK194" s="76">
        <f>ប្រចាំឆ.ទី២!N238</f>
        <v>4</v>
      </c>
      <c r="EL194" s="76">
        <f>ប្រចាំឆ.ទី២!O238</f>
        <v>4</v>
      </c>
      <c r="EM194" s="76">
        <f>ប្រចាំឆ.ទី២!P238</f>
        <v>12</v>
      </c>
    </row>
    <row r="195" spans="1:143" ht="25.2">
      <c r="A195" s="2">
        <v>4</v>
      </c>
      <c r="B195" s="8">
        <f>'ចំ.មេ-ឧសភា'!B214</f>
        <v>0</v>
      </c>
      <c r="C195" s="8">
        <f>'ចំ.មេ-ឧសភា'!C214</f>
        <v>0</v>
      </c>
      <c r="D195" s="8">
        <f>'ចំ.មេ-ឧសភា'!D214</f>
        <v>0</v>
      </c>
      <c r="E195" s="76">
        <f>'ចំ.មេ-ឧសភា'!H214</f>
        <v>0</v>
      </c>
      <c r="F195" s="76" t="str">
        <f>'ចំ.មេ-ឧសភា'!I214</f>
        <v>F</v>
      </c>
      <c r="G195" s="2">
        <f>'ចំ.មេ-ឧសភា'!K214</f>
        <v>1</v>
      </c>
      <c r="H195" s="2">
        <f>'ចំ.មេ-ឧសភា'!L214</f>
        <v>0</v>
      </c>
      <c r="I195" s="2">
        <f>'ចំ.មេ-ឧសភា'!M214</f>
        <v>0</v>
      </c>
      <c r="J195" s="2">
        <f>'ចំ.មេ-ឧសភា'!N214</f>
        <v>0</v>
      </c>
      <c r="K195" s="2">
        <f>'ចំ.មេ-ឧសភា'!O214</f>
        <v>0</v>
      </c>
      <c r="L195" s="2">
        <v>29</v>
      </c>
      <c r="M195" s="8">
        <f>'ចំ.មេ-ឧសភា'!B239</f>
        <v>0</v>
      </c>
      <c r="N195" s="8">
        <f>'ចំ.មេ-ឧសភា'!C239</f>
        <v>0</v>
      </c>
      <c r="O195" s="8">
        <f>'ចំ.មេ-ឧសភា'!D239</f>
        <v>0</v>
      </c>
      <c r="P195" s="76">
        <f>'ចំ.មេ-ឧសភា'!H239</f>
        <v>0</v>
      </c>
      <c r="Q195" s="76" t="str">
        <f>'ចំ.មេ-ឧសភា'!I239</f>
        <v>F</v>
      </c>
      <c r="R195" s="2">
        <f>'ចំ.មេ-ឧសភា'!K239</f>
        <v>1</v>
      </c>
      <c r="S195" s="2">
        <f>'ចំ.មេ-ឧសភា'!L239</f>
        <v>0</v>
      </c>
      <c r="T195" s="2">
        <f>'ចំ.មេ-ឧសភា'!M239</f>
        <v>0</v>
      </c>
      <c r="U195" s="2">
        <f>'ចំ.មេ-ឧសភា'!N239</f>
        <v>0</v>
      </c>
      <c r="V195" s="2">
        <f>'ចំ.មេ-ឧសភា'!O239</f>
        <v>0</v>
      </c>
      <c r="X195" s="2">
        <v>4</v>
      </c>
      <c r="Y195" s="2">
        <f>ចំ.មិថុនា!B214</f>
        <v>0</v>
      </c>
      <c r="Z195" s="2">
        <f>ចំ.មិថុនា!C214</f>
        <v>0</v>
      </c>
      <c r="AA195" s="2">
        <f>ចំ.មិថុនា!D214</f>
        <v>0</v>
      </c>
      <c r="AB195" s="2">
        <f>ចំ.មិថុនា!H214</f>
        <v>0</v>
      </c>
      <c r="AC195" s="2" t="str">
        <f>ចំ.មិថុនា!I214</f>
        <v>F</v>
      </c>
      <c r="AD195" s="2">
        <f>ចំ.មិថុនា!K214</f>
        <v>1</v>
      </c>
      <c r="AE195" s="2">
        <f>ចំ.មិថុនា!L214</f>
        <v>0</v>
      </c>
      <c r="AF195" s="2">
        <f>ចំ.មិថុនា!M214</f>
        <v>0</v>
      </c>
      <c r="AG195" s="2">
        <f>ចំ.មិថុនា!N214</f>
        <v>0</v>
      </c>
      <c r="AH195" s="2">
        <f>ចំ.មិថុនា!O214</f>
        <v>0</v>
      </c>
      <c r="AI195" s="8">
        <v>29</v>
      </c>
      <c r="AJ195" s="2">
        <f>ចំ.មិថុនា!B239</f>
        <v>0</v>
      </c>
      <c r="AK195" s="2">
        <f>ចំ.មិថុនា!C239</f>
        <v>0</v>
      </c>
      <c r="AL195" s="2">
        <f>ចំ.មិថុនា!D239</f>
        <v>0</v>
      </c>
      <c r="AM195" s="2">
        <f>ចំ.មិថុនា!H239</f>
        <v>0</v>
      </c>
      <c r="AN195" s="2" t="str">
        <f>ចំ.មិថុនា!I239</f>
        <v>F</v>
      </c>
      <c r="AO195" s="2">
        <f>ចំ.មិថុនា!K239</f>
        <v>1</v>
      </c>
      <c r="AP195" s="2">
        <f>ចំ.មិថុនា!L239</f>
        <v>0</v>
      </c>
      <c r="AQ195" s="2">
        <f>ចំ.មិថុនា!M239</f>
        <v>0</v>
      </c>
      <c r="AR195" s="2">
        <f>ចំ.មិថុនា!N239</f>
        <v>0</v>
      </c>
      <c r="AS195" s="2">
        <f>ចំ.មិថុនា!O239</f>
        <v>0</v>
      </c>
      <c r="AU195" s="2">
        <v>4</v>
      </c>
      <c r="AV195" s="2">
        <f>ចំ.កក្កដា!B214</f>
        <v>0</v>
      </c>
      <c r="AW195" s="2">
        <f>ចំ.កក្កដា!C214</f>
        <v>0</v>
      </c>
      <c r="AX195" s="2">
        <f>ចំ.កក្កដា!D214</f>
        <v>0</v>
      </c>
      <c r="AY195" s="2">
        <f>ចំ.កក្កដា!H214</f>
        <v>206</v>
      </c>
      <c r="AZ195" s="2" t="str">
        <f>ចំ.កក្កដា!I214</f>
        <v>A</v>
      </c>
      <c r="BA195" s="2" t="e">
        <f>ចំ.កក្កដា!K214</f>
        <v>#N/A</v>
      </c>
      <c r="BB195" s="2">
        <f>ចំ.កក្កដា!L214</f>
        <v>0</v>
      </c>
      <c r="BC195" s="2">
        <f>ចំ.កក្កដា!M214</f>
        <v>0</v>
      </c>
      <c r="BD195" s="2">
        <f>ចំ.កក្កដា!N214</f>
        <v>0</v>
      </c>
      <c r="BE195" s="2">
        <f>ចំ.កក្កដា!O214</f>
        <v>0</v>
      </c>
      <c r="BF195" s="2">
        <v>29</v>
      </c>
      <c r="BG195" s="2">
        <f>ចំ.កក្កដា!B239</f>
        <v>0</v>
      </c>
      <c r="BH195" s="2">
        <f>ចំ.កក្កដា!C239</f>
        <v>0</v>
      </c>
      <c r="BI195" s="2">
        <f>ចំ.កក្កដា!D239</f>
        <v>0</v>
      </c>
      <c r="BJ195" s="2">
        <f>ចំ.កក្កដា!H239</f>
        <v>231</v>
      </c>
      <c r="BK195" s="2" t="str">
        <f>ចំ.កក្កដា!I239</f>
        <v>A</v>
      </c>
      <c r="BL195" s="2" t="e">
        <f>ចំ.កក្កដា!K239</f>
        <v>#N/A</v>
      </c>
      <c r="BM195" s="2">
        <f>ចំ.កក្កដា!L239</f>
        <v>0</v>
      </c>
      <c r="BN195" s="2">
        <f>ចំ.កក្កដា!M239</f>
        <v>0</v>
      </c>
      <c r="BO195" s="2">
        <f>ចំ.កក្កដា!N239</f>
        <v>0</v>
      </c>
      <c r="BP195" s="2">
        <f>ចំ.កក្កដា!O239</f>
        <v>0</v>
      </c>
      <c r="BQ195" s="38"/>
      <c r="BR195" s="2">
        <v>4</v>
      </c>
      <c r="BS195" s="2">
        <f>ចំ.សីហា!B214</f>
        <v>0</v>
      </c>
      <c r="BT195" s="2">
        <f>ចំ.សីហា!C214</f>
        <v>0</v>
      </c>
      <c r="BU195" s="2">
        <f>ចំ.សីហា!D214</f>
        <v>0</v>
      </c>
      <c r="BV195" s="2">
        <f>ចំ.សីហា!H214</f>
        <v>206</v>
      </c>
      <c r="BW195" s="2" t="str">
        <f>ចំ.សីហា!I214</f>
        <v>A</v>
      </c>
      <c r="BX195" s="2" t="e">
        <f>ចំ.សីហា!K214</f>
        <v>#N/A</v>
      </c>
      <c r="BY195" s="2">
        <f>ចំ.សីហា!L214</f>
        <v>2</v>
      </c>
      <c r="BZ195" s="2">
        <f>ចំ.សីហា!M214</f>
        <v>2</v>
      </c>
      <c r="CA195" s="2">
        <f>ចំ.សីហា!N214</f>
        <v>2</v>
      </c>
      <c r="CB195" s="2">
        <f>ចំ.សីហា!O214</f>
        <v>6</v>
      </c>
      <c r="CC195" s="2">
        <v>29</v>
      </c>
      <c r="CD195" s="2">
        <f>ចំ.សីហា!B239</f>
        <v>0</v>
      </c>
      <c r="CE195" s="2">
        <f>ចំ.សីហា!C239</f>
        <v>0</v>
      </c>
      <c r="CF195" s="2">
        <f>ចំ.សីហា!D239</f>
        <v>0</v>
      </c>
      <c r="CG195" s="2">
        <f>ចំ.សីហា!H239</f>
        <v>231</v>
      </c>
      <c r="CH195" s="2" t="str">
        <f>ចំ.សីហា!I239</f>
        <v>A</v>
      </c>
      <c r="CI195" s="2" t="e">
        <f>ចំ.សីហា!K239</f>
        <v>#N/A</v>
      </c>
      <c r="CJ195" s="2">
        <f>ចំ.សីហា!L239</f>
        <v>2</v>
      </c>
      <c r="CK195" s="2">
        <f>ចំ.សីហា!M239</f>
        <v>2</v>
      </c>
      <c r="CL195" s="2">
        <f>ចំ.សីហា!N239</f>
        <v>2</v>
      </c>
      <c r="CM195" s="2">
        <f>ចំ.សីហា!O239</f>
        <v>6</v>
      </c>
      <c r="CO195" s="2">
        <v>4</v>
      </c>
      <c r="CP195" s="2">
        <f>'ប្រឡង.ឆ.ទី២'!B214</f>
        <v>0</v>
      </c>
      <c r="CQ195" s="2">
        <f>'ប្រឡង.ឆ.ទី២'!C214</f>
        <v>0</v>
      </c>
      <c r="CR195" s="2">
        <f>'ប្រឡង.ឆ.ទី២'!D214</f>
        <v>0</v>
      </c>
      <c r="CS195" s="2">
        <f>'ប្រឡង.ឆ.ទី២'!H214</f>
        <v>206</v>
      </c>
      <c r="CT195" s="2" t="str">
        <f>'ប្រឡង.ឆ.ទី២'!I214</f>
        <v>A</v>
      </c>
      <c r="CU195" s="2" t="e">
        <f>'ប្រឡង.ឆ.ទី២'!K214</f>
        <v>#N/A</v>
      </c>
      <c r="CV195" s="2">
        <f>'ប្រឡង.ឆ.ទី២'!L214</f>
        <v>2</v>
      </c>
      <c r="CW195" s="2">
        <f>'ប្រឡង.ឆ.ទី២'!M214</f>
        <v>2</v>
      </c>
      <c r="CX195" s="2">
        <f>'ប្រឡង.ឆ.ទី២'!N214</f>
        <v>2</v>
      </c>
      <c r="CY195" s="2">
        <f>'ប្រឡង.ឆ.ទី២'!O214</f>
        <v>6</v>
      </c>
      <c r="CZ195" s="2">
        <v>29</v>
      </c>
      <c r="DA195" s="2">
        <f>'ប្រឡង.ឆ.ទី២'!B239</f>
        <v>0</v>
      </c>
      <c r="DB195" s="2">
        <f>'ប្រឡង.ឆ.ទី២'!C239</f>
        <v>0</v>
      </c>
      <c r="DC195" s="2">
        <f>'ប្រឡង.ឆ.ទី២'!D239</f>
        <v>0</v>
      </c>
      <c r="DD195" s="2">
        <f>'ប្រឡង.ឆ.ទី២'!H239</f>
        <v>231</v>
      </c>
      <c r="DE195" s="2" t="str">
        <f>'ប្រឡង.ឆ.ទី២'!I239</f>
        <v>A</v>
      </c>
      <c r="DF195" s="2" t="e">
        <f>'ប្រឡង.ឆ.ទី២'!K239</f>
        <v>#N/A</v>
      </c>
      <c r="DG195" s="2">
        <f>'ប្រឡង.ឆ.ទី២'!L239</f>
        <v>2</v>
      </c>
      <c r="DH195" s="2">
        <f>'ប្រឡង.ឆ.ទី២'!M239</f>
        <v>2</v>
      </c>
      <c r="DI195" s="2">
        <f>'ប្រឡង.ឆ.ទី២'!N239</f>
        <v>2</v>
      </c>
      <c r="DJ195" s="2">
        <f>'ប្រឡង.ឆ.ទី២'!O239</f>
        <v>6</v>
      </c>
      <c r="DL195" s="2">
        <v>4</v>
      </c>
      <c r="DM195" s="2">
        <f>ប្រចាំឆ.ទី២!B214</f>
        <v>0</v>
      </c>
      <c r="DN195" s="2">
        <f>ប្រចាំឆ.ទី២!C214</f>
        <v>0</v>
      </c>
      <c r="DO195" s="2">
        <f>ប្រចាំឆ.ទី២!D214</f>
        <v>0</v>
      </c>
      <c r="DP195" s="75">
        <f>ប្រចាំឆ.ទី២!G214</f>
        <v>103</v>
      </c>
      <c r="DQ195" s="75">
        <f>ប្រចាំឆ.ទី២!H214</f>
        <v>206</v>
      </c>
      <c r="DR195" s="75">
        <f>ប្រចាំឆ.ទី២!I214</f>
        <v>154.5</v>
      </c>
      <c r="DS195" s="75" t="str">
        <f>ប្រចាំឆ.ទី២!J214</f>
        <v>A</v>
      </c>
      <c r="DT195" s="75" t="str">
        <f>ប្រចាំឆ.ទី១!K214</f>
        <v xml:space="preserve"> មិនចាត់ថ្នាក់</v>
      </c>
      <c r="DU195" s="76" t="e">
        <f>ប្រចាំឆ.ទី២!L214</f>
        <v>#N/A</v>
      </c>
      <c r="DV195" s="76">
        <f>ប្រចាំឆ.ទី២!M214</f>
        <v>4</v>
      </c>
      <c r="DW195" s="76">
        <f>ប្រចាំឆ.ទី២!N214</f>
        <v>4</v>
      </c>
      <c r="DX195" s="76">
        <f>ប្រចាំឆ.ទី២!O214</f>
        <v>4</v>
      </c>
      <c r="DY195" s="76">
        <f>ប្រចាំឆ.ទី២!P214</f>
        <v>12</v>
      </c>
      <c r="DZ195" s="2">
        <v>29</v>
      </c>
      <c r="EA195" s="2">
        <f>ប្រចាំឆ.ទី២!B239</f>
        <v>0</v>
      </c>
      <c r="EB195" s="2">
        <f>ប្រចាំឆ.ទី២!C239</f>
        <v>0</v>
      </c>
      <c r="EC195" s="2">
        <f>ប្រចាំឆ.ទី២!D239</f>
        <v>0</v>
      </c>
      <c r="ED195" s="75">
        <f>ប្រចាំឆ.ទី២!G239</f>
        <v>115.5</v>
      </c>
      <c r="EE195" s="75">
        <f>ប្រចាំឆ.ទី២!H239</f>
        <v>231</v>
      </c>
      <c r="EF195" s="75">
        <f>ប្រចាំឆ.ទី២!I239</f>
        <v>173.25</v>
      </c>
      <c r="EG195" s="75" t="str">
        <f>ប្រចាំឆ.ទី២!J239</f>
        <v>A</v>
      </c>
      <c r="EH195" s="75" t="str">
        <f>ប្រចាំឆ.ទី១!K239</f>
        <v xml:space="preserve"> មិនចាត់ថ្នាក់</v>
      </c>
      <c r="EI195" s="76" t="e">
        <f>ប្រចាំឆ.ទី២!L239</f>
        <v>#N/A</v>
      </c>
      <c r="EJ195" s="76">
        <f>ប្រចាំឆ.ទី២!M239</f>
        <v>4</v>
      </c>
      <c r="EK195" s="76">
        <f>ប្រចាំឆ.ទី២!N239</f>
        <v>4</v>
      </c>
      <c r="EL195" s="76">
        <f>ប្រចាំឆ.ទី២!O239</f>
        <v>4</v>
      </c>
      <c r="EM195" s="76">
        <f>ប្រចាំឆ.ទី២!P239</f>
        <v>12</v>
      </c>
    </row>
    <row r="196" spans="1:143" ht="25.2">
      <c r="A196" s="2">
        <v>5</v>
      </c>
      <c r="B196" s="8">
        <f>'ចំ.មេ-ឧសភា'!B215</f>
        <v>0</v>
      </c>
      <c r="C196" s="8">
        <f>'ចំ.មេ-ឧសភា'!C215</f>
        <v>0</v>
      </c>
      <c r="D196" s="8">
        <f>'ចំ.មេ-ឧសភា'!D215</f>
        <v>0</v>
      </c>
      <c r="E196" s="76">
        <f>'ចំ.មេ-ឧសភា'!H215</f>
        <v>0</v>
      </c>
      <c r="F196" s="76" t="str">
        <f>'ចំ.មេ-ឧសភា'!I215</f>
        <v>F</v>
      </c>
      <c r="G196" s="2">
        <f>'ចំ.មេ-ឧសភា'!K215</f>
        <v>1</v>
      </c>
      <c r="H196" s="2">
        <f>'ចំ.មេ-ឧសភា'!L215</f>
        <v>0</v>
      </c>
      <c r="I196" s="2">
        <f>'ចំ.មេ-ឧសភា'!M215</f>
        <v>0</v>
      </c>
      <c r="J196" s="2">
        <f>'ចំ.មេ-ឧសភា'!N215</f>
        <v>0</v>
      </c>
      <c r="K196" s="2">
        <f>'ចំ.មេ-ឧសភា'!O215</f>
        <v>0</v>
      </c>
      <c r="L196" s="2">
        <v>30</v>
      </c>
      <c r="M196" s="8">
        <f>'ចំ.មេ-ឧសភា'!B240</f>
        <v>0</v>
      </c>
      <c r="N196" s="8">
        <f>'ចំ.មេ-ឧសភា'!C240</f>
        <v>0</v>
      </c>
      <c r="O196" s="8">
        <f>'ចំ.មេ-ឧសភា'!D240</f>
        <v>0</v>
      </c>
      <c r="P196" s="76">
        <f>'ចំ.មេ-ឧសភា'!H240</f>
        <v>0</v>
      </c>
      <c r="Q196" s="76" t="str">
        <f>'ចំ.មេ-ឧសភា'!I240</f>
        <v>F</v>
      </c>
      <c r="R196" s="2">
        <f>'ចំ.មេ-ឧសភា'!K240</f>
        <v>1</v>
      </c>
      <c r="S196" s="2">
        <f>'ចំ.មេ-ឧសភា'!L240</f>
        <v>0</v>
      </c>
      <c r="T196" s="2">
        <f>'ចំ.មេ-ឧសភា'!M240</f>
        <v>0</v>
      </c>
      <c r="U196" s="2">
        <f>'ចំ.មេ-ឧសភា'!N240</f>
        <v>0</v>
      </c>
      <c r="V196" s="2">
        <f>'ចំ.មេ-ឧសភា'!O240</f>
        <v>0</v>
      </c>
      <c r="X196" s="2">
        <v>5</v>
      </c>
      <c r="Y196" s="2">
        <f>ចំ.មិថុនា!B215</f>
        <v>0</v>
      </c>
      <c r="Z196" s="2">
        <f>ចំ.មិថុនា!C215</f>
        <v>0</v>
      </c>
      <c r="AA196" s="2">
        <f>ចំ.មិថុនា!D215</f>
        <v>0</v>
      </c>
      <c r="AB196" s="2">
        <f>ចំ.មិថុនា!H215</f>
        <v>0</v>
      </c>
      <c r="AC196" s="2" t="str">
        <f>ចំ.មិថុនា!I215</f>
        <v>F</v>
      </c>
      <c r="AD196" s="2">
        <f>ចំ.មិថុនា!K215</f>
        <v>1</v>
      </c>
      <c r="AE196" s="2">
        <f>ចំ.មិថុនា!L215</f>
        <v>0</v>
      </c>
      <c r="AF196" s="2">
        <f>ចំ.មិថុនា!M215</f>
        <v>0</v>
      </c>
      <c r="AG196" s="2">
        <f>ចំ.មិថុនា!N215</f>
        <v>0</v>
      </c>
      <c r="AH196" s="2">
        <f>ចំ.មិថុនា!O215</f>
        <v>0</v>
      </c>
      <c r="AI196" s="8">
        <v>30</v>
      </c>
      <c r="AJ196" s="2">
        <f>ចំ.មិថុនា!B240</f>
        <v>0</v>
      </c>
      <c r="AK196" s="2">
        <f>ចំ.មិថុនា!C240</f>
        <v>0</v>
      </c>
      <c r="AL196" s="2">
        <f>ចំ.មិថុនា!D240</f>
        <v>0</v>
      </c>
      <c r="AM196" s="2">
        <f>ចំ.មិថុនា!H240</f>
        <v>0</v>
      </c>
      <c r="AN196" s="2" t="str">
        <f>ចំ.មិថុនា!I240</f>
        <v>F</v>
      </c>
      <c r="AO196" s="2">
        <f>ចំ.មិថុនា!K240</f>
        <v>1</v>
      </c>
      <c r="AP196" s="2">
        <f>ចំ.មិថុនា!L240</f>
        <v>0</v>
      </c>
      <c r="AQ196" s="2">
        <f>ចំ.មិថុនា!M240</f>
        <v>0</v>
      </c>
      <c r="AR196" s="2">
        <f>ចំ.មិថុនា!N240</f>
        <v>0</v>
      </c>
      <c r="AS196" s="2">
        <f>ចំ.មិថុនា!O240</f>
        <v>0</v>
      </c>
      <c r="AU196" s="2">
        <v>5</v>
      </c>
      <c r="AV196" s="2">
        <f>ចំ.កក្កដា!B215</f>
        <v>0</v>
      </c>
      <c r="AW196" s="2">
        <f>ចំ.កក្កដា!C215</f>
        <v>0</v>
      </c>
      <c r="AX196" s="2">
        <f>ចំ.កក្កដា!D215</f>
        <v>0</v>
      </c>
      <c r="AY196" s="2">
        <f>ចំ.កក្កដា!H215</f>
        <v>207</v>
      </c>
      <c r="AZ196" s="2" t="str">
        <f>ចំ.កក្កដា!I215</f>
        <v>A</v>
      </c>
      <c r="BA196" s="2" t="e">
        <f>ចំ.កក្កដា!K215</f>
        <v>#N/A</v>
      </c>
      <c r="BB196" s="2">
        <f>ចំ.កក្កដា!L215</f>
        <v>0</v>
      </c>
      <c r="BC196" s="2">
        <f>ចំ.កក្កដា!M215</f>
        <v>0</v>
      </c>
      <c r="BD196" s="2">
        <f>ចំ.កក្កដា!N215</f>
        <v>0</v>
      </c>
      <c r="BE196" s="2">
        <f>ចំ.កក្កដា!O215</f>
        <v>0</v>
      </c>
      <c r="BF196" s="2">
        <v>30</v>
      </c>
      <c r="BG196" s="2">
        <f>ចំ.កក្កដា!B240</f>
        <v>0</v>
      </c>
      <c r="BH196" s="2">
        <f>ចំ.កក្កដា!C240</f>
        <v>0</v>
      </c>
      <c r="BI196" s="2">
        <f>ចំ.កក្កដា!D240</f>
        <v>0</v>
      </c>
      <c r="BJ196" s="2">
        <f>ចំ.កក្កដា!H240</f>
        <v>232</v>
      </c>
      <c r="BK196" s="2" t="str">
        <f>ចំ.កក្កដា!I240</f>
        <v>A</v>
      </c>
      <c r="BL196" s="2" t="e">
        <f>ចំ.កក្កដា!K240</f>
        <v>#N/A</v>
      </c>
      <c r="BM196" s="2">
        <f>ចំ.កក្កដា!L240</f>
        <v>0</v>
      </c>
      <c r="BN196" s="2">
        <f>ចំ.កក្កដា!M240</f>
        <v>0</v>
      </c>
      <c r="BO196" s="2">
        <f>ចំ.កក្កដា!N240</f>
        <v>0</v>
      </c>
      <c r="BP196" s="2">
        <f>ចំ.កក្កដា!O240</f>
        <v>0</v>
      </c>
      <c r="BQ196" s="38"/>
      <c r="BR196" s="2">
        <v>5</v>
      </c>
      <c r="BS196" s="2">
        <f>ចំ.សីហា!B215</f>
        <v>0</v>
      </c>
      <c r="BT196" s="2">
        <f>ចំ.សីហា!C215</f>
        <v>0</v>
      </c>
      <c r="BU196" s="2">
        <f>ចំ.សីហា!D215</f>
        <v>0</v>
      </c>
      <c r="BV196" s="2">
        <f>ចំ.សីហា!H215</f>
        <v>207</v>
      </c>
      <c r="BW196" s="2" t="str">
        <f>ចំ.សីហា!I215</f>
        <v>A</v>
      </c>
      <c r="BX196" s="2" t="e">
        <f>ចំ.សីហា!K215</f>
        <v>#N/A</v>
      </c>
      <c r="BY196" s="2">
        <f>ចំ.សីហា!L215</f>
        <v>2</v>
      </c>
      <c r="BZ196" s="2">
        <f>ចំ.សីហា!M215</f>
        <v>2</v>
      </c>
      <c r="CA196" s="2">
        <f>ចំ.សីហា!N215</f>
        <v>2</v>
      </c>
      <c r="CB196" s="2">
        <f>ចំ.សីហា!O215</f>
        <v>6</v>
      </c>
      <c r="CC196" s="2">
        <v>30</v>
      </c>
      <c r="CD196" s="2">
        <f>ចំ.សីហា!B240</f>
        <v>0</v>
      </c>
      <c r="CE196" s="2">
        <f>ចំ.សីហា!C240</f>
        <v>0</v>
      </c>
      <c r="CF196" s="2">
        <f>ចំ.សីហា!D240</f>
        <v>0</v>
      </c>
      <c r="CG196" s="2">
        <f>ចំ.សីហា!H240</f>
        <v>232</v>
      </c>
      <c r="CH196" s="2" t="str">
        <f>ចំ.សីហា!I240</f>
        <v>A</v>
      </c>
      <c r="CI196" s="2" t="e">
        <f>ចំ.សីហា!K240</f>
        <v>#N/A</v>
      </c>
      <c r="CJ196" s="2">
        <f>ចំ.សីហា!L240</f>
        <v>2</v>
      </c>
      <c r="CK196" s="2">
        <f>ចំ.សីហា!M240</f>
        <v>2</v>
      </c>
      <c r="CL196" s="2">
        <f>ចំ.សីហា!N240</f>
        <v>2</v>
      </c>
      <c r="CM196" s="2">
        <f>ចំ.សីហា!O240</f>
        <v>6</v>
      </c>
      <c r="CO196" s="2">
        <v>5</v>
      </c>
      <c r="CP196" s="2">
        <f>'ប្រឡង.ឆ.ទី២'!B215</f>
        <v>0</v>
      </c>
      <c r="CQ196" s="2">
        <f>'ប្រឡង.ឆ.ទី២'!C215</f>
        <v>0</v>
      </c>
      <c r="CR196" s="2">
        <f>'ប្រឡង.ឆ.ទី២'!D215</f>
        <v>0</v>
      </c>
      <c r="CS196" s="2">
        <f>'ប្រឡង.ឆ.ទី២'!H215</f>
        <v>207</v>
      </c>
      <c r="CT196" s="2" t="str">
        <f>'ប្រឡង.ឆ.ទី២'!I215</f>
        <v>A</v>
      </c>
      <c r="CU196" s="2" t="e">
        <f>'ប្រឡង.ឆ.ទី២'!K215</f>
        <v>#N/A</v>
      </c>
      <c r="CV196" s="2">
        <f>'ប្រឡង.ឆ.ទី២'!L215</f>
        <v>2</v>
      </c>
      <c r="CW196" s="2">
        <f>'ប្រឡង.ឆ.ទី២'!M215</f>
        <v>2</v>
      </c>
      <c r="CX196" s="2">
        <f>'ប្រឡង.ឆ.ទី២'!N215</f>
        <v>2</v>
      </c>
      <c r="CY196" s="2">
        <f>'ប្រឡង.ឆ.ទី២'!O215</f>
        <v>6</v>
      </c>
      <c r="CZ196" s="2">
        <v>30</v>
      </c>
      <c r="DA196" s="2">
        <f>'ប្រឡង.ឆ.ទី២'!B240</f>
        <v>0</v>
      </c>
      <c r="DB196" s="2">
        <f>'ប្រឡង.ឆ.ទី២'!C240</f>
        <v>0</v>
      </c>
      <c r="DC196" s="2">
        <f>'ប្រឡង.ឆ.ទី២'!D240</f>
        <v>0</v>
      </c>
      <c r="DD196" s="2">
        <f>'ប្រឡង.ឆ.ទី២'!H240</f>
        <v>232</v>
      </c>
      <c r="DE196" s="2" t="str">
        <f>'ប្រឡង.ឆ.ទី២'!I240</f>
        <v>A</v>
      </c>
      <c r="DF196" s="2" t="e">
        <f>'ប្រឡង.ឆ.ទី២'!K240</f>
        <v>#N/A</v>
      </c>
      <c r="DG196" s="2">
        <f>'ប្រឡង.ឆ.ទី២'!L240</f>
        <v>2</v>
      </c>
      <c r="DH196" s="2">
        <f>'ប្រឡង.ឆ.ទី២'!M240</f>
        <v>2</v>
      </c>
      <c r="DI196" s="2">
        <f>'ប្រឡង.ឆ.ទី២'!N240</f>
        <v>2</v>
      </c>
      <c r="DJ196" s="2">
        <f>'ប្រឡង.ឆ.ទី២'!O240</f>
        <v>6</v>
      </c>
      <c r="DL196" s="2">
        <v>5</v>
      </c>
      <c r="DM196" s="2">
        <f>ប្រចាំឆ.ទី២!B215</f>
        <v>0</v>
      </c>
      <c r="DN196" s="2">
        <f>ប្រចាំឆ.ទី២!C215</f>
        <v>0</v>
      </c>
      <c r="DO196" s="2">
        <f>ប្រចាំឆ.ទី២!D215</f>
        <v>0</v>
      </c>
      <c r="DP196" s="75">
        <f>ប្រចាំឆ.ទី២!G215</f>
        <v>103.5</v>
      </c>
      <c r="DQ196" s="75">
        <f>ប្រចាំឆ.ទី២!H215</f>
        <v>207</v>
      </c>
      <c r="DR196" s="75">
        <f>ប្រចាំឆ.ទី២!I215</f>
        <v>155.25</v>
      </c>
      <c r="DS196" s="75" t="str">
        <f>ប្រចាំឆ.ទី២!J215</f>
        <v>A</v>
      </c>
      <c r="DT196" s="75" t="str">
        <f>ប្រចាំឆ.ទី១!K215</f>
        <v xml:space="preserve"> មិនចាត់ថ្នាក់</v>
      </c>
      <c r="DU196" s="76" t="e">
        <f>ប្រចាំឆ.ទី២!L215</f>
        <v>#N/A</v>
      </c>
      <c r="DV196" s="76">
        <f>ប្រចាំឆ.ទី២!M215</f>
        <v>4</v>
      </c>
      <c r="DW196" s="76">
        <f>ប្រចាំឆ.ទី២!N215</f>
        <v>4</v>
      </c>
      <c r="DX196" s="76">
        <f>ប្រចាំឆ.ទី២!O215</f>
        <v>4</v>
      </c>
      <c r="DY196" s="76">
        <f>ប្រចាំឆ.ទី២!P215</f>
        <v>12</v>
      </c>
      <c r="DZ196" s="2">
        <v>30</v>
      </c>
      <c r="EA196" s="2">
        <f>ប្រចាំឆ.ទី២!B240</f>
        <v>0</v>
      </c>
      <c r="EB196" s="2">
        <f>ប្រចាំឆ.ទី២!C240</f>
        <v>0</v>
      </c>
      <c r="EC196" s="2">
        <f>ប្រចាំឆ.ទី២!D240</f>
        <v>0</v>
      </c>
      <c r="ED196" s="75">
        <f>ប្រចាំឆ.ទី២!G240</f>
        <v>116</v>
      </c>
      <c r="EE196" s="75">
        <f>ប្រចាំឆ.ទី២!H240</f>
        <v>232</v>
      </c>
      <c r="EF196" s="75">
        <f>ប្រចាំឆ.ទី២!I240</f>
        <v>174</v>
      </c>
      <c r="EG196" s="75" t="str">
        <f>ប្រចាំឆ.ទី២!J240</f>
        <v>A</v>
      </c>
      <c r="EH196" s="75" t="str">
        <f>ប្រចាំឆ.ទី១!K240</f>
        <v xml:space="preserve"> មិនចាត់ថ្នាក់</v>
      </c>
      <c r="EI196" s="76" t="e">
        <f>ប្រចាំឆ.ទី២!L240</f>
        <v>#N/A</v>
      </c>
      <c r="EJ196" s="76">
        <f>ប្រចាំឆ.ទី២!M240</f>
        <v>4</v>
      </c>
      <c r="EK196" s="76">
        <f>ប្រចាំឆ.ទី២!N240</f>
        <v>4</v>
      </c>
      <c r="EL196" s="76">
        <f>ប្រចាំឆ.ទី២!O240</f>
        <v>4</v>
      </c>
      <c r="EM196" s="76">
        <f>ប្រចាំឆ.ទី២!P240</f>
        <v>12</v>
      </c>
    </row>
    <row r="197" spans="1:143" ht="25.2">
      <c r="A197" s="2">
        <v>6</v>
      </c>
      <c r="B197" s="8">
        <f>'ចំ.មេ-ឧសភា'!B216</f>
        <v>0</v>
      </c>
      <c r="C197" s="8">
        <f>'ចំ.មេ-ឧសភា'!C216</f>
        <v>0</v>
      </c>
      <c r="D197" s="8">
        <f>'ចំ.មេ-ឧសភា'!D216</f>
        <v>0</v>
      </c>
      <c r="E197" s="76">
        <f>'ចំ.មេ-ឧសភា'!H216</f>
        <v>0</v>
      </c>
      <c r="F197" s="76" t="str">
        <f>'ចំ.មេ-ឧសភា'!I216</f>
        <v>F</v>
      </c>
      <c r="G197" s="2">
        <f>'ចំ.មេ-ឧសភា'!K216</f>
        <v>1</v>
      </c>
      <c r="H197" s="2">
        <f>'ចំ.មេ-ឧសភា'!L216</f>
        <v>0</v>
      </c>
      <c r="I197" s="2">
        <f>'ចំ.មេ-ឧសភា'!M216</f>
        <v>0</v>
      </c>
      <c r="J197" s="2">
        <f>'ចំ.មេ-ឧសភា'!N216</f>
        <v>0</v>
      </c>
      <c r="K197" s="2">
        <f>'ចំ.មេ-ឧសភា'!O216</f>
        <v>0</v>
      </c>
      <c r="L197" s="2">
        <v>31</v>
      </c>
      <c r="M197" s="8">
        <f>'ចំ.មេ-ឧសភា'!B241</f>
        <v>0</v>
      </c>
      <c r="N197" s="8">
        <f>'ចំ.មេ-ឧសភា'!C241</f>
        <v>0</v>
      </c>
      <c r="O197" s="8">
        <f>'ចំ.មេ-ឧសភា'!D241</f>
        <v>0</v>
      </c>
      <c r="P197" s="76">
        <f>'ចំ.មេ-ឧសភា'!H241</f>
        <v>0</v>
      </c>
      <c r="Q197" s="76" t="str">
        <f>'ចំ.មេ-ឧសភា'!I241</f>
        <v>F</v>
      </c>
      <c r="R197" s="2">
        <f>'ចំ.មេ-ឧសភា'!K241</f>
        <v>1</v>
      </c>
      <c r="S197" s="2">
        <f>'ចំ.មេ-ឧសភា'!L241</f>
        <v>0</v>
      </c>
      <c r="T197" s="2">
        <f>'ចំ.មេ-ឧសភា'!M241</f>
        <v>0</v>
      </c>
      <c r="U197" s="2">
        <f>'ចំ.មេ-ឧសភា'!N241</f>
        <v>0</v>
      </c>
      <c r="V197" s="2">
        <f>'ចំ.មេ-ឧសភា'!O241</f>
        <v>0</v>
      </c>
      <c r="X197" s="2">
        <v>6</v>
      </c>
      <c r="Y197" s="2">
        <f>ចំ.មិថុនា!B216</f>
        <v>0</v>
      </c>
      <c r="Z197" s="2">
        <f>ចំ.មិថុនា!C216</f>
        <v>0</v>
      </c>
      <c r="AA197" s="2">
        <f>ចំ.មិថុនា!D216</f>
        <v>0</v>
      </c>
      <c r="AB197" s="2">
        <f>ចំ.មិថុនា!H216</f>
        <v>0</v>
      </c>
      <c r="AC197" s="2" t="str">
        <f>ចំ.មិថុនា!I216</f>
        <v>F</v>
      </c>
      <c r="AD197" s="2">
        <f>ចំ.មិថុនា!K216</f>
        <v>1</v>
      </c>
      <c r="AE197" s="2">
        <f>ចំ.មិថុនា!L216</f>
        <v>0</v>
      </c>
      <c r="AF197" s="2">
        <f>ចំ.មិថុនា!M216</f>
        <v>0</v>
      </c>
      <c r="AG197" s="2">
        <f>ចំ.មិថុនា!N216</f>
        <v>0</v>
      </c>
      <c r="AH197" s="2">
        <f>ចំ.មិថុនា!O216</f>
        <v>0</v>
      </c>
      <c r="AI197" s="8">
        <v>31</v>
      </c>
      <c r="AJ197" s="2">
        <f>ចំ.មិថុនា!B241</f>
        <v>0</v>
      </c>
      <c r="AK197" s="2">
        <f>ចំ.មិថុនា!C241</f>
        <v>0</v>
      </c>
      <c r="AL197" s="2">
        <f>ចំ.មិថុនា!D241</f>
        <v>0</v>
      </c>
      <c r="AM197" s="2">
        <f>ចំ.មិថុនា!H241</f>
        <v>0</v>
      </c>
      <c r="AN197" s="2" t="str">
        <f>ចំ.មិថុនា!I241</f>
        <v>F</v>
      </c>
      <c r="AO197" s="2">
        <f>ចំ.មិថុនា!K241</f>
        <v>1</v>
      </c>
      <c r="AP197" s="2">
        <f>ចំ.មិថុនា!L241</f>
        <v>0</v>
      </c>
      <c r="AQ197" s="2">
        <f>ចំ.មិថុនា!M241</f>
        <v>0</v>
      </c>
      <c r="AR197" s="2">
        <f>ចំ.មិថុនា!N241</f>
        <v>0</v>
      </c>
      <c r="AS197" s="2">
        <f>ចំ.មិថុនា!O241</f>
        <v>0</v>
      </c>
      <c r="AU197" s="2">
        <v>6</v>
      </c>
      <c r="AV197" s="2">
        <f>ចំ.កក្កដា!B216</f>
        <v>0</v>
      </c>
      <c r="AW197" s="2">
        <f>ចំ.កក្កដា!C216</f>
        <v>0</v>
      </c>
      <c r="AX197" s="2">
        <f>ចំ.កក្កដា!D216</f>
        <v>0</v>
      </c>
      <c r="AY197" s="2">
        <f>ចំ.កក្កដា!H216</f>
        <v>208</v>
      </c>
      <c r="AZ197" s="2" t="str">
        <f>ចំ.កក្កដា!I216</f>
        <v>A</v>
      </c>
      <c r="BA197" s="2" t="e">
        <f>ចំ.កក្កដា!K216</f>
        <v>#N/A</v>
      </c>
      <c r="BB197" s="2">
        <f>ចំ.កក្កដា!L216</f>
        <v>0</v>
      </c>
      <c r="BC197" s="2">
        <f>ចំ.កក្កដា!M216</f>
        <v>0</v>
      </c>
      <c r="BD197" s="2">
        <f>ចំ.កក្កដា!N216</f>
        <v>0</v>
      </c>
      <c r="BE197" s="2">
        <f>ចំ.កក្កដា!O216</f>
        <v>0</v>
      </c>
      <c r="BF197" s="2">
        <v>31</v>
      </c>
      <c r="BG197" s="2">
        <f>ចំ.កក្កដា!B241</f>
        <v>0</v>
      </c>
      <c r="BH197" s="2">
        <f>ចំ.កក្កដា!C241</f>
        <v>0</v>
      </c>
      <c r="BI197" s="2">
        <f>ចំ.កក្កដា!D241</f>
        <v>0</v>
      </c>
      <c r="BJ197" s="2">
        <f>ចំ.កក្កដា!H241</f>
        <v>233</v>
      </c>
      <c r="BK197" s="2" t="str">
        <f>ចំ.កក្កដា!I241</f>
        <v>A</v>
      </c>
      <c r="BL197" s="2" t="e">
        <f>ចំ.កក្កដា!K241</f>
        <v>#N/A</v>
      </c>
      <c r="BM197" s="2">
        <f>ចំ.កក្កដា!L241</f>
        <v>0</v>
      </c>
      <c r="BN197" s="2">
        <f>ចំ.កក្កដា!M241</f>
        <v>0</v>
      </c>
      <c r="BO197" s="2">
        <f>ចំ.កក្កដា!N241</f>
        <v>0</v>
      </c>
      <c r="BP197" s="2">
        <f>ចំ.កក្កដា!O241</f>
        <v>0</v>
      </c>
      <c r="BQ197" s="38"/>
      <c r="BR197" s="2">
        <v>6</v>
      </c>
      <c r="BS197" s="2">
        <f>ចំ.សីហា!B216</f>
        <v>0</v>
      </c>
      <c r="BT197" s="2">
        <f>ចំ.សីហា!C216</f>
        <v>0</v>
      </c>
      <c r="BU197" s="2">
        <f>ចំ.សីហា!D216</f>
        <v>0</v>
      </c>
      <c r="BV197" s="2">
        <f>ចំ.សីហា!H216</f>
        <v>208</v>
      </c>
      <c r="BW197" s="2" t="str">
        <f>ចំ.សីហា!I216</f>
        <v>A</v>
      </c>
      <c r="BX197" s="2" t="e">
        <f>ចំ.សីហា!K216</f>
        <v>#N/A</v>
      </c>
      <c r="BY197" s="2">
        <f>ចំ.សីហា!L216</f>
        <v>2</v>
      </c>
      <c r="BZ197" s="2">
        <f>ចំ.សីហា!M216</f>
        <v>2</v>
      </c>
      <c r="CA197" s="2">
        <f>ចំ.សីហា!N216</f>
        <v>2</v>
      </c>
      <c r="CB197" s="2">
        <f>ចំ.សីហា!O216</f>
        <v>6</v>
      </c>
      <c r="CC197" s="2">
        <v>31</v>
      </c>
      <c r="CD197" s="2">
        <f>ចំ.សីហា!B241</f>
        <v>0</v>
      </c>
      <c r="CE197" s="2">
        <f>ចំ.សីហា!C241</f>
        <v>0</v>
      </c>
      <c r="CF197" s="2">
        <f>ចំ.សីហា!D241</f>
        <v>0</v>
      </c>
      <c r="CG197" s="2">
        <f>ចំ.សីហា!H241</f>
        <v>233</v>
      </c>
      <c r="CH197" s="2" t="str">
        <f>ចំ.សីហា!I241</f>
        <v>A</v>
      </c>
      <c r="CI197" s="2" t="e">
        <f>ចំ.សីហា!K241</f>
        <v>#N/A</v>
      </c>
      <c r="CJ197" s="2">
        <f>ចំ.សីហា!L241</f>
        <v>2</v>
      </c>
      <c r="CK197" s="2">
        <f>ចំ.សីហា!M241</f>
        <v>2</v>
      </c>
      <c r="CL197" s="2">
        <f>ចំ.សីហា!N241</f>
        <v>2</v>
      </c>
      <c r="CM197" s="2">
        <f>ចំ.សីហា!O241</f>
        <v>6</v>
      </c>
      <c r="CO197" s="2">
        <v>6</v>
      </c>
      <c r="CP197" s="2">
        <f>'ប្រឡង.ឆ.ទី២'!B216</f>
        <v>0</v>
      </c>
      <c r="CQ197" s="2">
        <f>'ប្រឡង.ឆ.ទី២'!C216</f>
        <v>0</v>
      </c>
      <c r="CR197" s="2">
        <f>'ប្រឡង.ឆ.ទី២'!D216</f>
        <v>0</v>
      </c>
      <c r="CS197" s="2">
        <f>'ប្រឡង.ឆ.ទី២'!H216</f>
        <v>208</v>
      </c>
      <c r="CT197" s="2" t="str">
        <f>'ប្រឡង.ឆ.ទី២'!I216</f>
        <v>A</v>
      </c>
      <c r="CU197" s="2" t="e">
        <f>'ប្រឡង.ឆ.ទី២'!K216</f>
        <v>#N/A</v>
      </c>
      <c r="CV197" s="2">
        <f>'ប្រឡង.ឆ.ទី២'!L216</f>
        <v>2</v>
      </c>
      <c r="CW197" s="2">
        <f>'ប្រឡង.ឆ.ទី២'!M216</f>
        <v>2</v>
      </c>
      <c r="CX197" s="2">
        <f>'ប្រឡង.ឆ.ទី២'!N216</f>
        <v>2</v>
      </c>
      <c r="CY197" s="2">
        <f>'ប្រឡង.ឆ.ទី២'!O216</f>
        <v>6</v>
      </c>
      <c r="CZ197" s="2">
        <v>31</v>
      </c>
      <c r="DA197" s="2">
        <f>'ប្រឡង.ឆ.ទី២'!B241</f>
        <v>0</v>
      </c>
      <c r="DB197" s="2">
        <f>'ប្រឡង.ឆ.ទី២'!C241</f>
        <v>0</v>
      </c>
      <c r="DC197" s="2">
        <f>'ប្រឡង.ឆ.ទី២'!D241</f>
        <v>0</v>
      </c>
      <c r="DD197" s="2">
        <f>'ប្រឡង.ឆ.ទី២'!H241</f>
        <v>233</v>
      </c>
      <c r="DE197" s="2" t="str">
        <f>'ប្រឡង.ឆ.ទី២'!I241</f>
        <v>A</v>
      </c>
      <c r="DF197" s="2" t="e">
        <f>'ប្រឡង.ឆ.ទី២'!K241</f>
        <v>#N/A</v>
      </c>
      <c r="DG197" s="2">
        <f>'ប្រឡង.ឆ.ទី២'!L241</f>
        <v>2</v>
      </c>
      <c r="DH197" s="2">
        <f>'ប្រឡង.ឆ.ទី២'!M241</f>
        <v>2</v>
      </c>
      <c r="DI197" s="2">
        <f>'ប្រឡង.ឆ.ទី២'!N241</f>
        <v>2</v>
      </c>
      <c r="DJ197" s="2">
        <f>'ប្រឡង.ឆ.ទី២'!O241</f>
        <v>6</v>
      </c>
      <c r="DL197" s="2">
        <v>6</v>
      </c>
      <c r="DM197" s="2">
        <f>ប្រចាំឆ.ទី២!B216</f>
        <v>0</v>
      </c>
      <c r="DN197" s="2">
        <f>ប្រចាំឆ.ទី២!C216</f>
        <v>0</v>
      </c>
      <c r="DO197" s="2">
        <f>ប្រចាំឆ.ទី២!D216</f>
        <v>0</v>
      </c>
      <c r="DP197" s="75">
        <f>ប្រចាំឆ.ទី២!G216</f>
        <v>104</v>
      </c>
      <c r="DQ197" s="75">
        <f>ប្រចាំឆ.ទី២!H216</f>
        <v>208</v>
      </c>
      <c r="DR197" s="75">
        <f>ប្រចាំឆ.ទី២!I216</f>
        <v>156</v>
      </c>
      <c r="DS197" s="75" t="str">
        <f>ប្រចាំឆ.ទី២!J216</f>
        <v>A</v>
      </c>
      <c r="DT197" s="75" t="str">
        <f>ប្រចាំឆ.ទី១!K216</f>
        <v xml:space="preserve"> មិនចាត់ថ្នាក់</v>
      </c>
      <c r="DU197" s="76" t="e">
        <f>ប្រចាំឆ.ទី២!L216</f>
        <v>#N/A</v>
      </c>
      <c r="DV197" s="76">
        <f>ប្រចាំឆ.ទី២!M216</f>
        <v>4</v>
      </c>
      <c r="DW197" s="76">
        <f>ប្រចាំឆ.ទី២!N216</f>
        <v>4</v>
      </c>
      <c r="DX197" s="76">
        <f>ប្រចាំឆ.ទី២!O216</f>
        <v>4</v>
      </c>
      <c r="DY197" s="76">
        <f>ប្រចាំឆ.ទី២!P216</f>
        <v>12</v>
      </c>
      <c r="DZ197" s="2">
        <v>31</v>
      </c>
      <c r="EA197" s="2">
        <f>ប្រចាំឆ.ទី២!B241</f>
        <v>0</v>
      </c>
      <c r="EB197" s="2">
        <f>ប្រចាំឆ.ទី២!C241</f>
        <v>0</v>
      </c>
      <c r="EC197" s="2">
        <f>ប្រចាំឆ.ទី២!D241</f>
        <v>0</v>
      </c>
      <c r="ED197" s="75">
        <f>ប្រចាំឆ.ទី២!G241</f>
        <v>116.5</v>
      </c>
      <c r="EE197" s="75">
        <f>ប្រចាំឆ.ទី២!H241</f>
        <v>233</v>
      </c>
      <c r="EF197" s="75">
        <f>ប្រចាំឆ.ទី២!I241</f>
        <v>174.75</v>
      </c>
      <c r="EG197" s="75" t="str">
        <f>ប្រចាំឆ.ទី២!J241</f>
        <v>A</v>
      </c>
      <c r="EH197" s="75" t="str">
        <f>ប្រចាំឆ.ទី១!K241</f>
        <v xml:space="preserve"> មិនចាត់ថ្នាក់</v>
      </c>
      <c r="EI197" s="76" t="e">
        <f>ប្រចាំឆ.ទី២!L241</f>
        <v>#N/A</v>
      </c>
      <c r="EJ197" s="76">
        <f>ប្រចាំឆ.ទី២!M241</f>
        <v>4</v>
      </c>
      <c r="EK197" s="76">
        <f>ប្រចាំឆ.ទី២!N241</f>
        <v>4</v>
      </c>
      <c r="EL197" s="76">
        <f>ប្រចាំឆ.ទី២!O241</f>
        <v>4</v>
      </c>
      <c r="EM197" s="76">
        <f>ប្រចាំឆ.ទី២!P241</f>
        <v>12</v>
      </c>
    </row>
    <row r="198" spans="1:143" ht="25.2">
      <c r="A198" s="2">
        <v>7</v>
      </c>
      <c r="B198" s="8">
        <f>'ចំ.មេ-ឧសភា'!B217</f>
        <v>0</v>
      </c>
      <c r="C198" s="8">
        <f>'ចំ.មេ-ឧសភា'!C217</f>
        <v>0</v>
      </c>
      <c r="D198" s="8">
        <f>'ចំ.មេ-ឧសភា'!D217</f>
        <v>0</v>
      </c>
      <c r="E198" s="76">
        <f>'ចំ.មេ-ឧសភា'!H217</f>
        <v>0</v>
      </c>
      <c r="F198" s="76" t="str">
        <f>'ចំ.មេ-ឧសភា'!I217</f>
        <v>F</v>
      </c>
      <c r="G198" s="2">
        <f>'ចំ.មេ-ឧសភា'!K217</f>
        <v>1</v>
      </c>
      <c r="H198" s="2">
        <f>'ចំ.មេ-ឧសភា'!L217</f>
        <v>0</v>
      </c>
      <c r="I198" s="2">
        <f>'ចំ.មេ-ឧសភា'!M217</f>
        <v>0</v>
      </c>
      <c r="J198" s="2">
        <f>'ចំ.មេ-ឧសភា'!N217</f>
        <v>0</v>
      </c>
      <c r="K198" s="2">
        <f>'ចំ.មេ-ឧសភា'!O217</f>
        <v>0</v>
      </c>
      <c r="L198" s="2">
        <v>32</v>
      </c>
      <c r="M198" s="8">
        <f>'ចំ.មេ-ឧសភា'!B242</f>
        <v>0</v>
      </c>
      <c r="N198" s="8">
        <f>'ចំ.មេ-ឧសភា'!C242</f>
        <v>0</v>
      </c>
      <c r="O198" s="8">
        <f>'ចំ.មេ-ឧសភា'!D242</f>
        <v>0</v>
      </c>
      <c r="P198" s="76">
        <f>'ចំ.មេ-ឧសភា'!H242</f>
        <v>0</v>
      </c>
      <c r="Q198" s="76" t="str">
        <f>'ចំ.មេ-ឧសភា'!I242</f>
        <v>F</v>
      </c>
      <c r="R198" s="2">
        <f>'ចំ.មេ-ឧសភា'!K242</f>
        <v>1</v>
      </c>
      <c r="S198" s="2">
        <f>'ចំ.មេ-ឧសភា'!L242</f>
        <v>0</v>
      </c>
      <c r="T198" s="2">
        <f>'ចំ.មេ-ឧសភា'!M242</f>
        <v>0</v>
      </c>
      <c r="U198" s="2">
        <f>'ចំ.មេ-ឧសភា'!N242</f>
        <v>0</v>
      </c>
      <c r="V198" s="2">
        <f>'ចំ.មេ-ឧសភា'!O242</f>
        <v>0</v>
      </c>
      <c r="X198" s="2">
        <v>7</v>
      </c>
      <c r="Y198" s="2">
        <f>ចំ.មិថុនា!B217</f>
        <v>0</v>
      </c>
      <c r="Z198" s="2">
        <f>ចំ.មិថុនា!C217</f>
        <v>0</v>
      </c>
      <c r="AA198" s="2">
        <f>ចំ.មិថុនា!D217</f>
        <v>0</v>
      </c>
      <c r="AB198" s="2">
        <f>ចំ.មិថុនា!H217</f>
        <v>0</v>
      </c>
      <c r="AC198" s="2" t="str">
        <f>ចំ.មិថុនា!I217</f>
        <v>F</v>
      </c>
      <c r="AD198" s="2">
        <f>ចំ.មិថុនា!K217</f>
        <v>1</v>
      </c>
      <c r="AE198" s="2">
        <f>ចំ.មិថុនា!L217</f>
        <v>0</v>
      </c>
      <c r="AF198" s="2">
        <f>ចំ.មិថុនា!M217</f>
        <v>0</v>
      </c>
      <c r="AG198" s="2">
        <f>ចំ.មិថុនា!N217</f>
        <v>0</v>
      </c>
      <c r="AH198" s="2">
        <f>ចំ.មិថុនា!O217</f>
        <v>0</v>
      </c>
      <c r="AI198" s="8">
        <v>32</v>
      </c>
      <c r="AJ198" s="2">
        <f>ចំ.មិថុនា!B242</f>
        <v>0</v>
      </c>
      <c r="AK198" s="2">
        <f>ចំ.មិថុនា!C242</f>
        <v>0</v>
      </c>
      <c r="AL198" s="2">
        <f>ចំ.មិថុនា!D242</f>
        <v>0</v>
      </c>
      <c r="AM198" s="2">
        <f>ចំ.មិថុនា!H242</f>
        <v>0</v>
      </c>
      <c r="AN198" s="2" t="str">
        <f>ចំ.មិថុនា!I242</f>
        <v>F</v>
      </c>
      <c r="AO198" s="2">
        <f>ចំ.មិថុនា!K242</f>
        <v>1</v>
      </c>
      <c r="AP198" s="2">
        <f>ចំ.មិថុនា!L242</f>
        <v>0</v>
      </c>
      <c r="AQ198" s="2">
        <f>ចំ.មិថុនា!M242</f>
        <v>0</v>
      </c>
      <c r="AR198" s="2">
        <f>ចំ.មិថុនា!N242</f>
        <v>0</v>
      </c>
      <c r="AS198" s="2">
        <f>ចំ.មិថុនា!O242</f>
        <v>0</v>
      </c>
      <c r="AU198" s="2">
        <v>7</v>
      </c>
      <c r="AV198" s="2">
        <f>ចំ.កក្កដា!B217</f>
        <v>0</v>
      </c>
      <c r="AW198" s="2">
        <f>ចំ.កក្កដា!C217</f>
        <v>0</v>
      </c>
      <c r="AX198" s="2">
        <f>ចំ.កក្កដា!D217</f>
        <v>0</v>
      </c>
      <c r="AY198" s="2">
        <f>ចំ.កក្កដា!H217</f>
        <v>209</v>
      </c>
      <c r="AZ198" s="2" t="str">
        <f>ចំ.កក្កដា!I217</f>
        <v>A</v>
      </c>
      <c r="BA198" s="2" t="e">
        <f>ចំ.កក្កដា!K217</f>
        <v>#N/A</v>
      </c>
      <c r="BB198" s="2">
        <f>ចំ.កក្កដា!L217</f>
        <v>0</v>
      </c>
      <c r="BC198" s="2">
        <f>ចំ.កក្កដា!M217</f>
        <v>0</v>
      </c>
      <c r="BD198" s="2">
        <f>ចំ.កក្កដា!N217</f>
        <v>0</v>
      </c>
      <c r="BE198" s="2">
        <f>ចំ.កក្កដា!O217</f>
        <v>0</v>
      </c>
      <c r="BF198" s="2">
        <v>32</v>
      </c>
      <c r="BG198" s="2">
        <f>ចំ.កក្កដា!B242</f>
        <v>0</v>
      </c>
      <c r="BH198" s="2">
        <f>ចំ.កក្កដា!C242</f>
        <v>0</v>
      </c>
      <c r="BI198" s="2">
        <f>ចំ.កក្កដា!D242</f>
        <v>0</v>
      </c>
      <c r="BJ198" s="2">
        <f>ចំ.កក្កដា!H242</f>
        <v>234</v>
      </c>
      <c r="BK198" s="2" t="str">
        <f>ចំ.កក្កដា!I242</f>
        <v>A</v>
      </c>
      <c r="BL198" s="2" t="e">
        <f>ចំ.កក្កដា!K242</f>
        <v>#N/A</v>
      </c>
      <c r="BM198" s="2">
        <f>ចំ.កក្កដា!L242</f>
        <v>0</v>
      </c>
      <c r="BN198" s="2">
        <f>ចំ.កក្កដា!M242</f>
        <v>0</v>
      </c>
      <c r="BO198" s="2">
        <f>ចំ.កក្កដា!N242</f>
        <v>0</v>
      </c>
      <c r="BP198" s="2">
        <f>ចំ.កក្កដា!O242</f>
        <v>0</v>
      </c>
      <c r="BQ198" s="38"/>
      <c r="BR198" s="2">
        <v>7</v>
      </c>
      <c r="BS198" s="2">
        <f>ចំ.សីហា!B217</f>
        <v>0</v>
      </c>
      <c r="BT198" s="2">
        <f>ចំ.សីហា!C217</f>
        <v>0</v>
      </c>
      <c r="BU198" s="2">
        <f>ចំ.សីហា!D217</f>
        <v>0</v>
      </c>
      <c r="BV198" s="2">
        <f>ចំ.សីហា!H217</f>
        <v>209</v>
      </c>
      <c r="BW198" s="2" t="str">
        <f>ចំ.សីហា!I217</f>
        <v>A</v>
      </c>
      <c r="BX198" s="2" t="e">
        <f>ចំ.សីហា!K217</f>
        <v>#N/A</v>
      </c>
      <c r="BY198" s="2">
        <f>ចំ.សីហា!L217</f>
        <v>2</v>
      </c>
      <c r="BZ198" s="2">
        <f>ចំ.សីហា!M217</f>
        <v>2</v>
      </c>
      <c r="CA198" s="2">
        <f>ចំ.សីហា!N217</f>
        <v>2</v>
      </c>
      <c r="CB198" s="2">
        <f>ចំ.សីហា!O217</f>
        <v>6</v>
      </c>
      <c r="CC198" s="2">
        <v>32</v>
      </c>
      <c r="CD198" s="2">
        <f>ចំ.សីហា!B242</f>
        <v>0</v>
      </c>
      <c r="CE198" s="2">
        <f>ចំ.សីហា!C242</f>
        <v>0</v>
      </c>
      <c r="CF198" s="2">
        <f>ចំ.សីហា!D242</f>
        <v>0</v>
      </c>
      <c r="CG198" s="2">
        <f>ចំ.សីហា!H242</f>
        <v>234</v>
      </c>
      <c r="CH198" s="2" t="str">
        <f>ចំ.សីហា!I242</f>
        <v>A</v>
      </c>
      <c r="CI198" s="2" t="e">
        <f>ចំ.សីហា!K242</f>
        <v>#N/A</v>
      </c>
      <c r="CJ198" s="2">
        <f>ចំ.សីហា!L242</f>
        <v>2</v>
      </c>
      <c r="CK198" s="2">
        <f>ចំ.សីហា!M242</f>
        <v>2</v>
      </c>
      <c r="CL198" s="2">
        <f>ចំ.សីហា!N242</f>
        <v>2</v>
      </c>
      <c r="CM198" s="2">
        <f>ចំ.សីហា!O242</f>
        <v>6</v>
      </c>
      <c r="CO198" s="2">
        <v>7</v>
      </c>
      <c r="CP198" s="2">
        <f>'ប្រឡង.ឆ.ទី២'!B217</f>
        <v>0</v>
      </c>
      <c r="CQ198" s="2">
        <f>'ប្រឡង.ឆ.ទី២'!C217</f>
        <v>0</v>
      </c>
      <c r="CR198" s="2">
        <f>'ប្រឡង.ឆ.ទី២'!D217</f>
        <v>0</v>
      </c>
      <c r="CS198" s="2">
        <f>'ប្រឡង.ឆ.ទី២'!H217</f>
        <v>209</v>
      </c>
      <c r="CT198" s="2" t="str">
        <f>'ប្រឡង.ឆ.ទី២'!I217</f>
        <v>A</v>
      </c>
      <c r="CU198" s="2" t="e">
        <f>'ប្រឡង.ឆ.ទី២'!K217</f>
        <v>#N/A</v>
      </c>
      <c r="CV198" s="2">
        <f>'ប្រឡង.ឆ.ទី២'!L217</f>
        <v>2</v>
      </c>
      <c r="CW198" s="2">
        <f>'ប្រឡង.ឆ.ទី២'!M217</f>
        <v>2</v>
      </c>
      <c r="CX198" s="2">
        <f>'ប្រឡង.ឆ.ទី២'!N217</f>
        <v>2</v>
      </c>
      <c r="CY198" s="2">
        <f>'ប្រឡង.ឆ.ទី២'!O217</f>
        <v>6</v>
      </c>
      <c r="CZ198" s="2">
        <v>32</v>
      </c>
      <c r="DA198" s="2">
        <f>'ប្រឡង.ឆ.ទី២'!B242</f>
        <v>0</v>
      </c>
      <c r="DB198" s="2">
        <f>'ប្រឡង.ឆ.ទី២'!C242</f>
        <v>0</v>
      </c>
      <c r="DC198" s="2">
        <f>'ប្រឡង.ឆ.ទី២'!D242</f>
        <v>0</v>
      </c>
      <c r="DD198" s="2">
        <f>'ប្រឡង.ឆ.ទី២'!H242</f>
        <v>234</v>
      </c>
      <c r="DE198" s="2" t="str">
        <f>'ប្រឡង.ឆ.ទី២'!I242</f>
        <v>A</v>
      </c>
      <c r="DF198" s="2" t="e">
        <f>'ប្រឡង.ឆ.ទី២'!K242</f>
        <v>#N/A</v>
      </c>
      <c r="DG198" s="2">
        <f>'ប្រឡង.ឆ.ទី២'!L242</f>
        <v>2</v>
      </c>
      <c r="DH198" s="2">
        <f>'ប្រឡង.ឆ.ទី២'!M242</f>
        <v>2</v>
      </c>
      <c r="DI198" s="2">
        <f>'ប្រឡង.ឆ.ទី២'!N242</f>
        <v>2</v>
      </c>
      <c r="DJ198" s="2">
        <f>'ប្រឡង.ឆ.ទី២'!O242</f>
        <v>6</v>
      </c>
      <c r="DL198" s="2">
        <v>7</v>
      </c>
      <c r="DM198" s="2">
        <f>ប្រចាំឆ.ទី២!B217</f>
        <v>0</v>
      </c>
      <c r="DN198" s="2">
        <f>ប្រចាំឆ.ទី២!C217</f>
        <v>0</v>
      </c>
      <c r="DO198" s="2">
        <f>ប្រចាំឆ.ទី២!D217</f>
        <v>0</v>
      </c>
      <c r="DP198" s="75">
        <f>ប្រចាំឆ.ទី២!G217</f>
        <v>104.5</v>
      </c>
      <c r="DQ198" s="75">
        <f>ប្រចាំឆ.ទី២!H217</f>
        <v>209</v>
      </c>
      <c r="DR198" s="75">
        <f>ប្រចាំឆ.ទី២!I217</f>
        <v>156.75</v>
      </c>
      <c r="DS198" s="75" t="str">
        <f>ប្រចាំឆ.ទី២!J217</f>
        <v>A</v>
      </c>
      <c r="DT198" s="75" t="str">
        <f>ប្រចាំឆ.ទី១!K217</f>
        <v xml:space="preserve"> មិនចាត់ថ្នាក់</v>
      </c>
      <c r="DU198" s="76" t="e">
        <f>ប្រចាំឆ.ទី២!L217</f>
        <v>#N/A</v>
      </c>
      <c r="DV198" s="76">
        <f>ប្រចាំឆ.ទី២!M217</f>
        <v>4</v>
      </c>
      <c r="DW198" s="76">
        <f>ប្រចាំឆ.ទី២!N217</f>
        <v>4</v>
      </c>
      <c r="DX198" s="76">
        <f>ប្រចាំឆ.ទី២!O217</f>
        <v>4</v>
      </c>
      <c r="DY198" s="76">
        <f>ប្រចាំឆ.ទី២!P217</f>
        <v>12</v>
      </c>
      <c r="DZ198" s="2">
        <v>32</v>
      </c>
      <c r="EA198" s="2">
        <f>ប្រចាំឆ.ទី២!B242</f>
        <v>0</v>
      </c>
      <c r="EB198" s="2">
        <f>ប្រចាំឆ.ទី២!C242</f>
        <v>0</v>
      </c>
      <c r="EC198" s="2">
        <f>ប្រចាំឆ.ទី២!D242</f>
        <v>0</v>
      </c>
      <c r="ED198" s="75">
        <f>ប្រចាំឆ.ទី២!G242</f>
        <v>117</v>
      </c>
      <c r="EE198" s="75">
        <f>ប្រចាំឆ.ទី២!H242</f>
        <v>234</v>
      </c>
      <c r="EF198" s="75">
        <f>ប្រចាំឆ.ទី២!I242</f>
        <v>175.5</v>
      </c>
      <c r="EG198" s="75" t="str">
        <f>ប្រចាំឆ.ទី២!J242</f>
        <v>A</v>
      </c>
      <c r="EH198" s="75" t="str">
        <f>ប្រចាំឆ.ទី១!K242</f>
        <v xml:space="preserve"> មិនចាត់ថ្នាក់</v>
      </c>
      <c r="EI198" s="76" t="e">
        <f>ប្រចាំឆ.ទី២!L242</f>
        <v>#N/A</v>
      </c>
      <c r="EJ198" s="76">
        <f>ប្រចាំឆ.ទី២!M242</f>
        <v>4</v>
      </c>
      <c r="EK198" s="76">
        <f>ប្រចាំឆ.ទី២!N242</f>
        <v>4</v>
      </c>
      <c r="EL198" s="76">
        <f>ប្រចាំឆ.ទី២!O242</f>
        <v>4</v>
      </c>
      <c r="EM198" s="76">
        <f>ប្រចាំឆ.ទី២!P242</f>
        <v>12</v>
      </c>
    </row>
    <row r="199" spans="1:143" ht="25.2">
      <c r="A199" s="2">
        <v>8</v>
      </c>
      <c r="B199" s="8">
        <f>'ចំ.មេ-ឧសភា'!B218</f>
        <v>0</v>
      </c>
      <c r="C199" s="8">
        <f>'ចំ.មេ-ឧសភា'!C218</f>
        <v>0</v>
      </c>
      <c r="D199" s="8">
        <f>'ចំ.មេ-ឧសភា'!D218</f>
        <v>0</v>
      </c>
      <c r="E199" s="76">
        <f>'ចំ.មេ-ឧសភា'!H218</f>
        <v>0</v>
      </c>
      <c r="F199" s="76" t="str">
        <f>'ចំ.មេ-ឧសភា'!I218</f>
        <v>F</v>
      </c>
      <c r="G199" s="2">
        <f>'ចំ.មេ-ឧសភា'!K218</f>
        <v>1</v>
      </c>
      <c r="H199" s="2">
        <f>'ចំ.មេ-ឧសភា'!L218</f>
        <v>0</v>
      </c>
      <c r="I199" s="2">
        <f>'ចំ.មេ-ឧសភា'!M218</f>
        <v>0</v>
      </c>
      <c r="J199" s="2">
        <f>'ចំ.មេ-ឧសភា'!N218</f>
        <v>0</v>
      </c>
      <c r="K199" s="2">
        <f>'ចំ.មេ-ឧសភា'!O218</f>
        <v>0</v>
      </c>
      <c r="L199" s="2">
        <v>33</v>
      </c>
      <c r="M199" s="8">
        <f>'ចំ.មេ-ឧសភា'!B243</f>
        <v>0</v>
      </c>
      <c r="N199" s="8">
        <f>'ចំ.មេ-ឧសភា'!C243</f>
        <v>0</v>
      </c>
      <c r="O199" s="8">
        <f>'ចំ.មេ-ឧសភា'!D243</f>
        <v>0</v>
      </c>
      <c r="P199" s="76">
        <f>'ចំ.មេ-ឧសភា'!H243</f>
        <v>0</v>
      </c>
      <c r="Q199" s="76" t="str">
        <f>'ចំ.មេ-ឧសភា'!I243</f>
        <v>F</v>
      </c>
      <c r="R199" s="2">
        <f>'ចំ.មេ-ឧសភា'!K243</f>
        <v>1</v>
      </c>
      <c r="S199" s="2">
        <f>'ចំ.មេ-ឧសភា'!L243</f>
        <v>0</v>
      </c>
      <c r="T199" s="2">
        <f>'ចំ.មេ-ឧសភា'!M243</f>
        <v>0</v>
      </c>
      <c r="U199" s="2">
        <f>'ចំ.មេ-ឧសភា'!N243</f>
        <v>0</v>
      </c>
      <c r="V199" s="2">
        <f>'ចំ.មេ-ឧសភា'!O243</f>
        <v>0</v>
      </c>
      <c r="X199" s="2">
        <v>8</v>
      </c>
      <c r="Y199" s="2">
        <f>ចំ.មិថុនា!B218</f>
        <v>0</v>
      </c>
      <c r="Z199" s="2">
        <f>ចំ.មិថុនា!C218</f>
        <v>0</v>
      </c>
      <c r="AA199" s="2">
        <f>ចំ.មិថុនា!D218</f>
        <v>0</v>
      </c>
      <c r="AB199" s="2">
        <f>ចំ.មិថុនា!H218</f>
        <v>0</v>
      </c>
      <c r="AC199" s="2" t="str">
        <f>ចំ.មិថុនា!I218</f>
        <v>F</v>
      </c>
      <c r="AD199" s="2">
        <f>ចំ.មិថុនា!K218</f>
        <v>1</v>
      </c>
      <c r="AE199" s="2">
        <f>ចំ.មិថុនា!L218</f>
        <v>0</v>
      </c>
      <c r="AF199" s="2">
        <f>ចំ.មិថុនា!M218</f>
        <v>0</v>
      </c>
      <c r="AG199" s="2">
        <f>ចំ.មិថុនា!N218</f>
        <v>0</v>
      </c>
      <c r="AH199" s="2">
        <f>ចំ.មិថុនា!O218</f>
        <v>0</v>
      </c>
      <c r="AI199" s="8">
        <v>33</v>
      </c>
      <c r="AJ199" s="2">
        <f>ចំ.មិថុនា!B243</f>
        <v>0</v>
      </c>
      <c r="AK199" s="2">
        <f>ចំ.មិថុនា!C243</f>
        <v>0</v>
      </c>
      <c r="AL199" s="2">
        <f>ចំ.មិថុនា!D243</f>
        <v>0</v>
      </c>
      <c r="AM199" s="2">
        <f>ចំ.មិថុនា!H243</f>
        <v>0</v>
      </c>
      <c r="AN199" s="2" t="str">
        <f>ចំ.មិថុនា!I243</f>
        <v>F</v>
      </c>
      <c r="AO199" s="2">
        <f>ចំ.មិថុនា!K243</f>
        <v>1</v>
      </c>
      <c r="AP199" s="2">
        <f>ចំ.មិថុនា!L243</f>
        <v>0</v>
      </c>
      <c r="AQ199" s="2">
        <f>ចំ.មិថុនា!M243</f>
        <v>0</v>
      </c>
      <c r="AR199" s="2">
        <f>ចំ.មិថុនា!N243</f>
        <v>0</v>
      </c>
      <c r="AS199" s="2">
        <f>ចំ.មិថុនា!O243</f>
        <v>0</v>
      </c>
      <c r="AU199" s="2">
        <v>8</v>
      </c>
      <c r="AV199" s="2">
        <f>ចំ.កក្កដា!B218</f>
        <v>0</v>
      </c>
      <c r="AW199" s="2">
        <f>ចំ.កក្កដា!C218</f>
        <v>0</v>
      </c>
      <c r="AX199" s="2">
        <f>ចំ.កក្កដា!D218</f>
        <v>0</v>
      </c>
      <c r="AY199" s="2">
        <f>ចំ.កក្កដា!H218</f>
        <v>210</v>
      </c>
      <c r="AZ199" s="2" t="str">
        <f>ចំ.កក្កដា!I218</f>
        <v>A</v>
      </c>
      <c r="BA199" s="2" t="e">
        <f>ចំ.កក្កដា!K218</f>
        <v>#N/A</v>
      </c>
      <c r="BB199" s="2">
        <f>ចំ.កក្កដា!L218</f>
        <v>0</v>
      </c>
      <c r="BC199" s="2">
        <f>ចំ.កក្កដា!M218</f>
        <v>0</v>
      </c>
      <c r="BD199" s="2">
        <f>ចំ.កក្កដា!N218</f>
        <v>0</v>
      </c>
      <c r="BE199" s="2">
        <f>ចំ.កក្កដា!O218</f>
        <v>0</v>
      </c>
      <c r="BF199" s="2">
        <v>33</v>
      </c>
      <c r="BG199" s="2">
        <f>ចំ.កក្កដា!B243</f>
        <v>0</v>
      </c>
      <c r="BH199" s="2">
        <f>ចំ.កក្កដា!C243</f>
        <v>0</v>
      </c>
      <c r="BI199" s="2">
        <f>ចំ.កក្កដា!D243</f>
        <v>0</v>
      </c>
      <c r="BJ199" s="2">
        <f>ចំ.កក្កដា!H243</f>
        <v>235</v>
      </c>
      <c r="BK199" s="2" t="str">
        <f>ចំ.កក្កដា!I243</f>
        <v>A</v>
      </c>
      <c r="BL199" s="2" t="e">
        <f>ចំ.កក្កដា!K243</f>
        <v>#N/A</v>
      </c>
      <c r="BM199" s="2">
        <f>ចំ.កក្កដា!L243</f>
        <v>0</v>
      </c>
      <c r="BN199" s="2">
        <f>ចំ.កក្កដា!M243</f>
        <v>0</v>
      </c>
      <c r="BO199" s="2">
        <f>ចំ.កក្កដា!N243</f>
        <v>0</v>
      </c>
      <c r="BP199" s="2">
        <f>ចំ.កក្កដា!O243</f>
        <v>0</v>
      </c>
      <c r="BQ199" s="38"/>
      <c r="BR199" s="2">
        <v>8</v>
      </c>
      <c r="BS199" s="2">
        <f>ចំ.សីហា!B218</f>
        <v>0</v>
      </c>
      <c r="BT199" s="2">
        <f>ចំ.សីហា!C218</f>
        <v>0</v>
      </c>
      <c r="BU199" s="2">
        <f>ចំ.សីហា!D218</f>
        <v>0</v>
      </c>
      <c r="BV199" s="2">
        <f>ចំ.សីហា!H218</f>
        <v>210</v>
      </c>
      <c r="BW199" s="2" t="str">
        <f>ចំ.សីហា!I218</f>
        <v>A</v>
      </c>
      <c r="BX199" s="2" t="e">
        <f>ចំ.សីហា!K218</f>
        <v>#N/A</v>
      </c>
      <c r="BY199" s="2">
        <f>ចំ.សីហា!L218</f>
        <v>2</v>
      </c>
      <c r="BZ199" s="2">
        <f>ចំ.សីហា!M218</f>
        <v>2</v>
      </c>
      <c r="CA199" s="2">
        <f>ចំ.សីហា!N218</f>
        <v>2</v>
      </c>
      <c r="CB199" s="2">
        <f>ចំ.សីហា!O218</f>
        <v>6</v>
      </c>
      <c r="CC199" s="2">
        <v>33</v>
      </c>
      <c r="CD199" s="2">
        <f>ចំ.សីហា!B243</f>
        <v>0</v>
      </c>
      <c r="CE199" s="2">
        <f>ចំ.សីហា!C243</f>
        <v>0</v>
      </c>
      <c r="CF199" s="2">
        <f>ចំ.សីហា!D243</f>
        <v>0</v>
      </c>
      <c r="CG199" s="2">
        <f>ចំ.សីហា!H243</f>
        <v>235</v>
      </c>
      <c r="CH199" s="2" t="str">
        <f>ចំ.សីហា!I243</f>
        <v>A</v>
      </c>
      <c r="CI199" s="2" t="e">
        <f>ចំ.សីហា!K243</f>
        <v>#N/A</v>
      </c>
      <c r="CJ199" s="2">
        <f>ចំ.សីហា!L243</f>
        <v>2</v>
      </c>
      <c r="CK199" s="2">
        <f>ចំ.សីហា!M243</f>
        <v>2</v>
      </c>
      <c r="CL199" s="2">
        <f>ចំ.សីហា!N243</f>
        <v>2</v>
      </c>
      <c r="CM199" s="2">
        <f>ចំ.សីហា!O243</f>
        <v>6</v>
      </c>
      <c r="CO199" s="2">
        <v>8</v>
      </c>
      <c r="CP199" s="2">
        <f>'ប្រឡង.ឆ.ទី២'!B218</f>
        <v>0</v>
      </c>
      <c r="CQ199" s="2">
        <f>'ប្រឡង.ឆ.ទី២'!C218</f>
        <v>0</v>
      </c>
      <c r="CR199" s="2">
        <f>'ប្រឡង.ឆ.ទី២'!D218</f>
        <v>0</v>
      </c>
      <c r="CS199" s="2">
        <f>'ប្រឡង.ឆ.ទី២'!H218</f>
        <v>210</v>
      </c>
      <c r="CT199" s="2" t="str">
        <f>'ប្រឡង.ឆ.ទី២'!I218</f>
        <v>A</v>
      </c>
      <c r="CU199" s="2" t="e">
        <f>'ប្រឡង.ឆ.ទី២'!K218</f>
        <v>#N/A</v>
      </c>
      <c r="CV199" s="2">
        <f>'ប្រឡង.ឆ.ទី២'!L218</f>
        <v>2</v>
      </c>
      <c r="CW199" s="2">
        <f>'ប្រឡង.ឆ.ទី២'!M218</f>
        <v>2</v>
      </c>
      <c r="CX199" s="2">
        <f>'ប្រឡង.ឆ.ទី២'!N218</f>
        <v>2</v>
      </c>
      <c r="CY199" s="2">
        <f>'ប្រឡង.ឆ.ទី២'!O218</f>
        <v>6</v>
      </c>
      <c r="CZ199" s="2">
        <v>33</v>
      </c>
      <c r="DA199" s="2">
        <f>'ប្រឡង.ឆ.ទី២'!B243</f>
        <v>0</v>
      </c>
      <c r="DB199" s="2">
        <f>'ប្រឡង.ឆ.ទី២'!C243</f>
        <v>0</v>
      </c>
      <c r="DC199" s="2">
        <f>'ប្រឡង.ឆ.ទី២'!D243</f>
        <v>0</v>
      </c>
      <c r="DD199" s="2">
        <f>'ប្រឡង.ឆ.ទី២'!H243</f>
        <v>235</v>
      </c>
      <c r="DE199" s="2" t="str">
        <f>'ប្រឡង.ឆ.ទី២'!I243</f>
        <v>A</v>
      </c>
      <c r="DF199" s="2" t="e">
        <f>'ប្រឡង.ឆ.ទី២'!K243</f>
        <v>#N/A</v>
      </c>
      <c r="DG199" s="2">
        <f>'ប្រឡង.ឆ.ទី២'!L243</f>
        <v>2</v>
      </c>
      <c r="DH199" s="2">
        <f>'ប្រឡង.ឆ.ទី២'!M243</f>
        <v>2</v>
      </c>
      <c r="DI199" s="2">
        <f>'ប្រឡង.ឆ.ទី២'!N243</f>
        <v>2</v>
      </c>
      <c r="DJ199" s="2">
        <f>'ប្រឡង.ឆ.ទី២'!O243</f>
        <v>6</v>
      </c>
      <c r="DL199" s="2">
        <v>8</v>
      </c>
      <c r="DM199" s="2">
        <f>ប្រចាំឆ.ទី២!B218</f>
        <v>0</v>
      </c>
      <c r="DN199" s="2">
        <f>ប្រចាំឆ.ទី២!C218</f>
        <v>0</v>
      </c>
      <c r="DO199" s="2">
        <f>ប្រចាំឆ.ទី២!D218</f>
        <v>0</v>
      </c>
      <c r="DP199" s="75">
        <f>ប្រចាំឆ.ទី២!G218</f>
        <v>105</v>
      </c>
      <c r="DQ199" s="75">
        <f>ប្រចាំឆ.ទី២!H218</f>
        <v>210</v>
      </c>
      <c r="DR199" s="75">
        <f>ប្រចាំឆ.ទី២!I218</f>
        <v>157.5</v>
      </c>
      <c r="DS199" s="75" t="str">
        <f>ប្រចាំឆ.ទី២!J218</f>
        <v>A</v>
      </c>
      <c r="DT199" s="75" t="str">
        <f>ប្រចាំឆ.ទី១!K218</f>
        <v xml:space="preserve"> មិនចាត់ថ្នាក់</v>
      </c>
      <c r="DU199" s="76" t="e">
        <f>ប្រចាំឆ.ទី២!L218</f>
        <v>#N/A</v>
      </c>
      <c r="DV199" s="76">
        <f>ប្រចាំឆ.ទី២!M218</f>
        <v>4</v>
      </c>
      <c r="DW199" s="76">
        <f>ប្រចាំឆ.ទី២!N218</f>
        <v>4</v>
      </c>
      <c r="DX199" s="76">
        <f>ប្រចាំឆ.ទី២!O218</f>
        <v>4</v>
      </c>
      <c r="DY199" s="76">
        <f>ប្រចាំឆ.ទី២!P218</f>
        <v>12</v>
      </c>
      <c r="DZ199" s="2">
        <v>33</v>
      </c>
      <c r="EA199" s="2">
        <f>ប្រចាំឆ.ទី២!B243</f>
        <v>0</v>
      </c>
      <c r="EB199" s="2">
        <f>ប្រចាំឆ.ទី២!C243</f>
        <v>0</v>
      </c>
      <c r="EC199" s="2">
        <f>ប្រចាំឆ.ទី២!D243</f>
        <v>0</v>
      </c>
      <c r="ED199" s="75">
        <f>ប្រចាំឆ.ទី២!G243</f>
        <v>117.5</v>
      </c>
      <c r="EE199" s="75">
        <f>ប្រចាំឆ.ទី២!H243</f>
        <v>235</v>
      </c>
      <c r="EF199" s="75">
        <f>ប្រចាំឆ.ទី២!I243</f>
        <v>176.25</v>
      </c>
      <c r="EG199" s="75" t="str">
        <f>ប្រចាំឆ.ទី២!J243</f>
        <v>A</v>
      </c>
      <c r="EH199" s="75" t="str">
        <f>ប្រចាំឆ.ទី១!K243</f>
        <v xml:space="preserve"> មិនចាត់ថ្នាក់</v>
      </c>
      <c r="EI199" s="76" t="e">
        <f>ប្រចាំឆ.ទី២!L243</f>
        <v>#N/A</v>
      </c>
      <c r="EJ199" s="76">
        <f>ប្រចាំឆ.ទី២!M243</f>
        <v>4</v>
      </c>
      <c r="EK199" s="76">
        <f>ប្រចាំឆ.ទី២!N243</f>
        <v>4</v>
      </c>
      <c r="EL199" s="76">
        <f>ប្រចាំឆ.ទី២!O243</f>
        <v>4</v>
      </c>
      <c r="EM199" s="76">
        <f>ប្រចាំឆ.ទី២!P243</f>
        <v>12</v>
      </c>
    </row>
    <row r="200" spans="1:143" ht="25.2">
      <c r="A200" s="2">
        <v>9</v>
      </c>
      <c r="B200" s="8">
        <f>'ចំ.មេ-ឧសភា'!B219</f>
        <v>0</v>
      </c>
      <c r="C200" s="8">
        <f>'ចំ.មេ-ឧសភា'!C219</f>
        <v>0</v>
      </c>
      <c r="D200" s="8">
        <f>'ចំ.មេ-ឧសភា'!D219</f>
        <v>0</v>
      </c>
      <c r="E200" s="76">
        <f>'ចំ.មេ-ឧសភា'!H219</f>
        <v>0</v>
      </c>
      <c r="F200" s="76" t="str">
        <f>'ចំ.មេ-ឧសភា'!I219</f>
        <v>F</v>
      </c>
      <c r="G200" s="2">
        <f>'ចំ.មេ-ឧសភា'!K219</f>
        <v>1</v>
      </c>
      <c r="H200" s="2">
        <f>'ចំ.មេ-ឧសភា'!L219</f>
        <v>0</v>
      </c>
      <c r="I200" s="2">
        <f>'ចំ.មេ-ឧសភា'!M219</f>
        <v>0</v>
      </c>
      <c r="J200" s="2">
        <f>'ចំ.មេ-ឧសភា'!N219</f>
        <v>0</v>
      </c>
      <c r="K200" s="2">
        <f>'ចំ.មេ-ឧសភា'!O219</f>
        <v>0</v>
      </c>
      <c r="L200" s="2">
        <v>34</v>
      </c>
      <c r="M200" s="8">
        <f>'ចំ.មេ-ឧសភា'!B244</f>
        <v>0</v>
      </c>
      <c r="N200" s="8">
        <f>'ចំ.មេ-ឧសភា'!C244</f>
        <v>0</v>
      </c>
      <c r="O200" s="8">
        <f>'ចំ.មេ-ឧសភា'!D244</f>
        <v>0</v>
      </c>
      <c r="P200" s="76">
        <f>'ចំ.មេ-ឧសភា'!H244</f>
        <v>0</v>
      </c>
      <c r="Q200" s="76" t="str">
        <f>'ចំ.មេ-ឧសភា'!I244</f>
        <v>F</v>
      </c>
      <c r="R200" s="2">
        <f>'ចំ.មេ-ឧសភា'!K244</f>
        <v>1</v>
      </c>
      <c r="S200" s="2">
        <f>'ចំ.មេ-ឧសភា'!L244</f>
        <v>0</v>
      </c>
      <c r="T200" s="2">
        <f>'ចំ.មេ-ឧសភា'!M244</f>
        <v>0</v>
      </c>
      <c r="U200" s="2">
        <f>'ចំ.មេ-ឧសភា'!N244</f>
        <v>0</v>
      </c>
      <c r="V200" s="2">
        <f>'ចំ.មេ-ឧសភា'!O244</f>
        <v>0</v>
      </c>
      <c r="X200" s="2">
        <v>9</v>
      </c>
      <c r="Y200" s="2">
        <f>ចំ.មិថុនា!B219</f>
        <v>0</v>
      </c>
      <c r="Z200" s="2">
        <f>ចំ.មិថុនា!C219</f>
        <v>0</v>
      </c>
      <c r="AA200" s="2">
        <f>ចំ.មិថុនា!D219</f>
        <v>0</v>
      </c>
      <c r="AB200" s="2">
        <f>ចំ.មិថុនា!H219</f>
        <v>0</v>
      </c>
      <c r="AC200" s="2" t="str">
        <f>ចំ.មិថុនា!I219</f>
        <v>F</v>
      </c>
      <c r="AD200" s="2">
        <f>ចំ.មិថុនា!K219</f>
        <v>1</v>
      </c>
      <c r="AE200" s="2">
        <f>ចំ.មិថុនា!L219</f>
        <v>0</v>
      </c>
      <c r="AF200" s="2">
        <f>ចំ.មិថុនា!M219</f>
        <v>0</v>
      </c>
      <c r="AG200" s="2">
        <f>ចំ.មិថុនា!N219</f>
        <v>0</v>
      </c>
      <c r="AH200" s="2">
        <f>ចំ.មិថុនា!O219</f>
        <v>0</v>
      </c>
      <c r="AI200" s="8">
        <v>34</v>
      </c>
      <c r="AJ200" s="2">
        <f>ចំ.មិថុនា!B244</f>
        <v>0</v>
      </c>
      <c r="AK200" s="2">
        <f>ចំ.មិថុនា!C244</f>
        <v>0</v>
      </c>
      <c r="AL200" s="2">
        <f>ចំ.មិថុនា!D244</f>
        <v>0</v>
      </c>
      <c r="AM200" s="2">
        <f>ចំ.មិថុនា!H244</f>
        <v>0</v>
      </c>
      <c r="AN200" s="2" t="str">
        <f>ចំ.មិថុនា!I244</f>
        <v>F</v>
      </c>
      <c r="AO200" s="2">
        <f>ចំ.មិថុនា!K244</f>
        <v>1</v>
      </c>
      <c r="AP200" s="2">
        <f>ចំ.មិថុនា!L244</f>
        <v>0</v>
      </c>
      <c r="AQ200" s="2">
        <f>ចំ.មិថុនា!M244</f>
        <v>0</v>
      </c>
      <c r="AR200" s="2">
        <f>ចំ.មិថុនា!N244</f>
        <v>0</v>
      </c>
      <c r="AS200" s="2">
        <f>ចំ.មិថុនា!O244</f>
        <v>0</v>
      </c>
      <c r="AU200" s="2">
        <v>9</v>
      </c>
      <c r="AV200" s="2">
        <f>ចំ.កក្កដា!B219</f>
        <v>0</v>
      </c>
      <c r="AW200" s="2">
        <f>ចំ.កក្កដា!C219</f>
        <v>0</v>
      </c>
      <c r="AX200" s="2">
        <f>ចំ.កក្កដា!D219</f>
        <v>0</v>
      </c>
      <c r="AY200" s="2">
        <f>ចំ.កក្កដា!H219</f>
        <v>211</v>
      </c>
      <c r="AZ200" s="2" t="str">
        <f>ចំ.កក្កដា!I219</f>
        <v>A</v>
      </c>
      <c r="BA200" s="2" t="e">
        <f>ចំ.កក្កដា!K219</f>
        <v>#N/A</v>
      </c>
      <c r="BB200" s="2">
        <f>ចំ.កក្កដា!L219</f>
        <v>0</v>
      </c>
      <c r="BC200" s="2">
        <f>ចំ.កក្កដា!M219</f>
        <v>0</v>
      </c>
      <c r="BD200" s="2">
        <f>ចំ.កក្កដា!N219</f>
        <v>0</v>
      </c>
      <c r="BE200" s="2">
        <f>ចំ.កក្កដា!O219</f>
        <v>0</v>
      </c>
      <c r="BF200" s="2">
        <v>34</v>
      </c>
      <c r="BG200" s="2">
        <f>ចំ.កក្កដា!B244</f>
        <v>0</v>
      </c>
      <c r="BH200" s="2">
        <f>ចំ.កក្កដា!C244</f>
        <v>0</v>
      </c>
      <c r="BI200" s="2">
        <f>ចំ.កក្កដា!D244</f>
        <v>0</v>
      </c>
      <c r="BJ200" s="2">
        <f>ចំ.កក្កដា!H244</f>
        <v>236</v>
      </c>
      <c r="BK200" s="2" t="str">
        <f>ចំ.កក្កដា!I244</f>
        <v>A</v>
      </c>
      <c r="BL200" s="2" t="e">
        <f>ចំ.កក្កដា!K244</f>
        <v>#N/A</v>
      </c>
      <c r="BM200" s="2">
        <f>ចំ.កក្កដា!L244</f>
        <v>0</v>
      </c>
      <c r="BN200" s="2">
        <f>ចំ.កក្កដា!M244</f>
        <v>0</v>
      </c>
      <c r="BO200" s="2">
        <f>ចំ.កក្កដា!N244</f>
        <v>0</v>
      </c>
      <c r="BP200" s="2">
        <f>ចំ.កក្កដា!O244</f>
        <v>0</v>
      </c>
      <c r="BQ200" s="38"/>
      <c r="BR200" s="2">
        <v>9</v>
      </c>
      <c r="BS200" s="2">
        <f>ចំ.សីហា!B219</f>
        <v>0</v>
      </c>
      <c r="BT200" s="2">
        <f>ចំ.សីហា!C219</f>
        <v>0</v>
      </c>
      <c r="BU200" s="2">
        <f>ចំ.សីហា!D219</f>
        <v>0</v>
      </c>
      <c r="BV200" s="2">
        <f>ចំ.សីហា!H219</f>
        <v>211</v>
      </c>
      <c r="BW200" s="2" t="str">
        <f>ចំ.សីហា!I219</f>
        <v>A</v>
      </c>
      <c r="BX200" s="2" t="e">
        <f>ចំ.សីហា!K219</f>
        <v>#N/A</v>
      </c>
      <c r="BY200" s="2">
        <f>ចំ.សីហា!L219</f>
        <v>2</v>
      </c>
      <c r="BZ200" s="2">
        <f>ចំ.សីហា!M219</f>
        <v>2</v>
      </c>
      <c r="CA200" s="2">
        <f>ចំ.សីហា!N219</f>
        <v>2</v>
      </c>
      <c r="CB200" s="2">
        <f>ចំ.សីហា!O219</f>
        <v>6</v>
      </c>
      <c r="CC200" s="2">
        <v>34</v>
      </c>
      <c r="CD200" s="2">
        <f>ចំ.សីហា!B244</f>
        <v>0</v>
      </c>
      <c r="CE200" s="2">
        <f>ចំ.សីហា!C244</f>
        <v>0</v>
      </c>
      <c r="CF200" s="2">
        <f>ចំ.សីហា!D244</f>
        <v>0</v>
      </c>
      <c r="CG200" s="2">
        <f>ចំ.សីហា!H244</f>
        <v>236</v>
      </c>
      <c r="CH200" s="2" t="str">
        <f>ចំ.សីហា!I244</f>
        <v>A</v>
      </c>
      <c r="CI200" s="2" t="e">
        <f>ចំ.សីហា!K244</f>
        <v>#N/A</v>
      </c>
      <c r="CJ200" s="2">
        <f>ចំ.សីហា!L244</f>
        <v>2</v>
      </c>
      <c r="CK200" s="2">
        <f>ចំ.សីហា!M244</f>
        <v>2</v>
      </c>
      <c r="CL200" s="2">
        <f>ចំ.សីហា!N244</f>
        <v>2</v>
      </c>
      <c r="CM200" s="2">
        <f>ចំ.សីហា!O244</f>
        <v>6</v>
      </c>
      <c r="CO200" s="2">
        <v>9</v>
      </c>
      <c r="CP200" s="2">
        <f>'ប្រឡង.ឆ.ទី២'!B219</f>
        <v>0</v>
      </c>
      <c r="CQ200" s="2">
        <f>'ប្រឡង.ឆ.ទី២'!C219</f>
        <v>0</v>
      </c>
      <c r="CR200" s="2">
        <f>'ប្រឡង.ឆ.ទី២'!D219</f>
        <v>0</v>
      </c>
      <c r="CS200" s="2">
        <f>'ប្រឡង.ឆ.ទី២'!H219</f>
        <v>211</v>
      </c>
      <c r="CT200" s="2" t="str">
        <f>'ប្រឡង.ឆ.ទី២'!I219</f>
        <v>A</v>
      </c>
      <c r="CU200" s="2" t="e">
        <f>'ប្រឡង.ឆ.ទី២'!K219</f>
        <v>#N/A</v>
      </c>
      <c r="CV200" s="2">
        <f>'ប្រឡង.ឆ.ទី២'!L219</f>
        <v>2</v>
      </c>
      <c r="CW200" s="2">
        <f>'ប្រឡង.ឆ.ទី២'!M219</f>
        <v>2</v>
      </c>
      <c r="CX200" s="2">
        <f>'ប្រឡង.ឆ.ទី២'!N219</f>
        <v>2</v>
      </c>
      <c r="CY200" s="2">
        <f>'ប្រឡង.ឆ.ទី២'!O219</f>
        <v>6</v>
      </c>
      <c r="CZ200" s="2">
        <v>34</v>
      </c>
      <c r="DA200" s="2">
        <f>'ប្រឡង.ឆ.ទី២'!B244</f>
        <v>0</v>
      </c>
      <c r="DB200" s="2">
        <f>'ប្រឡង.ឆ.ទី២'!C244</f>
        <v>0</v>
      </c>
      <c r="DC200" s="2">
        <f>'ប្រឡង.ឆ.ទី២'!D244</f>
        <v>0</v>
      </c>
      <c r="DD200" s="2">
        <f>'ប្រឡង.ឆ.ទី២'!H244</f>
        <v>236</v>
      </c>
      <c r="DE200" s="2" t="str">
        <f>'ប្រឡង.ឆ.ទី២'!I244</f>
        <v>A</v>
      </c>
      <c r="DF200" s="2" t="e">
        <f>'ប្រឡង.ឆ.ទី២'!K244</f>
        <v>#N/A</v>
      </c>
      <c r="DG200" s="2">
        <f>'ប្រឡង.ឆ.ទី២'!L244</f>
        <v>2</v>
      </c>
      <c r="DH200" s="2">
        <f>'ប្រឡង.ឆ.ទី២'!M244</f>
        <v>2</v>
      </c>
      <c r="DI200" s="2">
        <f>'ប្រឡង.ឆ.ទី២'!N244</f>
        <v>2</v>
      </c>
      <c r="DJ200" s="2">
        <f>'ប្រឡង.ឆ.ទី២'!O244</f>
        <v>6</v>
      </c>
      <c r="DL200" s="2">
        <v>9</v>
      </c>
      <c r="DM200" s="2">
        <f>ប្រចាំឆ.ទី២!B219</f>
        <v>0</v>
      </c>
      <c r="DN200" s="2">
        <f>ប្រចាំឆ.ទី២!C219</f>
        <v>0</v>
      </c>
      <c r="DO200" s="2">
        <f>ប្រចាំឆ.ទី២!D219</f>
        <v>0</v>
      </c>
      <c r="DP200" s="75">
        <f>ប្រចាំឆ.ទី២!G219</f>
        <v>105.5</v>
      </c>
      <c r="DQ200" s="75">
        <f>ប្រចាំឆ.ទី២!H219</f>
        <v>211</v>
      </c>
      <c r="DR200" s="75">
        <f>ប្រចាំឆ.ទី២!I219</f>
        <v>158.25</v>
      </c>
      <c r="DS200" s="75" t="str">
        <f>ប្រចាំឆ.ទី២!J219</f>
        <v>A</v>
      </c>
      <c r="DT200" s="75" t="str">
        <f>ប្រចាំឆ.ទី១!K219</f>
        <v xml:space="preserve"> មិនចាត់ថ្នាក់</v>
      </c>
      <c r="DU200" s="76" t="e">
        <f>ប្រចាំឆ.ទី២!L219</f>
        <v>#N/A</v>
      </c>
      <c r="DV200" s="76">
        <f>ប្រចាំឆ.ទី២!M219</f>
        <v>4</v>
      </c>
      <c r="DW200" s="76">
        <f>ប្រចាំឆ.ទី២!N219</f>
        <v>4</v>
      </c>
      <c r="DX200" s="76">
        <f>ប្រចាំឆ.ទី២!O219</f>
        <v>4</v>
      </c>
      <c r="DY200" s="76">
        <f>ប្រចាំឆ.ទី២!P219</f>
        <v>12</v>
      </c>
      <c r="DZ200" s="2">
        <v>34</v>
      </c>
      <c r="EA200" s="2">
        <f>ប្រចាំឆ.ទី២!B244</f>
        <v>0</v>
      </c>
      <c r="EB200" s="2">
        <f>ប្រចាំឆ.ទី២!C244</f>
        <v>0</v>
      </c>
      <c r="EC200" s="2">
        <f>ប្រចាំឆ.ទី២!D244</f>
        <v>0</v>
      </c>
      <c r="ED200" s="75">
        <f>ប្រចាំឆ.ទី២!G244</f>
        <v>118</v>
      </c>
      <c r="EE200" s="75">
        <f>ប្រចាំឆ.ទី២!H244</f>
        <v>236</v>
      </c>
      <c r="EF200" s="75">
        <f>ប្រចាំឆ.ទី២!I244</f>
        <v>177</v>
      </c>
      <c r="EG200" s="75" t="str">
        <f>ប្រចាំឆ.ទី២!J244</f>
        <v>A</v>
      </c>
      <c r="EH200" s="75" t="str">
        <f>ប្រចាំឆ.ទី១!K244</f>
        <v xml:space="preserve"> មិនចាត់ថ្នាក់</v>
      </c>
      <c r="EI200" s="76" t="e">
        <f>ប្រចាំឆ.ទី២!L244</f>
        <v>#N/A</v>
      </c>
      <c r="EJ200" s="76">
        <f>ប្រចាំឆ.ទី២!M244</f>
        <v>4</v>
      </c>
      <c r="EK200" s="76">
        <f>ប្រចាំឆ.ទី២!N244</f>
        <v>4</v>
      </c>
      <c r="EL200" s="76">
        <f>ប្រចាំឆ.ទី២!O244</f>
        <v>4</v>
      </c>
      <c r="EM200" s="76">
        <f>ប្រចាំឆ.ទី២!P244</f>
        <v>12</v>
      </c>
    </row>
    <row r="201" spans="1:143" ht="25.2">
      <c r="A201" s="2">
        <v>10</v>
      </c>
      <c r="B201" s="8">
        <f>'ចំ.មេ-ឧសភា'!B220</f>
        <v>0</v>
      </c>
      <c r="C201" s="8">
        <f>'ចំ.មេ-ឧសភា'!C220</f>
        <v>0</v>
      </c>
      <c r="D201" s="8">
        <f>'ចំ.មេ-ឧសភា'!D220</f>
        <v>0</v>
      </c>
      <c r="E201" s="76">
        <f>'ចំ.មេ-ឧសភា'!H220</f>
        <v>0</v>
      </c>
      <c r="F201" s="76" t="str">
        <f>'ចំ.មេ-ឧសភា'!I220</f>
        <v>F</v>
      </c>
      <c r="G201" s="2">
        <f>'ចំ.មេ-ឧសភា'!K220</f>
        <v>1</v>
      </c>
      <c r="H201" s="2">
        <f>'ចំ.មេ-ឧសភា'!L220</f>
        <v>0</v>
      </c>
      <c r="I201" s="2">
        <f>'ចំ.មេ-ឧសភា'!M220</f>
        <v>0</v>
      </c>
      <c r="J201" s="2">
        <f>'ចំ.មេ-ឧសភា'!N220</f>
        <v>0</v>
      </c>
      <c r="K201" s="2">
        <f>'ចំ.មេ-ឧសភា'!O220</f>
        <v>0</v>
      </c>
      <c r="L201" s="2">
        <v>35</v>
      </c>
      <c r="M201" s="8">
        <f>'ចំ.មេ-ឧសភា'!B245</f>
        <v>0</v>
      </c>
      <c r="N201" s="8">
        <f>'ចំ.មេ-ឧសភា'!C245</f>
        <v>0</v>
      </c>
      <c r="O201" s="8">
        <f>'ចំ.មេ-ឧសភា'!D245</f>
        <v>0</v>
      </c>
      <c r="P201" s="76">
        <f>'ចំ.មេ-ឧសភា'!H245</f>
        <v>0</v>
      </c>
      <c r="Q201" s="76" t="str">
        <f>'ចំ.មេ-ឧសភា'!I245</f>
        <v>F</v>
      </c>
      <c r="R201" s="2">
        <f>'ចំ.មេ-ឧសភា'!K245</f>
        <v>1</v>
      </c>
      <c r="S201" s="2">
        <f>'ចំ.មេ-ឧសភា'!L245</f>
        <v>0</v>
      </c>
      <c r="T201" s="2">
        <f>'ចំ.មេ-ឧសភា'!M245</f>
        <v>0</v>
      </c>
      <c r="U201" s="2">
        <f>'ចំ.មេ-ឧសភា'!N245</f>
        <v>0</v>
      </c>
      <c r="V201" s="2">
        <f>'ចំ.មេ-ឧសភា'!O245</f>
        <v>0</v>
      </c>
      <c r="X201" s="2">
        <v>10</v>
      </c>
      <c r="Y201" s="2">
        <f>ចំ.មិថុនា!B220</f>
        <v>0</v>
      </c>
      <c r="Z201" s="2">
        <f>ចំ.មិថុនា!C220</f>
        <v>0</v>
      </c>
      <c r="AA201" s="2">
        <f>ចំ.មិថុនា!D220</f>
        <v>0</v>
      </c>
      <c r="AB201" s="2">
        <f>ចំ.មិថុនា!H220</f>
        <v>0</v>
      </c>
      <c r="AC201" s="2" t="str">
        <f>ចំ.មិថុនា!I220</f>
        <v>F</v>
      </c>
      <c r="AD201" s="2">
        <f>ចំ.មិថុនា!K220</f>
        <v>1</v>
      </c>
      <c r="AE201" s="2">
        <f>ចំ.មិថុនា!L220</f>
        <v>0</v>
      </c>
      <c r="AF201" s="2">
        <f>ចំ.មិថុនា!M220</f>
        <v>0</v>
      </c>
      <c r="AG201" s="2">
        <f>ចំ.មិថុនា!N220</f>
        <v>0</v>
      </c>
      <c r="AH201" s="2">
        <f>ចំ.មិថុនា!O220</f>
        <v>0</v>
      </c>
      <c r="AI201" s="8">
        <v>35</v>
      </c>
      <c r="AJ201" s="2">
        <f>ចំ.មិថុនា!B245</f>
        <v>0</v>
      </c>
      <c r="AK201" s="2">
        <f>ចំ.មិថុនា!C245</f>
        <v>0</v>
      </c>
      <c r="AL201" s="2">
        <f>ចំ.មិថុនា!D245</f>
        <v>0</v>
      </c>
      <c r="AM201" s="2">
        <f>ចំ.មិថុនា!H245</f>
        <v>0</v>
      </c>
      <c r="AN201" s="2" t="str">
        <f>ចំ.មិថុនា!I245</f>
        <v>F</v>
      </c>
      <c r="AO201" s="2">
        <f>ចំ.មិថុនា!K245</f>
        <v>1</v>
      </c>
      <c r="AP201" s="2">
        <f>ចំ.មិថុនា!L245</f>
        <v>0</v>
      </c>
      <c r="AQ201" s="2">
        <f>ចំ.មិថុនា!M245</f>
        <v>0</v>
      </c>
      <c r="AR201" s="2">
        <f>ចំ.មិថុនា!N245</f>
        <v>0</v>
      </c>
      <c r="AS201" s="2">
        <f>ចំ.មិថុនា!O245</f>
        <v>0</v>
      </c>
      <c r="AU201" s="2">
        <v>10</v>
      </c>
      <c r="AV201" s="2">
        <f>ចំ.កក្កដា!B220</f>
        <v>0</v>
      </c>
      <c r="AW201" s="2">
        <f>ចំ.កក្កដា!C220</f>
        <v>0</v>
      </c>
      <c r="AX201" s="2">
        <f>ចំ.កក្កដា!D220</f>
        <v>0</v>
      </c>
      <c r="AY201" s="2">
        <f>ចំ.កក្កដា!H220</f>
        <v>212</v>
      </c>
      <c r="AZ201" s="2" t="str">
        <f>ចំ.កក្កដា!I220</f>
        <v>A</v>
      </c>
      <c r="BA201" s="2" t="e">
        <f>ចំ.កក្កដា!K220</f>
        <v>#N/A</v>
      </c>
      <c r="BB201" s="2">
        <f>ចំ.កក្កដា!L220</f>
        <v>0</v>
      </c>
      <c r="BC201" s="2">
        <f>ចំ.កក្កដា!M220</f>
        <v>0</v>
      </c>
      <c r="BD201" s="2">
        <f>ចំ.កក្កដា!N220</f>
        <v>0</v>
      </c>
      <c r="BE201" s="2">
        <f>ចំ.កក្កដា!O220</f>
        <v>0</v>
      </c>
      <c r="BF201" s="2">
        <v>35</v>
      </c>
      <c r="BG201" s="2">
        <f>ចំ.កក្កដា!B245</f>
        <v>0</v>
      </c>
      <c r="BH201" s="2">
        <f>ចំ.កក្កដា!C245</f>
        <v>0</v>
      </c>
      <c r="BI201" s="2">
        <f>ចំ.កក្កដា!D245</f>
        <v>0</v>
      </c>
      <c r="BJ201" s="2">
        <f>ចំ.កក្កដា!H245</f>
        <v>237</v>
      </c>
      <c r="BK201" s="2" t="str">
        <f>ចំ.កក្កដា!I245</f>
        <v>A</v>
      </c>
      <c r="BL201" s="2" t="e">
        <f>ចំ.កក្កដា!K245</f>
        <v>#N/A</v>
      </c>
      <c r="BM201" s="2">
        <f>ចំ.កក្កដា!L245</f>
        <v>0</v>
      </c>
      <c r="BN201" s="2">
        <f>ចំ.កក្កដា!M245</f>
        <v>0</v>
      </c>
      <c r="BO201" s="2">
        <f>ចំ.កក្កដា!N245</f>
        <v>0</v>
      </c>
      <c r="BP201" s="2">
        <f>ចំ.កក្កដា!O245</f>
        <v>0</v>
      </c>
      <c r="BQ201" s="38"/>
      <c r="BR201" s="2">
        <v>10</v>
      </c>
      <c r="BS201" s="2">
        <f>ចំ.សីហា!B220</f>
        <v>0</v>
      </c>
      <c r="BT201" s="2">
        <f>ចំ.សីហា!C220</f>
        <v>0</v>
      </c>
      <c r="BU201" s="2">
        <f>ចំ.សីហា!D220</f>
        <v>0</v>
      </c>
      <c r="BV201" s="2">
        <f>ចំ.សីហា!H220</f>
        <v>212</v>
      </c>
      <c r="BW201" s="2" t="str">
        <f>ចំ.សីហា!I220</f>
        <v>A</v>
      </c>
      <c r="BX201" s="2" t="e">
        <f>ចំ.សីហា!K220</f>
        <v>#N/A</v>
      </c>
      <c r="BY201" s="2">
        <f>ចំ.សីហា!L220</f>
        <v>2</v>
      </c>
      <c r="BZ201" s="2">
        <f>ចំ.សីហា!M220</f>
        <v>2</v>
      </c>
      <c r="CA201" s="2">
        <f>ចំ.សីហា!N220</f>
        <v>2</v>
      </c>
      <c r="CB201" s="2">
        <f>ចំ.សីហា!O220</f>
        <v>6</v>
      </c>
      <c r="CC201" s="2">
        <v>35</v>
      </c>
      <c r="CD201" s="2">
        <f>ចំ.សីហា!B245</f>
        <v>0</v>
      </c>
      <c r="CE201" s="2">
        <f>ចំ.សីហា!C245</f>
        <v>0</v>
      </c>
      <c r="CF201" s="2">
        <f>ចំ.សីហា!D245</f>
        <v>0</v>
      </c>
      <c r="CG201" s="2">
        <f>ចំ.សីហា!H245</f>
        <v>237</v>
      </c>
      <c r="CH201" s="2" t="str">
        <f>ចំ.សីហា!I245</f>
        <v>A</v>
      </c>
      <c r="CI201" s="2" t="e">
        <f>ចំ.សីហា!K245</f>
        <v>#N/A</v>
      </c>
      <c r="CJ201" s="2">
        <f>ចំ.សីហា!L245</f>
        <v>2</v>
      </c>
      <c r="CK201" s="2">
        <f>ចំ.សីហា!M245</f>
        <v>2</v>
      </c>
      <c r="CL201" s="2">
        <f>ចំ.សីហា!N245</f>
        <v>2</v>
      </c>
      <c r="CM201" s="2">
        <f>ចំ.សីហា!O245</f>
        <v>6</v>
      </c>
      <c r="CO201" s="2">
        <v>10</v>
      </c>
      <c r="CP201" s="2">
        <f>'ប្រឡង.ឆ.ទី២'!B220</f>
        <v>0</v>
      </c>
      <c r="CQ201" s="2">
        <f>'ប្រឡង.ឆ.ទី២'!C220</f>
        <v>0</v>
      </c>
      <c r="CR201" s="2">
        <f>'ប្រឡង.ឆ.ទី២'!D220</f>
        <v>0</v>
      </c>
      <c r="CS201" s="2">
        <f>'ប្រឡង.ឆ.ទី២'!H220</f>
        <v>212</v>
      </c>
      <c r="CT201" s="2" t="str">
        <f>'ប្រឡង.ឆ.ទី២'!I220</f>
        <v>A</v>
      </c>
      <c r="CU201" s="2" t="e">
        <f>'ប្រឡង.ឆ.ទី២'!K220</f>
        <v>#N/A</v>
      </c>
      <c r="CV201" s="2">
        <f>'ប្រឡង.ឆ.ទី២'!L220</f>
        <v>2</v>
      </c>
      <c r="CW201" s="2">
        <f>'ប្រឡង.ឆ.ទី២'!M220</f>
        <v>2</v>
      </c>
      <c r="CX201" s="2">
        <f>'ប្រឡង.ឆ.ទី២'!N220</f>
        <v>2</v>
      </c>
      <c r="CY201" s="2">
        <f>'ប្រឡង.ឆ.ទី២'!O220</f>
        <v>6</v>
      </c>
      <c r="CZ201" s="2">
        <v>35</v>
      </c>
      <c r="DA201" s="2">
        <f>'ប្រឡង.ឆ.ទី២'!B245</f>
        <v>0</v>
      </c>
      <c r="DB201" s="2">
        <f>'ប្រឡង.ឆ.ទី២'!C245</f>
        <v>0</v>
      </c>
      <c r="DC201" s="2">
        <f>'ប្រឡង.ឆ.ទី២'!D245</f>
        <v>0</v>
      </c>
      <c r="DD201" s="2">
        <f>'ប្រឡង.ឆ.ទី២'!H245</f>
        <v>237</v>
      </c>
      <c r="DE201" s="2" t="str">
        <f>'ប្រឡង.ឆ.ទី២'!I245</f>
        <v>A</v>
      </c>
      <c r="DF201" s="2" t="e">
        <f>'ប្រឡង.ឆ.ទី២'!K245</f>
        <v>#N/A</v>
      </c>
      <c r="DG201" s="2">
        <f>'ប្រឡង.ឆ.ទី២'!L245</f>
        <v>2</v>
      </c>
      <c r="DH201" s="2">
        <f>'ប្រឡង.ឆ.ទី២'!M245</f>
        <v>2</v>
      </c>
      <c r="DI201" s="2">
        <f>'ប្រឡង.ឆ.ទី២'!N245</f>
        <v>2</v>
      </c>
      <c r="DJ201" s="2">
        <f>'ប្រឡង.ឆ.ទី២'!O245</f>
        <v>6</v>
      </c>
      <c r="DL201" s="2">
        <v>10</v>
      </c>
      <c r="DM201" s="2">
        <f>ប្រចាំឆ.ទី២!B220</f>
        <v>0</v>
      </c>
      <c r="DN201" s="2">
        <f>ប្រចាំឆ.ទី២!C220</f>
        <v>0</v>
      </c>
      <c r="DO201" s="2">
        <f>ប្រចាំឆ.ទី២!D220</f>
        <v>0</v>
      </c>
      <c r="DP201" s="75">
        <f>ប្រចាំឆ.ទី២!G220</f>
        <v>106</v>
      </c>
      <c r="DQ201" s="75">
        <f>ប្រចាំឆ.ទី២!H220</f>
        <v>212</v>
      </c>
      <c r="DR201" s="75">
        <f>ប្រចាំឆ.ទី២!I220</f>
        <v>159</v>
      </c>
      <c r="DS201" s="75" t="str">
        <f>ប្រចាំឆ.ទី២!J220</f>
        <v>A</v>
      </c>
      <c r="DT201" s="75" t="str">
        <f>ប្រចាំឆ.ទី១!K220</f>
        <v xml:space="preserve"> មិនចាត់ថ្នាក់</v>
      </c>
      <c r="DU201" s="76" t="e">
        <f>ប្រចាំឆ.ទី២!L220</f>
        <v>#N/A</v>
      </c>
      <c r="DV201" s="76">
        <f>ប្រចាំឆ.ទី២!M220</f>
        <v>4</v>
      </c>
      <c r="DW201" s="76">
        <f>ប្រចាំឆ.ទី២!N220</f>
        <v>4</v>
      </c>
      <c r="DX201" s="76">
        <f>ប្រចាំឆ.ទី២!O220</f>
        <v>4</v>
      </c>
      <c r="DY201" s="76">
        <f>ប្រចាំឆ.ទី២!P220</f>
        <v>12</v>
      </c>
      <c r="DZ201" s="2">
        <v>35</v>
      </c>
      <c r="EA201" s="2">
        <f>ប្រចាំឆ.ទី២!B245</f>
        <v>0</v>
      </c>
      <c r="EB201" s="2">
        <f>ប្រចាំឆ.ទី២!C245</f>
        <v>0</v>
      </c>
      <c r="EC201" s="2">
        <f>ប្រចាំឆ.ទី២!D245</f>
        <v>0</v>
      </c>
      <c r="ED201" s="75">
        <f>ប្រចាំឆ.ទី២!G245</f>
        <v>118.5</v>
      </c>
      <c r="EE201" s="75">
        <f>ប្រចាំឆ.ទី២!H245</f>
        <v>237</v>
      </c>
      <c r="EF201" s="75">
        <f>ប្រចាំឆ.ទី២!I245</f>
        <v>177.75</v>
      </c>
      <c r="EG201" s="75" t="str">
        <f>ប្រចាំឆ.ទី២!J245</f>
        <v>A</v>
      </c>
      <c r="EH201" s="75" t="str">
        <f>ប្រចាំឆ.ទី១!K245</f>
        <v xml:space="preserve"> មិនចាត់ថ្នាក់</v>
      </c>
      <c r="EI201" s="76" t="e">
        <f>ប្រចាំឆ.ទី២!L245</f>
        <v>#N/A</v>
      </c>
      <c r="EJ201" s="76">
        <f>ប្រចាំឆ.ទី២!M245</f>
        <v>4</v>
      </c>
      <c r="EK201" s="76">
        <f>ប្រចាំឆ.ទី២!N245</f>
        <v>4</v>
      </c>
      <c r="EL201" s="76">
        <f>ប្រចាំឆ.ទី២!O245</f>
        <v>4</v>
      </c>
      <c r="EM201" s="76">
        <f>ប្រចាំឆ.ទី២!P245</f>
        <v>12</v>
      </c>
    </row>
    <row r="202" spans="1:143" ht="25.2">
      <c r="A202" s="2">
        <v>11</v>
      </c>
      <c r="B202" s="8">
        <f>'ចំ.មេ-ឧសភា'!B221</f>
        <v>0</v>
      </c>
      <c r="C202" s="8">
        <f>'ចំ.មេ-ឧសភា'!C221</f>
        <v>0</v>
      </c>
      <c r="D202" s="8">
        <f>'ចំ.មេ-ឧសភា'!D221</f>
        <v>0</v>
      </c>
      <c r="E202" s="76">
        <f>'ចំ.មេ-ឧសភា'!H221</f>
        <v>0</v>
      </c>
      <c r="F202" s="76" t="str">
        <f>'ចំ.មេ-ឧសភា'!I221</f>
        <v>F</v>
      </c>
      <c r="G202" s="2">
        <f>'ចំ.មេ-ឧសភា'!K221</f>
        <v>1</v>
      </c>
      <c r="H202" s="2">
        <f>'ចំ.មេ-ឧសភា'!L221</f>
        <v>0</v>
      </c>
      <c r="I202" s="2">
        <f>'ចំ.មេ-ឧសភា'!M221</f>
        <v>0</v>
      </c>
      <c r="J202" s="2">
        <f>'ចំ.មេ-ឧសភា'!N221</f>
        <v>0</v>
      </c>
      <c r="K202" s="2">
        <f>'ចំ.មេ-ឧសភា'!O221</f>
        <v>0</v>
      </c>
      <c r="L202" s="2">
        <v>36</v>
      </c>
      <c r="M202" s="8">
        <f>'ចំ.មេ-ឧសភា'!B246</f>
        <v>0</v>
      </c>
      <c r="N202" s="8">
        <f>'ចំ.មេ-ឧសភា'!C246</f>
        <v>0</v>
      </c>
      <c r="O202" s="8">
        <f>'ចំ.មេ-ឧសភា'!D246</f>
        <v>0</v>
      </c>
      <c r="P202" s="76">
        <f>'ចំ.មេ-ឧសភា'!H246</f>
        <v>0</v>
      </c>
      <c r="Q202" s="76" t="str">
        <f>'ចំ.មេ-ឧសភា'!I246</f>
        <v>F</v>
      </c>
      <c r="R202" s="2">
        <f>'ចំ.មេ-ឧសភា'!K246</f>
        <v>1</v>
      </c>
      <c r="S202" s="2">
        <f>'ចំ.មេ-ឧសភា'!L246</f>
        <v>0</v>
      </c>
      <c r="T202" s="2">
        <f>'ចំ.មេ-ឧសភា'!M246</f>
        <v>0</v>
      </c>
      <c r="U202" s="2">
        <f>'ចំ.មេ-ឧសភា'!N246</f>
        <v>0</v>
      </c>
      <c r="V202" s="2">
        <f>'ចំ.មេ-ឧសភា'!O246</f>
        <v>0</v>
      </c>
      <c r="X202" s="2">
        <v>11</v>
      </c>
      <c r="Y202" s="2">
        <f>ចំ.មិថុនា!B221</f>
        <v>0</v>
      </c>
      <c r="Z202" s="2">
        <f>ចំ.មិថុនា!C221</f>
        <v>0</v>
      </c>
      <c r="AA202" s="2">
        <f>ចំ.មិថុនា!D221</f>
        <v>0</v>
      </c>
      <c r="AB202" s="2">
        <f>ចំ.មិថុនា!H221</f>
        <v>0</v>
      </c>
      <c r="AC202" s="2" t="str">
        <f>ចំ.មិថុនា!I221</f>
        <v>F</v>
      </c>
      <c r="AD202" s="2">
        <f>ចំ.មិថុនា!K221</f>
        <v>1</v>
      </c>
      <c r="AE202" s="2">
        <f>ចំ.មិថុនា!L221</f>
        <v>0</v>
      </c>
      <c r="AF202" s="2">
        <f>ចំ.មិថុនា!M221</f>
        <v>0</v>
      </c>
      <c r="AG202" s="2">
        <f>ចំ.មិថុនា!N221</f>
        <v>0</v>
      </c>
      <c r="AH202" s="2">
        <f>ចំ.មិថុនា!O221</f>
        <v>0</v>
      </c>
      <c r="AI202" s="8">
        <v>36</v>
      </c>
      <c r="AJ202" s="2">
        <f>ចំ.មិថុនា!B246</f>
        <v>0</v>
      </c>
      <c r="AK202" s="2">
        <f>ចំ.មិថុនា!C246</f>
        <v>0</v>
      </c>
      <c r="AL202" s="2">
        <f>ចំ.មិថុនា!D246</f>
        <v>0</v>
      </c>
      <c r="AM202" s="2">
        <f>ចំ.មិថុនា!H246</f>
        <v>0</v>
      </c>
      <c r="AN202" s="2" t="str">
        <f>ចំ.មិថុនា!I246</f>
        <v>F</v>
      </c>
      <c r="AO202" s="2">
        <f>ចំ.មិថុនា!K246</f>
        <v>1</v>
      </c>
      <c r="AP202" s="2">
        <f>ចំ.មិថុនា!L246</f>
        <v>0</v>
      </c>
      <c r="AQ202" s="2">
        <f>ចំ.មិថុនា!M246</f>
        <v>0</v>
      </c>
      <c r="AR202" s="2">
        <f>ចំ.មិថុនា!N246</f>
        <v>0</v>
      </c>
      <c r="AS202" s="2">
        <f>ចំ.មិថុនា!O246</f>
        <v>0</v>
      </c>
      <c r="AU202" s="2">
        <v>11</v>
      </c>
      <c r="AV202" s="2">
        <f>ចំ.កក្កដា!B221</f>
        <v>0</v>
      </c>
      <c r="AW202" s="2">
        <f>ចំ.កក្កដា!C221</f>
        <v>0</v>
      </c>
      <c r="AX202" s="2">
        <f>ចំ.កក្កដា!D221</f>
        <v>0</v>
      </c>
      <c r="AY202" s="2">
        <f>ចំ.កក្កដា!H221</f>
        <v>213</v>
      </c>
      <c r="AZ202" s="2" t="str">
        <f>ចំ.កក្កដា!I221</f>
        <v>A</v>
      </c>
      <c r="BA202" s="2" t="e">
        <f>ចំ.កក្កដា!K221</f>
        <v>#N/A</v>
      </c>
      <c r="BB202" s="2">
        <f>ចំ.កក្កដា!L221</f>
        <v>0</v>
      </c>
      <c r="BC202" s="2">
        <f>ចំ.កក្កដា!M221</f>
        <v>0</v>
      </c>
      <c r="BD202" s="2">
        <f>ចំ.កក្កដា!N221</f>
        <v>0</v>
      </c>
      <c r="BE202" s="2">
        <f>ចំ.កក្កដា!O221</f>
        <v>0</v>
      </c>
      <c r="BF202" s="2">
        <v>36</v>
      </c>
      <c r="BG202" s="2">
        <f>ចំ.កក្កដា!B246</f>
        <v>0</v>
      </c>
      <c r="BH202" s="2">
        <f>ចំ.កក្កដា!C246</f>
        <v>0</v>
      </c>
      <c r="BI202" s="2">
        <f>ចំ.កក្កដា!D246</f>
        <v>0</v>
      </c>
      <c r="BJ202" s="2">
        <f>ចំ.កក្កដា!H246</f>
        <v>238</v>
      </c>
      <c r="BK202" s="2" t="str">
        <f>ចំ.កក្កដា!I246</f>
        <v>A</v>
      </c>
      <c r="BL202" s="2" t="e">
        <f>ចំ.កក្កដា!K246</f>
        <v>#N/A</v>
      </c>
      <c r="BM202" s="2">
        <f>ចំ.កក្កដា!L246</f>
        <v>0</v>
      </c>
      <c r="BN202" s="2">
        <f>ចំ.កក្កដា!M246</f>
        <v>0</v>
      </c>
      <c r="BO202" s="2">
        <f>ចំ.កក្កដា!N246</f>
        <v>0</v>
      </c>
      <c r="BP202" s="2">
        <f>ចំ.កក្កដា!O246</f>
        <v>0</v>
      </c>
      <c r="BQ202" s="38"/>
      <c r="BR202" s="2">
        <v>11</v>
      </c>
      <c r="BS202" s="2">
        <f>ចំ.សីហា!B221</f>
        <v>0</v>
      </c>
      <c r="BT202" s="2">
        <f>ចំ.សីហា!C221</f>
        <v>0</v>
      </c>
      <c r="BU202" s="2">
        <f>ចំ.សីហា!D221</f>
        <v>0</v>
      </c>
      <c r="BV202" s="2">
        <f>ចំ.សីហា!H221</f>
        <v>213</v>
      </c>
      <c r="BW202" s="2" t="str">
        <f>ចំ.សីហា!I221</f>
        <v>A</v>
      </c>
      <c r="BX202" s="2" t="e">
        <f>ចំ.សីហា!K221</f>
        <v>#N/A</v>
      </c>
      <c r="BY202" s="2">
        <f>ចំ.សីហា!L221</f>
        <v>2</v>
      </c>
      <c r="BZ202" s="2">
        <f>ចំ.សីហា!M221</f>
        <v>2</v>
      </c>
      <c r="CA202" s="2">
        <f>ចំ.សីហា!N221</f>
        <v>2</v>
      </c>
      <c r="CB202" s="2">
        <f>ចំ.សីហា!O221</f>
        <v>6</v>
      </c>
      <c r="CC202" s="2">
        <v>36</v>
      </c>
      <c r="CD202" s="2">
        <f>ចំ.សីហា!B246</f>
        <v>0</v>
      </c>
      <c r="CE202" s="2">
        <f>ចំ.សីហា!C246</f>
        <v>0</v>
      </c>
      <c r="CF202" s="2">
        <f>ចំ.សីហា!D246</f>
        <v>0</v>
      </c>
      <c r="CG202" s="2">
        <f>ចំ.សីហា!H246</f>
        <v>238</v>
      </c>
      <c r="CH202" s="2" t="str">
        <f>ចំ.សីហា!I246</f>
        <v>A</v>
      </c>
      <c r="CI202" s="2" t="e">
        <f>ចំ.សីហា!K246</f>
        <v>#N/A</v>
      </c>
      <c r="CJ202" s="2">
        <f>ចំ.សីហា!L246</f>
        <v>2</v>
      </c>
      <c r="CK202" s="2">
        <f>ចំ.សីហា!M246</f>
        <v>2</v>
      </c>
      <c r="CL202" s="2">
        <f>ចំ.សីហា!N246</f>
        <v>2</v>
      </c>
      <c r="CM202" s="2">
        <f>ចំ.សីហា!O246</f>
        <v>6</v>
      </c>
      <c r="CO202" s="2">
        <v>11</v>
      </c>
      <c r="CP202" s="2">
        <f>'ប្រឡង.ឆ.ទី២'!B221</f>
        <v>0</v>
      </c>
      <c r="CQ202" s="2">
        <f>'ប្រឡង.ឆ.ទី២'!C221</f>
        <v>0</v>
      </c>
      <c r="CR202" s="2">
        <f>'ប្រឡង.ឆ.ទី២'!D221</f>
        <v>0</v>
      </c>
      <c r="CS202" s="2">
        <f>'ប្រឡង.ឆ.ទី២'!H221</f>
        <v>213</v>
      </c>
      <c r="CT202" s="2" t="str">
        <f>'ប្រឡង.ឆ.ទី២'!I221</f>
        <v>A</v>
      </c>
      <c r="CU202" s="2" t="e">
        <f>'ប្រឡង.ឆ.ទី២'!K221</f>
        <v>#N/A</v>
      </c>
      <c r="CV202" s="2">
        <f>'ប្រឡង.ឆ.ទី២'!L221</f>
        <v>2</v>
      </c>
      <c r="CW202" s="2">
        <f>'ប្រឡង.ឆ.ទី២'!M221</f>
        <v>2</v>
      </c>
      <c r="CX202" s="2">
        <f>'ប្រឡង.ឆ.ទី២'!N221</f>
        <v>2</v>
      </c>
      <c r="CY202" s="2">
        <f>'ប្រឡង.ឆ.ទី២'!O221</f>
        <v>6</v>
      </c>
      <c r="CZ202" s="2">
        <v>36</v>
      </c>
      <c r="DA202" s="2">
        <f>'ប្រឡង.ឆ.ទី២'!B246</f>
        <v>0</v>
      </c>
      <c r="DB202" s="2">
        <f>'ប្រឡង.ឆ.ទី២'!C246</f>
        <v>0</v>
      </c>
      <c r="DC202" s="2">
        <f>'ប្រឡង.ឆ.ទី២'!D246</f>
        <v>0</v>
      </c>
      <c r="DD202" s="2">
        <f>'ប្រឡង.ឆ.ទី២'!H246</f>
        <v>238</v>
      </c>
      <c r="DE202" s="2" t="str">
        <f>'ប្រឡង.ឆ.ទី២'!I246</f>
        <v>A</v>
      </c>
      <c r="DF202" s="2" t="e">
        <f>'ប្រឡង.ឆ.ទី២'!K246</f>
        <v>#N/A</v>
      </c>
      <c r="DG202" s="2">
        <f>'ប្រឡង.ឆ.ទី២'!L246</f>
        <v>2</v>
      </c>
      <c r="DH202" s="2">
        <f>'ប្រឡង.ឆ.ទី២'!M246</f>
        <v>2</v>
      </c>
      <c r="DI202" s="2">
        <f>'ប្រឡង.ឆ.ទី២'!N246</f>
        <v>2</v>
      </c>
      <c r="DJ202" s="2">
        <f>'ប្រឡង.ឆ.ទី២'!O246</f>
        <v>6</v>
      </c>
      <c r="DL202" s="2">
        <v>11</v>
      </c>
      <c r="DM202" s="2">
        <f>ប្រចាំឆ.ទី២!B221</f>
        <v>0</v>
      </c>
      <c r="DN202" s="2">
        <f>ប្រចាំឆ.ទី២!C221</f>
        <v>0</v>
      </c>
      <c r="DO202" s="2">
        <f>ប្រចាំឆ.ទី២!D221</f>
        <v>0</v>
      </c>
      <c r="DP202" s="75">
        <f>ប្រចាំឆ.ទី២!G221</f>
        <v>106.5</v>
      </c>
      <c r="DQ202" s="75">
        <f>ប្រចាំឆ.ទី២!H221</f>
        <v>213</v>
      </c>
      <c r="DR202" s="75">
        <f>ប្រចាំឆ.ទី២!I221</f>
        <v>159.75</v>
      </c>
      <c r="DS202" s="75" t="str">
        <f>ប្រចាំឆ.ទី២!J221</f>
        <v>A</v>
      </c>
      <c r="DT202" s="75" t="str">
        <f>ប្រចាំឆ.ទី១!K221</f>
        <v xml:space="preserve"> មិនចាត់ថ្នាក់</v>
      </c>
      <c r="DU202" s="76" t="e">
        <f>ប្រចាំឆ.ទី២!L221</f>
        <v>#N/A</v>
      </c>
      <c r="DV202" s="76">
        <f>ប្រចាំឆ.ទី២!M221</f>
        <v>4</v>
      </c>
      <c r="DW202" s="76">
        <f>ប្រចាំឆ.ទី២!N221</f>
        <v>4</v>
      </c>
      <c r="DX202" s="76">
        <f>ប្រចាំឆ.ទី២!O221</f>
        <v>4</v>
      </c>
      <c r="DY202" s="76">
        <f>ប្រចាំឆ.ទី២!P221</f>
        <v>12</v>
      </c>
      <c r="DZ202" s="2">
        <v>36</v>
      </c>
      <c r="EA202" s="2">
        <f>ប្រចាំឆ.ទី២!B246</f>
        <v>0</v>
      </c>
      <c r="EB202" s="2">
        <f>ប្រចាំឆ.ទី២!C246</f>
        <v>0</v>
      </c>
      <c r="EC202" s="2">
        <f>ប្រចាំឆ.ទី២!D246</f>
        <v>0</v>
      </c>
      <c r="ED202" s="75">
        <f>ប្រចាំឆ.ទី២!G246</f>
        <v>119</v>
      </c>
      <c r="EE202" s="75">
        <f>ប្រចាំឆ.ទី២!H246</f>
        <v>238</v>
      </c>
      <c r="EF202" s="75">
        <f>ប្រចាំឆ.ទី២!I246</f>
        <v>178.5</v>
      </c>
      <c r="EG202" s="75" t="str">
        <f>ប្រចាំឆ.ទី២!J246</f>
        <v>A</v>
      </c>
      <c r="EH202" s="75" t="str">
        <f>ប្រចាំឆ.ទី១!K246</f>
        <v xml:space="preserve"> មិនចាត់ថ្នាក់</v>
      </c>
      <c r="EI202" s="76" t="e">
        <f>ប្រចាំឆ.ទី២!L246</f>
        <v>#N/A</v>
      </c>
      <c r="EJ202" s="76">
        <f>ប្រចាំឆ.ទី២!M246</f>
        <v>4</v>
      </c>
      <c r="EK202" s="76">
        <f>ប្រចាំឆ.ទី២!N246</f>
        <v>4</v>
      </c>
      <c r="EL202" s="76">
        <f>ប្រចាំឆ.ទី២!O246</f>
        <v>4</v>
      </c>
      <c r="EM202" s="76">
        <f>ប្រចាំឆ.ទី២!P246</f>
        <v>12</v>
      </c>
    </row>
    <row r="203" spans="1:143" ht="25.2">
      <c r="A203" s="2">
        <v>12</v>
      </c>
      <c r="B203" s="8">
        <f>'ចំ.មេ-ឧសភា'!B222</f>
        <v>0</v>
      </c>
      <c r="C203" s="8">
        <f>'ចំ.មេ-ឧសភា'!C222</f>
        <v>0</v>
      </c>
      <c r="D203" s="8">
        <f>'ចំ.មេ-ឧសភា'!D222</f>
        <v>0</v>
      </c>
      <c r="E203" s="76">
        <f>'ចំ.មេ-ឧសភា'!H222</f>
        <v>0</v>
      </c>
      <c r="F203" s="76" t="str">
        <f>'ចំ.មេ-ឧសភា'!I222</f>
        <v>F</v>
      </c>
      <c r="G203" s="2">
        <f>'ចំ.មេ-ឧសភា'!K222</f>
        <v>1</v>
      </c>
      <c r="H203" s="2">
        <f>'ចំ.មេ-ឧសភា'!L222</f>
        <v>0</v>
      </c>
      <c r="I203" s="2">
        <f>'ចំ.មេ-ឧសភា'!M222</f>
        <v>0</v>
      </c>
      <c r="J203" s="2">
        <f>'ចំ.មេ-ឧសភា'!N222</f>
        <v>0</v>
      </c>
      <c r="K203" s="2">
        <f>'ចំ.មេ-ឧសភា'!O222</f>
        <v>0</v>
      </c>
      <c r="L203" s="2">
        <v>37</v>
      </c>
      <c r="M203" s="8">
        <f>'ចំ.មេ-ឧសភា'!B247</f>
        <v>0</v>
      </c>
      <c r="N203" s="8">
        <f>'ចំ.មេ-ឧសភា'!C247</f>
        <v>0</v>
      </c>
      <c r="O203" s="8">
        <f>'ចំ.មេ-ឧសភា'!D247</f>
        <v>0</v>
      </c>
      <c r="P203" s="76">
        <f>'ចំ.មេ-ឧសភា'!H247</f>
        <v>0</v>
      </c>
      <c r="Q203" s="76" t="str">
        <f>'ចំ.មេ-ឧសភា'!I247</f>
        <v>F</v>
      </c>
      <c r="R203" s="2">
        <f>'ចំ.មេ-ឧសភា'!K247</f>
        <v>1</v>
      </c>
      <c r="S203" s="2">
        <f>'ចំ.មេ-ឧសភា'!L247</f>
        <v>0</v>
      </c>
      <c r="T203" s="2">
        <f>'ចំ.មេ-ឧសភា'!M247</f>
        <v>0</v>
      </c>
      <c r="U203" s="2">
        <f>'ចំ.មេ-ឧសភា'!N247</f>
        <v>0</v>
      </c>
      <c r="V203" s="2">
        <f>'ចំ.មេ-ឧសភា'!O247</f>
        <v>0</v>
      </c>
      <c r="X203" s="2">
        <v>12</v>
      </c>
      <c r="Y203" s="2">
        <f>ចំ.មិថុនា!B222</f>
        <v>0</v>
      </c>
      <c r="Z203" s="2">
        <f>ចំ.មិថុនា!C222</f>
        <v>0</v>
      </c>
      <c r="AA203" s="2">
        <f>ចំ.មិថុនា!D222</f>
        <v>0</v>
      </c>
      <c r="AB203" s="2">
        <f>ចំ.មិថុនា!H222</f>
        <v>0</v>
      </c>
      <c r="AC203" s="2" t="str">
        <f>ចំ.មិថុនា!I222</f>
        <v>F</v>
      </c>
      <c r="AD203" s="2">
        <f>ចំ.មិថុនា!K222</f>
        <v>1</v>
      </c>
      <c r="AE203" s="2">
        <f>ចំ.មិថុនា!L222</f>
        <v>0</v>
      </c>
      <c r="AF203" s="2">
        <f>ចំ.មិថុនា!M222</f>
        <v>0</v>
      </c>
      <c r="AG203" s="2">
        <f>ចំ.មិថុនា!N222</f>
        <v>0</v>
      </c>
      <c r="AH203" s="2">
        <f>ចំ.មិថុនា!O222</f>
        <v>0</v>
      </c>
      <c r="AI203" s="8">
        <v>37</v>
      </c>
      <c r="AJ203" s="2">
        <f>ចំ.មិថុនា!B247</f>
        <v>0</v>
      </c>
      <c r="AK203" s="2">
        <f>ចំ.មិថុនា!C247</f>
        <v>0</v>
      </c>
      <c r="AL203" s="2">
        <f>ចំ.មិថុនា!D247</f>
        <v>0</v>
      </c>
      <c r="AM203" s="2">
        <f>ចំ.មិថុនា!H247</f>
        <v>0</v>
      </c>
      <c r="AN203" s="2" t="str">
        <f>ចំ.មិថុនា!I247</f>
        <v>F</v>
      </c>
      <c r="AO203" s="2">
        <f>ចំ.មិថុនា!K247</f>
        <v>1</v>
      </c>
      <c r="AP203" s="2">
        <f>ចំ.មិថុនា!L247</f>
        <v>0</v>
      </c>
      <c r="AQ203" s="2">
        <f>ចំ.មិថុនា!M247</f>
        <v>0</v>
      </c>
      <c r="AR203" s="2">
        <f>ចំ.មិថុនា!N247</f>
        <v>0</v>
      </c>
      <c r="AS203" s="2">
        <f>ចំ.មិថុនា!O247</f>
        <v>0</v>
      </c>
      <c r="AU203" s="2">
        <v>12</v>
      </c>
      <c r="AV203" s="2">
        <f>ចំ.កក្កដា!B222</f>
        <v>0</v>
      </c>
      <c r="AW203" s="2">
        <f>ចំ.កក្កដា!C222</f>
        <v>0</v>
      </c>
      <c r="AX203" s="2">
        <f>ចំ.កក្កដា!D222</f>
        <v>0</v>
      </c>
      <c r="AY203" s="2">
        <f>ចំ.កក្កដា!H222</f>
        <v>214</v>
      </c>
      <c r="AZ203" s="2" t="str">
        <f>ចំ.កក្កដា!I222</f>
        <v>A</v>
      </c>
      <c r="BA203" s="2" t="e">
        <f>ចំ.កក្កដា!K222</f>
        <v>#N/A</v>
      </c>
      <c r="BB203" s="2">
        <f>ចំ.កក្កដា!L222</f>
        <v>0</v>
      </c>
      <c r="BC203" s="2">
        <f>ចំ.កក្កដា!M222</f>
        <v>0</v>
      </c>
      <c r="BD203" s="2">
        <f>ចំ.កក្កដា!N222</f>
        <v>0</v>
      </c>
      <c r="BE203" s="2">
        <f>ចំ.កក្កដា!O222</f>
        <v>0</v>
      </c>
      <c r="BF203" s="2">
        <v>37</v>
      </c>
      <c r="BG203" s="2">
        <f>ចំ.កក្កដា!B247</f>
        <v>0</v>
      </c>
      <c r="BH203" s="2">
        <f>ចំ.កក្កដា!C247</f>
        <v>0</v>
      </c>
      <c r="BI203" s="2">
        <f>ចំ.កក្កដា!D247</f>
        <v>0</v>
      </c>
      <c r="BJ203" s="2">
        <f>ចំ.កក្កដា!H247</f>
        <v>239</v>
      </c>
      <c r="BK203" s="2" t="str">
        <f>ចំ.កក្កដា!I247</f>
        <v>A</v>
      </c>
      <c r="BL203" s="2" t="e">
        <f>ចំ.កក្កដា!K247</f>
        <v>#N/A</v>
      </c>
      <c r="BM203" s="2">
        <f>ចំ.កក្កដា!L247</f>
        <v>0</v>
      </c>
      <c r="BN203" s="2">
        <f>ចំ.កក្កដា!M247</f>
        <v>0</v>
      </c>
      <c r="BO203" s="2">
        <f>ចំ.កក្កដា!N247</f>
        <v>0</v>
      </c>
      <c r="BP203" s="2">
        <f>ចំ.កក្កដា!O247</f>
        <v>0</v>
      </c>
      <c r="BQ203" s="38"/>
      <c r="BR203" s="2">
        <v>12</v>
      </c>
      <c r="BS203" s="2">
        <f>ចំ.សីហា!B222</f>
        <v>0</v>
      </c>
      <c r="BT203" s="2">
        <f>ចំ.សីហា!C222</f>
        <v>0</v>
      </c>
      <c r="BU203" s="2">
        <f>ចំ.សីហា!D222</f>
        <v>0</v>
      </c>
      <c r="BV203" s="2">
        <f>ចំ.សីហា!H222</f>
        <v>214</v>
      </c>
      <c r="BW203" s="2" t="str">
        <f>ចំ.សីហា!I222</f>
        <v>A</v>
      </c>
      <c r="BX203" s="2" t="e">
        <f>ចំ.សីហា!K222</f>
        <v>#N/A</v>
      </c>
      <c r="BY203" s="2">
        <f>ចំ.សីហា!L222</f>
        <v>2</v>
      </c>
      <c r="BZ203" s="2">
        <f>ចំ.សីហា!M222</f>
        <v>2</v>
      </c>
      <c r="CA203" s="2">
        <f>ចំ.សីហា!N222</f>
        <v>2</v>
      </c>
      <c r="CB203" s="2">
        <f>ចំ.សីហា!O222</f>
        <v>6</v>
      </c>
      <c r="CC203" s="2">
        <v>37</v>
      </c>
      <c r="CD203" s="2">
        <f>ចំ.សីហា!B247</f>
        <v>0</v>
      </c>
      <c r="CE203" s="2">
        <f>ចំ.សីហា!C247</f>
        <v>0</v>
      </c>
      <c r="CF203" s="2">
        <f>ចំ.សីហា!D247</f>
        <v>0</v>
      </c>
      <c r="CG203" s="2">
        <f>ចំ.សីហា!H247</f>
        <v>239</v>
      </c>
      <c r="CH203" s="2" t="str">
        <f>ចំ.សីហា!I247</f>
        <v>A</v>
      </c>
      <c r="CI203" s="2" t="e">
        <f>ចំ.សីហា!K247</f>
        <v>#N/A</v>
      </c>
      <c r="CJ203" s="2">
        <f>ចំ.សីហា!L247</f>
        <v>2</v>
      </c>
      <c r="CK203" s="2">
        <f>ចំ.សីហា!M247</f>
        <v>2</v>
      </c>
      <c r="CL203" s="2">
        <f>ចំ.សីហា!N247</f>
        <v>2</v>
      </c>
      <c r="CM203" s="2">
        <f>ចំ.សីហា!O247</f>
        <v>6</v>
      </c>
      <c r="CO203" s="2">
        <v>12</v>
      </c>
      <c r="CP203" s="2">
        <f>'ប្រឡង.ឆ.ទី២'!B222</f>
        <v>0</v>
      </c>
      <c r="CQ203" s="2">
        <f>'ប្រឡង.ឆ.ទី២'!C222</f>
        <v>0</v>
      </c>
      <c r="CR203" s="2">
        <f>'ប្រឡង.ឆ.ទី២'!D222</f>
        <v>0</v>
      </c>
      <c r="CS203" s="2">
        <f>'ប្រឡង.ឆ.ទី២'!H222</f>
        <v>214</v>
      </c>
      <c r="CT203" s="2" t="str">
        <f>'ប្រឡង.ឆ.ទី២'!I222</f>
        <v>A</v>
      </c>
      <c r="CU203" s="2" t="e">
        <f>'ប្រឡង.ឆ.ទី២'!K222</f>
        <v>#N/A</v>
      </c>
      <c r="CV203" s="2">
        <f>'ប្រឡង.ឆ.ទី២'!L222</f>
        <v>2</v>
      </c>
      <c r="CW203" s="2">
        <f>'ប្រឡង.ឆ.ទី២'!M222</f>
        <v>2</v>
      </c>
      <c r="CX203" s="2">
        <f>'ប្រឡង.ឆ.ទី២'!N222</f>
        <v>2</v>
      </c>
      <c r="CY203" s="2">
        <f>'ប្រឡង.ឆ.ទី២'!O222</f>
        <v>6</v>
      </c>
      <c r="CZ203" s="2">
        <v>37</v>
      </c>
      <c r="DA203" s="2">
        <f>'ប្រឡង.ឆ.ទី២'!B247</f>
        <v>0</v>
      </c>
      <c r="DB203" s="2">
        <f>'ប្រឡង.ឆ.ទី២'!C247</f>
        <v>0</v>
      </c>
      <c r="DC203" s="2">
        <f>'ប្រឡង.ឆ.ទី២'!D247</f>
        <v>0</v>
      </c>
      <c r="DD203" s="2">
        <f>'ប្រឡង.ឆ.ទី២'!H247</f>
        <v>239</v>
      </c>
      <c r="DE203" s="2" t="str">
        <f>'ប្រឡង.ឆ.ទី២'!I247</f>
        <v>A</v>
      </c>
      <c r="DF203" s="2" t="e">
        <f>'ប្រឡង.ឆ.ទី២'!K247</f>
        <v>#N/A</v>
      </c>
      <c r="DG203" s="2">
        <f>'ប្រឡង.ឆ.ទី២'!L247</f>
        <v>2</v>
      </c>
      <c r="DH203" s="2">
        <f>'ប្រឡង.ឆ.ទី២'!M247</f>
        <v>2</v>
      </c>
      <c r="DI203" s="2">
        <f>'ប្រឡង.ឆ.ទី២'!N247</f>
        <v>2</v>
      </c>
      <c r="DJ203" s="2">
        <f>'ប្រឡង.ឆ.ទី២'!O247</f>
        <v>6</v>
      </c>
      <c r="DL203" s="2">
        <v>12</v>
      </c>
      <c r="DM203" s="2">
        <f>ប្រចាំឆ.ទី២!B222</f>
        <v>0</v>
      </c>
      <c r="DN203" s="2">
        <f>ប្រចាំឆ.ទី២!C222</f>
        <v>0</v>
      </c>
      <c r="DO203" s="2">
        <f>ប្រចាំឆ.ទី២!D222</f>
        <v>0</v>
      </c>
      <c r="DP203" s="75">
        <f>ប្រចាំឆ.ទី២!G222</f>
        <v>107</v>
      </c>
      <c r="DQ203" s="75">
        <f>ប្រចាំឆ.ទី២!H222</f>
        <v>214</v>
      </c>
      <c r="DR203" s="75">
        <f>ប្រចាំឆ.ទី២!I222</f>
        <v>160.5</v>
      </c>
      <c r="DS203" s="75" t="str">
        <f>ប្រចាំឆ.ទី២!J222</f>
        <v>A</v>
      </c>
      <c r="DT203" s="75" t="str">
        <f>ប្រចាំឆ.ទី១!K222</f>
        <v xml:space="preserve"> មិនចាត់ថ្នាក់</v>
      </c>
      <c r="DU203" s="76" t="e">
        <f>ប្រចាំឆ.ទី២!L222</f>
        <v>#N/A</v>
      </c>
      <c r="DV203" s="76">
        <f>ប្រចាំឆ.ទី២!M222</f>
        <v>4</v>
      </c>
      <c r="DW203" s="76">
        <f>ប្រចាំឆ.ទី២!N222</f>
        <v>4</v>
      </c>
      <c r="DX203" s="76">
        <f>ប្រចាំឆ.ទី២!O222</f>
        <v>4</v>
      </c>
      <c r="DY203" s="76">
        <f>ប្រចាំឆ.ទី២!P222</f>
        <v>12</v>
      </c>
      <c r="DZ203" s="2">
        <v>37</v>
      </c>
      <c r="EA203" s="2">
        <f>ប្រចាំឆ.ទី២!B247</f>
        <v>0</v>
      </c>
      <c r="EB203" s="2">
        <f>ប្រចាំឆ.ទី២!C247</f>
        <v>0</v>
      </c>
      <c r="EC203" s="2">
        <f>ប្រចាំឆ.ទី២!D247</f>
        <v>0</v>
      </c>
      <c r="ED203" s="75">
        <f>ប្រចាំឆ.ទី២!G247</f>
        <v>119.5</v>
      </c>
      <c r="EE203" s="75">
        <f>ប្រចាំឆ.ទី២!H247</f>
        <v>239</v>
      </c>
      <c r="EF203" s="75">
        <f>ប្រចាំឆ.ទី២!I247</f>
        <v>179.25</v>
      </c>
      <c r="EG203" s="75" t="str">
        <f>ប្រចាំឆ.ទី២!J247</f>
        <v>A</v>
      </c>
      <c r="EH203" s="75" t="str">
        <f>ប្រចាំឆ.ទី១!K247</f>
        <v xml:space="preserve"> មិនចាត់ថ្នាក់</v>
      </c>
      <c r="EI203" s="76" t="e">
        <f>ប្រចាំឆ.ទី២!L247</f>
        <v>#N/A</v>
      </c>
      <c r="EJ203" s="76">
        <f>ប្រចាំឆ.ទី២!M247</f>
        <v>4</v>
      </c>
      <c r="EK203" s="76">
        <f>ប្រចាំឆ.ទី២!N247</f>
        <v>4</v>
      </c>
      <c r="EL203" s="76">
        <f>ប្រចាំឆ.ទី២!O247</f>
        <v>4</v>
      </c>
      <c r="EM203" s="76">
        <f>ប្រចាំឆ.ទី២!P247</f>
        <v>12</v>
      </c>
    </row>
    <row r="204" spans="1:143" ht="25.2">
      <c r="A204" s="2">
        <v>13</v>
      </c>
      <c r="B204" s="8">
        <f>'ចំ.មេ-ឧសភា'!B223</f>
        <v>0</v>
      </c>
      <c r="C204" s="8">
        <f>'ចំ.មេ-ឧសភា'!C223</f>
        <v>0</v>
      </c>
      <c r="D204" s="8">
        <f>'ចំ.មេ-ឧសភា'!D223</f>
        <v>0</v>
      </c>
      <c r="E204" s="76">
        <f>'ចំ.មេ-ឧសភា'!H223</f>
        <v>0</v>
      </c>
      <c r="F204" s="76" t="str">
        <f>'ចំ.មេ-ឧសភា'!I223</f>
        <v>F</v>
      </c>
      <c r="G204" s="2">
        <f>'ចំ.មេ-ឧសភា'!K223</f>
        <v>1</v>
      </c>
      <c r="H204" s="2">
        <f>'ចំ.មេ-ឧសភា'!L223</f>
        <v>0</v>
      </c>
      <c r="I204" s="2">
        <f>'ចំ.មេ-ឧសភា'!M223</f>
        <v>0</v>
      </c>
      <c r="J204" s="2">
        <f>'ចំ.មេ-ឧសភា'!N223</f>
        <v>0</v>
      </c>
      <c r="K204" s="2">
        <f>'ចំ.មេ-ឧសភា'!O223</f>
        <v>0</v>
      </c>
      <c r="L204" s="2">
        <v>38</v>
      </c>
      <c r="M204" s="8">
        <f>'ចំ.មេ-ឧសភា'!B248</f>
        <v>0</v>
      </c>
      <c r="N204" s="8">
        <f>'ចំ.មេ-ឧសភា'!C248</f>
        <v>0</v>
      </c>
      <c r="O204" s="8">
        <f>'ចំ.មេ-ឧសភា'!D248</f>
        <v>0</v>
      </c>
      <c r="P204" s="76">
        <f>'ចំ.មេ-ឧសភា'!H248</f>
        <v>0</v>
      </c>
      <c r="Q204" s="76" t="str">
        <f>'ចំ.មេ-ឧសភា'!I248</f>
        <v>F</v>
      </c>
      <c r="R204" s="2">
        <f>'ចំ.មេ-ឧសភា'!K248</f>
        <v>1</v>
      </c>
      <c r="S204" s="2">
        <f>'ចំ.មេ-ឧសភា'!L248</f>
        <v>0</v>
      </c>
      <c r="T204" s="2">
        <f>'ចំ.មេ-ឧសភា'!M248</f>
        <v>0</v>
      </c>
      <c r="U204" s="2">
        <f>'ចំ.មេ-ឧសភា'!N248</f>
        <v>0</v>
      </c>
      <c r="V204" s="2">
        <f>'ចំ.មេ-ឧសភា'!O248</f>
        <v>0</v>
      </c>
      <c r="X204" s="2">
        <v>13</v>
      </c>
      <c r="Y204" s="2">
        <f>ចំ.មិថុនា!B223</f>
        <v>0</v>
      </c>
      <c r="Z204" s="2">
        <f>ចំ.មិថុនា!C223</f>
        <v>0</v>
      </c>
      <c r="AA204" s="2">
        <f>ចំ.មិថុនា!D223</f>
        <v>0</v>
      </c>
      <c r="AB204" s="2">
        <f>ចំ.មិថុនា!H223</f>
        <v>0</v>
      </c>
      <c r="AC204" s="2" t="str">
        <f>ចំ.មិថុនា!I223</f>
        <v>F</v>
      </c>
      <c r="AD204" s="2">
        <f>ចំ.មិថុនា!K223</f>
        <v>1</v>
      </c>
      <c r="AE204" s="2">
        <f>ចំ.មិថុនា!L223</f>
        <v>0</v>
      </c>
      <c r="AF204" s="2">
        <f>ចំ.មិថុនា!M223</f>
        <v>0</v>
      </c>
      <c r="AG204" s="2">
        <f>ចំ.មិថុនា!N223</f>
        <v>0</v>
      </c>
      <c r="AH204" s="2">
        <f>ចំ.មិថុនា!O223</f>
        <v>0</v>
      </c>
      <c r="AI204" s="8">
        <v>38</v>
      </c>
      <c r="AJ204" s="2">
        <f>ចំ.មិថុនា!B248</f>
        <v>0</v>
      </c>
      <c r="AK204" s="2">
        <f>ចំ.មិថុនា!C248</f>
        <v>0</v>
      </c>
      <c r="AL204" s="2">
        <f>ចំ.មិថុនា!D248</f>
        <v>0</v>
      </c>
      <c r="AM204" s="2">
        <f>ចំ.មិថុនា!H248</f>
        <v>0</v>
      </c>
      <c r="AN204" s="2" t="str">
        <f>ចំ.មិថុនា!I248</f>
        <v>F</v>
      </c>
      <c r="AO204" s="2">
        <f>ចំ.មិថុនា!K248</f>
        <v>1</v>
      </c>
      <c r="AP204" s="2">
        <f>ចំ.មិថុនា!L248</f>
        <v>0</v>
      </c>
      <c r="AQ204" s="2">
        <f>ចំ.មិថុនា!M248</f>
        <v>0</v>
      </c>
      <c r="AR204" s="2">
        <f>ចំ.មិថុនា!N248</f>
        <v>0</v>
      </c>
      <c r="AS204" s="2">
        <f>ចំ.មិថុនា!O248</f>
        <v>0</v>
      </c>
      <c r="AU204" s="2">
        <v>13</v>
      </c>
      <c r="AV204" s="2">
        <f>ចំ.កក្កដា!B223</f>
        <v>0</v>
      </c>
      <c r="AW204" s="2">
        <f>ចំ.កក្កដា!C223</f>
        <v>0</v>
      </c>
      <c r="AX204" s="2">
        <f>ចំ.កក្កដា!D223</f>
        <v>0</v>
      </c>
      <c r="AY204" s="2">
        <f>ចំ.កក្កដា!H223</f>
        <v>215</v>
      </c>
      <c r="AZ204" s="2" t="str">
        <f>ចំ.កក្កដា!I223</f>
        <v>A</v>
      </c>
      <c r="BA204" s="2" t="e">
        <f>ចំ.កក្កដា!K223</f>
        <v>#N/A</v>
      </c>
      <c r="BB204" s="2">
        <f>ចំ.កក្កដា!L223</f>
        <v>0</v>
      </c>
      <c r="BC204" s="2">
        <f>ចំ.កក្កដា!M223</f>
        <v>0</v>
      </c>
      <c r="BD204" s="2">
        <f>ចំ.កក្កដា!N223</f>
        <v>0</v>
      </c>
      <c r="BE204" s="2">
        <f>ចំ.កក្កដា!O223</f>
        <v>0</v>
      </c>
      <c r="BF204" s="2">
        <v>38</v>
      </c>
      <c r="BG204" s="2">
        <f>ចំ.កក្កដា!B248</f>
        <v>0</v>
      </c>
      <c r="BH204" s="2">
        <f>ចំ.កក្កដា!C248</f>
        <v>0</v>
      </c>
      <c r="BI204" s="2">
        <f>ចំ.កក្កដា!D248</f>
        <v>0</v>
      </c>
      <c r="BJ204" s="2">
        <f>ចំ.កក្កដា!H248</f>
        <v>240</v>
      </c>
      <c r="BK204" s="2" t="str">
        <f>ចំ.កក្កដា!I248</f>
        <v>A</v>
      </c>
      <c r="BL204" s="2" t="e">
        <f>ចំ.កក្កដា!K248</f>
        <v>#N/A</v>
      </c>
      <c r="BM204" s="2">
        <f>ចំ.កក្កដា!L248</f>
        <v>0</v>
      </c>
      <c r="BN204" s="2">
        <f>ចំ.កក្កដា!M248</f>
        <v>0</v>
      </c>
      <c r="BO204" s="2">
        <f>ចំ.កក្កដា!N248</f>
        <v>0</v>
      </c>
      <c r="BP204" s="2">
        <f>ចំ.កក្កដា!O248</f>
        <v>0</v>
      </c>
      <c r="BQ204" s="38"/>
      <c r="BR204" s="2">
        <v>13</v>
      </c>
      <c r="BS204" s="2">
        <f>ចំ.សីហា!B223</f>
        <v>0</v>
      </c>
      <c r="BT204" s="2">
        <f>ចំ.សីហា!C223</f>
        <v>0</v>
      </c>
      <c r="BU204" s="2">
        <f>ចំ.សីហា!D223</f>
        <v>0</v>
      </c>
      <c r="BV204" s="2">
        <f>ចំ.សីហា!H223</f>
        <v>215</v>
      </c>
      <c r="BW204" s="2" t="str">
        <f>ចំ.សីហា!I223</f>
        <v>A</v>
      </c>
      <c r="BX204" s="2" t="e">
        <f>ចំ.សីហា!K223</f>
        <v>#N/A</v>
      </c>
      <c r="BY204" s="2">
        <f>ចំ.សីហា!L223</f>
        <v>2</v>
      </c>
      <c r="BZ204" s="2">
        <f>ចំ.សីហា!M223</f>
        <v>2</v>
      </c>
      <c r="CA204" s="2">
        <f>ចំ.សីហា!N223</f>
        <v>2</v>
      </c>
      <c r="CB204" s="2">
        <f>ចំ.សីហា!O223</f>
        <v>6</v>
      </c>
      <c r="CC204" s="2">
        <v>38</v>
      </c>
      <c r="CD204" s="2">
        <f>ចំ.សីហា!B248</f>
        <v>0</v>
      </c>
      <c r="CE204" s="2">
        <f>ចំ.សីហា!C248</f>
        <v>0</v>
      </c>
      <c r="CF204" s="2">
        <f>ចំ.សីហា!D248</f>
        <v>0</v>
      </c>
      <c r="CG204" s="2">
        <f>ចំ.សីហា!H248</f>
        <v>240</v>
      </c>
      <c r="CH204" s="2" t="str">
        <f>ចំ.សីហា!I248</f>
        <v>A</v>
      </c>
      <c r="CI204" s="2" t="e">
        <f>ចំ.សីហា!K248</f>
        <v>#N/A</v>
      </c>
      <c r="CJ204" s="2">
        <f>ចំ.សីហា!L248</f>
        <v>2</v>
      </c>
      <c r="CK204" s="2">
        <f>ចំ.សីហា!M248</f>
        <v>2</v>
      </c>
      <c r="CL204" s="2">
        <f>ចំ.សីហា!N248</f>
        <v>2</v>
      </c>
      <c r="CM204" s="2">
        <f>ចំ.សីហា!O248</f>
        <v>6</v>
      </c>
      <c r="CO204" s="2">
        <v>13</v>
      </c>
      <c r="CP204" s="2">
        <f>'ប្រឡង.ឆ.ទី២'!B223</f>
        <v>0</v>
      </c>
      <c r="CQ204" s="2">
        <f>'ប្រឡង.ឆ.ទី២'!C223</f>
        <v>0</v>
      </c>
      <c r="CR204" s="2">
        <f>'ប្រឡង.ឆ.ទី២'!D223</f>
        <v>0</v>
      </c>
      <c r="CS204" s="2">
        <f>'ប្រឡង.ឆ.ទី២'!H223</f>
        <v>215</v>
      </c>
      <c r="CT204" s="2" t="str">
        <f>'ប្រឡង.ឆ.ទី២'!I223</f>
        <v>A</v>
      </c>
      <c r="CU204" s="2" t="e">
        <f>'ប្រឡង.ឆ.ទី២'!K223</f>
        <v>#N/A</v>
      </c>
      <c r="CV204" s="2">
        <f>'ប្រឡង.ឆ.ទី២'!L223</f>
        <v>2</v>
      </c>
      <c r="CW204" s="2">
        <f>'ប្រឡង.ឆ.ទី២'!M223</f>
        <v>2</v>
      </c>
      <c r="CX204" s="2">
        <f>'ប្រឡង.ឆ.ទី២'!N223</f>
        <v>2</v>
      </c>
      <c r="CY204" s="2">
        <f>'ប្រឡង.ឆ.ទី២'!O223</f>
        <v>6</v>
      </c>
      <c r="CZ204" s="2">
        <v>38</v>
      </c>
      <c r="DA204" s="2">
        <f>'ប្រឡង.ឆ.ទី២'!B248</f>
        <v>0</v>
      </c>
      <c r="DB204" s="2">
        <f>'ប្រឡង.ឆ.ទី២'!C248</f>
        <v>0</v>
      </c>
      <c r="DC204" s="2">
        <f>'ប្រឡង.ឆ.ទី២'!D248</f>
        <v>0</v>
      </c>
      <c r="DD204" s="2">
        <f>'ប្រឡង.ឆ.ទី២'!H248</f>
        <v>240</v>
      </c>
      <c r="DE204" s="2" t="str">
        <f>'ប្រឡង.ឆ.ទី២'!I248</f>
        <v>A</v>
      </c>
      <c r="DF204" s="2" t="e">
        <f>'ប្រឡង.ឆ.ទី២'!K248</f>
        <v>#N/A</v>
      </c>
      <c r="DG204" s="2">
        <f>'ប្រឡង.ឆ.ទី២'!L248</f>
        <v>2</v>
      </c>
      <c r="DH204" s="2">
        <f>'ប្រឡង.ឆ.ទី២'!M248</f>
        <v>2</v>
      </c>
      <c r="DI204" s="2">
        <f>'ប្រឡង.ឆ.ទី២'!N248</f>
        <v>2</v>
      </c>
      <c r="DJ204" s="2">
        <f>'ប្រឡង.ឆ.ទី២'!O248</f>
        <v>6</v>
      </c>
      <c r="DL204" s="2">
        <v>13</v>
      </c>
      <c r="DM204" s="2">
        <f>ប្រចាំឆ.ទី២!B223</f>
        <v>0</v>
      </c>
      <c r="DN204" s="2">
        <f>ប្រចាំឆ.ទី២!C223</f>
        <v>0</v>
      </c>
      <c r="DO204" s="2">
        <f>ប្រចាំឆ.ទី២!D223</f>
        <v>0</v>
      </c>
      <c r="DP204" s="75">
        <f>ប្រចាំឆ.ទី២!G223</f>
        <v>107.5</v>
      </c>
      <c r="DQ204" s="75">
        <f>ប្រចាំឆ.ទី២!H223</f>
        <v>215</v>
      </c>
      <c r="DR204" s="75">
        <f>ប្រចាំឆ.ទី២!I223</f>
        <v>161.25</v>
      </c>
      <c r="DS204" s="75" t="str">
        <f>ប្រចាំឆ.ទី២!J223</f>
        <v>A</v>
      </c>
      <c r="DT204" s="75" t="str">
        <f>ប្រចាំឆ.ទី១!K223</f>
        <v xml:space="preserve"> មិនចាត់ថ្នាក់</v>
      </c>
      <c r="DU204" s="76" t="e">
        <f>ប្រចាំឆ.ទី២!L223</f>
        <v>#N/A</v>
      </c>
      <c r="DV204" s="76">
        <f>ប្រចាំឆ.ទី២!M223</f>
        <v>4</v>
      </c>
      <c r="DW204" s="76">
        <f>ប្រចាំឆ.ទី២!N223</f>
        <v>4</v>
      </c>
      <c r="DX204" s="76">
        <f>ប្រចាំឆ.ទី២!O223</f>
        <v>4</v>
      </c>
      <c r="DY204" s="76">
        <f>ប្រចាំឆ.ទី២!P223</f>
        <v>12</v>
      </c>
      <c r="DZ204" s="2">
        <v>38</v>
      </c>
      <c r="EA204" s="2">
        <f>ប្រចាំឆ.ទី២!B248</f>
        <v>0</v>
      </c>
      <c r="EB204" s="2">
        <f>ប្រចាំឆ.ទី២!C248</f>
        <v>0</v>
      </c>
      <c r="EC204" s="2">
        <f>ប្រចាំឆ.ទី២!D248</f>
        <v>0</v>
      </c>
      <c r="ED204" s="75">
        <f>ប្រចាំឆ.ទី២!G248</f>
        <v>120</v>
      </c>
      <c r="EE204" s="75">
        <f>ប្រចាំឆ.ទី២!H248</f>
        <v>240</v>
      </c>
      <c r="EF204" s="75">
        <f>ប្រចាំឆ.ទី២!I248</f>
        <v>180</v>
      </c>
      <c r="EG204" s="75" t="str">
        <f>ប្រចាំឆ.ទី២!J248</f>
        <v>A</v>
      </c>
      <c r="EH204" s="75" t="str">
        <f>ប្រចាំឆ.ទី១!K248</f>
        <v xml:space="preserve"> មិនចាត់ថ្នាក់</v>
      </c>
      <c r="EI204" s="76" t="e">
        <f>ប្រចាំឆ.ទី២!L248</f>
        <v>#N/A</v>
      </c>
      <c r="EJ204" s="76">
        <f>ប្រចាំឆ.ទី២!M248</f>
        <v>4</v>
      </c>
      <c r="EK204" s="76">
        <f>ប្រចាំឆ.ទី២!N248</f>
        <v>4</v>
      </c>
      <c r="EL204" s="76">
        <f>ប្រចាំឆ.ទី២!O248</f>
        <v>4</v>
      </c>
      <c r="EM204" s="76">
        <f>ប្រចាំឆ.ទី២!P248</f>
        <v>12</v>
      </c>
    </row>
    <row r="205" spans="1:143" ht="25.2">
      <c r="A205" s="2">
        <v>14</v>
      </c>
      <c r="B205" s="8">
        <f>'ចំ.មេ-ឧសភា'!B224</f>
        <v>0</v>
      </c>
      <c r="C205" s="8">
        <f>'ចំ.មេ-ឧសភា'!C224</f>
        <v>0</v>
      </c>
      <c r="D205" s="8">
        <f>'ចំ.មេ-ឧសភា'!D224</f>
        <v>0</v>
      </c>
      <c r="E205" s="76">
        <f>'ចំ.មេ-ឧសភា'!H224</f>
        <v>0</v>
      </c>
      <c r="F205" s="76" t="str">
        <f>'ចំ.មេ-ឧសភា'!I224</f>
        <v>F</v>
      </c>
      <c r="G205" s="2">
        <f>'ចំ.មេ-ឧសភា'!K224</f>
        <v>1</v>
      </c>
      <c r="H205" s="2">
        <f>'ចំ.មេ-ឧសភា'!L224</f>
        <v>0</v>
      </c>
      <c r="I205" s="2">
        <f>'ចំ.មេ-ឧសភា'!M224</f>
        <v>0</v>
      </c>
      <c r="J205" s="2">
        <f>'ចំ.មេ-ឧសភា'!N224</f>
        <v>0</v>
      </c>
      <c r="K205" s="2">
        <f>'ចំ.មេ-ឧសភា'!O224</f>
        <v>0</v>
      </c>
      <c r="L205" s="2">
        <v>39</v>
      </c>
      <c r="M205" s="8">
        <f>'ចំ.មេ-ឧសភា'!B249</f>
        <v>0</v>
      </c>
      <c r="N205" s="8">
        <f>'ចំ.មេ-ឧសភា'!C249</f>
        <v>0</v>
      </c>
      <c r="O205" s="8">
        <f>'ចំ.មេ-ឧសភា'!D249</f>
        <v>0</v>
      </c>
      <c r="P205" s="76">
        <f>'ចំ.មេ-ឧសភា'!H249</f>
        <v>0</v>
      </c>
      <c r="Q205" s="76" t="str">
        <f>'ចំ.មេ-ឧសភា'!I249</f>
        <v>F</v>
      </c>
      <c r="R205" s="2">
        <f>'ចំ.មេ-ឧសភា'!K249</f>
        <v>1</v>
      </c>
      <c r="S205" s="2">
        <f>'ចំ.មេ-ឧសភា'!L249</f>
        <v>0</v>
      </c>
      <c r="T205" s="2">
        <f>'ចំ.មេ-ឧសភា'!M249</f>
        <v>0</v>
      </c>
      <c r="U205" s="2">
        <f>'ចំ.មេ-ឧសភា'!N249</f>
        <v>0</v>
      </c>
      <c r="V205" s="2">
        <f>'ចំ.មេ-ឧសភា'!O249</f>
        <v>0</v>
      </c>
      <c r="X205" s="2">
        <v>14</v>
      </c>
      <c r="Y205" s="2">
        <f>ចំ.មិថុនា!B224</f>
        <v>0</v>
      </c>
      <c r="Z205" s="2">
        <f>ចំ.មិថុនា!C224</f>
        <v>0</v>
      </c>
      <c r="AA205" s="2">
        <f>ចំ.មិថុនា!D224</f>
        <v>0</v>
      </c>
      <c r="AB205" s="2">
        <f>ចំ.មិថុនា!H224</f>
        <v>0</v>
      </c>
      <c r="AC205" s="2" t="str">
        <f>ចំ.មិថុនា!I224</f>
        <v>F</v>
      </c>
      <c r="AD205" s="2">
        <f>ចំ.មិថុនា!K224</f>
        <v>1</v>
      </c>
      <c r="AE205" s="2">
        <f>ចំ.មិថុនា!L224</f>
        <v>0</v>
      </c>
      <c r="AF205" s="2">
        <f>ចំ.មិថុនា!M224</f>
        <v>0</v>
      </c>
      <c r="AG205" s="2">
        <f>ចំ.មិថុនា!N224</f>
        <v>0</v>
      </c>
      <c r="AH205" s="2">
        <f>ចំ.មិថុនា!O224</f>
        <v>0</v>
      </c>
      <c r="AI205" s="8">
        <v>39</v>
      </c>
      <c r="AJ205" s="2">
        <f>ចំ.មិថុនា!B249</f>
        <v>0</v>
      </c>
      <c r="AK205" s="2">
        <f>ចំ.មិថុនា!C249</f>
        <v>0</v>
      </c>
      <c r="AL205" s="2">
        <f>ចំ.មិថុនា!D249</f>
        <v>0</v>
      </c>
      <c r="AM205" s="2">
        <f>ចំ.មិថុនា!H249</f>
        <v>0</v>
      </c>
      <c r="AN205" s="2" t="str">
        <f>ចំ.មិថុនា!I249</f>
        <v>F</v>
      </c>
      <c r="AO205" s="2">
        <f>ចំ.មិថុនា!K249</f>
        <v>1</v>
      </c>
      <c r="AP205" s="2">
        <f>ចំ.មិថុនា!L249</f>
        <v>0</v>
      </c>
      <c r="AQ205" s="2">
        <f>ចំ.មិថុនា!M249</f>
        <v>0</v>
      </c>
      <c r="AR205" s="2">
        <f>ចំ.មិថុនា!N249</f>
        <v>0</v>
      </c>
      <c r="AS205" s="2">
        <f>ចំ.មិថុនា!O249</f>
        <v>0</v>
      </c>
      <c r="AU205" s="2">
        <v>14</v>
      </c>
      <c r="AV205" s="2">
        <f>ចំ.កក្កដា!B224</f>
        <v>0</v>
      </c>
      <c r="AW205" s="2">
        <f>ចំ.កក្កដា!C224</f>
        <v>0</v>
      </c>
      <c r="AX205" s="2">
        <f>ចំ.កក្កដា!D224</f>
        <v>0</v>
      </c>
      <c r="AY205" s="2">
        <f>ចំ.កក្កដា!H224</f>
        <v>216</v>
      </c>
      <c r="AZ205" s="2" t="str">
        <f>ចំ.កក្កដា!I224</f>
        <v>A</v>
      </c>
      <c r="BA205" s="2" t="e">
        <f>ចំ.កក្កដា!K224</f>
        <v>#N/A</v>
      </c>
      <c r="BB205" s="2">
        <f>ចំ.កក្កដា!L224</f>
        <v>0</v>
      </c>
      <c r="BC205" s="2">
        <f>ចំ.កក្កដា!M224</f>
        <v>0</v>
      </c>
      <c r="BD205" s="2">
        <f>ចំ.កក្កដា!N224</f>
        <v>0</v>
      </c>
      <c r="BE205" s="2">
        <f>ចំ.កក្កដា!O224</f>
        <v>0</v>
      </c>
      <c r="BF205" s="2">
        <v>39</v>
      </c>
      <c r="BG205" s="2">
        <f>ចំ.កក្កដា!B249</f>
        <v>0</v>
      </c>
      <c r="BH205" s="2">
        <f>ចំ.កក្កដា!C249</f>
        <v>0</v>
      </c>
      <c r="BI205" s="2">
        <f>ចំ.កក្កដា!D249</f>
        <v>0</v>
      </c>
      <c r="BJ205" s="2">
        <f>ចំ.កក្កដា!H249</f>
        <v>241</v>
      </c>
      <c r="BK205" s="2" t="str">
        <f>ចំ.កក្កដា!I249</f>
        <v>A</v>
      </c>
      <c r="BL205" s="2" t="e">
        <f>ចំ.កក្កដា!K249</f>
        <v>#N/A</v>
      </c>
      <c r="BM205" s="2">
        <f>ចំ.កក្កដា!L249</f>
        <v>0</v>
      </c>
      <c r="BN205" s="2">
        <f>ចំ.កក្កដា!M249</f>
        <v>0</v>
      </c>
      <c r="BO205" s="2">
        <f>ចំ.កក្កដា!N249</f>
        <v>0</v>
      </c>
      <c r="BP205" s="2">
        <f>ចំ.កក្កដា!O249</f>
        <v>0</v>
      </c>
      <c r="BQ205" s="38"/>
      <c r="BR205" s="2">
        <v>14</v>
      </c>
      <c r="BS205" s="2">
        <f>ចំ.សីហា!B224</f>
        <v>0</v>
      </c>
      <c r="BT205" s="2">
        <f>ចំ.សីហា!C224</f>
        <v>0</v>
      </c>
      <c r="BU205" s="2">
        <f>ចំ.សីហា!D224</f>
        <v>0</v>
      </c>
      <c r="BV205" s="2">
        <f>ចំ.សីហា!H224</f>
        <v>216</v>
      </c>
      <c r="BW205" s="2" t="str">
        <f>ចំ.សីហា!I224</f>
        <v>A</v>
      </c>
      <c r="BX205" s="2" t="e">
        <f>ចំ.សីហា!K224</f>
        <v>#N/A</v>
      </c>
      <c r="BY205" s="2">
        <f>ចំ.សីហា!L224</f>
        <v>2</v>
      </c>
      <c r="BZ205" s="2">
        <f>ចំ.សីហា!M224</f>
        <v>2</v>
      </c>
      <c r="CA205" s="2">
        <f>ចំ.សីហា!N224</f>
        <v>2</v>
      </c>
      <c r="CB205" s="2">
        <f>ចំ.សីហា!O224</f>
        <v>6</v>
      </c>
      <c r="CC205" s="2">
        <v>39</v>
      </c>
      <c r="CD205" s="2">
        <f>ចំ.សីហា!B249</f>
        <v>0</v>
      </c>
      <c r="CE205" s="2">
        <f>ចំ.សីហា!C249</f>
        <v>0</v>
      </c>
      <c r="CF205" s="2">
        <f>ចំ.សីហា!D249</f>
        <v>0</v>
      </c>
      <c r="CG205" s="2">
        <f>ចំ.សីហា!H249</f>
        <v>241</v>
      </c>
      <c r="CH205" s="2" t="str">
        <f>ចំ.សីហា!I249</f>
        <v>A</v>
      </c>
      <c r="CI205" s="2" t="e">
        <f>ចំ.សីហា!K249</f>
        <v>#N/A</v>
      </c>
      <c r="CJ205" s="2">
        <f>ចំ.សីហា!L249</f>
        <v>2</v>
      </c>
      <c r="CK205" s="2">
        <f>ចំ.សីហា!M249</f>
        <v>2</v>
      </c>
      <c r="CL205" s="2">
        <f>ចំ.សីហា!N249</f>
        <v>2</v>
      </c>
      <c r="CM205" s="2">
        <f>ចំ.សីហា!O249</f>
        <v>6</v>
      </c>
      <c r="CO205" s="2">
        <v>14</v>
      </c>
      <c r="CP205" s="2">
        <f>'ប្រឡង.ឆ.ទី២'!B224</f>
        <v>0</v>
      </c>
      <c r="CQ205" s="2">
        <f>'ប្រឡង.ឆ.ទី២'!C224</f>
        <v>0</v>
      </c>
      <c r="CR205" s="2">
        <f>'ប្រឡង.ឆ.ទី២'!D224</f>
        <v>0</v>
      </c>
      <c r="CS205" s="2">
        <f>'ប្រឡង.ឆ.ទី២'!H224</f>
        <v>216</v>
      </c>
      <c r="CT205" s="2" t="str">
        <f>'ប្រឡង.ឆ.ទី២'!I224</f>
        <v>A</v>
      </c>
      <c r="CU205" s="2" t="e">
        <f>'ប្រឡង.ឆ.ទី២'!K224</f>
        <v>#N/A</v>
      </c>
      <c r="CV205" s="2">
        <f>'ប្រឡង.ឆ.ទី២'!L224</f>
        <v>2</v>
      </c>
      <c r="CW205" s="2">
        <f>'ប្រឡង.ឆ.ទី២'!M224</f>
        <v>2</v>
      </c>
      <c r="CX205" s="2">
        <f>'ប្រឡង.ឆ.ទី២'!N224</f>
        <v>2</v>
      </c>
      <c r="CY205" s="2">
        <f>'ប្រឡង.ឆ.ទី២'!O224</f>
        <v>6</v>
      </c>
      <c r="CZ205" s="2">
        <v>39</v>
      </c>
      <c r="DA205" s="2">
        <f>'ប្រឡង.ឆ.ទី២'!B249</f>
        <v>0</v>
      </c>
      <c r="DB205" s="2">
        <f>'ប្រឡង.ឆ.ទី២'!C249</f>
        <v>0</v>
      </c>
      <c r="DC205" s="2">
        <f>'ប្រឡង.ឆ.ទី២'!D249</f>
        <v>0</v>
      </c>
      <c r="DD205" s="2">
        <f>'ប្រឡង.ឆ.ទី២'!H249</f>
        <v>241</v>
      </c>
      <c r="DE205" s="2" t="str">
        <f>'ប្រឡង.ឆ.ទី២'!I249</f>
        <v>A</v>
      </c>
      <c r="DF205" s="2" t="e">
        <f>'ប្រឡង.ឆ.ទី២'!K249</f>
        <v>#N/A</v>
      </c>
      <c r="DG205" s="2">
        <f>'ប្រឡង.ឆ.ទី២'!L249</f>
        <v>2</v>
      </c>
      <c r="DH205" s="2">
        <f>'ប្រឡង.ឆ.ទី២'!M249</f>
        <v>2</v>
      </c>
      <c r="DI205" s="2">
        <f>'ប្រឡង.ឆ.ទី២'!N249</f>
        <v>2</v>
      </c>
      <c r="DJ205" s="2">
        <f>'ប្រឡង.ឆ.ទី២'!O249</f>
        <v>6</v>
      </c>
      <c r="DL205" s="2">
        <v>14</v>
      </c>
      <c r="DM205" s="2">
        <f>ប្រចាំឆ.ទី២!B224</f>
        <v>0</v>
      </c>
      <c r="DN205" s="2">
        <f>ប្រចាំឆ.ទី២!C224</f>
        <v>0</v>
      </c>
      <c r="DO205" s="2">
        <f>ប្រចាំឆ.ទី២!D224</f>
        <v>0</v>
      </c>
      <c r="DP205" s="75">
        <f>ប្រចាំឆ.ទី២!G224</f>
        <v>108</v>
      </c>
      <c r="DQ205" s="75">
        <f>ប្រចាំឆ.ទី២!H224</f>
        <v>216</v>
      </c>
      <c r="DR205" s="75">
        <f>ប្រចាំឆ.ទី២!I224</f>
        <v>162</v>
      </c>
      <c r="DS205" s="75" t="str">
        <f>ប្រចាំឆ.ទី២!J224</f>
        <v>A</v>
      </c>
      <c r="DT205" s="75" t="str">
        <f>ប្រចាំឆ.ទី១!K224</f>
        <v xml:space="preserve"> មិនចាត់ថ្នាក់</v>
      </c>
      <c r="DU205" s="76" t="e">
        <f>ប្រចាំឆ.ទី២!L224</f>
        <v>#N/A</v>
      </c>
      <c r="DV205" s="76">
        <f>ប្រចាំឆ.ទី២!M224</f>
        <v>4</v>
      </c>
      <c r="DW205" s="76">
        <f>ប្រចាំឆ.ទី២!N224</f>
        <v>4</v>
      </c>
      <c r="DX205" s="76">
        <f>ប្រចាំឆ.ទី២!O224</f>
        <v>4</v>
      </c>
      <c r="DY205" s="76">
        <f>ប្រចាំឆ.ទី២!P224</f>
        <v>12</v>
      </c>
      <c r="DZ205" s="2">
        <v>39</v>
      </c>
      <c r="EA205" s="2">
        <f>ប្រចាំឆ.ទី២!B249</f>
        <v>0</v>
      </c>
      <c r="EB205" s="2">
        <f>ប្រចាំឆ.ទី២!C249</f>
        <v>0</v>
      </c>
      <c r="EC205" s="2">
        <f>ប្រចាំឆ.ទី២!D249</f>
        <v>0</v>
      </c>
      <c r="ED205" s="75">
        <f>ប្រចាំឆ.ទី២!G249</f>
        <v>120.5</v>
      </c>
      <c r="EE205" s="75">
        <f>ប្រចាំឆ.ទី២!H249</f>
        <v>241</v>
      </c>
      <c r="EF205" s="75">
        <f>ប្រចាំឆ.ទី២!I249</f>
        <v>180.75</v>
      </c>
      <c r="EG205" s="75" t="str">
        <f>ប្រចាំឆ.ទី២!J249</f>
        <v>A</v>
      </c>
      <c r="EH205" s="75" t="str">
        <f>ប្រចាំឆ.ទី១!K249</f>
        <v xml:space="preserve"> មិនចាត់ថ្នាក់</v>
      </c>
      <c r="EI205" s="76" t="e">
        <f>ប្រចាំឆ.ទី២!L249</f>
        <v>#N/A</v>
      </c>
      <c r="EJ205" s="76">
        <f>ប្រចាំឆ.ទី២!M249</f>
        <v>4</v>
      </c>
      <c r="EK205" s="76">
        <f>ប្រចាំឆ.ទី២!N249</f>
        <v>4</v>
      </c>
      <c r="EL205" s="76">
        <f>ប្រចាំឆ.ទី២!O249</f>
        <v>4</v>
      </c>
      <c r="EM205" s="76">
        <f>ប្រចាំឆ.ទី២!P249</f>
        <v>12</v>
      </c>
    </row>
    <row r="206" spans="1:143" ht="25.2">
      <c r="A206" s="2">
        <v>15</v>
      </c>
      <c r="B206" s="8">
        <f>'ចំ.មេ-ឧសភា'!B225</f>
        <v>0</v>
      </c>
      <c r="C206" s="8">
        <f>'ចំ.មេ-ឧសភា'!C225</f>
        <v>0</v>
      </c>
      <c r="D206" s="8">
        <f>'ចំ.មេ-ឧសភា'!D225</f>
        <v>0</v>
      </c>
      <c r="E206" s="76">
        <f>'ចំ.មេ-ឧសភា'!H225</f>
        <v>0</v>
      </c>
      <c r="F206" s="76" t="str">
        <f>'ចំ.មេ-ឧសភា'!I225</f>
        <v>F</v>
      </c>
      <c r="G206" s="2">
        <f>'ចំ.មេ-ឧសភា'!K225</f>
        <v>1</v>
      </c>
      <c r="H206" s="2">
        <f>'ចំ.មេ-ឧសភា'!L225</f>
        <v>0</v>
      </c>
      <c r="I206" s="2">
        <f>'ចំ.មេ-ឧសភា'!M225</f>
        <v>0</v>
      </c>
      <c r="J206" s="2">
        <f>'ចំ.មេ-ឧសភា'!N225</f>
        <v>0</v>
      </c>
      <c r="K206" s="2">
        <f>'ចំ.មេ-ឧសភា'!O225</f>
        <v>0</v>
      </c>
      <c r="L206" s="2">
        <v>40</v>
      </c>
      <c r="M206" s="8">
        <f>'ចំ.មេ-ឧសភា'!B250</f>
        <v>0</v>
      </c>
      <c r="N206" s="8">
        <f>'ចំ.មេ-ឧសភា'!C250</f>
        <v>0</v>
      </c>
      <c r="O206" s="8">
        <f>'ចំ.មេ-ឧសភា'!D250</f>
        <v>0</v>
      </c>
      <c r="P206" s="76">
        <f>'ចំ.មេ-ឧសភា'!H250</f>
        <v>0</v>
      </c>
      <c r="Q206" s="76" t="str">
        <f>'ចំ.មេ-ឧសភា'!I250</f>
        <v>F</v>
      </c>
      <c r="R206" s="2">
        <f>'ចំ.មេ-ឧសភា'!K250</f>
        <v>1</v>
      </c>
      <c r="S206" s="2">
        <f>'ចំ.មេ-ឧសភា'!L250</f>
        <v>0</v>
      </c>
      <c r="T206" s="2">
        <f>'ចំ.មេ-ឧសភា'!M250</f>
        <v>0</v>
      </c>
      <c r="U206" s="2">
        <f>'ចំ.មេ-ឧសភា'!N250</f>
        <v>0</v>
      </c>
      <c r="V206" s="2">
        <f>'ចំ.មេ-ឧសភា'!O250</f>
        <v>0</v>
      </c>
      <c r="X206" s="2">
        <v>15</v>
      </c>
      <c r="Y206" s="2">
        <f>ចំ.មិថុនា!B225</f>
        <v>0</v>
      </c>
      <c r="Z206" s="2">
        <f>ចំ.មិថុនា!C225</f>
        <v>0</v>
      </c>
      <c r="AA206" s="2">
        <f>ចំ.មិថុនា!D225</f>
        <v>0</v>
      </c>
      <c r="AB206" s="2">
        <f>ចំ.មិថុនា!H225</f>
        <v>0</v>
      </c>
      <c r="AC206" s="2" t="str">
        <f>ចំ.មិថុនា!I225</f>
        <v>F</v>
      </c>
      <c r="AD206" s="2">
        <f>ចំ.មិថុនា!K225</f>
        <v>1</v>
      </c>
      <c r="AE206" s="2">
        <f>ចំ.មិថុនា!L225</f>
        <v>0</v>
      </c>
      <c r="AF206" s="2">
        <f>ចំ.មិថុនា!M225</f>
        <v>0</v>
      </c>
      <c r="AG206" s="2">
        <f>ចំ.មិថុនា!N225</f>
        <v>0</v>
      </c>
      <c r="AH206" s="2">
        <f>ចំ.មិថុនា!O225</f>
        <v>0</v>
      </c>
      <c r="AI206" s="8">
        <v>40</v>
      </c>
      <c r="AJ206" s="2">
        <f>ចំ.មិថុនា!B250</f>
        <v>0</v>
      </c>
      <c r="AK206" s="2">
        <f>ចំ.មិថុនា!C250</f>
        <v>0</v>
      </c>
      <c r="AL206" s="2">
        <f>ចំ.មិថុនា!D250</f>
        <v>0</v>
      </c>
      <c r="AM206" s="2">
        <f>ចំ.មិថុនា!H250</f>
        <v>0</v>
      </c>
      <c r="AN206" s="2" t="str">
        <f>ចំ.មិថុនា!I250</f>
        <v>F</v>
      </c>
      <c r="AO206" s="2">
        <f>ចំ.មិថុនា!K250</f>
        <v>1</v>
      </c>
      <c r="AP206" s="2">
        <f>ចំ.មិថុនា!L250</f>
        <v>0</v>
      </c>
      <c r="AQ206" s="2">
        <f>ចំ.មិថុនា!M250</f>
        <v>0</v>
      </c>
      <c r="AR206" s="2">
        <f>ចំ.មិថុនា!N250</f>
        <v>0</v>
      </c>
      <c r="AS206" s="2">
        <f>ចំ.មិថុនា!O250</f>
        <v>0</v>
      </c>
      <c r="AU206" s="2">
        <v>15</v>
      </c>
      <c r="AV206" s="2">
        <f>ចំ.កក្កដា!B225</f>
        <v>0</v>
      </c>
      <c r="AW206" s="2">
        <f>ចំ.កក្កដា!C225</f>
        <v>0</v>
      </c>
      <c r="AX206" s="2">
        <f>ចំ.កក្កដា!D225</f>
        <v>0</v>
      </c>
      <c r="AY206" s="2">
        <f>ចំ.កក្កដា!H225</f>
        <v>217</v>
      </c>
      <c r="AZ206" s="2" t="str">
        <f>ចំ.កក្កដា!I225</f>
        <v>A</v>
      </c>
      <c r="BA206" s="2" t="e">
        <f>ចំ.កក្កដា!K225</f>
        <v>#N/A</v>
      </c>
      <c r="BB206" s="2">
        <f>ចំ.កក្កដា!L225</f>
        <v>0</v>
      </c>
      <c r="BC206" s="2">
        <f>ចំ.កក្កដា!M225</f>
        <v>0</v>
      </c>
      <c r="BD206" s="2">
        <f>ចំ.កក្កដា!N225</f>
        <v>0</v>
      </c>
      <c r="BE206" s="2">
        <f>ចំ.កក្កដា!O225</f>
        <v>0</v>
      </c>
      <c r="BF206" s="2">
        <v>40</v>
      </c>
      <c r="BG206" s="2">
        <f>ចំ.កក្កដា!B250</f>
        <v>0</v>
      </c>
      <c r="BH206" s="2">
        <f>ចំ.កក្កដា!C250</f>
        <v>0</v>
      </c>
      <c r="BI206" s="2">
        <f>ចំ.កក្កដា!D250</f>
        <v>0</v>
      </c>
      <c r="BJ206" s="2">
        <f>ចំ.កក្កដា!H250</f>
        <v>242</v>
      </c>
      <c r="BK206" s="2" t="str">
        <f>ចំ.កក្កដា!I250</f>
        <v>A</v>
      </c>
      <c r="BL206" s="2" t="e">
        <f>ចំ.កក្កដា!K250</f>
        <v>#N/A</v>
      </c>
      <c r="BM206" s="2">
        <f>ចំ.កក្កដា!L250</f>
        <v>0</v>
      </c>
      <c r="BN206" s="2">
        <f>ចំ.កក្កដា!M250</f>
        <v>0</v>
      </c>
      <c r="BO206" s="2">
        <f>ចំ.កក្កដា!N250</f>
        <v>0</v>
      </c>
      <c r="BP206" s="2">
        <f>ចំ.កក្កដា!O250</f>
        <v>0</v>
      </c>
      <c r="BQ206" s="38"/>
      <c r="BR206" s="2">
        <v>15</v>
      </c>
      <c r="BS206" s="2">
        <f>ចំ.សីហា!B225</f>
        <v>0</v>
      </c>
      <c r="BT206" s="2">
        <f>ចំ.សីហា!C225</f>
        <v>0</v>
      </c>
      <c r="BU206" s="2">
        <f>ចំ.សីហា!D225</f>
        <v>0</v>
      </c>
      <c r="BV206" s="2">
        <f>ចំ.សីហា!H225</f>
        <v>217</v>
      </c>
      <c r="BW206" s="2" t="str">
        <f>ចំ.សីហា!I225</f>
        <v>A</v>
      </c>
      <c r="BX206" s="2" t="e">
        <f>ចំ.សីហា!K225</f>
        <v>#N/A</v>
      </c>
      <c r="BY206" s="2">
        <f>ចំ.សីហា!L225</f>
        <v>2</v>
      </c>
      <c r="BZ206" s="2">
        <f>ចំ.សីហា!M225</f>
        <v>2</v>
      </c>
      <c r="CA206" s="2">
        <f>ចំ.សីហា!N225</f>
        <v>2</v>
      </c>
      <c r="CB206" s="2">
        <f>ចំ.សីហា!O225</f>
        <v>6</v>
      </c>
      <c r="CC206" s="2">
        <v>40</v>
      </c>
      <c r="CD206" s="2">
        <f>ចំ.សីហា!B250</f>
        <v>0</v>
      </c>
      <c r="CE206" s="2">
        <f>ចំ.សីហា!C250</f>
        <v>0</v>
      </c>
      <c r="CF206" s="2">
        <f>ចំ.សីហា!D250</f>
        <v>0</v>
      </c>
      <c r="CG206" s="2">
        <f>ចំ.សីហា!H250</f>
        <v>242</v>
      </c>
      <c r="CH206" s="2" t="str">
        <f>ចំ.សីហា!I250</f>
        <v>A</v>
      </c>
      <c r="CI206" s="2" t="e">
        <f>ចំ.សីហា!K250</f>
        <v>#N/A</v>
      </c>
      <c r="CJ206" s="2">
        <f>ចំ.សីហា!L250</f>
        <v>2</v>
      </c>
      <c r="CK206" s="2">
        <f>ចំ.សីហា!M250</f>
        <v>2</v>
      </c>
      <c r="CL206" s="2">
        <f>ចំ.សីហា!N250</f>
        <v>2</v>
      </c>
      <c r="CM206" s="2">
        <f>ចំ.សីហា!O250</f>
        <v>6</v>
      </c>
      <c r="CO206" s="2">
        <v>15</v>
      </c>
      <c r="CP206" s="2">
        <f>'ប្រឡង.ឆ.ទី២'!B225</f>
        <v>0</v>
      </c>
      <c r="CQ206" s="2">
        <f>'ប្រឡង.ឆ.ទី២'!C225</f>
        <v>0</v>
      </c>
      <c r="CR206" s="2">
        <f>'ប្រឡង.ឆ.ទី២'!D225</f>
        <v>0</v>
      </c>
      <c r="CS206" s="2">
        <f>'ប្រឡង.ឆ.ទី២'!H225</f>
        <v>217</v>
      </c>
      <c r="CT206" s="2" t="str">
        <f>'ប្រឡង.ឆ.ទី២'!I225</f>
        <v>A</v>
      </c>
      <c r="CU206" s="2" t="e">
        <f>'ប្រឡង.ឆ.ទី២'!K225</f>
        <v>#N/A</v>
      </c>
      <c r="CV206" s="2">
        <f>'ប្រឡង.ឆ.ទី២'!L225</f>
        <v>2</v>
      </c>
      <c r="CW206" s="2">
        <f>'ប្រឡង.ឆ.ទី២'!M225</f>
        <v>2</v>
      </c>
      <c r="CX206" s="2">
        <f>'ប្រឡង.ឆ.ទី២'!N225</f>
        <v>2</v>
      </c>
      <c r="CY206" s="2">
        <f>'ប្រឡង.ឆ.ទី២'!O225</f>
        <v>6</v>
      </c>
      <c r="CZ206" s="2">
        <v>40</v>
      </c>
      <c r="DA206" s="2">
        <f>'ប្រឡង.ឆ.ទី២'!B250</f>
        <v>0</v>
      </c>
      <c r="DB206" s="2">
        <f>'ប្រឡង.ឆ.ទី២'!C250</f>
        <v>0</v>
      </c>
      <c r="DC206" s="2">
        <f>'ប្រឡង.ឆ.ទី២'!D250</f>
        <v>0</v>
      </c>
      <c r="DD206" s="2">
        <f>'ប្រឡង.ឆ.ទី២'!H250</f>
        <v>242</v>
      </c>
      <c r="DE206" s="2" t="str">
        <f>'ប្រឡង.ឆ.ទី២'!I250</f>
        <v>A</v>
      </c>
      <c r="DF206" s="2" t="e">
        <f>'ប្រឡង.ឆ.ទី២'!K250</f>
        <v>#N/A</v>
      </c>
      <c r="DG206" s="2">
        <f>'ប្រឡង.ឆ.ទី២'!L250</f>
        <v>2</v>
      </c>
      <c r="DH206" s="2">
        <f>'ប្រឡង.ឆ.ទី២'!M250</f>
        <v>2</v>
      </c>
      <c r="DI206" s="2">
        <f>'ប្រឡង.ឆ.ទី២'!N250</f>
        <v>2</v>
      </c>
      <c r="DJ206" s="2">
        <f>'ប្រឡង.ឆ.ទី២'!O250</f>
        <v>6</v>
      </c>
      <c r="DL206" s="2">
        <v>15</v>
      </c>
      <c r="DM206" s="2">
        <f>ប្រចាំឆ.ទី២!B225</f>
        <v>0</v>
      </c>
      <c r="DN206" s="2">
        <f>ប្រចាំឆ.ទី២!C225</f>
        <v>0</v>
      </c>
      <c r="DO206" s="2">
        <f>ប្រចាំឆ.ទី២!D225</f>
        <v>0</v>
      </c>
      <c r="DP206" s="75">
        <f>ប្រចាំឆ.ទី២!G225</f>
        <v>108.5</v>
      </c>
      <c r="DQ206" s="75">
        <f>ប្រចាំឆ.ទី២!H225</f>
        <v>217</v>
      </c>
      <c r="DR206" s="75">
        <f>ប្រចាំឆ.ទី២!I225</f>
        <v>162.75</v>
      </c>
      <c r="DS206" s="75" t="str">
        <f>ប្រចាំឆ.ទី២!J225</f>
        <v>A</v>
      </c>
      <c r="DT206" s="75" t="str">
        <f>ប្រចាំឆ.ទី១!K225</f>
        <v xml:space="preserve"> មិនចាត់ថ្នាក់</v>
      </c>
      <c r="DU206" s="76" t="e">
        <f>ប្រចាំឆ.ទី២!L225</f>
        <v>#N/A</v>
      </c>
      <c r="DV206" s="76">
        <f>ប្រចាំឆ.ទី២!M225</f>
        <v>4</v>
      </c>
      <c r="DW206" s="76">
        <f>ប្រចាំឆ.ទី២!N225</f>
        <v>4</v>
      </c>
      <c r="DX206" s="76">
        <f>ប្រចាំឆ.ទី២!O225</f>
        <v>4</v>
      </c>
      <c r="DY206" s="76">
        <f>ប្រចាំឆ.ទី២!P225</f>
        <v>12</v>
      </c>
      <c r="DZ206" s="2">
        <v>40</v>
      </c>
      <c r="EA206" s="2">
        <f>ប្រចាំឆ.ទី២!B250</f>
        <v>0</v>
      </c>
      <c r="EB206" s="2">
        <f>ប្រចាំឆ.ទី២!C250</f>
        <v>0</v>
      </c>
      <c r="EC206" s="2">
        <f>ប្រចាំឆ.ទី២!D250</f>
        <v>0</v>
      </c>
      <c r="ED206" s="75">
        <f>ប្រចាំឆ.ទី២!G250</f>
        <v>121</v>
      </c>
      <c r="EE206" s="75">
        <f>ប្រចាំឆ.ទី២!H250</f>
        <v>242</v>
      </c>
      <c r="EF206" s="75">
        <f>ប្រចាំឆ.ទី២!I250</f>
        <v>181.5</v>
      </c>
      <c r="EG206" s="75" t="str">
        <f>ប្រចាំឆ.ទី២!J250</f>
        <v>A</v>
      </c>
      <c r="EH206" s="75" t="str">
        <f>ប្រចាំឆ.ទី១!K250</f>
        <v xml:space="preserve"> មិនចាត់ថ្នាក់</v>
      </c>
      <c r="EI206" s="76" t="e">
        <f>ប្រចាំឆ.ទី២!L250</f>
        <v>#N/A</v>
      </c>
      <c r="EJ206" s="76">
        <f>ប្រចាំឆ.ទី២!M250</f>
        <v>4</v>
      </c>
      <c r="EK206" s="76">
        <f>ប្រចាំឆ.ទី២!N250</f>
        <v>4</v>
      </c>
      <c r="EL206" s="76">
        <f>ប្រចាំឆ.ទី២!O250</f>
        <v>4</v>
      </c>
      <c r="EM206" s="76">
        <f>ប្រចាំឆ.ទី២!P250</f>
        <v>12</v>
      </c>
    </row>
    <row r="207" spans="1:143" ht="25.2">
      <c r="A207" s="2">
        <v>16</v>
      </c>
      <c r="B207" s="8">
        <f>'ចំ.មេ-ឧសភា'!B226</f>
        <v>0</v>
      </c>
      <c r="C207" s="8">
        <f>'ចំ.មេ-ឧសភា'!C226</f>
        <v>0</v>
      </c>
      <c r="D207" s="8">
        <f>'ចំ.មេ-ឧសភា'!D226</f>
        <v>0</v>
      </c>
      <c r="E207" s="76">
        <f>'ចំ.មេ-ឧសភា'!H226</f>
        <v>0</v>
      </c>
      <c r="F207" s="76" t="str">
        <f>'ចំ.មេ-ឧសភា'!I226</f>
        <v>F</v>
      </c>
      <c r="G207" s="2">
        <f>'ចំ.មេ-ឧសភា'!K226</f>
        <v>1</v>
      </c>
      <c r="H207" s="2">
        <f>'ចំ.មេ-ឧសភា'!L226</f>
        <v>0</v>
      </c>
      <c r="I207" s="2">
        <f>'ចំ.មេ-ឧសភា'!M226</f>
        <v>0</v>
      </c>
      <c r="J207" s="2">
        <f>'ចំ.មេ-ឧសភា'!N226</f>
        <v>0</v>
      </c>
      <c r="K207" s="2">
        <f>'ចំ.មេ-ឧសភា'!O226</f>
        <v>0</v>
      </c>
      <c r="L207" s="2">
        <v>41</v>
      </c>
      <c r="M207" s="8">
        <f>'ចំ.មេ-ឧសភា'!B251</f>
        <v>0</v>
      </c>
      <c r="N207" s="8">
        <f>'ចំ.មេ-ឧសភា'!C251</f>
        <v>0</v>
      </c>
      <c r="O207" s="8">
        <f>'ចំ.មេ-ឧសភា'!D251</f>
        <v>0</v>
      </c>
      <c r="P207" s="76">
        <f>'ចំ.មេ-ឧសភា'!H251</f>
        <v>0</v>
      </c>
      <c r="Q207" s="76" t="str">
        <f>'ចំ.មេ-ឧសភា'!I251</f>
        <v>F</v>
      </c>
      <c r="R207" s="2">
        <f>'ចំ.មេ-ឧសភា'!K251</f>
        <v>1</v>
      </c>
      <c r="S207" s="2">
        <f>'ចំ.មេ-ឧសភា'!L251</f>
        <v>0</v>
      </c>
      <c r="T207" s="2">
        <f>'ចំ.មេ-ឧសភា'!M251</f>
        <v>0</v>
      </c>
      <c r="U207" s="2">
        <f>'ចំ.មេ-ឧសភា'!N251</f>
        <v>0</v>
      </c>
      <c r="V207" s="2">
        <f>'ចំ.មេ-ឧសភា'!O251</f>
        <v>0</v>
      </c>
      <c r="X207" s="2">
        <v>16</v>
      </c>
      <c r="Y207" s="2">
        <f>ចំ.មិថុនា!B226</f>
        <v>0</v>
      </c>
      <c r="Z207" s="2">
        <f>ចំ.មិថុនា!C226</f>
        <v>0</v>
      </c>
      <c r="AA207" s="2">
        <f>ចំ.មិថុនា!D226</f>
        <v>0</v>
      </c>
      <c r="AB207" s="2">
        <f>ចំ.មិថុនា!H226</f>
        <v>0</v>
      </c>
      <c r="AC207" s="2" t="str">
        <f>ចំ.មិថុនា!I226</f>
        <v>F</v>
      </c>
      <c r="AD207" s="2">
        <f>ចំ.មិថុនា!K226</f>
        <v>1</v>
      </c>
      <c r="AE207" s="2">
        <f>ចំ.មិថុនា!L226</f>
        <v>0</v>
      </c>
      <c r="AF207" s="2">
        <f>ចំ.មិថុនា!M226</f>
        <v>0</v>
      </c>
      <c r="AG207" s="2">
        <f>ចំ.មិថុនា!N226</f>
        <v>0</v>
      </c>
      <c r="AH207" s="2">
        <f>ចំ.មិថុនា!O226</f>
        <v>0</v>
      </c>
      <c r="AI207" s="8">
        <v>41</v>
      </c>
      <c r="AJ207" s="2">
        <f>ចំ.មិថុនា!B251</f>
        <v>0</v>
      </c>
      <c r="AK207" s="2">
        <f>ចំ.មិថុនា!C251</f>
        <v>0</v>
      </c>
      <c r="AL207" s="2">
        <f>ចំ.មិថុនា!D251</f>
        <v>0</v>
      </c>
      <c r="AM207" s="2">
        <f>ចំ.មិថុនា!H251</f>
        <v>0</v>
      </c>
      <c r="AN207" s="2" t="str">
        <f>ចំ.មិថុនា!I251</f>
        <v>F</v>
      </c>
      <c r="AO207" s="2">
        <f>ចំ.មិថុនា!K251</f>
        <v>1</v>
      </c>
      <c r="AP207" s="2">
        <f>ចំ.មិថុនា!L251</f>
        <v>0</v>
      </c>
      <c r="AQ207" s="2">
        <f>ចំ.មិថុនា!M251</f>
        <v>0</v>
      </c>
      <c r="AR207" s="2">
        <f>ចំ.មិថុនា!N251</f>
        <v>0</v>
      </c>
      <c r="AS207" s="2">
        <f>ចំ.មិថុនា!O251</f>
        <v>0</v>
      </c>
      <c r="AU207" s="2">
        <v>16</v>
      </c>
      <c r="AV207" s="2">
        <f>ចំ.កក្កដា!B226</f>
        <v>0</v>
      </c>
      <c r="AW207" s="2">
        <f>ចំ.កក្កដា!C226</f>
        <v>0</v>
      </c>
      <c r="AX207" s="2">
        <f>ចំ.កក្កដា!D226</f>
        <v>0</v>
      </c>
      <c r="AY207" s="2">
        <f>ចំ.កក្កដា!H226</f>
        <v>218</v>
      </c>
      <c r="AZ207" s="2" t="str">
        <f>ចំ.កក្កដា!I226</f>
        <v>A</v>
      </c>
      <c r="BA207" s="2" t="e">
        <f>ចំ.កក្កដា!K226</f>
        <v>#N/A</v>
      </c>
      <c r="BB207" s="2">
        <f>ចំ.កក្កដា!L226</f>
        <v>0</v>
      </c>
      <c r="BC207" s="2">
        <f>ចំ.កក្កដា!M226</f>
        <v>0</v>
      </c>
      <c r="BD207" s="2">
        <f>ចំ.កក្កដា!N226</f>
        <v>0</v>
      </c>
      <c r="BE207" s="2">
        <f>ចំ.កក្កដា!O226</f>
        <v>0</v>
      </c>
      <c r="BF207" s="2">
        <v>41</v>
      </c>
      <c r="BG207" s="2">
        <f>ចំ.កក្កដា!B251</f>
        <v>0</v>
      </c>
      <c r="BH207" s="2">
        <f>ចំ.កក្កដា!C251</f>
        <v>0</v>
      </c>
      <c r="BI207" s="2">
        <f>ចំ.កក្កដា!D251</f>
        <v>0</v>
      </c>
      <c r="BJ207" s="2">
        <f>ចំ.កក្កដា!H251</f>
        <v>243</v>
      </c>
      <c r="BK207" s="2" t="str">
        <f>ចំ.កក្កដា!I251</f>
        <v>A</v>
      </c>
      <c r="BL207" s="2" t="e">
        <f>ចំ.កក្កដា!K251</f>
        <v>#N/A</v>
      </c>
      <c r="BM207" s="2">
        <f>ចំ.កក្កដា!L251</f>
        <v>0</v>
      </c>
      <c r="BN207" s="2">
        <f>ចំ.កក្កដា!M251</f>
        <v>0</v>
      </c>
      <c r="BO207" s="2">
        <f>ចំ.កក្កដា!N251</f>
        <v>0</v>
      </c>
      <c r="BP207" s="2">
        <f>ចំ.កក្កដា!O251</f>
        <v>0</v>
      </c>
      <c r="BQ207" s="38"/>
      <c r="BR207" s="2">
        <v>16</v>
      </c>
      <c r="BS207" s="2">
        <f>ចំ.សីហា!B226</f>
        <v>0</v>
      </c>
      <c r="BT207" s="2">
        <f>ចំ.សីហា!C226</f>
        <v>0</v>
      </c>
      <c r="BU207" s="2">
        <f>ចំ.សីហា!D226</f>
        <v>0</v>
      </c>
      <c r="BV207" s="2">
        <f>ចំ.សីហា!H226</f>
        <v>218</v>
      </c>
      <c r="BW207" s="2" t="str">
        <f>ចំ.សីហា!I226</f>
        <v>A</v>
      </c>
      <c r="BX207" s="2" t="e">
        <f>ចំ.សីហា!K226</f>
        <v>#N/A</v>
      </c>
      <c r="BY207" s="2">
        <f>ចំ.សីហា!L226</f>
        <v>2</v>
      </c>
      <c r="BZ207" s="2">
        <f>ចំ.សីហា!M226</f>
        <v>2</v>
      </c>
      <c r="CA207" s="2">
        <f>ចំ.សីហា!N226</f>
        <v>2</v>
      </c>
      <c r="CB207" s="2">
        <f>ចំ.សីហា!O226</f>
        <v>6</v>
      </c>
      <c r="CC207" s="2">
        <v>41</v>
      </c>
      <c r="CD207" s="2">
        <f>ចំ.សីហា!B251</f>
        <v>0</v>
      </c>
      <c r="CE207" s="2">
        <f>ចំ.សីហា!C251</f>
        <v>0</v>
      </c>
      <c r="CF207" s="2">
        <f>ចំ.សីហា!D251</f>
        <v>0</v>
      </c>
      <c r="CG207" s="2">
        <f>ចំ.សីហា!H251</f>
        <v>243</v>
      </c>
      <c r="CH207" s="2" t="str">
        <f>ចំ.សីហា!I251</f>
        <v>A</v>
      </c>
      <c r="CI207" s="2" t="e">
        <f>ចំ.សីហា!K251</f>
        <v>#N/A</v>
      </c>
      <c r="CJ207" s="2">
        <f>ចំ.សីហា!L251</f>
        <v>2</v>
      </c>
      <c r="CK207" s="2">
        <f>ចំ.សីហា!M251</f>
        <v>2</v>
      </c>
      <c r="CL207" s="2">
        <f>ចំ.សីហា!N251</f>
        <v>2</v>
      </c>
      <c r="CM207" s="2">
        <f>ចំ.សីហា!O251</f>
        <v>6</v>
      </c>
      <c r="CO207" s="2">
        <v>16</v>
      </c>
      <c r="CP207" s="2">
        <f>'ប្រឡង.ឆ.ទី២'!B226</f>
        <v>0</v>
      </c>
      <c r="CQ207" s="2">
        <f>'ប្រឡង.ឆ.ទី២'!C226</f>
        <v>0</v>
      </c>
      <c r="CR207" s="2">
        <f>'ប្រឡង.ឆ.ទី២'!D226</f>
        <v>0</v>
      </c>
      <c r="CS207" s="2">
        <f>'ប្រឡង.ឆ.ទី២'!H226</f>
        <v>218</v>
      </c>
      <c r="CT207" s="2" t="str">
        <f>'ប្រឡង.ឆ.ទី២'!I226</f>
        <v>A</v>
      </c>
      <c r="CU207" s="2" t="e">
        <f>'ប្រឡង.ឆ.ទី២'!K226</f>
        <v>#N/A</v>
      </c>
      <c r="CV207" s="2">
        <f>'ប្រឡង.ឆ.ទី២'!L226</f>
        <v>2</v>
      </c>
      <c r="CW207" s="2">
        <f>'ប្រឡង.ឆ.ទី២'!M226</f>
        <v>2</v>
      </c>
      <c r="CX207" s="2">
        <f>'ប្រឡង.ឆ.ទី២'!N226</f>
        <v>2</v>
      </c>
      <c r="CY207" s="2">
        <f>'ប្រឡង.ឆ.ទី២'!O226</f>
        <v>6</v>
      </c>
      <c r="CZ207" s="2">
        <v>41</v>
      </c>
      <c r="DA207" s="2">
        <f>'ប្រឡង.ឆ.ទី២'!B251</f>
        <v>0</v>
      </c>
      <c r="DB207" s="2">
        <f>'ប្រឡង.ឆ.ទី២'!C251</f>
        <v>0</v>
      </c>
      <c r="DC207" s="2">
        <f>'ប្រឡង.ឆ.ទី២'!D251</f>
        <v>0</v>
      </c>
      <c r="DD207" s="2">
        <f>'ប្រឡង.ឆ.ទី២'!H251</f>
        <v>243</v>
      </c>
      <c r="DE207" s="2" t="str">
        <f>'ប្រឡង.ឆ.ទី២'!I251</f>
        <v>A</v>
      </c>
      <c r="DF207" s="2" t="e">
        <f>'ប្រឡង.ឆ.ទី២'!K251</f>
        <v>#N/A</v>
      </c>
      <c r="DG207" s="2">
        <f>'ប្រឡង.ឆ.ទី២'!L251</f>
        <v>2</v>
      </c>
      <c r="DH207" s="2">
        <f>'ប្រឡង.ឆ.ទី២'!M251</f>
        <v>2</v>
      </c>
      <c r="DI207" s="2">
        <f>'ប្រឡង.ឆ.ទី២'!N251</f>
        <v>2</v>
      </c>
      <c r="DJ207" s="2">
        <f>'ប្រឡង.ឆ.ទី២'!O251</f>
        <v>6</v>
      </c>
      <c r="DL207" s="2">
        <v>16</v>
      </c>
      <c r="DM207" s="2">
        <f>ប្រចាំឆ.ទី២!B226</f>
        <v>0</v>
      </c>
      <c r="DN207" s="2">
        <f>ប្រចាំឆ.ទី២!C226</f>
        <v>0</v>
      </c>
      <c r="DO207" s="2">
        <f>ប្រចាំឆ.ទី២!D226</f>
        <v>0</v>
      </c>
      <c r="DP207" s="75">
        <f>ប្រចាំឆ.ទី២!G226</f>
        <v>109</v>
      </c>
      <c r="DQ207" s="75">
        <f>ប្រចាំឆ.ទី២!H226</f>
        <v>218</v>
      </c>
      <c r="DR207" s="75">
        <f>ប្រចាំឆ.ទី២!I226</f>
        <v>163.5</v>
      </c>
      <c r="DS207" s="75" t="str">
        <f>ប្រចាំឆ.ទី២!J226</f>
        <v>A</v>
      </c>
      <c r="DT207" s="75" t="str">
        <f>ប្រចាំឆ.ទី១!K226</f>
        <v xml:space="preserve"> មិនចាត់ថ្នាក់</v>
      </c>
      <c r="DU207" s="76" t="e">
        <f>ប្រចាំឆ.ទី២!L226</f>
        <v>#N/A</v>
      </c>
      <c r="DV207" s="76">
        <f>ប្រចាំឆ.ទី២!M226</f>
        <v>4</v>
      </c>
      <c r="DW207" s="76">
        <f>ប្រចាំឆ.ទី២!N226</f>
        <v>4</v>
      </c>
      <c r="DX207" s="76">
        <f>ប្រចាំឆ.ទី២!O226</f>
        <v>4</v>
      </c>
      <c r="DY207" s="76">
        <f>ប្រចាំឆ.ទី២!P226</f>
        <v>12</v>
      </c>
      <c r="DZ207" s="2">
        <v>41</v>
      </c>
      <c r="EA207" s="2">
        <f>ប្រចាំឆ.ទី២!B251</f>
        <v>0</v>
      </c>
      <c r="EB207" s="2">
        <f>ប្រចាំឆ.ទី២!C251</f>
        <v>0</v>
      </c>
      <c r="EC207" s="2">
        <f>ប្រចាំឆ.ទី២!D251</f>
        <v>0</v>
      </c>
      <c r="ED207" s="75">
        <f>ប្រចាំឆ.ទី២!G251</f>
        <v>121.5</v>
      </c>
      <c r="EE207" s="75">
        <f>ប្រចាំឆ.ទី២!H251</f>
        <v>243</v>
      </c>
      <c r="EF207" s="75">
        <f>ប្រចាំឆ.ទី២!I251</f>
        <v>182.25</v>
      </c>
      <c r="EG207" s="75" t="str">
        <f>ប្រចាំឆ.ទី២!J251</f>
        <v>A</v>
      </c>
      <c r="EH207" s="75" t="str">
        <f>ប្រចាំឆ.ទី១!K251</f>
        <v xml:space="preserve"> មិនចាត់ថ្នាក់</v>
      </c>
      <c r="EI207" s="76" t="e">
        <f>ប្រចាំឆ.ទី២!L251</f>
        <v>#N/A</v>
      </c>
      <c r="EJ207" s="76">
        <f>ប្រចាំឆ.ទី២!M251</f>
        <v>4</v>
      </c>
      <c r="EK207" s="76">
        <f>ប្រចាំឆ.ទី២!N251</f>
        <v>4</v>
      </c>
      <c r="EL207" s="76">
        <f>ប្រចាំឆ.ទី២!O251</f>
        <v>4</v>
      </c>
      <c r="EM207" s="76">
        <f>ប្រចាំឆ.ទី២!P251</f>
        <v>12</v>
      </c>
    </row>
    <row r="208" spans="1:143" ht="25.2">
      <c r="A208" s="2">
        <v>17</v>
      </c>
      <c r="B208" s="8">
        <f>'ចំ.មេ-ឧសភា'!B227</f>
        <v>0</v>
      </c>
      <c r="C208" s="8">
        <f>'ចំ.មេ-ឧសភា'!C227</f>
        <v>0</v>
      </c>
      <c r="D208" s="8">
        <f>'ចំ.មេ-ឧសភា'!D227</f>
        <v>0</v>
      </c>
      <c r="E208" s="76">
        <f>'ចំ.មេ-ឧសភា'!H227</f>
        <v>0</v>
      </c>
      <c r="F208" s="76" t="str">
        <f>'ចំ.មេ-ឧសភា'!I227</f>
        <v>F</v>
      </c>
      <c r="G208" s="2">
        <f>'ចំ.មេ-ឧសភា'!K227</f>
        <v>1</v>
      </c>
      <c r="H208" s="2">
        <f>'ចំ.មេ-ឧសភា'!L227</f>
        <v>0</v>
      </c>
      <c r="I208" s="2">
        <f>'ចំ.មេ-ឧសភា'!M227</f>
        <v>0</v>
      </c>
      <c r="J208" s="2">
        <f>'ចំ.មេ-ឧសភា'!N227</f>
        <v>0</v>
      </c>
      <c r="K208" s="2">
        <f>'ចំ.មេ-ឧសភា'!O227</f>
        <v>0</v>
      </c>
      <c r="L208" s="2">
        <v>42</v>
      </c>
      <c r="M208" s="8">
        <f>'ចំ.មេ-ឧសភា'!B252</f>
        <v>0</v>
      </c>
      <c r="N208" s="8">
        <f>'ចំ.មេ-ឧសភា'!C252</f>
        <v>0</v>
      </c>
      <c r="O208" s="8">
        <f>'ចំ.មេ-ឧសភា'!D252</f>
        <v>0</v>
      </c>
      <c r="P208" s="76">
        <f>'ចំ.មេ-ឧសភា'!H252</f>
        <v>0</v>
      </c>
      <c r="Q208" s="76" t="str">
        <f>'ចំ.មេ-ឧសភា'!I252</f>
        <v>F</v>
      </c>
      <c r="R208" s="2">
        <f>'ចំ.មេ-ឧសភា'!K252</f>
        <v>1</v>
      </c>
      <c r="S208" s="2">
        <f>'ចំ.មេ-ឧសភា'!L252</f>
        <v>0</v>
      </c>
      <c r="T208" s="2">
        <f>'ចំ.មេ-ឧសភា'!M252</f>
        <v>0</v>
      </c>
      <c r="U208" s="2">
        <f>'ចំ.មេ-ឧសភា'!N252</f>
        <v>0</v>
      </c>
      <c r="V208" s="2">
        <f>'ចំ.មេ-ឧសភា'!O252</f>
        <v>0</v>
      </c>
      <c r="X208" s="2">
        <v>17</v>
      </c>
      <c r="Y208" s="2">
        <f>ចំ.មិថុនា!B227</f>
        <v>0</v>
      </c>
      <c r="Z208" s="2">
        <f>ចំ.មិថុនា!C227</f>
        <v>0</v>
      </c>
      <c r="AA208" s="2">
        <f>ចំ.មិថុនា!D227</f>
        <v>0</v>
      </c>
      <c r="AB208" s="2">
        <f>ចំ.មិថុនា!H227</f>
        <v>0</v>
      </c>
      <c r="AC208" s="2" t="str">
        <f>ចំ.មិថុនា!I227</f>
        <v>F</v>
      </c>
      <c r="AD208" s="2">
        <f>ចំ.មិថុនា!K227</f>
        <v>1</v>
      </c>
      <c r="AE208" s="2">
        <f>ចំ.មិថុនា!L227</f>
        <v>0</v>
      </c>
      <c r="AF208" s="2">
        <f>ចំ.មិថុនា!M227</f>
        <v>0</v>
      </c>
      <c r="AG208" s="2">
        <f>ចំ.មិថុនា!N227</f>
        <v>0</v>
      </c>
      <c r="AH208" s="2">
        <f>ចំ.មិថុនា!O227</f>
        <v>0</v>
      </c>
      <c r="AI208" s="8">
        <v>42</v>
      </c>
      <c r="AJ208" s="2">
        <f>ចំ.មិថុនា!B252</f>
        <v>0</v>
      </c>
      <c r="AK208" s="2">
        <f>ចំ.មិថុនា!C252</f>
        <v>0</v>
      </c>
      <c r="AL208" s="2">
        <f>ចំ.មិថុនា!D252</f>
        <v>0</v>
      </c>
      <c r="AM208" s="2">
        <f>ចំ.មិថុនា!H252</f>
        <v>0</v>
      </c>
      <c r="AN208" s="2" t="str">
        <f>ចំ.មិថុនា!I252</f>
        <v>F</v>
      </c>
      <c r="AO208" s="2">
        <f>ចំ.មិថុនា!K252</f>
        <v>1</v>
      </c>
      <c r="AP208" s="2">
        <f>ចំ.មិថុនា!L252</f>
        <v>0</v>
      </c>
      <c r="AQ208" s="2">
        <f>ចំ.មិថុនា!M252</f>
        <v>0</v>
      </c>
      <c r="AR208" s="2">
        <f>ចំ.មិថុនា!N252</f>
        <v>0</v>
      </c>
      <c r="AS208" s="2">
        <f>ចំ.មិថុនា!O252</f>
        <v>0</v>
      </c>
      <c r="AU208" s="2">
        <v>17</v>
      </c>
      <c r="AV208" s="2">
        <f>ចំ.កក្កដា!B227</f>
        <v>0</v>
      </c>
      <c r="AW208" s="2">
        <f>ចំ.កក្កដា!C227</f>
        <v>0</v>
      </c>
      <c r="AX208" s="2">
        <f>ចំ.កក្កដា!D227</f>
        <v>0</v>
      </c>
      <c r="AY208" s="2">
        <f>ចំ.កក្កដា!H227</f>
        <v>219</v>
      </c>
      <c r="AZ208" s="2" t="str">
        <f>ចំ.កក្កដា!I227</f>
        <v>A</v>
      </c>
      <c r="BA208" s="2" t="e">
        <f>ចំ.កក្កដា!K227</f>
        <v>#N/A</v>
      </c>
      <c r="BB208" s="2">
        <f>ចំ.កក្កដា!L227</f>
        <v>0</v>
      </c>
      <c r="BC208" s="2">
        <f>ចំ.កក្កដា!M227</f>
        <v>0</v>
      </c>
      <c r="BD208" s="2">
        <f>ចំ.កក្កដា!N227</f>
        <v>0</v>
      </c>
      <c r="BE208" s="2">
        <f>ចំ.កក្កដា!O227</f>
        <v>0</v>
      </c>
      <c r="BF208" s="2">
        <v>42</v>
      </c>
      <c r="BG208" s="2">
        <f>ចំ.កក្កដា!B252</f>
        <v>0</v>
      </c>
      <c r="BH208" s="2">
        <f>ចំ.កក្កដា!C252</f>
        <v>0</v>
      </c>
      <c r="BI208" s="2">
        <f>ចំ.កក្កដា!D252</f>
        <v>0</v>
      </c>
      <c r="BJ208" s="2">
        <f>ចំ.កក្កដា!H252</f>
        <v>244</v>
      </c>
      <c r="BK208" s="2" t="str">
        <f>ចំ.កក្កដា!I252</f>
        <v>A</v>
      </c>
      <c r="BL208" s="2" t="e">
        <f>ចំ.កក្កដា!K252</f>
        <v>#N/A</v>
      </c>
      <c r="BM208" s="2">
        <f>ចំ.កក្កដា!L252</f>
        <v>0</v>
      </c>
      <c r="BN208" s="2">
        <f>ចំ.កក្កដា!M252</f>
        <v>0</v>
      </c>
      <c r="BO208" s="2">
        <f>ចំ.កក្កដា!N252</f>
        <v>0</v>
      </c>
      <c r="BP208" s="2">
        <f>ចំ.កក្កដា!O252</f>
        <v>0</v>
      </c>
      <c r="BQ208" s="38"/>
      <c r="BR208" s="2">
        <v>17</v>
      </c>
      <c r="BS208" s="2">
        <f>ចំ.សីហា!B227</f>
        <v>0</v>
      </c>
      <c r="BT208" s="2">
        <f>ចំ.សីហា!C227</f>
        <v>0</v>
      </c>
      <c r="BU208" s="2">
        <f>ចំ.សីហា!D227</f>
        <v>0</v>
      </c>
      <c r="BV208" s="2">
        <f>ចំ.សីហា!H227</f>
        <v>219</v>
      </c>
      <c r="BW208" s="2" t="str">
        <f>ចំ.សីហា!I227</f>
        <v>A</v>
      </c>
      <c r="BX208" s="2" t="e">
        <f>ចំ.សីហា!K227</f>
        <v>#N/A</v>
      </c>
      <c r="BY208" s="2">
        <f>ចំ.សីហា!L227</f>
        <v>2</v>
      </c>
      <c r="BZ208" s="2">
        <f>ចំ.សីហា!M227</f>
        <v>2</v>
      </c>
      <c r="CA208" s="2">
        <f>ចំ.សីហា!N227</f>
        <v>2</v>
      </c>
      <c r="CB208" s="2">
        <f>ចំ.សីហា!O227</f>
        <v>6</v>
      </c>
      <c r="CC208" s="2">
        <v>42</v>
      </c>
      <c r="CD208" s="2">
        <f>ចំ.សីហា!B252</f>
        <v>0</v>
      </c>
      <c r="CE208" s="2">
        <f>ចំ.សីហា!C252</f>
        <v>0</v>
      </c>
      <c r="CF208" s="2">
        <f>ចំ.សីហា!D252</f>
        <v>0</v>
      </c>
      <c r="CG208" s="2">
        <f>ចំ.សីហា!H252</f>
        <v>244</v>
      </c>
      <c r="CH208" s="2" t="str">
        <f>ចំ.សីហា!I252</f>
        <v>A</v>
      </c>
      <c r="CI208" s="2" t="e">
        <f>ចំ.សីហា!K252</f>
        <v>#N/A</v>
      </c>
      <c r="CJ208" s="2">
        <f>ចំ.សីហា!L252</f>
        <v>2</v>
      </c>
      <c r="CK208" s="2">
        <f>ចំ.សីហា!M252</f>
        <v>2</v>
      </c>
      <c r="CL208" s="2">
        <f>ចំ.សីហា!N252</f>
        <v>2</v>
      </c>
      <c r="CM208" s="2">
        <f>ចំ.សីហា!O252</f>
        <v>6</v>
      </c>
      <c r="CO208" s="2">
        <v>17</v>
      </c>
      <c r="CP208" s="2">
        <f>'ប្រឡង.ឆ.ទី២'!B227</f>
        <v>0</v>
      </c>
      <c r="CQ208" s="2">
        <f>'ប្រឡង.ឆ.ទី២'!C227</f>
        <v>0</v>
      </c>
      <c r="CR208" s="2">
        <f>'ប្រឡង.ឆ.ទី២'!D227</f>
        <v>0</v>
      </c>
      <c r="CS208" s="2">
        <f>'ប្រឡង.ឆ.ទី២'!H227</f>
        <v>219</v>
      </c>
      <c r="CT208" s="2" t="str">
        <f>'ប្រឡង.ឆ.ទី២'!I227</f>
        <v>A</v>
      </c>
      <c r="CU208" s="2" t="e">
        <f>'ប្រឡង.ឆ.ទី២'!K227</f>
        <v>#N/A</v>
      </c>
      <c r="CV208" s="2">
        <f>'ប្រឡង.ឆ.ទី២'!L227</f>
        <v>2</v>
      </c>
      <c r="CW208" s="2">
        <f>'ប្រឡង.ឆ.ទី២'!M227</f>
        <v>2</v>
      </c>
      <c r="CX208" s="2">
        <f>'ប្រឡង.ឆ.ទី២'!N227</f>
        <v>2</v>
      </c>
      <c r="CY208" s="2">
        <f>'ប្រឡង.ឆ.ទី២'!O227</f>
        <v>6</v>
      </c>
      <c r="CZ208" s="2">
        <v>42</v>
      </c>
      <c r="DA208" s="2">
        <f>'ប្រឡង.ឆ.ទី២'!B252</f>
        <v>0</v>
      </c>
      <c r="DB208" s="2">
        <f>'ប្រឡង.ឆ.ទី២'!C252</f>
        <v>0</v>
      </c>
      <c r="DC208" s="2">
        <f>'ប្រឡង.ឆ.ទី២'!D252</f>
        <v>0</v>
      </c>
      <c r="DD208" s="2">
        <f>'ប្រឡង.ឆ.ទី២'!H252</f>
        <v>244</v>
      </c>
      <c r="DE208" s="2" t="str">
        <f>'ប្រឡង.ឆ.ទី២'!I252</f>
        <v>A</v>
      </c>
      <c r="DF208" s="2" t="e">
        <f>'ប្រឡង.ឆ.ទី២'!K252</f>
        <v>#N/A</v>
      </c>
      <c r="DG208" s="2">
        <f>'ប្រឡង.ឆ.ទី២'!L252</f>
        <v>2</v>
      </c>
      <c r="DH208" s="2">
        <f>'ប្រឡង.ឆ.ទី២'!M252</f>
        <v>2</v>
      </c>
      <c r="DI208" s="2">
        <f>'ប្រឡង.ឆ.ទី២'!N252</f>
        <v>2</v>
      </c>
      <c r="DJ208" s="2">
        <f>'ប្រឡង.ឆ.ទី២'!O252</f>
        <v>6</v>
      </c>
      <c r="DL208" s="2">
        <v>17</v>
      </c>
      <c r="DM208" s="2">
        <f>ប្រចាំឆ.ទី២!B227</f>
        <v>0</v>
      </c>
      <c r="DN208" s="2">
        <f>ប្រចាំឆ.ទី២!C227</f>
        <v>0</v>
      </c>
      <c r="DO208" s="2">
        <f>ប្រចាំឆ.ទី២!D227</f>
        <v>0</v>
      </c>
      <c r="DP208" s="75">
        <f>ប្រចាំឆ.ទី២!G227</f>
        <v>109.5</v>
      </c>
      <c r="DQ208" s="75">
        <f>ប្រចាំឆ.ទី២!H227</f>
        <v>219</v>
      </c>
      <c r="DR208" s="75">
        <f>ប្រចាំឆ.ទី២!I227</f>
        <v>164.25</v>
      </c>
      <c r="DS208" s="75" t="str">
        <f>ប្រចាំឆ.ទី២!J227</f>
        <v>A</v>
      </c>
      <c r="DT208" s="75" t="str">
        <f>ប្រចាំឆ.ទី១!K227</f>
        <v xml:space="preserve"> មិនចាត់ថ្នាក់</v>
      </c>
      <c r="DU208" s="76" t="e">
        <f>ប្រចាំឆ.ទី២!L227</f>
        <v>#N/A</v>
      </c>
      <c r="DV208" s="76">
        <f>ប្រចាំឆ.ទី២!M227</f>
        <v>4</v>
      </c>
      <c r="DW208" s="76">
        <f>ប្រចាំឆ.ទី២!N227</f>
        <v>4</v>
      </c>
      <c r="DX208" s="76">
        <f>ប្រចាំឆ.ទី២!O227</f>
        <v>4</v>
      </c>
      <c r="DY208" s="76">
        <f>ប្រចាំឆ.ទី២!P227</f>
        <v>12</v>
      </c>
      <c r="DZ208" s="2">
        <v>42</v>
      </c>
      <c r="EA208" s="2">
        <f>ប្រចាំឆ.ទី២!B252</f>
        <v>0</v>
      </c>
      <c r="EB208" s="2">
        <f>ប្រចាំឆ.ទី២!C252</f>
        <v>0</v>
      </c>
      <c r="EC208" s="2">
        <f>ប្រចាំឆ.ទី២!D252</f>
        <v>0</v>
      </c>
      <c r="ED208" s="75">
        <f>ប្រចាំឆ.ទី២!G252</f>
        <v>122</v>
      </c>
      <c r="EE208" s="75">
        <f>ប្រចាំឆ.ទី២!H252</f>
        <v>244</v>
      </c>
      <c r="EF208" s="75">
        <f>ប្រចាំឆ.ទី២!I252</f>
        <v>183</v>
      </c>
      <c r="EG208" s="75" t="str">
        <f>ប្រចាំឆ.ទី២!J252</f>
        <v>A</v>
      </c>
      <c r="EH208" s="75" t="str">
        <f>ប្រចាំឆ.ទី១!K252</f>
        <v xml:space="preserve"> មិនចាត់ថ្នាក់</v>
      </c>
      <c r="EI208" s="76" t="e">
        <f>ប្រចាំឆ.ទី២!L252</f>
        <v>#N/A</v>
      </c>
      <c r="EJ208" s="76">
        <f>ប្រចាំឆ.ទី២!M252</f>
        <v>4</v>
      </c>
      <c r="EK208" s="76">
        <f>ប្រចាំឆ.ទី២!N252</f>
        <v>4</v>
      </c>
      <c r="EL208" s="76">
        <f>ប្រចាំឆ.ទី២!O252</f>
        <v>4</v>
      </c>
      <c r="EM208" s="76">
        <f>ប្រចាំឆ.ទី២!P252</f>
        <v>12</v>
      </c>
    </row>
    <row r="209" spans="1:143" ht="25.2">
      <c r="A209" s="2">
        <v>18</v>
      </c>
      <c r="B209" s="8">
        <f>'ចំ.មេ-ឧសភា'!B228</f>
        <v>0</v>
      </c>
      <c r="C209" s="8">
        <f>'ចំ.មេ-ឧសភា'!C228</f>
        <v>0</v>
      </c>
      <c r="D209" s="8">
        <f>'ចំ.មេ-ឧសភា'!D228</f>
        <v>0</v>
      </c>
      <c r="E209" s="76">
        <f>'ចំ.មេ-ឧសភា'!H228</f>
        <v>0</v>
      </c>
      <c r="F209" s="76" t="str">
        <f>'ចំ.មេ-ឧសភា'!I228</f>
        <v>F</v>
      </c>
      <c r="G209" s="2">
        <f>'ចំ.មេ-ឧសភា'!K228</f>
        <v>1</v>
      </c>
      <c r="H209" s="2">
        <f>'ចំ.មេ-ឧសភា'!L228</f>
        <v>0</v>
      </c>
      <c r="I209" s="2">
        <f>'ចំ.មេ-ឧសភា'!M228</f>
        <v>0</v>
      </c>
      <c r="J209" s="2">
        <f>'ចំ.មេ-ឧសភា'!N228</f>
        <v>0</v>
      </c>
      <c r="K209" s="2">
        <f>'ចំ.មេ-ឧសភា'!O228</f>
        <v>0</v>
      </c>
      <c r="L209" s="2">
        <v>43</v>
      </c>
      <c r="M209" s="8">
        <f>'ចំ.មេ-ឧសភា'!B253</f>
        <v>0</v>
      </c>
      <c r="N209" s="8">
        <f>'ចំ.មេ-ឧសភា'!C253</f>
        <v>0</v>
      </c>
      <c r="O209" s="8">
        <f>'ចំ.មេ-ឧសភា'!D253</f>
        <v>0</v>
      </c>
      <c r="P209" s="76">
        <f>'ចំ.មេ-ឧសភា'!H253</f>
        <v>0</v>
      </c>
      <c r="Q209" s="76" t="str">
        <f>'ចំ.មេ-ឧសភា'!I253</f>
        <v>F</v>
      </c>
      <c r="R209" s="2">
        <f>'ចំ.មេ-ឧសភា'!K253</f>
        <v>1</v>
      </c>
      <c r="S209" s="2">
        <f>'ចំ.មេ-ឧសភា'!L253</f>
        <v>0</v>
      </c>
      <c r="T209" s="2">
        <f>'ចំ.មេ-ឧសភា'!M253</f>
        <v>0</v>
      </c>
      <c r="U209" s="2">
        <f>'ចំ.មេ-ឧសភា'!N253</f>
        <v>0</v>
      </c>
      <c r="V209" s="2">
        <f>'ចំ.មេ-ឧសភា'!O253</f>
        <v>0</v>
      </c>
      <c r="X209" s="2">
        <v>18</v>
      </c>
      <c r="Y209" s="2">
        <f>ចំ.មិថុនា!B228</f>
        <v>0</v>
      </c>
      <c r="Z209" s="2">
        <f>ចំ.មិថុនា!C228</f>
        <v>0</v>
      </c>
      <c r="AA209" s="2">
        <f>ចំ.មិថុនា!D228</f>
        <v>0</v>
      </c>
      <c r="AB209" s="2">
        <f>ចំ.មិថុនា!H228</f>
        <v>0</v>
      </c>
      <c r="AC209" s="2" t="str">
        <f>ចំ.មិថុនា!I228</f>
        <v>F</v>
      </c>
      <c r="AD209" s="2">
        <f>ចំ.មិថុនា!K228</f>
        <v>1</v>
      </c>
      <c r="AE209" s="2">
        <f>ចំ.មិថុនា!L228</f>
        <v>0</v>
      </c>
      <c r="AF209" s="2">
        <f>ចំ.មិថុនា!M228</f>
        <v>0</v>
      </c>
      <c r="AG209" s="2">
        <f>ចំ.មិថុនា!N228</f>
        <v>0</v>
      </c>
      <c r="AH209" s="2">
        <f>ចំ.មិថុនា!O228</f>
        <v>0</v>
      </c>
      <c r="AI209" s="8">
        <v>43</v>
      </c>
      <c r="AJ209" s="2">
        <f>ចំ.មិថុនា!B253</f>
        <v>0</v>
      </c>
      <c r="AK209" s="2">
        <f>ចំ.មិថុនា!C253</f>
        <v>0</v>
      </c>
      <c r="AL209" s="2">
        <f>ចំ.មិថុនា!D253</f>
        <v>0</v>
      </c>
      <c r="AM209" s="2">
        <f>ចំ.មិថុនា!H253</f>
        <v>0</v>
      </c>
      <c r="AN209" s="2" t="str">
        <f>ចំ.មិថុនា!I253</f>
        <v>F</v>
      </c>
      <c r="AO209" s="2">
        <f>ចំ.មិថុនា!K253</f>
        <v>1</v>
      </c>
      <c r="AP209" s="2">
        <f>ចំ.មិថុនា!L253</f>
        <v>0</v>
      </c>
      <c r="AQ209" s="2">
        <f>ចំ.មិថុនា!M253</f>
        <v>0</v>
      </c>
      <c r="AR209" s="2">
        <f>ចំ.មិថុនា!N253</f>
        <v>0</v>
      </c>
      <c r="AS209" s="2">
        <f>ចំ.មិថុនា!O253</f>
        <v>0</v>
      </c>
      <c r="AU209" s="2">
        <v>18</v>
      </c>
      <c r="AV209" s="2">
        <f>ចំ.កក្កដា!B228</f>
        <v>0</v>
      </c>
      <c r="AW209" s="2">
        <f>ចំ.កក្កដា!C228</f>
        <v>0</v>
      </c>
      <c r="AX209" s="2">
        <f>ចំ.កក្កដា!D228</f>
        <v>0</v>
      </c>
      <c r="AY209" s="2">
        <f>ចំ.កក្កដា!H228</f>
        <v>220</v>
      </c>
      <c r="AZ209" s="2" t="str">
        <f>ចំ.កក្កដា!I228</f>
        <v>A</v>
      </c>
      <c r="BA209" s="2" t="e">
        <f>ចំ.កក្កដា!K228</f>
        <v>#N/A</v>
      </c>
      <c r="BB209" s="2">
        <f>ចំ.កក្កដា!L228</f>
        <v>0</v>
      </c>
      <c r="BC209" s="2">
        <f>ចំ.កក្កដា!M228</f>
        <v>0</v>
      </c>
      <c r="BD209" s="2">
        <f>ចំ.កក្កដា!N228</f>
        <v>0</v>
      </c>
      <c r="BE209" s="2">
        <f>ចំ.កក្កដា!O228</f>
        <v>0</v>
      </c>
      <c r="BF209" s="2">
        <v>43</v>
      </c>
      <c r="BG209" s="2">
        <f>ចំ.កក្កដា!B253</f>
        <v>0</v>
      </c>
      <c r="BH209" s="2">
        <f>ចំ.កក្កដា!C253</f>
        <v>0</v>
      </c>
      <c r="BI209" s="2">
        <f>ចំ.កក្កដា!D253</f>
        <v>0</v>
      </c>
      <c r="BJ209" s="2">
        <f>ចំ.កក្កដា!H253</f>
        <v>245</v>
      </c>
      <c r="BK209" s="2" t="str">
        <f>ចំ.កក្កដា!I253</f>
        <v>A</v>
      </c>
      <c r="BL209" s="2" t="e">
        <f>ចំ.កក្កដា!K253</f>
        <v>#N/A</v>
      </c>
      <c r="BM209" s="2">
        <f>ចំ.កក្កដា!L253</f>
        <v>0</v>
      </c>
      <c r="BN209" s="2">
        <f>ចំ.កក្កដា!M253</f>
        <v>0</v>
      </c>
      <c r="BO209" s="2">
        <f>ចំ.កក្កដា!N253</f>
        <v>0</v>
      </c>
      <c r="BP209" s="2">
        <f>ចំ.កក្កដា!O253</f>
        <v>0</v>
      </c>
      <c r="BQ209" s="38"/>
      <c r="BR209" s="2">
        <v>18</v>
      </c>
      <c r="BS209" s="2">
        <f>ចំ.សីហា!B228</f>
        <v>0</v>
      </c>
      <c r="BT209" s="2">
        <f>ចំ.សីហា!C228</f>
        <v>0</v>
      </c>
      <c r="BU209" s="2">
        <f>ចំ.សីហា!D228</f>
        <v>0</v>
      </c>
      <c r="BV209" s="2">
        <f>ចំ.សីហា!H228</f>
        <v>220</v>
      </c>
      <c r="BW209" s="2" t="str">
        <f>ចំ.សីហា!I228</f>
        <v>A</v>
      </c>
      <c r="BX209" s="2" t="e">
        <f>ចំ.សីហា!K228</f>
        <v>#N/A</v>
      </c>
      <c r="BY209" s="2">
        <f>ចំ.សីហា!L228</f>
        <v>2</v>
      </c>
      <c r="BZ209" s="2">
        <f>ចំ.សីហា!M228</f>
        <v>2</v>
      </c>
      <c r="CA209" s="2">
        <f>ចំ.សីហា!N228</f>
        <v>2</v>
      </c>
      <c r="CB209" s="2">
        <f>ចំ.សីហា!O228</f>
        <v>6</v>
      </c>
      <c r="CC209" s="2">
        <v>43</v>
      </c>
      <c r="CD209" s="2">
        <f>ចំ.សីហា!B253</f>
        <v>0</v>
      </c>
      <c r="CE209" s="2">
        <f>ចំ.សីហា!C253</f>
        <v>0</v>
      </c>
      <c r="CF209" s="2">
        <f>ចំ.សីហា!D253</f>
        <v>0</v>
      </c>
      <c r="CG209" s="2">
        <f>ចំ.សីហា!H253</f>
        <v>245</v>
      </c>
      <c r="CH209" s="2" t="str">
        <f>ចំ.សីហា!I253</f>
        <v>A</v>
      </c>
      <c r="CI209" s="2" t="e">
        <f>ចំ.សីហា!K253</f>
        <v>#N/A</v>
      </c>
      <c r="CJ209" s="2">
        <f>ចំ.សីហា!L253</f>
        <v>2</v>
      </c>
      <c r="CK209" s="2">
        <f>ចំ.សីហា!M253</f>
        <v>2</v>
      </c>
      <c r="CL209" s="2">
        <f>ចំ.សីហា!N253</f>
        <v>2</v>
      </c>
      <c r="CM209" s="2">
        <f>ចំ.សីហា!O253</f>
        <v>6</v>
      </c>
      <c r="CO209" s="2">
        <v>18</v>
      </c>
      <c r="CP209" s="2">
        <f>'ប្រឡង.ឆ.ទី២'!B228</f>
        <v>0</v>
      </c>
      <c r="CQ209" s="2">
        <f>'ប្រឡង.ឆ.ទី២'!C228</f>
        <v>0</v>
      </c>
      <c r="CR209" s="2">
        <f>'ប្រឡង.ឆ.ទី២'!D228</f>
        <v>0</v>
      </c>
      <c r="CS209" s="2">
        <f>'ប្រឡង.ឆ.ទី២'!H228</f>
        <v>220</v>
      </c>
      <c r="CT209" s="2" t="str">
        <f>'ប្រឡង.ឆ.ទី២'!I228</f>
        <v>A</v>
      </c>
      <c r="CU209" s="2" t="e">
        <f>'ប្រឡង.ឆ.ទី២'!K228</f>
        <v>#N/A</v>
      </c>
      <c r="CV209" s="2">
        <f>'ប្រឡង.ឆ.ទី២'!L228</f>
        <v>2</v>
      </c>
      <c r="CW209" s="2">
        <f>'ប្រឡង.ឆ.ទី២'!M228</f>
        <v>2</v>
      </c>
      <c r="CX209" s="2">
        <f>'ប្រឡង.ឆ.ទី២'!N228</f>
        <v>2</v>
      </c>
      <c r="CY209" s="2">
        <f>'ប្រឡង.ឆ.ទី២'!O228</f>
        <v>6</v>
      </c>
      <c r="CZ209" s="2">
        <v>43</v>
      </c>
      <c r="DA209" s="2">
        <f>'ប្រឡង.ឆ.ទី២'!B253</f>
        <v>0</v>
      </c>
      <c r="DB209" s="2">
        <f>'ប្រឡង.ឆ.ទី២'!C253</f>
        <v>0</v>
      </c>
      <c r="DC209" s="2">
        <f>'ប្រឡង.ឆ.ទី២'!D253</f>
        <v>0</v>
      </c>
      <c r="DD209" s="2">
        <f>'ប្រឡង.ឆ.ទី២'!H253</f>
        <v>245</v>
      </c>
      <c r="DE209" s="2" t="str">
        <f>'ប្រឡង.ឆ.ទី២'!I253</f>
        <v>A</v>
      </c>
      <c r="DF209" s="2" t="e">
        <f>'ប្រឡង.ឆ.ទី២'!K253</f>
        <v>#N/A</v>
      </c>
      <c r="DG209" s="2">
        <f>'ប្រឡង.ឆ.ទី២'!L253</f>
        <v>2</v>
      </c>
      <c r="DH209" s="2">
        <f>'ប្រឡង.ឆ.ទី២'!M253</f>
        <v>2</v>
      </c>
      <c r="DI209" s="2">
        <f>'ប្រឡង.ឆ.ទី២'!N253</f>
        <v>2</v>
      </c>
      <c r="DJ209" s="2">
        <f>'ប្រឡង.ឆ.ទី២'!O253</f>
        <v>6</v>
      </c>
      <c r="DL209" s="2">
        <v>18</v>
      </c>
      <c r="DM209" s="2">
        <f>ប្រចាំឆ.ទី២!B228</f>
        <v>0</v>
      </c>
      <c r="DN209" s="2">
        <f>ប្រចាំឆ.ទី២!C228</f>
        <v>0</v>
      </c>
      <c r="DO209" s="2">
        <f>ប្រចាំឆ.ទី២!D228</f>
        <v>0</v>
      </c>
      <c r="DP209" s="75">
        <f>ប្រចាំឆ.ទី២!G228</f>
        <v>110</v>
      </c>
      <c r="DQ209" s="75">
        <f>ប្រចាំឆ.ទី២!H228</f>
        <v>220</v>
      </c>
      <c r="DR209" s="75">
        <f>ប្រចាំឆ.ទី២!I228</f>
        <v>165</v>
      </c>
      <c r="DS209" s="75" t="str">
        <f>ប្រចាំឆ.ទី២!J228</f>
        <v>A</v>
      </c>
      <c r="DT209" s="75" t="str">
        <f>ប្រចាំឆ.ទី១!K228</f>
        <v xml:space="preserve"> មិនចាត់ថ្នាក់</v>
      </c>
      <c r="DU209" s="76" t="e">
        <f>ប្រចាំឆ.ទី២!L228</f>
        <v>#N/A</v>
      </c>
      <c r="DV209" s="76">
        <f>ប្រចាំឆ.ទី២!M228</f>
        <v>4</v>
      </c>
      <c r="DW209" s="76">
        <f>ប្រចាំឆ.ទី២!N228</f>
        <v>4</v>
      </c>
      <c r="DX209" s="76">
        <f>ប្រចាំឆ.ទី២!O228</f>
        <v>4</v>
      </c>
      <c r="DY209" s="76">
        <f>ប្រចាំឆ.ទី២!P228</f>
        <v>12</v>
      </c>
      <c r="DZ209" s="2">
        <v>43</v>
      </c>
      <c r="EA209" s="2">
        <f>ប្រចាំឆ.ទី២!B253</f>
        <v>0</v>
      </c>
      <c r="EB209" s="2">
        <f>ប្រចាំឆ.ទី២!C253</f>
        <v>0</v>
      </c>
      <c r="EC209" s="2">
        <f>ប្រចាំឆ.ទី២!D253</f>
        <v>0</v>
      </c>
      <c r="ED209" s="75">
        <f>ប្រចាំឆ.ទី២!G253</f>
        <v>122.5</v>
      </c>
      <c r="EE209" s="75">
        <f>ប្រចាំឆ.ទី២!H253</f>
        <v>245</v>
      </c>
      <c r="EF209" s="75">
        <f>ប្រចាំឆ.ទី២!I253</f>
        <v>183.75</v>
      </c>
      <c r="EG209" s="75" t="str">
        <f>ប្រចាំឆ.ទី២!J253</f>
        <v>A</v>
      </c>
      <c r="EH209" s="75" t="str">
        <f>ប្រចាំឆ.ទី១!K253</f>
        <v xml:space="preserve"> មិនចាត់ថ្នាក់</v>
      </c>
      <c r="EI209" s="76" t="e">
        <f>ប្រចាំឆ.ទី២!L253</f>
        <v>#N/A</v>
      </c>
      <c r="EJ209" s="76">
        <f>ប្រចាំឆ.ទី២!M253</f>
        <v>4</v>
      </c>
      <c r="EK209" s="76">
        <f>ប្រចាំឆ.ទី២!N253</f>
        <v>4</v>
      </c>
      <c r="EL209" s="76">
        <f>ប្រចាំឆ.ទី២!O253</f>
        <v>4</v>
      </c>
      <c r="EM209" s="76">
        <f>ប្រចាំឆ.ទី២!P253</f>
        <v>12</v>
      </c>
    </row>
    <row r="210" spans="1:143" ht="25.2">
      <c r="A210" s="2">
        <v>19</v>
      </c>
      <c r="B210" s="8">
        <f>'ចំ.មេ-ឧសភា'!B229</f>
        <v>0</v>
      </c>
      <c r="C210" s="8">
        <f>'ចំ.មេ-ឧសភា'!C229</f>
        <v>0</v>
      </c>
      <c r="D210" s="8">
        <f>'ចំ.មេ-ឧសភា'!D229</f>
        <v>0</v>
      </c>
      <c r="E210" s="76">
        <f>'ចំ.មេ-ឧសភា'!H229</f>
        <v>0</v>
      </c>
      <c r="F210" s="76" t="str">
        <f>'ចំ.មេ-ឧសភា'!I229</f>
        <v>F</v>
      </c>
      <c r="G210" s="2">
        <f>'ចំ.មេ-ឧសភា'!K229</f>
        <v>1</v>
      </c>
      <c r="H210" s="2">
        <f>'ចំ.មេ-ឧសភា'!L229</f>
        <v>0</v>
      </c>
      <c r="I210" s="2">
        <f>'ចំ.មេ-ឧសភា'!M229</f>
        <v>0</v>
      </c>
      <c r="J210" s="2">
        <f>'ចំ.មេ-ឧសភា'!N229</f>
        <v>0</v>
      </c>
      <c r="K210" s="2">
        <f>'ចំ.មេ-ឧសភា'!O229</f>
        <v>0</v>
      </c>
      <c r="L210" s="2">
        <v>44</v>
      </c>
      <c r="M210" s="8">
        <f>'ចំ.មេ-ឧសភា'!B254</f>
        <v>0</v>
      </c>
      <c r="N210" s="8">
        <f>'ចំ.មេ-ឧសភា'!C254</f>
        <v>0</v>
      </c>
      <c r="O210" s="8">
        <f>'ចំ.មេ-ឧសភា'!D254</f>
        <v>0</v>
      </c>
      <c r="P210" s="76">
        <f>'ចំ.មេ-ឧសភា'!H254</f>
        <v>0</v>
      </c>
      <c r="Q210" s="76" t="str">
        <f>'ចំ.មេ-ឧសភា'!I254</f>
        <v>F</v>
      </c>
      <c r="R210" s="2">
        <f>'ចំ.មេ-ឧសភា'!K254</f>
        <v>1</v>
      </c>
      <c r="S210" s="2">
        <f>'ចំ.មេ-ឧសភា'!L254</f>
        <v>0</v>
      </c>
      <c r="T210" s="2">
        <f>'ចំ.មេ-ឧសភា'!M254</f>
        <v>0</v>
      </c>
      <c r="U210" s="2">
        <f>'ចំ.មេ-ឧសភា'!N254</f>
        <v>0</v>
      </c>
      <c r="V210" s="2">
        <f>'ចំ.មេ-ឧសភា'!O254</f>
        <v>0</v>
      </c>
      <c r="X210" s="2">
        <v>19</v>
      </c>
      <c r="Y210" s="2">
        <f>ចំ.មិថុនា!B229</f>
        <v>0</v>
      </c>
      <c r="Z210" s="2">
        <f>ចំ.មិថុនា!C229</f>
        <v>0</v>
      </c>
      <c r="AA210" s="2">
        <f>ចំ.មិថុនា!D229</f>
        <v>0</v>
      </c>
      <c r="AB210" s="2">
        <f>ចំ.មិថុនា!H229</f>
        <v>0</v>
      </c>
      <c r="AC210" s="2" t="str">
        <f>ចំ.មិថុនា!I229</f>
        <v>F</v>
      </c>
      <c r="AD210" s="2">
        <f>ចំ.មិថុនា!K229</f>
        <v>1</v>
      </c>
      <c r="AE210" s="2">
        <f>ចំ.មិថុនា!L229</f>
        <v>0</v>
      </c>
      <c r="AF210" s="2">
        <f>ចំ.មិថុនា!M229</f>
        <v>0</v>
      </c>
      <c r="AG210" s="2">
        <f>ចំ.មិថុនា!N229</f>
        <v>0</v>
      </c>
      <c r="AH210" s="2">
        <f>ចំ.មិថុនា!O229</f>
        <v>0</v>
      </c>
      <c r="AI210" s="8">
        <v>44</v>
      </c>
      <c r="AJ210" s="2">
        <f>ចំ.មិថុនា!B254</f>
        <v>0</v>
      </c>
      <c r="AK210" s="2">
        <f>ចំ.មិថុនា!C254</f>
        <v>0</v>
      </c>
      <c r="AL210" s="2">
        <f>ចំ.មិថុនា!D254</f>
        <v>0</v>
      </c>
      <c r="AM210" s="2">
        <f>ចំ.មិថុនា!H254</f>
        <v>0</v>
      </c>
      <c r="AN210" s="2" t="str">
        <f>ចំ.មិថុនា!I254</f>
        <v>F</v>
      </c>
      <c r="AO210" s="2">
        <f>ចំ.មិថុនា!K254</f>
        <v>1</v>
      </c>
      <c r="AP210" s="2">
        <f>ចំ.មិថុនា!L254</f>
        <v>0</v>
      </c>
      <c r="AQ210" s="2">
        <f>ចំ.មិថុនា!M254</f>
        <v>0</v>
      </c>
      <c r="AR210" s="2">
        <f>ចំ.មិថុនា!N254</f>
        <v>0</v>
      </c>
      <c r="AS210" s="2">
        <f>ចំ.មិថុនា!O254</f>
        <v>0</v>
      </c>
      <c r="AU210" s="2">
        <v>19</v>
      </c>
      <c r="AV210" s="2">
        <f>ចំ.កក្កដា!B229</f>
        <v>0</v>
      </c>
      <c r="AW210" s="2">
        <f>ចំ.កក្កដា!C229</f>
        <v>0</v>
      </c>
      <c r="AX210" s="2">
        <f>ចំ.កក្កដា!D229</f>
        <v>0</v>
      </c>
      <c r="AY210" s="2">
        <f>ចំ.កក្កដា!H229</f>
        <v>221</v>
      </c>
      <c r="AZ210" s="2" t="str">
        <f>ចំ.កក្កដា!I229</f>
        <v>A</v>
      </c>
      <c r="BA210" s="2" t="e">
        <f>ចំ.កក្កដា!K229</f>
        <v>#N/A</v>
      </c>
      <c r="BB210" s="2">
        <f>ចំ.កក្កដា!L229</f>
        <v>0</v>
      </c>
      <c r="BC210" s="2">
        <f>ចំ.កក្កដា!M229</f>
        <v>0</v>
      </c>
      <c r="BD210" s="2">
        <f>ចំ.កក្កដា!N229</f>
        <v>0</v>
      </c>
      <c r="BE210" s="2">
        <f>ចំ.កក្កដា!O229</f>
        <v>0</v>
      </c>
      <c r="BF210" s="2">
        <v>44</v>
      </c>
      <c r="BG210" s="2">
        <f>ចំ.កក្កដា!B254</f>
        <v>0</v>
      </c>
      <c r="BH210" s="2">
        <f>ចំ.កក្កដា!C254</f>
        <v>0</v>
      </c>
      <c r="BI210" s="2">
        <f>ចំ.កក្កដា!D254</f>
        <v>0</v>
      </c>
      <c r="BJ210" s="2">
        <f>ចំ.កក្កដា!H254</f>
        <v>246</v>
      </c>
      <c r="BK210" s="2" t="str">
        <f>ចំ.កក្កដា!I254</f>
        <v>A</v>
      </c>
      <c r="BL210" s="2" t="e">
        <f>ចំ.កក្កដា!K254</f>
        <v>#N/A</v>
      </c>
      <c r="BM210" s="2">
        <f>ចំ.កក្កដា!L254</f>
        <v>0</v>
      </c>
      <c r="BN210" s="2">
        <f>ចំ.កក្កដា!M254</f>
        <v>0</v>
      </c>
      <c r="BO210" s="2">
        <f>ចំ.កក្កដា!N254</f>
        <v>0</v>
      </c>
      <c r="BP210" s="2">
        <f>ចំ.កក្កដា!O254</f>
        <v>0</v>
      </c>
      <c r="BQ210" s="38"/>
      <c r="BR210" s="2">
        <v>19</v>
      </c>
      <c r="BS210" s="2">
        <f>ចំ.សីហា!B229</f>
        <v>0</v>
      </c>
      <c r="BT210" s="2">
        <f>ចំ.សីហា!C229</f>
        <v>0</v>
      </c>
      <c r="BU210" s="2">
        <f>ចំ.សីហា!D229</f>
        <v>0</v>
      </c>
      <c r="BV210" s="2">
        <f>ចំ.សីហា!H229</f>
        <v>221</v>
      </c>
      <c r="BW210" s="2" t="str">
        <f>ចំ.សីហា!I229</f>
        <v>A</v>
      </c>
      <c r="BX210" s="2" t="e">
        <f>ចំ.សីហា!K229</f>
        <v>#N/A</v>
      </c>
      <c r="BY210" s="2">
        <f>ចំ.សីហា!L229</f>
        <v>2</v>
      </c>
      <c r="BZ210" s="2">
        <f>ចំ.សីហា!M229</f>
        <v>2</v>
      </c>
      <c r="CA210" s="2">
        <f>ចំ.សីហា!N229</f>
        <v>2</v>
      </c>
      <c r="CB210" s="2">
        <f>ចំ.សីហា!O229</f>
        <v>6</v>
      </c>
      <c r="CC210" s="2">
        <v>44</v>
      </c>
      <c r="CD210" s="2">
        <f>ចំ.សីហា!B254</f>
        <v>0</v>
      </c>
      <c r="CE210" s="2">
        <f>ចំ.សីហា!C254</f>
        <v>0</v>
      </c>
      <c r="CF210" s="2">
        <f>ចំ.សីហា!D254</f>
        <v>0</v>
      </c>
      <c r="CG210" s="2">
        <f>ចំ.សីហា!H254</f>
        <v>246</v>
      </c>
      <c r="CH210" s="2" t="str">
        <f>ចំ.សីហា!I254</f>
        <v>A</v>
      </c>
      <c r="CI210" s="2" t="e">
        <f>ចំ.សីហា!K254</f>
        <v>#N/A</v>
      </c>
      <c r="CJ210" s="2">
        <f>ចំ.សីហា!L254</f>
        <v>2</v>
      </c>
      <c r="CK210" s="2">
        <f>ចំ.សីហា!M254</f>
        <v>2</v>
      </c>
      <c r="CL210" s="2">
        <f>ចំ.សីហា!N254</f>
        <v>2</v>
      </c>
      <c r="CM210" s="2">
        <f>ចំ.សីហា!O254</f>
        <v>6</v>
      </c>
      <c r="CO210" s="2">
        <v>19</v>
      </c>
      <c r="CP210" s="2">
        <f>'ប្រឡង.ឆ.ទី២'!B229</f>
        <v>0</v>
      </c>
      <c r="CQ210" s="2">
        <f>'ប្រឡង.ឆ.ទី២'!C229</f>
        <v>0</v>
      </c>
      <c r="CR210" s="2">
        <f>'ប្រឡង.ឆ.ទី២'!D229</f>
        <v>0</v>
      </c>
      <c r="CS210" s="2">
        <f>'ប្រឡង.ឆ.ទី២'!H229</f>
        <v>221</v>
      </c>
      <c r="CT210" s="2" t="str">
        <f>'ប្រឡង.ឆ.ទី២'!I229</f>
        <v>A</v>
      </c>
      <c r="CU210" s="2" t="e">
        <f>'ប្រឡង.ឆ.ទី២'!K229</f>
        <v>#N/A</v>
      </c>
      <c r="CV210" s="2">
        <f>'ប្រឡង.ឆ.ទី២'!L229</f>
        <v>2</v>
      </c>
      <c r="CW210" s="2">
        <f>'ប្រឡង.ឆ.ទី២'!M229</f>
        <v>2</v>
      </c>
      <c r="CX210" s="2">
        <f>'ប្រឡង.ឆ.ទី២'!N229</f>
        <v>2</v>
      </c>
      <c r="CY210" s="2">
        <f>'ប្រឡង.ឆ.ទី២'!O229</f>
        <v>6</v>
      </c>
      <c r="CZ210" s="2">
        <v>44</v>
      </c>
      <c r="DA210" s="2">
        <f>'ប្រឡង.ឆ.ទី២'!B254</f>
        <v>0</v>
      </c>
      <c r="DB210" s="2">
        <f>'ប្រឡង.ឆ.ទី២'!C254</f>
        <v>0</v>
      </c>
      <c r="DC210" s="2">
        <f>'ប្រឡង.ឆ.ទី២'!D254</f>
        <v>0</v>
      </c>
      <c r="DD210" s="2">
        <f>'ប្រឡង.ឆ.ទី២'!H254</f>
        <v>246</v>
      </c>
      <c r="DE210" s="2" t="str">
        <f>'ប្រឡង.ឆ.ទី២'!I254</f>
        <v>A</v>
      </c>
      <c r="DF210" s="2" t="e">
        <f>'ប្រឡង.ឆ.ទី២'!K254</f>
        <v>#N/A</v>
      </c>
      <c r="DG210" s="2">
        <f>'ប្រឡង.ឆ.ទី២'!L254</f>
        <v>2</v>
      </c>
      <c r="DH210" s="2">
        <f>'ប្រឡង.ឆ.ទី២'!M254</f>
        <v>2</v>
      </c>
      <c r="DI210" s="2">
        <f>'ប្រឡង.ឆ.ទី២'!N254</f>
        <v>2</v>
      </c>
      <c r="DJ210" s="2">
        <f>'ប្រឡង.ឆ.ទី២'!O254</f>
        <v>6</v>
      </c>
      <c r="DL210" s="2">
        <v>19</v>
      </c>
      <c r="DM210" s="2">
        <f>ប្រចាំឆ.ទី២!B229</f>
        <v>0</v>
      </c>
      <c r="DN210" s="2">
        <f>ប្រចាំឆ.ទី២!C229</f>
        <v>0</v>
      </c>
      <c r="DO210" s="2">
        <f>ប្រចាំឆ.ទី២!D229</f>
        <v>0</v>
      </c>
      <c r="DP210" s="75">
        <f>ប្រចាំឆ.ទី២!G229</f>
        <v>110.5</v>
      </c>
      <c r="DQ210" s="75">
        <f>ប្រចាំឆ.ទី២!H229</f>
        <v>221</v>
      </c>
      <c r="DR210" s="75">
        <f>ប្រចាំឆ.ទី២!I229</f>
        <v>165.75</v>
      </c>
      <c r="DS210" s="75" t="str">
        <f>ប្រចាំឆ.ទី២!J229</f>
        <v>A</v>
      </c>
      <c r="DT210" s="75" t="str">
        <f>ប្រចាំឆ.ទី១!K229</f>
        <v xml:space="preserve"> មិនចាត់ថ្នាក់</v>
      </c>
      <c r="DU210" s="76" t="e">
        <f>ប្រចាំឆ.ទី២!L229</f>
        <v>#N/A</v>
      </c>
      <c r="DV210" s="76">
        <f>ប្រចាំឆ.ទី២!M229</f>
        <v>4</v>
      </c>
      <c r="DW210" s="76">
        <f>ប្រចាំឆ.ទី២!N229</f>
        <v>4</v>
      </c>
      <c r="DX210" s="76">
        <f>ប្រចាំឆ.ទី២!O229</f>
        <v>4</v>
      </c>
      <c r="DY210" s="76">
        <f>ប្រចាំឆ.ទី២!P229</f>
        <v>12</v>
      </c>
      <c r="DZ210" s="2">
        <v>44</v>
      </c>
      <c r="EA210" s="2">
        <f>ប្រចាំឆ.ទី២!B254</f>
        <v>0</v>
      </c>
      <c r="EB210" s="2">
        <f>ប្រចាំឆ.ទី២!C254</f>
        <v>0</v>
      </c>
      <c r="EC210" s="2">
        <f>ប្រចាំឆ.ទី២!D254</f>
        <v>0</v>
      </c>
      <c r="ED210" s="75">
        <f>ប្រចាំឆ.ទី២!G254</f>
        <v>123</v>
      </c>
      <c r="EE210" s="75">
        <f>ប្រចាំឆ.ទី២!H254</f>
        <v>246</v>
      </c>
      <c r="EF210" s="75">
        <f>ប្រចាំឆ.ទី២!I254</f>
        <v>184.5</v>
      </c>
      <c r="EG210" s="75" t="str">
        <f>ប្រចាំឆ.ទី២!J254</f>
        <v>A</v>
      </c>
      <c r="EH210" s="75" t="str">
        <f>ប្រចាំឆ.ទី១!K254</f>
        <v xml:space="preserve"> មិនចាត់ថ្នាក់</v>
      </c>
      <c r="EI210" s="76" t="e">
        <f>ប្រចាំឆ.ទី២!L254</f>
        <v>#N/A</v>
      </c>
      <c r="EJ210" s="76">
        <f>ប្រចាំឆ.ទី២!M254</f>
        <v>4</v>
      </c>
      <c r="EK210" s="76">
        <f>ប្រចាំឆ.ទី២!N254</f>
        <v>4</v>
      </c>
      <c r="EL210" s="76">
        <f>ប្រចាំឆ.ទី២!O254</f>
        <v>4</v>
      </c>
      <c r="EM210" s="76">
        <f>ប្រចាំឆ.ទី២!P254</f>
        <v>12</v>
      </c>
    </row>
    <row r="211" spans="1:143" ht="25.2">
      <c r="A211" s="2">
        <v>20</v>
      </c>
      <c r="B211" s="8">
        <f>'ចំ.មេ-ឧសភា'!B230</f>
        <v>0</v>
      </c>
      <c r="C211" s="8">
        <f>'ចំ.មេ-ឧសភា'!C230</f>
        <v>0</v>
      </c>
      <c r="D211" s="8">
        <f>'ចំ.មេ-ឧសភា'!D230</f>
        <v>0</v>
      </c>
      <c r="E211" s="76">
        <f>'ចំ.មេ-ឧសភា'!H230</f>
        <v>0</v>
      </c>
      <c r="F211" s="76" t="str">
        <f>'ចំ.មេ-ឧសភា'!I230</f>
        <v>F</v>
      </c>
      <c r="G211" s="2">
        <f>'ចំ.មេ-ឧសភា'!K230</f>
        <v>1</v>
      </c>
      <c r="H211" s="2">
        <f>'ចំ.មេ-ឧសភា'!L230</f>
        <v>0</v>
      </c>
      <c r="I211" s="2">
        <f>'ចំ.មេ-ឧសភា'!M230</f>
        <v>0</v>
      </c>
      <c r="J211" s="2">
        <f>'ចំ.មេ-ឧសភា'!N230</f>
        <v>0</v>
      </c>
      <c r="K211" s="2">
        <f>'ចំ.មេ-ឧសភា'!O230</f>
        <v>0</v>
      </c>
      <c r="L211" s="2">
        <v>45</v>
      </c>
      <c r="M211" s="8">
        <f>'ចំ.មេ-ឧសភា'!B255</f>
        <v>0</v>
      </c>
      <c r="N211" s="8">
        <f>'ចំ.មេ-ឧសភា'!C255</f>
        <v>0</v>
      </c>
      <c r="O211" s="8">
        <f>'ចំ.មេ-ឧសភា'!D255</f>
        <v>0</v>
      </c>
      <c r="P211" s="76">
        <f>'ចំ.មេ-ឧសភា'!H255</f>
        <v>0</v>
      </c>
      <c r="Q211" s="76" t="str">
        <f>'ចំ.មេ-ឧសភា'!I255</f>
        <v>F</v>
      </c>
      <c r="R211" s="2">
        <f>'ចំ.មេ-ឧសភា'!K255</f>
        <v>1</v>
      </c>
      <c r="S211" s="2">
        <f>'ចំ.មេ-ឧសភា'!L255</f>
        <v>0</v>
      </c>
      <c r="T211" s="2">
        <f>'ចំ.មេ-ឧសភា'!M255</f>
        <v>0</v>
      </c>
      <c r="U211" s="2">
        <f>'ចំ.មេ-ឧសភា'!N255</f>
        <v>0</v>
      </c>
      <c r="V211" s="2">
        <f>'ចំ.មេ-ឧសភា'!O255</f>
        <v>0</v>
      </c>
      <c r="X211" s="2">
        <v>20</v>
      </c>
      <c r="Y211" s="2">
        <f>ចំ.មិថុនា!B230</f>
        <v>0</v>
      </c>
      <c r="Z211" s="2">
        <f>ចំ.មិថុនា!C230</f>
        <v>0</v>
      </c>
      <c r="AA211" s="2">
        <f>ចំ.មិថុនា!D230</f>
        <v>0</v>
      </c>
      <c r="AB211" s="2">
        <f>ចំ.មិថុនា!H230</f>
        <v>0</v>
      </c>
      <c r="AC211" s="2" t="str">
        <f>ចំ.មិថុនា!I230</f>
        <v>F</v>
      </c>
      <c r="AD211" s="2">
        <f>ចំ.មិថុនា!K230</f>
        <v>1</v>
      </c>
      <c r="AE211" s="2">
        <f>ចំ.មិថុនា!L230</f>
        <v>0</v>
      </c>
      <c r="AF211" s="2">
        <f>ចំ.មិថុនា!M230</f>
        <v>0</v>
      </c>
      <c r="AG211" s="2">
        <f>ចំ.មិថុនា!N230</f>
        <v>0</v>
      </c>
      <c r="AH211" s="2">
        <f>ចំ.មិថុនា!O230</f>
        <v>0</v>
      </c>
      <c r="AI211" s="8">
        <v>45</v>
      </c>
      <c r="AJ211" s="2">
        <f>ចំ.មិថុនា!B255</f>
        <v>0</v>
      </c>
      <c r="AK211" s="2">
        <f>ចំ.មិថុនា!C255</f>
        <v>0</v>
      </c>
      <c r="AL211" s="2">
        <f>ចំ.មិថុនា!D255</f>
        <v>0</v>
      </c>
      <c r="AM211" s="2">
        <f>ចំ.មិថុនា!H255</f>
        <v>0</v>
      </c>
      <c r="AN211" s="2" t="str">
        <f>ចំ.មិថុនា!I255</f>
        <v>F</v>
      </c>
      <c r="AO211" s="2">
        <f>ចំ.មិថុនា!K255</f>
        <v>1</v>
      </c>
      <c r="AP211" s="2">
        <f>ចំ.មិថុនា!L255</f>
        <v>0</v>
      </c>
      <c r="AQ211" s="2">
        <f>ចំ.មិថុនា!M255</f>
        <v>0</v>
      </c>
      <c r="AR211" s="2">
        <f>ចំ.មិថុនា!N255</f>
        <v>0</v>
      </c>
      <c r="AS211" s="2">
        <f>ចំ.មិថុនា!O255</f>
        <v>0</v>
      </c>
      <c r="AU211" s="2">
        <v>20</v>
      </c>
      <c r="AV211" s="2">
        <f>ចំ.កក្កដា!B230</f>
        <v>0</v>
      </c>
      <c r="AW211" s="2">
        <f>ចំ.កក្កដា!C230</f>
        <v>0</v>
      </c>
      <c r="AX211" s="2">
        <f>ចំ.កក្កដា!D230</f>
        <v>0</v>
      </c>
      <c r="AY211" s="2">
        <f>ចំ.កក្កដា!H230</f>
        <v>222</v>
      </c>
      <c r="AZ211" s="2" t="str">
        <f>ចំ.កក្កដា!I230</f>
        <v>A</v>
      </c>
      <c r="BA211" s="2" t="e">
        <f>ចំ.កក្កដា!K230</f>
        <v>#N/A</v>
      </c>
      <c r="BB211" s="2">
        <f>ចំ.កក្កដា!L230</f>
        <v>0</v>
      </c>
      <c r="BC211" s="2">
        <f>ចំ.កក្កដា!M230</f>
        <v>0</v>
      </c>
      <c r="BD211" s="2">
        <f>ចំ.កក្កដា!N230</f>
        <v>0</v>
      </c>
      <c r="BE211" s="2">
        <f>ចំ.កក្កដា!O230</f>
        <v>0</v>
      </c>
      <c r="BF211" s="2">
        <v>45</v>
      </c>
      <c r="BG211" s="2">
        <f>ចំ.កក្កដា!B255</f>
        <v>0</v>
      </c>
      <c r="BH211" s="2">
        <f>ចំ.កក្កដា!C255</f>
        <v>0</v>
      </c>
      <c r="BI211" s="2">
        <f>ចំ.កក្កដា!D255</f>
        <v>0</v>
      </c>
      <c r="BJ211" s="2">
        <f>ចំ.កក្កដា!H255</f>
        <v>247</v>
      </c>
      <c r="BK211" s="2" t="str">
        <f>ចំ.កក្កដា!I255</f>
        <v>A</v>
      </c>
      <c r="BL211" s="2" t="e">
        <f>ចំ.កក្កដា!K255</f>
        <v>#N/A</v>
      </c>
      <c r="BM211" s="2">
        <f>ចំ.កក្កដា!L255</f>
        <v>0</v>
      </c>
      <c r="BN211" s="2">
        <f>ចំ.កក្កដា!M255</f>
        <v>0</v>
      </c>
      <c r="BO211" s="2">
        <f>ចំ.កក្កដា!N255</f>
        <v>0</v>
      </c>
      <c r="BP211" s="2">
        <f>ចំ.កក្កដា!O255</f>
        <v>0</v>
      </c>
      <c r="BQ211" s="38"/>
      <c r="BR211" s="2">
        <v>20</v>
      </c>
      <c r="BS211" s="2">
        <f>ចំ.សីហា!B230</f>
        <v>0</v>
      </c>
      <c r="BT211" s="2">
        <f>ចំ.សីហា!C230</f>
        <v>0</v>
      </c>
      <c r="BU211" s="2">
        <f>ចំ.សីហា!D230</f>
        <v>0</v>
      </c>
      <c r="BV211" s="2">
        <f>ចំ.សីហា!H230</f>
        <v>222</v>
      </c>
      <c r="BW211" s="2" t="str">
        <f>ចំ.សីហា!I230</f>
        <v>A</v>
      </c>
      <c r="BX211" s="2" t="e">
        <f>ចំ.សីហា!K230</f>
        <v>#N/A</v>
      </c>
      <c r="BY211" s="2">
        <f>ចំ.សីហា!L230</f>
        <v>2</v>
      </c>
      <c r="BZ211" s="2">
        <f>ចំ.សីហា!M230</f>
        <v>2</v>
      </c>
      <c r="CA211" s="2">
        <f>ចំ.សីហា!N230</f>
        <v>2</v>
      </c>
      <c r="CB211" s="2">
        <f>ចំ.សីហា!O230</f>
        <v>6</v>
      </c>
      <c r="CC211" s="2">
        <v>45</v>
      </c>
      <c r="CD211" s="2">
        <f>ចំ.សីហា!B255</f>
        <v>0</v>
      </c>
      <c r="CE211" s="2">
        <f>ចំ.សីហា!C255</f>
        <v>0</v>
      </c>
      <c r="CF211" s="2">
        <f>ចំ.សីហា!D255</f>
        <v>0</v>
      </c>
      <c r="CG211" s="2">
        <f>ចំ.សីហា!H255</f>
        <v>247</v>
      </c>
      <c r="CH211" s="2" t="str">
        <f>ចំ.សីហា!I255</f>
        <v>A</v>
      </c>
      <c r="CI211" s="2" t="e">
        <f>ចំ.សីហា!K255</f>
        <v>#N/A</v>
      </c>
      <c r="CJ211" s="2">
        <f>ចំ.សីហា!L255</f>
        <v>2</v>
      </c>
      <c r="CK211" s="2">
        <f>ចំ.សីហា!M255</f>
        <v>2</v>
      </c>
      <c r="CL211" s="2">
        <f>ចំ.សីហា!N255</f>
        <v>2</v>
      </c>
      <c r="CM211" s="2">
        <f>ចំ.សីហា!O255</f>
        <v>6</v>
      </c>
      <c r="CO211" s="2">
        <v>20</v>
      </c>
      <c r="CP211" s="2">
        <f>'ប្រឡង.ឆ.ទី២'!B230</f>
        <v>0</v>
      </c>
      <c r="CQ211" s="2">
        <f>'ប្រឡង.ឆ.ទី២'!C230</f>
        <v>0</v>
      </c>
      <c r="CR211" s="2">
        <f>'ប្រឡង.ឆ.ទី២'!D230</f>
        <v>0</v>
      </c>
      <c r="CS211" s="2">
        <f>'ប្រឡង.ឆ.ទី២'!H230</f>
        <v>222</v>
      </c>
      <c r="CT211" s="2" t="str">
        <f>'ប្រឡង.ឆ.ទី២'!I230</f>
        <v>A</v>
      </c>
      <c r="CU211" s="2" t="e">
        <f>'ប្រឡង.ឆ.ទី២'!K230</f>
        <v>#N/A</v>
      </c>
      <c r="CV211" s="2">
        <f>'ប្រឡង.ឆ.ទី២'!L230</f>
        <v>2</v>
      </c>
      <c r="CW211" s="2">
        <f>'ប្រឡង.ឆ.ទី២'!M230</f>
        <v>2</v>
      </c>
      <c r="CX211" s="2">
        <f>'ប្រឡង.ឆ.ទី២'!N230</f>
        <v>2</v>
      </c>
      <c r="CY211" s="2">
        <f>'ប្រឡង.ឆ.ទី២'!O230</f>
        <v>6</v>
      </c>
      <c r="CZ211" s="2">
        <v>45</v>
      </c>
      <c r="DA211" s="2">
        <f>'ប្រឡង.ឆ.ទី២'!B255</f>
        <v>0</v>
      </c>
      <c r="DB211" s="2">
        <f>'ប្រឡង.ឆ.ទី២'!C255</f>
        <v>0</v>
      </c>
      <c r="DC211" s="2">
        <f>'ប្រឡង.ឆ.ទី២'!D255</f>
        <v>0</v>
      </c>
      <c r="DD211" s="2">
        <f>'ប្រឡង.ឆ.ទី២'!H255</f>
        <v>247</v>
      </c>
      <c r="DE211" s="2" t="str">
        <f>'ប្រឡង.ឆ.ទី២'!I255</f>
        <v>A</v>
      </c>
      <c r="DF211" s="2" t="e">
        <f>'ប្រឡង.ឆ.ទី២'!K255</f>
        <v>#N/A</v>
      </c>
      <c r="DG211" s="2">
        <f>'ប្រឡង.ឆ.ទី២'!L255</f>
        <v>2</v>
      </c>
      <c r="DH211" s="2">
        <f>'ប្រឡង.ឆ.ទី២'!M255</f>
        <v>2</v>
      </c>
      <c r="DI211" s="2">
        <f>'ប្រឡង.ឆ.ទី២'!N255</f>
        <v>2</v>
      </c>
      <c r="DJ211" s="2">
        <f>'ប្រឡង.ឆ.ទី២'!O255</f>
        <v>6</v>
      </c>
      <c r="DL211" s="2">
        <v>20</v>
      </c>
      <c r="DM211" s="2">
        <f>ប្រចាំឆ.ទី២!B230</f>
        <v>0</v>
      </c>
      <c r="DN211" s="2">
        <f>ប្រចាំឆ.ទី២!C230</f>
        <v>0</v>
      </c>
      <c r="DO211" s="2">
        <f>ប្រចាំឆ.ទី២!D230</f>
        <v>0</v>
      </c>
      <c r="DP211" s="75">
        <f>ប្រចាំឆ.ទី២!G230</f>
        <v>111</v>
      </c>
      <c r="DQ211" s="75">
        <f>ប្រចាំឆ.ទី២!H230</f>
        <v>222</v>
      </c>
      <c r="DR211" s="75">
        <f>ប្រចាំឆ.ទី២!I230</f>
        <v>166.5</v>
      </c>
      <c r="DS211" s="75" t="str">
        <f>ប្រចាំឆ.ទី២!J230</f>
        <v>A</v>
      </c>
      <c r="DT211" s="75" t="str">
        <f>ប្រចាំឆ.ទី១!K230</f>
        <v xml:space="preserve"> មិនចាត់ថ្នាក់</v>
      </c>
      <c r="DU211" s="76" t="e">
        <f>ប្រចាំឆ.ទី២!L230</f>
        <v>#N/A</v>
      </c>
      <c r="DV211" s="76">
        <f>ប្រចាំឆ.ទី២!M230</f>
        <v>4</v>
      </c>
      <c r="DW211" s="76">
        <f>ប្រចាំឆ.ទី២!N230</f>
        <v>4</v>
      </c>
      <c r="DX211" s="76">
        <f>ប្រចាំឆ.ទី២!O230</f>
        <v>4</v>
      </c>
      <c r="DY211" s="76">
        <f>ប្រចាំឆ.ទី២!P230</f>
        <v>12</v>
      </c>
      <c r="DZ211" s="2">
        <v>45</v>
      </c>
      <c r="EA211" s="2">
        <f>ប្រចាំឆ.ទី២!B255</f>
        <v>0</v>
      </c>
      <c r="EB211" s="2">
        <f>ប្រចាំឆ.ទី២!C255</f>
        <v>0</v>
      </c>
      <c r="EC211" s="2">
        <f>ប្រចាំឆ.ទី២!D255</f>
        <v>0</v>
      </c>
      <c r="ED211" s="75">
        <f>ប្រចាំឆ.ទី២!G255</f>
        <v>123.5</v>
      </c>
      <c r="EE211" s="75">
        <f>ប្រចាំឆ.ទី២!H255</f>
        <v>247</v>
      </c>
      <c r="EF211" s="75">
        <f>ប្រចាំឆ.ទី២!I255</f>
        <v>185.25</v>
      </c>
      <c r="EG211" s="75" t="str">
        <f>ប្រចាំឆ.ទី២!J255</f>
        <v>A</v>
      </c>
      <c r="EH211" s="75" t="str">
        <f>ប្រចាំឆ.ទី១!K255</f>
        <v xml:space="preserve"> មិនចាត់ថ្នាក់</v>
      </c>
      <c r="EI211" s="76" t="e">
        <f>ប្រចាំឆ.ទី២!L255</f>
        <v>#N/A</v>
      </c>
      <c r="EJ211" s="76">
        <f>ប្រចាំឆ.ទី២!M255</f>
        <v>4</v>
      </c>
      <c r="EK211" s="76">
        <f>ប្រចាំឆ.ទី២!N255</f>
        <v>4</v>
      </c>
      <c r="EL211" s="76">
        <f>ប្រចាំឆ.ទី២!O255</f>
        <v>4</v>
      </c>
      <c r="EM211" s="76">
        <f>ប្រចាំឆ.ទី២!P255</f>
        <v>12</v>
      </c>
    </row>
    <row r="212" spans="1:143" ht="25.2">
      <c r="A212" s="2">
        <v>21</v>
      </c>
      <c r="B212" s="8">
        <f>'ចំ.មេ-ឧសភា'!B231</f>
        <v>0</v>
      </c>
      <c r="C212" s="8">
        <f>'ចំ.មេ-ឧសភា'!C231</f>
        <v>0</v>
      </c>
      <c r="D212" s="8">
        <f>'ចំ.មេ-ឧសភា'!D231</f>
        <v>0</v>
      </c>
      <c r="E212" s="76">
        <f>'ចំ.មេ-ឧសភា'!H231</f>
        <v>0</v>
      </c>
      <c r="F212" s="76" t="str">
        <f>'ចំ.មេ-ឧសភា'!I231</f>
        <v>F</v>
      </c>
      <c r="G212" s="2">
        <f>'ចំ.មេ-ឧសភា'!K231</f>
        <v>1</v>
      </c>
      <c r="H212" s="2">
        <f>'ចំ.មេ-ឧសភា'!L231</f>
        <v>0</v>
      </c>
      <c r="I212" s="2">
        <f>'ចំ.មេ-ឧសភា'!M231</f>
        <v>0</v>
      </c>
      <c r="J212" s="2">
        <f>'ចំ.មេ-ឧសភា'!N231</f>
        <v>0</v>
      </c>
      <c r="K212" s="2">
        <f>'ចំ.មេ-ឧសភា'!O231</f>
        <v>0</v>
      </c>
      <c r="L212" s="2">
        <v>46</v>
      </c>
      <c r="M212" s="8">
        <f>'ចំ.មេ-ឧសភា'!B256</f>
        <v>0</v>
      </c>
      <c r="N212" s="8">
        <f>'ចំ.មេ-ឧសភា'!C256</f>
        <v>0</v>
      </c>
      <c r="O212" s="8">
        <f>'ចំ.មេ-ឧសភា'!D256</f>
        <v>0</v>
      </c>
      <c r="P212" s="76">
        <f>'ចំ.មេ-ឧសភា'!H256</f>
        <v>0</v>
      </c>
      <c r="Q212" s="76" t="str">
        <f>'ចំ.មេ-ឧសភា'!I256</f>
        <v>F</v>
      </c>
      <c r="R212" s="2">
        <f>'ចំ.មេ-ឧសភា'!K256</f>
        <v>1</v>
      </c>
      <c r="S212" s="2">
        <f>'ចំ.មេ-ឧសភា'!L256</f>
        <v>0</v>
      </c>
      <c r="T212" s="2">
        <f>'ចំ.មេ-ឧសភា'!M256</f>
        <v>0</v>
      </c>
      <c r="U212" s="2">
        <f>'ចំ.មេ-ឧសភា'!N256</f>
        <v>0</v>
      </c>
      <c r="V212" s="2">
        <f>'ចំ.មេ-ឧសភា'!O256</f>
        <v>0</v>
      </c>
      <c r="X212" s="2">
        <v>21</v>
      </c>
      <c r="Y212" s="2">
        <f>ចំ.មិថុនា!B231</f>
        <v>0</v>
      </c>
      <c r="Z212" s="2">
        <f>ចំ.មិថុនា!C231</f>
        <v>0</v>
      </c>
      <c r="AA212" s="2">
        <f>ចំ.មិថុនា!D231</f>
        <v>0</v>
      </c>
      <c r="AB212" s="2">
        <f>ចំ.មិថុនា!H231</f>
        <v>0</v>
      </c>
      <c r="AC212" s="2" t="str">
        <f>ចំ.មិថុនា!I231</f>
        <v>F</v>
      </c>
      <c r="AD212" s="2">
        <f>ចំ.មិថុនា!K231</f>
        <v>1</v>
      </c>
      <c r="AE212" s="2">
        <f>ចំ.មិថុនា!L231</f>
        <v>0</v>
      </c>
      <c r="AF212" s="2">
        <f>ចំ.មិថុនា!M231</f>
        <v>0</v>
      </c>
      <c r="AG212" s="2">
        <f>ចំ.មិថុនា!N231</f>
        <v>0</v>
      </c>
      <c r="AH212" s="2">
        <f>ចំ.មិថុនា!O231</f>
        <v>0</v>
      </c>
      <c r="AI212" s="8">
        <v>46</v>
      </c>
      <c r="AJ212" s="2">
        <f>ចំ.មិថុនា!B256</f>
        <v>0</v>
      </c>
      <c r="AK212" s="2">
        <f>ចំ.មិថុនា!C256</f>
        <v>0</v>
      </c>
      <c r="AL212" s="2">
        <f>ចំ.មិថុនា!D256</f>
        <v>0</v>
      </c>
      <c r="AM212" s="2">
        <f>ចំ.មិថុនា!H256</f>
        <v>0</v>
      </c>
      <c r="AN212" s="2" t="str">
        <f>ចំ.មិថុនា!I256</f>
        <v>F</v>
      </c>
      <c r="AO212" s="2">
        <f>ចំ.មិថុនា!K256</f>
        <v>1</v>
      </c>
      <c r="AP212" s="2">
        <f>ចំ.មិថុនា!L256</f>
        <v>0</v>
      </c>
      <c r="AQ212" s="2">
        <f>ចំ.មិថុនា!M256</f>
        <v>0</v>
      </c>
      <c r="AR212" s="2">
        <f>ចំ.មិថុនា!N256</f>
        <v>0</v>
      </c>
      <c r="AS212" s="2">
        <f>ចំ.មិថុនា!O256</f>
        <v>0</v>
      </c>
      <c r="AU212" s="2">
        <v>21</v>
      </c>
      <c r="AV212" s="2">
        <f>ចំ.កក្កដា!B231</f>
        <v>0</v>
      </c>
      <c r="AW212" s="2">
        <f>ចំ.កក្កដា!C231</f>
        <v>0</v>
      </c>
      <c r="AX212" s="2">
        <f>ចំ.កក្កដា!D231</f>
        <v>0</v>
      </c>
      <c r="AY212" s="2">
        <f>ចំ.កក្កដា!H231</f>
        <v>223</v>
      </c>
      <c r="AZ212" s="2" t="str">
        <f>ចំ.កក្កដា!I231</f>
        <v>A</v>
      </c>
      <c r="BA212" s="2" t="e">
        <f>ចំ.កក្កដា!K231</f>
        <v>#N/A</v>
      </c>
      <c r="BB212" s="2">
        <f>ចំ.កក្កដា!L231</f>
        <v>0</v>
      </c>
      <c r="BC212" s="2">
        <f>ចំ.កក្កដា!M231</f>
        <v>0</v>
      </c>
      <c r="BD212" s="2">
        <f>ចំ.កក្កដា!N231</f>
        <v>0</v>
      </c>
      <c r="BE212" s="2">
        <f>ចំ.កក្កដា!O231</f>
        <v>0</v>
      </c>
      <c r="BF212" s="2">
        <v>46</v>
      </c>
      <c r="BG212" s="2">
        <f>ចំ.កក្កដា!B256</f>
        <v>0</v>
      </c>
      <c r="BH212" s="2">
        <f>ចំ.កក្កដា!C256</f>
        <v>0</v>
      </c>
      <c r="BI212" s="2">
        <f>ចំ.កក្កដា!D256</f>
        <v>0</v>
      </c>
      <c r="BJ212" s="2">
        <f>ចំ.កក្កដា!H256</f>
        <v>248</v>
      </c>
      <c r="BK212" s="2" t="str">
        <f>ចំ.កក្កដា!I256</f>
        <v>A</v>
      </c>
      <c r="BL212" s="2" t="e">
        <f>ចំ.កក្កដា!K256</f>
        <v>#N/A</v>
      </c>
      <c r="BM212" s="2">
        <f>ចំ.កក្កដា!L256</f>
        <v>0</v>
      </c>
      <c r="BN212" s="2">
        <f>ចំ.កក្កដា!M256</f>
        <v>0</v>
      </c>
      <c r="BO212" s="2">
        <f>ចំ.កក្កដា!N256</f>
        <v>0</v>
      </c>
      <c r="BP212" s="2">
        <f>ចំ.កក្កដា!O256</f>
        <v>0</v>
      </c>
      <c r="BQ212" s="38"/>
      <c r="BR212" s="2">
        <v>21</v>
      </c>
      <c r="BS212" s="2">
        <f>ចំ.សីហា!B231</f>
        <v>0</v>
      </c>
      <c r="BT212" s="2">
        <f>ចំ.សីហា!C231</f>
        <v>0</v>
      </c>
      <c r="BU212" s="2">
        <f>ចំ.សីហា!D231</f>
        <v>0</v>
      </c>
      <c r="BV212" s="2">
        <f>ចំ.សីហា!H231</f>
        <v>223</v>
      </c>
      <c r="BW212" s="2" t="str">
        <f>ចំ.សីហា!I231</f>
        <v>A</v>
      </c>
      <c r="BX212" s="2" t="e">
        <f>ចំ.សីហា!K231</f>
        <v>#N/A</v>
      </c>
      <c r="BY212" s="2">
        <f>ចំ.សីហា!L231</f>
        <v>2</v>
      </c>
      <c r="BZ212" s="2">
        <f>ចំ.សីហា!M231</f>
        <v>2</v>
      </c>
      <c r="CA212" s="2">
        <f>ចំ.សីហា!N231</f>
        <v>2</v>
      </c>
      <c r="CB212" s="2">
        <f>ចំ.សីហា!O231</f>
        <v>6</v>
      </c>
      <c r="CC212" s="2">
        <v>46</v>
      </c>
      <c r="CD212" s="2">
        <f>ចំ.សីហា!B256</f>
        <v>0</v>
      </c>
      <c r="CE212" s="2">
        <f>ចំ.សីហា!C256</f>
        <v>0</v>
      </c>
      <c r="CF212" s="2">
        <f>ចំ.សីហា!D256</f>
        <v>0</v>
      </c>
      <c r="CG212" s="2">
        <f>ចំ.សីហា!H256</f>
        <v>248</v>
      </c>
      <c r="CH212" s="2" t="str">
        <f>ចំ.សីហា!I256</f>
        <v>A</v>
      </c>
      <c r="CI212" s="2" t="e">
        <f>ចំ.សីហា!K256</f>
        <v>#N/A</v>
      </c>
      <c r="CJ212" s="2">
        <f>ចំ.សីហា!L256</f>
        <v>2</v>
      </c>
      <c r="CK212" s="2">
        <f>ចំ.សីហា!M256</f>
        <v>2</v>
      </c>
      <c r="CL212" s="2">
        <f>ចំ.សីហា!N256</f>
        <v>2</v>
      </c>
      <c r="CM212" s="2">
        <f>ចំ.សីហា!O256</f>
        <v>6</v>
      </c>
      <c r="CO212" s="2">
        <v>21</v>
      </c>
      <c r="CP212" s="2">
        <f>'ប្រឡង.ឆ.ទី២'!B231</f>
        <v>0</v>
      </c>
      <c r="CQ212" s="2">
        <f>'ប្រឡង.ឆ.ទី២'!C231</f>
        <v>0</v>
      </c>
      <c r="CR212" s="2">
        <f>'ប្រឡង.ឆ.ទី២'!D231</f>
        <v>0</v>
      </c>
      <c r="CS212" s="2">
        <f>'ប្រឡង.ឆ.ទី២'!H231</f>
        <v>223</v>
      </c>
      <c r="CT212" s="2" t="str">
        <f>'ប្រឡង.ឆ.ទី២'!I231</f>
        <v>A</v>
      </c>
      <c r="CU212" s="2" t="e">
        <f>'ប្រឡង.ឆ.ទី២'!K231</f>
        <v>#N/A</v>
      </c>
      <c r="CV212" s="2">
        <f>'ប្រឡង.ឆ.ទី២'!L231</f>
        <v>2</v>
      </c>
      <c r="CW212" s="2">
        <f>'ប្រឡង.ឆ.ទី២'!M231</f>
        <v>2</v>
      </c>
      <c r="CX212" s="2">
        <f>'ប្រឡង.ឆ.ទី២'!N231</f>
        <v>2</v>
      </c>
      <c r="CY212" s="2">
        <f>'ប្រឡង.ឆ.ទី២'!O231</f>
        <v>6</v>
      </c>
      <c r="CZ212" s="2">
        <v>46</v>
      </c>
      <c r="DA212" s="2">
        <f>'ប្រឡង.ឆ.ទី២'!B256</f>
        <v>0</v>
      </c>
      <c r="DB212" s="2">
        <f>'ប្រឡង.ឆ.ទី២'!C256</f>
        <v>0</v>
      </c>
      <c r="DC212" s="2">
        <f>'ប្រឡង.ឆ.ទី២'!D256</f>
        <v>0</v>
      </c>
      <c r="DD212" s="2">
        <f>'ប្រឡង.ឆ.ទី២'!H256</f>
        <v>248</v>
      </c>
      <c r="DE212" s="2" t="str">
        <f>'ប្រឡង.ឆ.ទី២'!I256</f>
        <v>A</v>
      </c>
      <c r="DF212" s="2" t="e">
        <f>'ប្រឡង.ឆ.ទី២'!K256</f>
        <v>#N/A</v>
      </c>
      <c r="DG212" s="2">
        <f>'ប្រឡង.ឆ.ទី២'!L256</f>
        <v>2</v>
      </c>
      <c r="DH212" s="2">
        <f>'ប្រឡង.ឆ.ទី២'!M256</f>
        <v>2</v>
      </c>
      <c r="DI212" s="2">
        <f>'ប្រឡង.ឆ.ទី២'!N256</f>
        <v>2</v>
      </c>
      <c r="DJ212" s="2">
        <f>'ប្រឡង.ឆ.ទី២'!O256</f>
        <v>6</v>
      </c>
      <c r="DL212" s="2">
        <v>21</v>
      </c>
      <c r="DM212" s="2">
        <f>ប្រចាំឆ.ទី២!B231</f>
        <v>0</v>
      </c>
      <c r="DN212" s="2">
        <f>ប្រចាំឆ.ទី២!C231</f>
        <v>0</v>
      </c>
      <c r="DO212" s="2">
        <f>ប្រចាំឆ.ទី២!D231</f>
        <v>0</v>
      </c>
      <c r="DP212" s="75">
        <f>ប្រចាំឆ.ទី២!G231</f>
        <v>111.5</v>
      </c>
      <c r="DQ212" s="75">
        <f>ប្រចាំឆ.ទី២!H231</f>
        <v>223</v>
      </c>
      <c r="DR212" s="75">
        <f>ប្រចាំឆ.ទី២!I231</f>
        <v>167.25</v>
      </c>
      <c r="DS212" s="75" t="str">
        <f>ប្រចាំឆ.ទី២!J231</f>
        <v>A</v>
      </c>
      <c r="DT212" s="75" t="str">
        <f>ប្រចាំឆ.ទី១!K231</f>
        <v xml:space="preserve"> មិនចាត់ថ្នាក់</v>
      </c>
      <c r="DU212" s="76" t="e">
        <f>ប្រចាំឆ.ទី២!L231</f>
        <v>#N/A</v>
      </c>
      <c r="DV212" s="76">
        <f>ប្រចាំឆ.ទី២!M231</f>
        <v>4</v>
      </c>
      <c r="DW212" s="76">
        <f>ប្រចាំឆ.ទី២!N231</f>
        <v>4</v>
      </c>
      <c r="DX212" s="76">
        <f>ប្រចាំឆ.ទី២!O231</f>
        <v>4</v>
      </c>
      <c r="DY212" s="76">
        <f>ប្រចាំឆ.ទី២!P231</f>
        <v>12</v>
      </c>
      <c r="DZ212" s="2">
        <v>46</v>
      </c>
      <c r="EA212" s="2">
        <f>ប្រចាំឆ.ទី២!B256</f>
        <v>0</v>
      </c>
      <c r="EB212" s="2">
        <f>ប្រចាំឆ.ទី២!C256</f>
        <v>0</v>
      </c>
      <c r="EC212" s="2">
        <f>ប្រចាំឆ.ទី២!D256</f>
        <v>0</v>
      </c>
      <c r="ED212" s="75">
        <f>ប្រចាំឆ.ទី២!G256</f>
        <v>124</v>
      </c>
      <c r="EE212" s="75">
        <f>ប្រចាំឆ.ទី២!H256</f>
        <v>248</v>
      </c>
      <c r="EF212" s="75">
        <f>ប្រចាំឆ.ទី២!I256</f>
        <v>186</v>
      </c>
      <c r="EG212" s="75" t="str">
        <f>ប្រចាំឆ.ទី២!J256</f>
        <v>A</v>
      </c>
      <c r="EH212" s="75" t="str">
        <f>ប្រចាំឆ.ទី១!K256</f>
        <v xml:space="preserve"> មិនចាត់ថ្នាក់</v>
      </c>
      <c r="EI212" s="76" t="e">
        <f>ប្រចាំឆ.ទី២!L256</f>
        <v>#N/A</v>
      </c>
      <c r="EJ212" s="76">
        <f>ប្រចាំឆ.ទី២!M256</f>
        <v>4</v>
      </c>
      <c r="EK212" s="76">
        <f>ប្រចាំឆ.ទី២!N256</f>
        <v>4</v>
      </c>
      <c r="EL212" s="76">
        <f>ប្រចាំឆ.ទី២!O256</f>
        <v>4</v>
      </c>
      <c r="EM212" s="76">
        <f>ប្រចាំឆ.ទី២!P256</f>
        <v>12</v>
      </c>
    </row>
    <row r="213" spans="1:143" ht="25.2">
      <c r="A213" s="2">
        <v>22</v>
      </c>
      <c r="B213" s="8">
        <f>'ចំ.មេ-ឧសភា'!B232</f>
        <v>0</v>
      </c>
      <c r="C213" s="8">
        <f>'ចំ.មេ-ឧសភា'!C232</f>
        <v>0</v>
      </c>
      <c r="D213" s="8">
        <f>'ចំ.មេ-ឧសភា'!D232</f>
        <v>0</v>
      </c>
      <c r="E213" s="76">
        <f>'ចំ.មេ-ឧសភា'!H232</f>
        <v>0</v>
      </c>
      <c r="F213" s="76" t="str">
        <f>'ចំ.មេ-ឧសភា'!I232</f>
        <v>F</v>
      </c>
      <c r="G213" s="2">
        <f>'ចំ.មេ-ឧសភា'!K232</f>
        <v>1</v>
      </c>
      <c r="H213" s="2">
        <f>'ចំ.មេ-ឧសភា'!L232</f>
        <v>0</v>
      </c>
      <c r="I213" s="2">
        <f>'ចំ.មេ-ឧសភា'!M232</f>
        <v>0</v>
      </c>
      <c r="J213" s="2">
        <f>'ចំ.មេ-ឧសភា'!N232</f>
        <v>0</v>
      </c>
      <c r="K213" s="2">
        <f>'ចំ.មេ-ឧសភា'!O232</f>
        <v>0</v>
      </c>
      <c r="L213" s="2">
        <v>47</v>
      </c>
      <c r="M213" s="8">
        <f>'ចំ.មេ-ឧសភា'!B257</f>
        <v>0</v>
      </c>
      <c r="N213" s="8">
        <f>'ចំ.មេ-ឧសភា'!C257</f>
        <v>0</v>
      </c>
      <c r="O213" s="8">
        <f>'ចំ.មេ-ឧសភា'!D257</f>
        <v>0</v>
      </c>
      <c r="P213" s="76">
        <f>'ចំ.មេ-ឧសភា'!H257</f>
        <v>0</v>
      </c>
      <c r="Q213" s="76" t="str">
        <f>'ចំ.មេ-ឧសភា'!I257</f>
        <v>F</v>
      </c>
      <c r="R213" s="2">
        <f>'ចំ.មេ-ឧសភា'!K257</f>
        <v>1</v>
      </c>
      <c r="S213" s="2">
        <f>'ចំ.មេ-ឧសភា'!L257</f>
        <v>0</v>
      </c>
      <c r="T213" s="2">
        <f>'ចំ.មេ-ឧសភា'!M257</f>
        <v>0</v>
      </c>
      <c r="U213" s="2">
        <f>'ចំ.មេ-ឧសភា'!N257</f>
        <v>0</v>
      </c>
      <c r="V213" s="2">
        <f>'ចំ.មេ-ឧសភា'!O257</f>
        <v>0</v>
      </c>
      <c r="X213" s="2">
        <v>22</v>
      </c>
      <c r="Y213" s="2">
        <f>ចំ.មិថុនា!B232</f>
        <v>0</v>
      </c>
      <c r="Z213" s="2">
        <f>ចំ.មិថុនា!C232</f>
        <v>0</v>
      </c>
      <c r="AA213" s="2">
        <f>ចំ.មិថុនា!D232</f>
        <v>0</v>
      </c>
      <c r="AB213" s="2">
        <f>ចំ.មិថុនា!H232</f>
        <v>0</v>
      </c>
      <c r="AC213" s="2" t="str">
        <f>ចំ.មិថុនា!I232</f>
        <v>F</v>
      </c>
      <c r="AD213" s="2">
        <f>ចំ.មិថុនា!K232</f>
        <v>1</v>
      </c>
      <c r="AE213" s="2">
        <f>ចំ.មិថុនា!L232</f>
        <v>0</v>
      </c>
      <c r="AF213" s="2">
        <f>ចំ.មិថុនា!M232</f>
        <v>0</v>
      </c>
      <c r="AG213" s="2">
        <f>ចំ.មិថុនា!N232</f>
        <v>0</v>
      </c>
      <c r="AH213" s="2">
        <f>ចំ.មិថុនា!O232</f>
        <v>0</v>
      </c>
      <c r="AI213" s="8">
        <v>47</v>
      </c>
      <c r="AJ213" s="2">
        <f>ចំ.មិថុនា!B257</f>
        <v>0</v>
      </c>
      <c r="AK213" s="2">
        <f>ចំ.មិថុនា!C257</f>
        <v>0</v>
      </c>
      <c r="AL213" s="2">
        <f>ចំ.មិថុនា!D257</f>
        <v>0</v>
      </c>
      <c r="AM213" s="2">
        <f>ចំ.មិថុនា!H257</f>
        <v>0</v>
      </c>
      <c r="AN213" s="2" t="str">
        <f>ចំ.មិថុនា!I257</f>
        <v>F</v>
      </c>
      <c r="AO213" s="2">
        <f>ចំ.មិថុនា!K257</f>
        <v>1</v>
      </c>
      <c r="AP213" s="2">
        <f>ចំ.មិថុនា!L257</f>
        <v>0</v>
      </c>
      <c r="AQ213" s="2">
        <f>ចំ.មិថុនា!M257</f>
        <v>0</v>
      </c>
      <c r="AR213" s="2">
        <f>ចំ.មិថុនា!N257</f>
        <v>0</v>
      </c>
      <c r="AS213" s="2">
        <f>ចំ.មិថុនា!O257</f>
        <v>0</v>
      </c>
      <c r="AU213" s="2">
        <v>22</v>
      </c>
      <c r="AV213" s="2">
        <f>ចំ.កក្កដា!B232</f>
        <v>0</v>
      </c>
      <c r="AW213" s="2">
        <f>ចំ.កក្កដា!C232</f>
        <v>0</v>
      </c>
      <c r="AX213" s="2">
        <f>ចំ.កក្កដា!D232</f>
        <v>0</v>
      </c>
      <c r="AY213" s="2">
        <f>ចំ.កក្កដា!H232</f>
        <v>224</v>
      </c>
      <c r="AZ213" s="2" t="str">
        <f>ចំ.កក្កដា!I232</f>
        <v>A</v>
      </c>
      <c r="BA213" s="2" t="e">
        <f>ចំ.កក្កដា!K232</f>
        <v>#N/A</v>
      </c>
      <c r="BB213" s="2">
        <f>ចំ.កក្កដា!L232</f>
        <v>0</v>
      </c>
      <c r="BC213" s="2">
        <f>ចំ.កក្កដា!M232</f>
        <v>0</v>
      </c>
      <c r="BD213" s="2">
        <f>ចំ.កក្កដា!N232</f>
        <v>0</v>
      </c>
      <c r="BE213" s="2">
        <f>ចំ.កក្កដា!O232</f>
        <v>0</v>
      </c>
      <c r="BF213" s="2">
        <v>47</v>
      </c>
      <c r="BG213" s="2">
        <f>ចំ.កក្កដា!B257</f>
        <v>0</v>
      </c>
      <c r="BH213" s="2">
        <f>ចំ.កក្កដា!C257</f>
        <v>0</v>
      </c>
      <c r="BI213" s="2">
        <f>ចំ.កក្កដា!D257</f>
        <v>0</v>
      </c>
      <c r="BJ213" s="2">
        <f>ចំ.កក្កដា!H257</f>
        <v>249</v>
      </c>
      <c r="BK213" s="2" t="str">
        <f>ចំ.កក្កដា!I257</f>
        <v>A</v>
      </c>
      <c r="BL213" s="2" t="e">
        <f>ចំ.កក្កដា!K257</f>
        <v>#N/A</v>
      </c>
      <c r="BM213" s="2">
        <f>ចំ.កក្កដា!L257</f>
        <v>0</v>
      </c>
      <c r="BN213" s="2">
        <f>ចំ.កក្កដា!M257</f>
        <v>0</v>
      </c>
      <c r="BO213" s="2">
        <f>ចំ.កក្កដា!N257</f>
        <v>0</v>
      </c>
      <c r="BP213" s="2">
        <f>ចំ.កក្កដា!O257</f>
        <v>0</v>
      </c>
      <c r="BQ213" s="38"/>
      <c r="BR213" s="2">
        <v>22</v>
      </c>
      <c r="BS213" s="2">
        <f>ចំ.សីហា!B232</f>
        <v>0</v>
      </c>
      <c r="BT213" s="2">
        <f>ចំ.សីហា!C232</f>
        <v>0</v>
      </c>
      <c r="BU213" s="2">
        <f>ចំ.សីហា!D232</f>
        <v>0</v>
      </c>
      <c r="BV213" s="2">
        <f>ចំ.សីហា!H232</f>
        <v>224</v>
      </c>
      <c r="BW213" s="2" t="str">
        <f>ចំ.សីហា!I232</f>
        <v>A</v>
      </c>
      <c r="BX213" s="2" t="e">
        <f>ចំ.សីហា!K232</f>
        <v>#N/A</v>
      </c>
      <c r="BY213" s="2">
        <f>ចំ.សីហា!L232</f>
        <v>2</v>
      </c>
      <c r="BZ213" s="2">
        <f>ចំ.សីហា!M232</f>
        <v>2</v>
      </c>
      <c r="CA213" s="2">
        <f>ចំ.សីហា!N232</f>
        <v>2</v>
      </c>
      <c r="CB213" s="2">
        <f>ចំ.សីហា!O232</f>
        <v>6</v>
      </c>
      <c r="CC213" s="2">
        <v>47</v>
      </c>
      <c r="CD213" s="2">
        <f>ចំ.សីហា!B257</f>
        <v>0</v>
      </c>
      <c r="CE213" s="2">
        <f>ចំ.សីហា!C257</f>
        <v>0</v>
      </c>
      <c r="CF213" s="2">
        <f>ចំ.សីហា!D257</f>
        <v>0</v>
      </c>
      <c r="CG213" s="2">
        <f>ចំ.សីហា!H257</f>
        <v>249</v>
      </c>
      <c r="CH213" s="2" t="str">
        <f>ចំ.សីហា!I257</f>
        <v>A</v>
      </c>
      <c r="CI213" s="2" t="e">
        <f>ចំ.សីហា!K257</f>
        <v>#N/A</v>
      </c>
      <c r="CJ213" s="2">
        <f>ចំ.សីហា!L257</f>
        <v>2</v>
      </c>
      <c r="CK213" s="2">
        <f>ចំ.សីហា!M257</f>
        <v>2</v>
      </c>
      <c r="CL213" s="2">
        <f>ចំ.សីហា!N257</f>
        <v>2</v>
      </c>
      <c r="CM213" s="2">
        <f>ចំ.សីហា!O257</f>
        <v>6</v>
      </c>
      <c r="CO213" s="2">
        <v>22</v>
      </c>
      <c r="CP213" s="2">
        <f>'ប្រឡង.ឆ.ទី២'!B232</f>
        <v>0</v>
      </c>
      <c r="CQ213" s="2">
        <f>'ប្រឡង.ឆ.ទី២'!C232</f>
        <v>0</v>
      </c>
      <c r="CR213" s="2">
        <f>'ប្រឡង.ឆ.ទី២'!D232</f>
        <v>0</v>
      </c>
      <c r="CS213" s="2">
        <f>'ប្រឡង.ឆ.ទី២'!H232</f>
        <v>224</v>
      </c>
      <c r="CT213" s="2" t="str">
        <f>'ប្រឡង.ឆ.ទី២'!I232</f>
        <v>A</v>
      </c>
      <c r="CU213" s="2" t="e">
        <f>'ប្រឡង.ឆ.ទី២'!K232</f>
        <v>#N/A</v>
      </c>
      <c r="CV213" s="2">
        <f>'ប្រឡង.ឆ.ទី២'!L232</f>
        <v>2</v>
      </c>
      <c r="CW213" s="2">
        <f>'ប្រឡង.ឆ.ទី២'!M232</f>
        <v>2</v>
      </c>
      <c r="CX213" s="2">
        <f>'ប្រឡង.ឆ.ទី២'!N232</f>
        <v>2</v>
      </c>
      <c r="CY213" s="2">
        <f>'ប្រឡង.ឆ.ទី២'!O232</f>
        <v>6</v>
      </c>
      <c r="CZ213" s="2">
        <v>47</v>
      </c>
      <c r="DA213" s="2">
        <f>'ប្រឡង.ឆ.ទី២'!B257</f>
        <v>0</v>
      </c>
      <c r="DB213" s="2">
        <f>'ប្រឡង.ឆ.ទី២'!C257</f>
        <v>0</v>
      </c>
      <c r="DC213" s="2">
        <f>'ប្រឡង.ឆ.ទី២'!D257</f>
        <v>0</v>
      </c>
      <c r="DD213" s="2">
        <f>'ប្រឡង.ឆ.ទី២'!H257</f>
        <v>249</v>
      </c>
      <c r="DE213" s="2" t="str">
        <f>'ប្រឡង.ឆ.ទី២'!I257</f>
        <v>A</v>
      </c>
      <c r="DF213" s="2" t="e">
        <f>'ប្រឡង.ឆ.ទី២'!K257</f>
        <v>#N/A</v>
      </c>
      <c r="DG213" s="2">
        <f>'ប្រឡង.ឆ.ទី២'!L257</f>
        <v>2</v>
      </c>
      <c r="DH213" s="2">
        <f>'ប្រឡង.ឆ.ទី២'!M257</f>
        <v>2</v>
      </c>
      <c r="DI213" s="2">
        <f>'ប្រឡង.ឆ.ទី២'!N257</f>
        <v>2</v>
      </c>
      <c r="DJ213" s="2">
        <f>'ប្រឡង.ឆ.ទី២'!O257</f>
        <v>6</v>
      </c>
      <c r="DL213" s="2">
        <v>22</v>
      </c>
      <c r="DM213" s="2">
        <f>ប្រចាំឆ.ទី២!B232</f>
        <v>0</v>
      </c>
      <c r="DN213" s="2">
        <f>ប្រចាំឆ.ទី២!C232</f>
        <v>0</v>
      </c>
      <c r="DO213" s="2">
        <f>ប្រចាំឆ.ទី២!D232</f>
        <v>0</v>
      </c>
      <c r="DP213" s="75">
        <f>ប្រចាំឆ.ទី២!G232</f>
        <v>112</v>
      </c>
      <c r="DQ213" s="75">
        <f>ប្រចាំឆ.ទី២!H232</f>
        <v>224</v>
      </c>
      <c r="DR213" s="75">
        <f>ប្រចាំឆ.ទី២!I232</f>
        <v>168</v>
      </c>
      <c r="DS213" s="75" t="str">
        <f>ប្រចាំឆ.ទី២!J232</f>
        <v>A</v>
      </c>
      <c r="DT213" s="75" t="str">
        <f>ប្រចាំឆ.ទី១!K232</f>
        <v xml:space="preserve"> មិនចាត់ថ្នាក់</v>
      </c>
      <c r="DU213" s="76" t="e">
        <f>ប្រចាំឆ.ទី២!L232</f>
        <v>#N/A</v>
      </c>
      <c r="DV213" s="76">
        <f>ប្រចាំឆ.ទី២!M232</f>
        <v>4</v>
      </c>
      <c r="DW213" s="76">
        <f>ប្រចាំឆ.ទី២!N232</f>
        <v>4</v>
      </c>
      <c r="DX213" s="76">
        <f>ប្រចាំឆ.ទី២!O232</f>
        <v>4</v>
      </c>
      <c r="DY213" s="76">
        <f>ប្រចាំឆ.ទី២!P232</f>
        <v>12</v>
      </c>
      <c r="DZ213" s="2">
        <v>47</v>
      </c>
      <c r="EA213" s="2">
        <f>ប្រចាំឆ.ទី២!B257</f>
        <v>0</v>
      </c>
      <c r="EB213" s="2">
        <f>ប្រចាំឆ.ទី២!C257</f>
        <v>0</v>
      </c>
      <c r="EC213" s="2">
        <f>ប្រចាំឆ.ទី២!D257</f>
        <v>0</v>
      </c>
      <c r="ED213" s="75">
        <f>ប្រចាំឆ.ទី២!G257</f>
        <v>124.5</v>
      </c>
      <c r="EE213" s="75">
        <f>ប្រចាំឆ.ទី២!H257</f>
        <v>249</v>
      </c>
      <c r="EF213" s="75">
        <f>ប្រចាំឆ.ទី២!I257</f>
        <v>186.75</v>
      </c>
      <c r="EG213" s="75" t="str">
        <f>ប្រចាំឆ.ទី២!J257</f>
        <v>A</v>
      </c>
      <c r="EH213" s="75" t="str">
        <f>ប្រចាំឆ.ទី១!K257</f>
        <v xml:space="preserve"> មិនចាត់ថ្នាក់</v>
      </c>
      <c r="EI213" s="76" t="e">
        <f>ប្រចាំឆ.ទី២!L257</f>
        <v>#N/A</v>
      </c>
      <c r="EJ213" s="76">
        <f>ប្រចាំឆ.ទី២!M257</f>
        <v>4</v>
      </c>
      <c r="EK213" s="76">
        <f>ប្រចាំឆ.ទី២!N257</f>
        <v>4</v>
      </c>
      <c r="EL213" s="76">
        <f>ប្រចាំឆ.ទី២!O257</f>
        <v>4</v>
      </c>
      <c r="EM213" s="76">
        <f>ប្រចាំឆ.ទី២!P257</f>
        <v>12</v>
      </c>
    </row>
    <row r="214" spans="1:143" ht="25.2">
      <c r="A214" s="2">
        <v>23</v>
      </c>
      <c r="B214" s="8">
        <f>'ចំ.មេ-ឧសភា'!B233</f>
        <v>0</v>
      </c>
      <c r="C214" s="8">
        <f>'ចំ.មេ-ឧសភា'!C233</f>
        <v>0</v>
      </c>
      <c r="D214" s="8">
        <f>'ចំ.មេ-ឧសភា'!D233</f>
        <v>0</v>
      </c>
      <c r="E214" s="76">
        <f>'ចំ.មេ-ឧសភា'!H233</f>
        <v>0</v>
      </c>
      <c r="F214" s="76" t="str">
        <f>'ចំ.មេ-ឧសភា'!I233</f>
        <v>F</v>
      </c>
      <c r="G214" s="2">
        <f>'ចំ.មេ-ឧសភា'!K233</f>
        <v>1</v>
      </c>
      <c r="H214" s="2">
        <f>'ចំ.មេ-ឧសភា'!L233</f>
        <v>0</v>
      </c>
      <c r="I214" s="2">
        <f>'ចំ.មេ-ឧសភា'!M233</f>
        <v>0</v>
      </c>
      <c r="J214" s="2">
        <f>'ចំ.មេ-ឧសភា'!N233</f>
        <v>0</v>
      </c>
      <c r="K214" s="2">
        <f>'ចំ.មេ-ឧសភា'!O233</f>
        <v>0</v>
      </c>
      <c r="L214" s="2">
        <v>48</v>
      </c>
      <c r="M214" s="8">
        <f>'ចំ.មេ-ឧសភា'!B258</f>
        <v>0</v>
      </c>
      <c r="N214" s="8">
        <f>'ចំ.មេ-ឧសភា'!C258</f>
        <v>0</v>
      </c>
      <c r="O214" s="8">
        <f>'ចំ.មេ-ឧសភា'!D258</f>
        <v>0</v>
      </c>
      <c r="P214" s="76">
        <f>'ចំ.មេ-ឧសភា'!H258</f>
        <v>0</v>
      </c>
      <c r="Q214" s="76" t="str">
        <f>'ចំ.មេ-ឧសភា'!I258</f>
        <v>F</v>
      </c>
      <c r="R214" s="2">
        <f>'ចំ.មេ-ឧសភា'!K258</f>
        <v>1</v>
      </c>
      <c r="S214" s="2">
        <f>'ចំ.មេ-ឧសភា'!L258</f>
        <v>0</v>
      </c>
      <c r="T214" s="2">
        <f>'ចំ.មេ-ឧសភា'!M258</f>
        <v>0</v>
      </c>
      <c r="U214" s="2">
        <f>'ចំ.មេ-ឧសភា'!N258</f>
        <v>0</v>
      </c>
      <c r="V214" s="2">
        <f>'ចំ.មេ-ឧសភា'!O258</f>
        <v>0</v>
      </c>
      <c r="X214" s="2">
        <v>23</v>
      </c>
      <c r="Y214" s="2">
        <f>ចំ.មិថុនា!B233</f>
        <v>0</v>
      </c>
      <c r="Z214" s="2">
        <f>ចំ.មិថុនា!C233</f>
        <v>0</v>
      </c>
      <c r="AA214" s="2">
        <f>ចំ.មិថុនា!D233</f>
        <v>0</v>
      </c>
      <c r="AB214" s="2">
        <f>ចំ.មិថុនា!H233</f>
        <v>0</v>
      </c>
      <c r="AC214" s="2" t="str">
        <f>ចំ.មិថុនា!I233</f>
        <v>F</v>
      </c>
      <c r="AD214" s="2">
        <f>ចំ.មិថុនា!K233</f>
        <v>1</v>
      </c>
      <c r="AE214" s="2">
        <f>ចំ.មិថុនា!L233</f>
        <v>0</v>
      </c>
      <c r="AF214" s="2">
        <f>ចំ.មិថុនា!M233</f>
        <v>0</v>
      </c>
      <c r="AG214" s="2">
        <f>ចំ.មិថុនា!N233</f>
        <v>0</v>
      </c>
      <c r="AH214" s="2">
        <f>ចំ.មិថុនា!O233</f>
        <v>0</v>
      </c>
      <c r="AI214" s="8">
        <v>48</v>
      </c>
      <c r="AJ214" s="2">
        <f>ចំ.មិថុនា!B258</f>
        <v>0</v>
      </c>
      <c r="AK214" s="2">
        <f>ចំ.មិថុនា!C258</f>
        <v>0</v>
      </c>
      <c r="AL214" s="2">
        <f>ចំ.មិថុនា!D258</f>
        <v>0</v>
      </c>
      <c r="AM214" s="2">
        <f>ចំ.មិថុនា!H258</f>
        <v>0</v>
      </c>
      <c r="AN214" s="2" t="str">
        <f>ចំ.មិថុនា!I258</f>
        <v>F</v>
      </c>
      <c r="AO214" s="2">
        <f>ចំ.មិថុនា!K258</f>
        <v>1</v>
      </c>
      <c r="AP214" s="2">
        <f>ចំ.មិថុនា!L258</f>
        <v>0</v>
      </c>
      <c r="AQ214" s="2">
        <f>ចំ.មិថុនា!M258</f>
        <v>0</v>
      </c>
      <c r="AR214" s="2">
        <f>ចំ.មិថុនា!N258</f>
        <v>0</v>
      </c>
      <c r="AS214" s="2">
        <f>ចំ.មិថុនា!O258</f>
        <v>0</v>
      </c>
      <c r="AU214" s="2">
        <v>23</v>
      </c>
      <c r="AV214" s="2">
        <f>ចំ.កក្កដា!B233</f>
        <v>0</v>
      </c>
      <c r="AW214" s="2">
        <f>ចំ.កក្កដា!C233</f>
        <v>0</v>
      </c>
      <c r="AX214" s="2">
        <f>ចំ.កក្កដា!D233</f>
        <v>0</v>
      </c>
      <c r="AY214" s="2">
        <f>ចំ.កក្កដា!H233</f>
        <v>225</v>
      </c>
      <c r="AZ214" s="2" t="str">
        <f>ចំ.កក្កដា!I233</f>
        <v>A</v>
      </c>
      <c r="BA214" s="2" t="e">
        <f>ចំ.កក្កដា!K233</f>
        <v>#N/A</v>
      </c>
      <c r="BB214" s="2">
        <f>ចំ.កក្កដា!L233</f>
        <v>0</v>
      </c>
      <c r="BC214" s="2">
        <f>ចំ.កក្កដា!M233</f>
        <v>0</v>
      </c>
      <c r="BD214" s="2">
        <f>ចំ.កក្កដា!N233</f>
        <v>0</v>
      </c>
      <c r="BE214" s="2">
        <f>ចំ.កក្កដា!O233</f>
        <v>0</v>
      </c>
      <c r="BF214" s="2">
        <v>48</v>
      </c>
      <c r="BG214" s="2">
        <f>ចំ.កក្កដា!B258</f>
        <v>0</v>
      </c>
      <c r="BH214" s="2">
        <f>ចំ.កក្កដា!C258</f>
        <v>0</v>
      </c>
      <c r="BI214" s="2">
        <f>ចំ.កក្កដា!D258</f>
        <v>0</v>
      </c>
      <c r="BJ214" s="2">
        <f>ចំ.កក្កដា!H258</f>
        <v>250</v>
      </c>
      <c r="BK214" s="2" t="str">
        <f>ចំ.កក្កដា!I258</f>
        <v>A</v>
      </c>
      <c r="BL214" s="2" t="e">
        <f>ចំ.កក្កដា!K258</f>
        <v>#N/A</v>
      </c>
      <c r="BM214" s="2">
        <f>ចំ.កក្កដា!L258</f>
        <v>0</v>
      </c>
      <c r="BN214" s="2">
        <f>ចំ.កក្កដា!M258</f>
        <v>0</v>
      </c>
      <c r="BO214" s="2">
        <f>ចំ.កក្កដា!N258</f>
        <v>0</v>
      </c>
      <c r="BP214" s="2">
        <f>ចំ.កក្កដា!O258</f>
        <v>0</v>
      </c>
      <c r="BQ214" s="38"/>
      <c r="BR214" s="2">
        <v>23</v>
      </c>
      <c r="BS214" s="2">
        <f>ចំ.សីហា!B233</f>
        <v>0</v>
      </c>
      <c r="BT214" s="2">
        <f>ចំ.សីហា!C233</f>
        <v>0</v>
      </c>
      <c r="BU214" s="2">
        <f>ចំ.សីហា!D233</f>
        <v>0</v>
      </c>
      <c r="BV214" s="2">
        <f>ចំ.សីហា!H233</f>
        <v>225</v>
      </c>
      <c r="BW214" s="2" t="str">
        <f>ចំ.សីហា!I233</f>
        <v>A</v>
      </c>
      <c r="BX214" s="2" t="e">
        <f>ចំ.សីហា!K233</f>
        <v>#N/A</v>
      </c>
      <c r="BY214" s="2">
        <f>ចំ.សីហា!L233</f>
        <v>2</v>
      </c>
      <c r="BZ214" s="2">
        <f>ចំ.សីហា!M233</f>
        <v>2</v>
      </c>
      <c r="CA214" s="2">
        <f>ចំ.សីហា!N233</f>
        <v>2</v>
      </c>
      <c r="CB214" s="2">
        <f>ចំ.សីហា!O233</f>
        <v>6</v>
      </c>
      <c r="CC214" s="2">
        <v>48</v>
      </c>
      <c r="CD214" s="2">
        <f>ចំ.សីហា!B258</f>
        <v>0</v>
      </c>
      <c r="CE214" s="2">
        <f>ចំ.សីហា!C258</f>
        <v>0</v>
      </c>
      <c r="CF214" s="2">
        <f>ចំ.សីហា!D258</f>
        <v>0</v>
      </c>
      <c r="CG214" s="2">
        <f>ចំ.សីហា!H258</f>
        <v>250</v>
      </c>
      <c r="CH214" s="2" t="str">
        <f>ចំ.សីហា!I258</f>
        <v>A</v>
      </c>
      <c r="CI214" s="2" t="e">
        <f>ចំ.សីហា!K258</f>
        <v>#N/A</v>
      </c>
      <c r="CJ214" s="2">
        <f>ចំ.សីហា!L258</f>
        <v>2</v>
      </c>
      <c r="CK214" s="2">
        <f>ចំ.សីហា!M258</f>
        <v>2</v>
      </c>
      <c r="CL214" s="2">
        <f>ចំ.សីហា!N258</f>
        <v>2</v>
      </c>
      <c r="CM214" s="2">
        <f>ចំ.សីហា!O258</f>
        <v>6</v>
      </c>
      <c r="CO214" s="2">
        <v>23</v>
      </c>
      <c r="CP214" s="2">
        <f>'ប្រឡង.ឆ.ទី២'!B233</f>
        <v>0</v>
      </c>
      <c r="CQ214" s="2">
        <f>'ប្រឡង.ឆ.ទី២'!C233</f>
        <v>0</v>
      </c>
      <c r="CR214" s="2">
        <f>'ប្រឡង.ឆ.ទី២'!D233</f>
        <v>0</v>
      </c>
      <c r="CS214" s="2">
        <f>'ប្រឡង.ឆ.ទី២'!H233</f>
        <v>225</v>
      </c>
      <c r="CT214" s="2" t="str">
        <f>'ប្រឡង.ឆ.ទី២'!I233</f>
        <v>A</v>
      </c>
      <c r="CU214" s="2" t="e">
        <f>'ប្រឡង.ឆ.ទី២'!K233</f>
        <v>#N/A</v>
      </c>
      <c r="CV214" s="2">
        <f>'ប្រឡង.ឆ.ទី២'!L233</f>
        <v>2</v>
      </c>
      <c r="CW214" s="2">
        <f>'ប្រឡង.ឆ.ទី២'!M233</f>
        <v>2</v>
      </c>
      <c r="CX214" s="2">
        <f>'ប្រឡង.ឆ.ទី២'!N233</f>
        <v>2</v>
      </c>
      <c r="CY214" s="2">
        <f>'ប្រឡង.ឆ.ទី២'!O233</f>
        <v>6</v>
      </c>
      <c r="CZ214" s="2">
        <v>48</v>
      </c>
      <c r="DA214" s="2">
        <f>'ប្រឡង.ឆ.ទី២'!B258</f>
        <v>0</v>
      </c>
      <c r="DB214" s="2">
        <f>'ប្រឡង.ឆ.ទី២'!C258</f>
        <v>0</v>
      </c>
      <c r="DC214" s="2">
        <f>'ប្រឡង.ឆ.ទី២'!D258</f>
        <v>0</v>
      </c>
      <c r="DD214" s="2">
        <f>'ប្រឡង.ឆ.ទី២'!H258</f>
        <v>250</v>
      </c>
      <c r="DE214" s="2" t="str">
        <f>'ប្រឡង.ឆ.ទី២'!I258</f>
        <v>A</v>
      </c>
      <c r="DF214" s="2" t="e">
        <f>'ប្រឡង.ឆ.ទី២'!K258</f>
        <v>#N/A</v>
      </c>
      <c r="DG214" s="2">
        <f>'ប្រឡង.ឆ.ទី២'!L258</f>
        <v>2</v>
      </c>
      <c r="DH214" s="2">
        <f>'ប្រឡង.ឆ.ទី២'!M258</f>
        <v>2</v>
      </c>
      <c r="DI214" s="2">
        <f>'ប្រឡង.ឆ.ទី២'!N258</f>
        <v>2</v>
      </c>
      <c r="DJ214" s="2">
        <f>'ប្រឡង.ឆ.ទី២'!O258</f>
        <v>6</v>
      </c>
      <c r="DL214" s="2">
        <v>23</v>
      </c>
      <c r="DM214" s="2">
        <f>ប្រចាំឆ.ទី២!B233</f>
        <v>0</v>
      </c>
      <c r="DN214" s="2">
        <f>ប្រចាំឆ.ទី២!C233</f>
        <v>0</v>
      </c>
      <c r="DO214" s="2">
        <f>ប្រចាំឆ.ទី២!D233</f>
        <v>0</v>
      </c>
      <c r="DP214" s="75">
        <f>ប្រចាំឆ.ទី២!G233</f>
        <v>112.5</v>
      </c>
      <c r="DQ214" s="75">
        <f>ប្រចាំឆ.ទី២!H233</f>
        <v>225</v>
      </c>
      <c r="DR214" s="75">
        <f>ប្រចាំឆ.ទី២!I233</f>
        <v>168.75</v>
      </c>
      <c r="DS214" s="75" t="str">
        <f>ប្រចាំឆ.ទី២!J233</f>
        <v>A</v>
      </c>
      <c r="DT214" s="75" t="str">
        <f>ប្រចាំឆ.ទី១!K233</f>
        <v xml:space="preserve"> មិនចាត់ថ្នាក់</v>
      </c>
      <c r="DU214" s="76" t="e">
        <f>ប្រចាំឆ.ទី២!L233</f>
        <v>#N/A</v>
      </c>
      <c r="DV214" s="76">
        <f>ប្រចាំឆ.ទី២!M233</f>
        <v>4</v>
      </c>
      <c r="DW214" s="76">
        <f>ប្រចាំឆ.ទី២!N233</f>
        <v>4</v>
      </c>
      <c r="DX214" s="76">
        <f>ប្រចាំឆ.ទី២!O233</f>
        <v>4</v>
      </c>
      <c r="DY214" s="76">
        <f>ប្រចាំឆ.ទី២!P233</f>
        <v>12</v>
      </c>
      <c r="DZ214" s="2">
        <v>48</v>
      </c>
      <c r="EA214" s="2">
        <f>ប្រចាំឆ.ទី២!B258</f>
        <v>0</v>
      </c>
      <c r="EB214" s="2">
        <f>ប្រចាំឆ.ទី២!C258</f>
        <v>0</v>
      </c>
      <c r="EC214" s="2">
        <f>ប្រចាំឆ.ទី២!D258</f>
        <v>0</v>
      </c>
      <c r="ED214" s="75">
        <f>ប្រចាំឆ.ទី២!G258</f>
        <v>125</v>
      </c>
      <c r="EE214" s="75">
        <f>ប្រចាំឆ.ទី២!H258</f>
        <v>250</v>
      </c>
      <c r="EF214" s="75">
        <f>ប្រចាំឆ.ទី២!I258</f>
        <v>187.5</v>
      </c>
      <c r="EG214" s="75" t="str">
        <f>ប្រចាំឆ.ទី២!J258</f>
        <v>A</v>
      </c>
      <c r="EH214" s="75" t="str">
        <f>ប្រចាំឆ.ទី១!K258</f>
        <v xml:space="preserve"> មិនចាត់ថ្នាក់</v>
      </c>
      <c r="EI214" s="76" t="e">
        <f>ប្រចាំឆ.ទី២!L258</f>
        <v>#N/A</v>
      </c>
      <c r="EJ214" s="76">
        <f>ប្រចាំឆ.ទី២!M258</f>
        <v>4</v>
      </c>
      <c r="EK214" s="76">
        <f>ប្រចាំឆ.ទី២!N258</f>
        <v>4</v>
      </c>
      <c r="EL214" s="76">
        <f>ប្រចាំឆ.ទី២!O258</f>
        <v>4</v>
      </c>
      <c r="EM214" s="76">
        <f>ប្រចាំឆ.ទី២!P258</f>
        <v>12</v>
      </c>
    </row>
    <row r="215" spans="1:143" ht="25.2">
      <c r="A215" s="2">
        <v>24</v>
      </c>
      <c r="B215" s="8">
        <f>'ចំ.មេ-ឧសភា'!B234</f>
        <v>0</v>
      </c>
      <c r="C215" s="8">
        <f>'ចំ.មេ-ឧសភា'!C234</f>
        <v>0</v>
      </c>
      <c r="D215" s="8">
        <f>'ចំ.មេ-ឧសភា'!D234</f>
        <v>0</v>
      </c>
      <c r="E215" s="76">
        <f>'ចំ.មេ-ឧសភា'!H234</f>
        <v>0</v>
      </c>
      <c r="F215" s="76" t="str">
        <f>'ចំ.មេ-ឧសភា'!I234</f>
        <v>F</v>
      </c>
      <c r="G215" s="2">
        <f>'ចំ.មេ-ឧសភា'!K234</f>
        <v>1</v>
      </c>
      <c r="H215" s="2">
        <f>'ចំ.មេ-ឧសភា'!L234</f>
        <v>0</v>
      </c>
      <c r="I215" s="2">
        <f>'ចំ.មេ-ឧសភា'!M234</f>
        <v>0</v>
      </c>
      <c r="J215" s="2">
        <f>'ចំ.មេ-ឧសភា'!N234</f>
        <v>0</v>
      </c>
      <c r="K215" s="2">
        <f>'ចំ.មេ-ឧសភា'!O234</f>
        <v>0</v>
      </c>
      <c r="L215" s="2">
        <v>49</v>
      </c>
      <c r="M215" s="8">
        <f>'ចំ.មេ-ឧសភា'!B259</f>
        <v>0</v>
      </c>
      <c r="N215" s="8">
        <f>'ចំ.មេ-ឧសភា'!C259</f>
        <v>0</v>
      </c>
      <c r="O215" s="8">
        <f>'ចំ.មេ-ឧសភា'!D259</f>
        <v>0</v>
      </c>
      <c r="P215" s="76">
        <f>'ចំ.មេ-ឧសភា'!H259</f>
        <v>0</v>
      </c>
      <c r="Q215" s="76" t="str">
        <f>'ចំ.មេ-ឧសភា'!I259</f>
        <v>F</v>
      </c>
      <c r="R215" s="2">
        <f>'ចំ.មេ-ឧសភា'!K259</f>
        <v>1</v>
      </c>
      <c r="S215" s="2">
        <f>'ចំ.មេ-ឧសភា'!L259</f>
        <v>0</v>
      </c>
      <c r="T215" s="2">
        <f>'ចំ.មេ-ឧសភា'!M259</f>
        <v>0</v>
      </c>
      <c r="U215" s="2">
        <f>'ចំ.មេ-ឧសភា'!N259</f>
        <v>0</v>
      </c>
      <c r="V215" s="2">
        <f>'ចំ.មេ-ឧសភា'!O259</f>
        <v>0</v>
      </c>
      <c r="X215" s="2">
        <v>24</v>
      </c>
      <c r="Y215" s="2">
        <f>ចំ.មិថុនា!B234</f>
        <v>0</v>
      </c>
      <c r="Z215" s="2">
        <f>ចំ.មិថុនា!C234</f>
        <v>0</v>
      </c>
      <c r="AA215" s="2">
        <f>ចំ.មិថុនា!D234</f>
        <v>0</v>
      </c>
      <c r="AB215" s="2">
        <f>ចំ.មិថុនា!H234</f>
        <v>0</v>
      </c>
      <c r="AC215" s="2" t="str">
        <f>ចំ.មិថុនា!I234</f>
        <v>F</v>
      </c>
      <c r="AD215" s="2">
        <f>ចំ.មិថុនា!K234</f>
        <v>1</v>
      </c>
      <c r="AE215" s="2">
        <f>ចំ.មិថុនា!L234</f>
        <v>0</v>
      </c>
      <c r="AF215" s="2">
        <f>ចំ.មិថុនា!M234</f>
        <v>0</v>
      </c>
      <c r="AG215" s="2">
        <f>ចំ.មិថុនា!N234</f>
        <v>0</v>
      </c>
      <c r="AH215" s="2">
        <f>ចំ.មិថុនា!O234</f>
        <v>0</v>
      </c>
      <c r="AI215" s="8">
        <v>49</v>
      </c>
      <c r="AJ215" s="2">
        <f>ចំ.មិថុនា!B259</f>
        <v>0</v>
      </c>
      <c r="AK215" s="2">
        <f>ចំ.មិថុនា!C259</f>
        <v>0</v>
      </c>
      <c r="AL215" s="2">
        <f>ចំ.មិថុនា!D259</f>
        <v>0</v>
      </c>
      <c r="AM215" s="2">
        <f>ចំ.មិថុនា!H259</f>
        <v>0</v>
      </c>
      <c r="AN215" s="2" t="str">
        <f>ចំ.មិថុនា!I259</f>
        <v>F</v>
      </c>
      <c r="AO215" s="2">
        <f>ចំ.មិថុនា!K259</f>
        <v>1</v>
      </c>
      <c r="AP215" s="2">
        <f>ចំ.មិថុនា!L259</f>
        <v>0</v>
      </c>
      <c r="AQ215" s="2">
        <f>ចំ.មិថុនា!M259</f>
        <v>0</v>
      </c>
      <c r="AR215" s="2">
        <f>ចំ.មិថុនា!N259</f>
        <v>0</v>
      </c>
      <c r="AS215" s="2">
        <f>ចំ.មិថុនា!O259</f>
        <v>0</v>
      </c>
      <c r="AU215" s="2">
        <v>24</v>
      </c>
      <c r="AV215" s="2">
        <f>ចំ.កក្កដា!B234</f>
        <v>0</v>
      </c>
      <c r="AW215" s="2">
        <f>ចំ.កក្កដា!C234</f>
        <v>0</v>
      </c>
      <c r="AX215" s="2">
        <f>ចំ.កក្កដា!D234</f>
        <v>0</v>
      </c>
      <c r="AY215" s="2">
        <f>ចំ.កក្កដា!H234</f>
        <v>226</v>
      </c>
      <c r="AZ215" s="2" t="str">
        <f>ចំ.កក្កដា!I234</f>
        <v>A</v>
      </c>
      <c r="BA215" s="2" t="e">
        <f>ចំ.កក្កដា!K234</f>
        <v>#N/A</v>
      </c>
      <c r="BB215" s="2">
        <f>ចំ.កក្កដា!L234</f>
        <v>0</v>
      </c>
      <c r="BC215" s="2">
        <f>ចំ.កក្កដា!M234</f>
        <v>0</v>
      </c>
      <c r="BD215" s="2">
        <f>ចំ.កក្កដា!N234</f>
        <v>0</v>
      </c>
      <c r="BE215" s="2">
        <f>ចំ.កក្កដា!O234</f>
        <v>0</v>
      </c>
      <c r="BF215" s="2">
        <v>49</v>
      </c>
      <c r="BG215" s="2">
        <f>ចំ.កក្កដា!B259</f>
        <v>0</v>
      </c>
      <c r="BH215" s="2">
        <f>ចំ.កក្កដា!C259</f>
        <v>0</v>
      </c>
      <c r="BI215" s="2">
        <f>ចំ.កក្កដា!D259</f>
        <v>0</v>
      </c>
      <c r="BJ215" s="2">
        <f>ចំ.កក្កដា!H259</f>
        <v>251</v>
      </c>
      <c r="BK215" s="2" t="str">
        <f>ចំ.កក្កដា!I259</f>
        <v>A</v>
      </c>
      <c r="BL215" s="2" t="e">
        <f>ចំ.កក្កដា!K259</f>
        <v>#N/A</v>
      </c>
      <c r="BM215" s="2">
        <f>ចំ.កក្កដា!L259</f>
        <v>0</v>
      </c>
      <c r="BN215" s="2">
        <f>ចំ.កក្កដា!M259</f>
        <v>0</v>
      </c>
      <c r="BO215" s="2">
        <f>ចំ.កក្កដា!N259</f>
        <v>0</v>
      </c>
      <c r="BP215" s="2">
        <f>ចំ.កក្កដា!O259</f>
        <v>0</v>
      </c>
      <c r="BQ215" s="38"/>
      <c r="BR215" s="2">
        <v>24</v>
      </c>
      <c r="BS215" s="2">
        <f>ចំ.សីហា!B234</f>
        <v>0</v>
      </c>
      <c r="BT215" s="2">
        <f>ចំ.សីហា!C234</f>
        <v>0</v>
      </c>
      <c r="BU215" s="2">
        <f>ចំ.សីហា!D234</f>
        <v>0</v>
      </c>
      <c r="BV215" s="2">
        <f>ចំ.សីហា!H234</f>
        <v>226</v>
      </c>
      <c r="BW215" s="2" t="str">
        <f>ចំ.សីហា!I234</f>
        <v>A</v>
      </c>
      <c r="BX215" s="2" t="e">
        <f>ចំ.សីហា!K234</f>
        <v>#N/A</v>
      </c>
      <c r="BY215" s="2">
        <f>ចំ.សីហា!L234</f>
        <v>2</v>
      </c>
      <c r="BZ215" s="2">
        <f>ចំ.សីហា!M234</f>
        <v>2</v>
      </c>
      <c r="CA215" s="2">
        <f>ចំ.សីហា!N234</f>
        <v>2</v>
      </c>
      <c r="CB215" s="2">
        <f>ចំ.សីហា!O234</f>
        <v>6</v>
      </c>
      <c r="CC215" s="2">
        <v>49</v>
      </c>
      <c r="CD215" s="2">
        <f>ចំ.សីហា!B259</f>
        <v>0</v>
      </c>
      <c r="CE215" s="2">
        <f>ចំ.សីហា!C259</f>
        <v>0</v>
      </c>
      <c r="CF215" s="2">
        <f>ចំ.សីហា!D259</f>
        <v>0</v>
      </c>
      <c r="CG215" s="2">
        <f>ចំ.សីហា!H259</f>
        <v>251</v>
      </c>
      <c r="CH215" s="2" t="str">
        <f>ចំ.សីហា!I259</f>
        <v>A</v>
      </c>
      <c r="CI215" s="2" t="e">
        <f>ចំ.សីហា!K259</f>
        <v>#N/A</v>
      </c>
      <c r="CJ215" s="2">
        <f>ចំ.សីហា!L259</f>
        <v>2</v>
      </c>
      <c r="CK215" s="2">
        <f>ចំ.សីហា!M259</f>
        <v>2</v>
      </c>
      <c r="CL215" s="2">
        <f>ចំ.សីហា!N259</f>
        <v>2</v>
      </c>
      <c r="CM215" s="2">
        <f>ចំ.សីហា!O259</f>
        <v>6</v>
      </c>
      <c r="CO215" s="2">
        <v>24</v>
      </c>
      <c r="CP215" s="2">
        <f>'ប្រឡង.ឆ.ទី២'!B234</f>
        <v>0</v>
      </c>
      <c r="CQ215" s="2">
        <f>'ប្រឡង.ឆ.ទី២'!C234</f>
        <v>0</v>
      </c>
      <c r="CR215" s="2">
        <f>'ប្រឡង.ឆ.ទី២'!D234</f>
        <v>0</v>
      </c>
      <c r="CS215" s="2">
        <f>'ប្រឡង.ឆ.ទី២'!H234</f>
        <v>226</v>
      </c>
      <c r="CT215" s="2" t="str">
        <f>'ប្រឡង.ឆ.ទី២'!I234</f>
        <v>A</v>
      </c>
      <c r="CU215" s="2" t="e">
        <f>'ប្រឡង.ឆ.ទី២'!K234</f>
        <v>#N/A</v>
      </c>
      <c r="CV215" s="2">
        <f>'ប្រឡង.ឆ.ទី២'!L234</f>
        <v>2</v>
      </c>
      <c r="CW215" s="2">
        <f>'ប្រឡង.ឆ.ទី២'!M234</f>
        <v>2</v>
      </c>
      <c r="CX215" s="2">
        <f>'ប្រឡង.ឆ.ទី២'!N234</f>
        <v>2</v>
      </c>
      <c r="CY215" s="2">
        <f>'ប្រឡង.ឆ.ទី២'!O234</f>
        <v>6</v>
      </c>
      <c r="CZ215" s="2">
        <v>49</v>
      </c>
      <c r="DA215" s="2">
        <f>'ប្រឡង.ឆ.ទី២'!B259</f>
        <v>0</v>
      </c>
      <c r="DB215" s="2">
        <f>'ប្រឡង.ឆ.ទី២'!C259</f>
        <v>0</v>
      </c>
      <c r="DC215" s="2">
        <f>'ប្រឡង.ឆ.ទី២'!D259</f>
        <v>0</v>
      </c>
      <c r="DD215" s="2">
        <f>'ប្រឡង.ឆ.ទី២'!H259</f>
        <v>251</v>
      </c>
      <c r="DE215" s="2" t="str">
        <f>'ប្រឡង.ឆ.ទី២'!I259</f>
        <v>A</v>
      </c>
      <c r="DF215" s="2" t="e">
        <f>'ប្រឡង.ឆ.ទី២'!K259</f>
        <v>#N/A</v>
      </c>
      <c r="DG215" s="2">
        <f>'ប្រឡង.ឆ.ទី២'!L259</f>
        <v>2</v>
      </c>
      <c r="DH215" s="2">
        <f>'ប្រឡង.ឆ.ទី២'!M259</f>
        <v>2</v>
      </c>
      <c r="DI215" s="2">
        <f>'ប្រឡង.ឆ.ទី២'!N259</f>
        <v>2</v>
      </c>
      <c r="DJ215" s="2">
        <f>'ប្រឡង.ឆ.ទី២'!O259</f>
        <v>6</v>
      </c>
      <c r="DL215" s="2">
        <v>24</v>
      </c>
      <c r="DM215" s="2">
        <f>ប្រចាំឆ.ទី២!B234</f>
        <v>0</v>
      </c>
      <c r="DN215" s="2">
        <f>ប្រចាំឆ.ទី២!C234</f>
        <v>0</v>
      </c>
      <c r="DO215" s="2">
        <f>ប្រចាំឆ.ទី២!D234</f>
        <v>0</v>
      </c>
      <c r="DP215" s="75">
        <f>ប្រចាំឆ.ទី២!G234</f>
        <v>113</v>
      </c>
      <c r="DQ215" s="75">
        <f>ប្រចាំឆ.ទី២!H234</f>
        <v>226</v>
      </c>
      <c r="DR215" s="75">
        <f>ប្រចាំឆ.ទី២!I234</f>
        <v>169.5</v>
      </c>
      <c r="DS215" s="75" t="str">
        <f>ប្រចាំឆ.ទី២!J234</f>
        <v>A</v>
      </c>
      <c r="DT215" s="75" t="str">
        <f>ប្រចាំឆ.ទី១!K234</f>
        <v xml:space="preserve"> មិនចាត់ថ្នាក់</v>
      </c>
      <c r="DU215" s="76" t="e">
        <f>ប្រចាំឆ.ទី២!L234</f>
        <v>#N/A</v>
      </c>
      <c r="DV215" s="76">
        <f>ប្រចាំឆ.ទី២!M234</f>
        <v>4</v>
      </c>
      <c r="DW215" s="76">
        <f>ប្រចាំឆ.ទី២!N234</f>
        <v>4</v>
      </c>
      <c r="DX215" s="76">
        <f>ប្រចាំឆ.ទី២!O234</f>
        <v>4</v>
      </c>
      <c r="DY215" s="76">
        <f>ប្រចាំឆ.ទី២!P234</f>
        <v>12</v>
      </c>
      <c r="DZ215" s="2">
        <v>49</v>
      </c>
      <c r="EA215" s="2">
        <f>ប្រចាំឆ.ទី២!B259</f>
        <v>0</v>
      </c>
      <c r="EB215" s="2">
        <f>ប្រចាំឆ.ទី២!C259</f>
        <v>0</v>
      </c>
      <c r="EC215" s="2">
        <f>ប្រចាំឆ.ទី២!D259</f>
        <v>0</v>
      </c>
      <c r="ED215" s="75">
        <f>ប្រចាំឆ.ទី២!G259</f>
        <v>125.5</v>
      </c>
      <c r="EE215" s="75">
        <f>ប្រចាំឆ.ទី២!H259</f>
        <v>251</v>
      </c>
      <c r="EF215" s="75">
        <f>ប្រចាំឆ.ទី២!I259</f>
        <v>188.25</v>
      </c>
      <c r="EG215" s="75" t="str">
        <f>ប្រចាំឆ.ទី២!J259</f>
        <v>A</v>
      </c>
      <c r="EH215" s="75" t="str">
        <f>ប្រចាំឆ.ទី១!K259</f>
        <v xml:space="preserve"> មិនចាត់ថ្នាក់</v>
      </c>
      <c r="EI215" s="76" t="e">
        <f>ប្រចាំឆ.ទី២!L259</f>
        <v>#N/A</v>
      </c>
      <c r="EJ215" s="76">
        <f>ប្រចាំឆ.ទី២!M259</f>
        <v>4</v>
      </c>
      <c r="EK215" s="76">
        <f>ប្រចាំឆ.ទី២!N259</f>
        <v>4</v>
      </c>
      <c r="EL215" s="76">
        <f>ប្រចាំឆ.ទី២!O259</f>
        <v>4</v>
      </c>
      <c r="EM215" s="76">
        <f>ប្រចាំឆ.ទី២!P259</f>
        <v>12</v>
      </c>
    </row>
    <row r="216" spans="1:143" ht="25.2">
      <c r="A216" s="2">
        <v>25</v>
      </c>
      <c r="B216" s="8">
        <f>'ចំ.មេ-ឧសភា'!B235</f>
        <v>0</v>
      </c>
      <c r="C216" s="8">
        <f>'ចំ.មេ-ឧសភា'!C235</f>
        <v>0</v>
      </c>
      <c r="D216" s="8">
        <f>'ចំ.មេ-ឧសភា'!D235</f>
        <v>0</v>
      </c>
      <c r="E216" s="76">
        <f>'ចំ.មេ-ឧសភា'!H235</f>
        <v>0</v>
      </c>
      <c r="F216" s="76" t="str">
        <f>'ចំ.មេ-ឧសភា'!I235</f>
        <v>F</v>
      </c>
      <c r="G216" s="2">
        <f>'ចំ.មេ-ឧសភា'!K235</f>
        <v>1</v>
      </c>
      <c r="H216" s="2">
        <f>'ចំ.មេ-ឧសភា'!L235</f>
        <v>0</v>
      </c>
      <c r="I216" s="2">
        <f>'ចំ.មេ-ឧសភា'!M235</f>
        <v>0</v>
      </c>
      <c r="J216" s="2">
        <f>'ចំ.មេ-ឧសភា'!N235</f>
        <v>0</v>
      </c>
      <c r="K216" s="2">
        <f>'ចំ.មេ-ឧសភា'!O235</f>
        <v>0</v>
      </c>
      <c r="L216" s="2">
        <v>50</v>
      </c>
      <c r="M216" s="8">
        <f>'ចំ.មេ-ឧសភា'!B260</f>
        <v>0</v>
      </c>
      <c r="N216" s="8">
        <f>'ចំ.មេ-ឧសភា'!C260</f>
        <v>0</v>
      </c>
      <c r="O216" s="8">
        <f>'ចំ.មេ-ឧសភា'!D260</f>
        <v>0</v>
      </c>
      <c r="P216" s="76">
        <f>'ចំ.មេ-ឧសភា'!H260</f>
        <v>0</v>
      </c>
      <c r="Q216" s="76">
        <f>'ចំ.មេ-ឧសភា'!I260</f>
        <v>0</v>
      </c>
      <c r="R216" s="2">
        <f>'ចំ.មេ-ឧសភា'!K260</f>
        <v>0</v>
      </c>
      <c r="S216" s="2">
        <f>'ចំ.មេ-ឧសភា'!L260</f>
        <v>0</v>
      </c>
      <c r="T216" s="2">
        <f>'ចំ.មេ-ឧសភា'!M260</f>
        <v>0</v>
      </c>
      <c r="U216" s="2">
        <f>'ចំ.មេ-ឧសភា'!N260</f>
        <v>0</v>
      </c>
      <c r="V216" s="2">
        <f>'ចំ.មេ-ឧសភា'!O260</f>
        <v>0</v>
      </c>
      <c r="X216" s="2">
        <v>25</v>
      </c>
      <c r="Y216" s="2">
        <f>ចំ.មិថុនា!B235</f>
        <v>0</v>
      </c>
      <c r="Z216" s="2">
        <f>ចំ.មិថុនា!C235</f>
        <v>0</v>
      </c>
      <c r="AA216" s="2">
        <f>ចំ.មិថុនា!D235</f>
        <v>0</v>
      </c>
      <c r="AB216" s="2">
        <f>ចំ.មិថុនា!H235</f>
        <v>0</v>
      </c>
      <c r="AC216" s="2" t="str">
        <f>ចំ.មិថុនា!I235</f>
        <v>F</v>
      </c>
      <c r="AD216" s="2">
        <f>ចំ.មិថុនា!K235</f>
        <v>1</v>
      </c>
      <c r="AE216" s="2">
        <f>ចំ.មិថុនា!L235</f>
        <v>0</v>
      </c>
      <c r="AF216" s="2">
        <f>ចំ.មិថុនា!M235</f>
        <v>0</v>
      </c>
      <c r="AG216" s="2">
        <f>ចំ.មិថុនា!N235</f>
        <v>0</v>
      </c>
      <c r="AH216" s="2">
        <f>ចំ.មិថុនា!O235</f>
        <v>0</v>
      </c>
      <c r="AI216" s="8">
        <v>50</v>
      </c>
      <c r="AJ216" s="2">
        <f>ចំ.មិថុនា!B260</f>
        <v>0</v>
      </c>
      <c r="AK216" s="2">
        <f>ចំ.មិថុនា!C260</f>
        <v>0</v>
      </c>
      <c r="AL216" s="2">
        <f>ចំ.មិថុនា!D260</f>
        <v>0</v>
      </c>
      <c r="AM216" s="2">
        <f>ចំ.មិថុនា!H260</f>
        <v>0</v>
      </c>
      <c r="AN216" s="2">
        <f>ចំ.មិថុនា!I260</f>
        <v>0</v>
      </c>
      <c r="AO216" s="2">
        <f>ចំ.មិថុនា!K260</f>
        <v>0</v>
      </c>
      <c r="AP216" s="2">
        <f>ចំ.មិថុនា!L260</f>
        <v>0</v>
      </c>
      <c r="AQ216" s="2">
        <f>ចំ.មិថុនា!M260</f>
        <v>0</v>
      </c>
      <c r="AR216" s="2">
        <f>ចំ.មិថុនា!N260</f>
        <v>0</v>
      </c>
      <c r="AS216" s="2">
        <f>ចំ.មិថុនា!O260</f>
        <v>0</v>
      </c>
      <c r="AU216" s="2">
        <v>25</v>
      </c>
      <c r="AV216" s="2">
        <f>ចំ.កក្កដា!B235</f>
        <v>0</v>
      </c>
      <c r="AW216" s="2">
        <f>ចំ.កក្កដា!C235</f>
        <v>0</v>
      </c>
      <c r="AX216" s="2">
        <f>ចំ.កក្កដា!D235</f>
        <v>0</v>
      </c>
      <c r="AY216" s="2">
        <f>ចំ.កក្កដា!H235</f>
        <v>227</v>
      </c>
      <c r="AZ216" s="2" t="str">
        <f>ចំ.កក្កដា!I235</f>
        <v>A</v>
      </c>
      <c r="BA216" s="2" t="e">
        <f>ចំ.កក្កដា!K235</f>
        <v>#N/A</v>
      </c>
      <c r="BB216" s="2">
        <f>ចំ.កក្កដា!L235</f>
        <v>0</v>
      </c>
      <c r="BC216" s="2">
        <f>ចំ.កក្កដា!M235</f>
        <v>0</v>
      </c>
      <c r="BD216" s="2">
        <f>ចំ.កក្កដា!N235</f>
        <v>0</v>
      </c>
      <c r="BE216" s="2">
        <f>ចំ.កក្កដា!O235</f>
        <v>0</v>
      </c>
      <c r="BF216" s="2">
        <v>50</v>
      </c>
      <c r="BG216" s="2">
        <f>ចំ.កក្កដា!B260</f>
        <v>0</v>
      </c>
      <c r="BH216" s="2">
        <f>ចំ.កក្កដា!C260</f>
        <v>0</v>
      </c>
      <c r="BI216" s="2">
        <f>ចំ.កក្កដា!D260</f>
        <v>0</v>
      </c>
      <c r="BJ216" s="2">
        <f>ចំ.កក្កដា!H260</f>
        <v>0</v>
      </c>
      <c r="BK216" s="2">
        <f>ចំ.កក្កដា!I260</f>
        <v>0</v>
      </c>
      <c r="BL216" s="2">
        <f>ចំ.កក្កដា!K260</f>
        <v>0</v>
      </c>
      <c r="BM216" s="2">
        <f>ចំ.កក្កដា!L260</f>
        <v>0</v>
      </c>
      <c r="BN216" s="2">
        <f>ចំ.កក្កដា!M260</f>
        <v>0</v>
      </c>
      <c r="BO216" s="2">
        <f>ចំ.កក្កដា!N260</f>
        <v>0</v>
      </c>
      <c r="BP216" s="2">
        <f>ចំ.កក្កដា!O260</f>
        <v>0</v>
      </c>
      <c r="BQ216" s="38"/>
      <c r="BR216" s="2">
        <v>25</v>
      </c>
      <c r="BS216" s="2">
        <f>ចំ.សីហា!B235</f>
        <v>0</v>
      </c>
      <c r="BT216" s="2">
        <f>ចំ.សីហា!C235</f>
        <v>0</v>
      </c>
      <c r="BU216" s="2">
        <f>ចំ.សីហា!D235</f>
        <v>0</v>
      </c>
      <c r="BV216" s="2">
        <f>ចំ.សីហា!H235</f>
        <v>227</v>
      </c>
      <c r="BW216" s="2" t="str">
        <f>ចំ.សីហា!I235</f>
        <v>A</v>
      </c>
      <c r="BX216" s="2" t="e">
        <f>ចំ.សីហា!K235</f>
        <v>#N/A</v>
      </c>
      <c r="BY216" s="2">
        <f>ចំ.សីហា!L235</f>
        <v>2</v>
      </c>
      <c r="BZ216" s="2">
        <f>ចំ.សីហា!M235</f>
        <v>2</v>
      </c>
      <c r="CA216" s="2">
        <f>ចំ.សីហា!N235</f>
        <v>2</v>
      </c>
      <c r="CB216" s="2">
        <f>ចំ.សីហា!O235</f>
        <v>6</v>
      </c>
      <c r="CC216" s="2">
        <v>50</v>
      </c>
      <c r="CD216" s="2">
        <f>ចំ.សីហា!B260</f>
        <v>0</v>
      </c>
      <c r="CE216" s="2">
        <f>ចំ.សីហា!C260</f>
        <v>0</v>
      </c>
      <c r="CF216" s="2">
        <f>ចំ.សីហា!D260</f>
        <v>0</v>
      </c>
      <c r="CG216" s="2">
        <f>ចំ.សីហា!H260</f>
        <v>0</v>
      </c>
      <c r="CH216" s="2">
        <f>ចំ.សីហា!I260</f>
        <v>0</v>
      </c>
      <c r="CI216" s="2">
        <f>ចំ.សីហា!K260</f>
        <v>0</v>
      </c>
      <c r="CJ216" s="2">
        <f>ចំ.សីហា!L260</f>
        <v>0</v>
      </c>
      <c r="CK216" s="2">
        <f>ចំ.សីហា!M260</f>
        <v>0</v>
      </c>
      <c r="CL216" s="2">
        <f>ចំ.សីហា!N260</f>
        <v>0</v>
      </c>
      <c r="CM216" s="2">
        <f>ចំ.សីហា!O260</f>
        <v>0</v>
      </c>
      <c r="CO216" s="2">
        <v>25</v>
      </c>
      <c r="CP216" s="2">
        <f>'ប្រឡង.ឆ.ទី២'!B235</f>
        <v>0</v>
      </c>
      <c r="CQ216" s="2">
        <f>'ប្រឡង.ឆ.ទី២'!C235</f>
        <v>0</v>
      </c>
      <c r="CR216" s="2">
        <f>'ប្រឡង.ឆ.ទី២'!D235</f>
        <v>0</v>
      </c>
      <c r="CS216" s="2">
        <f>'ប្រឡង.ឆ.ទី២'!H235</f>
        <v>227</v>
      </c>
      <c r="CT216" s="2" t="str">
        <f>'ប្រឡង.ឆ.ទី២'!I235</f>
        <v>A</v>
      </c>
      <c r="CU216" s="2" t="e">
        <f>'ប្រឡង.ឆ.ទី២'!K235</f>
        <v>#N/A</v>
      </c>
      <c r="CV216" s="2">
        <f>'ប្រឡង.ឆ.ទី២'!L235</f>
        <v>2</v>
      </c>
      <c r="CW216" s="2">
        <f>'ប្រឡង.ឆ.ទី២'!M235</f>
        <v>2</v>
      </c>
      <c r="CX216" s="2">
        <f>'ប្រឡង.ឆ.ទី២'!N235</f>
        <v>2</v>
      </c>
      <c r="CY216" s="2">
        <f>'ប្រឡង.ឆ.ទី២'!O235</f>
        <v>6</v>
      </c>
      <c r="CZ216" s="2">
        <v>50</v>
      </c>
      <c r="DA216" s="2">
        <f>'ប្រឡង.ឆ.ទី២'!B260</f>
        <v>0</v>
      </c>
      <c r="DB216" s="2">
        <f>'ប្រឡង.ឆ.ទី២'!C260</f>
        <v>0</v>
      </c>
      <c r="DC216" s="2">
        <f>'ប្រឡង.ឆ.ទី២'!D260</f>
        <v>0</v>
      </c>
      <c r="DD216" s="2">
        <f>'ប្រឡង.ឆ.ទី២'!H260</f>
        <v>0</v>
      </c>
      <c r="DE216" s="2">
        <f>'ប្រឡង.ឆ.ទី២'!I260</f>
        <v>0</v>
      </c>
      <c r="DF216" s="2">
        <f>'ប្រឡង.ឆ.ទី២'!K260</f>
        <v>0</v>
      </c>
      <c r="DG216" s="2">
        <f>'ប្រឡង.ឆ.ទី២'!L260</f>
        <v>0</v>
      </c>
      <c r="DH216" s="2">
        <f>'ប្រឡង.ឆ.ទី២'!M260</f>
        <v>0</v>
      </c>
      <c r="DI216" s="2">
        <f>'ប្រឡង.ឆ.ទី២'!N260</f>
        <v>0</v>
      </c>
      <c r="DJ216" s="2">
        <f>'ប្រឡង.ឆ.ទី២'!O260</f>
        <v>0</v>
      </c>
      <c r="DL216" s="2">
        <v>25</v>
      </c>
      <c r="DM216" s="2">
        <f>ប្រចាំឆ.ទី២!B235</f>
        <v>0</v>
      </c>
      <c r="DN216" s="2">
        <f>ប្រចាំឆ.ទី២!C235</f>
        <v>0</v>
      </c>
      <c r="DO216" s="2">
        <f>ប្រចាំឆ.ទី២!D235</f>
        <v>0</v>
      </c>
      <c r="DP216" s="75">
        <f>ប្រចាំឆ.ទី២!G235</f>
        <v>113.5</v>
      </c>
      <c r="DQ216" s="75">
        <f>ប្រចាំឆ.ទី២!H235</f>
        <v>227</v>
      </c>
      <c r="DR216" s="75">
        <f>ប្រចាំឆ.ទី២!I235</f>
        <v>170.25</v>
      </c>
      <c r="DS216" s="75" t="str">
        <f>ប្រចាំឆ.ទី២!J235</f>
        <v>A</v>
      </c>
      <c r="DT216" s="75" t="str">
        <f>ប្រចាំឆ.ទី១!K235</f>
        <v xml:space="preserve"> មិនចាត់ថ្នាក់</v>
      </c>
      <c r="DU216" s="76" t="e">
        <f>ប្រចាំឆ.ទី២!L235</f>
        <v>#N/A</v>
      </c>
      <c r="DV216" s="76">
        <f>ប្រចាំឆ.ទី២!M235</f>
        <v>4</v>
      </c>
      <c r="DW216" s="76">
        <f>ប្រចាំឆ.ទី២!N235</f>
        <v>4</v>
      </c>
      <c r="DX216" s="76">
        <f>ប្រចាំឆ.ទី២!O235</f>
        <v>4</v>
      </c>
      <c r="DY216" s="76">
        <f>ប្រចាំឆ.ទី២!P235</f>
        <v>12</v>
      </c>
      <c r="DZ216" s="2">
        <v>50</v>
      </c>
      <c r="EA216" s="2">
        <f>ប្រចាំឆ.ទី២!B260</f>
        <v>0</v>
      </c>
      <c r="EB216" s="2">
        <f>ប្រចាំឆ.ទី២!C260</f>
        <v>0</v>
      </c>
      <c r="EC216" s="2">
        <f>ប្រចាំឆ.ទី២!D260</f>
        <v>0</v>
      </c>
      <c r="ED216" s="75">
        <f>ប្រចាំឆ.ទី២!G260</f>
        <v>0</v>
      </c>
      <c r="EE216" s="75">
        <f>ប្រចាំឆ.ទី២!H260</f>
        <v>0</v>
      </c>
      <c r="EF216" s="75">
        <f>ប្រចាំឆ.ទី២!I260</f>
        <v>0</v>
      </c>
      <c r="EG216" s="75">
        <f>ប្រចាំឆ.ទី២!J260</f>
        <v>0</v>
      </c>
      <c r="EH216" s="75">
        <f>ប្រចាំឆ.ទី១!K260</f>
        <v>0</v>
      </c>
      <c r="EI216" s="76">
        <f>ប្រចាំឆ.ទី២!L260</f>
        <v>0</v>
      </c>
      <c r="EJ216" s="76">
        <f>ប្រចាំឆ.ទី២!M260</f>
        <v>0</v>
      </c>
      <c r="EK216" s="76">
        <f>ប្រចាំឆ.ទី២!N260</f>
        <v>0</v>
      </c>
      <c r="EL216" s="76">
        <f>ប្រចាំឆ.ទី២!O260</f>
        <v>0</v>
      </c>
      <c r="EM216" s="76">
        <f>ប្រចាំឆ.ទី២!P260</f>
        <v>0</v>
      </c>
    </row>
    <row r="217" spans="1:143" ht="25.2">
      <c r="A217" s="1"/>
      <c r="L217" s="1"/>
      <c r="M217" s="8"/>
      <c r="N217" s="8"/>
      <c r="O217" s="8"/>
      <c r="P217" s="76"/>
      <c r="Q217" s="76"/>
      <c r="R217" s="2"/>
      <c r="S217" s="2"/>
      <c r="T217" s="2"/>
      <c r="U217" s="2"/>
      <c r="V217" s="2"/>
      <c r="X217" s="1"/>
      <c r="AI217" s="66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U217" s="1"/>
      <c r="BF217" s="1"/>
      <c r="BG217" s="1"/>
      <c r="BH217" s="1"/>
      <c r="BI217" s="65"/>
      <c r="BJ217" s="1"/>
      <c r="BK217" s="1"/>
      <c r="BL217" s="1"/>
      <c r="BM217" s="1"/>
      <c r="BN217" s="1"/>
      <c r="BO217" s="1"/>
      <c r="BP217" s="1"/>
      <c r="BR217" s="1"/>
      <c r="CC217" s="1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O217" s="1"/>
      <c r="CZ217" s="1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L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</row>
    <row r="218" spans="1:143">
      <c r="C218" s="30" t="s">
        <v>65</v>
      </c>
      <c r="D218" s="30">
        <f>SUM(D219:D224)</f>
        <v>49</v>
      </c>
      <c r="E218" s="30" t="s">
        <v>60</v>
      </c>
      <c r="F218" s="30" t="s">
        <v>28</v>
      </c>
      <c r="G218" s="30">
        <f>SUM(G219:G224)</f>
        <v>0</v>
      </c>
      <c r="H218" s="30" t="s">
        <v>60</v>
      </c>
      <c r="Z218" s="30" t="s">
        <v>65</v>
      </c>
      <c r="AA218" s="39">
        <f>SUM(AA219:AA224)</f>
        <v>25</v>
      </c>
      <c r="AB218" s="39" t="s">
        <v>60</v>
      </c>
      <c r="AC218" s="39" t="s">
        <v>28</v>
      </c>
      <c r="AD218" s="39">
        <f>SUM(AD219:AD224)</f>
        <v>0</v>
      </c>
      <c r="AE218" s="39" t="s">
        <v>60</v>
      </c>
      <c r="AW218" s="30" t="s">
        <v>65</v>
      </c>
      <c r="AX218" s="30">
        <f>SUM(AX219:AX224)</f>
        <v>26</v>
      </c>
      <c r="AY218" s="30" t="s">
        <v>60</v>
      </c>
      <c r="AZ218" s="30" t="s">
        <v>28</v>
      </c>
      <c r="BA218" s="30">
        <f>SUM(BA219:BA224)</f>
        <v>0</v>
      </c>
      <c r="BB218" s="30" t="s">
        <v>60</v>
      </c>
      <c r="BT218" s="30" t="s">
        <v>65</v>
      </c>
      <c r="BU218" s="30">
        <f>SUM(BU219:BU224)</f>
        <v>49</v>
      </c>
      <c r="BV218" s="30" t="s">
        <v>60</v>
      </c>
      <c r="BW218" s="30" t="s">
        <v>28</v>
      </c>
      <c r="BX218" s="30">
        <f>SUM(BX219:BX224)</f>
        <v>0</v>
      </c>
      <c r="BY218" s="30" t="s">
        <v>60</v>
      </c>
      <c r="CQ218" s="30" t="s">
        <v>65</v>
      </c>
      <c r="CR218" s="30">
        <f>SUM(CR219:CR224)</f>
        <v>49</v>
      </c>
      <c r="CS218" s="30" t="s">
        <v>60</v>
      </c>
      <c r="CT218" s="30" t="s">
        <v>28</v>
      </c>
      <c r="CU218" s="30">
        <f>SUM(CU219:CU224)</f>
        <v>0</v>
      </c>
      <c r="CV218" s="30" t="s">
        <v>60</v>
      </c>
      <c r="DN218" s="30" t="s">
        <v>65</v>
      </c>
      <c r="DO218" s="30">
        <f>SUM(DO219:DO224)</f>
        <v>49</v>
      </c>
      <c r="DP218" s="30" t="s">
        <v>60</v>
      </c>
      <c r="DQ218" s="30" t="s">
        <v>28</v>
      </c>
      <c r="DR218" s="30">
        <f>SUM(DR219:DR224)</f>
        <v>0</v>
      </c>
      <c r="DS218" s="30" t="s">
        <v>60</v>
      </c>
    </row>
    <row r="219" spans="1:143">
      <c r="C219" s="30" t="s">
        <v>66</v>
      </c>
      <c r="D219" s="30">
        <f>COUNTIFS($F$146:$F$170,"A")+COUNTIF($Q$146:$Q$170,"A")</f>
        <v>0</v>
      </c>
      <c r="E219" s="30" t="s">
        <v>60</v>
      </c>
      <c r="F219" s="30" t="s">
        <v>28</v>
      </c>
      <c r="G219" s="30">
        <f>COUNTIFS($F$146:$F$170,"A",$D$146:$D$170,"ស្រី")+COUNTIFS($Q$146:$Q$170,"A",$O$146:$O$170,"ស្រី")</f>
        <v>0</v>
      </c>
      <c r="H219" s="30" t="s">
        <v>60</v>
      </c>
      <c r="Z219" s="30" t="s">
        <v>66</v>
      </c>
      <c r="AA219" s="39">
        <f>COUNTIFS($AC$146:$AC$170,"A")+COUNTIF($AL$146:$AL$170,"A")</f>
        <v>0</v>
      </c>
      <c r="AB219" s="39" t="s">
        <v>60</v>
      </c>
      <c r="AC219" s="39" t="s">
        <v>28</v>
      </c>
      <c r="AD219" s="39">
        <f>COUNTIFS($AC$146:$AC$170,"A",$AA$146:$AA$170,"ស្រី")+COUNTIFS($AN$146:$AN$170,"A",$AL$146:$AL$170,"ស្រី")</f>
        <v>0</v>
      </c>
      <c r="AE219" s="39" t="s">
        <v>60</v>
      </c>
      <c r="AW219" s="30" t="s">
        <v>66</v>
      </c>
      <c r="AX219" s="39">
        <f>COUNTIFS(AZ$170:$AZ192,"A")+COUNTIF($BK$146:$BK$170,"A")</f>
        <v>26</v>
      </c>
      <c r="AY219" s="39" t="s">
        <v>60</v>
      </c>
      <c r="AZ219" s="39" t="s">
        <v>28</v>
      </c>
      <c r="BA219" s="39">
        <f>COUNTIFS($AZ$146:$AZ$170,"A",$AX$146:$AX$170,"ស្រី")+COUNTIFS($BK$146:$BK$170,"A",$BI$146:$BI$170,"ស្រី")</f>
        <v>0</v>
      </c>
      <c r="BB219" s="39" t="s">
        <v>60</v>
      </c>
      <c r="BT219" s="30" t="s">
        <v>66</v>
      </c>
      <c r="BU219" s="30">
        <f>COUNTIFS($BW$146:$BW$170,"A")+COUNTIF($CH$146:$CH$170,"A")</f>
        <v>49</v>
      </c>
      <c r="BV219" s="30" t="s">
        <v>60</v>
      </c>
      <c r="BW219" s="30" t="s">
        <v>28</v>
      </c>
      <c r="BX219" s="30">
        <f>COUNTIFS($BW$146:$BW$170,"A",$BU$146:$BU$170,"ស្រី")+COUNTIFS($CH$146:$CH$170,"A",$CF$146:$CF$170,"ស្រី")</f>
        <v>0</v>
      </c>
      <c r="BY219" s="30" t="s">
        <v>60</v>
      </c>
      <c r="CQ219" s="30" t="s">
        <v>66</v>
      </c>
      <c r="CR219" s="39">
        <f>COUNTIFS($CT$146:$CT$170,"A")+COUNTIF($DE$146:$DE$170,"A")</f>
        <v>49</v>
      </c>
      <c r="CS219" s="30" t="s">
        <v>60</v>
      </c>
      <c r="CT219" s="30" t="s">
        <v>28</v>
      </c>
      <c r="CU219" s="39">
        <f>COUNTIFS($CT$146:$CT$170,"A",$CR$146:$CR$170,"ស្រី")+COUNTIFS($DE$146:$DE$170,"A",$DC$146:$DC$170,"ស្រី")</f>
        <v>0</v>
      </c>
      <c r="CV219" s="30" t="s">
        <v>60</v>
      </c>
      <c r="DN219" s="30" t="s">
        <v>66</v>
      </c>
      <c r="DO219" s="78">
        <f>COUNTIFS($DS$146:$DS$170,"A")+COUNTIF($EG$100:$EG$124,"A")</f>
        <v>49</v>
      </c>
      <c r="DP219" s="30" t="s">
        <v>60</v>
      </c>
      <c r="DQ219" s="30" t="s">
        <v>28</v>
      </c>
      <c r="DR219" s="78">
        <f>COUNTIFS($DS$146:$DS$170,"A",$DO$146:$DO$170,"ស្រី")+COUNTIFS($EG$146:$EG$170,"A",$EC$146:$EC$170,"ស្រី")</f>
        <v>0</v>
      </c>
      <c r="DS219" s="30" t="s">
        <v>60</v>
      </c>
    </row>
    <row r="220" spans="1:143">
      <c r="C220" s="30" t="s">
        <v>67</v>
      </c>
      <c r="D220" s="30">
        <f>COUNTIFS($F$146:$F$170,"B")+COUNTIF($Q$146:$Q$170,"B")</f>
        <v>0</v>
      </c>
      <c r="E220" s="30" t="s">
        <v>60</v>
      </c>
      <c r="F220" s="30" t="s">
        <v>28</v>
      </c>
      <c r="G220" s="30">
        <f>COUNTIFS($F$146:$F$170,"B",$D$146:$D$170,"ស្រី")+COUNTIFS($Q$146:$Q$170,"B",$O$146:$O$170,"ស្រី")</f>
        <v>0</v>
      </c>
      <c r="H220" s="30" t="s">
        <v>60</v>
      </c>
      <c r="Z220" s="30" t="s">
        <v>67</v>
      </c>
      <c r="AA220" s="39">
        <f>COUNTIFS($AC$146:$AC$170,"B")+COUNTIF($AL$146:$AL$170,"B")</f>
        <v>0</v>
      </c>
      <c r="AB220" s="39" t="s">
        <v>60</v>
      </c>
      <c r="AC220" s="39" t="s">
        <v>28</v>
      </c>
      <c r="AD220" s="39">
        <f>COUNTIFS($AC$146:$AC$170,"B",$AA$146:$AA$170,"ស្រី")+COUNTIFS($AN$146:$AN$170,"B",$AL$146:$AL$170,"ស្រី")</f>
        <v>0</v>
      </c>
      <c r="AE220" s="39" t="s">
        <v>60</v>
      </c>
      <c r="AW220" s="30" t="s">
        <v>67</v>
      </c>
      <c r="AX220" s="39">
        <f>COUNTIFS($AZ$146:$AZ$170,"B")+COUNTIF($BK$146:$BK$170,"B")</f>
        <v>0</v>
      </c>
      <c r="AY220" s="39" t="s">
        <v>60</v>
      </c>
      <c r="AZ220" s="39" t="s">
        <v>28</v>
      </c>
      <c r="BA220" s="39">
        <f>COUNTIFS($AZ$146:$AZ$170,"B",$AX$146:$AX$170,"ស្រី")+COUNTIFS($BK$146:$BK$170,"B",$BI$146:$BI$170,"ស្រី")</f>
        <v>0</v>
      </c>
      <c r="BB220" s="39" t="s">
        <v>60</v>
      </c>
      <c r="BT220" s="30" t="s">
        <v>67</v>
      </c>
      <c r="BU220" s="30">
        <f>COUNTIFS($BW$146:$BW$170,"B")+COUNTIF($CH$146:$CH$170,"B")</f>
        <v>0</v>
      </c>
      <c r="BV220" s="30" t="s">
        <v>60</v>
      </c>
      <c r="BW220" s="30" t="s">
        <v>28</v>
      </c>
      <c r="BX220" s="30">
        <f>COUNTIFS($BW$146:$BW$170,"B",$BU$146:$BU$170,"ស្រី")+COUNTIFS($CH$146:$CH$170,"B",$CF$146:$CF$170,"ស្រី")</f>
        <v>0</v>
      </c>
      <c r="BY220" s="30" t="s">
        <v>60</v>
      </c>
      <c r="CQ220" s="30" t="s">
        <v>67</v>
      </c>
      <c r="CR220" s="39">
        <f>COUNTIFS($CT$146:$CT$170,"B")+COUNTIF($DE$146:$DE$170,"B")</f>
        <v>0</v>
      </c>
      <c r="CS220" s="30" t="s">
        <v>60</v>
      </c>
      <c r="CT220" s="30" t="s">
        <v>28</v>
      </c>
      <c r="CU220" s="39">
        <f>COUNTIFS($CT$146:$CT$170,"B",$CR$146:$CR$170,"ស្រី")+COUNTIFS($DE$146:$DE$170,"B",$DC$146:$DC$170,"ស្រី")</f>
        <v>0</v>
      </c>
      <c r="CV220" s="30" t="s">
        <v>60</v>
      </c>
      <c r="DN220" s="30" t="s">
        <v>67</v>
      </c>
      <c r="DO220" s="78">
        <f>COUNTIFS($DS$146:$DS$170,"B")+COUNTIF($EG$100:$EG$124,"B")</f>
        <v>0</v>
      </c>
      <c r="DP220" s="30" t="s">
        <v>60</v>
      </c>
      <c r="DQ220" s="30" t="s">
        <v>28</v>
      </c>
      <c r="DR220" s="78">
        <f>COUNTIFS($DS$146:$DS$170,"B",$DO$146:$DO$170,"ស្រី")+COUNTIFS($EG$146:$EG$170,"B",$EC$146:$EC$170,"ស្រី")</f>
        <v>0</v>
      </c>
      <c r="DS220" s="30" t="s">
        <v>60</v>
      </c>
    </row>
    <row r="221" spans="1:143">
      <c r="C221" s="30" t="s">
        <v>68</v>
      </c>
      <c r="D221" s="30">
        <f>COUNTIFS($F$146:$F$170,"C")+COUNTIF($Q$146:$Q$170,"C")</f>
        <v>0</v>
      </c>
      <c r="E221" s="30" t="s">
        <v>60</v>
      </c>
      <c r="F221" s="30" t="s">
        <v>28</v>
      </c>
      <c r="G221" s="30">
        <f>COUNTIFS($F$146:$F$170,"C",$D$146:$D$170,"ស្រី")+COUNTIFS($Q$146:$Q$170,"C",$O$146:$O$170,"ស្រី")</f>
        <v>0</v>
      </c>
      <c r="H221" s="30" t="s">
        <v>60</v>
      </c>
      <c r="Z221" s="30" t="s">
        <v>68</v>
      </c>
      <c r="AA221" s="39">
        <f>COUNTIFS($AC$146:$AC$170,"C")+COUNTIF($AL$146:$AL$170,"C")</f>
        <v>0</v>
      </c>
      <c r="AB221" s="39" t="s">
        <v>60</v>
      </c>
      <c r="AC221" s="39" t="s">
        <v>28</v>
      </c>
      <c r="AD221" s="39">
        <f>COUNTIFS($AC$146:$AC$170,"C",$AA$146:$AA$170,"ស្រី")+COUNTIFS($AN$146:$AN$170,"C",$AL$146:$AL$170,"ស្រី")</f>
        <v>0</v>
      </c>
      <c r="AE221" s="39" t="s">
        <v>60</v>
      </c>
      <c r="AW221" s="30" t="s">
        <v>68</v>
      </c>
      <c r="AX221" s="39">
        <f>COUNTIFS($AZ$146:$AZ$170,"C")+COUNTIF($BK$146:$BK$170,"C")</f>
        <v>0</v>
      </c>
      <c r="AY221" s="39" t="s">
        <v>60</v>
      </c>
      <c r="AZ221" s="39" t="s">
        <v>28</v>
      </c>
      <c r="BA221" s="39">
        <f>COUNTIFS($AZ$146:$AZ$170,"C",$AX$146:$AX$170,"ស្រី")+COUNTIFS($BK$146:$BK$170,"C",$BI$146:$BI$170,"ស្រី")</f>
        <v>0</v>
      </c>
      <c r="BB221" s="39" t="s">
        <v>60</v>
      </c>
      <c r="BT221" s="30" t="s">
        <v>68</v>
      </c>
      <c r="BU221" s="30">
        <f>COUNTIFS($BW$146:$BW$170,"C")+COUNTIF($CH$146:$CH$170,"C")</f>
        <v>0</v>
      </c>
      <c r="BV221" s="30" t="s">
        <v>60</v>
      </c>
      <c r="BW221" s="30" t="s">
        <v>28</v>
      </c>
      <c r="BX221" s="30">
        <f>COUNTIFS($BW$146:$BW$170,"C",$BU$146:$BU$170,"ស្រី")+COUNTIFS($CH$146:$CH$170,"C",$CF$146:$CF$170,"ស្រី")</f>
        <v>0</v>
      </c>
      <c r="BY221" s="30" t="s">
        <v>60</v>
      </c>
      <c r="CQ221" s="30" t="s">
        <v>68</v>
      </c>
      <c r="CR221" s="39">
        <f>COUNTIFS($CT$146:$CT$170,"C")+COUNTIF($DE$146:$DE$170,"C")</f>
        <v>0</v>
      </c>
      <c r="CS221" s="30" t="s">
        <v>60</v>
      </c>
      <c r="CT221" s="30" t="s">
        <v>28</v>
      </c>
      <c r="CU221" s="39">
        <f>COUNTIFS($CT$146:$CT$170,"C",$CR$146:$CR$170,"ស្រី")+COUNTIFS($DE$146:$DE$170,"C",$DC$146:$DC$170,"ស្រី")</f>
        <v>0</v>
      </c>
      <c r="CV221" s="30" t="s">
        <v>60</v>
      </c>
      <c r="DN221" s="30" t="s">
        <v>68</v>
      </c>
      <c r="DO221" s="78">
        <f>COUNTIFS($DS$146:$DS$170,"C")+COUNTIF($EG$100:$EG$124,"C")</f>
        <v>0</v>
      </c>
      <c r="DP221" s="30" t="s">
        <v>60</v>
      </c>
      <c r="DQ221" s="30" t="s">
        <v>28</v>
      </c>
      <c r="DR221" s="78">
        <f>COUNTIFS($DS$146:$DS$170,"C",$DO$146:$DO$170,"ស្រី")+COUNTIFS($EG$146:$EG$170,"C",$EC$146:$EC$170,"ស្រី")</f>
        <v>0</v>
      </c>
      <c r="DS221" s="30" t="s">
        <v>60</v>
      </c>
    </row>
    <row r="222" spans="1:143">
      <c r="C222" s="30" t="s">
        <v>69</v>
      </c>
      <c r="D222" s="30">
        <f>COUNTIFS($F$146:$F$170,"D")+COUNTIF($Q$146:$Q$170,"D")</f>
        <v>0</v>
      </c>
      <c r="E222" s="30" t="s">
        <v>60</v>
      </c>
      <c r="F222" s="30" t="s">
        <v>28</v>
      </c>
      <c r="G222" s="30">
        <f>COUNTIFS($F$146:$F$170,"D",$D$146:$D$170,"ស្រី")+COUNTIFS($Q$146:$Q$170,"D",$O$146:$O$170,"ស្រី")</f>
        <v>0</v>
      </c>
      <c r="H222" s="30" t="s">
        <v>60</v>
      </c>
      <c r="Z222" s="30" t="s">
        <v>69</v>
      </c>
      <c r="AA222" s="39">
        <f>COUNTIFS($AC$146:$AC$170,"D")+COUNTIF($AL$146:$AL$170,"D")</f>
        <v>0</v>
      </c>
      <c r="AB222" s="39" t="s">
        <v>60</v>
      </c>
      <c r="AC222" s="39" t="s">
        <v>28</v>
      </c>
      <c r="AD222" s="39">
        <f>COUNTIFS($AC$146:$AC$170,"D",$AA$146:$AA$170,"ស្រី")+COUNTIFS($AN$146:$AN$170,"D",$AL$146:$AL$170,"ស្រី")</f>
        <v>0</v>
      </c>
      <c r="AE222" s="39" t="s">
        <v>60</v>
      </c>
      <c r="AW222" s="30" t="s">
        <v>69</v>
      </c>
      <c r="AX222" s="39">
        <f>COUNTIFS($AZ$146:$AZ$170,"D")+COUNTIF($BK$146:$BK$170,"D")</f>
        <v>0</v>
      </c>
      <c r="AY222" s="39" t="s">
        <v>60</v>
      </c>
      <c r="AZ222" s="39" t="s">
        <v>28</v>
      </c>
      <c r="BA222" s="39">
        <f>COUNTIFS($AZ$146:$AZ$170,"D",$AX$146:$AX$170,"ស្រី")+COUNTIFS($BK$146:$BK$170,"D",$BI$146:$BI$170,"ស្រី")</f>
        <v>0</v>
      </c>
      <c r="BB222" s="39" t="s">
        <v>60</v>
      </c>
      <c r="BT222" s="30" t="s">
        <v>69</v>
      </c>
      <c r="BU222" s="30">
        <f>COUNTIFS($BW$146:$BW$170,"D")+COUNTIF($CH$146:$CH$170,"D")</f>
        <v>0</v>
      </c>
      <c r="BV222" s="30" t="s">
        <v>60</v>
      </c>
      <c r="BW222" s="30" t="s">
        <v>28</v>
      </c>
      <c r="BX222" s="30">
        <f>COUNTIFS($BW$146:$BW$170,"D",$BU$146:$BU$170,"ស្រី")+COUNTIFS($CH$146:$CH$170,"D",$CF$146:$CF$170,"ស្រី")</f>
        <v>0</v>
      </c>
      <c r="BY222" s="30" t="s">
        <v>60</v>
      </c>
      <c r="CQ222" s="30" t="s">
        <v>69</v>
      </c>
      <c r="CR222" s="39">
        <f>COUNTIFS($CT$146:$CT$170,"D")+COUNTIF($DE$146:$DE$170,"D")</f>
        <v>0</v>
      </c>
      <c r="CS222" s="30" t="s">
        <v>60</v>
      </c>
      <c r="CT222" s="30" t="s">
        <v>28</v>
      </c>
      <c r="CU222" s="39">
        <f>COUNTIFS($CT$146:$CT$170,"D",$CR$146:$CR$170,"ស្រី")+COUNTIFS($DE$146:$DE$170,"D",$DC$146:$DC$170,"ស្រី")</f>
        <v>0</v>
      </c>
      <c r="CV222" s="30" t="s">
        <v>60</v>
      </c>
      <c r="DN222" s="30" t="s">
        <v>69</v>
      </c>
      <c r="DO222" s="78">
        <f>COUNTIFS($DS$146:$DS$170,"D")+COUNTIF($EG$100:$EG$124,"D")</f>
        <v>0</v>
      </c>
      <c r="DP222" s="30" t="s">
        <v>60</v>
      </c>
      <c r="DQ222" s="30" t="s">
        <v>28</v>
      </c>
      <c r="DR222" s="78">
        <f>COUNTIFS($DS$146:$DS$170,"D",$DO$146:$DO$170,"ស្រី")+COUNTIFS($EG$146:$EG$170,"D",$EC$146:$EC$170,"ស្រី")</f>
        <v>0</v>
      </c>
      <c r="DS222" s="30" t="s">
        <v>60</v>
      </c>
    </row>
    <row r="223" spans="1:143">
      <c r="C223" s="30" t="s">
        <v>70</v>
      </c>
      <c r="D223" s="30">
        <f>COUNTIFS($F$146:$F$170,"E")+COUNTIF($Q$146:$Q$170,"E")</f>
        <v>0</v>
      </c>
      <c r="E223" s="30" t="s">
        <v>60</v>
      </c>
      <c r="F223" s="30" t="s">
        <v>28</v>
      </c>
      <c r="G223" s="30">
        <f>COUNTIFS($F$146:$F$170,"E",$D$146:$D$170,"ស្រី")+COUNTIFS($Q$146:$Q$170,"E",$O$146:$O$170,"ស្រី")</f>
        <v>0</v>
      </c>
      <c r="H223" s="30" t="s">
        <v>60</v>
      </c>
      <c r="Z223" s="30" t="s">
        <v>70</v>
      </c>
      <c r="AA223" s="39">
        <f>COUNTIFS($AC$146:$AC$170,"E")+COUNTIF($AL$146:$AL$170,"E")</f>
        <v>0</v>
      </c>
      <c r="AB223" s="39" t="s">
        <v>60</v>
      </c>
      <c r="AC223" s="39" t="s">
        <v>28</v>
      </c>
      <c r="AD223" s="39">
        <f>COUNTIFS($AC$146:$AC$170,"E",$AA$146:$AA$170,"ស្រី")+COUNTIFS($AN$146:$AN$170,"E",$AL$146:$AL$170,"ស្រី")</f>
        <v>0</v>
      </c>
      <c r="AE223" s="39" t="s">
        <v>60</v>
      </c>
      <c r="AW223" s="30" t="s">
        <v>70</v>
      </c>
      <c r="AX223" s="39">
        <f>COUNTIFS($AZ$146:$AZ$170,"E")+COUNTIF($BK$146:$BK$170,"E")</f>
        <v>0</v>
      </c>
      <c r="AY223" s="39" t="s">
        <v>60</v>
      </c>
      <c r="AZ223" s="39" t="s">
        <v>28</v>
      </c>
      <c r="BA223" s="39">
        <f>COUNTIFS($AZ$146:$AZ$170,"E",$AX$146:$AX$170,"ស្រី")+COUNTIFS($BK$146:$BK$170,"E",$BI$146:$BI$170,"ស្រី")</f>
        <v>0</v>
      </c>
      <c r="BB223" s="39" t="s">
        <v>60</v>
      </c>
      <c r="BT223" s="30" t="s">
        <v>70</v>
      </c>
      <c r="BU223" s="30">
        <f>COUNTIFS($BW$146:$BW$170,"E")+COUNTIF($CH$146:$CH$170,"E")</f>
        <v>0</v>
      </c>
      <c r="BV223" s="30" t="s">
        <v>60</v>
      </c>
      <c r="BW223" s="30" t="s">
        <v>28</v>
      </c>
      <c r="BX223" s="30">
        <f>COUNTIFS($BW$146:$BW$170,"E",$BU$146:$BU$170,"ស្រី")+COUNTIFS($CH$146:$CH$170,"E",$CF$146:$CF$170,"ស្រី")</f>
        <v>0</v>
      </c>
      <c r="BY223" s="30" t="s">
        <v>60</v>
      </c>
      <c r="CQ223" s="30" t="s">
        <v>70</v>
      </c>
      <c r="CR223" s="39">
        <f>COUNTIFS($CT$146:$CT$170,"E")+COUNTIF($DE$146:$DE$170,"E")</f>
        <v>0</v>
      </c>
      <c r="CS223" s="30" t="s">
        <v>60</v>
      </c>
      <c r="CT223" s="30" t="s">
        <v>28</v>
      </c>
      <c r="CU223" s="39">
        <f>COUNTIFS($CT$146:$CT$170,"E",$CR$146:$CR$170,"ស្រី")+COUNTIFS($DE$146:$DE$170,"E",$DC$146:$DC$170,"ស្រី")</f>
        <v>0</v>
      </c>
      <c r="CV223" s="30" t="s">
        <v>60</v>
      </c>
      <c r="DN223" s="30" t="s">
        <v>70</v>
      </c>
      <c r="DO223" s="78">
        <f>COUNTIFS($DS$146:$DS$170,"E")+COUNTIF($EG$100:$EG$124,"E")</f>
        <v>0</v>
      </c>
      <c r="DP223" s="30" t="s">
        <v>60</v>
      </c>
      <c r="DQ223" s="30" t="s">
        <v>28</v>
      </c>
      <c r="DR223" s="78">
        <f>COUNTIFS($DS$146:$DS$170,"E",$DO$146:$DO$170,"ស្រី")+COUNTIFS($EG$146:$EG$170,"E",$EC$146:$EC$170,"ស្រី")</f>
        <v>0</v>
      </c>
      <c r="DS223" s="30" t="s">
        <v>60</v>
      </c>
    </row>
    <row r="224" spans="1:143">
      <c r="C224" s="30" t="s">
        <v>71</v>
      </c>
      <c r="D224" s="30">
        <f>COUNTIFS($F$146:$F$170,"F")+COUNTIF($Q$146:$Q$170,"F")</f>
        <v>49</v>
      </c>
      <c r="E224" s="30" t="s">
        <v>60</v>
      </c>
      <c r="F224" s="30" t="s">
        <v>28</v>
      </c>
      <c r="G224" s="30">
        <f>COUNTIFS($F$146:$F$170,"F",$D$146:$D$170,"ស្រី")+COUNTIFS($Q$146:$Q$170,"F",$O$146:$O$170,"ស្រី")</f>
        <v>0</v>
      </c>
      <c r="H224" s="30" t="s">
        <v>60</v>
      </c>
      <c r="Z224" s="30" t="s">
        <v>71</v>
      </c>
      <c r="AA224" s="39">
        <f>COUNTIFS($AC$146:$AC$170,"F")+COUNTIF($AL$146:$AL$170,"F")</f>
        <v>25</v>
      </c>
      <c r="AB224" s="39" t="s">
        <v>60</v>
      </c>
      <c r="AC224" s="39" t="s">
        <v>28</v>
      </c>
      <c r="AD224" s="39">
        <f>COUNTIFS($AC$146:$AC$170,"F",$AA$146:$AA$170,"ស្រី")+COUNTIFS($AN$146:$AN$170,"F",$AL$146:$AL$170,"ស្រី")</f>
        <v>0</v>
      </c>
      <c r="AE224" s="39" t="s">
        <v>60</v>
      </c>
      <c r="AW224" s="30" t="s">
        <v>71</v>
      </c>
      <c r="AX224" s="39">
        <f>COUNTIFS($AZ$146:$AZ$170,"F")+COUNTIF($BK$146:$BK$170,"F")</f>
        <v>0</v>
      </c>
      <c r="AY224" s="39" t="s">
        <v>60</v>
      </c>
      <c r="AZ224" s="39" t="s">
        <v>28</v>
      </c>
      <c r="BA224" s="39">
        <f>COUNTIFS($AZ$146:$AZ$170,"F",$AX$146:$AX$170,"ស្រី")+COUNTIFS($BK$146:$BK$170,"F",$BI$146:$BI$170,"ស្រី")</f>
        <v>0</v>
      </c>
      <c r="BB224" s="39" t="s">
        <v>60</v>
      </c>
      <c r="BT224" s="30" t="s">
        <v>71</v>
      </c>
      <c r="BU224" s="30">
        <f>COUNTIFS($BW$146:$BW$170,"F")+COUNTIF($CH$146:$CH$170,"F")</f>
        <v>0</v>
      </c>
      <c r="BV224" s="30" t="s">
        <v>60</v>
      </c>
      <c r="BW224" s="30" t="s">
        <v>28</v>
      </c>
      <c r="BX224" s="30">
        <f>COUNTIFS($BW$146:$BW$170,"F",$BU$146:$BU$170,"ស្រី")+COUNTIFS($CH$146:$CH$170,"F",$CF$146:$CF$170,"ស្រី")</f>
        <v>0</v>
      </c>
      <c r="BY224" s="30" t="s">
        <v>60</v>
      </c>
      <c r="CQ224" s="30" t="s">
        <v>71</v>
      </c>
      <c r="CR224" s="39">
        <f>COUNTIFS($CT$146:$CT$170,"F")+COUNTIF($DE$146:$DE$170,"F")</f>
        <v>0</v>
      </c>
      <c r="CS224" s="30" t="s">
        <v>60</v>
      </c>
      <c r="CT224" s="30" t="s">
        <v>28</v>
      </c>
      <c r="CU224" s="39">
        <f>COUNTIFS($CT$146:$CT$170,"F",$CR$146:$CR$170,"ស្រី")+COUNTIFS($DE$146:$DE$170,"F",$DC$146:$DC$170,"ស្រី")</f>
        <v>0</v>
      </c>
      <c r="CV224" s="30" t="s">
        <v>60</v>
      </c>
      <c r="DN224" s="30" t="s">
        <v>71</v>
      </c>
      <c r="DO224" s="78">
        <f>COUNTIFS($DS$146:$DS$170,"F")+COUNTIF($EG$100:$EG$124,"F")</f>
        <v>0</v>
      </c>
      <c r="DP224" s="30" t="s">
        <v>60</v>
      </c>
      <c r="DQ224" s="30" t="s">
        <v>28</v>
      </c>
      <c r="DR224" s="78">
        <f>COUNTIFS($DS$146:$DS$170,"F",$DO$146:$DO$170,"ស្រី")+COUNTIFS($EG$146:$EG$170,"F",$EC$146:$EC$170,"ស្រី")</f>
        <v>0</v>
      </c>
      <c r="DS224" s="30" t="s">
        <v>60</v>
      </c>
    </row>
  </sheetData>
  <sheetProtection formatCells="0" formatColumns="0" formatRows="0"/>
  <mergeCells count="6">
    <mergeCell ref="DL1:EM1"/>
    <mergeCell ref="A1:V1"/>
    <mergeCell ref="X1:AS1"/>
    <mergeCell ref="AU1:BP1"/>
    <mergeCell ref="BR1:CM1"/>
    <mergeCell ref="CO1:DJ1"/>
  </mergeCells>
  <pageMargins left="0.2" right="0.2" top="0.75" bottom="0.75" header="0.3" footer="0.3"/>
  <pageSetup scale="10" fitToHeight="0"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7843-9D75-4ECB-A836-1220CE5ECB9F}">
  <sheetPr codeName="Sheet13"/>
  <dimension ref="A1:AS259"/>
  <sheetViews>
    <sheetView topLeftCell="A257" workbookViewId="0">
      <selection activeCell="B195" sqref="B195:O259"/>
    </sheetView>
  </sheetViews>
  <sheetFormatPr defaultColWidth="9.109375" defaultRowHeight="25.2"/>
  <cols>
    <col min="1" max="1" width="6" style="1" customWidth="1"/>
    <col min="2" max="2" width="12.88671875" style="1" customWidth="1"/>
    <col min="3" max="3" width="19.44140625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  <col min="16" max="45" width="8.88671875" customWidth="1"/>
    <col min="46" max="16384" width="9.109375" style="1"/>
  </cols>
  <sheetData>
    <row r="1" spans="1:15">
      <c r="A1" s="200" t="s">
        <v>114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</row>
    <row r="2" spans="1:15" ht="21.9" customHeight="1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9" customHeight="1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9" customHeight="1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3.1" customHeight="1">
      <c r="A5" s="19" t="s">
        <v>50</v>
      </c>
      <c r="B5" s="19"/>
      <c r="C5" s="19"/>
      <c r="D5" s="202" t="s">
        <v>115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 ht="23.1" hidden="1" customHeight="1">
      <c r="A6" s="19"/>
      <c r="B6" s="19"/>
      <c r="C6" s="19"/>
      <c r="D6" s="20"/>
      <c r="E6" s="20"/>
      <c r="F6" s="20"/>
      <c r="G6" s="20"/>
      <c r="H6" s="20"/>
      <c r="I6" s="20"/>
      <c r="J6" s="20"/>
      <c r="K6" s="20"/>
      <c r="L6" s="19"/>
      <c r="M6" s="19"/>
      <c r="N6" s="19"/>
      <c r="O6" s="19"/>
    </row>
    <row r="7" spans="1:15" ht="23.1" hidden="1" customHeight="1">
      <c r="A7" s="19"/>
      <c r="B7" s="19"/>
      <c r="C7" s="19"/>
      <c r="D7" s="20"/>
      <c r="E7" s="20"/>
      <c r="F7" s="20"/>
      <c r="G7" s="20"/>
      <c r="H7" s="20"/>
      <c r="I7" s="20"/>
      <c r="J7" s="20"/>
      <c r="K7" s="20"/>
      <c r="L7" s="19"/>
      <c r="M7" s="19"/>
      <c r="N7" s="19"/>
      <c r="O7" s="19"/>
    </row>
    <row r="8" spans="1:15" ht="23.1" hidden="1" customHeight="1">
      <c r="A8" s="19"/>
      <c r="B8" s="19"/>
      <c r="C8" s="19"/>
      <c r="D8" s="20"/>
      <c r="E8" s="20"/>
      <c r="F8" s="20"/>
      <c r="G8" s="20"/>
      <c r="H8" s="20"/>
      <c r="I8" s="20"/>
      <c r="J8" s="20"/>
      <c r="K8" s="20"/>
      <c r="L8" s="19"/>
      <c r="M8" s="19"/>
      <c r="N8" s="19"/>
      <c r="O8" s="19"/>
    </row>
    <row r="9" spans="1:15" ht="24" customHeight="1">
      <c r="A9" s="19" t="s">
        <v>3</v>
      </c>
      <c r="B9" s="19"/>
      <c r="C9" s="17"/>
      <c r="D9" s="202" t="s">
        <v>54</v>
      </c>
      <c r="E9" s="202"/>
      <c r="F9" s="202"/>
      <c r="G9" s="202"/>
      <c r="H9" s="202"/>
      <c r="I9" s="202"/>
      <c r="J9" s="202"/>
      <c r="K9" s="202"/>
      <c r="L9" s="201" t="s">
        <v>61</v>
      </c>
      <c r="M9" s="201"/>
      <c r="N9" s="201"/>
      <c r="O9" s="201"/>
    </row>
    <row r="10" spans="1:15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 s="17" customFormat="1" ht="23.1" customHeight="1">
      <c r="A11" s="15">
        <v>4</v>
      </c>
      <c r="B11" s="22">
        <f>ពិន្ទុឆមាសទី២!B11</f>
        <v>7441</v>
      </c>
      <c r="C11" s="22" t="str">
        <f>ពិន្ទុឆមាសទី២!C11</f>
        <v>កន ឡាវីល</v>
      </c>
      <c r="D11" s="22" t="str">
        <f>ពិន្ទុឆមាសទី២!D11</f>
        <v>ប្រុស</v>
      </c>
      <c r="E11" s="40">
        <f>ពិន្ទុឆមាសទី២!E11</f>
        <v>39367</v>
      </c>
      <c r="F11" s="22" t="str">
        <f>ពិន្ទុឆមាសទី២!F11</f>
        <v>12C</v>
      </c>
      <c r="G11" s="22">
        <f>ពិន្ទុឆមាសទី២!AI11</f>
        <v>0</v>
      </c>
      <c r="H11" s="77">
        <f>ពិន្ទុឆមាសទី២!AJ11</f>
        <v>0</v>
      </c>
      <c r="I11" s="22" t="str">
        <f>ពិន្ទុឆមាសទី២!AK11</f>
        <v>F</v>
      </c>
      <c r="J11" s="22" t="str">
        <f>ពិន្ទុឆមាសទី២!AL11</f>
        <v>ខ្សោយ</v>
      </c>
      <c r="K11" s="22">
        <f>ពិន្ទុឆមាសទី២!AM11</f>
        <v>1</v>
      </c>
      <c r="L11" s="22">
        <f>ពិន្ទុឆមាសទី២!AN11</f>
        <v>0</v>
      </c>
      <c r="M11" s="22">
        <f>ពិន្ទុឆមាសទី២!AO11</f>
        <v>0</v>
      </c>
      <c r="N11" s="22">
        <f>ពិន្ទុឆមាសទី២!AP11</f>
        <v>0</v>
      </c>
      <c r="O11" s="22">
        <f>ពិន្ទុឆមាសទី២!AQ11</f>
        <v>0</v>
      </c>
    </row>
    <row r="12" spans="1:15" s="17" customFormat="1" ht="23.1" customHeight="1">
      <c r="A12" s="15">
        <v>5</v>
      </c>
      <c r="B12" s="22">
        <f>ពិន្ទុឆមាសទី២!B12</f>
        <v>7839</v>
      </c>
      <c r="C12" s="22" t="str">
        <f>ពិន្ទុឆមាសទី២!C12</f>
        <v>កុសល ស្រីខួច</v>
      </c>
      <c r="D12" s="22" t="str">
        <f>ពិន្ទុឆមាសទី២!D12</f>
        <v>ស្រី</v>
      </c>
      <c r="E12" s="40">
        <f>ពិន្ទុឆមាសទី២!E12</f>
        <v>39951</v>
      </c>
      <c r="F12" s="22" t="str">
        <f>ពិន្ទុឆមាសទី២!F12</f>
        <v>12C</v>
      </c>
      <c r="G12" s="22">
        <f>ពិន្ទុឆមាសទី២!AI12</f>
        <v>0</v>
      </c>
      <c r="H12" s="77">
        <f>ពិន្ទុឆមាសទី២!AJ12</f>
        <v>0</v>
      </c>
      <c r="I12" s="22" t="str">
        <f>ពិន្ទុឆមាសទី២!AK12</f>
        <v>F</v>
      </c>
      <c r="J12" s="22" t="str">
        <f>ពិន្ទុឆមាសទី២!AL12</f>
        <v>ខ្សោយ</v>
      </c>
      <c r="K12" s="22">
        <f>ពិន្ទុឆមាសទី២!AM12</f>
        <v>1</v>
      </c>
      <c r="L12" s="22">
        <f>ពិន្ទុឆមាសទី២!AN12</f>
        <v>0</v>
      </c>
      <c r="M12" s="22">
        <f>ពិន្ទុឆមាសទី២!AO12</f>
        <v>0</v>
      </c>
      <c r="N12" s="22">
        <f>ពិន្ទុឆមាសទី២!AP12</f>
        <v>0</v>
      </c>
      <c r="O12" s="22">
        <f>ពិន្ទុឆមាសទី២!AQ12</f>
        <v>0</v>
      </c>
    </row>
    <row r="13" spans="1:15" s="17" customFormat="1" ht="23.1" customHeight="1">
      <c r="A13" s="15">
        <v>6</v>
      </c>
      <c r="B13" s="22">
        <f>ពិន្ទុឆមាសទី២!B13</f>
        <v>7443</v>
      </c>
      <c r="C13" s="22" t="str">
        <f>ពិន្ទុឆមាសទី២!C13</f>
        <v>គឿន រត្តនា</v>
      </c>
      <c r="D13" s="22" t="str">
        <f>ពិន្ទុឆមាសទី២!D13</f>
        <v>ប្រុស</v>
      </c>
      <c r="E13" s="40">
        <f>ពិន្ទុឆមាសទី២!E13</f>
        <v>38806</v>
      </c>
      <c r="F13" s="22" t="str">
        <f>ពិន្ទុឆមាសទី២!F13</f>
        <v>12C</v>
      </c>
      <c r="G13" s="22">
        <f>ពិន្ទុឆមាសទី២!AI13</f>
        <v>0</v>
      </c>
      <c r="H13" s="77">
        <f>ពិន្ទុឆមាសទី២!AJ13</f>
        <v>0</v>
      </c>
      <c r="I13" s="22" t="str">
        <f>ពិន្ទុឆមាសទី២!AK13</f>
        <v>F</v>
      </c>
      <c r="J13" s="22" t="str">
        <f>ពិន្ទុឆមាសទី២!AL13</f>
        <v>ខ្សោយ</v>
      </c>
      <c r="K13" s="22">
        <f>ពិន្ទុឆមាសទី២!AM13</f>
        <v>1</v>
      </c>
      <c r="L13" s="22">
        <f>ពិន្ទុឆមាសទី២!AN13</f>
        <v>0</v>
      </c>
      <c r="M13" s="22">
        <f>ពិន្ទុឆមាសទី២!AO13</f>
        <v>0</v>
      </c>
      <c r="N13" s="22">
        <f>ពិន្ទុឆមាសទី២!AP13</f>
        <v>0</v>
      </c>
      <c r="O13" s="22">
        <f>ពិន្ទុឆមាសទី២!AQ13</f>
        <v>0</v>
      </c>
    </row>
    <row r="14" spans="1:15" s="17" customFormat="1" ht="23.1" customHeight="1">
      <c r="A14" s="15">
        <v>7</v>
      </c>
      <c r="B14" s="22">
        <f>ពិន្ទុឆមាសទី២!B14</f>
        <v>7444</v>
      </c>
      <c r="C14" s="22" t="str">
        <f>ពិន្ទុឆមាសទី២!C14</f>
        <v>គ្រី ចាន់ធី</v>
      </c>
      <c r="D14" s="22" t="str">
        <f>ពិន្ទុឆមាសទី២!D14</f>
        <v>ស្រី</v>
      </c>
      <c r="E14" s="40">
        <f>ពិន្ទុឆមាសទី២!E14</f>
        <v>39370</v>
      </c>
      <c r="F14" s="22" t="str">
        <f>ពិន្ទុឆមាសទី២!F14</f>
        <v>12C</v>
      </c>
      <c r="G14" s="22">
        <f>ពិន្ទុឆមាសទី២!AI14</f>
        <v>0</v>
      </c>
      <c r="H14" s="77">
        <f>ពិន្ទុឆមាសទី២!AJ14</f>
        <v>0</v>
      </c>
      <c r="I14" s="22" t="str">
        <f>ពិន្ទុឆមាសទី២!AK14</f>
        <v>F</v>
      </c>
      <c r="J14" s="22" t="str">
        <f>ពិន្ទុឆមាសទី២!AL14</f>
        <v>ខ្សោយ</v>
      </c>
      <c r="K14" s="22">
        <f>ពិន្ទុឆមាសទី២!AM14</f>
        <v>1</v>
      </c>
      <c r="L14" s="22">
        <f>ពិន្ទុឆមាសទី២!AN14</f>
        <v>0</v>
      </c>
      <c r="M14" s="22">
        <f>ពិន្ទុឆមាសទី២!AO14</f>
        <v>0</v>
      </c>
      <c r="N14" s="22">
        <f>ពិន្ទុឆមាសទី២!AP14</f>
        <v>0</v>
      </c>
      <c r="O14" s="22">
        <f>ពិន្ទុឆមាសទី២!AQ14</f>
        <v>0</v>
      </c>
    </row>
    <row r="15" spans="1:15" s="17" customFormat="1" ht="23.1" customHeight="1">
      <c r="A15" s="15">
        <v>8</v>
      </c>
      <c r="B15" s="22">
        <f>ពិន្ទុឆមាសទី២!B15</f>
        <v>7847</v>
      </c>
      <c r="C15" s="22" t="str">
        <f>ពិន្ទុឆមាសទី២!C15</f>
        <v>គ្រីម កនិកា</v>
      </c>
      <c r="D15" s="22" t="str">
        <f>ពិន្ទុឆមាសទី២!D15</f>
        <v>ស្រី</v>
      </c>
      <c r="E15" s="40">
        <f>ពិន្ទុឆមាសទី២!E15</f>
        <v>39309</v>
      </c>
      <c r="F15" s="22" t="str">
        <f>ពិន្ទុឆមាសទី២!F15</f>
        <v>12C</v>
      </c>
      <c r="G15" s="22">
        <f>ពិន្ទុឆមាសទី២!AI15</f>
        <v>0</v>
      </c>
      <c r="H15" s="77">
        <f>ពិន្ទុឆមាសទី២!AJ15</f>
        <v>0</v>
      </c>
      <c r="I15" s="22" t="str">
        <f>ពិន្ទុឆមាសទី២!AK15</f>
        <v>F</v>
      </c>
      <c r="J15" s="22" t="str">
        <f>ពិន្ទុឆមាសទី២!AL15</f>
        <v>ខ្សោយ</v>
      </c>
      <c r="K15" s="22">
        <f>ពិន្ទុឆមាសទី២!AM15</f>
        <v>1</v>
      </c>
      <c r="L15" s="22">
        <f>ពិន្ទុឆមាសទី២!AN15</f>
        <v>0</v>
      </c>
      <c r="M15" s="22">
        <f>ពិន្ទុឆមាសទី២!AO15</f>
        <v>0</v>
      </c>
      <c r="N15" s="22">
        <f>ពិន្ទុឆមាសទី២!AP15</f>
        <v>0</v>
      </c>
      <c r="O15" s="22">
        <f>ពិន្ទុឆមាសទី២!AQ15</f>
        <v>0</v>
      </c>
    </row>
    <row r="16" spans="1:15" s="17" customFormat="1" ht="23.1" customHeight="1">
      <c r="A16" s="15">
        <v>9</v>
      </c>
      <c r="B16" s="22">
        <f>ពិន្ទុឆមាសទី២!B16</f>
        <v>7445</v>
      </c>
      <c r="C16" s="22" t="str">
        <f>ពិន្ទុឆមាសទី២!C16</f>
        <v>ឃិ​ន សោភា</v>
      </c>
      <c r="D16" s="22" t="str">
        <f>ពិន្ទុឆមាសទី២!D16</f>
        <v>ស្រី</v>
      </c>
      <c r="E16" s="40">
        <f>ពិន្ទុឆមាសទី២!E16</f>
        <v>39500</v>
      </c>
      <c r="F16" s="22" t="str">
        <f>ពិន្ទុឆមាសទី២!F16</f>
        <v>12C</v>
      </c>
      <c r="G16" s="22">
        <f>ពិន្ទុឆមាសទី២!AI16</f>
        <v>0</v>
      </c>
      <c r="H16" s="77">
        <f>ពិន្ទុឆមាសទី២!AJ16</f>
        <v>0</v>
      </c>
      <c r="I16" s="22" t="str">
        <f>ពិន្ទុឆមាសទី២!AK16</f>
        <v>F</v>
      </c>
      <c r="J16" s="22" t="str">
        <f>ពិន្ទុឆមាសទី២!AL16</f>
        <v>ខ្សោយ</v>
      </c>
      <c r="K16" s="22">
        <f>ពិន្ទុឆមាសទី២!AM16</f>
        <v>1</v>
      </c>
      <c r="L16" s="22">
        <f>ពិន្ទុឆមាសទី២!AN16</f>
        <v>0</v>
      </c>
      <c r="M16" s="22">
        <f>ពិន្ទុឆមាសទី២!AO16</f>
        <v>0</v>
      </c>
      <c r="N16" s="22">
        <f>ពិន្ទុឆមាសទី២!AP16</f>
        <v>0</v>
      </c>
      <c r="O16" s="22">
        <f>ពិន្ទុឆមាសទី២!AQ16</f>
        <v>0</v>
      </c>
    </row>
    <row r="17" spans="1:15" s="17" customFormat="1" ht="23.1" customHeight="1">
      <c r="A17" s="15">
        <v>10</v>
      </c>
      <c r="B17" s="22">
        <f>ពិន្ទុឆមាសទី២!B17</f>
        <v>7849</v>
      </c>
      <c r="C17" s="22" t="str">
        <f>ពិន្ទុឆមាសទី២!C17</f>
        <v>ឃុន សុកឃីម</v>
      </c>
      <c r="D17" s="22" t="str">
        <f>ពិន្ទុឆមាសទី២!D17</f>
        <v>ស្រី</v>
      </c>
      <c r="E17" s="40">
        <f>ពិន្ទុឆមាសទី២!E17</f>
        <v>39699</v>
      </c>
      <c r="F17" s="22" t="str">
        <f>ពិន្ទុឆមាសទី២!F17</f>
        <v>12C</v>
      </c>
      <c r="G17" s="22">
        <f>ពិន្ទុឆមាសទី២!AI17</f>
        <v>0</v>
      </c>
      <c r="H17" s="77">
        <f>ពិន្ទុឆមាសទី២!AJ17</f>
        <v>0</v>
      </c>
      <c r="I17" s="22" t="str">
        <f>ពិន្ទុឆមាសទី២!AK17</f>
        <v>F</v>
      </c>
      <c r="J17" s="22" t="str">
        <f>ពិន្ទុឆមាសទី២!AL17</f>
        <v>ខ្សោយ</v>
      </c>
      <c r="K17" s="22">
        <f>ពិន្ទុឆមាសទី២!AM17</f>
        <v>1</v>
      </c>
      <c r="L17" s="22">
        <f>ពិន្ទុឆមាសទី២!AN17</f>
        <v>0</v>
      </c>
      <c r="M17" s="22">
        <f>ពិន្ទុឆមាសទី២!AO17</f>
        <v>0</v>
      </c>
      <c r="N17" s="22">
        <f>ពិន្ទុឆមាសទី២!AP17</f>
        <v>0</v>
      </c>
      <c r="O17" s="22">
        <f>ពិន្ទុឆមាសទី២!AQ17</f>
        <v>0</v>
      </c>
    </row>
    <row r="18" spans="1:15" s="17" customFormat="1" ht="23.1" customHeight="1">
      <c r="A18" s="15">
        <v>11</v>
      </c>
      <c r="B18" s="22">
        <f>ពិន្ទុឆមាសទី២!B18</f>
        <v>7447</v>
      </c>
      <c r="C18" s="22" t="str">
        <f>ពិន្ទុឆមាសទី២!C18</f>
        <v>ចក់ ណេត</v>
      </c>
      <c r="D18" s="22" t="str">
        <f>ពិន្ទុឆមាសទី២!D18</f>
        <v>ប្រុស</v>
      </c>
      <c r="E18" s="40">
        <f>ពិន្ទុឆមាសទី២!E18</f>
        <v>38038</v>
      </c>
      <c r="F18" s="22" t="str">
        <f>ពិន្ទុឆមាសទី២!F18</f>
        <v>12C</v>
      </c>
      <c r="G18" s="22">
        <f>ពិន្ទុឆមាសទី២!AI18</f>
        <v>0</v>
      </c>
      <c r="H18" s="77">
        <f>ពិន្ទុឆមាសទី២!AJ18</f>
        <v>0</v>
      </c>
      <c r="I18" s="22" t="str">
        <f>ពិន្ទុឆមាសទី២!AK18</f>
        <v>F</v>
      </c>
      <c r="J18" s="22" t="str">
        <f>ពិន្ទុឆមាសទី២!AL18</f>
        <v>ខ្សោយ</v>
      </c>
      <c r="K18" s="22">
        <f>ពិន្ទុឆមាសទី២!AM18</f>
        <v>1</v>
      </c>
      <c r="L18" s="22">
        <f>ពិន្ទុឆមាសទី២!AN18</f>
        <v>0</v>
      </c>
      <c r="M18" s="22">
        <f>ពិន្ទុឆមាសទី២!AO18</f>
        <v>0</v>
      </c>
      <c r="N18" s="22">
        <f>ពិន្ទុឆមាសទី២!AP18</f>
        <v>0</v>
      </c>
      <c r="O18" s="22">
        <f>ពិន្ទុឆមាសទី២!AQ18</f>
        <v>0</v>
      </c>
    </row>
    <row r="19" spans="1:15" s="17" customFormat="1" ht="23.1" customHeight="1">
      <c r="A19" s="15">
        <v>12</v>
      </c>
      <c r="B19" s="22">
        <f>ពិន្ទុឆមាសទី២!B19</f>
        <v>7451</v>
      </c>
      <c r="C19" s="22" t="str">
        <f>ពិន្ទុឆមាសទី២!C19</f>
        <v>ជា សេងហៃ</v>
      </c>
      <c r="D19" s="22" t="str">
        <f>ពិន្ទុឆមាសទី២!D19</f>
        <v>ប្រុស</v>
      </c>
      <c r="E19" s="40">
        <f>ពិន្ទុឆមាសទី២!E19</f>
        <v>39407</v>
      </c>
      <c r="F19" s="22" t="str">
        <f>ពិន្ទុឆមាសទី២!F19</f>
        <v>12C</v>
      </c>
      <c r="G19" s="22">
        <f>ពិន្ទុឆមាសទី២!AI19</f>
        <v>0</v>
      </c>
      <c r="H19" s="77">
        <f>ពិន្ទុឆមាសទី២!AJ19</f>
        <v>0</v>
      </c>
      <c r="I19" s="22" t="str">
        <f>ពិន្ទុឆមាសទី២!AK19</f>
        <v>F</v>
      </c>
      <c r="J19" s="22" t="str">
        <f>ពិន្ទុឆមាសទី២!AL19</f>
        <v>ខ្សោយ</v>
      </c>
      <c r="K19" s="22">
        <f>ពិន្ទុឆមាសទី២!AM19</f>
        <v>1</v>
      </c>
      <c r="L19" s="22">
        <f>ពិន្ទុឆមាសទី២!AN19</f>
        <v>0</v>
      </c>
      <c r="M19" s="22">
        <f>ពិន្ទុឆមាសទី២!AO19</f>
        <v>0</v>
      </c>
      <c r="N19" s="22">
        <f>ពិន្ទុឆមាសទី២!AP19</f>
        <v>0</v>
      </c>
      <c r="O19" s="22">
        <f>ពិន្ទុឆមាសទី២!AQ19</f>
        <v>0</v>
      </c>
    </row>
    <row r="20" spans="1:15" s="17" customFormat="1" ht="23.1" customHeight="1">
      <c r="A20" s="15">
        <v>13</v>
      </c>
      <c r="B20" s="22">
        <f>ពិន្ទុឆមាសទី២!B20</f>
        <v>7452</v>
      </c>
      <c r="C20" s="22" t="str">
        <f>ពិន្ទុឆមាសទី២!C20</f>
        <v>ជឿន សូរិយា</v>
      </c>
      <c r="D20" s="22" t="str">
        <f>ពិន្ទុឆមាសទី២!D20</f>
        <v>ស្រី</v>
      </c>
      <c r="E20" s="40">
        <f>ពិន្ទុឆមាសទី២!E20</f>
        <v>39273</v>
      </c>
      <c r="F20" s="22" t="str">
        <f>ពិន្ទុឆមាសទី២!F20</f>
        <v>12C</v>
      </c>
      <c r="G20" s="22">
        <f>ពិន្ទុឆមាសទី២!AI20</f>
        <v>0</v>
      </c>
      <c r="H20" s="77">
        <f>ពិន្ទុឆមាសទី២!AJ20</f>
        <v>0</v>
      </c>
      <c r="I20" s="22" t="str">
        <f>ពិន្ទុឆមាសទី២!AK20</f>
        <v>F</v>
      </c>
      <c r="J20" s="22" t="str">
        <f>ពិន្ទុឆមាសទី២!AL20</f>
        <v>ខ្សោយ</v>
      </c>
      <c r="K20" s="22">
        <f>ពិន្ទុឆមាសទី២!AM20</f>
        <v>1</v>
      </c>
      <c r="L20" s="22">
        <f>ពិន្ទុឆមាសទី២!AN20</f>
        <v>0</v>
      </c>
      <c r="M20" s="22">
        <f>ពិន្ទុឆមាសទី២!AO20</f>
        <v>0</v>
      </c>
      <c r="N20" s="22">
        <f>ពិន្ទុឆមាសទី២!AP20</f>
        <v>0</v>
      </c>
      <c r="O20" s="22">
        <f>ពិន្ទុឆមាសទី២!AQ20</f>
        <v>0</v>
      </c>
    </row>
    <row r="21" spans="1:15" s="17" customFormat="1" ht="23.1" customHeight="1">
      <c r="A21" s="15">
        <v>14</v>
      </c>
      <c r="B21" s="22">
        <f>ពិន្ទុឆមាសទី២!B21</f>
        <v>7858</v>
      </c>
      <c r="C21" s="22" t="str">
        <f>ពិន្ទុឆមាសទី២!C21</f>
        <v>ឈាង សុវណ្ណរា</v>
      </c>
      <c r="D21" s="22" t="str">
        <f>ពិន្ទុឆមាសទី២!D21</f>
        <v>ប្រុស</v>
      </c>
      <c r="E21" s="40">
        <f>ពិន្ទុឆមាសទី២!E21</f>
        <v>39429</v>
      </c>
      <c r="F21" s="22" t="str">
        <f>ពិន្ទុឆមាសទី២!F21</f>
        <v>12C</v>
      </c>
      <c r="G21" s="22">
        <f>ពិន្ទុឆមាសទី២!AI21</f>
        <v>0</v>
      </c>
      <c r="H21" s="77">
        <f>ពិន្ទុឆមាសទី២!AJ21</f>
        <v>0</v>
      </c>
      <c r="I21" s="22" t="str">
        <f>ពិន្ទុឆមាសទី២!AK21</f>
        <v>F</v>
      </c>
      <c r="J21" s="22" t="str">
        <f>ពិន្ទុឆមាសទី២!AL21</f>
        <v>ខ្សោយ</v>
      </c>
      <c r="K21" s="22">
        <f>ពិន្ទុឆមាសទី២!AM21</f>
        <v>1</v>
      </c>
      <c r="L21" s="22">
        <f>ពិន្ទុឆមាសទី២!AN21</f>
        <v>0</v>
      </c>
      <c r="M21" s="22">
        <f>ពិន្ទុឆមាសទី២!AO21</f>
        <v>0</v>
      </c>
      <c r="N21" s="22">
        <f>ពិន្ទុឆមាសទី២!AP21</f>
        <v>0</v>
      </c>
      <c r="O21" s="22">
        <f>ពិន្ទុឆមាសទី២!AQ21</f>
        <v>0</v>
      </c>
    </row>
    <row r="22" spans="1:15" s="17" customFormat="1" ht="23.1" customHeight="1">
      <c r="A22" s="15">
        <v>15</v>
      </c>
      <c r="B22" s="22">
        <f>ពិន្ទុឆមាសទី២!B22</f>
        <v>7455</v>
      </c>
      <c r="C22" s="22" t="str">
        <f>ពិន្ទុឆមាសទី២!C22</f>
        <v>តង់ សារ៉េន</v>
      </c>
      <c r="D22" s="22" t="str">
        <f>ពិន្ទុឆមាសទី២!D22</f>
        <v>ស្រី</v>
      </c>
      <c r="E22" s="40">
        <f>ពិន្ទុឆមាសទី២!E22</f>
        <v>39579</v>
      </c>
      <c r="F22" s="22" t="str">
        <f>ពិន្ទុឆមាសទី២!F22</f>
        <v>12C</v>
      </c>
      <c r="G22" s="22">
        <f>ពិន្ទុឆមាសទី២!AI22</f>
        <v>0</v>
      </c>
      <c r="H22" s="77">
        <f>ពិន្ទុឆមាសទី២!AJ22</f>
        <v>0</v>
      </c>
      <c r="I22" s="22" t="str">
        <f>ពិន្ទុឆមាសទី២!AK22</f>
        <v>F</v>
      </c>
      <c r="J22" s="22" t="str">
        <f>ពិន្ទុឆមាសទី២!AL22</f>
        <v>ខ្សោយ</v>
      </c>
      <c r="K22" s="22">
        <f>ពិន្ទុឆមាសទី២!AM22</f>
        <v>1</v>
      </c>
      <c r="L22" s="22">
        <f>ពិន្ទុឆមាសទី២!AN22</f>
        <v>0</v>
      </c>
      <c r="M22" s="22">
        <f>ពិន្ទុឆមាសទី២!AO22</f>
        <v>0</v>
      </c>
      <c r="N22" s="22">
        <f>ពិន្ទុឆមាសទី២!AP22</f>
        <v>0</v>
      </c>
      <c r="O22" s="22">
        <f>ពិន្ទុឆមាសទី២!AQ22</f>
        <v>0</v>
      </c>
    </row>
    <row r="23" spans="1:15" s="17" customFormat="1" ht="23.1" customHeight="1">
      <c r="A23" s="15">
        <v>16</v>
      </c>
      <c r="B23" s="22">
        <f>ពិន្ទុឆមាសទី២!B23</f>
        <v>7873</v>
      </c>
      <c r="C23" s="22" t="str">
        <f>ពិន្ទុឆមាសទី២!C23</f>
        <v>និម្មិត សច្ចៈ</v>
      </c>
      <c r="D23" s="22" t="str">
        <f>ពិន្ទុឆមាសទី២!D23</f>
        <v>ស្រី</v>
      </c>
      <c r="E23" s="40">
        <f>ពិន្ទុឆមាសទី២!E23</f>
        <v>39714</v>
      </c>
      <c r="F23" s="22" t="str">
        <f>ពិន្ទុឆមាសទី២!F23</f>
        <v>12C</v>
      </c>
      <c r="G23" s="22">
        <f>ពិន្ទុឆមាសទី២!AI23</f>
        <v>0</v>
      </c>
      <c r="H23" s="77">
        <f>ពិន្ទុឆមាសទី២!AJ23</f>
        <v>0</v>
      </c>
      <c r="I23" s="22" t="str">
        <f>ពិន្ទុឆមាសទី២!AK23</f>
        <v>F</v>
      </c>
      <c r="J23" s="22" t="str">
        <f>ពិន្ទុឆមាសទី២!AL23</f>
        <v>ខ្សោយ</v>
      </c>
      <c r="K23" s="22">
        <f>ពិន្ទុឆមាសទី២!AM23</f>
        <v>1</v>
      </c>
      <c r="L23" s="22">
        <f>ពិន្ទុឆមាសទី២!AN23</f>
        <v>0</v>
      </c>
      <c r="M23" s="22">
        <f>ពិន្ទុឆមាសទី២!AO23</f>
        <v>0</v>
      </c>
      <c r="N23" s="22">
        <f>ពិន្ទុឆមាសទី២!AP23</f>
        <v>0</v>
      </c>
      <c r="O23" s="22">
        <f>ពិន្ទុឆមាសទី២!AQ23</f>
        <v>0</v>
      </c>
    </row>
    <row r="24" spans="1:15" s="17" customFormat="1" ht="23.1" customHeight="1">
      <c r="A24" s="15">
        <v>17</v>
      </c>
      <c r="B24" s="22">
        <f>ពិន្ទុឆមាសទី២!B24</f>
        <v>7875</v>
      </c>
      <c r="C24" s="22" t="str">
        <f>ពិន្ទុឆមាសទី២!C24</f>
        <v>ប៉ុន ស្រីទូច</v>
      </c>
      <c r="D24" s="22" t="str">
        <f>ពិន្ទុឆមាសទី២!D24</f>
        <v>ស្រី</v>
      </c>
      <c r="E24" s="40">
        <f>ពិន្ទុឆមាសទី២!E24</f>
        <v>39411</v>
      </c>
      <c r="F24" s="22" t="str">
        <f>ពិន្ទុឆមាសទី២!F24</f>
        <v>12C</v>
      </c>
      <c r="G24" s="22">
        <f>ពិន្ទុឆមាសទី២!AI24</f>
        <v>0</v>
      </c>
      <c r="H24" s="77">
        <f>ពិន្ទុឆមាសទី២!AJ24</f>
        <v>0</v>
      </c>
      <c r="I24" s="22" t="str">
        <f>ពិន្ទុឆមាសទី២!AK24</f>
        <v>F</v>
      </c>
      <c r="J24" s="22" t="str">
        <f>ពិន្ទុឆមាសទី២!AL24</f>
        <v>ខ្សោយ</v>
      </c>
      <c r="K24" s="22">
        <f>ពិន្ទុឆមាសទី២!AM24</f>
        <v>1</v>
      </c>
      <c r="L24" s="22">
        <f>ពិន្ទុឆមាសទី២!AN24</f>
        <v>0</v>
      </c>
      <c r="M24" s="22">
        <f>ពិន្ទុឆមាសទី២!AO24</f>
        <v>0</v>
      </c>
      <c r="N24" s="22">
        <f>ពិន្ទុឆមាសទី២!AP24</f>
        <v>0</v>
      </c>
      <c r="O24" s="22">
        <f>ពិន្ទុឆមាសទី២!AQ24</f>
        <v>0</v>
      </c>
    </row>
    <row r="25" spans="1:15" s="17" customFormat="1" ht="23.1" customHeight="1">
      <c r="A25" s="15">
        <v>18</v>
      </c>
      <c r="B25" s="22">
        <f>ពិន្ទុឆមាសទី២!B25</f>
        <v>7877</v>
      </c>
      <c r="C25" s="22" t="str">
        <f>ពិន្ទុឆមាសទី២!C25</f>
        <v>ផន​ សុភ័ក្ត</v>
      </c>
      <c r="D25" s="22" t="str">
        <f>ពិន្ទុឆមាសទី២!D25</f>
        <v>ប្រុស</v>
      </c>
      <c r="E25" s="40">
        <f>ពិន្ទុឆមាសទី២!E25</f>
        <v>39186</v>
      </c>
      <c r="F25" s="22" t="str">
        <f>ពិន្ទុឆមាសទី២!F25</f>
        <v>12C</v>
      </c>
      <c r="G25" s="22">
        <f>ពិន្ទុឆមាសទី២!AI25</f>
        <v>0</v>
      </c>
      <c r="H25" s="77">
        <f>ពិន្ទុឆមាសទី២!AJ25</f>
        <v>0</v>
      </c>
      <c r="I25" s="22" t="str">
        <f>ពិន្ទុឆមាសទី២!AK25</f>
        <v>F</v>
      </c>
      <c r="J25" s="22" t="str">
        <f>ពិន្ទុឆមាសទី២!AL25</f>
        <v>ខ្សោយ</v>
      </c>
      <c r="K25" s="22">
        <f>ពិន្ទុឆមាសទី២!AM25</f>
        <v>1</v>
      </c>
      <c r="L25" s="22">
        <f>ពិន្ទុឆមាសទី២!AN25</f>
        <v>0</v>
      </c>
      <c r="M25" s="22">
        <f>ពិន្ទុឆមាសទី២!AO25</f>
        <v>0</v>
      </c>
      <c r="N25" s="22">
        <f>ពិន្ទុឆមាសទី២!AP25</f>
        <v>0</v>
      </c>
      <c r="O25" s="22">
        <f>ពិន្ទុឆមាសទី២!AQ25</f>
        <v>0</v>
      </c>
    </row>
    <row r="26" spans="1:15" s="17" customFormat="1" ht="23.1" customHeight="1">
      <c r="A26" s="15">
        <v>19</v>
      </c>
      <c r="B26" s="22">
        <f>ពិន្ទុឆមាសទី២!B26</f>
        <v>7878</v>
      </c>
      <c r="C26" s="22" t="str">
        <f>ពិន្ទុឆមាសទី២!C26</f>
        <v>ផល ឃុនណារី</v>
      </c>
      <c r="D26" s="22" t="str">
        <f>ពិន្ទុឆមាសទី២!D26</f>
        <v>ស្រី</v>
      </c>
      <c r="E26" s="40">
        <f>ពិន្ទុឆមាសទី២!E26</f>
        <v>39083</v>
      </c>
      <c r="F26" s="22" t="str">
        <f>ពិន្ទុឆមាសទី២!F26</f>
        <v>12C</v>
      </c>
      <c r="G26" s="22">
        <f>ពិន្ទុឆមាសទី២!AI26</f>
        <v>0</v>
      </c>
      <c r="H26" s="77">
        <f>ពិន្ទុឆមាសទី២!AJ26</f>
        <v>0</v>
      </c>
      <c r="I26" s="22" t="str">
        <f>ពិន្ទុឆមាសទី២!AK26</f>
        <v>F</v>
      </c>
      <c r="J26" s="22" t="str">
        <f>ពិន្ទុឆមាសទី២!AL26</f>
        <v>ខ្សោយ</v>
      </c>
      <c r="K26" s="22">
        <f>ពិន្ទុឆមាសទី២!AM26</f>
        <v>1</v>
      </c>
      <c r="L26" s="22">
        <f>ពិន្ទុឆមាសទី២!AN26</f>
        <v>0</v>
      </c>
      <c r="M26" s="22">
        <f>ពិន្ទុឆមាសទី២!AO26</f>
        <v>0</v>
      </c>
      <c r="N26" s="22">
        <f>ពិន្ទុឆមាសទី២!AP26</f>
        <v>0</v>
      </c>
      <c r="O26" s="22">
        <f>ពិន្ទុឆមាសទី២!AQ26</f>
        <v>0</v>
      </c>
    </row>
    <row r="27" spans="1:15" s="17" customFormat="1" ht="23.1" customHeight="1">
      <c r="A27" s="15">
        <v>20</v>
      </c>
      <c r="B27" s="22">
        <f>ពិន្ទុឆមាសទី២!B27</f>
        <v>7467</v>
      </c>
      <c r="C27" s="22" t="str">
        <f>ពិន្ទុឆមាសទី២!C27</f>
        <v>ផល់ ស្រីនិច</v>
      </c>
      <c r="D27" s="22" t="str">
        <f>ពិន្ទុឆមាសទី២!D27</f>
        <v>ស្រី</v>
      </c>
      <c r="E27" s="40">
        <f>ពិន្ទុឆមាសទី២!E27</f>
        <v>39623</v>
      </c>
      <c r="F27" s="22" t="str">
        <f>ពិន្ទុឆមាសទី២!F27</f>
        <v>12C</v>
      </c>
      <c r="G27" s="22">
        <f>ពិន្ទុឆមាសទី២!AI27</f>
        <v>0</v>
      </c>
      <c r="H27" s="77">
        <f>ពិន្ទុឆមាសទី២!AJ27</f>
        <v>0</v>
      </c>
      <c r="I27" s="22" t="str">
        <f>ពិន្ទុឆមាសទី២!AK27</f>
        <v>F</v>
      </c>
      <c r="J27" s="22" t="str">
        <f>ពិន្ទុឆមាសទី២!AL27</f>
        <v>ខ្សោយ</v>
      </c>
      <c r="K27" s="22">
        <f>ពិន្ទុឆមាសទី២!AM27</f>
        <v>1</v>
      </c>
      <c r="L27" s="22">
        <f>ពិន្ទុឆមាសទី២!AN27</f>
        <v>0</v>
      </c>
      <c r="M27" s="22">
        <f>ពិន្ទុឆមាសទី២!AO27</f>
        <v>0</v>
      </c>
      <c r="N27" s="22">
        <f>ពិន្ទុឆមាសទី២!AP27</f>
        <v>0</v>
      </c>
      <c r="O27" s="22">
        <f>ពិន្ទុឆមាសទី២!AQ27</f>
        <v>0</v>
      </c>
    </row>
    <row r="28" spans="1:15" s="17" customFormat="1" ht="23.1" customHeight="1">
      <c r="A28" s="15">
        <v>21</v>
      </c>
      <c r="B28" s="22">
        <f>ពិន្ទុឆមាសទី២!B28</f>
        <v>7468</v>
      </c>
      <c r="C28" s="22" t="str">
        <f>ពិន្ទុឆមាសទី២!C28</f>
        <v>ផែន ថាណាក់</v>
      </c>
      <c r="D28" s="22" t="str">
        <f>ពិន្ទុឆមាសទី២!D28</f>
        <v>ប្រុស</v>
      </c>
      <c r="E28" s="40">
        <f>ពិន្ទុឆមាសទី២!E28</f>
        <v>39374</v>
      </c>
      <c r="F28" s="22" t="str">
        <f>ពិន្ទុឆមាសទី២!F28</f>
        <v>12C</v>
      </c>
      <c r="G28" s="22">
        <f>ពិន្ទុឆមាសទី២!AI28</f>
        <v>0</v>
      </c>
      <c r="H28" s="77">
        <f>ពិន្ទុឆមាសទី២!AJ28</f>
        <v>0</v>
      </c>
      <c r="I28" s="22" t="str">
        <f>ពិន្ទុឆមាសទី២!AK28</f>
        <v>F</v>
      </c>
      <c r="J28" s="22" t="str">
        <f>ពិន្ទុឆមាសទី២!AL28</f>
        <v>ខ្សោយ</v>
      </c>
      <c r="K28" s="22">
        <f>ពិន្ទុឆមាសទី២!AM28</f>
        <v>1</v>
      </c>
      <c r="L28" s="22">
        <f>ពិន្ទុឆមាសទី២!AN28</f>
        <v>0</v>
      </c>
      <c r="M28" s="22">
        <f>ពិន្ទុឆមាសទី២!AO28</f>
        <v>0</v>
      </c>
      <c r="N28" s="22">
        <f>ពិន្ទុឆមាសទី២!AP28</f>
        <v>0</v>
      </c>
      <c r="O28" s="22">
        <f>ពិន្ទុឆមាសទី២!AQ28</f>
        <v>0</v>
      </c>
    </row>
    <row r="29" spans="1:15" s="17" customFormat="1" ht="23.1" customHeight="1">
      <c r="A29" s="15">
        <v>22</v>
      </c>
      <c r="B29" s="22">
        <f>ពិន្ទុឆមាសទី២!B29</f>
        <v>7470</v>
      </c>
      <c r="C29" s="22" t="str">
        <f>ពិន្ទុឆមាសទី២!C29</f>
        <v>ពុធ សុខឡេង</v>
      </c>
      <c r="D29" s="22" t="str">
        <f>ពិន្ទុឆមាសទី២!D29</f>
        <v>ស្រី</v>
      </c>
      <c r="E29" s="40">
        <f>ពិន្ទុឆមាសទី២!E29</f>
        <v>39350</v>
      </c>
      <c r="F29" s="22" t="str">
        <f>ពិន្ទុឆមាសទី២!F29</f>
        <v>12C</v>
      </c>
      <c r="G29" s="22">
        <f>ពិន្ទុឆមាសទី២!AI29</f>
        <v>0</v>
      </c>
      <c r="H29" s="77">
        <f>ពិន្ទុឆមាសទី២!AJ29</f>
        <v>0</v>
      </c>
      <c r="I29" s="22" t="str">
        <f>ពិន្ទុឆមាសទី២!AK29</f>
        <v>F</v>
      </c>
      <c r="J29" s="22" t="str">
        <f>ពិន្ទុឆមាសទី២!AL29</f>
        <v>ខ្សោយ</v>
      </c>
      <c r="K29" s="22">
        <f>ពិន្ទុឆមាសទី២!AM29</f>
        <v>1</v>
      </c>
      <c r="L29" s="22">
        <f>ពិន្ទុឆមាសទី២!AN29</f>
        <v>0</v>
      </c>
      <c r="M29" s="22">
        <f>ពិន្ទុឆមាសទី២!AO29</f>
        <v>0</v>
      </c>
      <c r="N29" s="22">
        <f>ពិន្ទុឆមាសទី២!AP29</f>
        <v>0</v>
      </c>
      <c r="O29" s="22">
        <f>ពិន្ទុឆមាសទី២!AQ29</f>
        <v>0</v>
      </c>
    </row>
    <row r="30" spans="1:15" s="17" customFormat="1" ht="23.1" customHeight="1">
      <c r="A30" s="15">
        <v>23</v>
      </c>
      <c r="B30" s="22">
        <f>ពិន្ទុឆមាសទី២!B30</f>
        <v>7472</v>
      </c>
      <c r="C30" s="22" t="str">
        <f>ពិន្ទុឆមាសទី២!C30</f>
        <v>ភក្ដី សុគន្ធា</v>
      </c>
      <c r="D30" s="22" t="str">
        <f>ពិន្ទុឆមាសទី២!D30</f>
        <v>ស្រី</v>
      </c>
      <c r="E30" s="40">
        <f>ពិន្ទុឆមាសទី២!E30</f>
        <v>39205</v>
      </c>
      <c r="F30" s="22" t="str">
        <f>ពិន្ទុឆមាសទី២!F30</f>
        <v>12C</v>
      </c>
      <c r="G30" s="22">
        <f>ពិន្ទុឆមាសទី២!AI30</f>
        <v>0</v>
      </c>
      <c r="H30" s="77">
        <f>ពិន្ទុឆមាសទី២!AJ30</f>
        <v>0</v>
      </c>
      <c r="I30" s="22" t="str">
        <f>ពិន្ទុឆមាសទី២!AK30</f>
        <v>F</v>
      </c>
      <c r="J30" s="22" t="str">
        <f>ពិន្ទុឆមាសទី២!AL30</f>
        <v>ខ្សោយ</v>
      </c>
      <c r="K30" s="22">
        <f>ពិន្ទុឆមាសទី២!AM30</f>
        <v>1</v>
      </c>
      <c r="L30" s="22">
        <f>ពិន្ទុឆមាសទី២!AN30</f>
        <v>0</v>
      </c>
      <c r="M30" s="22">
        <f>ពិន្ទុឆមាសទី២!AO30</f>
        <v>0</v>
      </c>
      <c r="N30" s="22">
        <f>ពិន្ទុឆមាសទី២!AP30</f>
        <v>0</v>
      </c>
      <c r="O30" s="22">
        <f>ពិន្ទុឆមាសទី២!AQ30</f>
        <v>0</v>
      </c>
    </row>
    <row r="31" spans="1:15" s="17" customFormat="1" ht="23.1" customHeight="1">
      <c r="A31" s="15">
        <v>24</v>
      </c>
      <c r="B31" s="22">
        <f>ពិន្ទុឆមាសទី២!B31</f>
        <v>7886</v>
      </c>
      <c r="C31" s="22" t="str">
        <f>ពិន្ទុឆមាសទី២!C31</f>
        <v>ភោគ សារ៉ាយ</v>
      </c>
      <c r="D31" s="22" t="str">
        <f>ពិន្ទុឆមាសទី២!D31</f>
        <v>ប្រុស</v>
      </c>
      <c r="E31" s="40">
        <f>ពិន្ទុឆមាសទី២!E31</f>
        <v>39234</v>
      </c>
      <c r="F31" s="22" t="str">
        <f>ពិន្ទុឆមាសទី២!F31</f>
        <v>12C</v>
      </c>
      <c r="G31" s="22">
        <f>ពិន្ទុឆមាសទី២!AI31</f>
        <v>0</v>
      </c>
      <c r="H31" s="77">
        <f>ពិន្ទុឆមាសទី២!AJ31</f>
        <v>0</v>
      </c>
      <c r="I31" s="22" t="str">
        <f>ពិន្ទុឆមាសទី២!AK31</f>
        <v>F</v>
      </c>
      <c r="J31" s="22" t="str">
        <f>ពិន្ទុឆមាសទី២!AL31</f>
        <v>ខ្សោយ</v>
      </c>
      <c r="K31" s="22">
        <f>ពិន្ទុឆមាសទី២!AM31</f>
        <v>1</v>
      </c>
      <c r="L31" s="22">
        <f>ពិន្ទុឆមាសទី២!AN31</f>
        <v>0</v>
      </c>
      <c r="M31" s="22">
        <f>ពិន្ទុឆមាសទី២!AO31</f>
        <v>0</v>
      </c>
      <c r="N31" s="22">
        <f>ពិន្ទុឆមាសទី២!AP31</f>
        <v>0</v>
      </c>
      <c r="O31" s="22">
        <f>ពិន្ទុឆមាសទី២!AQ31</f>
        <v>0</v>
      </c>
    </row>
    <row r="32" spans="1:15" s="17" customFormat="1" ht="23.1" customHeight="1">
      <c r="A32" s="15">
        <v>25</v>
      </c>
      <c r="B32" s="22">
        <f>ពិន្ទុឆមាសទី២!B32</f>
        <v>7484</v>
      </c>
      <c r="C32" s="22" t="str">
        <f>ពិន្ទុឆមាសទី២!C32</f>
        <v>រ៉ាវី ជីវ័ន្ត</v>
      </c>
      <c r="D32" s="22" t="str">
        <f>ពិន្ទុឆមាសទី២!D32</f>
        <v>ប្រុស</v>
      </c>
      <c r="E32" s="40">
        <f>ពិន្ទុឆមាសទី២!E32</f>
        <v>39125</v>
      </c>
      <c r="F32" s="22" t="str">
        <f>ពិន្ទុឆមាសទី២!F32</f>
        <v>12C</v>
      </c>
      <c r="G32" s="22">
        <f>ពិន្ទុឆមាសទី២!AI32</f>
        <v>0</v>
      </c>
      <c r="H32" s="77">
        <f>ពិន្ទុឆមាសទី២!AJ32</f>
        <v>0</v>
      </c>
      <c r="I32" s="22" t="str">
        <f>ពិន្ទុឆមាសទី២!AK32</f>
        <v>F</v>
      </c>
      <c r="J32" s="22" t="str">
        <f>ពិន្ទុឆមាសទី២!AL32</f>
        <v>ខ្សោយ</v>
      </c>
      <c r="K32" s="22">
        <f>ពិន្ទុឆមាសទី២!AM32</f>
        <v>1</v>
      </c>
      <c r="L32" s="22">
        <f>ពិន្ទុឆមាសទី២!AN32</f>
        <v>0</v>
      </c>
      <c r="M32" s="22">
        <f>ពិន្ទុឆមាសទី២!AO32</f>
        <v>0</v>
      </c>
      <c r="N32" s="22">
        <f>ពិន្ទុឆមាសទី២!AP32</f>
        <v>0</v>
      </c>
      <c r="O32" s="22">
        <f>ពិន្ទុឆមាសទី២!AQ32</f>
        <v>0</v>
      </c>
    </row>
    <row r="33" spans="1:15" s="17" customFormat="1" ht="23.1" customHeight="1">
      <c r="A33" s="15">
        <v>26</v>
      </c>
      <c r="B33" s="22">
        <f>ពិន្ទុឆមាសទី២!B33</f>
        <v>7487</v>
      </c>
      <c r="C33" s="22" t="str">
        <f>ពិន្ទុឆមាសទី២!C33</f>
        <v>រឹម ចាន់ភិរុណ</v>
      </c>
      <c r="D33" s="22" t="str">
        <f>ពិន្ទុឆមាសទី២!D33</f>
        <v>ប្រុស</v>
      </c>
      <c r="E33" s="40">
        <f>ពិន្ទុឆមាសទី២!E33</f>
        <v>39160</v>
      </c>
      <c r="F33" s="22" t="str">
        <f>ពិន្ទុឆមាសទី២!F33</f>
        <v>12C</v>
      </c>
      <c r="G33" s="22">
        <f>ពិន្ទុឆមាសទី២!AI33</f>
        <v>0</v>
      </c>
      <c r="H33" s="77">
        <f>ពិន្ទុឆមាសទី២!AJ33</f>
        <v>0</v>
      </c>
      <c r="I33" s="22" t="str">
        <f>ពិន្ទុឆមាសទី២!AK33</f>
        <v>F</v>
      </c>
      <c r="J33" s="22" t="str">
        <f>ពិន្ទុឆមាសទី២!AL33</f>
        <v>ខ្សោយ</v>
      </c>
      <c r="K33" s="22">
        <f>ពិន្ទុឆមាសទី២!AM33</f>
        <v>1</v>
      </c>
      <c r="L33" s="22">
        <f>ពិន្ទុឆមាសទី២!AN33</f>
        <v>0</v>
      </c>
      <c r="M33" s="22">
        <f>ពិន្ទុឆមាសទី២!AO33</f>
        <v>0</v>
      </c>
      <c r="N33" s="22">
        <f>ពិន្ទុឆមាសទី២!AP33</f>
        <v>0</v>
      </c>
      <c r="O33" s="22">
        <f>ពិន្ទុឆមាសទី២!AQ33</f>
        <v>0</v>
      </c>
    </row>
    <row r="34" spans="1:15" s="17" customFormat="1" ht="23.1" customHeight="1">
      <c r="A34" s="15">
        <v>27</v>
      </c>
      <c r="B34" s="22">
        <f>ពិន្ទុឆមាសទី២!B34</f>
        <v>7900</v>
      </c>
      <c r="C34" s="22" t="str">
        <f>ពិន្ទុឆមាសទី២!C34</f>
        <v>រុន ឆានុន</v>
      </c>
      <c r="D34" s="22" t="str">
        <f>ពិន្ទុឆមាសទី២!D34</f>
        <v>ប្រុស</v>
      </c>
      <c r="E34" s="40">
        <f>ពិន្ទុឆមាសទី២!E34</f>
        <v>38799</v>
      </c>
      <c r="F34" s="22" t="str">
        <f>ពិន្ទុឆមាសទី២!F34</f>
        <v>12C</v>
      </c>
      <c r="G34" s="22">
        <f>ពិន្ទុឆមាសទី២!AI34</f>
        <v>0</v>
      </c>
      <c r="H34" s="77">
        <f>ពិន្ទុឆមាសទី២!AJ34</f>
        <v>0</v>
      </c>
      <c r="I34" s="22" t="str">
        <f>ពិន្ទុឆមាសទី២!AK34</f>
        <v>F</v>
      </c>
      <c r="J34" s="22" t="str">
        <f>ពិន្ទុឆមាសទី២!AL34</f>
        <v>ខ្សោយ</v>
      </c>
      <c r="K34" s="22">
        <f>ពិន្ទុឆមាសទី២!AM34</f>
        <v>1</v>
      </c>
      <c r="L34" s="22">
        <f>ពិន្ទុឆមាសទី២!AN34</f>
        <v>0</v>
      </c>
      <c r="M34" s="22">
        <f>ពិន្ទុឆមាសទី២!AO34</f>
        <v>0</v>
      </c>
      <c r="N34" s="22">
        <f>ពិន្ទុឆមាសទី២!AP34</f>
        <v>0</v>
      </c>
      <c r="O34" s="22">
        <f>ពិន្ទុឆមាសទី២!AQ34</f>
        <v>0</v>
      </c>
    </row>
    <row r="35" spans="1:15" s="17" customFormat="1" ht="23.1" customHeight="1">
      <c r="A35" s="15">
        <v>28</v>
      </c>
      <c r="B35" s="22">
        <f>ពិន្ទុឆមាសទី២!B35</f>
        <v>7489</v>
      </c>
      <c r="C35" s="22" t="str">
        <f>ពិន្ទុឆមាសទី២!C35</f>
        <v>រឿន សីហា</v>
      </c>
      <c r="D35" s="22" t="str">
        <f>ពិន្ទុឆមាសទី២!D35</f>
        <v>ប្រុស</v>
      </c>
      <c r="E35" s="40">
        <f>ពិន្ទុឆមាសទី២!E35</f>
        <v>39320</v>
      </c>
      <c r="F35" s="22" t="str">
        <f>ពិន្ទុឆមាសទី២!F35</f>
        <v>12C</v>
      </c>
      <c r="G35" s="22">
        <f>ពិន្ទុឆមាសទី២!AI35</f>
        <v>0</v>
      </c>
      <c r="H35" s="77">
        <f>ពិន្ទុឆមាសទី២!AJ35</f>
        <v>0</v>
      </c>
      <c r="I35" s="22" t="str">
        <f>ពិន្ទុឆមាសទី២!AK35</f>
        <v>F</v>
      </c>
      <c r="J35" s="22" t="str">
        <f>ពិន្ទុឆមាសទី២!AL35</f>
        <v>ខ្សោយ</v>
      </c>
      <c r="K35" s="22">
        <f>ពិន្ទុឆមាសទី២!AM35</f>
        <v>1</v>
      </c>
      <c r="L35" s="22">
        <f>ពិន្ទុឆមាសទី២!AN35</f>
        <v>0</v>
      </c>
      <c r="M35" s="22">
        <f>ពិន្ទុឆមាសទី២!AO35</f>
        <v>0</v>
      </c>
      <c r="N35" s="22">
        <f>ពិន្ទុឆមាសទី២!AP35</f>
        <v>0</v>
      </c>
      <c r="O35" s="22">
        <f>ពិន្ទុឆមាសទី២!AQ35</f>
        <v>0</v>
      </c>
    </row>
    <row r="36" spans="1:15" s="17" customFormat="1" ht="23.1" customHeight="1">
      <c r="A36" s="15">
        <v>29</v>
      </c>
      <c r="B36" s="22">
        <f>ពិន្ទុឆមាសទី២!B36</f>
        <v>7490</v>
      </c>
      <c r="C36" s="22" t="str">
        <f>ពិន្ទុឆមាសទី២!C36</f>
        <v>លន ស្រីពេជ្រ</v>
      </c>
      <c r="D36" s="22" t="str">
        <f>ពិន្ទុឆមាសទី២!D36</f>
        <v>ស្រី</v>
      </c>
      <c r="E36" s="40">
        <f>ពិន្ទុឆមាសទី២!E36</f>
        <v>39233</v>
      </c>
      <c r="F36" s="22" t="str">
        <f>ពិន្ទុឆមាសទី២!F36</f>
        <v>12C</v>
      </c>
      <c r="G36" s="22">
        <f>ពិន្ទុឆមាសទី២!AI36</f>
        <v>0</v>
      </c>
      <c r="H36" s="77">
        <f>ពិន្ទុឆមាសទី២!AJ36</f>
        <v>0</v>
      </c>
      <c r="I36" s="22" t="str">
        <f>ពិន្ទុឆមាសទី២!AK36</f>
        <v>F</v>
      </c>
      <c r="J36" s="22" t="str">
        <f>ពិន្ទុឆមាសទី២!AL36</f>
        <v>ខ្សោយ</v>
      </c>
      <c r="K36" s="22">
        <f>ពិន្ទុឆមាសទី២!AM36</f>
        <v>1</v>
      </c>
      <c r="L36" s="22">
        <f>ពិន្ទុឆមាសទី២!AN36</f>
        <v>0</v>
      </c>
      <c r="M36" s="22">
        <f>ពិន្ទុឆមាសទី២!AO36</f>
        <v>0</v>
      </c>
      <c r="N36" s="22">
        <f>ពិន្ទុឆមាសទី២!AP36</f>
        <v>0</v>
      </c>
      <c r="O36" s="22">
        <f>ពិន្ទុឆមាសទី២!AQ36</f>
        <v>0</v>
      </c>
    </row>
    <row r="37" spans="1:15" s="17" customFormat="1" ht="23.1" customHeight="1">
      <c r="A37" s="15">
        <v>30</v>
      </c>
      <c r="B37" s="22">
        <f>ពិន្ទុឆមាសទី២!B37</f>
        <v>7904</v>
      </c>
      <c r="C37" s="22" t="str">
        <f>ពិន្ទុឆមាសទី២!C37</f>
        <v>វន្នី ស្រីណាត់</v>
      </c>
      <c r="D37" s="22" t="str">
        <f>ពិន្ទុឆមាសទី២!D37</f>
        <v>ស្រី</v>
      </c>
      <c r="E37" s="40">
        <f>ពិន្ទុឆមាសទី២!E37</f>
        <v>39263</v>
      </c>
      <c r="F37" s="22" t="str">
        <f>ពិន្ទុឆមាសទី២!F37</f>
        <v>12C</v>
      </c>
      <c r="G37" s="22">
        <f>ពិន្ទុឆមាសទី២!AI37</f>
        <v>0</v>
      </c>
      <c r="H37" s="77">
        <f>ពិន្ទុឆមាសទី២!AJ37</f>
        <v>0</v>
      </c>
      <c r="I37" s="22" t="str">
        <f>ពិន្ទុឆមាសទី២!AK37</f>
        <v>F</v>
      </c>
      <c r="J37" s="22" t="str">
        <f>ពិន្ទុឆមាសទី២!AL37</f>
        <v>ខ្សោយ</v>
      </c>
      <c r="K37" s="22">
        <f>ពិន្ទុឆមាសទី២!AM37</f>
        <v>1</v>
      </c>
      <c r="L37" s="22">
        <f>ពិន្ទុឆមាសទី២!AN37</f>
        <v>0</v>
      </c>
      <c r="M37" s="22">
        <f>ពិន្ទុឆមាសទី២!AO37</f>
        <v>0</v>
      </c>
      <c r="N37" s="22">
        <f>ពិន្ទុឆមាសទី២!AP37</f>
        <v>0</v>
      </c>
      <c r="O37" s="22">
        <f>ពិន្ទុឆមាសទី២!AQ37</f>
        <v>0</v>
      </c>
    </row>
    <row r="38" spans="1:15" s="17" customFormat="1" ht="23.1" customHeight="1">
      <c r="A38" s="15">
        <v>31</v>
      </c>
      <c r="B38" s="22">
        <f>ពិន្ទុឆមាសទី២!B38</f>
        <v>7496</v>
      </c>
      <c r="C38" s="22" t="str">
        <f>ពិន្ទុឆមាសទី២!C38</f>
        <v>វិសាល សារ៉ាត់</v>
      </c>
      <c r="D38" s="22" t="str">
        <f>ពិន្ទុឆមាសទី២!D38</f>
        <v>ប្រុស</v>
      </c>
      <c r="E38" s="40">
        <f>ពិន្ទុឆមាសទី២!E38</f>
        <v>39548</v>
      </c>
      <c r="F38" s="22" t="str">
        <f>ពិន្ទុឆមាសទី២!F38</f>
        <v>12C</v>
      </c>
      <c r="G38" s="22">
        <f>ពិន្ទុឆមាសទី២!AI38</f>
        <v>0</v>
      </c>
      <c r="H38" s="77">
        <f>ពិន្ទុឆមាសទី២!AJ38</f>
        <v>0</v>
      </c>
      <c r="I38" s="22" t="str">
        <f>ពិន្ទុឆមាសទី២!AK38</f>
        <v>F</v>
      </c>
      <c r="J38" s="22" t="str">
        <f>ពិន្ទុឆមាសទី២!AL38</f>
        <v>ខ្សោយ</v>
      </c>
      <c r="K38" s="22">
        <f>ពិន្ទុឆមាសទី២!AM38</f>
        <v>1</v>
      </c>
      <c r="L38" s="22">
        <f>ពិន្ទុឆមាសទី២!AN38</f>
        <v>0</v>
      </c>
      <c r="M38" s="22">
        <f>ពិន្ទុឆមាសទី២!AO38</f>
        <v>0</v>
      </c>
      <c r="N38" s="22">
        <f>ពិន្ទុឆមាសទី២!AP38</f>
        <v>0</v>
      </c>
      <c r="O38" s="22">
        <f>ពិន្ទុឆមាសទី២!AQ38</f>
        <v>0</v>
      </c>
    </row>
    <row r="39" spans="1:15" s="17" customFormat="1" ht="23.1" customHeight="1">
      <c r="A39" s="15">
        <v>32</v>
      </c>
      <c r="B39" s="22">
        <f>ពិន្ទុឆមាសទី២!B39</f>
        <v>7497</v>
      </c>
      <c r="C39" s="22" t="str">
        <f>ពិន្ទុឆមាសទី២!C39</f>
        <v>វឿន ដួងច័ន្ទ</v>
      </c>
      <c r="D39" s="22" t="str">
        <f>ពិន្ទុឆមាសទី២!D39</f>
        <v>ស្រី</v>
      </c>
      <c r="E39" s="40">
        <f>ពិន្ទុឆមាសទី២!E39</f>
        <v>39419</v>
      </c>
      <c r="F39" s="22" t="str">
        <f>ពិន្ទុឆមាសទី២!F39</f>
        <v>12C</v>
      </c>
      <c r="G39" s="22">
        <f>ពិន្ទុឆមាសទី២!AI39</f>
        <v>0</v>
      </c>
      <c r="H39" s="77">
        <f>ពិន្ទុឆមាសទី២!AJ39</f>
        <v>0</v>
      </c>
      <c r="I39" s="22" t="str">
        <f>ពិន្ទុឆមាសទី២!AK39</f>
        <v>F</v>
      </c>
      <c r="J39" s="22" t="str">
        <f>ពិន្ទុឆមាសទី២!AL39</f>
        <v>ខ្សោយ</v>
      </c>
      <c r="K39" s="22">
        <f>ពិន្ទុឆមាសទី២!AM39</f>
        <v>1</v>
      </c>
      <c r="L39" s="22">
        <f>ពិន្ទុឆមាសទី២!AN39</f>
        <v>0</v>
      </c>
      <c r="M39" s="22">
        <f>ពិន្ទុឆមាសទី២!AO39</f>
        <v>0</v>
      </c>
      <c r="N39" s="22">
        <f>ពិន្ទុឆមាសទី២!AP39</f>
        <v>0</v>
      </c>
      <c r="O39" s="22">
        <f>ពិន្ទុឆមាសទី២!AQ39</f>
        <v>0</v>
      </c>
    </row>
    <row r="40" spans="1:15" s="17" customFormat="1" ht="23.1" customHeight="1">
      <c r="A40" s="15">
        <v>33</v>
      </c>
      <c r="B40" s="22">
        <f>ពិន្ទុឆមាសទី២!B40</f>
        <v>0</v>
      </c>
      <c r="C40" s="22" t="str">
        <f>ពិន្ទុឆមាសទី២!C40</f>
        <v>សត់ វី</v>
      </c>
      <c r="D40" s="22" t="str">
        <f>ពិន្ទុឆមាសទី២!D40</f>
        <v>ប្រុស</v>
      </c>
      <c r="E40" s="40">
        <f>ពិន្ទុឆមាសទី២!E40</f>
        <v>39196</v>
      </c>
      <c r="F40" s="22" t="str">
        <f>ពិន្ទុឆមាសទី២!F40</f>
        <v>12C</v>
      </c>
      <c r="G40" s="22">
        <f>ពិន្ទុឆមាសទី២!AI40</f>
        <v>0</v>
      </c>
      <c r="H40" s="77">
        <f>ពិន្ទុឆមាសទី២!AJ40</f>
        <v>0</v>
      </c>
      <c r="I40" s="22" t="str">
        <f>ពិន្ទុឆមាសទី២!AK40</f>
        <v>F</v>
      </c>
      <c r="J40" s="22" t="str">
        <f>ពិន្ទុឆមាសទី២!AL40</f>
        <v>ខ្សោយ</v>
      </c>
      <c r="K40" s="22">
        <f>ពិន្ទុឆមាសទី២!AM40</f>
        <v>1</v>
      </c>
      <c r="L40" s="22">
        <f>ពិន្ទុឆមាសទី២!AN40</f>
        <v>0</v>
      </c>
      <c r="M40" s="22">
        <f>ពិន្ទុឆមាសទី២!AO40</f>
        <v>0</v>
      </c>
      <c r="N40" s="22">
        <f>ពិន្ទុឆមាសទី២!AP40</f>
        <v>0</v>
      </c>
      <c r="O40" s="22">
        <f>ពិន្ទុឆមាសទី២!AQ40</f>
        <v>0</v>
      </c>
    </row>
    <row r="41" spans="1:15" s="17" customFormat="1" ht="23.1" customHeight="1">
      <c r="A41" s="15">
        <v>34</v>
      </c>
      <c r="B41" s="22">
        <f>ពិន្ទុឆមាសទី២!B41</f>
        <v>7507</v>
      </c>
      <c r="C41" s="22" t="str">
        <f>ពិន្ទុឆមាសទី២!C41</f>
        <v>សុក សុទ្ធា</v>
      </c>
      <c r="D41" s="22" t="str">
        <f>ពិន្ទុឆមាសទី២!D41</f>
        <v>ស្រី</v>
      </c>
      <c r="E41" s="40">
        <f>ពិន្ទុឆមាសទី២!E41</f>
        <v>38937</v>
      </c>
      <c r="F41" s="22" t="str">
        <f>ពិន្ទុឆមាសទី២!F41</f>
        <v>12C</v>
      </c>
      <c r="G41" s="22">
        <f>ពិន្ទុឆមាសទី២!AI41</f>
        <v>0</v>
      </c>
      <c r="H41" s="77">
        <f>ពិន្ទុឆមាសទី២!AJ41</f>
        <v>0</v>
      </c>
      <c r="I41" s="22" t="str">
        <f>ពិន្ទុឆមាសទី២!AK41</f>
        <v>F</v>
      </c>
      <c r="J41" s="22" t="str">
        <f>ពិន្ទុឆមាសទី២!AL41</f>
        <v>ខ្សោយ</v>
      </c>
      <c r="K41" s="22">
        <f>ពិន្ទុឆមាសទី២!AM41</f>
        <v>1</v>
      </c>
      <c r="L41" s="22">
        <f>ពិន្ទុឆមាសទី២!AN41</f>
        <v>0</v>
      </c>
      <c r="M41" s="22">
        <f>ពិន្ទុឆមាសទី២!AO41</f>
        <v>0</v>
      </c>
      <c r="N41" s="22">
        <f>ពិន្ទុឆមាសទី២!AP41</f>
        <v>0</v>
      </c>
      <c r="O41" s="22">
        <f>ពិន្ទុឆមាសទី២!AQ41</f>
        <v>0</v>
      </c>
    </row>
    <row r="42" spans="1:15" s="17" customFormat="1" ht="23.1" customHeight="1">
      <c r="A42" s="15">
        <v>35</v>
      </c>
      <c r="B42" s="22">
        <f>ពិន្ទុឆមាសទី២!B42</f>
        <v>7918</v>
      </c>
      <c r="C42" s="22" t="str">
        <f>ពិន្ទុឆមាសទី២!C42</f>
        <v>សុខ សុវណ្ណារី</v>
      </c>
      <c r="D42" s="22" t="str">
        <f>ពិន្ទុឆមាសទី២!D42</f>
        <v>ស្រី</v>
      </c>
      <c r="E42" s="40">
        <f>ពិន្ទុឆមាសទី២!E42</f>
        <v>39181</v>
      </c>
      <c r="F42" s="22" t="str">
        <f>ពិន្ទុឆមាសទី២!F42</f>
        <v>12C</v>
      </c>
      <c r="G42" s="22">
        <f>ពិន្ទុឆមាសទី២!AI42</f>
        <v>0</v>
      </c>
      <c r="H42" s="77">
        <f>ពិន្ទុឆមាសទី២!AJ42</f>
        <v>0</v>
      </c>
      <c r="I42" s="22" t="str">
        <f>ពិន្ទុឆមាសទី២!AK42</f>
        <v>F</v>
      </c>
      <c r="J42" s="22" t="str">
        <f>ពិន្ទុឆមាសទី២!AL42</f>
        <v>ខ្សោយ</v>
      </c>
      <c r="K42" s="22">
        <f>ពិន្ទុឆមាសទី២!AM42</f>
        <v>1</v>
      </c>
      <c r="L42" s="22">
        <f>ពិន្ទុឆមាសទី២!AN42</f>
        <v>0</v>
      </c>
      <c r="M42" s="22">
        <f>ពិន្ទុឆមាសទី២!AO42</f>
        <v>0</v>
      </c>
      <c r="N42" s="22">
        <f>ពិន្ទុឆមាសទី២!AP42</f>
        <v>0</v>
      </c>
      <c r="O42" s="22">
        <f>ពិន្ទុឆមាសទី២!AQ42</f>
        <v>0</v>
      </c>
    </row>
    <row r="43" spans="1:15" s="17" customFormat="1" ht="23.1" customHeight="1">
      <c r="A43" s="15">
        <v>36</v>
      </c>
      <c r="B43" s="22">
        <f>ពិន្ទុឆមាសទី២!B43</f>
        <v>7508</v>
      </c>
      <c r="C43" s="22" t="str">
        <f>ពិន្ទុឆមាសទី២!C43</f>
        <v>សុខគា ស្រីនីត</v>
      </c>
      <c r="D43" s="22" t="str">
        <f>ពិន្ទុឆមាសទី២!D43</f>
        <v>ស្រី</v>
      </c>
      <c r="E43" s="40">
        <f>ពិន្ទុឆមាសទី២!E43</f>
        <v>39785</v>
      </c>
      <c r="F43" s="22" t="str">
        <f>ពិន្ទុឆមាសទី២!F43</f>
        <v>12C</v>
      </c>
      <c r="G43" s="22">
        <f>ពិន្ទុឆមាសទី២!AI43</f>
        <v>0</v>
      </c>
      <c r="H43" s="77">
        <f>ពិន្ទុឆមាសទី២!AJ43</f>
        <v>0</v>
      </c>
      <c r="I43" s="22" t="str">
        <f>ពិន្ទុឆមាសទី២!AK43</f>
        <v>F</v>
      </c>
      <c r="J43" s="22" t="str">
        <f>ពិន្ទុឆមាសទី២!AL43</f>
        <v>ខ្សោយ</v>
      </c>
      <c r="K43" s="22">
        <f>ពិន្ទុឆមាសទី២!AM43</f>
        <v>1</v>
      </c>
      <c r="L43" s="22">
        <f>ពិន្ទុឆមាសទី២!AN43</f>
        <v>0</v>
      </c>
      <c r="M43" s="22">
        <f>ពិន្ទុឆមាសទី២!AO43</f>
        <v>0</v>
      </c>
      <c r="N43" s="22">
        <f>ពិន្ទុឆមាសទី២!AP43</f>
        <v>0</v>
      </c>
      <c r="O43" s="22">
        <f>ពិន្ទុឆមាសទី២!AQ43</f>
        <v>0</v>
      </c>
    </row>
    <row r="44" spans="1:15" s="17" customFormat="1" ht="23.1" customHeight="1">
      <c r="A44" s="15">
        <v>37</v>
      </c>
      <c r="B44" s="22">
        <f>ពិន្ទុឆមាសទី២!B44</f>
        <v>7925</v>
      </c>
      <c r="C44" s="22" t="str">
        <f>ពិន្ទុឆមាសទី២!C44</f>
        <v>សុធា បញ្ចពណ៌</v>
      </c>
      <c r="D44" s="22" t="str">
        <f>ពិន្ទុឆមាសទី២!D44</f>
        <v>ស្រី</v>
      </c>
      <c r="E44" s="40">
        <f>ពិន្ទុឆមាសទី២!E44</f>
        <v>39793</v>
      </c>
      <c r="F44" s="22" t="str">
        <f>ពិន្ទុឆមាសទី២!F44</f>
        <v>12C</v>
      </c>
      <c r="G44" s="22">
        <f>ពិន្ទុឆមាសទី២!AI44</f>
        <v>0</v>
      </c>
      <c r="H44" s="77">
        <f>ពិន្ទុឆមាសទី២!AJ44</f>
        <v>0</v>
      </c>
      <c r="I44" s="22" t="str">
        <f>ពិន្ទុឆមាសទី២!AK44</f>
        <v>F</v>
      </c>
      <c r="J44" s="22" t="str">
        <f>ពិន្ទុឆមាសទី២!AL44</f>
        <v>ខ្សោយ</v>
      </c>
      <c r="K44" s="22">
        <f>ពិន្ទុឆមាសទី២!AM44</f>
        <v>1</v>
      </c>
      <c r="L44" s="22">
        <f>ពិន្ទុឆមាសទី២!AN44</f>
        <v>0</v>
      </c>
      <c r="M44" s="22">
        <f>ពិន្ទុឆមាសទី២!AO44</f>
        <v>0</v>
      </c>
      <c r="N44" s="22">
        <f>ពិន្ទុឆមាសទី២!AP44</f>
        <v>0</v>
      </c>
      <c r="O44" s="22">
        <f>ពិន្ទុឆមាសទី២!AQ44</f>
        <v>0</v>
      </c>
    </row>
    <row r="45" spans="1:15" s="17" customFormat="1" ht="23.1" customHeight="1">
      <c r="A45" s="15">
        <v>38</v>
      </c>
      <c r="B45" s="22">
        <f>ពិន្ទុឆមាសទី២!B45</f>
        <v>7514</v>
      </c>
      <c r="C45" s="22" t="str">
        <f>ពិន្ទុឆមាសទី២!C45</f>
        <v>ស្រ៊ុង លាងអ៊ី</v>
      </c>
      <c r="D45" s="22" t="str">
        <f>ពិន្ទុឆមាសទី២!D45</f>
        <v>ស្រី</v>
      </c>
      <c r="E45" s="40">
        <f>ពិន្ទុឆមាសទី២!E45</f>
        <v>39159</v>
      </c>
      <c r="F45" s="22" t="str">
        <f>ពិន្ទុឆមាសទី២!F45</f>
        <v>12C</v>
      </c>
      <c r="G45" s="22">
        <f>ពិន្ទុឆមាសទី២!AI45</f>
        <v>0</v>
      </c>
      <c r="H45" s="77">
        <f>ពិន្ទុឆមាសទី២!AJ45</f>
        <v>0</v>
      </c>
      <c r="I45" s="22" t="str">
        <f>ពិន្ទុឆមាសទី២!AK45</f>
        <v>F</v>
      </c>
      <c r="J45" s="22" t="str">
        <f>ពិន្ទុឆមាសទី២!AL45</f>
        <v>ខ្សោយ</v>
      </c>
      <c r="K45" s="22">
        <f>ពិន្ទុឆមាសទី២!AM45</f>
        <v>1</v>
      </c>
      <c r="L45" s="22">
        <f>ពិន្ទុឆមាសទី២!AN45</f>
        <v>0</v>
      </c>
      <c r="M45" s="22">
        <f>ពិន្ទុឆមាសទី២!AO45</f>
        <v>0</v>
      </c>
      <c r="N45" s="22">
        <f>ពិន្ទុឆមាសទី២!AP45</f>
        <v>0</v>
      </c>
      <c r="O45" s="22">
        <f>ពិន្ទុឆមាសទី២!AQ45</f>
        <v>0</v>
      </c>
    </row>
    <row r="46" spans="1:15" s="17" customFormat="1" ht="23.1" customHeight="1">
      <c r="A46" s="15">
        <v>39</v>
      </c>
      <c r="B46" s="22">
        <f>ពិន្ទុឆមាសទី២!B46</f>
        <v>7932</v>
      </c>
      <c r="C46" s="22" t="str">
        <f>ពិន្ទុឆមាសទី២!C46</f>
        <v>ស្រេង គីមឡេង</v>
      </c>
      <c r="D46" s="22" t="str">
        <f>ពិន្ទុឆមាសទី២!D46</f>
        <v>ស្រី</v>
      </c>
      <c r="E46" s="40">
        <f>ពិន្ទុឆមាសទី២!E46</f>
        <v>39258</v>
      </c>
      <c r="F46" s="22" t="str">
        <f>ពិន្ទុឆមាសទី២!F46</f>
        <v>12C</v>
      </c>
      <c r="G46" s="22">
        <f>ពិន្ទុឆមាសទី២!AI46</f>
        <v>0</v>
      </c>
      <c r="H46" s="77">
        <f>ពិន្ទុឆមាសទី២!AJ46</f>
        <v>0</v>
      </c>
      <c r="I46" s="22" t="str">
        <f>ពិន្ទុឆមាសទី២!AK46</f>
        <v>F</v>
      </c>
      <c r="J46" s="22" t="str">
        <f>ពិន្ទុឆមាសទី២!AL46</f>
        <v>ខ្សោយ</v>
      </c>
      <c r="K46" s="22">
        <f>ពិន្ទុឆមាសទី២!AM46</f>
        <v>1</v>
      </c>
      <c r="L46" s="22">
        <f>ពិន្ទុឆមាសទី២!AN46</f>
        <v>0</v>
      </c>
      <c r="M46" s="22">
        <f>ពិន្ទុឆមាសទី២!AO46</f>
        <v>0</v>
      </c>
      <c r="N46" s="22">
        <f>ពិន្ទុឆមាសទី២!AP46</f>
        <v>0</v>
      </c>
      <c r="O46" s="22">
        <f>ពិន្ទុឆមាសទី២!AQ46</f>
        <v>0</v>
      </c>
    </row>
    <row r="47" spans="1:15" s="17" customFormat="1" ht="23.1" customHeight="1">
      <c r="A47" s="15">
        <v>40</v>
      </c>
      <c r="B47" s="22">
        <f>ពិន្ទុឆមាសទី២!B47</f>
        <v>7933</v>
      </c>
      <c r="C47" s="22" t="str">
        <f>ពិន្ទុឆមាសទី២!C47</f>
        <v>សំបូរ រ័ត្នណៈ</v>
      </c>
      <c r="D47" s="22" t="str">
        <f>ពិន្ទុឆមាសទី២!D47</f>
        <v>ប្រុស</v>
      </c>
      <c r="E47" s="40">
        <f>ពិន្ទុឆមាសទី២!E47</f>
        <v>39115</v>
      </c>
      <c r="F47" s="22" t="str">
        <f>ពិន្ទុឆមាសទី២!F47</f>
        <v>12C</v>
      </c>
      <c r="G47" s="22">
        <f>ពិន្ទុឆមាសទី២!AI47</f>
        <v>0</v>
      </c>
      <c r="H47" s="77">
        <f>ពិន្ទុឆមាសទី២!AJ47</f>
        <v>0</v>
      </c>
      <c r="I47" s="22" t="str">
        <f>ពិន្ទុឆមាសទី២!AK47</f>
        <v>F</v>
      </c>
      <c r="J47" s="22" t="str">
        <f>ពិន្ទុឆមាសទី២!AL47</f>
        <v>ខ្សោយ</v>
      </c>
      <c r="K47" s="22">
        <f>ពិន្ទុឆមាសទី២!AM47</f>
        <v>1</v>
      </c>
      <c r="L47" s="22">
        <f>ពិន្ទុឆមាសទី២!AN47</f>
        <v>0</v>
      </c>
      <c r="M47" s="22">
        <f>ពិន្ទុឆមាសទី២!AO47</f>
        <v>0</v>
      </c>
      <c r="N47" s="22">
        <f>ពិន្ទុឆមាសទី២!AP47</f>
        <v>0</v>
      </c>
      <c r="O47" s="22">
        <f>ពិន្ទុឆមាសទី២!AQ47</f>
        <v>0</v>
      </c>
    </row>
    <row r="48" spans="1:15" s="17" customFormat="1" ht="23.1" customHeight="1">
      <c r="A48" s="15">
        <v>41</v>
      </c>
      <c r="B48" s="22">
        <f>ពិន្ទុឆមាសទី២!B48</f>
        <v>7518</v>
      </c>
      <c r="C48" s="22" t="str">
        <f>ពិន្ទុឆមាសទី២!C48</f>
        <v>ហុង លីណា</v>
      </c>
      <c r="D48" s="22" t="str">
        <f>ពិន្ទុឆមាសទី២!D48</f>
        <v>ប្រុស</v>
      </c>
      <c r="E48" s="40">
        <f>ពិន្ទុឆមាសទី២!E48</f>
        <v>39501</v>
      </c>
      <c r="F48" s="22" t="str">
        <f>ពិន្ទុឆមាសទី២!F48</f>
        <v>12C</v>
      </c>
      <c r="G48" s="22">
        <f>ពិន្ទុឆមាសទី២!AI48</f>
        <v>0</v>
      </c>
      <c r="H48" s="77">
        <f>ពិន្ទុឆមាសទី២!AJ48</f>
        <v>0</v>
      </c>
      <c r="I48" s="22" t="str">
        <f>ពិន្ទុឆមាសទី២!AK48</f>
        <v>F</v>
      </c>
      <c r="J48" s="22" t="str">
        <f>ពិន្ទុឆមាសទី២!AL48</f>
        <v>ខ្សោយ</v>
      </c>
      <c r="K48" s="22">
        <f>ពិន្ទុឆមាសទី២!AM48</f>
        <v>1</v>
      </c>
      <c r="L48" s="22">
        <f>ពិន្ទុឆមាសទី២!AN48</f>
        <v>0</v>
      </c>
      <c r="M48" s="22">
        <f>ពិន្ទុឆមាសទី២!AO48</f>
        <v>0</v>
      </c>
      <c r="N48" s="22">
        <f>ពិន្ទុឆមាសទី២!AP48</f>
        <v>0</v>
      </c>
      <c r="O48" s="22">
        <f>ពិន្ទុឆមាសទី២!AQ48</f>
        <v>0</v>
      </c>
    </row>
    <row r="49" spans="1:45" s="17" customFormat="1" ht="23.1" customHeight="1">
      <c r="A49" s="15">
        <v>42</v>
      </c>
      <c r="B49" s="22">
        <f>ពិន្ទុឆមាសទី២!B49</f>
        <v>7941</v>
      </c>
      <c r="C49" s="22" t="str">
        <f>ពិន្ទុឆមាសទី២!C49</f>
        <v>ហួរ ស្រីហួយ</v>
      </c>
      <c r="D49" s="22" t="str">
        <f>ពិន្ទុឆមាសទី២!D49</f>
        <v>ស្រី</v>
      </c>
      <c r="E49" s="40">
        <f>ពិន្ទុឆមាសទី២!E49</f>
        <v>39271</v>
      </c>
      <c r="F49" s="22" t="str">
        <f>ពិន្ទុឆមាសទី២!F49</f>
        <v>12C</v>
      </c>
      <c r="G49" s="22">
        <f>ពិន្ទុឆមាសទី២!AI49</f>
        <v>0</v>
      </c>
      <c r="H49" s="77">
        <f>ពិន្ទុឆមាសទី២!AJ49</f>
        <v>0</v>
      </c>
      <c r="I49" s="22" t="str">
        <f>ពិន្ទុឆមាសទី២!AK49</f>
        <v>F</v>
      </c>
      <c r="J49" s="22" t="str">
        <f>ពិន្ទុឆមាសទី២!AL49</f>
        <v>ខ្សោយ</v>
      </c>
      <c r="K49" s="22">
        <f>ពិន្ទុឆមាសទី២!AM49</f>
        <v>1</v>
      </c>
      <c r="L49" s="22">
        <f>ពិន្ទុឆមាសទី២!AN49</f>
        <v>0</v>
      </c>
      <c r="M49" s="22">
        <f>ពិន្ទុឆមាសទី២!AO49</f>
        <v>0</v>
      </c>
      <c r="N49" s="22">
        <f>ពិន្ទុឆមាសទី២!AP49</f>
        <v>0</v>
      </c>
      <c r="O49" s="22">
        <f>ពិន្ទុឆមាសទី២!AQ49</f>
        <v>0</v>
      </c>
    </row>
    <row r="50" spans="1:45" s="17" customFormat="1" ht="23.1" customHeight="1">
      <c r="A50" s="15">
        <v>43</v>
      </c>
      <c r="B50" s="22">
        <f>ពិន្ទុឆមាសទី២!B50</f>
        <v>7519</v>
      </c>
      <c r="C50" s="22" t="str">
        <f>ពិន្ទុឆមាសទី២!C50</f>
        <v>ហេង ហូលីន</v>
      </c>
      <c r="D50" s="22" t="str">
        <f>ពិន្ទុឆមាសទី២!D50</f>
        <v>ស្រី</v>
      </c>
      <c r="E50" s="40">
        <f>ពិន្ទុឆមាសទី២!E50</f>
        <v>39390</v>
      </c>
      <c r="F50" s="22" t="str">
        <f>ពិន្ទុឆមាសទី២!F50</f>
        <v>12C</v>
      </c>
      <c r="G50" s="22">
        <f>ពិន្ទុឆមាសទី២!AI50</f>
        <v>0</v>
      </c>
      <c r="H50" s="77">
        <f>ពិន្ទុឆមាសទី២!AJ50</f>
        <v>0</v>
      </c>
      <c r="I50" s="22" t="str">
        <f>ពិន្ទុឆមាសទី២!AK50</f>
        <v>F</v>
      </c>
      <c r="J50" s="22" t="str">
        <f>ពិន្ទុឆមាសទី២!AL50</f>
        <v>ខ្សោយ</v>
      </c>
      <c r="K50" s="22">
        <f>ពិន្ទុឆមាសទី២!AM50</f>
        <v>1</v>
      </c>
      <c r="L50" s="22">
        <f>ពិន្ទុឆមាសទី២!AN50</f>
        <v>0</v>
      </c>
      <c r="M50" s="22">
        <f>ពិន្ទុឆមាសទី២!AO50</f>
        <v>0</v>
      </c>
      <c r="N50" s="22">
        <f>ពិន្ទុឆមាសទី២!AP50</f>
        <v>0</v>
      </c>
      <c r="O50" s="22">
        <f>ពិន្ទុឆមាសទី២!AQ50</f>
        <v>0</v>
      </c>
    </row>
    <row r="51" spans="1:45" s="17" customFormat="1" ht="23.1" customHeight="1">
      <c r="A51" s="15">
        <v>44</v>
      </c>
      <c r="B51" s="22">
        <f>ពិន្ទុឆមាសទី២!B51</f>
        <v>7943</v>
      </c>
      <c r="C51" s="22" t="str">
        <f>ពិន្ទុឆមាសទី២!C51</f>
        <v>ហៃ នរៈបុត្រ</v>
      </c>
      <c r="D51" s="22" t="str">
        <f>ពិន្ទុឆមាសទី២!D51</f>
        <v>ប្រុស</v>
      </c>
      <c r="E51" s="40">
        <f>ពិន្ទុឆមាសទី២!E51</f>
        <v>39495</v>
      </c>
      <c r="F51" s="22" t="str">
        <f>ពិន្ទុឆមាសទី២!F51</f>
        <v>12C</v>
      </c>
      <c r="G51" s="22">
        <f>ពិន្ទុឆមាសទី២!AI51</f>
        <v>0</v>
      </c>
      <c r="H51" s="77">
        <f>ពិន្ទុឆមាសទី២!AJ51</f>
        <v>0</v>
      </c>
      <c r="I51" s="22" t="str">
        <f>ពិន្ទុឆមាសទី២!AK51</f>
        <v>F</v>
      </c>
      <c r="J51" s="22" t="str">
        <f>ពិន្ទុឆមាសទី២!AL51</f>
        <v>ខ្សោយ</v>
      </c>
      <c r="K51" s="22">
        <f>ពិន្ទុឆមាសទី២!AM51</f>
        <v>1</v>
      </c>
      <c r="L51" s="22">
        <f>ពិន្ទុឆមាសទី២!AN51</f>
        <v>0</v>
      </c>
      <c r="M51" s="22">
        <f>ពិន្ទុឆមាសទី២!AO51</f>
        <v>0</v>
      </c>
      <c r="N51" s="22">
        <f>ពិន្ទុឆមាសទី២!AP51</f>
        <v>0</v>
      </c>
      <c r="O51" s="22">
        <f>ពិន្ទុឆមាសទី២!AQ51</f>
        <v>0</v>
      </c>
    </row>
    <row r="52" spans="1:45" s="17" customFormat="1" ht="23.1" customHeight="1">
      <c r="A52" s="15">
        <v>45</v>
      </c>
      <c r="B52" s="22">
        <f>ពិន្ទុឆមាសទី២!B52</f>
        <v>7944</v>
      </c>
      <c r="C52" s="22" t="str">
        <f>ពិន្ទុឆមាសទី២!C52</f>
        <v>ហៃ សីហា</v>
      </c>
      <c r="D52" s="22" t="str">
        <f>ពិន្ទុឆមាសទី២!D52</f>
        <v>ប្រុស</v>
      </c>
      <c r="E52" s="40">
        <f>ពិន្ទុឆមាសទី២!E52</f>
        <v>39296</v>
      </c>
      <c r="F52" s="22" t="str">
        <f>ពិន្ទុឆមាសទី២!F52</f>
        <v>12C</v>
      </c>
      <c r="G52" s="22">
        <f>ពិន្ទុឆមាសទី២!AI52</f>
        <v>0</v>
      </c>
      <c r="H52" s="77">
        <f>ពិន្ទុឆមាសទី២!AJ52</f>
        <v>0</v>
      </c>
      <c r="I52" s="22" t="str">
        <f>ពិន្ទុឆមាសទី២!AK52</f>
        <v>F</v>
      </c>
      <c r="J52" s="22" t="str">
        <f>ពិន្ទុឆមាសទី២!AL52</f>
        <v>ខ្សោយ</v>
      </c>
      <c r="K52" s="22">
        <f>ពិន្ទុឆមាសទី២!AM52</f>
        <v>1</v>
      </c>
      <c r="L52" s="22">
        <f>ពិន្ទុឆមាសទី២!AN52</f>
        <v>0</v>
      </c>
      <c r="M52" s="22">
        <f>ពិន្ទុឆមាសទី២!AO52</f>
        <v>0</v>
      </c>
      <c r="N52" s="22">
        <f>ពិន្ទុឆមាសទី២!AP52</f>
        <v>0</v>
      </c>
      <c r="O52" s="22">
        <f>ពិន្ទុឆមាសទី២!AQ52</f>
        <v>0</v>
      </c>
    </row>
    <row r="53" spans="1:45" s="17" customFormat="1" ht="23.1" customHeight="1">
      <c r="A53" s="15">
        <v>2</v>
      </c>
      <c r="B53" s="22">
        <f>ពិន្ទុឆមាសទី២!B53</f>
        <v>7520</v>
      </c>
      <c r="C53" s="22" t="str">
        <f>ពិន្ទុឆមាសទី២!C53</f>
        <v>ឡាយ រចនា</v>
      </c>
      <c r="D53" s="22" t="str">
        <f>ពិន្ទុឆមាសទី២!D53</f>
        <v>ស្រី</v>
      </c>
      <c r="E53" s="40">
        <f>ពិន្ទុឆមាសទី២!E53</f>
        <v>39590</v>
      </c>
      <c r="F53" s="22" t="str">
        <f>ពិន្ទុឆមាសទី២!F53</f>
        <v>12C</v>
      </c>
      <c r="G53" s="22">
        <f>ពិន្ទុឆមាសទី២!AI53</f>
        <v>0</v>
      </c>
      <c r="H53" s="77">
        <f>ពិន្ទុឆមាសទី២!AJ53</f>
        <v>0</v>
      </c>
      <c r="I53" s="22" t="str">
        <f>ពិន្ទុឆមាសទី២!AK53</f>
        <v>F</v>
      </c>
      <c r="J53" s="22" t="str">
        <f>ពិន្ទុឆមាសទី២!AL53</f>
        <v>ខ្សោយ</v>
      </c>
      <c r="K53" s="22">
        <f>ពិន្ទុឆមាសទី២!AM53</f>
        <v>1</v>
      </c>
      <c r="L53" s="22">
        <f>ពិន្ទុឆមាសទី២!AN53</f>
        <v>0</v>
      </c>
      <c r="M53" s="22">
        <f>ពិន្ទុឆមាសទី២!AO53</f>
        <v>0</v>
      </c>
      <c r="N53" s="22">
        <f>ពិន្ទុឆមាសទី២!AP53</f>
        <v>0</v>
      </c>
      <c r="O53" s="22">
        <f>ពិន្ទុឆមាសទី២!AQ53</f>
        <v>0</v>
      </c>
    </row>
    <row r="54" spans="1:45" s="17" customFormat="1" ht="23.1" customHeight="1">
      <c r="A54" s="15">
        <v>1</v>
      </c>
      <c r="B54" s="22">
        <f>ពិន្ទុឆមាសទី២!B54</f>
        <v>7525</v>
      </c>
      <c r="C54" s="22" t="str">
        <f>ពិន្ទុឆមាសទី២!C54</f>
        <v>អាត សុភា</v>
      </c>
      <c r="D54" s="22" t="str">
        <f>ពិន្ទុឆមាសទី២!D54</f>
        <v>ស្រី</v>
      </c>
      <c r="E54" s="40">
        <f>ពិន្ទុឆមាសទី២!E54</f>
        <v>39594</v>
      </c>
      <c r="F54" s="22" t="str">
        <f>ពិន្ទុឆមាសទី២!F54</f>
        <v>12C</v>
      </c>
      <c r="G54" s="22">
        <f>ពិន្ទុឆមាសទី២!AI54</f>
        <v>0</v>
      </c>
      <c r="H54" s="77">
        <f>ពិន្ទុឆមាសទី២!AJ54</f>
        <v>0</v>
      </c>
      <c r="I54" s="22" t="str">
        <f>ពិន្ទុឆមាសទី២!AK54</f>
        <v>F</v>
      </c>
      <c r="J54" s="22" t="str">
        <f>ពិន្ទុឆមាសទី២!AL54</f>
        <v>ខ្សោយ</v>
      </c>
      <c r="K54" s="22">
        <f>ពិន្ទុឆមាសទី២!AM54</f>
        <v>1</v>
      </c>
      <c r="L54" s="22">
        <f>ពិន្ទុឆមាសទី២!AN54</f>
        <v>0</v>
      </c>
      <c r="M54" s="22">
        <f>ពិន្ទុឆមាសទី២!AO54</f>
        <v>0</v>
      </c>
      <c r="N54" s="22">
        <f>ពិន្ទុឆមាសទី២!AP54</f>
        <v>0</v>
      </c>
      <c r="O54" s="22">
        <f>ពិន្ទុឆមាសទី២!AQ54</f>
        <v>0</v>
      </c>
    </row>
    <row r="55" spans="1:45" s="17" customFormat="1" ht="23.1" customHeight="1">
      <c r="A55" s="15">
        <v>3</v>
      </c>
      <c r="B55" s="22">
        <f>ពិន្ទុឆមាសទី២!B55</f>
        <v>0</v>
      </c>
      <c r="C55" s="22" t="str">
        <f>ពិន្ទុឆមាសទី២!C55</f>
        <v>អូ បូរ៉ា</v>
      </c>
      <c r="D55" s="22" t="str">
        <f>ពិន្ទុឆមាសទី២!D55</f>
        <v>ប្រុស</v>
      </c>
      <c r="E55" s="40">
        <f>ពិន្ទុឆមាសទី២!E55</f>
        <v>38945</v>
      </c>
      <c r="F55" s="22" t="str">
        <f>ពិន្ទុឆមាសទី២!F55</f>
        <v>12C</v>
      </c>
      <c r="G55" s="22">
        <f>ពិន្ទុឆមាសទី២!AI55</f>
        <v>0</v>
      </c>
      <c r="H55" s="77">
        <f>ពិន្ទុឆមាសទី២!AJ55</f>
        <v>0</v>
      </c>
      <c r="I55" s="22" t="str">
        <f>ពិន្ទុឆមាសទី២!AK55</f>
        <v>F</v>
      </c>
      <c r="J55" s="22" t="str">
        <f>ពិន្ទុឆមាសទី២!AL55</f>
        <v>ខ្សោយ</v>
      </c>
      <c r="K55" s="22">
        <f>ពិន្ទុឆមាសទី២!AM55</f>
        <v>1</v>
      </c>
      <c r="L55" s="22">
        <f>ពិន្ទុឆមាសទី២!AN55</f>
        <v>0</v>
      </c>
      <c r="M55" s="22">
        <f>ពិន្ទុឆមាសទី២!AO55</f>
        <v>0</v>
      </c>
      <c r="N55" s="22">
        <f>ពិន្ទុឆមាសទី២!AP55</f>
        <v>0</v>
      </c>
      <c r="O55" s="22">
        <f>ពិន្ទុឆមាសទី២!AQ55</f>
        <v>0</v>
      </c>
    </row>
    <row r="56" spans="1:45">
      <c r="A56" s="15">
        <v>46</v>
      </c>
      <c r="B56" s="22">
        <f>ពិន្ទុឆមាសទី២!B56</f>
        <v>0</v>
      </c>
      <c r="C56" s="22" t="str">
        <f>ពិន្ទុឆមាសទី២!C56</f>
        <v>អឿន ចន្នី</v>
      </c>
      <c r="D56" s="22" t="str">
        <f>ពិន្ទុឆមាសទី២!D56</f>
        <v>ប្រុស</v>
      </c>
      <c r="E56" s="40">
        <f>ពិន្ទុឆមាសទី២!E56</f>
        <v>39298</v>
      </c>
      <c r="F56" s="22" t="str">
        <f>ពិន្ទុឆមាសទី២!F56</f>
        <v>12C</v>
      </c>
      <c r="G56" s="22">
        <f>ពិន្ទុឆមាសទី២!AI56</f>
        <v>0</v>
      </c>
      <c r="H56" s="77">
        <f>ពិន្ទុឆមាសទី២!AJ56</f>
        <v>0</v>
      </c>
      <c r="I56" s="22" t="str">
        <f>ពិន្ទុឆមាសទី២!AK56</f>
        <v>F</v>
      </c>
      <c r="J56" s="22" t="str">
        <f>ពិន្ទុឆមាសទី២!AL56</f>
        <v>ខ្សោយ</v>
      </c>
      <c r="K56" s="22">
        <f>ពិន្ទុឆមាសទី២!AM56</f>
        <v>1</v>
      </c>
      <c r="L56" s="22">
        <f>ពិន្ទុឆមាសទី២!AN56</f>
        <v>0</v>
      </c>
      <c r="M56" s="22">
        <f>ពិន្ទុឆមាសទី២!AO56</f>
        <v>0</v>
      </c>
      <c r="N56" s="22">
        <f>ពិន្ទុឆមាសទី២!AP56</f>
        <v>0</v>
      </c>
      <c r="O56" s="22">
        <f>ពិន្ទុឆមាសទី២!AQ56</f>
        <v>0</v>
      </c>
    </row>
    <row r="57" spans="1:45">
      <c r="A57" s="15">
        <v>47</v>
      </c>
      <c r="B57" s="22">
        <f>ពិន្ទុឆមាសទី២!B57</f>
        <v>7440</v>
      </c>
      <c r="C57" s="22" t="str">
        <f>ពិន្ទុឆមាសទី២!C57</f>
        <v>អឿន សុខជាតា</v>
      </c>
      <c r="D57" s="22" t="str">
        <f>ពិន្ទុឆមាសទី២!D57</f>
        <v>ស្រី</v>
      </c>
      <c r="E57" s="40">
        <f>ពិន្ទុឆមាសទី២!E57</f>
        <v>39339</v>
      </c>
      <c r="F57" s="22" t="str">
        <f>ពិន្ទុឆមាសទី២!F57</f>
        <v>12C</v>
      </c>
      <c r="G57" s="22">
        <f>ពិន្ទុឆមាសទី២!AI57</f>
        <v>0</v>
      </c>
      <c r="H57" s="77">
        <f>ពិន្ទុឆមាសទី២!AJ57</f>
        <v>0</v>
      </c>
      <c r="I57" s="22" t="str">
        <f>ពិន្ទុឆមាសទី២!AK57</f>
        <v>F</v>
      </c>
      <c r="J57" s="22" t="str">
        <f>ពិន្ទុឆមាសទី២!AL57</f>
        <v>ខ្សោយ</v>
      </c>
      <c r="K57" s="22">
        <f>ពិន្ទុឆមាសទី២!AM57</f>
        <v>1</v>
      </c>
      <c r="L57" s="22">
        <f>ពិន្ទុឆមាសទី២!AN57</f>
        <v>0</v>
      </c>
      <c r="M57" s="22">
        <f>ពិន្ទុឆមាសទី២!AO57</f>
        <v>0</v>
      </c>
      <c r="N57" s="22">
        <f>ពិន្ទុឆមាសទី២!AP57</f>
        <v>0</v>
      </c>
      <c r="O57" s="22">
        <f>ពិន្ទុឆមាសទី២!AQ57</f>
        <v>0</v>
      </c>
    </row>
    <row r="58" spans="1:45">
      <c r="A58" s="15">
        <v>48</v>
      </c>
      <c r="B58" s="22">
        <f>ពិន្ទុឆមាសទី២!B58</f>
        <v>7840</v>
      </c>
      <c r="C58" s="22" t="str">
        <f>ពិន្ទុឆមាសទី២!C58</f>
        <v>ស័ក្ត ចាន់ដារ៉ា</v>
      </c>
      <c r="D58" s="22" t="str">
        <f>ពិន្ទុឆមាសទី២!D58</f>
        <v>ប្រុស</v>
      </c>
      <c r="E58" s="40">
        <f>ពិន្ទុឆមាសទី២!E58</f>
        <v>39013</v>
      </c>
      <c r="F58" s="22" t="str">
        <f>ពិន្ទុឆមាសទី២!F58</f>
        <v>12C</v>
      </c>
      <c r="G58" s="22">
        <f>ពិន្ទុឆមាសទី២!AI58</f>
        <v>0</v>
      </c>
      <c r="H58" s="77">
        <f>ពិន្ទុឆមាសទី២!AJ58</f>
        <v>0</v>
      </c>
      <c r="I58" s="22" t="str">
        <f>ពិន្ទុឆមាសទី២!AK58</f>
        <v>F</v>
      </c>
      <c r="J58" s="22" t="str">
        <f>ពិន្ទុឆមាសទី២!AL58</f>
        <v>ខ្សោយ</v>
      </c>
      <c r="K58" s="22">
        <f>ពិន្ទុឆមាសទី២!AM58</f>
        <v>1</v>
      </c>
      <c r="L58" s="22">
        <f>ពិន្ទុឆមាសទី២!AN58</f>
        <v>0</v>
      </c>
      <c r="M58" s="22">
        <f>ពិន្ទុឆមាសទី២!AO58</f>
        <v>0</v>
      </c>
      <c r="N58" s="22">
        <f>ពិន្ទុឆមាសទី២!AP58</f>
        <v>0</v>
      </c>
      <c r="O58" s="22">
        <f>ពិន្ទុឆមាសទី២!AQ58</f>
        <v>0</v>
      </c>
    </row>
    <row r="59" spans="1:45">
      <c r="A59" s="15">
        <v>49</v>
      </c>
      <c r="B59" s="22">
        <f>ពិន្ទុឆមាសទី២!B59</f>
        <v>7841</v>
      </c>
      <c r="C59" s="22" t="str">
        <f>ពិន្ទុឆមាសទី២!C59</f>
        <v>តុង គឹមហួយ</v>
      </c>
      <c r="D59" s="22" t="str">
        <f>ពិន្ទុឆមាសទី២!D59</f>
        <v>ស្រី</v>
      </c>
      <c r="E59" s="40">
        <f>ពិន្ទុឆមាសទី២!E59</f>
        <v>38853</v>
      </c>
      <c r="F59" s="22" t="str">
        <f>ពិន្ទុឆមាសទី២!F59</f>
        <v>12C</v>
      </c>
      <c r="G59" s="22">
        <f>ពិន្ទុឆមាសទី២!AI59</f>
        <v>0</v>
      </c>
      <c r="H59" s="77">
        <f>ពិន្ទុឆមាសទី២!AJ59</f>
        <v>0</v>
      </c>
      <c r="I59" s="22" t="str">
        <f>ពិន្ទុឆមាសទី២!AK59</f>
        <v>F</v>
      </c>
      <c r="J59" s="22" t="str">
        <f>ពិន្ទុឆមាសទី២!AL59</f>
        <v>ខ្សោយ</v>
      </c>
      <c r="K59" s="22">
        <f>ពិន្ទុឆមាសទី២!AM59</f>
        <v>1</v>
      </c>
      <c r="L59" s="22">
        <f>ពិន្ទុឆមាសទី២!AN59</f>
        <v>0</v>
      </c>
      <c r="M59" s="22">
        <f>ពិន្ទុឆមាសទី២!AO59</f>
        <v>0</v>
      </c>
      <c r="N59" s="22">
        <f>ពិន្ទុឆមាសទី២!AP59</f>
        <v>0</v>
      </c>
      <c r="O59" s="22">
        <f>ពិន្ទុឆមាសទី២!AQ59</f>
        <v>0</v>
      </c>
    </row>
    <row r="60" spans="1:45" s="109" customFormat="1">
      <c r="A60" s="108">
        <v>50</v>
      </c>
      <c r="B60" s="121">
        <f>ពិន្ទុឆមាសទី២!B60</f>
        <v>7842</v>
      </c>
      <c r="C60" s="121">
        <f>ពិន្ទុឆមាសទី២!C60</f>
        <v>0</v>
      </c>
      <c r="D60" s="121">
        <f>ពិន្ទុឆមាសទី២!D60</f>
        <v>0</v>
      </c>
      <c r="E60" s="122">
        <f>ពិន្ទុឆមាសទី២!E60</f>
        <v>0</v>
      </c>
      <c r="F60" s="121">
        <f>ពិន្ទុឆមាសទី២!F60</f>
        <v>0</v>
      </c>
      <c r="G60" s="121">
        <f>ពិន្ទុឆមាសទី២!AI60</f>
        <v>0</v>
      </c>
      <c r="H60" s="123">
        <f>ពិន្ទុឆមាសទី២!AJ60</f>
        <v>0</v>
      </c>
      <c r="I60" s="121" t="str">
        <f>ពិន្ទុឆមាសទី២!AK60</f>
        <v>F</v>
      </c>
      <c r="J60" s="121" t="str">
        <f>ពិន្ទុឆមាសទី២!AL60</f>
        <v>ខ្សោយ</v>
      </c>
      <c r="K60" s="121">
        <f>ពិន្ទុឆមាសទី២!AM60</f>
        <v>1</v>
      </c>
      <c r="L60" s="121">
        <f>ពិន្ទុឆមាសទី២!AN60</f>
        <v>0</v>
      </c>
      <c r="M60" s="121">
        <f>ពិន្ទុឆមាសទី២!AO60</f>
        <v>0</v>
      </c>
      <c r="N60" s="121">
        <f>ពិន្ទុឆមាសទី២!AP60</f>
        <v>0</v>
      </c>
      <c r="O60" s="121">
        <f>ពិន្ទុឆមាសទី២!AQ60</f>
        <v>0</v>
      </c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</row>
    <row r="61" spans="1:45">
      <c r="A61" s="2"/>
      <c r="B61" s="22">
        <f>ពិន្ទុឆមាសទី២!B61</f>
        <v>7442</v>
      </c>
      <c r="C61" s="22" t="str">
        <f>ពិន្ទុឆមាសទី២!C61</f>
        <v>កន ស្រីនីត</v>
      </c>
      <c r="D61" s="22" t="str">
        <f>ពិន្ទុឆមាសទី២!D61</f>
        <v>ស្រី</v>
      </c>
      <c r="E61" s="40">
        <f>ពិន្ទុឆមាសទី២!E61</f>
        <v>39194</v>
      </c>
      <c r="F61" s="22" t="str">
        <f>ពិន្ទុឆមាសទី២!F61</f>
        <v>12D</v>
      </c>
      <c r="G61" s="22">
        <f>ពិន្ទុឆមាសទី២!AI61</f>
        <v>0</v>
      </c>
      <c r="H61" s="77">
        <f>ពិន្ទុឆមាសទី២!AJ61</f>
        <v>0</v>
      </c>
      <c r="I61" s="22" t="str">
        <f>ពិន្ទុឆមាសទី២!AK61</f>
        <v>F</v>
      </c>
      <c r="J61" s="22" t="str">
        <f>ពិន្ទុឆមាសទី២!AL61</f>
        <v>ខ្សោយ</v>
      </c>
      <c r="K61" s="22">
        <f>ពិន្ទុឆមាសទី២!AM61</f>
        <v>1</v>
      </c>
      <c r="L61" s="22">
        <f>ពិន្ទុឆមាសទី២!AN61</f>
        <v>0</v>
      </c>
      <c r="M61" s="22">
        <f>ពិន្ទុឆមាសទី២!AO61</f>
        <v>0</v>
      </c>
      <c r="N61" s="22">
        <f>ពិន្ទុឆមាសទី២!AP61</f>
        <v>0</v>
      </c>
      <c r="O61" s="22">
        <f>ពិន្ទុឆមាសទី២!AQ61</f>
        <v>0</v>
      </c>
    </row>
    <row r="62" spans="1:45">
      <c r="A62" s="2"/>
      <c r="B62" s="22">
        <f>ពិន្ទុឆមាសទី២!B62</f>
        <v>7845</v>
      </c>
      <c r="C62" s="22" t="str">
        <f>ពិន្ទុឆមាសទី២!C62</f>
        <v>កុសល់ មូនិកា</v>
      </c>
      <c r="D62" s="22" t="str">
        <f>ពិន្ទុឆមាសទី២!D62</f>
        <v>ស្រី</v>
      </c>
      <c r="E62" s="40">
        <f>ពិន្ទុឆមាសទី២!E62</f>
        <v>39292</v>
      </c>
      <c r="F62" s="22" t="str">
        <f>ពិន្ទុឆមាសទី២!F62</f>
        <v>12D</v>
      </c>
      <c r="G62" s="22">
        <f>ពិន្ទុឆមាសទី២!AI62</f>
        <v>0</v>
      </c>
      <c r="H62" s="77">
        <f>ពិន្ទុឆមាសទី២!AJ62</f>
        <v>0</v>
      </c>
      <c r="I62" s="22" t="str">
        <f>ពិន្ទុឆមាសទី២!AK62</f>
        <v>F</v>
      </c>
      <c r="J62" s="22" t="str">
        <f>ពិន្ទុឆមាសទី២!AL62</f>
        <v>ខ្សោយ</v>
      </c>
      <c r="K62" s="22">
        <f>ពិន្ទុឆមាសទី២!AM62</f>
        <v>1</v>
      </c>
      <c r="L62" s="22">
        <f>ពិន្ទុឆមាសទី២!AN62</f>
        <v>0</v>
      </c>
      <c r="M62" s="22">
        <f>ពិន្ទុឆមាសទី២!AO62</f>
        <v>0</v>
      </c>
      <c r="N62" s="22">
        <f>ពិន្ទុឆមាសទី២!AP62</f>
        <v>0</v>
      </c>
      <c r="O62" s="22">
        <f>ពិន្ទុឆមាសទី២!AQ62</f>
        <v>0</v>
      </c>
    </row>
    <row r="63" spans="1:45">
      <c r="A63" s="2"/>
      <c r="B63" s="22">
        <f>ពិន្ទុឆមាសទី២!B63</f>
        <v>7852</v>
      </c>
      <c r="C63" s="22" t="str">
        <f>ពិន្ទុឆមាសទី២!C63</f>
        <v>កេង និរតី</v>
      </c>
      <c r="D63" s="22" t="str">
        <f>ពិន្ទុឆមាសទី២!D63</f>
        <v>ស្រី</v>
      </c>
      <c r="E63" s="40" t="str">
        <f>ពិន្ទុឆមាសទី២!E63</f>
        <v>17-06-</v>
      </c>
      <c r="F63" s="22" t="str">
        <f>ពិន្ទុឆមាសទី២!F63</f>
        <v>12D</v>
      </c>
      <c r="G63" s="22">
        <f>ពិន្ទុឆមាសទី២!AI63</f>
        <v>0</v>
      </c>
      <c r="H63" s="77">
        <f>ពិន្ទុឆមាសទី២!AJ63</f>
        <v>0</v>
      </c>
      <c r="I63" s="22" t="str">
        <f>ពិន្ទុឆមាសទី២!AK63</f>
        <v>F</v>
      </c>
      <c r="J63" s="22" t="str">
        <f>ពិន្ទុឆមាសទី២!AL63</f>
        <v>ខ្សោយ</v>
      </c>
      <c r="K63" s="22">
        <f>ពិន្ទុឆមាសទី២!AM63</f>
        <v>1</v>
      </c>
      <c r="L63" s="22">
        <f>ពិន្ទុឆមាសទី២!AN63</f>
        <v>0</v>
      </c>
      <c r="M63" s="22">
        <f>ពិន្ទុឆមាសទី២!AO63</f>
        <v>0</v>
      </c>
      <c r="N63" s="22">
        <f>ពិន្ទុឆមាសទី២!AP63</f>
        <v>0</v>
      </c>
      <c r="O63" s="22">
        <f>ពិន្ទុឆមាសទី២!AQ63</f>
        <v>0</v>
      </c>
    </row>
    <row r="64" spans="1:45">
      <c r="A64" s="2"/>
      <c r="B64" s="22">
        <f>ពិន្ទុឆមាសទី២!B64</f>
        <v>7854</v>
      </c>
      <c r="C64" s="22" t="str">
        <f>ពិន្ទុឆមាសទី២!C64</f>
        <v>កែវ មួយវិច្ឆិកា</v>
      </c>
      <c r="D64" s="22" t="str">
        <f>ពិន្ទុឆមាសទី២!D64</f>
        <v>ស្រី</v>
      </c>
      <c r="E64" s="40">
        <f>ពិន្ទុឆមាសទី២!E64</f>
        <v>39387</v>
      </c>
      <c r="F64" s="22" t="str">
        <f>ពិន្ទុឆមាសទី២!F64</f>
        <v>12D</v>
      </c>
      <c r="G64" s="22">
        <f>ពិន្ទុឆមាសទី២!AI64</f>
        <v>0</v>
      </c>
      <c r="H64" s="77">
        <f>ពិន្ទុឆមាសទី២!AJ64</f>
        <v>0</v>
      </c>
      <c r="I64" s="22" t="str">
        <f>ពិន្ទុឆមាសទី២!AK64</f>
        <v>F</v>
      </c>
      <c r="J64" s="22" t="str">
        <f>ពិន្ទុឆមាសទី២!AL64</f>
        <v>ខ្សោយ</v>
      </c>
      <c r="K64" s="22">
        <f>ពិន្ទុឆមាសទី២!AM64</f>
        <v>1</v>
      </c>
      <c r="L64" s="22">
        <f>ពិន្ទុឆមាសទី២!AN64</f>
        <v>0</v>
      </c>
      <c r="M64" s="22">
        <f>ពិន្ទុឆមាសទី២!AO64</f>
        <v>0</v>
      </c>
      <c r="N64" s="22">
        <f>ពិន្ទុឆមាសទី២!AP64</f>
        <v>0</v>
      </c>
      <c r="O64" s="22">
        <f>ពិន្ទុឆមាសទី២!AQ64</f>
        <v>0</v>
      </c>
    </row>
    <row r="65" spans="1:15">
      <c r="A65" s="2"/>
      <c r="B65" s="22">
        <f>ពិន្ទុឆមាសទី២!B65</f>
        <v>7857</v>
      </c>
      <c r="C65" s="22" t="str">
        <f>ពិន្ទុឆមាសទី២!C65</f>
        <v>គង់ ឡៃហ៊ាង</v>
      </c>
      <c r="D65" s="22" t="str">
        <f>ពិន្ទុឆមាសទី២!D65</f>
        <v>ស្រី</v>
      </c>
      <c r="E65" s="40">
        <f>ពិន្ទុឆមាសទី២!E65</f>
        <v>39484</v>
      </c>
      <c r="F65" s="22" t="str">
        <f>ពិន្ទុឆមាសទី២!F65</f>
        <v>12D</v>
      </c>
      <c r="G65" s="22">
        <f>ពិន្ទុឆមាសទី២!AI65</f>
        <v>0</v>
      </c>
      <c r="H65" s="77">
        <f>ពិន្ទុឆមាសទី២!AJ65</f>
        <v>0</v>
      </c>
      <c r="I65" s="22" t="str">
        <f>ពិន្ទុឆមាសទី២!AK65</f>
        <v>F</v>
      </c>
      <c r="J65" s="22" t="str">
        <f>ពិន្ទុឆមាសទី២!AL65</f>
        <v>ខ្សោយ</v>
      </c>
      <c r="K65" s="22">
        <f>ពិន្ទុឆមាសទី២!AM65</f>
        <v>1</v>
      </c>
      <c r="L65" s="22">
        <f>ពិន្ទុឆមាសទី២!AN65</f>
        <v>0</v>
      </c>
      <c r="M65" s="22">
        <f>ពិន្ទុឆមាសទី២!AO65</f>
        <v>0</v>
      </c>
      <c r="N65" s="22">
        <f>ពិន្ទុឆមាសទី២!AP65</f>
        <v>0</v>
      </c>
      <c r="O65" s="22">
        <f>ពិន្ទុឆមាសទី២!AQ65</f>
        <v>0</v>
      </c>
    </row>
    <row r="66" spans="1:15">
      <c r="A66" s="2"/>
      <c r="B66" s="22">
        <f>ពិន្ទុឆមាសទី២!B66</f>
        <v>7453</v>
      </c>
      <c r="C66" s="22" t="str">
        <f>ពិន្ទុឆមាសទី២!C66</f>
        <v>គឹមស៊ី វិច្ឆិកា</v>
      </c>
      <c r="D66" s="22" t="str">
        <f>ពិន្ទុឆមាសទី២!D66</f>
        <v>ប្រុស</v>
      </c>
      <c r="E66" s="40">
        <f>ពិន្ទុឆមាសទី២!E66</f>
        <v>39415</v>
      </c>
      <c r="F66" s="22" t="str">
        <f>ពិន្ទុឆមាសទី២!F66</f>
        <v>12D</v>
      </c>
      <c r="G66" s="22">
        <f>ពិន្ទុឆមាសទី២!AI66</f>
        <v>0</v>
      </c>
      <c r="H66" s="77">
        <f>ពិន្ទុឆមាសទី២!AJ66</f>
        <v>0</v>
      </c>
      <c r="I66" s="22" t="str">
        <f>ពិន្ទុឆមាសទី២!AK66</f>
        <v>F</v>
      </c>
      <c r="J66" s="22" t="str">
        <f>ពិន្ទុឆមាសទី២!AL66</f>
        <v>ខ្សោយ</v>
      </c>
      <c r="K66" s="22">
        <f>ពិន្ទុឆមាសទី២!AM66</f>
        <v>1</v>
      </c>
      <c r="L66" s="22">
        <f>ពិន្ទុឆមាសទី២!AN66</f>
        <v>0</v>
      </c>
      <c r="M66" s="22">
        <f>ពិន្ទុឆមាសទី២!AO66</f>
        <v>0</v>
      </c>
      <c r="N66" s="22">
        <f>ពិន្ទុឆមាសទី២!AP66</f>
        <v>0</v>
      </c>
      <c r="O66" s="22">
        <f>ពិន្ទុឆមាសទី២!AQ66</f>
        <v>0</v>
      </c>
    </row>
    <row r="67" spans="1:15">
      <c r="A67" s="2"/>
      <c r="B67" s="22">
        <f>ពិន្ទុឆមាសទី២!B67</f>
        <v>7457</v>
      </c>
      <c r="C67" s="22" t="str">
        <f>ពិន្ទុឆមាសទី២!C67</f>
        <v>ឃ្លី ស្រីនិច</v>
      </c>
      <c r="D67" s="22" t="str">
        <f>ពិន្ទុឆមាសទី២!D67</f>
        <v>ស្រី</v>
      </c>
      <c r="E67" s="40">
        <f>ពិន្ទុឆមាសទី២!E67</f>
        <v>39454</v>
      </c>
      <c r="F67" s="22" t="str">
        <f>ពិន្ទុឆមាសទី២!F67</f>
        <v>12D</v>
      </c>
      <c r="G67" s="22">
        <f>ពិន្ទុឆមាសទី២!AI67</f>
        <v>0</v>
      </c>
      <c r="H67" s="77">
        <f>ពិន្ទុឆមាសទី២!AJ67</f>
        <v>0</v>
      </c>
      <c r="I67" s="22" t="str">
        <f>ពិន្ទុឆមាសទី២!AK67</f>
        <v>F</v>
      </c>
      <c r="J67" s="22" t="str">
        <f>ពិន្ទុឆមាសទី២!AL67</f>
        <v>ខ្សោយ</v>
      </c>
      <c r="K67" s="22">
        <f>ពិន្ទុឆមាសទី២!AM67</f>
        <v>1</v>
      </c>
      <c r="L67" s="22">
        <f>ពិន្ទុឆមាសទី២!AN67</f>
        <v>0</v>
      </c>
      <c r="M67" s="22">
        <f>ពិន្ទុឆមាសទី២!AO67</f>
        <v>0</v>
      </c>
      <c r="N67" s="22">
        <f>ពិន្ទុឆមាសទី២!AP67</f>
        <v>0</v>
      </c>
      <c r="O67" s="22">
        <f>ពិន្ទុឆមាសទី២!AQ67</f>
        <v>0</v>
      </c>
    </row>
    <row r="68" spans="1:15">
      <c r="A68" s="2"/>
      <c r="B68" s="22">
        <f>ពិន្ទុឆមាសទី២!B68</f>
        <v>7870</v>
      </c>
      <c r="C68" s="22" t="str">
        <f>ពិន្ទុឆមាសទី២!C68</f>
        <v>ឆៃលី គន្ធា</v>
      </c>
      <c r="D68" s="22" t="str">
        <f>ពិន្ទុឆមាសទី២!D68</f>
        <v>ស្រី</v>
      </c>
      <c r="E68" s="40">
        <f>ពិន្ទុឆមាសទី២!E68</f>
        <v>39317</v>
      </c>
      <c r="F68" s="22" t="str">
        <f>ពិន្ទុឆមាសទី២!F68</f>
        <v>12D</v>
      </c>
      <c r="G68" s="22">
        <f>ពិន្ទុឆមាសទី២!AI68</f>
        <v>0</v>
      </c>
      <c r="H68" s="77">
        <f>ពិន្ទុឆមាសទី២!AJ68</f>
        <v>0</v>
      </c>
      <c r="I68" s="22" t="str">
        <f>ពិន្ទុឆមាសទី២!AK68</f>
        <v>F</v>
      </c>
      <c r="J68" s="22" t="str">
        <f>ពិន្ទុឆមាសទី២!AL68</f>
        <v>ខ្សោយ</v>
      </c>
      <c r="K68" s="22">
        <f>ពិន្ទុឆមាសទី២!AM68</f>
        <v>1</v>
      </c>
      <c r="L68" s="22">
        <f>ពិន្ទុឆមាសទី២!AN68</f>
        <v>0</v>
      </c>
      <c r="M68" s="22">
        <f>ពិន្ទុឆមាសទី២!AO68</f>
        <v>0</v>
      </c>
      <c r="N68" s="22">
        <f>ពិន្ទុឆមាសទី២!AP68</f>
        <v>0</v>
      </c>
      <c r="O68" s="22">
        <f>ពិន្ទុឆមាសទី២!AQ68</f>
        <v>0</v>
      </c>
    </row>
    <row r="69" spans="1:15">
      <c r="A69" s="2"/>
      <c r="B69" s="22">
        <f>ពិន្ទុឆមាសទី២!B69</f>
        <v>7871</v>
      </c>
      <c r="C69" s="22" t="str">
        <f>ពិន្ទុឆមាសទី២!C69</f>
        <v>ឈន សុជាតិ</v>
      </c>
      <c r="D69" s="22" t="str">
        <f>ពិន្ទុឆមាសទី២!D69</f>
        <v>ស្រី</v>
      </c>
      <c r="E69" s="40">
        <f>ពិន្ទុឆមាសទី២!E69</f>
        <v>39557</v>
      </c>
      <c r="F69" s="22" t="str">
        <f>ពិន្ទុឆមាសទី២!F69</f>
        <v>12D</v>
      </c>
      <c r="G69" s="22">
        <f>ពិន្ទុឆមាសទី២!AI69</f>
        <v>0</v>
      </c>
      <c r="H69" s="77">
        <f>ពិន្ទុឆមាសទី២!AJ69</f>
        <v>0</v>
      </c>
      <c r="I69" s="22" t="str">
        <f>ពិន្ទុឆមាសទី២!AK69</f>
        <v>F</v>
      </c>
      <c r="J69" s="22" t="str">
        <f>ពិន្ទុឆមាសទី២!AL69</f>
        <v>ខ្សោយ</v>
      </c>
      <c r="K69" s="22">
        <f>ពិន្ទុឆមាសទី២!AM69</f>
        <v>1</v>
      </c>
      <c r="L69" s="22">
        <f>ពិន្ទុឆមាសទី២!AN69</f>
        <v>0</v>
      </c>
      <c r="M69" s="22">
        <f>ពិន្ទុឆមាសទី២!AO69</f>
        <v>0</v>
      </c>
      <c r="N69" s="22">
        <f>ពិន្ទុឆមាសទី២!AP69</f>
        <v>0</v>
      </c>
      <c r="O69" s="22">
        <f>ពិន្ទុឆមាសទី២!AQ69</f>
        <v>0</v>
      </c>
    </row>
    <row r="70" spans="1:15">
      <c r="A70" s="2"/>
      <c r="B70" s="22">
        <f>ពិន្ទុឆមាសទី២!B70</f>
        <v>7460</v>
      </c>
      <c r="C70" s="22" t="str">
        <f>ពិន្ទុឆមាសទី២!C70</f>
        <v>ឈាង ស្រីឡែន</v>
      </c>
      <c r="D70" s="22" t="str">
        <f>ពិន្ទុឆមាសទី២!D70</f>
        <v>ស្រី</v>
      </c>
      <c r="E70" s="40">
        <f>ពិន្ទុឆមាសទី២!E70</f>
        <v>39705</v>
      </c>
      <c r="F70" s="22" t="str">
        <f>ពិន្ទុឆមាសទី២!F70</f>
        <v>12D</v>
      </c>
      <c r="G70" s="22">
        <f>ពិន្ទុឆមាសទី២!AI70</f>
        <v>0</v>
      </c>
      <c r="H70" s="77">
        <f>ពិន្ទុឆមាសទី២!AJ70</f>
        <v>0</v>
      </c>
      <c r="I70" s="22" t="str">
        <f>ពិន្ទុឆមាសទី២!AK70</f>
        <v>F</v>
      </c>
      <c r="J70" s="22" t="str">
        <f>ពិន្ទុឆមាសទី២!AL70</f>
        <v>ខ្សោយ</v>
      </c>
      <c r="K70" s="22">
        <f>ពិន្ទុឆមាសទី២!AM70</f>
        <v>1</v>
      </c>
      <c r="L70" s="22">
        <f>ពិន្ទុឆមាសទី២!AN70</f>
        <v>0</v>
      </c>
      <c r="M70" s="22">
        <f>ពិន្ទុឆមាសទី២!AO70</f>
        <v>0</v>
      </c>
      <c r="N70" s="22">
        <f>ពិន្ទុឆមាសទី២!AP70</f>
        <v>0</v>
      </c>
      <c r="O70" s="22">
        <f>ពិន្ទុឆមាសទី២!AQ70</f>
        <v>0</v>
      </c>
    </row>
    <row r="71" spans="1:15">
      <c r="A71" s="2"/>
      <c r="B71" s="22">
        <f>ពិន្ទុឆមាសទី២!B71</f>
        <v>7461</v>
      </c>
      <c r="C71" s="22" t="str">
        <f>ពិន្ទុឆមាសទី២!C71</f>
        <v>ទី តាំងហេង</v>
      </c>
      <c r="D71" s="22" t="str">
        <f>ពិន្ទុឆមាសទី២!D71</f>
        <v>ប្រុស</v>
      </c>
      <c r="E71" s="40">
        <f>ពិន្ទុឆមាសទី២!E71</f>
        <v>39473</v>
      </c>
      <c r="F71" s="22" t="str">
        <f>ពិន្ទុឆមាសទី២!F71</f>
        <v>12D</v>
      </c>
      <c r="G71" s="22">
        <f>ពិន្ទុឆមាសទី២!AI71</f>
        <v>0</v>
      </c>
      <c r="H71" s="77">
        <f>ពិន្ទុឆមាសទី២!AJ71</f>
        <v>0</v>
      </c>
      <c r="I71" s="22" t="str">
        <f>ពិន្ទុឆមាសទី២!AK71</f>
        <v>F</v>
      </c>
      <c r="J71" s="22" t="str">
        <f>ពិន្ទុឆមាសទី២!AL71</f>
        <v>ខ្សោយ</v>
      </c>
      <c r="K71" s="22">
        <f>ពិន្ទុឆមាសទី២!AM71</f>
        <v>1</v>
      </c>
      <c r="L71" s="22">
        <f>ពិន្ទុឆមាសទី២!AN71</f>
        <v>0</v>
      </c>
      <c r="M71" s="22">
        <f>ពិន្ទុឆមាសទី២!AO71</f>
        <v>0</v>
      </c>
      <c r="N71" s="22">
        <f>ពិន្ទុឆមាសទី២!AP71</f>
        <v>0</v>
      </c>
      <c r="O71" s="22">
        <f>ពិន្ទុឆមាសទី២!AQ71</f>
        <v>0</v>
      </c>
    </row>
    <row r="72" spans="1:15">
      <c r="A72" s="2"/>
      <c r="B72" s="22">
        <f>ពិន្ទុឆមាសទី២!B72</f>
        <v>7463</v>
      </c>
      <c r="C72" s="22" t="str">
        <f>ពិន្ទុឆមាសទី២!C72</f>
        <v>ធី លីហ៊ាង</v>
      </c>
      <c r="D72" s="22" t="str">
        <f>ពិន្ទុឆមាសទី២!D72</f>
        <v>ប្រុស</v>
      </c>
      <c r="E72" s="40">
        <f>ពិន្ទុឆមាសទី២!E72</f>
        <v>39390</v>
      </c>
      <c r="F72" s="22" t="str">
        <f>ពិន្ទុឆមាសទី២!F72</f>
        <v>12D</v>
      </c>
      <c r="G72" s="22">
        <f>ពិន្ទុឆមាសទី២!AI72</f>
        <v>0</v>
      </c>
      <c r="H72" s="77">
        <f>ពិន្ទុឆមាសទី២!AJ72</f>
        <v>0</v>
      </c>
      <c r="I72" s="22" t="str">
        <f>ពិន្ទុឆមាសទី២!AK72</f>
        <v>F</v>
      </c>
      <c r="J72" s="22" t="str">
        <f>ពិន្ទុឆមាសទី២!AL72</f>
        <v>ខ្សោយ</v>
      </c>
      <c r="K72" s="22">
        <f>ពិន្ទុឆមាសទី២!AM72</f>
        <v>1</v>
      </c>
      <c r="L72" s="22">
        <f>ពិន្ទុឆមាសទី២!AN72</f>
        <v>0</v>
      </c>
      <c r="M72" s="22">
        <f>ពិន្ទុឆមាសទី២!AO72</f>
        <v>0</v>
      </c>
      <c r="N72" s="22">
        <f>ពិន្ទុឆមាសទី២!AP72</f>
        <v>0</v>
      </c>
      <c r="O72" s="22">
        <f>ពិន្ទុឆមាសទី២!AQ72</f>
        <v>0</v>
      </c>
    </row>
    <row r="73" spans="1:15">
      <c r="A73" s="2"/>
      <c r="B73" s="22">
        <f>ពិន្ទុឆមាសទី២!B73</f>
        <v>7876</v>
      </c>
      <c r="C73" s="22" t="str">
        <f>ពិន្ទុឆមាសទី២!C73</f>
        <v>ធឿន ផាន់ណា</v>
      </c>
      <c r="D73" s="22" t="str">
        <f>ពិន្ទុឆមាសទី២!D73</f>
        <v>ស្រី</v>
      </c>
      <c r="E73" s="40">
        <f>ពិន្ទុឆមាសទី២!E73</f>
        <v>39193</v>
      </c>
      <c r="F73" s="22" t="str">
        <f>ពិន្ទុឆមាសទី២!F73</f>
        <v>12D</v>
      </c>
      <c r="G73" s="22">
        <f>ពិន្ទុឆមាសទី២!AI73</f>
        <v>0</v>
      </c>
      <c r="H73" s="77">
        <f>ពិន្ទុឆមាសទី២!AJ73</f>
        <v>0</v>
      </c>
      <c r="I73" s="22" t="str">
        <f>ពិន្ទុឆមាសទី២!AK73</f>
        <v>F</v>
      </c>
      <c r="J73" s="22" t="str">
        <f>ពិន្ទុឆមាសទី២!AL73</f>
        <v>ខ្សោយ</v>
      </c>
      <c r="K73" s="22">
        <f>ពិន្ទុឆមាសទី២!AM73</f>
        <v>1</v>
      </c>
      <c r="L73" s="22">
        <f>ពិន្ទុឆមាសទី២!AN73</f>
        <v>0</v>
      </c>
      <c r="M73" s="22">
        <f>ពិន្ទុឆមាសទី២!AO73</f>
        <v>0</v>
      </c>
      <c r="N73" s="22">
        <f>ពិន្ទុឆមាសទី២!AP73</f>
        <v>0</v>
      </c>
      <c r="O73" s="22">
        <f>ពិន្ទុឆមាសទី២!AQ73</f>
        <v>0</v>
      </c>
    </row>
    <row r="74" spans="1:15">
      <c r="A74" s="2"/>
      <c r="B74" s="22">
        <f>ពិន្ទុឆមាសទី២!B74</f>
        <v>7879</v>
      </c>
      <c r="C74" s="22" t="str">
        <f>ពិន្ទុឆមាសទី២!C74</f>
        <v>ធឿន សុឃឿន</v>
      </c>
      <c r="D74" s="22" t="str">
        <f>ពិន្ទុឆមាសទី២!D74</f>
        <v>ស្រី</v>
      </c>
      <c r="E74" s="40">
        <f>ពិន្ទុឆមាសទី២!E74</f>
        <v>39209</v>
      </c>
      <c r="F74" s="22" t="str">
        <f>ពិន្ទុឆមាសទី២!F74</f>
        <v>12D</v>
      </c>
      <c r="G74" s="22">
        <f>ពិន្ទុឆមាសទី២!AI74</f>
        <v>0</v>
      </c>
      <c r="H74" s="77">
        <f>ពិន្ទុឆមាសទី២!AJ74</f>
        <v>0</v>
      </c>
      <c r="I74" s="22" t="str">
        <f>ពិន្ទុឆមាសទី២!AK74</f>
        <v>F</v>
      </c>
      <c r="J74" s="22" t="str">
        <f>ពិន្ទុឆមាសទី២!AL74</f>
        <v>ខ្សោយ</v>
      </c>
      <c r="K74" s="22">
        <f>ពិន្ទុឆមាសទី២!AM74</f>
        <v>1</v>
      </c>
      <c r="L74" s="22">
        <f>ពិន្ទុឆមាសទី២!AN74</f>
        <v>0</v>
      </c>
      <c r="M74" s="22">
        <f>ពិន្ទុឆមាសទី២!AO74</f>
        <v>0</v>
      </c>
      <c r="N74" s="22">
        <f>ពិន្ទុឆមាសទី២!AP74</f>
        <v>0</v>
      </c>
      <c r="O74" s="22">
        <f>ពិន្ទុឆមាសទី២!AQ74</f>
        <v>0</v>
      </c>
    </row>
    <row r="75" spans="1:15">
      <c r="A75" s="2"/>
      <c r="B75" s="22">
        <f>ពិន្ទុឆមាសទី២!B75</f>
        <v>7880</v>
      </c>
      <c r="C75" s="22" t="str">
        <f>ពិន្ទុឆមាសទី២!C75</f>
        <v>ប៉ុ​ក ណារីន</v>
      </c>
      <c r="D75" s="22" t="str">
        <f>ពិន្ទុឆមាសទី២!D75</f>
        <v>ស្រី</v>
      </c>
      <c r="E75" s="40">
        <f>ពិន្ទុឆមាសទី២!E75</f>
        <v>39086</v>
      </c>
      <c r="F75" s="22" t="str">
        <f>ពិន្ទុឆមាសទី២!F75</f>
        <v>12D</v>
      </c>
      <c r="G75" s="22">
        <f>ពិន្ទុឆមាសទី២!AI75</f>
        <v>0</v>
      </c>
      <c r="H75" s="77">
        <f>ពិន្ទុឆមាសទី២!AJ75</f>
        <v>0</v>
      </c>
      <c r="I75" s="22" t="str">
        <f>ពិន្ទុឆមាសទី២!AK75</f>
        <v>F</v>
      </c>
      <c r="J75" s="22" t="str">
        <f>ពិន្ទុឆមាសទី២!AL75</f>
        <v>ខ្សោយ</v>
      </c>
      <c r="K75" s="22">
        <f>ពិន្ទុឆមាសទី២!AM75</f>
        <v>1</v>
      </c>
      <c r="L75" s="22">
        <f>ពិន្ទុឆមាសទី២!AN75</f>
        <v>0</v>
      </c>
      <c r="M75" s="22">
        <f>ពិន្ទុឆមាសទី២!AO75</f>
        <v>0</v>
      </c>
      <c r="N75" s="22">
        <f>ពិន្ទុឆមាសទី២!AP75</f>
        <v>0</v>
      </c>
      <c r="O75" s="22">
        <f>ពិន្ទុឆមាសទី២!AQ75</f>
        <v>0</v>
      </c>
    </row>
    <row r="76" spans="1:15">
      <c r="A76" s="2"/>
      <c r="B76" s="22">
        <f>ពិន្ទុឆមាសទី២!B76</f>
        <v>7881</v>
      </c>
      <c r="C76" s="22" t="str">
        <f>ពិន្ទុឆមាសទី២!C76</f>
        <v>បាង ស្រីការ</v>
      </c>
      <c r="D76" s="22" t="str">
        <f>ពិន្ទុឆមាសទី២!D76</f>
        <v>ស្រី</v>
      </c>
      <c r="E76" s="40">
        <f>ពិន្ទុឆមាសទី២!E76</f>
        <v>39528</v>
      </c>
      <c r="F76" s="22" t="str">
        <f>ពិន្ទុឆមាសទី២!F76</f>
        <v>12D</v>
      </c>
      <c r="G76" s="22">
        <f>ពិន្ទុឆមាសទី២!AI76</f>
        <v>0</v>
      </c>
      <c r="H76" s="77">
        <f>ពិន្ទុឆមាសទី២!AJ76</f>
        <v>0</v>
      </c>
      <c r="I76" s="22" t="str">
        <f>ពិន្ទុឆមាសទី២!AK76</f>
        <v>F</v>
      </c>
      <c r="J76" s="22" t="str">
        <f>ពិន្ទុឆមាសទី២!AL76</f>
        <v>ខ្សោយ</v>
      </c>
      <c r="K76" s="22">
        <f>ពិន្ទុឆមាសទី២!AM76</f>
        <v>1</v>
      </c>
      <c r="L76" s="22">
        <f>ពិន្ទុឆមាសទី២!AN76</f>
        <v>0</v>
      </c>
      <c r="M76" s="22">
        <f>ពិន្ទុឆមាសទី២!AO76</f>
        <v>0</v>
      </c>
      <c r="N76" s="22">
        <f>ពិន្ទុឆមាសទី២!AP76</f>
        <v>0</v>
      </c>
      <c r="O76" s="22">
        <f>ពិន្ទុឆមាសទី២!AQ76</f>
        <v>0</v>
      </c>
    </row>
    <row r="77" spans="1:15">
      <c r="A77" s="2"/>
      <c r="B77" s="22">
        <f>ពិន្ទុឆមាសទី២!B77</f>
        <v>7471</v>
      </c>
      <c r="C77" s="22" t="str">
        <f>ពិន្ទុឆមាសទី២!C77</f>
        <v>ប្រុស មិនា</v>
      </c>
      <c r="D77" s="22" t="str">
        <f>ពិន្ទុឆមាសទី២!D77</f>
        <v>ប្រុស</v>
      </c>
      <c r="E77" s="40">
        <f>ពិន្ទុឆមាសទី២!E77</f>
        <v>39511</v>
      </c>
      <c r="F77" s="22" t="str">
        <f>ពិន្ទុឆមាសទី២!F77</f>
        <v>12D</v>
      </c>
      <c r="G77" s="22">
        <f>ពិន្ទុឆមាសទី២!AI77</f>
        <v>0</v>
      </c>
      <c r="H77" s="77">
        <f>ពិន្ទុឆមាសទី២!AJ77</f>
        <v>0</v>
      </c>
      <c r="I77" s="22" t="str">
        <f>ពិន្ទុឆមាសទី២!AK77</f>
        <v>F</v>
      </c>
      <c r="J77" s="22" t="str">
        <f>ពិន្ទុឆមាសទី២!AL77</f>
        <v>ខ្សោយ</v>
      </c>
      <c r="K77" s="22">
        <f>ពិន្ទុឆមាសទី២!AM77</f>
        <v>1</v>
      </c>
      <c r="L77" s="22">
        <f>ពិន្ទុឆមាសទី២!AN77</f>
        <v>0</v>
      </c>
      <c r="M77" s="22">
        <f>ពិន្ទុឆមាសទី២!AO77</f>
        <v>0</v>
      </c>
      <c r="N77" s="22">
        <f>ពិន្ទុឆមាសទី២!AP77</f>
        <v>0</v>
      </c>
      <c r="O77" s="22">
        <f>ពិន្ទុឆមាសទី២!AQ77</f>
        <v>0</v>
      </c>
    </row>
    <row r="78" spans="1:15">
      <c r="A78" s="2"/>
      <c r="B78" s="22">
        <f>ពិន្ទុឆមាសទី២!B78</f>
        <v>7884</v>
      </c>
      <c r="C78" s="22" t="str">
        <f>ពិន្ទុឆមាសទី២!C78</f>
        <v>ផាន វិច្ឆិកា</v>
      </c>
      <c r="D78" s="22" t="str">
        <f>ពិន្ទុឆមាសទី២!D78</f>
        <v>ប្រុស</v>
      </c>
      <c r="E78" s="40">
        <f>ពិន្ទុឆមាសទី២!E78</f>
        <v>39028</v>
      </c>
      <c r="F78" s="22" t="str">
        <f>ពិន្ទុឆមាសទី២!F78</f>
        <v>12D</v>
      </c>
      <c r="G78" s="22">
        <f>ពិន្ទុឆមាសទី២!AI78</f>
        <v>0</v>
      </c>
      <c r="H78" s="77">
        <f>ពិន្ទុឆមាសទី២!AJ78</f>
        <v>0</v>
      </c>
      <c r="I78" s="22" t="str">
        <f>ពិន្ទុឆមាសទី២!AK78</f>
        <v>F</v>
      </c>
      <c r="J78" s="22" t="str">
        <f>ពិន្ទុឆមាសទី២!AL78</f>
        <v>ខ្សោយ</v>
      </c>
      <c r="K78" s="22">
        <f>ពិន្ទុឆមាសទី២!AM78</f>
        <v>1</v>
      </c>
      <c r="L78" s="22">
        <f>ពិន្ទុឆមាសទី២!AN78</f>
        <v>0</v>
      </c>
      <c r="M78" s="22">
        <f>ពិន្ទុឆមាសទី២!AO78</f>
        <v>0</v>
      </c>
      <c r="N78" s="22">
        <f>ពិន្ទុឆមាសទី២!AP78</f>
        <v>0</v>
      </c>
      <c r="O78" s="22">
        <f>ពិន្ទុឆមាសទី២!AQ78</f>
        <v>0</v>
      </c>
    </row>
    <row r="79" spans="1:15">
      <c r="A79" s="2"/>
      <c r="B79" s="22">
        <f>ពិន្ទុឆមាសទី២!B79</f>
        <v>7473</v>
      </c>
      <c r="C79" s="22" t="str">
        <f>ពិន្ទុឆមាសទី២!C79</f>
        <v>ផុន លក្ខិណា</v>
      </c>
      <c r="D79" s="22" t="str">
        <f>ពិន្ទុឆមាសទី២!D79</f>
        <v>ស្រី</v>
      </c>
      <c r="E79" s="40">
        <f>ពិន្ទុឆមាសទី២!E79</f>
        <v>39152</v>
      </c>
      <c r="F79" s="22" t="str">
        <f>ពិន្ទុឆមាសទី២!F79</f>
        <v>12D</v>
      </c>
      <c r="G79" s="22">
        <f>ពិន្ទុឆមាសទី២!AI79</f>
        <v>0</v>
      </c>
      <c r="H79" s="77">
        <f>ពិន្ទុឆមាសទី២!AJ79</f>
        <v>0</v>
      </c>
      <c r="I79" s="22" t="str">
        <f>ពិន្ទុឆមាសទី២!AK79</f>
        <v>F</v>
      </c>
      <c r="J79" s="22" t="str">
        <f>ពិន្ទុឆមាសទី២!AL79</f>
        <v>ខ្សោយ</v>
      </c>
      <c r="K79" s="22">
        <f>ពិន្ទុឆមាសទី២!AM79</f>
        <v>1</v>
      </c>
      <c r="L79" s="22">
        <f>ពិន្ទុឆមាសទី២!AN79</f>
        <v>0</v>
      </c>
      <c r="M79" s="22">
        <f>ពិន្ទុឆមាសទី២!AO79</f>
        <v>0</v>
      </c>
      <c r="N79" s="22">
        <f>ពិន្ទុឆមាសទី២!AP79</f>
        <v>0</v>
      </c>
      <c r="O79" s="22">
        <f>ពិន្ទុឆមាសទី២!AQ79</f>
        <v>0</v>
      </c>
    </row>
    <row r="80" spans="1:15">
      <c r="A80" s="2"/>
      <c r="B80" s="22">
        <f>ពិន្ទុឆមាសទី២!B80</f>
        <v>7885</v>
      </c>
      <c r="C80" s="22" t="str">
        <f>ពិន្ទុឆមាសទី២!C80</f>
        <v>ផេន ចាន់ប៊ុណ្ណា</v>
      </c>
      <c r="D80" s="22" t="str">
        <f>ពិន្ទុឆមាសទី២!D80</f>
        <v>ប្រុស</v>
      </c>
      <c r="E80" s="40">
        <f>ពិន្ទុឆមាសទី២!E80</f>
        <v>39104</v>
      </c>
      <c r="F80" s="22" t="str">
        <f>ពិន្ទុឆមាសទី២!F80</f>
        <v>12D</v>
      </c>
      <c r="G80" s="22">
        <f>ពិន្ទុឆមាសទី២!AI80</f>
        <v>0</v>
      </c>
      <c r="H80" s="77">
        <f>ពិន្ទុឆមាសទី២!AJ80</f>
        <v>0</v>
      </c>
      <c r="I80" s="22" t="str">
        <f>ពិន្ទុឆមាសទី២!AK80</f>
        <v>F</v>
      </c>
      <c r="J80" s="22" t="str">
        <f>ពិន្ទុឆមាសទី២!AL80</f>
        <v>ខ្សោយ</v>
      </c>
      <c r="K80" s="22">
        <f>ពិន្ទុឆមាសទី២!AM80</f>
        <v>1</v>
      </c>
      <c r="L80" s="22">
        <f>ពិន្ទុឆមាសទី២!AN80</f>
        <v>0</v>
      </c>
      <c r="M80" s="22">
        <f>ពិន្ទុឆមាសទី២!AO80</f>
        <v>0</v>
      </c>
      <c r="N80" s="22">
        <f>ពិន្ទុឆមាសទី២!AP80</f>
        <v>0</v>
      </c>
      <c r="O80" s="22">
        <f>ពិន្ទុឆមាសទី២!AQ80</f>
        <v>0</v>
      </c>
    </row>
    <row r="81" spans="1:15">
      <c r="A81" s="2"/>
      <c r="B81" s="22">
        <f>ពិន្ទុឆមាសទី២!B81</f>
        <v>0</v>
      </c>
      <c r="C81" s="22" t="str">
        <f>ពិន្ទុឆមាសទី២!C81</f>
        <v>ពៅ ពិសី</v>
      </c>
      <c r="D81" s="22" t="str">
        <f>ពិន្ទុឆមាសទី២!D81</f>
        <v>ស្រី</v>
      </c>
      <c r="E81" s="40">
        <f>ពិន្ទុឆមាសទី២!E81</f>
        <v>39331</v>
      </c>
      <c r="F81" s="22" t="str">
        <f>ពិន្ទុឆមាសទី២!F81</f>
        <v>12D</v>
      </c>
      <c r="G81" s="22">
        <f>ពិន្ទុឆមាសទី២!AI81</f>
        <v>0</v>
      </c>
      <c r="H81" s="77">
        <f>ពិន្ទុឆមាសទី២!AJ81</f>
        <v>0</v>
      </c>
      <c r="I81" s="22" t="str">
        <f>ពិន្ទុឆមាសទី២!AK81</f>
        <v>F</v>
      </c>
      <c r="J81" s="22" t="str">
        <f>ពិន្ទុឆមាសទី២!AL81</f>
        <v>ខ្សោយ</v>
      </c>
      <c r="K81" s="22">
        <f>ពិន្ទុឆមាសទី២!AM81</f>
        <v>1</v>
      </c>
      <c r="L81" s="22">
        <f>ពិន្ទុឆមាសទី២!AN81</f>
        <v>0</v>
      </c>
      <c r="M81" s="22">
        <f>ពិន្ទុឆមាសទី២!AO81</f>
        <v>0</v>
      </c>
      <c r="N81" s="22">
        <f>ពិន្ទុឆមាសទី២!AP81</f>
        <v>0</v>
      </c>
      <c r="O81" s="22">
        <f>ពិន្ទុឆមាសទី២!AQ81</f>
        <v>0</v>
      </c>
    </row>
    <row r="82" spans="1:15">
      <c r="A82" s="2"/>
      <c r="B82" s="22">
        <f>ពិន្ទុឆមាសទី២!B82</f>
        <v>7478</v>
      </c>
      <c r="C82" s="22" t="str">
        <f>ពិន្ទុឆមាសទី២!C82</f>
        <v>ភក្តី ស្រីគីម</v>
      </c>
      <c r="D82" s="22" t="str">
        <f>ពិន្ទុឆមាសទី២!D82</f>
        <v>ស្រី</v>
      </c>
      <c r="E82" s="40">
        <f>ពិន្ទុឆមាសទី២!E82</f>
        <v>39538</v>
      </c>
      <c r="F82" s="22" t="str">
        <f>ពិន្ទុឆមាសទី២!F82</f>
        <v>12D</v>
      </c>
      <c r="G82" s="22">
        <f>ពិន្ទុឆមាសទី២!AI82</f>
        <v>0</v>
      </c>
      <c r="H82" s="77">
        <f>ពិន្ទុឆមាសទី២!AJ82</f>
        <v>0</v>
      </c>
      <c r="I82" s="22" t="str">
        <f>ពិន្ទុឆមាសទី២!AK82</f>
        <v>F</v>
      </c>
      <c r="J82" s="22" t="str">
        <f>ពិន្ទុឆមាសទី២!AL82</f>
        <v>ខ្សោយ</v>
      </c>
      <c r="K82" s="22">
        <f>ពិន្ទុឆមាសទី២!AM82</f>
        <v>1</v>
      </c>
      <c r="L82" s="22">
        <f>ពិន្ទុឆមាសទី២!AN82</f>
        <v>0</v>
      </c>
      <c r="M82" s="22">
        <f>ពិន្ទុឆមាសទី២!AO82</f>
        <v>0</v>
      </c>
      <c r="N82" s="22">
        <f>ពិន្ទុឆមាសទី២!AP82</f>
        <v>0</v>
      </c>
      <c r="O82" s="22">
        <f>ពិន្ទុឆមាសទី២!AQ82</f>
        <v>0</v>
      </c>
    </row>
    <row r="83" spans="1:15">
      <c r="A83" s="2"/>
      <c r="B83" s="22">
        <f>ពិន្ទុឆមាសទី២!B83</f>
        <v>7887</v>
      </c>
      <c r="C83" s="22" t="str">
        <f>ពិន្ទុឆមាសទី២!C83</f>
        <v>ភក្រ័ ស្រីណុច</v>
      </c>
      <c r="D83" s="22" t="str">
        <f>ពិន្ទុឆមាសទី២!D83</f>
        <v>ស្រី</v>
      </c>
      <c r="E83" s="40">
        <f>ពិន្ទុឆមាសទី២!E83</f>
        <v>39295</v>
      </c>
      <c r="F83" s="22" t="str">
        <f>ពិន្ទុឆមាសទី២!F83</f>
        <v>12D</v>
      </c>
      <c r="G83" s="22">
        <f>ពិន្ទុឆមាសទី២!AI83</f>
        <v>0</v>
      </c>
      <c r="H83" s="77">
        <f>ពិន្ទុឆមាសទី២!AJ83</f>
        <v>0</v>
      </c>
      <c r="I83" s="22" t="str">
        <f>ពិន្ទុឆមាសទី២!AK83</f>
        <v>F</v>
      </c>
      <c r="J83" s="22" t="str">
        <f>ពិន្ទុឆមាសទី២!AL83</f>
        <v>ខ្សោយ</v>
      </c>
      <c r="K83" s="22">
        <f>ពិន្ទុឆមាសទី២!AM83</f>
        <v>1</v>
      </c>
      <c r="L83" s="22">
        <f>ពិន្ទុឆមាសទី២!AN83</f>
        <v>0</v>
      </c>
      <c r="M83" s="22">
        <f>ពិន្ទុឆមាសទី២!AO83</f>
        <v>0</v>
      </c>
      <c r="N83" s="22">
        <f>ពិន្ទុឆមាសទី២!AP83</f>
        <v>0</v>
      </c>
      <c r="O83" s="22">
        <f>ពិន្ទុឆមាសទី២!AQ83</f>
        <v>0</v>
      </c>
    </row>
    <row r="84" spans="1:15">
      <c r="A84" s="2"/>
      <c r="B84" s="22">
        <f>ពិន្ទុឆមាសទី២!B84</f>
        <v>7888</v>
      </c>
      <c r="C84" s="22" t="str">
        <f>ពិន្ទុឆមាសទី២!C84</f>
        <v>ភាព បូរី</v>
      </c>
      <c r="D84" s="22" t="str">
        <f>ពិន្ទុឆមាសទី២!D84</f>
        <v>ប្រុស</v>
      </c>
      <c r="E84" s="40">
        <f>ពិន្ទុឆមាសទី២!E84</f>
        <v>38710</v>
      </c>
      <c r="F84" s="22" t="str">
        <f>ពិន្ទុឆមាសទី២!F84</f>
        <v>12D</v>
      </c>
      <c r="G84" s="22">
        <f>ពិន្ទុឆមាសទី២!AI84</f>
        <v>0</v>
      </c>
      <c r="H84" s="77">
        <f>ពិន្ទុឆមាសទី២!AJ84</f>
        <v>0</v>
      </c>
      <c r="I84" s="22" t="str">
        <f>ពិន្ទុឆមាសទី២!AK84</f>
        <v>F</v>
      </c>
      <c r="J84" s="22" t="str">
        <f>ពិន្ទុឆមាសទី២!AL84</f>
        <v>ខ្សោយ</v>
      </c>
      <c r="K84" s="22">
        <f>ពិន្ទុឆមាសទី២!AM84</f>
        <v>1</v>
      </c>
      <c r="L84" s="22">
        <f>ពិន្ទុឆមាសទី២!AN84</f>
        <v>0</v>
      </c>
      <c r="M84" s="22">
        <f>ពិន្ទុឆមាសទី២!AO84</f>
        <v>0</v>
      </c>
      <c r="N84" s="22">
        <f>ពិន្ទុឆមាសទី២!AP84</f>
        <v>0</v>
      </c>
      <c r="O84" s="22">
        <f>ពិន្ទុឆមាសទី២!AQ84</f>
        <v>0</v>
      </c>
    </row>
    <row r="85" spans="1:15">
      <c r="A85" s="2"/>
      <c r="B85" s="22">
        <f>ពិន្ទុឆមាសទី២!B85</f>
        <v>7889</v>
      </c>
      <c r="C85" s="22" t="str">
        <f>ពិន្ទុឆមាសទី២!C85</f>
        <v>ម៉ាប់ ស៊ីមាន</v>
      </c>
      <c r="D85" s="22" t="str">
        <f>ពិន្ទុឆមាសទី២!D85</f>
        <v>ប្រុស</v>
      </c>
      <c r="E85" s="40">
        <f>ពិន្ទុឆមាសទី២!E85</f>
        <v>39364</v>
      </c>
      <c r="F85" s="22" t="str">
        <f>ពិន្ទុឆមាសទី២!F85</f>
        <v>12D</v>
      </c>
      <c r="G85" s="22">
        <f>ពិន្ទុឆមាសទី២!AI85</f>
        <v>0</v>
      </c>
      <c r="H85" s="77">
        <f>ពិន្ទុឆមាសទី២!AJ85</f>
        <v>0</v>
      </c>
      <c r="I85" s="22" t="str">
        <f>ពិន្ទុឆមាសទី២!AK85</f>
        <v>F</v>
      </c>
      <c r="J85" s="22" t="str">
        <f>ពិន្ទុឆមាសទី២!AL85</f>
        <v>ខ្សោយ</v>
      </c>
      <c r="K85" s="22">
        <f>ពិន្ទុឆមាសទី២!AM85</f>
        <v>1</v>
      </c>
      <c r="L85" s="22">
        <f>ពិន្ទុឆមាសទី២!AN85</f>
        <v>0</v>
      </c>
      <c r="M85" s="22">
        <f>ពិន្ទុឆមាសទី២!AO85</f>
        <v>0</v>
      </c>
      <c r="N85" s="22">
        <f>ពិន្ទុឆមាសទី២!AP85</f>
        <v>0</v>
      </c>
      <c r="O85" s="22">
        <f>ពិន្ទុឆមាសទី២!AQ85</f>
        <v>0</v>
      </c>
    </row>
    <row r="86" spans="1:15">
      <c r="A86" s="2"/>
      <c r="B86" s="22">
        <f>ពិន្ទុឆមាសទី២!B86</f>
        <v>7482</v>
      </c>
      <c r="C86" s="22" t="str">
        <f>ពិន្ទុឆមាសទី២!C86</f>
        <v>ម៉ុន នរៀ</v>
      </c>
      <c r="D86" s="22" t="str">
        <f>ពិន្ទុឆមាសទី២!D86</f>
        <v>ប្រុស</v>
      </c>
      <c r="E86" s="40">
        <f>ពិន្ទុឆមាសទី២!E86</f>
        <v>39086</v>
      </c>
      <c r="F86" s="22" t="str">
        <f>ពិន្ទុឆមាសទី២!F86</f>
        <v>12D</v>
      </c>
      <c r="G86" s="22">
        <f>ពិន្ទុឆមាសទី២!AI86</f>
        <v>0</v>
      </c>
      <c r="H86" s="77">
        <f>ពិន្ទុឆមាសទី២!AJ86</f>
        <v>0</v>
      </c>
      <c r="I86" s="22" t="str">
        <f>ពិន្ទុឆមាសទី២!AK86</f>
        <v>F</v>
      </c>
      <c r="J86" s="22" t="str">
        <f>ពិន្ទុឆមាសទី២!AL86</f>
        <v>ខ្សោយ</v>
      </c>
      <c r="K86" s="22">
        <f>ពិន្ទុឆមាសទី២!AM86</f>
        <v>1</v>
      </c>
      <c r="L86" s="22">
        <f>ពិន្ទុឆមាសទី២!AN86</f>
        <v>0</v>
      </c>
      <c r="M86" s="22">
        <f>ពិន្ទុឆមាសទី២!AO86</f>
        <v>0</v>
      </c>
      <c r="N86" s="22">
        <f>ពិន្ទុឆមាសទី២!AP86</f>
        <v>0</v>
      </c>
      <c r="O86" s="22">
        <f>ពិន្ទុឆមាសទី២!AQ86</f>
        <v>0</v>
      </c>
    </row>
    <row r="87" spans="1:15">
      <c r="A87" s="2"/>
      <c r="B87" s="22">
        <f>ពិន្ទុឆមាសទី២!B87</f>
        <v>7895</v>
      </c>
      <c r="C87" s="22" t="str">
        <f>ពិន្ទុឆមាសទី២!C87</f>
        <v>ម៉េង សាវម៉ៃ</v>
      </c>
      <c r="D87" s="22" t="str">
        <f>ពិន្ទុឆមាសទី២!D87</f>
        <v>ប្រុស</v>
      </c>
      <c r="E87" s="40">
        <f>ពិន្ទុឆមាសទី២!E87</f>
        <v>39189</v>
      </c>
      <c r="F87" s="22" t="str">
        <f>ពិន្ទុឆមាសទី២!F87</f>
        <v>12D</v>
      </c>
      <c r="G87" s="22">
        <f>ពិន្ទុឆមាសទី២!AI87</f>
        <v>0</v>
      </c>
      <c r="H87" s="77">
        <f>ពិន្ទុឆមាសទី២!AJ87</f>
        <v>0</v>
      </c>
      <c r="I87" s="22" t="str">
        <f>ពិន្ទុឆមាសទី២!AK87</f>
        <v>F</v>
      </c>
      <c r="J87" s="22" t="str">
        <f>ពិន្ទុឆមាសទី២!AL87</f>
        <v>ខ្សោយ</v>
      </c>
      <c r="K87" s="22">
        <f>ពិន្ទុឆមាសទី២!AM87</f>
        <v>1</v>
      </c>
      <c r="L87" s="22">
        <f>ពិន្ទុឆមាសទី២!AN87</f>
        <v>0</v>
      </c>
      <c r="M87" s="22">
        <f>ពិន្ទុឆមាសទី២!AO87</f>
        <v>0</v>
      </c>
      <c r="N87" s="22">
        <f>ពិន្ទុឆមាសទី២!AP87</f>
        <v>0</v>
      </c>
      <c r="O87" s="22">
        <f>ពិន្ទុឆមាសទី២!AQ87</f>
        <v>0</v>
      </c>
    </row>
    <row r="88" spans="1:15">
      <c r="A88" s="2"/>
      <c r="B88" s="22">
        <f>ពិន្ទុឆមាសទី២!B88</f>
        <v>7485</v>
      </c>
      <c r="C88" s="22" t="str">
        <f>ពិន្ទុឆមាសទី២!C88</f>
        <v>មាស សុជេម</v>
      </c>
      <c r="D88" s="22" t="str">
        <f>ពិន្ទុឆមាសទី២!D88</f>
        <v>ប្រុស</v>
      </c>
      <c r="E88" s="40">
        <f>ពិន្ទុឆមាសទី២!E88</f>
        <v>39660</v>
      </c>
      <c r="F88" s="22" t="str">
        <f>ពិន្ទុឆមាសទី២!F88</f>
        <v>12D</v>
      </c>
      <c r="G88" s="22">
        <f>ពិន្ទុឆមាសទី២!AI88</f>
        <v>0</v>
      </c>
      <c r="H88" s="77">
        <f>ពិន្ទុឆមាសទី២!AJ88</f>
        <v>0</v>
      </c>
      <c r="I88" s="22" t="str">
        <f>ពិន្ទុឆមាសទី២!AK88</f>
        <v>F</v>
      </c>
      <c r="J88" s="22" t="str">
        <f>ពិន្ទុឆមាសទី២!AL88</f>
        <v>ខ្សោយ</v>
      </c>
      <c r="K88" s="22">
        <f>ពិន្ទុឆមាសទី២!AM88</f>
        <v>1</v>
      </c>
      <c r="L88" s="22">
        <f>ពិន្ទុឆមាសទី២!AN88</f>
        <v>0</v>
      </c>
      <c r="M88" s="22">
        <f>ពិន្ទុឆមាសទី២!AO88</f>
        <v>0</v>
      </c>
      <c r="N88" s="22">
        <f>ពិន្ទុឆមាសទី២!AP88</f>
        <v>0</v>
      </c>
      <c r="O88" s="22">
        <f>ពិន្ទុឆមាសទី២!AQ88</f>
        <v>0</v>
      </c>
    </row>
    <row r="89" spans="1:15">
      <c r="A89" s="2"/>
      <c r="B89" s="22">
        <f>ពិន្ទុឆមាសទី២!B89</f>
        <v>7898</v>
      </c>
      <c r="C89" s="22" t="str">
        <f>ពិន្ទុឆមាសទី២!C89</f>
        <v>យន បញ្ញាស័ក</v>
      </c>
      <c r="D89" s="22" t="str">
        <f>ពិន្ទុឆមាសទី២!D89</f>
        <v>ប្រុស</v>
      </c>
      <c r="E89" s="40">
        <f>ពិន្ទុឆមាសទី២!E89</f>
        <v>39230</v>
      </c>
      <c r="F89" s="22" t="str">
        <f>ពិន្ទុឆមាសទី២!F89</f>
        <v>12D</v>
      </c>
      <c r="G89" s="22">
        <f>ពិន្ទុឆមាសទី២!AI89</f>
        <v>0</v>
      </c>
      <c r="H89" s="77">
        <f>ពិន្ទុឆមាសទី២!AJ89</f>
        <v>0</v>
      </c>
      <c r="I89" s="22" t="str">
        <f>ពិន្ទុឆមាសទី២!AK89</f>
        <v>F</v>
      </c>
      <c r="J89" s="22" t="str">
        <f>ពិន្ទុឆមាសទី២!AL89</f>
        <v>ខ្សោយ</v>
      </c>
      <c r="K89" s="22">
        <f>ពិន្ទុឆមាសទី២!AM89</f>
        <v>1</v>
      </c>
      <c r="L89" s="22">
        <f>ពិន្ទុឆមាសទី២!AN89</f>
        <v>0</v>
      </c>
      <c r="M89" s="22">
        <f>ពិន្ទុឆមាសទី២!AO89</f>
        <v>0</v>
      </c>
      <c r="N89" s="22">
        <f>ពិន្ទុឆមាសទី២!AP89</f>
        <v>0</v>
      </c>
      <c r="O89" s="22">
        <f>ពិន្ទុឆមាសទី២!AQ89</f>
        <v>0</v>
      </c>
    </row>
    <row r="90" spans="1:15">
      <c r="A90" s="2"/>
      <c r="B90" s="22">
        <f>ពិន្ទុឆមាសទី២!B90</f>
        <v>7488</v>
      </c>
      <c r="C90" s="22" t="str">
        <f>ពិន្ទុឆមាសទី២!C90</f>
        <v>រតនា ធីតា</v>
      </c>
      <c r="D90" s="22" t="str">
        <f>ពិន្ទុឆមាសទី២!D90</f>
        <v>ស្រី</v>
      </c>
      <c r="E90" s="40">
        <f>ពិន្ទុឆមាសទី២!E90</f>
        <v>38868</v>
      </c>
      <c r="F90" s="22" t="str">
        <f>ពិន្ទុឆមាសទី២!F90</f>
        <v>12D</v>
      </c>
      <c r="G90" s="22">
        <f>ពិន្ទុឆមាសទី២!AI90</f>
        <v>0</v>
      </c>
      <c r="H90" s="77">
        <f>ពិន្ទុឆមាសទី២!AJ90</f>
        <v>0</v>
      </c>
      <c r="I90" s="22" t="str">
        <f>ពិន្ទុឆមាសទី២!AK90</f>
        <v>F</v>
      </c>
      <c r="J90" s="22" t="str">
        <f>ពិន្ទុឆមាសទី២!AL90</f>
        <v>ខ្សោយ</v>
      </c>
      <c r="K90" s="22">
        <f>ពិន្ទុឆមាសទី២!AM90</f>
        <v>1</v>
      </c>
      <c r="L90" s="22">
        <f>ពិន្ទុឆមាសទី២!AN90</f>
        <v>0</v>
      </c>
      <c r="M90" s="22">
        <f>ពិន្ទុឆមាសទី២!AO90</f>
        <v>0</v>
      </c>
      <c r="N90" s="22">
        <f>ពិន្ទុឆមាសទី២!AP90</f>
        <v>0</v>
      </c>
      <c r="O90" s="22">
        <f>ពិន្ទុឆមាសទី២!AQ90</f>
        <v>0</v>
      </c>
    </row>
    <row r="91" spans="1:15">
      <c r="A91" s="2"/>
      <c r="B91" s="22">
        <f>ពិន្ទុឆមាសទី២!B91</f>
        <v>7902</v>
      </c>
      <c r="C91" s="22" t="str">
        <f>ពិន្ទុឆមាសទី២!C91</f>
        <v>រ៉ា បញ្ញា</v>
      </c>
      <c r="D91" s="22" t="str">
        <f>ពិន្ទុឆមាសទី២!D91</f>
        <v>ប្រុស</v>
      </c>
      <c r="E91" s="40">
        <f>ពិន្ទុឆមាសទី២!E91</f>
        <v>39474</v>
      </c>
      <c r="F91" s="22" t="str">
        <f>ពិន្ទុឆមាសទី២!F91</f>
        <v>12D</v>
      </c>
      <c r="G91" s="22">
        <f>ពិន្ទុឆមាសទី២!AI91</f>
        <v>0</v>
      </c>
      <c r="H91" s="77">
        <f>ពិន្ទុឆមាសទី២!AJ91</f>
        <v>0</v>
      </c>
      <c r="I91" s="22" t="str">
        <f>ពិន្ទុឆមាសទី២!AK91</f>
        <v>F</v>
      </c>
      <c r="J91" s="22" t="str">
        <f>ពិន្ទុឆមាសទី២!AL91</f>
        <v>ខ្សោយ</v>
      </c>
      <c r="K91" s="22">
        <f>ពិន្ទុឆមាសទី២!AM91</f>
        <v>1</v>
      </c>
      <c r="L91" s="22">
        <f>ពិន្ទុឆមាសទី២!AN91</f>
        <v>0</v>
      </c>
      <c r="M91" s="22">
        <f>ពិន្ទុឆមាសទី២!AO91</f>
        <v>0</v>
      </c>
      <c r="N91" s="22">
        <f>ពិន្ទុឆមាសទី២!AP91</f>
        <v>0</v>
      </c>
      <c r="O91" s="22">
        <f>ពិន្ទុឆមាសទី២!AQ91</f>
        <v>0</v>
      </c>
    </row>
    <row r="92" spans="1:15">
      <c r="A92" s="2"/>
      <c r="B92" s="22">
        <f>ពិន្ទុឆមាសទី២!B92</f>
        <v>7908</v>
      </c>
      <c r="C92" s="22" t="str">
        <f>ពិន្ទុឆមាសទី២!C92</f>
        <v>រ៉ុង សុខណា</v>
      </c>
      <c r="D92" s="22" t="str">
        <f>ពិន្ទុឆមាសទី២!D92</f>
        <v>ស្រី</v>
      </c>
      <c r="E92" s="40">
        <f>ពិន្ទុឆមាសទី២!E92</f>
        <v>39291</v>
      </c>
      <c r="F92" s="22" t="str">
        <f>ពិន្ទុឆមាសទី២!F92</f>
        <v>12D</v>
      </c>
      <c r="G92" s="22">
        <f>ពិន្ទុឆមាសទី២!AI92</f>
        <v>0</v>
      </c>
      <c r="H92" s="77">
        <f>ពិន្ទុឆមាសទី២!AJ92</f>
        <v>0</v>
      </c>
      <c r="I92" s="22" t="str">
        <f>ពិន្ទុឆមាសទី២!AK92</f>
        <v>F</v>
      </c>
      <c r="J92" s="22" t="str">
        <f>ពិន្ទុឆមាសទី២!AL92</f>
        <v>ខ្សោយ</v>
      </c>
      <c r="K92" s="22">
        <f>ពិន្ទុឆមាសទី២!AM92</f>
        <v>1</v>
      </c>
      <c r="L92" s="22">
        <f>ពិន្ទុឆមាសទី២!AN92</f>
        <v>0</v>
      </c>
      <c r="M92" s="22">
        <f>ពិន្ទុឆមាសទី២!AO92</f>
        <v>0</v>
      </c>
      <c r="N92" s="22">
        <f>ពិន្ទុឆមាសទី២!AP92</f>
        <v>0</v>
      </c>
      <c r="O92" s="22">
        <f>ពិន្ទុឆមាសទី២!AQ92</f>
        <v>0</v>
      </c>
    </row>
    <row r="93" spans="1:15">
      <c r="A93" s="2"/>
      <c r="B93" s="22">
        <f>ពិន្ទុឆមាសទី២!B93</f>
        <v>7909</v>
      </c>
      <c r="C93" s="22" t="str">
        <f>ពិន្ទុឆមាសទី២!C93</f>
        <v>រិទ្ធ ចិត្រា</v>
      </c>
      <c r="D93" s="22" t="str">
        <f>ពិន្ទុឆមាសទី២!D93</f>
        <v>ប្រុស</v>
      </c>
      <c r="E93" s="40">
        <f>ពិន្ទុឆមាសទី២!E93</f>
        <v>39499</v>
      </c>
      <c r="F93" s="22" t="str">
        <f>ពិន្ទុឆមាសទី២!F93</f>
        <v>12D</v>
      </c>
      <c r="G93" s="22">
        <f>ពិន្ទុឆមាសទី២!AI93</f>
        <v>0</v>
      </c>
      <c r="H93" s="77">
        <f>ពិន្ទុឆមាសទី២!AJ93</f>
        <v>0</v>
      </c>
      <c r="I93" s="22" t="str">
        <f>ពិន្ទុឆមាសទី២!AK93</f>
        <v>F</v>
      </c>
      <c r="J93" s="22" t="str">
        <f>ពិន្ទុឆមាសទី២!AL93</f>
        <v>ខ្សោយ</v>
      </c>
      <c r="K93" s="22">
        <f>ពិន្ទុឆមាសទី២!AM93</f>
        <v>1</v>
      </c>
      <c r="L93" s="22">
        <f>ពិន្ទុឆមាសទី២!AN93</f>
        <v>0</v>
      </c>
      <c r="M93" s="22">
        <f>ពិន្ទុឆមាសទី២!AO93</f>
        <v>0</v>
      </c>
      <c r="N93" s="22">
        <f>ពិន្ទុឆមាសទី២!AP93</f>
        <v>0</v>
      </c>
      <c r="O93" s="22">
        <f>ពិន្ទុឆមាសទី២!AQ93</f>
        <v>0</v>
      </c>
    </row>
    <row r="94" spans="1:15">
      <c r="A94" s="2"/>
      <c r="B94" s="22">
        <f>ពិន្ទុឆមាសទី២!B94</f>
        <v>7499</v>
      </c>
      <c r="C94" s="22" t="str">
        <f>ពិន្ទុឆមាសទី២!C94</f>
        <v>រឿន គីមឡុង</v>
      </c>
      <c r="D94" s="22" t="str">
        <f>ពិន្ទុឆមាសទី២!D94</f>
        <v>ប្រុស</v>
      </c>
      <c r="E94" s="40">
        <f>ពិន្ទុឆមាសទី២!E94</f>
        <v>39253</v>
      </c>
      <c r="F94" s="22" t="str">
        <f>ពិន្ទុឆមាសទី២!F94</f>
        <v>12D</v>
      </c>
      <c r="G94" s="22">
        <f>ពិន្ទុឆមាសទី២!AI94</f>
        <v>0</v>
      </c>
      <c r="H94" s="77">
        <f>ពិន្ទុឆមាសទី២!AJ94</f>
        <v>0</v>
      </c>
      <c r="I94" s="22" t="str">
        <f>ពិន្ទុឆមាសទី២!AK94</f>
        <v>F</v>
      </c>
      <c r="J94" s="22" t="str">
        <f>ពិន្ទុឆមាសទី២!AL94</f>
        <v>ខ្សោយ</v>
      </c>
      <c r="K94" s="22">
        <f>ពិន្ទុឆមាសទី២!AM94</f>
        <v>1</v>
      </c>
      <c r="L94" s="22">
        <f>ពិន្ទុឆមាសទី២!AN94</f>
        <v>0</v>
      </c>
      <c r="M94" s="22">
        <f>ពិន្ទុឆមាសទី២!AO94</f>
        <v>0</v>
      </c>
      <c r="N94" s="22">
        <f>ពិន្ទុឆមាសទី២!AP94</f>
        <v>0</v>
      </c>
      <c r="O94" s="22">
        <f>ពិន្ទុឆមាសទី២!AQ94</f>
        <v>0</v>
      </c>
    </row>
    <row r="95" spans="1:15">
      <c r="A95" s="2"/>
      <c r="B95" s="22">
        <f>ពិន្ទុឆមាសទី២!B95</f>
        <v>7912</v>
      </c>
      <c r="C95" s="22" t="str">
        <f>ពិន្ទុឆមាសទី២!C95</f>
        <v>លីម ម៉ាឡែន</v>
      </c>
      <c r="D95" s="22" t="str">
        <f>ពិន្ទុឆមាសទី២!D95</f>
        <v>ស្រី</v>
      </c>
      <c r="E95" s="40">
        <f>ពិន្ទុឆមាសទី២!E95</f>
        <v>39458</v>
      </c>
      <c r="F95" s="22" t="str">
        <f>ពិន្ទុឆមាសទី២!F95</f>
        <v>12D</v>
      </c>
      <c r="G95" s="22">
        <f>ពិន្ទុឆមាសទី២!AI95</f>
        <v>0</v>
      </c>
      <c r="H95" s="77">
        <f>ពិន្ទុឆមាសទី២!AJ95</f>
        <v>0</v>
      </c>
      <c r="I95" s="22" t="str">
        <f>ពិន្ទុឆមាសទី២!AK95</f>
        <v>F</v>
      </c>
      <c r="J95" s="22" t="str">
        <f>ពិន្ទុឆមាសទី២!AL95</f>
        <v>ខ្សោយ</v>
      </c>
      <c r="K95" s="22">
        <f>ពិន្ទុឆមាសទី២!AM95</f>
        <v>1</v>
      </c>
      <c r="L95" s="22">
        <f>ពិន្ទុឆមាសទី២!AN95</f>
        <v>0</v>
      </c>
      <c r="M95" s="22">
        <f>ពិន្ទុឆមាសទី២!AO95</f>
        <v>0</v>
      </c>
      <c r="N95" s="22">
        <f>ពិន្ទុឆមាសទី២!AP95</f>
        <v>0</v>
      </c>
      <c r="O95" s="22">
        <f>ពិន្ទុឆមាសទី២!AQ95</f>
        <v>0</v>
      </c>
    </row>
    <row r="96" spans="1:15">
      <c r="A96" s="2"/>
      <c r="B96" s="22">
        <f>ពិន្ទុឆមាសទី២!B96</f>
        <v>7500</v>
      </c>
      <c r="C96" s="22" t="str">
        <f>ពិន្ទុឆមាសទី២!C96</f>
        <v>សម្បត្តិ ជូអ៊ី</v>
      </c>
      <c r="D96" s="22" t="str">
        <f>ពិន្ទុឆមាសទី២!D96</f>
        <v>ស្រី</v>
      </c>
      <c r="E96" s="40">
        <f>ពិន្ទុឆមាសទី២!E96</f>
        <v>39329</v>
      </c>
      <c r="F96" s="22" t="str">
        <f>ពិន្ទុឆមាសទី២!F96</f>
        <v>12D</v>
      </c>
      <c r="G96" s="22">
        <f>ពិន្ទុឆមាសទី២!AI96</f>
        <v>0</v>
      </c>
      <c r="H96" s="77">
        <f>ពិន្ទុឆមាសទី២!AJ96</f>
        <v>0</v>
      </c>
      <c r="I96" s="22" t="str">
        <f>ពិន្ទុឆមាសទី២!AK96</f>
        <v>F</v>
      </c>
      <c r="J96" s="22" t="str">
        <f>ពិន្ទុឆមាសទី២!AL96</f>
        <v>ខ្សោយ</v>
      </c>
      <c r="K96" s="22">
        <f>ពិន្ទុឆមាសទី២!AM96</f>
        <v>1</v>
      </c>
      <c r="L96" s="22">
        <f>ពិន្ទុឆមាសទី២!AN96</f>
        <v>0</v>
      </c>
      <c r="M96" s="22">
        <f>ពិន្ទុឆមាសទី២!AO96</f>
        <v>0</v>
      </c>
      <c r="N96" s="22">
        <f>ពិន្ទុឆមាសទី២!AP96</f>
        <v>0</v>
      </c>
      <c r="O96" s="22">
        <f>ពិន្ទុឆមាសទី២!AQ96</f>
        <v>0</v>
      </c>
    </row>
    <row r="97" spans="1:45">
      <c r="A97" s="2"/>
      <c r="B97" s="22">
        <f>ពិន្ទុឆមាសទី២!B97</f>
        <v>7506</v>
      </c>
      <c r="C97" s="22" t="str">
        <f>ពិន្ទុឆមាសទី២!C97</f>
        <v>សល់ ម៉ាន់សា</v>
      </c>
      <c r="D97" s="22" t="str">
        <f>ពិន្ទុឆមាសទី២!D97</f>
        <v>ស្រី</v>
      </c>
      <c r="E97" s="40">
        <f>ពិន្ទុឆមាសទី២!E97</f>
        <v>39333</v>
      </c>
      <c r="F97" s="22" t="str">
        <f>ពិន្ទុឆមាសទី២!F97</f>
        <v>12D</v>
      </c>
      <c r="G97" s="22">
        <f>ពិន្ទុឆមាសទី២!AI97</f>
        <v>0</v>
      </c>
      <c r="H97" s="77">
        <f>ពិន្ទុឆមាសទី២!AJ97</f>
        <v>0</v>
      </c>
      <c r="I97" s="22" t="str">
        <f>ពិន្ទុឆមាសទី២!AK97</f>
        <v>F</v>
      </c>
      <c r="J97" s="22" t="str">
        <f>ពិន្ទុឆមាសទី២!AL97</f>
        <v>ខ្សោយ</v>
      </c>
      <c r="K97" s="22">
        <f>ពិន្ទុឆមាសទី២!AM97</f>
        <v>1</v>
      </c>
      <c r="L97" s="22">
        <f>ពិន្ទុឆមាសទី២!AN97</f>
        <v>0</v>
      </c>
      <c r="M97" s="22">
        <f>ពិន្ទុឆមាសទី២!AO97</f>
        <v>0</v>
      </c>
      <c r="N97" s="22">
        <f>ពិន្ទុឆមាសទី២!AP97</f>
        <v>0</v>
      </c>
      <c r="O97" s="22">
        <f>ពិន្ទុឆមាសទី២!AQ97</f>
        <v>0</v>
      </c>
    </row>
    <row r="98" spans="1:45">
      <c r="A98" s="2"/>
      <c r="B98" s="22">
        <f>ពិន្ទុឆមាសទី២!B98</f>
        <v>7916</v>
      </c>
      <c r="C98" s="22" t="str">
        <f>ពិន្ទុឆមាសទី២!C98</f>
        <v>សាមឿន ដាវិន</v>
      </c>
      <c r="D98" s="22" t="str">
        <f>ពិន្ទុឆមាសទី២!D98</f>
        <v>ប្រុស</v>
      </c>
      <c r="E98" s="40">
        <f>ពិន្ទុឆមាសទី២!E98</f>
        <v>39091</v>
      </c>
      <c r="F98" s="22" t="str">
        <f>ពិន្ទុឆមាសទី២!F98</f>
        <v>12D</v>
      </c>
      <c r="G98" s="22">
        <f>ពិន្ទុឆមាសទី២!AI98</f>
        <v>0</v>
      </c>
      <c r="H98" s="77">
        <f>ពិន្ទុឆមាសទី២!AJ98</f>
        <v>0</v>
      </c>
      <c r="I98" s="22" t="str">
        <f>ពិន្ទុឆមាសទី២!AK98</f>
        <v>F</v>
      </c>
      <c r="J98" s="22" t="str">
        <f>ពិន្ទុឆមាសទី២!AL98</f>
        <v>ខ្សោយ</v>
      </c>
      <c r="K98" s="22">
        <f>ពិន្ទុឆមាសទី២!AM98</f>
        <v>1</v>
      </c>
      <c r="L98" s="22">
        <f>ពិន្ទុឆមាសទី២!AN98</f>
        <v>0</v>
      </c>
      <c r="M98" s="22">
        <f>ពិន្ទុឆមាសទី២!AO98</f>
        <v>0</v>
      </c>
      <c r="N98" s="22">
        <f>ពិន្ទុឆមាសទី២!AP98</f>
        <v>0</v>
      </c>
      <c r="O98" s="22">
        <f>ពិន្ទុឆមាសទី២!AQ98</f>
        <v>0</v>
      </c>
    </row>
    <row r="99" spans="1:45">
      <c r="A99" s="2"/>
      <c r="B99" s="22">
        <f>ពិន្ទុឆមាសទី២!B99</f>
        <v>7922</v>
      </c>
      <c r="C99" s="22" t="str">
        <f>ពិន្ទុឆមាសទី២!C99</f>
        <v>សារ៉ន ស្រីចំរើន</v>
      </c>
      <c r="D99" s="22" t="str">
        <f>ពិន្ទុឆមាសទី២!D99</f>
        <v>ស្រី</v>
      </c>
      <c r="E99" s="40">
        <f>ពិន្ទុឆមាសទី២!E99</f>
        <v>39177</v>
      </c>
      <c r="F99" s="22" t="str">
        <f>ពិន្ទុឆមាសទី២!F99</f>
        <v>12D</v>
      </c>
      <c r="G99" s="22">
        <f>ពិន្ទុឆមាសទី២!AI99</f>
        <v>0</v>
      </c>
      <c r="H99" s="77">
        <f>ពិន្ទុឆមាសទី២!AJ99</f>
        <v>0</v>
      </c>
      <c r="I99" s="22" t="str">
        <f>ពិន្ទុឆមាសទី២!AK99</f>
        <v>F</v>
      </c>
      <c r="J99" s="22" t="str">
        <f>ពិន្ទុឆមាសទី២!AL99</f>
        <v>ខ្សោយ</v>
      </c>
      <c r="K99" s="22">
        <f>ពិន្ទុឆមាសទី២!AM99</f>
        <v>1</v>
      </c>
      <c r="L99" s="22">
        <f>ពិន្ទុឆមាសទី២!AN99</f>
        <v>0</v>
      </c>
      <c r="M99" s="22">
        <f>ពិន្ទុឆមាសទី២!AO99</f>
        <v>0</v>
      </c>
      <c r="N99" s="22">
        <f>ពិន្ទុឆមាសទី២!AP99</f>
        <v>0</v>
      </c>
      <c r="O99" s="22">
        <f>ពិន្ទុឆមាសទី២!AQ99</f>
        <v>0</v>
      </c>
    </row>
    <row r="100" spans="1:45">
      <c r="A100" s="2"/>
      <c r="B100" s="22">
        <f>ពិន្ទុឆមាសទី២!B100</f>
        <v>7924</v>
      </c>
      <c r="C100" s="22" t="str">
        <f>ពិន្ទុឆមាសទី២!C100</f>
        <v>សារ៉េត វាសនា</v>
      </c>
      <c r="D100" s="22" t="str">
        <f>ពិន្ទុឆមាសទី២!D100</f>
        <v>ប្រុស</v>
      </c>
      <c r="E100" s="40">
        <f>ពិន្ទុឆមាសទី២!E100</f>
        <v>39174</v>
      </c>
      <c r="F100" s="22" t="str">
        <f>ពិន្ទុឆមាសទី២!F100</f>
        <v>12D</v>
      </c>
      <c r="G100" s="22">
        <f>ពិន្ទុឆមាសទី២!AI100</f>
        <v>0</v>
      </c>
      <c r="H100" s="77">
        <f>ពិន្ទុឆមាសទី២!AJ100</f>
        <v>0</v>
      </c>
      <c r="I100" s="22" t="str">
        <f>ពិន្ទុឆមាសទី២!AK100</f>
        <v>F</v>
      </c>
      <c r="J100" s="22" t="str">
        <f>ពិន្ទុឆមាសទី២!AL100</f>
        <v>ខ្សោយ</v>
      </c>
      <c r="K100" s="22">
        <f>ពិន្ទុឆមាសទី២!AM100</f>
        <v>1</v>
      </c>
      <c r="L100" s="22">
        <f>ពិន្ទុឆមាសទី២!AN100</f>
        <v>0</v>
      </c>
      <c r="M100" s="22">
        <f>ពិន្ទុឆមាសទី២!AO100</f>
        <v>0</v>
      </c>
      <c r="N100" s="22">
        <f>ពិន្ទុឆមាសទី២!AP100</f>
        <v>0</v>
      </c>
      <c r="O100" s="22">
        <f>ពិន្ទុឆមាសទី២!AQ100</f>
        <v>0</v>
      </c>
    </row>
    <row r="101" spans="1:45">
      <c r="A101" s="2"/>
      <c r="B101" s="22">
        <f>ពិន្ទុឆមាសទី២!B101</f>
        <v>7927</v>
      </c>
      <c r="C101" s="22" t="str">
        <f>ពិន្ទុឆមាសទី២!C101</f>
        <v>សិត ស៊ីណាត</v>
      </c>
      <c r="D101" s="22" t="str">
        <f>ពិន្ទុឆមាសទី២!D101</f>
        <v>ប្រុស</v>
      </c>
      <c r="E101" s="40">
        <f>ពិន្ទុឆមាសទី២!E101</f>
        <v>38886</v>
      </c>
      <c r="F101" s="22" t="str">
        <f>ពិន្ទុឆមាសទី២!F101</f>
        <v>12D</v>
      </c>
      <c r="G101" s="22">
        <f>ពិន្ទុឆមាសទី២!AI101</f>
        <v>0</v>
      </c>
      <c r="H101" s="77">
        <f>ពិន្ទុឆមាសទី២!AJ101</f>
        <v>0</v>
      </c>
      <c r="I101" s="22" t="str">
        <f>ពិន្ទុឆមាសទី២!AK101</f>
        <v>F</v>
      </c>
      <c r="J101" s="22" t="str">
        <f>ពិន្ទុឆមាសទី២!AL101</f>
        <v>ខ្សោយ</v>
      </c>
      <c r="K101" s="22">
        <f>ពិន្ទុឆមាសទី២!AM101</f>
        <v>1</v>
      </c>
      <c r="L101" s="22">
        <f>ពិន្ទុឆមាសទី២!AN101</f>
        <v>0</v>
      </c>
      <c r="M101" s="22">
        <f>ពិន្ទុឆមាសទី២!AO101</f>
        <v>0</v>
      </c>
      <c r="N101" s="22">
        <f>ពិន្ទុឆមាសទី២!AP101</f>
        <v>0</v>
      </c>
      <c r="O101" s="22">
        <f>ពិន្ទុឆមាសទី២!AQ101</f>
        <v>0</v>
      </c>
    </row>
    <row r="102" spans="1:45">
      <c r="A102" s="2"/>
      <c r="B102" s="22">
        <f>ពិន្ទុឆមាសទី២!B102</f>
        <v>7930</v>
      </c>
      <c r="C102" s="22" t="str">
        <f>ពិន្ទុឆមាសទី២!C102</f>
        <v>សុខ ពិសី</v>
      </c>
      <c r="D102" s="22" t="str">
        <f>ពិន្ទុឆមាសទី២!D102</f>
        <v>ស្រី</v>
      </c>
      <c r="E102" s="40">
        <f>ពិន្ទុឆមាសទី២!E102</f>
        <v>39230</v>
      </c>
      <c r="F102" s="22" t="str">
        <f>ពិន្ទុឆមាសទី២!F102</f>
        <v>12D</v>
      </c>
      <c r="G102" s="22">
        <f>ពិន្ទុឆមាសទី២!AI102</f>
        <v>0</v>
      </c>
      <c r="H102" s="77">
        <f>ពិន្ទុឆមាសទី២!AJ102</f>
        <v>0</v>
      </c>
      <c r="I102" s="22" t="str">
        <f>ពិន្ទុឆមាសទី២!AK102</f>
        <v>F</v>
      </c>
      <c r="J102" s="22" t="str">
        <f>ពិន្ទុឆមាសទី២!AL102</f>
        <v>ខ្សោយ</v>
      </c>
      <c r="K102" s="22">
        <f>ពិន្ទុឆមាសទី២!AM102</f>
        <v>1</v>
      </c>
      <c r="L102" s="22">
        <f>ពិន្ទុឆមាសទី២!AN102</f>
        <v>0</v>
      </c>
      <c r="M102" s="22">
        <f>ពិន្ទុឆមាសទី២!AO102</f>
        <v>0</v>
      </c>
      <c r="N102" s="22">
        <f>ពិន្ទុឆមាសទី២!AP102</f>
        <v>0</v>
      </c>
      <c r="O102" s="22">
        <f>ពិន្ទុឆមាសទី២!AQ102</f>
        <v>0</v>
      </c>
    </row>
    <row r="103" spans="1:45">
      <c r="A103" s="2"/>
      <c r="B103" s="22">
        <f>ពិន្ទុឆមាសទី២!B103</f>
        <v>7935</v>
      </c>
      <c r="C103" s="22" t="str">
        <f>ពិន្ទុឆមាសទី២!C103</f>
        <v>សុខា សារ៉ាយុទ្ធ</v>
      </c>
      <c r="D103" s="22" t="str">
        <f>ពិន្ទុឆមាសទី២!D103</f>
        <v>ប្រុស</v>
      </c>
      <c r="E103" s="40">
        <f>ពិន្ទុឆមាសទី២!E103</f>
        <v>39417</v>
      </c>
      <c r="F103" s="22" t="str">
        <f>ពិន្ទុឆមាសទី២!F103</f>
        <v>12D</v>
      </c>
      <c r="G103" s="22">
        <f>ពិន្ទុឆមាសទី២!AI103</f>
        <v>0</v>
      </c>
      <c r="H103" s="77">
        <f>ពិន្ទុឆមាសទី២!AJ103</f>
        <v>0</v>
      </c>
      <c r="I103" s="22" t="str">
        <f>ពិន្ទុឆមាសទី២!AK103</f>
        <v>F</v>
      </c>
      <c r="J103" s="22" t="str">
        <f>ពិន្ទុឆមាសទី២!AL103</f>
        <v>ខ្សោយ</v>
      </c>
      <c r="K103" s="22">
        <f>ពិន្ទុឆមាសទី២!AM103</f>
        <v>1</v>
      </c>
      <c r="L103" s="22">
        <f>ពិន្ទុឆមាសទី២!AN103</f>
        <v>0</v>
      </c>
      <c r="M103" s="22">
        <f>ពិន្ទុឆមាសទី២!AO103</f>
        <v>0</v>
      </c>
      <c r="N103" s="22">
        <f>ពិន្ទុឆមាសទី២!AP103</f>
        <v>0</v>
      </c>
      <c r="O103" s="22">
        <f>ពិន្ទុឆមាសទី២!AQ103</f>
        <v>0</v>
      </c>
    </row>
    <row r="104" spans="1:45">
      <c r="A104" s="2"/>
      <c r="B104" s="22">
        <f>ពិន្ទុឆមាសទី២!B104</f>
        <v>7950</v>
      </c>
      <c r="C104" s="22" t="str">
        <f>ពិន្ទុឆមាសទី២!C104</f>
        <v>សុទ្ធ វ៉ាន់ស៊ុយ</v>
      </c>
      <c r="D104" s="22" t="str">
        <f>ពិន្ទុឆមាសទី២!D104</f>
        <v>ប្រុស</v>
      </c>
      <c r="E104" s="40">
        <f>ពិន្ទុឆមាសទី២!E104</f>
        <v>38811</v>
      </c>
      <c r="F104" s="22" t="str">
        <f>ពិន្ទុឆមាសទី២!F104</f>
        <v>12D</v>
      </c>
      <c r="G104" s="22">
        <f>ពិន្ទុឆមាសទី២!AI104</f>
        <v>0</v>
      </c>
      <c r="H104" s="77">
        <f>ពិន្ទុឆមាសទី២!AJ104</f>
        <v>0</v>
      </c>
      <c r="I104" s="22" t="str">
        <f>ពិន្ទុឆមាសទី២!AK104</f>
        <v>F</v>
      </c>
      <c r="J104" s="22" t="str">
        <f>ពិន្ទុឆមាសទី២!AL104</f>
        <v>ខ្សោយ</v>
      </c>
      <c r="K104" s="22">
        <f>ពិន្ទុឆមាសទី២!AM104</f>
        <v>1</v>
      </c>
      <c r="L104" s="22">
        <f>ពិន្ទុឆមាសទី២!AN104</f>
        <v>0</v>
      </c>
      <c r="M104" s="22">
        <f>ពិន្ទុឆមាសទី២!AO104</f>
        <v>0</v>
      </c>
      <c r="N104" s="22">
        <f>ពិន្ទុឆមាសទី២!AP104</f>
        <v>0</v>
      </c>
      <c r="O104" s="22">
        <f>ពិន្ទុឆមាសទី២!AQ104</f>
        <v>0</v>
      </c>
    </row>
    <row r="105" spans="1:45">
      <c r="A105" s="2"/>
      <c r="B105" s="22">
        <f>ពិន្ទុឆមាសទី២!B105</f>
        <v>0</v>
      </c>
      <c r="C105" s="22" t="str">
        <f>ពិន្ទុឆមាសទី២!C105</f>
        <v>សុភ័ក្រ្ត នីតា</v>
      </c>
      <c r="D105" s="22" t="str">
        <f>ពិន្ទុឆមាសទី២!D105</f>
        <v>ស្រី</v>
      </c>
      <c r="E105" s="40">
        <f>ពិន្ទុឆមាសទី២!E105</f>
        <v>39215</v>
      </c>
      <c r="F105" s="22" t="str">
        <f>ពិន្ទុឆមាសទី២!F105</f>
        <v>12D</v>
      </c>
      <c r="G105" s="22">
        <f>ពិន្ទុឆមាសទី២!AI105</f>
        <v>0</v>
      </c>
      <c r="H105" s="77">
        <f>ពិន្ទុឆមាសទី២!AJ105</f>
        <v>0</v>
      </c>
      <c r="I105" s="22" t="str">
        <f>ពិន្ទុឆមាសទី២!AK105</f>
        <v>F</v>
      </c>
      <c r="J105" s="22" t="str">
        <f>ពិន្ទុឆមាសទី២!AL105</f>
        <v>ខ្សោយ</v>
      </c>
      <c r="K105" s="22">
        <f>ពិន្ទុឆមាសទី២!AM105</f>
        <v>1</v>
      </c>
      <c r="L105" s="22">
        <f>ពិន្ទុឆមាសទី២!AN105</f>
        <v>0</v>
      </c>
      <c r="M105" s="22">
        <f>ពិន្ទុឆមាសទី២!AO105</f>
        <v>0</v>
      </c>
      <c r="N105" s="22">
        <f>ពិន្ទុឆមាសទី២!AP105</f>
        <v>0</v>
      </c>
      <c r="O105" s="22">
        <f>ពិន្ទុឆមាសទី២!AQ105</f>
        <v>0</v>
      </c>
    </row>
    <row r="106" spans="1:45">
      <c r="A106" s="2"/>
      <c r="B106" s="22">
        <f>ពិន្ទុឆមាសទី២!B106</f>
        <v>0</v>
      </c>
      <c r="C106" s="22" t="str">
        <f>ពិន្ទុឆមាសទី២!C106</f>
        <v>ស្រូយ ឆេងអ៊ី</v>
      </c>
      <c r="D106" s="22" t="str">
        <f>ពិន្ទុឆមាសទី២!D106</f>
        <v>ស្រី</v>
      </c>
      <c r="E106" s="40">
        <f>ពិន្ទុឆមាសទី២!E106</f>
        <v>39788</v>
      </c>
      <c r="F106" s="22" t="str">
        <f>ពិន្ទុឆមាសទី២!F106</f>
        <v>12D</v>
      </c>
      <c r="G106" s="22">
        <f>ពិន្ទុឆមាសទី២!AI106</f>
        <v>0</v>
      </c>
      <c r="H106" s="77">
        <f>ពិន្ទុឆមាសទី២!AJ106</f>
        <v>0</v>
      </c>
      <c r="I106" s="22" t="str">
        <f>ពិន្ទុឆមាសទី២!AK106</f>
        <v>F</v>
      </c>
      <c r="J106" s="22" t="str">
        <f>ពិន្ទុឆមាសទី២!AL106</f>
        <v>ខ្សោយ</v>
      </c>
      <c r="K106" s="22">
        <f>ពិន្ទុឆមាសទី២!AM106</f>
        <v>1</v>
      </c>
      <c r="L106" s="22">
        <f>ពិន្ទុឆមាសទី២!AN106</f>
        <v>0</v>
      </c>
      <c r="M106" s="22">
        <f>ពិន្ទុឆមាសទី២!AO106</f>
        <v>0</v>
      </c>
      <c r="N106" s="22">
        <f>ពិន្ទុឆមាសទី២!AP106</f>
        <v>0</v>
      </c>
      <c r="O106" s="22">
        <f>ពិន្ទុឆមាសទី២!AQ106</f>
        <v>0</v>
      </c>
    </row>
    <row r="107" spans="1:45">
      <c r="A107" s="2"/>
      <c r="B107" s="22">
        <f>ពិន្ទុឆមាសទី២!B107</f>
        <v>7843</v>
      </c>
      <c r="C107" s="22" t="str">
        <f>ពិន្ទុឆមាសទី២!C107</f>
        <v>ហ៊ាង យាងហ៊ី</v>
      </c>
      <c r="D107" s="22" t="str">
        <f>ពិន្ទុឆមាសទី២!D107</f>
        <v>ស្រី</v>
      </c>
      <c r="E107" s="40">
        <f>ពិន្ទុឆមាសទី២!E107</f>
        <v>39548</v>
      </c>
      <c r="F107" s="22" t="str">
        <f>ពិន្ទុឆមាសទី២!F107</f>
        <v>12D</v>
      </c>
      <c r="G107" s="22">
        <f>ពិន្ទុឆមាសទី២!AI107</f>
        <v>0</v>
      </c>
      <c r="H107" s="77">
        <f>ពិន្ទុឆមាសទី២!AJ107</f>
        <v>0</v>
      </c>
      <c r="I107" s="22" t="str">
        <f>ពិន្ទុឆមាសទី២!AK107</f>
        <v>F</v>
      </c>
      <c r="J107" s="22" t="str">
        <f>ពិន្ទុឆមាសទី២!AL107</f>
        <v>ខ្សោយ</v>
      </c>
      <c r="K107" s="22">
        <f>ពិន្ទុឆមាសទី២!AM107</f>
        <v>1</v>
      </c>
      <c r="L107" s="22">
        <f>ពិន្ទុឆមាសទី២!AN107</f>
        <v>0</v>
      </c>
      <c r="M107" s="22">
        <f>ពិន្ទុឆមាសទី២!AO107</f>
        <v>0</v>
      </c>
      <c r="N107" s="22">
        <f>ពិន្ទុឆមាសទី២!AP107</f>
        <v>0</v>
      </c>
      <c r="O107" s="22">
        <f>ពិន្ទុឆមាសទី២!AQ107</f>
        <v>0</v>
      </c>
    </row>
    <row r="108" spans="1:45">
      <c r="A108" s="2"/>
      <c r="B108" s="22">
        <f>ពិន្ទុឆមាសទី២!B108</f>
        <v>7844</v>
      </c>
      <c r="C108" s="22" t="str">
        <f>ពិន្ទុឆមាសទី២!C108</f>
        <v>អឿ សុចិត្រា</v>
      </c>
      <c r="D108" s="22" t="str">
        <f>ពិន្ទុឆមាសទី២!D108</f>
        <v>ប្រុស</v>
      </c>
      <c r="E108" s="40">
        <f>ពិន្ទុឆមាសទី២!E108</f>
        <v>38660</v>
      </c>
      <c r="F108" s="22" t="str">
        <f>ពិន្ទុឆមាសទី២!F108</f>
        <v>12D</v>
      </c>
      <c r="G108" s="22">
        <f>ពិន្ទុឆមាសទី២!AI108</f>
        <v>0</v>
      </c>
      <c r="H108" s="77">
        <f>ពិន្ទុឆមាសទី២!AJ108</f>
        <v>0</v>
      </c>
      <c r="I108" s="22" t="str">
        <f>ពិន្ទុឆមាសទី២!AK108</f>
        <v>F</v>
      </c>
      <c r="J108" s="22" t="str">
        <f>ពិន្ទុឆមាសទី២!AL108</f>
        <v>ខ្សោយ</v>
      </c>
      <c r="K108" s="22">
        <f>ពិន្ទុឆមាសទី២!AM108</f>
        <v>1</v>
      </c>
      <c r="L108" s="22">
        <f>ពិន្ទុឆមាសទី២!AN108</f>
        <v>0</v>
      </c>
      <c r="M108" s="22">
        <f>ពិន្ទុឆមាសទី២!AO108</f>
        <v>0</v>
      </c>
      <c r="N108" s="22">
        <f>ពិន្ទុឆមាសទី២!AP108</f>
        <v>0</v>
      </c>
      <c r="O108" s="22">
        <f>ពិន្ទុឆមាសទី២!AQ108</f>
        <v>0</v>
      </c>
    </row>
    <row r="109" spans="1:45">
      <c r="A109" s="2"/>
      <c r="B109" s="22">
        <f>ពិន្ទុឆមាសទី២!B109</f>
        <v>7850</v>
      </c>
      <c r="C109" s="22">
        <f>ពិន្ទុឆមាសទី២!C109</f>
        <v>0</v>
      </c>
      <c r="D109" s="22">
        <f>ពិន្ទុឆមាសទី២!D109</f>
        <v>0</v>
      </c>
      <c r="E109" s="40">
        <f>ពិន្ទុឆមាសទី២!E109</f>
        <v>0</v>
      </c>
      <c r="F109" s="22">
        <f>ពិន្ទុឆមាសទី២!F109</f>
        <v>0</v>
      </c>
      <c r="G109" s="22">
        <f>ពិន្ទុឆមាសទី២!AI109</f>
        <v>0</v>
      </c>
      <c r="H109" s="77">
        <f>ពិន្ទុឆមាសទី២!AJ109</f>
        <v>0</v>
      </c>
      <c r="I109" s="22" t="str">
        <f>ពិន្ទុឆមាសទី២!AK109</f>
        <v>F</v>
      </c>
      <c r="J109" s="22" t="str">
        <f>ពិន្ទុឆមាសទី២!AL109</f>
        <v>ខ្សោយ</v>
      </c>
      <c r="K109" s="22">
        <f>ពិន្ទុឆមាសទី២!AM109</f>
        <v>1</v>
      </c>
      <c r="L109" s="22">
        <f>ពិន្ទុឆមាសទី២!AN109</f>
        <v>0</v>
      </c>
      <c r="M109" s="22">
        <f>ពិន្ទុឆមាសទី២!AO109</f>
        <v>0</v>
      </c>
      <c r="N109" s="22">
        <f>ពិន្ទុឆមាសទី២!AP109</f>
        <v>0</v>
      </c>
      <c r="O109" s="22">
        <f>ពិន្ទុឆមាសទី២!AQ109</f>
        <v>0</v>
      </c>
    </row>
    <row r="110" spans="1:45" s="109" customFormat="1">
      <c r="A110" s="111"/>
      <c r="B110" s="121">
        <f>ពិន្ទុឆមាសទី២!B110</f>
        <v>7446</v>
      </c>
      <c r="C110" s="121">
        <f>ពិន្ទុឆមាសទី២!C110</f>
        <v>0</v>
      </c>
      <c r="D110" s="121">
        <f>ពិន្ទុឆមាសទី២!D110</f>
        <v>0</v>
      </c>
      <c r="E110" s="122">
        <f>ពិន្ទុឆមាសទី២!E110</f>
        <v>0</v>
      </c>
      <c r="F110" s="121">
        <f>ពិន្ទុឆមាសទី២!F110</f>
        <v>0</v>
      </c>
      <c r="G110" s="121">
        <f>ពិន្ទុឆមាសទី២!AI110</f>
        <v>0</v>
      </c>
      <c r="H110" s="123">
        <f>ពិន្ទុឆមាសទី២!AJ110</f>
        <v>0</v>
      </c>
      <c r="I110" s="121" t="str">
        <f>ពិន្ទុឆមាសទី២!AK110</f>
        <v>F</v>
      </c>
      <c r="J110" s="121" t="str">
        <f>ពិន្ទុឆមាសទី២!AL110</f>
        <v>ខ្សោយ</v>
      </c>
      <c r="K110" s="121">
        <f>ពិន្ទុឆមាសទី២!AM110</f>
        <v>1</v>
      </c>
      <c r="L110" s="121">
        <f>ពិន្ទុឆមាសទី២!AN110</f>
        <v>0</v>
      </c>
      <c r="M110" s="121">
        <f>ពិន្ទុឆមាសទី២!AO110</f>
        <v>0</v>
      </c>
      <c r="N110" s="121">
        <f>ពិន្ទុឆមាសទី២!AP110</f>
        <v>0</v>
      </c>
      <c r="O110" s="121">
        <f>ពិន្ទុឆមាសទី២!AQ110</f>
        <v>0</v>
      </c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</row>
    <row r="111" spans="1:45">
      <c r="A111" s="2"/>
      <c r="B111" s="22">
        <f>ពិន្ទុឆមាសទី២!B111</f>
        <v>7456</v>
      </c>
      <c r="C111" s="22" t="str">
        <f>ពិន្ទុឆមាសទី២!C111</f>
        <v>គង់ បញ្ញា</v>
      </c>
      <c r="D111" s="22" t="str">
        <f>ពិន្ទុឆមាសទី២!D111</f>
        <v>ស្រី</v>
      </c>
      <c r="E111" s="40">
        <f>ពិន្ទុឆមាសទី២!E111</f>
        <v>39276</v>
      </c>
      <c r="F111" s="22" t="str">
        <f>ពិន្ទុឆមាសទី២!F111</f>
        <v>12E</v>
      </c>
      <c r="G111" s="22">
        <f>ពិន្ទុឆមាសទី២!AI111</f>
        <v>0</v>
      </c>
      <c r="H111" s="77">
        <f>ពិន្ទុឆមាសទី២!AJ111</f>
        <v>0</v>
      </c>
      <c r="I111" s="22" t="str">
        <f>ពិន្ទុឆមាសទី២!AK111</f>
        <v>F</v>
      </c>
      <c r="J111" s="22" t="str">
        <f>ពិន្ទុឆមាសទី២!AL111</f>
        <v>ខ្សោយ</v>
      </c>
      <c r="K111" s="22">
        <f>ពិន្ទុឆមាសទី២!AM111</f>
        <v>1</v>
      </c>
      <c r="L111" s="22">
        <f>ពិន្ទុឆមាសទី២!AN111</f>
        <v>0</v>
      </c>
      <c r="M111" s="22">
        <f>ពិន្ទុឆមាសទី២!AO111</f>
        <v>0</v>
      </c>
      <c r="N111" s="22">
        <f>ពិន្ទុឆមាសទី២!AP111</f>
        <v>0</v>
      </c>
      <c r="O111" s="22">
        <f>ពិន្ទុឆមាសទី២!AQ111</f>
        <v>0</v>
      </c>
    </row>
    <row r="112" spans="1:45">
      <c r="A112" s="2"/>
      <c r="B112" s="22">
        <f>ពិន្ទុឆមាសទី២!B112</f>
        <v>7866</v>
      </c>
      <c r="C112" s="22" t="str">
        <f>ពិន្ទុឆមាសទី២!C112</f>
        <v>គា ពិសី</v>
      </c>
      <c r="D112" s="22" t="str">
        <f>ពិន្ទុឆមាសទី២!D112</f>
        <v>ស្រី</v>
      </c>
      <c r="E112" s="40">
        <f>ពិន្ទុឆមាសទី២!E112</f>
        <v>39803</v>
      </c>
      <c r="F112" s="22" t="str">
        <f>ពិន្ទុឆមាសទី២!F112</f>
        <v>12E</v>
      </c>
      <c r="G112" s="22">
        <f>ពិន្ទុឆមាសទី២!AI112</f>
        <v>0</v>
      </c>
      <c r="H112" s="77">
        <f>ពិន្ទុឆមាសទី២!AJ112</f>
        <v>0</v>
      </c>
      <c r="I112" s="22" t="str">
        <f>ពិន្ទុឆមាសទី២!AK112</f>
        <v>F</v>
      </c>
      <c r="J112" s="22" t="str">
        <f>ពិន្ទុឆមាសទី២!AL112</f>
        <v>ខ្សោយ</v>
      </c>
      <c r="K112" s="22">
        <f>ពិន្ទុឆមាសទី២!AM112</f>
        <v>1</v>
      </c>
      <c r="L112" s="22">
        <f>ពិន្ទុឆមាសទី២!AN112</f>
        <v>0</v>
      </c>
      <c r="M112" s="22">
        <f>ពិន្ទុឆមាសទី២!AO112</f>
        <v>0</v>
      </c>
      <c r="N112" s="22">
        <f>ពិន្ទុឆមាសទី២!AP112</f>
        <v>0</v>
      </c>
      <c r="O112" s="22">
        <f>ពិន្ទុឆមាសទី២!AQ112</f>
        <v>0</v>
      </c>
    </row>
    <row r="113" spans="1:15">
      <c r="A113" s="2"/>
      <c r="B113" s="22">
        <f>ពិន្ទុឆមាសទី២!B113</f>
        <v>7458</v>
      </c>
      <c r="C113" s="22" t="str">
        <f>ពិន្ទុឆមាសទី២!C113</f>
        <v>ឃួន សុវណ្ណរ៉ា</v>
      </c>
      <c r="D113" s="22" t="str">
        <f>ពិន្ទុឆមាសទី២!D113</f>
        <v>ស្រី</v>
      </c>
      <c r="E113" s="40">
        <f>ពិន្ទុឆមាសទី២!E113</f>
        <v>39138</v>
      </c>
      <c r="F113" s="22" t="str">
        <f>ពិន្ទុឆមាសទី២!F113</f>
        <v>12E</v>
      </c>
      <c r="G113" s="22">
        <f>ពិន្ទុឆមាសទី២!AI113</f>
        <v>0</v>
      </c>
      <c r="H113" s="77">
        <f>ពិន្ទុឆមាសទី២!AJ113</f>
        <v>0</v>
      </c>
      <c r="I113" s="22" t="str">
        <f>ពិន្ទុឆមាសទី២!AK113</f>
        <v>F</v>
      </c>
      <c r="J113" s="22" t="str">
        <f>ពិន្ទុឆមាសទី២!AL113</f>
        <v>ខ្សោយ</v>
      </c>
      <c r="K113" s="22">
        <f>ពិន្ទុឆមាសទី២!AM113</f>
        <v>1</v>
      </c>
      <c r="L113" s="22">
        <f>ពិន្ទុឆមាសទី២!AN113</f>
        <v>0</v>
      </c>
      <c r="M113" s="22">
        <f>ពិន្ទុឆមាសទី២!AO113</f>
        <v>0</v>
      </c>
      <c r="N113" s="22">
        <f>ពិន្ទុឆមាសទី២!AP113</f>
        <v>0</v>
      </c>
      <c r="O113" s="22">
        <f>ពិន្ទុឆមាសទី២!AQ113</f>
        <v>0</v>
      </c>
    </row>
    <row r="114" spans="1:15">
      <c r="A114" s="2"/>
      <c r="B114" s="22">
        <f>ពិន្ទុឆមាសទី២!B114</f>
        <v>7872</v>
      </c>
      <c r="C114" s="22" t="str">
        <f>ពិន្ទុឆមាសទី២!C114</f>
        <v>ឃឿន មករា</v>
      </c>
      <c r="D114" s="22" t="str">
        <f>ពិន្ទុឆមាសទី២!D114</f>
        <v>ប្រុស</v>
      </c>
      <c r="E114" s="40">
        <f>ពិន្ទុឆមាសទី២!E114</f>
        <v>39107</v>
      </c>
      <c r="F114" s="22" t="str">
        <f>ពិន្ទុឆមាសទី២!F114</f>
        <v>12E</v>
      </c>
      <c r="G114" s="22">
        <f>ពិន្ទុឆមាសទី២!AI114</f>
        <v>0</v>
      </c>
      <c r="H114" s="77">
        <f>ពិន្ទុឆមាសទី២!AJ114</f>
        <v>0</v>
      </c>
      <c r="I114" s="22" t="str">
        <f>ពិន្ទុឆមាសទី២!AK114</f>
        <v>F</v>
      </c>
      <c r="J114" s="22" t="str">
        <f>ពិន្ទុឆមាសទី២!AL114</f>
        <v>ខ្សោយ</v>
      </c>
      <c r="K114" s="22">
        <f>ពិន្ទុឆមាសទី២!AM114</f>
        <v>1</v>
      </c>
      <c r="L114" s="22">
        <f>ពិន្ទុឆមាសទី២!AN114</f>
        <v>0</v>
      </c>
      <c r="M114" s="22">
        <f>ពិន្ទុឆមាសទី២!AO114</f>
        <v>0</v>
      </c>
      <c r="N114" s="22">
        <f>ពិន្ទុឆមាសទី២!AP114</f>
        <v>0</v>
      </c>
      <c r="O114" s="22">
        <f>ពិន្ទុឆមាសទី២!AQ114</f>
        <v>0</v>
      </c>
    </row>
    <row r="115" spans="1:15">
      <c r="A115" s="2"/>
      <c r="B115" s="22">
        <f>ពិន្ទុឆមាសទី២!B115</f>
        <v>7462</v>
      </c>
      <c r="C115" s="22" t="str">
        <f>ពិន្ទុឆមាសទី២!C115</f>
        <v>តាំងពិសិដ្ឋរដ្ឋា ​បញ្ញាសក្តិ</v>
      </c>
      <c r="D115" s="22" t="str">
        <f>ពិន្ទុឆមាសទី២!D115</f>
        <v>ប្រុស</v>
      </c>
      <c r="E115" s="40">
        <f>ពិន្ទុឆមាសទី២!E115</f>
        <v>40195</v>
      </c>
      <c r="F115" s="22" t="str">
        <f>ពិន្ទុឆមាសទី២!F115</f>
        <v>12E</v>
      </c>
      <c r="G115" s="22">
        <f>ពិន្ទុឆមាសទី២!AI115</f>
        <v>0</v>
      </c>
      <c r="H115" s="77">
        <f>ពិន្ទុឆមាសទី២!AJ115</f>
        <v>0</v>
      </c>
      <c r="I115" s="22" t="str">
        <f>ពិន្ទុឆមាសទី២!AK115</f>
        <v>F</v>
      </c>
      <c r="J115" s="22" t="str">
        <f>ពិន្ទុឆមាសទី២!AL115</f>
        <v>ខ្សោយ</v>
      </c>
      <c r="K115" s="22">
        <f>ពិន្ទុឆមាសទី២!AM115</f>
        <v>1</v>
      </c>
      <c r="L115" s="22">
        <f>ពិន្ទុឆមាសទី២!AN115</f>
        <v>0</v>
      </c>
      <c r="M115" s="22">
        <f>ពិន្ទុឆមាសទី២!AO115</f>
        <v>0</v>
      </c>
      <c r="N115" s="22">
        <f>ពិន្ទុឆមាសទី២!AP115</f>
        <v>0</v>
      </c>
      <c r="O115" s="22">
        <f>ពិន្ទុឆមាសទី២!AQ115</f>
        <v>0</v>
      </c>
    </row>
    <row r="116" spans="1:15">
      <c r="A116" s="2"/>
      <c r="B116" s="22">
        <f>ពិន្ទុឆមាសទី២!B116</f>
        <v>7464</v>
      </c>
      <c r="C116" s="22" t="str">
        <f>ពិន្ទុឆមាសទី២!C116</f>
        <v>ទិត សក្ខណា</v>
      </c>
      <c r="D116" s="22" t="str">
        <f>ពិន្ទុឆមាសទី២!D116</f>
        <v>ស្រី</v>
      </c>
      <c r="E116" s="40">
        <f>ពិន្ទុឆមាសទី២!E116</f>
        <v>39445</v>
      </c>
      <c r="F116" s="22" t="str">
        <f>ពិន្ទុឆមាសទី២!F116</f>
        <v>12E</v>
      </c>
      <c r="G116" s="22">
        <f>ពិន្ទុឆមាសទី២!AI116</f>
        <v>0</v>
      </c>
      <c r="H116" s="77">
        <f>ពិន្ទុឆមាសទី២!AJ116</f>
        <v>0</v>
      </c>
      <c r="I116" s="22" t="str">
        <f>ពិន្ទុឆមាសទី២!AK116</f>
        <v>F</v>
      </c>
      <c r="J116" s="22" t="str">
        <f>ពិន្ទុឆមាសទី២!AL116</f>
        <v>ខ្សោយ</v>
      </c>
      <c r="K116" s="22">
        <f>ពិន្ទុឆមាសទី២!AM116</f>
        <v>1</v>
      </c>
      <c r="L116" s="22">
        <f>ពិន្ទុឆមាសទី២!AN116</f>
        <v>0</v>
      </c>
      <c r="M116" s="22">
        <f>ពិន្ទុឆមាសទី២!AO116</f>
        <v>0</v>
      </c>
      <c r="N116" s="22">
        <f>ពិន្ទុឆមាសទី២!AP116</f>
        <v>0</v>
      </c>
      <c r="O116" s="22">
        <f>ពិន្ទុឆមាសទី២!AQ116</f>
        <v>0</v>
      </c>
    </row>
    <row r="117" spans="1:15">
      <c r="A117" s="2"/>
      <c r="B117" s="22">
        <f>ពិន្ទុឆមាសទី២!B117</f>
        <v>7466</v>
      </c>
      <c r="C117" s="22" t="str">
        <f>ពិន្ទុឆមាសទី២!C117</f>
        <v>ទី ម៉េងជូ</v>
      </c>
      <c r="D117" s="22" t="str">
        <f>ពិន្ទុឆមាសទី២!D117</f>
        <v>ប្រុស</v>
      </c>
      <c r="E117" s="40">
        <f>ពិន្ទុឆមាសទី២!E117</f>
        <v>39374</v>
      </c>
      <c r="F117" s="22" t="str">
        <f>ពិន្ទុឆមាសទី២!F117</f>
        <v>12E</v>
      </c>
      <c r="G117" s="22">
        <f>ពិន្ទុឆមាសទី២!AI117</f>
        <v>0</v>
      </c>
      <c r="H117" s="77">
        <f>ពិន្ទុឆមាសទី២!AJ117</f>
        <v>0</v>
      </c>
      <c r="I117" s="22" t="str">
        <f>ពិន្ទុឆមាសទី២!AK117</f>
        <v>F</v>
      </c>
      <c r="J117" s="22" t="str">
        <f>ពិន្ទុឆមាសទី២!AL117</f>
        <v>ខ្សោយ</v>
      </c>
      <c r="K117" s="22">
        <f>ពិន្ទុឆមាសទី២!AM117</f>
        <v>1</v>
      </c>
      <c r="L117" s="22">
        <f>ពិន្ទុឆមាសទី២!AN117</f>
        <v>0</v>
      </c>
      <c r="M117" s="22">
        <f>ពិន្ទុឆមាសទី២!AO117</f>
        <v>0</v>
      </c>
      <c r="N117" s="22">
        <f>ពិន្ទុឆមាសទី២!AP117</f>
        <v>0</v>
      </c>
      <c r="O117" s="22">
        <f>ពិន្ទុឆមាសទី២!AQ117</f>
        <v>0</v>
      </c>
    </row>
    <row r="118" spans="1:15">
      <c r="A118" s="2"/>
      <c r="B118" s="22">
        <f>ពិន្ទុឆមាសទី២!B118</f>
        <v>7469</v>
      </c>
      <c r="C118" s="22" t="str">
        <f>ពិន្ទុឆមាសទី២!C118</f>
        <v>ធឿន សូរិយា</v>
      </c>
      <c r="D118" s="22" t="str">
        <f>ពិន្ទុឆមាសទី២!D118</f>
        <v>ប្រុស</v>
      </c>
      <c r="E118" s="40">
        <f>ពិន្ទុឆមាសទី២!E118</f>
        <v>39413</v>
      </c>
      <c r="F118" s="22" t="str">
        <f>ពិន្ទុឆមាសទី២!F118</f>
        <v>12E</v>
      </c>
      <c r="G118" s="22">
        <f>ពិន្ទុឆមាសទី២!AI118</f>
        <v>0</v>
      </c>
      <c r="H118" s="77">
        <f>ពិន្ទុឆមាសទី២!AJ118</f>
        <v>0</v>
      </c>
      <c r="I118" s="22" t="str">
        <f>ពិន្ទុឆមាសទី២!AK118</f>
        <v>F</v>
      </c>
      <c r="J118" s="22" t="str">
        <f>ពិន្ទុឆមាសទី២!AL118</f>
        <v>ខ្សោយ</v>
      </c>
      <c r="K118" s="22">
        <f>ពិន្ទុឆមាសទី២!AM118</f>
        <v>1</v>
      </c>
      <c r="L118" s="22">
        <f>ពិន្ទុឆមាសទី២!AN118</f>
        <v>0</v>
      </c>
      <c r="M118" s="22">
        <f>ពិន្ទុឆមាសទី២!AO118</f>
        <v>0</v>
      </c>
      <c r="N118" s="22">
        <f>ពិន្ទុឆមាសទី២!AP118</f>
        <v>0</v>
      </c>
      <c r="O118" s="22">
        <f>ពិន្ទុឆមាសទី២!AQ118</f>
        <v>0</v>
      </c>
    </row>
    <row r="119" spans="1:15">
      <c r="A119" s="2"/>
      <c r="B119" s="22">
        <f>ពិន្ទុឆមាសទី២!B119</f>
        <v>7882</v>
      </c>
      <c r="C119" s="22" t="str">
        <f>ពិន្ទុឆមាសទី២!C119</f>
        <v>ប៊ីត ស៊ីណេត</v>
      </c>
      <c r="D119" s="22" t="str">
        <f>ពិន្ទុឆមាសទី២!D119</f>
        <v>ស្រី</v>
      </c>
      <c r="E119" s="40">
        <f>ពិន្ទុឆមាសទី២!E119</f>
        <v>39411</v>
      </c>
      <c r="F119" s="22" t="str">
        <f>ពិន្ទុឆមាសទី២!F119</f>
        <v>12E</v>
      </c>
      <c r="G119" s="22">
        <f>ពិន្ទុឆមាសទី២!AI119</f>
        <v>0</v>
      </c>
      <c r="H119" s="77">
        <f>ពិន្ទុឆមាសទី២!AJ119</f>
        <v>0</v>
      </c>
      <c r="I119" s="22" t="str">
        <f>ពិន្ទុឆមាសទី២!AK119</f>
        <v>F</v>
      </c>
      <c r="J119" s="22" t="str">
        <f>ពិន្ទុឆមាសទី២!AL119</f>
        <v>ខ្សោយ</v>
      </c>
      <c r="K119" s="22">
        <f>ពិន្ទុឆមាសទី២!AM119</f>
        <v>1</v>
      </c>
      <c r="L119" s="22">
        <f>ពិន្ទុឆមាសទី២!AN119</f>
        <v>0</v>
      </c>
      <c r="M119" s="22">
        <f>ពិន្ទុឆមាសទី២!AO119</f>
        <v>0</v>
      </c>
      <c r="N119" s="22">
        <f>ពិន្ទុឆមាសទី២!AP119</f>
        <v>0</v>
      </c>
      <c r="O119" s="22">
        <f>ពិន្ទុឆមាសទី២!AQ119</f>
        <v>0</v>
      </c>
    </row>
    <row r="120" spans="1:15">
      <c r="A120" s="2"/>
      <c r="B120" s="22">
        <f>ពិន្ទុឆមាសទី២!B120</f>
        <v>7474</v>
      </c>
      <c r="C120" s="22" t="str">
        <f>ពិន្ទុឆមាសទី២!C120</f>
        <v>បាន ដាណែត</v>
      </c>
      <c r="D120" s="22" t="str">
        <f>ពិន្ទុឆមាសទី២!D120</f>
        <v>ស្រី</v>
      </c>
      <c r="E120" s="40">
        <f>ពិន្ទុឆមាសទី២!E120</f>
        <v>39024</v>
      </c>
      <c r="F120" s="22" t="str">
        <f>ពិន្ទុឆមាសទី២!F120</f>
        <v>12E</v>
      </c>
      <c r="G120" s="22">
        <f>ពិន្ទុឆមាសទី២!AI120</f>
        <v>0</v>
      </c>
      <c r="H120" s="77">
        <f>ពិន្ទុឆមាសទី២!AJ120</f>
        <v>0</v>
      </c>
      <c r="I120" s="22" t="str">
        <f>ពិន្ទុឆមាសទី២!AK120</f>
        <v>F</v>
      </c>
      <c r="J120" s="22" t="str">
        <f>ពិន្ទុឆមាសទី២!AL120</f>
        <v>ខ្សោយ</v>
      </c>
      <c r="K120" s="22">
        <f>ពិន្ទុឆមាសទី២!AM120</f>
        <v>1</v>
      </c>
      <c r="L120" s="22">
        <f>ពិន្ទុឆមាសទី២!AN120</f>
        <v>0</v>
      </c>
      <c r="M120" s="22">
        <f>ពិន្ទុឆមាសទី២!AO120</f>
        <v>0</v>
      </c>
      <c r="N120" s="22">
        <f>ពិន្ទុឆមាសទី២!AP120</f>
        <v>0</v>
      </c>
      <c r="O120" s="22">
        <f>ពិន្ទុឆមាសទី២!AQ120</f>
        <v>0</v>
      </c>
    </row>
    <row r="121" spans="1:15">
      <c r="A121" s="2"/>
      <c r="B121" s="22">
        <f>ពិន្ទុឆមាសទី២!B121</f>
        <v>0</v>
      </c>
      <c r="C121" s="22" t="str">
        <f>ពិន្ទុឆមាសទី២!C121</f>
        <v>ផល្លា ដាណែត</v>
      </c>
      <c r="D121" s="22" t="str">
        <f>ពិន្ទុឆមាសទី២!D121</f>
        <v>ស្រី</v>
      </c>
      <c r="E121" s="40">
        <f>ពិន្ទុឆមាសទី២!E121</f>
        <v>38849</v>
      </c>
      <c r="F121" s="22" t="str">
        <f>ពិន្ទុឆមាសទី២!F121</f>
        <v>12E</v>
      </c>
      <c r="G121" s="22">
        <f>ពិន្ទុឆមាសទី២!AI121</f>
        <v>0</v>
      </c>
      <c r="H121" s="77">
        <f>ពិន្ទុឆមាសទី២!AJ121</f>
        <v>0</v>
      </c>
      <c r="I121" s="22" t="str">
        <f>ពិន្ទុឆមាសទី២!AK121</f>
        <v>F</v>
      </c>
      <c r="J121" s="22" t="str">
        <f>ពិន្ទុឆមាសទី២!AL121</f>
        <v>ខ្សោយ</v>
      </c>
      <c r="K121" s="22">
        <f>ពិន្ទុឆមាសទី២!AM121</f>
        <v>1</v>
      </c>
      <c r="L121" s="22">
        <f>ពិន្ទុឆមាសទី២!AN121</f>
        <v>0</v>
      </c>
      <c r="M121" s="22">
        <f>ពិន្ទុឆមាសទី២!AO121</f>
        <v>0</v>
      </c>
      <c r="N121" s="22">
        <f>ពិន្ទុឆមាសទី២!AP121</f>
        <v>0</v>
      </c>
      <c r="O121" s="22">
        <f>ពិន្ទុឆមាសទី២!AQ121</f>
        <v>0</v>
      </c>
    </row>
    <row r="122" spans="1:15">
      <c r="A122" s="2"/>
      <c r="B122" s="22">
        <f>ពិន្ទុឆមាសទី២!B122</f>
        <v>7475</v>
      </c>
      <c r="C122" s="22" t="str">
        <f>ពិន្ទុឆមាសទី២!C122</f>
        <v>ពិសេស សុវណ្ណណេត</v>
      </c>
      <c r="D122" s="22" t="str">
        <f>ពិន្ទុឆមាសទី២!D122</f>
        <v>ស្រី</v>
      </c>
      <c r="E122" s="40">
        <f>ពិន្ទុឆមាសទី២!E122</f>
        <v>39399</v>
      </c>
      <c r="F122" s="22" t="str">
        <f>ពិន្ទុឆមាសទី២!F122</f>
        <v>12E</v>
      </c>
      <c r="G122" s="22">
        <f>ពិន្ទុឆមាសទី២!AI122</f>
        <v>0</v>
      </c>
      <c r="H122" s="77">
        <f>ពិន្ទុឆមាសទី២!AJ122</f>
        <v>0</v>
      </c>
      <c r="I122" s="22" t="str">
        <f>ពិន្ទុឆមាសទី២!AK122</f>
        <v>F</v>
      </c>
      <c r="J122" s="22" t="str">
        <f>ពិន្ទុឆមាសទី២!AL122</f>
        <v>ខ្សោយ</v>
      </c>
      <c r="K122" s="22">
        <f>ពិន្ទុឆមាសទី២!AM122</f>
        <v>1</v>
      </c>
      <c r="L122" s="22">
        <f>ពិន្ទុឆមាសទី២!AN122</f>
        <v>0</v>
      </c>
      <c r="M122" s="22">
        <f>ពិន្ទុឆមាសទី២!AO122</f>
        <v>0</v>
      </c>
      <c r="N122" s="22">
        <f>ពិន្ទុឆមាសទី២!AP122</f>
        <v>0</v>
      </c>
      <c r="O122" s="22">
        <f>ពិន្ទុឆមាសទី២!AQ122</f>
        <v>0</v>
      </c>
    </row>
    <row r="123" spans="1:15">
      <c r="A123" s="2"/>
      <c r="B123" s="22">
        <f>ពិន្ទុឆមាសទី២!B123</f>
        <v>7479</v>
      </c>
      <c r="C123" s="22" t="str">
        <f>ពិន្ទុឆមាសទី២!C123</f>
        <v>ពៅ វឌ្ឍនៈ</v>
      </c>
      <c r="D123" s="22" t="str">
        <f>ពិន្ទុឆមាសទី២!D123</f>
        <v>ប្រុស</v>
      </c>
      <c r="E123" s="40">
        <f>ពិន្ទុឆមាសទី២!E123</f>
        <v>39062</v>
      </c>
      <c r="F123" s="22" t="str">
        <f>ពិន្ទុឆមាសទី២!F123</f>
        <v>12E</v>
      </c>
      <c r="G123" s="22">
        <f>ពិន្ទុឆមាសទី២!AI123</f>
        <v>0</v>
      </c>
      <c r="H123" s="77">
        <f>ពិន្ទុឆមាសទី២!AJ123</f>
        <v>0</v>
      </c>
      <c r="I123" s="22" t="str">
        <f>ពិន្ទុឆមាសទី២!AK123</f>
        <v>F</v>
      </c>
      <c r="J123" s="22" t="str">
        <f>ពិន្ទុឆមាសទី២!AL123</f>
        <v>ខ្សោយ</v>
      </c>
      <c r="K123" s="22">
        <f>ពិន្ទុឆមាសទី២!AM123</f>
        <v>1</v>
      </c>
      <c r="L123" s="22">
        <f>ពិន្ទុឆមាសទី២!AN123</f>
        <v>0</v>
      </c>
      <c r="M123" s="22">
        <f>ពិន្ទុឆមាសទី២!AO123</f>
        <v>0</v>
      </c>
      <c r="N123" s="22">
        <f>ពិន្ទុឆមាសទី២!AP123</f>
        <v>0</v>
      </c>
      <c r="O123" s="22">
        <f>ពិន្ទុឆមាសទី២!AQ123</f>
        <v>0</v>
      </c>
    </row>
    <row r="124" spans="1:15">
      <c r="A124" s="2"/>
      <c r="B124" s="22">
        <f>ពិន្ទុឆមាសទី២!B124</f>
        <v>7890</v>
      </c>
      <c r="C124" s="22" t="str">
        <f>ពិន្ទុឆមាសទី២!C124</f>
        <v>ភា ស្រីណេត</v>
      </c>
      <c r="D124" s="22" t="str">
        <f>ពិន្ទុឆមាសទី២!D124</f>
        <v>ស្រី</v>
      </c>
      <c r="E124" s="40">
        <f>ពិន្ទុឆមាសទី២!E124</f>
        <v>39153</v>
      </c>
      <c r="F124" s="22" t="str">
        <f>ពិន្ទុឆមាសទី២!F124</f>
        <v>12E</v>
      </c>
      <c r="G124" s="22">
        <f>ពិន្ទុឆមាសទី២!AI124</f>
        <v>0</v>
      </c>
      <c r="H124" s="77">
        <f>ពិន្ទុឆមាសទី២!AJ124</f>
        <v>0</v>
      </c>
      <c r="I124" s="22" t="str">
        <f>ពិន្ទុឆមាសទី២!AK124</f>
        <v>F</v>
      </c>
      <c r="J124" s="22" t="str">
        <f>ពិន្ទុឆមាសទី២!AL124</f>
        <v>ខ្សោយ</v>
      </c>
      <c r="K124" s="22">
        <f>ពិន្ទុឆមាសទី២!AM124</f>
        <v>1</v>
      </c>
      <c r="L124" s="22">
        <f>ពិន្ទុឆមាសទី២!AN124</f>
        <v>0</v>
      </c>
      <c r="M124" s="22">
        <f>ពិន្ទុឆមាសទី២!AO124</f>
        <v>0</v>
      </c>
      <c r="N124" s="22">
        <f>ពិន្ទុឆមាសទី២!AP124</f>
        <v>0</v>
      </c>
      <c r="O124" s="22">
        <f>ពិន្ទុឆមាសទី២!AQ124</f>
        <v>0</v>
      </c>
    </row>
    <row r="125" spans="1:15">
      <c r="A125" s="2"/>
      <c r="B125" s="22">
        <f>ពិន្ទុឆមាសទី២!B125</f>
        <v>7892</v>
      </c>
      <c r="C125" s="22" t="str">
        <f>ពិន្ទុឆមាសទី២!C125</f>
        <v>ភាព សារ៉ាយ</v>
      </c>
      <c r="D125" s="22" t="str">
        <f>ពិន្ទុឆមាសទី២!D125</f>
        <v>ស្រី</v>
      </c>
      <c r="E125" s="40">
        <f>ពិន្ទុឆមាសទី២!E125</f>
        <v>38622</v>
      </c>
      <c r="F125" s="22" t="str">
        <f>ពិន្ទុឆមាសទី២!F125</f>
        <v>12E</v>
      </c>
      <c r="G125" s="22">
        <f>ពិន្ទុឆមាសទី២!AI125</f>
        <v>0</v>
      </c>
      <c r="H125" s="77">
        <f>ពិន្ទុឆមាសទី២!AJ125</f>
        <v>0</v>
      </c>
      <c r="I125" s="22" t="str">
        <f>ពិន្ទុឆមាសទី២!AK125</f>
        <v>F</v>
      </c>
      <c r="J125" s="22" t="str">
        <f>ពិន្ទុឆមាសទី២!AL125</f>
        <v>ខ្សោយ</v>
      </c>
      <c r="K125" s="22">
        <f>ពិន្ទុឆមាសទី២!AM125</f>
        <v>1</v>
      </c>
      <c r="L125" s="22">
        <f>ពិន្ទុឆមាសទី២!AN125</f>
        <v>0</v>
      </c>
      <c r="M125" s="22">
        <f>ពិន្ទុឆមាសទី២!AO125</f>
        <v>0</v>
      </c>
      <c r="N125" s="22">
        <f>ពិន្ទុឆមាសទី២!AP125</f>
        <v>0</v>
      </c>
      <c r="O125" s="22">
        <f>ពិន្ទុឆមាសទី២!AQ125</f>
        <v>0</v>
      </c>
    </row>
    <row r="126" spans="1:15">
      <c r="A126" s="2"/>
      <c r="B126" s="22">
        <f>ពិន្ទុឆមាសទី២!B126</f>
        <v>7893</v>
      </c>
      <c r="C126" s="22" t="str">
        <f>ពិន្ទុឆមាសទី២!C126</f>
        <v>ភឿន សីហា</v>
      </c>
      <c r="D126" s="22" t="str">
        <f>ពិន្ទុឆមាសទី២!D126</f>
        <v>ប្រុស</v>
      </c>
      <c r="E126" s="40">
        <f>ពិន្ទុឆមាសទី២!E126</f>
        <v>39315</v>
      </c>
      <c r="F126" s="22" t="str">
        <f>ពិន្ទុឆមាសទី២!F126</f>
        <v>12E</v>
      </c>
      <c r="G126" s="22">
        <f>ពិន្ទុឆមាសទី២!AI126</f>
        <v>0</v>
      </c>
      <c r="H126" s="77">
        <f>ពិន្ទុឆមាសទី២!AJ126</f>
        <v>0</v>
      </c>
      <c r="I126" s="22" t="str">
        <f>ពិន្ទុឆមាសទី២!AK126</f>
        <v>F</v>
      </c>
      <c r="J126" s="22" t="str">
        <f>ពិន្ទុឆមាសទី២!AL126</f>
        <v>ខ្សោយ</v>
      </c>
      <c r="K126" s="22">
        <f>ពិន្ទុឆមាសទី២!AM126</f>
        <v>1</v>
      </c>
      <c r="L126" s="22">
        <f>ពិន្ទុឆមាសទី២!AN126</f>
        <v>0</v>
      </c>
      <c r="M126" s="22">
        <f>ពិន្ទុឆមាសទី២!AO126</f>
        <v>0</v>
      </c>
      <c r="N126" s="22">
        <f>ពិន្ទុឆមាសទី២!AP126</f>
        <v>0</v>
      </c>
      <c r="O126" s="22">
        <f>ពិន្ទុឆមាសទី២!AQ126</f>
        <v>0</v>
      </c>
    </row>
    <row r="127" spans="1:15">
      <c r="A127" s="2"/>
      <c r="B127" s="22">
        <f>ពិន្ទុឆមាសទី២!B127</f>
        <v>7483</v>
      </c>
      <c r="C127" s="22" t="str">
        <f>ពិន្ទុឆមាសទី២!C127</f>
        <v>ម៉ៃម៉ុន ទេពី</v>
      </c>
      <c r="D127" s="22" t="str">
        <f>ពិន្ទុឆមាសទី២!D127</f>
        <v>ស្រី</v>
      </c>
      <c r="E127" s="40">
        <f>ពិន្ទុឆមាសទី២!E127</f>
        <v>39226</v>
      </c>
      <c r="F127" s="22" t="str">
        <f>ពិន្ទុឆមាសទី២!F127</f>
        <v>12E</v>
      </c>
      <c r="G127" s="22">
        <f>ពិន្ទុឆមាសទី២!AI127</f>
        <v>0</v>
      </c>
      <c r="H127" s="77">
        <f>ពិន្ទុឆមាសទី២!AJ127</f>
        <v>0</v>
      </c>
      <c r="I127" s="22" t="str">
        <f>ពិន្ទុឆមាសទី២!AK127</f>
        <v>F</v>
      </c>
      <c r="J127" s="22" t="str">
        <f>ពិន្ទុឆមាសទី២!AL127</f>
        <v>ខ្សោយ</v>
      </c>
      <c r="K127" s="22">
        <f>ពិន្ទុឆមាសទី២!AM127</f>
        <v>1</v>
      </c>
      <c r="L127" s="22">
        <f>ពិន្ទុឆមាសទី២!AN127</f>
        <v>0</v>
      </c>
      <c r="M127" s="22">
        <f>ពិន្ទុឆមាសទី២!AO127</f>
        <v>0</v>
      </c>
      <c r="N127" s="22">
        <f>ពិន្ទុឆមាសទី២!AP127</f>
        <v>0</v>
      </c>
      <c r="O127" s="22">
        <f>ពិន្ទុឆមាសទី២!AQ127</f>
        <v>0</v>
      </c>
    </row>
    <row r="128" spans="1:15">
      <c r="A128" s="2"/>
      <c r="B128" s="22">
        <f>ពិន្ទុឆមាសទី២!B128</f>
        <v>7896</v>
      </c>
      <c r="C128" s="22" t="str">
        <f>ពិន្ទុឆមាសទី២!C128</f>
        <v>យូលាង គីមហុង</v>
      </c>
      <c r="D128" s="22" t="str">
        <f>ពិន្ទុឆមាសទី២!D128</f>
        <v>ប្រុស</v>
      </c>
      <c r="E128" s="40">
        <f>ពិន្ទុឆមាសទី២!E128</f>
        <v>39583</v>
      </c>
      <c r="F128" s="22" t="str">
        <f>ពិន្ទុឆមាសទី២!F128</f>
        <v>12E</v>
      </c>
      <c r="G128" s="22">
        <f>ពិន្ទុឆមាសទី២!AI128</f>
        <v>0</v>
      </c>
      <c r="H128" s="77">
        <f>ពិន្ទុឆមាសទី២!AJ128</f>
        <v>0</v>
      </c>
      <c r="I128" s="22" t="str">
        <f>ពិន្ទុឆមាសទី២!AK128</f>
        <v>F</v>
      </c>
      <c r="J128" s="22" t="str">
        <f>ពិន្ទុឆមាសទី២!AL128</f>
        <v>ខ្សោយ</v>
      </c>
      <c r="K128" s="22">
        <f>ពិន្ទុឆមាសទី២!AM128</f>
        <v>1</v>
      </c>
      <c r="L128" s="22">
        <f>ពិន្ទុឆមាសទី២!AN128</f>
        <v>0</v>
      </c>
      <c r="M128" s="22">
        <f>ពិន្ទុឆមាសទី២!AO128</f>
        <v>0</v>
      </c>
      <c r="N128" s="22">
        <f>ពិន្ទុឆមាសទី២!AP128</f>
        <v>0</v>
      </c>
      <c r="O128" s="22">
        <f>ពិន្ទុឆមាសទី២!AQ128</f>
        <v>0</v>
      </c>
    </row>
    <row r="129" spans="1:15">
      <c r="A129" s="2"/>
      <c r="B129" s="22">
        <f>ពិន្ទុឆមាសទី២!B129</f>
        <v>7905</v>
      </c>
      <c r="C129" s="22" t="str">
        <f>ពិន្ទុឆមាសទី២!C129</f>
        <v>រដ្ឋ សុភ័ក</v>
      </c>
      <c r="D129" s="22" t="str">
        <f>ពិន្ទុឆមាសទី២!D129</f>
        <v>ស្រី</v>
      </c>
      <c r="E129" s="40">
        <f>ពិន្ទុឆមាសទី២!E129</f>
        <v>39122</v>
      </c>
      <c r="F129" s="22" t="str">
        <f>ពិន្ទុឆមាសទី២!F129</f>
        <v>12E</v>
      </c>
      <c r="G129" s="22">
        <f>ពិន្ទុឆមាសទី២!AI129</f>
        <v>0</v>
      </c>
      <c r="H129" s="77">
        <f>ពិន្ទុឆមាសទី២!AJ129</f>
        <v>0</v>
      </c>
      <c r="I129" s="22" t="str">
        <f>ពិន្ទុឆមាសទី២!AK129</f>
        <v>F</v>
      </c>
      <c r="J129" s="22" t="str">
        <f>ពិន្ទុឆមាសទី២!AL129</f>
        <v>ខ្សោយ</v>
      </c>
      <c r="K129" s="22">
        <f>ពិន្ទុឆមាសទី២!AM129</f>
        <v>1</v>
      </c>
      <c r="L129" s="22">
        <f>ពិន្ទុឆមាសទី២!AN129</f>
        <v>0</v>
      </c>
      <c r="M129" s="22">
        <f>ពិន្ទុឆមាសទី២!AO129</f>
        <v>0</v>
      </c>
      <c r="N129" s="22">
        <f>ពិន្ទុឆមាសទី២!AP129</f>
        <v>0</v>
      </c>
      <c r="O129" s="22">
        <f>ពិន្ទុឆមាសទី២!AQ129</f>
        <v>0</v>
      </c>
    </row>
    <row r="130" spans="1:15">
      <c r="A130" s="2"/>
      <c r="B130" s="22">
        <f>ពិន្ទុឆមាសទី២!B130</f>
        <v>7495</v>
      </c>
      <c r="C130" s="22" t="str">
        <f>ពិន្ទុឆមាសទី២!C130</f>
        <v>រដ្ឋា​ វ៉ាន់ថេត</v>
      </c>
      <c r="D130" s="22" t="str">
        <f>ពិន្ទុឆមាសទី២!D130</f>
        <v>ប្រុស</v>
      </c>
      <c r="E130" s="40">
        <f>ពិន្ទុឆមាសទី២!E130</f>
        <v>39210</v>
      </c>
      <c r="F130" s="22" t="str">
        <f>ពិន្ទុឆមាសទី២!F130</f>
        <v>12E</v>
      </c>
      <c r="G130" s="22">
        <f>ពិន្ទុឆមាសទី២!AI130</f>
        <v>0</v>
      </c>
      <c r="H130" s="77">
        <f>ពិន្ទុឆមាសទី២!AJ130</f>
        <v>0</v>
      </c>
      <c r="I130" s="22" t="str">
        <f>ពិន្ទុឆមាសទី២!AK130</f>
        <v>F</v>
      </c>
      <c r="J130" s="22" t="str">
        <f>ពិន្ទុឆមាសទី២!AL130</f>
        <v>ខ្សោយ</v>
      </c>
      <c r="K130" s="22">
        <f>ពិន្ទុឆមាសទី២!AM130</f>
        <v>1</v>
      </c>
      <c r="L130" s="22">
        <f>ពិន្ទុឆមាសទី២!AN130</f>
        <v>0</v>
      </c>
      <c r="M130" s="22">
        <f>ពិន្ទុឆមាសទី២!AO130</f>
        <v>0</v>
      </c>
      <c r="N130" s="22">
        <f>ពិន្ទុឆមាសទី២!AP130</f>
        <v>0</v>
      </c>
      <c r="O130" s="22">
        <f>ពិន្ទុឆមាសទី២!AQ130</f>
        <v>0</v>
      </c>
    </row>
    <row r="131" spans="1:15">
      <c r="A131" s="2"/>
      <c r="B131" s="22">
        <f>ពិន្ទុឆមាសទី២!B131</f>
        <v>7906</v>
      </c>
      <c r="C131" s="22" t="str">
        <f>ពិន្ទុឆមាសទី២!C131</f>
        <v>រ៉ន រច្ចនា</v>
      </c>
      <c r="D131" s="22" t="str">
        <f>ពិន្ទុឆមាសទី២!D131</f>
        <v>ប្រុស</v>
      </c>
      <c r="E131" s="40">
        <f>ពិន្ទុឆមាសទី២!E131</f>
        <v>39204</v>
      </c>
      <c r="F131" s="22" t="str">
        <f>ពិន្ទុឆមាសទី២!F131</f>
        <v>12E</v>
      </c>
      <c r="G131" s="22">
        <f>ពិន្ទុឆមាសទី២!AI131</f>
        <v>0</v>
      </c>
      <c r="H131" s="77">
        <f>ពិន្ទុឆមាសទី២!AJ131</f>
        <v>0</v>
      </c>
      <c r="I131" s="22" t="str">
        <f>ពិន្ទុឆមាសទី២!AK131</f>
        <v>F</v>
      </c>
      <c r="J131" s="22" t="str">
        <f>ពិន្ទុឆមាសទី២!AL131</f>
        <v>ខ្សោយ</v>
      </c>
      <c r="K131" s="22">
        <f>ពិន្ទុឆមាសទី២!AM131</f>
        <v>1</v>
      </c>
      <c r="L131" s="22">
        <f>ពិន្ទុឆមាសទី២!AN131</f>
        <v>0</v>
      </c>
      <c r="M131" s="22">
        <f>ពិន្ទុឆមាសទី២!AO131</f>
        <v>0</v>
      </c>
      <c r="N131" s="22">
        <f>ពិន្ទុឆមាសទី២!AP131</f>
        <v>0</v>
      </c>
      <c r="O131" s="22">
        <f>ពិន្ទុឆមាសទី២!AQ131</f>
        <v>0</v>
      </c>
    </row>
    <row r="132" spans="1:15">
      <c r="A132" s="2"/>
      <c r="B132" s="22">
        <f>ពិន្ទុឆមាសទី២!B132</f>
        <v>7907</v>
      </c>
      <c r="C132" s="22" t="str">
        <f>ពិន្ទុឆមាសទី២!C132</f>
        <v>រ៉ា មេត្តា</v>
      </c>
      <c r="D132" s="22" t="str">
        <f>ពិន្ទុឆមាសទី២!D132</f>
        <v>ស្រី</v>
      </c>
      <c r="E132" s="40">
        <f>ពិន្ទុឆមាសទី២!E132</f>
        <v>39179</v>
      </c>
      <c r="F132" s="22" t="str">
        <f>ពិន្ទុឆមាសទី២!F132</f>
        <v>12E</v>
      </c>
      <c r="G132" s="22">
        <f>ពិន្ទុឆមាសទី២!AI132</f>
        <v>0</v>
      </c>
      <c r="H132" s="77">
        <f>ពិន្ទុឆមាសទី២!AJ132</f>
        <v>0</v>
      </c>
      <c r="I132" s="22" t="str">
        <f>ពិន្ទុឆមាសទី២!AK132</f>
        <v>F</v>
      </c>
      <c r="J132" s="22" t="str">
        <f>ពិន្ទុឆមាសទី២!AL132</f>
        <v>ខ្សោយ</v>
      </c>
      <c r="K132" s="22">
        <f>ពិន្ទុឆមាសទី២!AM132</f>
        <v>1</v>
      </c>
      <c r="L132" s="22">
        <f>ពិន្ទុឆមាសទី២!AN132</f>
        <v>0</v>
      </c>
      <c r="M132" s="22">
        <f>ពិន្ទុឆមាសទី២!AO132</f>
        <v>0</v>
      </c>
      <c r="N132" s="22">
        <f>ពិន្ទុឆមាសទី២!AP132</f>
        <v>0</v>
      </c>
      <c r="O132" s="22">
        <f>ពិន្ទុឆមាសទី២!AQ132</f>
        <v>0</v>
      </c>
    </row>
    <row r="133" spans="1:15">
      <c r="A133" s="2"/>
      <c r="B133" s="22">
        <f>ពិន្ទុឆមាសទី២!B133</f>
        <v>7911</v>
      </c>
      <c r="C133" s="22" t="str">
        <f>ពិន្ទុឆមាសទី២!C133</f>
        <v>វ៉ាន វុទ្ធី</v>
      </c>
      <c r="D133" s="22" t="str">
        <f>ពិន្ទុឆមាសទី២!D133</f>
        <v>ប្រុស</v>
      </c>
      <c r="E133" s="40">
        <f>ពិន្ទុឆមាសទី២!E133</f>
        <v>39393</v>
      </c>
      <c r="F133" s="22" t="str">
        <f>ពិន្ទុឆមាសទី២!F133</f>
        <v>12E</v>
      </c>
      <c r="G133" s="22">
        <f>ពិន្ទុឆមាសទី២!AI133</f>
        <v>0</v>
      </c>
      <c r="H133" s="77">
        <f>ពិន្ទុឆមាសទី២!AJ133</f>
        <v>0</v>
      </c>
      <c r="I133" s="22" t="str">
        <f>ពិន្ទុឆមាសទី២!AK133</f>
        <v>F</v>
      </c>
      <c r="J133" s="22" t="str">
        <f>ពិន្ទុឆមាសទី២!AL133</f>
        <v>ខ្សោយ</v>
      </c>
      <c r="K133" s="22">
        <f>ពិន្ទុឆមាសទី២!AM133</f>
        <v>1</v>
      </c>
      <c r="L133" s="22">
        <f>ពិន្ទុឆមាសទី២!AN133</f>
        <v>0</v>
      </c>
      <c r="M133" s="22">
        <f>ពិន្ទុឆមាសទី២!AO133</f>
        <v>0</v>
      </c>
      <c r="N133" s="22">
        <f>ពិន្ទុឆមាសទី២!AP133</f>
        <v>0</v>
      </c>
      <c r="O133" s="22">
        <f>ពិន្ទុឆមាសទី២!AQ133</f>
        <v>0</v>
      </c>
    </row>
    <row r="134" spans="1:15">
      <c r="A134" s="2"/>
      <c r="B134" s="22">
        <f>ពិន្ទុឆមាសទី២!B134</f>
        <v>0</v>
      </c>
      <c r="C134" s="22" t="str">
        <f>ពិន្ទុឆមាសទី២!C134</f>
        <v>វ៉ែន សុវត្ថិ</v>
      </c>
      <c r="D134" s="22" t="str">
        <f>ពិន្ទុឆមាសទី២!D134</f>
        <v>ប្រុស</v>
      </c>
      <c r="E134" s="40">
        <f>ពិន្ទុឆមាសទី២!E134</f>
        <v>39349</v>
      </c>
      <c r="F134" s="22" t="str">
        <f>ពិន្ទុឆមាសទី២!F134</f>
        <v>12E</v>
      </c>
      <c r="G134" s="22">
        <f>ពិន្ទុឆមាសទី២!AI134</f>
        <v>0</v>
      </c>
      <c r="H134" s="77">
        <f>ពិន្ទុឆមាសទី២!AJ134</f>
        <v>0</v>
      </c>
      <c r="I134" s="22" t="str">
        <f>ពិន្ទុឆមាសទី២!AK134</f>
        <v>F</v>
      </c>
      <c r="J134" s="22" t="str">
        <f>ពិន្ទុឆមាសទី២!AL134</f>
        <v>ខ្សោយ</v>
      </c>
      <c r="K134" s="22">
        <f>ពិន្ទុឆមាសទី២!AM134</f>
        <v>1</v>
      </c>
      <c r="L134" s="22">
        <f>ពិន្ទុឆមាសទី២!AN134</f>
        <v>0</v>
      </c>
      <c r="M134" s="22">
        <f>ពិន្ទុឆមាសទី២!AO134</f>
        <v>0</v>
      </c>
      <c r="N134" s="22">
        <f>ពិន្ទុឆមាសទី២!AP134</f>
        <v>0</v>
      </c>
      <c r="O134" s="22">
        <f>ពិន្ទុឆមាសទី២!AQ134</f>
        <v>0</v>
      </c>
    </row>
    <row r="135" spans="1:15">
      <c r="A135" s="2"/>
      <c r="B135" s="22">
        <f>ពិន្ទុឆមាសទី២!B135</f>
        <v>7501</v>
      </c>
      <c r="C135" s="22" t="str">
        <f>ពិន្ទុឆមាសទី២!C135</f>
        <v>វុទ្ធ សាវុន</v>
      </c>
      <c r="D135" s="22" t="str">
        <f>ពិន្ទុឆមាសទី២!D135</f>
        <v>ប្រុស</v>
      </c>
      <c r="E135" s="40">
        <f>ពិន្ទុឆមាសទី២!E135</f>
        <v>39685</v>
      </c>
      <c r="F135" s="22" t="str">
        <f>ពិន្ទុឆមាសទី២!F135</f>
        <v>12E</v>
      </c>
      <c r="G135" s="22">
        <f>ពិន្ទុឆមាសទី២!AI135</f>
        <v>0</v>
      </c>
      <c r="H135" s="77">
        <f>ពិន្ទុឆមាសទី២!AJ135</f>
        <v>0</v>
      </c>
      <c r="I135" s="22" t="str">
        <f>ពិន្ទុឆមាសទី២!AK135</f>
        <v>F</v>
      </c>
      <c r="J135" s="22" t="str">
        <f>ពិន្ទុឆមាសទី២!AL135</f>
        <v>ខ្សោយ</v>
      </c>
      <c r="K135" s="22">
        <f>ពិន្ទុឆមាសទី២!AM135</f>
        <v>1</v>
      </c>
      <c r="L135" s="22">
        <f>ពិន្ទុឆមាសទី២!AN135</f>
        <v>0</v>
      </c>
      <c r="M135" s="22">
        <f>ពិន្ទុឆមាសទី២!AO135</f>
        <v>0</v>
      </c>
      <c r="N135" s="22">
        <f>ពិន្ទុឆមាសទី២!AP135</f>
        <v>0</v>
      </c>
      <c r="O135" s="22">
        <f>ពិន្ទុឆមាសទី២!AQ135</f>
        <v>0</v>
      </c>
    </row>
    <row r="136" spans="1:15">
      <c r="A136" s="2"/>
      <c r="B136" s="22">
        <f>ពិន្ទុឆមាសទី២!B136</f>
        <v>7504</v>
      </c>
      <c r="C136" s="22" t="str">
        <f>ពិន្ទុឆមាសទី២!C136</f>
        <v>វុទ្ធី ហុកលី</v>
      </c>
      <c r="D136" s="22" t="str">
        <f>ពិន្ទុឆមាសទី២!D136</f>
        <v>ប្រុស</v>
      </c>
      <c r="E136" s="40">
        <f>ពិន្ទុឆមាសទី២!E136</f>
        <v>39059</v>
      </c>
      <c r="F136" s="22" t="str">
        <f>ពិន្ទុឆមាសទី២!F136</f>
        <v>12E</v>
      </c>
      <c r="G136" s="22">
        <f>ពិន្ទុឆមាសទី២!AI136</f>
        <v>0</v>
      </c>
      <c r="H136" s="77">
        <f>ពិន្ទុឆមាសទី២!AJ136</f>
        <v>0</v>
      </c>
      <c r="I136" s="22" t="str">
        <f>ពិន្ទុឆមាសទី២!AK136</f>
        <v>F</v>
      </c>
      <c r="J136" s="22" t="str">
        <f>ពិន្ទុឆមាសទី២!AL136</f>
        <v>ខ្សោយ</v>
      </c>
      <c r="K136" s="22">
        <f>ពិន្ទុឆមាសទី២!AM136</f>
        <v>1</v>
      </c>
      <c r="L136" s="22">
        <f>ពិន្ទុឆមាសទី២!AN136</f>
        <v>0</v>
      </c>
      <c r="M136" s="22">
        <f>ពិន្ទុឆមាសទី២!AO136</f>
        <v>0</v>
      </c>
      <c r="N136" s="22">
        <f>ពិន្ទុឆមាសទី២!AP136</f>
        <v>0</v>
      </c>
      <c r="O136" s="22">
        <f>ពិន្ទុឆមាសទី២!AQ136</f>
        <v>0</v>
      </c>
    </row>
    <row r="137" spans="1:15">
      <c r="A137" s="2"/>
      <c r="B137" s="22">
        <f>ពិន្ទុឆមាសទី២!B137</f>
        <v>7914</v>
      </c>
      <c r="C137" s="22" t="str">
        <f>ពិន្ទុឆមាសទី២!C137</f>
        <v>ស៊ីថា ស្រីណុច</v>
      </c>
      <c r="D137" s="22" t="str">
        <f>ពិន្ទុឆមាសទី២!D137</f>
        <v>ស្រី</v>
      </c>
      <c r="E137" s="40">
        <f>ពិន្ទុឆមាសទី២!E137</f>
        <v>39448</v>
      </c>
      <c r="F137" s="22" t="str">
        <f>ពិន្ទុឆមាសទី២!F137</f>
        <v>12E</v>
      </c>
      <c r="G137" s="22">
        <f>ពិន្ទុឆមាសទី២!AI137</f>
        <v>0</v>
      </c>
      <c r="H137" s="77">
        <f>ពិន្ទុឆមាសទី២!AJ137</f>
        <v>0</v>
      </c>
      <c r="I137" s="22" t="str">
        <f>ពិន្ទុឆមាសទី២!AK137</f>
        <v>F</v>
      </c>
      <c r="J137" s="22" t="str">
        <f>ពិន្ទុឆមាសទី២!AL137</f>
        <v>ខ្សោយ</v>
      </c>
      <c r="K137" s="22">
        <f>ពិន្ទុឆមាសទី២!AM137</f>
        <v>1</v>
      </c>
      <c r="L137" s="22">
        <f>ពិន្ទុឆមាសទី២!AN137</f>
        <v>0</v>
      </c>
      <c r="M137" s="22">
        <f>ពិន្ទុឆមាសទី២!AO137</f>
        <v>0</v>
      </c>
      <c r="N137" s="22">
        <f>ពិន្ទុឆមាសទី២!AP137</f>
        <v>0</v>
      </c>
      <c r="O137" s="22">
        <f>ពិន្ទុឆមាសទី២!AQ137</f>
        <v>0</v>
      </c>
    </row>
    <row r="138" spans="1:15">
      <c r="A138" s="2"/>
      <c r="B138" s="22">
        <f>ពិន្ទុឆមាសទី២!B138</f>
        <v>7915</v>
      </c>
      <c r="C138" s="22" t="str">
        <f>ពិន្ទុឆមាសទី២!C138</f>
        <v>សាន ម៉ី</v>
      </c>
      <c r="D138" s="22" t="str">
        <f>ពិន្ទុឆមាសទី២!D138</f>
        <v>ប្រុស</v>
      </c>
      <c r="E138" s="40">
        <f>ពិន្ទុឆមាសទី២!E138</f>
        <v>39993</v>
      </c>
      <c r="F138" s="22" t="str">
        <f>ពិន្ទុឆមាសទី២!F138</f>
        <v>12E</v>
      </c>
      <c r="G138" s="22">
        <f>ពិន្ទុឆមាសទី២!AI138</f>
        <v>0</v>
      </c>
      <c r="H138" s="77">
        <f>ពិន្ទុឆមាសទី២!AJ138</f>
        <v>0</v>
      </c>
      <c r="I138" s="22" t="str">
        <f>ពិន្ទុឆមាសទី២!AK138</f>
        <v>F</v>
      </c>
      <c r="J138" s="22" t="str">
        <f>ពិន្ទុឆមាសទី២!AL138</f>
        <v>ខ្សោយ</v>
      </c>
      <c r="K138" s="22">
        <f>ពិន្ទុឆមាសទី២!AM138</f>
        <v>1</v>
      </c>
      <c r="L138" s="22">
        <f>ពិន្ទុឆមាសទី២!AN138</f>
        <v>0</v>
      </c>
      <c r="M138" s="22">
        <f>ពិន្ទុឆមាសទី២!AO138</f>
        <v>0</v>
      </c>
      <c r="N138" s="22">
        <f>ពិន្ទុឆមាសទី២!AP138</f>
        <v>0</v>
      </c>
      <c r="O138" s="22">
        <f>ពិន្ទុឆមាសទី២!AQ138</f>
        <v>0</v>
      </c>
    </row>
    <row r="139" spans="1:15">
      <c r="A139" s="2"/>
      <c r="B139" s="22">
        <f>ពិន្ទុឆមាសទី២!B139</f>
        <v>7921</v>
      </c>
      <c r="C139" s="22" t="str">
        <f>ពិន្ទុឆមាសទី២!C139</f>
        <v>សារិទ្ធ ប៊ុនលាប</v>
      </c>
      <c r="D139" s="22" t="str">
        <f>ពិន្ទុឆមាសទី២!D139</f>
        <v>ប្រុស</v>
      </c>
      <c r="E139" s="40">
        <f>ពិន្ទុឆមាសទី២!E139</f>
        <v>39551</v>
      </c>
      <c r="F139" s="22" t="str">
        <f>ពិន្ទុឆមាសទី២!F139</f>
        <v>12E</v>
      </c>
      <c r="G139" s="22">
        <f>ពិន្ទុឆមាសទី២!AI139</f>
        <v>0</v>
      </c>
      <c r="H139" s="77">
        <f>ពិន្ទុឆមាសទី២!AJ139</f>
        <v>0</v>
      </c>
      <c r="I139" s="22" t="str">
        <f>ពិន្ទុឆមាសទី២!AK139</f>
        <v>F</v>
      </c>
      <c r="J139" s="22" t="str">
        <f>ពិន្ទុឆមាសទី២!AL139</f>
        <v>ខ្សោយ</v>
      </c>
      <c r="K139" s="22">
        <f>ពិន្ទុឆមាសទី២!AM139</f>
        <v>1</v>
      </c>
      <c r="L139" s="22">
        <f>ពិន្ទុឆមាសទី២!AN139</f>
        <v>0</v>
      </c>
      <c r="M139" s="22">
        <f>ពិន្ទុឆមាសទី២!AO139</f>
        <v>0</v>
      </c>
      <c r="N139" s="22">
        <f>ពិន្ទុឆមាសទី២!AP139</f>
        <v>0</v>
      </c>
      <c r="O139" s="22">
        <f>ពិន្ទុឆមាសទី២!AQ139</f>
        <v>0</v>
      </c>
    </row>
    <row r="140" spans="1:15">
      <c r="A140" s="2"/>
      <c r="B140" s="22">
        <f>ពិន្ទុឆមាសទី២!B140</f>
        <v>7926</v>
      </c>
      <c r="C140" s="22" t="str">
        <f>ពិន្ទុឆមាសទី២!C140</f>
        <v>សារឿន បញ្ញា</v>
      </c>
      <c r="D140" s="22" t="str">
        <f>ពិន្ទុឆមាសទី២!D140</f>
        <v>ប្រុស</v>
      </c>
      <c r="E140" s="40">
        <f>ពិន្ទុឆមាសទី២!E140</f>
        <v>39264</v>
      </c>
      <c r="F140" s="22" t="str">
        <f>ពិន្ទុឆមាសទី២!F140</f>
        <v>12E</v>
      </c>
      <c r="G140" s="22">
        <f>ពិន្ទុឆមាសទី២!AI140</f>
        <v>0</v>
      </c>
      <c r="H140" s="77">
        <f>ពិន្ទុឆមាសទី២!AJ140</f>
        <v>0</v>
      </c>
      <c r="I140" s="22" t="str">
        <f>ពិន្ទុឆមាសទី២!AK140</f>
        <v>F</v>
      </c>
      <c r="J140" s="22" t="str">
        <f>ពិន្ទុឆមាសទី២!AL140</f>
        <v>ខ្សោយ</v>
      </c>
      <c r="K140" s="22">
        <f>ពិន្ទុឆមាសទី២!AM140</f>
        <v>1</v>
      </c>
      <c r="L140" s="22">
        <f>ពិន្ទុឆមាសទី២!AN140</f>
        <v>0</v>
      </c>
      <c r="M140" s="22">
        <f>ពិន្ទុឆមាសទី២!AO140</f>
        <v>0</v>
      </c>
      <c r="N140" s="22">
        <f>ពិន្ទុឆមាសទី២!AP140</f>
        <v>0</v>
      </c>
      <c r="O140" s="22">
        <f>ពិន្ទុឆមាសទី២!AQ140</f>
        <v>0</v>
      </c>
    </row>
    <row r="141" spans="1:15">
      <c r="A141" s="2"/>
      <c r="B141" s="22">
        <f>ពិន្ទុឆមាសទី២!B141</f>
        <v>7510</v>
      </c>
      <c r="C141" s="22" t="str">
        <f>ពិន្ទុឆមាសទី២!C141</f>
        <v>សាវុធ ឡាដា</v>
      </c>
      <c r="D141" s="22" t="str">
        <f>ពិន្ទុឆមាសទី២!D141</f>
        <v>ស្រី</v>
      </c>
      <c r="E141" s="40">
        <f>ពិន្ទុឆមាសទី២!E141</f>
        <v>39334</v>
      </c>
      <c r="F141" s="22" t="str">
        <f>ពិន្ទុឆមាសទី២!F141</f>
        <v>12E</v>
      </c>
      <c r="G141" s="22">
        <f>ពិន្ទុឆមាសទី២!AI141</f>
        <v>0</v>
      </c>
      <c r="H141" s="77">
        <f>ពិន្ទុឆមាសទី២!AJ141</f>
        <v>0</v>
      </c>
      <c r="I141" s="22" t="str">
        <f>ពិន្ទុឆមាសទី២!AK141</f>
        <v>F</v>
      </c>
      <c r="J141" s="22" t="str">
        <f>ពិន្ទុឆមាសទី២!AL141</f>
        <v>ខ្សោយ</v>
      </c>
      <c r="K141" s="22">
        <f>ពិន្ទុឆមាសទី២!AM141</f>
        <v>1</v>
      </c>
      <c r="L141" s="22">
        <f>ពិន្ទុឆមាសទី២!AN141</f>
        <v>0</v>
      </c>
      <c r="M141" s="22">
        <f>ពិន្ទុឆមាសទី២!AO141</f>
        <v>0</v>
      </c>
      <c r="N141" s="22">
        <f>ពិន្ទុឆមាសទី២!AP141</f>
        <v>0</v>
      </c>
      <c r="O141" s="22">
        <f>ពិន្ទុឆមាសទី២!AQ141</f>
        <v>0</v>
      </c>
    </row>
    <row r="142" spans="1:15">
      <c r="A142" s="2"/>
      <c r="B142" s="22">
        <f>ពិន្ទុឆមាសទី២!B142</f>
        <v>7512</v>
      </c>
      <c r="C142" s="22" t="str">
        <f>ពិន្ទុឆមាសទី២!C142</f>
        <v>សិទ្ធ សូនីតា</v>
      </c>
      <c r="D142" s="22" t="str">
        <f>ពិន្ទុឆមាសទី២!D142</f>
        <v>ស្រី</v>
      </c>
      <c r="E142" s="40">
        <f>ពិន្ទុឆមាសទី២!E142</f>
        <v>39430</v>
      </c>
      <c r="F142" s="22" t="str">
        <f>ពិន្ទុឆមាសទី២!F142</f>
        <v>12E</v>
      </c>
      <c r="G142" s="22">
        <f>ពិន្ទុឆមាសទី២!AI142</f>
        <v>0</v>
      </c>
      <c r="H142" s="77">
        <f>ពិន្ទុឆមាសទី២!AJ142</f>
        <v>0</v>
      </c>
      <c r="I142" s="22" t="str">
        <f>ពិន្ទុឆមាសទី២!AK142</f>
        <v>F</v>
      </c>
      <c r="J142" s="22" t="str">
        <f>ពិន្ទុឆមាសទី២!AL142</f>
        <v>ខ្សោយ</v>
      </c>
      <c r="K142" s="22">
        <f>ពិន្ទុឆមាសទី២!AM142</f>
        <v>1</v>
      </c>
      <c r="L142" s="22">
        <f>ពិន្ទុឆមាសទី២!AN142</f>
        <v>0</v>
      </c>
      <c r="M142" s="22">
        <f>ពិន្ទុឆមាសទី២!AO142</f>
        <v>0</v>
      </c>
      <c r="N142" s="22">
        <f>ពិន្ទុឆមាសទី២!AP142</f>
        <v>0</v>
      </c>
      <c r="O142" s="22">
        <f>ពិន្ទុឆមាសទី២!AQ142</f>
        <v>0</v>
      </c>
    </row>
    <row r="143" spans="1:15">
      <c r="A143" s="2"/>
      <c r="B143" s="22">
        <f>ពិន្ទុឆមាសទី២!B143</f>
        <v>7929</v>
      </c>
      <c r="C143" s="22" t="str">
        <f>ពិន្ទុឆមាសទី២!C143</f>
        <v>សុខឡេង ស្រីណុច</v>
      </c>
      <c r="D143" s="22" t="str">
        <f>ពិន្ទុឆមាសទី២!D143</f>
        <v>ស្រី</v>
      </c>
      <c r="E143" s="40">
        <f>ពិន្ទុឆមាសទី២!E143</f>
        <v>39119</v>
      </c>
      <c r="F143" s="22" t="str">
        <f>ពិន្ទុឆមាសទី២!F143</f>
        <v>12E</v>
      </c>
      <c r="G143" s="22">
        <f>ពិន្ទុឆមាសទី២!AI143</f>
        <v>0</v>
      </c>
      <c r="H143" s="77">
        <f>ពិន្ទុឆមាសទី២!AJ143</f>
        <v>0</v>
      </c>
      <c r="I143" s="22" t="str">
        <f>ពិន្ទុឆមាសទី២!AK143</f>
        <v>F</v>
      </c>
      <c r="J143" s="22" t="str">
        <f>ពិន្ទុឆមាសទី២!AL143</f>
        <v>ខ្សោយ</v>
      </c>
      <c r="K143" s="22">
        <f>ពិន្ទុឆមាសទី២!AM143</f>
        <v>1</v>
      </c>
      <c r="L143" s="22">
        <f>ពិន្ទុឆមាសទី២!AN143</f>
        <v>0</v>
      </c>
      <c r="M143" s="22">
        <f>ពិន្ទុឆមាសទី២!AO143</f>
        <v>0</v>
      </c>
      <c r="N143" s="22">
        <f>ពិន្ទុឆមាសទី២!AP143</f>
        <v>0</v>
      </c>
      <c r="O143" s="22">
        <f>ពិន្ទុឆមាសទី២!AQ143</f>
        <v>0</v>
      </c>
    </row>
    <row r="144" spans="1:15">
      <c r="A144" s="2"/>
      <c r="B144" s="22">
        <f>ពិន្ទុឆមាសទី២!B144</f>
        <v>7931</v>
      </c>
      <c r="C144" s="22" t="str">
        <f>ពិន្ទុឆមាសទី២!C144</f>
        <v>សុផាត់ គីមឡុង</v>
      </c>
      <c r="D144" s="22" t="str">
        <f>ពិន្ទុឆមាសទី២!D144</f>
        <v>ប្រុស</v>
      </c>
      <c r="E144" s="40">
        <f>ពិន្ទុឆមាសទី២!E144</f>
        <v>39280</v>
      </c>
      <c r="F144" s="22" t="str">
        <f>ពិន្ទុឆមាសទី២!F144</f>
        <v>12E</v>
      </c>
      <c r="G144" s="22">
        <f>ពិន្ទុឆមាសទី២!AI144</f>
        <v>0</v>
      </c>
      <c r="H144" s="77">
        <f>ពិន្ទុឆមាសទី២!AJ144</f>
        <v>0</v>
      </c>
      <c r="I144" s="22" t="str">
        <f>ពិន្ទុឆមាសទី២!AK144</f>
        <v>F</v>
      </c>
      <c r="J144" s="22" t="str">
        <f>ពិន្ទុឆមាសទី២!AL144</f>
        <v>ខ្សោយ</v>
      </c>
      <c r="K144" s="22">
        <f>ពិន្ទុឆមាសទី២!AM144</f>
        <v>1</v>
      </c>
      <c r="L144" s="22">
        <f>ពិន្ទុឆមាសទី២!AN144</f>
        <v>0</v>
      </c>
      <c r="M144" s="22">
        <f>ពិន្ទុឆមាសទី២!AO144</f>
        <v>0</v>
      </c>
      <c r="N144" s="22">
        <f>ពិន្ទុឆមាសទី២!AP144</f>
        <v>0</v>
      </c>
      <c r="O144" s="22">
        <f>ពិន្ទុឆមាសទី២!AQ144</f>
        <v>0</v>
      </c>
    </row>
    <row r="145" spans="1:45">
      <c r="A145" s="2"/>
      <c r="B145" s="22">
        <f>ពិន្ទុឆមាសទី២!B145</f>
        <v>7515</v>
      </c>
      <c r="C145" s="22" t="str">
        <f>ពិន្ទុឆមាសទី២!C145</f>
        <v>សុភ័ក្រ សុចាន់</v>
      </c>
      <c r="D145" s="22" t="str">
        <f>ពិន្ទុឆមាសទី២!D145</f>
        <v>ប្រុស</v>
      </c>
      <c r="E145" s="40">
        <f>ពិន្ទុឆមាសទី២!E145</f>
        <v>39593</v>
      </c>
      <c r="F145" s="22" t="str">
        <f>ពិន្ទុឆមាសទី២!F145</f>
        <v>12E</v>
      </c>
      <c r="G145" s="22">
        <f>ពិន្ទុឆមាសទី២!AI145</f>
        <v>0</v>
      </c>
      <c r="H145" s="77">
        <f>ពិន្ទុឆមាសទី២!AJ145</f>
        <v>0</v>
      </c>
      <c r="I145" s="22" t="str">
        <f>ពិន្ទុឆមាសទី២!AK145</f>
        <v>F</v>
      </c>
      <c r="J145" s="22" t="str">
        <f>ពិន្ទុឆមាសទី២!AL145</f>
        <v>ខ្សោយ</v>
      </c>
      <c r="K145" s="22">
        <f>ពិន្ទុឆមាសទី២!AM145</f>
        <v>1</v>
      </c>
      <c r="L145" s="22">
        <f>ពិន្ទុឆមាសទី២!AN145</f>
        <v>0</v>
      </c>
      <c r="M145" s="22">
        <f>ពិន្ទុឆមាសទី២!AO145</f>
        <v>0</v>
      </c>
      <c r="N145" s="22">
        <f>ពិន្ទុឆមាសទី២!AP145</f>
        <v>0</v>
      </c>
      <c r="O145" s="22">
        <f>ពិន្ទុឆមាសទី២!AQ145</f>
        <v>0</v>
      </c>
    </row>
    <row r="146" spans="1:45">
      <c r="A146" s="2"/>
      <c r="B146" s="22">
        <f>ពិន្ទុឆមាសទី២!B146</f>
        <v>7934</v>
      </c>
      <c r="C146" s="22" t="str">
        <f>ពិន្ទុឆមាសទី២!C146</f>
        <v>សូវៀត សាវ៉ាត់</v>
      </c>
      <c r="D146" s="22" t="str">
        <f>ពិន្ទុឆមាសទី២!D146</f>
        <v>ប្រុស</v>
      </c>
      <c r="E146" s="40">
        <f>ពិន្ទុឆមាសទី២!E146</f>
        <v>39334</v>
      </c>
      <c r="F146" s="22" t="str">
        <f>ពិន្ទុឆមាសទី២!F146</f>
        <v>12E</v>
      </c>
      <c r="G146" s="22">
        <f>ពិន្ទុឆមាសទី២!AI146</f>
        <v>0</v>
      </c>
      <c r="H146" s="77">
        <f>ពិន្ទុឆមាសទី២!AJ146</f>
        <v>0</v>
      </c>
      <c r="I146" s="22" t="str">
        <f>ពិន្ទុឆមាសទី២!AK146</f>
        <v>F</v>
      </c>
      <c r="J146" s="22" t="str">
        <f>ពិន្ទុឆមាសទី២!AL146</f>
        <v>ខ្សោយ</v>
      </c>
      <c r="K146" s="22">
        <f>ពិន្ទុឆមាសទី២!AM146</f>
        <v>1</v>
      </c>
      <c r="L146" s="22">
        <f>ពិន្ទុឆមាសទី២!AN146</f>
        <v>0</v>
      </c>
      <c r="M146" s="22">
        <f>ពិន្ទុឆមាសទី២!AO146</f>
        <v>0</v>
      </c>
      <c r="N146" s="22">
        <f>ពិន្ទុឆមាសទី២!AP146</f>
        <v>0</v>
      </c>
      <c r="O146" s="22">
        <f>ពិន្ទុឆមាសទី២!AQ146</f>
        <v>0</v>
      </c>
    </row>
    <row r="147" spans="1:45">
      <c r="A147" s="2"/>
      <c r="B147" s="22">
        <f>ពិន្ទុឆមាសទី២!B147</f>
        <v>7937</v>
      </c>
      <c r="C147" s="22" t="str">
        <f>ពិន្ទុឆមាសទី២!C147</f>
        <v>សឿន សូនីតា</v>
      </c>
      <c r="D147" s="22" t="str">
        <f>ពិន្ទុឆមាសទី២!D147</f>
        <v>ស្រី</v>
      </c>
      <c r="E147" s="40">
        <f>ពិន្ទុឆមាសទី២!E147</f>
        <v>39434</v>
      </c>
      <c r="F147" s="22" t="str">
        <f>ពិន្ទុឆមាសទី២!F147</f>
        <v>12E</v>
      </c>
      <c r="G147" s="22">
        <f>ពិន្ទុឆមាសទី២!AI147</f>
        <v>0</v>
      </c>
      <c r="H147" s="77">
        <f>ពិន្ទុឆមាសទី២!AJ147</f>
        <v>0</v>
      </c>
      <c r="I147" s="22" t="str">
        <f>ពិន្ទុឆមាសទី២!AK147</f>
        <v>F</v>
      </c>
      <c r="J147" s="22" t="str">
        <f>ពិន្ទុឆមាសទី២!AL147</f>
        <v>ខ្សោយ</v>
      </c>
      <c r="K147" s="22">
        <f>ពិន្ទុឆមាសទី២!AM147</f>
        <v>1</v>
      </c>
      <c r="L147" s="22">
        <f>ពិន្ទុឆមាសទី២!AN147</f>
        <v>0</v>
      </c>
      <c r="M147" s="22">
        <f>ពិន្ទុឆមាសទី២!AO147</f>
        <v>0</v>
      </c>
      <c r="N147" s="22">
        <f>ពិន្ទុឆមាសទី២!AP147</f>
        <v>0</v>
      </c>
      <c r="O147" s="22">
        <f>ពិន្ទុឆមាសទី២!AQ147</f>
        <v>0</v>
      </c>
    </row>
    <row r="148" spans="1:45">
      <c r="A148" s="2"/>
      <c r="B148" s="22">
        <f>ពិន្ទុឆមាសទី២!B148</f>
        <v>7517</v>
      </c>
      <c r="C148" s="22" t="str">
        <f>ពិន្ទុឆមាសទី២!C148</f>
        <v>ស្រឿន ណារិទ្ធ</v>
      </c>
      <c r="D148" s="22" t="str">
        <f>ពិន្ទុឆមាសទី២!D148</f>
        <v>ប្រុស</v>
      </c>
      <c r="E148" s="40">
        <f>ពិន្ទុឆមាសទី២!E148</f>
        <v>39122</v>
      </c>
      <c r="F148" s="22" t="str">
        <f>ពិន្ទុឆមាសទី២!F148</f>
        <v>12E</v>
      </c>
      <c r="G148" s="22">
        <f>ពិន្ទុឆមាសទី២!AI148</f>
        <v>0</v>
      </c>
      <c r="H148" s="77">
        <f>ពិន្ទុឆមាសទី២!AJ148</f>
        <v>0</v>
      </c>
      <c r="I148" s="22" t="str">
        <f>ពិន្ទុឆមាសទី២!AK148</f>
        <v>F</v>
      </c>
      <c r="J148" s="22" t="str">
        <f>ពិន្ទុឆមាសទី២!AL148</f>
        <v>ខ្សោយ</v>
      </c>
      <c r="K148" s="22">
        <f>ពិន្ទុឆមាសទី២!AM148</f>
        <v>1</v>
      </c>
      <c r="L148" s="22">
        <f>ពិន្ទុឆមាសទី២!AN148</f>
        <v>0</v>
      </c>
      <c r="M148" s="22">
        <f>ពិន្ទុឆមាសទី២!AO148</f>
        <v>0</v>
      </c>
      <c r="N148" s="22">
        <f>ពិន្ទុឆមាសទី២!AP148</f>
        <v>0</v>
      </c>
      <c r="O148" s="22">
        <f>ពិន្ទុឆមាសទី២!AQ148</f>
        <v>0</v>
      </c>
    </row>
    <row r="149" spans="1:45">
      <c r="A149" s="2"/>
      <c r="B149" s="22">
        <f>ពិន្ទុឆមាសទី២!B149</f>
        <v>7940</v>
      </c>
      <c r="C149" s="22" t="str">
        <f>ពិន្ទុឆមាសទី២!C149</f>
        <v>សំបូរ ប៊ុន​លាភ</v>
      </c>
      <c r="D149" s="22" t="str">
        <f>ពិន្ទុឆមាសទី២!D149</f>
        <v>ប្រុស</v>
      </c>
      <c r="E149" s="40">
        <f>ពិន្ទុឆមាសទី២!E149</f>
        <v>39398</v>
      </c>
      <c r="F149" s="22" t="str">
        <f>ពិន្ទុឆមាសទី២!F149</f>
        <v>12E</v>
      </c>
      <c r="G149" s="22">
        <f>ពិន្ទុឆមាសទី២!AI149</f>
        <v>0</v>
      </c>
      <c r="H149" s="77">
        <f>ពិន្ទុឆមាសទី២!AJ149</f>
        <v>0</v>
      </c>
      <c r="I149" s="22" t="str">
        <f>ពិន្ទុឆមាសទី២!AK149</f>
        <v>F</v>
      </c>
      <c r="J149" s="22" t="str">
        <f>ពិន្ទុឆមាសទី២!AL149</f>
        <v>ខ្សោយ</v>
      </c>
      <c r="K149" s="22">
        <f>ពិន្ទុឆមាសទី២!AM149</f>
        <v>1</v>
      </c>
      <c r="L149" s="22">
        <f>ពិន្ទុឆមាសទី២!AN149</f>
        <v>0</v>
      </c>
      <c r="M149" s="22">
        <f>ពិន្ទុឆមាសទី២!AO149</f>
        <v>0</v>
      </c>
      <c r="N149" s="22">
        <f>ពិន្ទុឆមាសទី២!AP149</f>
        <v>0</v>
      </c>
      <c r="O149" s="22">
        <f>ពិន្ទុឆមាសទី២!AQ149</f>
        <v>0</v>
      </c>
    </row>
    <row r="150" spans="1:45">
      <c r="A150" s="2"/>
      <c r="B150" s="22">
        <f>ពិន្ទុឆមាសទី២!B150</f>
        <v>7945</v>
      </c>
      <c r="C150" s="22" t="str">
        <f>ពិន្ទុឆមាសទី២!C150</f>
        <v>ហ៊ន រដ្ឋា</v>
      </c>
      <c r="D150" s="22" t="str">
        <f>ពិន្ទុឆមាសទី២!D150</f>
        <v>ប្រុស</v>
      </c>
      <c r="E150" s="40">
        <f>ពិន្ទុឆមាសទី២!E150</f>
        <v>39583</v>
      </c>
      <c r="F150" s="22" t="str">
        <f>ពិន្ទុឆមាសទី២!F150</f>
        <v>12E</v>
      </c>
      <c r="G150" s="22">
        <f>ពិន្ទុឆមាសទី២!AI150</f>
        <v>0</v>
      </c>
      <c r="H150" s="77">
        <f>ពិន្ទុឆមាសទី២!AJ150</f>
        <v>0</v>
      </c>
      <c r="I150" s="22" t="str">
        <f>ពិន្ទុឆមាសទី២!AK150</f>
        <v>F</v>
      </c>
      <c r="J150" s="22" t="str">
        <f>ពិន្ទុឆមាសទី២!AL150</f>
        <v>ខ្សោយ</v>
      </c>
      <c r="K150" s="22">
        <f>ពិន្ទុឆមាសទី២!AM150</f>
        <v>1</v>
      </c>
      <c r="L150" s="22">
        <f>ពិន្ទុឆមាសទី២!AN150</f>
        <v>0</v>
      </c>
      <c r="M150" s="22">
        <f>ពិន្ទុឆមាសទី២!AO150</f>
        <v>0</v>
      </c>
      <c r="N150" s="22">
        <f>ពិន្ទុឆមាសទី២!AP150</f>
        <v>0</v>
      </c>
      <c r="O150" s="22">
        <f>ពិន្ទុឆមាសទី២!AQ150</f>
        <v>0</v>
      </c>
    </row>
    <row r="151" spans="1:45">
      <c r="A151" s="2"/>
      <c r="B151" s="22">
        <f>ពិន្ទុឆមាសទី២!B151</f>
        <v>7947</v>
      </c>
      <c r="C151" s="22" t="str">
        <f>ពិន្ទុឆមាសទី២!C151</f>
        <v>ហ៊ាន សុខលាង</v>
      </c>
      <c r="D151" s="22" t="str">
        <f>ពិន្ទុឆមាសទី២!D151</f>
        <v>ប្រុស</v>
      </c>
      <c r="E151" s="40">
        <f>ពិន្ទុឆមាសទី២!E151</f>
        <v>39235</v>
      </c>
      <c r="F151" s="22" t="str">
        <f>ពិន្ទុឆមាសទី២!F151</f>
        <v>12E</v>
      </c>
      <c r="G151" s="22">
        <f>ពិន្ទុឆមាសទី២!AI151</f>
        <v>0</v>
      </c>
      <c r="H151" s="77">
        <f>ពិន្ទុឆមាសទី២!AJ151</f>
        <v>0</v>
      </c>
      <c r="I151" s="22" t="str">
        <f>ពិន្ទុឆមាសទី២!AK151</f>
        <v>F</v>
      </c>
      <c r="J151" s="22" t="str">
        <f>ពិន្ទុឆមាសទី២!AL151</f>
        <v>ខ្សោយ</v>
      </c>
      <c r="K151" s="22">
        <f>ពិន្ទុឆមាសទី២!AM151</f>
        <v>1</v>
      </c>
      <c r="L151" s="22">
        <f>ពិន្ទុឆមាសទី២!AN151</f>
        <v>0</v>
      </c>
      <c r="M151" s="22">
        <f>ពិន្ទុឆមាសទី២!AO151</f>
        <v>0</v>
      </c>
      <c r="N151" s="22">
        <f>ពិន្ទុឆមាសទី២!AP151</f>
        <v>0</v>
      </c>
      <c r="O151" s="22">
        <f>ពិន្ទុឆមាសទី២!AQ151</f>
        <v>0</v>
      </c>
    </row>
    <row r="152" spans="1:45">
      <c r="A152" s="2"/>
      <c r="B152" s="22">
        <f>ពិន្ទុឆមាសទី២!B152</f>
        <v>7948</v>
      </c>
      <c r="C152" s="22" t="str">
        <f>ពិន្ទុឆមាសទី២!C152</f>
        <v>ហ៊ែង ម៉េង​ហុង</v>
      </c>
      <c r="D152" s="22" t="str">
        <f>ពិន្ទុឆមាសទី២!D152</f>
        <v>ប្រុស</v>
      </c>
      <c r="E152" s="40">
        <f>ពិន្ទុឆមាសទី២!E152</f>
        <v>40057</v>
      </c>
      <c r="F152" s="22" t="str">
        <f>ពិន្ទុឆមាសទី២!F152</f>
        <v>12E</v>
      </c>
      <c r="G152" s="22">
        <f>ពិន្ទុឆមាសទី២!AI152</f>
        <v>0</v>
      </c>
      <c r="H152" s="77">
        <f>ពិន្ទុឆមាសទី២!AJ152</f>
        <v>0</v>
      </c>
      <c r="I152" s="22" t="str">
        <f>ពិន្ទុឆមាសទី២!AK152</f>
        <v>F</v>
      </c>
      <c r="J152" s="22" t="str">
        <f>ពិន្ទុឆមាសទី២!AL152</f>
        <v>ខ្សោយ</v>
      </c>
      <c r="K152" s="22">
        <f>ពិន្ទុឆមាសទី២!AM152</f>
        <v>1</v>
      </c>
      <c r="L152" s="22">
        <f>ពិន្ទុឆមាសទី២!AN152</f>
        <v>0</v>
      </c>
      <c r="M152" s="22">
        <f>ពិន្ទុឆមាសទី២!AO152</f>
        <v>0</v>
      </c>
      <c r="N152" s="22">
        <f>ពិន្ទុឆមាសទី២!AP152</f>
        <v>0</v>
      </c>
      <c r="O152" s="22">
        <f>ពិន្ទុឆមាសទី២!AQ152</f>
        <v>0</v>
      </c>
    </row>
    <row r="153" spans="1:45">
      <c r="A153" s="2"/>
      <c r="B153" s="22">
        <f>ពិន្ទុឆមាសទី២!B153</f>
        <v>0</v>
      </c>
      <c r="C153" s="22" t="str">
        <f>ពិន្ទុឆមាសទី២!C153</f>
        <v>ហុង កញ្ចនា</v>
      </c>
      <c r="D153" s="22" t="str">
        <f>ពិន្ទុឆមាសទី២!D153</f>
        <v>ស្រី</v>
      </c>
      <c r="E153" s="40">
        <f>ពិន្ទុឆមាសទី២!E153</f>
        <v>39772</v>
      </c>
      <c r="F153" s="22" t="str">
        <f>ពិន្ទុឆមាសទី២!F153</f>
        <v>12E</v>
      </c>
      <c r="G153" s="22">
        <f>ពិន្ទុឆមាសទី២!AI153</f>
        <v>0</v>
      </c>
      <c r="H153" s="77">
        <f>ពិន្ទុឆមាសទី២!AJ153</f>
        <v>0</v>
      </c>
      <c r="I153" s="22" t="str">
        <f>ពិន្ទុឆមាសទី២!AK153</f>
        <v>F</v>
      </c>
      <c r="J153" s="22" t="str">
        <f>ពិន្ទុឆមាសទី២!AL153</f>
        <v>ខ្សោយ</v>
      </c>
      <c r="K153" s="22">
        <f>ពិន្ទុឆមាសទី២!AM153</f>
        <v>1</v>
      </c>
      <c r="L153" s="22">
        <f>ពិន្ទុឆមាសទី២!AN153</f>
        <v>0</v>
      </c>
      <c r="M153" s="22">
        <f>ពិន្ទុឆមាសទី២!AO153</f>
        <v>0</v>
      </c>
      <c r="N153" s="22">
        <f>ពិន្ទុឆមាសទី២!AP153</f>
        <v>0</v>
      </c>
      <c r="O153" s="22">
        <f>ពិន្ទុឆមាសទី២!AQ153</f>
        <v>0</v>
      </c>
    </row>
    <row r="154" spans="1:45">
      <c r="A154" s="2"/>
      <c r="B154" s="22">
        <f>ពិន្ទុឆមាសទី២!B154</f>
        <v>0</v>
      </c>
      <c r="C154" s="22" t="str">
        <f>ពិន្ទុឆមាសទី២!C154</f>
        <v>ឡា សុវណ្ណរិទ្ធ</v>
      </c>
      <c r="D154" s="22" t="str">
        <f>ពិន្ទុឆមាសទី២!D154</f>
        <v>ប្រុស</v>
      </c>
      <c r="E154" s="40">
        <f>ពិន្ទុឆមាសទី២!E154</f>
        <v>39612</v>
      </c>
      <c r="F154" s="22" t="str">
        <f>ពិន្ទុឆមាសទី២!F154</f>
        <v>12E</v>
      </c>
      <c r="G154" s="22">
        <f>ពិន្ទុឆមាសទី២!AI154</f>
        <v>0</v>
      </c>
      <c r="H154" s="77">
        <f>ពិន្ទុឆមាសទី២!AJ154</f>
        <v>0</v>
      </c>
      <c r="I154" s="22" t="str">
        <f>ពិន្ទុឆមាសទី២!AK154</f>
        <v>F</v>
      </c>
      <c r="J154" s="22" t="str">
        <f>ពិន្ទុឆមាសទី២!AL154</f>
        <v>ខ្សោយ</v>
      </c>
      <c r="K154" s="22">
        <f>ពិន្ទុឆមាសទី២!AM154</f>
        <v>1</v>
      </c>
      <c r="L154" s="22">
        <f>ពិន្ទុឆមាសទី២!AN154</f>
        <v>0</v>
      </c>
      <c r="M154" s="22">
        <f>ពិន្ទុឆមាសទី២!AO154</f>
        <v>0</v>
      </c>
      <c r="N154" s="22">
        <f>ពិន្ទុឆមាសទី២!AP154</f>
        <v>0</v>
      </c>
      <c r="O154" s="22">
        <f>ពិន្ទុឆមាសទី២!AQ154</f>
        <v>0</v>
      </c>
    </row>
    <row r="155" spans="1:45">
      <c r="A155" s="2"/>
      <c r="B155" s="22">
        <f>ពិន្ទុឆមាសទី២!B155</f>
        <v>0</v>
      </c>
      <c r="C155" s="22" t="str">
        <f>ពិន្ទុឆមាសទី២!C155</f>
        <v>អ៊ួង ប្រាជ្ញា</v>
      </c>
      <c r="D155" s="22" t="str">
        <f>ពិន្ទុឆមាសទី២!D155</f>
        <v>ប្រុស</v>
      </c>
      <c r="E155" s="40">
        <f>ពិន្ទុឆមាសទី២!E155</f>
        <v>39128</v>
      </c>
      <c r="F155" s="22" t="str">
        <f>ពិន្ទុឆមាសទី២!F155</f>
        <v>12E</v>
      </c>
      <c r="G155" s="22">
        <f>ពិន្ទុឆមាសទី២!AI155</f>
        <v>0</v>
      </c>
      <c r="H155" s="77">
        <f>ពិន្ទុឆមាសទី២!AJ155</f>
        <v>0</v>
      </c>
      <c r="I155" s="22" t="str">
        <f>ពិន្ទុឆមាសទី២!AK155</f>
        <v>F</v>
      </c>
      <c r="J155" s="22" t="str">
        <f>ពិន្ទុឆមាសទី២!AL155</f>
        <v>ខ្សោយ</v>
      </c>
      <c r="K155" s="22">
        <f>ពិន្ទុឆមាសទី២!AM155</f>
        <v>1</v>
      </c>
      <c r="L155" s="22">
        <f>ពិន្ទុឆមាសទី២!AN155</f>
        <v>0</v>
      </c>
      <c r="M155" s="22">
        <f>ពិន្ទុឆមាសទី២!AO155</f>
        <v>0</v>
      </c>
      <c r="N155" s="22">
        <f>ពិន្ទុឆមាសទី២!AP155</f>
        <v>0</v>
      </c>
      <c r="O155" s="22">
        <f>ពិន្ទុឆមាសទី២!AQ155</f>
        <v>0</v>
      </c>
    </row>
    <row r="156" spans="1:45">
      <c r="A156" s="2"/>
      <c r="B156" s="22">
        <f>ពិន្ទុឆមាសទី២!B156</f>
        <v>0</v>
      </c>
      <c r="C156" s="22" t="str">
        <f>ពិន្ទុឆមាសទី២!C156</f>
        <v>អាត ម៉ារី</v>
      </c>
      <c r="D156" s="22" t="str">
        <f>ពិន្ទុឆមាសទី២!D156</f>
        <v>ស្រី</v>
      </c>
      <c r="E156" s="40">
        <f>ពិន្ទុឆមាសទី២!E156</f>
        <v>39206</v>
      </c>
      <c r="F156" s="22" t="str">
        <f>ពិន្ទុឆមាសទី២!F156</f>
        <v>12E</v>
      </c>
      <c r="G156" s="22">
        <f>ពិន្ទុឆមាសទី២!AI156</f>
        <v>0</v>
      </c>
      <c r="H156" s="77">
        <f>ពិន្ទុឆមាសទី២!AJ156</f>
        <v>0</v>
      </c>
      <c r="I156" s="22" t="str">
        <f>ពិន្ទុឆមាសទី២!AK156</f>
        <v>F</v>
      </c>
      <c r="J156" s="22" t="str">
        <f>ពិន្ទុឆមាសទី២!AL156</f>
        <v>ខ្សោយ</v>
      </c>
      <c r="K156" s="22">
        <f>ពិន្ទុឆមាសទី២!AM156</f>
        <v>1</v>
      </c>
      <c r="L156" s="22">
        <f>ពិន្ទុឆមាសទី២!AN156</f>
        <v>0</v>
      </c>
      <c r="M156" s="22">
        <f>ពិន្ទុឆមាសទី២!AO156</f>
        <v>0</v>
      </c>
      <c r="N156" s="22">
        <f>ពិន្ទុឆមាសទី២!AP156</f>
        <v>0</v>
      </c>
      <c r="O156" s="22">
        <f>ពិន្ទុឆមាសទី២!AQ156</f>
        <v>0</v>
      </c>
    </row>
    <row r="157" spans="1:45">
      <c r="A157" s="2"/>
      <c r="B157" s="22">
        <f>ពិន្ទុឆមាសទី២!B157</f>
        <v>0</v>
      </c>
      <c r="C157" s="22">
        <f>ពិន្ទុឆមាសទី២!C157</f>
        <v>0</v>
      </c>
      <c r="D157" s="22">
        <f>ពិន្ទុឆមាសទី២!D157</f>
        <v>0</v>
      </c>
      <c r="E157" s="40">
        <f>ពិន្ទុឆមាសទី២!E157</f>
        <v>0</v>
      </c>
      <c r="F157" s="22" t="str">
        <f>ពិន្ទុឆមាសទី២!F157</f>
        <v>12E</v>
      </c>
      <c r="G157" s="22">
        <f>ពិន្ទុឆមាសទី២!AI157</f>
        <v>0</v>
      </c>
      <c r="H157" s="77">
        <f>ពិន្ទុឆមាសទី២!AJ157</f>
        <v>0</v>
      </c>
      <c r="I157" s="22" t="str">
        <f>ពិន្ទុឆមាសទី២!AK157</f>
        <v>F</v>
      </c>
      <c r="J157" s="22" t="str">
        <f>ពិន្ទុឆមាសទី២!AL157</f>
        <v>ខ្សោយ</v>
      </c>
      <c r="K157" s="22">
        <f>ពិន្ទុឆមាសទី២!AM157</f>
        <v>1</v>
      </c>
      <c r="L157" s="22">
        <f>ពិន្ទុឆមាសទី២!AN157</f>
        <v>0</v>
      </c>
      <c r="M157" s="22">
        <f>ពិន្ទុឆមាសទី២!AO157</f>
        <v>0</v>
      </c>
      <c r="N157" s="22">
        <f>ពិន្ទុឆមាសទី២!AP157</f>
        <v>0</v>
      </c>
      <c r="O157" s="22">
        <f>ពិន្ទុឆមាសទី២!AQ157</f>
        <v>0</v>
      </c>
    </row>
    <row r="158" spans="1:45">
      <c r="A158" s="2"/>
      <c r="B158" s="22">
        <f>ពិន្ទុឆមាសទី២!B158</f>
        <v>0</v>
      </c>
      <c r="C158" s="22">
        <f>ពិន្ទុឆមាសទី២!C158</f>
        <v>0</v>
      </c>
      <c r="D158" s="22">
        <f>ពិន្ទុឆមាសទី២!D158</f>
        <v>0</v>
      </c>
      <c r="E158" s="40">
        <f>ពិន្ទុឆមាសទី២!E158</f>
        <v>0</v>
      </c>
      <c r="F158" s="22" t="str">
        <f>ពិន្ទុឆមាសទី២!F158</f>
        <v>12E</v>
      </c>
      <c r="G158" s="22">
        <f>ពិន្ទុឆមាសទី២!AI158</f>
        <v>0</v>
      </c>
      <c r="H158" s="77">
        <f>ពិន្ទុឆមាសទី២!AJ158</f>
        <v>0</v>
      </c>
      <c r="I158" s="22" t="str">
        <f>ពិន្ទុឆមាសទី២!AK158</f>
        <v>F</v>
      </c>
      <c r="J158" s="22" t="str">
        <f>ពិន្ទុឆមាសទី២!AL158</f>
        <v>ខ្សោយ</v>
      </c>
      <c r="K158" s="22">
        <f>ពិន្ទុឆមាសទី២!AM158</f>
        <v>1</v>
      </c>
      <c r="L158" s="22">
        <f>ពិន្ទុឆមាសទី២!AN158</f>
        <v>0</v>
      </c>
      <c r="M158" s="22">
        <f>ពិន្ទុឆមាសទី២!AO158</f>
        <v>0</v>
      </c>
      <c r="N158" s="22">
        <f>ពិន្ទុឆមាសទី២!AP158</f>
        <v>0</v>
      </c>
      <c r="O158" s="22">
        <f>ពិន្ទុឆមាសទី២!AQ158</f>
        <v>0</v>
      </c>
    </row>
    <row r="159" spans="1:45">
      <c r="A159" s="2"/>
      <c r="B159" s="22">
        <f>ពិន្ទុឆមាសទី២!B159</f>
        <v>0</v>
      </c>
      <c r="C159" s="22">
        <f>ពិន្ទុឆមាសទី២!C159</f>
        <v>0</v>
      </c>
      <c r="D159" s="22">
        <f>ពិន្ទុឆមាសទី២!D159</f>
        <v>0</v>
      </c>
      <c r="E159" s="40">
        <f>ពិន្ទុឆមាសទី២!E159</f>
        <v>0</v>
      </c>
      <c r="F159" s="22" t="str">
        <f>ពិន្ទុឆមាសទី២!F159</f>
        <v>12E</v>
      </c>
      <c r="G159" s="22">
        <f>ពិន្ទុឆមាសទី២!AI159</f>
        <v>0</v>
      </c>
      <c r="H159" s="77">
        <f>ពិន្ទុឆមាសទី២!AJ159</f>
        <v>0</v>
      </c>
      <c r="I159" s="22" t="str">
        <f>ពិន្ទុឆមាសទី២!AK159</f>
        <v>F</v>
      </c>
      <c r="J159" s="22" t="str">
        <f>ពិន្ទុឆមាសទី២!AL159</f>
        <v>ខ្សោយ</v>
      </c>
      <c r="K159" s="22">
        <f>ពិន្ទុឆមាសទី២!AM159</f>
        <v>1</v>
      </c>
      <c r="L159" s="22">
        <f>ពិន្ទុឆមាសទី២!AN159</f>
        <v>0</v>
      </c>
      <c r="M159" s="22">
        <f>ពិន្ទុឆមាសទី២!AO159</f>
        <v>0</v>
      </c>
      <c r="N159" s="22">
        <f>ពិន្ទុឆមាសទី២!AP159</f>
        <v>0</v>
      </c>
      <c r="O159" s="22">
        <f>ពិន្ទុឆមាសទី២!AQ159</f>
        <v>0</v>
      </c>
    </row>
    <row r="160" spans="1:45" s="109" customFormat="1">
      <c r="A160" s="111"/>
      <c r="B160" s="121">
        <f>ពិន្ទុឆមាសទី២!B160</f>
        <v>0</v>
      </c>
      <c r="C160" s="121">
        <f>ពិន្ទុឆមាសទី២!C160</f>
        <v>0</v>
      </c>
      <c r="D160" s="121">
        <f>ពិន្ទុឆមាសទី២!D160</f>
        <v>0</v>
      </c>
      <c r="E160" s="122">
        <f>ពិន្ទុឆមាសទី២!E160</f>
        <v>0</v>
      </c>
      <c r="F160" s="121">
        <f>ពិន្ទុឆមាសទី២!F160</f>
        <v>0</v>
      </c>
      <c r="G160" s="121">
        <f>ពិន្ទុឆមាសទី២!AI160</f>
        <v>0</v>
      </c>
      <c r="H160" s="123">
        <f>ពិន្ទុឆមាសទី២!AJ160</f>
        <v>0</v>
      </c>
      <c r="I160" s="121">
        <f>ពិន្ទុឆមាសទី២!AK160</f>
        <v>0</v>
      </c>
      <c r="J160" s="121">
        <f>ពិន្ទុឆមាសទី២!AL160</f>
        <v>0</v>
      </c>
      <c r="K160" s="121">
        <f>ពិន្ទុឆមាសទី២!AM160</f>
        <v>0</v>
      </c>
      <c r="L160" s="121">
        <f>ពិន្ទុឆមាសទី២!AN160</f>
        <v>0</v>
      </c>
      <c r="M160" s="121">
        <f>ពិន្ទុឆមាសទី២!AO160</f>
        <v>0</v>
      </c>
      <c r="N160" s="121">
        <f>ពិន្ទុឆមាសទី២!AP160</f>
        <v>0</v>
      </c>
      <c r="O160" s="121">
        <f>ពិន្ទុឆមាសទី២!AQ160</f>
        <v>0</v>
      </c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</row>
    <row r="161" spans="1:15">
      <c r="A161" s="2"/>
      <c r="B161" s="22">
        <f>ពិន្ទុឆមាសទី២!B161</f>
        <v>0</v>
      </c>
      <c r="C161" s="22">
        <f>ពិន្ទុឆមាសទី២!C161</f>
        <v>0</v>
      </c>
      <c r="D161" s="22">
        <f>ពិន្ទុឆមាសទី២!D161</f>
        <v>0</v>
      </c>
      <c r="E161" s="40">
        <f>ពិន្ទុឆមាសទី២!E161</f>
        <v>0</v>
      </c>
      <c r="F161" s="22">
        <f>ពិន្ទុឆមាសទី២!F161</f>
        <v>0</v>
      </c>
      <c r="G161" s="22">
        <f>ពិន្ទុឆមាសទី២!AI161</f>
        <v>0</v>
      </c>
      <c r="H161" s="77">
        <f>ពិន្ទុឆមាសទី២!AJ161</f>
        <v>0</v>
      </c>
      <c r="I161" s="22" t="str">
        <f>ពិន្ទុឆមាសទី២!AK161</f>
        <v>F</v>
      </c>
      <c r="J161" s="22" t="str">
        <f>ពិន្ទុឆមាសទី២!AL161</f>
        <v>ខ្សោយ</v>
      </c>
      <c r="K161" s="22">
        <f>ពិន្ទុឆមាសទី២!AM161</f>
        <v>1</v>
      </c>
      <c r="L161" s="22">
        <f>ពិន្ទុឆមាសទី២!AN161</f>
        <v>0</v>
      </c>
      <c r="M161" s="22">
        <f>ពិន្ទុឆមាសទី២!AO161</f>
        <v>0</v>
      </c>
      <c r="N161" s="22">
        <f>ពិន្ទុឆមាសទី២!AP161</f>
        <v>0</v>
      </c>
      <c r="O161" s="22">
        <f>ពិន្ទុឆមាសទី២!AQ161</f>
        <v>0</v>
      </c>
    </row>
    <row r="162" spans="1:15">
      <c r="A162" s="2"/>
      <c r="B162" s="22">
        <f>ពិន្ទុឆមាសទី២!B162</f>
        <v>0</v>
      </c>
      <c r="C162" s="22">
        <f>ពិន្ទុឆមាសទី២!C162</f>
        <v>0</v>
      </c>
      <c r="D162" s="22">
        <f>ពិន្ទុឆមាសទី២!D162</f>
        <v>0</v>
      </c>
      <c r="E162" s="40">
        <f>ពិន្ទុឆមាសទី២!E162</f>
        <v>0</v>
      </c>
      <c r="F162" s="22">
        <f>ពិន្ទុឆមាសទី២!F162</f>
        <v>0</v>
      </c>
      <c r="G162" s="22">
        <f>ពិន្ទុឆមាសទី២!AI162</f>
        <v>0</v>
      </c>
      <c r="H162" s="77">
        <f>ពិន្ទុឆមាសទី២!AJ162</f>
        <v>0</v>
      </c>
      <c r="I162" s="22" t="str">
        <f>ពិន្ទុឆមាសទី២!AK162</f>
        <v>F</v>
      </c>
      <c r="J162" s="22" t="str">
        <f>ពិន្ទុឆមាសទី២!AL162</f>
        <v>ខ្សោយ</v>
      </c>
      <c r="K162" s="22">
        <f>ពិន្ទុឆមាសទី២!AM162</f>
        <v>1</v>
      </c>
      <c r="L162" s="22">
        <f>ពិន្ទុឆមាសទី២!AN162</f>
        <v>0</v>
      </c>
      <c r="M162" s="22">
        <f>ពិន្ទុឆមាសទី២!AO162</f>
        <v>0</v>
      </c>
      <c r="N162" s="22">
        <f>ពិន្ទុឆមាសទី២!AP162</f>
        <v>0</v>
      </c>
      <c r="O162" s="22">
        <f>ពិន្ទុឆមាសទី២!AQ162</f>
        <v>0</v>
      </c>
    </row>
    <row r="163" spans="1:15">
      <c r="A163" s="2"/>
      <c r="B163" s="22">
        <f>ពិន្ទុឆមាសទី២!B163</f>
        <v>0</v>
      </c>
      <c r="C163" s="22">
        <f>ពិន្ទុឆមាសទី២!C163</f>
        <v>0</v>
      </c>
      <c r="D163" s="22">
        <f>ពិន្ទុឆមាសទី២!D163</f>
        <v>0</v>
      </c>
      <c r="E163" s="40">
        <f>ពិន្ទុឆមាសទី២!E163</f>
        <v>0</v>
      </c>
      <c r="F163" s="22">
        <f>ពិន្ទុឆមាសទី២!F163</f>
        <v>0</v>
      </c>
      <c r="G163" s="22">
        <f>ពិន្ទុឆមាសទី២!AI163</f>
        <v>0</v>
      </c>
      <c r="H163" s="77">
        <f>ពិន្ទុឆមាសទី២!AJ163</f>
        <v>0</v>
      </c>
      <c r="I163" s="22" t="str">
        <f>ពិន្ទុឆមាសទី២!AK163</f>
        <v>F</v>
      </c>
      <c r="J163" s="22" t="str">
        <f>ពិន្ទុឆមាសទី២!AL163</f>
        <v>ខ្សោយ</v>
      </c>
      <c r="K163" s="22">
        <f>ពិន្ទុឆមាសទី២!AM163</f>
        <v>1</v>
      </c>
      <c r="L163" s="22">
        <f>ពិន្ទុឆមាសទី២!AN163</f>
        <v>0</v>
      </c>
      <c r="M163" s="22">
        <f>ពិន្ទុឆមាសទី២!AO163</f>
        <v>0</v>
      </c>
      <c r="N163" s="22">
        <f>ពិន្ទុឆមាសទី២!AP163</f>
        <v>0</v>
      </c>
      <c r="O163" s="22">
        <f>ពិន្ទុឆមាសទី២!AQ163</f>
        <v>0</v>
      </c>
    </row>
    <row r="164" spans="1:15">
      <c r="A164" s="2"/>
      <c r="B164" s="22">
        <f>ពិន្ទុឆមាសទី២!B164</f>
        <v>0</v>
      </c>
      <c r="C164" s="22">
        <f>ពិន្ទុឆមាសទី២!C164</f>
        <v>0</v>
      </c>
      <c r="D164" s="22">
        <f>ពិន្ទុឆមាសទី២!D164</f>
        <v>0</v>
      </c>
      <c r="E164" s="40">
        <f>ពិន្ទុឆមាសទី២!E164</f>
        <v>0</v>
      </c>
      <c r="F164" s="22">
        <f>ពិន្ទុឆមាសទី២!F164</f>
        <v>0</v>
      </c>
      <c r="G164" s="22">
        <f>ពិន្ទុឆមាសទី២!AI164</f>
        <v>0</v>
      </c>
      <c r="H164" s="77">
        <f>ពិន្ទុឆមាសទី២!AJ164</f>
        <v>0</v>
      </c>
      <c r="I164" s="22" t="str">
        <f>ពិន្ទុឆមាសទី២!AK164</f>
        <v>F</v>
      </c>
      <c r="J164" s="22" t="str">
        <f>ពិន្ទុឆមាសទី២!AL164</f>
        <v>ខ្សោយ</v>
      </c>
      <c r="K164" s="22">
        <f>ពិន្ទុឆមាសទី២!AM164</f>
        <v>1</v>
      </c>
      <c r="L164" s="22">
        <f>ពិន្ទុឆមាសទី២!AN164</f>
        <v>0</v>
      </c>
      <c r="M164" s="22">
        <f>ពិន្ទុឆមាសទី២!AO164</f>
        <v>0</v>
      </c>
      <c r="N164" s="22">
        <f>ពិន្ទុឆមាសទី២!AP164</f>
        <v>0</v>
      </c>
      <c r="O164" s="22">
        <f>ពិន្ទុឆមាសទី២!AQ164</f>
        <v>0</v>
      </c>
    </row>
    <row r="165" spans="1:15">
      <c r="A165" s="2"/>
      <c r="B165" s="22">
        <f>ពិន្ទុឆមាសទី២!B165</f>
        <v>0</v>
      </c>
      <c r="C165" s="22">
        <f>ពិន្ទុឆមាសទី២!C165</f>
        <v>0</v>
      </c>
      <c r="D165" s="22">
        <f>ពិន្ទុឆមាសទី២!D165</f>
        <v>0</v>
      </c>
      <c r="E165" s="40">
        <f>ពិន្ទុឆមាសទី២!E165</f>
        <v>0</v>
      </c>
      <c r="F165" s="22">
        <f>ពិន្ទុឆមាសទី២!F165</f>
        <v>0</v>
      </c>
      <c r="G165" s="22">
        <f>ពិន្ទុឆមាសទី២!AI165</f>
        <v>0</v>
      </c>
      <c r="H165" s="77">
        <f>ពិន្ទុឆមាសទី២!AJ165</f>
        <v>0</v>
      </c>
      <c r="I165" s="22" t="str">
        <f>ពិន្ទុឆមាសទី២!AK165</f>
        <v>F</v>
      </c>
      <c r="J165" s="22" t="str">
        <f>ពិន្ទុឆមាសទី២!AL165</f>
        <v>ខ្សោយ</v>
      </c>
      <c r="K165" s="22">
        <f>ពិន្ទុឆមាសទី២!AM165</f>
        <v>1</v>
      </c>
      <c r="L165" s="22">
        <f>ពិន្ទុឆមាសទី២!AN165</f>
        <v>0</v>
      </c>
      <c r="M165" s="22">
        <f>ពិន្ទុឆមាសទី២!AO165</f>
        <v>0</v>
      </c>
      <c r="N165" s="22">
        <f>ពិន្ទុឆមាសទី២!AP165</f>
        <v>0</v>
      </c>
      <c r="O165" s="22">
        <f>ពិន្ទុឆមាសទី២!AQ165</f>
        <v>0</v>
      </c>
    </row>
    <row r="166" spans="1:15">
      <c r="A166" s="2"/>
      <c r="B166" s="22">
        <f>ពិន្ទុឆមាសទី២!B166</f>
        <v>0</v>
      </c>
      <c r="C166" s="22">
        <f>ពិន្ទុឆមាសទី២!C166</f>
        <v>0</v>
      </c>
      <c r="D166" s="22">
        <f>ពិន្ទុឆមាសទី២!D166</f>
        <v>0</v>
      </c>
      <c r="E166" s="40">
        <f>ពិន្ទុឆមាសទី២!E166</f>
        <v>0</v>
      </c>
      <c r="F166" s="22">
        <f>ពិន្ទុឆមាសទី២!F166</f>
        <v>0</v>
      </c>
      <c r="G166" s="22">
        <f>ពិន្ទុឆមាសទី២!AI166</f>
        <v>0</v>
      </c>
      <c r="H166" s="77">
        <f>ពិន្ទុឆមាសទី២!AJ166</f>
        <v>0</v>
      </c>
      <c r="I166" s="22" t="str">
        <f>ពិន្ទុឆមាសទី២!AK166</f>
        <v>F</v>
      </c>
      <c r="J166" s="22" t="str">
        <f>ពិន្ទុឆមាសទី២!AL166</f>
        <v>ខ្សោយ</v>
      </c>
      <c r="K166" s="22">
        <f>ពិន្ទុឆមាសទី២!AM166</f>
        <v>1</v>
      </c>
      <c r="L166" s="22">
        <f>ពិន្ទុឆមាសទី២!AN166</f>
        <v>0</v>
      </c>
      <c r="M166" s="22">
        <f>ពិន្ទុឆមាសទី២!AO166</f>
        <v>0</v>
      </c>
      <c r="N166" s="22">
        <f>ពិន្ទុឆមាសទី២!AP166</f>
        <v>0</v>
      </c>
      <c r="O166" s="22">
        <f>ពិន្ទុឆមាសទី២!AQ166</f>
        <v>0</v>
      </c>
    </row>
    <row r="167" spans="1:15">
      <c r="A167" s="2"/>
      <c r="B167" s="22">
        <f>ពិន្ទុឆមាសទី២!B167</f>
        <v>0</v>
      </c>
      <c r="C167" s="22">
        <f>ពិន្ទុឆមាសទី២!C167</f>
        <v>0</v>
      </c>
      <c r="D167" s="22">
        <f>ពិន្ទុឆមាសទី២!D167</f>
        <v>0</v>
      </c>
      <c r="E167" s="40">
        <f>ពិន្ទុឆមាសទី២!E167</f>
        <v>0</v>
      </c>
      <c r="F167" s="22">
        <f>ពិន្ទុឆមាសទី២!F167</f>
        <v>0</v>
      </c>
      <c r="G167" s="22">
        <f>ពិន្ទុឆមាសទី២!AI167</f>
        <v>0</v>
      </c>
      <c r="H167" s="77">
        <f>ពិន្ទុឆមាសទី២!AJ167</f>
        <v>0</v>
      </c>
      <c r="I167" s="22" t="str">
        <f>ពិន្ទុឆមាសទី២!AK167</f>
        <v>F</v>
      </c>
      <c r="J167" s="22" t="str">
        <f>ពិន្ទុឆមាសទី២!AL167</f>
        <v>ខ្សោយ</v>
      </c>
      <c r="K167" s="22">
        <f>ពិន្ទុឆមាសទី២!AM167</f>
        <v>1</v>
      </c>
      <c r="L167" s="22">
        <f>ពិន្ទុឆមាសទី២!AN167</f>
        <v>0</v>
      </c>
      <c r="M167" s="22">
        <f>ពិន្ទុឆមាសទី២!AO167</f>
        <v>0</v>
      </c>
      <c r="N167" s="22">
        <f>ពិន្ទុឆមាសទី២!AP167</f>
        <v>0</v>
      </c>
      <c r="O167" s="22">
        <f>ពិន្ទុឆមាសទី២!AQ167</f>
        <v>0</v>
      </c>
    </row>
    <row r="168" spans="1:15">
      <c r="A168" s="2"/>
      <c r="B168" s="22">
        <f>ពិន្ទុឆមាសទី២!B168</f>
        <v>0</v>
      </c>
      <c r="C168" s="22">
        <f>ពិន្ទុឆមាសទី២!C168</f>
        <v>0</v>
      </c>
      <c r="D168" s="22">
        <f>ពិន្ទុឆមាសទី២!D168</f>
        <v>0</v>
      </c>
      <c r="E168" s="40">
        <f>ពិន្ទុឆមាសទី២!E168</f>
        <v>0</v>
      </c>
      <c r="F168" s="22">
        <f>ពិន្ទុឆមាសទី២!F168</f>
        <v>0</v>
      </c>
      <c r="G168" s="22">
        <f>ពិន្ទុឆមាសទី២!AI168</f>
        <v>0</v>
      </c>
      <c r="H168" s="77">
        <f>ពិន្ទុឆមាសទី២!AJ168</f>
        <v>0</v>
      </c>
      <c r="I168" s="22" t="str">
        <f>ពិន្ទុឆមាសទី២!AK168</f>
        <v>F</v>
      </c>
      <c r="J168" s="22" t="str">
        <f>ពិន្ទុឆមាសទី២!AL168</f>
        <v>ខ្សោយ</v>
      </c>
      <c r="K168" s="22">
        <f>ពិន្ទុឆមាសទី២!AM168</f>
        <v>1</v>
      </c>
      <c r="L168" s="22">
        <f>ពិន្ទុឆមាសទី២!AN168</f>
        <v>0</v>
      </c>
      <c r="M168" s="22">
        <f>ពិន្ទុឆមាសទី២!AO168</f>
        <v>0</v>
      </c>
      <c r="N168" s="22">
        <f>ពិន្ទុឆមាសទី២!AP168</f>
        <v>0</v>
      </c>
      <c r="O168" s="22">
        <f>ពិន្ទុឆមាសទី២!AQ168</f>
        <v>0</v>
      </c>
    </row>
    <row r="169" spans="1:15">
      <c r="A169" s="2"/>
      <c r="B169" s="22">
        <f>ពិន្ទុឆមាសទី២!B169</f>
        <v>0</v>
      </c>
      <c r="C169" s="22">
        <f>ពិន្ទុឆមាសទី២!C169</f>
        <v>0</v>
      </c>
      <c r="D169" s="22">
        <f>ពិន្ទុឆមាសទី២!D169</f>
        <v>0</v>
      </c>
      <c r="E169" s="40">
        <f>ពិន្ទុឆមាសទី២!E169</f>
        <v>0</v>
      </c>
      <c r="F169" s="22">
        <f>ពិន្ទុឆមាសទី២!F169</f>
        <v>0</v>
      </c>
      <c r="G169" s="22">
        <f>ពិន្ទុឆមាសទី២!AI169</f>
        <v>0</v>
      </c>
      <c r="H169" s="77">
        <f>ពិន្ទុឆមាសទី២!AJ169</f>
        <v>0</v>
      </c>
      <c r="I169" s="22" t="str">
        <f>ពិន្ទុឆមាសទី២!AK169</f>
        <v>F</v>
      </c>
      <c r="J169" s="22" t="str">
        <f>ពិន្ទុឆមាសទី២!AL169</f>
        <v>ខ្សោយ</v>
      </c>
      <c r="K169" s="22">
        <f>ពិន្ទុឆមាសទី២!AM169</f>
        <v>1</v>
      </c>
      <c r="L169" s="22">
        <f>ពិន្ទុឆមាសទី២!AN169</f>
        <v>0</v>
      </c>
      <c r="M169" s="22">
        <f>ពិន្ទុឆមាសទី២!AO169</f>
        <v>0</v>
      </c>
      <c r="N169" s="22">
        <f>ពិន្ទុឆមាសទី២!AP169</f>
        <v>0</v>
      </c>
      <c r="O169" s="22">
        <f>ពិន្ទុឆមាសទី២!AQ169</f>
        <v>0</v>
      </c>
    </row>
    <row r="170" spans="1:15">
      <c r="A170" s="2"/>
      <c r="B170" s="22">
        <f>ពិន្ទុឆមាសទី២!B170</f>
        <v>0</v>
      </c>
      <c r="C170" s="22">
        <f>ពិន្ទុឆមាសទី២!C170</f>
        <v>0</v>
      </c>
      <c r="D170" s="22">
        <f>ពិន្ទុឆមាសទី២!D170</f>
        <v>0</v>
      </c>
      <c r="E170" s="40">
        <f>ពិន្ទុឆមាសទី២!E170</f>
        <v>0</v>
      </c>
      <c r="F170" s="22">
        <f>ពិន្ទុឆមាសទី២!F170</f>
        <v>0</v>
      </c>
      <c r="G170" s="22">
        <f>ពិន្ទុឆមាសទី២!AI170</f>
        <v>0</v>
      </c>
      <c r="H170" s="77">
        <f>ពិន្ទុឆមាសទី២!AJ170</f>
        <v>0</v>
      </c>
      <c r="I170" s="22" t="str">
        <f>ពិន្ទុឆមាសទី២!AK170</f>
        <v>F</v>
      </c>
      <c r="J170" s="22" t="str">
        <f>ពិន្ទុឆមាសទី២!AL170</f>
        <v>ខ្សោយ</v>
      </c>
      <c r="K170" s="22">
        <f>ពិន្ទុឆមាសទី២!AM170</f>
        <v>1</v>
      </c>
      <c r="L170" s="22">
        <f>ពិន្ទុឆមាសទី២!AN170</f>
        <v>0</v>
      </c>
      <c r="M170" s="22">
        <f>ពិន្ទុឆមាសទី២!AO170</f>
        <v>0</v>
      </c>
      <c r="N170" s="22">
        <f>ពិន្ទុឆមាសទី២!AP170</f>
        <v>0</v>
      </c>
      <c r="O170" s="22">
        <f>ពិន្ទុឆមាសទី២!AQ170</f>
        <v>0</v>
      </c>
    </row>
    <row r="171" spans="1:15">
      <c r="A171" s="2"/>
      <c r="B171" s="22">
        <f>ពិន្ទុឆមាសទី២!B171</f>
        <v>0</v>
      </c>
      <c r="C171" s="22">
        <f>ពិន្ទុឆមាសទី២!C171</f>
        <v>0</v>
      </c>
      <c r="D171" s="22">
        <f>ពិន្ទុឆមាសទី២!D171</f>
        <v>0</v>
      </c>
      <c r="E171" s="40">
        <f>ពិន្ទុឆមាសទី២!E171</f>
        <v>0</v>
      </c>
      <c r="F171" s="22">
        <f>ពិន្ទុឆមាសទី២!F171</f>
        <v>0</v>
      </c>
      <c r="G171" s="22">
        <f>ពិន្ទុឆមាសទី២!AI171</f>
        <v>0</v>
      </c>
      <c r="H171" s="77">
        <f>ពិន្ទុឆមាសទី២!AJ171</f>
        <v>0</v>
      </c>
      <c r="I171" s="22" t="str">
        <f>ពិន្ទុឆមាសទី២!AK171</f>
        <v>F</v>
      </c>
      <c r="J171" s="22" t="str">
        <f>ពិន្ទុឆមាសទី២!AL171</f>
        <v>ខ្សោយ</v>
      </c>
      <c r="K171" s="22">
        <f>ពិន្ទុឆមាសទី២!AM171</f>
        <v>1</v>
      </c>
      <c r="L171" s="22">
        <f>ពិន្ទុឆមាសទី២!AN171</f>
        <v>0</v>
      </c>
      <c r="M171" s="22">
        <f>ពិន្ទុឆមាសទី២!AO171</f>
        <v>0</v>
      </c>
      <c r="N171" s="22">
        <f>ពិន្ទុឆមាសទី២!AP171</f>
        <v>0</v>
      </c>
      <c r="O171" s="22">
        <f>ពិន្ទុឆមាសទី២!AQ171</f>
        <v>0</v>
      </c>
    </row>
    <row r="172" spans="1:15">
      <c r="A172" s="2"/>
      <c r="B172" s="22">
        <f>ពិន្ទុឆមាសទី២!B172</f>
        <v>0</v>
      </c>
      <c r="C172" s="22">
        <f>ពិន្ទុឆមាសទី២!C172</f>
        <v>0</v>
      </c>
      <c r="D172" s="22">
        <f>ពិន្ទុឆមាសទី២!D172</f>
        <v>0</v>
      </c>
      <c r="E172" s="40">
        <f>ពិន្ទុឆមាសទី២!E172</f>
        <v>0</v>
      </c>
      <c r="F172" s="22">
        <f>ពិន្ទុឆមាសទី២!F172</f>
        <v>0</v>
      </c>
      <c r="G172" s="22">
        <f>ពិន្ទុឆមាសទី២!AI172</f>
        <v>0</v>
      </c>
      <c r="H172" s="77">
        <f>ពិន្ទុឆមាសទី២!AJ172</f>
        <v>0</v>
      </c>
      <c r="I172" s="22" t="str">
        <f>ពិន្ទុឆមាសទី២!AK172</f>
        <v>F</v>
      </c>
      <c r="J172" s="22" t="str">
        <f>ពិន្ទុឆមាសទី២!AL172</f>
        <v>ខ្សោយ</v>
      </c>
      <c r="K172" s="22">
        <f>ពិន្ទុឆមាសទី២!AM172</f>
        <v>1</v>
      </c>
      <c r="L172" s="22">
        <f>ពិន្ទុឆមាសទី២!AN172</f>
        <v>0</v>
      </c>
      <c r="M172" s="22">
        <f>ពិន្ទុឆមាសទី២!AO172</f>
        <v>0</v>
      </c>
      <c r="N172" s="22">
        <f>ពិន្ទុឆមាសទី២!AP172</f>
        <v>0</v>
      </c>
      <c r="O172" s="22">
        <f>ពិន្ទុឆមាសទី២!AQ172</f>
        <v>0</v>
      </c>
    </row>
    <row r="173" spans="1:15">
      <c r="A173" s="2"/>
      <c r="B173" s="22">
        <f>ពិន្ទុឆមាសទី២!B173</f>
        <v>0</v>
      </c>
      <c r="C173" s="22">
        <f>ពិន្ទុឆមាសទី២!C173</f>
        <v>0</v>
      </c>
      <c r="D173" s="22">
        <f>ពិន្ទុឆមាសទី២!D173</f>
        <v>0</v>
      </c>
      <c r="E173" s="40">
        <f>ពិន្ទុឆមាសទី២!E173</f>
        <v>0</v>
      </c>
      <c r="F173" s="22">
        <f>ពិន្ទុឆមាសទី២!F173</f>
        <v>0</v>
      </c>
      <c r="G173" s="22">
        <f>ពិន្ទុឆមាសទី២!AI173</f>
        <v>0</v>
      </c>
      <c r="H173" s="77">
        <f>ពិន្ទុឆមាសទី២!AJ173</f>
        <v>0</v>
      </c>
      <c r="I173" s="22" t="str">
        <f>ពិន្ទុឆមាសទី២!AK173</f>
        <v>F</v>
      </c>
      <c r="J173" s="22" t="str">
        <f>ពិន្ទុឆមាសទី២!AL173</f>
        <v>ខ្សោយ</v>
      </c>
      <c r="K173" s="22">
        <f>ពិន្ទុឆមាសទី២!AM173</f>
        <v>1</v>
      </c>
      <c r="L173" s="22">
        <f>ពិន្ទុឆមាសទី២!AN173</f>
        <v>0</v>
      </c>
      <c r="M173" s="22">
        <f>ពិន្ទុឆមាសទី២!AO173</f>
        <v>0</v>
      </c>
      <c r="N173" s="22">
        <f>ពិន្ទុឆមាសទី២!AP173</f>
        <v>0</v>
      </c>
      <c r="O173" s="22">
        <f>ពិន្ទុឆមាសទី២!AQ173</f>
        <v>0</v>
      </c>
    </row>
    <row r="174" spans="1:15">
      <c r="A174" s="2"/>
      <c r="B174" s="22">
        <f>ពិន្ទុឆមាសទី២!B174</f>
        <v>0</v>
      </c>
      <c r="C174" s="22">
        <f>ពិន្ទុឆមាសទី២!C174</f>
        <v>0</v>
      </c>
      <c r="D174" s="22">
        <f>ពិន្ទុឆមាសទី២!D174</f>
        <v>0</v>
      </c>
      <c r="E174" s="40">
        <f>ពិន្ទុឆមាសទី២!E174</f>
        <v>0</v>
      </c>
      <c r="F174" s="22">
        <f>ពិន្ទុឆមាសទី២!F174</f>
        <v>0</v>
      </c>
      <c r="G174" s="22">
        <f>ពិន្ទុឆមាសទី២!AI174</f>
        <v>0</v>
      </c>
      <c r="H174" s="77">
        <f>ពិន្ទុឆមាសទី២!AJ174</f>
        <v>0</v>
      </c>
      <c r="I174" s="22" t="str">
        <f>ពិន្ទុឆមាសទី២!AK174</f>
        <v>F</v>
      </c>
      <c r="J174" s="22" t="str">
        <f>ពិន្ទុឆមាសទី២!AL174</f>
        <v>ខ្សោយ</v>
      </c>
      <c r="K174" s="22">
        <f>ពិន្ទុឆមាសទី២!AM174</f>
        <v>1</v>
      </c>
      <c r="L174" s="22">
        <f>ពិន្ទុឆមាសទី២!AN174</f>
        <v>0</v>
      </c>
      <c r="M174" s="22">
        <f>ពិន្ទុឆមាសទី២!AO174</f>
        <v>0</v>
      </c>
      <c r="N174" s="22">
        <f>ពិន្ទុឆមាសទី២!AP174</f>
        <v>0</v>
      </c>
      <c r="O174" s="22">
        <f>ពិន្ទុឆមាសទី២!AQ174</f>
        <v>0</v>
      </c>
    </row>
    <row r="175" spans="1:15">
      <c r="A175" s="2"/>
      <c r="B175" s="22">
        <f>ពិន្ទុឆមាសទី២!B175</f>
        <v>0</v>
      </c>
      <c r="C175" s="22">
        <f>ពិន្ទុឆមាសទី២!C175</f>
        <v>0</v>
      </c>
      <c r="D175" s="22">
        <f>ពិន្ទុឆមាសទី២!D175</f>
        <v>0</v>
      </c>
      <c r="E175" s="40">
        <f>ពិន្ទុឆមាសទី២!E175</f>
        <v>0</v>
      </c>
      <c r="F175" s="22">
        <f>ពិន្ទុឆមាសទី២!F175</f>
        <v>0</v>
      </c>
      <c r="G175" s="22">
        <f>ពិន្ទុឆមាសទី២!AI175</f>
        <v>0</v>
      </c>
      <c r="H175" s="77">
        <f>ពិន្ទុឆមាសទី២!AJ175</f>
        <v>0</v>
      </c>
      <c r="I175" s="22" t="str">
        <f>ពិន្ទុឆមាសទី២!AK175</f>
        <v>F</v>
      </c>
      <c r="J175" s="22" t="str">
        <f>ពិន្ទុឆមាសទី២!AL175</f>
        <v>ខ្សោយ</v>
      </c>
      <c r="K175" s="22">
        <f>ពិន្ទុឆមាសទី២!AM175</f>
        <v>1</v>
      </c>
      <c r="L175" s="22">
        <f>ពិន្ទុឆមាសទី២!AN175</f>
        <v>0</v>
      </c>
      <c r="M175" s="22">
        <f>ពិន្ទុឆមាសទី២!AO175</f>
        <v>0</v>
      </c>
      <c r="N175" s="22">
        <f>ពិន្ទុឆមាសទី២!AP175</f>
        <v>0</v>
      </c>
      <c r="O175" s="22">
        <f>ពិន្ទុឆមាសទី២!AQ175</f>
        <v>0</v>
      </c>
    </row>
    <row r="176" spans="1:15">
      <c r="A176" s="2"/>
      <c r="B176" s="22">
        <f>ពិន្ទុឆមាសទី២!B176</f>
        <v>0</v>
      </c>
      <c r="C176" s="22">
        <f>ពិន្ទុឆមាសទី២!C176</f>
        <v>0</v>
      </c>
      <c r="D176" s="22">
        <f>ពិន្ទុឆមាសទី២!D176</f>
        <v>0</v>
      </c>
      <c r="E176" s="40">
        <f>ពិន្ទុឆមាសទី២!E176</f>
        <v>0</v>
      </c>
      <c r="F176" s="22">
        <f>ពិន្ទុឆមាសទី២!F176</f>
        <v>0</v>
      </c>
      <c r="G176" s="22">
        <f>ពិន្ទុឆមាសទី២!AI176</f>
        <v>0</v>
      </c>
      <c r="H176" s="77">
        <f>ពិន្ទុឆមាសទី២!AJ176</f>
        <v>0</v>
      </c>
      <c r="I176" s="22" t="str">
        <f>ពិន្ទុឆមាសទី២!AK176</f>
        <v>F</v>
      </c>
      <c r="J176" s="22" t="str">
        <f>ពិន្ទុឆមាសទី២!AL176</f>
        <v>ខ្សោយ</v>
      </c>
      <c r="K176" s="22">
        <f>ពិន្ទុឆមាសទី២!AM176</f>
        <v>1</v>
      </c>
      <c r="L176" s="22">
        <f>ពិន្ទុឆមាសទី២!AN176</f>
        <v>0</v>
      </c>
      <c r="M176" s="22">
        <f>ពិន្ទុឆមាសទី២!AO176</f>
        <v>0</v>
      </c>
      <c r="N176" s="22">
        <f>ពិន្ទុឆមាសទី២!AP176</f>
        <v>0</v>
      </c>
      <c r="O176" s="22">
        <f>ពិន្ទុឆមាសទី២!AQ176</f>
        <v>0</v>
      </c>
    </row>
    <row r="177" spans="1:15">
      <c r="A177" s="2"/>
      <c r="B177" s="22">
        <f>ពិន្ទុឆមាសទី២!B177</f>
        <v>0</v>
      </c>
      <c r="C177" s="22">
        <f>ពិន្ទុឆមាសទី២!C177</f>
        <v>0</v>
      </c>
      <c r="D177" s="22">
        <f>ពិន្ទុឆមាសទី២!D177</f>
        <v>0</v>
      </c>
      <c r="E177" s="40">
        <f>ពិន្ទុឆមាសទី២!E177</f>
        <v>0</v>
      </c>
      <c r="F177" s="22">
        <f>ពិន្ទុឆមាសទី២!F177</f>
        <v>0</v>
      </c>
      <c r="G177" s="22">
        <f>ពិន្ទុឆមាសទី២!AI177</f>
        <v>0</v>
      </c>
      <c r="H177" s="77">
        <f>ពិន្ទុឆមាសទី២!AJ177</f>
        <v>0</v>
      </c>
      <c r="I177" s="22" t="str">
        <f>ពិន្ទុឆមាសទី២!AK177</f>
        <v>F</v>
      </c>
      <c r="J177" s="22" t="str">
        <f>ពិន្ទុឆមាសទី២!AL177</f>
        <v>ខ្សោយ</v>
      </c>
      <c r="K177" s="22">
        <f>ពិន្ទុឆមាសទី២!AM177</f>
        <v>1</v>
      </c>
      <c r="L177" s="22">
        <f>ពិន្ទុឆមាសទី២!AN177</f>
        <v>0</v>
      </c>
      <c r="M177" s="22">
        <f>ពិន្ទុឆមាសទី២!AO177</f>
        <v>0</v>
      </c>
      <c r="N177" s="22">
        <f>ពិន្ទុឆមាសទី២!AP177</f>
        <v>0</v>
      </c>
      <c r="O177" s="22">
        <f>ពិន្ទុឆមាសទី២!AQ177</f>
        <v>0</v>
      </c>
    </row>
    <row r="178" spans="1:15">
      <c r="A178" s="2"/>
      <c r="B178" s="22">
        <f>ពិន្ទុឆមាសទី២!B178</f>
        <v>0</v>
      </c>
      <c r="C178" s="22">
        <f>ពិន្ទុឆមាសទី២!C178</f>
        <v>0</v>
      </c>
      <c r="D178" s="22">
        <f>ពិន្ទុឆមាសទី២!D178</f>
        <v>0</v>
      </c>
      <c r="E178" s="40">
        <f>ពិន្ទុឆមាសទី២!E178</f>
        <v>0</v>
      </c>
      <c r="F178" s="22">
        <f>ពិន្ទុឆមាសទី២!F178</f>
        <v>0</v>
      </c>
      <c r="G178" s="22">
        <f>ពិន្ទុឆមាសទី២!AI178</f>
        <v>0</v>
      </c>
      <c r="H178" s="77">
        <f>ពិន្ទុឆមាសទី២!AJ178</f>
        <v>0</v>
      </c>
      <c r="I178" s="22" t="str">
        <f>ពិន្ទុឆមាសទី២!AK178</f>
        <v>F</v>
      </c>
      <c r="J178" s="22" t="str">
        <f>ពិន្ទុឆមាសទី២!AL178</f>
        <v>ខ្សោយ</v>
      </c>
      <c r="K178" s="22">
        <f>ពិន្ទុឆមាសទី២!AM178</f>
        <v>1</v>
      </c>
      <c r="L178" s="22">
        <f>ពិន្ទុឆមាសទី២!AN178</f>
        <v>0</v>
      </c>
      <c r="M178" s="22">
        <f>ពិន្ទុឆមាសទី២!AO178</f>
        <v>0</v>
      </c>
      <c r="N178" s="22">
        <f>ពិន្ទុឆមាសទី២!AP178</f>
        <v>0</v>
      </c>
      <c r="O178" s="22">
        <f>ពិន្ទុឆមាសទី២!AQ178</f>
        <v>0</v>
      </c>
    </row>
    <row r="179" spans="1:15">
      <c r="A179" s="2"/>
      <c r="B179" s="22">
        <f>ពិន្ទុឆមាសទី២!B179</f>
        <v>0</v>
      </c>
      <c r="C179" s="22">
        <f>ពិន្ទុឆមាសទី២!C179</f>
        <v>0</v>
      </c>
      <c r="D179" s="22">
        <f>ពិន្ទុឆមាសទី២!D179</f>
        <v>0</v>
      </c>
      <c r="E179" s="40">
        <f>ពិន្ទុឆមាសទី២!E179</f>
        <v>0</v>
      </c>
      <c r="F179" s="22">
        <f>ពិន្ទុឆមាសទី២!F179</f>
        <v>0</v>
      </c>
      <c r="G179" s="22">
        <f>ពិន្ទុឆមាសទី២!AI179</f>
        <v>0</v>
      </c>
      <c r="H179" s="77">
        <f>ពិន្ទុឆមាសទី២!AJ179</f>
        <v>0</v>
      </c>
      <c r="I179" s="22" t="str">
        <f>ពិន្ទុឆមាសទី២!AK179</f>
        <v>F</v>
      </c>
      <c r="J179" s="22" t="str">
        <f>ពិន្ទុឆមាសទី២!AL179</f>
        <v>ខ្សោយ</v>
      </c>
      <c r="K179" s="22">
        <f>ពិន្ទុឆមាសទី២!AM179</f>
        <v>1</v>
      </c>
      <c r="L179" s="22">
        <f>ពិន្ទុឆមាសទី២!AN179</f>
        <v>0</v>
      </c>
      <c r="M179" s="22">
        <f>ពិន្ទុឆមាសទី២!AO179</f>
        <v>0</v>
      </c>
      <c r="N179" s="22">
        <f>ពិន្ទុឆមាសទី២!AP179</f>
        <v>0</v>
      </c>
      <c r="O179" s="22">
        <f>ពិន្ទុឆមាសទី២!AQ179</f>
        <v>0</v>
      </c>
    </row>
    <row r="180" spans="1:15" s="16" customFormat="1" ht="21.9" customHeight="1">
      <c r="A180" s="18"/>
      <c r="B180" s="22">
        <f>ពិន្ទុឆមាសទី២!B180</f>
        <v>0</v>
      </c>
      <c r="C180" s="22">
        <f>ពិន្ទុឆមាសទី២!C180</f>
        <v>0</v>
      </c>
      <c r="D180" s="22">
        <f>ពិន្ទុឆមាសទី២!D180</f>
        <v>0</v>
      </c>
      <c r="E180" s="40">
        <f>ពិន្ទុឆមាសទី២!E180</f>
        <v>0</v>
      </c>
      <c r="F180" s="22">
        <f>ពិន្ទុឆមាសទី២!F180</f>
        <v>0</v>
      </c>
      <c r="G180" s="22">
        <f>ពិន្ទុឆមាសទី២!AI180</f>
        <v>0</v>
      </c>
      <c r="H180" s="77">
        <f>ពិន្ទុឆមាសទី២!AJ180</f>
        <v>0</v>
      </c>
      <c r="I180" s="22" t="str">
        <f>ពិន្ទុឆមាសទី២!AK180</f>
        <v>F</v>
      </c>
      <c r="J180" s="22" t="str">
        <f>ពិន្ទុឆមាសទី២!AL180</f>
        <v>ខ្សោយ</v>
      </c>
      <c r="K180" s="22">
        <f>ពិន្ទុឆមាសទី២!AM180</f>
        <v>1</v>
      </c>
      <c r="L180" s="22">
        <f>ពិន្ទុឆមាសទី២!AN180</f>
        <v>0</v>
      </c>
      <c r="M180" s="22">
        <f>ពិន្ទុឆមាសទី២!AO180</f>
        <v>0</v>
      </c>
      <c r="N180" s="22">
        <f>ពិន្ទុឆមាសទី២!AP180</f>
        <v>0</v>
      </c>
      <c r="O180" s="22">
        <f>ពិន្ទុឆមាសទី២!AQ180</f>
        <v>0</v>
      </c>
    </row>
    <row r="181" spans="1:15" s="16" customFormat="1" ht="21.9" customHeight="1">
      <c r="A181" s="18"/>
      <c r="B181" s="22">
        <f>ពិន្ទុឆមាសទី២!B181</f>
        <v>0</v>
      </c>
      <c r="C181" s="22">
        <f>ពិន្ទុឆមាសទី២!C181</f>
        <v>0</v>
      </c>
      <c r="D181" s="22">
        <f>ពិន្ទុឆមាសទី២!D181</f>
        <v>0</v>
      </c>
      <c r="E181" s="40">
        <f>ពិន្ទុឆមាសទី២!E181</f>
        <v>0</v>
      </c>
      <c r="F181" s="22">
        <f>ពិន្ទុឆមាសទី២!F181</f>
        <v>0</v>
      </c>
      <c r="G181" s="22">
        <f>ពិន្ទុឆមាសទី២!AI181</f>
        <v>0</v>
      </c>
      <c r="H181" s="77">
        <f>ពិន្ទុឆមាសទី២!AJ181</f>
        <v>0</v>
      </c>
      <c r="I181" s="22" t="str">
        <f>ពិន្ទុឆមាសទី២!AK181</f>
        <v>F</v>
      </c>
      <c r="J181" s="22" t="str">
        <f>ពិន្ទុឆមាសទី២!AL181</f>
        <v>ខ្សោយ</v>
      </c>
      <c r="K181" s="22">
        <f>ពិន្ទុឆមាសទី២!AM181</f>
        <v>1</v>
      </c>
      <c r="L181" s="22">
        <f>ពិន្ទុឆមាសទី២!AN181</f>
        <v>0</v>
      </c>
      <c r="M181" s="22">
        <f>ពិន្ទុឆមាសទី២!AO181</f>
        <v>0</v>
      </c>
      <c r="N181" s="22">
        <f>ពិន្ទុឆមាសទី២!AP181</f>
        <v>0</v>
      </c>
      <c r="O181" s="22">
        <f>ពិន្ទុឆមាសទី២!AQ181</f>
        <v>0</v>
      </c>
    </row>
    <row r="182" spans="1:15" s="16" customFormat="1" ht="21.9" customHeight="1">
      <c r="A182" s="18"/>
      <c r="B182" s="22">
        <f>ពិន្ទុឆមាសទី២!B182</f>
        <v>0</v>
      </c>
      <c r="C182" s="22">
        <f>ពិន្ទុឆមាសទី២!C182</f>
        <v>0</v>
      </c>
      <c r="D182" s="22">
        <f>ពិន្ទុឆមាសទី២!D182</f>
        <v>0</v>
      </c>
      <c r="E182" s="40">
        <f>ពិន្ទុឆមាសទី២!E182</f>
        <v>0</v>
      </c>
      <c r="F182" s="22">
        <f>ពិន្ទុឆមាសទី២!F182</f>
        <v>0</v>
      </c>
      <c r="G182" s="22">
        <f>ពិន្ទុឆមាសទី២!AI182</f>
        <v>0</v>
      </c>
      <c r="H182" s="77">
        <f>ពិន្ទុឆមាសទី២!AJ182</f>
        <v>0</v>
      </c>
      <c r="I182" s="22" t="str">
        <f>ពិន្ទុឆមាសទី២!AK182</f>
        <v>F</v>
      </c>
      <c r="J182" s="22" t="str">
        <f>ពិន្ទុឆមាសទី២!AL182</f>
        <v>ខ្សោយ</v>
      </c>
      <c r="K182" s="22">
        <f>ពិន្ទុឆមាសទី២!AM182</f>
        <v>1</v>
      </c>
      <c r="L182" s="22">
        <f>ពិន្ទុឆមាសទី២!AN182</f>
        <v>0</v>
      </c>
      <c r="M182" s="22">
        <f>ពិន្ទុឆមាសទី២!AO182</f>
        <v>0</v>
      </c>
      <c r="N182" s="22">
        <f>ពិន្ទុឆមាសទី២!AP182</f>
        <v>0</v>
      </c>
      <c r="O182" s="22">
        <f>ពិន្ទុឆមាសទី២!AQ182</f>
        <v>0</v>
      </c>
    </row>
    <row r="183" spans="1:15" s="16" customFormat="1" ht="21.9" customHeight="1">
      <c r="A183" s="32"/>
      <c r="B183" s="22">
        <f>ពិន្ទុឆមាសទី២!B183</f>
        <v>0</v>
      </c>
      <c r="C183" s="22">
        <f>ពិន្ទុឆមាសទី២!C183</f>
        <v>0</v>
      </c>
      <c r="D183" s="22">
        <f>ពិន្ទុឆមាសទី២!D183</f>
        <v>0</v>
      </c>
      <c r="E183" s="40">
        <f>ពិន្ទុឆមាសទី២!E183</f>
        <v>0</v>
      </c>
      <c r="F183" s="22">
        <f>ពិន្ទុឆមាសទី២!F183</f>
        <v>0</v>
      </c>
      <c r="G183" s="22">
        <f>ពិន្ទុឆមាសទី២!AI183</f>
        <v>0</v>
      </c>
      <c r="H183" s="77">
        <f>ពិន្ទុឆមាសទី២!AJ183</f>
        <v>0</v>
      </c>
      <c r="I183" s="22" t="str">
        <f>ពិន្ទុឆមាសទី២!AK183</f>
        <v>F</v>
      </c>
      <c r="J183" s="22" t="str">
        <f>ពិន្ទុឆមាសទី២!AL183</f>
        <v>ខ្សោយ</v>
      </c>
      <c r="K183" s="22">
        <f>ពិន្ទុឆមាសទី២!AM183</f>
        <v>1</v>
      </c>
      <c r="L183" s="22">
        <f>ពិន្ទុឆមាសទី២!AN183</f>
        <v>0</v>
      </c>
      <c r="M183" s="22">
        <f>ពិន្ទុឆមាសទី២!AO183</f>
        <v>0</v>
      </c>
      <c r="N183" s="22">
        <f>ពិន្ទុឆមាសទី២!AP183</f>
        <v>0</v>
      </c>
      <c r="O183" s="22">
        <f>ពិន្ទុឆមាសទី២!AQ183</f>
        <v>0</v>
      </c>
    </row>
    <row r="184" spans="1:15" s="16" customFormat="1" ht="21.9" customHeight="1">
      <c r="A184" s="32"/>
      <c r="B184" s="22">
        <f>ពិន្ទុឆមាសទី២!B184</f>
        <v>0</v>
      </c>
      <c r="C184" s="22">
        <f>ពិន្ទុឆមាសទី២!C184</f>
        <v>0</v>
      </c>
      <c r="D184" s="22">
        <f>ពិន្ទុឆមាសទី២!D184</f>
        <v>0</v>
      </c>
      <c r="E184" s="40">
        <f>ពិន្ទុឆមាសទី២!E184</f>
        <v>0</v>
      </c>
      <c r="F184" s="22">
        <f>ពិន្ទុឆមាសទី២!F184</f>
        <v>0</v>
      </c>
      <c r="G184" s="22">
        <f>ពិន្ទុឆមាសទី២!AI184</f>
        <v>0</v>
      </c>
      <c r="H184" s="77">
        <f>ពិន្ទុឆមាសទី២!AJ184</f>
        <v>0</v>
      </c>
      <c r="I184" s="22" t="str">
        <f>ពិន្ទុឆមាសទី២!AK184</f>
        <v>F</v>
      </c>
      <c r="J184" s="22" t="str">
        <f>ពិន្ទុឆមាសទី២!AL184</f>
        <v>ខ្សោយ</v>
      </c>
      <c r="K184" s="22">
        <f>ពិន្ទុឆមាសទី២!AM184</f>
        <v>1</v>
      </c>
      <c r="L184" s="22">
        <f>ពិន្ទុឆមាសទី២!AN184</f>
        <v>0</v>
      </c>
      <c r="M184" s="22">
        <f>ពិន្ទុឆមាសទី២!AO184</f>
        <v>0</v>
      </c>
      <c r="N184" s="22">
        <f>ពិន្ទុឆមាសទី២!AP184</f>
        <v>0</v>
      </c>
      <c r="O184" s="22">
        <f>ពិន្ទុឆមាសទី២!AQ184</f>
        <v>0</v>
      </c>
    </row>
    <row r="185" spans="1:15" ht="21.9" customHeight="1">
      <c r="A185" s="32"/>
      <c r="B185" s="22">
        <f>ពិន្ទុឆមាសទី២!B185</f>
        <v>0</v>
      </c>
      <c r="C185" s="22">
        <f>ពិន្ទុឆមាសទី២!C185</f>
        <v>0</v>
      </c>
      <c r="D185" s="22">
        <f>ពិន្ទុឆមាសទី២!D185</f>
        <v>0</v>
      </c>
      <c r="E185" s="40">
        <f>ពិន្ទុឆមាសទី២!E185</f>
        <v>0</v>
      </c>
      <c r="F185" s="22">
        <f>ពិន្ទុឆមាសទី២!F185</f>
        <v>0</v>
      </c>
      <c r="G185" s="22">
        <f>ពិន្ទុឆមាសទី២!AI185</f>
        <v>0</v>
      </c>
      <c r="H185" s="77">
        <f>ពិន្ទុឆមាសទី២!AJ185</f>
        <v>0</v>
      </c>
      <c r="I185" s="22" t="str">
        <f>ពិន្ទុឆមាសទី២!AK185</f>
        <v>F</v>
      </c>
      <c r="J185" s="22" t="str">
        <f>ពិន្ទុឆមាសទី២!AL185</f>
        <v>ខ្សោយ</v>
      </c>
      <c r="K185" s="22">
        <f>ពិន្ទុឆមាសទី២!AM185</f>
        <v>1</v>
      </c>
      <c r="L185" s="22">
        <f>ពិន្ទុឆមាសទី២!AN185</f>
        <v>0</v>
      </c>
      <c r="M185" s="22">
        <f>ពិន្ទុឆមាសទី២!AO185</f>
        <v>0</v>
      </c>
      <c r="N185" s="22">
        <f>ពិន្ទុឆមាសទី២!AP185</f>
        <v>0</v>
      </c>
      <c r="O185" s="22">
        <f>ពិន្ទុឆមាសទី២!AQ185</f>
        <v>0</v>
      </c>
    </row>
    <row r="186" spans="1:15">
      <c r="A186" s="32"/>
      <c r="B186" s="22">
        <f>ពិន្ទុឆមាសទី២!B186</f>
        <v>0</v>
      </c>
      <c r="C186" s="22">
        <f>ពិន្ទុឆមាសទី២!C186</f>
        <v>0</v>
      </c>
      <c r="D186" s="22">
        <f>ពិន្ទុឆមាសទី២!D186</f>
        <v>0</v>
      </c>
      <c r="E186" s="40">
        <f>ពិន្ទុឆមាសទី២!E186</f>
        <v>0</v>
      </c>
      <c r="F186" s="22">
        <f>ពិន្ទុឆមាសទី២!F186</f>
        <v>0</v>
      </c>
      <c r="G186" s="22">
        <f>ពិន្ទុឆមាសទី២!AI186</f>
        <v>0</v>
      </c>
      <c r="H186" s="77">
        <f>ពិន្ទុឆមាសទី២!AJ186</f>
        <v>0</v>
      </c>
      <c r="I186" s="22" t="str">
        <f>ពិន្ទុឆមាសទី២!AK186</f>
        <v>F</v>
      </c>
      <c r="J186" s="22" t="str">
        <f>ពិន្ទុឆមាសទី២!AL186</f>
        <v>ខ្សោយ</v>
      </c>
      <c r="K186" s="22">
        <f>ពិន្ទុឆមាសទី២!AM186</f>
        <v>1</v>
      </c>
      <c r="L186" s="22">
        <f>ពិន្ទុឆមាសទី២!AN186</f>
        <v>0</v>
      </c>
      <c r="M186" s="22">
        <f>ពិន្ទុឆមាសទី២!AO186</f>
        <v>0</v>
      </c>
      <c r="N186" s="22">
        <f>ពិន្ទុឆមាសទី២!AP186</f>
        <v>0</v>
      </c>
      <c r="O186" s="22">
        <f>ពិន្ទុឆមាសទី២!AQ186</f>
        <v>0</v>
      </c>
    </row>
    <row r="187" spans="1:15">
      <c r="A187" s="32"/>
      <c r="B187" s="22">
        <f>ពិន្ទុឆមាសទី២!B187</f>
        <v>0</v>
      </c>
      <c r="C187" s="22">
        <f>ពិន្ទុឆមាសទី២!C187</f>
        <v>0</v>
      </c>
      <c r="D187" s="22">
        <f>ពិន្ទុឆមាសទី២!D187</f>
        <v>0</v>
      </c>
      <c r="E187" s="40">
        <f>ពិន្ទុឆមាសទី២!E187</f>
        <v>0</v>
      </c>
      <c r="F187" s="22">
        <f>ពិន្ទុឆមាសទី២!F187</f>
        <v>0</v>
      </c>
      <c r="G187" s="22">
        <f>ពិន្ទុឆមាសទី២!AI187</f>
        <v>0</v>
      </c>
      <c r="H187" s="77">
        <f>ពិន្ទុឆមាសទី២!AJ187</f>
        <v>0</v>
      </c>
      <c r="I187" s="22" t="str">
        <f>ពិន្ទុឆមាសទី២!AK187</f>
        <v>F</v>
      </c>
      <c r="J187" s="22" t="str">
        <f>ពិន្ទុឆមាសទី២!AL187</f>
        <v>ខ្សោយ</v>
      </c>
      <c r="K187" s="22">
        <f>ពិន្ទុឆមាសទី២!AM187</f>
        <v>1</v>
      </c>
      <c r="L187" s="22">
        <f>ពិន្ទុឆមាសទី២!AN187</f>
        <v>0</v>
      </c>
      <c r="M187" s="22">
        <f>ពិន្ទុឆមាសទី២!AO187</f>
        <v>0</v>
      </c>
      <c r="N187" s="22">
        <f>ពិន្ទុឆមាសទី២!AP187</f>
        <v>0</v>
      </c>
      <c r="O187" s="22">
        <f>ពិន្ទុឆមាសទី២!AQ187</f>
        <v>0</v>
      </c>
    </row>
    <row r="188" spans="1:15">
      <c r="A188" s="2"/>
      <c r="B188" s="22">
        <f>ពិន្ទុឆមាសទី២!B188</f>
        <v>0</v>
      </c>
      <c r="C188" s="22">
        <f>ពិន្ទុឆមាសទី២!C188</f>
        <v>0</v>
      </c>
      <c r="D188" s="22">
        <f>ពិន្ទុឆមាសទី២!D188</f>
        <v>0</v>
      </c>
      <c r="E188" s="40">
        <f>ពិន្ទុឆមាសទី២!E188</f>
        <v>0</v>
      </c>
      <c r="F188" s="22">
        <f>ពិន្ទុឆមាសទី២!F188</f>
        <v>0</v>
      </c>
      <c r="G188" s="22">
        <f>ពិន្ទុឆមាសទី២!AI188</f>
        <v>0</v>
      </c>
      <c r="H188" s="77">
        <f>ពិន្ទុឆមាសទី២!AJ188</f>
        <v>0</v>
      </c>
      <c r="I188" s="22" t="str">
        <f>ពិន្ទុឆមាសទី២!AK188</f>
        <v>F</v>
      </c>
      <c r="J188" s="22" t="str">
        <f>ពិន្ទុឆមាសទី២!AL188</f>
        <v>ខ្សោយ</v>
      </c>
      <c r="K188" s="22">
        <f>ពិន្ទុឆមាសទី២!AM188</f>
        <v>1</v>
      </c>
      <c r="L188" s="22">
        <f>ពិន្ទុឆមាសទី២!AN188</f>
        <v>0</v>
      </c>
      <c r="M188" s="22">
        <f>ពិន្ទុឆមាសទី២!AO188</f>
        <v>0</v>
      </c>
      <c r="N188" s="22">
        <f>ពិន្ទុឆមាសទី២!AP188</f>
        <v>0</v>
      </c>
      <c r="O188" s="22">
        <f>ពិន្ទុឆមាសទី២!AQ188</f>
        <v>0</v>
      </c>
    </row>
    <row r="189" spans="1:15">
      <c r="A189" s="2"/>
      <c r="B189" s="22">
        <f>ពិន្ទុឆមាសទី២!B189</f>
        <v>0</v>
      </c>
      <c r="C189" s="22">
        <f>ពិន្ទុឆមាសទី២!C189</f>
        <v>0</v>
      </c>
      <c r="D189" s="22">
        <f>ពិន្ទុឆមាសទី២!D189</f>
        <v>0</v>
      </c>
      <c r="E189" s="40">
        <f>ពិន្ទុឆមាសទី២!E189</f>
        <v>0</v>
      </c>
      <c r="F189" s="22">
        <f>ពិន្ទុឆមាសទី២!F189</f>
        <v>0</v>
      </c>
      <c r="G189" s="22">
        <f>ពិន្ទុឆមាសទី២!AI189</f>
        <v>0</v>
      </c>
      <c r="H189" s="77">
        <f>ពិន្ទុឆមាសទី២!AJ189</f>
        <v>0</v>
      </c>
      <c r="I189" s="22" t="str">
        <f>ពិន្ទុឆមាសទី២!AK189</f>
        <v>F</v>
      </c>
      <c r="J189" s="22" t="str">
        <f>ពិន្ទុឆមាសទី២!AL189</f>
        <v>ខ្សោយ</v>
      </c>
      <c r="K189" s="22">
        <f>ពិន្ទុឆមាសទី២!AM189</f>
        <v>1</v>
      </c>
      <c r="L189" s="22">
        <f>ពិន្ទុឆមាសទី២!AN189</f>
        <v>0</v>
      </c>
      <c r="M189" s="22">
        <f>ពិន្ទុឆមាសទី២!AO189</f>
        <v>0</v>
      </c>
      <c r="N189" s="22">
        <f>ពិន្ទុឆមាសទី២!AP189</f>
        <v>0</v>
      </c>
      <c r="O189" s="22">
        <f>ពិន្ទុឆមាសទី២!AQ189</f>
        <v>0</v>
      </c>
    </row>
    <row r="190" spans="1:15">
      <c r="A190" s="2"/>
      <c r="B190" s="22">
        <f>ពិន្ទុឆមាសទី២!B190</f>
        <v>0</v>
      </c>
      <c r="C190" s="22">
        <f>ពិន្ទុឆមាសទី២!C190</f>
        <v>0</v>
      </c>
      <c r="D190" s="22">
        <f>ពិន្ទុឆមាសទី២!D190</f>
        <v>0</v>
      </c>
      <c r="E190" s="40">
        <f>ពិន្ទុឆមាសទី២!E190</f>
        <v>0</v>
      </c>
      <c r="F190" s="22">
        <f>ពិន្ទុឆមាសទី២!F190</f>
        <v>0</v>
      </c>
      <c r="G190" s="22">
        <f>ពិន្ទុឆមាសទី២!AI190</f>
        <v>0</v>
      </c>
      <c r="H190" s="77">
        <f>ពិន្ទុឆមាសទី២!AJ190</f>
        <v>0</v>
      </c>
      <c r="I190" s="22" t="str">
        <f>ពិន្ទុឆមាសទី២!AK190</f>
        <v>F</v>
      </c>
      <c r="J190" s="22" t="str">
        <f>ពិន្ទុឆមាសទី២!AL190</f>
        <v>ខ្សោយ</v>
      </c>
      <c r="K190" s="22">
        <f>ពិន្ទុឆមាសទី២!AM190</f>
        <v>1</v>
      </c>
      <c r="L190" s="22">
        <f>ពិន្ទុឆមាសទី២!AN190</f>
        <v>0</v>
      </c>
      <c r="M190" s="22">
        <f>ពិន្ទុឆមាសទី២!AO190</f>
        <v>0</v>
      </c>
      <c r="N190" s="22">
        <f>ពិន្ទុឆមាសទី២!AP190</f>
        <v>0</v>
      </c>
      <c r="O190" s="22">
        <f>ពិន្ទុឆមាសទី២!AQ190</f>
        <v>0</v>
      </c>
    </row>
    <row r="191" spans="1:15">
      <c r="A191" s="2"/>
      <c r="B191" s="22">
        <f>ពិន្ទុឆមាសទី២!B191</f>
        <v>0</v>
      </c>
      <c r="C191" s="22">
        <f>ពិន្ទុឆមាសទី២!C191</f>
        <v>0</v>
      </c>
      <c r="D191" s="22">
        <f>ពិន្ទុឆមាសទី២!D191</f>
        <v>0</v>
      </c>
      <c r="E191" s="40">
        <f>ពិន្ទុឆមាសទី២!E191</f>
        <v>0</v>
      </c>
      <c r="F191" s="22">
        <f>ពិន្ទុឆមាសទី២!F191</f>
        <v>0</v>
      </c>
      <c r="G191" s="22">
        <f>ពិន្ទុឆមាសទី២!AI191</f>
        <v>0</v>
      </c>
      <c r="H191" s="77">
        <f>ពិន្ទុឆមាសទី២!AJ191</f>
        <v>0</v>
      </c>
      <c r="I191" s="22" t="str">
        <f>ពិន្ទុឆមាសទី២!AK191</f>
        <v>F</v>
      </c>
      <c r="J191" s="22" t="str">
        <f>ពិន្ទុឆមាសទី២!AL191</f>
        <v>ខ្សោយ</v>
      </c>
      <c r="K191" s="22">
        <f>ពិន្ទុឆមាសទី២!AM191</f>
        <v>1</v>
      </c>
      <c r="L191" s="22">
        <f>ពិន្ទុឆមាសទី២!AN191</f>
        <v>0</v>
      </c>
      <c r="M191" s="22">
        <f>ពិន្ទុឆមាសទី២!AO191</f>
        <v>0</v>
      </c>
      <c r="N191" s="22">
        <f>ពិន្ទុឆមាសទី២!AP191</f>
        <v>0</v>
      </c>
      <c r="O191" s="22">
        <f>ពិន្ទុឆមាសទី២!AQ191</f>
        <v>0</v>
      </c>
    </row>
    <row r="192" spans="1:15">
      <c r="A192" s="2"/>
      <c r="B192" s="22">
        <f>ពិន្ទុឆមាសទី២!B192</f>
        <v>0</v>
      </c>
      <c r="C192" s="22">
        <f>ពិន្ទុឆមាសទី២!C192</f>
        <v>0</v>
      </c>
      <c r="D192" s="22">
        <f>ពិន្ទុឆមាសទី២!D192</f>
        <v>0</v>
      </c>
      <c r="E192" s="40">
        <f>ពិន្ទុឆមាសទី២!E192</f>
        <v>0</v>
      </c>
      <c r="F192" s="22">
        <f>ពិន្ទុឆមាសទី២!F192</f>
        <v>0</v>
      </c>
      <c r="G192" s="22">
        <f>ពិន្ទុឆមាសទី២!AI192</f>
        <v>0</v>
      </c>
      <c r="H192" s="77">
        <f>ពិន្ទុឆមាសទី២!AJ192</f>
        <v>0</v>
      </c>
      <c r="I192" s="22" t="str">
        <f>ពិន្ទុឆមាសទី២!AK192</f>
        <v>F</v>
      </c>
      <c r="J192" s="22" t="str">
        <f>ពិន្ទុឆមាសទី២!AL192</f>
        <v>ខ្សោយ</v>
      </c>
      <c r="K192" s="22">
        <f>ពិន្ទុឆមាសទី២!AM192</f>
        <v>1</v>
      </c>
      <c r="L192" s="22">
        <f>ពិន្ទុឆមាសទី២!AN192</f>
        <v>0</v>
      </c>
      <c r="M192" s="22">
        <f>ពិន្ទុឆមាសទី២!AO192</f>
        <v>0</v>
      </c>
      <c r="N192" s="22">
        <f>ពិន្ទុឆមាសទី២!AP192</f>
        <v>0</v>
      </c>
      <c r="O192" s="22">
        <f>ពិន្ទុឆមាសទី២!AQ192</f>
        <v>0</v>
      </c>
    </row>
    <row r="193" spans="1:15">
      <c r="A193" s="2"/>
      <c r="B193" s="22">
        <f>ពិន្ទុឆមាសទី២!B193</f>
        <v>0</v>
      </c>
      <c r="C193" s="22">
        <f>ពិន្ទុឆមាសទី២!C193</f>
        <v>0</v>
      </c>
      <c r="D193" s="22">
        <f>ពិន្ទុឆមាសទី២!D193</f>
        <v>0</v>
      </c>
      <c r="E193" s="40">
        <f>ពិន្ទុឆមាសទី២!E193</f>
        <v>0</v>
      </c>
      <c r="F193" s="22">
        <f>ពិន្ទុឆមាសទី២!F193</f>
        <v>0</v>
      </c>
      <c r="G193" s="22">
        <f>ពិន្ទុឆមាសទី២!AI193</f>
        <v>0</v>
      </c>
      <c r="H193" s="77">
        <f>ពិន្ទុឆមាសទី២!AJ193</f>
        <v>0</v>
      </c>
      <c r="I193" s="22" t="str">
        <f>ពិន្ទុឆមាសទី២!AK193</f>
        <v>F</v>
      </c>
      <c r="J193" s="22" t="str">
        <f>ពិន្ទុឆមាសទី២!AL193</f>
        <v>ខ្សោយ</v>
      </c>
      <c r="K193" s="22">
        <f>ពិន្ទុឆមាសទី២!AM193</f>
        <v>1</v>
      </c>
      <c r="L193" s="22">
        <f>ពិន្ទុឆមាសទី២!AN193</f>
        <v>0</v>
      </c>
      <c r="M193" s="22">
        <f>ពិន្ទុឆមាសទី២!AO193</f>
        <v>0</v>
      </c>
      <c r="N193" s="22">
        <f>ពិន្ទុឆមាសទី២!AP193</f>
        <v>0</v>
      </c>
      <c r="O193" s="22">
        <f>ពិន្ទុឆមាសទី២!AQ193</f>
        <v>0</v>
      </c>
    </row>
    <row r="194" spans="1:15">
      <c r="A194" s="2"/>
      <c r="B194" s="22">
        <f>ពិន្ទុឆមាសទី២!B194</f>
        <v>0</v>
      </c>
      <c r="C194" s="22">
        <f>ពិន្ទុឆមាសទី២!C194</f>
        <v>0</v>
      </c>
      <c r="D194" s="22">
        <f>ពិន្ទុឆមាសទី២!D194</f>
        <v>0</v>
      </c>
      <c r="E194" s="40">
        <f>ពិន្ទុឆមាសទី២!E194</f>
        <v>0</v>
      </c>
      <c r="F194" s="22">
        <f>ពិន្ទុឆមាសទី២!F194</f>
        <v>0</v>
      </c>
      <c r="G194" s="22">
        <f>ពិន្ទុឆមាសទី២!AI194</f>
        <v>0</v>
      </c>
      <c r="H194" s="77">
        <f>ពិន្ទុឆមាសទី២!AJ194</f>
        <v>0</v>
      </c>
      <c r="I194" s="22" t="str">
        <f>ពិន្ទុឆមាសទី២!AK194</f>
        <v>F</v>
      </c>
      <c r="J194" s="22" t="str">
        <f>ពិន្ទុឆមាសទី២!AL194</f>
        <v>ខ្សោយ</v>
      </c>
      <c r="K194" s="22">
        <f>ពិន្ទុឆមាសទី២!AM194</f>
        <v>1</v>
      </c>
      <c r="L194" s="22">
        <f>ពិន្ទុឆមាសទី២!AN194</f>
        <v>0</v>
      </c>
      <c r="M194" s="22">
        <f>ពិន្ទុឆមាសទី២!AO194</f>
        <v>0</v>
      </c>
      <c r="N194" s="22">
        <f>ពិន្ទុឆមាសទី២!AP194</f>
        <v>0</v>
      </c>
      <c r="O194" s="22">
        <f>ពិន្ទុឆមាសទី២!AQ194</f>
        <v>0</v>
      </c>
    </row>
    <row r="195" spans="1:15">
      <c r="A195" s="2"/>
      <c r="B195" s="22">
        <f>ពិន្ទុឆមាសទី២!B195</f>
        <v>0</v>
      </c>
      <c r="C195" s="22">
        <f>ពិន្ទុឆមាសទី២!C195</f>
        <v>0</v>
      </c>
      <c r="D195" s="22">
        <f>ពិន្ទុឆមាសទី២!D195</f>
        <v>0</v>
      </c>
      <c r="E195" s="40">
        <f>ពិន្ទុឆមាសទី២!E195</f>
        <v>0</v>
      </c>
      <c r="F195" s="22">
        <f>ពិន្ទុឆមាសទី២!F195</f>
        <v>0</v>
      </c>
      <c r="G195" s="22">
        <f>ពិន្ទុឆមាសទី២!AI195</f>
        <v>0</v>
      </c>
      <c r="H195" s="77">
        <f>ពិន្ទុឆមាសទី២!AJ195</f>
        <v>0</v>
      </c>
      <c r="I195" s="22" t="str">
        <f>ពិន្ទុឆមាសទី២!AK195</f>
        <v>F</v>
      </c>
      <c r="J195" s="22" t="str">
        <f>ពិន្ទុឆមាសទី២!AL195</f>
        <v>ខ្សោយ</v>
      </c>
      <c r="K195" s="22">
        <f>ពិន្ទុឆមាសទី២!AM195</f>
        <v>1</v>
      </c>
      <c r="L195" s="22">
        <f>ពិន្ទុឆមាសទី២!AN195</f>
        <v>0</v>
      </c>
      <c r="M195" s="22">
        <f>ពិន្ទុឆមាសទី២!AO195</f>
        <v>0</v>
      </c>
      <c r="N195" s="22">
        <f>ពិន្ទុឆមាសទី២!AP195</f>
        <v>0</v>
      </c>
      <c r="O195" s="22">
        <f>ពិន្ទុឆមាសទី២!AQ195</f>
        <v>0</v>
      </c>
    </row>
    <row r="196" spans="1:15">
      <c r="B196" s="22">
        <f>ពិន្ទុឆមាសទី២!B196</f>
        <v>0</v>
      </c>
      <c r="C196" s="22">
        <f>ពិន្ទុឆមាសទី២!C196</f>
        <v>0</v>
      </c>
      <c r="D196" s="22">
        <f>ពិន្ទុឆមាសទី២!D196</f>
        <v>0</v>
      </c>
      <c r="E196" s="40">
        <f>ពិន្ទុឆមាសទី២!E196</f>
        <v>0</v>
      </c>
      <c r="F196" s="22">
        <f>ពិន្ទុឆមាសទី២!F196</f>
        <v>0</v>
      </c>
      <c r="G196" s="22">
        <f>ពិន្ទុឆមាសទី២!AI196</f>
        <v>0</v>
      </c>
      <c r="H196" s="77">
        <f>ពិន្ទុឆមាសទី២!AJ196</f>
        <v>0</v>
      </c>
      <c r="I196" s="22" t="str">
        <f>ពិន្ទុឆមាសទី២!AK196</f>
        <v>F</v>
      </c>
      <c r="J196" s="22" t="str">
        <f>ពិន្ទុឆមាសទី២!AL196</f>
        <v>ខ្សោយ</v>
      </c>
      <c r="K196" s="22">
        <f>ពិន្ទុឆមាសទី២!AM196</f>
        <v>1</v>
      </c>
      <c r="L196" s="22">
        <f>ពិន្ទុឆមាសទី២!AN196</f>
        <v>0</v>
      </c>
      <c r="M196" s="22">
        <f>ពិន្ទុឆមាសទី២!AO196</f>
        <v>0</v>
      </c>
      <c r="N196" s="22">
        <f>ពិន្ទុឆមាសទី២!AP196</f>
        <v>0</v>
      </c>
      <c r="O196" s="22">
        <f>ពិន្ទុឆមាសទី២!AQ196</f>
        <v>0</v>
      </c>
    </row>
    <row r="197" spans="1:15">
      <c r="B197" s="22">
        <f>ពិន្ទុឆមាសទី២!B197</f>
        <v>0</v>
      </c>
      <c r="C197" s="22">
        <f>ពិន្ទុឆមាសទី២!C197</f>
        <v>0</v>
      </c>
      <c r="D197" s="22">
        <f>ពិន្ទុឆមាសទី២!D197</f>
        <v>0</v>
      </c>
      <c r="E197" s="40">
        <f>ពិន្ទុឆមាសទី២!E197</f>
        <v>0</v>
      </c>
      <c r="F197" s="22">
        <f>ពិន្ទុឆមាសទី២!F197</f>
        <v>0</v>
      </c>
      <c r="G197" s="22">
        <f>ពិន្ទុឆមាសទី២!AI197</f>
        <v>0</v>
      </c>
      <c r="H197" s="77">
        <f>ពិន្ទុឆមាសទី២!AJ197</f>
        <v>0</v>
      </c>
      <c r="I197" s="22" t="str">
        <f>ពិន្ទុឆមាសទី២!AK197</f>
        <v>F</v>
      </c>
      <c r="J197" s="22" t="str">
        <f>ពិន្ទុឆមាសទី២!AL197</f>
        <v>ខ្សោយ</v>
      </c>
      <c r="K197" s="22">
        <f>ពិន្ទុឆមាសទី២!AM197</f>
        <v>1</v>
      </c>
      <c r="L197" s="22">
        <f>ពិន្ទុឆមាសទី២!AN197</f>
        <v>0</v>
      </c>
      <c r="M197" s="22">
        <f>ពិន្ទុឆមាសទី២!AO197</f>
        <v>0</v>
      </c>
      <c r="N197" s="22">
        <f>ពិន្ទុឆមាសទី២!AP197</f>
        <v>0</v>
      </c>
      <c r="O197" s="22">
        <f>ពិន្ទុឆមាសទី២!AQ197</f>
        <v>0</v>
      </c>
    </row>
    <row r="198" spans="1:15">
      <c r="B198" s="22">
        <f>ពិន្ទុឆមាសទី២!B198</f>
        <v>0</v>
      </c>
      <c r="C198" s="22">
        <f>ពិន្ទុឆមាសទី២!C198</f>
        <v>0</v>
      </c>
      <c r="D198" s="22">
        <f>ពិន្ទុឆមាសទី២!D198</f>
        <v>0</v>
      </c>
      <c r="E198" s="40">
        <f>ពិន្ទុឆមាសទី២!E198</f>
        <v>0</v>
      </c>
      <c r="F198" s="22">
        <f>ពិន្ទុឆមាសទី២!F198</f>
        <v>0</v>
      </c>
      <c r="G198" s="22">
        <f>ពិន្ទុឆមាសទី២!AI198</f>
        <v>0</v>
      </c>
      <c r="H198" s="77">
        <f>ពិន្ទុឆមាសទី២!AJ198</f>
        <v>0</v>
      </c>
      <c r="I198" s="22" t="str">
        <f>ពិន្ទុឆមាសទី២!AK198</f>
        <v>F</v>
      </c>
      <c r="J198" s="22" t="str">
        <f>ពិន្ទុឆមាសទី២!AL198</f>
        <v>ខ្សោយ</v>
      </c>
      <c r="K198" s="22">
        <f>ពិន្ទុឆមាសទី២!AM198</f>
        <v>1</v>
      </c>
      <c r="L198" s="22">
        <f>ពិន្ទុឆមាសទី២!AN198</f>
        <v>0</v>
      </c>
      <c r="M198" s="22">
        <f>ពិន្ទុឆមាសទី២!AO198</f>
        <v>0</v>
      </c>
      <c r="N198" s="22">
        <f>ពិន្ទុឆមាសទី២!AP198</f>
        <v>0</v>
      </c>
      <c r="O198" s="22">
        <f>ពិន្ទុឆមាសទី២!AQ198</f>
        <v>0</v>
      </c>
    </row>
    <row r="199" spans="1:15">
      <c r="B199" s="22">
        <f>ពិន្ទុឆមាសទី២!B199</f>
        <v>0</v>
      </c>
      <c r="C199" s="22">
        <f>ពិន្ទុឆមាសទី២!C199</f>
        <v>0</v>
      </c>
      <c r="D199" s="22">
        <f>ពិន្ទុឆមាសទី២!D199</f>
        <v>0</v>
      </c>
      <c r="E199" s="40">
        <f>ពិន្ទុឆមាសទី២!E199</f>
        <v>0</v>
      </c>
      <c r="F199" s="22">
        <f>ពិន្ទុឆមាសទី២!F199</f>
        <v>0</v>
      </c>
      <c r="G199" s="22">
        <f>ពិន្ទុឆមាសទី២!AI199</f>
        <v>0</v>
      </c>
      <c r="H199" s="77">
        <f>ពិន្ទុឆមាសទី២!AJ199</f>
        <v>0</v>
      </c>
      <c r="I199" s="22" t="str">
        <f>ពិន្ទុឆមាសទី២!AK199</f>
        <v>F</v>
      </c>
      <c r="J199" s="22" t="str">
        <f>ពិន្ទុឆមាសទី២!AL199</f>
        <v>ខ្សោយ</v>
      </c>
      <c r="K199" s="22">
        <f>ពិន្ទុឆមាសទី២!AM199</f>
        <v>1</v>
      </c>
      <c r="L199" s="22">
        <f>ពិន្ទុឆមាសទី២!AN199</f>
        <v>0</v>
      </c>
      <c r="M199" s="22">
        <f>ពិន្ទុឆមាសទី២!AO199</f>
        <v>0</v>
      </c>
      <c r="N199" s="22">
        <f>ពិន្ទុឆមាសទី២!AP199</f>
        <v>0</v>
      </c>
      <c r="O199" s="22">
        <f>ពិន្ទុឆមាសទី២!AQ199</f>
        <v>0</v>
      </c>
    </row>
    <row r="200" spans="1:15">
      <c r="B200" s="22">
        <f>ពិន្ទុឆមាសទី២!B200</f>
        <v>0</v>
      </c>
      <c r="C200" s="22">
        <f>ពិន្ទុឆមាសទី២!C200</f>
        <v>0</v>
      </c>
      <c r="D200" s="22">
        <f>ពិន្ទុឆមាសទី២!D200</f>
        <v>0</v>
      </c>
      <c r="E200" s="40">
        <f>ពិន្ទុឆមាសទី២!E200</f>
        <v>0</v>
      </c>
      <c r="F200" s="22">
        <f>ពិន្ទុឆមាសទី២!F200</f>
        <v>0</v>
      </c>
      <c r="G200" s="22">
        <f>ពិន្ទុឆមាសទី២!AI200</f>
        <v>0</v>
      </c>
      <c r="H200" s="77">
        <f>ពិន្ទុឆមាសទី២!AJ200</f>
        <v>0</v>
      </c>
      <c r="I200" s="22" t="str">
        <f>ពិន្ទុឆមាសទី២!AK200</f>
        <v>F</v>
      </c>
      <c r="J200" s="22" t="str">
        <f>ពិន្ទុឆមាសទី២!AL200</f>
        <v>ខ្សោយ</v>
      </c>
      <c r="K200" s="22">
        <f>ពិន្ទុឆមាសទី២!AM200</f>
        <v>1</v>
      </c>
      <c r="L200" s="22">
        <f>ពិន្ទុឆមាសទី២!AN200</f>
        <v>0</v>
      </c>
      <c r="M200" s="22">
        <f>ពិន្ទុឆមាសទី២!AO200</f>
        <v>0</v>
      </c>
      <c r="N200" s="22">
        <f>ពិន្ទុឆមាសទី២!AP200</f>
        <v>0</v>
      </c>
      <c r="O200" s="22">
        <f>ពិន្ទុឆមាសទី២!AQ200</f>
        <v>0</v>
      </c>
    </row>
    <row r="201" spans="1:15">
      <c r="B201" s="22">
        <f>ពិន្ទុឆមាសទី២!B201</f>
        <v>0</v>
      </c>
      <c r="C201" s="22">
        <f>ពិន្ទុឆមាសទី២!C201</f>
        <v>0</v>
      </c>
      <c r="D201" s="22">
        <f>ពិន្ទុឆមាសទី២!D201</f>
        <v>0</v>
      </c>
      <c r="E201" s="40">
        <f>ពិន្ទុឆមាសទី២!E201</f>
        <v>0</v>
      </c>
      <c r="F201" s="22">
        <f>ពិន្ទុឆមាសទី២!F201</f>
        <v>0</v>
      </c>
      <c r="G201" s="22">
        <f>ពិន្ទុឆមាសទី២!AI201</f>
        <v>0</v>
      </c>
      <c r="H201" s="77">
        <f>ពិន្ទុឆមាសទី២!AJ201</f>
        <v>0</v>
      </c>
      <c r="I201" s="22" t="str">
        <f>ពិន្ទុឆមាសទី២!AK201</f>
        <v>F</v>
      </c>
      <c r="J201" s="22" t="str">
        <f>ពិន្ទុឆមាសទី២!AL201</f>
        <v>ខ្សោយ</v>
      </c>
      <c r="K201" s="22">
        <f>ពិន្ទុឆមាសទី២!AM201</f>
        <v>1</v>
      </c>
      <c r="L201" s="22">
        <f>ពិន្ទុឆមាសទី២!AN201</f>
        <v>0</v>
      </c>
      <c r="M201" s="22">
        <f>ពិន្ទុឆមាសទី២!AO201</f>
        <v>0</v>
      </c>
      <c r="N201" s="22">
        <f>ពិន្ទុឆមាសទី២!AP201</f>
        <v>0</v>
      </c>
      <c r="O201" s="22">
        <f>ពិន្ទុឆមាសទី២!AQ201</f>
        <v>0</v>
      </c>
    </row>
    <row r="202" spans="1:15">
      <c r="B202" s="22">
        <f>ពិន្ទុឆមាសទី២!B202</f>
        <v>0</v>
      </c>
      <c r="C202" s="22">
        <f>ពិន្ទុឆមាសទី២!C202</f>
        <v>0</v>
      </c>
      <c r="D202" s="22">
        <f>ពិន្ទុឆមាសទី២!D202</f>
        <v>0</v>
      </c>
      <c r="E202" s="40">
        <f>ពិន្ទុឆមាសទី២!E202</f>
        <v>0</v>
      </c>
      <c r="F202" s="22">
        <f>ពិន្ទុឆមាសទី២!F202</f>
        <v>0</v>
      </c>
      <c r="G202" s="22">
        <f>ពិន្ទុឆមាសទី២!AI202</f>
        <v>0</v>
      </c>
      <c r="H202" s="77">
        <f>ពិន្ទុឆមាសទី២!AJ202</f>
        <v>0</v>
      </c>
      <c r="I202" s="22" t="str">
        <f>ពិន្ទុឆមាសទី២!AK202</f>
        <v>F</v>
      </c>
      <c r="J202" s="22" t="str">
        <f>ពិន្ទុឆមាសទី២!AL202</f>
        <v>ខ្សោយ</v>
      </c>
      <c r="K202" s="22">
        <f>ពិន្ទុឆមាសទី២!AM202</f>
        <v>1</v>
      </c>
      <c r="L202" s="22">
        <f>ពិន្ទុឆមាសទី២!AN202</f>
        <v>0</v>
      </c>
      <c r="M202" s="22">
        <f>ពិន្ទុឆមាសទី២!AO202</f>
        <v>0</v>
      </c>
      <c r="N202" s="22">
        <f>ពិន្ទុឆមាសទី២!AP202</f>
        <v>0</v>
      </c>
      <c r="O202" s="22">
        <f>ពិន្ទុឆមាសទី២!AQ202</f>
        <v>0</v>
      </c>
    </row>
    <row r="203" spans="1:15">
      <c r="B203" s="22">
        <f>ពិន្ទុឆមាសទី២!B203</f>
        <v>0</v>
      </c>
      <c r="C203" s="22">
        <f>ពិន្ទុឆមាសទី២!C203</f>
        <v>0</v>
      </c>
      <c r="D203" s="22">
        <f>ពិន្ទុឆមាសទី២!D203</f>
        <v>0</v>
      </c>
      <c r="E203" s="40">
        <f>ពិន្ទុឆមាសទី២!E203</f>
        <v>0</v>
      </c>
      <c r="F203" s="22">
        <f>ពិន្ទុឆមាសទី២!F203</f>
        <v>0</v>
      </c>
      <c r="G203" s="22">
        <f>ពិន្ទុឆមាសទី២!AI203</f>
        <v>0</v>
      </c>
      <c r="H203" s="77">
        <f>ពិន្ទុឆមាសទី២!AJ203</f>
        <v>0</v>
      </c>
      <c r="I203" s="22" t="str">
        <f>ពិន្ទុឆមាសទី២!AK203</f>
        <v>F</v>
      </c>
      <c r="J203" s="22" t="str">
        <f>ពិន្ទុឆមាសទី២!AL203</f>
        <v>ខ្សោយ</v>
      </c>
      <c r="K203" s="22">
        <f>ពិន្ទុឆមាសទី២!AM203</f>
        <v>1</v>
      </c>
      <c r="L203" s="22">
        <f>ពិន្ទុឆមាសទី២!AN203</f>
        <v>0</v>
      </c>
      <c r="M203" s="22">
        <f>ពិន្ទុឆមាសទី២!AO203</f>
        <v>0</v>
      </c>
      <c r="N203" s="22">
        <f>ពិន្ទុឆមាសទី២!AP203</f>
        <v>0</v>
      </c>
      <c r="O203" s="22">
        <f>ពិន្ទុឆមាសទី២!AQ203</f>
        <v>0</v>
      </c>
    </row>
    <row r="204" spans="1:15">
      <c r="B204" s="22">
        <f>ពិន្ទុឆមាសទី២!B204</f>
        <v>0</v>
      </c>
      <c r="C204" s="22">
        <f>ពិន្ទុឆមាសទី២!C204</f>
        <v>0</v>
      </c>
      <c r="D204" s="22">
        <f>ពិន្ទុឆមាសទី២!D204</f>
        <v>0</v>
      </c>
      <c r="E204" s="40">
        <f>ពិន្ទុឆមាសទី២!E204</f>
        <v>0</v>
      </c>
      <c r="F204" s="22">
        <f>ពិន្ទុឆមាសទី២!F204</f>
        <v>0</v>
      </c>
      <c r="G204" s="22">
        <f>ពិន្ទុឆមាសទី២!AI204</f>
        <v>0</v>
      </c>
      <c r="H204" s="77">
        <f>ពិន្ទុឆមាសទី២!AJ204</f>
        <v>0</v>
      </c>
      <c r="I204" s="22" t="str">
        <f>ពិន្ទុឆមាសទី២!AK204</f>
        <v>F</v>
      </c>
      <c r="J204" s="22" t="str">
        <f>ពិន្ទុឆមាសទី២!AL204</f>
        <v>ខ្សោយ</v>
      </c>
      <c r="K204" s="22">
        <f>ពិន្ទុឆមាសទី២!AM204</f>
        <v>1</v>
      </c>
      <c r="L204" s="22">
        <f>ពិន្ទុឆមាសទី២!AN204</f>
        <v>0</v>
      </c>
      <c r="M204" s="22">
        <f>ពិន្ទុឆមាសទី២!AO204</f>
        <v>0</v>
      </c>
      <c r="N204" s="22">
        <f>ពិន្ទុឆមាសទី២!AP204</f>
        <v>0</v>
      </c>
      <c r="O204" s="22">
        <f>ពិន្ទុឆមាសទី២!AQ204</f>
        <v>0</v>
      </c>
    </row>
    <row r="205" spans="1:15">
      <c r="B205" s="22">
        <f>ពិន្ទុឆមាសទី២!B205</f>
        <v>0</v>
      </c>
      <c r="C205" s="22">
        <f>ពិន្ទុឆមាសទី២!C205</f>
        <v>0</v>
      </c>
      <c r="D205" s="22">
        <f>ពិន្ទុឆមាសទី២!D205</f>
        <v>0</v>
      </c>
      <c r="E205" s="40">
        <f>ពិន្ទុឆមាសទី២!E205</f>
        <v>0</v>
      </c>
      <c r="F205" s="22">
        <f>ពិន្ទុឆមាសទី២!F205</f>
        <v>0</v>
      </c>
      <c r="G205" s="22">
        <f>ពិន្ទុឆមាសទី២!AI205</f>
        <v>0</v>
      </c>
      <c r="H205" s="77">
        <f>ពិន្ទុឆមាសទី២!AJ205</f>
        <v>0</v>
      </c>
      <c r="I205" s="22" t="str">
        <f>ពិន្ទុឆមាសទី២!AK205</f>
        <v>F</v>
      </c>
      <c r="J205" s="22" t="str">
        <f>ពិន្ទុឆមាសទី២!AL205</f>
        <v>ខ្សោយ</v>
      </c>
      <c r="K205" s="22">
        <f>ពិន្ទុឆមាសទី២!AM205</f>
        <v>1</v>
      </c>
      <c r="L205" s="22">
        <f>ពិន្ទុឆមាសទី២!AN205</f>
        <v>0</v>
      </c>
      <c r="M205" s="22">
        <f>ពិន្ទុឆមាសទី២!AO205</f>
        <v>0</v>
      </c>
      <c r="N205" s="22">
        <f>ពិន្ទុឆមាសទី២!AP205</f>
        <v>0</v>
      </c>
      <c r="O205" s="22">
        <f>ពិន្ទុឆមាសទី២!AQ205</f>
        <v>0</v>
      </c>
    </row>
    <row r="206" spans="1:15">
      <c r="B206" s="22">
        <f>ពិន្ទុឆមាសទី២!B206</f>
        <v>0</v>
      </c>
      <c r="C206" s="22">
        <f>ពិន្ទុឆមាសទី២!C206</f>
        <v>0</v>
      </c>
      <c r="D206" s="22">
        <f>ពិន្ទុឆមាសទី២!D206</f>
        <v>0</v>
      </c>
      <c r="E206" s="40">
        <f>ពិន្ទុឆមាសទី២!E206</f>
        <v>0</v>
      </c>
      <c r="F206" s="22">
        <f>ពិន្ទុឆមាសទី២!F206</f>
        <v>0</v>
      </c>
      <c r="G206" s="22">
        <f>ពិន្ទុឆមាសទី២!AI206</f>
        <v>0</v>
      </c>
      <c r="H206" s="77">
        <f>ពិន្ទុឆមាសទី២!AJ206</f>
        <v>0</v>
      </c>
      <c r="I206" s="22" t="str">
        <f>ពិន្ទុឆមាសទី២!AK206</f>
        <v>F</v>
      </c>
      <c r="J206" s="22" t="str">
        <f>ពិន្ទុឆមាសទី២!AL206</f>
        <v>ខ្សោយ</v>
      </c>
      <c r="K206" s="22">
        <f>ពិន្ទុឆមាសទី២!AM206</f>
        <v>1</v>
      </c>
      <c r="L206" s="22">
        <f>ពិន្ទុឆមាសទី២!AN206</f>
        <v>0</v>
      </c>
      <c r="M206" s="22">
        <f>ពិន្ទុឆមាសទី២!AO206</f>
        <v>0</v>
      </c>
      <c r="N206" s="22">
        <f>ពិន្ទុឆមាសទី២!AP206</f>
        <v>0</v>
      </c>
      <c r="O206" s="22">
        <f>ពិន្ទុឆមាសទី២!AQ206</f>
        <v>0</v>
      </c>
    </row>
    <row r="207" spans="1:15">
      <c r="B207" s="22">
        <f>ពិន្ទុឆមាសទី២!B207</f>
        <v>0</v>
      </c>
      <c r="C207" s="22">
        <f>ពិន្ទុឆមាសទី២!C207</f>
        <v>0</v>
      </c>
      <c r="D207" s="22">
        <f>ពិន្ទុឆមាសទី២!D207</f>
        <v>0</v>
      </c>
      <c r="E207" s="40">
        <f>ពិន្ទុឆមាសទី២!E207</f>
        <v>0</v>
      </c>
      <c r="F207" s="22">
        <f>ពិន្ទុឆមាសទី២!F207</f>
        <v>0</v>
      </c>
      <c r="G207" s="22">
        <f>ពិន្ទុឆមាសទី២!AI207</f>
        <v>0</v>
      </c>
      <c r="H207" s="77">
        <f>ពិន្ទុឆមាសទី២!AJ207</f>
        <v>0</v>
      </c>
      <c r="I207" s="22" t="str">
        <f>ពិន្ទុឆមាសទី២!AK207</f>
        <v>F</v>
      </c>
      <c r="J207" s="22" t="str">
        <f>ពិន្ទុឆមាសទី២!AL207</f>
        <v>ខ្សោយ</v>
      </c>
      <c r="K207" s="22">
        <f>ពិន្ទុឆមាសទី២!AM207</f>
        <v>1</v>
      </c>
      <c r="L207" s="22">
        <f>ពិន្ទុឆមាសទី២!AN207</f>
        <v>0</v>
      </c>
      <c r="M207" s="22">
        <f>ពិន្ទុឆមាសទី២!AO207</f>
        <v>0</v>
      </c>
      <c r="N207" s="22">
        <f>ពិន្ទុឆមាសទី២!AP207</f>
        <v>0</v>
      </c>
      <c r="O207" s="22">
        <f>ពិន្ទុឆមាសទី២!AQ207</f>
        <v>0</v>
      </c>
    </row>
    <row r="208" spans="1:15">
      <c r="B208" s="22">
        <f>ពិន្ទុឆមាសទី២!B208</f>
        <v>0</v>
      </c>
      <c r="C208" s="22">
        <f>ពិន្ទុឆមាសទី២!C208</f>
        <v>0</v>
      </c>
      <c r="D208" s="22">
        <f>ពិន្ទុឆមាសទី២!D208</f>
        <v>0</v>
      </c>
      <c r="E208" s="40">
        <f>ពិន្ទុឆមាសទី២!E208</f>
        <v>0</v>
      </c>
      <c r="F208" s="22">
        <f>ពិន្ទុឆមាសទី២!F208</f>
        <v>0</v>
      </c>
      <c r="G208" s="22">
        <f>ពិន្ទុឆមាសទី២!AI208</f>
        <v>0</v>
      </c>
      <c r="H208" s="77">
        <f>ពិន្ទុឆមាសទី២!AJ208</f>
        <v>0</v>
      </c>
      <c r="I208" s="22" t="str">
        <f>ពិន្ទុឆមាសទី២!AK208</f>
        <v>F</v>
      </c>
      <c r="J208" s="22" t="str">
        <f>ពិន្ទុឆមាសទី២!AL208</f>
        <v>ខ្សោយ</v>
      </c>
      <c r="K208" s="22">
        <f>ពិន្ទុឆមាសទី២!AM208</f>
        <v>1</v>
      </c>
      <c r="L208" s="22">
        <f>ពិន្ទុឆមាសទី២!AN208</f>
        <v>0</v>
      </c>
      <c r="M208" s="22">
        <f>ពិន្ទុឆមាសទី២!AO208</f>
        <v>0</v>
      </c>
      <c r="N208" s="22">
        <f>ពិន្ទុឆមាសទី២!AP208</f>
        <v>0</v>
      </c>
      <c r="O208" s="22">
        <f>ពិន្ទុឆមាសទី២!AQ208</f>
        <v>0</v>
      </c>
    </row>
    <row r="209" spans="2:15">
      <c r="B209" s="22">
        <f>ពិន្ទុឆមាសទី២!B209</f>
        <v>0</v>
      </c>
      <c r="C209" s="22">
        <f>ពិន្ទុឆមាសទី២!C209</f>
        <v>0</v>
      </c>
      <c r="D209" s="22">
        <f>ពិន្ទុឆមាសទី២!D209</f>
        <v>0</v>
      </c>
      <c r="E209" s="40">
        <f>ពិន្ទុឆមាសទី២!E209</f>
        <v>0</v>
      </c>
      <c r="F209" s="22">
        <f>ពិន្ទុឆមាសទី២!F209</f>
        <v>0</v>
      </c>
      <c r="G209" s="22">
        <f>ពិន្ទុឆមាសទី២!AI209</f>
        <v>0</v>
      </c>
      <c r="H209" s="77">
        <f>ពិន្ទុឆមាសទី២!AJ209</f>
        <v>0</v>
      </c>
      <c r="I209" s="22" t="str">
        <f>ពិន្ទុឆមាសទី២!AK209</f>
        <v>F</v>
      </c>
      <c r="J209" s="22" t="str">
        <f>ពិន្ទុឆមាសទី២!AL209</f>
        <v>ខ្សោយ</v>
      </c>
      <c r="K209" s="22">
        <f>ពិន្ទុឆមាសទី២!AM209</f>
        <v>1</v>
      </c>
      <c r="L209" s="22">
        <f>ពិន្ទុឆមាសទី២!AN209</f>
        <v>0</v>
      </c>
      <c r="M209" s="22">
        <f>ពិន្ទុឆមាសទី២!AO209</f>
        <v>0</v>
      </c>
      <c r="N209" s="22">
        <f>ពិន្ទុឆមាសទី២!AP209</f>
        <v>0</v>
      </c>
      <c r="O209" s="22">
        <f>ពិន្ទុឆមាសទី២!AQ209</f>
        <v>0</v>
      </c>
    </row>
    <row r="210" spans="2:15">
      <c r="B210" s="22">
        <f>ពិន្ទុឆមាសទី២!B210</f>
        <v>0</v>
      </c>
      <c r="C210" s="22">
        <f>ពិន្ទុឆមាសទី២!C210</f>
        <v>0</v>
      </c>
      <c r="D210" s="22">
        <f>ពិន្ទុឆមាសទី២!D210</f>
        <v>0</v>
      </c>
      <c r="E210" s="40">
        <f>ពិន្ទុឆមាសទី២!E210</f>
        <v>0</v>
      </c>
      <c r="F210" s="22">
        <f>ពិន្ទុឆមាសទី២!F210</f>
        <v>0</v>
      </c>
      <c r="G210" s="22">
        <f>ពិន្ទុឆមាសទី២!AI210</f>
        <v>0</v>
      </c>
      <c r="H210" s="77">
        <f>ពិន្ទុឆមាសទី២!AJ210</f>
        <v>0</v>
      </c>
      <c r="I210" s="22">
        <f>ពិន្ទុឆមាសទី២!AK210</f>
        <v>0</v>
      </c>
      <c r="J210" s="22">
        <f>ពិន្ទុឆមាសទី២!AL210</f>
        <v>0</v>
      </c>
      <c r="K210" s="22">
        <f>ពិន្ទុឆមាសទី២!AM210</f>
        <v>0</v>
      </c>
      <c r="L210" s="22">
        <f>ពិន្ទុឆមាសទី២!AN210</f>
        <v>0</v>
      </c>
      <c r="M210" s="22">
        <f>ពិន្ទុឆមាសទី២!AO210</f>
        <v>0</v>
      </c>
      <c r="N210" s="22">
        <f>ពិន្ទុឆមាសទី២!AP210</f>
        <v>0</v>
      </c>
      <c r="O210" s="22">
        <f>ពិន្ទុឆមាសទី២!AQ210</f>
        <v>0</v>
      </c>
    </row>
    <row r="211" spans="2:15">
      <c r="B211" s="22">
        <f>ពិន្ទុឆមាសទី២!B211</f>
        <v>0</v>
      </c>
      <c r="C211" s="22">
        <f>ពិន្ទុឆមាសទី២!C211</f>
        <v>0</v>
      </c>
      <c r="D211" s="22">
        <f>ពិន្ទុឆមាសទី២!D211</f>
        <v>0</v>
      </c>
      <c r="E211" s="40">
        <f>ពិន្ទុឆមាសទី២!E211</f>
        <v>0</v>
      </c>
      <c r="F211" s="22">
        <f>ពិន្ទុឆមាសទី២!F211</f>
        <v>0</v>
      </c>
      <c r="G211" s="22">
        <f>ពិន្ទុឆមាសទី២!AI211</f>
        <v>0</v>
      </c>
      <c r="H211" s="77">
        <f>ពិន្ទុឆមាសទី២!AJ211</f>
        <v>0</v>
      </c>
      <c r="I211" s="22" t="str">
        <f>ពិន្ទុឆមាសទី២!AK211</f>
        <v>F</v>
      </c>
      <c r="J211" s="22" t="str">
        <f>ពិន្ទុឆមាសទី២!AL211</f>
        <v>ខ្សោយ</v>
      </c>
      <c r="K211" s="22">
        <f>ពិន្ទុឆមាសទី២!AM211</f>
        <v>1</v>
      </c>
      <c r="L211" s="22">
        <f>ពិន្ទុឆមាសទី២!AN211</f>
        <v>0</v>
      </c>
      <c r="M211" s="22">
        <f>ពិន្ទុឆមាសទី២!AO211</f>
        <v>0</v>
      </c>
      <c r="N211" s="22">
        <f>ពិន្ទុឆមាសទី២!AP211</f>
        <v>0</v>
      </c>
      <c r="O211" s="22">
        <f>ពិន្ទុឆមាសទី២!AQ211</f>
        <v>0</v>
      </c>
    </row>
    <row r="212" spans="2:15">
      <c r="B212" s="22">
        <f>ពិន្ទុឆមាសទី២!B212</f>
        <v>0</v>
      </c>
      <c r="C212" s="22">
        <f>ពិន្ទុឆមាសទី២!C212</f>
        <v>0</v>
      </c>
      <c r="D212" s="22">
        <f>ពិន្ទុឆមាសទី២!D212</f>
        <v>0</v>
      </c>
      <c r="E212" s="40">
        <f>ពិន្ទុឆមាសទី២!E212</f>
        <v>0</v>
      </c>
      <c r="F212" s="22">
        <f>ពិន្ទុឆមាសទី២!F212</f>
        <v>0</v>
      </c>
      <c r="G212" s="22">
        <f>ពិន្ទុឆមាសទី២!AI212</f>
        <v>0</v>
      </c>
      <c r="H212" s="77">
        <f>ពិន្ទុឆមាសទី២!AJ212</f>
        <v>0</v>
      </c>
      <c r="I212" s="22" t="str">
        <f>ពិន្ទុឆមាសទី២!AK212</f>
        <v>F</v>
      </c>
      <c r="J212" s="22" t="str">
        <f>ពិន្ទុឆមាសទី២!AL212</f>
        <v>ខ្សោយ</v>
      </c>
      <c r="K212" s="22">
        <f>ពិន្ទុឆមាសទី២!AM212</f>
        <v>1</v>
      </c>
      <c r="L212" s="22">
        <f>ពិន្ទុឆមាសទី២!AN212</f>
        <v>0</v>
      </c>
      <c r="M212" s="22">
        <f>ពិន្ទុឆមាសទី២!AO212</f>
        <v>0</v>
      </c>
      <c r="N212" s="22">
        <f>ពិន្ទុឆមាសទី២!AP212</f>
        <v>0</v>
      </c>
      <c r="O212" s="22">
        <f>ពិន្ទុឆមាសទី២!AQ212</f>
        <v>0</v>
      </c>
    </row>
    <row r="213" spans="2:15">
      <c r="B213" s="22">
        <f>ពិន្ទុឆមាសទី២!B213</f>
        <v>0</v>
      </c>
      <c r="C213" s="22">
        <f>ពិន្ទុឆមាសទី២!C213</f>
        <v>0</v>
      </c>
      <c r="D213" s="22">
        <f>ពិន្ទុឆមាសទី២!D213</f>
        <v>0</v>
      </c>
      <c r="E213" s="40">
        <f>ពិន្ទុឆមាសទី២!E213</f>
        <v>0</v>
      </c>
      <c r="F213" s="22">
        <f>ពិន្ទុឆមាសទី២!F213</f>
        <v>0</v>
      </c>
      <c r="G213" s="22">
        <f>ពិន្ទុឆមាសទី២!AI213</f>
        <v>0</v>
      </c>
      <c r="H213" s="77">
        <f>ពិន្ទុឆមាសទី២!AJ213</f>
        <v>0</v>
      </c>
      <c r="I213" s="22" t="str">
        <f>ពិន្ទុឆមាសទី២!AK213</f>
        <v>F</v>
      </c>
      <c r="J213" s="22" t="str">
        <f>ពិន្ទុឆមាសទី២!AL213</f>
        <v>ខ្សោយ</v>
      </c>
      <c r="K213" s="22">
        <f>ពិន្ទុឆមាសទី២!AM213</f>
        <v>1</v>
      </c>
      <c r="L213" s="22">
        <f>ពិន្ទុឆមាសទី២!AN213</f>
        <v>0</v>
      </c>
      <c r="M213" s="22">
        <f>ពិន្ទុឆមាសទី២!AO213</f>
        <v>0</v>
      </c>
      <c r="N213" s="22">
        <f>ពិន្ទុឆមាសទី២!AP213</f>
        <v>0</v>
      </c>
      <c r="O213" s="22">
        <f>ពិន្ទុឆមាសទី២!AQ213</f>
        <v>0</v>
      </c>
    </row>
    <row r="214" spans="2:15">
      <c r="B214" s="22">
        <f>ពិន្ទុឆមាសទី២!B214</f>
        <v>0</v>
      </c>
      <c r="C214" s="22">
        <f>ពិន្ទុឆមាសទី២!C214</f>
        <v>0</v>
      </c>
      <c r="D214" s="22">
        <f>ពិន្ទុឆមាសទី២!D214</f>
        <v>0</v>
      </c>
      <c r="E214" s="40">
        <f>ពិន្ទុឆមាសទី២!E214</f>
        <v>0</v>
      </c>
      <c r="F214" s="22">
        <f>ពិន្ទុឆមាសទី២!F214</f>
        <v>0</v>
      </c>
      <c r="G214" s="22">
        <f>ពិន្ទុឆមាសទី២!AI214</f>
        <v>0</v>
      </c>
      <c r="H214" s="77">
        <f>ពិន្ទុឆមាសទី២!AJ214</f>
        <v>0</v>
      </c>
      <c r="I214" s="22" t="str">
        <f>ពិន្ទុឆមាសទី២!AK214</f>
        <v>F</v>
      </c>
      <c r="J214" s="22" t="str">
        <f>ពិន្ទុឆមាសទី២!AL214</f>
        <v>ខ្សោយ</v>
      </c>
      <c r="K214" s="22">
        <f>ពិន្ទុឆមាសទី២!AM214</f>
        <v>1</v>
      </c>
      <c r="L214" s="22">
        <f>ពិន្ទុឆមាសទី២!AN214</f>
        <v>0</v>
      </c>
      <c r="M214" s="22">
        <f>ពិន្ទុឆមាសទី២!AO214</f>
        <v>0</v>
      </c>
      <c r="N214" s="22">
        <f>ពិន្ទុឆមាសទី២!AP214</f>
        <v>0</v>
      </c>
      <c r="O214" s="22">
        <f>ពិន្ទុឆមាសទី២!AQ214</f>
        <v>0</v>
      </c>
    </row>
    <row r="215" spans="2:15">
      <c r="B215" s="22">
        <f>ពិន្ទុឆមាសទី២!B215</f>
        <v>0</v>
      </c>
      <c r="C215" s="22">
        <f>ពិន្ទុឆមាសទី២!C215</f>
        <v>0</v>
      </c>
      <c r="D215" s="22">
        <f>ពិន្ទុឆមាសទី២!D215</f>
        <v>0</v>
      </c>
      <c r="E215" s="40">
        <f>ពិន្ទុឆមាសទី២!E215</f>
        <v>0</v>
      </c>
      <c r="F215" s="22">
        <f>ពិន្ទុឆមាសទី២!F215</f>
        <v>0</v>
      </c>
      <c r="G215" s="22">
        <f>ពិន្ទុឆមាសទី២!AI215</f>
        <v>0</v>
      </c>
      <c r="H215" s="77">
        <f>ពិន្ទុឆមាសទី២!AJ215</f>
        <v>0</v>
      </c>
      <c r="I215" s="22" t="str">
        <f>ពិន្ទុឆមាសទី២!AK215</f>
        <v>F</v>
      </c>
      <c r="J215" s="22" t="str">
        <f>ពិន្ទុឆមាសទី២!AL215</f>
        <v>ខ្សោយ</v>
      </c>
      <c r="K215" s="22">
        <f>ពិន្ទុឆមាសទី២!AM215</f>
        <v>1</v>
      </c>
      <c r="L215" s="22">
        <f>ពិន្ទុឆមាសទី២!AN215</f>
        <v>0</v>
      </c>
      <c r="M215" s="22">
        <f>ពិន្ទុឆមាសទី២!AO215</f>
        <v>0</v>
      </c>
      <c r="N215" s="22">
        <f>ពិន្ទុឆមាសទី២!AP215</f>
        <v>0</v>
      </c>
      <c r="O215" s="22">
        <f>ពិន្ទុឆមាសទី២!AQ215</f>
        <v>0</v>
      </c>
    </row>
    <row r="216" spans="2:15">
      <c r="B216" s="22">
        <f>ពិន្ទុឆមាសទី២!B216</f>
        <v>0</v>
      </c>
      <c r="C216" s="22">
        <f>ពិន្ទុឆមាសទី២!C216</f>
        <v>0</v>
      </c>
      <c r="D216" s="22">
        <f>ពិន្ទុឆមាសទី២!D216</f>
        <v>0</v>
      </c>
      <c r="E216" s="40">
        <f>ពិន្ទុឆមាសទី២!E216</f>
        <v>0</v>
      </c>
      <c r="F216" s="22">
        <f>ពិន្ទុឆមាសទី២!F216</f>
        <v>0</v>
      </c>
      <c r="G216" s="22">
        <f>ពិន្ទុឆមាសទី២!AI216</f>
        <v>0</v>
      </c>
      <c r="H216" s="77">
        <f>ពិន្ទុឆមាសទី២!AJ216</f>
        <v>0</v>
      </c>
      <c r="I216" s="22" t="str">
        <f>ពិន្ទុឆមាសទី២!AK216</f>
        <v>F</v>
      </c>
      <c r="J216" s="22" t="str">
        <f>ពិន្ទុឆមាសទី២!AL216</f>
        <v>ខ្សោយ</v>
      </c>
      <c r="K216" s="22">
        <f>ពិន្ទុឆមាសទី២!AM216</f>
        <v>1</v>
      </c>
      <c r="L216" s="22">
        <f>ពិន្ទុឆមាសទី២!AN216</f>
        <v>0</v>
      </c>
      <c r="M216" s="22">
        <f>ពិន្ទុឆមាសទី២!AO216</f>
        <v>0</v>
      </c>
      <c r="N216" s="22">
        <f>ពិន្ទុឆមាសទី២!AP216</f>
        <v>0</v>
      </c>
      <c r="O216" s="22">
        <f>ពិន្ទុឆមាសទី២!AQ216</f>
        <v>0</v>
      </c>
    </row>
    <row r="217" spans="2:15">
      <c r="B217" s="22">
        <f>ពិន្ទុឆមាសទី២!B217</f>
        <v>0</v>
      </c>
      <c r="C217" s="22">
        <f>ពិន្ទុឆមាសទី២!C217</f>
        <v>0</v>
      </c>
      <c r="D217" s="22">
        <f>ពិន្ទុឆមាសទី២!D217</f>
        <v>0</v>
      </c>
      <c r="E217" s="40">
        <f>ពិន្ទុឆមាសទី២!E217</f>
        <v>0</v>
      </c>
      <c r="F217" s="22">
        <f>ពិន្ទុឆមាសទី២!F217</f>
        <v>0</v>
      </c>
      <c r="G217" s="22">
        <f>ពិន្ទុឆមាសទី២!AI217</f>
        <v>0</v>
      </c>
      <c r="H217" s="77">
        <f>ពិន្ទុឆមាសទី២!AJ217</f>
        <v>0</v>
      </c>
      <c r="I217" s="22" t="str">
        <f>ពិន្ទុឆមាសទី២!AK217</f>
        <v>F</v>
      </c>
      <c r="J217" s="22" t="str">
        <f>ពិន្ទុឆមាសទី២!AL217</f>
        <v>ខ្សោយ</v>
      </c>
      <c r="K217" s="22">
        <f>ពិន្ទុឆមាសទី២!AM217</f>
        <v>1</v>
      </c>
      <c r="L217" s="22">
        <f>ពិន្ទុឆមាសទី២!AN217</f>
        <v>0</v>
      </c>
      <c r="M217" s="22">
        <f>ពិន្ទុឆមាសទី២!AO217</f>
        <v>0</v>
      </c>
      <c r="N217" s="22">
        <f>ពិន្ទុឆមាសទី២!AP217</f>
        <v>0</v>
      </c>
      <c r="O217" s="22">
        <f>ពិន្ទុឆមាសទី២!AQ217</f>
        <v>0</v>
      </c>
    </row>
    <row r="218" spans="2:15">
      <c r="B218" s="22">
        <f>ពិន្ទុឆមាសទី២!B218</f>
        <v>0</v>
      </c>
      <c r="C218" s="22">
        <f>ពិន្ទុឆមាសទី២!C218</f>
        <v>0</v>
      </c>
      <c r="D218" s="22">
        <f>ពិន្ទុឆមាសទី២!D218</f>
        <v>0</v>
      </c>
      <c r="E218" s="40">
        <f>ពិន្ទុឆមាសទី២!E218</f>
        <v>0</v>
      </c>
      <c r="F218" s="22">
        <f>ពិន្ទុឆមាសទី២!F218</f>
        <v>0</v>
      </c>
      <c r="G218" s="22">
        <f>ពិន្ទុឆមាសទី២!AI218</f>
        <v>0</v>
      </c>
      <c r="H218" s="77">
        <f>ពិន្ទុឆមាសទី២!AJ218</f>
        <v>0</v>
      </c>
      <c r="I218" s="22" t="str">
        <f>ពិន្ទុឆមាសទី២!AK218</f>
        <v>F</v>
      </c>
      <c r="J218" s="22" t="str">
        <f>ពិន្ទុឆមាសទី២!AL218</f>
        <v>ខ្សោយ</v>
      </c>
      <c r="K218" s="22">
        <f>ពិន្ទុឆមាសទី២!AM218</f>
        <v>1</v>
      </c>
      <c r="L218" s="22">
        <f>ពិន្ទុឆមាសទី២!AN218</f>
        <v>0</v>
      </c>
      <c r="M218" s="22">
        <f>ពិន្ទុឆមាសទី២!AO218</f>
        <v>0</v>
      </c>
      <c r="N218" s="22">
        <f>ពិន្ទុឆមាសទី២!AP218</f>
        <v>0</v>
      </c>
      <c r="O218" s="22">
        <f>ពិន្ទុឆមាសទី២!AQ218</f>
        <v>0</v>
      </c>
    </row>
    <row r="219" spans="2:15">
      <c r="B219" s="22">
        <f>ពិន្ទុឆមាសទី២!B219</f>
        <v>0</v>
      </c>
      <c r="C219" s="22">
        <f>ពិន្ទុឆមាសទី២!C219</f>
        <v>0</v>
      </c>
      <c r="D219" s="22">
        <f>ពិន្ទុឆមាសទី២!D219</f>
        <v>0</v>
      </c>
      <c r="E219" s="40">
        <f>ពិន្ទុឆមាសទី២!E219</f>
        <v>0</v>
      </c>
      <c r="F219" s="22">
        <f>ពិន្ទុឆមាសទី២!F219</f>
        <v>0</v>
      </c>
      <c r="G219" s="22">
        <f>ពិន្ទុឆមាសទី២!AI219</f>
        <v>0</v>
      </c>
      <c r="H219" s="77">
        <f>ពិន្ទុឆមាសទី២!AJ219</f>
        <v>0</v>
      </c>
      <c r="I219" s="22" t="str">
        <f>ពិន្ទុឆមាសទី២!AK219</f>
        <v>F</v>
      </c>
      <c r="J219" s="22" t="str">
        <f>ពិន្ទុឆមាសទី២!AL219</f>
        <v>ខ្សោយ</v>
      </c>
      <c r="K219" s="22">
        <f>ពិន្ទុឆមាសទី២!AM219</f>
        <v>1</v>
      </c>
      <c r="L219" s="22">
        <f>ពិន្ទុឆមាសទី២!AN219</f>
        <v>0</v>
      </c>
      <c r="M219" s="22">
        <f>ពិន្ទុឆមាសទី២!AO219</f>
        <v>0</v>
      </c>
      <c r="N219" s="22">
        <f>ពិន្ទុឆមាសទី២!AP219</f>
        <v>0</v>
      </c>
      <c r="O219" s="22">
        <f>ពិន្ទុឆមាសទី២!AQ219</f>
        <v>0</v>
      </c>
    </row>
    <row r="220" spans="2:15">
      <c r="B220" s="22">
        <f>ពិន្ទុឆមាសទី២!B220</f>
        <v>0</v>
      </c>
      <c r="C220" s="22">
        <f>ពិន្ទុឆមាសទី២!C220</f>
        <v>0</v>
      </c>
      <c r="D220" s="22">
        <f>ពិន្ទុឆមាសទី២!D220</f>
        <v>0</v>
      </c>
      <c r="E220" s="40">
        <f>ពិន្ទុឆមាសទី២!E220</f>
        <v>0</v>
      </c>
      <c r="F220" s="22">
        <f>ពិន្ទុឆមាសទី២!F220</f>
        <v>0</v>
      </c>
      <c r="G220" s="22">
        <f>ពិន្ទុឆមាសទី២!AI220</f>
        <v>0</v>
      </c>
      <c r="H220" s="77">
        <f>ពិន្ទុឆមាសទី២!AJ220</f>
        <v>0</v>
      </c>
      <c r="I220" s="22" t="str">
        <f>ពិន្ទុឆមាសទី២!AK220</f>
        <v>F</v>
      </c>
      <c r="J220" s="22" t="str">
        <f>ពិន្ទុឆមាសទី២!AL220</f>
        <v>ខ្សោយ</v>
      </c>
      <c r="K220" s="22">
        <f>ពិន្ទុឆមាសទី២!AM220</f>
        <v>1</v>
      </c>
      <c r="L220" s="22">
        <f>ពិន្ទុឆមាសទី២!AN220</f>
        <v>0</v>
      </c>
      <c r="M220" s="22">
        <f>ពិន្ទុឆមាសទី២!AO220</f>
        <v>0</v>
      </c>
      <c r="N220" s="22">
        <f>ពិន្ទុឆមាសទី២!AP220</f>
        <v>0</v>
      </c>
      <c r="O220" s="22">
        <f>ពិន្ទុឆមាសទី២!AQ220</f>
        <v>0</v>
      </c>
    </row>
    <row r="221" spans="2:15">
      <c r="B221" s="22">
        <f>ពិន្ទុឆមាសទី២!B221</f>
        <v>0</v>
      </c>
      <c r="C221" s="22">
        <f>ពិន្ទុឆមាសទី២!C221</f>
        <v>0</v>
      </c>
      <c r="D221" s="22">
        <f>ពិន្ទុឆមាសទី២!D221</f>
        <v>0</v>
      </c>
      <c r="E221" s="40">
        <f>ពិន្ទុឆមាសទី២!E221</f>
        <v>0</v>
      </c>
      <c r="F221" s="22">
        <f>ពិន្ទុឆមាសទី២!F221</f>
        <v>0</v>
      </c>
      <c r="G221" s="22">
        <f>ពិន្ទុឆមាសទី២!AI221</f>
        <v>0</v>
      </c>
      <c r="H221" s="77">
        <f>ពិន្ទុឆមាសទី២!AJ221</f>
        <v>0</v>
      </c>
      <c r="I221" s="22" t="str">
        <f>ពិន្ទុឆមាសទី២!AK221</f>
        <v>F</v>
      </c>
      <c r="J221" s="22" t="str">
        <f>ពិន្ទុឆមាសទី២!AL221</f>
        <v>ខ្សោយ</v>
      </c>
      <c r="K221" s="22">
        <f>ពិន្ទុឆមាសទី២!AM221</f>
        <v>1</v>
      </c>
      <c r="L221" s="22">
        <f>ពិន្ទុឆមាសទី២!AN221</f>
        <v>0</v>
      </c>
      <c r="M221" s="22">
        <f>ពិន្ទុឆមាសទី២!AO221</f>
        <v>0</v>
      </c>
      <c r="N221" s="22">
        <f>ពិន្ទុឆមាសទី២!AP221</f>
        <v>0</v>
      </c>
      <c r="O221" s="22">
        <f>ពិន្ទុឆមាសទី២!AQ221</f>
        <v>0</v>
      </c>
    </row>
    <row r="222" spans="2:15">
      <c r="B222" s="22">
        <f>ពិន្ទុឆមាសទី២!B222</f>
        <v>0</v>
      </c>
      <c r="C222" s="22">
        <f>ពិន្ទុឆមាសទី២!C222</f>
        <v>0</v>
      </c>
      <c r="D222" s="22">
        <f>ពិន្ទុឆមាសទី២!D222</f>
        <v>0</v>
      </c>
      <c r="E222" s="40">
        <f>ពិន្ទុឆមាសទី២!E222</f>
        <v>0</v>
      </c>
      <c r="F222" s="22">
        <f>ពិន្ទុឆមាសទី២!F222</f>
        <v>0</v>
      </c>
      <c r="G222" s="22">
        <f>ពិន្ទុឆមាសទី២!AI222</f>
        <v>0</v>
      </c>
      <c r="H222" s="77">
        <f>ពិន្ទុឆមាសទី២!AJ222</f>
        <v>0</v>
      </c>
      <c r="I222" s="22" t="str">
        <f>ពិន្ទុឆមាសទី២!AK222</f>
        <v>F</v>
      </c>
      <c r="J222" s="22" t="str">
        <f>ពិន្ទុឆមាសទី២!AL222</f>
        <v>ខ្សោយ</v>
      </c>
      <c r="K222" s="22">
        <f>ពិន្ទុឆមាសទី២!AM222</f>
        <v>1</v>
      </c>
      <c r="L222" s="22">
        <f>ពិន្ទុឆមាសទី២!AN222</f>
        <v>0</v>
      </c>
      <c r="M222" s="22">
        <f>ពិន្ទុឆមាសទី២!AO222</f>
        <v>0</v>
      </c>
      <c r="N222" s="22">
        <f>ពិន្ទុឆមាសទី២!AP222</f>
        <v>0</v>
      </c>
      <c r="O222" s="22">
        <f>ពិន្ទុឆមាសទី២!AQ222</f>
        <v>0</v>
      </c>
    </row>
    <row r="223" spans="2:15">
      <c r="B223" s="22">
        <f>ពិន្ទុឆមាសទី២!B223</f>
        <v>0</v>
      </c>
      <c r="C223" s="22">
        <f>ពិន្ទុឆមាសទី២!C223</f>
        <v>0</v>
      </c>
      <c r="D223" s="22">
        <f>ពិន្ទុឆមាសទី២!D223</f>
        <v>0</v>
      </c>
      <c r="E223" s="40">
        <f>ពិន្ទុឆមាសទី២!E223</f>
        <v>0</v>
      </c>
      <c r="F223" s="22">
        <f>ពិន្ទុឆមាសទី២!F223</f>
        <v>0</v>
      </c>
      <c r="G223" s="22">
        <f>ពិន្ទុឆមាសទី២!AI223</f>
        <v>0</v>
      </c>
      <c r="H223" s="77">
        <f>ពិន្ទុឆមាសទី២!AJ223</f>
        <v>0</v>
      </c>
      <c r="I223" s="22" t="str">
        <f>ពិន្ទុឆមាសទី២!AK223</f>
        <v>F</v>
      </c>
      <c r="J223" s="22" t="str">
        <f>ពិន្ទុឆមាសទី២!AL223</f>
        <v>ខ្សោយ</v>
      </c>
      <c r="K223" s="22">
        <f>ពិន្ទុឆមាសទី២!AM223</f>
        <v>1</v>
      </c>
      <c r="L223" s="22">
        <f>ពិន្ទុឆមាសទី២!AN223</f>
        <v>0</v>
      </c>
      <c r="M223" s="22">
        <f>ពិន្ទុឆមាសទី២!AO223</f>
        <v>0</v>
      </c>
      <c r="N223" s="22">
        <f>ពិន្ទុឆមាសទី២!AP223</f>
        <v>0</v>
      </c>
      <c r="O223" s="22">
        <f>ពិន្ទុឆមាសទី២!AQ223</f>
        <v>0</v>
      </c>
    </row>
    <row r="224" spans="2:15">
      <c r="B224" s="22">
        <f>ពិន្ទុឆមាសទី២!B224</f>
        <v>0</v>
      </c>
      <c r="C224" s="22">
        <f>ពិន្ទុឆមាសទី២!C224</f>
        <v>0</v>
      </c>
      <c r="D224" s="22">
        <f>ពិន្ទុឆមាសទី២!D224</f>
        <v>0</v>
      </c>
      <c r="E224" s="40">
        <f>ពិន្ទុឆមាសទី២!E224</f>
        <v>0</v>
      </c>
      <c r="F224" s="22">
        <f>ពិន្ទុឆមាសទី២!F224</f>
        <v>0</v>
      </c>
      <c r="G224" s="22">
        <f>ពិន្ទុឆមាសទី២!AI224</f>
        <v>0</v>
      </c>
      <c r="H224" s="77">
        <f>ពិន្ទុឆមាសទី២!AJ224</f>
        <v>0</v>
      </c>
      <c r="I224" s="22" t="str">
        <f>ពិន្ទុឆមាសទី២!AK224</f>
        <v>F</v>
      </c>
      <c r="J224" s="22" t="str">
        <f>ពិន្ទុឆមាសទី២!AL224</f>
        <v>ខ្សោយ</v>
      </c>
      <c r="K224" s="22">
        <f>ពិន្ទុឆមាសទី២!AM224</f>
        <v>1</v>
      </c>
      <c r="L224" s="22">
        <f>ពិន្ទុឆមាសទី២!AN224</f>
        <v>0</v>
      </c>
      <c r="M224" s="22">
        <f>ពិន្ទុឆមាសទី២!AO224</f>
        <v>0</v>
      </c>
      <c r="N224" s="22">
        <f>ពិន្ទុឆមាសទី២!AP224</f>
        <v>0</v>
      </c>
      <c r="O224" s="22">
        <f>ពិន្ទុឆមាសទី២!AQ224</f>
        <v>0</v>
      </c>
    </row>
    <row r="225" spans="2:15">
      <c r="B225" s="22">
        <f>ពិន្ទុឆមាសទី២!B225</f>
        <v>0</v>
      </c>
      <c r="C225" s="22">
        <f>ពិន្ទុឆមាសទី២!C225</f>
        <v>0</v>
      </c>
      <c r="D225" s="22">
        <f>ពិន្ទុឆមាសទី២!D225</f>
        <v>0</v>
      </c>
      <c r="E225" s="40">
        <f>ពិន្ទុឆមាសទី២!E225</f>
        <v>0</v>
      </c>
      <c r="F225" s="22">
        <f>ពិន្ទុឆមាសទី២!F225</f>
        <v>0</v>
      </c>
      <c r="G225" s="22">
        <f>ពិន្ទុឆមាសទី២!AI225</f>
        <v>0</v>
      </c>
      <c r="H225" s="77">
        <f>ពិន្ទុឆមាសទី២!AJ225</f>
        <v>0</v>
      </c>
      <c r="I225" s="22" t="str">
        <f>ពិន្ទុឆមាសទី២!AK225</f>
        <v>F</v>
      </c>
      <c r="J225" s="22" t="str">
        <f>ពិន្ទុឆមាសទី២!AL225</f>
        <v>ខ្សោយ</v>
      </c>
      <c r="K225" s="22">
        <f>ពិន្ទុឆមាសទី២!AM225</f>
        <v>1</v>
      </c>
      <c r="L225" s="22">
        <f>ពិន្ទុឆមាសទី២!AN225</f>
        <v>0</v>
      </c>
      <c r="M225" s="22">
        <f>ពិន្ទុឆមាសទី២!AO225</f>
        <v>0</v>
      </c>
      <c r="N225" s="22">
        <f>ពិន្ទុឆមាសទី២!AP225</f>
        <v>0</v>
      </c>
      <c r="O225" s="22">
        <f>ពិន្ទុឆមាសទី២!AQ225</f>
        <v>0</v>
      </c>
    </row>
    <row r="226" spans="2:15">
      <c r="B226" s="22">
        <f>ពិន្ទុឆមាសទី២!B226</f>
        <v>0</v>
      </c>
      <c r="C226" s="22">
        <f>ពិន្ទុឆមាសទី២!C226</f>
        <v>0</v>
      </c>
      <c r="D226" s="22">
        <f>ពិន្ទុឆមាសទី២!D226</f>
        <v>0</v>
      </c>
      <c r="E226" s="40">
        <f>ពិន្ទុឆមាសទី២!E226</f>
        <v>0</v>
      </c>
      <c r="F226" s="22">
        <f>ពិន្ទុឆមាសទី២!F226</f>
        <v>0</v>
      </c>
      <c r="G226" s="22">
        <f>ពិន្ទុឆមាសទី២!AI226</f>
        <v>0</v>
      </c>
      <c r="H226" s="77">
        <f>ពិន្ទុឆមាសទី២!AJ226</f>
        <v>0</v>
      </c>
      <c r="I226" s="22" t="str">
        <f>ពិន្ទុឆមាសទី២!AK226</f>
        <v>F</v>
      </c>
      <c r="J226" s="22" t="str">
        <f>ពិន្ទុឆមាសទី២!AL226</f>
        <v>ខ្សោយ</v>
      </c>
      <c r="K226" s="22">
        <f>ពិន្ទុឆមាសទី២!AM226</f>
        <v>1</v>
      </c>
      <c r="L226" s="22">
        <f>ពិន្ទុឆមាសទី២!AN226</f>
        <v>0</v>
      </c>
      <c r="M226" s="22">
        <f>ពិន្ទុឆមាសទី២!AO226</f>
        <v>0</v>
      </c>
      <c r="N226" s="22">
        <f>ពិន្ទុឆមាសទី២!AP226</f>
        <v>0</v>
      </c>
      <c r="O226" s="22">
        <f>ពិន្ទុឆមាសទី២!AQ226</f>
        <v>0</v>
      </c>
    </row>
    <row r="227" spans="2:15">
      <c r="B227" s="22">
        <f>ពិន្ទុឆមាសទី២!B227</f>
        <v>0</v>
      </c>
      <c r="C227" s="22">
        <f>ពិន្ទុឆមាសទី២!C227</f>
        <v>0</v>
      </c>
      <c r="D227" s="22">
        <f>ពិន្ទុឆមាសទី២!D227</f>
        <v>0</v>
      </c>
      <c r="E227" s="40">
        <f>ពិន្ទុឆមាសទី២!E227</f>
        <v>0</v>
      </c>
      <c r="F227" s="22">
        <f>ពិន្ទុឆមាសទី២!F227</f>
        <v>0</v>
      </c>
      <c r="G227" s="22">
        <f>ពិន្ទុឆមាសទី២!AI227</f>
        <v>0</v>
      </c>
      <c r="H227" s="77">
        <f>ពិន្ទុឆមាសទី២!AJ227</f>
        <v>0</v>
      </c>
      <c r="I227" s="22" t="str">
        <f>ពិន្ទុឆមាសទី២!AK227</f>
        <v>F</v>
      </c>
      <c r="J227" s="22" t="str">
        <f>ពិន្ទុឆមាសទី២!AL227</f>
        <v>ខ្សោយ</v>
      </c>
      <c r="K227" s="22">
        <f>ពិន្ទុឆមាសទី២!AM227</f>
        <v>1</v>
      </c>
      <c r="L227" s="22">
        <f>ពិន្ទុឆមាសទី២!AN227</f>
        <v>0</v>
      </c>
      <c r="M227" s="22">
        <f>ពិន្ទុឆមាសទី២!AO227</f>
        <v>0</v>
      </c>
      <c r="N227" s="22">
        <f>ពិន្ទុឆមាសទី២!AP227</f>
        <v>0</v>
      </c>
      <c r="O227" s="22">
        <f>ពិន្ទុឆមាសទី២!AQ227</f>
        <v>0</v>
      </c>
    </row>
    <row r="228" spans="2:15">
      <c r="B228" s="22">
        <f>ពិន្ទុឆមាសទី២!B228</f>
        <v>0</v>
      </c>
      <c r="C228" s="22">
        <f>ពិន្ទុឆមាសទី២!C228</f>
        <v>0</v>
      </c>
      <c r="D228" s="22">
        <f>ពិន្ទុឆមាសទី២!D228</f>
        <v>0</v>
      </c>
      <c r="E228" s="40">
        <f>ពិន្ទុឆមាសទី២!E228</f>
        <v>0</v>
      </c>
      <c r="F228" s="22">
        <f>ពិន្ទុឆមាសទី២!F228</f>
        <v>0</v>
      </c>
      <c r="G228" s="22">
        <f>ពិន្ទុឆមាសទី២!AI228</f>
        <v>0</v>
      </c>
      <c r="H228" s="77">
        <f>ពិន្ទុឆមាសទី២!AJ228</f>
        <v>0</v>
      </c>
      <c r="I228" s="22" t="str">
        <f>ពិន្ទុឆមាសទី២!AK228</f>
        <v>F</v>
      </c>
      <c r="J228" s="22" t="str">
        <f>ពិន្ទុឆមាសទី២!AL228</f>
        <v>ខ្សោយ</v>
      </c>
      <c r="K228" s="22">
        <f>ពិន្ទុឆមាសទី២!AM228</f>
        <v>1</v>
      </c>
      <c r="L228" s="22">
        <f>ពិន្ទុឆមាសទី២!AN228</f>
        <v>0</v>
      </c>
      <c r="M228" s="22">
        <f>ពិន្ទុឆមាសទី២!AO228</f>
        <v>0</v>
      </c>
      <c r="N228" s="22">
        <f>ពិន្ទុឆមាសទី២!AP228</f>
        <v>0</v>
      </c>
      <c r="O228" s="22">
        <f>ពិន្ទុឆមាសទី២!AQ228</f>
        <v>0</v>
      </c>
    </row>
    <row r="229" spans="2:15">
      <c r="B229" s="22">
        <f>ពិន្ទុឆមាសទី២!B229</f>
        <v>0</v>
      </c>
      <c r="C229" s="22">
        <f>ពិន្ទុឆមាសទី២!C229</f>
        <v>0</v>
      </c>
      <c r="D229" s="22">
        <f>ពិន្ទុឆមាសទី២!D229</f>
        <v>0</v>
      </c>
      <c r="E229" s="40">
        <f>ពិន្ទុឆមាសទី២!E229</f>
        <v>0</v>
      </c>
      <c r="F229" s="22">
        <f>ពិន្ទុឆមាសទី២!F229</f>
        <v>0</v>
      </c>
      <c r="G229" s="22">
        <f>ពិន្ទុឆមាសទី២!AI229</f>
        <v>0</v>
      </c>
      <c r="H229" s="77">
        <f>ពិន្ទុឆមាសទី២!AJ229</f>
        <v>0</v>
      </c>
      <c r="I229" s="22" t="str">
        <f>ពិន្ទុឆមាសទី២!AK229</f>
        <v>F</v>
      </c>
      <c r="J229" s="22" t="str">
        <f>ពិន្ទុឆមាសទី២!AL229</f>
        <v>ខ្សោយ</v>
      </c>
      <c r="K229" s="22">
        <f>ពិន្ទុឆមាសទី២!AM229</f>
        <v>1</v>
      </c>
      <c r="L229" s="22">
        <f>ពិន្ទុឆមាសទី២!AN229</f>
        <v>0</v>
      </c>
      <c r="M229" s="22">
        <f>ពិន្ទុឆមាសទី២!AO229</f>
        <v>0</v>
      </c>
      <c r="N229" s="22">
        <f>ពិន្ទុឆមាសទី២!AP229</f>
        <v>0</v>
      </c>
      <c r="O229" s="22">
        <f>ពិន្ទុឆមាសទី២!AQ229</f>
        <v>0</v>
      </c>
    </row>
    <row r="230" spans="2:15">
      <c r="B230" s="22">
        <f>ពិន្ទុឆមាសទី២!B230</f>
        <v>0</v>
      </c>
      <c r="C230" s="22">
        <f>ពិន្ទុឆមាសទី២!C230</f>
        <v>0</v>
      </c>
      <c r="D230" s="22">
        <f>ពិន្ទុឆមាសទី២!D230</f>
        <v>0</v>
      </c>
      <c r="E230" s="40">
        <f>ពិន្ទុឆមាសទី២!E230</f>
        <v>0</v>
      </c>
      <c r="F230" s="22">
        <f>ពិន្ទុឆមាសទី២!F230</f>
        <v>0</v>
      </c>
      <c r="G230" s="22">
        <f>ពិន្ទុឆមាសទី២!AI230</f>
        <v>0</v>
      </c>
      <c r="H230" s="77">
        <f>ពិន្ទុឆមាសទី២!AJ230</f>
        <v>0</v>
      </c>
      <c r="I230" s="22" t="str">
        <f>ពិន្ទុឆមាសទី២!AK230</f>
        <v>F</v>
      </c>
      <c r="J230" s="22" t="str">
        <f>ពិន្ទុឆមាសទី២!AL230</f>
        <v>ខ្សោយ</v>
      </c>
      <c r="K230" s="22">
        <f>ពិន្ទុឆមាសទី២!AM230</f>
        <v>1</v>
      </c>
      <c r="L230" s="22">
        <f>ពិន្ទុឆមាសទី២!AN230</f>
        <v>0</v>
      </c>
      <c r="M230" s="22">
        <f>ពិន្ទុឆមាសទី២!AO230</f>
        <v>0</v>
      </c>
      <c r="N230" s="22">
        <f>ពិន្ទុឆមាសទី២!AP230</f>
        <v>0</v>
      </c>
      <c r="O230" s="22">
        <f>ពិន្ទុឆមាសទី២!AQ230</f>
        <v>0</v>
      </c>
    </row>
    <row r="231" spans="2:15">
      <c r="B231" s="22">
        <f>ពិន្ទុឆមាសទី២!B231</f>
        <v>0</v>
      </c>
      <c r="C231" s="22">
        <f>ពិន្ទុឆមាសទី២!C231</f>
        <v>0</v>
      </c>
      <c r="D231" s="22">
        <f>ពិន្ទុឆមាសទី២!D231</f>
        <v>0</v>
      </c>
      <c r="E231" s="40">
        <f>ពិន្ទុឆមាសទី២!E231</f>
        <v>0</v>
      </c>
      <c r="F231" s="22">
        <f>ពិន្ទុឆមាសទី២!F231</f>
        <v>0</v>
      </c>
      <c r="G231" s="22">
        <f>ពិន្ទុឆមាសទី២!AI231</f>
        <v>0</v>
      </c>
      <c r="H231" s="77">
        <f>ពិន្ទុឆមាសទី២!AJ231</f>
        <v>0</v>
      </c>
      <c r="I231" s="22" t="str">
        <f>ពិន្ទុឆមាសទី២!AK231</f>
        <v>F</v>
      </c>
      <c r="J231" s="22" t="str">
        <f>ពិន្ទុឆមាសទី២!AL231</f>
        <v>ខ្សោយ</v>
      </c>
      <c r="K231" s="22">
        <f>ពិន្ទុឆមាសទី២!AM231</f>
        <v>1</v>
      </c>
      <c r="L231" s="22">
        <f>ពិន្ទុឆមាសទី២!AN231</f>
        <v>0</v>
      </c>
      <c r="M231" s="22">
        <f>ពិន្ទុឆមាសទី២!AO231</f>
        <v>0</v>
      </c>
      <c r="N231" s="22">
        <f>ពិន្ទុឆមាសទី២!AP231</f>
        <v>0</v>
      </c>
      <c r="O231" s="22">
        <f>ពិន្ទុឆមាសទី២!AQ231</f>
        <v>0</v>
      </c>
    </row>
    <row r="232" spans="2:15">
      <c r="B232" s="22">
        <f>ពិន្ទុឆមាសទី២!B232</f>
        <v>0</v>
      </c>
      <c r="C232" s="22">
        <f>ពិន្ទុឆមាសទី២!C232</f>
        <v>0</v>
      </c>
      <c r="D232" s="22">
        <f>ពិន្ទុឆមាសទី២!D232</f>
        <v>0</v>
      </c>
      <c r="E232" s="40">
        <f>ពិន្ទុឆមាសទី២!E232</f>
        <v>0</v>
      </c>
      <c r="F232" s="22">
        <f>ពិន្ទុឆមាសទី២!F232</f>
        <v>0</v>
      </c>
      <c r="G232" s="22">
        <f>ពិន្ទុឆមាសទី២!AI232</f>
        <v>0</v>
      </c>
      <c r="H232" s="77">
        <f>ពិន្ទុឆមាសទី២!AJ232</f>
        <v>0</v>
      </c>
      <c r="I232" s="22" t="str">
        <f>ពិន្ទុឆមាសទី២!AK232</f>
        <v>F</v>
      </c>
      <c r="J232" s="22" t="str">
        <f>ពិន្ទុឆមាសទី២!AL232</f>
        <v>ខ្សោយ</v>
      </c>
      <c r="K232" s="22">
        <f>ពិន្ទុឆមាសទី២!AM232</f>
        <v>1</v>
      </c>
      <c r="L232" s="22">
        <f>ពិន្ទុឆមាសទី២!AN232</f>
        <v>0</v>
      </c>
      <c r="M232" s="22">
        <f>ពិន្ទុឆមាសទី២!AO232</f>
        <v>0</v>
      </c>
      <c r="N232" s="22">
        <f>ពិន្ទុឆមាសទី២!AP232</f>
        <v>0</v>
      </c>
      <c r="O232" s="22">
        <f>ពិន្ទុឆមាសទី២!AQ232</f>
        <v>0</v>
      </c>
    </row>
    <row r="233" spans="2:15">
      <c r="B233" s="22">
        <f>ពិន្ទុឆមាសទី២!B233</f>
        <v>0</v>
      </c>
      <c r="C233" s="22">
        <f>ពិន្ទុឆមាសទី២!C233</f>
        <v>0</v>
      </c>
      <c r="D233" s="22">
        <f>ពិន្ទុឆមាសទី២!D233</f>
        <v>0</v>
      </c>
      <c r="E233" s="40">
        <f>ពិន្ទុឆមាសទី២!E233</f>
        <v>0</v>
      </c>
      <c r="F233" s="22">
        <f>ពិន្ទុឆមាសទី២!F233</f>
        <v>0</v>
      </c>
      <c r="G233" s="22">
        <f>ពិន្ទុឆមាសទី២!AI233</f>
        <v>0</v>
      </c>
      <c r="H233" s="77">
        <f>ពិន្ទុឆមាសទី២!AJ233</f>
        <v>0</v>
      </c>
      <c r="I233" s="22" t="str">
        <f>ពិន្ទុឆមាសទី២!AK233</f>
        <v>F</v>
      </c>
      <c r="J233" s="22" t="str">
        <f>ពិន្ទុឆមាសទី២!AL233</f>
        <v>ខ្សោយ</v>
      </c>
      <c r="K233" s="22">
        <f>ពិន្ទុឆមាសទី២!AM233</f>
        <v>1</v>
      </c>
      <c r="L233" s="22">
        <f>ពិន្ទុឆមាសទី២!AN233</f>
        <v>0</v>
      </c>
      <c r="M233" s="22">
        <f>ពិន្ទុឆមាសទី២!AO233</f>
        <v>0</v>
      </c>
      <c r="N233" s="22">
        <f>ពិន្ទុឆមាសទី២!AP233</f>
        <v>0</v>
      </c>
      <c r="O233" s="22">
        <f>ពិន្ទុឆមាសទី២!AQ233</f>
        <v>0</v>
      </c>
    </row>
    <row r="234" spans="2:15">
      <c r="B234" s="22">
        <f>ពិន្ទុឆមាសទី២!B234</f>
        <v>0</v>
      </c>
      <c r="C234" s="22">
        <f>ពិន្ទុឆមាសទី២!C234</f>
        <v>0</v>
      </c>
      <c r="D234" s="22">
        <f>ពិន្ទុឆមាសទី២!D234</f>
        <v>0</v>
      </c>
      <c r="E234" s="40">
        <f>ពិន្ទុឆមាសទី២!E234</f>
        <v>0</v>
      </c>
      <c r="F234" s="22">
        <f>ពិន្ទុឆមាសទី២!F234</f>
        <v>0</v>
      </c>
      <c r="G234" s="22">
        <f>ពិន្ទុឆមាសទី២!AI234</f>
        <v>0</v>
      </c>
      <c r="H234" s="77">
        <f>ពិន្ទុឆមាសទី២!AJ234</f>
        <v>0</v>
      </c>
      <c r="I234" s="22" t="str">
        <f>ពិន្ទុឆមាសទី២!AK234</f>
        <v>F</v>
      </c>
      <c r="J234" s="22" t="str">
        <f>ពិន្ទុឆមាសទី២!AL234</f>
        <v>ខ្សោយ</v>
      </c>
      <c r="K234" s="22">
        <f>ពិន្ទុឆមាសទី២!AM234</f>
        <v>1</v>
      </c>
      <c r="L234" s="22">
        <f>ពិន្ទុឆមាសទី២!AN234</f>
        <v>0</v>
      </c>
      <c r="M234" s="22">
        <f>ពិន្ទុឆមាសទី២!AO234</f>
        <v>0</v>
      </c>
      <c r="N234" s="22">
        <f>ពិន្ទុឆមាសទី២!AP234</f>
        <v>0</v>
      </c>
      <c r="O234" s="22">
        <f>ពិន្ទុឆមាសទី២!AQ234</f>
        <v>0</v>
      </c>
    </row>
    <row r="235" spans="2:15">
      <c r="B235" s="22">
        <f>ពិន្ទុឆមាសទី២!B235</f>
        <v>0</v>
      </c>
      <c r="C235" s="22">
        <f>ពិន្ទុឆមាសទី២!C235</f>
        <v>0</v>
      </c>
      <c r="D235" s="22">
        <f>ពិន្ទុឆមាសទី២!D235</f>
        <v>0</v>
      </c>
      <c r="E235" s="40">
        <f>ពិន្ទុឆមាសទី២!E235</f>
        <v>0</v>
      </c>
      <c r="F235" s="22">
        <f>ពិន្ទុឆមាសទី២!F235</f>
        <v>0</v>
      </c>
      <c r="G235" s="22">
        <f>ពិន្ទុឆមាសទី២!AI235</f>
        <v>0</v>
      </c>
      <c r="H235" s="77">
        <f>ពិន្ទុឆមាសទី២!AJ235</f>
        <v>0</v>
      </c>
      <c r="I235" s="22" t="str">
        <f>ពិន្ទុឆមាសទី២!AK235</f>
        <v>F</v>
      </c>
      <c r="J235" s="22" t="str">
        <f>ពិន្ទុឆមាសទី២!AL235</f>
        <v>ខ្សោយ</v>
      </c>
      <c r="K235" s="22">
        <f>ពិន្ទុឆមាសទី២!AM235</f>
        <v>1</v>
      </c>
      <c r="L235" s="22">
        <f>ពិន្ទុឆមាសទី២!AN235</f>
        <v>0</v>
      </c>
      <c r="M235" s="22">
        <f>ពិន្ទុឆមាសទី២!AO235</f>
        <v>0</v>
      </c>
      <c r="N235" s="22">
        <f>ពិន្ទុឆមាសទី២!AP235</f>
        <v>0</v>
      </c>
      <c r="O235" s="22">
        <f>ពិន្ទុឆមាសទី២!AQ235</f>
        <v>0</v>
      </c>
    </row>
    <row r="236" spans="2:15">
      <c r="B236" s="22">
        <f>ពិន្ទុឆមាសទី២!B236</f>
        <v>0</v>
      </c>
      <c r="C236" s="22">
        <f>ពិន្ទុឆមាសទី២!C236</f>
        <v>0</v>
      </c>
      <c r="D236" s="22">
        <f>ពិន្ទុឆមាសទី២!D236</f>
        <v>0</v>
      </c>
      <c r="E236" s="40">
        <f>ពិន្ទុឆមាសទី២!E236</f>
        <v>0</v>
      </c>
      <c r="F236" s="22">
        <f>ពិន្ទុឆមាសទី២!F236</f>
        <v>0</v>
      </c>
      <c r="G236" s="22">
        <f>ពិន្ទុឆមាសទី២!AI236</f>
        <v>0</v>
      </c>
      <c r="H236" s="77">
        <f>ពិន្ទុឆមាសទី២!AJ236</f>
        <v>0</v>
      </c>
      <c r="I236" s="22" t="str">
        <f>ពិន្ទុឆមាសទី២!AK236</f>
        <v>F</v>
      </c>
      <c r="J236" s="22" t="str">
        <f>ពិន្ទុឆមាសទី២!AL236</f>
        <v>ខ្សោយ</v>
      </c>
      <c r="K236" s="22">
        <f>ពិន្ទុឆមាសទី២!AM236</f>
        <v>1</v>
      </c>
      <c r="L236" s="22">
        <f>ពិន្ទុឆមាសទី២!AN236</f>
        <v>0</v>
      </c>
      <c r="M236" s="22">
        <f>ពិន្ទុឆមាសទី២!AO236</f>
        <v>0</v>
      </c>
      <c r="N236" s="22">
        <f>ពិន្ទុឆមាសទី២!AP236</f>
        <v>0</v>
      </c>
      <c r="O236" s="22">
        <f>ពិន្ទុឆមាសទី២!AQ236</f>
        <v>0</v>
      </c>
    </row>
    <row r="237" spans="2:15">
      <c r="B237" s="22">
        <f>ពិន្ទុឆមាសទី២!B237</f>
        <v>0</v>
      </c>
      <c r="C237" s="22">
        <f>ពិន្ទុឆមាសទី២!C237</f>
        <v>0</v>
      </c>
      <c r="D237" s="22">
        <f>ពិន្ទុឆមាសទី២!D237</f>
        <v>0</v>
      </c>
      <c r="E237" s="40">
        <f>ពិន្ទុឆមាសទី២!E237</f>
        <v>0</v>
      </c>
      <c r="F237" s="22">
        <f>ពិន្ទុឆមាសទី២!F237</f>
        <v>0</v>
      </c>
      <c r="G237" s="22">
        <f>ពិន្ទុឆមាសទី២!AI237</f>
        <v>0</v>
      </c>
      <c r="H237" s="77">
        <f>ពិន្ទុឆមាសទី២!AJ237</f>
        <v>0</v>
      </c>
      <c r="I237" s="22" t="str">
        <f>ពិន្ទុឆមាសទី២!AK237</f>
        <v>F</v>
      </c>
      <c r="J237" s="22" t="str">
        <f>ពិន្ទុឆមាសទី២!AL237</f>
        <v>ខ្សោយ</v>
      </c>
      <c r="K237" s="22">
        <f>ពិន្ទុឆមាសទី២!AM237</f>
        <v>1</v>
      </c>
      <c r="L237" s="22">
        <f>ពិន្ទុឆមាសទី២!AN237</f>
        <v>0</v>
      </c>
      <c r="M237" s="22">
        <f>ពិន្ទុឆមាសទី២!AO237</f>
        <v>0</v>
      </c>
      <c r="N237" s="22">
        <f>ពិន្ទុឆមាសទី២!AP237</f>
        <v>0</v>
      </c>
      <c r="O237" s="22">
        <f>ពិន្ទុឆមាសទី២!AQ237</f>
        <v>0</v>
      </c>
    </row>
    <row r="238" spans="2:15">
      <c r="B238" s="22">
        <f>ពិន្ទុឆមាសទី២!B238</f>
        <v>0</v>
      </c>
      <c r="C238" s="22">
        <f>ពិន្ទុឆមាសទី២!C238</f>
        <v>0</v>
      </c>
      <c r="D238" s="22">
        <f>ពិន្ទុឆមាសទី២!D238</f>
        <v>0</v>
      </c>
      <c r="E238" s="40">
        <f>ពិន្ទុឆមាសទី២!E238</f>
        <v>0</v>
      </c>
      <c r="F238" s="22">
        <f>ពិន្ទុឆមាសទី២!F238</f>
        <v>0</v>
      </c>
      <c r="G238" s="22">
        <f>ពិន្ទុឆមាសទី២!AI238</f>
        <v>0</v>
      </c>
      <c r="H238" s="77">
        <f>ពិន្ទុឆមាសទី២!AJ238</f>
        <v>0</v>
      </c>
      <c r="I238" s="22" t="str">
        <f>ពិន្ទុឆមាសទី២!AK238</f>
        <v>F</v>
      </c>
      <c r="J238" s="22" t="str">
        <f>ពិន្ទុឆមាសទី២!AL238</f>
        <v>ខ្សោយ</v>
      </c>
      <c r="K238" s="22">
        <f>ពិន្ទុឆមាសទី២!AM238</f>
        <v>1</v>
      </c>
      <c r="L238" s="22">
        <f>ពិន្ទុឆមាសទី២!AN238</f>
        <v>0</v>
      </c>
      <c r="M238" s="22">
        <f>ពិន្ទុឆមាសទី២!AO238</f>
        <v>0</v>
      </c>
      <c r="N238" s="22">
        <f>ពិន្ទុឆមាសទី២!AP238</f>
        <v>0</v>
      </c>
      <c r="O238" s="22">
        <f>ពិន្ទុឆមាសទី២!AQ238</f>
        <v>0</v>
      </c>
    </row>
    <row r="239" spans="2:15">
      <c r="B239" s="22">
        <f>ពិន្ទុឆមាសទី២!B239</f>
        <v>0</v>
      </c>
      <c r="C239" s="22">
        <f>ពិន្ទុឆមាសទី២!C239</f>
        <v>0</v>
      </c>
      <c r="D239" s="22">
        <f>ពិន្ទុឆមាសទី២!D239</f>
        <v>0</v>
      </c>
      <c r="E239" s="40">
        <f>ពិន្ទុឆមាសទី២!E239</f>
        <v>0</v>
      </c>
      <c r="F239" s="22">
        <f>ពិន្ទុឆមាសទី២!F239</f>
        <v>0</v>
      </c>
      <c r="G239" s="22">
        <f>ពិន្ទុឆមាសទី២!AI239</f>
        <v>0</v>
      </c>
      <c r="H239" s="77">
        <f>ពិន្ទុឆមាសទី២!AJ239</f>
        <v>0</v>
      </c>
      <c r="I239" s="22" t="str">
        <f>ពិន្ទុឆមាសទី២!AK239</f>
        <v>F</v>
      </c>
      <c r="J239" s="22" t="str">
        <f>ពិន្ទុឆមាសទី២!AL239</f>
        <v>ខ្សោយ</v>
      </c>
      <c r="K239" s="22">
        <f>ពិន្ទុឆមាសទី២!AM239</f>
        <v>1</v>
      </c>
      <c r="L239" s="22">
        <f>ពិន្ទុឆមាសទី២!AN239</f>
        <v>0</v>
      </c>
      <c r="M239" s="22">
        <f>ពិន្ទុឆមាសទី២!AO239</f>
        <v>0</v>
      </c>
      <c r="N239" s="22">
        <f>ពិន្ទុឆមាសទី២!AP239</f>
        <v>0</v>
      </c>
      <c r="O239" s="22">
        <f>ពិន្ទុឆមាសទី២!AQ239</f>
        <v>0</v>
      </c>
    </row>
    <row r="240" spans="2:15">
      <c r="B240" s="22">
        <f>ពិន្ទុឆមាសទី២!B240</f>
        <v>0</v>
      </c>
      <c r="C240" s="22">
        <f>ពិន្ទុឆមាសទី២!C240</f>
        <v>0</v>
      </c>
      <c r="D240" s="22">
        <f>ពិន្ទុឆមាសទី២!D240</f>
        <v>0</v>
      </c>
      <c r="E240" s="40">
        <f>ពិន្ទុឆមាសទី២!E240</f>
        <v>0</v>
      </c>
      <c r="F240" s="22">
        <f>ពិន្ទុឆមាសទី២!F240</f>
        <v>0</v>
      </c>
      <c r="G240" s="22">
        <f>ពិន្ទុឆមាសទី២!AI240</f>
        <v>0</v>
      </c>
      <c r="H240" s="77">
        <f>ពិន្ទុឆមាសទី២!AJ240</f>
        <v>0</v>
      </c>
      <c r="I240" s="22" t="str">
        <f>ពិន្ទុឆមាសទី២!AK240</f>
        <v>F</v>
      </c>
      <c r="J240" s="22" t="str">
        <f>ពិន្ទុឆមាសទី២!AL240</f>
        <v>ខ្សោយ</v>
      </c>
      <c r="K240" s="22">
        <f>ពិន្ទុឆមាសទី២!AM240</f>
        <v>1</v>
      </c>
      <c r="L240" s="22">
        <f>ពិន្ទុឆមាសទី២!AN240</f>
        <v>0</v>
      </c>
      <c r="M240" s="22">
        <f>ពិន្ទុឆមាសទី២!AO240</f>
        <v>0</v>
      </c>
      <c r="N240" s="22">
        <f>ពិន្ទុឆមាសទី២!AP240</f>
        <v>0</v>
      </c>
      <c r="O240" s="22">
        <f>ពិន្ទុឆមាសទី២!AQ240</f>
        <v>0</v>
      </c>
    </row>
    <row r="241" spans="2:15">
      <c r="B241" s="22">
        <f>ពិន្ទុឆមាសទី២!B241</f>
        <v>0</v>
      </c>
      <c r="C241" s="22">
        <f>ពិន្ទុឆមាសទី២!C241</f>
        <v>0</v>
      </c>
      <c r="D241" s="22">
        <f>ពិន្ទុឆមាសទី២!D241</f>
        <v>0</v>
      </c>
      <c r="E241" s="40">
        <f>ពិន្ទុឆមាសទី២!E241</f>
        <v>0</v>
      </c>
      <c r="F241" s="22">
        <f>ពិន្ទុឆមាសទី២!F241</f>
        <v>0</v>
      </c>
      <c r="G241" s="22">
        <f>ពិន្ទុឆមាសទី២!AI241</f>
        <v>0</v>
      </c>
      <c r="H241" s="77">
        <f>ពិន្ទុឆមាសទី២!AJ241</f>
        <v>0</v>
      </c>
      <c r="I241" s="22" t="str">
        <f>ពិន្ទុឆមាសទី២!AK241</f>
        <v>F</v>
      </c>
      <c r="J241" s="22" t="str">
        <f>ពិន្ទុឆមាសទី២!AL241</f>
        <v>ខ្សោយ</v>
      </c>
      <c r="K241" s="22">
        <f>ពិន្ទុឆមាសទី២!AM241</f>
        <v>1</v>
      </c>
      <c r="L241" s="22">
        <f>ពិន្ទុឆមាសទី២!AN241</f>
        <v>0</v>
      </c>
      <c r="M241" s="22">
        <f>ពិន្ទុឆមាសទី២!AO241</f>
        <v>0</v>
      </c>
      <c r="N241" s="22">
        <f>ពិន្ទុឆមាសទី២!AP241</f>
        <v>0</v>
      </c>
      <c r="O241" s="22">
        <f>ពិន្ទុឆមាសទី២!AQ241</f>
        <v>0</v>
      </c>
    </row>
    <row r="242" spans="2:15">
      <c r="B242" s="22">
        <f>ពិន្ទុឆមាសទី២!B242</f>
        <v>0</v>
      </c>
      <c r="C242" s="22">
        <f>ពិន្ទុឆមាសទី២!C242</f>
        <v>0</v>
      </c>
      <c r="D242" s="22">
        <f>ពិន្ទុឆមាសទី២!D242</f>
        <v>0</v>
      </c>
      <c r="E242" s="40">
        <f>ពិន្ទុឆមាសទី២!E242</f>
        <v>0</v>
      </c>
      <c r="F242" s="22">
        <f>ពិន្ទុឆមាសទី២!F242</f>
        <v>0</v>
      </c>
      <c r="G242" s="22">
        <f>ពិន្ទុឆមាសទី២!AI242</f>
        <v>0</v>
      </c>
      <c r="H242" s="77">
        <f>ពិន្ទុឆមាសទី២!AJ242</f>
        <v>0</v>
      </c>
      <c r="I242" s="22" t="str">
        <f>ពិន្ទុឆមាសទី២!AK242</f>
        <v>F</v>
      </c>
      <c r="J242" s="22" t="str">
        <f>ពិន្ទុឆមាសទី២!AL242</f>
        <v>ខ្សោយ</v>
      </c>
      <c r="K242" s="22">
        <f>ពិន្ទុឆមាសទី២!AM242</f>
        <v>1</v>
      </c>
      <c r="L242" s="22">
        <f>ពិន្ទុឆមាសទី២!AN242</f>
        <v>0</v>
      </c>
      <c r="M242" s="22">
        <f>ពិន្ទុឆមាសទី២!AO242</f>
        <v>0</v>
      </c>
      <c r="N242" s="22">
        <f>ពិន្ទុឆមាសទី២!AP242</f>
        <v>0</v>
      </c>
      <c r="O242" s="22">
        <f>ពិន្ទុឆមាសទី២!AQ242</f>
        <v>0</v>
      </c>
    </row>
    <row r="243" spans="2:15">
      <c r="B243" s="22">
        <f>ពិន្ទុឆមាសទី២!B243</f>
        <v>0</v>
      </c>
      <c r="C243" s="22">
        <f>ពិន្ទុឆមាសទី២!C243</f>
        <v>0</v>
      </c>
      <c r="D243" s="22">
        <f>ពិន្ទុឆមាសទី២!D243</f>
        <v>0</v>
      </c>
      <c r="E243" s="40">
        <f>ពិន្ទុឆមាសទី២!E243</f>
        <v>0</v>
      </c>
      <c r="F243" s="22">
        <f>ពិន្ទុឆមាសទី២!F243</f>
        <v>0</v>
      </c>
      <c r="G243" s="22">
        <f>ពិន្ទុឆមាសទី២!AI243</f>
        <v>0</v>
      </c>
      <c r="H243" s="77">
        <f>ពិន្ទុឆមាសទី២!AJ243</f>
        <v>0</v>
      </c>
      <c r="I243" s="22" t="str">
        <f>ពិន្ទុឆមាសទី២!AK243</f>
        <v>F</v>
      </c>
      <c r="J243" s="22" t="str">
        <f>ពិន្ទុឆមាសទី២!AL243</f>
        <v>ខ្សោយ</v>
      </c>
      <c r="K243" s="22">
        <f>ពិន្ទុឆមាសទី២!AM243</f>
        <v>1</v>
      </c>
      <c r="L243" s="22">
        <f>ពិន្ទុឆមាសទី២!AN243</f>
        <v>0</v>
      </c>
      <c r="M243" s="22">
        <f>ពិន្ទុឆមាសទី២!AO243</f>
        <v>0</v>
      </c>
      <c r="N243" s="22">
        <f>ពិន្ទុឆមាសទី២!AP243</f>
        <v>0</v>
      </c>
      <c r="O243" s="22">
        <f>ពិន្ទុឆមាសទី២!AQ243</f>
        <v>0</v>
      </c>
    </row>
    <row r="244" spans="2:15">
      <c r="B244" s="22">
        <f>ពិន្ទុឆមាសទី២!B244</f>
        <v>0</v>
      </c>
      <c r="C244" s="22">
        <f>ពិន្ទុឆមាសទី២!C244</f>
        <v>0</v>
      </c>
      <c r="D244" s="22">
        <f>ពិន្ទុឆមាសទី២!D244</f>
        <v>0</v>
      </c>
      <c r="E244" s="40">
        <f>ពិន្ទុឆមាសទី២!E244</f>
        <v>0</v>
      </c>
      <c r="F244" s="22">
        <f>ពិន្ទុឆមាសទី២!F244</f>
        <v>0</v>
      </c>
      <c r="G244" s="22">
        <f>ពិន្ទុឆមាសទី២!AI244</f>
        <v>0</v>
      </c>
      <c r="H244" s="77">
        <f>ពិន្ទុឆមាសទី២!AJ244</f>
        <v>0</v>
      </c>
      <c r="I244" s="22" t="str">
        <f>ពិន្ទុឆមាសទី២!AK244</f>
        <v>F</v>
      </c>
      <c r="J244" s="22" t="str">
        <f>ពិន្ទុឆមាសទី២!AL244</f>
        <v>ខ្សោយ</v>
      </c>
      <c r="K244" s="22">
        <f>ពិន្ទុឆមាសទី២!AM244</f>
        <v>1</v>
      </c>
      <c r="L244" s="22">
        <f>ពិន្ទុឆមាសទី២!AN244</f>
        <v>0</v>
      </c>
      <c r="M244" s="22">
        <f>ពិន្ទុឆមាសទី២!AO244</f>
        <v>0</v>
      </c>
      <c r="N244" s="22">
        <f>ពិន្ទុឆមាសទី២!AP244</f>
        <v>0</v>
      </c>
      <c r="O244" s="22">
        <f>ពិន្ទុឆមាសទី២!AQ244</f>
        <v>0</v>
      </c>
    </row>
    <row r="245" spans="2:15">
      <c r="B245" s="22">
        <f>ពិន្ទុឆមាសទី២!B245</f>
        <v>0</v>
      </c>
      <c r="C245" s="22">
        <f>ពិន្ទុឆមាសទី២!C245</f>
        <v>0</v>
      </c>
      <c r="D245" s="22">
        <f>ពិន្ទុឆមាសទី២!D245</f>
        <v>0</v>
      </c>
      <c r="E245" s="40">
        <f>ពិន្ទុឆមាសទី២!E245</f>
        <v>0</v>
      </c>
      <c r="F245" s="22">
        <f>ពិន្ទុឆមាសទី២!F245</f>
        <v>0</v>
      </c>
      <c r="G245" s="22">
        <f>ពិន្ទុឆមាសទី២!AI245</f>
        <v>0</v>
      </c>
      <c r="H245" s="77">
        <f>ពិន្ទុឆមាសទី២!AJ245</f>
        <v>0</v>
      </c>
      <c r="I245" s="22" t="str">
        <f>ពិន្ទុឆមាសទី២!AK245</f>
        <v>F</v>
      </c>
      <c r="J245" s="22" t="str">
        <f>ពិន្ទុឆមាសទី២!AL245</f>
        <v>ខ្សោយ</v>
      </c>
      <c r="K245" s="22">
        <f>ពិន្ទុឆមាសទី២!AM245</f>
        <v>1</v>
      </c>
      <c r="L245" s="22">
        <f>ពិន្ទុឆមាសទី២!AN245</f>
        <v>0</v>
      </c>
      <c r="M245" s="22">
        <f>ពិន្ទុឆមាសទី២!AO245</f>
        <v>0</v>
      </c>
      <c r="N245" s="22">
        <f>ពិន្ទុឆមាសទី២!AP245</f>
        <v>0</v>
      </c>
      <c r="O245" s="22">
        <f>ពិន្ទុឆមាសទី២!AQ245</f>
        <v>0</v>
      </c>
    </row>
    <row r="246" spans="2:15">
      <c r="B246" s="22">
        <f>ពិន្ទុឆមាសទី២!B246</f>
        <v>0</v>
      </c>
      <c r="C246" s="22">
        <f>ពិន្ទុឆមាសទី២!C246</f>
        <v>0</v>
      </c>
      <c r="D246" s="22">
        <f>ពិន្ទុឆមាសទី២!D246</f>
        <v>0</v>
      </c>
      <c r="E246" s="40">
        <f>ពិន្ទុឆមាសទី២!E246</f>
        <v>0</v>
      </c>
      <c r="F246" s="22">
        <f>ពិន្ទុឆមាសទី២!F246</f>
        <v>0</v>
      </c>
      <c r="G246" s="22">
        <f>ពិន្ទុឆមាសទី២!AI246</f>
        <v>0</v>
      </c>
      <c r="H246" s="77">
        <f>ពិន្ទុឆមាសទី២!AJ246</f>
        <v>0</v>
      </c>
      <c r="I246" s="22" t="str">
        <f>ពិន្ទុឆមាសទី២!AK246</f>
        <v>F</v>
      </c>
      <c r="J246" s="22" t="str">
        <f>ពិន្ទុឆមាសទី២!AL246</f>
        <v>ខ្សោយ</v>
      </c>
      <c r="K246" s="22">
        <f>ពិន្ទុឆមាសទី២!AM246</f>
        <v>1</v>
      </c>
      <c r="L246" s="22">
        <f>ពិន្ទុឆមាសទី២!AN246</f>
        <v>0</v>
      </c>
      <c r="M246" s="22">
        <f>ពិន្ទុឆមាសទី២!AO246</f>
        <v>0</v>
      </c>
      <c r="N246" s="22">
        <f>ពិន្ទុឆមាសទី២!AP246</f>
        <v>0</v>
      </c>
      <c r="O246" s="22">
        <f>ពិន្ទុឆមាសទី២!AQ246</f>
        <v>0</v>
      </c>
    </row>
    <row r="247" spans="2:15">
      <c r="B247" s="22">
        <f>ពិន្ទុឆមាសទី២!B247</f>
        <v>0</v>
      </c>
      <c r="C247" s="22">
        <f>ពិន្ទុឆមាសទី២!C247</f>
        <v>0</v>
      </c>
      <c r="D247" s="22">
        <f>ពិន្ទុឆមាសទី២!D247</f>
        <v>0</v>
      </c>
      <c r="E247" s="40">
        <f>ពិន្ទុឆមាសទី២!E247</f>
        <v>0</v>
      </c>
      <c r="F247" s="22">
        <f>ពិន្ទុឆមាសទី២!F247</f>
        <v>0</v>
      </c>
      <c r="G247" s="22">
        <f>ពិន្ទុឆមាសទី២!AI247</f>
        <v>0</v>
      </c>
      <c r="H247" s="77">
        <f>ពិន្ទុឆមាសទី២!AJ247</f>
        <v>0</v>
      </c>
      <c r="I247" s="22" t="str">
        <f>ពិន្ទុឆមាសទី២!AK247</f>
        <v>F</v>
      </c>
      <c r="J247" s="22" t="str">
        <f>ពិន្ទុឆមាសទី២!AL247</f>
        <v>ខ្សោយ</v>
      </c>
      <c r="K247" s="22">
        <f>ពិន្ទុឆមាសទី២!AM247</f>
        <v>1</v>
      </c>
      <c r="L247" s="22">
        <f>ពិន្ទុឆមាសទី២!AN247</f>
        <v>0</v>
      </c>
      <c r="M247" s="22">
        <f>ពិន្ទុឆមាសទី២!AO247</f>
        <v>0</v>
      </c>
      <c r="N247" s="22">
        <f>ពិន្ទុឆមាសទី២!AP247</f>
        <v>0</v>
      </c>
      <c r="O247" s="22">
        <f>ពិន្ទុឆមាសទី២!AQ247</f>
        <v>0</v>
      </c>
    </row>
    <row r="248" spans="2:15">
      <c r="B248" s="22">
        <f>ពិន្ទុឆមាសទី២!B248</f>
        <v>0</v>
      </c>
      <c r="C248" s="22">
        <f>ពិន្ទុឆមាសទី២!C248</f>
        <v>0</v>
      </c>
      <c r="D248" s="22">
        <f>ពិន្ទុឆមាសទី២!D248</f>
        <v>0</v>
      </c>
      <c r="E248" s="40">
        <f>ពិន្ទុឆមាសទី២!E248</f>
        <v>0</v>
      </c>
      <c r="F248" s="22">
        <f>ពិន្ទុឆមាសទី២!F248</f>
        <v>0</v>
      </c>
      <c r="G248" s="22">
        <f>ពិន្ទុឆមាសទី២!AI248</f>
        <v>0</v>
      </c>
      <c r="H248" s="77">
        <f>ពិន្ទុឆមាសទី២!AJ248</f>
        <v>0</v>
      </c>
      <c r="I248" s="22" t="str">
        <f>ពិន្ទុឆមាសទី២!AK248</f>
        <v>F</v>
      </c>
      <c r="J248" s="22" t="str">
        <f>ពិន្ទុឆមាសទី២!AL248</f>
        <v>ខ្សោយ</v>
      </c>
      <c r="K248" s="22">
        <f>ពិន្ទុឆមាសទី២!AM248</f>
        <v>1</v>
      </c>
      <c r="L248" s="22">
        <f>ពិន្ទុឆមាសទី២!AN248</f>
        <v>0</v>
      </c>
      <c r="M248" s="22">
        <f>ពិន្ទុឆមាសទី២!AO248</f>
        <v>0</v>
      </c>
      <c r="N248" s="22">
        <f>ពិន្ទុឆមាសទី២!AP248</f>
        <v>0</v>
      </c>
      <c r="O248" s="22">
        <f>ពិន្ទុឆមាសទី២!AQ248</f>
        <v>0</v>
      </c>
    </row>
    <row r="249" spans="2:15">
      <c r="B249" s="22">
        <f>ពិន្ទុឆមាសទី២!B249</f>
        <v>0</v>
      </c>
      <c r="C249" s="22">
        <f>ពិន្ទុឆមាសទី២!C249</f>
        <v>0</v>
      </c>
      <c r="D249" s="22">
        <f>ពិន្ទុឆមាសទី២!D249</f>
        <v>0</v>
      </c>
      <c r="E249" s="40">
        <f>ពិន្ទុឆមាសទី២!E249</f>
        <v>0</v>
      </c>
      <c r="F249" s="22">
        <f>ពិន្ទុឆមាសទី២!F249</f>
        <v>0</v>
      </c>
      <c r="G249" s="22">
        <f>ពិន្ទុឆមាសទី២!AI249</f>
        <v>0</v>
      </c>
      <c r="H249" s="77">
        <f>ពិន្ទុឆមាសទី២!AJ249</f>
        <v>0</v>
      </c>
      <c r="I249" s="22" t="str">
        <f>ពិន្ទុឆមាសទី២!AK249</f>
        <v>F</v>
      </c>
      <c r="J249" s="22" t="str">
        <f>ពិន្ទុឆមាសទី២!AL249</f>
        <v>ខ្សោយ</v>
      </c>
      <c r="K249" s="22">
        <f>ពិន្ទុឆមាសទី២!AM249</f>
        <v>1</v>
      </c>
      <c r="L249" s="22">
        <f>ពិន្ទុឆមាសទី២!AN249</f>
        <v>0</v>
      </c>
      <c r="M249" s="22">
        <f>ពិន្ទុឆមាសទី២!AO249</f>
        <v>0</v>
      </c>
      <c r="N249" s="22">
        <f>ពិន្ទុឆមាសទី២!AP249</f>
        <v>0</v>
      </c>
      <c r="O249" s="22">
        <f>ពិន្ទុឆមាសទី២!AQ249</f>
        <v>0</v>
      </c>
    </row>
    <row r="250" spans="2:15">
      <c r="B250" s="22">
        <f>ពិន្ទុឆមាសទី២!B250</f>
        <v>0</v>
      </c>
      <c r="C250" s="22">
        <f>ពិន្ទុឆមាសទី២!C250</f>
        <v>0</v>
      </c>
      <c r="D250" s="22">
        <f>ពិន្ទុឆមាសទី២!D250</f>
        <v>0</v>
      </c>
      <c r="E250" s="40">
        <f>ពិន្ទុឆមាសទី២!E250</f>
        <v>0</v>
      </c>
      <c r="F250" s="22">
        <f>ពិន្ទុឆមាសទី២!F250</f>
        <v>0</v>
      </c>
      <c r="G250" s="22">
        <f>ពិន្ទុឆមាសទី២!AI250</f>
        <v>0</v>
      </c>
      <c r="H250" s="77">
        <f>ពិន្ទុឆមាសទី២!AJ250</f>
        <v>0</v>
      </c>
      <c r="I250" s="22" t="str">
        <f>ពិន្ទុឆមាសទី២!AK250</f>
        <v>F</v>
      </c>
      <c r="J250" s="22" t="str">
        <f>ពិន្ទុឆមាសទី២!AL250</f>
        <v>ខ្សោយ</v>
      </c>
      <c r="K250" s="22">
        <f>ពិន្ទុឆមាសទី២!AM250</f>
        <v>1</v>
      </c>
      <c r="L250" s="22">
        <f>ពិន្ទុឆមាសទី២!AN250</f>
        <v>0</v>
      </c>
      <c r="M250" s="22">
        <f>ពិន្ទុឆមាសទី២!AO250</f>
        <v>0</v>
      </c>
      <c r="N250" s="22">
        <f>ពិន្ទុឆមាសទី២!AP250</f>
        <v>0</v>
      </c>
      <c r="O250" s="22">
        <f>ពិន្ទុឆមាសទី២!AQ250</f>
        <v>0</v>
      </c>
    </row>
    <row r="251" spans="2:15">
      <c r="B251" s="22">
        <f>ពិន្ទុឆមាសទី២!B251</f>
        <v>0</v>
      </c>
      <c r="C251" s="22">
        <f>ពិន្ទុឆមាសទី២!C251</f>
        <v>0</v>
      </c>
      <c r="D251" s="22">
        <f>ពិន្ទុឆមាសទី២!D251</f>
        <v>0</v>
      </c>
      <c r="E251" s="40">
        <f>ពិន្ទុឆមាសទី២!E251</f>
        <v>0</v>
      </c>
      <c r="F251" s="22">
        <f>ពិន្ទុឆមាសទី២!F251</f>
        <v>0</v>
      </c>
      <c r="G251" s="22">
        <f>ពិន្ទុឆមាសទី២!AI251</f>
        <v>0</v>
      </c>
      <c r="H251" s="77">
        <f>ពិន្ទុឆមាសទី២!AJ251</f>
        <v>0</v>
      </c>
      <c r="I251" s="22" t="str">
        <f>ពិន្ទុឆមាសទី២!AK251</f>
        <v>F</v>
      </c>
      <c r="J251" s="22" t="str">
        <f>ពិន្ទុឆមាសទី២!AL251</f>
        <v>ខ្សោយ</v>
      </c>
      <c r="K251" s="22">
        <f>ពិន្ទុឆមាសទី២!AM251</f>
        <v>1</v>
      </c>
      <c r="L251" s="22">
        <f>ពិន្ទុឆមាសទី២!AN251</f>
        <v>0</v>
      </c>
      <c r="M251" s="22">
        <f>ពិន្ទុឆមាសទី២!AO251</f>
        <v>0</v>
      </c>
      <c r="N251" s="22">
        <f>ពិន្ទុឆមាសទី២!AP251</f>
        <v>0</v>
      </c>
      <c r="O251" s="22">
        <f>ពិន្ទុឆមាសទី២!AQ251</f>
        <v>0</v>
      </c>
    </row>
    <row r="252" spans="2:15">
      <c r="B252" s="22">
        <f>ពិន្ទុឆមាសទី២!B252</f>
        <v>0</v>
      </c>
      <c r="C252" s="22">
        <f>ពិន្ទុឆមាសទី២!C252</f>
        <v>0</v>
      </c>
      <c r="D252" s="22">
        <f>ពិន្ទុឆមាសទី២!D252</f>
        <v>0</v>
      </c>
      <c r="E252" s="40">
        <f>ពិន្ទុឆមាសទី២!E252</f>
        <v>0</v>
      </c>
      <c r="F252" s="22">
        <f>ពិន្ទុឆមាសទី២!F252</f>
        <v>0</v>
      </c>
      <c r="G252" s="22">
        <f>ពិន្ទុឆមាសទី២!AI252</f>
        <v>0</v>
      </c>
      <c r="H252" s="77">
        <f>ពិន្ទុឆមាសទី២!AJ252</f>
        <v>0</v>
      </c>
      <c r="I252" s="22" t="str">
        <f>ពិន្ទុឆមាសទី២!AK252</f>
        <v>F</v>
      </c>
      <c r="J252" s="22" t="str">
        <f>ពិន្ទុឆមាសទី២!AL252</f>
        <v>ខ្សោយ</v>
      </c>
      <c r="K252" s="22">
        <f>ពិន្ទុឆមាសទី២!AM252</f>
        <v>1</v>
      </c>
      <c r="L252" s="22">
        <f>ពិន្ទុឆមាសទី២!AN252</f>
        <v>0</v>
      </c>
      <c r="M252" s="22">
        <f>ពិន្ទុឆមាសទី២!AO252</f>
        <v>0</v>
      </c>
      <c r="N252" s="22">
        <f>ពិន្ទុឆមាសទី២!AP252</f>
        <v>0</v>
      </c>
      <c r="O252" s="22">
        <f>ពិន្ទុឆមាសទី២!AQ252</f>
        <v>0</v>
      </c>
    </row>
    <row r="253" spans="2:15">
      <c r="B253" s="22">
        <f>ពិន្ទុឆមាសទី២!B253</f>
        <v>0</v>
      </c>
      <c r="C253" s="22">
        <f>ពិន្ទុឆមាសទី២!C253</f>
        <v>0</v>
      </c>
      <c r="D253" s="22">
        <f>ពិន្ទុឆមាសទី២!D253</f>
        <v>0</v>
      </c>
      <c r="E253" s="40">
        <f>ពិន្ទុឆមាសទី២!E253</f>
        <v>0</v>
      </c>
      <c r="F253" s="22">
        <f>ពិន្ទុឆមាសទី២!F253</f>
        <v>0</v>
      </c>
      <c r="G253" s="22">
        <f>ពិន្ទុឆមាសទី២!AI253</f>
        <v>0</v>
      </c>
      <c r="H253" s="77">
        <f>ពិន្ទុឆមាសទី២!AJ253</f>
        <v>0</v>
      </c>
      <c r="I253" s="22" t="str">
        <f>ពិន្ទុឆមាសទី២!AK253</f>
        <v>F</v>
      </c>
      <c r="J253" s="22" t="str">
        <f>ពិន្ទុឆមាសទី២!AL253</f>
        <v>ខ្សោយ</v>
      </c>
      <c r="K253" s="22">
        <f>ពិន្ទុឆមាសទី២!AM253</f>
        <v>1</v>
      </c>
      <c r="L253" s="22">
        <f>ពិន្ទុឆមាសទី២!AN253</f>
        <v>0</v>
      </c>
      <c r="M253" s="22">
        <f>ពិន្ទុឆមាសទី២!AO253</f>
        <v>0</v>
      </c>
      <c r="N253" s="22">
        <f>ពិន្ទុឆមាសទី២!AP253</f>
        <v>0</v>
      </c>
      <c r="O253" s="22">
        <f>ពិន្ទុឆមាសទី២!AQ253</f>
        <v>0</v>
      </c>
    </row>
    <row r="254" spans="2:15">
      <c r="B254" s="22">
        <f>ពិន្ទុឆមាសទី២!B254</f>
        <v>0</v>
      </c>
      <c r="C254" s="22">
        <f>ពិន្ទុឆមាសទី២!C254</f>
        <v>0</v>
      </c>
      <c r="D254" s="22">
        <f>ពិន្ទុឆមាសទី២!D254</f>
        <v>0</v>
      </c>
      <c r="E254" s="40">
        <f>ពិន្ទុឆមាសទី២!E254</f>
        <v>0</v>
      </c>
      <c r="F254" s="22">
        <f>ពិន្ទុឆមាសទី២!F254</f>
        <v>0</v>
      </c>
      <c r="G254" s="22">
        <f>ពិន្ទុឆមាសទី២!AI254</f>
        <v>0</v>
      </c>
      <c r="H254" s="77">
        <f>ពិន្ទុឆមាសទី២!AJ254</f>
        <v>0</v>
      </c>
      <c r="I254" s="22" t="str">
        <f>ពិន្ទុឆមាសទី២!AK254</f>
        <v>F</v>
      </c>
      <c r="J254" s="22" t="str">
        <f>ពិន្ទុឆមាសទី២!AL254</f>
        <v>ខ្សោយ</v>
      </c>
      <c r="K254" s="22">
        <f>ពិន្ទុឆមាសទី២!AM254</f>
        <v>1</v>
      </c>
      <c r="L254" s="22">
        <f>ពិន្ទុឆមាសទី២!AN254</f>
        <v>0</v>
      </c>
      <c r="M254" s="22">
        <f>ពិន្ទុឆមាសទី២!AO254</f>
        <v>0</v>
      </c>
      <c r="N254" s="22">
        <f>ពិន្ទុឆមាសទី២!AP254</f>
        <v>0</v>
      </c>
      <c r="O254" s="22">
        <f>ពិន្ទុឆមាសទី២!AQ254</f>
        <v>0</v>
      </c>
    </row>
    <row r="255" spans="2:15">
      <c r="B255" s="22">
        <f>ពិន្ទុឆមាសទី២!B255</f>
        <v>0</v>
      </c>
      <c r="C255" s="22">
        <f>ពិន្ទុឆមាសទី២!C255</f>
        <v>0</v>
      </c>
      <c r="D255" s="22">
        <f>ពិន្ទុឆមាសទី២!D255</f>
        <v>0</v>
      </c>
      <c r="E255" s="40">
        <f>ពិន្ទុឆមាសទី២!E255</f>
        <v>0</v>
      </c>
      <c r="F255" s="22">
        <f>ពិន្ទុឆមាសទី២!F255</f>
        <v>0</v>
      </c>
      <c r="G255" s="22">
        <f>ពិន្ទុឆមាសទី២!AI255</f>
        <v>0</v>
      </c>
      <c r="H255" s="77">
        <f>ពិន្ទុឆមាសទី២!AJ255</f>
        <v>0</v>
      </c>
      <c r="I255" s="22" t="str">
        <f>ពិន្ទុឆមាសទី២!AK255</f>
        <v>F</v>
      </c>
      <c r="J255" s="22" t="str">
        <f>ពិន្ទុឆមាសទី២!AL255</f>
        <v>ខ្សោយ</v>
      </c>
      <c r="K255" s="22">
        <f>ពិន្ទុឆមាសទី២!AM255</f>
        <v>1</v>
      </c>
      <c r="L255" s="22">
        <f>ពិន្ទុឆមាសទី២!AN255</f>
        <v>0</v>
      </c>
      <c r="M255" s="22">
        <f>ពិន្ទុឆមាសទី២!AO255</f>
        <v>0</v>
      </c>
      <c r="N255" s="22">
        <f>ពិន្ទុឆមាសទី២!AP255</f>
        <v>0</v>
      </c>
      <c r="O255" s="22">
        <f>ពិន្ទុឆមាសទី២!AQ255</f>
        <v>0</v>
      </c>
    </row>
    <row r="256" spans="2:15">
      <c r="B256" s="22">
        <f>ពិន្ទុឆមាសទី២!B256</f>
        <v>0</v>
      </c>
      <c r="C256" s="22">
        <f>ពិន្ទុឆមាសទី២!C256</f>
        <v>0</v>
      </c>
      <c r="D256" s="22">
        <f>ពិន្ទុឆមាសទី២!D256</f>
        <v>0</v>
      </c>
      <c r="E256" s="40">
        <f>ពិន្ទុឆមាសទី២!E256</f>
        <v>0</v>
      </c>
      <c r="F256" s="22">
        <f>ពិន្ទុឆមាសទី២!F256</f>
        <v>0</v>
      </c>
      <c r="G256" s="22">
        <f>ពិន្ទុឆមាសទី២!AI256</f>
        <v>0</v>
      </c>
      <c r="H256" s="77">
        <f>ពិន្ទុឆមាសទី២!AJ256</f>
        <v>0</v>
      </c>
      <c r="I256" s="22" t="str">
        <f>ពិន្ទុឆមាសទី២!AK256</f>
        <v>F</v>
      </c>
      <c r="J256" s="22" t="str">
        <f>ពិន្ទុឆមាសទី២!AL256</f>
        <v>ខ្សោយ</v>
      </c>
      <c r="K256" s="22">
        <f>ពិន្ទុឆមាសទី២!AM256</f>
        <v>1</v>
      </c>
      <c r="L256" s="22">
        <f>ពិន្ទុឆមាសទី២!AN256</f>
        <v>0</v>
      </c>
      <c r="M256" s="22">
        <f>ពិន្ទុឆមាសទី២!AO256</f>
        <v>0</v>
      </c>
      <c r="N256" s="22">
        <f>ពិន្ទុឆមាសទី២!AP256</f>
        <v>0</v>
      </c>
      <c r="O256" s="22">
        <f>ពិន្ទុឆមាសទី២!AQ256</f>
        <v>0</v>
      </c>
    </row>
    <row r="257" spans="2:15">
      <c r="B257" s="22">
        <f>ពិន្ទុឆមាសទី២!B257</f>
        <v>0</v>
      </c>
      <c r="C257" s="22">
        <f>ពិន្ទុឆមាសទី២!C257</f>
        <v>0</v>
      </c>
      <c r="D257" s="22">
        <f>ពិន្ទុឆមាសទី២!D257</f>
        <v>0</v>
      </c>
      <c r="E257" s="40">
        <f>ពិន្ទុឆមាសទី២!E257</f>
        <v>0</v>
      </c>
      <c r="F257" s="22">
        <f>ពិន្ទុឆមាសទី២!F257</f>
        <v>0</v>
      </c>
      <c r="G257" s="22">
        <f>ពិន្ទុឆមាសទី២!AI257</f>
        <v>0</v>
      </c>
      <c r="H257" s="77">
        <f>ពិន្ទុឆមាសទី២!AJ257</f>
        <v>0</v>
      </c>
      <c r="I257" s="22" t="str">
        <f>ពិន្ទុឆមាសទី២!AK257</f>
        <v>F</v>
      </c>
      <c r="J257" s="22" t="str">
        <f>ពិន្ទុឆមាសទី២!AL257</f>
        <v>ខ្សោយ</v>
      </c>
      <c r="K257" s="22">
        <f>ពិន្ទុឆមាសទី២!AM257</f>
        <v>1</v>
      </c>
      <c r="L257" s="22">
        <f>ពិន្ទុឆមាសទី២!AN257</f>
        <v>0</v>
      </c>
      <c r="M257" s="22">
        <f>ពិន្ទុឆមាសទី២!AO257</f>
        <v>0</v>
      </c>
      <c r="N257" s="22">
        <f>ពិន្ទុឆមាសទី២!AP257</f>
        <v>0</v>
      </c>
      <c r="O257" s="22">
        <f>ពិន្ទុឆមាសទី២!AQ257</f>
        <v>0</v>
      </c>
    </row>
    <row r="258" spans="2:15">
      <c r="B258" s="22">
        <f>ពិន្ទុឆមាសទី២!B258</f>
        <v>0</v>
      </c>
      <c r="C258" s="22">
        <f>ពិន្ទុឆមាសទី២!C258</f>
        <v>0</v>
      </c>
      <c r="D258" s="22">
        <f>ពិន្ទុឆមាសទី២!D258</f>
        <v>0</v>
      </c>
      <c r="E258" s="40">
        <f>ពិន្ទុឆមាសទី២!E258</f>
        <v>0</v>
      </c>
      <c r="F258" s="22">
        <f>ពិន្ទុឆមាសទី២!F258</f>
        <v>0</v>
      </c>
      <c r="G258" s="22">
        <f>ពិន្ទុឆមាសទី២!AI258</f>
        <v>0</v>
      </c>
      <c r="H258" s="77">
        <f>ពិន្ទុឆមាសទី២!AJ258</f>
        <v>0</v>
      </c>
      <c r="I258" s="22" t="str">
        <f>ពិន្ទុឆមាសទី២!AK258</f>
        <v>F</v>
      </c>
      <c r="J258" s="22" t="str">
        <f>ពិន្ទុឆមាសទី២!AL258</f>
        <v>ខ្សោយ</v>
      </c>
      <c r="K258" s="22">
        <f>ពិន្ទុឆមាសទី២!AM258</f>
        <v>1</v>
      </c>
      <c r="L258" s="22">
        <f>ពិន្ទុឆមាសទី២!AN258</f>
        <v>0</v>
      </c>
      <c r="M258" s="22">
        <f>ពិន្ទុឆមាសទី២!AO258</f>
        <v>0</v>
      </c>
      <c r="N258" s="22">
        <f>ពិន្ទុឆមាសទី២!AP258</f>
        <v>0</v>
      </c>
      <c r="O258" s="22">
        <f>ពិន្ទុឆមាសទី២!AQ258</f>
        <v>0</v>
      </c>
    </row>
    <row r="259" spans="2:15">
      <c r="B259" s="22">
        <f>ពិន្ទុឆមាសទី២!B259</f>
        <v>0</v>
      </c>
      <c r="C259" s="22">
        <f>ពិន្ទុឆមាសទី២!C259</f>
        <v>0</v>
      </c>
      <c r="D259" s="22">
        <f>ពិន្ទុឆមាសទី២!D259</f>
        <v>0</v>
      </c>
      <c r="E259" s="40">
        <f>ពិន្ទុឆមាសទី២!E259</f>
        <v>0</v>
      </c>
      <c r="F259" s="22">
        <f>ពិន្ទុឆមាសទី២!F259</f>
        <v>0</v>
      </c>
      <c r="G259" s="22">
        <f>ពិន្ទុឆមាសទី២!AI259</f>
        <v>0</v>
      </c>
      <c r="H259" s="77">
        <f>ពិន្ទុឆមាសទី២!AJ259</f>
        <v>0</v>
      </c>
      <c r="I259" s="22" t="str">
        <f>ពិន្ទុឆមាសទី២!AK259</f>
        <v>F</v>
      </c>
      <c r="J259" s="22" t="str">
        <f>ពិន្ទុឆមាសទី២!AL259</f>
        <v>ខ្សោយ</v>
      </c>
      <c r="K259" s="22">
        <f>ពិន្ទុឆមាសទី២!AM259</f>
        <v>1</v>
      </c>
      <c r="L259" s="22">
        <f>ពិន្ទុឆមាសទី២!AN259</f>
        <v>0</v>
      </c>
      <c r="M259" s="22">
        <f>ពិន្ទុឆមាសទី២!AO259</f>
        <v>0</v>
      </c>
      <c r="N259" s="22">
        <f>ពិន្ទុឆមាសទី២!AP259</f>
        <v>0</v>
      </c>
      <c r="O259" s="22">
        <f>ពិន្ទុឆមាសទី២!AQ259</f>
        <v>0</v>
      </c>
    </row>
  </sheetData>
  <mergeCells count="4">
    <mergeCell ref="A1:O1"/>
    <mergeCell ref="D5:K5"/>
    <mergeCell ref="D9:K9"/>
    <mergeCell ref="L9:O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F0A7-4887-44A0-B228-C4519AC9251B}">
  <sheetPr codeName="Sheet14"/>
  <dimension ref="A1:O260"/>
  <sheetViews>
    <sheetView topLeftCell="A256" workbookViewId="0">
      <selection activeCell="A260" sqref="A260:XFD260"/>
    </sheetView>
  </sheetViews>
  <sheetFormatPr defaultRowHeight="25.2"/>
  <cols>
    <col min="1" max="1" width="6" style="1" customWidth="1"/>
    <col min="2" max="2" width="12.88671875" style="1" customWidth="1"/>
    <col min="3" max="3" width="19.44140625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3" t="s">
        <v>109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116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 ht="21.6">
      <c r="A6" s="19"/>
      <c r="B6" s="19"/>
      <c r="C6" s="19"/>
      <c r="D6" s="20"/>
      <c r="E6" s="20"/>
      <c r="F6" s="20"/>
      <c r="G6" s="20"/>
      <c r="H6" s="20"/>
      <c r="I6" s="20"/>
      <c r="J6" s="20"/>
      <c r="K6" s="20"/>
      <c r="L6" s="19"/>
      <c r="M6" s="19"/>
      <c r="N6" s="19"/>
      <c r="O6" s="19"/>
    </row>
    <row r="7" spans="1:15" ht="21.6">
      <c r="A7" s="19"/>
      <c r="B7" s="19"/>
      <c r="C7" s="19"/>
      <c r="D7" s="20"/>
      <c r="E7" s="20"/>
      <c r="F7" s="20"/>
      <c r="G7" s="20"/>
      <c r="H7" s="20"/>
      <c r="I7" s="20"/>
      <c r="J7" s="20"/>
      <c r="K7" s="20"/>
      <c r="L7" s="19"/>
      <c r="M7" s="19"/>
      <c r="N7" s="19"/>
      <c r="O7" s="19"/>
    </row>
    <row r="8" spans="1:15" ht="21.6">
      <c r="A8" s="19"/>
      <c r="B8" s="19"/>
      <c r="C8" s="19"/>
      <c r="D8" s="20"/>
      <c r="E8" s="20"/>
      <c r="F8" s="20"/>
      <c r="G8" s="20"/>
      <c r="H8" s="20"/>
      <c r="I8" s="20"/>
      <c r="J8" s="20"/>
      <c r="K8" s="20"/>
      <c r="L8" s="19"/>
      <c r="M8" s="19"/>
      <c r="N8" s="19"/>
      <c r="O8" s="19"/>
    </row>
    <row r="9" spans="1:15">
      <c r="A9" s="19" t="s">
        <v>3</v>
      </c>
      <c r="B9" s="19">
        <v>7</v>
      </c>
      <c r="C9" s="17"/>
      <c r="D9" s="202" t="s">
        <v>54</v>
      </c>
      <c r="E9" s="202"/>
      <c r="F9" s="202"/>
      <c r="G9" s="202"/>
      <c r="H9" s="202"/>
      <c r="I9" s="202"/>
      <c r="J9" s="202"/>
      <c r="K9" s="202"/>
      <c r="L9" s="201" t="s">
        <v>61</v>
      </c>
      <c r="M9" s="201"/>
      <c r="N9" s="201"/>
      <c r="O9" s="201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5</v>
      </c>
      <c r="B11" s="22">
        <f>ពិន្ទុឆមាសទី២!B11</f>
        <v>7441</v>
      </c>
      <c r="C11" s="22" t="str">
        <f>ពិន្ទុឆមាសទី២!C11</f>
        <v>កន ឡាវីល</v>
      </c>
      <c r="D11" s="22" t="str">
        <f>ពិន្ទុឆមាសទី២!D11</f>
        <v>ប្រុស</v>
      </c>
      <c r="E11" s="40">
        <f>ពិន្ទុឆមាសទី២!E11</f>
        <v>39367</v>
      </c>
      <c r="F11" s="40" t="str">
        <f>ពិន្ទុឆមាសទី២!F11</f>
        <v>12C</v>
      </c>
      <c r="G11" s="21">
        <f>ពិន្ទុឆមាសទី២!BQ11</f>
        <v>0</v>
      </c>
      <c r="H11" s="21">
        <f>ពិន្ទុឆមាសទី២!BR11</f>
        <v>0</v>
      </c>
      <c r="I11" s="21" t="str">
        <f>ពិន្ទុឆមាសទី២!BS11</f>
        <v>F</v>
      </c>
      <c r="J11" s="21" t="str">
        <f>ពិន្ទុឆមាសទី២!BT11</f>
        <v>ខ្សោយ</v>
      </c>
      <c r="K11" s="21">
        <f>ពិន្ទុឆមាសទី២!BU11</f>
        <v>1</v>
      </c>
      <c r="L11" s="21">
        <f>ពិន្ទុឆមាសទី២!BV11</f>
        <v>0</v>
      </c>
      <c r="M11" s="21">
        <f>ពិន្ទុឆមាសទី២!BW11</f>
        <v>0</v>
      </c>
      <c r="N11" s="21">
        <f>ពិន្ទុឆមាសទី២!BX11</f>
        <v>0</v>
      </c>
      <c r="O11" s="21">
        <f>ពិន្ទុឆមាសទី២!BY11</f>
        <v>0</v>
      </c>
    </row>
    <row r="12" spans="1:15">
      <c r="A12" s="15">
        <v>6</v>
      </c>
      <c r="B12" s="22">
        <f>ពិន្ទុឆមាសទី២!B12</f>
        <v>7839</v>
      </c>
      <c r="C12" s="22" t="str">
        <f>ពិន្ទុឆមាសទី២!C12</f>
        <v>កុសល ស្រីខួច</v>
      </c>
      <c r="D12" s="22" t="str">
        <f>ពិន្ទុឆមាសទី២!D12</f>
        <v>ស្រី</v>
      </c>
      <c r="E12" s="40">
        <f>ពិន្ទុឆមាសទី២!E12</f>
        <v>39951</v>
      </c>
      <c r="F12" s="40" t="str">
        <f>ពិន្ទុឆមាសទី២!F12</f>
        <v>12C</v>
      </c>
      <c r="G12" s="21">
        <f>ពិន្ទុឆមាសទី២!BQ12</f>
        <v>0</v>
      </c>
      <c r="H12" s="21">
        <f>ពិន្ទុឆមាសទី២!BR12</f>
        <v>0</v>
      </c>
      <c r="I12" s="21" t="str">
        <f>ពិន្ទុឆមាសទី២!BS12</f>
        <v>F</v>
      </c>
      <c r="J12" s="21" t="str">
        <f>ពិន្ទុឆមាសទី២!BT12</f>
        <v>ខ្សោយ</v>
      </c>
      <c r="K12" s="21">
        <f>ពិន្ទុឆមាសទី២!BU12</f>
        <v>1</v>
      </c>
      <c r="L12" s="21">
        <f>ពិន្ទុឆមាសទី២!BV12</f>
        <v>0</v>
      </c>
      <c r="M12" s="21">
        <f>ពិន្ទុឆមាសទី២!BW12</f>
        <v>0</v>
      </c>
      <c r="N12" s="21">
        <f>ពិន្ទុឆមាសទី២!BX12</f>
        <v>0</v>
      </c>
      <c r="O12" s="21">
        <f>ពិន្ទុឆមាសទី២!BY12</f>
        <v>0</v>
      </c>
    </row>
    <row r="13" spans="1:15">
      <c r="A13" s="15">
        <v>7</v>
      </c>
      <c r="B13" s="22">
        <f>ពិន្ទុឆមាសទី២!B13</f>
        <v>7443</v>
      </c>
      <c r="C13" s="22" t="str">
        <f>ពិន្ទុឆមាសទី២!C13</f>
        <v>គឿន រត្តនា</v>
      </c>
      <c r="D13" s="22" t="str">
        <f>ពិន្ទុឆមាសទី២!D13</f>
        <v>ប្រុស</v>
      </c>
      <c r="E13" s="40">
        <f>ពិន្ទុឆមាសទី២!E13</f>
        <v>38806</v>
      </c>
      <c r="F13" s="40" t="str">
        <f>ពិន្ទុឆមាសទី២!F13</f>
        <v>12C</v>
      </c>
      <c r="G13" s="21">
        <f>ពិន្ទុឆមាសទី២!BQ13</f>
        <v>0</v>
      </c>
      <c r="H13" s="21">
        <f>ពិន្ទុឆមាសទី២!BR13</f>
        <v>0</v>
      </c>
      <c r="I13" s="21" t="str">
        <f>ពិន្ទុឆមាសទី២!BS13</f>
        <v>F</v>
      </c>
      <c r="J13" s="21" t="str">
        <f>ពិន្ទុឆមាសទី២!BT13</f>
        <v>ខ្សោយ</v>
      </c>
      <c r="K13" s="21">
        <f>ពិន្ទុឆមាសទី២!BU13</f>
        <v>1</v>
      </c>
      <c r="L13" s="21">
        <f>ពិន្ទុឆមាសទី២!BV13</f>
        <v>0</v>
      </c>
      <c r="M13" s="21">
        <f>ពិន្ទុឆមាសទី២!BW13</f>
        <v>0</v>
      </c>
      <c r="N13" s="21">
        <f>ពិន្ទុឆមាសទី២!BX13</f>
        <v>0</v>
      </c>
      <c r="O13" s="21">
        <f>ពិន្ទុឆមាសទី២!BY13</f>
        <v>0</v>
      </c>
    </row>
    <row r="14" spans="1:15">
      <c r="A14" s="15">
        <v>8</v>
      </c>
      <c r="B14" s="22">
        <f>ពិន្ទុឆមាសទី២!B14</f>
        <v>7444</v>
      </c>
      <c r="C14" s="22" t="str">
        <f>ពិន្ទុឆមាសទី២!C14</f>
        <v>គ្រី ចាន់ធី</v>
      </c>
      <c r="D14" s="22" t="str">
        <f>ពិន្ទុឆមាសទី២!D14</f>
        <v>ស្រី</v>
      </c>
      <c r="E14" s="40">
        <f>ពិន្ទុឆមាសទី២!E14</f>
        <v>39370</v>
      </c>
      <c r="F14" s="40" t="str">
        <f>ពិន្ទុឆមាសទី២!F14</f>
        <v>12C</v>
      </c>
      <c r="G14" s="21">
        <f>ពិន្ទុឆមាសទី២!BQ14</f>
        <v>0</v>
      </c>
      <c r="H14" s="21">
        <f>ពិន្ទុឆមាសទី២!BR14</f>
        <v>0</v>
      </c>
      <c r="I14" s="21" t="str">
        <f>ពិន្ទុឆមាសទី២!BS14</f>
        <v>F</v>
      </c>
      <c r="J14" s="21" t="str">
        <f>ពិន្ទុឆមាសទី២!BT14</f>
        <v>ខ្សោយ</v>
      </c>
      <c r="K14" s="21">
        <f>ពិន្ទុឆមាសទី២!BU14</f>
        <v>1</v>
      </c>
      <c r="L14" s="21">
        <f>ពិន្ទុឆមាសទី២!BV14</f>
        <v>0</v>
      </c>
      <c r="M14" s="21">
        <f>ពិន្ទុឆមាសទី២!BW14</f>
        <v>0</v>
      </c>
      <c r="N14" s="21">
        <f>ពិន្ទុឆមាសទី២!BX14</f>
        <v>0</v>
      </c>
      <c r="O14" s="21">
        <f>ពិន្ទុឆមាសទី២!BY14</f>
        <v>0</v>
      </c>
    </row>
    <row r="15" spans="1:15">
      <c r="A15" s="15">
        <v>9</v>
      </c>
      <c r="B15" s="22">
        <f>ពិន្ទុឆមាសទី២!B15</f>
        <v>7847</v>
      </c>
      <c r="C15" s="22" t="str">
        <f>ពិន្ទុឆមាសទី២!C15</f>
        <v>គ្រីម កនិកា</v>
      </c>
      <c r="D15" s="22" t="str">
        <f>ពិន្ទុឆមាសទី២!D15</f>
        <v>ស្រី</v>
      </c>
      <c r="E15" s="40">
        <f>ពិន្ទុឆមាសទី២!E15</f>
        <v>39309</v>
      </c>
      <c r="F15" s="40" t="str">
        <f>ពិន្ទុឆមាសទី២!F15</f>
        <v>12C</v>
      </c>
      <c r="G15" s="21">
        <f>ពិន្ទុឆមាសទី២!BQ15</f>
        <v>0</v>
      </c>
      <c r="H15" s="21">
        <f>ពិន្ទុឆមាសទី២!BR15</f>
        <v>0</v>
      </c>
      <c r="I15" s="21" t="str">
        <f>ពិន្ទុឆមាសទី២!BS15</f>
        <v>F</v>
      </c>
      <c r="J15" s="21" t="str">
        <f>ពិន្ទុឆមាសទី២!BT15</f>
        <v>ខ្សោយ</v>
      </c>
      <c r="K15" s="21">
        <f>ពិន្ទុឆមាសទី២!BU15</f>
        <v>1</v>
      </c>
      <c r="L15" s="21">
        <f>ពិន្ទុឆមាសទី២!BV15</f>
        <v>0</v>
      </c>
      <c r="M15" s="21">
        <f>ពិន្ទុឆមាសទី២!BW15</f>
        <v>0</v>
      </c>
      <c r="N15" s="21">
        <f>ពិន្ទុឆមាសទី២!BX15</f>
        <v>0</v>
      </c>
      <c r="O15" s="21">
        <f>ពិន្ទុឆមាសទី២!BY15</f>
        <v>0</v>
      </c>
    </row>
    <row r="16" spans="1:15">
      <c r="A16" s="15">
        <v>10</v>
      </c>
      <c r="B16" s="22">
        <f>ពិន្ទុឆមាសទី២!B16</f>
        <v>7445</v>
      </c>
      <c r="C16" s="22" t="str">
        <f>ពិន្ទុឆមាសទី២!C16</f>
        <v>ឃិ​ន សោភា</v>
      </c>
      <c r="D16" s="22" t="str">
        <f>ពិន្ទុឆមាសទី២!D16</f>
        <v>ស្រី</v>
      </c>
      <c r="E16" s="40">
        <f>ពិន្ទុឆមាសទី២!E16</f>
        <v>39500</v>
      </c>
      <c r="F16" s="40" t="str">
        <f>ពិន្ទុឆមាសទី២!F16</f>
        <v>12C</v>
      </c>
      <c r="G16" s="21">
        <f>ពិន្ទុឆមាសទី២!BQ16</f>
        <v>0</v>
      </c>
      <c r="H16" s="21">
        <f>ពិន្ទុឆមាសទី២!BR16</f>
        <v>0</v>
      </c>
      <c r="I16" s="21" t="str">
        <f>ពិន្ទុឆមាសទី២!BS16</f>
        <v>F</v>
      </c>
      <c r="J16" s="21" t="str">
        <f>ពិន្ទុឆមាសទី២!BT16</f>
        <v>ខ្សោយ</v>
      </c>
      <c r="K16" s="21">
        <f>ពិន្ទុឆមាសទី២!BU16</f>
        <v>1</v>
      </c>
      <c r="L16" s="21">
        <f>ពិន្ទុឆមាសទី២!BV16</f>
        <v>0</v>
      </c>
      <c r="M16" s="21">
        <f>ពិន្ទុឆមាសទី២!BW16</f>
        <v>0</v>
      </c>
      <c r="N16" s="21">
        <f>ពិន្ទុឆមាសទី២!BX16</f>
        <v>0</v>
      </c>
      <c r="O16" s="21">
        <f>ពិន្ទុឆមាសទី២!BY16</f>
        <v>0</v>
      </c>
    </row>
    <row r="17" spans="1:15">
      <c r="A17" s="15">
        <v>11</v>
      </c>
      <c r="B17" s="22">
        <f>ពិន្ទុឆមាសទី២!B17</f>
        <v>7849</v>
      </c>
      <c r="C17" s="22" t="str">
        <f>ពិន្ទុឆមាសទី២!C17</f>
        <v>ឃុន សុកឃីម</v>
      </c>
      <c r="D17" s="22" t="str">
        <f>ពិន្ទុឆមាសទី២!D17</f>
        <v>ស្រី</v>
      </c>
      <c r="E17" s="40">
        <f>ពិន្ទុឆមាសទី២!E17</f>
        <v>39699</v>
      </c>
      <c r="F17" s="40" t="str">
        <f>ពិន្ទុឆមាសទី២!F17</f>
        <v>12C</v>
      </c>
      <c r="G17" s="21">
        <f>ពិន្ទុឆមាសទី២!BQ17</f>
        <v>0</v>
      </c>
      <c r="H17" s="21">
        <f>ពិន្ទុឆមាសទី២!BR17</f>
        <v>0</v>
      </c>
      <c r="I17" s="21" t="str">
        <f>ពិន្ទុឆមាសទី២!BS17</f>
        <v>F</v>
      </c>
      <c r="J17" s="21" t="str">
        <f>ពិន្ទុឆមាសទី២!BT17</f>
        <v>ខ្សោយ</v>
      </c>
      <c r="K17" s="21">
        <f>ពិន្ទុឆមាសទី២!BU17</f>
        <v>1</v>
      </c>
      <c r="L17" s="21">
        <f>ពិន្ទុឆមាសទី២!BV17</f>
        <v>0</v>
      </c>
      <c r="M17" s="21">
        <f>ពិន្ទុឆមាសទី២!BW17</f>
        <v>0</v>
      </c>
      <c r="N17" s="21">
        <f>ពិន្ទុឆមាសទី២!BX17</f>
        <v>0</v>
      </c>
      <c r="O17" s="21">
        <f>ពិន្ទុឆមាសទី២!BY17</f>
        <v>0</v>
      </c>
    </row>
    <row r="18" spans="1:15">
      <c r="A18" s="15">
        <v>12</v>
      </c>
      <c r="B18" s="22">
        <f>ពិន្ទុឆមាសទី២!B18</f>
        <v>7447</v>
      </c>
      <c r="C18" s="22" t="str">
        <f>ពិន្ទុឆមាសទី២!C18</f>
        <v>ចក់ ណេត</v>
      </c>
      <c r="D18" s="22" t="str">
        <f>ពិន្ទុឆមាសទី២!D18</f>
        <v>ប្រុស</v>
      </c>
      <c r="E18" s="40">
        <f>ពិន្ទុឆមាសទី២!E18</f>
        <v>38038</v>
      </c>
      <c r="F18" s="40" t="str">
        <f>ពិន្ទុឆមាសទី២!F18</f>
        <v>12C</v>
      </c>
      <c r="G18" s="21">
        <f>ពិន្ទុឆមាសទី២!BQ18</f>
        <v>0</v>
      </c>
      <c r="H18" s="21">
        <f>ពិន្ទុឆមាសទី២!BR18</f>
        <v>0</v>
      </c>
      <c r="I18" s="21" t="str">
        <f>ពិន្ទុឆមាសទី២!BS18</f>
        <v>F</v>
      </c>
      <c r="J18" s="21" t="str">
        <f>ពិន្ទុឆមាសទី២!BT18</f>
        <v>ខ្សោយ</v>
      </c>
      <c r="K18" s="21">
        <f>ពិន្ទុឆមាសទី២!BU18</f>
        <v>1</v>
      </c>
      <c r="L18" s="21">
        <f>ពិន្ទុឆមាសទី២!BV18</f>
        <v>0</v>
      </c>
      <c r="M18" s="21">
        <f>ពិន្ទុឆមាសទី២!BW18</f>
        <v>0</v>
      </c>
      <c r="N18" s="21">
        <f>ពិន្ទុឆមាសទី២!BX18</f>
        <v>0</v>
      </c>
      <c r="O18" s="21">
        <f>ពិន្ទុឆមាសទី២!BY18</f>
        <v>0</v>
      </c>
    </row>
    <row r="19" spans="1:15">
      <c r="A19" s="15">
        <v>13</v>
      </c>
      <c r="B19" s="22">
        <f>ពិន្ទុឆមាសទី២!B19</f>
        <v>7451</v>
      </c>
      <c r="C19" s="22" t="str">
        <f>ពិន្ទុឆមាសទី២!C19</f>
        <v>ជា សេងហៃ</v>
      </c>
      <c r="D19" s="22" t="str">
        <f>ពិន្ទុឆមាសទី២!D19</f>
        <v>ប្រុស</v>
      </c>
      <c r="E19" s="40">
        <f>ពិន្ទុឆមាសទី២!E19</f>
        <v>39407</v>
      </c>
      <c r="F19" s="40" t="str">
        <f>ពិន្ទុឆមាសទី២!F19</f>
        <v>12C</v>
      </c>
      <c r="G19" s="21">
        <f>ពិន្ទុឆមាសទី២!BQ19</f>
        <v>0</v>
      </c>
      <c r="H19" s="21">
        <f>ពិន្ទុឆមាសទី២!BR19</f>
        <v>0</v>
      </c>
      <c r="I19" s="21" t="str">
        <f>ពិន្ទុឆមាសទី២!BS19</f>
        <v>F</v>
      </c>
      <c r="J19" s="21" t="str">
        <f>ពិន្ទុឆមាសទី២!BT19</f>
        <v>ខ្សោយ</v>
      </c>
      <c r="K19" s="21">
        <f>ពិន្ទុឆមាសទី២!BU19</f>
        <v>1</v>
      </c>
      <c r="L19" s="21">
        <f>ពិន្ទុឆមាសទី២!BV19</f>
        <v>0</v>
      </c>
      <c r="M19" s="21">
        <f>ពិន្ទុឆមាសទី២!BW19</f>
        <v>0</v>
      </c>
      <c r="N19" s="21">
        <f>ពិន្ទុឆមាសទី២!BX19</f>
        <v>0</v>
      </c>
      <c r="O19" s="21">
        <f>ពិន្ទុឆមាសទី២!BY19</f>
        <v>0</v>
      </c>
    </row>
    <row r="20" spans="1:15">
      <c r="A20" s="15">
        <v>14</v>
      </c>
      <c r="B20" s="22">
        <f>ពិន្ទុឆមាសទី២!B20</f>
        <v>7452</v>
      </c>
      <c r="C20" s="22" t="str">
        <f>ពិន្ទុឆមាសទី២!C20</f>
        <v>ជឿន សូរិយា</v>
      </c>
      <c r="D20" s="22" t="str">
        <f>ពិន្ទុឆមាសទី២!D20</f>
        <v>ស្រី</v>
      </c>
      <c r="E20" s="40">
        <f>ពិន្ទុឆមាសទី២!E20</f>
        <v>39273</v>
      </c>
      <c r="F20" s="40" t="str">
        <f>ពិន្ទុឆមាសទី២!F20</f>
        <v>12C</v>
      </c>
      <c r="G20" s="21">
        <f>ពិន្ទុឆមាសទី២!BQ20</f>
        <v>0</v>
      </c>
      <c r="H20" s="21">
        <f>ពិន្ទុឆមាសទី២!BR20</f>
        <v>0</v>
      </c>
      <c r="I20" s="21" t="str">
        <f>ពិន្ទុឆមាសទី២!BS20</f>
        <v>F</v>
      </c>
      <c r="J20" s="21" t="str">
        <f>ពិន្ទុឆមាសទី២!BT20</f>
        <v>ខ្សោយ</v>
      </c>
      <c r="K20" s="21">
        <f>ពិន្ទុឆមាសទី២!BU20</f>
        <v>1</v>
      </c>
      <c r="L20" s="21">
        <f>ពិន្ទុឆមាសទី២!BV20</f>
        <v>0</v>
      </c>
      <c r="M20" s="21">
        <f>ពិន្ទុឆមាសទី២!BW20</f>
        <v>0</v>
      </c>
      <c r="N20" s="21">
        <f>ពិន្ទុឆមាសទី២!BX20</f>
        <v>0</v>
      </c>
      <c r="O20" s="21">
        <f>ពិន្ទុឆមាសទី២!BY20</f>
        <v>0</v>
      </c>
    </row>
    <row r="21" spans="1:15">
      <c r="A21" s="15">
        <v>15</v>
      </c>
      <c r="B21" s="22">
        <f>ពិន្ទុឆមាសទី២!B21</f>
        <v>7858</v>
      </c>
      <c r="C21" s="22" t="str">
        <f>ពិន្ទុឆមាសទី២!C21</f>
        <v>ឈាង សុវណ្ណរា</v>
      </c>
      <c r="D21" s="22" t="str">
        <f>ពិន្ទុឆមាសទី២!D21</f>
        <v>ប្រុស</v>
      </c>
      <c r="E21" s="40">
        <f>ពិន្ទុឆមាសទី២!E21</f>
        <v>39429</v>
      </c>
      <c r="F21" s="40" t="str">
        <f>ពិន្ទុឆមាសទី២!F21</f>
        <v>12C</v>
      </c>
      <c r="G21" s="21">
        <f>ពិន្ទុឆមាសទី២!BQ21</f>
        <v>0</v>
      </c>
      <c r="H21" s="21">
        <f>ពិន្ទុឆមាសទី២!BR21</f>
        <v>0</v>
      </c>
      <c r="I21" s="21" t="str">
        <f>ពិន្ទុឆមាសទី២!BS21</f>
        <v>F</v>
      </c>
      <c r="J21" s="21" t="str">
        <f>ពិន្ទុឆមាសទី២!BT21</f>
        <v>ខ្សោយ</v>
      </c>
      <c r="K21" s="21">
        <f>ពិន្ទុឆមាសទី២!BU21</f>
        <v>1</v>
      </c>
      <c r="L21" s="21">
        <f>ពិន្ទុឆមាសទី២!BV21</f>
        <v>0</v>
      </c>
      <c r="M21" s="21">
        <f>ពិន្ទុឆមាសទី២!BW21</f>
        <v>0</v>
      </c>
      <c r="N21" s="21">
        <f>ពិន្ទុឆមាសទី២!BX21</f>
        <v>0</v>
      </c>
      <c r="O21" s="21">
        <f>ពិន្ទុឆមាសទី២!BY21</f>
        <v>0</v>
      </c>
    </row>
    <row r="22" spans="1:15">
      <c r="A22" s="15">
        <v>16</v>
      </c>
      <c r="B22" s="22">
        <f>ពិន្ទុឆមាសទី២!B22</f>
        <v>7455</v>
      </c>
      <c r="C22" s="22" t="str">
        <f>ពិន្ទុឆមាសទី២!C22</f>
        <v>តង់ សារ៉េន</v>
      </c>
      <c r="D22" s="22" t="str">
        <f>ពិន្ទុឆមាសទី២!D22</f>
        <v>ស្រី</v>
      </c>
      <c r="E22" s="40">
        <f>ពិន្ទុឆមាសទី២!E22</f>
        <v>39579</v>
      </c>
      <c r="F22" s="40" t="str">
        <f>ពិន្ទុឆមាសទី២!F22</f>
        <v>12C</v>
      </c>
      <c r="G22" s="21">
        <f>ពិន្ទុឆមាសទី២!BQ22</f>
        <v>0</v>
      </c>
      <c r="H22" s="21">
        <f>ពិន្ទុឆមាសទី២!BR22</f>
        <v>0</v>
      </c>
      <c r="I22" s="21" t="str">
        <f>ពិន្ទុឆមាសទី២!BS22</f>
        <v>F</v>
      </c>
      <c r="J22" s="21" t="str">
        <f>ពិន្ទុឆមាសទី២!BT22</f>
        <v>ខ្សោយ</v>
      </c>
      <c r="K22" s="21">
        <f>ពិន្ទុឆមាសទី២!BU22</f>
        <v>1</v>
      </c>
      <c r="L22" s="21">
        <f>ពិន្ទុឆមាសទី២!BV22</f>
        <v>0</v>
      </c>
      <c r="M22" s="21">
        <f>ពិន្ទុឆមាសទី២!BW22</f>
        <v>0</v>
      </c>
      <c r="N22" s="21">
        <f>ពិន្ទុឆមាសទី២!BX22</f>
        <v>0</v>
      </c>
      <c r="O22" s="21">
        <f>ពិន្ទុឆមាសទី២!BY22</f>
        <v>0</v>
      </c>
    </row>
    <row r="23" spans="1:15">
      <c r="A23" s="15">
        <v>17</v>
      </c>
      <c r="B23" s="22">
        <f>ពិន្ទុឆមាសទី២!B23</f>
        <v>7873</v>
      </c>
      <c r="C23" s="22" t="str">
        <f>ពិន្ទុឆមាសទី២!C23</f>
        <v>និម្មិត សច្ចៈ</v>
      </c>
      <c r="D23" s="22" t="str">
        <f>ពិន្ទុឆមាសទី២!D23</f>
        <v>ស្រី</v>
      </c>
      <c r="E23" s="40">
        <f>ពិន្ទុឆមាសទី២!E23</f>
        <v>39714</v>
      </c>
      <c r="F23" s="40" t="str">
        <f>ពិន្ទុឆមាសទី២!F23</f>
        <v>12C</v>
      </c>
      <c r="G23" s="21">
        <f>ពិន្ទុឆមាសទី២!BQ23</f>
        <v>0</v>
      </c>
      <c r="H23" s="21">
        <f>ពិន្ទុឆមាសទី២!BR23</f>
        <v>0</v>
      </c>
      <c r="I23" s="21" t="str">
        <f>ពិន្ទុឆមាសទី២!BS23</f>
        <v>F</v>
      </c>
      <c r="J23" s="21" t="str">
        <f>ពិន្ទុឆមាសទី២!BT23</f>
        <v>ខ្សោយ</v>
      </c>
      <c r="K23" s="21">
        <f>ពិន្ទុឆមាសទី២!BU23</f>
        <v>1</v>
      </c>
      <c r="L23" s="21">
        <f>ពិន្ទុឆមាសទី២!BV23</f>
        <v>0</v>
      </c>
      <c r="M23" s="21">
        <f>ពិន្ទុឆមាសទី២!BW23</f>
        <v>0</v>
      </c>
      <c r="N23" s="21">
        <f>ពិន្ទុឆមាសទី២!BX23</f>
        <v>0</v>
      </c>
      <c r="O23" s="21">
        <f>ពិន្ទុឆមាសទី២!BY23</f>
        <v>0</v>
      </c>
    </row>
    <row r="24" spans="1:15">
      <c r="A24" s="15">
        <v>18</v>
      </c>
      <c r="B24" s="22">
        <f>ពិន្ទុឆមាសទី២!B24</f>
        <v>7875</v>
      </c>
      <c r="C24" s="22" t="str">
        <f>ពិន្ទុឆមាសទី២!C24</f>
        <v>ប៉ុន ស្រីទូច</v>
      </c>
      <c r="D24" s="22" t="str">
        <f>ពិន្ទុឆមាសទី២!D24</f>
        <v>ស្រី</v>
      </c>
      <c r="E24" s="40">
        <f>ពិន្ទុឆមាសទី២!E24</f>
        <v>39411</v>
      </c>
      <c r="F24" s="40" t="str">
        <f>ពិន្ទុឆមាសទី២!F24</f>
        <v>12C</v>
      </c>
      <c r="G24" s="21">
        <f>ពិន្ទុឆមាសទី២!BQ24</f>
        <v>0</v>
      </c>
      <c r="H24" s="21">
        <f>ពិន្ទុឆមាសទី២!BR24</f>
        <v>0</v>
      </c>
      <c r="I24" s="21" t="str">
        <f>ពិន្ទុឆមាសទី២!BS24</f>
        <v>F</v>
      </c>
      <c r="J24" s="21" t="str">
        <f>ពិន្ទុឆមាសទី២!BT24</f>
        <v>ខ្សោយ</v>
      </c>
      <c r="K24" s="21">
        <f>ពិន្ទុឆមាសទី២!BU24</f>
        <v>1</v>
      </c>
      <c r="L24" s="21">
        <f>ពិន្ទុឆមាសទី២!BV24</f>
        <v>0</v>
      </c>
      <c r="M24" s="21">
        <f>ពិន្ទុឆមាសទី២!BW24</f>
        <v>0</v>
      </c>
      <c r="N24" s="21">
        <f>ពិន្ទុឆមាសទី២!BX24</f>
        <v>0</v>
      </c>
      <c r="O24" s="21">
        <f>ពិន្ទុឆមាសទី២!BY24</f>
        <v>0</v>
      </c>
    </row>
    <row r="25" spans="1:15">
      <c r="A25" s="15">
        <v>19</v>
      </c>
      <c r="B25" s="22">
        <f>ពិន្ទុឆមាសទី២!B25</f>
        <v>7877</v>
      </c>
      <c r="C25" s="22" t="str">
        <f>ពិន្ទុឆមាសទី២!C25</f>
        <v>ផន​ សុភ័ក្ត</v>
      </c>
      <c r="D25" s="22" t="str">
        <f>ពិន្ទុឆមាសទី២!D25</f>
        <v>ប្រុស</v>
      </c>
      <c r="E25" s="40">
        <f>ពិន្ទុឆមាសទី២!E25</f>
        <v>39186</v>
      </c>
      <c r="F25" s="40" t="str">
        <f>ពិន្ទុឆមាសទី២!F25</f>
        <v>12C</v>
      </c>
      <c r="G25" s="21">
        <f>ពិន្ទុឆមាសទី២!BQ25</f>
        <v>0</v>
      </c>
      <c r="H25" s="21">
        <f>ពិន្ទុឆមាសទី២!BR25</f>
        <v>0</v>
      </c>
      <c r="I25" s="21" t="str">
        <f>ពិន្ទុឆមាសទី២!BS25</f>
        <v>F</v>
      </c>
      <c r="J25" s="21" t="str">
        <f>ពិន្ទុឆមាសទី២!BT25</f>
        <v>ខ្សោយ</v>
      </c>
      <c r="K25" s="21">
        <f>ពិន្ទុឆមាសទី២!BU25</f>
        <v>1</v>
      </c>
      <c r="L25" s="21">
        <f>ពិន្ទុឆមាសទី២!BV25</f>
        <v>0</v>
      </c>
      <c r="M25" s="21">
        <f>ពិន្ទុឆមាសទី២!BW25</f>
        <v>0</v>
      </c>
      <c r="N25" s="21">
        <f>ពិន្ទុឆមាសទី២!BX25</f>
        <v>0</v>
      </c>
      <c r="O25" s="21">
        <f>ពិន្ទុឆមាសទី២!BY25</f>
        <v>0</v>
      </c>
    </row>
    <row r="26" spans="1:15">
      <c r="A26" s="15">
        <v>20</v>
      </c>
      <c r="B26" s="22">
        <f>ពិន្ទុឆមាសទី២!B26</f>
        <v>7878</v>
      </c>
      <c r="C26" s="22" t="str">
        <f>ពិន្ទុឆមាសទី២!C26</f>
        <v>ផល ឃុនណារី</v>
      </c>
      <c r="D26" s="22" t="str">
        <f>ពិន្ទុឆមាសទី២!D26</f>
        <v>ស្រី</v>
      </c>
      <c r="E26" s="40">
        <f>ពិន្ទុឆមាសទី២!E26</f>
        <v>39083</v>
      </c>
      <c r="F26" s="40" t="str">
        <f>ពិន្ទុឆមាសទី២!F26</f>
        <v>12C</v>
      </c>
      <c r="G26" s="21">
        <f>ពិន្ទុឆមាសទី២!BQ26</f>
        <v>0</v>
      </c>
      <c r="H26" s="21">
        <f>ពិន្ទុឆមាសទី២!BR26</f>
        <v>0</v>
      </c>
      <c r="I26" s="21" t="str">
        <f>ពិន្ទុឆមាសទី២!BS26</f>
        <v>F</v>
      </c>
      <c r="J26" s="21" t="str">
        <f>ពិន្ទុឆមាសទី២!BT26</f>
        <v>ខ្សោយ</v>
      </c>
      <c r="K26" s="21">
        <f>ពិន្ទុឆមាសទី២!BU26</f>
        <v>1</v>
      </c>
      <c r="L26" s="21">
        <f>ពិន្ទុឆមាសទី២!BV26</f>
        <v>0</v>
      </c>
      <c r="M26" s="21">
        <f>ពិន្ទុឆមាសទី២!BW26</f>
        <v>0</v>
      </c>
      <c r="N26" s="21">
        <f>ពិន្ទុឆមាសទី២!BX26</f>
        <v>0</v>
      </c>
      <c r="O26" s="21">
        <f>ពិន្ទុឆមាសទី២!BY26</f>
        <v>0</v>
      </c>
    </row>
    <row r="27" spans="1:15">
      <c r="A27" s="15">
        <v>21</v>
      </c>
      <c r="B27" s="22">
        <f>ពិន្ទុឆមាសទី២!B27</f>
        <v>7467</v>
      </c>
      <c r="C27" s="22" t="str">
        <f>ពិន្ទុឆមាសទី២!C27</f>
        <v>ផល់ ស្រីនិច</v>
      </c>
      <c r="D27" s="22" t="str">
        <f>ពិន្ទុឆមាសទី២!D27</f>
        <v>ស្រី</v>
      </c>
      <c r="E27" s="40">
        <f>ពិន្ទុឆមាសទី២!E27</f>
        <v>39623</v>
      </c>
      <c r="F27" s="40" t="str">
        <f>ពិន្ទុឆមាសទី២!F27</f>
        <v>12C</v>
      </c>
      <c r="G27" s="21">
        <f>ពិន្ទុឆមាសទី២!BQ27</f>
        <v>0</v>
      </c>
      <c r="H27" s="21">
        <f>ពិន្ទុឆមាសទី២!BR27</f>
        <v>0</v>
      </c>
      <c r="I27" s="21" t="str">
        <f>ពិន្ទុឆមាសទី២!BS27</f>
        <v>F</v>
      </c>
      <c r="J27" s="21" t="str">
        <f>ពិន្ទុឆមាសទី២!BT27</f>
        <v>ខ្សោយ</v>
      </c>
      <c r="K27" s="21">
        <f>ពិន្ទុឆមាសទី២!BU27</f>
        <v>1</v>
      </c>
      <c r="L27" s="21">
        <f>ពិន្ទុឆមាសទី២!BV27</f>
        <v>0</v>
      </c>
      <c r="M27" s="21">
        <f>ពិន្ទុឆមាសទី២!BW27</f>
        <v>0</v>
      </c>
      <c r="N27" s="21">
        <f>ពិន្ទុឆមាសទី២!BX27</f>
        <v>0</v>
      </c>
      <c r="O27" s="21">
        <f>ពិន្ទុឆមាសទី២!BY27</f>
        <v>0</v>
      </c>
    </row>
    <row r="28" spans="1:15">
      <c r="A28" s="15">
        <v>22</v>
      </c>
      <c r="B28" s="22">
        <f>ពិន្ទុឆមាសទី២!B28</f>
        <v>7468</v>
      </c>
      <c r="C28" s="22" t="str">
        <f>ពិន្ទុឆមាសទី២!C28</f>
        <v>ផែន ថាណាក់</v>
      </c>
      <c r="D28" s="22" t="str">
        <f>ពិន្ទុឆមាសទី២!D28</f>
        <v>ប្រុស</v>
      </c>
      <c r="E28" s="40">
        <f>ពិន្ទុឆមាសទី២!E28</f>
        <v>39374</v>
      </c>
      <c r="F28" s="40" t="str">
        <f>ពិន្ទុឆមាសទី២!F28</f>
        <v>12C</v>
      </c>
      <c r="G28" s="21">
        <f>ពិន្ទុឆមាសទី២!BQ28</f>
        <v>0</v>
      </c>
      <c r="H28" s="21">
        <f>ពិន្ទុឆមាសទី២!BR28</f>
        <v>0</v>
      </c>
      <c r="I28" s="21" t="str">
        <f>ពិន្ទុឆមាសទី២!BS28</f>
        <v>F</v>
      </c>
      <c r="J28" s="21" t="str">
        <f>ពិន្ទុឆមាសទី២!BT28</f>
        <v>ខ្សោយ</v>
      </c>
      <c r="K28" s="21">
        <f>ពិន្ទុឆមាសទី២!BU28</f>
        <v>1</v>
      </c>
      <c r="L28" s="21">
        <f>ពិន្ទុឆមាសទី២!BV28</f>
        <v>0</v>
      </c>
      <c r="M28" s="21">
        <f>ពិន្ទុឆមាសទី២!BW28</f>
        <v>0</v>
      </c>
      <c r="N28" s="21">
        <f>ពិន្ទុឆមាសទី២!BX28</f>
        <v>0</v>
      </c>
      <c r="O28" s="21">
        <f>ពិន្ទុឆមាសទី២!BY28</f>
        <v>0</v>
      </c>
    </row>
    <row r="29" spans="1:15">
      <c r="A29" s="15">
        <v>4</v>
      </c>
      <c r="B29" s="22">
        <f>ពិន្ទុឆមាសទី២!B29</f>
        <v>7470</v>
      </c>
      <c r="C29" s="22" t="str">
        <f>ពិន្ទុឆមាសទី២!C29</f>
        <v>ពុធ សុខឡេង</v>
      </c>
      <c r="D29" s="22" t="str">
        <f>ពិន្ទុឆមាសទី២!D29</f>
        <v>ស្រី</v>
      </c>
      <c r="E29" s="40">
        <f>ពិន្ទុឆមាសទី២!E29</f>
        <v>39350</v>
      </c>
      <c r="F29" s="40" t="str">
        <f>ពិន្ទុឆមាសទី២!F29</f>
        <v>12C</v>
      </c>
      <c r="G29" s="21">
        <f>ពិន្ទុឆមាសទី២!BQ29</f>
        <v>0</v>
      </c>
      <c r="H29" s="21">
        <f>ពិន្ទុឆមាសទី២!BR29</f>
        <v>0</v>
      </c>
      <c r="I29" s="21" t="str">
        <f>ពិន្ទុឆមាសទី២!BS29</f>
        <v>F</v>
      </c>
      <c r="J29" s="21" t="str">
        <f>ពិន្ទុឆមាសទី២!BT29</f>
        <v>ខ្សោយ</v>
      </c>
      <c r="K29" s="21">
        <f>ពិន្ទុឆមាសទី២!BU29</f>
        <v>1</v>
      </c>
      <c r="L29" s="21">
        <f>ពិន្ទុឆមាសទី២!BV29</f>
        <v>0</v>
      </c>
      <c r="M29" s="21">
        <f>ពិន្ទុឆមាសទី២!BW29</f>
        <v>0</v>
      </c>
      <c r="N29" s="21">
        <f>ពិន្ទុឆមាសទី២!BX29</f>
        <v>0</v>
      </c>
      <c r="O29" s="21">
        <f>ពិន្ទុឆមាសទី២!BY29</f>
        <v>0</v>
      </c>
    </row>
    <row r="30" spans="1:15">
      <c r="A30" s="15">
        <v>23</v>
      </c>
      <c r="B30" s="22">
        <f>ពិន្ទុឆមាសទី២!B30</f>
        <v>7472</v>
      </c>
      <c r="C30" s="22" t="str">
        <f>ពិន្ទុឆមាសទី២!C30</f>
        <v>ភក្ដី សុគន្ធា</v>
      </c>
      <c r="D30" s="22" t="str">
        <f>ពិន្ទុឆមាសទី២!D30</f>
        <v>ស្រី</v>
      </c>
      <c r="E30" s="40">
        <f>ពិន្ទុឆមាសទី២!E30</f>
        <v>39205</v>
      </c>
      <c r="F30" s="40" t="str">
        <f>ពិន្ទុឆមាសទី២!F30</f>
        <v>12C</v>
      </c>
      <c r="G30" s="21">
        <f>ពិន្ទុឆមាសទី២!BQ30</f>
        <v>0</v>
      </c>
      <c r="H30" s="21">
        <f>ពិន្ទុឆមាសទី២!BR30</f>
        <v>0</v>
      </c>
      <c r="I30" s="21" t="str">
        <f>ពិន្ទុឆមាសទី២!BS30</f>
        <v>F</v>
      </c>
      <c r="J30" s="21" t="str">
        <f>ពិន្ទុឆមាសទី២!BT30</f>
        <v>ខ្សោយ</v>
      </c>
      <c r="K30" s="21">
        <f>ពិន្ទុឆមាសទី២!BU30</f>
        <v>1</v>
      </c>
      <c r="L30" s="21">
        <f>ពិន្ទុឆមាសទី២!BV30</f>
        <v>0</v>
      </c>
      <c r="M30" s="21">
        <f>ពិន្ទុឆមាសទី២!BW30</f>
        <v>0</v>
      </c>
      <c r="N30" s="21">
        <f>ពិន្ទុឆមាសទី២!BX30</f>
        <v>0</v>
      </c>
      <c r="O30" s="21">
        <f>ពិន្ទុឆមាសទី២!BY30</f>
        <v>0</v>
      </c>
    </row>
    <row r="31" spans="1:15">
      <c r="A31" s="15">
        <v>24</v>
      </c>
      <c r="B31" s="22">
        <f>ពិន្ទុឆមាសទី២!B31</f>
        <v>7886</v>
      </c>
      <c r="C31" s="22" t="str">
        <f>ពិន្ទុឆមាសទី២!C31</f>
        <v>ភោគ សារ៉ាយ</v>
      </c>
      <c r="D31" s="22" t="str">
        <f>ពិន្ទុឆមាសទី២!D31</f>
        <v>ប្រុស</v>
      </c>
      <c r="E31" s="40">
        <f>ពិន្ទុឆមាសទី២!E31</f>
        <v>39234</v>
      </c>
      <c r="F31" s="40" t="str">
        <f>ពិន្ទុឆមាសទី២!F31</f>
        <v>12C</v>
      </c>
      <c r="G31" s="21">
        <f>ពិន្ទុឆមាសទី២!BQ31</f>
        <v>0</v>
      </c>
      <c r="H31" s="21">
        <f>ពិន្ទុឆមាសទី២!BR31</f>
        <v>0</v>
      </c>
      <c r="I31" s="21" t="str">
        <f>ពិន្ទុឆមាសទី២!BS31</f>
        <v>F</v>
      </c>
      <c r="J31" s="21" t="str">
        <f>ពិន្ទុឆមាសទី២!BT31</f>
        <v>ខ្សោយ</v>
      </c>
      <c r="K31" s="21">
        <f>ពិន្ទុឆមាសទី២!BU31</f>
        <v>1</v>
      </c>
      <c r="L31" s="21">
        <f>ពិន្ទុឆមាសទី២!BV31</f>
        <v>0</v>
      </c>
      <c r="M31" s="21">
        <f>ពិន្ទុឆមាសទី២!BW31</f>
        <v>0</v>
      </c>
      <c r="N31" s="21">
        <f>ពិន្ទុឆមាសទី២!BX31</f>
        <v>0</v>
      </c>
      <c r="O31" s="21">
        <f>ពិន្ទុឆមាសទី២!BY31</f>
        <v>0</v>
      </c>
    </row>
    <row r="32" spans="1:15">
      <c r="A32" s="15">
        <v>25</v>
      </c>
      <c r="B32" s="22">
        <f>ពិន្ទុឆមាសទី២!B32</f>
        <v>7484</v>
      </c>
      <c r="C32" s="22" t="str">
        <f>ពិន្ទុឆមាសទី២!C32</f>
        <v>រ៉ាវី ជីវ័ន្ត</v>
      </c>
      <c r="D32" s="22" t="str">
        <f>ពិន្ទុឆមាសទី២!D32</f>
        <v>ប្រុស</v>
      </c>
      <c r="E32" s="40">
        <f>ពិន្ទុឆមាសទី២!E32</f>
        <v>39125</v>
      </c>
      <c r="F32" s="40" t="str">
        <f>ពិន្ទុឆមាសទី២!F32</f>
        <v>12C</v>
      </c>
      <c r="G32" s="21">
        <f>ពិន្ទុឆមាសទី២!BQ32</f>
        <v>0</v>
      </c>
      <c r="H32" s="21">
        <f>ពិន្ទុឆមាសទី២!BR32</f>
        <v>0</v>
      </c>
      <c r="I32" s="21" t="str">
        <f>ពិន្ទុឆមាសទី២!BS32</f>
        <v>F</v>
      </c>
      <c r="J32" s="21" t="str">
        <f>ពិន្ទុឆមាសទី២!BT32</f>
        <v>ខ្សោយ</v>
      </c>
      <c r="K32" s="21">
        <f>ពិន្ទុឆមាសទី២!BU32</f>
        <v>1</v>
      </c>
      <c r="L32" s="21">
        <f>ពិន្ទុឆមាសទី២!BV32</f>
        <v>0</v>
      </c>
      <c r="M32" s="21">
        <f>ពិន្ទុឆមាសទី២!BW32</f>
        <v>0</v>
      </c>
      <c r="N32" s="21">
        <f>ពិន្ទុឆមាសទី២!BX32</f>
        <v>0</v>
      </c>
      <c r="O32" s="21">
        <f>ពិន្ទុឆមាសទី២!BY32</f>
        <v>0</v>
      </c>
    </row>
    <row r="33" spans="1:15">
      <c r="A33" s="15">
        <v>26</v>
      </c>
      <c r="B33" s="22">
        <f>ពិន្ទុឆមាសទី២!B33</f>
        <v>7487</v>
      </c>
      <c r="C33" s="22" t="str">
        <f>ពិន្ទុឆមាសទី២!C33</f>
        <v>រឹម ចាន់ភិរុណ</v>
      </c>
      <c r="D33" s="22" t="str">
        <f>ពិន្ទុឆមាសទី២!D33</f>
        <v>ប្រុស</v>
      </c>
      <c r="E33" s="40">
        <f>ពិន្ទុឆមាសទី២!E33</f>
        <v>39160</v>
      </c>
      <c r="F33" s="40" t="str">
        <f>ពិន្ទុឆមាសទី២!F33</f>
        <v>12C</v>
      </c>
      <c r="G33" s="21">
        <f>ពិន្ទុឆមាសទី២!BQ33</f>
        <v>0</v>
      </c>
      <c r="H33" s="21">
        <f>ពិន្ទុឆមាសទី២!BR33</f>
        <v>0</v>
      </c>
      <c r="I33" s="21" t="str">
        <f>ពិន្ទុឆមាសទី២!BS33</f>
        <v>F</v>
      </c>
      <c r="J33" s="21" t="str">
        <f>ពិន្ទុឆមាសទី២!BT33</f>
        <v>ខ្សោយ</v>
      </c>
      <c r="K33" s="21">
        <f>ពិន្ទុឆមាសទី២!BU33</f>
        <v>1</v>
      </c>
      <c r="L33" s="21">
        <f>ពិន្ទុឆមាសទី២!BV33</f>
        <v>0</v>
      </c>
      <c r="M33" s="21">
        <f>ពិន្ទុឆមាសទី២!BW33</f>
        <v>0</v>
      </c>
      <c r="N33" s="21">
        <f>ពិន្ទុឆមាសទី២!BX33</f>
        <v>0</v>
      </c>
      <c r="O33" s="21">
        <f>ពិន្ទុឆមាសទី២!BY33</f>
        <v>0</v>
      </c>
    </row>
    <row r="34" spans="1:15">
      <c r="A34" s="15">
        <v>27</v>
      </c>
      <c r="B34" s="22">
        <f>ពិន្ទុឆមាសទី២!B34</f>
        <v>7900</v>
      </c>
      <c r="C34" s="22" t="str">
        <f>ពិន្ទុឆមាសទី២!C34</f>
        <v>រុន ឆានុន</v>
      </c>
      <c r="D34" s="22" t="str">
        <f>ពិន្ទុឆមាសទី២!D34</f>
        <v>ប្រុស</v>
      </c>
      <c r="E34" s="40">
        <f>ពិន្ទុឆមាសទី២!E34</f>
        <v>38799</v>
      </c>
      <c r="F34" s="40" t="str">
        <f>ពិន្ទុឆមាសទី២!F34</f>
        <v>12C</v>
      </c>
      <c r="G34" s="21">
        <f>ពិន្ទុឆមាសទី២!BQ34</f>
        <v>0</v>
      </c>
      <c r="H34" s="21">
        <f>ពិន្ទុឆមាសទី២!BR34</f>
        <v>0</v>
      </c>
      <c r="I34" s="21" t="str">
        <f>ពិន្ទុឆមាសទី២!BS34</f>
        <v>F</v>
      </c>
      <c r="J34" s="21" t="str">
        <f>ពិន្ទុឆមាសទី២!BT34</f>
        <v>ខ្សោយ</v>
      </c>
      <c r="K34" s="21">
        <f>ពិន្ទុឆមាសទី២!BU34</f>
        <v>1</v>
      </c>
      <c r="L34" s="21">
        <f>ពិន្ទុឆមាសទី២!BV34</f>
        <v>0</v>
      </c>
      <c r="M34" s="21">
        <f>ពិន្ទុឆមាសទី២!BW34</f>
        <v>0</v>
      </c>
      <c r="N34" s="21">
        <f>ពិន្ទុឆមាសទី២!BX34</f>
        <v>0</v>
      </c>
      <c r="O34" s="21">
        <f>ពិន្ទុឆមាសទី២!BY34</f>
        <v>0</v>
      </c>
    </row>
    <row r="35" spans="1:15">
      <c r="A35" s="15">
        <v>28</v>
      </c>
      <c r="B35" s="22">
        <f>ពិន្ទុឆមាសទី២!B35</f>
        <v>7489</v>
      </c>
      <c r="C35" s="22" t="str">
        <f>ពិន្ទុឆមាសទី២!C35</f>
        <v>រឿន សីហា</v>
      </c>
      <c r="D35" s="22" t="str">
        <f>ពិន្ទុឆមាសទី២!D35</f>
        <v>ប្រុស</v>
      </c>
      <c r="E35" s="40">
        <f>ពិន្ទុឆមាសទី២!E35</f>
        <v>39320</v>
      </c>
      <c r="F35" s="40" t="str">
        <f>ពិន្ទុឆមាសទី២!F35</f>
        <v>12C</v>
      </c>
      <c r="G35" s="21">
        <f>ពិន្ទុឆមាសទី២!BQ35</f>
        <v>0</v>
      </c>
      <c r="H35" s="21">
        <f>ពិន្ទុឆមាសទី២!BR35</f>
        <v>0</v>
      </c>
      <c r="I35" s="21" t="str">
        <f>ពិន្ទុឆមាសទី២!BS35</f>
        <v>F</v>
      </c>
      <c r="J35" s="21" t="str">
        <f>ពិន្ទុឆមាសទី២!BT35</f>
        <v>ខ្សោយ</v>
      </c>
      <c r="K35" s="21">
        <f>ពិន្ទុឆមាសទី២!BU35</f>
        <v>1</v>
      </c>
      <c r="L35" s="21">
        <f>ពិន្ទុឆមាសទី២!BV35</f>
        <v>0</v>
      </c>
      <c r="M35" s="21">
        <f>ពិន្ទុឆមាសទី២!BW35</f>
        <v>0</v>
      </c>
      <c r="N35" s="21">
        <f>ពិន្ទុឆមាសទី២!BX35</f>
        <v>0</v>
      </c>
      <c r="O35" s="21">
        <f>ពិន្ទុឆមាសទី២!BY35</f>
        <v>0</v>
      </c>
    </row>
    <row r="36" spans="1:15">
      <c r="A36" s="15">
        <v>29</v>
      </c>
      <c r="B36" s="22">
        <f>ពិន្ទុឆមាសទី២!B36</f>
        <v>7490</v>
      </c>
      <c r="C36" s="22" t="str">
        <f>ពិន្ទុឆមាសទី២!C36</f>
        <v>លន ស្រីពេជ្រ</v>
      </c>
      <c r="D36" s="22" t="str">
        <f>ពិន្ទុឆមាសទី២!D36</f>
        <v>ស្រី</v>
      </c>
      <c r="E36" s="40">
        <f>ពិន្ទុឆមាសទី២!E36</f>
        <v>39233</v>
      </c>
      <c r="F36" s="40" t="str">
        <f>ពិន្ទុឆមាសទី២!F36</f>
        <v>12C</v>
      </c>
      <c r="G36" s="21">
        <f>ពិន្ទុឆមាសទី២!BQ36</f>
        <v>0</v>
      </c>
      <c r="H36" s="21">
        <f>ពិន្ទុឆមាសទី២!BR36</f>
        <v>0</v>
      </c>
      <c r="I36" s="21" t="str">
        <f>ពិន្ទុឆមាសទី២!BS36</f>
        <v>F</v>
      </c>
      <c r="J36" s="21" t="str">
        <f>ពិន្ទុឆមាសទី២!BT36</f>
        <v>ខ្សោយ</v>
      </c>
      <c r="K36" s="21">
        <f>ពិន្ទុឆមាសទី២!BU36</f>
        <v>1</v>
      </c>
      <c r="L36" s="21">
        <f>ពិន្ទុឆមាសទី២!BV36</f>
        <v>0</v>
      </c>
      <c r="M36" s="21">
        <f>ពិន្ទុឆមាសទី២!BW36</f>
        <v>0</v>
      </c>
      <c r="N36" s="21">
        <f>ពិន្ទុឆមាសទី២!BX36</f>
        <v>0</v>
      </c>
      <c r="O36" s="21">
        <f>ពិន្ទុឆមាសទី២!BY36</f>
        <v>0</v>
      </c>
    </row>
    <row r="37" spans="1:15">
      <c r="A37" s="15">
        <v>30</v>
      </c>
      <c r="B37" s="22">
        <f>ពិន្ទុឆមាសទី២!B37</f>
        <v>7904</v>
      </c>
      <c r="C37" s="22" t="str">
        <f>ពិន្ទុឆមាសទី២!C37</f>
        <v>វន្នី ស្រីណាត់</v>
      </c>
      <c r="D37" s="22" t="str">
        <f>ពិន្ទុឆមាសទី២!D37</f>
        <v>ស្រី</v>
      </c>
      <c r="E37" s="40">
        <f>ពិន្ទុឆមាសទី២!E37</f>
        <v>39263</v>
      </c>
      <c r="F37" s="40" t="str">
        <f>ពិន្ទុឆមាសទី២!F37</f>
        <v>12C</v>
      </c>
      <c r="G37" s="21">
        <f>ពិន្ទុឆមាសទី២!BQ37</f>
        <v>0</v>
      </c>
      <c r="H37" s="21">
        <f>ពិន្ទុឆមាសទី២!BR37</f>
        <v>0</v>
      </c>
      <c r="I37" s="21" t="str">
        <f>ពិន្ទុឆមាសទី២!BS37</f>
        <v>F</v>
      </c>
      <c r="J37" s="21" t="str">
        <f>ពិន្ទុឆមាសទី២!BT37</f>
        <v>ខ្សោយ</v>
      </c>
      <c r="K37" s="21">
        <f>ពិន្ទុឆមាសទី២!BU37</f>
        <v>1</v>
      </c>
      <c r="L37" s="21">
        <f>ពិន្ទុឆមាសទី២!BV37</f>
        <v>0</v>
      </c>
      <c r="M37" s="21">
        <f>ពិន្ទុឆមាសទី២!BW37</f>
        <v>0</v>
      </c>
      <c r="N37" s="21">
        <f>ពិន្ទុឆមាសទី២!BX37</f>
        <v>0</v>
      </c>
      <c r="O37" s="21">
        <f>ពិន្ទុឆមាសទី២!BY37</f>
        <v>0</v>
      </c>
    </row>
    <row r="38" spans="1:15">
      <c r="A38" s="15">
        <v>31</v>
      </c>
      <c r="B38" s="22">
        <f>ពិន្ទុឆមាសទី២!B38</f>
        <v>7496</v>
      </c>
      <c r="C38" s="22" t="str">
        <f>ពិន្ទុឆមាសទី២!C38</f>
        <v>វិសាល សារ៉ាត់</v>
      </c>
      <c r="D38" s="22" t="str">
        <f>ពិន្ទុឆមាសទី២!D38</f>
        <v>ប្រុស</v>
      </c>
      <c r="E38" s="40">
        <f>ពិន្ទុឆមាសទី២!E38</f>
        <v>39548</v>
      </c>
      <c r="F38" s="40" t="str">
        <f>ពិន្ទុឆមាសទី២!F38</f>
        <v>12C</v>
      </c>
      <c r="G38" s="21">
        <f>ពិន្ទុឆមាសទី២!BQ38</f>
        <v>0</v>
      </c>
      <c r="H38" s="21">
        <f>ពិន្ទុឆមាសទី២!BR38</f>
        <v>0</v>
      </c>
      <c r="I38" s="21" t="str">
        <f>ពិន្ទុឆមាសទី២!BS38</f>
        <v>F</v>
      </c>
      <c r="J38" s="21" t="str">
        <f>ពិន្ទុឆមាសទី២!BT38</f>
        <v>ខ្សោយ</v>
      </c>
      <c r="K38" s="21">
        <f>ពិន្ទុឆមាសទី២!BU38</f>
        <v>1</v>
      </c>
      <c r="L38" s="21">
        <f>ពិន្ទុឆមាសទី២!BV38</f>
        <v>0</v>
      </c>
      <c r="M38" s="21">
        <f>ពិន្ទុឆមាសទី២!BW38</f>
        <v>0</v>
      </c>
      <c r="N38" s="21">
        <f>ពិន្ទុឆមាសទី២!BX38</f>
        <v>0</v>
      </c>
      <c r="O38" s="21">
        <f>ពិន្ទុឆមាសទី២!BY38</f>
        <v>0</v>
      </c>
    </row>
    <row r="39" spans="1:15">
      <c r="A39" s="15">
        <v>32</v>
      </c>
      <c r="B39" s="22">
        <f>ពិន្ទុឆមាសទី២!B39</f>
        <v>7497</v>
      </c>
      <c r="C39" s="22" t="str">
        <f>ពិន្ទុឆមាសទី២!C39</f>
        <v>វឿន ដួងច័ន្ទ</v>
      </c>
      <c r="D39" s="22" t="str">
        <f>ពិន្ទុឆមាសទី២!D39</f>
        <v>ស្រី</v>
      </c>
      <c r="E39" s="40">
        <f>ពិន្ទុឆមាសទី២!E39</f>
        <v>39419</v>
      </c>
      <c r="F39" s="40" t="str">
        <f>ពិន្ទុឆមាសទី២!F39</f>
        <v>12C</v>
      </c>
      <c r="G39" s="21">
        <f>ពិន្ទុឆមាសទី២!BQ39</f>
        <v>0</v>
      </c>
      <c r="H39" s="21">
        <f>ពិន្ទុឆមាសទី២!BR39</f>
        <v>0</v>
      </c>
      <c r="I39" s="21" t="str">
        <f>ពិន្ទុឆមាសទី២!BS39</f>
        <v>F</v>
      </c>
      <c r="J39" s="21" t="str">
        <f>ពិន្ទុឆមាសទី២!BT39</f>
        <v>ខ្សោយ</v>
      </c>
      <c r="K39" s="21">
        <f>ពិន្ទុឆមាសទី២!BU39</f>
        <v>1</v>
      </c>
      <c r="L39" s="21">
        <f>ពិន្ទុឆមាសទី២!BV39</f>
        <v>0</v>
      </c>
      <c r="M39" s="21">
        <f>ពិន្ទុឆមាសទី២!BW39</f>
        <v>0</v>
      </c>
      <c r="N39" s="21">
        <f>ពិន្ទុឆមាសទី២!BX39</f>
        <v>0</v>
      </c>
      <c r="O39" s="21">
        <f>ពិន្ទុឆមាសទី២!BY39</f>
        <v>0</v>
      </c>
    </row>
    <row r="40" spans="1:15">
      <c r="A40" s="15">
        <v>33</v>
      </c>
      <c r="B40" s="22">
        <f>ពិន្ទុឆមាសទី២!B40</f>
        <v>0</v>
      </c>
      <c r="C40" s="22" t="str">
        <f>ពិន្ទុឆមាសទី២!C40</f>
        <v>សត់ វី</v>
      </c>
      <c r="D40" s="22" t="str">
        <f>ពិន្ទុឆមាសទី២!D40</f>
        <v>ប្រុស</v>
      </c>
      <c r="E40" s="40">
        <f>ពិន្ទុឆមាសទី២!E40</f>
        <v>39196</v>
      </c>
      <c r="F40" s="40" t="str">
        <f>ពិន្ទុឆមាសទី២!F40</f>
        <v>12C</v>
      </c>
      <c r="G40" s="21">
        <f>ពិន្ទុឆមាសទី២!BQ40</f>
        <v>0</v>
      </c>
      <c r="H40" s="21">
        <f>ពិន្ទុឆមាសទី២!BR40</f>
        <v>0</v>
      </c>
      <c r="I40" s="21" t="str">
        <f>ពិន្ទុឆមាសទី២!BS40</f>
        <v>F</v>
      </c>
      <c r="J40" s="21" t="str">
        <f>ពិន្ទុឆមាសទី២!BT40</f>
        <v>ខ្សោយ</v>
      </c>
      <c r="K40" s="21">
        <f>ពិន្ទុឆមាសទី២!BU40</f>
        <v>1</v>
      </c>
      <c r="L40" s="21">
        <f>ពិន្ទុឆមាសទី២!BV40</f>
        <v>0</v>
      </c>
      <c r="M40" s="21">
        <f>ពិន្ទុឆមាសទី២!BW40</f>
        <v>0</v>
      </c>
      <c r="N40" s="21">
        <f>ពិន្ទុឆមាសទី២!BX40</f>
        <v>0</v>
      </c>
      <c r="O40" s="21">
        <f>ពិន្ទុឆមាសទី២!BY40</f>
        <v>0</v>
      </c>
    </row>
    <row r="41" spans="1:15">
      <c r="A41" s="15">
        <v>34</v>
      </c>
      <c r="B41" s="22">
        <f>ពិន្ទុឆមាសទី២!B41</f>
        <v>7507</v>
      </c>
      <c r="C41" s="22" t="str">
        <f>ពិន្ទុឆមាសទី២!C41</f>
        <v>សុក សុទ្ធា</v>
      </c>
      <c r="D41" s="22" t="str">
        <f>ពិន្ទុឆមាសទី២!D41</f>
        <v>ស្រី</v>
      </c>
      <c r="E41" s="40">
        <f>ពិន្ទុឆមាសទី២!E41</f>
        <v>38937</v>
      </c>
      <c r="F41" s="40" t="str">
        <f>ពិន្ទុឆមាសទី២!F41</f>
        <v>12C</v>
      </c>
      <c r="G41" s="21">
        <f>ពិន្ទុឆមាសទី២!BQ41</f>
        <v>0</v>
      </c>
      <c r="H41" s="21">
        <f>ពិន្ទុឆមាសទី២!BR41</f>
        <v>0</v>
      </c>
      <c r="I41" s="21" t="str">
        <f>ពិន្ទុឆមាសទី២!BS41</f>
        <v>F</v>
      </c>
      <c r="J41" s="21" t="str">
        <f>ពិន្ទុឆមាសទី២!BT41</f>
        <v>ខ្សោយ</v>
      </c>
      <c r="K41" s="21">
        <f>ពិន្ទុឆមាសទី២!BU41</f>
        <v>1</v>
      </c>
      <c r="L41" s="21">
        <f>ពិន្ទុឆមាសទី២!BV41</f>
        <v>0</v>
      </c>
      <c r="M41" s="21">
        <f>ពិន្ទុឆមាសទី២!BW41</f>
        <v>0</v>
      </c>
      <c r="N41" s="21">
        <f>ពិន្ទុឆមាសទី២!BX41</f>
        <v>0</v>
      </c>
      <c r="O41" s="21">
        <f>ពិន្ទុឆមាសទី២!BY41</f>
        <v>0</v>
      </c>
    </row>
    <row r="42" spans="1:15">
      <c r="A42" s="15">
        <v>35</v>
      </c>
      <c r="B42" s="22">
        <f>ពិន្ទុឆមាសទី២!B42</f>
        <v>7918</v>
      </c>
      <c r="C42" s="22" t="str">
        <f>ពិន្ទុឆមាសទី២!C42</f>
        <v>សុខ សុវណ្ណារី</v>
      </c>
      <c r="D42" s="22" t="str">
        <f>ពិន្ទុឆមាសទី២!D42</f>
        <v>ស្រី</v>
      </c>
      <c r="E42" s="40">
        <f>ពិន្ទុឆមាសទី២!E42</f>
        <v>39181</v>
      </c>
      <c r="F42" s="40" t="str">
        <f>ពិន្ទុឆមាសទី២!F42</f>
        <v>12C</v>
      </c>
      <c r="G42" s="21">
        <f>ពិន្ទុឆមាសទី២!BQ42</f>
        <v>0</v>
      </c>
      <c r="H42" s="21">
        <f>ពិន្ទុឆមាសទី២!BR42</f>
        <v>0</v>
      </c>
      <c r="I42" s="21" t="str">
        <f>ពិន្ទុឆមាសទី២!BS42</f>
        <v>F</v>
      </c>
      <c r="J42" s="21" t="str">
        <f>ពិន្ទុឆមាសទី២!BT42</f>
        <v>ខ្សោយ</v>
      </c>
      <c r="K42" s="21">
        <f>ពិន្ទុឆមាសទី២!BU42</f>
        <v>1</v>
      </c>
      <c r="L42" s="21">
        <f>ពិន្ទុឆមាសទី២!BV42</f>
        <v>0</v>
      </c>
      <c r="M42" s="21">
        <f>ពិន្ទុឆមាសទី២!BW42</f>
        <v>0</v>
      </c>
      <c r="N42" s="21">
        <f>ពិន្ទុឆមាសទី២!BX42</f>
        <v>0</v>
      </c>
      <c r="O42" s="21">
        <f>ពិន្ទុឆមាសទី២!BY42</f>
        <v>0</v>
      </c>
    </row>
    <row r="43" spans="1:15">
      <c r="A43" s="15">
        <v>36</v>
      </c>
      <c r="B43" s="22">
        <f>ពិន្ទុឆមាសទី២!B43</f>
        <v>7508</v>
      </c>
      <c r="C43" s="22" t="str">
        <f>ពិន្ទុឆមាសទី២!C43</f>
        <v>សុខគា ស្រីនីត</v>
      </c>
      <c r="D43" s="22" t="str">
        <f>ពិន្ទុឆមាសទី២!D43</f>
        <v>ស្រី</v>
      </c>
      <c r="E43" s="40">
        <f>ពិន្ទុឆមាសទី២!E43</f>
        <v>39785</v>
      </c>
      <c r="F43" s="40" t="str">
        <f>ពិន្ទុឆមាសទី២!F43</f>
        <v>12C</v>
      </c>
      <c r="G43" s="21">
        <f>ពិន្ទុឆមាសទី២!BQ43</f>
        <v>0</v>
      </c>
      <c r="H43" s="21">
        <f>ពិន្ទុឆមាសទី២!BR43</f>
        <v>0</v>
      </c>
      <c r="I43" s="21" t="str">
        <f>ពិន្ទុឆមាសទី២!BS43</f>
        <v>F</v>
      </c>
      <c r="J43" s="21" t="str">
        <f>ពិន្ទុឆមាសទី២!BT43</f>
        <v>ខ្សោយ</v>
      </c>
      <c r="K43" s="21">
        <f>ពិន្ទុឆមាសទី២!BU43</f>
        <v>1</v>
      </c>
      <c r="L43" s="21">
        <f>ពិន្ទុឆមាសទី២!BV43</f>
        <v>0</v>
      </c>
      <c r="M43" s="21">
        <f>ពិន្ទុឆមាសទី២!BW43</f>
        <v>0</v>
      </c>
      <c r="N43" s="21">
        <f>ពិន្ទុឆមាសទី២!BX43</f>
        <v>0</v>
      </c>
      <c r="O43" s="21">
        <f>ពិន្ទុឆមាសទី២!BY43</f>
        <v>0</v>
      </c>
    </row>
    <row r="44" spans="1:15">
      <c r="A44" s="15">
        <v>37</v>
      </c>
      <c r="B44" s="22">
        <f>ពិន្ទុឆមាសទី២!B44</f>
        <v>7925</v>
      </c>
      <c r="C44" s="22" t="str">
        <f>ពិន្ទុឆមាសទី២!C44</f>
        <v>សុធា បញ្ចពណ៌</v>
      </c>
      <c r="D44" s="22" t="str">
        <f>ពិន្ទុឆមាសទី២!D44</f>
        <v>ស្រី</v>
      </c>
      <c r="E44" s="40">
        <f>ពិន្ទុឆមាសទី២!E44</f>
        <v>39793</v>
      </c>
      <c r="F44" s="40" t="str">
        <f>ពិន្ទុឆមាសទី២!F44</f>
        <v>12C</v>
      </c>
      <c r="G44" s="21">
        <f>ពិន្ទុឆមាសទី២!BQ44</f>
        <v>0</v>
      </c>
      <c r="H44" s="21">
        <f>ពិន្ទុឆមាសទី២!BR44</f>
        <v>0</v>
      </c>
      <c r="I44" s="21" t="str">
        <f>ពិន្ទុឆមាសទី២!BS44</f>
        <v>F</v>
      </c>
      <c r="J44" s="21" t="str">
        <f>ពិន្ទុឆមាសទី២!BT44</f>
        <v>ខ្សោយ</v>
      </c>
      <c r="K44" s="21">
        <f>ពិន្ទុឆមាសទី២!BU44</f>
        <v>1</v>
      </c>
      <c r="L44" s="21">
        <f>ពិន្ទុឆមាសទី២!BV44</f>
        <v>0</v>
      </c>
      <c r="M44" s="21">
        <f>ពិន្ទុឆមាសទី២!BW44</f>
        <v>0</v>
      </c>
      <c r="N44" s="21">
        <f>ពិន្ទុឆមាសទី២!BX44</f>
        <v>0</v>
      </c>
      <c r="O44" s="21">
        <f>ពិន្ទុឆមាសទី២!BY44</f>
        <v>0</v>
      </c>
    </row>
    <row r="45" spans="1:15">
      <c r="A45" s="15">
        <v>38</v>
      </c>
      <c r="B45" s="22">
        <f>ពិន្ទុឆមាសទី២!B45</f>
        <v>7514</v>
      </c>
      <c r="C45" s="22" t="str">
        <f>ពិន្ទុឆមាសទី២!C45</f>
        <v>ស្រ៊ុង លាងអ៊ី</v>
      </c>
      <c r="D45" s="22" t="str">
        <f>ពិន្ទុឆមាសទី២!D45</f>
        <v>ស្រី</v>
      </c>
      <c r="E45" s="40">
        <f>ពិន្ទុឆមាសទី២!E45</f>
        <v>39159</v>
      </c>
      <c r="F45" s="40" t="str">
        <f>ពិន្ទុឆមាសទី២!F45</f>
        <v>12C</v>
      </c>
      <c r="G45" s="21">
        <f>ពិន្ទុឆមាសទី២!BQ45</f>
        <v>0</v>
      </c>
      <c r="H45" s="21">
        <f>ពិន្ទុឆមាសទី២!BR45</f>
        <v>0</v>
      </c>
      <c r="I45" s="21" t="str">
        <f>ពិន្ទុឆមាសទី២!BS45</f>
        <v>F</v>
      </c>
      <c r="J45" s="21" t="str">
        <f>ពិន្ទុឆមាសទី២!BT45</f>
        <v>ខ្សោយ</v>
      </c>
      <c r="K45" s="21">
        <f>ពិន្ទុឆមាសទី២!BU45</f>
        <v>1</v>
      </c>
      <c r="L45" s="21">
        <f>ពិន្ទុឆមាសទី២!BV45</f>
        <v>0</v>
      </c>
      <c r="M45" s="21">
        <f>ពិន្ទុឆមាសទី២!BW45</f>
        <v>0</v>
      </c>
      <c r="N45" s="21">
        <f>ពិន្ទុឆមាសទី២!BX45</f>
        <v>0</v>
      </c>
      <c r="O45" s="21">
        <f>ពិន្ទុឆមាសទី២!BY45</f>
        <v>0</v>
      </c>
    </row>
    <row r="46" spans="1:15">
      <c r="A46" s="15">
        <v>39</v>
      </c>
      <c r="B46" s="22">
        <f>ពិន្ទុឆមាសទី២!B46</f>
        <v>7932</v>
      </c>
      <c r="C46" s="22" t="str">
        <f>ពិន្ទុឆមាសទី២!C46</f>
        <v>ស្រេង គីមឡេង</v>
      </c>
      <c r="D46" s="22" t="str">
        <f>ពិន្ទុឆមាសទី២!D46</f>
        <v>ស្រី</v>
      </c>
      <c r="E46" s="40">
        <f>ពិន្ទុឆមាសទី២!E46</f>
        <v>39258</v>
      </c>
      <c r="F46" s="40" t="str">
        <f>ពិន្ទុឆមាសទី២!F46</f>
        <v>12C</v>
      </c>
      <c r="G46" s="21">
        <f>ពិន្ទុឆមាសទី២!BQ46</f>
        <v>0</v>
      </c>
      <c r="H46" s="21">
        <f>ពិន្ទុឆមាសទី២!BR46</f>
        <v>0</v>
      </c>
      <c r="I46" s="21" t="str">
        <f>ពិន្ទុឆមាសទី២!BS46</f>
        <v>F</v>
      </c>
      <c r="J46" s="21" t="str">
        <f>ពិន្ទុឆមាសទី២!BT46</f>
        <v>ខ្សោយ</v>
      </c>
      <c r="K46" s="21">
        <f>ពិន្ទុឆមាសទី២!BU46</f>
        <v>1</v>
      </c>
      <c r="L46" s="21">
        <f>ពិន្ទុឆមាសទី២!BV46</f>
        <v>0</v>
      </c>
      <c r="M46" s="21">
        <f>ពិន្ទុឆមាសទី២!BW46</f>
        <v>0</v>
      </c>
      <c r="N46" s="21">
        <f>ពិន្ទុឆមាសទី២!BX46</f>
        <v>0</v>
      </c>
      <c r="O46" s="21">
        <f>ពិន្ទុឆមាសទី២!BY46</f>
        <v>0</v>
      </c>
    </row>
    <row r="47" spans="1:15">
      <c r="A47" s="15">
        <v>40</v>
      </c>
      <c r="B47" s="22">
        <f>ពិន្ទុឆមាសទី២!B47</f>
        <v>7933</v>
      </c>
      <c r="C47" s="22" t="str">
        <f>ពិន្ទុឆមាសទី២!C47</f>
        <v>សំបូរ រ័ត្នណៈ</v>
      </c>
      <c r="D47" s="22" t="str">
        <f>ពិន្ទុឆមាសទី២!D47</f>
        <v>ប្រុស</v>
      </c>
      <c r="E47" s="40">
        <f>ពិន្ទុឆមាសទី២!E47</f>
        <v>39115</v>
      </c>
      <c r="F47" s="40" t="str">
        <f>ពិន្ទុឆមាសទី២!F47</f>
        <v>12C</v>
      </c>
      <c r="G47" s="21">
        <f>ពិន្ទុឆមាសទី២!BQ47</f>
        <v>0</v>
      </c>
      <c r="H47" s="21">
        <f>ពិន្ទុឆមាសទី២!BR47</f>
        <v>0</v>
      </c>
      <c r="I47" s="21" t="str">
        <f>ពិន្ទុឆមាសទី២!BS47</f>
        <v>F</v>
      </c>
      <c r="J47" s="21" t="str">
        <f>ពិន្ទុឆមាសទី២!BT47</f>
        <v>ខ្សោយ</v>
      </c>
      <c r="K47" s="21">
        <f>ពិន្ទុឆមាសទី២!BU47</f>
        <v>1</v>
      </c>
      <c r="L47" s="21">
        <f>ពិន្ទុឆមាសទី២!BV47</f>
        <v>0</v>
      </c>
      <c r="M47" s="21">
        <f>ពិន្ទុឆមាសទី២!BW47</f>
        <v>0</v>
      </c>
      <c r="N47" s="21">
        <f>ពិន្ទុឆមាសទី២!BX47</f>
        <v>0</v>
      </c>
      <c r="O47" s="21">
        <f>ពិន្ទុឆមាសទី២!BY47</f>
        <v>0</v>
      </c>
    </row>
    <row r="48" spans="1:15">
      <c r="A48" s="15">
        <v>41</v>
      </c>
      <c r="B48" s="22">
        <f>ពិន្ទុឆមាសទី២!B48</f>
        <v>7518</v>
      </c>
      <c r="C48" s="22" t="str">
        <f>ពិន្ទុឆមាសទី២!C48</f>
        <v>ហុង លីណា</v>
      </c>
      <c r="D48" s="22" t="str">
        <f>ពិន្ទុឆមាសទី២!D48</f>
        <v>ប្រុស</v>
      </c>
      <c r="E48" s="40">
        <f>ពិន្ទុឆមាសទី២!E48</f>
        <v>39501</v>
      </c>
      <c r="F48" s="40" t="str">
        <f>ពិន្ទុឆមាសទី២!F48</f>
        <v>12C</v>
      </c>
      <c r="G48" s="21">
        <f>ពិន្ទុឆមាសទី២!BQ48</f>
        <v>0</v>
      </c>
      <c r="H48" s="21">
        <f>ពិន្ទុឆមាសទី២!BR48</f>
        <v>0</v>
      </c>
      <c r="I48" s="21" t="str">
        <f>ពិន្ទុឆមាសទី២!BS48</f>
        <v>F</v>
      </c>
      <c r="J48" s="21" t="str">
        <f>ពិន្ទុឆមាសទី២!BT48</f>
        <v>ខ្សោយ</v>
      </c>
      <c r="K48" s="21">
        <f>ពិន្ទុឆមាសទី២!BU48</f>
        <v>1</v>
      </c>
      <c r="L48" s="21">
        <f>ពិន្ទុឆមាសទី២!BV48</f>
        <v>0</v>
      </c>
      <c r="M48" s="21">
        <f>ពិន្ទុឆមាសទី២!BW48</f>
        <v>0</v>
      </c>
      <c r="N48" s="21">
        <f>ពិន្ទុឆមាសទី២!BX48</f>
        <v>0</v>
      </c>
      <c r="O48" s="21">
        <f>ពិន្ទុឆមាសទី២!BY48</f>
        <v>0</v>
      </c>
    </row>
    <row r="49" spans="1:15">
      <c r="A49" s="15">
        <v>42</v>
      </c>
      <c r="B49" s="22">
        <f>ពិន្ទុឆមាសទី២!B49</f>
        <v>7941</v>
      </c>
      <c r="C49" s="22" t="str">
        <f>ពិន្ទុឆមាសទី២!C49</f>
        <v>ហួរ ស្រីហួយ</v>
      </c>
      <c r="D49" s="22" t="str">
        <f>ពិន្ទុឆមាសទី២!D49</f>
        <v>ស្រី</v>
      </c>
      <c r="E49" s="40">
        <f>ពិន្ទុឆមាសទី២!E49</f>
        <v>39271</v>
      </c>
      <c r="F49" s="40" t="str">
        <f>ពិន្ទុឆមាសទី២!F49</f>
        <v>12C</v>
      </c>
      <c r="G49" s="21">
        <f>ពិន្ទុឆមាសទី២!BQ49</f>
        <v>0</v>
      </c>
      <c r="H49" s="21">
        <f>ពិន្ទុឆមាសទី២!BR49</f>
        <v>0</v>
      </c>
      <c r="I49" s="21" t="str">
        <f>ពិន្ទុឆមាសទី២!BS49</f>
        <v>F</v>
      </c>
      <c r="J49" s="21" t="str">
        <f>ពិន្ទុឆមាសទី២!BT49</f>
        <v>ខ្សោយ</v>
      </c>
      <c r="K49" s="21">
        <f>ពិន្ទុឆមាសទី២!BU49</f>
        <v>1</v>
      </c>
      <c r="L49" s="21">
        <f>ពិន្ទុឆមាសទី២!BV49</f>
        <v>0</v>
      </c>
      <c r="M49" s="21">
        <f>ពិន្ទុឆមាសទី២!BW49</f>
        <v>0</v>
      </c>
      <c r="N49" s="21">
        <f>ពិន្ទុឆមាសទី២!BX49</f>
        <v>0</v>
      </c>
      <c r="O49" s="21">
        <f>ពិន្ទុឆមាសទី២!BY49</f>
        <v>0</v>
      </c>
    </row>
    <row r="50" spans="1:15">
      <c r="A50" s="15">
        <v>43</v>
      </c>
      <c r="B50" s="22">
        <f>ពិន្ទុឆមាសទី២!B50</f>
        <v>7519</v>
      </c>
      <c r="C50" s="22" t="str">
        <f>ពិន្ទុឆមាសទី២!C50</f>
        <v>ហេង ហូលីន</v>
      </c>
      <c r="D50" s="22" t="str">
        <f>ពិន្ទុឆមាសទី២!D50</f>
        <v>ស្រី</v>
      </c>
      <c r="E50" s="40">
        <f>ពិន្ទុឆមាសទី២!E50</f>
        <v>39390</v>
      </c>
      <c r="F50" s="40" t="str">
        <f>ពិន្ទុឆមាសទី២!F50</f>
        <v>12C</v>
      </c>
      <c r="G50" s="21">
        <f>ពិន្ទុឆមាសទី២!BQ50</f>
        <v>0</v>
      </c>
      <c r="H50" s="21">
        <f>ពិន្ទុឆមាសទី២!BR50</f>
        <v>0</v>
      </c>
      <c r="I50" s="21" t="str">
        <f>ពិន្ទុឆមាសទី២!BS50</f>
        <v>F</v>
      </c>
      <c r="J50" s="21" t="str">
        <f>ពិន្ទុឆមាសទី២!BT50</f>
        <v>ខ្សោយ</v>
      </c>
      <c r="K50" s="21">
        <f>ពិន្ទុឆមាសទី២!BU50</f>
        <v>1</v>
      </c>
      <c r="L50" s="21">
        <f>ពិន្ទុឆមាសទី២!BV50</f>
        <v>0</v>
      </c>
      <c r="M50" s="21">
        <f>ពិន្ទុឆមាសទី២!BW50</f>
        <v>0</v>
      </c>
      <c r="N50" s="21">
        <f>ពិន្ទុឆមាសទី២!BX50</f>
        <v>0</v>
      </c>
      <c r="O50" s="21">
        <f>ពិន្ទុឆមាសទី២!BY50</f>
        <v>0</v>
      </c>
    </row>
    <row r="51" spans="1:15">
      <c r="A51" s="15">
        <v>44</v>
      </c>
      <c r="B51" s="22">
        <f>ពិន្ទុឆមាសទី២!B51</f>
        <v>7943</v>
      </c>
      <c r="C51" s="22" t="str">
        <f>ពិន្ទុឆមាសទី២!C51</f>
        <v>ហៃ នរៈបុត្រ</v>
      </c>
      <c r="D51" s="22" t="str">
        <f>ពិន្ទុឆមាសទី២!D51</f>
        <v>ប្រុស</v>
      </c>
      <c r="E51" s="40">
        <f>ពិន្ទុឆមាសទី២!E51</f>
        <v>39495</v>
      </c>
      <c r="F51" s="40" t="str">
        <f>ពិន្ទុឆមាសទី២!F51</f>
        <v>12C</v>
      </c>
      <c r="G51" s="21">
        <f>ពិន្ទុឆមាសទី២!BQ51</f>
        <v>0</v>
      </c>
      <c r="H51" s="21">
        <f>ពិន្ទុឆមាសទី២!BR51</f>
        <v>0</v>
      </c>
      <c r="I51" s="21" t="str">
        <f>ពិន្ទុឆមាសទី២!BS51</f>
        <v>F</v>
      </c>
      <c r="J51" s="21" t="str">
        <f>ពិន្ទុឆមាសទី២!BT51</f>
        <v>ខ្សោយ</v>
      </c>
      <c r="K51" s="21">
        <f>ពិន្ទុឆមាសទី២!BU51</f>
        <v>1</v>
      </c>
      <c r="L51" s="21">
        <f>ពិន្ទុឆមាសទី២!BV51</f>
        <v>0</v>
      </c>
      <c r="M51" s="21">
        <f>ពិន្ទុឆមាសទី២!BW51</f>
        <v>0</v>
      </c>
      <c r="N51" s="21">
        <f>ពិន្ទុឆមាសទី២!BX51</f>
        <v>0</v>
      </c>
      <c r="O51" s="21">
        <f>ពិន្ទុឆមាសទី២!BY51</f>
        <v>0</v>
      </c>
    </row>
    <row r="52" spans="1:15">
      <c r="A52" s="15">
        <v>45</v>
      </c>
      <c r="B52" s="22">
        <f>ពិន្ទុឆមាសទី២!B52</f>
        <v>7944</v>
      </c>
      <c r="C52" s="22" t="str">
        <f>ពិន្ទុឆមាសទី២!C52</f>
        <v>ហៃ សីហា</v>
      </c>
      <c r="D52" s="22" t="str">
        <f>ពិន្ទុឆមាសទី២!D52</f>
        <v>ប្រុស</v>
      </c>
      <c r="E52" s="40">
        <f>ពិន្ទុឆមាសទី២!E52</f>
        <v>39296</v>
      </c>
      <c r="F52" s="40" t="str">
        <f>ពិន្ទុឆមាសទី២!F52</f>
        <v>12C</v>
      </c>
      <c r="G52" s="21">
        <f>ពិន្ទុឆមាសទី២!BQ52</f>
        <v>0</v>
      </c>
      <c r="H52" s="21">
        <f>ពិន្ទុឆមាសទី២!BR52</f>
        <v>0</v>
      </c>
      <c r="I52" s="21" t="str">
        <f>ពិន្ទុឆមាសទី២!BS52</f>
        <v>F</v>
      </c>
      <c r="J52" s="21" t="str">
        <f>ពិន្ទុឆមាសទី២!BT52</f>
        <v>ខ្សោយ</v>
      </c>
      <c r="K52" s="21">
        <f>ពិន្ទុឆមាសទី២!BU52</f>
        <v>1</v>
      </c>
      <c r="L52" s="21">
        <f>ពិន្ទុឆមាសទី២!BV52</f>
        <v>0</v>
      </c>
      <c r="M52" s="21">
        <f>ពិន្ទុឆមាសទី២!BW52</f>
        <v>0</v>
      </c>
      <c r="N52" s="21">
        <f>ពិន្ទុឆមាសទី២!BX52</f>
        <v>0</v>
      </c>
      <c r="O52" s="21">
        <f>ពិន្ទុឆមាសទី២!BY52</f>
        <v>0</v>
      </c>
    </row>
    <row r="53" spans="1:15">
      <c r="A53" s="15">
        <v>2</v>
      </c>
      <c r="B53" s="22">
        <f>ពិន្ទុឆមាសទី២!B53</f>
        <v>7520</v>
      </c>
      <c r="C53" s="22" t="str">
        <f>ពិន្ទុឆមាសទី២!C53</f>
        <v>ឡាយ រចនា</v>
      </c>
      <c r="D53" s="22" t="str">
        <f>ពិន្ទុឆមាសទី២!D53</f>
        <v>ស្រី</v>
      </c>
      <c r="E53" s="40">
        <f>ពិន្ទុឆមាសទី២!E53</f>
        <v>39590</v>
      </c>
      <c r="F53" s="40" t="str">
        <f>ពិន្ទុឆមាសទី២!F53</f>
        <v>12C</v>
      </c>
      <c r="G53" s="21">
        <f>ពិន្ទុឆមាសទី២!BQ53</f>
        <v>0</v>
      </c>
      <c r="H53" s="21">
        <f>ពិន្ទុឆមាសទី២!BR53</f>
        <v>0</v>
      </c>
      <c r="I53" s="21" t="str">
        <f>ពិន្ទុឆមាសទី២!BS53</f>
        <v>F</v>
      </c>
      <c r="J53" s="21" t="str">
        <f>ពិន្ទុឆមាសទី២!BT53</f>
        <v>ខ្សោយ</v>
      </c>
      <c r="K53" s="21">
        <f>ពិន្ទុឆមាសទី២!BU53</f>
        <v>1</v>
      </c>
      <c r="L53" s="21">
        <f>ពិន្ទុឆមាសទី២!BV53</f>
        <v>0</v>
      </c>
      <c r="M53" s="21">
        <f>ពិន្ទុឆមាសទី២!BW53</f>
        <v>0</v>
      </c>
      <c r="N53" s="21">
        <f>ពិន្ទុឆមាសទី២!BX53</f>
        <v>0</v>
      </c>
      <c r="O53" s="21">
        <f>ពិន្ទុឆមាសទី២!BY53</f>
        <v>0</v>
      </c>
    </row>
    <row r="54" spans="1:15">
      <c r="A54" s="15">
        <v>1</v>
      </c>
      <c r="B54" s="22">
        <f>ពិន្ទុឆមាសទី២!B54</f>
        <v>7525</v>
      </c>
      <c r="C54" s="22" t="str">
        <f>ពិន្ទុឆមាសទី២!C54</f>
        <v>អាត សុភា</v>
      </c>
      <c r="D54" s="22" t="str">
        <f>ពិន្ទុឆមាសទី២!D54</f>
        <v>ស្រី</v>
      </c>
      <c r="E54" s="40">
        <f>ពិន្ទុឆមាសទី២!E54</f>
        <v>39594</v>
      </c>
      <c r="F54" s="40" t="str">
        <f>ពិន្ទុឆមាសទី២!F54</f>
        <v>12C</v>
      </c>
      <c r="G54" s="21">
        <f>ពិន្ទុឆមាសទី២!BQ54</f>
        <v>0</v>
      </c>
      <c r="H54" s="21">
        <f>ពិន្ទុឆមាសទី២!BR54</f>
        <v>0</v>
      </c>
      <c r="I54" s="21" t="str">
        <f>ពិន្ទុឆមាសទី២!BS54</f>
        <v>F</v>
      </c>
      <c r="J54" s="21" t="str">
        <f>ពិន្ទុឆមាសទី២!BT54</f>
        <v>ខ្សោយ</v>
      </c>
      <c r="K54" s="21">
        <f>ពិន្ទុឆមាសទី២!BU54</f>
        <v>1</v>
      </c>
      <c r="L54" s="21">
        <f>ពិន្ទុឆមាសទី២!BV54</f>
        <v>0</v>
      </c>
      <c r="M54" s="21">
        <f>ពិន្ទុឆមាសទី២!BW54</f>
        <v>0</v>
      </c>
      <c r="N54" s="21">
        <f>ពិន្ទុឆមាសទី២!BX54</f>
        <v>0</v>
      </c>
      <c r="O54" s="21">
        <f>ពិន្ទុឆមាសទី២!BY54</f>
        <v>0</v>
      </c>
    </row>
    <row r="55" spans="1:15">
      <c r="A55" s="15">
        <v>3</v>
      </c>
      <c r="B55" s="22">
        <f>ពិន្ទុឆមាសទី២!B55</f>
        <v>0</v>
      </c>
      <c r="C55" s="22" t="str">
        <f>ពិន្ទុឆមាសទី២!C55</f>
        <v>អូ បូរ៉ា</v>
      </c>
      <c r="D55" s="22" t="str">
        <f>ពិន្ទុឆមាសទី២!D55</f>
        <v>ប្រុស</v>
      </c>
      <c r="E55" s="40">
        <f>ពិន្ទុឆមាសទី២!E55</f>
        <v>38945</v>
      </c>
      <c r="F55" s="40" t="str">
        <f>ពិន្ទុឆមាសទី២!F55</f>
        <v>12C</v>
      </c>
      <c r="G55" s="21">
        <f>ពិន្ទុឆមាសទី២!BQ55</f>
        <v>0</v>
      </c>
      <c r="H55" s="21">
        <f>ពិន្ទុឆមាសទី២!BR55</f>
        <v>0</v>
      </c>
      <c r="I55" s="21" t="str">
        <f>ពិន្ទុឆមាសទី២!BS55</f>
        <v>F</v>
      </c>
      <c r="J55" s="21" t="str">
        <f>ពិន្ទុឆមាសទី២!BT55</f>
        <v>ខ្សោយ</v>
      </c>
      <c r="K55" s="21">
        <f>ពិន្ទុឆមាសទី២!BU55</f>
        <v>1</v>
      </c>
      <c r="L55" s="21">
        <f>ពិន្ទុឆមាសទី២!BV55</f>
        <v>0</v>
      </c>
      <c r="M55" s="21">
        <f>ពិន្ទុឆមាសទី២!BW55</f>
        <v>0</v>
      </c>
      <c r="N55" s="21">
        <f>ពិន្ទុឆមាសទី២!BX55</f>
        <v>0</v>
      </c>
      <c r="O55" s="21">
        <f>ពិន្ទុឆមាសទី២!BY55</f>
        <v>0</v>
      </c>
    </row>
    <row r="56" spans="1:15">
      <c r="A56" s="15">
        <v>46</v>
      </c>
      <c r="B56" s="22">
        <f>ពិន្ទុឆមាសទី២!B56</f>
        <v>0</v>
      </c>
      <c r="C56" s="22" t="str">
        <f>ពិន្ទុឆមាសទី២!C56</f>
        <v>អឿន ចន្នី</v>
      </c>
      <c r="D56" s="22" t="str">
        <f>ពិន្ទុឆមាសទី២!D56</f>
        <v>ប្រុស</v>
      </c>
      <c r="E56" s="40">
        <f>ពិន្ទុឆមាសទី២!E56</f>
        <v>39298</v>
      </c>
      <c r="F56" s="40" t="str">
        <f>ពិន្ទុឆមាសទី២!F56</f>
        <v>12C</v>
      </c>
      <c r="G56" s="21">
        <f>ពិន្ទុឆមាសទី២!BQ56</f>
        <v>0</v>
      </c>
      <c r="H56" s="21">
        <f>ពិន្ទុឆមាសទី២!BR56</f>
        <v>0</v>
      </c>
      <c r="I56" s="21" t="str">
        <f>ពិន្ទុឆមាសទី២!BS56</f>
        <v>F</v>
      </c>
      <c r="J56" s="21" t="str">
        <f>ពិន្ទុឆមាសទី២!BT56</f>
        <v>ខ្សោយ</v>
      </c>
      <c r="K56" s="21">
        <f>ពិន្ទុឆមាសទី២!BU56</f>
        <v>1</v>
      </c>
      <c r="L56" s="21">
        <f>ពិន្ទុឆមាសទី២!BV56</f>
        <v>0</v>
      </c>
      <c r="M56" s="21">
        <f>ពិន្ទុឆមាសទី២!BW56</f>
        <v>0</v>
      </c>
      <c r="N56" s="21">
        <f>ពិន្ទុឆមាសទី២!BX56</f>
        <v>0</v>
      </c>
      <c r="O56" s="21">
        <f>ពិន្ទុឆមាសទី២!BY56</f>
        <v>0</v>
      </c>
    </row>
    <row r="57" spans="1:15">
      <c r="A57" s="15">
        <v>47</v>
      </c>
      <c r="B57" s="22">
        <f>ពិន្ទុឆមាសទី២!B57</f>
        <v>7440</v>
      </c>
      <c r="C57" s="22" t="str">
        <f>ពិន្ទុឆមាសទី២!C57</f>
        <v>អឿន សុខជាតា</v>
      </c>
      <c r="D57" s="22" t="str">
        <f>ពិន្ទុឆមាសទី២!D57</f>
        <v>ស្រី</v>
      </c>
      <c r="E57" s="40">
        <f>ពិន្ទុឆមាសទី២!E57</f>
        <v>39339</v>
      </c>
      <c r="F57" s="40" t="str">
        <f>ពិន្ទុឆមាសទី២!F57</f>
        <v>12C</v>
      </c>
      <c r="G57" s="21">
        <f>ពិន្ទុឆមាសទី២!BQ57</f>
        <v>0</v>
      </c>
      <c r="H57" s="21">
        <f>ពិន្ទុឆមាសទី២!BR57</f>
        <v>0</v>
      </c>
      <c r="I57" s="21" t="str">
        <f>ពិន្ទុឆមាសទី២!BS57</f>
        <v>F</v>
      </c>
      <c r="J57" s="21" t="str">
        <f>ពិន្ទុឆមាសទី២!BT57</f>
        <v>ខ្សោយ</v>
      </c>
      <c r="K57" s="21">
        <f>ពិន្ទុឆមាសទី២!BU57</f>
        <v>1</v>
      </c>
      <c r="L57" s="21">
        <f>ពិន្ទុឆមាសទី២!BV57</f>
        <v>0</v>
      </c>
      <c r="M57" s="21">
        <f>ពិន្ទុឆមាសទី២!BW57</f>
        <v>0</v>
      </c>
      <c r="N57" s="21">
        <f>ពិន្ទុឆមាសទី២!BX57</f>
        <v>0</v>
      </c>
      <c r="O57" s="21">
        <f>ពិន្ទុឆមាសទី២!BY57</f>
        <v>0</v>
      </c>
    </row>
    <row r="58" spans="1:15">
      <c r="A58" s="15">
        <v>48</v>
      </c>
      <c r="B58" s="22">
        <f>ពិន្ទុឆមាសទី២!B58</f>
        <v>7840</v>
      </c>
      <c r="C58" s="22" t="str">
        <f>ពិន្ទុឆមាសទី២!C58</f>
        <v>ស័ក្ត ចាន់ដារ៉ា</v>
      </c>
      <c r="D58" s="22" t="str">
        <f>ពិន្ទុឆមាសទី២!D58</f>
        <v>ប្រុស</v>
      </c>
      <c r="E58" s="40">
        <f>ពិន្ទុឆមាសទី២!E58</f>
        <v>39013</v>
      </c>
      <c r="F58" s="40" t="str">
        <f>ពិន្ទុឆមាសទី២!F58</f>
        <v>12C</v>
      </c>
      <c r="G58" s="21">
        <f>ពិន្ទុឆមាសទី២!BQ58</f>
        <v>0</v>
      </c>
      <c r="H58" s="21">
        <f>ពិន្ទុឆមាសទី២!BR58</f>
        <v>0</v>
      </c>
      <c r="I58" s="21" t="str">
        <f>ពិន្ទុឆមាសទី២!BS58</f>
        <v>F</v>
      </c>
      <c r="J58" s="21" t="str">
        <f>ពិន្ទុឆមាសទី២!BT58</f>
        <v>ខ្សោយ</v>
      </c>
      <c r="K58" s="21">
        <f>ពិន្ទុឆមាសទី២!BU58</f>
        <v>1</v>
      </c>
      <c r="L58" s="21">
        <f>ពិន្ទុឆមាសទី២!BV58</f>
        <v>0</v>
      </c>
      <c r="M58" s="21">
        <f>ពិន្ទុឆមាសទី២!BW58</f>
        <v>0</v>
      </c>
      <c r="N58" s="21">
        <f>ពិន្ទុឆមាសទី២!BX58</f>
        <v>0</v>
      </c>
      <c r="O58" s="21">
        <f>ពិន្ទុឆមាសទី២!BY58</f>
        <v>0</v>
      </c>
    </row>
    <row r="59" spans="1:15">
      <c r="A59" s="15">
        <v>49</v>
      </c>
      <c r="B59" s="22">
        <f>ពិន្ទុឆមាសទី២!B59</f>
        <v>7841</v>
      </c>
      <c r="C59" s="22" t="str">
        <f>ពិន្ទុឆមាសទី២!C59</f>
        <v>តុង គឹមហួយ</v>
      </c>
      <c r="D59" s="22" t="str">
        <f>ពិន្ទុឆមាសទី២!D59</f>
        <v>ស្រី</v>
      </c>
      <c r="E59" s="40">
        <f>ពិន្ទុឆមាសទី២!E59</f>
        <v>38853</v>
      </c>
      <c r="F59" s="40" t="str">
        <f>ពិន្ទុឆមាសទី២!F59</f>
        <v>12C</v>
      </c>
      <c r="G59" s="21">
        <f>ពិន្ទុឆមាសទី២!BQ59</f>
        <v>0</v>
      </c>
      <c r="H59" s="21">
        <f>ពិន្ទុឆមាសទី២!BR59</f>
        <v>0</v>
      </c>
      <c r="I59" s="21" t="str">
        <f>ពិន្ទុឆមាសទី២!BS59</f>
        <v>F</v>
      </c>
      <c r="J59" s="21" t="str">
        <f>ពិន្ទុឆមាសទី២!BT59</f>
        <v>ខ្សោយ</v>
      </c>
      <c r="K59" s="21">
        <f>ពិន្ទុឆមាសទី២!BU59</f>
        <v>1</v>
      </c>
      <c r="L59" s="21">
        <f>ពិន្ទុឆមាសទី២!BV59</f>
        <v>0</v>
      </c>
      <c r="M59" s="21">
        <f>ពិន្ទុឆមាសទី២!BW59</f>
        <v>0</v>
      </c>
      <c r="N59" s="21">
        <f>ពិន្ទុឆមាសទី២!BX59</f>
        <v>0</v>
      </c>
      <c r="O59" s="21">
        <f>ពិន្ទុឆមាសទី២!BY59</f>
        <v>0</v>
      </c>
    </row>
    <row r="60" spans="1:15">
      <c r="A60" s="15">
        <v>50</v>
      </c>
      <c r="B60" s="22">
        <f>ពិន្ទុឆមាសទី២!B60</f>
        <v>7842</v>
      </c>
      <c r="C60" s="22">
        <f>ពិន្ទុឆមាសទី២!C60</f>
        <v>0</v>
      </c>
      <c r="D60" s="22">
        <f>ពិន្ទុឆមាសទី២!D60</f>
        <v>0</v>
      </c>
      <c r="E60" s="40">
        <f>ពិន្ទុឆមាសទី២!E60</f>
        <v>0</v>
      </c>
      <c r="F60" s="40">
        <f>ពិន្ទុឆមាសទី២!F60</f>
        <v>0</v>
      </c>
      <c r="G60" s="21">
        <f>ពិន្ទុឆមាសទី២!BQ60</f>
        <v>0</v>
      </c>
      <c r="H60" s="21">
        <f>ពិន្ទុឆមាសទី២!BR60</f>
        <v>0</v>
      </c>
      <c r="I60" s="21" t="str">
        <f>ពិន្ទុឆមាសទី២!BS60</f>
        <v>F</v>
      </c>
      <c r="J60" s="21" t="str">
        <f>ពិន្ទុឆមាសទី២!BT60</f>
        <v>ខ្សោយ</v>
      </c>
      <c r="K60" s="21">
        <f>ពិន្ទុឆមាសទី២!BU60</f>
        <v>1</v>
      </c>
      <c r="L60" s="21">
        <f>ពិន្ទុឆមាសទី២!BV60</f>
        <v>0</v>
      </c>
      <c r="M60" s="21">
        <f>ពិន្ទុឆមាសទី២!BW60</f>
        <v>0</v>
      </c>
      <c r="N60" s="21">
        <f>ពិន្ទុឆមាសទី២!BX60</f>
        <v>0</v>
      </c>
      <c r="O60" s="21">
        <f>ពិន្ទុឆមាសទី២!BY60</f>
        <v>0</v>
      </c>
    </row>
    <row r="61" spans="1:15">
      <c r="A61" s="2"/>
      <c r="B61" s="22">
        <f>ពិន្ទុឆមាសទី២!B61</f>
        <v>7442</v>
      </c>
      <c r="C61" s="22" t="str">
        <f>ពិន្ទុឆមាសទី២!C61</f>
        <v>កន ស្រីនីត</v>
      </c>
      <c r="D61" s="22" t="str">
        <f>ពិន្ទុឆមាសទី២!D61</f>
        <v>ស្រី</v>
      </c>
      <c r="E61" s="40">
        <f>ពិន្ទុឆមាសទី២!E61</f>
        <v>39194</v>
      </c>
      <c r="F61" s="40" t="str">
        <f>ពិន្ទុឆមាសទី២!F61</f>
        <v>12D</v>
      </c>
      <c r="G61" s="21">
        <f>ពិន្ទុឆមាសទី២!BQ61</f>
        <v>0</v>
      </c>
      <c r="H61" s="21">
        <f>ពិន្ទុឆមាសទី២!BR61</f>
        <v>0</v>
      </c>
      <c r="I61" s="21" t="str">
        <f>ពិន្ទុឆមាសទី២!BS61</f>
        <v>F</v>
      </c>
      <c r="J61" s="21" t="str">
        <f>ពិន្ទុឆមាសទី២!BT61</f>
        <v>ខ្សោយ</v>
      </c>
      <c r="K61" s="21">
        <f>ពិន្ទុឆមាសទី២!BU61</f>
        <v>1</v>
      </c>
      <c r="L61" s="21">
        <f>ពិន្ទុឆមាសទី២!BV61</f>
        <v>0</v>
      </c>
      <c r="M61" s="21">
        <f>ពិន្ទុឆមាសទី២!BW61</f>
        <v>0</v>
      </c>
      <c r="N61" s="21">
        <f>ពិន្ទុឆមាសទី២!BX61</f>
        <v>0</v>
      </c>
      <c r="O61" s="21">
        <f>ពិន្ទុឆមាសទី២!BY61</f>
        <v>0</v>
      </c>
    </row>
    <row r="62" spans="1:15">
      <c r="A62" s="2"/>
      <c r="B62" s="22">
        <f>ពិន្ទុឆមាសទី២!B62</f>
        <v>7845</v>
      </c>
      <c r="C62" s="22" t="str">
        <f>ពិន្ទុឆមាសទី២!C62</f>
        <v>កុសល់ មូនិកា</v>
      </c>
      <c r="D62" s="22" t="str">
        <f>ពិន្ទុឆមាសទី២!D62</f>
        <v>ស្រី</v>
      </c>
      <c r="E62" s="40">
        <f>ពិន្ទុឆមាសទី២!E62</f>
        <v>39292</v>
      </c>
      <c r="F62" s="40" t="str">
        <f>ពិន្ទុឆមាសទី២!F62</f>
        <v>12D</v>
      </c>
      <c r="G62" s="21">
        <f>ពិន្ទុឆមាសទី២!BQ62</f>
        <v>0</v>
      </c>
      <c r="H62" s="21">
        <f>ពិន្ទុឆមាសទី២!BR62</f>
        <v>0</v>
      </c>
      <c r="I62" s="21" t="str">
        <f>ពិន្ទុឆមាសទី២!BS62</f>
        <v>F</v>
      </c>
      <c r="J62" s="21" t="str">
        <f>ពិន្ទុឆមាសទី២!BT62</f>
        <v>ខ្សោយ</v>
      </c>
      <c r="K62" s="21">
        <f>ពិន្ទុឆមាសទី២!BU62</f>
        <v>1</v>
      </c>
      <c r="L62" s="21">
        <f>ពិន្ទុឆមាសទី២!BV62</f>
        <v>0</v>
      </c>
      <c r="M62" s="21">
        <f>ពិន្ទុឆមាសទី២!BW62</f>
        <v>0</v>
      </c>
      <c r="N62" s="21">
        <f>ពិន្ទុឆមាសទី២!BX62</f>
        <v>0</v>
      </c>
      <c r="O62" s="21">
        <f>ពិន្ទុឆមាសទី២!BY62</f>
        <v>0</v>
      </c>
    </row>
    <row r="63" spans="1:15">
      <c r="A63" s="2"/>
      <c r="B63" s="22">
        <f>ពិន្ទុឆមាសទី២!B63</f>
        <v>7852</v>
      </c>
      <c r="C63" s="22" t="str">
        <f>ពិន្ទុឆមាសទី២!C63</f>
        <v>កេង និរតី</v>
      </c>
      <c r="D63" s="22" t="str">
        <f>ពិន្ទុឆមាសទី២!D63</f>
        <v>ស្រី</v>
      </c>
      <c r="E63" s="40" t="str">
        <f>ពិន្ទុឆមាសទី២!E63</f>
        <v>17-06-</v>
      </c>
      <c r="F63" s="40" t="str">
        <f>ពិន្ទុឆមាសទី២!F63</f>
        <v>12D</v>
      </c>
      <c r="G63" s="21">
        <f>ពិន្ទុឆមាសទី២!BQ63</f>
        <v>0</v>
      </c>
      <c r="H63" s="21">
        <f>ពិន្ទុឆមាសទី២!BR63</f>
        <v>0</v>
      </c>
      <c r="I63" s="21" t="str">
        <f>ពិន្ទុឆមាសទី២!BS63</f>
        <v>F</v>
      </c>
      <c r="J63" s="21" t="str">
        <f>ពិន្ទុឆមាសទី២!BT63</f>
        <v>ខ្សោយ</v>
      </c>
      <c r="K63" s="21">
        <f>ពិន្ទុឆមាសទី២!BU63</f>
        <v>1</v>
      </c>
      <c r="L63" s="21">
        <f>ពិន្ទុឆមាសទី២!BV63</f>
        <v>0</v>
      </c>
      <c r="M63" s="21">
        <f>ពិន្ទុឆមាសទី២!BW63</f>
        <v>0</v>
      </c>
      <c r="N63" s="21">
        <f>ពិន្ទុឆមាសទី២!BX63</f>
        <v>0</v>
      </c>
      <c r="O63" s="21">
        <f>ពិន្ទុឆមាសទី២!BY63</f>
        <v>0</v>
      </c>
    </row>
    <row r="64" spans="1:15">
      <c r="A64" s="2"/>
      <c r="B64" s="22">
        <f>ពិន្ទុឆមាសទី២!B64</f>
        <v>7854</v>
      </c>
      <c r="C64" s="22" t="str">
        <f>ពិន្ទុឆមាសទី២!C64</f>
        <v>កែវ មួយវិច្ឆិកា</v>
      </c>
      <c r="D64" s="22" t="str">
        <f>ពិន្ទុឆមាសទី២!D64</f>
        <v>ស្រី</v>
      </c>
      <c r="E64" s="40">
        <f>ពិន្ទុឆមាសទី២!E64</f>
        <v>39387</v>
      </c>
      <c r="F64" s="40" t="str">
        <f>ពិន្ទុឆមាសទី២!F64</f>
        <v>12D</v>
      </c>
      <c r="G64" s="21">
        <f>ពិន្ទុឆមាសទី២!BQ64</f>
        <v>0</v>
      </c>
      <c r="H64" s="21">
        <f>ពិន្ទុឆមាសទី២!BR64</f>
        <v>0</v>
      </c>
      <c r="I64" s="21" t="str">
        <f>ពិន្ទុឆមាសទី២!BS64</f>
        <v>F</v>
      </c>
      <c r="J64" s="21" t="str">
        <f>ពិន្ទុឆមាសទី២!BT64</f>
        <v>ខ្សោយ</v>
      </c>
      <c r="K64" s="21">
        <f>ពិន្ទុឆមាសទី២!BU64</f>
        <v>1</v>
      </c>
      <c r="L64" s="21">
        <f>ពិន្ទុឆមាសទី២!BV64</f>
        <v>0</v>
      </c>
      <c r="M64" s="21">
        <f>ពិន្ទុឆមាសទី២!BW64</f>
        <v>0</v>
      </c>
      <c r="N64" s="21">
        <f>ពិន្ទុឆមាសទី២!BX64</f>
        <v>0</v>
      </c>
      <c r="O64" s="21">
        <f>ពិន្ទុឆមាសទី២!BY64</f>
        <v>0</v>
      </c>
    </row>
    <row r="65" spans="1:15">
      <c r="A65" s="2"/>
      <c r="B65" s="22">
        <f>ពិន្ទុឆមាសទី២!B65</f>
        <v>7857</v>
      </c>
      <c r="C65" s="22" t="str">
        <f>ពិន្ទុឆមាសទី២!C65</f>
        <v>គង់ ឡៃហ៊ាង</v>
      </c>
      <c r="D65" s="22" t="str">
        <f>ពិន្ទុឆមាសទី២!D65</f>
        <v>ស្រី</v>
      </c>
      <c r="E65" s="40">
        <f>ពិន្ទុឆមាសទី២!E65</f>
        <v>39484</v>
      </c>
      <c r="F65" s="40" t="str">
        <f>ពិន្ទុឆមាសទី២!F65</f>
        <v>12D</v>
      </c>
      <c r="G65" s="21">
        <f>ពិន្ទុឆមាសទី២!BQ65</f>
        <v>0</v>
      </c>
      <c r="H65" s="21">
        <f>ពិន្ទុឆមាសទី២!BR65</f>
        <v>0</v>
      </c>
      <c r="I65" s="21" t="str">
        <f>ពិន្ទុឆមាសទី២!BS65</f>
        <v>F</v>
      </c>
      <c r="J65" s="21" t="str">
        <f>ពិន្ទុឆមាសទី២!BT65</f>
        <v>ខ្សោយ</v>
      </c>
      <c r="K65" s="21">
        <f>ពិន្ទុឆមាសទី២!BU65</f>
        <v>1</v>
      </c>
      <c r="L65" s="21">
        <f>ពិន្ទុឆមាសទី២!BV65</f>
        <v>0</v>
      </c>
      <c r="M65" s="21">
        <f>ពិន្ទុឆមាសទី២!BW65</f>
        <v>0</v>
      </c>
      <c r="N65" s="21">
        <f>ពិន្ទុឆមាសទី២!BX65</f>
        <v>0</v>
      </c>
      <c r="O65" s="21">
        <f>ពិន្ទុឆមាសទី២!BY65</f>
        <v>0</v>
      </c>
    </row>
    <row r="66" spans="1:15">
      <c r="A66" s="2"/>
      <c r="B66" s="22">
        <f>ពិន្ទុឆមាសទី២!B66</f>
        <v>7453</v>
      </c>
      <c r="C66" s="22" t="str">
        <f>ពិន្ទុឆមាសទី២!C66</f>
        <v>គឹមស៊ី វិច្ឆិកា</v>
      </c>
      <c r="D66" s="22" t="str">
        <f>ពិន្ទុឆមាសទី២!D66</f>
        <v>ប្រុស</v>
      </c>
      <c r="E66" s="40">
        <f>ពិន្ទុឆមាសទី២!E66</f>
        <v>39415</v>
      </c>
      <c r="F66" s="40" t="str">
        <f>ពិន្ទុឆមាសទី២!F66</f>
        <v>12D</v>
      </c>
      <c r="G66" s="21">
        <f>ពិន្ទុឆមាសទី២!BQ66</f>
        <v>0</v>
      </c>
      <c r="H66" s="21">
        <f>ពិន្ទុឆមាសទី២!BR66</f>
        <v>0</v>
      </c>
      <c r="I66" s="21" t="str">
        <f>ពិន្ទុឆមាសទី២!BS66</f>
        <v>F</v>
      </c>
      <c r="J66" s="21" t="str">
        <f>ពិន្ទុឆមាសទី២!BT66</f>
        <v>ខ្សោយ</v>
      </c>
      <c r="K66" s="21">
        <f>ពិន្ទុឆមាសទី២!BU66</f>
        <v>1</v>
      </c>
      <c r="L66" s="21">
        <f>ពិន្ទុឆមាសទី២!BV66</f>
        <v>0</v>
      </c>
      <c r="M66" s="21">
        <f>ពិន្ទុឆមាសទី២!BW66</f>
        <v>0</v>
      </c>
      <c r="N66" s="21">
        <f>ពិន្ទុឆមាសទី២!BX66</f>
        <v>0</v>
      </c>
      <c r="O66" s="21">
        <f>ពិន្ទុឆមាសទី២!BY66</f>
        <v>0</v>
      </c>
    </row>
    <row r="67" spans="1:15">
      <c r="A67" s="2"/>
      <c r="B67" s="22">
        <f>ពិន្ទុឆមាសទី២!B67</f>
        <v>7457</v>
      </c>
      <c r="C67" s="22" t="str">
        <f>ពិន្ទុឆមាសទី២!C67</f>
        <v>ឃ្លី ស្រីនិច</v>
      </c>
      <c r="D67" s="22" t="str">
        <f>ពិន្ទុឆមាសទី២!D67</f>
        <v>ស្រី</v>
      </c>
      <c r="E67" s="40">
        <f>ពិន្ទុឆមាសទី២!E67</f>
        <v>39454</v>
      </c>
      <c r="F67" s="40" t="str">
        <f>ពិន្ទុឆមាសទី២!F67</f>
        <v>12D</v>
      </c>
      <c r="G67" s="21">
        <f>ពិន្ទុឆមាសទី២!BQ67</f>
        <v>0</v>
      </c>
      <c r="H67" s="21">
        <f>ពិន្ទុឆមាសទី២!BR67</f>
        <v>0</v>
      </c>
      <c r="I67" s="21" t="str">
        <f>ពិន្ទុឆមាសទី២!BS67</f>
        <v>F</v>
      </c>
      <c r="J67" s="21" t="str">
        <f>ពិន្ទុឆមាសទី២!BT67</f>
        <v>ខ្សោយ</v>
      </c>
      <c r="K67" s="21">
        <f>ពិន្ទុឆមាសទី២!BU67</f>
        <v>1</v>
      </c>
      <c r="L67" s="21">
        <f>ពិន្ទុឆមាសទី២!BV67</f>
        <v>0</v>
      </c>
      <c r="M67" s="21">
        <f>ពិន្ទុឆមាសទី២!BW67</f>
        <v>0</v>
      </c>
      <c r="N67" s="21">
        <f>ពិន្ទុឆមាសទី២!BX67</f>
        <v>0</v>
      </c>
      <c r="O67" s="21">
        <f>ពិន្ទុឆមាសទី២!BY67</f>
        <v>0</v>
      </c>
    </row>
    <row r="68" spans="1:15">
      <c r="A68" s="2"/>
      <c r="B68" s="22">
        <f>ពិន្ទុឆមាសទី២!B68</f>
        <v>7870</v>
      </c>
      <c r="C68" s="22" t="str">
        <f>ពិន្ទុឆមាសទី២!C68</f>
        <v>ឆៃលី គន្ធា</v>
      </c>
      <c r="D68" s="22" t="str">
        <f>ពិន្ទុឆមាសទី២!D68</f>
        <v>ស្រី</v>
      </c>
      <c r="E68" s="40">
        <f>ពិន្ទុឆមាសទី២!E68</f>
        <v>39317</v>
      </c>
      <c r="F68" s="40" t="str">
        <f>ពិន្ទុឆមាសទី២!F68</f>
        <v>12D</v>
      </c>
      <c r="G68" s="21">
        <f>ពិន្ទុឆមាសទី២!BQ68</f>
        <v>0</v>
      </c>
      <c r="H68" s="21">
        <f>ពិន្ទុឆមាសទី២!BR68</f>
        <v>0</v>
      </c>
      <c r="I68" s="21" t="str">
        <f>ពិន្ទុឆមាសទី២!BS68</f>
        <v>F</v>
      </c>
      <c r="J68" s="21" t="str">
        <f>ពិន្ទុឆមាសទី២!BT68</f>
        <v>ខ្សោយ</v>
      </c>
      <c r="K68" s="21">
        <f>ពិន្ទុឆមាសទី២!BU68</f>
        <v>1</v>
      </c>
      <c r="L68" s="21">
        <f>ពិន្ទុឆមាសទី២!BV68</f>
        <v>0</v>
      </c>
      <c r="M68" s="21">
        <f>ពិន្ទុឆមាសទី២!BW68</f>
        <v>0</v>
      </c>
      <c r="N68" s="21">
        <f>ពិន្ទុឆមាសទី២!BX68</f>
        <v>0</v>
      </c>
      <c r="O68" s="21">
        <f>ពិន្ទុឆមាសទី២!BY68</f>
        <v>0</v>
      </c>
    </row>
    <row r="69" spans="1:15">
      <c r="A69" s="2"/>
      <c r="B69" s="22">
        <f>ពិន្ទុឆមាសទី២!B69</f>
        <v>7871</v>
      </c>
      <c r="C69" s="22" t="str">
        <f>ពិន្ទុឆមាសទី២!C69</f>
        <v>ឈន សុជាតិ</v>
      </c>
      <c r="D69" s="22" t="str">
        <f>ពិន្ទុឆមាសទី២!D69</f>
        <v>ស្រី</v>
      </c>
      <c r="E69" s="40">
        <f>ពិន្ទុឆមាសទី២!E69</f>
        <v>39557</v>
      </c>
      <c r="F69" s="40" t="str">
        <f>ពិន្ទុឆមាសទី២!F69</f>
        <v>12D</v>
      </c>
      <c r="G69" s="21">
        <f>ពិន្ទុឆមាសទី២!BQ69</f>
        <v>0</v>
      </c>
      <c r="H69" s="21">
        <f>ពិន្ទុឆមាសទី២!BR69</f>
        <v>0</v>
      </c>
      <c r="I69" s="21" t="str">
        <f>ពិន្ទុឆមាសទី២!BS69</f>
        <v>F</v>
      </c>
      <c r="J69" s="21" t="str">
        <f>ពិន្ទុឆមាសទី២!BT69</f>
        <v>ខ្សោយ</v>
      </c>
      <c r="K69" s="21">
        <f>ពិន្ទុឆមាសទី២!BU69</f>
        <v>1</v>
      </c>
      <c r="L69" s="21">
        <f>ពិន្ទុឆមាសទី២!BV69</f>
        <v>0</v>
      </c>
      <c r="M69" s="21">
        <f>ពិន្ទុឆមាសទី២!BW69</f>
        <v>0</v>
      </c>
      <c r="N69" s="21">
        <f>ពិន្ទុឆមាសទី២!BX69</f>
        <v>0</v>
      </c>
      <c r="O69" s="21">
        <f>ពិន្ទុឆមាសទី២!BY69</f>
        <v>0</v>
      </c>
    </row>
    <row r="70" spans="1:15">
      <c r="A70" s="2"/>
      <c r="B70" s="22">
        <f>ពិន្ទុឆមាសទី២!B70</f>
        <v>7460</v>
      </c>
      <c r="C70" s="22" t="str">
        <f>ពិន្ទុឆមាសទី២!C70</f>
        <v>ឈាង ស្រីឡែន</v>
      </c>
      <c r="D70" s="22" t="str">
        <f>ពិន្ទុឆមាសទី២!D70</f>
        <v>ស្រី</v>
      </c>
      <c r="E70" s="40">
        <f>ពិន្ទុឆមាសទី២!E70</f>
        <v>39705</v>
      </c>
      <c r="F70" s="40" t="str">
        <f>ពិន្ទុឆមាសទី២!F70</f>
        <v>12D</v>
      </c>
      <c r="G70" s="21">
        <f>ពិន្ទុឆមាសទី២!BQ70</f>
        <v>0</v>
      </c>
      <c r="H70" s="21">
        <f>ពិន្ទុឆមាសទី២!BR70</f>
        <v>0</v>
      </c>
      <c r="I70" s="21" t="str">
        <f>ពិន្ទុឆមាសទី២!BS70</f>
        <v>F</v>
      </c>
      <c r="J70" s="21" t="str">
        <f>ពិន្ទុឆមាសទី២!BT70</f>
        <v>ខ្សោយ</v>
      </c>
      <c r="K70" s="21">
        <f>ពិន្ទុឆមាសទី២!BU70</f>
        <v>1</v>
      </c>
      <c r="L70" s="21">
        <f>ពិន្ទុឆមាសទី២!BV70</f>
        <v>0</v>
      </c>
      <c r="M70" s="21">
        <f>ពិន្ទុឆមាសទី២!BW70</f>
        <v>0</v>
      </c>
      <c r="N70" s="21">
        <f>ពិន្ទុឆមាសទី២!BX70</f>
        <v>0</v>
      </c>
      <c r="O70" s="21">
        <f>ពិន្ទុឆមាសទី២!BY70</f>
        <v>0</v>
      </c>
    </row>
    <row r="71" spans="1:15">
      <c r="A71" s="2"/>
      <c r="B71" s="22">
        <f>ពិន្ទុឆមាសទី២!B71</f>
        <v>7461</v>
      </c>
      <c r="C71" s="22" t="str">
        <f>ពិន្ទុឆមាសទី២!C71</f>
        <v>ទី តាំងហេង</v>
      </c>
      <c r="D71" s="22" t="str">
        <f>ពិន្ទុឆមាសទី២!D71</f>
        <v>ប្រុស</v>
      </c>
      <c r="E71" s="40">
        <f>ពិន្ទុឆមាសទី២!E71</f>
        <v>39473</v>
      </c>
      <c r="F71" s="40" t="str">
        <f>ពិន្ទុឆមាសទី២!F71</f>
        <v>12D</v>
      </c>
      <c r="G71" s="21">
        <f>ពិន្ទុឆមាសទី២!BQ71</f>
        <v>0</v>
      </c>
      <c r="H71" s="21">
        <f>ពិន្ទុឆមាសទី២!BR71</f>
        <v>0</v>
      </c>
      <c r="I71" s="21" t="str">
        <f>ពិន្ទុឆមាសទី២!BS71</f>
        <v>F</v>
      </c>
      <c r="J71" s="21" t="str">
        <f>ពិន្ទុឆមាសទី២!BT71</f>
        <v>ខ្សោយ</v>
      </c>
      <c r="K71" s="21">
        <f>ពិន្ទុឆមាសទី២!BU71</f>
        <v>1</v>
      </c>
      <c r="L71" s="21">
        <f>ពិន្ទុឆមាសទី២!BV71</f>
        <v>0</v>
      </c>
      <c r="M71" s="21">
        <f>ពិន្ទុឆមាសទី២!BW71</f>
        <v>0</v>
      </c>
      <c r="N71" s="21">
        <f>ពិន្ទុឆមាសទី២!BX71</f>
        <v>0</v>
      </c>
      <c r="O71" s="21">
        <f>ពិន្ទុឆមាសទី២!BY71</f>
        <v>0</v>
      </c>
    </row>
    <row r="72" spans="1:15">
      <c r="A72" s="2"/>
      <c r="B72" s="22">
        <f>ពិន្ទុឆមាសទី២!B72</f>
        <v>7463</v>
      </c>
      <c r="C72" s="22" t="str">
        <f>ពិន្ទុឆមាសទី២!C72</f>
        <v>ធី លីហ៊ាង</v>
      </c>
      <c r="D72" s="22" t="str">
        <f>ពិន្ទុឆមាសទី២!D72</f>
        <v>ប្រុស</v>
      </c>
      <c r="E72" s="40">
        <f>ពិន្ទុឆមាសទី២!E72</f>
        <v>39390</v>
      </c>
      <c r="F72" s="40" t="str">
        <f>ពិន្ទុឆមាសទី២!F72</f>
        <v>12D</v>
      </c>
      <c r="G72" s="21">
        <f>ពិន្ទុឆមាសទី២!BQ72</f>
        <v>0</v>
      </c>
      <c r="H72" s="21">
        <f>ពិន្ទុឆមាសទី២!BR72</f>
        <v>0</v>
      </c>
      <c r="I72" s="21" t="str">
        <f>ពិន្ទុឆមាសទី២!BS72</f>
        <v>F</v>
      </c>
      <c r="J72" s="21" t="str">
        <f>ពិន្ទុឆមាសទី២!BT72</f>
        <v>ខ្សោយ</v>
      </c>
      <c r="K72" s="21">
        <f>ពិន្ទុឆមាសទី២!BU72</f>
        <v>1</v>
      </c>
      <c r="L72" s="21">
        <f>ពិន្ទុឆមាសទី២!BV72</f>
        <v>0</v>
      </c>
      <c r="M72" s="21">
        <f>ពិន្ទុឆមាសទី២!BW72</f>
        <v>0</v>
      </c>
      <c r="N72" s="21">
        <f>ពិន្ទុឆមាសទី២!BX72</f>
        <v>0</v>
      </c>
      <c r="O72" s="21">
        <f>ពិន្ទុឆមាសទី២!BY72</f>
        <v>0</v>
      </c>
    </row>
    <row r="73" spans="1:15">
      <c r="A73" s="2"/>
      <c r="B73" s="22">
        <f>ពិន្ទុឆមាសទី២!B73</f>
        <v>7876</v>
      </c>
      <c r="C73" s="22" t="str">
        <f>ពិន្ទុឆមាសទី២!C73</f>
        <v>ធឿន ផាន់ណា</v>
      </c>
      <c r="D73" s="22" t="str">
        <f>ពិន្ទុឆមាសទី២!D73</f>
        <v>ស្រី</v>
      </c>
      <c r="E73" s="40">
        <f>ពិន្ទុឆមាសទី២!E73</f>
        <v>39193</v>
      </c>
      <c r="F73" s="40" t="str">
        <f>ពិន្ទុឆមាសទី២!F73</f>
        <v>12D</v>
      </c>
      <c r="G73" s="21">
        <f>ពិន្ទុឆមាសទី២!BQ73</f>
        <v>0</v>
      </c>
      <c r="H73" s="21">
        <f>ពិន្ទុឆមាសទី២!BR73</f>
        <v>0</v>
      </c>
      <c r="I73" s="21" t="str">
        <f>ពិន្ទុឆមាសទី២!BS73</f>
        <v>F</v>
      </c>
      <c r="J73" s="21" t="str">
        <f>ពិន្ទុឆមាសទី២!BT73</f>
        <v>ខ្សោយ</v>
      </c>
      <c r="K73" s="21">
        <f>ពិន្ទុឆមាសទី២!BU73</f>
        <v>1</v>
      </c>
      <c r="L73" s="21">
        <f>ពិន្ទុឆមាសទី២!BV73</f>
        <v>0</v>
      </c>
      <c r="M73" s="21">
        <f>ពិន្ទុឆមាសទី២!BW73</f>
        <v>0</v>
      </c>
      <c r="N73" s="21">
        <f>ពិន្ទុឆមាសទី២!BX73</f>
        <v>0</v>
      </c>
      <c r="O73" s="21">
        <f>ពិន្ទុឆមាសទី២!BY73</f>
        <v>0</v>
      </c>
    </row>
    <row r="74" spans="1:15">
      <c r="A74" s="2"/>
      <c r="B74" s="22">
        <f>ពិន្ទុឆមាសទី២!B74</f>
        <v>7879</v>
      </c>
      <c r="C74" s="22" t="str">
        <f>ពិន្ទុឆមាសទី២!C74</f>
        <v>ធឿន សុឃឿន</v>
      </c>
      <c r="D74" s="22" t="str">
        <f>ពិន្ទុឆមាសទី២!D74</f>
        <v>ស្រី</v>
      </c>
      <c r="E74" s="40">
        <f>ពិន្ទុឆមាសទី២!E74</f>
        <v>39209</v>
      </c>
      <c r="F74" s="40" t="str">
        <f>ពិន្ទុឆមាសទី២!F74</f>
        <v>12D</v>
      </c>
      <c r="G74" s="21">
        <f>ពិន្ទុឆមាសទី២!BQ74</f>
        <v>0</v>
      </c>
      <c r="H74" s="21">
        <f>ពិន្ទុឆមាសទី២!BR74</f>
        <v>0</v>
      </c>
      <c r="I74" s="21" t="str">
        <f>ពិន្ទុឆមាសទី២!BS74</f>
        <v>F</v>
      </c>
      <c r="J74" s="21" t="str">
        <f>ពិន្ទុឆមាសទី២!BT74</f>
        <v>ខ្សោយ</v>
      </c>
      <c r="K74" s="21">
        <f>ពិន្ទុឆមាសទី២!BU74</f>
        <v>1</v>
      </c>
      <c r="L74" s="21">
        <f>ពិន្ទុឆមាសទី២!BV74</f>
        <v>0</v>
      </c>
      <c r="M74" s="21">
        <f>ពិន្ទុឆមាសទី២!BW74</f>
        <v>0</v>
      </c>
      <c r="N74" s="21">
        <f>ពិន្ទុឆមាសទី២!BX74</f>
        <v>0</v>
      </c>
      <c r="O74" s="21">
        <f>ពិន្ទុឆមាសទី២!BY74</f>
        <v>0</v>
      </c>
    </row>
    <row r="75" spans="1:15">
      <c r="A75" s="2"/>
      <c r="B75" s="22">
        <f>ពិន្ទុឆមាសទី២!B75</f>
        <v>7880</v>
      </c>
      <c r="C75" s="22" t="str">
        <f>ពិន្ទុឆមាសទី២!C75</f>
        <v>ប៉ុ​ក ណារីន</v>
      </c>
      <c r="D75" s="22" t="str">
        <f>ពិន្ទុឆមាសទី២!D75</f>
        <v>ស្រី</v>
      </c>
      <c r="E75" s="40">
        <f>ពិន្ទុឆមាសទី២!E75</f>
        <v>39086</v>
      </c>
      <c r="F75" s="40" t="str">
        <f>ពិន្ទុឆមាសទី២!F75</f>
        <v>12D</v>
      </c>
      <c r="G75" s="21">
        <f>ពិន្ទុឆមាសទី២!BQ75</f>
        <v>0</v>
      </c>
      <c r="H75" s="21">
        <f>ពិន្ទុឆមាសទី២!BR75</f>
        <v>0</v>
      </c>
      <c r="I75" s="21" t="str">
        <f>ពិន្ទុឆមាសទី២!BS75</f>
        <v>F</v>
      </c>
      <c r="J75" s="21" t="str">
        <f>ពិន្ទុឆមាសទី២!BT75</f>
        <v>ខ្សោយ</v>
      </c>
      <c r="K75" s="21">
        <f>ពិន្ទុឆមាសទី២!BU75</f>
        <v>1</v>
      </c>
      <c r="L75" s="21">
        <f>ពិន្ទុឆមាសទី២!BV75</f>
        <v>0</v>
      </c>
      <c r="M75" s="21">
        <f>ពិន្ទុឆមាសទី២!BW75</f>
        <v>0</v>
      </c>
      <c r="N75" s="21">
        <f>ពិន្ទុឆមាសទី២!BX75</f>
        <v>0</v>
      </c>
      <c r="O75" s="21">
        <f>ពិន្ទុឆមាសទី២!BY75</f>
        <v>0</v>
      </c>
    </row>
    <row r="76" spans="1:15">
      <c r="A76" s="2"/>
      <c r="B76" s="22">
        <f>ពិន្ទុឆមាសទី២!B76</f>
        <v>7881</v>
      </c>
      <c r="C76" s="22" t="str">
        <f>ពិន្ទុឆមាសទី២!C76</f>
        <v>បាង ស្រីការ</v>
      </c>
      <c r="D76" s="22" t="str">
        <f>ពិន្ទុឆមាសទី២!D76</f>
        <v>ស្រី</v>
      </c>
      <c r="E76" s="40">
        <f>ពិន្ទុឆមាសទី២!E76</f>
        <v>39528</v>
      </c>
      <c r="F76" s="40" t="str">
        <f>ពិន្ទុឆមាសទី២!F76</f>
        <v>12D</v>
      </c>
      <c r="G76" s="21">
        <f>ពិន្ទុឆមាសទី២!BQ76</f>
        <v>0</v>
      </c>
      <c r="H76" s="21">
        <f>ពិន្ទុឆមាសទី២!BR76</f>
        <v>0</v>
      </c>
      <c r="I76" s="21" t="str">
        <f>ពិន្ទុឆមាសទី២!BS76</f>
        <v>F</v>
      </c>
      <c r="J76" s="21" t="str">
        <f>ពិន្ទុឆមាសទី២!BT76</f>
        <v>ខ្សោយ</v>
      </c>
      <c r="K76" s="21">
        <f>ពិន្ទុឆមាសទី២!BU76</f>
        <v>1</v>
      </c>
      <c r="L76" s="21">
        <f>ពិន្ទុឆមាសទី២!BV76</f>
        <v>0</v>
      </c>
      <c r="M76" s="21">
        <f>ពិន្ទុឆមាសទី២!BW76</f>
        <v>0</v>
      </c>
      <c r="N76" s="21">
        <f>ពិន្ទុឆមាសទី២!BX76</f>
        <v>0</v>
      </c>
      <c r="O76" s="21">
        <f>ពិន្ទុឆមាសទី២!BY76</f>
        <v>0</v>
      </c>
    </row>
    <row r="77" spans="1:15">
      <c r="A77" s="2"/>
      <c r="B77" s="22">
        <f>ពិន្ទុឆមាសទី២!B77</f>
        <v>7471</v>
      </c>
      <c r="C77" s="22" t="str">
        <f>ពិន្ទុឆមាសទី២!C77</f>
        <v>ប្រុស មិនា</v>
      </c>
      <c r="D77" s="22" t="str">
        <f>ពិន្ទុឆមាសទី២!D77</f>
        <v>ប្រុស</v>
      </c>
      <c r="E77" s="40">
        <f>ពិន្ទុឆមាសទី២!E77</f>
        <v>39511</v>
      </c>
      <c r="F77" s="40" t="str">
        <f>ពិន្ទុឆមាសទី២!F77</f>
        <v>12D</v>
      </c>
      <c r="G77" s="21">
        <f>ពិន្ទុឆមាសទី២!BQ77</f>
        <v>0</v>
      </c>
      <c r="H77" s="21">
        <f>ពិន្ទុឆមាសទី២!BR77</f>
        <v>0</v>
      </c>
      <c r="I77" s="21" t="str">
        <f>ពិន្ទុឆមាសទី២!BS77</f>
        <v>F</v>
      </c>
      <c r="J77" s="21" t="str">
        <f>ពិន្ទុឆមាសទី២!BT77</f>
        <v>ខ្សោយ</v>
      </c>
      <c r="K77" s="21">
        <f>ពិន្ទុឆមាសទី២!BU77</f>
        <v>1</v>
      </c>
      <c r="L77" s="21">
        <f>ពិន្ទុឆមាសទី២!BV77</f>
        <v>0</v>
      </c>
      <c r="M77" s="21">
        <f>ពិន្ទុឆមាសទី២!BW77</f>
        <v>0</v>
      </c>
      <c r="N77" s="21">
        <f>ពិន្ទុឆមាសទី២!BX77</f>
        <v>0</v>
      </c>
      <c r="O77" s="21">
        <f>ពិន្ទុឆមាសទី២!BY77</f>
        <v>0</v>
      </c>
    </row>
    <row r="78" spans="1:15">
      <c r="A78" s="2"/>
      <c r="B78" s="22">
        <f>ពិន្ទុឆមាសទី២!B78</f>
        <v>7884</v>
      </c>
      <c r="C78" s="22" t="str">
        <f>ពិន្ទុឆមាសទី២!C78</f>
        <v>ផាន វិច្ឆិកា</v>
      </c>
      <c r="D78" s="22" t="str">
        <f>ពិន្ទុឆមាសទី២!D78</f>
        <v>ប្រុស</v>
      </c>
      <c r="E78" s="40">
        <f>ពិន្ទុឆមាសទី២!E78</f>
        <v>39028</v>
      </c>
      <c r="F78" s="40" t="str">
        <f>ពិន្ទុឆមាសទី២!F78</f>
        <v>12D</v>
      </c>
      <c r="G78" s="21">
        <f>ពិន្ទុឆមាសទី២!BQ78</f>
        <v>0</v>
      </c>
      <c r="H78" s="21">
        <f>ពិន្ទុឆមាសទី២!BR78</f>
        <v>0</v>
      </c>
      <c r="I78" s="21" t="str">
        <f>ពិន្ទុឆមាសទី២!BS78</f>
        <v>F</v>
      </c>
      <c r="J78" s="21" t="str">
        <f>ពិន្ទុឆមាសទី២!BT78</f>
        <v>ខ្សោយ</v>
      </c>
      <c r="K78" s="21">
        <f>ពិន្ទុឆមាសទី២!BU78</f>
        <v>1</v>
      </c>
      <c r="L78" s="21">
        <f>ពិន្ទុឆមាសទី២!BV78</f>
        <v>0</v>
      </c>
      <c r="M78" s="21">
        <f>ពិន្ទុឆមាសទី២!BW78</f>
        <v>0</v>
      </c>
      <c r="N78" s="21">
        <f>ពិន្ទុឆមាសទី២!BX78</f>
        <v>0</v>
      </c>
      <c r="O78" s="21">
        <f>ពិន្ទុឆមាសទី២!BY78</f>
        <v>0</v>
      </c>
    </row>
    <row r="79" spans="1:15">
      <c r="A79" s="2"/>
      <c r="B79" s="22">
        <f>ពិន្ទុឆមាសទី២!B79</f>
        <v>7473</v>
      </c>
      <c r="C79" s="22" t="str">
        <f>ពិន្ទុឆមាសទី២!C79</f>
        <v>ផុន លក្ខិណា</v>
      </c>
      <c r="D79" s="22" t="str">
        <f>ពិន្ទុឆមាសទី២!D79</f>
        <v>ស្រី</v>
      </c>
      <c r="E79" s="40">
        <f>ពិន្ទុឆមាសទី២!E79</f>
        <v>39152</v>
      </c>
      <c r="F79" s="40" t="str">
        <f>ពិន្ទុឆមាសទី២!F79</f>
        <v>12D</v>
      </c>
      <c r="G79" s="21">
        <f>ពិន្ទុឆមាសទី២!BQ79</f>
        <v>0</v>
      </c>
      <c r="H79" s="21">
        <f>ពិន្ទុឆមាសទី២!BR79</f>
        <v>0</v>
      </c>
      <c r="I79" s="21" t="str">
        <f>ពិន្ទុឆមាសទី២!BS79</f>
        <v>F</v>
      </c>
      <c r="J79" s="21" t="str">
        <f>ពិន្ទុឆមាសទី២!BT79</f>
        <v>ខ្សោយ</v>
      </c>
      <c r="K79" s="21">
        <f>ពិន្ទុឆមាសទី២!BU79</f>
        <v>1</v>
      </c>
      <c r="L79" s="21">
        <f>ពិន្ទុឆមាសទី២!BV79</f>
        <v>0</v>
      </c>
      <c r="M79" s="21">
        <f>ពិន្ទុឆមាសទី២!BW79</f>
        <v>0</v>
      </c>
      <c r="N79" s="21">
        <f>ពិន្ទុឆមាសទី២!BX79</f>
        <v>0</v>
      </c>
      <c r="O79" s="21">
        <f>ពិន្ទុឆមាសទី២!BY79</f>
        <v>0</v>
      </c>
    </row>
    <row r="80" spans="1:15">
      <c r="A80" s="2"/>
      <c r="B80" s="22">
        <f>ពិន្ទុឆមាសទី២!B80</f>
        <v>7885</v>
      </c>
      <c r="C80" s="22" t="str">
        <f>ពិន្ទុឆមាសទី២!C80</f>
        <v>ផេន ចាន់ប៊ុណ្ណា</v>
      </c>
      <c r="D80" s="22" t="str">
        <f>ពិន្ទុឆមាសទី២!D80</f>
        <v>ប្រុស</v>
      </c>
      <c r="E80" s="40">
        <f>ពិន្ទុឆមាសទី២!E80</f>
        <v>39104</v>
      </c>
      <c r="F80" s="40" t="str">
        <f>ពិន្ទុឆមាសទី២!F80</f>
        <v>12D</v>
      </c>
      <c r="G80" s="21">
        <f>ពិន្ទុឆមាសទី២!BQ80</f>
        <v>0</v>
      </c>
      <c r="H80" s="21">
        <f>ពិន្ទុឆមាសទី២!BR80</f>
        <v>0</v>
      </c>
      <c r="I80" s="21" t="str">
        <f>ពិន្ទុឆមាសទី២!BS80</f>
        <v>F</v>
      </c>
      <c r="J80" s="21" t="str">
        <f>ពិន្ទុឆមាសទី២!BT80</f>
        <v>ខ្សោយ</v>
      </c>
      <c r="K80" s="21">
        <f>ពិន្ទុឆមាសទី២!BU80</f>
        <v>1</v>
      </c>
      <c r="L80" s="21">
        <f>ពិន្ទុឆមាសទី២!BV80</f>
        <v>0</v>
      </c>
      <c r="M80" s="21">
        <f>ពិន្ទុឆមាសទី២!BW80</f>
        <v>0</v>
      </c>
      <c r="N80" s="21">
        <f>ពិន្ទុឆមាសទី២!BX80</f>
        <v>0</v>
      </c>
      <c r="O80" s="21">
        <f>ពិន្ទុឆមាសទី២!BY80</f>
        <v>0</v>
      </c>
    </row>
    <row r="81" spans="1:15">
      <c r="A81" s="2"/>
      <c r="B81" s="22">
        <f>ពិន្ទុឆមាសទី២!B81</f>
        <v>0</v>
      </c>
      <c r="C81" s="22" t="str">
        <f>ពិន្ទុឆមាសទី២!C81</f>
        <v>ពៅ ពិសី</v>
      </c>
      <c r="D81" s="22" t="str">
        <f>ពិន្ទុឆមាសទី២!D81</f>
        <v>ស្រី</v>
      </c>
      <c r="E81" s="40">
        <f>ពិន្ទុឆមាសទី២!E81</f>
        <v>39331</v>
      </c>
      <c r="F81" s="40" t="str">
        <f>ពិន្ទុឆមាសទី២!F81</f>
        <v>12D</v>
      </c>
      <c r="G81" s="21">
        <f>ពិន្ទុឆមាសទី២!BQ81</f>
        <v>0</v>
      </c>
      <c r="H81" s="21">
        <f>ពិន្ទុឆមាសទី២!BR81</f>
        <v>0</v>
      </c>
      <c r="I81" s="21" t="str">
        <f>ពិន្ទុឆមាសទី២!BS81</f>
        <v>F</v>
      </c>
      <c r="J81" s="21" t="str">
        <f>ពិន្ទុឆមាសទី២!BT81</f>
        <v>ខ្សោយ</v>
      </c>
      <c r="K81" s="21">
        <f>ពិន្ទុឆមាសទី២!BU81</f>
        <v>1</v>
      </c>
      <c r="L81" s="21">
        <f>ពិន្ទុឆមាសទី២!BV81</f>
        <v>0</v>
      </c>
      <c r="M81" s="21">
        <f>ពិន្ទុឆមាសទី២!BW81</f>
        <v>0</v>
      </c>
      <c r="N81" s="21">
        <f>ពិន្ទុឆមាសទី២!BX81</f>
        <v>0</v>
      </c>
      <c r="O81" s="21">
        <f>ពិន្ទុឆមាសទី២!BY81</f>
        <v>0</v>
      </c>
    </row>
    <row r="82" spans="1:15">
      <c r="A82" s="2"/>
      <c r="B82" s="22">
        <f>ពិន្ទុឆមាសទី២!B82</f>
        <v>7478</v>
      </c>
      <c r="C82" s="22" t="str">
        <f>ពិន្ទុឆមាសទី២!C82</f>
        <v>ភក្តី ស្រីគីម</v>
      </c>
      <c r="D82" s="22" t="str">
        <f>ពិន្ទុឆមាសទី២!D82</f>
        <v>ស្រី</v>
      </c>
      <c r="E82" s="40">
        <f>ពិន្ទុឆមាសទី២!E82</f>
        <v>39538</v>
      </c>
      <c r="F82" s="40" t="str">
        <f>ពិន្ទុឆមាសទី២!F82</f>
        <v>12D</v>
      </c>
      <c r="G82" s="21">
        <f>ពិន្ទុឆមាសទី២!BQ82</f>
        <v>0</v>
      </c>
      <c r="H82" s="21">
        <f>ពិន្ទុឆមាសទី២!BR82</f>
        <v>0</v>
      </c>
      <c r="I82" s="21" t="str">
        <f>ពិន្ទុឆមាសទី២!BS82</f>
        <v>F</v>
      </c>
      <c r="J82" s="21" t="str">
        <f>ពិន្ទុឆមាសទី២!BT82</f>
        <v>ខ្សោយ</v>
      </c>
      <c r="K82" s="21">
        <f>ពិន្ទុឆមាសទី២!BU82</f>
        <v>1</v>
      </c>
      <c r="L82" s="21">
        <f>ពិន្ទុឆមាសទី២!BV82</f>
        <v>0</v>
      </c>
      <c r="M82" s="21">
        <f>ពិន្ទុឆមាសទី២!BW82</f>
        <v>0</v>
      </c>
      <c r="N82" s="21">
        <f>ពិន្ទុឆមាសទី២!BX82</f>
        <v>0</v>
      </c>
      <c r="O82" s="21">
        <f>ពិន្ទុឆមាសទី២!BY82</f>
        <v>0</v>
      </c>
    </row>
    <row r="83" spans="1:15">
      <c r="A83" s="2"/>
      <c r="B83" s="22">
        <f>ពិន្ទុឆមាសទី២!B83</f>
        <v>7887</v>
      </c>
      <c r="C83" s="22" t="str">
        <f>ពិន្ទុឆមាសទី២!C83</f>
        <v>ភក្រ័ ស្រីណុច</v>
      </c>
      <c r="D83" s="22" t="str">
        <f>ពិន្ទុឆមាសទី២!D83</f>
        <v>ស្រី</v>
      </c>
      <c r="E83" s="40">
        <f>ពិន្ទុឆមាសទី២!E83</f>
        <v>39295</v>
      </c>
      <c r="F83" s="40" t="str">
        <f>ពិន្ទុឆមាសទី២!F83</f>
        <v>12D</v>
      </c>
      <c r="G83" s="21">
        <f>ពិន្ទុឆមាសទី២!BQ83</f>
        <v>0</v>
      </c>
      <c r="H83" s="21">
        <f>ពិន្ទុឆមាសទី២!BR83</f>
        <v>0</v>
      </c>
      <c r="I83" s="21" t="str">
        <f>ពិន្ទុឆមាសទី២!BS83</f>
        <v>F</v>
      </c>
      <c r="J83" s="21" t="str">
        <f>ពិន្ទុឆមាសទី២!BT83</f>
        <v>ខ្សោយ</v>
      </c>
      <c r="K83" s="21">
        <f>ពិន្ទុឆមាសទី២!BU83</f>
        <v>1</v>
      </c>
      <c r="L83" s="21">
        <f>ពិន្ទុឆមាសទី២!BV83</f>
        <v>0</v>
      </c>
      <c r="M83" s="21">
        <f>ពិន្ទុឆមាសទី២!BW83</f>
        <v>0</v>
      </c>
      <c r="N83" s="21">
        <f>ពិន្ទុឆមាសទី២!BX83</f>
        <v>0</v>
      </c>
      <c r="O83" s="21">
        <f>ពិន្ទុឆមាសទី២!BY83</f>
        <v>0</v>
      </c>
    </row>
    <row r="84" spans="1:15">
      <c r="A84" s="2"/>
      <c r="B84" s="22">
        <f>ពិន្ទុឆមាសទី២!B84</f>
        <v>7888</v>
      </c>
      <c r="C84" s="22" t="str">
        <f>ពិន្ទុឆមាសទី២!C84</f>
        <v>ភាព បូរី</v>
      </c>
      <c r="D84" s="22" t="str">
        <f>ពិន្ទុឆមាសទី២!D84</f>
        <v>ប្រុស</v>
      </c>
      <c r="E84" s="40">
        <f>ពិន្ទុឆមាសទី២!E84</f>
        <v>38710</v>
      </c>
      <c r="F84" s="40" t="str">
        <f>ពិន្ទុឆមាសទី២!F84</f>
        <v>12D</v>
      </c>
      <c r="G84" s="21">
        <f>ពិន្ទុឆមាសទី២!BQ84</f>
        <v>0</v>
      </c>
      <c r="H84" s="21">
        <f>ពិន្ទុឆមាសទី២!BR84</f>
        <v>0</v>
      </c>
      <c r="I84" s="21" t="str">
        <f>ពិន្ទុឆមាសទី២!BS84</f>
        <v>F</v>
      </c>
      <c r="J84" s="21" t="str">
        <f>ពិន្ទុឆមាសទី២!BT84</f>
        <v>ខ្សោយ</v>
      </c>
      <c r="K84" s="21">
        <f>ពិន្ទុឆមាសទី២!BU84</f>
        <v>1</v>
      </c>
      <c r="L84" s="21">
        <f>ពិន្ទុឆមាសទី២!BV84</f>
        <v>0</v>
      </c>
      <c r="M84" s="21">
        <f>ពិន្ទុឆមាសទី២!BW84</f>
        <v>0</v>
      </c>
      <c r="N84" s="21">
        <f>ពិន្ទុឆមាសទី២!BX84</f>
        <v>0</v>
      </c>
      <c r="O84" s="21">
        <f>ពិន្ទុឆមាសទី២!BY84</f>
        <v>0</v>
      </c>
    </row>
    <row r="85" spans="1:15">
      <c r="A85" s="2"/>
      <c r="B85" s="22">
        <f>ពិន្ទុឆមាសទី២!B85</f>
        <v>7889</v>
      </c>
      <c r="C85" s="22" t="str">
        <f>ពិន្ទុឆមាសទី២!C85</f>
        <v>ម៉ាប់ ស៊ីមាន</v>
      </c>
      <c r="D85" s="22" t="str">
        <f>ពិន្ទុឆមាសទី២!D85</f>
        <v>ប្រុស</v>
      </c>
      <c r="E85" s="40">
        <f>ពិន្ទុឆមាសទី២!E85</f>
        <v>39364</v>
      </c>
      <c r="F85" s="40" t="str">
        <f>ពិន្ទុឆមាសទី២!F85</f>
        <v>12D</v>
      </c>
      <c r="G85" s="21">
        <f>ពិន្ទុឆមាសទី២!BQ85</f>
        <v>0</v>
      </c>
      <c r="H85" s="21">
        <f>ពិន្ទុឆមាសទី២!BR85</f>
        <v>0</v>
      </c>
      <c r="I85" s="21" t="str">
        <f>ពិន្ទុឆមាសទី២!BS85</f>
        <v>F</v>
      </c>
      <c r="J85" s="21" t="str">
        <f>ពិន្ទុឆមាសទី២!BT85</f>
        <v>ខ្សោយ</v>
      </c>
      <c r="K85" s="21">
        <f>ពិន្ទុឆមាសទី២!BU85</f>
        <v>1</v>
      </c>
      <c r="L85" s="21">
        <f>ពិន្ទុឆមាសទី២!BV85</f>
        <v>0</v>
      </c>
      <c r="M85" s="21">
        <f>ពិន្ទុឆមាសទី២!BW85</f>
        <v>0</v>
      </c>
      <c r="N85" s="21">
        <f>ពិន្ទុឆមាសទី២!BX85</f>
        <v>0</v>
      </c>
      <c r="O85" s="21">
        <f>ពិន្ទុឆមាសទី២!BY85</f>
        <v>0</v>
      </c>
    </row>
    <row r="86" spans="1:15">
      <c r="A86" s="2"/>
      <c r="B86" s="22">
        <f>ពិន្ទុឆមាសទី២!B86</f>
        <v>7482</v>
      </c>
      <c r="C86" s="22" t="str">
        <f>ពិន្ទុឆមាសទី២!C86</f>
        <v>ម៉ុន នរៀ</v>
      </c>
      <c r="D86" s="22" t="str">
        <f>ពិន្ទុឆមាសទី២!D86</f>
        <v>ប្រុស</v>
      </c>
      <c r="E86" s="40">
        <f>ពិន្ទុឆមាសទី២!E86</f>
        <v>39086</v>
      </c>
      <c r="F86" s="40" t="str">
        <f>ពិន្ទុឆមាសទី២!F86</f>
        <v>12D</v>
      </c>
      <c r="G86" s="21">
        <f>ពិន្ទុឆមាសទី២!BQ86</f>
        <v>0</v>
      </c>
      <c r="H86" s="21">
        <f>ពិន្ទុឆមាសទី២!BR86</f>
        <v>0</v>
      </c>
      <c r="I86" s="21" t="str">
        <f>ពិន្ទុឆមាសទី២!BS86</f>
        <v>F</v>
      </c>
      <c r="J86" s="21" t="str">
        <f>ពិន្ទុឆមាសទី២!BT86</f>
        <v>ខ្សោយ</v>
      </c>
      <c r="K86" s="21">
        <f>ពិន្ទុឆមាសទី២!BU86</f>
        <v>1</v>
      </c>
      <c r="L86" s="21">
        <f>ពិន្ទុឆមាសទី២!BV86</f>
        <v>0</v>
      </c>
      <c r="M86" s="21">
        <f>ពិន្ទុឆមាសទី២!BW86</f>
        <v>0</v>
      </c>
      <c r="N86" s="21">
        <f>ពិន្ទុឆមាសទី២!BX86</f>
        <v>0</v>
      </c>
      <c r="O86" s="21">
        <f>ពិន្ទុឆមាសទី២!BY86</f>
        <v>0</v>
      </c>
    </row>
    <row r="87" spans="1:15">
      <c r="A87" s="2"/>
      <c r="B87" s="22">
        <f>ពិន្ទុឆមាសទី២!B87</f>
        <v>7895</v>
      </c>
      <c r="C87" s="22" t="str">
        <f>ពិន្ទុឆមាសទី២!C87</f>
        <v>ម៉េង សាវម៉ៃ</v>
      </c>
      <c r="D87" s="22" t="str">
        <f>ពិន្ទុឆមាសទី២!D87</f>
        <v>ប្រុស</v>
      </c>
      <c r="E87" s="40">
        <f>ពិន្ទុឆមាសទី២!E87</f>
        <v>39189</v>
      </c>
      <c r="F87" s="40" t="str">
        <f>ពិន្ទុឆមាសទី២!F87</f>
        <v>12D</v>
      </c>
      <c r="G87" s="21">
        <f>ពិន្ទុឆមាសទី២!BQ87</f>
        <v>0</v>
      </c>
      <c r="H87" s="21">
        <f>ពិន្ទុឆមាសទី២!BR87</f>
        <v>0</v>
      </c>
      <c r="I87" s="21" t="str">
        <f>ពិន្ទុឆមាសទី២!BS87</f>
        <v>F</v>
      </c>
      <c r="J87" s="21" t="str">
        <f>ពិន្ទុឆមាសទី២!BT87</f>
        <v>ខ្សោយ</v>
      </c>
      <c r="K87" s="21">
        <f>ពិន្ទុឆមាសទី២!BU87</f>
        <v>1</v>
      </c>
      <c r="L87" s="21">
        <f>ពិន្ទុឆមាសទី២!BV87</f>
        <v>0</v>
      </c>
      <c r="M87" s="21">
        <f>ពិន្ទុឆមាសទី២!BW87</f>
        <v>0</v>
      </c>
      <c r="N87" s="21">
        <f>ពិន្ទុឆមាសទី២!BX87</f>
        <v>0</v>
      </c>
      <c r="O87" s="21">
        <f>ពិន្ទុឆមាសទី២!BY87</f>
        <v>0</v>
      </c>
    </row>
    <row r="88" spans="1:15">
      <c r="A88" s="2"/>
      <c r="B88" s="22">
        <f>ពិន្ទុឆមាសទី២!B88</f>
        <v>7485</v>
      </c>
      <c r="C88" s="22" t="str">
        <f>ពិន្ទុឆមាសទី២!C88</f>
        <v>មាស សុជេម</v>
      </c>
      <c r="D88" s="22" t="str">
        <f>ពិន្ទុឆមាសទី២!D88</f>
        <v>ប្រុស</v>
      </c>
      <c r="E88" s="40">
        <f>ពិន្ទុឆមាសទី២!E88</f>
        <v>39660</v>
      </c>
      <c r="F88" s="40" t="str">
        <f>ពិន្ទុឆមាសទី២!F88</f>
        <v>12D</v>
      </c>
      <c r="G88" s="21">
        <f>ពិន្ទុឆមាសទី២!BQ88</f>
        <v>0</v>
      </c>
      <c r="H88" s="21">
        <f>ពិន្ទុឆមាសទី២!BR88</f>
        <v>0</v>
      </c>
      <c r="I88" s="21" t="str">
        <f>ពិន្ទុឆមាសទី២!BS88</f>
        <v>F</v>
      </c>
      <c r="J88" s="21" t="str">
        <f>ពិន្ទុឆមាសទី២!BT88</f>
        <v>ខ្សោយ</v>
      </c>
      <c r="K88" s="21">
        <f>ពិន្ទុឆមាសទី២!BU88</f>
        <v>1</v>
      </c>
      <c r="L88" s="21">
        <f>ពិន្ទុឆមាសទី២!BV88</f>
        <v>0</v>
      </c>
      <c r="M88" s="21">
        <f>ពិន្ទុឆមាសទី២!BW88</f>
        <v>0</v>
      </c>
      <c r="N88" s="21">
        <f>ពិន្ទុឆមាសទី២!BX88</f>
        <v>0</v>
      </c>
      <c r="O88" s="21">
        <f>ពិន្ទុឆមាសទី២!BY88</f>
        <v>0</v>
      </c>
    </row>
    <row r="89" spans="1:15">
      <c r="A89" s="2"/>
      <c r="B89" s="22">
        <f>ពិន្ទុឆមាសទី២!B89</f>
        <v>7898</v>
      </c>
      <c r="C89" s="22" t="str">
        <f>ពិន្ទុឆមាសទី២!C89</f>
        <v>យន បញ្ញាស័ក</v>
      </c>
      <c r="D89" s="22" t="str">
        <f>ពិន្ទុឆមាសទី២!D89</f>
        <v>ប្រុស</v>
      </c>
      <c r="E89" s="40">
        <f>ពិន្ទុឆមាសទី២!E89</f>
        <v>39230</v>
      </c>
      <c r="F89" s="40" t="str">
        <f>ពិន្ទុឆមាសទី២!F89</f>
        <v>12D</v>
      </c>
      <c r="G89" s="21">
        <f>ពិន្ទុឆមាសទី២!BQ89</f>
        <v>0</v>
      </c>
      <c r="H89" s="21">
        <f>ពិន្ទុឆមាសទី២!BR89</f>
        <v>0</v>
      </c>
      <c r="I89" s="21" t="str">
        <f>ពិន្ទុឆមាសទី២!BS89</f>
        <v>F</v>
      </c>
      <c r="J89" s="21" t="str">
        <f>ពិន្ទុឆមាសទី២!BT89</f>
        <v>ខ្សោយ</v>
      </c>
      <c r="K89" s="21">
        <f>ពិន្ទុឆមាសទី២!BU89</f>
        <v>1</v>
      </c>
      <c r="L89" s="21">
        <f>ពិន្ទុឆមាសទី២!BV89</f>
        <v>0</v>
      </c>
      <c r="M89" s="21">
        <f>ពិន្ទុឆមាសទី២!BW89</f>
        <v>0</v>
      </c>
      <c r="N89" s="21">
        <f>ពិន្ទុឆមាសទី២!BX89</f>
        <v>0</v>
      </c>
      <c r="O89" s="21">
        <f>ពិន្ទុឆមាសទី២!BY89</f>
        <v>0</v>
      </c>
    </row>
    <row r="90" spans="1:15">
      <c r="A90" s="2"/>
      <c r="B90" s="22">
        <f>ពិន្ទុឆមាសទី២!B90</f>
        <v>7488</v>
      </c>
      <c r="C90" s="22" t="str">
        <f>ពិន្ទុឆមាសទី២!C90</f>
        <v>រតនា ធីតា</v>
      </c>
      <c r="D90" s="22" t="str">
        <f>ពិន្ទុឆមាសទី២!D90</f>
        <v>ស្រី</v>
      </c>
      <c r="E90" s="40">
        <f>ពិន្ទុឆមាសទី២!E90</f>
        <v>38868</v>
      </c>
      <c r="F90" s="40" t="str">
        <f>ពិន្ទុឆមាសទី២!F90</f>
        <v>12D</v>
      </c>
      <c r="G90" s="21">
        <f>ពិន្ទុឆមាសទី២!BQ90</f>
        <v>0</v>
      </c>
      <c r="H90" s="21">
        <f>ពិន្ទុឆមាសទី២!BR90</f>
        <v>0</v>
      </c>
      <c r="I90" s="21" t="str">
        <f>ពិន្ទុឆមាសទី២!BS90</f>
        <v>F</v>
      </c>
      <c r="J90" s="21" t="str">
        <f>ពិន្ទុឆមាសទី២!BT90</f>
        <v>ខ្សោយ</v>
      </c>
      <c r="K90" s="21">
        <f>ពិន្ទុឆមាសទី២!BU90</f>
        <v>1</v>
      </c>
      <c r="L90" s="21">
        <f>ពិន្ទុឆមាសទី២!BV90</f>
        <v>0</v>
      </c>
      <c r="M90" s="21">
        <f>ពិន្ទុឆមាសទី២!BW90</f>
        <v>0</v>
      </c>
      <c r="N90" s="21">
        <f>ពិន្ទុឆមាសទី២!BX90</f>
        <v>0</v>
      </c>
      <c r="O90" s="21">
        <f>ពិន្ទុឆមាសទី២!BY90</f>
        <v>0</v>
      </c>
    </row>
    <row r="91" spans="1:15">
      <c r="A91" s="2"/>
      <c r="B91" s="22">
        <f>ពិន្ទុឆមាសទី២!B91</f>
        <v>7902</v>
      </c>
      <c r="C91" s="22" t="str">
        <f>ពិន្ទុឆមាសទី២!C91</f>
        <v>រ៉ា បញ្ញា</v>
      </c>
      <c r="D91" s="22" t="str">
        <f>ពិន្ទុឆមាសទី២!D91</f>
        <v>ប្រុស</v>
      </c>
      <c r="E91" s="40">
        <f>ពិន្ទុឆមាសទី២!E91</f>
        <v>39474</v>
      </c>
      <c r="F91" s="40" t="str">
        <f>ពិន្ទុឆមាសទី២!F91</f>
        <v>12D</v>
      </c>
      <c r="G91" s="21">
        <f>ពិន្ទុឆមាសទី២!BQ91</f>
        <v>0</v>
      </c>
      <c r="H91" s="21">
        <f>ពិន្ទុឆមាសទី២!BR91</f>
        <v>0</v>
      </c>
      <c r="I91" s="21" t="str">
        <f>ពិន្ទុឆមាសទី២!BS91</f>
        <v>F</v>
      </c>
      <c r="J91" s="21" t="str">
        <f>ពិន្ទុឆមាសទី២!BT91</f>
        <v>ខ្សោយ</v>
      </c>
      <c r="K91" s="21">
        <f>ពិន្ទុឆមាសទី២!BU91</f>
        <v>1</v>
      </c>
      <c r="L91" s="21">
        <f>ពិន្ទុឆមាសទី២!BV91</f>
        <v>0</v>
      </c>
      <c r="M91" s="21">
        <f>ពិន្ទុឆមាសទី២!BW91</f>
        <v>0</v>
      </c>
      <c r="N91" s="21">
        <f>ពិន្ទុឆមាសទី២!BX91</f>
        <v>0</v>
      </c>
      <c r="O91" s="21">
        <f>ពិន្ទុឆមាសទី២!BY91</f>
        <v>0</v>
      </c>
    </row>
    <row r="92" spans="1:15">
      <c r="A92" s="2"/>
      <c r="B92" s="22">
        <f>ពិន្ទុឆមាសទី២!B92</f>
        <v>7908</v>
      </c>
      <c r="C92" s="22" t="str">
        <f>ពិន្ទុឆមាសទី២!C92</f>
        <v>រ៉ុង សុខណា</v>
      </c>
      <c r="D92" s="22" t="str">
        <f>ពិន្ទុឆមាសទី២!D92</f>
        <v>ស្រី</v>
      </c>
      <c r="E92" s="40">
        <f>ពិន្ទុឆមាសទី២!E92</f>
        <v>39291</v>
      </c>
      <c r="F92" s="40" t="str">
        <f>ពិន្ទុឆមាសទី២!F92</f>
        <v>12D</v>
      </c>
      <c r="G92" s="21">
        <f>ពិន្ទុឆមាសទី២!BQ92</f>
        <v>0</v>
      </c>
      <c r="H92" s="21">
        <f>ពិន្ទុឆមាសទី២!BR92</f>
        <v>0</v>
      </c>
      <c r="I92" s="21" t="str">
        <f>ពិន្ទុឆមាសទី២!BS92</f>
        <v>F</v>
      </c>
      <c r="J92" s="21" t="str">
        <f>ពិន្ទុឆមាសទី២!BT92</f>
        <v>ខ្សោយ</v>
      </c>
      <c r="K92" s="21">
        <f>ពិន្ទុឆមាសទី២!BU92</f>
        <v>1</v>
      </c>
      <c r="L92" s="21">
        <f>ពិន្ទុឆមាសទី២!BV92</f>
        <v>0</v>
      </c>
      <c r="M92" s="21">
        <f>ពិន្ទុឆមាសទី២!BW92</f>
        <v>0</v>
      </c>
      <c r="N92" s="21">
        <f>ពិន្ទុឆមាសទី២!BX92</f>
        <v>0</v>
      </c>
      <c r="O92" s="21">
        <f>ពិន្ទុឆមាសទី២!BY92</f>
        <v>0</v>
      </c>
    </row>
    <row r="93" spans="1:15">
      <c r="A93" s="2"/>
      <c r="B93" s="22">
        <f>ពិន្ទុឆមាសទី២!B93</f>
        <v>7909</v>
      </c>
      <c r="C93" s="22" t="str">
        <f>ពិន្ទុឆមាសទី២!C93</f>
        <v>រិទ្ធ ចិត្រា</v>
      </c>
      <c r="D93" s="22" t="str">
        <f>ពិន្ទុឆមាសទី២!D93</f>
        <v>ប្រុស</v>
      </c>
      <c r="E93" s="40">
        <f>ពិន្ទុឆមាសទី២!E93</f>
        <v>39499</v>
      </c>
      <c r="F93" s="40" t="str">
        <f>ពិន្ទុឆមាសទី២!F93</f>
        <v>12D</v>
      </c>
      <c r="G93" s="21">
        <f>ពិន្ទុឆមាសទី២!BQ93</f>
        <v>0</v>
      </c>
      <c r="H93" s="21">
        <f>ពិន្ទុឆមាសទី២!BR93</f>
        <v>0</v>
      </c>
      <c r="I93" s="21" t="str">
        <f>ពិន្ទុឆមាសទី២!BS93</f>
        <v>F</v>
      </c>
      <c r="J93" s="21" t="str">
        <f>ពិន្ទុឆមាសទី២!BT93</f>
        <v>ខ្សោយ</v>
      </c>
      <c r="K93" s="21">
        <f>ពិន្ទុឆមាសទី២!BU93</f>
        <v>1</v>
      </c>
      <c r="L93" s="21">
        <f>ពិន្ទុឆមាសទី២!BV93</f>
        <v>0</v>
      </c>
      <c r="M93" s="21">
        <f>ពិន្ទុឆមាសទី២!BW93</f>
        <v>0</v>
      </c>
      <c r="N93" s="21">
        <f>ពិន្ទុឆមាសទី២!BX93</f>
        <v>0</v>
      </c>
      <c r="O93" s="21">
        <f>ពិន្ទុឆមាសទី២!BY93</f>
        <v>0</v>
      </c>
    </row>
    <row r="94" spans="1:15">
      <c r="A94" s="2"/>
      <c r="B94" s="22">
        <f>ពិន្ទុឆមាសទី២!B94</f>
        <v>7499</v>
      </c>
      <c r="C94" s="22" t="str">
        <f>ពិន្ទុឆមាសទី២!C94</f>
        <v>រឿន គីមឡុង</v>
      </c>
      <c r="D94" s="22" t="str">
        <f>ពិន្ទុឆមាសទី២!D94</f>
        <v>ប្រុស</v>
      </c>
      <c r="E94" s="40">
        <f>ពិន្ទុឆមាសទី២!E94</f>
        <v>39253</v>
      </c>
      <c r="F94" s="40" t="str">
        <f>ពិន្ទុឆមាសទី២!F94</f>
        <v>12D</v>
      </c>
      <c r="G94" s="21">
        <f>ពិន្ទុឆមាសទី២!BQ94</f>
        <v>0</v>
      </c>
      <c r="H94" s="21">
        <f>ពិន្ទុឆមាសទី២!BR94</f>
        <v>0</v>
      </c>
      <c r="I94" s="21" t="str">
        <f>ពិន្ទុឆមាសទី២!BS94</f>
        <v>F</v>
      </c>
      <c r="J94" s="21" t="str">
        <f>ពិន្ទុឆមាសទី២!BT94</f>
        <v>ខ្សោយ</v>
      </c>
      <c r="K94" s="21">
        <f>ពិន្ទុឆមាសទី២!BU94</f>
        <v>1</v>
      </c>
      <c r="L94" s="21">
        <f>ពិន្ទុឆមាសទី២!BV94</f>
        <v>0</v>
      </c>
      <c r="M94" s="21">
        <f>ពិន្ទុឆមាសទី២!BW94</f>
        <v>0</v>
      </c>
      <c r="N94" s="21">
        <f>ពិន្ទុឆមាសទី២!BX94</f>
        <v>0</v>
      </c>
      <c r="O94" s="21">
        <f>ពិន្ទុឆមាសទី២!BY94</f>
        <v>0</v>
      </c>
    </row>
    <row r="95" spans="1:15">
      <c r="A95" s="2"/>
      <c r="B95" s="22">
        <f>ពិន្ទុឆមាសទី២!B95</f>
        <v>7912</v>
      </c>
      <c r="C95" s="22" t="str">
        <f>ពិន្ទុឆមាសទី២!C95</f>
        <v>លីម ម៉ាឡែន</v>
      </c>
      <c r="D95" s="22" t="str">
        <f>ពិន្ទុឆមាសទី២!D95</f>
        <v>ស្រី</v>
      </c>
      <c r="E95" s="40">
        <f>ពិន្ទុឆមាសទី២!E95</f>
        <v>39458</v>
      </c>
      <c r="F95" s="40" t="str">
        <f>ពិន្ទុឆមាសទី២!F95</f>
        <v>12D</v>
      </c>
      <c r="G95" s="21">
        <f>ពិន្ទុឆមាសទី២!BQ95</f>
        <v>0</v>
      </c>
      <c r="H95" s="21">
        <f>ពិន្ទុឆមាសទី២!BR95</f>
        <v>0</v>
      </c>
      <c r="I95" s="21" t="str">
        <f>ពិន្ទុឆមាសទី២!BS95</f>
        <v>F</v>
      </c>
      <c r="J95" s="21" t="str">
        <f>ពិន្ទុឆមាសទី២!BT95</f>
        <v>ខ្សោយ</v>
      </c>
      <c r="K95" s="21">
        <f>ពិន្ទុឆមាសទី២!BU95</f>
        <v>1</v>
      </c>
      <c r="L95" s="21">
        <f>ពិន្ទុឆមាសទី២!BV95</f>
        <v>0</v>
      </c>
      <c r="M95" s="21">
        <f>ពិន្ទុឆមាសទី២!BW95</f>
        <v>0</v>
      </c>
      <c r="N95" s="21">
        <f>ពិន្ទុឆមាសទី២!BX95</f>
        <v>0</v>
      </c>
      <c r="O95" s="21">
        <f>ពិន្ទុឆមាសទី២!BY95</f>
        <v>0</v>
      </c>
    </row>
    <row r="96" spans="1:15">
      <c r="A96" s="2"/>
      <c r="B96" s="22">
        <f>ពិន្ទុឆមាសទី២!B96</f>
        <v>7500</v>
      </c>
      <c r="C96" s="22" t="str">
        <f>ពិន្ទុឆមាសទី២!C96</f>
        <v>សម្បត្តិ ជូអ៊ី</v>
      </c>
      <c r="D96" s="22" t="str">
        <f>ពិន្ទុឆមាសទី២!D96</f>
        <v>ស្រី</v>
      </c>
      <c r="E96" s="40">
        <f>ពិន្ទុឆមាសទី២!E96</f>
        <v>39329</v>
      </c>
      <c r="F96" s="40" t="str">
        <f>ពិន្ទុឆមាសទី២!F96</f>
        <v>12D</v>
      </c>
      <c r="G96" s="21">
        <f>ពិន្ទុឆមាសទី២!BQ96</f>
        <v>0</v>
      </c>
      <c r="H96" s="21">
        <f>ពិន្ទុឆមាសទី២!BR96</f>
        <v>0</v>
      </c>
      <c r="I96" s="21" t="str">
        <f>ពិន្ទុឆមាសទី២!BS96</f>
        <v>F</v>
      </c>
      <c r="J96" s="21" t="str">
        <f>ពិន្ទុឆមាសទី២!BT96</f>
        <v>ខ្សោយ</v>
      </c>
      <c r="K96" s="21">
        <f>ពិន្ទុឆមាសទី២!BU96</f>
        <v>1</v>
      </c>
      <c r="L96" s="21">
        <f>ពិន្ទុឆមាសទី២!BV96</f>
        <v>0</v>
      </c>
      <c r="M96" s="21">
        <f>ពិន្ទុឆមាសទី២!BW96</f>
        <v>0</v>
      </c>
      <c r="N96" s="21">
        <f>ពិន្ទុឆមាសទី២!BX96</f>
        <v>0</v>
      </c>
      <c r="O96" s="21">
        <f>ពិន្ទុឆមាសទី២!BY96</f>
        <v>0</v>
      </c>
    </row>
    <row r="97" spans="1:15">
      <c r="A97" s="2"/>
      <c r="B97" s="22">
        <f>ពិន្ទុឆមាសទី២!B97</f>
        <v>7506</v>
      </c>
      <c r="C97" s="22" t="str">
        <f>ពិន្ទុឆមាសទី២!C97</f>
        <v>សល់ ម៉ាន់សា</v>
      </c>
      <c r="D97" s="22" t="str">
        <f>ពិន្ទុឆមាសទី២!D97</f>
        <v>ស្រី</v>
      </c>
      <c r="E97" s="40">
        <f>ពិន្ទុឆមាសទី២!E97</f>
        <v>39333</v>
      </c>
      <c r="F97" s="40" t="str">
        <f>ពិន្ទុឆមាសទី២!F97</f>
        <v>12D</v>
      </c>
      <c r="G97" s="21">
        <f>ពិន្ទុឆមាសទី២!BQ97</f>
        <v>0</v>
      </c>
      <c r="H97" s="21">
        <f>ពិន្ទុឆមាសទី២!BR97</f>
        <v>0</v>
      </c>
      <c r="I97" s="21" t="str">
        <f>ពិន្ទុឆមាសទី២!BS97</f>
        <v>F</v>
      </c>
      <c r="J97" s="21" t="str">
        <f>ពិន្ទុឆមាសទី២!BT97</f>
        <v>ខ្សោយ</v>
      </c>
      <c r="K97" s="21">
        <f>ពិន្ទុឆមាសទី២!BU97</f>
        <v>1</v>
      </c>
      <c r="L97" s="21">
        <f>ពិន្ទុឆមាសទី២!BV97</f>
        <v>0</v>
      </c>
      <c r="M97" s="21">
        <f>ពិន្ទុឆមាសទី២!BW97</f>
        <v>0</v>
      </c>
      <c r="N97" s="21">
        <f>ពិន្ទុឆមាសទី២!BX97</f>
        <v>0</v>
      </c>
      <c r="O97" s="21">
        <f>ពិន្ទុឆមាសទី២!BY97</f>
        <v>0</v>
      </c>
    </row>
    <row r="98" spans="1:15">
      <c r="A98" s="2"/>
      <c r="B98" s="22">
        <f>ពិន្ទុឆមាសទី២!B98</f>
        <v>7916</v>
      </c>
      <c r="C98" s="22" t="str">
        <f>ពិន្ទុឆមាសទី២!C98</f>
        <v>សាមឿន ដាវិន</v>
      </c>
      <c r="D98" s="22" t="str">
        <f>ពិន្ទុឆមាសទី២!D98</f>
        <v>ប្រុស</v>
      </c>
      <c r="E98" s="40">
        <f>ពិន្ទុឆមាសទី២!E98</f>
        <v>39091</v>
      </c>
      <c r="F98" s="40" t="str">
        <f>ពិន្ទុឆមាសទី២!F98</f>
        <v>12D</v>
      </c>
      <c r="G98" s="21">
        <f>ពិន្ទុឆមាសទី២!BQ98</f>
        <v>0</v>
      </c>
      <c r="H98" s="21">
        <f>ពិន្ទុឆមាសទី២!BR98</f>
        <v>0</v>
      </c>
      <c r="I98" s="21" t="str">
        <f>ពិន្ទុឆមាសទី២!BS98</f>
        <v>F</v>
      </c>
      <c r="J98" s="21" t="str">
        <f>ពិន្ទុឆមាសទី២!BT98</f>
        <v>ខ្សោយ</v>
      </c>
      <c r="K98" s="21">
        <f>ពិន្ទុឆមាសទី២!BU98</f>
        <v>1</v>
      </c>
      <c r="L98" s="21">
        <f>ពិន្ទុឆមាសទី២!BV98</f>
        <v>0</v>
      </c>
      <c r="M98" s="21">
        <f>ពិន្ទុឆមាសទី២!BW98</f>
        <v>0</v>
      </c>
      <c r="N98" s="21">
        <f>ពិន្ទុឆមាសទី២!BX98</f>
        <v>0</v>
      </c>
      <c r="O98" s="21">
        <f>ពិន្ទុឆមាសទី២!BY98</f>
        <v>0</v>
      </c>
    </row>
    <row r="99" spans="1:15">
      <c r="A99" s="2"/>
      <c r="B99" s="22">
        <f>ពិន្ទុឆមាសទី២!B99</f>
        <v>7922</v>
      </c>
      <c r="C99" s="22" t="str">
        <f>ពិន្ទុឆមាសទី២!C99</f>
        <v>សារ៉ន ស្រីចំរើន</v>
      </c>
      <c r="D99" s="22" t="str">
        <f>ពិន្ទុឆមាសទី២!D99</f>
        <v>ស្រី</v>
      </c>
      <c r="E99" s="40">
        <f>ពិន្ទុឆមាសទី២!E99</f>
        <v>39177</v>
      </c>
      <c r="F99" s="40" t="str">
        <f>ពិន្ទុឆមាសទី២!F99</f>
        <v>12D</v>
      </c>
      <c r="G99" s="21">
        <f>ពិន្ទុឆមាសទី២!BQ99</f>
        <v>0</v>
      </c>
      <c r="H99" s="21">
        <f>ពិន្ទុឆមាសទី២!BR99</f>
        <v>0</v>
      </c>
      <c r="I99" s="21" t="str">
        <f>ពិន្ទុឆមាសទី២!BS99</f>
        <v>F</v>
      </c>
      <c r="J99" s="21" t="str">
        <f>ពិន្ទុឆមាសទី២!BT99</f>
        <v>ខ្សោយ</v>
      </c>
      <c r="K99" s="21">
        <f>ពិន្ទុឆមាសទី២!BU99</f>
        <v>1</v>
      </c>
      <c r="L99" s="21">
        <f>ពិន្ទុឆមាសទី២!BV99</f>
        <v>0</v>
      </c>
      <c r="M99" s="21">
        <f>ពិន្ទុឆមាសទី២!BW99</f>
        <v>0</v>
      </c>
      <c r="N99" s="21">
        <f>ពិន្ទុឆមាសទី២!BX99</f>
        <v>0</v>
      </c>
      <c r="O99" s="21">
        <f>ពិន្ទុឆមាសទី២!BY99</f>
        <v>0</v>
      </c>
    </row>
    <row r="100" spans="1:15">
      <c r="A100" s="2"/>
      <c r="B100" s="22">
        <f>ពិន្ទុឆមាសទី២!B100</f>
        <v>7924</v>
      </c>
      <c r="C100" s="22" t="str">
        <f>ពិន្ទុឆមាសទី២!C100</f>
        <v>សារ៉េត វាសនា</v>
      </c>
      <c r="D100" s="22" t="str">
        <f>ពិន្ទុឆមាសទី២!D100</f>
        <v>ប្រុស</v>
      </c>
      <c r="E100" s="40">
        <f>ពិន្ទុឆមាសទី២!E100</f>
        <v>39174</v>
      </c>
      <c r="F100" s="40" t="str">
        <f>ពិន្ទុឆមាសទី២!F100</f>
        <v>12D</v>
      </c>
      <c r="G100" s="21">
        <f>ពិន្ទុឆមាសទី២!BQ100</f>
        <v>0</v>
      </c>
      <c r="H100" s="21">
        <f>ពិន្ទុឆមាសទី២!BR100</f>
        <v>0</v>
      </c>
      <c r="I100" s="21" t="str">
        <f>ពិន្ទុឆមាសទី២!BS100</f>
        <v>F</v>
      </c>
      <c r="J100" s="21" t="str">
        <f>ពិន្ទុឆមាសទី២!BT100</f>
        <v>ខ្សោយ</v>
      </c>
      <c r="K100" s="21">
        <f>ពិន្ទុឆមាសទី២!BU100</f>
        <v>1</v>
      </c>
      <c r="L100" s="21">
        <f>ពិន្ទុឆមាសទី២!BV100</f>
        <v>0</v>
      </c>
      <c r="M100" s="21">
        <f>ពិន្ទុឆមាសទី២!BW100</f>
        <v>0</v>
      </c>
      <c r="N100" s="21">
        <f>ពិន្ទុឆមាសទី២!BX100</f>
        <v>0</v>
      </c>
      <c r="O100" s="21">
        <f>ពិន្ទុឆមាសទី២!BY100</f>
        <v>0</v>
      </c>
    </row>
    <row r="101" spans="1:15">
      <c r="A101" s="2"/>
      <c r="B101" s="22">
        <f>ពិន្ទុឆមាសទី២!B101</f>
        <v>7927</v>
      </c>
      <c r="C101" s="22" t="str">
        <f>ពិន្ទុឆមាសទី២!C101</f>
        <v>សិត ស៊ីណាត</v>
      </c>
      <c r="D101" s="22" t="str">
        <f>ពិន្ទុឆមាសទី២!D101</f>
        <v>ប្រុស</v>
      </c>
      <c r="E101" s="40">
        <f>ពិន្ទុឆមាសទី២!E101</f>
        <v>38886</v>
      </c>
      <c r="F101" s="40" t="str">
        <f>ពិន្ទុឆមាសទី២!F101</f>
        <v>12D</v>
      </c>
      <c r="G101" s="21">
        <f>ពិន្ទុឆមាសទី២!BQ101</f>
        <v>0</v>
      </c>
      <c r="H101" s="21">
        <f>ពិន្ទុឆមាសទី២!BR101</f>
        <v>0</v>
      </c>
      <c r="I101" s="21" t="str">
        <f>ពិន្ទុឆមាសទី២!BS101</f>
        <v>F</v>
      </c>
      <c r="J101" s="21" t="str">
        <f>ពិន្ទុឆមាសទី២!BT101</f>
        <v>ខ្សោយ</v>
      </c>
      <c r="K101" s="21">
        <f>ពិន្ទុឆមាសទី២!BU101</f>
        <v>1</v>
      </c>
      <c r="L101" s="21">
        <f>ពិន្ទុឆមាសទី២!BV101</f>
        <v>0</v>
      </c>
      <c r="M101" s="21">
        <f>ពិន្ទុឆមាសទី២!BW101</f>
        <v>0</v>
      </c>
      <c r="N101" s="21">
        <f>ពិន្ទុឆមាសទី២!BX101</f>
        <v>0</v>
      </c>
      <c r="O101" s="21">
        <f>ពិន្ទុឆមាសទី២!BY101</f>
        <v>0</v>
      </c>
    </row>
    <row r="102" spans="1:15">
      <c r="A102" s="2"/>
      <c r="B102" s="22">
        <f>ពិន្ទុឆមាសទី២!B102</f>
        <v>7930</v>
      </c>
      <c r="C102" s="22" t="str">
        <f>ពិន្ទុឆមាសទី២!C102</f>
        <v>សុខ ពិសី</v>
      </c>
      <c r="D102" s="22" t="str">
        <f>ពិន្ទុឆមាសទី២!D102</f>
        <v>ស្រី</v>
      </c>
      <c r="E102" s="40">
        <f>ពិន្ទុឆមាសទី២!E102</f>
        <v>39230</v>
      </c>
      <c r="F102" s="40" t="str">
        <f>ពិន្ទុឆមាសទី២!F102</f>
        <v>12D</v>
      </c>
      <c r="G102" s="21">
        <f>ពិន្ទុឆមាសទី២!BQ102</f>
        <v>0</v>
      </c>
      <c r="H102" s="21">
        <f>ពិន្ទុឆមាសទី២!BR102</f>
        <v>0</v>
      </c>
      <c r="I102" s="21" t="str">
        <f>ពិន្ទុឆមាសទី២!BS102</f>
        <v>F</v>
      </c>
      <c r="J102" s="21" t="str">
        <f>ពិន្ទុឆមាសទី២!BT102</f>
        <v>ខ្សោយ</v>
      </c>
      <c r="K102" s="21">
        <f>ពិន្ទុឆមាសទី២!BU102</f>
        <v>1</v>
      </c>
      <c r="L102" s="21">
        <f>ពិន្ទុឆមាសទី២!BV102</f>
        <v>0</v>
      </c>
      <c r="M102" s="21">
        <f>ពិន្ទុឆមាសទី២!BW102</f>
        <v>0</v>
      </c>
      <c r="N102" s="21">
        <f>ពិន្ទុឆមាសទី២!BX102</f>
        <v>0</v>
      </c>
      <c r="O102" s="21">
        <f>ពិន្ទុឆមាសទី២!BY102</f>
        <v>0</v>
      </c>
    </row>
    <row r="103" spans="1:15">
      <c r="A103" s="2"/>
      <c r="B103" s="22">
        <f>ពិន្ទុឆមាសទី២!B103</f>
        <v>7935</v>
      </c>
      <c r="C103" s="22" t="str">
        <f>ពិន្ទុឆមាសទី២!C103</f>
        <v>សុខា សារ៉ាយុទ្ធ</v>
      </c>
      <c r="D103" s="22" t="str">
        <f>ពិន្ទុឆមាសទី២!D103</f>
        <v>ប្រុស</v>
      </c>
      <c r="E103" s="40">
        <f>ពិន្ទុឆមាសទី២!E103</f>
        <v>39417</v>
      </c>
      <c r="F103" s="40" t="str">
        <f>ពិន្ទុឆមាសទី២!F103</f>
        <v>12D</v>
      </c>
      <c r="G103" s="21">
        <f>ពិន្ទុឆមាសទី២!BQ103</f>
        <v>0</v>
      </c>
      <c r="H103" s="21">
        <f>ពិន្ទុឆមាសទី២!BR103</f>
        <v>0</v>
      </c>
      <c r="I103" s="21" t="str">
        <f>ពិន្ទុឆមាសទី២!BS103</f>
        <v>F</v>
      </c>
      <c r="J103" s="21" t="str">
        <f>ពិន្ទុឆមាសទី២!BT103</f>
        <v>ខ្សោយ</v>
      </c>
      <c r="K103" s="21">
        <f>ពិន្ទុឆមាសទី២!BU103</f>
        <v>1</v>
      </c>
      <c r="L103" s="21">
        <f>ពិន្ទុឆមាសទី២!BV103</f>
        <v>0</v>
      </c>
      <c r="M103" s="21">
        <f>ពិន្ទុឆមាសទី២!BW103</f>
        <v>0</v>
      </c>
      <c r="N103" s="21">
        <f>ពិន្ទុឆមាសទី២!BX103</f>
        <v>0</v>
      </c>
      <c r="O103" s="21">
        <f>ពិន្ទុឆមាសទី២!BY103</f>
        <v>0</v>
      </c>
    </row>
    <row r="104" spans="1:15">
      <c r="A104" s="2"/>
      <c r="B104" s="22">
        <f>ពិន្ទុឆមាសទី២!B104</f>
        <v>7950</v>
      </c>
      <c r="C104" s="22" t="str">
        <f>ពិន្ទុឆមាសទី២!C104</f>
        <v>សុទ្ធ វ៉ាន់ស៊ុយ</v>
      </c>
      <c r="D104" s="22" t="str">
        <f>ពិន្ទុឆមាសទី២!D104</f>
        <v>ប្រុស</v>
      </c>
      <c r="E104" s="40">
        <f>ពិន្ទុឆមាសទី២!E104</f>
        <v>38811</v>
      </c>
      <c r="F104" s="40" t="str">
        <f>ពិន្ទុឆមាសទី២!F104</f>
        <v>12D</v>
      </c>
      <c r="G104" s="21">
        <f>ពិន្ទុឆមាសទី២!BQ104</f>
        <v>0</v>
      </c>
      <c r="H104" s="21">
        <f>ពិន្ទុឆមាសទី២!BR104</f>
        <v>0</v>
      </c>
      <c r="I104" s="21" t="str">
        <f>ពិន្ទុឆមាសទី២!BS104</f>
        <v>F</v>
      </c>
      <c r="J104" s="21" t="str">
        <f>ពិន្ទុឆមាសទី២!BT104</f>
        <v>ខ្សោយ</v>
      </c>
      <c r="K104" s="21">
        <f>ពិន្ទុឆមាសទី២!BU104</f>
        <v>1</v>
      </c>
      <c r="L104" s="21">
        <f>ពិន្ទុឆមាសទី២!BV104</f>
        <v>0</v>
      </c>
      <c r="M104" s="21">
        <f>ពិន្ទុឆមាសទី២!BW104</f>
        <v>0</v>
      </c>
      <c r="N104" s="21">
        <f>ពិន្ទុឆមាសទី២!BX104</f>
        <v>0</v>
      </c>
      <c r="O104" s="21">
        <f>ពិន្ទុឆមាសទី២!BY104</f>
        <v>0</v>
      </c>
    </row>
    <row r="105" spans="1:15">
      <c r="A105" s="2"/>
      <c r="B105" s="22">
        <f>ពិន្ទុឆមាសទី២!B105</f>
        <v>0</v>
      </c>
      <c r="C105" s="22" t="str">
        <f>ពិន្ទុឆមាសទី២!C105</f>
        <v>សុភ័ក្រ្ត នីតា</v>
      </c>
      <c r="D105" s="22" t="str">
        <f>ពិន្ទុឆមាសទី២!D105</f>
        <v>ស្រី</v>
      </c>
      <c r="E105" s="40">
        <f>ពិន្ទុឆមាសទី២!E105</f>
        <v>39215</v>
      </c>
      <c r="F105" s="40" t="str">
        <f>ពិន្ទុឆមាសទី២!F105</f>
        <v>12D</v>
      </c>
      <c r="G105" s="21">
        <f>ពិន្ទុឆមាសទី២!BQ105</f>
        <v>0</v>
      </c>
      <c r="H105" s="21">
        <f>ពិន្ទុឆមាសទី២!BR105</f>
        <v>0</v>
      </c>
      <c r="I105" s="21" t="str">
        <f>ពិន្ទុឆមាសទី២!BS105</f>
        <v>F</v>
      </c>
      <c r="J105" s="21" t="str">
        <f>ពិន្ទុឆមាសទី២!BT105</f>
        <v>ខ្សោយ</v>
      </c>
      <c r="K105" s="21">
        <f>ពិន្ទុឆមាសទី២!BU105</f>
        <v>1</v>
      </c>
      <c r="L105" s="21">
        <f>ពិន្ទុឆមាសទី២!BV105</f>
        <v>0</v>
      </c>
      <c r="M105" s="21">
        <f>ពិន្ទុឆមាសទី២!BW105</f>
        <v>0</v>
      </c>
      <c r="N105" s="21">
        <f>ពិន្ទុឆមាសទី២!BX105</f>
        <v>0</v>
      </c>
      <c r="O105" s="21">
        <f>ពិន្ទុឆមាសទី២!BY105</f>
        <v>0</v>
      </c>
    </row>
    <row r="106" spans="1:15">
      <c r="A106" s="2"/>
      <c r="B106" s="22">
        <f>ពិន្ទុឆមាសទី២!B106</f>
        <v>0</v>
      </c>
      <c r="C106" s="22" t="str">
        <f>ពិន្ទុឆមាសទី២!C106</f>
        <v>ស្រូយ ឆេងអ៊ី</v>
      </c>
      <c r="D106" s="22" t="str">
        <f>ពិន្ទុឆមាសទី២!D106</f>
        <v>ស្រី</v>
      </c>
      <c r="E106" s="40">
        <f>ពិន្ទុឆមាសទី២!E106</f>
        <v>39788</v>
      </c>
      <c r="F106" s="40" t="str">
        <f>ពិន្ទុឆមាសទី២!F106</f>
        <v>12D</v>
      </c>
      <c r="G106" s="21">
        <f>ពិន្ទុឆមាសទី២!BQ106</f>
        <v>0</v>
      </c>
      <c r="H106" s="21">
        <f>ពិន្ទុឆមាសទី២!BR106</f>
        <v>0</v>
      </c>
      <c r="I106" s="21" t="str">
        <f>ពិន្ទុឆមាសទី២!BS106</f>
        <v>F</v>
      </c>
      <c r="J106" s="21" t="str">
        <f>ពិន្ទុឆមាសទី២!BT106</f>
        <v>ខ្សោយ</v>
      </c>
      <c r="K106" s="21">
        <f>ពិន្ទុឆមាសទី២!BU106</f>
        <v>1</v>
      </c>
      <c r="L106" s="21">
        <f>ពិន្ទុឆមាសទី២!BV106</f>
        <v>0</v>
      </c>
      <c r="M106" s="21">
        <f>ពិន្ទុឆមាសទី២!BW106</f>
        <v>0</v>
      </c>
      <c r="N106" s="21">
        <f>ពិន្ទុឆមាសទី២!BX106</f>
        <v>0</v>
      </c>
      <c r="O106" s="21">
        <f>ពិន្ទុឆមាសទី២!BY106</f>
        <v>0</v>
      </c>
    </row>
    <row r="107" spans="1:15">
      <c r="A107" s="2"/>
      <c r="B107" s="22">
        <f>ពិន្ទុឆមាសទី២!B107</f>
        <v>7843</v>
      </c>
      <c r="C107" s="22" t="str">
        <f>ពិន្ទុឆមាសទី២!C107</f>
        <v>ហ៊ាង យាងហ៊ី</v>
      </c>
      <c r="D107" s="22" t="str">
        <f>ពិន្ទុឆមាសទី២!D107</f>
        <v>ស្រី</v>
      </c>
      <c r="E107" s="40">
        <f>ពិន្ទុឆមាសទី២!E107</f>
        <v>39548</v>
      </c>
      <c r="F107" s="40" t="str">
        <f>ពិន្ទុឆមាសទី២!F107</f>
        <v>12D</v>
      </c>
      <c r="G107" s="21">
        <f>ពិន្ទុឆមាសទី២!BQ107</f>
        <v>0</v>
      </c>
      <c r="H107" s="21">
        <f>ពិន្ទុឆមាសទី២!BR107</f>
        <v>0</v>
      </c>
      <c r="I107" s="21" t="str">
        <f>ពិន្ទុឆមាសទី២!BS107</f>
        <v>F</v>
      </c>
      <c r="J107" s="21" t="str">
        <f>ពិន្ទុឆមាសទី២!BT107</f>
        <v>ខ្សោយ</v>
      </c>
      <c r="K107" s="21">
        <f>ពិន្ទុឆមាសទី២!BU107</f>
        <v>1</v>
      </c>
      <c r="L107" s="21">
        <f>ពិន្ទុឆមាសទី២!BV107</f>
        <v>0</v>
      </c>
      <c r="M107" s="21">
        <f>ពិន្ទុឆមាសទី២!BW107</f>
        <v>0</v>
      </c>
      <c r="N107" s="21">
        <f>ពិន្ទុឆមាសទី២!BX107</f>
        <v>0</v>
      </c>
      <c r="O107" s="21">
        <f>ពិន្ទុឆមាសទី២!BY107</f>
        <v>0</v>
      </c>
    </row>
    <row r="108" spans="1:15">
      <c r="A108" s="2"/>
      <c r="B108" s="22">
        <f>ពិន្ទុឆមាសទី២!B108</f>
        <v>7844</v>
      </c>
      <c r="C108" s="22" t="str">
        <f>ពិន្ទុឆមាសទី២!C108</f>
        <v>អឿ សុចិត្រា</v>
      </c>
      <c r="D108" s="22" t="str">
        <f>ពិន្ទុឆមាសទី២!D108</f>
        <v>ប្រុស</v>
      </c>
      <c r="E108" s="40">
        <f>ពិន្ទុឆមាសទី២!E108</f>
        <v>38660</v>
      </c>
      <c r="F108" s="40" t="str">
        <f>ពិន្ទុឆមាសទី២!F108</f>
        <v>12D</v>
      </c>
      <c r="G108" s="21">
        <f>ពិន្ទុឆមាសទី២!BQ108</f>
        <v>0</v>
      </c>
      <c r="H108" s="21">
        <f>ពិន្ទុឆមាសទី២!BR108</f>
        <v>0</v>
      </c>
      <c r="I108" s="21" t="str">
        <f>ពិន្ទុឆមាសទី២!BS108</f>
        <v>F</v>
      </c>
      <c r="J108" s="21" t="str">
        <f>ពិន្ទុឆមាសទី២!BT108</f>
        <v>ខ្សោយ</v>
      </c>
      <c r="K108" s="21">
        <f>ពិន្ទុឆមាសទី២!BU108</f>
        <v>1</v>
      </c>
      <c r="L108" s="21">
        <f>ពិន្ទុឆមាសទី២!BV108</f>
        <v>0</v>
      </c>
      <c r="M108" s="21">
        <f>ពិន្ទុឆមាសទី២!BW108</f>
        <v>0</v>
      </c>
      <c r="N108" s="21">
        <f>ពិន្ទុឆមាសទី២!BX108</f>
        <v>0</v>
      </c>
      <c r="O108" s="21">
        <f>ពិន្ទុឆមាសទី២!BY108</f>
        <v>0</v>
      </c>
    </row>
    <row r="109" spans="1:15">
      <c r="A109" s="2"/>
      <c r="B109" s="22">
        <f>ពិន្ទុឆមាសទី២!B109</f>
        <v>7850</v>
      </c>
      <c r="C109" s="22">
        <f>ពិន្ទុឆមាសទី២!C109</f>
        <v>0</v>
      </c>
      <c r="D109" s="22">
        <f>ពិន្ទុឆមាសទី២!D109</f>
        <v>0</v>
      </c>
      <c r="E109" s="40">
        <f>ពិន្ទុឆមាសទី២!E109</f>
        <v>0</v>
      </c>
      <c r="F109" s="40">
        <f>ពិន្ទុឆមាសទី២!F109</f>
        <v>0</v>
      </c>
      <c r="G109" s="21">
        <f>ពិន្ទុឆមាសទី២!BQ109</f>
        <v>0</v>
      </c>
      <c r="H109" s="21">
        <f>ពិន្ទុឆមាសទី២!BR109</f>
        <v>0</v>
      </c>
      <c r="I109" s="21" t="str">
        <f>ពិន្ទុឆមាសទី២!BS109</f>
        <v>F</v>
      </c>
      <c r="J109" s="21" t="str">
        <f>ពិន្ទុឆមាសទី២!BT109</f>
        <v>ខ្សោយ</v>
      </c>
      <c r="K109" s="21">
        <f>ពិន្ទុឆមាសទី២!BU109</f>
        <v>1</v>
      </c>
      <c r="L109" s="21">
        <f>ពិន្ទុឆមាសទី២!BV109</f>
        <v>0</v>
      </c>
      <c r="M109" s="21">
        <f>ពិន្ទុឆមាសទី២!BW109</f>
        <v>0</v>
      </c>
      <c r="N109" s="21">
        <f>ពិន្ទុឆមាសទី២!BX109</f>
        <v>0</v>
      </c>
      <c r="O109" s="21">
        <f>ពិន្ទុឆមាសទី២!BY109</f>
        <v>0</v>
      </c>
    </row>
    <row r="110" spans="1:15" s="110" customFormat="1">
      <c r="A110" s="111"/>
      <c r="B110" s="121">
        <f>ពិន្ទុឆមាសទី២!B110</f>
        <v>7446</v>
      </c>
      <c r="C110" s="121">
        <f>ពិន្ទុឆមាសទី២!C110</f>
        <v>0</v>
      </c>
      <c r="D110" s="121">
        <f>ពិន្ទុឆមាសទី២!D110</f>
        <v>0</v>
      </c>
      <c r="E110" s="122">
        <f>ពិន្ទុឆមាសទី២!E110</f>
        <v>0</v>
      </c>
      <c r="F110" s="122">
        <f>ពិន្ទុឆមាសទី២!F110</f>
        <v>0</v>
      </c>
      <c r="G110" s="152">
        <f>ពិន្ទុឆមាសទី២!BQ110</f>
        <v>0</v>
      </c>
      <c r="H110" s="152">
        <f>ពិន្ទុឆមាសទី២!BR110</f>
        <v>0</v>
      </c>
      <c r="I110" s="152" t="str">
        <f>ពិន្ទុឆមាសទី២!BS110</f>
        <v>F</v>
      </c>
      <c r="J110" s="152" t="str">
        <f>ពិន្ទុឆមាសទី២!BT110</f>
        <v>ខ្សោយ</v>
      </c>
      <c r="K110" s="152">
        <f>ពិន្ទុឆមាសទី២!BU110</f>
        <v>1</v>
      </c>
      <c r="L110" s="152">
        <f>ពិន្ទុឆមាសទី២!BV110</f>
        <v>0</v>
      </c>
      <c r="M110" s="152">
        <f>ពិន្ទុឆមាសទី២!BW110</f>
        <v>0</v>
      </c>
      <c r="N110" s="152">
        <f>ពិន្ទុឆមាសទី២!BX110</f>
        <v>0</v>
      </c>
      <c r="O110" s="152">
        <f>ពិន្ទុឆមាសទី២!BY110</f>
        <v>0</v>
      </c>
    </row>
    <row r="111" spans="1:15">
      <c r="A111" s="2"/>
      <c r="B111" s="22">
        <f>ពិន្ទុឆមាសទី២!B111</f>
        <v>7456</v>
      </c>
      <c r="C111" s="22" t="str">
        <f>ពិន្ទុឆមាសទី២!C111</f>
        <v>គង់ បញ្ញា</v>
      </c>
      <c r="D111" s="22" t="str">
        <f>ពិន្ទុឆមាសទី២!D111</f>
        <v>ស្រី</v>
      </c>
      <c r="E111" s="40">
        <f>ពិន្ទុឆមាសទី២!E111</f>
        <v>39276</v>
      </c>
      <c r="F111" s="40" t="str">
        <f>ពិន្ទុឆមាសទី២!F111</f>
        <v>12E</v>
      </c>
      <c r="G111" s="21">
        <f>ពិន្ទុឆមាសទី២!BQ111</f>
        <v>0</v>
      </c>
      <c r="H111" s="21">
        <f>ពិន្ទុឆមាសទី២!BR111</f>
        <v>0</v>
      </c>
      <c r="I111" s="21" t="str">
        <f>ពិន្ទុឆមាសទី២!BS111</f>
        <v>F</v>
      </c>
      <c r="J111" s="21" t="str">
        <f>ពិន្ទុឆមាសទី២!BT111</f>
        <v>ខ្សោយ</v>
      </c>
      <c r="K111" s="21">
        <f>ពិន្ទុឆមាសទី២!BU111</f>
        <v>1</v>
      </c>
      <c r="L111" s="21">
        <f>ពិន្ទុឆមាសទី២!BV111</f>
        <v>0</v>
      </c>
      <c r="M111" s="21">
        <f>ពិន្ទុឆមាសទី២!BW111</f>
        <v>0</v>
      </c>
      <c r="N111" s="21">
        <f>ពិន្ទុឆមាសទី២!BX111</f>
        <v>0</v>
      </c>
      <c r="O111" s="21">
        <f>ពិន្ទុឆមាសទី២!BY111</f>
        <v>0</v>
      </c>
    </row>
    <row r="112" spans="1:15">
      <c r="A112" s="2"/>
      <c r="B112" s="22">
        <f>ពិន្ទុឆមាសទី២!B112</f>
        <v>7866</v>
      </c>
      <c r="C112" s="22" t="str">
        <f>ពិន្ទុឆមាសទី២!C112</f>
        <v>គា ពិសី</v>
      </c>
      <c r="D112" s="22" t="str">
        <f>ពិន្ទុឆមាសទី២!D112</f>
        <v>ស្រី</v>
      </c>
      <c r="E112" s="40">
        <f>ពិន្ទុឆមាសទី២!E112</f>
        <v>39803</v>
      </c>
      <c r="F112" s="40" t="str">
        <f>ពិន្ទុឆមាសទី២!F112</f>
        <v>12E</v>
      </c>
      <c r="G112" s="21">
        <f>ពិន្ទុឆមាសទី២!BQ112</f>
        <v>0</v>
      </c>
      <c r="H112" s="21">
        <f>ពិន្ទុឆមាសទី២!BR112</f>
        <v>0</v>
      </c>
      <c r="I112" s="21" t="str">
        <f>ពិន្ទុឆមាសទី២!BS112</f>
        <v>F</v>
      </c>
      <c r="J112" s="21" t="str">
        <f>ពិន្ទុឆមាសទី២!BT112</f>
        <v>ខ្សោយ</v>
      </c>
      <c r="K112" s="21">
        <f>ពិន្ទុឆមាសទី២!BU112</f>
        <v>1</v>
      </c>
      <c r="L112" s="21">
        <f>ពិន្ទុឆមាសទី២!BV112</f>
        <v>0</v>
      </c>
      <c r="M112" s="21">
        <f>ពិន្ទុឆមាសទី២!BW112</f>
        <v>0</v>
      </c>
      <c r="N112" s="21">
        <f>ពិន្ទុឆមាសទី២!BX112</f>
        <v>0</v>
      </c>
      <c r="O112" s="21">
        <f>ពិន្ទុឆមាសទី២!BY112</f>
        <v>0</v>
      </c>
    </row>
    <row r="113" spans="1:15">
      <c r="A113" s="2"/>
      <c r="B113" s="22">
        <f>ពិន្ទុឆមាសទី២!B113</f>
        <v>7458</v>
      </c>
      <c r="C113" s="22" t="str">
        <f>ពិន្ទុឆមាសទី២!C113</f>
        <v>ឃួន សុវណ្ណរ៉ា</v>
      </c>
      <c r="D113" s="22" t="str">
        <f>ពិន្ទុឆមាសទី២!D113</f>
        <v>ស្រី</v>
      </c>
      <c r="E113" s="40">
        <f>ពិន្ទុឆមាសទី២!E113</f>
        <v>39138</v>
      </c>
      <c r="F113" s="40" t="str">
        <f>ពិន្ទុឆមាសទី២!F113</f>
        <v>12E</v>
      </c>
      <c r="G113" s="21">
        <f>ពិន្ទុឆមាសទី២!BQ113</f>
        <v>0</v>
      </c>
      <c r="H113" s="21">
        <f>ពិន្ទុឆមាសទី២!BR113</f>
        <v>0</v>
      </c>
      <c r="I113" s="21" t="str">
        <f>ពិន្ទុឆមាសទី២!BS113</f>
        <v>F</v>
      </c>
      <c r="J113" s="21" t="str">
        <f>ពិន្ទុឆមាសទី២!BT113</f>
        <v>ខ្សោយ</v>
      </c>
      <c r="K113" s="21">
        <f>ពិន្ទុឆមាសទី២!BU113</f>
        <v>1</v>
      </c>
      <c r="L113" s="21">
        <f>ពិន្ទុឆមាសទី២!BV113</f>
        <v>0</v>
      </c>
      <c r="M113" s="21">
        <f>ពិន្ទុឆមាសទី២!BW113</f>
        <v>0</v>
      </c>
      <c r="N113" s="21">
        <f>ពិន្ទុឆមាសទី២!BX113</f>
        <v>0</v>
      </c>
      <c r="O113" s="21">
        <f>ពិន្ទុឆមាសទី២!BY113</f>
        <v>0</v>
      </c>
    </row>
    <row r="114" spans="1:15">
      <c r="A114" s="2"/>
      <c r="B114" s="22">
        <f>ពិន្ទុឆមាសទី២!B114</f>
        <v>7872</v>
      </c>
      <c r="C114" s="22" t="str">
        <f>ពិន្ទុឆមាសទី២!C114</f>
        <v>ឃឿន មករា</v>
      </c>
      <c r="D114" s="22" t="str">
        <f>ពិន្ទុឆមាសទី២!D114</f>
        <v>ប្រុស</v>
      </c>
      <c r="E114" s="40">
        <f>ពិន្ទុឆមាសទី២!E114</f>
        <v>39107</v>
      </c>
      <c r="F114" s="40" t="str">
        <f>ពិន្ទុឆមាសទី២!F114</f>
        <v>12E</v>
      </c>
      <c r="G114" s="21">
        <f>ពិន្ទុឆមាសទី២!BQ114</f>
        <v>0</v>
      </c>
      <c r="H114" s="21">
        <f>ពិន្ទុឆមាសទី២!BR114</f>
        <v>0</v>
      </c>
      <c r="I114" s="21" t="str">
        <f>ពិន្ទុឆមាសទី២!BS114</f>
        <v>F</v>
      </c>
      <c r="J114" s="21" t="str">
        <f>ពិន្ទុឆមាសទី២!BT114</f>
        <v>ខ្សោយ</v>
      </c>
      <c r="K114" s="21">
        <f>ពិន្ទុឆមាសទី២!BU114</f>
        <v>1</v>
      </c>
      <c r="L114" s="21">
        <f>ពិន្ទុឆមាសទី២!BV114</f>
        <v>0</v>
      </c>
      <c r="M114" s="21">
        <f>ពិន្ទុឆមាសទី២!BW114</f>
        <v>0</v>
      </c>
      <c r="N114" s="21">
        <f>ពិន្ទុឆមាសទី២!BX114</f>
        <v>0</v>
      </c>
      <c r="O114" s="21">
        <f>ពិន្ទុឆមាសទី២!BY114</f>
        <v>0</v>
      </c>
    </row>
    <row r="115" spans="1:15">
      <c r="A115" s="2"/>
      <c r="B115" s="22">
        <f>ពិន្ទុឆមាសទី២!B115</f>
        <v>7462</v>
      </c>
      <c r="C115" s="22" t="str">
        <f>ពិន្ទុឆមាសទី២!C115</f>
        <v>តាំងពិសិដ្ឋរដ្ឋា ​បញ្ញាសក្តិ</v>
      </c>
      <c r="D115" s="22" t="str">
        <f>ពិន្ទុឆមាសទី២!D115</f>
        <v>ប្រុស</v>
      </c>
      <c r="E115" s="40">
        <f>ពិន្ទុឆមាសទី២!E115</f>
        <v>40195</v>
      </c>
      <c r="F115" s="40" t="str">
        <f>ពិន្ទុឆមាសទី២!F115</f>
        <v>12E</v>
      </c>
      <c r="G115" s="21">
        <f>ពិន្ទុឆមាសទី២!BQ115</f>
        <v>0</v>
      </c>
      <c r="H115" s="21">
        <f>ពិន្ទុឆមាសទី២!BR115</f>
        <v>0</v>
      </c>
      <c r="I115" s="21" t="str">
        <f>ពិន្ទុឆមាសទី២!BS115</f>
        <v>F</v>
      </c>
      <c r="J115" s="21" t="str">
        <f>ពិន្ទុឆមាសទី២!BT115</f>
        <v>ខ្សោយ</v>
      </c>
      <c r="K115" s="21">
        <f>ពិន្ទុឆមាសទី២!BU115</f>
        <v>1</v>
      </c>
      <c r="L115" s="21">
        <f>ពិន្ទុឆមាសទី២!BV115</f>
        <v>0</v>
      </c>
      <c r="M115" s="21">
        <f>ពិន្ទុឆមាសទី២!BW115</f>
        <v>0</v>
      </c>
      <c r="N115" s="21">
        <f>ពិន្ទុឆមាសទី២!BX115</f>
        <v>0</v>
      </c>
      <c r="O115" s="21">
        <f>ពិន្ទុឆមាសទី២!BY115</f>
        <v>0</v>
      </c>
    </row>
    <row r="116" spans="1:15">
      <c r="A116" s="2"/>
      <c r="B116" s="22">
        <f>ពិន្ទុឆមាសទី២!B116</f>
        <v>7464</v>
      </c>
      <c r="C116" s="22" t="str">
        <f>ពិន្ទុឆមាសទី២!C116</f>
        <v>ទិត សក្ខណា</v>
      </c>
      <c r="D116" s="22" t="str">
        <f>ពិន្ទុឆមាសទី២!D116</f>
        <v>ស្រី</v>
      </c>
      <c r="E116" s="40">
        <f>ពិន្ទុឆមាសទី២!E116</f>
        <v>39445</v>
      </c>
      <c r="F116" s="40" t="str">
        <f>ពិន្ទុឆមាសទី២!F116</f>
        <v>12E</v>
      </c>
      <c r="G116" s="21">
        <f>ពិន្ទុឆមាសទី២!BQ116</f>
        <v>0</v>
      </c>
      <c r="H116" s="21">
        <f>ពិន្ទុឆមាសទី២!BR116</f>
        <v>0</v>
      </c>
      <c r="I116" s="21" t="str">
        <f>ពិន្ទុឆមាសទី២!BS116</f>
        <v>F</v>
      </c>
      <c r="J116" s="21" t="str">
        <f>ពិន្ទុឆមាសទី២!BT116</f>
        <v>ខ្សោយ</v>
      </c>
      <c r="K116" s="21">
        <f>ពិន្ទុឆមាសទី២!BU116</f>
        <v>1</v>
      </c>
      <c r="L116" s="21">
        <f>ពិន្ទុឆមាសទី២!BV116</f>
        <v>0</v>
      </c>
      <c r="M116" s="21">
        <f>ពិន្ទុឆមាសទី២!BW116</f>
        <v>0</v>
      </c>
      <c r="N116" s="21">
        <f>ពិន្ទុឆមាសទី២!BX116</f>
        <v>0</v>
      </c>
      <c r="O116" s="21">
        <f>ពិន្ទុឆមាសទី២!BY116</f>
        <v>0</v>
      </c>
    </row>
    <row r="117" spans="1:15">
      <c r="A117" s="2"/>
      <c r="B117" s="22">
        <f>ពិន្ទុឆមាសទី២!B117</f>
        <v>7466</v>
      </c>
      <c r="C117" s="22" t="str">
        <f>ពិន្ទុឆមាសទី២!C117</f>
        <v>ទី ម៉េងជូ</v>
      </c>
      <c r="D117" s="22" t="str">
        <f>ពិន្ទុឆមាសទី២!D117</f>
        <v>ប្រុស</v>
      </c>
      <c r="E117" s="40">
        <f>ពិន្ទុឆមាសទី២!E117</f>
        <v>39374</v>
      </c>
      <c r="F117" s="40" t="str">
        <f>ពិន្ទុឆមាសទី២!F117</f>
        <v>12E</v>
      </c>
      <c r="G117" s="21">
        <f>ពិន្ទុឆមាសទី២!BQ117</f>
        <v>0</v>
      </c>
      <c r="H117" s="21">
        <f>ពិន្ទុឆមាសទី២!BR117</f>
        <v>0</v>
      </c>
      <c r="I117" s="21" t="str">
        <f>ពិន្ទុឆមាសទី២!BS117</f>
        <v>F</v>
      </c>
      <c r="J117" s="21" t="str">
        <f>ពិន្ទុឆមាសទី២!BT117</f>
        <v>ខ្សោយ</v>
      </c>
      <c r="K117" s="21">
        <f>ពិន្ទុឆមាសទី២!BU117</f>
        <v>1</v>
      </c>
      <c r="L117" s="21">
        <f>ពិន្ទុឆមាសទី២!BV117</f>
        <v>0</v>
      </c>
      <c r="M117" s="21">
        <f>ពិន្ទុឆមាសទី២!BW117</f>
        <v>0</v>
      </c>
      <c r="N117" s="21">
        <f>ពិន្ទុឆមាសទី២!BX117</f>
        <v>0</v>
      </c>
      <c r="O117" s="21">
        <f>ពិន្ទុឆមាសទី២!BY117</f>
        <v>0</v>
      </c>
    </row>
    <row r="118" spans="1:15">
      <c r="A118" s="2"/>
      <c r="B118" s="22">
        <f>ពិន្ទុឆមាសទី២!B118</f>
        <v>7469</v>
      </c>
      <c r="C118" s="22" t="str">
        <f>ពិន្ទុឆមាសទី២!C118</f>
        <v>ធឿន សូរិយា</v>
      </c>
      <c r="D118" s="22" t="str">
        <f>ពិន្ទុឆមាសទី២!D118</f>
        <v>ប្រុស</v>
      </c>
      <c r="E118" s="40">
        <f>ពិន្ទុឆមាសទី២!E118</f>
        <v>39413</v>
      </c>
      <c r="F118" s="40" t="str">
        <f>ពិន្ទុឆមាសទី២!F118</f>
        <v>12E</v>
      </c>
      <c r="G118" s="21">
        <f>ពិន្ទុឆមាសទី២!BQ118</f>
        <v>0</v>
      </c>
      <c r="H118" s="21">
        <f>ពិន្ទុឆមាសទី២!BR118</f>
        <v>0</v>
      </c>
      <c r="I118" s="21" t="str">
        <f>ពិន្ទុឆមាសទី២!BS118</f>
        <v>F</v>
      </c>
      <c r="J118" s="21" t="str">
        <f>ពិន្ទុឆមាសទី២!BT118</f>
        <v>ខ្សោយ</v>
      </c>
      <c r="K118" s="21">
        <f>ពិន្ទុឆមាសទី២!BU118</f>
        <v>1</v>
      </c>
      <c r="L118" s="21">
        <f>ពិន្ទុឆមាសទី២!BV118</f>
        <v>0</v>
      </c>
      <c r="M118" s="21">
        <f>ពិន្ទុឆមាសទី២!BW118</f>
        <v>0</v>
      </c>
      <c r="N118" s="21">
        <f>ពិន្ទុឆមាសទី២!BX118</f>
        <v>0</v>
      </c>
      <c r="O118" s="21">
        <f>ពិន្ទុឆមាសទី២!BY118</f>
        <v>0</v>
      </c>
    </row>
    <row r="119" spans="1:15">
      <c r="A119" s="2"/>
      <c r="B119" s="22">
        <f>ពិន្ទុឆមាសទី២!B119</f>
        <v>7882</v>
      </c>
      <c r="C119" s="22" t="str">
        <f>ពិន្ទុឆមាសទី២!C119</f>
        <v>ប៊ីត ស៊ីណេត</v>
      </c>
      <c r="D119" s="22" t="str">
        <f>ពិន្ទុឆមាសទី២!D119</f>
        <v>ស្រី</v>
      </c>
      <c r="E119" s="40">
        <f>ពិន្ទុឆមាសទី២!E119</f>
        <v>39411</v>
      </c>
      <c r="F119" s="40" t="str">
        <f>ពិន្ទុឆមាសទី២!F119</f>
        <v>12E</v>
      </c>
      <c r="G119" s="21">
        <f>ពិន្ទុឆមាសទី២!BQ119</f>
        <v>0</v>
      </c>
      <c r="H119" s="21">
        <f>ពិន្ទុឆមាសទី២!BR119</f>
        <v>0</v>
      </c>
      <c r="I119" s="21" t="str">
        <f>ពិន្ទុឆមាសទី២!BS119</f>
        <v>F</v>
      </c>
      <c r="J119" s="21" t="str">
        <f>ពិន្ទុឆមាសទី២!BT119</f>
        <v>ខ្សោយ</v>
      </c>
      <c r="K119" s="21">
        <f>ពិន្ទុឆមាសទី២!BU119</f>
        <v>1</v>
      </c>
      <c r="L119" s="21">
        <f>ពិន្ទុឆមាសទី២!BV119</f>
        <v>0</v>
      </c>
      <c r="M119" s="21">
        <f>ពិន្ទុឆមាសទី២!BW119</f>
        <v>0</v>
      </c>
      <c r="N119" s="21">
        <f>ពិន្ទុឆមាសទី២!BX119</f>
        <v>0</v>
      </c>
      <c r="O119" s="21">
        <f>ពិន្ទុឆមាសទី២!BY119</f>
        <v>0</v>
      </c>
    </row>
    <row r="120" spans="1:15">
      <c r="A120" s="2"/>
      <c r="B120" s="22">
        <f>ពិន្ទុឆមាសទី២!B120</f>
        <v>7474</v>
      </c>
      <c r="C120" s="22" t="str">
        <f>ពិន្ទុឆមាសទី២!C120</f>
        <v>បាន ដាណែត</v>
      </c>
      <c r="D120" s="22" t="str">
        <f>ពិន្ទុឆមាសទី២!D120</f>
        <v>ស្រី</v>
      </c>
      <c r="E120" s="40">
        <f>ពិន្ទុឆមាសទី២!E120</f>
        <v>39024</v>
      </c>
      <c r="F120" s="40" t="str">
        <f>ពិន្ទុឆមាសទី២!F120</f>
        <v>12E</v>
      </c>
      <c r="G120" s="21">
        <f>ពិន្ទុឆមាសទី២!BQ120</f>
        <v>0</v>
      </c>
      <c r="H120" s="21">
        <f>ពិន្ទុឆមាសទី២!BR120</f>
        <v>0</v>
      </c>
      <c r="I120" s="21" t="str">
        <f>ពិន្ទុឆមាសទី២!BS120</f>
        <v>F</v>
      </c>
      <c r="J120" s="21" t="str">
        <f>ពិន្ទុឆមាសទី២!BT120</f>
        <v>ខ្សោយ</v>
      </c>
      <c r="K120" s="21">
        <f>ពិន្ទុឆមាសទី២!BU120</f>
        <v>1</v>
      </c>
      <c r="L120" s="21">
        <f>ពិន្ទុឆមាសទី២!BV120</f>
        <v>0</v>
      </c>
      <c r="M120" s="21">
        <f>ពិន្ទុឆមាសទី២!BW120</f>
        <v>0</v>
      </c>
      <c r="N120" s="21">
        <f>ពិន្ទុឆមាសទី២!BX120</f>
        <v>0</v>
      </c>
      <c r="O120" s="21">
        <f>ពិន្ទុឆមាសទី២!BY120</f>
        <v>0</v>
      </c>
    </row>
    <row r="121" spans="1:15">
      <c r="A121" s="2"/>
      <c r="B121" s="22">
        <f>ពិន្ទុឆមាសទី២!B121</f>
        <v>0</v>
      </c>
      <c r="C121" s="22" t="str">
        <f>ពិន្ទុឆមាសទី២!C121</f>
        <v>ផល្លា ដាណែត</v>
      </c>
      <c r="D121" s="22" t="str">
        <f>ពិន្ទុឆមាសទី២!D121</f>
        <v>ស្រី</v>
      </c>
      <c r="E121" s="40">
        <f>ពិន្ទុឆមាសទី២!E121</f>
        <v>38849</v>
      </c>
      <c r="F121" s="40" t="str">
        <f>ពិន្ទុឆមាសទី២!F121</f>
        <v>12E</v>
      </c>
      <c r="G121" s="21">
        <f>ពិន្ទុឆមាសទី២!BQ121</f>
        <v>0</v>
      </c>
      <c r="H121" s="21">
        <f>ពិន្ទុឆមាសទី២!BR121</f>
        <v>0</v>
      </c>
      <c r="I121" s="21" t="str">
        <f>ពិន្ទុឆមាសទី២!BS121</f>
        <v>F</v>
      </c>
      <c r="J121" s="21" t="str">
        <f>ពិន្ទុឆមាសទី២!BT121</f>
        <v>ខ្សោយ</v>
      </c>
      <c r="K121" s="21">
        <f>ពិន្ទុឆមាសទី២!BU121</f>
        <v>1</v>
      </c>
      <c r="L121" s="21">
        <f>ពិន្ទុឆមាសទី២!BV121</f>
        <v>0</v>
      </c>
      <c r="M121" s="21">
        <f>ពិន្ទុឆមាសទី២!BW121</f>
        <v>0</v>
      </c>
      <c r="N121" s="21">
        <f>ពិន្ទុឆមាសទី២!BX121</f>
        <v>0</v>
      </c>
      <c r="O121" s="21">
        <f>ពិន្ទុឆមាសទី២!BY121</f>
        <v>0</v>
      </c>
    </row>
    <row r="122" spans="1:15">
      <c r="A122" s="2"/>
      <c r="B122" s="22">
        <f>ពិន្ទុឆមាសទី២!B122</f>
        <v>7475</v>
      </c>
      <c r="C122" s="22" t="str">
        <f>ពិន្ទុឆមាសទី២!C122</f>
        <v>ពិសេស សុវណ្ណណេត</v>
      </c>
      <c r="D122" s="22" t="str">
        <f>ពិន្ទុឆមាសទី២!D122</f>
        <v>ស្រី</v>
      </c>
      <c r="E122" s="40">
        <f>ពិន្ទុឆមាសទី២!E122</f>
        <v>39399</v>
      </c>
      <c r="F122" s="40" t="str">
        <f>ពិន្ទុឆមាសទី២!F122</f>
        <v>12E</v>
      </c>
      <c r="G122" s="21">
        <f>ពិន្ទុឆមាសទី២!BQ122</f>
        <v>0</v>
      </c>
      <c r="H122" s="21">
        <f>ពិន្ទុឆមាសទី២!BR122</f>
        <v>0</v>
      </c>
      <c r="I122" s="21" t="str">
        <f>ពិន្ទុឆមាសទី២!BS122</f>
        <v>F</v>
      </c>
      <c r="J122" s="21" t="str">
        <f>ពិន្ទុឆមាសទី២!BT122</f>
        <v>ខ្សោយ</v>
      </c>
      <c r="K122" s="21">
        <f>ពិន្ទុឆមាសទី២!BU122</f>
        <v>1</v>
      </c>
      <c r="L122" s="21">
        <f>ពិន្ទុឆមាសទី២!BV122</f>
        <v>0</v>
      </c>
      <c r="M122" s="21">
        <f>ពិន្ទុឆមាសទី២!BW122</f>
        <v>0</v>
      </c>
      <c r="N122" s="21">
        <f>ពិន្ទុឆមាសទី២!BX122</f>
        <v>0</v>
      </c>
      <c r="O122" s="21">
        <f>ពិន្ទុឆមាសទី២!BY122</f>
        <v>0</v>
      </c>
    </row>
    <row r="123" spans="1:15">
      <c r="A123" s="2"/>
      <c r="B123" s="22">
        <f>ពិន្ទុឆមាសទី២!B123</f>
        <v>7479</v>
      </c>
      <c r="C123" s="22" t="str">
        <f>ពិន្ទុឆមាសទី២!C123</f>
        <v>ពៅ វឌ្ឍនៈ</v>
      </c>
      <c r="D123" s="22" t="str">
        <f>ពិន្ទុឆមាសទី២!D123</f>
        <v>ប្រុស</v>
      </c>
      <c r="E123" s="40">
        <f>ពិន្ទុឆមាសទី២!E123</f>
        <v>39062</v>
      </c>
      <c r="F123" s="40" t="str">
        <f>ពិន្ទុឆមាសទី២!F123</f>
        <v>12E</v>
      </c>
      <c r="G123" s="21">
        <f>ពិន្ទុឆមាសទី២!BQ123</f>
        <v>0</v>
      </c>
      <c r="H123" s="21">
        <f>ពិន្ទុឆមាសទី២!BR123</f>
        <v>0</v>
      </c>
      <c r="I123" s="21" t="str">
        <f>ពិន្ទុឆមាសទី២!BS123</f>
        <v>F</v>
      </c>
      <c r="J123" s="21" t="str">
        <f>ពិន្ទុឆមាសទី២!BT123</f>
        <v>ខ្សោយ</v>
      </c>
      <c r="K123" s="21">
        <f>ពិន្ទុឆមាសទី២!BU123</f>
        <v>1</v>
      </c>
      <c r="L123" s="21">
        <f>ពិន្ទុឆមាសទី២!BV123</f>
        <v>0</v>
      </c>
      <c r="M123" s="21">
        <f>ពិន្ទុឆមាសទី២!BW123</f>
        <v>0</v>
      </c>
      <c r="N123" s="21">
        <f>ពិន្ទុឆមាសទី២!BX123</f>
        <v>0</v>
      </c>
      <c r="O123" s="21">
        <f>ពិន្ទុឆមាសទី២!BY123</f>
        <v>0</v>
      </c>
    </row>
    <row r="124" spans="1:15">
      <c r="A124" s="2"/>
      <c r="B124" s="22">
        <f>ពិន្ទុឆមាសទី២!B124</f>
        <v>7890</v>
      </c>
      <c r="C124" s="22" t="str">
        <f>ពិន្ទុឆមាសទី២!C124</f>
        <v>ភា ស្រីណេត</v>
      </c>
      <c r="D124" s="22" t="str">
        <f>ពិន្ទុឆមាសទី២!D124</f>
        <v>ស្រី</v>
      </c>
      <c r="E124" s="40">
        <f>ពិន្ទុឆមាសទី២!E124</f>
        <v>39153</v>
      </c>
      <c r="F124" s="40" t="str">
        <f>ពិន្ទុឆមាសទី២!F124</f>
        <v>12E</v>
      </c>
      <c r="G124" s="21">
        <f>ពិន្ទុឆមាសទី២!BQ124</f>
        <v>0</v>
      </c>
      <c r="H124" s="21">
        <f>ពិន្ទុឆមាសទី២!BR124</f>
        <v>0</v>
      </c>
      <c r="I124" s="21" t="str">
        <f>ពិន្ទុឆមាសទី២!BS124</f>
        <v>F</v>
      </c>
      <c r="J124" s="21" t="str">
        <f>ពិន្ទុឆមាសទី២!BT124</f>
        <v>ខ្សោយ</v>
      </c>
      <c r="K124" s="21">
        <f>ពិន្ទុឆមាសទី២!BU124</f>
        <v>1</v>
      </c>
      <c r="L124" s="21">
        <f>ពិន្ទុឆមាសទី២!BV124</f>
        <v>0</v>
      </c>
      <c r="M124" s="21">
        <f>ពិន្ទុឆមាសទី២!BW124</f>
        <v>0</v>
      </c>
      <c r="N124" s="21">
        <f>ពិន្ទុឆមាសទី២!BX124</f>
        <v>0</v>
      </c>
      <c r="O124" s="21">
        <f>ពិន្ទុឆមាសទី២!BY124</f>
        <v>0</v>
      </c>
    </row>
    <row r="125" spans="1:15">
      <c r="A125" s="2"/>
      <c r="B125" s="22">
        <f>ពិន្ទុឆមាសទី២!B125</f>
        <v>7892</v>
      </c>
      <c r="C125" s="22" t="str">
        <f>ពិន្ទុឆមាសទី២!C125</f>
        <v>ភាព សារ៉ាយ</v>
      </c>
      <c r="D125" s="22" t="str">
        <f>ពិន្ទុឆមាសទី២!D125</f>
        <v>ស្រី</v>
      </c>
      <c r="E125" s="40">
        <f>ពិន្ទុឆមាសទី២!E125</f>
        <v>38622</v>
      </c>
      <c r="F125" s="40" t="str">
        <f>ពិន្ទុឆមាសទី២!F125</f>
        <v>12E</v>
      </c>
      <c r="G125" s="21">
        <f>ពិន្ទុឆមាសទី២!BQ125</f>
        <v>0</v>
      </c>
      <c r="H125" s="21">
        <f>ពិន្ទុឆមាសទី២!BR125</f>
        <v>0</v>
      </c>
      <c r="I125" s="21" t="str">
        <f>ពិន្ទុឆមាសទី២!BS125</f>
        <v>F</v>
      </c>
      <c r="J125" s="21" t="str">
        <f>ពិន្ទុឆមាសទី២!BT125</f>
        <v>ខ្សោយ</v>
      </c>
      <c r="K125" s="21">
        <f>ពិន្ទុឆមាសទី២!BU125</f>
        <v>1</v>
      </c>
      <c r="L125" s="21">
        <f>ពិន្ទុឆមាសទី២!BV125</f>
        <v>0</v>
      </c>
      <c r="M125" s="21">
        <f>ពិន្ទុឆមាសទី២!BW125</f>
        <v>0</v>
      </c>
      <c r="N125" s="21">
        <f>ពិន្ទុឆមាសទី២!BX125</f>
        <v>0</v>
      </c>
      <c r="O125" s="21">
        <f>ពិន្ទុឆមាសទី២!BY125</f>
        <v>0</v>
      </c>
    </row>
    <row r="126" spans="1:15">
      <c r="A126" s="2"/>
      <c r="B126" s="22">
        <f>ពិន្ទុឆមាសទី២!B126</f>
        <v>7893</v>
      </c>
      <c r="C126" s="22" t="str">
        <f>ពិន្ទុឆមាសទី២!C126</f>
        <v>ភឿន សីហា</v>
      </c>
      <c r="D126" s="22" t="str">
        <f>ពិន្ទុឆមាសទី២!D126</f>
        <v>ប្រុស</v>
      </c>
      <c r="E126" s="40">
        <f>ពិន្ទុឆមាសទី២!E126</f>
        <v>39315</v>
      </c>
      <c r="F126" s="40" t="str">
        <f>ពិន្ទុឆមាសទី២!F126</f>
        <v>12E</v>
      </c>
      <c r="G126" s="21">
        <f>ពិន្ទុឆមាសទី២!BQ126</f>
        <v>0</v>
      </c>
      <c r="H126" s="21">
        <f>ពិន្ទុឆមាសទី២!BR126</f>
        <v>0</v>
      </c>
      <c r="I126" s="21" t="str">
        <f>ពិន្ទុឆមាសទី២!BS126</f>
        <v>F</v>
      </c>
      <c r="J126" s="21" t="str">
        <f>ពិន្ទុឆមាសទី២!BT126</f>
        <v>ខ្សោយ</v>
      </c>
      <c r="K126" s="21">
        <f>ពិន្ទុឆមាសទី២!BU126</f>
        <v>1</v>
      </c>
      <c r="L126" s="21">
        <f>ពិន្ទុឆមាសទី២!BV126</f>
        <v>0</v>
      </c>
      <c r="M126" s="21">
        <f>ពិន្ទុឆមាសទី២!BW126</f>
        <v>0</v>
      </c>
      <c r="N126" s="21">
        <f>ពិន្ទុឆមាសទី២!BX126</f>
        <v>0</v>
      </c>
      <c r="O126" s="21">
        <f>ពិន្ទុឆមាសទី២!BY126</f>
        <v>0</v>
      </c>
    </row>
    <row r="127" spans="1:15">
      <c r="A127" s="2"/>
      <c r="B127" s="22">
        <f>ពិន្ទុឆមាសទី២!B127</f>
        <v>7483</v>
      </c>
      <c r="C127" s="22" t="str">
        <f>ពិន្ទុឆមាសទី២!C127</f>
        <v>ម៉ៃម៉ុន ទេពី</v>
      </c>
      <c r="D127" s="22" t="str">
        <f>ពិន្ទុឆមាសទី២!D127</f>
        <v>ស្រី</v>
      </c>
      <c r="E127" s="40">
        <f>ពិន្ទុឆមាសទី២!E127</f>
        <v>39226</v>
      </c>
      <c r="F127" s="40" t="str">
        <f>ពិន្ទុឆមាសទី២!F127</f>
        <v>12E</v>
      </c>
      <c r="G127" s="21">
        <f>ពិន្ទុឆមាសទី២!BQ127</f>
        <v>0</v>
      </c>
      <c r="H127" s="21">
        <f>ពិន្ទុឆមាសទី២!BR127</f>
        <v>0</v>
      </c>
      <c r="I127" s="21" t="str">
        <f>ពិន្ទុឆមាសទី២!BS127</f>
        <v>F</v>
      </c>
      <c r="J127" s="21" t="str">
        <f>ពិន្ទុឆមាសទី២!BT127</f>
        <v>ខ្សោយ</v>
      </c>
      <c r="K127" s="21">
        <f>ពិន្ទុឆមាសទី២!BU127</f>
        <v>1</v>
      </c>
      <c r="L127" s="21">
        <f>ពិន្ទុឆមាសទី២!BV127</f>
        <v>0</v>
      </c>
      <c r="M127" s="21">
        <f>ពិន្ទុឆមាសទី២!BW127</f>
        <v>0</v>
      </c>
      <c r="N127" s="21">
        <f>ពិន្ទុឆមាសទី២!BX127</f>
        <v>0</v>
      </c>
      <c r="O127" s="21">
        <f>ពិន្ទុឆមាសទី២!BY127</f>
        <v>0</v>
      </c>
    </row>
    <row r="128" spans="1:15">
      <c r="A128" s="2"/>
      <c r="B128" s="22">
        <f>ពិន្ទុឆមាសទី២!B128</f>
        <v>7896</v>
      </c>
      <c r="C128" s="22" t="str">
        <f>ពិន្ទុឆមាសទី២!C128</f>
        <v>យូលាង គីមហុង</v>
      </c>
      <c r="D128" s="22" t="str">
        <f>ពិន្ទុឆមាសទី២!D128</f>
        <v>ប្រុស</v>
      </c>
      <c r="E128" s="40">
        <f>ពិន្ទុឆមាសទី២!E128</f>
        <v>39583</v>
      </c>
      <c r="F128" s="40" t="str">
        <f>ពិន្ទុឆមាសទី២!F128</f>
        <v>12E</v>
      </c>
      <c r="G128" s="21">
        <f>ពិន្ទុឆមាសទី២!BQ128</f>
        <v>0</v>
      </c>
      <c r="H128" s="21">
        <f>ពិន្ទុឆមាសទី២!BR128</f>
        <v>0</v>
      </c>
      <c r="I128" s="21" t="str">
        <f>ពិន្ទុឆមាសទី២!BS128</f>
        <v>F</v>
      </c>
      <c r="J128" s="21" t="str">
        <f>ពិន្ទុឆមាសទី២!BT128</f>
        <v>ខ្សោយ</v>
      </c>
      <c r="K128" s="21">
        <f>ពិន្ទុឆមាសទី២!BU128</f>
        <v>1</v>
      </c>
      <c r="L128" s="21">
        <f>ពិន្ទុឆមាសទី២!BV128</f>
        <v>0</v>
      </c>
      <c r="M128" s="21">
        <f>ពិន្ទុឆមាសទី២!BW128</f>
        <v>0</v>
      </c>
      <c r="N128" s="21">
        <f>ពិន្ទុឆមាសទី២!BX128</f>
        <v>0</v>
      </c>
      <c r="O128" s="21">
        <f>ពិន្ទុឆមាសទី២!BY128</f>
        <v>0</v>
      </c>
    </row>
    <row r="129" spans="1:15">
      <c r="A129" s="2"/>
      <c r="B129" s="22">
        <f>ពិន្ទុឆមាសទី២!B129</f>
        <v>7905</v>
      </c>
      <c r="C129" s="22" t="str">
        <f>ពិន្ទុឆមាសទី២!C129</f>
        <v>រដ្ឋ សុភ័ក</v>
      </c>
      <c r="D129" s="22" t="str">
        <f>ពិន្ទុឆមាសទី២!D129</f>
        <v>ស្រី</v>
      </c>
      <c r="E129" s="40">
        <f>ពិន្ទុឆមាសទី២!E129</f>
        <v>39122</v>
      </c>
      <c r="F129" s="40" t="str">
        <f>ពិន្ទុឆមាសទី២!F129</f>
        <v>12E</v>
      </c>
      <c r="G129" s="21">
        <f>ពិន្ទុឆមាសទី២!BQ129</f>
        <v>0</v>
      </c>
      <c r="H129" s="21">
        <f>ពិន្ទុឆមាសទី២!BR129</f>
        <v>0</v>
      </c>
      <c r="I129" s="21" t="str">
        <f>ពិន្ទុឆមាសទី២!BS129</f>
        <v>F</v>
      </c>
      <c r="J129" s="21" t="str">
        <f>ពិន្ទុឆមាសទី២!BT129</f>
        <v>ខ្សោយ</v>
      </c>
      <c r="K129" s="21">
        <f>ពិន្ទុឆមាសទី២!BU129</f>
        <v>1</v>
      </c>
      <c r="L129" s="21">
        <f>ពិន្ទុឆមាសទី២!BV129</f>
        <v>0</v>
      </c>
      <c r="M129" s="21">
        <f>ពិន្ទុឆមាសទី២!BW129</f>
        <v>0</v>
      </c>
      <c r="N129" s="21">
        <f>ពិន្ទុឆមាសទី២!BX129</f>
        <v>0</v>
      </c>
      <c r="O129" s="21">
        <f>ពិន្ទុឆមាសទី២!BY129</f>
        <v>0</v>
      </c>
    </row>
    <row r="130" spans="1:15">
      <c r="A130" s="2"/>
      <c r="B130" s="22">
        <f>ពិន្ទុឆមាសទី២!B130</f>
        <v>7495</v>
      </c>
      <c r="C130" s="22" t="str">
        <f>ពិន្ទុឆមាសទី២!C130</f>
        <v>រដ្ឋា​ វ៉ាន់ថេត</v>
      </c>
      <c r="D130" s="22" t="str">
        <f>ពិន្ទុឆមាសទី២!D130</f>
        <v>ប្រុស</v>
      </c>
      <c r="E130" s="40">
        <f>ពិន្ទុឆមាសទី២!E130</f>
        <v>39210</v>
      </c>
      <c r="F130" s="40" t="str">
        <f>ពិន្ទុឆមាសទី២!F130</f>
        <v>12E</v>
      </c>
      <c r="G130" s="21">
        <f>ពិន្ទុឆមាសទី២!BQ130</f>
        <v>0</v>
      </c>
      <c r="H130" s="21">
        <f>ពិន្ទុឆមាសទី២!BR130</f>
        <v>0</v>
      </c>
      <c r="I130" s="21" t="str">
        <f>ពិន្ទុឆមាសទី២!BS130</f>
        <v>F</v>
      </c>
      <c r="J130" s="21" t="str">
        <f>ពិន្ទុឆមាសទី២!BT130</f>
        <v>ខ្សោយ</v>
      </c>
      <c r="K130" s="21">
        <f>ពិន្ទុឆមាសទី២!BU130</f>
        <v>1</v>
      </c>
      <c r="L130" s="21">
        <f>ពិន្ទុឆមាសទី២!BV130</f>
        <v>0</v>
      </c>
      <c r="M130" s="21">
        <f>ពិន្ទុឆមាសទី២!BW130</f>
        <v>0</v>
      </c>
      <c r="N130" s="21">
        <f>ពិន្ទុឆមាសទី២!BX130</f>
        <v>0</v>
      </c>
      <c r="O130" s="21">
        <f>ពិន្ទុឆមាសទី២!BY130</f>
        <v>0</v>
      </c>
    </row>
    <row r="131" spans="1:15">
      <c r="A131" s="2"/>
      <c r="B131" s="22">
        <f>ពិន្ទុឆមាសទី២!B131</f>
        <v>7906</v>
      </c>
      <c r="C131" s="22" t="str">
        <f>ពិន្ទុឆមាសទី២!C131</f>
        <v>រ៉ន រច្ចនា</v>
      </c>
      <c r="D131" s="22" t="str">
        <f>ពិន្ទុឆមាសទី២!D131</f>
        <v>ប្រុស</v>
      </c>
      <c r="E131" s="40">
        <f>ពិន្ទុឆមាសទី២!E131</f>
        <v>39204</v>
      </c>
      <c r="F131" s="40" t="str">
        <f>ពិន្ទុឆមាសទី២!F131</f>
        <v>12E</v>
      </c>
      <c r="G131" s="21">
        <f>ពិន្ទុឆមាសទី២!BQ131</f>
        <v>0</v>
      </c>
      <c r="H131" s="21">
        <f>ពិន្ទុឆមាសទី២!BR131</f>
        <v>0</v>
      </c>
      <c r="I131" s="21" t="str">
        <f>ពិន្ទុឆមាសទី២!BS131</f>
        <v>F</v>
      </c>
      <c r="J131" s="21" t="str">
        <f>ពិន្ទុឆមាសទី២!BT131</f>
        <v>ខ្សោយ</v>
      </c>
      <c r="K131" s="21">
        <f>ពិន្ទុឆមាសទី២!BU131</f>
        <v>1</v>
      </c>
      <c r="L131" s="21">
        <f>ពិន្ទុឆមាសទី២!BV131</f>
        <v>0</v>
      </c>
      <c r="M131" s="21">
        <f>ពិន្ទុឆមាសទី២!BW131</f>
        <v>0</v>
      </c>
      <c r="N131" s="21">
        <f>ពិន្ទុឆមាសទី២!BX131</f>
        <v>0</v>
      </c>
      <c r="O131" s="21">
        <f>ពិន្ទុឆមាសទី២!BY131</f>
        <v>0</v>
      </c>
    </row>
    <row r="132" spans="1:15">
      <c r="A132" s="2"/>
      <c r="B132" s="22">
        <f>ពិន្ទុឆមាសទី២!B132</f>
        <v>7907</v>
      </c>
      <c r="C132" s="22" t="str">
        <f>ពិន្ទុឆមាសទី២!C132</f>
        <v>រ៉ា មេត្តា</v>
      </c>
      <c r="D132" s="22" t="str">
        <f>ពិន្ទុឆមាសទី២!D132</f>
        <v>ស្រី</v>
      </c>
      <c r="E132" s="40">
        <f>ពិន្ទុឆមាសទី២!E132</f>
        <v>39179</v>
      </c>
      <c r="F132" s="40" t="str">
        <f>ពិន្ទុឆមាសទី២!F132</f>
        <v>12E</v>
      </c>
      <c r="G132" s="21">
        <f>ពិន្ទុឆមាសទី២!BQ132</f>
        <v>0</v>
      </c>
      <c r="H132" s="21">
        <f>ពិន្ទុឆមាសទី២!BR132</f>
        <v>0</v>
      </c>
      <c r="I132" s="21" t="str">
        <f>ពិន្ទុឆមាសទី២!BS132</f>
        <v>F</v>
      </c>
      <c r="J132" s="21" t="str">
        <f>ពិន្ទុឆមាសទី២!BT132</f>
        <v>ខ្សោយ</v>
      </c>
      <c r="K132" s="21">
        <f>ពិន្ទុឆមាសទី២!BU132</f>
        <v>1</v>
      </c>
      <c r="L132" s="21">
        <f>ពិន្ទុឆមាសទី២!BV132</f>
        <v>0</v>
      </c>
      <c r="M132" s="21">
        <f>ពិន្ទុឆមាសទី២!BW132</f>
        <v>0</v>
      </c>
      <c r="N132" s="21">
        <f>ពិន្ទុឆមាសទី២!BX132</f>
        <v>0</v>
      </c>
      <c r="O132" s="21">
        <f>ពិន្ទុឆមាសទី២!BY132</f>
        <v>0</v>
      </c>
    </row>
    <row r="133" spans="1:15">
      <c r="A133" s="2"/>
      <c r="B133" s="22">
        <f>ពិន្ទុឆមាសទី២!B133</f>
        <v>7911</v>
      </c>
      <c r="C133" s="22" t="str">
        <f>ពិន្ទុឆមាសទី២!C133</f>
        <v>វ៉ាន វុទ្ធី</v>
      </c>
      <c r="D133" s="22" t="str">
        <f>ពិន្ទុឆមាសទី២!D133</f>
        <v>ប្រុស</v>
      </c>
      <c r="E133" s="40">
        <f>ពិន្ទុឆមាសទី២!E133</f>
        <v>39393</v>
      </c>
      <c r="F133" s="40" t="str">
        <f>ពិន្ទុឆមាសទី២!F133</f>
        <v>12E</v>
      </c>
      <c r="G133" s="21">
        <f>ពិន្ទុឆមាសទី២!BQ133</f>
        <v>0</v>
      </c>
      <c r="H133" s="21">
        <f>ពិន្ទុឆមាសទី២!BR133</f>
        <v>0</v>
      </c>
      <c r="I133" s="21" t="str">
        <f>ពិន្ទុឆមាសទី២!BS133</f>
        <v>F</v>
      </c>
      <c r="J133" s="21" t="str">
        <f>ពិន្ទុឆមាសទី២!BT133</f>
        <v>ខ្សោយ</v>
      </c>
      <c r="K133" s="21">
        <f>ពិន្ទុឆមាសទី២!BU133</f>
        <v>1</v>
      </c>
      <c r="L133" s="21">
        <f>ពិន្ទុឆមាសទី២!BV133</f>
        <v>0</v>
      </c>
      <c r="M133" s="21">
        <f>ពិន្ទុឆមាសទី២!BW133</f>
        <v>0</v>
      </c>
      <c r="N133" s="21">
        <f>ពិន្ទុឆមាសទី២!BX133</f>
        <v>0</v>
      </c>
      <c r="O133" s="21">
        <f>ពិន្ទុឆមាសទី២!BY133</f>
        <v>0</v>
      </c>
    </row>
    <row r="134" spans="1:15">
      <c r="A134" s="2"/>
      <c r="B134" s="22">
        <f>ពិន្ទុឆមាសទី២!B134</f>
        <v>0</v>
      </c>
      <c r="C134" s="22" t="str">
        <f>ពិន្ទុឆមាសទី២!C134</f>
        <v>វ៉ែន សុវត្ថិ</v>
      </c>
      <c r="D134" s="22" t="str">
        <f>ពិន្ទុឆមាសទី២!D134</f>
        <v>ប្រុស</v>
      </c>
      <c r="E134" s="40">
        <f>ពិន្ទុឆមាសទី២!E134</f>
        <v>39349</v>
      </c>
      <c r="F134" s="40" t="str">
        <f>ពិន្ទុឆមាសទី២!F134</f>
        <v>12E</v>
      </c>
      <c r="G134" s="21">
        <f>ពិន្ទុឆមាសទី២!BQ134</f>
        <v>0</v>
      </c>
      <c r="H134" s="21">
        <f>ពិន្ទុឆមាសទី២!BR134</f>
        <v>0</v>
      </c>
      <c r="I134" s="21" t="str">
        <f>ពិន្ទុឆមាសទី២!BS134</f>
        <v>F</v>
      </c>
      <c r="J134" s="21" t="str">
        <f>ពិន្ទុឆមាសទី២!BT134</f>
        <v>ខ្សោយ</v>
      </c>
      <c r="K134" s="21">
        <f>ពិន្ទុឆមាសទី២!BU134</f>
        <v>1</v>
      </c>
      <c r="L134" s="21">
        <f>ពិន្ទុឆមាសទី២!BV134</f>
        <v>0</v>
      </c>
      <c r="M134" s="21">
        <f>ពិន្ទុឆមាសទី២!BW134</f>
        <v>0</v>
      </c>
      <c r="N134" s="21">
        <f>ពិន្ទុឆមាសទី២!BX134</f>
        <v>0</v>
      </c>
      <c r="O134" s="21">
        <f>ពិន្ទុឆមាសទី២!BY134</f>
        <v>0</v>
      </c>
    </row>
    <row r="135" spans="1:15">
      <c r="A135" s="2"/>
      <c r="B135" s="22">
        <f>ពិន្ទុឆមាសទី២!B135</f>
        <v>7501</v>
      </c>
      <c r="C135" s="22" t="str">
        <f>ពិន្ទុឆមាសទី២!C135</f>
        <v>វុទ្ធ សាវុន</v>
      </c>
      <c r="D135" s="22" t="str">
        <f>ពិន្ទុឆមាសទី២!D135</f>
        <v>ប្រុស</v>
      </c>
      <c r="E135" s="40">
        <f>ពិន្ទុឆមាសទី២!E135</f>
        <v>39685</v>
      </c>
      <c r="F135" s="40" t="str">
        <f>ពិន្ទុឆមាសទី២!F135</f>
        <v>12E</v>
      </c>
      <c r="G135" s="21">
        <f>ពិន្ទុឆមាសទី២!BQ135</f>
        <v>0</v>
      </c>
      <c r="H135" s="21">
        <f>ពិន្ទុឆមាសទី២!BR135</f>
        <v>0</v>
      </c>
      <c r="I135" s="21" t="str">
        <f>ពិន្ទុឆមាសទី២!BS135</f>
        <v>F</v>
      </c>
      <c r="J135" s="21" t="str">
        <f>ពិន្ទុឆមាសទី២!BT135</f>
        <v>ខ្សោយ</v>
      </c>
      <c r="K135" s="21">
        <f>ពិន្ទុឆមាសទី២!BU135</f>
        <v>1</v>
      </c>
      <c r="L135" s="21">
        <f>ពិន្ទុឆមាសទី២!BV135</f>
        <v>0</v>
      </c>
      <c r="M135" s="21">
        <f>ពិន្ទុឆមាសទី២!BW135</f>
        <v>0</v>
      </c>
      <c r="N135" s="21">
        <f>ពិន្ទុឆមាសទី២!BX135</f>
        <v>0</v>
      </c>
      <c r="O135" s="21">
        <f>ពិន្ទុឆមាសទី២!BY135</f>
        <v>0</v>
      </c>
    </row>
    <row r="136" spans="1:15">
      <c r="A136" s="2"/>
      <c r="B136" s="22">
        <f>ពិន្ទុឆមាសទី២!B136</f>
        <v>7504</v>
      </c>
      <c r="C136" s="22" t="str">
        <f>ពិន្ទុឆមាសទី២!C136</f>
        <v>វុទ្ធី ហុកលី</v>
      </c>
      <c r="D136" s="22" t="str">
        <f>ពិន្ទុឆមាសទី២!D136</f>
        <v>ប្រុស</v>
      </c>
      <c r="E136" s="40">
        <f>ពិន្ទុឆមាសទី២!E136</f>
        <v>39059</v>
      </c>
      <c r="F136" s="40" t="str">
        <f>ពិន្ទុឆមាសទី២!F136</f>
        <v>12E</v>
      </c>
      <c r="G136" s="21">
        <f>ពិន្ទុឆមាសទី២!BQ136</f>
        <v>0</v>
      </c>
      <c r="H136" s="21">
        <f>ពិន្ទុឆមាសទី២!BR136</f>
        <v>0</v>
      </c>
      <c r="I136" s="21" t="str">
        <f>ពិន្ទុឆមាសទី២!BS136</f>
        <v>F</v>
      </c>
      <c r="J136" s="21" t="str">
        <f>ពិន្ទុឆមាសទី២!BT136</f>
        <v>ខ្សោយ</v>
      </c>
      <c r="K136" s="21">
        <f>ពិន្ទុឆមាសទី២!BU136</f>
        <v>1</v>
      </c>
      <c r="L136" s="21">
        <f>ពិន្ទុឆមាសទី២!BV136</f>
        <v>0</v>
      </c>
      <c r="M136" s="21">
        <f>ពិន្ទុឆមាសទី២!BW136</f>
        <v>0</v>
      </c>
      <c r="N136" s="21">
        <f>ពិន្ទុឆមាសទី២!BX136</f>
        <v>0</v>
      </c>
      <c r="O136" s="21">
        <f>ពិន្ទុឆមាសទី២!BY136</f>
        <v>0</v>
      </c>
    </row>
    <row r="137" spans="1:15">
      <c r="A137" s="2"/>
      <c r="B137" s="22">
        <f>ពិន្ទុឆមាសទី២!B137</f>
        <v>7914</v>
      </c>
      <c r="C137" s="22" t="str">
        <f>ពិន្ទុឆមាសទី២!C137</f>
        <v>ស៊ីថា ស្រីណុច</v>
      </c>
      <c r="D137" s="22" t="str">
        <f>ពិន្ទុឆមាសទី២!D137</f>
        <v>ស្រី</v>
      </c>
      <c r="E137" s="40">
        <f>ពិន្ទុឆមាសទី២!E137</f>
        <v>39448</v>
      </c>
      <c r="F137" s="40" t="str">
        <f>ពិន្ទុឆមាសទី២!F137</f>
        <v>12E</v>
      </c>
      <c r="G137" s="21">
        <f>ពិន្ទុឆមាសទី២!BQ137</f>
        <v>0</v>
      </c>
      <c r="H137" s="21">
        <f>ពិន្ទុឆមាសទី២!BR137</f>
        <v>0</v>
      </c>
      <c r="I137" s="21" t="str">
        <f>ពិន្ទុឆមាសទី២!BS137</f>
        <v>F</v>
      </c>
      <c r="J137" s="21" t="str">
        <f>ពិន្ទុឆមាសទី២!BT137</f>
        <v>ខ្សោយ</v>
      </c>
      <c r="K137" s="21">
        <f>ពិន្ទុឆមាសទី២!BU137</f>
        <v>1</v>
      </c>
      <c r="L137" s="21">
        <f>ពិន្ទុឆមាសទី២!BV137</f>
        <v>0</v>
      </c>
      <c r="M137" s="21">
        <f>ពិន្ទុឆមាសទី២!BW137</f>
        <v>0</v>
      </c>
      <c r="N137" s="21">
        <f>ពិន្ទុឆមាសទី២!BX137</f>
        <v>0</v>
      </c>
      <c r="O137" s="21">
        <f>ពិន្ទុឆមាសទី២!BY137</f>
        <v>0</v>
      </c>
    </row>
    <row r="138" spans="1:15">
      <c r="A138" s="2"/>
      <c r="B138" s="22">
        <f>ពិន្ទុឆមាសទី២!B138</f>
        <v>7915</v>
      </c>
      <c r="C138" s="22" t="str">
        <f>ពិន្ទុឆមាសទី២!C138</f>
        <v>សាន ម៉ី</v>
      </c>
      <c r="D138" s="22" t="str">
        <f>ពិន្ទុឆមាសទី២!D138</f>
        <v>ប្រុស</v>
      </c>
      <c r="E138" s="40">
        <f>ពិន្ទុឆមាសទី២!E138</f>
        <v>39993</v>
      </c>
      <c r="F138" s="40" t="str">
        <f>ពិន្ទុឆមាសទី២!F138</f>
        <v>12E</v>
      </c>
      <c r="G138" s="21">
        <f>ពិន្ទុឆមាសទី២!BQ138</f>
        <v>0</v>
      </c>
      <c r="H138" s="21">
        <f>ពិន្ទុឆមាសទី២!BR138</f>
        <v>0</v>
      </c>
      <c r="I138" s="21" t="str">
        <f>ពិន្ទុឆមាសទី២!BS138</f>
        <v>F</v>
      </c>
      <c r="J138" s="21" t="str">
        <f>ពិន្ទុឆមាសទី២!BT138</f>
        <v>ខ្សោយ</v>
      </c>
      <c r="K138" s="21">
        <f>ពិន្ទុឆមាសទី២!BU138</f>
        <v>1</v>
      </c>
      <c r="L138" s="21">
        <f>ពិន្ទុឆមាសទី២!BV138</f>
        <v>0</v>
      </c>
      <c r="M138" s="21">
        <f>ពិន្ទុឆមាសទី២!BW138</f>
        <v>0</v>
      </c>
      <c r="N138" s="21">
        <f>ពិន្ទុឆមាសទី២!BX138</f>
        <v>0</v>
      </c>
      <c r="O138" s="21">
        <f>ពិន្ទុឆមាសទី២!BY138</f>
        <v>0</v>
      </c>
    </row>
    <row r="139" spans="1:15">
      <c r="A139" s="2"/>
      <c r="B139" s="22">
        <f>ពិន្ទុឆមាសទី២!B139</f>
        <v>7921</v>
      </c>
      <c r="C139" s="22" t="str">
        <f>ពិន្ទុឆមាសទី២!C139</f>
        <v>សារិទ្ធ ប៊ុនលាប</v>
      </c>
      <c r="D139" s="22" t="str">
        <f>ពិន្ទុឆមាសទី២!D139</f>
        <v>ប្រុស</v>
      </c>
      <c r="E139" s="40">
        <f>ពិន្ទុឆមាសទី២!E139</f>
        <v>39551</v>
      </c>
      <c r="F139" s="40" t="str">
        <f>ពិន្ទុឆមាសទី២!F139</f>
        <v>12E</v>
      </c>
      <c r="G139" s="21">
        <f>ពិន្ទុឆមាសទី២!BQ139</f>
        <v>0</v>
      </c>
      <c r="H139" s="21">
        <f>ពិន្ទុឆមាសទី២!BR139</f>
        <v>0</v>
      </c>
      <c r="I139" s="21" t="str">
        <f>ពិន្ទុឆមាសទី២!BS139</f>
        <v>F</v>
      </c>
      <c r="J139" s="21" t="str">
        <f>ពិន្ទុឆមាសទី២!BT139</f>
        <v>ខ្សោយ</v>
      </c>
      <c r="K139" s="21">
        <f>ពិន្ទុឆមាសទី២!BU139</f>
        <v>1</v>
      </c>
      <c r="L139" s="21">
        <f>ពិន្ទុឆមាសទី២!BV139</f>
        <v>0</v>
      </c>
      <c r="M139" s="21">
        <f>ពិន្ទុឆមាសទី២!BW139</f>
        <v>0</v>
      </c>
      <c r="N139" s="21">
        <f>ពិន្ទុឆមាសទី២!BX139</f>
        <v>0</v>
      </c>
      <c r="O139" s="21">
        <f>ពិន្ទុឆមាសទី២!BY139</f>
        <v>0</v>
      </c>
    </row>
    <row r="140" spans="1:15">
      <c r="A140" s="2"/>
      <c r="B140" s="22">
        <f>ពិន្ទុឆមាសទី២!B140</f>
        <v>7926</v>
      </c>
      <c r="C140" s="22" t="str">
        <f>ពិន្ទុឆមាសទី២!C140</f>
        <v>សារឿន បញ្ញា</v>
      </c>
      <c r="D140" s="22" t="str">
        <f>ពិន្ទុឆមាសទី២!D140</f>
        <v>ប្រុស</v>
      </c>
      <c r="E140" s="40">
        <f>ពិន្ទុឆមាសទី២!E140</f>
        <v>39264</v>
      </c>
      <c r="F140" s="40" t="str">
        <f>ពិន្ទុឆមាសទី២!F140</f>
        <v>12E</v>
      </c>
      <c r="G140" s="21">
        <f>ពិន្ទុឆមាសទី២!BQ140</f>
        <v>0</v>
      </c>
      <c r="H140" s="21">
        <f>ពិន្ទុឆមាសទី២!BR140</f>
        <v>0</v>
      </c>
      <c r="I140" s="21" t="str">
        <f>ពិន្ទុឆមាសទី២!BS140</f>
        <v>F</v>
      </c>
      <c r="J140" s="21" t="str">
        <f>ពិន្ទុឆមាសទី២!BT140</f>
        <v>ខ្សោយ</v>
      </c>
      <c r="K140" s="21">
        <f>ពិន្ទុឆមាសទី២!BU140</f>
        <v>1</v>
      </c>
      <c r="L140" s="21">
        <f>ពិន្ទុឆមាសទី២!BV140</f>
        <v>0</v>
      </c>
      <c r="M140" s="21">
        <f>ពិន្ទុឆមាសទី២!BW140</f>
        <v>0</v>
      </c>
      <c r="N140" s="21">
        <f>ពិន្ទុឆមាសទី២!BX140</f>
        <v>0</v>
      </c>
      <c r="O140" s="21">
        <f>ពិន្ទុឆមាសទី២!BY140</f>
        <v>0</v>
      </c>
    </row>
    <row r="141" spans="1:15">
      <c r="A141" s="2"/>
      <c r="B141" s="22">
        <f>ពិន្ទុឆមាសទី២!B141</f>
        <v>7510</v>
      </c>
      <c r="C141" s="22" t="str">
        <f>ពិន្ទុឆមាសទី២!C141</f>
        <v>សាវុធ ឡាដា</v>
      </c>
      <c r="D141" s="22" t="str">
        <f>ពិន្ទុឆមាសទី២!D141</f>
        <v>ស្រី</v>
      </c>
      <c r="E141" s="40">
        <f>ពិន្ទុឆមាសទី២!E141</f>
        <v>39334</v>
      </c>
      <c r="F141" s="40" t="str">
        <f>ពិន្ទុឆមាសទី២!F141</f>
        <v>12E</v>
      </c>
      <c r="G141" s="21">
        <f>ពិន្ទុឆមាសទី២!BQ141</f>
        <v>0</v>
      </c>
      <c r="H141" s="21">
        <f>ពិន្ទុឆមាសទី២!BR141</f>
        <v>0</v>
      </c>
      <c r="I141" s="21" t="str">
        <f>ពិន្ទុឆមាសទី២!BS141</f>
        <v>F</v>
      </c>
      <c r="J141" s="21" t="str">
        <f>ពិន្ទុឆមាសទី២!BT141</f>
        <v>ខ្សោយ</v>
      </c>
      <c r="K141" s="21">
        <f>ពិន្ទុឆមាសទី២!BU141</f>
        <v>1</v>
      </c>
      <c r="L141" s="21">
        <f>ពិន្ទុឆមាសទី២!BV141</f>
        <v>0</v>
      </c>
      <c r="M141" s="21">
        <f>ពិន្ទុឆមាសទី២!BW141</f>
        <v>0</v>
      </c>
      <c r="N141" s="21">
        <f>ពិន្ទុឆមាសទី២!BX141</f>
        <v>0</v>
      </c>
      <c r="O141" s="21">
        <f>ពិន្ទុឆមាសទី២!BY141</f>
        <v>0</v>
      </c>
    </row>
    <row r="142" spans="1:15">
      <c r="A142" s="2"/>
      <c r="B142" s="22">
        <f>ពិន្ទុឆមាសទី២!B142</f>
        <v>7512</v>
      </c>
      <c r="C142" s="22" t="str">
        <f>ពិន្ទុឆមាសទី២!C142</f>
        <v>សិទ្ធ សូនីតា</v>
      </c>
      <c r="D142" s="22" t="str">
        <f>ពិន្ទុឆមាសទី២!D142</f>
        <v>ស្រី</v>
      </c>
      <c r="E142" s="40">
        <f>ពិន្ទុឆមាសទី២!E142</f>
        <v>39430</v>
      </c>
      <c r="F142" s="40" t="str">
        <f>ពិន្ទុឆមាសទី២!F142</f>
        <v>12E</v>
      </c>
      <c r="G142" s="21">
        <f>ពិន្ទុឆមាសទី២!BQ142</f>
        <v>0</v>
      </c>
      <c r="H142" s="21">
        <f>ពិន្ទុឆមាសទី២!BR142</f>
        <v>0</v>
      </c>
      <c r="I142" s="21" t="str">
        <f>ពិន្ទុឆមាសទី២!BS142</f>
        <v>F</v>
      </c>
      <c r="J142" s="21" t="str">
        <f>ពិន្ទុឆមាសទី២!BT142</f>
        <v>ខ្សោយ</v>
      </c>
      <c r="K142" s="21">
        <f>ពិន្ទុឆមាសទី២!BU142</f>
        <v>1</v>
      </c>
      <c r="L142" s="21">
        <f>ពិន្ទុឆមាសទី២!BV142</f>
        <v>0</v>
      </c>
      <c r="M142" s="21">
        <f>ពិន្ទុឆមាសទី២!BW142</f>
        <v>0</v>
      </c>
      <c r="N142" s="21">
        <f>ពិន្ទុឆមាសទី២!BX142</f>
        <v>0</v>
      </c>
      <c r="O142" s="21">
        <f>ពិន្ទុឆមាសទី២!BY142</f>
        <v>0</v>
      </c>
    </row>
    <row r="143" spans="1:15">
      <c r="A143" s="2"/>
      <c r="B143" s="22">
        <f>ពិន្ទុឆមាសទី២!B143</f>
        <v>7929</v>
      </c>
      <c r="C143" s="22" t="str">
        <f>ពិន្ទុឆមាសទី២!C143</f>
        <v>សុខឡេង ស្រីណុច</v>
      </c>
      <c r="D143" s="22" t="str">
        <f>ពិន្ទុឆមាសទី២!D143</f>
        <v>ស្រី</v>
      </c>
      <c r="E143" s="40">
        <f>ពិន្ទុឆមាសទី២!E143</f>
        <v>39119</v>
      </c>
      <c r="F143" s="40" t="str">
        <f>ពិន្ទុឆមាសទី២!F143</f>
        <v>12E</v>
      </c>
      <c r="G143" s="21">
        <f>ពិន្ទុឆមាសទី២!BQ143</f>
        <v>0</v>
      </c>
      <c r="H143" s="21">
        <f>ពិន្ទុឆមាសទី២!BR143</f>
        <v>0</v>
      </c>
      <c r="I143" s="21" t="str">
        <f>ពិន្ទុឆមាសទី២!BS143</f>
        <v>F</v>
      </c>
      <c r="J143" s="21" t="str">
        <f>ពិន្ទុឆមាសទី២!BT143</f>
        <v>ខ្សោយ</v>
      </c>
      <c r="K143" s="21">
        <f>ពិន្ទុឆមាសទី២!BU143</f>
        <v>1</v>
      </c>
      <c r="L143" s="21">
        <f>ពិន្ទុឆមាសទី២!BV143</f>
        <v>0</v>
      </c>
      <c r="M143" s="21">
        <f>ពិន្ទុឆមាសទី២!BW143</f>
        <v>0</v>
      </c>
      <c r="N143" s="21">
        <f>ពិន្ទុឆមាសទី២!BX143</f>
        <v>0</v>
      </c>
      <c r="O143" s="21">
        <f>ពិន្ទុឆមាសទី២!BY143</f>
        <v>0</v>
      </c>
    </row>
    <row r="144" spans="1:15">
      <c r="A144" s="2"/>
      <c r="B144" s="22">
        <f>ពិន្ទុឆមាសទី២!B144</f>
        <v>7931</v>
      </c>
      <c r="C144" s="22" t="str">
        <f>ពិន្ទុឆមាសទី២!C144</f>
        <v>សុផាត់ គីមឡុង</v>
      </c>
      <c r="D144" s="22" t="str">
        <f>ពិន្ទុឆមាសទី២!D144</f>
        <v>ប្រុស</v>
      </c>
      <c r="E144" s="40">
        <f>ពិន្ទុឆមាសទី២!E144</f>
        <v>39280</v>
      </c>
      <c r="F144" s="40" t="str">
        <f>ពិន្ទុឆមាសទី២!F144</f>
        <v>12E</v>
      </c>
      <c r="G144" s="21">
        <f>ពិន្ទុឆមាសទី២!BQ144</f>
        <v>0</v>
      </c>
      <c r="H144" s="21">
        <f>ពិន្ទុឆមាសទី២!BR144</f>
        <v>0</v>
      </c>
      <c r="I144" s="21" t="str">
        <f>ពិន្ទុឆមាសទី២!BS144</f>
        <v>F</v>
      </c>
      <c r="J144" s="21" t="str">
        <f>ពិន្ទុឆមាសទី២!BT144</f>
        <v>ខ្សោយ</v>
      </c>
      <c r="K144" s="21">
        <f>ពិន្ទុឆមាសទី២!BU144</f>
        <v>1</v>
      </c>
      <c r="L144" s="21">
        <f>ពិន្ទុឆមាសទី២!BV144</f>
        <v>0</v>
      </c>
      <c r="M144" s="21">
        <f>ពិន្ទុឆមាសទី២!BW144</f>
        <v>0</v>
      </c>
      <c r="N144" s="21">
        <f>ពិន្ទុឆមាសទី២!BX144</f>
        <v>0</v>
      </c>
      <c r="O144" s="21">
        <f>ពិន្ទុឆមាសទី២!BY144</f>
        <v>0</v>
      </c>
    </row>
    <row r="145" spans="1:15">
      <c r="A145" s="2"/>
      <c r="B145" s="22">
        <f>ពិន្ទុឆមាសទី២!B145</f>
        <v>7515</v>
      </c>
      <c r="C145" s="22" t="str">
        <f>ពិន្ទុឆមាសទី២!C145</f>
        <v>សុភ័ក្រ សុចាន់</v>
      </c>
      <c r="D145" s="22" t="str">
        <f>ពិន្ទុឆមាសទី២!D145</f>
        <v>ប្រុស</v>
      </c>
      <c r="E145" s="40">
        <f>ពិន្ទុឆមាសទី២!E145</f>
        <v>39593</v>
      </c>
      <c r="F145" s="40" t="str">
        <f>ពិន្ទុឆមាសទី២!F145</f>
        <v>12E</v>
      </c>
      <c r="G145" s="21">
        <f>ពិន្ទុឆមាសទី២!BQ145</f>
        <v>0</v>
      </c>
      <c r="H145" s="21">
        <f>ពិន្ទុឆមាសទី២!BR145</f>
        <v>0</v>
      </c>
      <c r="I145" s="21" t="str">
        <f>ពិន្ទុឆមាសទី២!BS145</f>
        <v>F</v>
      </c>
      <c r="J145" s="21" t="str">
        <f>ពិន្ទុឆមាសទី២!BT145</f>
        <v>ខ្សោយ</v>
      </c>
      <c r="K145" s="21">
        <f>ពិន្ទុឆមាសទី២!BU145</f>
        <v>1</v>
      </c>
      <c r="L145" s="21">
        <f>ពិន្ទុឆមាសទី២!BV145</f>
        <v>0</v>
      </c>
      <c r="M145" s="21">
        <f>ពិន្ទុឆមាសទី២!BW145</f>
        <v>0</v>
      </c>
      <c r="N145" s="21">
        <f>ពិន្ទុឆមាសទី២!BX145</f>
        <v>0</v>
      </c>
      <c r="O145" s="21">
        <f>ពិន្ទុឆមាសទី២!BY145</f>
        <v>0</v>
      </c>
    </row>
    <row r="146" spans="1:15">
      <c r="A146" s="2"/>
      <c r="B146" s="22">
        <f>ពិន្ទុឆមាសទី២!B146</f>
        <v>7934</v>
      </c>
      <c r="C146" s="22" t="str">
        <f>ពិន្ទុឆមាសទី២!C146</f>
        <v>សូវៀត សាវ៉ាត់</v>
      </c>
      <c r="D146" s="22" t="str">
        <f>ពិន្ទុឆមាសទី២!D146</f>
        <v>ប្រុស</v>
      </c>
      <c r="E146" s="40">
        <f>ពិន្ទុឆមាសទី២!E146</f>
        <v>39334</v>
      </c>
      <c r="F146" s="40" t="str">
        <f>ពិន្ទុឆមាសទី២!F146</f>
        <v>12E</v>
      </c>
      <c r="G146" s="21">
        <f>ពិន្ទុឆមាសទី២!BQ146</f>
        <v>0</v>
      </c>
      <c r="H146" s="21">
        <f>ពិន្ទុឆមាសទី២!BR146</f>
        <v>0</v>
      </c>
      <c r="I146" s="21" t="str">
        <f>ពិន្ទុឆមាសទី២!BS146</f>
        <v>F</v>
      </c>
      <c r="J146" s="21" t="str">
        <f>ពិន្ទុឆមាសទី២!BT146</f>
        <v>ខ្សោយ</v>
      </c>
      <c r="K146" s="21">
        <f>ពិន្ទុឆមាសទី២!BU146</f>
        <v>1</v>
      </c>
      <c r="L146" s="21">
        <f>ពិន្ទុឆមាសទី២!BV146</f>
        <v>0</v>
      </c>
      <c r="M146" s="21">
        <f>ពិន្ទុឆមាសទី២!BW146</f>
        <v>0</v>
      </c>
      <c r="N146" s="21">
        <f>ពិន្ទុឆមាសទី២!BX146</f>
        <v>0</v>
      </c>
      <c r="O146" s="21">
        <f>ពិន្ទុឆមាសទី២!BY146</f>
        <v>0</v>
      </c>
    </row>
    <row r="147" spans="1:15">
      <c r="A147" s="2"/>
      <c r="B147" s="22">
        <f>ពិន្ទុឆមាសទី២!B147</f>
        <v>7937</v>
      </c>
      <c r="C147" s="22" t="str">
        <f>ពិន្ទុឆមាសទី២!C147</f>
        <v>សឿន សូនីតា</v>
      </c>
      <c r="D147" s="22" t="str">
        <f>ពិន្ទុឆមាសទី២!D147</f>
        <v>ស្រី</v>
      </c>
      <c r="E147" s="40">
        <f>ពិន្ទុឆមាសទី២!E147</f>
        <v>39434</v>
      </c>
      <c r="F147" s="40" t="str">
        <f>ពិន្ទុឆមាសទី២!F147</f>
        <v>12E</v>
      </c>
      <c r="G147" s="21">
        <f>ពិន្ទុឆមាសទី២!BQ147</f>
        <v>0</v>
      </c>
      <c r="H147" s="21">
        <f>ពិន្ទុឆមាសទី២!BR147</f>
        <v>0</v>
      </c>
      <c r="I147" s="21" t="str">
        <f>ពិន្ទុឆមាសទី២!BS147</f>
        <v>F</v>
      </c>
      <c r="J147" s="21" t="str">
        <f>ពិន្ទុឆមាសទី២!BT147</f>
        <v>ខ្សោយ</v>
      </c>
      <c r="K147" s="21">
        <f>ពិន្ទុឆមាសទី២!BU147</f>
        <v>1</v>
      </c>
      <c r="L147" s="21">
        <f>ពិន្ទុឆមាសទី២!BV147</f>
        <v>0</v>
      </c>
      <c r="M147" s="21">
        <f>ពិន្ទុឆមាសទី២!BW147</f>
        <v>0</v>
      </c>
      <c r="N147" s="21">
        <f>ពិន្ទុឆមាសទី២!BX147</f>
        <v>0</v>
      </c>
      <c r="O147" s="21">
        <f>ពិន្ទុឆមាសទី២!BY147</f>
        <v>0</v>
      </c>
    </row>
    <row r="148" spans="1:15">
      <c r="A148" s="2"/>
      <c r="B148" s="22">
        <f>ពិន្ទុឆមាសទី២!B148</f>
        <v>7517</v>
      </c>
      <c r="C148" s="22" t="str">
        <f>ពិន្ទុឆមាសទី២!C148</f>
        <v>ស្រឿន ណារិទ្ធ</v>
      </c>
      <c r="D148" s="22" t="str">
        <f>ពិន្ទុឆមាសទី២!D148</f>
        <v>ប្រុស</v>
      </c>
      <c r="E148" s="40">
        <f>ពិន្ទុឆមាសទី២!E148</f>
        <v>39122</v>
      </c>
      <c r="F148" s="40" t="str">
        <f>ពិន្ទុឆមាសទី២!F148</f>
        <v>12E</v>
      </c>
      <c r="G148" s="21">
        <f>ពិន្ទុឆមាសទី២!BQ148</f>
        <v>0</v>
      </c>
      <c r="H148" s="21">
        <f>ពិន្ទុឆមាសទី២!BR148</f>
        <v>0</v>
      </c>
      <c r="I148" s="21" t="str">
        <f>ពិន្ទុឆមាសទី២!BS148</f>
        <v>F</v>
      </c>
      <c r="J148" s="21" t="str">
        <f>ពិន្ទុឆមាសទី២!BT148</f>
        <v>ខ្សោយ</v>
      </c>
      <c r="K148" s="21">
        <f>ពិន្ទុឆមាសទី២!BU148</f>
        <v>1</v>
      </c>
      <c r="L148" s="21">
        <f>ពិន្ទុឆមាសទី២!BV148</f>
        <v>0</v>
      </c>
      <c r="M148" s="21">
        <f>ពិន្ទុឆមាសទី២!BW148</f>
        <v>0</v>
      </c>
      <c r="N148" s="21">
        <f>ពិន្ទុឆមាសទី២!BX148</f>
        <v>0</v>
      </c>
      <c r="O148" s="21">
        <f>ពិន្ទុឆមាសទី២!BY148</f>
        <v>0</v>
      </c>
    </row>
    <row r="149" spans="1:15">
      <c r="A149" s="2"/>
      <c r="B149" s="22">
        <f>ពិន្ទុឆមាសទី២!B149</f>
        <v>7940</v>
      </c>
      <c r="C149" s="22" t="str">
        <f>ពិន្ទុឆមាសទី២!C149</f>
        <v>សំបូរ ប៊ុន​លាភ</v>
      </c>
      <c r="D149" s="22" t="str">
        <f>ពិន្ទុឆមាសទី២!D149</f>
        <v>ប្រុស</v>
      </c>
      <c r="E149" s="40">
        <f>ពិន្ទុឆមាសទី២!E149</f>
        <v>39398</v>
      </c>
      <c r="F149" s="40" t="str">
        <f>ពិន្ទុឆមាសទី២!F149</f>
        <v>12E</v>
      </c>
      <c r="G149" s="21">
        <f>ពិន្ទុឆមាសទី២!BQ149</f>
        <v>0</v>
      </c>
      <c r="H149" s="21">
        <f>ពិន្ទុឆមាសទី២!BR149</f>
        <v>0</v>
      </c>
      <c r="I149" s="21" t="str">
        <f>ពិន្ទុឆមាសទី២!BS149</f>
        <v>F</v>
      </c>
      <c r="J149" s="21" t="str">
        <f>ពិន្ទុឆមាសទី២!BT149</f>
        <v>ខ្សោយ</v>
      </c>
      <c r="K149" s="21">
        <f>ពិន្ទុឆមាសទី២!BU149</f>
        <v>1</v>
      </c>
      <c r="L149" s="21">
        <f>ពិន្ទុឆមាសទី២!BV149</f>
        <v>0</v>
      </c>
      <c r="M149" s="21">
        <f>ពិន្ទុឆមាសទី២!BW149</f>
        <v>0</v>
      </c>
      <c r="N149" s="21">
        <f>ពិន្ទុឆមាសទី២!BX149</f>
        <v>0</v>
      </c>
      <c r="O149" s="21">
        <f>ពិន្ទុឆមាសទី២!BY149</f>
        <v>0</v>
      </c>
    </row>
    <row r="150" spans="1:15">
      <c r="A150" s="2"/>
      <c r="B150" s="22">
        <f>ពិន្ទុឆមាសទី២!B150</f>
        <v>7945</v>
      </c>
      <c r="C150" s="22" t="str">
        <f>ពិន្ទុឆមាសទី២!C150</f>
        <v>ហ៊ន រដ្ឋា</v>
      </c>
      <c r="D150" s="22" t="str">
        <f>ពិន្ទុឆមាសទី២!D150</f>
        <v>ប្រុស</v>
      </c>
      <c r="E150" s="40">
        <f>ពិន្ទុឆមាសទី២!E150</f>
        <v>39583</v>
      </c>
      <c r="F150" s="40" t="str">
        <f>ពិន្ទុឆមាសទី២!F150</f>
        <v>12E</v>
      </c>
      <c r="G150" s="21">
        <f>ពិន្ទុឆមាសទី២!BQ150</f>
        <v>0</v>
      </c>
      <c r="H150" s="21">
        <f>ពិន្ទុឆមាសទី២!BR150</f>
        <v>0</v>
      </c>
      <c r="I150" s="21" t="str">
        <f>ពិន្ទុឆមាសទី២!BS150</f>
        <v>F</v>
      </c>
      <c r="J150" s="21" t="str">
        <f>ពិន្ទុឆមាសទី២!BT150</f>
        <v>ខ្សោយ</v>
      </c>
      <c r="K150" s="21">
        <f>ពិន្ទុឆមាសទី២!BU150</f>
        <v>1</v>
      </c>
      <c r="L150" s="21">
        <f>ពិន្ទុឆមាសទី២!BV150</f>
        <v>0</v>
      </c>
      <c r="M150" s="21">
        <f>ពិន្ទុឆមាសទី២!BW150</f>
        <v>0</v>
      </c>
      <c r="N150" s="21">
        <f>ពិន្ទុឆមាសទី២!BX150</f>
        <v>0</v>
      </c>
      <c r="O150" s="21">
        <f>ពិន្ទុឆមាសទី២!BY150</f>
        <v>0</v>
      </c>
    </row>
    <row r="151" spans="1:15">
      <c r="A151" s="2"/>
      <c r="B151" s="22">
        <f>ពិន្ទុឆមាសទី២!B151</f>
        <v>7947</v>
      </c>
      <c r="C151" s="22" t="str">
        <f>ពិន្ទុឆមាសទី២!C151</f>
        <v>ហ៊ាន សុខលាង</v>
      </c>
      <c r="D151" s="22" t="str">
        <f>ពិន្ទុឆមាសទី២!D151</f>
        <v>ប្រុស</v>
      </c>
      <c r="E151" s="40">
        <f>ពិន្ទុឆមាសទី២!E151</f>
        <v>39235</v>
      </c>
      <c r="F151" s="40" t="str">
        <f>ពិន្ទុឆមាសទី២!F151</f>
        <v>12E</v>
      </c>
      <c r="G151" s="21">
        <f>ពិន្ទុឆមាសទី២!BQ151</f>
        <v>0</v>
      </c>
      <c r="H151" s="21">
        <f>ពិន្ទុឆមាសទី២!BR151</f>
        <v>0</v>
      </c>
      <c r="I151" s="21" t="str">
        <f>ពិន្ទុឆមាសទី២!BS151</f>
        <v>F</v>
      </c>
      <c r="J151" s="21" t="str">
        <f>ពិន្ទុឆមាសទី២!BT151</f>
        <v>ខ្សោយ</v>
      </c>
      <c r="K151" s="21">
        <f>ពិន្ទុឆមាសទី២!BU151</f>
        <v>1</v>
      </c>
      <c r="L151" s="21">
        <f>ពិន្ទុឆមាសទី២!BV151</f>
        <v>0</v>
      </c>
      <c r="M151" s="21">
        <f>ពិន្ទុឆមាសទី២!BW151</f>
        <v>0</v>
      </c>
      <c r="N151" s="21">
        <f>ពិន្ទុឆមាសទី២!BX151</f>
        <v>0</v>
      </c>
      <c r="O151" s="21">
        <f>ពិន្ទុឆមាសទី២!BY151</f>
        <v>0</v>
      </c>
    </row>
    <row r="152" spans="1:15">
      <c r="A152" s="2"/>
      <c r="B152" s="22">
        <f>ពិន្ទុឆមាសទី២!B152</f>
        <v>7948</v>
      </c>
      <c r="C152" s="22" t="str">
        <f>ពិន្ទុឆមាសទី២!C152</f>
        <v>ហ៊ែង ម៉េង​ហុង</v>
      </c>
      <c r="D152" s="22" t="str">
        <f>ពិន្ទុឆមាសទី២!D152</f>
        <v>ប្រុស</v>
      </c>
      <c r="E152" s="40">
        <f>ពិន្ទុឆមាសទី២!E152</f>
        <v>40057</v>
      </c>
      <c r="F152" s="40" t="str">
        <f>ពិន្ទុឆមាសទី២!F152</f>
        <v>12E</v>
      </c>
      <c r="G152" s="21">
        <f>ពិន្ទុឆមាសទី២!BQ152</f>
        <v>0</v>
      </c>
      <c r="H152" s="21">
        <f>ពិន្ទុឆមាសទី២!BR152</f>
        <v>0</v>
      </c>
      <c r="I152" s="21" t="str">
        <f>ពិន្ទុឆមាសទី២!BS152</f>
        <v>F</v>
      </c>
      <c r="J152" s="21" t="str">
        <f>ពិន្ទុឆមាសទី២!BT152</f>
        <v>ខ្សោយ</v>
      </c>
      <c r="K152" s="21">
        <f>ពិន្ទុឆមាសទី២!BU152</f>
        <v>1</v>
      </c>
      <c r="L152" s="21">
        <f>ពិន្ទុឆមាសទី២!BV152</f>
        <v>0</v>
      </c>
      <c r="M152" s="21">
        <f>ពិន្ទុឆមាសទី២!BW152</f>
        <v>0</v>
      </c>
      <c r="N152" s="21">
        <f>ពិន្ទុឆមាសទី២!BX152</f>
        <v>0</v>
      </c>
      <c r="O152" s="21">
        <f>ពិន្ទុឆមាសទី២!BY152</f>
        <v>0</v>
      </c>
    </row>
    <row r="153" spans="1:15">
      <c r="A153" s="2"/>
      <c r="B153" s="22">
        <f>ពិន្ទុឆមាសទី២!B153</f>
        <v>0</v>
      </c>
      <c r="C153" s="22" t="str">
        <f>ពិន្ទុឆមាសទី២!C153</f>
        <v>ហុង កញ្ចនា</v>
      </c>
      <c r="D153" s="22" t="str">
        <f>ពិន្ទុឆមាសទី២!D153</f>
        <v>ស្រី</v>
      </c>
      <c r="E153" s="40">
        <f>ពិន្ទុឆមាសទី២!E153</f>
        <v>39772</v>
      </c>
      <c r="F153" s="40" t="str">
        <f>ពិន្ទុឆមាសទី២!F153</f>
        <v>12E</v>
      </c>
      <c r="G153" s="21">
        <f>ពិន្ទុឆមាសទី២!BQ153</f>
        <v>0</v>
      </c>
      <c r="H153" s="21">
        <f>ពិន្ទុឆមាសទី២!BR153</f>
        <v>0</v>
      </c>
      <c r="I153" s="21" t="str">
        <f>ពិន្ទុឆមាសទី២!BS153</f>
        <v>F</v>
      </c>
      <c r="J153" s="21" t="str">
        <f>ពិន្ទុឆមាសទី២!BT153</f>
        <v>ខ្សោយ</v>
      </c>
      <c r="K153" s="21">
        <f>ពិន្ទុឆមាសទី២!BU153</f>
        <v>1</v>
      </c>
      <c r="L153" s="21">
        <f>ពិន្ទុឆមាសទី២!BV153</f>
        <v>0</v>
      </c>
      <c r="M153" s="21">
        <f>ពិន្ទុឆមាសទី២!BW153</f>
        <v>0</v>
      </c>
      <c r="N153" s="21">
        <f>ពិន្ទុឆមាសទី២!BX153</f>
        <v>0</v>
      </c>
      <c r="O153" s="21">
        <f>ពិន្ទុឆមាសទី២!BY153</f>
        <v>0</v>
      </c>
    </row>
    <row r="154" spans="1:15">
      <c r="A154" s="2"/>
      <c r="B154" s="22">
        <f>ពិន្ទុឆមាសទី២!B154</f>
        <v>0</v>
      </c>
      <c r="C154" s="22" t="str">
        <f>ពិន្ទុឆមាសទី២!C154</f>
        <v>ឡា សុវណ្ណរិទ្ធ</v>
      </c>
      <c r="D154" s="22" t="str">
        <f>ពិន្ទុឆមាសទី២!D154</f>
        <v>ប្រុស</v>
      </c>
      <c r="E154" s="40">
        <f>ពិន្ទុឆមាសទី២!E154</f>
        <v>39612</v>
      </c>
      <c r="F154" s="40" t="str">
        <f>ពិន្ទុឆមាសទី២!F154</f>
        <v>12E</v>
      </c>
      <c r="G154" s="21">
        <f>ពិន្ទុឆមាសទី២!BQ154</f>
        <v>0</v>
      </c>
      <c r="H154" s="21">
        <f>ពិន្ទុឆមាសទី២!BR154</f>
        <v>0</v>
      </c>
      <c r="I154" s="21" t="str">
        <f>ពិន្ទុឆមាសទី២!BS154</f>
        <v>F</v>
      </c>
      <c r="J154" s="21" t="str">
        <f>ពិន្ទុឆមាសទី២!BT154</f>
        <v>ខ្សោយ</v>
      </c>
      <c r="K154" s="21">
        <f>ពិន្ទុឆមាសទី២!BU154</f>
        <v>1</v>
      </c>
      <c r="L154" s="21">
        <f>ពិន្ទុឆមាសទី២!BV154</f>
        <v>0</v>
      </c>
      <c r="M154" s="21">
        <f>ពិន្ទុឆមាសទី២!BW154</f>
        <v>0</v>
      </c>
      <c r="N154" s="21">
        <f>ពិន្ទុឆមាសទី២!BX154</f>
        <v>0</v>
      </c>
      <c r="O154" s="21">
        <f>ពិន្ទុឆមាសទី២!BY154</f>
        <v>0</v>
      </c>
    </row>
    <row r="155" spans="1:15">
      <c r="A155" s="2"/>
      <c r="B155" s="22">
        <f>ពិន្ទុឆមាសទី២!B155</f>
        <v>0</v>
      </c>
      <c r="C155" s="22" t="str">
        <f>ពិន្ទុឆមាសទី២!C155</f>
        <v>អ៊ួង ប្រាជ្ញា</v>
      </c>
      <c r="D155" s="22" t="str">
        <f>ពិន្ទុឆមាសទី២!D155</f>
        <v>ប្រុស</v>
      </c>
      <c r="E155" s="40">
        <f>ពិន្ទុឆមាសទី២!E155</f>
        <v>39128</v>
      </c>
      <c r="F155" s="40" t="str">
        <f>ពិន្ទុឆមាសទី២!F155</f>
        <v>12E</v>
      </c>
      <c r="G155" s="21">
        <f>ពិន្ទុឆមាសទី២!BQ155</f>
        <v>0</v>
      </c>
      <c r="H155" s="21">
        <f>ពិន្ទុឆមាសទី២!BR155</f>
        <v>0</v>
      </c>
      <c r="I155" s="21" t="str">
        <f>ពិន្ទុឆមាសទី២!BS155</f>
        <v>F</v>
      </c>
      <c r="J155" s="21" t="str">
        <f>ពិន្ទុឆមាសទី២!BT155</f>
        <v>ខ្សោយ</v>
      </c>
      <c r="K155" s="21">
        <f>ពិន្ទុឆមាសទី២!BU155</f>
        <v>1</v>
      </c>
      <c r="L155" s="21">
        <f>ពិន្ទុឆមាសទី២!BV155</f>
        <v>0</v>
      </c>
      <c r="M155" s="21">
        <f>ពិន្ទុឆមាសទី២!BW155</f>
        <v>0</v>
      </c>
      <c r="N155" s="21">
        <f>ពិន្ទុឆមាសទី២!BX155</f>
        <v>0</v>
      </c>
      <c r="O155" s="21">
        <f>ពិន្ទុឆមាសទី២!BY155</f>
        <v>0</v>
      </c>
    </row>
    <row r="156" spans="1:15">
      <c r="A156" s="2"/>
      <c r="B156" s="22">
        <f>ពិន្ទុឆមាសទី២!B156</f>
        <v>0</v>
      </c>
      <c r="C156" s="22" t="str">
        <f>ពិន្ទុឆមាសទី២!C156</f>
        <v>អាត ម៉ារី</v>
      </c>
      <c r="D156" s="22" t="str">
        <f>ពិន្ទុឆមាសទី២!D156</f>
        <v>ស្រី</v>
      </c>
      <c r="E156" s="40">
        <f>ពិន្ទុឆមាសទី២!E156</f>
        <v>39206</v>
      </c>
      <c r="F156" s="40" t="str">
        <f>ពិន្ទុឆមាសទី២!F156</f>
        <v>12E</v>
      </c>
      <c r="G156" s="21">
        <f>ពិន្ទុឆមាសទី២!BQ156</f>
        <v>0</v>
      </c>
      <c r="H156" s="21">
        <f>ពិន្ទុឆមាសទី២!BR156</f>
        <v>0</v>
      </c>
      <c r="I156" s="21" t="str">
        <f>ពិន្ទុឆមាសទី២!BS156</f>
        <v>F</v>
      </c>
      <c r="J156" s="21" t="str">
        <f>ពិន្ទុឆមាសទី២!BT156</f>
        <v>ខ្សោយ</v>
      </c>
      <c r="K156" s="21">
        <f>ពិន្ទុឆមាសទី២!BU156</f>
        <v>1</v>
      </c>
      <c r="L156" s="21">
        <f>ពិន្ទុឆមាសទី២!BV156</f>
        <v>0</v>
      </c>
      <c r="M156" s="21">
        <f>ពិន្ទុឆមាសទី២!BW156</f>
        <v>0</v>
      </c>
      <c r="N156" s="21">
        <f>ពិន្ទុឆមាសទី២!BX156</f>
        <v>0</v>
      </c>
      <c r="O156" s="21">
        <f>ពិន្ទុឆមាសទី២!BY156</f>
        <v>0</v>
      </c>
    </row>
    <row r="157" spans="1:15">
      <c r="A157" s="2"/>
      <c r="B157" s="22">
        <f>ពិន្ទុឆមាសទី២!B157</f>
        <v>0</v>
      </c>
      <c r="C157" s="22">
        <f>ពិន្ទុឆមាសទី២!C157</f>
        <v>0</v>
      </c>
      <c r="D157" s="22">
        <f>ពិន្ទុឆមាសទី២!D157</f>
        <v>0</v>
      </c>
      <c r="E157" s="40">
        <f>ពិន្ទុឆមាសទី២!E157</f>
        <v>0</v>
      </c>
      <c r="F157" s="40" t="str">
        <f>ពិន្ទុឆមាសទី២!F157</f>
        <v>12E</v>
      </c>
      <c r="G157" s="21">
        <f>ពិន្ទុឆមាសទី២!BQ157</f>
        <v>0</v>
      </c>
      <c r="H157" s="21">
        <f>ពិន្ទុឆមាសទី២!BR157</f>
        <v>0</v>
      </c>
      <c r="I157" s="21" t="str">
        <f>ពិន្ទុឆមាសទី២!BS157</f>
        <v>F</v>
      </c>
      <c r="J157" s="21" t="str">
        <f>ពិន្ទុឆមាសទី២!BT157</f>
        <v>ខ្សោយ</v>
      </c>
      <c r="K157" s="21">
        <f>ពិន្ទុឆមាសទី២!BU157</f>
        <v>1</v>
      </c>
      <c r="L157" s="21">
        <f>ពិន្ទុឆមាសទី២!BV157</f>
        <v>0</v>
      </c>
      <c r="M157" s="21">
        <f>ពិន្ទុឆមាសទី២!BW157</f>
        <v>0</v>
      </c>
      <c r="N157" s="21">
        <f>ពិន្ទុឆមាសទី២!BX157</f>
        <v>0</v>
      </c>
      <c r="O157" s="21">
        <f>ពិន្ទុឆមាសទី២!BY157</f>
        <v>0</v>
      </c>
    </row>
    <row r="158" spans="1:15">
      <c r="A158" s="2"/>
      <c r="B158" s="22">
        <f>ពិន្ទុឆមាសទី២!B158</f>
        <v>0</v>
      </c>
      <c r="C158" s="22">
        <f>ពិន្ទុឆមាសទី២!C158</f>
        <v>0</v>
      </c>
      <c r="D158" s="22">
        <f>ពិន្ទុឆមាសទី២!D158</f>
        <v>0</v>
      </c>
      <c r="E158" s="40">
        <f>ពិន្ទុឆមាសទី២!E158</f>
        <v>0</v>
      </c>
      <c r="F158" s="40" t="str">
        <f>ពិន្ទុឆមាសទី២!F158</f>
        <v>12E</v>
      </c>
      <c r="G158" s="21">
        <f>ពិន្ទុឆមាសទី២!BQ158</f>
        <v>0</v>
      </c>
      <c r="H158" s="21">
        <f>ពិន្ទុឆមាសទី២!BR158</f>
        <v>0</v>
      </c>
      <c r="I158" s="21" t="str">
        <f>ពិន្ទុឆមាសទី២!BS158</f>
        <v>F</v>
      </c>
      <c r="J158" s="21" t="str">
        <f>ពិន្ទុឆមាសទី២!BT158</f>
        <v>ខ្សោយ</v>
      </c>
      <c r="K158" s="21">
        <f>ពិន្ទុឆមាសទី២!BU158</f>
        <v>1</v>
      </c>
      <c r="L158" s="21">
        <f>ពិន្ទុឆមាសទី២!BV158</f>
        <v>0</v>
      </c>
      <c r="M158" s="21">
        <f>ពិន្ទុឆមាសទី២!BW158</f>
        <v>0</v>
      </c>
      <c r="N158" s="21">
        <f>ពិន្ទុឆមាសទី២!BX158</f>
        <v>0</v>
      </c>
      <c r="O158" s="21">
        <f>ពិន្ទុឆមាសទី២!BY158</f>
        <v>0</v>
      </c>
    </row>
    <row r="159" spans="1:15">
      <c r="A159" s="2"/>
      <c r="B159" s="22">
        <f>ពិន្ទុឆមាសទី២!B159</f>
        <v>0</v>
      </c>
      <c r="C159" s="22">
        <f>ពិន្ទុឆមាសទី២!C159</f>
        <v>0</v>
      </c>
      <c r="D159" s="22">
        <f>ពិន្ទុឆមាសទី២!D159</f>
        <v>0</v>
      </c>
      <c r="E159" s="40">
        <f>ពិន្ទុឆមាសទី២!E159</f>
        <v>0</v>
      </c>
      <c r="F159" s="40" t="str">
        <f>ពិន្ទុឆមាសទី២!F159</f>
        <v>12E</v>
      </c>
      <c r="G159" s="21">
        <f>ពិន្ទុឆមាសទី២!BQ159</f>
        <v>0</v>
      </c>
      <c r="H159" s="21">
        <f>ពិន្ទុឆមាសទី២!BR159</f>
        <v>0</v>
      </c>
      <c r="I159" s="21" t="str">
        <f>ពិន្ទុឆមាសទី២!BS159</f>
        <v>F</v>
      </c>
      <c r="J159" s="21" t="str">
        <f>ពិន្ទុឆមាសទី២!BT159</f>
        <v>ខ្សោយ</v>
      </c>
      <c r="K159" s="21">
        <f>ពិន្ទុឆមាសទី២!BU159</f>
        <v>1</v>
      </c>
      <c r="L159" s="21">
        <f>ពិន្ទុឆមាសទី២!BV159</f>
        <v>0</v>
      </c>
      <c r="M159" s="21">
        <f>ពិន្ទុឆមាសទី២!BW159</f>
        <v>0</v>
      </c>
      <c r="N159" s="21">
        <f>ពិន្ទុឆមាសទី២!BX159</f>
        <v>0</v>
      </c>
      <c r="O159" s="21">
        <f>ពិន្ទុឆមាសទី២!BY159</f>
        <v>0</v>
      </c>
    </row>
    <row r="160" spans="1:15" s="110" customFormat="1">
      <c r="A160" s="111"/>
      <c r="B160" s="121">
        <f>ពិន្ទុឆមាសទី២!B160</f>
        <v>0</v>
      </c>
      <c r="C160" s="121">
        <f>ពិន្ទុឆមាសទី២!C160</f>
        <v>0</v>
      </c>
      <c r="D160" s="121">
        <f>ពិន្ទុឆមាសទី២!D160</f>
        <v>0</v>
      </c>
      <c r="E160" s="122">
        <f>ពិន្ទុឆមាសទី២!E160</f>
        <v>0</v>
      </c>
      <c r="F160" s="122">
        <f>ពិន្ទុឆមាសទី២!F160</f>
        <v>0</v>
      </c>
      <c r="G160" s="152">
        <f>ពិន្ទុឆមាសទី២!BQ160</f>
        <v>0</v>
      </c>
      <c r="H160" s="152">
        <f>ពិន្ទុឆមាសទី២!BR160</f>
        <v>0</v>
      </c>
      <c r="I160" s="152">
        <f>ពិន្ទុឆមាសទី២!BS160</f>
        <v>0</v>
      </c>
      <c r="J160" s="152">
        <f>ពិន្ទុឆមាសទី២!BT160</f>
        <v>0</v>
      </c>
      <c r="K160" s="152">
        <f>ពិន្ទុឆមាសទី២!BU160</f>
        <v>0</v>
      </c>
      <c r="L160" s="152">
        <f>ពិន្ទុឆមាសទី២!BV160</f>
        <v>0</v>
      </c>
      <c r="M160" s="152">
        <f>ពិន្ទុឆមាសទី២!BW160</f>
        <v>0</v>
      </c>
      <c r="N160" s="152">
        <f>ពិន្ទុឆមាសទី២!BX160</f>
        <v>0</v>
      </c>
      <c r="O160" s="152">
        <f>ពិន្ទុឆមាសទី២!BY160</f>
        <v>0</v>
      </c>
    </row>
    <row r="161" spans="1:15">
      <c r="A161" s="2"/>
      <c r="B161" s="22">
        <f>ពិន្ទុឆមាសទី២!B161</f>
        <v>0</v>
      </c>
      <c r="C161" s="22">
        <f>ពិន្ទុឆមាសទី២!C161</f>
        <v>0</v>
      </c>
      <c r="D161" s="22">
        <f>ពិន្ទុឆមាសទី២!D161</f>
        <v>0</v>
      </c>
      <c r="E161" s="40">
        <f>ពិន្ទុឆមាសទី២!E161</f>
        <v>0</v>
      </c>
      <c r="F161" s="40">
        <f>ពិន្ទុឆមាសទី២!F161</f>
        <v>0</v>
      </c>
      <c r="G161" s="21">
        <f>ពិន្ទុឆមាសទី២!BQ161</f>
        <v>0</v>
      </c>
      <c r="H161" s="21">
        <f>ពិន្ទុឆមាសទី២!BR161</f>
        <v>0</v>
      </c>
      <c r="I161" s="21" t="str">
        <f>ពិន្ទុឆមាសទី២!BS161</f>
        <v>F</v>
      </c>
      <c r="J161" s="21" t="str">
        <f>ពិន្ទុឆមាសទី២!BT161</f>
        <v>ខ្សោយ</v>
      </c>
      <c r="K161" s="21">
        <f>ពិន្ទុឆមាសទី២!BU161</f>
        <v>1</v>
      </c>
      <c r="L161" s="21">
        <f>ពិន្ទុឆមាសទី២!BV161</f>
        <v>0</v>
      </c>
      <c r="M161" s="21">
        <f>ពិន្ទុឆមាសទី២!BW161</f>
        <v>0</v>
      </c>
      <c r="N161" s="21">
        <f>ពិន្ទុឆមាសទី២!BX161</f>
        <v>0</v>
      </c>
      <c r="O161" s="21">
        <f>ពិន្ទុឆមាសទី២!BY161</f>
        <v>0</v>
      </c>
    </row>
    <row r="162" spans="1:15">
      <c r="A162" s="2"/>
      <c r="B162" s="22">
        <f>ពិន្ទុឆមាសទី២!B162</f>
        <v>0</v>
      </c>
      <c r="C162" s="22">
        <f>ពិន្ទុឆមាសទី២!C162</f>
        <v>0</v>
      </c>
      <c r="D162" s="22">
        <f>ពិន្ទុឆមាសទី២!D162</f>
        <v>0</v>
      </c>
      <c r="E162" s="40">
        <f>ពិន្ទុឆមាសទី២!E162</f>
        <v>0</v>
      </c>
      <c r="F162" s="40">
        <f>ពិន្ទុឆមាសទី២!F162</f>
        <v>0</v>
      </c>
      <c r="G162" s="21">
        <f>ពិន្ទុឆមាសទី២!BQ162</f>
        <v>0</v>
      </c>
      <c r="H162" s="21">
        <f>ពិន្ទុឆមាសទី២!BR162</f>
        <v>0</v>
      </c>
      <c r="I162" s="21" t="str">
        <f>ពិន្ទុឆមាសទី២!BS162</f>
        <v>F</v>
      </c>
      <c r="J162" s="21" t="str">
        <f>ពិន្ទុឆមាសទី២!BT162</f>
        <v>ខ្សោយ</v>
      </c>
      <c r="K162" s="21">
        <f>ពិន្ទុឆមាសទី២!BU162</f>
        <v>1</v>
      </c>
      <c r="L162" s="21">
        <f>ពិន្ទុឆមាសទី២!BV162</f>
        <v>0</v>
      </c>
      <c r="M162" s="21">
        <f>ពិន្ទុឆមាសទី២!BW162</f>
        <v>0</v>
      </c>
      <c r="N162" s="21">
        <f>ពិន្ទុឆមាសទី២!BX162</f>
        <v>0</v>
      </c>
      <c r="O162" s="21">
        <f>ពិន្ទុឆមាសទី២!BY162</f>
        <v>0</v>
      </c>
    </row>
    <row r="163" spans="1:15">
      <c r="A163" s="2"/>
      <c r="B163" s="22">
        <f>ពិន្ទុឆមាសទី២!B163</f>
        <v>0</v>
      </c>
      <c r="C163" s="22">
        <f>ពិន្ទុឆមាសទី២!C163</f>
        <v>0</v>
      </c>
      <c r="D163" s="22">
        <f>ពិន្ទុឆមាសទី២!D163</f>
        <v>0</v>
      </c>
      <c r="E163" s="40">
        <f>ពិន្ទុឆមាសទី២!E163</f>
        <v>0</v>
      </c>
      <c r="F163" s="40">
        <f>ពិន្ទុឆមាសទី២!F163</f>
        <v>0</v>
      </c>
      <c r="G163" s="21">
        <f>ពិន្ទុឆមាសទី២!BQ163</f>
        <v>0</v>
      </c>
      <c r="H163" s="21">
        <f>ពិន្ទុឆមាសទី២!BR163</f>
        <v>0</v>
      </c>
      <c r="I163" s="21" t="str">
        <f>ពិន្ទុឆមាសទី២!BS163</f>
        <v>F</v>
      </c>
      <c r="J163" s="21" t="str">
        <f>ពិន្ទុឆមាសទី២!BT163</f>
        <v>ខ្សោយ</v>
      </c>
      <c r="K163" s="21">
        <f>ពិន្ទុឆមាសទី២!BU163</f>
        <v>1</v>
      </c>
      <c r="L163" s="21">
        <f>ពិន្ទុឆមាសទី២!BV163</f>
        <v>0</v>
      </c>
      <c r="M163" s="21">
        <f>ពិន្ទុឆមាសទី២!BW163</f>
        <v>0</v>
      </c>
      <c r="N163" s="21">
        <f>ពិន្ទុឆមាសទី២!BX163</f>
        <v>0</v>
      </c>
      <c r="O163" s="21">
        <f>ពិន្ទុឆមាសទី២!BY163</f>
        <v>0</v>
      </c>
    </row>
    <row r="164" spans="1:15">
      <c r="A164" s="2"/>
      <c r="B164" s="22">
        <f>ពិន្ទុឆមាសទី២!B164</f>
        <v>0</v>
      </c>
      <c r="C164" s="22">
        <f>ពិន្ទុឆមាសទី២!C164</f>
        <v>0</v>
      </c>
      <c r="D164" s="22">
        <f>ពិន្ទុឆមាសទី២!D164</f>
        <v>0</v>
      </c>
      <c r="E164" s="40">
        <f>ពិន្ទុឆមាសទី២!E164</f>
        <v>0</v>
      </c>
      <c r="F164" s="40">
        <f>ពិន្ទុឆមាសទី២!F164</f>
        <v>0</v>
      </c>
      <c r="G164" s="21">
        <f>ពិន្ទុឆមាសទី២!BQ164</f>
        <v>0</v>
      </c>
      <c r="H164" s="21">
        <f>ពិន្ទុឆមាសទី២!BR164</f>
        <v>0</v>
      </c>
      <c r="I164" s="21" t="str">
        <f>ពិន្ទុឆមាសទី២!BS164</f>
        <v>F</v>
      </c>
      <c r="J164" s="21" t="str">
        <f>ពិន្ទុឆមាសទី២!BT164</f>
        <v>ខ្សោយ</v>
      </c>
      <c r="K164" s="21">
        <f>ពិន្ទុឆមាសទី២!BU164</f>
        <v>1</v>
      </c>
      <c r="L164" s="21">
        <f>ពិន្ទុឆមាសទី២!BV164</f>
        <v>0</v>
      </c>
      <c r="M164" s="21">
        <f>ពិន្ទុឆមាសទី២!BW164</f>
        <v>0</v>
      </c>
      <c r="N164" s="21">
        <f>ពិន្ទុឆមាសទី២!BX164</f>
        <v>0</v>
      </c>
      <c r="O164" s="21">
        <f>ពិន្ទុឆមាសទី២!BY164</f>
        <v>0</v>
      </c>
    </row>
    <row r="165" spans="1:15">
      <c r="A165" s="2"/>
      <c r="B165" s="22">
        <f>ពិន្ទុឆមាសទី២!B165</f>
        <v>0</v>
      </c>
      <c r="C165" s="22">
        <f>ពិន្ទុឆមាសទី២!C165</f>
        <v>0</v>
      </c>
      <c r="D165" s="22">
        <f>ពិន្ទុឆមាសទី២!D165</f>
        <v>0</v>
      </c>
      <c r="E165" s="40">
        <f>ពិន្ទុឆមាសទី២!E165</f>
        <v>0</v>
      </c>
      <c r="F165" s="40">
        <f>ពិន្ទុឆមាសទី២!F165</f>
        <v>0</v>
      </c>
      <c r="G165" s="21">
        <f>ពិន្ទុឆមាសទី២!BQ165</f>
        <v>0</v>
      </c>
      <c r="H165" s="21">
        <f>ពិន្ទុឆមាសទី២!BR165</f>
        <v>0</v>
      </c>
      <c r="I165" s="21" t="str">
        <f>ពិន្ទុឆមាសទី២!BS165</f>
        <v>F</v>
      </c>
      <c r="J165" s="21" t="str">
        <f>ពិន្ទុឆមាសទី២!BT165</f>
        <v>ខ្សោយ</v>
      </c>
      <c r="K165" s="21">
        <f>ពិន្ទុឆមាសទី២!BU165</f>
        <v>1</v>
      </c>
      <c r="L165" s="21">
        <f>ពិន្ទុឆមាសទី២!BV165</f>
        <v>0</v>
      </c>
      <c r="M165" s="21">
        <f>ពិន្ទុឆមាសទី២!BW165</f>
        <v>0</v>
      </c>
      <c r="N165" s="21">
        <f>ពិន្ទុឆមាសទី២!BX165</f>
        <v>0</v>
      </c>
      <c r="O165" s="21">
        <f>ពិន្ទុឆមាសទី២!BY165</f>
        <v>0</v>
      </c>
    </row>
    <row r="166" spans="1:15">
      <c r="A166" s="2"/>
      <c r="B166" s="22">
        <f>ពិន្ទុឆមាសទី២!B166</f>
        <v>0</v>
      </c>
      <c r="C166" s="22">
        <f>ពិន្ទុឆមាសទី២!C166</f>
        <v>0</v>
      </c>
      <c r="D166" s="22">
        <f>ពិន្ទុឆមាសទី២!D166</f>
        <v>0</v>
      </c>
      <c r="E166" s="40">
        <f>ពិន្ទុឆមាសទី២!E166</f>
        <v>0</v>
      </c>
      <c r="F166" s="40">
        <f>ពិន្ទុឆមាសទី២!F166</f>
        <v>0</v>
      </c>
      <c r="G166" s="21">
        <f>ពិន្ទុឆមាសទី២!BQ166</f>
        <v>0</v>
      </c>
      <c r="H166" s="21">
        <f>ពិន្ទុឆមាសទី២!BR166</f>
        <v>0</v>
      </c>
      <c r="I166" s="21" t="str">
        <f>ពិន្ទុឆមាសទី២!BS166</f>
        <v>F</v>
      </c>
      <c r="J166" s="21" t="str">
        <f>ពិន្ទុឆមាសទី២!BT166</f>
        <v>ខ្សោយ</v>
      </c>
      <c r="K166" s="21">
        <f>ពិន្ទុឆមាសទី២!BU166</f>
        <v>1</v>
      </c>
      <c r="L166" s="21">
        <f>ពិន្ទុឆមាសទី២!BV166</f>
        <v>0</v>
      </c>
      <c r="M166" s="21">
        <f>ពិន្ទុឆមាសទី២!BW166</f>
        <v>0</v>
      </c>
      <c r="N166" s="21">
        <f>ពិន្ទុឆមាសទី២!BX166</f>
        <v>0</v>
      </c>
      <c r="O166" s="21">
        <f>ពិន្ទុឆមាសទី២!BY166</f>
        <v>0</v>
      </c>
    </row>
    <row r="167" spans="1:15">
      <c r="A167" s="2"/>
      <c r="B167" s="22">
        <f>ពិន្ទុឆមាសទី២!B167</f>
        <v>0</v>
      </c>
      <c r="C167" s="22">
        <f>ពិន្ទុឆមាសទី២!C167</f>
        <v>0</v>
      </c>
      <c r="D167" s="22">
        <f>ពិន្ទុឆមាសទី២!D167</f>
        <v>0</v>
      </c>
      <c r="E167" s="40">
        <f>ពិន្ទុឆមាសទី២!E167</f>
        <v>0</v>
      </c>
      <c r="F167" s="40">
        <f>ពិន្ទុឆមាសទី២!F167</f>
        <v>0</v>
      </c>
      <c r="G167" s="21">
        <f>ពិន្ទុឆមាសទី២!BQ167</f>
        <v>0</v>
      </c>
      <c r="H167" s="21">
        <f>ពិន្ទុឆមាសទី២!BR167</f>
        <v>0</v>
      </c>
      <c r="I167" s="21" t="str">
        <f>ពិន្ទុឆមាសទី២!BS167</f>
        <v>F</v>
      </c>
      <c r="J167" s="21" t="str">
        <f>ពិន្ទុឆមាសទី២!BT167</f>
        <v>ខ្សោយ</v>
      </c>
      <c r="K167" s="21">
        <f>ពិន្ទុឆមាសទី២!BU167</f>
        <v>1</v>
      </c>
      <c r="L167" s="21">
        <f>ពិន្ទុឆមាសទី២!BV167</f>
        <v>0</v>
      </c>
      <c r="M167" s="21">
        <f>ពិន្ទុឆមាសទី២!BW167</f>
        <v>0</v>
      </c>
      <c r="N167" s="21">
        <f>ពិន្ទុឆមាសទី២!BX167</f>
        <v>0</v>
      </c>
      <c r="O167" s="21">
        <f>ពិន្ទុឆមាសទី២!BY167</f>
        <v>0</v>
      </c>
    </row>
    <row r="168" spans="1:15">
      <c r="A168" s="2"/>
      <c r="B168" s="22">
        <f>ពិន្ទុឆមាសទី២!B168</f>
        <v>0</v>
      </c>
      <c r="C168" s="22">
        <f>ពិន្ទុឆមាសទី២!C168</f>
        <v>0</v>
      </c>
      <c r="D168" s="22">
        <f>ពិន្ទុឆមាសទី២!D168</f>
        <v>0</v>
      </c>
      <c r="E168" s="40">
        <f>ពិន្ទុឆមាសទី២!E168</f>
        <v>0</v>
      </c>
      <c r="F168" s="40">
        <f>ពិន្ទុឆមាសទី២!F168</f>
        <v>0</v>
      </c>
      <c r="G168" s="21">
        <f>ពិន្ទុឆមាសទី២!BQ168</f>
        <v>0</v>
      </c>
      <c r="H168" s="21">
        <f>ពិន្ទុឆមាសទី២!BR168</f>
        <v>0</v>
      </c>
      <c r="I168" s="21" t="str">
        <f>ពិន្ទុឆមាសទី២!BS168</f>
        <v>F</v>
      </c>
      <c r="J168" s="21" t="str">
        <f>ពិន្ទុឆមាសទី២!BT168</f>
        <v>ខ្សោយ</v>
      </c>
      <c r="K168" s="21">
        <f>ពិន្ទុឆមាសទី២!BU168</f>
        <v>1</v>
      </c>
      <c r="L168" s="21">
        <f>ពិន្ទុឆមាសទី២!BV168</f>
        <v>0</v>
      </c>
      <c r="M168" s="21">
        <f>ពិន្ទុឆមាសទី២!BW168</f>
        <v>0</v>
      </c>
      <c r="N168" s="21">
        <f>ពិន្ទុឆមាសទី២!BX168</f>
        <v>0</v>
      </c>
      <c r="O168" s="21">
        <f>ពិន្ទុឆមាសទី២!BY168</f>
        <v>0</v>
      </c>
    </row>
    <row r="169" spans="1:15">
      <c r="A169" s="2"/>
      <c r="B169" s="22">
        <f>ពិន្ទុឆមាសទី២!B169</f>
        <v>0</v>
      </c>
      <c r="C169" s="22">
        <f>ពិន្ទុឆមាសទី២!C169</f>
        <v>0</v>
      </c>
      <c r="D169" s="22">
        <f>ពិន្ទុឆមាសទី២!D169</f>
        <v>0</v>
      </c>
      <c r="E169" s="40">
        <f>ពិន្ទុឆមាសទី២!E169</f>
        <v>0</v>
      </c>
      <c r="F169" s="40">
        <f>ពិន្ទុឆមាសទី២!F169</f>
        <v>0</v>
      </c>
      <c r="G169" s="21">
        <f>ពិន្ទុឆមាសទី២!BQ169</f>
        <v>0</v>
      </c>
      <c r="H169" s="21">
        <f>ពិន្ទុឆមាសទី២!BR169</f>
        <v>0</v>
      </c>
      <c r="I169" s="21" t="str">
        <f>ពិន្ទុឆមាសទី២!BS169</f>
        <v>F</v>
      </c>
      <c r="J169" s="21" t="str">
        <f>ពិន្ទុឆមាសទី២!BT169</f>
        <v>ខ្សោយ</v>
      </c>
      <c r="K169" s="21">
        <f>ពិន្ទុឆមាសទី២!BU169</f>
        <v>1</v>
      </c>
      <c r="L169" s="21">
        <f>ពិន្ទុឆមាសទី២!BV169</f>
        <v>0</v>
      </c>
      <c r="M169" s="21">
        <f>ពិន្ទុឆមាសទី២!BW169</f>
        <v>0</v>
      </c>
      <c r="N169" s="21">
        <f>ពិន្ទុឆមាសទី២!BX169</f>
        <v>0</v>
      </c>
      <c r="O169" s="21">
        <f>ពិន្ទុឆមាសទី២!BY169</f>
        <v>0</v>
      </c>
    </row>
    <row r="170" spans="1:15">
      <c r="A170" s="2"/>
      <c r="B170" s="22">
        <f>ពិន្ទុឆមាសទី២!B170</f>
        <v>0</v>
      </c>
      <c r="C170" s="22">
        <f>ពិន្ទុឆមាសទី២!C170</f>
        <v>0</v>
      </c>
      <c r="D170" s="22">
        <f>ពិន្ទុឆមាសទី២!D170</f>
        <v>0</v>
      </c>
      <c r="E170" s="40">
        <f>ពិន្ទុឆមាសទី២!E170</f>
        <v>0</v>
      </c>
      <c r="F170" s="40">
        <f>ពិន្ទុឆមាសទី២!F170</f>
        <v>0</v>
      </c>
      <c r="G170" s="21">
        <f>ពិន្ទុឆមាសទី២!BQ170</f>
        <v>0</v>
      </c>
      <c r="H170" s="21">
        <f>ពិន្ទុឆមាសទី២!BR170</f>
        <v>0</v>
      </c>
      <c r="I170" s="21" t="str">
        <f>ពិន្ទុឆមាសទី២!BS170</f>
        <v>F</v>
      </c>
      <c r="J170" s="21" t="str">
        <f>ពិន្ទុឆមាសទី២!BT170</f>
        <v>ខ្សោយ</v>
      </c>
      <c r="K170" s="21">
        <f>ពិន្ទុឆមាសទី២!BU170</f>
        <v>1</v>
      </c>
      <c r="L170" s="21">
        <f>ពិន្ទុឆមាសទី២!BV170</f>
        <v>0</v>
      </c>
      <c r="M170" s="21">
        <f>ពិន្ទុឆមាសទី២!BW170</f>
        <v>0</v>
      </c>
      <c r="N170" s="21">
        <f>ពិន្ទុឆមាសទី២!BX170</f>
        <v>0</v>
      </c>
      <c r="O170" s="21">
        <f>ពិន្ទុឆមាសទី២!BY170</f>
        <v>0</v>
      </c>
    </row>
    <row r="171" spans="1:15">
      <c r="A171" s="2"/>
      <c r="B171" s="22">
        <f>ពិន្ទុឆមាសទី២!B171</f>
        <v>0</v>
      </c>
      <c r="C171" s="22">
        <f>ពិន្ទុឆមាសទី២!C171</f>
        <v>0</v>
      </c>
      <c r="D171" s="22">
        <f>ពិន្ទុឆមាសទី២!D171</f>
        <v>0</v>
      </c>
      <c r="E171" s="40">
        <f>ពិន្ទុឆមាសទី២!E171</f>
        <v>0</v>
      </c>
      <c r="F171" s="40">
        <f>ពិន្ទុឆមាសទី២!F171</f>
        <v>0</v>
      </c>
      <c r="G171" s="21">
        <f>ពិន្ទុឆមាសទី២!BQ171</f>
        <v>0</v>
      </c>
      <c r="H171" s="21">
        <f>ពិន្ទុឆមាសទី២!BR171</f>
        <v>0</v>
      </c>
      <c r="I171" s="21" t="str">
        <f>ពិន្ទុឆមាសទី២!BS171</f>
        <v>F</v>
      </c>
      <c r="J171" s="21" t="str">
        <f>ពិន្ទុឆមាសទី២!BT171</f>
        <v>ខ្សោយ</v>
      </c>
      <c r="K171" s="21">
        <f>ពិន្ទុឆមាសទី២!BU171</f>
        <v>1</v>
      </c>
      <c r="L171" s="21">
        <f>ពិន្ទុឆមាសទី២!BV171</f>
        <v>0</v>
      </c>
      <c r="M171" s="21">
        <f>ពិន្ទុឆមាសទី២!BW171</f>
        <v>0</v>
      </c>
      <c r="N171" s="21">
        <f>ពិន្ទុឆមាសទី២!BX171</f>
        <v>0</v>
      </c>
      <c r="O171" s="21">
        <f>ពិន្ទុឆមាសទី២!BY171</f>
        <v>0</v>
      </c>
    </row>
    <row r="172" spans="1:15">
      <c r="A172" s="2"/>
      <c r="B172" s="22">
        <f>ពិន្ទុឆមាសទី២!B172</f>
        <v>0</v>
      </c>
      <c r="C172" s="22">
        <f>ពិន្ទុឆមាសទី២!C172</f>
        <v>0</v>
      </c>
      <c r="D172" s="22">
        <f>ពិន្ទុឆមាសទី២!D172</f>
        <v>0</v>
      </c>
      <c r="E172" s="40">
        <f>ពិន្ទុឆមាសទី២!E172</f>
        <v>0</v>
      </c>
      <c r="F172" s="40">
        <f>ពិន្ទុឆមាសទី២!F172</f>
        <v>0</v>
      </c>
      <c r="G172" s="21">
        <f>ពិន្ទុឆមាសទី២!BQ172</f>
        <v>0</v>
      </c>
      <c r="H172" s="21">
        <f>ពិន្ទុឆមាសទី២!BR172</f>
        <v>0</v>
      </c>
      <c r="I172" s="21" t="str">
        <f>ពិន្ទុឆមាសទី២!BS172</f>
        <v>F</v>
      </c>
      <c r="J172" s="21" t="str">
        <f>ពិន្ទុឆមាសទី២!BT172</f>
        <v>ខ្សោយ</v>
      </c>
      <c r="K172" s="21">
        <f>ពិន្ទុឆមាសទី២!BU172</f>
        <v>1</v>
      </c>
      <c r="L172" s="21">
        <f>ពិន្ទុឆមាសទី២!BV172</f>
        <v>0</v>
      </c>
      <c r="M172" s="21">
        <f>ពិន្ទុឆមាសទី២!BW172</f>
        <v>0</v>
      </c>
      <c r="N172" s="21">
        <f>ពិន្ទុឆមាសទី២!BX172</f>
        <v>0</v>
      </c>
      <c r="O172" s="21">
        <f>ពិន្ទុឆមាសទី២!BY172</f>
        <v>0</v>
      </c>
    </row>
    <row r="173" spans="1:15">
      <c r="A173" s="2"/>
      <c r="B173" s="22">
        <f>ពិន្ទុឆមាសទី២!B173</f>
        <v>0</v>
      </c>
      <c r="C173" s="22">
        <f>ពិន្ទុឆមាសទី២!C173</f>
        <v>0</v>
      </c>
      <c r="D173" s="22">
        <f>ពិន្ទុឆមាសទី២!D173</f>
        <v>0</v>
      </c>
      <c r="E173" s="40">
        <f>ពិន្ទុឆមាសទី២!E173</f>
        <v>0</v>
      </c>
      <c r="F173" s="40">
        <f>ពិន្ទុឆមាសទី២!F173</f>
        <v>0</v>
      </c>
      <c r="G173" s="21">
        <f>ពិន្ទុឆមាសទី២!BQ173</f>
        <v>0</v>
      </c>
      <c r="H173" s="21">
        <f>ពិន្ទុឆមាសទី២!BR173</f>
        <v>0</v>
      </c>
      <c r="I173" s="21" t="str">
        <f>ពិន្ទុឆមាសទី២!BS173</f>
        <v>F</v>
      </c>
      <c r="J173" s="21" t="str">
        <f>ពិន្ទុឆមាសទី២!BT173</f>
        <v>ខ្សោយ</v>
      </c>
      <c r="K173" s="21">
        <f>ពិន្ទុឆមាសទី២!BU173</f>
        <v>1</v>
      </c>
      <c r="L173" s="21">
        <f>ពិន្ទុឆមាសទី២!BV173</f>
        <v>0</v>
      </c>
      <c r="M173" s="21">
        <f>ពិន្ទុឆមាសទី២!BW173</f>
        <v>0</v>
      </c>
      <c r="N173" s="21">
        <f>ពិន្ទុឆមាសទី២!BX173</f>
        <v>0</v>
      </c>
      <c r="O173" s="21">
        <f>ពិន្ទុឆមាសទី២!BY173</f>
        <v>0</v>
      </c>
    </row>
    <row r="174" spans="1:15">
      <c r="A174" s="2"/>
      <c r="B174" s="22">
        <f>ពិន្ទុឆមាសទី២!B174</f>
        <v>0</v>
      </c>
      <c r="C174" s="22">
        <f>ពិន្ទុឆមាសទី២!C174</f>
        <v>0</v>
      </c>
      <c r="D174" s="22">
        <f>ពិន្ទុឆមាសទី២!D174</f>
        <v>0</v>
      </c>
      <c r="E174" s="40">
        <f>ពិន្ទុឆមាសទី២!E174</f>
        <v>0</v>
      </c>
      <c r="F174" s="40">
        <f>ពិន្ទុឆមាសទី២!F174</f>
        <v>0</v>
      </c>
      <c r="G174" s="21">
        <f>ពិន្ទុឆមាសទី២!BQ174</f>
        <v>0</v>
      </c>
      <c r="H174" s="21">
        <f>ពិន្ទុឆមាសទី២!BR174</f>
        <v>0</v>
      </c>
      <c r="I174" s="21" t="str">
        <f>ពិន្ទុឆមាសទី២!BS174</f>
        <v>F</v>
      </c>
      <c r="J174" s="21" t="str">
        <f>ពិន្ទុឆមាសទី២!BT174</f>
        <v>ខ្សោយ</v>
      </c>
      <c r="K174" s="21">
        <f>ពិន្ទុឆមាសទី២!BU174</f>
        <v>1</v>
      </c>
      <c r="L174" s="21">
        <f>ពិន្ទុឆមាសទី២!BV174</f>
        <v>0</v>
      </c>
      <c r="M174" s="21">
        <f>ពិន្ទុឆមាសទី២!BW174</f>
        <v>0</v>
      </c>
      <c r="N174" s="21">
        <f>ពិន្ទុឆមាសទី២!BX174</f>
        <v>0</v>
      </c>
      <c r="O174" s="21">
        <f>ពិន្ទុឆមាសទី២!BY174</f>
        <v>0</v>
      </c>
    </row>
    <row r="175" spans="1:15">
      <c r="A175" s="2"/>
      <c r="B175" s="22">
        <f>ពិន្ទុឆមាសទី២!B175</f>
        <v>0</v>
      </c>
      <c r="C175" s="22">
        <f>ពិន្ទុឆមាសទី២!C175</f>
        <v>0</v>
      </c>
      <c r="D175" s="22">
        <f>ពិន្ទុឆមាសទី២!D175</f>
        <v>0</v>
      </c>
      <c r="E175" s="40">
        <f>ពិន្ទុឆមាសទី២!E175</f>
        <v>0</v>
      </c>
      <c r="F175" s="40">
        <f>ពិន្ទុឆមាសទី២!F175</f>
        <v>0</v>
      </c>
      <c r="G175" s="21">
        <f>ពិន្ទុឆមាសទី២!BQ175</f>
        <v>0</v>
      </c>
      <c r="H175" s="21">
        <f>ពិន្ទុឆមាសទី២!BR175</f>
        <v>0</v>
      </c>
      <c r="I175" s="21" t="str">
        <f>ពិន្ទុឆមាសទី២!BS175</f>
        <v>F</v>
      </c>
      <c r="J175" s="21" t="str">
        <f>ពិន្ទុឆមាសទី២!BT175</f>
        <v>ខ្សោយ</v>
      </c>
      <c r="K175" s="21">
        <f>ពិន្ទុឆមាសទី២!BU175</f>
        <v>1</v>
      </c>
      <c r="L175" s="21">
        <f>ពិន្ទុឆមាសទី២!BV175</f>
        <v>0</v>
      </c>
      <c r="M175" s="21">
        <f>ពិន្ទុឆមាសទី២!BW175</f>
        <v>0</v>
      </c>
      <c r="N175" s="21">
        <f>ពិន្ទុឆមាសទី២!BX175</f>
        <v>0</v>
      </c>
      <c r="O175" s="21">
        <f>ពិន្ទុឆមាសទី២!BY175</f>
        <v>0</v>
      </c>
    </row>
    <row r="176" spans="1:15">
      <c r="A176" s="2"/>
      <c r="B176" s="22">
        <f>ពិន្ទុឆមាសទី២!B176</f>
        <v>0</v>
      </c>
      <c r="C176" s="22">
        <f>ពិន្ទុឆមាសទី២!C176</f>
        <v>0</v>
      </c>
      <c r="D176" s="22">
        <f>ពិន្ទុឆមាសទី២!D176</f>
        <v>0</v>
      </c>
      <c r="E176" s="40">
        <f>ពិន្ទុឆមាសទី២!E176</f>
        <v>0</v>
      </c>
      <c r="F176" s="40">
        <f>ពិន្ទុឆមាសទី២!F176</f>
        <v>0</v>
      </c>
      <c r="G176" s="21">
        <f>ពិន្ទុឆមាសទី២!BQ176</f>
        <v>0</v>
      </c>
      <c r="H176" s="21">
        <f>ពិន្ទុឆមាសទី២!BR176</f>
        <v>0</v>
      </c>
      <c r="I176" s="21" t="str">
        <f>ពិន្ទុឆមាសទី២!BS176</f>
        <v>F</v>
      </c>
      <c r="J176" s="21" t="str">
        <f>ពិន្ទុឆមាសទី២!BT176</f>
        <v>ខ្សោយ</v>
      </c>
      <c r="K176" s="21">
        <f>ពិន្ទុឆមាសទី២!BU176</f>
        <v>1</v>
      </c>
      <c r="L176" s="21">
        <f>ពិន្ទុឆមាសទី២!BV176</f>
        <v>0</v>
      </c>
      <c r="M176" s="21">
        <f>ពិន្ទុឆមាសទី២!BW176</f>
        <v>0</v>
      </c>
      <c r="N176" s="21">
        <f>ពិន្ទុឆមាសទី២!BX176</f>
        <v>0</v>
      </c>
      <c r="O176" s="21">
        <f>ពិន្ទុឆមាសទី២!BY176</f>
        <v>0</v>
      </c>
    </row>
    <row r="177" spans="1:15">
      <c r="A177" s="2"/>
      <c r="B177" s="22">
        <f>ពិន្ទុឆមាសទី២!B177</f>
        <v>0</v>
      </c>
      <c r="C177" s="22">
        <f>ពិន្ទុឆមាសទី២!C177</f>
        <v>0</v>
      </c>
      <c r="D177" s="22">
        <f>ពិន្ទុឆមាសទី២!D177</f>
        <v>0</v>
      </c>
      <c r="E177" s="40">
        <f>ពិន្ទុឆមាសទី២!E177</f>
        <v>0</v>
      </c>
      <c r="F177" s="40">
        <f>ពិន្ទុឆមាសទី២!F177</f>
        <v>0</v>
      </c>
      <c r="G177" s="21">
        <f>ពិន្ទុឆមាសទី២!BQ177</f>
        <v>0</v>
      </c>
      <c r="H177" s="21">
        <f>ពិន្ទុឆមាសទី២!BR177</f>
        <v>0</v>
      </c>
      <c r="I177" s="21" t="str">
        <f>ពិន្ទុឆមាសទី២!BS177</f>
        <v>F</v>
      </c>
      <c r="J177" s="21" t="str">
        <f>ពិន្ទុឆមាសទី២!BT177</f>
        <v>ខ្សោយ</v>
      </c>
      <c r="K177" s="21">
        <f>ពិន្ទុឆមាសទី២!BU177</f>
        <v>1</v>
      </c>
      <c r="L177" s="21">
        <f>ពិន្ទុឆមាសទី២!BV177</f>
        <v>0</v>
      </c>
      <c r="M177" s="21">
        <f>ពិន្ទុឆមាសទី២!BW177</f>
        <v>0</v>
      </c>
      <c r="N177" s="21">
        <f>ពិន្ទុឆមាសទី២!BX177</f>
        <v>0</v>
      </c>
      <c r="O177" s="21">
        <f>ពិន្ទុឆមាសទី២!BY177</f>
        <v>0</v>
      </c>
    </row>
    <row r="178" spans="1:15">
      <c r="A178" s="2"/>
      <c r="B178" s="22">
        <f>ពិន្ទុឆមាសទី២!B178</f>
        <v>0</v>
      </c>
      <c r="C178" s="22">
        <f>ពិន្ទុឆមាសទី២!C178</f>
        <v>0</v>
      </c>
      <c r="D178" s="22">
        <f>ពិន្ទុឆមាសទី២!D178</f>
        <v>0</v>
      </c>
      <c r="E178" s="40">
        <f>ពិន្ទុឆមាសទី២!E178</f>
        <v>0</v>
      </c>
      <c r="F178" s="40">
        <f>ពិន្ទុឆមាសទី២!F178</f>
        <v>0</v>
      </c>
      <c r="G178" s="21">
        <f>ពិន្ទុឆមាសទី២!BQ178</f>
        <v>0</v>
      </c>
      <c r="H178" s="21">
        <f>ពិន្ទុឆមាសទី២!BR178</f>
        <v>0</v>
      </c>
      <c r="I178" s="21" t="str">
        <f>ពិន្ទុឆមាសទី២!BS178</f>
        <v>F</v>
      </c>
      <c r="J178" s="21" t="str">
        <f>ពិន្ទុឆមាសទី២!BT178</f>
        <v>ខ្សោយ</v>
      </c>
      <c r="K178" s="21">
        <f>ពិន្ទុឆមាសទី២!BU178</f>
        <v>1</v>
      </c>
      <c r="L178" s="21">
        <f>ពិន្ទុឆមាសទី២!BV178</f>
        <v>0</v>
      </c>
      <c r="M178" s="21">
        <f>ពិន្ទុឆមាសទី២!BW178</f>
        <v>0</v>
      </c>
      <c r="N178" s="21">
        <f>ពិន្ទុឆមាសទី២!BX178</f>
        <v>0</v>
      </c>
      <c r="O178" s="21">
        <f>ពិន្ទុឆមាសទី២!BY178</f>
        <v>0</v>
      </c>
    </row>
    <row r="179" spans="1:15">
      <c r="A179" s="2"/>
      <c r="B179" s="22">
        <f>ពិន្ទុឆមាសទី២!B179</f>
        <v>0</v>
      </c>
      <c r="C179" s="22">
        <f>ពិន្ទុឆមាសទី២!C179</f>
        <v>0</v>
      </c>
      <c r="D179" s="22">
        <f>ពិន្ទុឆមាសទី២!D179</f>
        <v>0</v>
      </c>
      <c r="E179" s="40">
        <f>ពិន្ទុឆមាសទី២!E179</f>
        <v>0</v>
      </c>
      <c r="F179" s="40">
        <f>ពិន្ទុឆមាសទី២!F179</f>
        <v>0</v>
      </c>
      <c r="G179" s="21">
        <f>ពិន្ទុឆមាសទី២!BQ179</f>
        <v>0</v>
      </c>
      <c r="H179" s="21">
        <f>ពិន្ទុឆមាសទី២!BR179</f>
        <v>0</v>
      </c>
      <c r="I179" s="21" t="str">
        <f>ពិន្ទុឆមាសទី២!BS179</f>
        <v>F</v>
      </c>
      <c r="J179" s="21" t="str">
        <f>ពិន្ទុឆមាសទី២!BT179</f>
        <v>ខ្សោយ</v>
      </c>
      <c r="K179" s="21">
        <f>ពិន្ទុឆមាសទី២!BU179</f>
        <v>1</v>
      </c>
      <c r="L179" s="21">
        <f>ពិន្ទុឆមាសទី២!BV179</f>
        <v>0</v>
      </c>
      <c r="M179" s="21">
        <f>ពិន្ទុឆមាសទី២!BW179</f>
        <v>0</v>
      </c>
      <c r="N179" s="21">
        <f>ពិន្ទុឆមាសទី២!BX179</f>
        <v>0</v>
      </c>
      <c r="O179" s="21">
        <f>ពិន្ទុឆមាសទី២!BY179</f>
        <v>0</v>
      </c>
    </row>
    <row r="180" spans="1:15">
      <c r="A180" s="18"/>
      <c r="B180" s="22">
        <f>ពិន្ទុឆមាសទី២!B180</f>
        <v>0</v>
      </c>
      <c r="C180" s="22">
        <f>ពិន្ទុឆមាសទី២!C180</f>
        <v>0</v>
      </c>
      <c r="D180" s="22">
        <f>ពិន្ទុឆមាសទី២!D180</f>
        <v>0</v>
      </c>
      <c r="E180" s="40">
        <f>ពិន្ទុឆមាសទី២!E180</f>
        <v>0</v>
      </c>
      <c r="F180" s="40">
        <f>ពិន្ទុឆមាសទី២!F180</f>
        <v>0</v>
      </c>
      <c r="G180" s="21">
        <f>ពិន្ទុឆមាសទី២!BQ180</f>
        <v>0</v>
      </c>
      <c r="H180" s="21">
        <f>ពិន្ទុឆមាសទី២!BR180</f>
        <v>0</v>
      </c>
      <c r="I180" s="21" t="str">
        <f>ពិន្ទុឆមាសទី២!BS180</f>
        <v>F</v>
      </c>
      <c r="J180" s="21" t="str">
        <f>ពិន្ទុឆមាសទី២!BT180</f>
        <v>ខ្សោយ</v>
      </c>
      <c r="K180" s="21">
        <f>ពិន្ទុឆមាសទី២!BU180</f>
        <v>1</v>
      </c>
      <c r="L180" s="21">
        <f>ពិន្ទុឆមាសទី២!BV180</f>
        <v>0</v>
      </c>
      <c r="M180" s="21">
        <f>ពិន្ទុឆមាសទី២!BW180</f>
        <v>0</v>
      </c>
      <c r="N180" s="21">
        <f>ពិន្ទុឆមាសទី២!BX180</f>
        <v>0</v>
      </c>
      <c r="O180" s="21">
        <f>ពិន្ទុឆមាសទី២!BY180</f>
        <v>0</v>
      </c>
    </row>
    <row r="181" spans="1:15">
      <c r="A181" s="18"/>
      <c r="B181" s="22">
        <f>ពិន្ទុឆមាសទី២!B181</f>
        <v>0</v>
      </c>
      <c r="C181" s="22">
        <f>ពិន្ទុឆមាសទី២!C181</f>
        <v>0</v>
      </c>
      <c r="D181" s="22">
        <f>ពិន្ទុឆមាសទី២!D181</f>
        <v>0</v>
      </c>
      <c r="E181" s="40">
        <f>ពិន្ទុឆមាសទី២!E181</f>
        <v>0</v>
      </c>
      <c r="F181" s="40">
        <f>ពិន្ទុឆមាសទី២!F181</f>
        <v>0</v>
      </c>
      <c r="G181" s="21">
        <f>ពិន្ទុឆមាសទី២!BQ181</f>
        <v>0</v>
      </c>
      <c r="H181" s="21">
        <f>ពិន្ទុឆមាសទី២!BR181</f>
        <v>0</v>
      </c>
      <c r="I181" s="21" t="str">
        <f>ពិន្ទុឆមាសទី២!BS181</f>
        <v>F</v>
      </c>
      <c r="J181" s="21" t="str">
        <f>ពិន្ទុឆមាសទី២!BT181</f>
        <v>ខ្សោយ</v>
      </c>
      <c r="K181" s="21">
        <f>ពិន្ទុឆមាសទី២!BU181</f>
        <v>1</v>
      </c>
      <c r="L181" s="21">
        <f>ពិន្ទុឆមាសទី២!BV181</f>
        <v>0</v>
      </c>
      <c r="M181" s="21">
        <f>ពិន្ទុឆមាសទី២!BW181</f>
        <v>0</v>
      </c>
      <c r="N181" s="21">
        <f>ពិន្ទុឆមាសទី២!BX181</f>
        <v>0</v>
      </c>
      <c r="O181" s="21">
        <f>ពិន្ទុឆមាសទី២!BY181</f>
        <v>0</v>
      </c>
    </row>
    <row r="182" spans="1:15">
      <c r="A182" s="18"/>
      <c r="B182" s="22">
        <f>ពិន្ទុឆមាសទី២!B182</f>
        <v>0</v>
      </c>
      <c r="C182" s="22">
        <f>ពិន្ទុឆមាសទី២!C182</f>
        <v>0</v>
      </c>
      <c r="D182" s="22">
        <f>ពិន្ទុឆមាសទី២!D182</f>
        <v>0</v>
      </c>
      <c r="E182" s="40">
        <f>ពិន្ទុឆមាសទី២!E182</f>
        <v>0</v>
      </c>
      <c r="F182" s="40">
        <f>ពិន្ទុឆមាសទី២!F182</f>
        <v>0</v>
      </c>
      <c r="G182" s="21">
        <f>ពិន្ទុឆមាសទី២!BQ182</f>
        <v>0</v>
      </c>
      <c r="H182" s="21">
        <f>ពិន្ទុឆមាសទី២!BR182</f>
        <v>0</v>
      </c>
      <c r="I182" s="21" t="str">
        <f>ពិន្ទុឆមាសទី២!BS182</f>
        <v>F</v>
      </c>
      <c r="J182" s="21" t="str">
        <f>ពិន្ទុឆមាសទី២!BT182</f>
        <v>ខ្សោយ</v>
      </c>
      <c r="K182" s="21">
        <f>ពិន្ទុឆមាសទី២!BU182</f>
        <v>1</v>
      </c>
      <c r="L182" s="21">
        <f>ពិន្ទុឆមាសទី២!BV182</f>
        <v>0</v>
      </c>
      <c r="M182" s="21">
        <f>ពិន្ទុឆមាសទី២!BW182</f>
        <v>0</v>
      </c>
      <c r="N182" s="21">
        <f>ពិន្ទុឆមាសទី២!BX182</f>
        <v>0</v>
      </c>
      <c r="O182" s="21">
        <f>ពិន្ទុឆមាសទី២!BY182</f>
        <v>0</v>
      </c>
    </row>
    <row r="183" spans="1:15">
      <c r="A183" s="32"/>
      <c r="B183" s="22">
        <f>ពិន្ទុឆមាសទី២!B183</f>
        <v>0</v>
      </c>
      <c r="C183" s="22">
        <f>ពិន្ទុឆមាសទី២!C183</f>
        <v>0</v>
      </c>
      <c r="D183" s="22">
        <f>ពិន្ទុឆមាសទី២!D183</f>
        <v>0</v>
      </c>
      <c r="E183" s="40">
        <f>ពិន្ទុឆមាសទី២!E183</f>
        <v>0</v>
      </c>
      <c r="F183" s="40">
        <f>ពិន្ទុឆមាសទី២!F183</f>
        <v>0</v>
      </c>
      <c r="G183" s="21">
        <f>ពិន្ទុឆមាសទី២!BQ183</f>
        <v>0</v>
      </c>
      <c r="H183" s="21">
        <f>ពិន្ទុឆមាសទី២!BR183</f>
        <v>0</v>
      </c>
      <c r="I183" s="21" t="str">
        <f>ពិន្ទុឆមាសទី២!BS183</f>
        <v>F</v>
      </c>
      <c r="J183" s="21" t="str">
        <f>ពិន្ទុឆមាសទី២!BT183</f>
        <v>ខ្សោយ</v>
      </c>
      <c r="K183" s="21">
        <f>ពិន្ទុឆមាសទី២!BU183</f>
        <v>1</v>
      </c>
      <c r="L183" s="21">
        <f>ពិន្ទុឆមាសទី២!BV183</f>
        <v>0</v>
      </c>
      <c r="M183" s="21">
        <f>ពិន្ទុឆមាសទី២!BW183</f>
        <v>0</v>
      </c>
      <c r="N183" s="21">
        <f>ពិន្ទុឆមាសទី២!BX183</f>
        <v>0</v>
      </c>
      <c r="O183" s="21">
        <f>ពិន្ទុឆមាសទី២!BY183</f>
        <v>0</v>
      </c>
    </row>
    <row r="184" spans="1:15">
      <c r="A184" s="32"/>
      <c r="B184" s="22">
        <f>ពិន្ទុឆមាសទី២!B184</f>
        <v>0</v>
      </c>
      <c r="C184" s="22">
        <f>ពិន្ទុឆមាសទី២!C184</f>
        <v>0</v>
      </c>
      <c r="D184" s="22">
        <f>ពិន្ទុឆមាសទី២!D184</f>
        <v>0</v>
      </c>
      <c r="E184" s="40">
        <f>ពិន្ទុឆមាសទី២!E184</f>
        <v>0</v>
      </c>
      <c r="F184" s="40">
        <f>ពិន្ទុឆមាសទី២!F184</f>
        <v>0</v>
      </c>
      <c r="G184" s="21">
        <f>ពិន្ទុឆមាសទី២!BQ184</f>
        <v>0</v>
      </c>
      <c r="H184" s="21">
        <f>ពិន្ទុឆមាសទី២!BR184</f>
        <v>0</v>
      </c>
      <c r="I184" s="21" t="str">
        <f>ពិន្ទុឆមាសទី២!BS184</f>
        <v>F</v>
      </c>
      <c r="J184" s="21" t="str">
        <f>ពិន្ទុឆមាសទី២!BT184</f>
        <v>ខ្សោយ</v>
      </c>
      <c r="K184" s="21">
        <f>ពិន្ទុឆមាសទី២!BU184</f>
        <v>1</v>
      </c>
      <c r="L184" s="21">
        <f>ពិន្ទុឆមាសទី២!BV184</f>
        <v>0</v>
      </c>
      <c r="M184" s="21">
        <f>ពិន្ទុឆមាសទី២!BW184</f>
        <v>0</v>
      </c>
      <c r="N184" s="21">
        <f>ពិន្ទុឆមាសទី២!BX184</f>
        <v>0</v>
      </c>
      <c r="O184" s="21">
        <f>ពិន្ទុឆមាសទី២!BY184</f>
        <v>0</v>
      </c>
    </row>
    <row r="185" spans="1:15">
      <c r="A185" s="32"/>
      <c r="B185" s="22">
        <f>ពិន្ទុឆមាសទី២!B185</f>
        <v>0</v>
      </c>
      <c r="C185" s="22">
        <f>ពិន្ទុឆមាសទី២!C185</f>
        <v>0</v>
      </c>
      <c r="D185" s="22">
        <f>ពិន្ទុឆមាសទី២!D185</f>
        <v>0</v>
      </c>
      <c r="E185" s="40">
        <f>ពិន្ទុឆមាសទី២!E185</f>
        <v>0</v>
      </c>
      <c r="F185" s="40">
        <f>ពិន្ទុឆមាសទី២!F185</f>
        <v>0</v>
      </c>
      <c r="G185" s="21">
        <f>ពិន្ទុឆមាសទី២!BQ185</f>
        <v>0</v>
      </c>
      <c r="H185" s="21">
        <f>ពិន្ទុឆមាសទី២!BR185</f>
        <v>0</v>
      </c>
      <c r="I185" s="21" t="str">
        <f>ពិន្ទុឆមាសទី២!BS185</f>
        <v>F</v>
      </c>
      <c r="J185" s="21" t="str">
        <f>ពិន្ទុឆមាសទី២!BT185</f>
        <v>ខ្សោយ</v>
      </c>
      <c r="K185" s="21">
        <f>ពិន្ទុឆមាសទី២!BU185</f>
        <v>1</v>
      </c>
      <c r="L185" s="21">
        <f>ពិន្ទុឆមាសទី២!BV185</f>
        <v>0</v>
      </c>
      <c r="M185" s="21">
        <f>ពិន្ទុឆមាសទី២!BW185</f>
        <v>0</v>
      </c>
      <c r="N185" s="21">
        <f>ពិន្ទុឆមាសទី២!BX185</f>
        <v>0</v>
      </c>
      <c r="O185" s="21">
        <f>ពិន្ទុឆមាសទី២!BY185</f>
        <v>0</v>
      </c>
    </row>
    <row r="186" spans="1:15">
      <c r="A186" s="32"/>
      <c r="B186" s="22">
        <f>ពិន្ទុឆមាសទី២!B186</f>
        <v>0</v>
      </c>
      <c r="C186" s="22">
        <f>ពិន្ទុឆមាសទី២!C186</f>
        <v>0</v>
      </c>
      <c r="D186" s="22">
        <f>ពិន្ទុឆមាសទី២!D186</f>
        <v>0</v>
      </c>
      <c r="E186" s="40">
        <f>ពិន្ទុឆមាសទី២!E186</f>
        <v>0</v>
      </c>
      <c r="F186" s="40">
        <f>ពិន្ទុឆមាសទី២!F186</f>
        <v>0</v>
      </c>
      <c r="G186" s="21">
        <f>ពិន្ទុឆមាសទី២!BQ186</f>
        <v>0</v>
      </c>
      <c r="H186" s="21">
        <f>ពិន្ទុឆមាសទី២!BR186</f>
        <v>0</v>
      </c>
      <c r="I186" s="21" t="str">
        <f>ពិន្ទុឆមាសទី២!BS186</f>
        <v>F</v>
      </c>
      <c r="J186" s="21" t="str">
        <f>ពិន្ទុឆមាសទី២!BT186</f>
        <v>ខ្សោយ</v>
      </c>
      <c r="K186" s="21">
        <f>ពិន្ទុឆមាសទី២!BU186</f>
        <v>1</v>
      </c>
      <c r="L186" s="21">
        <f>ពិន្ទុឆមាសទី២!BV186</f>
        <v>0</v>
      </c>
      <c r="M186" s="21">
        <f>ពិន្ទុឆមាសទី២!BW186</f>
        <v>0</v>
      </c>
      <c r="N186" s="21">
        <f>ពិន្ទុឆមាសទី២!BX186</f>
        <v>0</v>
      </c>
      <c r="O186" s="21">
        <f>ពិន្ទុឆមាសទី២!BY186</f>
        <v>0</v>
      </c>
    </row>
    <row r="187" spans="1:15">
      <c r="A187" s="32"/>
      <c r="B187" s="22">
        <f>ពិន្ទុឆមាសទី២!B187</f>
        <v>0</v>
      </c>
      <c r="C187" s="22">
        <f>ពិន្ទុឆមាសទី២!C187</f>
        <v>0</v>
      </c>
      <c r="D187" s="22">
        <f>ពិន្ទុឆមាសទី២!D187</f>
        <v>0</v>
      </c>
      <c r="E187" s="40">
        <f>ពិន្ទុឆមាសទី២!E187</f>
        <v>0</v>
      </c>
      <c r="F187" s="40">
        <f>ពិន្ទុឆមាសទី២!F187</f>
        <v>0</v>
      </c>
      <c r="G187" s="21">
        <f>ពិន្ទុឆមាសទី២!BQ187</f>
        <v>0</v>
      </c>
      <c r="H187" s="21">
        <f>ពិន្ទុឆមាសទី២!BR187</f>
        <v>0</v>
      </c>
      <c r="I187" s="21" t="str">
        <f>ពិន្ទុឆមាសទី២!BS187</f>
        <v>F</v>
      </c>
      <c r="J187" s="21" t="str">
        <f>ពិន្ទុឆមាសទី២!BT187</f>
        <v>ខ្សោយ</v>
      </c>
      <c r="K187" s="21">
        <f>ពិន្ទុឆមាសទី២!BU187</f>
        <v>1</v>
      </c>
      <c r="L187" s="21">
        <f>ពិន្ទុឆមាសទី២!BV187</f>
        <v>0</v>
      </c>
      <c r="M187" s="21">
        <f>ពិន្ទុឆមាសទី២!BW187</f>
        <v>0</v>
      </c>
      <c r="N187" s="21">
        <f>ពិន្ទុឆមាសទី២!BX187</f>
        <v>0</v>
      </c>
      <c r="O187" s="21">
        <f>ពិន្ទុឆមាសទី២!BY187</f>
        <v>0</v>
      </c>
    </row>
    <row r="188" spans="1:15">
      <c r="A188" s="2"/>
      <c r="B188" s="22">
        <f>ពិន្ទុឆមាសទី២!B188</f>
        <v>0</v>
      </c>
      <c r="C188" s="22">
        <f>ពិន្ទុឆមាសទី២!C188</f>
        <v>0</v>
      </c>
      <c r="D188" s="22">
        <f>ពិន្ទុឆមាសទី២!D188</f>
        <v>0</v>
      </c>
      <c r="E188" s="40">
        <f>ពិន្ទុឆមាសទី២!E188</f>
        <v>0</v>
      </c>
      <c r="F188" s="40">
        <f>ពិន្ទុឆមាសទី២!F188</f>
        <v>0</v>
      </c>
      <c r="G188" s="21">
        <f>ពិន្ទុឆមាសទី២!BQ188</f>
        <v>0</v>
      </c>
      <c r="H188" s="21">
        <f>ពិន្ទុឆមាសទី២!BR188</f>
        <v>0</v>
      </c>
      <c r="I188" s="21" t="str">
        <f>ពិន្ទុឆមាសទី២!BS188</f>
        <v>F</v>
      </c>
      <c r="J188" s="21" t="str">
        <f>ពិន្ទុឆមាសទី២!BT188</f>
        <v>ខ្សោយ</v>
      </c>
      <c r="K188" s="21">
        <f>ពិន្ទុឆមាសទី២!BU188</f>
        <v>1</v>
      </c>
      <c r="L188" s="21">
        <f>ពិន្ទុឆមាសទី២!BV188</f>
        <v>0</v>
      </c>
      <c r="M188" s="21">
        <f>ពិន្ទុឆមាសទី២!BW188</f>
        <v>0</v>
      </c>
      <c r="N188" s="21">
        <f>ពិន្ទុឆមាសទី២!BX188</f>
        <v>0</v>
      </c>
      <c r="O188" s="21">
        <f>ពិន្ទុឆមាសទី២!BY188</f>
        <v>0</v>
      </c>
    </row>
    <row r="189" spans="1:15">
      <c r="A189" s="2"/>
      <c r="B189" s="22">
        <f>ពិន្ទុឆមាសទី២!B189</f>
        <v>0</v>
      </c>
      <c r="C189" s="22">
        <f>ពិន្ទុឆមាសទី២!C189</f>
        <v>0</v>
      </c>
      <c r="D189" s="22">
        <f>ពិន្ទុឆមាសទី២!D189</f>
        <v>0</v>
      </c>
      <c r="E189" s="40">
        <f>ពិន្ទុឆមាសទី២!E189</f>
        <v>0</v>
      </c>
      <c r="F189" s="40">
        <f>ពិន្ទុឆមាសទី២!F189</f>
        <v>0</v>
      </c>
      <c r="G189" s="21">
        <f>ពិន្ទុឆមាសទី២!BQ189</f>
        <v>0</v>
      </c>
      <c r="H189" s="21">
        <f>ពិន្ទុឆមាសទី២!BR189</f>
        <v>0</v>
      </c>
      <c r="I189" s="21" t="str">
        <f>ពិន្ទុឆមាសទី២!BS189</f>
        <v>F</v>
      </c>
      <c r="J189" s="21" t="str">
        <f>ពិន្ទុឆមាសទី២!BT189</f>
        <v>ខ្សោយ</v>
      </c>
      <c r="K189" s="21">
        <f>ពិន្ទុឆមាសទី២!BU189</f>
        <v>1</v>
      </c>
      <c r="L189" s="21">
        <f>ពិន្ទុឆមាសទី២!BV189</f>
        <v>0</v>
      </c>
      <c r="M189" s="21">
        <f>ពិន្ទុឆមាសទី២!BW189</f>
        <v>0</v>
      </c>
      <c r="N189" s="21">
        <f>ពិន្ទុឆមាសទី២!BX189</f>
        <v>0</v>
      </c>
      <c r="O189" s="21">
        <f>ពិន្ទុឆមាសទី២!BY189</f>
        <v>0</v>
      </c>
    </row>
    <row r="190" spans="1:15">
      <c r="A190" s="2"/>
      <c r="B190" s="22">
        <f>ពិន្ទុឆមាសទី២!B190</f>
        <v>0</v>
      </c>
      <c r="C190" s="22">
        <f>ពិន្ទុឆមាសទី២!C190</f>
        <v>0</v>
      </c>
      <c r="D190" s="22">
        <f>ពិន្ទុឆមាសទី២!D190</f>
        <v>0</v>
      </c>
      <c r="E190" s="40">
        <f>ពិន្ទុឆមាសទី២!E190</f>
        <v>0</v>
      </c>
      <c r="F190" s="40">
        <f>ពិន្ទុឆមាសទី២!F190</f>
        <v>0</v>
      </c>
      <c r="G190" s="21">
        <f>ពិន្ទុឆមាសទី២!BQ190</f>
        <v>0</v>
      </c>
      <c r="H190" s="21">
        <f>ពិន្ទុឆមាសទី២!BR190</f>
        <v>0</v>
      </c>
      <c r="I190" s="21" t="str">
        <f>ពិន្ទុឆមាសទី២!BS190</f>
        <v>F</v>
      </c>
      <c r="J190" s="21" t="str">
        <f>ពិន្ទុឆមាសទី២!BT190</f>
        <v>ខ្សោយ</v>
      </c>
      <c r="K190" s="21">
        <f>ពិន្ទុឆមាសទី២!BU190</f>
        <v>1</v>
      </c>
      <c r="L190" s="21">
        <f>ពិន្ទុឆមាសទី២!BV190</f>
        <v>0</v>
      </c>
      <c r="M190" s="21">
        <f>ពិន្ទុឆមាសទី២!BW190</f>
        <v>0</v>
      </c>
      <c r="N190" s="21">
        <f>ពិន្ទុឆមាសទី២!BX190</f>
        <v>0</v>
      </c>
      <c r="O190" s="21">
        <f>ពិន្ទុឆមាសទី២!BY190</f>
        <v>0</v>
      </c>
    </row>
    <row r="191" spans="1:15">
      <c r="A191" s="2"/>
      <c r="B191" s="22">
        <f>ពិន្ទុឆមាសទី២!B191</f>
        <v>0</v>
      </c>
      <c r="C191" s="22">
        <f>ពិន្ទុឆមាសទី២!C191</f>
        <v>0</v>
      </c>
      <c r="D191" s="22">
        <f>ពិន្ទុឆមាសទី២!D191</f>
        <v>0</v>
      </c>
      <c r="E191" s="40">
        <f>ពិន្ទុឆមាសទី២!E191</f>
        <v>0</v>
      </c>
      <c r="F191" s="40">
        <f>ពិន្ទុឆមាសទី២!F191</f>
        <v>0</v>
      </c>
      <c r="G191" s="21">
        <f>ពិន្ទុឆមាសទី២!BQ191</f>
        <v>0</v>
      </c>
      <c r="H191" s="21">
        <f>ពិន្ទុឆមាសទី២!BR191</f>
        <v>0</v>
      </c>
      <c r="I191" s="21" t="str">
        <f>ពិន្ទុឆមាសទី២!BS191</f>
        <v>F</v>
      </c>
      <c r="J191" s="21" t="str">
        <f>ពិន្ទុឆមាសទី២!BT191</f>
        <v>ខ្សោយ</v>
      </c>
      <c r="K191" s="21">
        <f>ពិន្ទុឆមាសទី២!BU191</f>
        <v>1</v>
      </c>
      <c r="L191" s="21">
        <f>ពិន្ទុឆមាសទី២!BV191</f>
        <v>0</v>
      </c>
      <c r="M191" s="21">
        <f>ពិន្ទុឆមាសទី២!BW191</f>
        <v>0</v>
      </c>
      <c r="N191" s="21">
        <f>ពិន្ទុឆមាសទី២!BX191</f>
        <v>0</v>
      </c>
      <c r="O191" s="21">
        <f>ពិន្ទុឆមាសទី២!BY191</f>
        <v>0</v>
      </c>
    </row>
    <row r="192" spans="1:15">
      <c r="A192" s="2"/>
      <c r="B192" s="22">
        <f>ពិន្ទុឆមាសទី២!B192</f>
        <v>0</v>
      </c>
      <c r="C192" s="22">
        <f>ពិន្ទុឆមាសទី២!C192</f>
        <v>0</v>
      </c>
      <c r="D192" s="22">
        <f>ពិន្ទុឆមាសទី២!D192</f>
        <v>0</v>
      </c>
      <c r="E192" s="40">
        <f>ពិន្ទុឆមាសទី២!E192</f>
        <v>0</v>
      </c>
      <c r="F192" s="40">
        <f>ពិន្ទុឆមាសទី២!F192</f>
        <v>0</v>
      </c>
      <c r="G192" s="21">
        <f>ពិន្ទុឆមាសទី២!BQ192</f>
        <v>0</v>
      </c>
      <c r="H192" s="21">
        <f>ពិន្ទុឆមាសទី២!BR192</f>
        <v>0</v>
      </c>
      <c r="I192" s="21" t="str">
        <f>ពិន្ទុឆមាសទី២!BS192</f>
        <v>F</v>
      </c>
      <c r="J192" s="21" t="str">
        <f>ពិន្ទុឆមាសទី២!BT192</f>
        <v>ខ្សោយ</v>
      </c>
      <c r="K192" s="21">
        <f>ពិន្ទុឆមាសទី២!BU192</f>
        <v>1</v>
      </c>
      <c r="L192" s="21">
        <f>ពិន្ទុឆមាសទី២!BV192</f>
        <v>0</v>
      </c>
      <c r="M192" s="21">
        <f>ពិន្ទុឆមាសទី២!BW192</f>
        <v>0</v>
      </c>
      <c r="N192" s="21">
        <f>ពិន្ទុឆមាសទី២!BX192</f>
        <v>0</v>
      </c>
      <c r="O192" s="21">
        <f>ពិន្ទុឆមាសទី២!BY192</f>
        <v>0</v>
      </c>
    </row>
    <row r="193" spans="1:15">
      <c r="A193" s="2"/>
      <c r="B193" s="22">
        <f>ពិន្ទុឆមាសទី២!B193</f>
        <v>0</v>
      </c>
      <c r="C193" s="22">
        <f>ពិន្ទុឆមាសទី២!C193</f>
        <v>0</v>
      </c>
      <c r="D193" s="22">
        <f>ពិន្ទុឆមាសទី២!D193</f>
        <v>0</v>
      </c>
      <c r="E193" s="40">
        <f>ពិន្ទុឆមាសទី២!E193</f>
        <v>0</v>
      </c>
      <c r="F193" s="40">
        <f>ពិន្ទុឆមាសទី២!F193</f>
        <v>0</v>
      </c>
      <c r="G193" s="21">
        <f>ពិន្ទុឆមាសទី២!BQ193</f>
        <v>0</v>
      </c>
      <c r="H193" s="21">
        <f>ពិន្ទុឆមាសទី២!BR193</f>
        <v>0</v>
      </c>
      <c r="I193" s="21" t="str">
        <f>ពិន្ទុឆមាសទី២!BS193</f>
        <v>F</v>
      </c>
      <c r="J193" s="21" t="str">
        <f>ពិន្ទុឆមាសទី២!BT193</f>
        <v>ខ្សោយ</v>
      </c>
      <c r="K193" s="21">
        <f>ពិន្ទុឆមាសទី២!BU193</f>
        <v>1</v>
      </c>
      <c r="L193" s="21">
        <f>ពិន្ទុឆមាសទី២!BV193</f>
        <v>0</v>
      </c>
      <c r="M193" s="21">
        <f>ពិន្ទុឆមាសទី២!BW193</f>
        <v>0</v>
      </c>
      <c r="N193" s="21">
        <f>ពិន្ទុឆមាសទី២!BX193</f>
        <v>0</v>
      </c>
      <c r="O193" s="21">
        <f>ពិន្ទុឆមាសទី២!BY193</f>
        <v>0</v>
      </c>
    </row>
    <row r="194" spans="1:15">
      <c r="A194" s="2"/>
      <c r="B194" s="22">
        <f>ពិន្ទុឆមាសទី២!B194</f>
        <v>0</v>
      </c>
      <c r="C194" s="22">
        <f>ពិន្ទុឆមាសទី២!C194</f>
        <v>0</v>
      </c>
      <c r="D194" s="22">
        <f>ពិន្ទុឆមាសទី២!D194</f>
        <v>0</v>
      </c>
      <c r="E194" s="40">
        <f>ពិន្ទុឆមាសទី២!E194</f>
        <v>0</v>
      </c>
      <c r="F194" s="40">
        <f>ពិន្ទុឆមាសទី២!F194</f>
        <v>0</v>
      </c>
      <c r="G194" s="21">
        <f>ពិន្ទុឆមាសទី២!BQ194</f>
        <v>0</v>
      </c>
      <c r="H194" s="21">
        <f>ពិន្ទុឆមាសទី២!BR194</f>
        <v>0</v>
      </c>
      <c r="I194" s="21" t="str">
        <f>ពិន្ទុឆមាសទី២!BS194</f>
        <v>F</v>
      </c>
      <c r="J194" s="21" t="str">
        <f>ពិន្ទុឆមាសទី២!BT194</f>
        <v>ខ្សោយ</v>
      </c>
      <c r="K194" s="21">
        <f>ពិន្ទុឆមាសទី២!BU194</f>
        <v>1</v>
      </c>
      <c r="L194" s="21">
        <f>ពិន្ទុឆមាសទី២!BV194</f>
        <v>0</v>
      </c>
      <c r="M194" s="21">
        <f>ពិន្ទុឆមាសទី២!BW194</f>
        <v>0</v>
      </c>
      <c r="N194" s="21">
        <f>ពិន្ទុឆមាសទី២!BX194</f>
        <v>0</v>
      </c>
      <c r="O194" s="21">
        <f>ពិន្ទុឆមាសទី២!BY194</f>
        <v>0</v>
      </c>
    </row>
    <row r="195" spans="1:15">
      <c r="A195" s="2"/>
      <c r="B195" s="22">
        <f>ពិន្ទុឆមាសទី២!B195</f>
        <v>0</v>
      </c>
      <c r="C195" s="22">
        <f>ពិន្ទុឆមាសទី២!C195</f>
        <v>0</v>
      </c>
      <c r="D195" s="22">
        <f>ពិន្ទុឆមាសទី២!D195</f>
        <v>0</v>
      </c>
      <c r="E195" s="40">
        <f>ពិន្ទុឆមាសទី២!E195</f>
        <v>0</v>
      </c>
      <c r="F195" s="40">
        <f>ពិន្ទុឆមាសទី២!F195</f>
        <v>0</v>
      </c>
      <c r="G195" s="21">
        <f>ពិន្ទុឆមាសទី២!BQ195</f>
        <v>0</v>
      </c>
      <c r="H195" s="21">
        <f>ពិន្ទុឆមាសទី២!BR195</f>
        <v>0</v>
      </c>
      <c r="I195" s="21" t="str">
        <f>ពិន្ទុឆមាសទី២!BS195</f>
        <v>F</v>
      </c>
      <c r="J195" s="21" t="str">
        <f>ពិន្ទុឆមាសទី២!BT195</f>
        <v>ខ្សោយ</v>
      </c>
      <c r="K195" s="21">
        <f>ពិន្ទុឆមាសទី២!BU195</f>
        <v>1</v>
      </c>
      <c r="L195" s="21">
        <f>ពិន្ទុឆមាសទី២!BV195</f>
        <v>0</v>
      </c>
      <c r="M195" s="21">
        <f>ពិន្ទុឆមាសទី២!BW195</f>
        <v>0</v>
      </c>
      <c r="N195" s="21">
        <f>ពិន្ទុឆមាសទី២!BX195</f>
        <v>0</v>
      </c>
      <c r="O195" s="21">
        <f>ពិន្ទុឆមាសទី២!BY195</f>
        <v>0</v>
      </c>
    </row>
    <row r="196" spans="1:15">
      <c r="B196" s="22">
        <f>ពិន្ទុឆមាសទី២!B196</f>
        <v>0</v>
      </c>
      <c r="C196" s="22">
        <f>ពិន្ទុឆមាសទី២!C196</f>
        <v>0</v>
      </c>
      <c r="D196" s="22">
        <f>ពិន្ទុឆមាសទី២!D196</f>
        <v>0</v>
      </c>
      <c r="E196" s="40">
        <f>ពិន្ទុឆមាសទី២!E196</f>
        <v>0</v>
      </c>
      <c r="F196" s="40">
        <f>ពិន្ទុឆមាសទី២!F196</f>
        <v>0</v>
      </c>
      <c r="G196" s="21">
        <f>ពិន្ទុឆមាសទី២!BQ196</f>
        <v>0</v>
      </c>
      <c r="H196" s="21">
        <f>ពិន្ទុឆមាសទី២!BR196</f>
        <v>0</v>
      </c>
      <c r="I196" s="21" t="str">
        <f>ពិន្ទុឆមាសទី២!BS196</f>
        <v>F</v>
      </c>
      <c r="J196" s="21" t="str">
        <f>ពិន្ទុឆមាសទី២!BT196</f>
        <v>ខ្សោយ</v>
      </c>
      <c r="K196" s="21">
        <f>ពិន្ទុឆមាសទី២!BU196</f>
        <v>1</v>
      </c>
      <c r="L196" s="21">
        <f>ពិន្ទុឆមាសទី២!BV196</f>
        <v>0</v>
      </c>
      <c r="M196" s="21">
        <f>ពិន្ទុឆមាសទី២!BW196</f>
        <v>0</v>
      </c>
      <c r="N196" s="21">
        <f>ពិន្ទុឆមាសទី២!BX196</f>
        <v>0</v>
      </c>
      <c r="O196" s="21">
        <f>ពិន្ទុឆមាសទី២!BY196</f>
        <v>0</v>
      </c>
    </row>
    <row r="197" spans="1:15">
      <c r="B197" s="22">
        <f>ពិន្ទុឆមាសទី២!B197</f>
        <v>0</v>
      </c>
      <c r="C197" s="22">
        <f>ពិន្ទុឆមាសទី២!C197</f>
        <v>0</v>
      </c>
      <c r="D197" s="22">
        <f>ពិន្ទុឆមាសទី២!D197</f>
        <v>0</v>
      </c>
      <c r="E197" s="40">
        <f>ពិន្ទុឆមាសទី២!E197</f>
        <v>0</v>
      </c>
      <c r="F197" s="40">
        <f>ពិន្ទុឆមាសទី២!F197</f>
        <v>0</v>
      </c>
      <c r="G197" s="21">
        <f>ពិន្ទុឆមាសទី២!BQ197</f>
        <v>0</v>
      </c>
      <c r="H197" s="21">
        <f>ពិន្ទុឆមាសទី២!BR197</f>
        <v>0</v>
      </c>
      <c r="I197" s="21" t="str">
        <f>ពិន្ទុឆមាសទី២!BS197</f>
        <v>F</v>
      </c>
      <c r="J197" s="21" t="str">
        <f>ពិន្ទុឆមាសទី២!BT197</f>
        <v>ខ្សោយ</v>
      </c>
      <c r="K197" s="21">
        <f>ពិន្ទុឆមាសទី២!BU197</f>
        <v>1</v>
      </c>
      <c r="L197" s="21">
        <f>ពិន្ទុឆមាសទី២!BV197</f>
        <v>0</v>
      </c>
      <c r="M197" s="21">
        <f>ពិន្ទុឆមាសទី២!BW197</f>
        <v>0</v>
      </c>
      <c r="N197" s="21">
        <f>ពិន្ទុឆមាសទី២!BX197</f>
        <v>0</v>
      </c>
      <c r="O197" s="21">
        <f>ពិន្ទុឆមាសទី២!BY197</f>
        <v>0</v>
      </c>
    </row>
    <row r="198" spans="1:15">
      <c r="B198" s="22">
        <f>ពិន្ទុឆមាសទី២!B198</f>
        <v>0</v>
      </c>
      <c r="C198" s="22">
        <f>ពិន្ទុឆមាសទី២!C198</f>
        <v>0</v>
      </c>
      <c r="D198" s="22">
        <f>ពិន្ទុឆមាសទី២!D198</f>
        <v>0</v>
      </c>
      <c r="E198" s="40">
        <f>ពិន្ទុឆមាសទី២!E198</f>
        <v>0</v>
      </c>
      <c r="F198" s="40">
        <f>ពិន្ទុឆមាសទី២!F198</f>
        <v>0</v>
      </c>
      <c r="G198" s="21">
        <f>ពិន្ទុឆមាសទី២!BQ198</f>
        <v>0</v>
      </c>
      <c r="H198" s="21">
        <f>ពិន្ទុឆមាសទី២!BR198</f>
        <v>0</v>
      </c>
      <c r="I198" s="21" t="str">
        <f>ពិន្ទុឆមាសទី២!BS198</f>
        <v>F</v>
      </c>
      <c r="J198" s="21" t="str">
        <f>ពិន្ទុឆមាសទី២!BT198</f>
        <v>ខ្សោយ</v>
      </c>
      <c r="K198" s="21">
        <f>ពិន្ទុឆមាសទី២!BU198</f>
        <v>1</v>
      </c>
      <c r="L198" s="21">
        <f>ពិន្ទុឆមាសទី២!BV198</f>
        <v>0</v>
      </c>
      <c r="M198" s="21">
        <f>ពិន្ទុឆមាសទី២!BW198</f>
        <v>0</v>
      </c>
      <c r="N198" s="21">
        <f>ពិន្ទុឆមាសទី២!BX198</f>
        <v>0</v>
      </c>
      <c r="O198" s="21">
        <f>ពិន្ទុឆមាសទី២!BY198</f>
        <v>0</v>
      </c>
    </row>
    <row r="199" spans="1:15">
      <c r="B199" s="22">
        <f>ពិន្ទុឆមាសទី២!B199</f>
        <v>0</v>
      </c>
      <c r="C199" s="22">
        <f>ពិន្ទុឆមាសទី២!C199</f>
        <v>0</v>
      </c>
      <c r="D199" s="22">
        <f>ពិន្ទុឆមាសទី២!D199</f>
        <v>0</v>
      </c>
      <c r="E199" s="40">
        <f>ពិន្ទុឆមាសទី២!E199</f>
        <v>0</v>
      </c>
      <c r="F199" s="40">
        <f>ពិន្ទុឆមាសទី២!F199</f>
        <v>0</v>
      </c>
      <c r="G199" s="21">
        <f>ពិន្ទុឆមាសទី២!BQ199</f>
        <v>0</v>
      </c>
      <c r="H199" s="21">
        <f>ពិន្ទុឆមាសទី២!BR199</f>
        <v>0</v>
      </c>
      <c r="I199" s="21" t="str">
        <f>ពិន្ទុឆមាសទី២!BS199</f>
        <v>F</v>
      </c>
      <c r="J199" s="21" t="str">
        <f>ពិន្ទុឆមាសទី២!BT199</f>
        <v>ខ្សោយ</v>
      </c>
      <c r="K199" s="21">
        <f>ពិន្ទុឆមាសទី២!BU199</f>
        <v>1</v>
      </c>
      <c r="L199" s="21">
        <f>ពិន្ទុឆមាសទី២!BV199</f>
        <v>0</v>
      </c>
      <c r="M199" s="21">
        <f>ពិន្ទុឆមាសទី២!BW199</f>
        <v>0</v>
      </c>
      <c r="N199" s="21">
        <f>ពិន្ទុឆមាសទី២!BX199</f>
        <v>0</v>
      </c>
      <c r="O199" s="21">
        <f>ពិន្ទុឆមាសទី២!BY199</f>
        <v>0</v>
      </c>
    </row>
    <row r="200" spans="1:15">
      <c r="B200" s="22">
        <f>ពិន្ទុឆមាសទី២!B200</f>
        <v>0</v>
      </c>
      <c r="C200" s="22">
        <f>ពិន្ទុឆមាសទី២!C200</f>
        <v>0</v>
      </c>
      <c r="D200" s="22">
        <f>ពិន្ទុឆមាសទី២!D200</f>
        <v>0</v>
      </c>
      <c r="E200" s="40">
        <f>ពិន្ទុឆមាសទី២!E200</f>
        <v>0</v>
      </c>
      <c r="F200" s="40">
        <f>ពិន្ទុឆមាសទី២!F200</f>
        <v>0</v>
      </c>
      <c r="G200" s="21">
        <f>ពិន្ទុឆមាសទី២!BQ200</f>
        <v>0</v>
      </c>
      <c r="H200" s="21">
        <f>ពិន្ទុឆមាសទី២!BR200</f>
        <v>0</v>
      </c>
      <c r="I200" s="21" t="str">
        <f>ពិន្ទុឆមាសទី២!BS200</f>
        <v>F</v>
      </c>
      <c r="J200" s="21" t="str">
        <f>ពិន្ទុឆមាសទី២!BT200</f>
        <v>ខ្សោយ</v>
      </c>
      <c r="K200" s="21">
        <f>ពិន្ទុឆមាសទី២!BU200</f>
        <v>1</v>
      </c>
      <c r="L200" s="21">
        <f>ពិន្ទុឆមាសទី២!BV200</f>
        <v>0</v>
      </c>
      <c r="M200" s="21">
        <f>ពិន្ទុឆមាសទី២!BW200</f>
        <v>0</v>
      </c>
      <c r="N200" s="21">
        <f>ពិន្ទុឆមាសទី២!BX200</f>
        <v>0</v>
      </c>
      <c r="O200" s="21">
        <f>ពិន្ទុឆមាសទី២!BY200</f>
        <v>0</v>
      </c>
    </row>
    <row r="201" spans="1:15">
      <c r="B201" s="22">
        <f>ពិន្ទុឆមាសទី២!B201</f>
        <v>0</v>
      </c>
      <c r="C201" s="22">
        <f>ពិន្ទុឆមាសទី២!C201</f>
        <v>0</v>
      </c>
      <c r="D201" s="22">
        <f>ពិន្ទុឆមាសទី២!D201</f>
        <v>0</v>
      </c>
      <c r="E201" s="40">
        <f>ពិន្ទុឆមាសទី២!E201</f>
        <v>0</v>
      </c>
      <c r="F201" s="40">
        <f>ពិន្ទុឆមាសទី២!F201</f>
        <v>0</v>
      </c>
      <c r="G201" s="21">
        <f>ពិន្ទុឆមាសទី២!BQ201</f>
        <v>0</v>
      </c>
      <c r="H201" s="21">
        <f>ពិន្ទុឆមាសទី២!BR201</f>
        <v>0</v>
      </c>
      <c r="I201" s="21" t="str">
        <f>ពិន្ទុឆមាសទី២!BS201</f>
        <v>F</v>
      </c>
      <c r="J201" s="21" t="str">
        <f>ពិន្ទុឆមាសទី២!BT201</f>
        <v>ខ្សោយ</v>
      </c>
      <c r="K201" s="21">
        <f>ពិន្ទុឆមាសទី២!BU201</f>
        <v>1</v>
      </c>
      <c r="L201" s="21">
        <f>ពិន្ទុឆមាសទី២!BV201</f>
        <v>0</v>
      </c>
      <c r="M201" s="21">
        <f>ពិន្ទុឆមាសទី២!BW201</f>
        <v>0</v>
      </c>
      <c r="N201" s="21">
        <f>ពិន្ទុឆមាសទី២!BX201</f>
        <v>0</v>
      </c>
      <c r="O201" s="21">
        <f>ពិន្ទុឆមាសទី២!BY201</f>
        <v>0</v>
      </c>
    </row>
    <row r="202" spans="1:15">
      <c r="B202" s="22">
        <f>ពិន្ទុឆមាសទី២!B202</f>
        <v>0</v>
      </c>
      <c r="C202" s="22">
        <f>ពិន្ទុឆមាសទី២!C202</f>
        <v>0</v>
      </c>
      <c r="D202" s="22">
        <f>ពិន្ទុឆមាសទី២!D202</f>
        <v>0</v>
      </c>
      <c r="E202" s="40">
        <f>ពិន្ទុឆមាសទី២!E202</f>
        <v>0</v>
      </c>
      <c r="F202" s="40">
        <f>ពិន្ទុឆមាសទី២!F202</f>
        <v>0</v>
      </c>
      <c r="G202" s="21">
        <f>ពិន្ទុឆមាសទី២!BQ202</f>
        <v>0</v>
      </c>
      <c r="H202" s="21">
        <f>ពិន្ទុឆមាសទី២!BR202</f>
        <v>0</v>
      </c>
      <c r="I202" s="21" t="str">
        <f>ពិន្ទុឆមាសទី២!BS202</f>
        <v>F</v>
      </c>
      <c r="J202" s="21" t="str">
        <f>ពិន្ទុឆមាសទី២!BT202</f>
        <v>ខ្សោយ</v>
      </c>
      <c r="K202" s="21">
        <f>ពិន្ទុឆមាសទី២!BU202</f>
        <v>1</v>
      </c>
      <c r="L202" s="21">
        <f>ពិន្ទុឆមាសទី២!BV202</f>
        <v>0</v>
      </c>
      <c r="M202" s="21">
        <f>ពិន្ទុឆមាសទី២!BW202</f>
        <v>0</v>
      </c>
      <c r="N202" s="21">
        <f>ពិន្ទុឆមាសទី២!BX202</f>
        <v>0</v>
      </c>
      <c r="O202" s="21">
        <f>ពិន្ទុឆមាសទី២!BY202</f>
        <v>0</v>
      </c>
    </row>
    <row r="203" spans="1:15">
      <c r="B203" s="22">
        <f>ពិន្ទុឆមាសទី២!B203</f>
        <v>0</v>
      </c>
      <c r="C203" s="22">
        <f>ពិន្ទុឆមាសទី២!C203</f>
        <v>0</v>
      </c>
      <c r="D203" s="22">
        <f>ពិន្ទុឆមាសទី២!D203</f>
        <v>0</v>
      </c>
      <c r="E203" s="40">
        <f>ពិន្ទុឆមាសទី២!E203</f>
        <v>0</v>
      </c>
      <c r="F203" s="40">
        <f>ពិន្ទុឆមាសទី២!F203</f>
        <v>0</v>
      </c>
      <c r="G203" s="21">
        <f>ពិន្ទុឆមាសទី២!BQ203</f>
        <v>0</v>
      </c>
      <c r="H203" s="21">
        <f>ពិន្ទុឆមាសទី២!BR203</f>
        <v>0</v>
      </c>
      <c r="I203" s="21" t="str">
        <f>ពិន្ទុឆមាសទី២!BS203</f>
        <v>F</v>
      </c>
      <c r="J203" s="21" t="str">
        <f>ពិន្ទុឆមាសទី២!BT203</f>
        <v>ខ្សោយ</v>
      </c>
      <c r="K203" s="21">
        <f>ពិន្ទុឆមាសទី២!BU203</f>
        <v>1</v>
      </c>
      <c r="L203" s="21">
        <f>ពិន្ទុឆមាសទី២!BV203</f>
        <v>0</v>
      </c>
      <c r="M203" s="21">
        <f>ពិន្ទុឆមាសទី២!BW203</f>
        <v>0</v>
      </c>
      <c r="N203" s="21">
        <f>ពិន្ទុឆមាសទី២!BX203</f>
        <v>0</v>
      </c>
      <c r="O203" s="21">
        <f>ពិន្ទុឆមាសទី២!BY203</f>
        <v>0</v>
      </c>
    </row>
    <row r="204" spans="1:15">
      <c r="B204" s="22">
        <f>ពិន្ទុឆមាសទី២!B204</f>
        <v>0</v>
      </c>
      <c r="C204" s="22">
        <f>ពិន្ទុឆមាសទី២!C204</f>
        <v>0</v>
      </c>
      <c r="D204" s="22">
        <f>ពិន្ទុឆមាសទី២!D204</f>
        <v>0</v>
      </c>
      <c r="E204" s="40">
        <f>ពិន្ទុឆមាសទី២!E204</f>
        <v>0</v>
      </c>
      <c r="F204" s="40">
        <f>ពិន្ទុឆមាសទី២!F204</f>
        <v>0</v>
      </c>
      <c r="G204" s="21">
        <f>ពិន្ទុឆមាសទី២!BQ204</f>
        <v>0</v>
      </c>
      <c r="H204" s="21">
        <f>ពិន្ទុឆមាសទី២!BR204</f>
        <v>0</v>
      </c>
      <c r="I204" s="21" t="str">
        <f>ពិន្ទុឆមាសទី២!BS204</f>
        <v>F</v>
      </c>
      <c r="J204" s="21" t="str">
        <f>ពិន្ទុឆមាសទី២!BT204</f>
        <v>ខ្សោយ</v>
      </c>
      <c r="K204" s="21">
        <f>ពិន្ទុឆមាសទី២!BU204</f>
        <v>1</v>
      </c>
      <c r="L204" s="21">
        <f>ពិន្ទុឆមាសទី២!BV204</f>
        <v>0</v>
      </c>
      <c r="M204" s="21">
        <f>ពិន្ទុឆមាសទី២!BW204</f>
        <v>0</v>
      </c>
      <c r="N204" s="21">
        <f>ពិន្ទុឆមាសទី២!BX204</f>
        <v>0</v>
      </c>
      <c r="O204" s="21">
        <f>ពិន្ទុឆមាសទី២!BY204</f>
        <v>0</v>
      </c>
    </row>
    <row r="205" spans="1:15">
      <c r="B205" s="22">
        <f>ពិន្ទុឆមាសទី២!B205</f>
        <v>0</v>
      </c>
      <c r="C205" s="22">
        <f>ពិន្ទុឆមាសទី២!C205</f>
        <v>0</v>
      </c>
      <c r="D205" s="22">
        <f>ពិន្ទុឆមាសទី២!D205</f>
        <v>0</v>
      </c>
      <c r="E205" s="40">
        <f>ពិន្ទុឆមាសទី២!E205</f>
        <v>0</v>
      </c>
      <c r="F205" s="40">
        <f>ពិន្ទុឆមាសទី២!F205</f>
        <v>0</v>
      </c>
      <c r="G205" s="21">
        <f>ពិន្ទុឆមាសទី២!BQ205</f>
        <v>0</v>
      </c>
      <c r="H205" s="21">
        <f>ពិន្ទុឆមាសទី២!BR205</f>
        <v>0</v>
      </c>
      <c r="I205" s="21" t="str">
        <f>ពិន្ទុឆមាសទី២!BS205</f>
        <v>F</v>
      </c>
      <c r="J205" s="21" t="str">
        <f>ពិន្ទុឆមាសទី២!BT205</f>
        <v>ខ្សោយ</v>
      </c>
      <c r="K205" s="21">
        <f>ពិន្ទុឆមាសទី២!BU205</f>
        <v>1</v>
      </c>
      <c r="L205" s="21">
        <f>ពិន្ទុឆមាសទី២!BV205</f>
        <v>0</v>
      </c>
      <c r="M205" s="21">
        <f>ពិន្ទុឆមាសទី២!BW205</f>
        <v>0</v>
      </c>
      <c r="N205" s="21">
        <f>ពិន្ទុឆមាសទី២!BX205</f>
        <v>0</v>
      </c>
      <c r="O205" s="21">
        <f>ពិន្ទុឆមាសទី២!BY205</f>
        <v>0</v>
      </c>
    </row>
    <row r="206" spans="1:15">
      <c r="B206" s="22">
        <f>ពិន្ទុឆមាសទី២!B206</f>
        <v>0</v>
      </c>
      <c r="C206" s="22">
        <f>ពិន្ទុឆមាសទី២!C206</f>
        <v>0</v>
      </c>
      <c r="D206" s="22">
        <f>ពិន្ទុឆមាសទី២!D206</f>
        <v>0</v>
      </c>
      <c r="E206" s="40">
        <f>ពិន្ទុឆមាសទី២!E206</f>
        <v>0</v>
      </c>
      <c r="F206" s="40">
        <f>ពិន្ទុឆមាសទី២!F206</f>
        <v>0</v>
      </c>
      <c r="G206" s="21">
        <f>ពិន្ទុឆមាសទី២!BQ206</f>
        <v>0</v>
      </c>
      <c r="H206" s="21">
        <f>ពិន្ទុឆមាសទី២!BR206</f>
        <v>0</v>
      </c>
      <c r="I206" s="21" t="str">
        <f>ពិន្ទុឆមាសទី២!BS206</f>
        <v>F</v>
      </c>
      <c r="J206" s="21" t="str">
        <f>ពិន្ទុឆមាសទី២!BT206</f>
        <v>ខ្សោយ</v>
      </c>
      <c r="K206" s="21">
        <f>ពិន្ទុឆមាសទី២!BU206</f>
        <v>1</v>
      </c>
      <c r="L206" s="21">
        <f>ពិន្ទុឆមាសទី២!BV206</f>
        <v>0</v>
      </c>
      <c r="M206" s="21">
        <f>ពិន្ទុឆមាសទី២!BW206</f>
        <v>0</v>
      </c>
      <c r="N206" s="21">
        <f>ពិន្ទុឆមាសទី២!BX206</f>
        <v>0</v>
      </c>
      <c r="O206" s="21">
        <f>ពិន្ទុឆមាសទី២!BY206</f>
        <v>0</v>
      </c>
    </row>
    <row r="207" spans="1:15">
      <c r="B207" s="22">
        <f>ពិន្ទុឆមាសទី២!B207</f>
        <v>0</v>
      </c>
      <c r="C207" s="22">
        <f>ពិន្ទុឆមាសទី២!C207</f>
        <v>0</v>
      </c>
      <c r="D207" s="22">
        <f>ពិន្ទុឆមាសទី២!D207</f>
        <v>0</v>
      </c>
      <c r="E207" s="40">
        <f>ពិន្ទុឆមាសទី២!E207</f>
        <v>0</v>
      </c>
      <c r="F207" s="40">
        <f>ពិន្ទុឆមាសទី២!F207</f>
        <v>0</v>
      </c>
      <c r="G207" s="21">
        <f>ពិន្ទុឆមាសទី២!BQ207</f>
        <v>0</v>
      </c>
      <c r="H207" s="21">
        <f>ពិន្ទុឆមាសទី២!BR207</f>
        <v>0</v>
      </c>
      <c r="I207" s="21" t="str">
        <f>ពិន្ទុឆមាសទី២!BS207</f>
        <v>F</v>
      </c>
      <c r="J207" s="21" t="str">
        <f>ពិន្ទុឆមាសទី២!BT207</f>
        <v>ខ្សោយ</v>
      </c>
      <c r="K207" s="21">
        <f>ពិន្ទុឆមាសទី២!BU207</f>
        <v>1</v>
      </c>
      <c r="L207" s="21">
        <f>ពិន្ទុឆមាសទី២!BV207</f>
        <v>0</v>
      </c>
      <c r="M207" s="21">
        <f>ពិន្ទុឆមាសទី២!BW207</f>
        <v>0</v>
      </c>
      <c r="N207" s="21">
        <f>ពិន្ទុឆមាសទី២!BX207</f>
        <v>0</v>
      </c>
      <c r="O207" s="21">
        <f>ពិន្ទុឆមាសទី២!BY207</f>
        <v>0</v>
      </c>
    </row>
    <row r="208" spans="1:15">
      <c r="B208" s="22">
        <f>ពិន្ទុឆមាសទី២!B208</f>
        <v>0</v>
      </c>
      <c r="C208" s="22">
        <f>ពិន្ទុឆមាសទី២!C208</f>
        <v>0</v>
      </c>
      <c r="D208" s="22">
        <f>ពិន្ទុឆមាសទី២!D208</f>
        <v>0</v>
      </c>
      <c r="E208" s="40">
        <f>ពិន្ទុឆមាសទី២!E208</f>
        <v>0</v>
      </c>
      <c r="F208" s="40">
        <f>ពិន្ទុឆមាសទី២!F208</f>
        <v>0</v>
      </c>
      <c r="G208" s="21">
        <f>ពិន្ទុឆមាសទី២!BQ208</f>
        <v>0</v>
      </c>
      <c r="H208" s="21">
        <f>ពិន្ទុឆមាសទី២!BR208</f>
        <v>0</v>
      </c>
      <c r="I208" s="21" t="str">
        <f>ពិន្ទុឆមាសទី២!BS208</f>
        <v>F</v>
      </c>
      <c r="J208" s="21" t="str">
        <f>ពិន្ទុឆមាសទី២!BT208</f>
        <v>ខ្សោយ</v>
      </c>
      <c r="K208" s="21">
        <f>ពិន្ទុឆមាសទី២!BU208</f>
        <v>1</v>
      </c>
      <c r="L208" s="21">
        <f>ពិន្ទុឆមាសទី២!BV208</f>
        <v>0</v>
      </c>
      <c r="M208" s="21">
        <f>ពិន្ទុឆមាសទី២!BW208</f>
        <v>0</v>
      </c>
      <c r="N208" s="21">
        <f>ពិន្ទុឆមាសទី២!BX208</f>
        <v>0</v>
      </c>
      <c r="O208" s="21">
        <f>ពិន្ទុឆមាសទី២!BY208</f>
        <v>0</v>
      </c>
    </row>
    <row r="209" spans="2:15">
      <c r="B209" s="22">
        <f>ពិន្ទុឆមាសទី២!B209</f>
        <v>0</v>
      </c>
      <c r="C209" s="22">
        <f>ពិន្ទុឆមាសទី២!C209</f>
        <v>0</v>
      </c>
      <c r="D209" s="22">
        <f>ពិន្ទុឆមាសទី២!D209</f>
        <v>0</v>
      </c>
      <c r="E209" s="40">
        <f>ពិន្ទុឆមាសទី២!E209</f>
        <v>0</v>
      </c>
      <c r="F209" s="40">
        <f>ពិន្ទុឆមាសទី២!F209</f>
        <v>0</v>
      </c>
      <c r="G209" s="21">
        <f>ពិន្ទុឆមាសទី២!BQ209</f>
        <v>0</v>
      </c>
      <c r="H209" s="21">
        <f>ពិន្ទុឆមាសទី២!BR209</f>
        <v>0</v>
      </c>
      <c r="I209" s="21" t="str">
        <f>ពិន្ទុឆមាសទី២!BS209</f>
        <v>F</v>
      </c>
      <c r="J209" s="21" t="str">
        <f>ពិន្ទុឆមាសទី២!BT209</f>
        <v>ខ្សោយ</v>
      </c>
      <c r="K209" s="21">
        <f>ពិន្ទុឆមាសទី២!BU209</f>
        <v>1</v>
      </c>
      <c r="L209" s="21">
        <f>ពិន្ទុឆមាសទី២!BV209</f>
        <v>0</v>
      </c>
      <c r="M209" s="21">
        <f>ពិន្ទុឆមាសទី២!BW209</f>
        <v>0</v>
      </c>
      <c r="N209" s="21">
        <f>ពិន្ទុឆមាសទី២!BX209</f>
        <v>0</v>
      </c>
      <c r="O209" s="21">
        <f>ពិន្ទុឆមាសទី២!BY209</f>
        <v>0</v>
      </c>
    </row>
    <row r="210" spans="2:15">
      <c r="B210" s="22">
        <f>ពិន្ទុឆមាសទី២!B210</f>
        <v>0</v>
      </c>
      <c r="C210" s="22">
        <f>ពិន្ទុឆមាសទី២!C210</f>
        <v>0</v>
      </c>
      <c r="D210" s="22">
        <f>ពិន្ទុឆមាសទី២!D210</f>
        <v>0</v>
      </c>
      <c r="E210" s="40">
        <f>ពិន្ទុឆមាសទី២!E210</f>
        <v>0</v>
      </c>
      <c r="F210" s="40">
        <f>ពិន្ទុឆមាសទី២!F210</f>
        <v>0</v>
      </c>
      <c r="G210" s="21">
        <f>ពិន្ទុឆមាសទី២!BQ210</f>
        <v>0</v>
      </c>
      <c r="H210" s="21">
        <f>ពិន្ទុឆមាសទី២!BR210</f>
        <v>0</v>
      </c>
      <c r="I210" s="21">
        <f>ពិន្ទុឆមាសទី២!BS210</f>
        <v>0</v>
      </c>
      <c r="J210" s="21">
        <f>ពិន្ទុឆមាសទី២!BT210</f>
        <v>0</v>
      </c>
      <c r="K210" s="21">
        <f>ពិន្ទុឆមាសទី២!BU210</f>
        <v>0</v>
      </c>
      <c r="L210" s="21">
        <f>ពិន្ទុឆមាសទី២!BV210</f>
        <v>0</v>
      </c>
      <c r="M210" s="21">
        <f>ពិន្ទុឆមាសទី២!BW210</f>
        <v>0</v>
      </c>
      <c r="N210" s="21">
        <f>ពិន្ទុឆមាសទី២!BX210</f>
        <v>0</v>
      </c>
      <c r="O210" s="21">
        <f>ពិន្ទុឆមាសទី២!BY210</f>
        <v>0</v>
      </c>
    </row>
    <row r="211" spans="2:15">
      <c r="B211" s="22">
        <f>ពិន្ទុឆមាសទី២!B211</f>
        <v>0</v>
      </c>
      <c r="C211" s="22">
        <f>ពិន្ទុឆមាសទី២!C211</f>
        <v>0</v>
      </c>
      <c r="D211" s="22">
        <f>ពិន្ទុឆមាសទី២!D211</f>
        <v>0</v>
      </c>
      <c r="E211" s="40">
        <f>ពិន្ទុឆមាសទី២!E211</f>
        <v>0</v>
      </c>
      <c r="F211" s="40">
        <f>ពិន្ទុឆមាសទី២!F211</f>
        <v>0</v>
      </c>
      <c r="G211" s="21">
        <f>ពិន្ទុឆមាសទី២!BQ211</f>
        <v>0</v>
      </c>
      <c r="H211" s="21">
        <f>ពិន្ទុឆមាសទី២!BR211</f>
        <v>0</v>
      </c>
      <c r="I211" s="21" t="str">
        <f>ពិន្ទុឆមាសទី២!BS211</f>
        <v>F</v>
      </c>
      <c r="J211" s="21" t="str">
        <f>ពិន្ទុឆមាសទី២!BT211</f>
        <v>ខ្សោយ</v>
      </c>
      <c r="K211" s="21">
        <f>ពិន្ទុឆមាសទី២!BU211</f>
        <v>1</v>
      </c>
      <c r="L211" s="21">
        <f>ពិន្ទុឆមាសទី២!BV211</f>
        <v>0</v>
      </c>
      <c r="M211" s="21">
        <f>ពិន្ទុឆមាសទី២!BW211</f>
        <v>0</v>
      </c>
      <c r="N211" s="21">
        <f>ពិន្ទុឆមាសទី២!BX211</f>
        <v>0</v>
      </c>
      <c r="O211" s="21">
        <f>ពិន្ទុឆមាសទី២!BY211</f>
        <v>0</v>
      </c>
    </row>
    <row r="212" spans="2:15">
      <c r="B212" s="22">
        <f>ពិន្ទុឆមាសទី២!B212</f>
        <v>0</v>
      </c>
      <c r="C212" s="22">
        <f>ពិន្ទុឆមាសទី២!C212</f>
        <v>0</v>
      </c>
      <c r="D212" s="22">
        <f>ពិន្ទុឆមាសទី២!D212</f>
        <v>0</v>
      </c>
      <c r="E212" s="40">
        <f>ពិន្ទុឆមាសទី២!E212</f>
        <v>0</v>
      </c>
      <c r="F212" s="40">
        <f>ពិន្ទុឆមាសទី២!F212</f>
        <v>0</v>
      </c>
      <c r="G212" s="21">
        <f>ពិន្ទុឆមាសទី២!BQ212</f>
        <v>0</v>
      </c>
      <c r="H212" s="21">
        <f>ពិន្ទុឆមាសទី២!BR212</f>
        <v>0</v>
      </c>
      <c r="I212" s="21" t="str">
        <f>ពិន្ទុឆមាសទី២!BS212</f>
        <v>F</v>
      </c>
      <c r="J212" s="21" t="str">
        <f>ពិន្ទុឆមាសទី២!BT212</f>
        <v>ខ្សោយ</v>
      </c>
      <c r="K212" s="21">
        <f>ពិន្ទុឆមាសទី២!BU212</f>
        <v>1</v>
      </c>
      <c r="L212" s="21">
        <f>ពិន្ទុឆមាសទី២!BV212</f>
        <v>0</v>
      </c>
      <c r="M212" s="21">
        <f>ពិន្ទុឆមាសទី២!BW212</f>
        <v>0</v>
      </c>
      <c r="N212" s="21">
        <f>ពិន្ទុឆមាសទី២!BX212</f>
        <v>0</v>
      </c>
      <c r="O212" s="21">
        <f>ពិន្ទុឆមាសទី២!BY212</f>
        <v>0</v>
      </c>
    </row>
    <row r="213" spans="2:15">
      <c r="B213" s="22">
        <f>ពិន្ទុឆមាសទី២!B213</f>
        <v>0</v>
      </c>
      <c r="C213" s="22">
        <f>ពិន្ទុឆមាសទី២!C213</f>
        <v>0</v>
      </c>
      <c r="D213" s="22">
        <f>ពិន្ទុឆមាសទី២!D213</f>
        <v>0</v>
      </c>
      <c r="E213" s="40">
        <f>ពិន្ទុឆមាសទី២!E213</f>
        <v>0</v>
      </c>
      <c r="F213" s="40">
        <f>ពិន្ទុឆមាសទី២!F213</f>
        <v>0</v>
      </c>
      <c r="G213" s="21">
        <f>ពិន្ទុឆមាសទី២!BQ213</f>
        <v>0</v>
      </c>
      <c r="H213" s="21">
        <f>ពិន្ទុឆមាសទី២!BR213</f>
        <v>0</v>
      </c>
      <c r="I213" s="21" t="str">
        <f>ពិន្ទុឆមាសទី២!BS213</f>
        <v>F</v>
      </c>
      <c r="J213" s="21" t="str">
        <f>ពិន្ទុឆមាសទី២!BT213</f>
        <v>ខ្សោយ</v>
      </c>
      <c r="K213" s="21">
        <f>ពិន្ទុឆមាសទី២!BU213</f>
        <v>1</v>
      </c>
      <c r="L213" s="21">
        <f>ពិន្ទុឆមាសទី២!BV213</f>
        <v>0</v>
      </c>
      <c r="M213" s="21">
        <f>ពិន្ទុឆមាសទី២!BW213</f>
        <v>0</v>
      </c>
      <c r="N213" s="21">
        <f>ពិន្ទុឆមាសទី២!BX213</f>
        <v>0</v>
      </c>
      <c r="O213" s="21">
        <f>ពិន្ទុឆមាសទី២!BY213</f>
        <v>0</v>
      </c>
    </row>
    <row r="214" spans="2:15">
      <c r="B214" s="22">
        <f>ពិន្ទុឆមាសទី២!B214</f>
        <v>0</v>
      </c>
      <c r="C214" s="22">
        <f>ពិន្ទុឆមាសទី២!C214</f>
        <v>0</v>
      </c>
      <c r="D214" s="22">
        <f>ពិន្ទុឆមាសទី២!D214</f>
        <v>0</v>
      </c>
      <c r="E214" s="40">
        <f>ពិន្ទុឆមាសទី២!E214</f>
        <v>0</v>
      </c>
      <c r="F214" s="40">
        <f>ពិន្ទុឆមាសទី២!F214</f>
        <v>0</v>
      </c>
      <c r="G214" s="21">
        <f>ពិន្ទុឆមាសទី២!BQ214</f>
        <v>0</v>
      </c>
      <c r="H214" s="21">
        <f>ពិន្ទុឆមាសទី២!BR214</f>
        <v>0</v>
      </c>
      <c r="I214" s="21" t="str">
        <f>ពិន្ទុឆមាសទី២!BS214</f>
        <v>F</v>
      </c>
      <c r="J214" s="21" t="str">
        <f>ពិន្ទុឆមាសទី២!BT214</f>
        <v>ខ្សោយ</v>
      </c>
      <c r="K214" s="21">
        <f>ពិន្ទុឆមាសទី២!BU214</f>
        <v>1</v>
      </c>
      <c r="L214" s="21">
        <f>ពិន្ទុឆមាសទី២!BV214</f>
        <v>0</v>
      </c>
      <c r="M214" s="21">
        <f>ពិន្ទុឆមាសទី២!BW214</f>
        <v>0</v>
      </c>
      <c r="N214" s="21">
        <f>ពិន្ទុឆមាសទី២!BX214</f>
        <v>0</v>
      </c>
      <c r="O214" s="21">
        <f>ពិន្ទុឆមាសទី២!BY214</f>
        <v>0</v>
      </c>
    </row>
    <row r="215" spans="2:15">
      <c r="B215" s="22">
        <f>ពិន្ទុឆមាសទី២!B215</f>
        <v>0</v>
      </c>
      <c r="C215" s="22">
        <f>ពិន្ទុឆមាសទី២!C215</f>
        <v>0</v>
      </c>
      <c r="D215" s="22">
        <f>ពិន្ទុឆមាសទី២!D215</f>
        <v>0</v>
      </c>
      <c r="E215" s="40">
        <f>ពិន្ទុឆមាសទី២!E215</f>
        <v>0</v>
      </c>
      <c r="F215" s="40">
        <f>ពិន្ទុឆមាសទី២!F215</f>
        <v>0</v>
      </c>
      <c r="G215" s="21">
        <f>ពិន្ទុឆមាសទី២!BQ215</f>
        <v>0</v>
      </c>
      <c r="H215" s="21">
        <f>ពិន្ទុឆមាសទី២!BR215</f>
        <v>0</v>
      </c>
      <c r="I215" s="21" t="str">
        <f>ពិន្ទុឆមាសទី២!BS215</f>
        <v>F</v>
      </c>
      <c r="J215" s="21" t="str">
        <f>ពិន្ទុឆមាសទី២!BT215</f>
        <v>ខ្សោយ</v>
      </c>
      <c r="K215" s="21">
        <f>ពិន្ទុឆមាសទី២!BU215</f>
        <v>1</v>
      </c>
      <c r="L215" s="21">
        <f>ពិន្ទុឆមាសទី២!BV215</f>
        <v>0</v>
      </c>
      <c r="M215" s="21">
        <f>ពិន្ទុឆមាសទី២!BW215</f>
        <v>0</v>
      </c>
      <c r="N215" s="21">
        <f>ពិន្ទុឆមាសទី២!BX215</f>
        <v>0</v>
      </c>
      <c r="O215" s="21">
        <f>ពិន្ទុឆមាសទី២!BY215</f>
        <v>0</v>
      </c>
    </row>
    <row r="216" spans="2:15">
      <c r="B216" s="22">
        <f>ពិន្ទុឆមាសទី២!B216</f>
        <v>0</v>
      </c>
      <c r="C216" s="22">
        <f>ពិន្ទុឆមាសទី២!C216</f>
        <v>0</v>
      </c>
      <c r="D216" s="22">
        <f>ពិន្ទុឆមាសទី២!D216</f>
        <v>0</v>
      </c>
      <c r="E216" s="40">
        <f>ពិន្ទុឆមាសទី២!E216</f>
        <v>0</v>
      </c>
      <c r="F216" s="40">
        <f>ពិន្ទុឆមាសទី២!F216</f>
        <v>0</v>
      </c>
      <c r="G216" s="21">
        <f>ពិន្ទុឆមាសទី២!BQ216</f>
        <v>0</v>
      </c>
      <c r="H216" s="21">
        <f>ពិន្ទុឆមាសទី២!BR216</f>
        <v>0</v>
      </c>
      <c r="I216" s="21" t="str">
        <f>ពិន្ទុឆមាសទី២!BS216</f>
        <v>F</v>
      </c>
      <c r="J216" s="21" t="str">
        <f>ពិន្ទុឆមាសទី២!BT216</f>
        <v>ខ្សោយ</v>
      </c>
      <c r="K216" s="21">
        <f>ពិន្ទុឆមាសទី២!BU216</f>
        <v>1</v>
      </c>
      <c r="L216" s="21">
        <f>ពិន្ទុឆមាសទី២!BV216</f>
        <v>0</v>
      </c>
      <c r="M216" s="21">
        <f>ពិន្ទុឆមាសទី២!BW216</f>
        <v>0</v>
      </c>
      <c r="N216" s="21">
        <f>ពិន្ទុឆមាសទី២!BX216</f>
        <v>0</v>
      </c>
      <c r="O216" s="21">
        <f>ពិន្ទុឆមាសទី២!BY216</f>
        <v>0</v>
      </c>
    </row>
    <row r="217" spans="2:15">
      <c r="B217" s="22">
        <f>ពិន្ទុឆមាសទី២!B217</f>
        <v>0</v>
      </c>
      <c r="C217" s="22">
        <f>ពិន្ទុឆមាសទី២!C217</f>
        <v>0</v>
      </c>
      <c r="D217" s="22">
        <f>ពិន្ទុឆមាសទី២!D217</f>
        <v>0</v>
      </c>
      <c r="E217" s="40">
        <f>ពិន្ទុឆមាសទី២!E217</f>
        <v>0</v>
      </c>
      <c r="F217" s="40">
        <f>ពិន្ទុឆមាសទី២!F217</f>
        <v>0</v>
      </c>
      <c r="G217" s="21">
        <f>ពិន្ទុឆមាសទី២!BQ217</f>
        <v>0</v>
      </c>
      <c r="H217" s="21">
        <f>ពិន្ទុឆមាសទី២!BR217</f>
        <v>0</v>
      </c>
      <c r="I217" s="21" t="str">
        <f>ពិន្ទុឆមាសទី២!BS217</f>
        <v>F</v>
      </c>
      <c r="J217" s="21" t="str">
        <f>ពិន្ទុឆមាសទី២!BT217</f>
        <v>ខ្សោយ</v>
      </c>
      <c r="K217" s="21">
        <f>ពិន្ទុឆមាសទី២!BU217</f>
        <v>1</v>
      </c>
      <c r="L217" s="21">
        <f>ពិន្ទុឆមាសទី២!BV217</f>
        <v>0</v>
      </c>
      <c r="M217" s="21">
        <f>ពិន្ទុឆមាសទី២!BW217</f>
        <v>0</v>
      </c>
      <c r="N217" s="21">
        <f>ពិន្ទុឆមាសទី២!BX217</f>
        <v>0</v>
      </c>
      <c r="O217" s="21">
        <f>ពិន្ទុឆមាសទី២!BY217</f>
        <v>0</v>
      </c>
    </row>
    <row r="218" spans="2:15">
      <c r="B218" s="22">
        <f>ពិន្ទុឆមាសទី២!B218</f>
        <v>0</v>
      </c>
      <c r="C218" s="22">
        <f>ពិន្ទុឆមាសទី២!C218</f>
        <v>0</v>
      </c>
      <c r="D218" s="22">
        <f>ពិន្ទុឆមាសទី២!D218</f>
        <v>0</v>
      </c>
      <c r="E218" s="40">
        <f>ពិន្ទុឆមាសទី២!E218</f>
        <v>0</v>
      </c>
      <c r="F218" s="40">
        <f>ពិន្ទុឆមាសទី២!F218</f>
        <v>0</v>
      </c>
      <c r="G218" s="21">
        <f>ពិន្ទុឆមាសទី២!BQ218</f>
        <v>0</v>
      </c>
      <c r="H218" s="21">
        <f>ពិន្ទុឆមាសទី២!BR218</f>
        <v>0</v>
      </c>
      <c r="I218" s="21" t="str">
        <f>ពិន្ទុឆមាសទី២!BS218</f>
        <v>F</v>
      </c>
      <c r="J218" s="21" t="str">
        <f>ពិន្ទុឆមាសទី២!BT218</f>
        <v>ខ្សោយ</v>
      </c>
      <c r="K218" s="21">
        <f>ពិន្ទុឆមាសទី២!BU218</f>
        <v>1</v>
      </c>
      <c r="L218" s="21">
        <f>ពិន្ទុឆមាសទី២!BV218</f>
        <v>0</v>
      </c>
      <c r="M218" s="21">
        <f>ពិន្ទុឆមាសទី២!BW218</f>
        <v>0</v>
      </c>
      <c r="N218" s="21">
        <f>ពិន្ទុឆមាសទី២!BX218</f>
        <v>0</v>
      </c>
      <c r="O218" s="21">
        <f>ពិន្ទុឆមាសទី២!BY218</f>
        <v>0</v>
      </c>
    </row>
    <row r="219" spans="2:15">
      <c r="B219" s="22">
        <f>ពិន្ទុឆមាសទី២!B219</f>
        <v>0</v>
      </c>
      <c r="C219" s="22">
        <f>ពិន្ទុឆមាសទី២!C219</f>
        <v>0</v>
      </c>
      <c r="D219" s="22">
        <f>ពិន្ទុឆមាសទី២!D219</f>
        <v>0</v>
      </c>
      <c r="E219" s="40">
        <f>ពិន្ទុឆមាសទី២!E219</f>
        <v>0</v>
      </c>
      <c r="F219" s="40">
        <f>ពិន្ទុឆមាសទី២!F219</f>
        <v>0</v>
      </c>
      <c r="G219" s="21">
        <f>ពិន្ទុឆមាសទី២!BQ219</f>
        <v>0</v>
      </c>
      <c r="H219" s="21">
        <f>ពិន្ទុឆមាសទី២!BR219</f>
        <v>0</v>
      </c>
      <c r="I219" s="21" t="str">
        <f>ពិន្ទុឆមាសទី២!BS219</f>
        <v>F</v>
      </c>
      <c r="J219" s="21" t="str">
        <f>ពិន្ទុឆមាសទី២!BT219</f>
        <v>ខ្សោយ</v>
      </c>
      <c r="K219" s="21">
        <f>ពិន្ទុឆមាសទី២!BU219</f>
        <v>1</v>
      </c>
      <c r="L219" s="21">
        <f>ពិន្ទុឆមាសទី២!BV219</f>
        <v>0</v>
      </c>
      <c r="M219" s="21">
        <f>ពិន្ទុឆមាសទី២!BW219</f>
        <v>0</v>
      </c>
      <c r="N219" s="21">
        <f>ពិន្ទុឆមាសទី២!BX219</f>
        <v>0</v>
      </c>
      <c r="O219" s="21">
        <f>ពិន្ទុឆមាសទី២!BY219</f>
        <v>0</v>
      </c>
    </row>
    <row r="220" spans="2:15">
      <c r="B220" s="22">
        <f>ពិន្ទុឆមាសទី២!B220</f>
        <v>0</v>
      </c>
      <c r="C220" s="22">
        <f>ពិន្ទុឆមាសទី២!C220</f>
        <v>0</v>
      </c>
      <c r="D220" s="22">
        <f>ពិន្ទុឆមាសទី២!D220</f>
        <v>0</v>
      </c>
      <c r="E220" s="40">
        <f>ពិន្ទុឆមាសទី២!E220</f>
        <v>0</v>
      </c>
      <c r="F220" s="40">
        <f>ពិន្ទុឆមាសទី២!F220</f>
        <v>0</v>
      </c>
      <c r="G220" s="21">
        <f>ពិន្ទុឆមាសទី២!BQ220</f>
        <v>0</v>
      </c>
      <c r="H220" s="21">
        <f>ពិន្ទុឆមាសទី២!BR220</f>
        <v>0</v>
      </c>
      <c r="I220" s="21" t="str">
        <f>ពិន្ទុឆមាសទី២!BS220</f>
        <v>F</v>
      </c>
      <c r="J220" s="21" t="str">
        <f>ពិន្ទុឆមាសទី២!BT220</f>
        <v>ខ្សោយ</v>
      </c>
      <c r="K220" s="21">
        <f>ពិន្ទុឆមាសទី២!BU220</f>
        <v>1</v>
      </c>
      <c r="L220" s="21">
        <f>ពិន្ទុឆមាសទី២!BV220</f>
        <v>0</v>
      </c>
      <c r="M220" s="21">
        <f>ពិន្ទុឆមាសទី២!BW220</f>
        <v>0</v>
      </c>
      <c r="N220" s="21">
        <f>ពិន្ទុឆមាសទី២!BX220</f>
        <v>0</v>
      </c>
      <c r="O220" s="21">
        <f>ពិន្ទុឆមាសទី២!BY220</f>
        <v>0</v>
      </c>
    </row>
    <row r="221" spans="2:15">
      <c r="B221" s="22">
        <f>ពិន្ទុឆមាសទី២!B221</f>
        <v>0</v>
      </c>
      <c r="C221" s="22">
        <f>ពិន្ទុឆមាសទី២!C221</f>
        <v>0</v>
      </c>
      <c r="D221" s="22">
        <f>ពិន្ទុឆមាសទី២!D221</f>
        <v>0</v>
      </c>
      <c r="E221" s="40">
        <f>ពិន្ទុឆមាសទី២!E221</f>
        <v>0</v>
      </c>
      <c r="F221" s="40">
        <f>ពិន្ទុឆមាសទី២!F221</f>
        <v>0</v>
      </c>
      <c r="G221" s="21">
        <f>ពិន្ទុឆមាសទី២!BQ221</f>
        <v>0</v>
      </c>
      <c r="H221" s="21">
        <f>ពិន្ទុឆមាសទី២!BR221</f>
        <v>0</v>
      </c>
      <c r="I221" s="21" t="str">
        <f>ពិន្ទុឆមាសទី២!BS221</f>
        <v>F</v>
      </c>
      <c r="J221" s="21" t="str">
        <f>ពិន្ទុឆមាសទី២!BT221</f>
        <v>ខ្សោយ</v>
      </c>
      <c r="K221" s="21">
        <f>ពិន្ទុឆមាសទី២!BU221</f>
        <v>1</v>
      </c>
      <c r="L221" s="21">
        <f>ពិន្ទុឆមាសទី២!BV221</f>
        <v>0</v>
      </c>
      <c r="M221" s="21">
        <f>ពិន្ទុឆមាសទី២!BW221</f>
        <v>0</v>
      </c>
      <c r="N221" s="21">
        <f>ពិន្ទុឆមាសទី២!BX221</f>
        <v>0</v>
      </c>
      <c r="O221" s="21">
        <f>ពិន្ទុឆមាសទី២!BY221</f>
        <v>0</v>
      </c>
    </row>
    <row r="222" spans="2:15">
      <c r="B222" s="22">
        <f>ពិន្ទុឆមាសទី២!B222</f>
        <v>0</v>
      </c>
      <c r="C222" s="22">
        <f>ពិន្ទុឆមាសទី២!C222</f>
        <v>0</v>
      </c>
      <c r="D222" s="22">
        <f>ពិន្ទុឆមាសទី២!D222</f>
        <v>0</v>
      </c>
      <c r="E222" s="40">
        <f>ពិន្ទុឆមាសទី២!E222</f>
        <v>0</v>
      </c>
      <c r="F222" s="40">
        <f>ពិន្ទុឆមាសទី២!F222</f>
        <v>0</v>
      </c>
      <c r="G222" s="21">
        <f>ពិន្ទុឆមាសទី២!BQ222</f>
        <v>0</v>
      </c>
      <c r="H222" s="21">
        <f>ពិន្ទុឆមាសទី២!BR222</f>
        <v>0</v>
      </c>
      <c r="I222" s="21" t="str">
        <f>ពិន្ទុឆមាសទី២!BS222</f>
        <v>F</v>
      </c>
      <c r="J222" s="21" t="str">
        <f>ពិន្ទុឆមាសទី២!BT222</f>
        <v>ខ្សោយ</v>
      </c>
      <c r="K222" s="21">
        <f>ពិន្ទុឆមាសទី២!BU222</f>
        <v>1</v>
      </c>
      <c r="L222" s="21">
        <f>ពិន្ទុឆមាសទី២!BV222</f>
        <v>0</v>
      </c>
      <c r="M222" s="21">
        <f>ពិន្ទុឆមាសទី២!BW222</f>
        <v>0</v>
      </c>
      <c r="N222" s="21">
        <f>ពិន្ទុឆមាសទី២!BX222</f>
        <v>0</v>
      </c>
      <c r="O222" s="21">
        <f>ពិន្ទុឆមាសទី២!BY222</f>
        <v>0</v>
      </c>
    </row>
    <row r="223" spans="2:15">
      <c r="B223" s="22">
        <f>ពិន្ទុឆមាសទី២!B223</f>
        <v>0</v>
      </c>
      <c r="C223" s="22">
        <f>ពិន្ទុឆមាសទី២!C223</f>
        <v>0</v>
      </c>
      <c r="D223" s="22">
        <f>ពិន្ទុឆមាសទី២!D223</f>
        <v>0</v>
      </c>
      <c r="E223" s="40">
        <f>ពិន្ទុឆមាសទី២!E223</f>
        <v>0</v>
      </c>
      <c r="F223" s="40">
        <f>ពិន្ទុឆមាសទី២!F223</f>
        <v>0</v>
      </c>
      <c r="G223" s="21">
        <f>ពិន្ទុឆមាសទី២!BQ223</f>
        <v>0</v>
      </c>
      <c r="H223" s="21">
        <f>ពិន្ទុឆមាសទី២!BR223</f>
        <v>0</v>
      </c>
      <c r="I223" s="21" t="str">
        <f>ពិន្ទុឆមាសទី២!BS223</f>
        <v>F</v>
      </c>
      <c r="J223" s="21" t="str">
        <f>ពិន្ទុឆមាសទី២!BT223</f>
        <v>ខ្សោយ</v>
      </c>
      <c r="K223" s="21">
        <f>ពិន្ទុឆមាសទី២!BU223</f>
        <v>1</v>
      </c>
      <c r="L223" s="21">
        <f>ពិន្ទុឆមាសទី២!BV223</f>
        <v>0</v>
      </c>
      <c r="M223" s="21">
        <f>ពិន្ទុឆមាសទី២!BW223</f>
        <v>0</v>
      </c>
      <c r="N223" s="21">
        <f>ពិន្ទុឆមាសទី២!BX223</f>
        <v>0</v>
      </c>
      <c r="O223" s="21">
        <f>ពិន្ទុឆមាសទី២!BY223</f>
        <v>0</v>
      </c>
    </row>
    <row r="224" spans="2:15">
      <c r="B224" s="22">
        <f>ពិន្ទុឆមាសទី២!B224</f>
        <v>0</v>
      </c>
      <c r="C224" s="22">
        <f>ពិន្ទុឆមាសទី២!C224</f>
        <v>0</v>
      </c>
      <c r="D224" s="22">
        <f>ពិន្ទុឆមាសទី២!D224</f>
        <v>0</v>
      </c>
      <c r="E224" s="40">
        <f>ពិន្ទុឆមាសទី២!E224</f>
        <v>0</v>
      </c>
      <c r="F224" s="40">
        <f>ពិន្ទុឆមាសទី២!F224</f>
        <v>0</v>
      </c>
      <c r="G224" s="21">
        <f>ពិន្ទុឆមាសទី២!BQ224</f>
        <v>0</v>
      </c>
      <c r="H224" s="21">
        <f>ពិន្ទុឆមាសទី២!BR224</f>
        <v>0</v>
      </c>
      <c r="I224" s="21" t="str">
        <f>ពិន្ទុឆមាសទី២!BS224</f>
        <v>F</v>
      </c>
      <c r="J224" s="21" t="str">
        <f>ពិន្ទុឆមាសទី២!BT224</f>
        <v>ខ្សោយ</v>
      </c>
      <c r="K224" s="21">
        <f>ពិន្ទុឆមាសទី២!BU224</f>
        <v>1</v>
      </c>
      <c r="L224" s="21">
        <f>ពិន្ទុឆមាសទី២!BV224</f>
        <v>0</v>
      </c>
      <c r="M224" s="21">
        <f>ពិន្ទុឆមាសទី២!BW224</f>
        <v>0</v>
      </c>
      <c r="N224" s="21">
        <f>ពិន្ទុឆមាសទី២!BX224</f>
        <v>0</v>
      </c>
      <c r="O224" s="21">
        <f>ពិន្ទុឆមាសទី២!BY224</f>
        <v>0</v>
      </c>
    </row>
    <row r="225" spans="2:15">
      <c r="B225" s="22">
        <f>ពិន្ទុឆមាសទី២!B225</f>
        <v>0</v>
      </c>
      <c r="C225" s="22">
        <f>ពិន្ទុឆមាសទី២!C225</f>
        <v>0</v>
      </c>
      <c r="D225" s="22">
        <f>ពិន្ទុឆមាសទី២!D225</f>
        <v>0</v>
      </c>
      <c r="E225" s="40">
        <f>ពិន្ទុឆមាសទី២!E225</f>
        <v>0</v>
      </c>
      <c r="F225" s="40">
        <f>ពិន្ទុឆមាសទី២!F225</f>
        <v>0</v>
      </c>
      <c r="G225" s="21">
        <f>ពិន្ទុឆមាសទី២!BQ225</f>
        <v>0</v>
      </c>
      <c r="H225" s="21">
        <f>ពិន្ទុឆមាសទី២!BR225</f>
        <v>0</v>
      </c>
      <c r="I225" s="21" t="str">
        <f>ពិន្ទុឆមាសទី២!BS225</f>
        <v>F</v>
      </c>
      <c r="J225" s="21" t="str">
        <f>ពិន្ទុឆមាសទី២!BT225</f>
        <v>ខ្សោយ</v>
      </c>
      <c r="K225" s="21">
        <f>ពិន្ទុឆមាសទី២!BU225</f>
        <v>1</v>
      </c>
      <c r="L225" s="21">
        <f>ពិន្ទុឆមាសទី២!BV225</f>
        <v>0</v>
      </c>
      <c r="M225" s="21">
        <f>ពិន្ទុឆមាសទី២!BW225</f>
        <v>0</v>
      </c>
      <c r="N225" s="21">
        <f>ពិន្ទុឆមាសទី២!BX225</f>
        <v>0</v>
      </c>
      <c r="O225" s="21">
        <f>ពិន្ទុឆមាសទី២!BY225</f>
        <v>0</v>
      </c>
    </row>
    <row r="226" spans="2:15">
      <c r="B226" s="22">
        <f>ពិន្ទុឆមាសទី២!B226</f>
        <v>0</v>
      </c>
      <c r="C226" s="22">
        <f>ពិន្ទុឆមាសទី២!C226</f>
        <v>0</v>
      </c>
      <c r="D226" s="22">
        <f>ពិន្ទុឆមាសទី២!D226</f>
        <v>0</v>
      </c>
      <c r="E226" s="40">
        <f>ពិន្ទុឆមាសទី២!E226</f>
        <v>0</v>
      </c>
      <c r="F226" s="40">
        <f>ពិន្ទុឆមាសទី២!F226</f>
        <v>0</v>
      </c>
      <c r="G226" s="21">
        <f>ពិន្ទុឆមាសទី២!BQ226</f>
        <v>0</v>
      </c>
      <c r="H226" s="21">
        <f>ពិន្ទុឆមាសទី២!BR226</f>
        <v>0</v>
      </c>
      <c r="I226" s="21" t="str">
        <f>ពិន្ទុឆមាសទី២!BS226</f>
        <v>F</v>
      </c>
      <c r="J226" s="21" t="str">
        <f>ពិន្ទុឆមាសទី២!BT226</f>
        <v>ខ្សោយ</v>
      </c>
      <c r="K226" s="21">
        <f>ពិន្ទុឆមាសទី២!BU226</f>
        <v>1</v>
      </c>
      <c r="L226" s="21">
        <f>ពិន្ទុឆមាសទី២!BV226</f>
        <v>0</v>
      </c>
      <c r="M226" s="21">
        <f>ពិន្ទុឆមាសទី២!BW226</f>
        <v>0</v>
      </c>
      <c r="N226" s="21">
        <f>ពិន្ទុឆមាសទី២!BX226</f>
        <v>0</v>
      </c>
      <c r="O226" s="21">
        <f>ពិន្ទុឆមាសទី២!BY226</f>
        <v>0</v>
      </c>
    </row>
    <row r="227" spans="2:15">
      <c r="B227" s="22">
        <f>ពិន្ទុឆមាសទី២!B227</f>
        <v>0</v>
      </c>
      <c r="C227" s="22">
        <f>ពិន្ទុឆមាសទី២!C227</f>
        <v>0</v>
      </c>
      <c r="D227" s="22">
        <f>ពិន្ទុឆមាសទី២!D227</f>
        <v>0</v>
      </c>
      <c r="E227" s="40">
        <f>ពិន្ទុឆមាសទី២!E227</f>
        <v>0</v>
      </c>
      <c r="F227" s="40">
        <f>ពិន្ទុឆមាសទី២!F227</f>
        <v>0</v>
      </c>
      <c r="G227" s="21">
        <f>ពិន្ទុឆមាសទី២!BQ227</f>
        <v>0</v>
      </c>
      <c r="H227" s="21">
        <f>ពិន្ទុឆមាសទី២!BR227</f>
        <v>0</v>
      </c>
      <c r="I227" s="21" t="str">
        <f>ពិន្ទុឆមាសទី២!BS227</f>
        <v>F</v>
      </c>
      <c r="J227" s="21" t="str">
        <f>ពិន្ទុឆមាសទី២!BT227</f>
        <v>ខ្សោយ</v>
      </c>
      <c r="K227" s="21">
        <f>ពិន្ទុឆមាសទី២!BU227</f>
        <v>1</v>
      </c>
      <c r="L227" s="21">
        <f>ពិន្ទុឆមាសទី២!BV227</f>
        <v>0</v>
      </c>
      <c r="M227" s="21">
        <f>ពិន្ទុឆមាសទី២!BW227</f>
        <v>0</v>
      </c>
      <c r="N227" s="21">
        <f>ពិន្ទុឆមាសទី២!BX227</f>
        <v>0</v>
      </c>
      <c r="O227" s="21">
        <f>ពិន្ទុឆមាសទី២!BY227</f>
        <v>0</v>
      </c>
    </row>
    <row r="228" spans="2:15">
      <c r="B228" s="22">
        <f>ពិន្ទុឆមាសទី២!B228</f>
        <v>0</v>
      </c>
      <c r="C228" s="22">
        <f>ពិន្ទុឆមាសទី២!C228</f>
        <v>0</v>
      </c>
      <c r="D228" s="22">
        <f>ពិន្ទុឆមាសទី២!D228</f>
        <v>0</v>
      </c>
      <c r="E228" s="40">
        <f>ពិន្ទុឆមាសទី២!E228</f>
        <v>0</v>
      </c>
      <c r="F228" s="40">
        <f>ពិន្ទុឆមាសទី២!F228</f>
        <v>0</v>
      </c>
      <c r="G228" s="21">
        <f>ពិន្ទុឆមាសទី២!BQ228</f>
        <v>0</v>
      </c>
      <c r="H228" s="21">
        <f>ពិន្ទុឆមាសទី២!BR228</f>
        <v>0</v>
      </c>
      <c r="I228" s="21" t="str">
        <f>ពិន្ទុឆមាសទី២!BS228</f>
        <v>F</v>
      </c>
      <c r="J228" s="21" t="str">
        <f>ពិន្ទុឆមាសទី២!BT228</f>
        <v>ខ្សោយ</v>
      </c>
      <c r="K228" s="21">
        <f>ពិន្ទុឆមាសទី២!BU228</f>
        <v>1</v>
      </c>
      <c r="L228" s="21">
        <f>ពិន្ទុឆមាសទី២!BV228</f>
        <v>0</v>
      </c>
      <c r="M228" s="21">
        <f>ពិន្ទុឆមាសទី២!BW228</f>
        <v>0</v>
      </c>
      <c r="N228" s="21">
        <f>ពិន្ទុឆមាសទី២!BX228</f>
        <v>0</v>
      </c>
      <c r="O228" s="21">
        <f>ពិន្ទុឆមាសទី២!BY228</f>
        <v>0</v>
      </c>
    </row>
    <row r="229" spans="2:15">
      <c r="B229" s="22">
        <f>ពិន្ទុឆមាសទី២!B229</f>
        <v>0</v>
      </c>
      <c r="C229" s="22">
        <f>ពិន្ទុឆមាសទី២!C229</f>
        <v>0</v>
      </c>
      <c r="D229" s="22">
        <f>ពិន្ទុឆមាសទី២!D229</f>
        <v>0</v>
      </c>
      <c r="E229" s="40">
        <f>ពិន្ទុឆមាសទី២!E229</f>
        <v>0</v>
      </c>
      <c r="F229" s="40">
        <f>ពិន្ទុឆមាសទី២!F229</f>
        <v>0</v>
      </c>
      <c r="G229" s="21">
        <f>ពិន្ទុឆមាសទី២!BQ229</f>
        <v>0</v>
      </c>
      <c r="H229" s="21">
        <f>ពិន្ទុឆមាសទី២!BR229</f>
        <v>0</v>
      </c>
      <c r="I229" s="21" t="str">
        <f>ពិន្ទុឆមាសទី២!BS229</f>
        <v>F</v>
      </c>
      <c r="J229" s="21" t="str">
        <f>ពិន្ទុឆមាសទី២!BT229</f>
        <v>ខ្សោយ</v>
      </c>
      <c r="K229" s="21">
        <f>ពិន្ទុឆមាសទី២!BU229</f>
        <v>1</v>
      </c>
      <c r="L229" s="21">
        <f>ពិន្ទុឆមាសទី២!BV229</f>
        <v>0</v>
      </c>
      <c r="M229" s="21">
        <f>ពិន្ទុឆមាសទី២!BW229</f>
        <v>0</v>
      </c>
      <c r="N229" s="21">
        <f>ពិន្ទុឆមាសទី២!BX229</f>
        <v>0</v>
      </c>
      <c r="O229" s="21">
        <f>ពិន្ទុឆមាសទី២!BY229</f>
        <v>0</v>
      </c>
    </row>
    <row r="230" spans="2:15">
      <c r="B230" s="22">
        <f>ពិន្ទុឆមាសទី២!B230</f>
        <v>0</v>
      </c>
      <c r="C230" s="22">
        <f>ពិន្ទុឆមាសទី២!C230</f>
        <v>0</v>
      </c>
      <c r="D230" s="22">
        <f>ពិន្ទុឆមាសទី២!D230</f>
        <v>0</v>
      </c>
      <c r="E230" s="40">
        <f>ពិន្ទុឆមាសទី២!E230</f>
        <v>0</v>
      </c>
      <c r="F230" s="40">
        <f>ពិន្ទុឆមាសទី២!F230</f>
        <v>0</v>
      </c>
      <c r="G230" s="21">
        <f>ពិន្ទុឆមាសទី២!BQ230</f>
        <v>0</v>
      </c>
      <c r="H230" s="21">
        <f>ពិន្ទុឆមាសទី២!BR230</f>
        <v>0</v>
      </c>
      <c r="I230" s="21" t="str">
        <f>ពិន្ទុឆមាសទី២!BS230</f>
        <v>F</v>
      </c>
      <c r="J230" s="21" t="str">
        <f>ពិន្ទុឆមាសទី២!BT230</f>
        <v>ខ្សោយ</v>
      </c>
      <c r="K230" s="21">
        <f>ពិន្ទុឆមាសទី២!BU230</f>
        <v>1</v>
      </c>
      <c r="L230" s="21">
        <f>ពិន្ទុឆមាសទី២!BV230</f>
        <v>0</v>
      </c>
      <c r="M230" s="21">
        <f>ពិន្ទុឆមាសទី២!BW230</f>
        <v>0</v>
      </c>
      <c r="N230" s="21">
        <f>ពិន្ទុឆមាសទី២!BX230</f>
        <v>0</v>
      </c>
      <c r="O230" s="21">
        <f>ពិន្ទុឆមាសទី២!BY230</f>
        <v>0</v>
      </c>
    </row>
    <row r="231" spans="2:15">
      <c r="B231" s="22">
        <f>ពិន្ទុឆមាសទី២!B231</f>
        <v>0</v>
      </c>
      <c r="C231" s="22">
        <f>ពិន្ទុឆមាសទី២!C231</f>
        <v>0</v>
      </c>
      <c r="D231" s="22">
        <f>ពិន្ទុឆមាសទី២!D231</f>
        <v>0</v>
      </c>
      <c r="E231" s="40">
        <f>ពិន្ទុឆមាសទី២!E231</f>
        <v>0</v>
      </c>
      <c r="F231" s="40">
        <f>ពិន្ទុឆមាសទី២!F231</f>
        <v>0</v>
      </c>
      <c r="G231" s="21">
        <f>ពិន្ទុឆមាសទី២!BQ231</f>
        <v>0</v>
      </c>
      <c r="H231" s="21">
        <f>ពិន្ទុឆមាសទី២!BR231</f>
        <v>0</v>
      </c>
      <c r="I231" s="21" t="str">
        <f>ពិន្ទុឆមាសទី២!BS231</f>
        <v>F</v>
      </c>
      <c r="J231" s="21" t="str">
        <f>ពិន្ទុឆមាសទី២!BT231</f>
        <v>ខ្សោយ</v>
      </c>
      <c r="K231" s="21">
        <f>ពិន្ទុឆមាសទី២!BU231</f>
        <v>1</v>
      </c>
      <c r="L231" s="21">
        <f>ពិន្ទុឆមាសទី២!BV231</f>
        <v>0</v>
      </c>
      <c r="M231" s="21">
        <f>ពិន្ទុឆមាសទី២!BW231</f>
        <v>0</v>
      </c>
      <c r="N231" s="21">
        <f>ពិន្ទុឆមាសទី២!BX231</f>
        <v>0</v>
      </c>
      <c r="O231" s="21">
        <f>ពិន្ទុឆមាសទី២!BY231</f>
        <v>0</v>
      </c>
    </row>
    <row r="232" spans="2:15">
      <c r="B232" s="22">
        <f>ពិន្ទុឆមាសទី២!B232</f>
        <v>0</v>
      </c>
      <c r="C232" s="22">
        <f>ពិន្ទុឆមាសទី២!C232</f>
        <v>0</v>
      </c>
      <c r="D232" s="22">
        <f>ពិន្ទុឆមាសទី២!D232</f>
        <v>0</v>
      </c>
      <c r="E232" s="40">
        <f>ពិន្ទុឆមាសទី២!E232</f>
        <v>0</v>
      </c>
      <c r="F232" s="40">
        <f>ពិន្ទុឆមាសទី២!F232</f>
        <v>0</v>
      </c>
      <c r="G232" s="21">
        <f>ពិន្ទុឆមាសទី២!BQ232</f>
        <v>0</v>
      </c>
      <c r="H232" s="21">
        <f>ពិន្ទុឆមាសទី២!BR232</f>
        <v>0</v>
      </c>
      <c r="I232" s="21" t="str">
        <f>ពិន្ទុឆមាសទី២!BS232</f>
        <v>F</v>
      </c>
      <c r="J232" s="21" t="str">
        <f>ពិន្ទុឆមាសទី២!BT232</f>
        <v>ខ្សោយ</v>
      </c>
      <c r="K232" s="21">
        <f>ពិន្ទុឆមាសទី២!BU232</f>
        <v>1</v>
      </c>
      <c r="L232" s="21">
        <f>ពិន្ទុឆមាសទី២!BV232</f>
        <v>0</v>
      </c>
      <c r="M232" s="21">
        <f>ពិន្ទុឆមាសទី២!BW232</f>
        <v>0</v>
      </c>
      <c r="N232" s="21">
        <f>ពិន្ទុឆមាសទី២!BX232</f>
        <v>0</v>
      </c>
      <c r="O232" s="21">
        <f>ពិន្ទុឆមាសទី២!BY232</f>
        <v>0</v>
      </c>
    </row>
    <row r="233" spans="2:15">
      <c r="B233" s="22">
        <f>ពិន្ទុឆមាសទី២!B233</f>
        <v>0</v>
      </c>
      <c r="C233" s="22">
        <f>ពិន្ទុឆមាសទី២!C233</f>
        <v>0</v>
      </c>
      <c r="D233" s="22">
        <f>ពិន្ទុឆមាសទី២!D233</f>
        <v>0</v>
      </c>
      <c r="E233" s="40">
        <f>ពិន្ទុឆមាសទី២!E233</f>
        <v>0</v>
      </c>
      <c r="F233" s="40">
        <f>ពិន្ទុឆមាសទី២!F233</f>
        <v>0</v>
      </c>
      <c r="G233" s="21">
        <f>ពិន្ទុឆមាសទី២!BQ233</f>
        <v>0</v>
      </c>
      <c r="H233" s="21">
        <f>ពិន្ទុឆមាសទី២!BR233</f>
        <v>0</v>
      </c>
      <c r="I233" s="21" t="str">
        <f>ពិន្ទុឆមាសទី២!BS233</f>
        <v>F</v>
      </c>
      <c r="J233" s="21" t="str">
        <f>ពិន្ទុឆមាសទី២!BT233</f>
        <v>ខ្សោយ</v>
      </c>
      <c r="K233" s="21">
        <f>ពិន្ទុឆមាសទី២!BU233</f>
        <v>1</v>
      </c>
      <c r="L233" s="21">
        <f>ពិន្ទុឆមាសទី២!BV233</f>
        <v>0</v>
      </c>
      <c r="M233" s="21">
        <f>ពិន្ទុឆមាសទី២!BW233</f>
        <v>0</v>
      </c>
      <c r="N233" s="21">
        <f>ពិន្ទុឆមាសទី២!BX233</f>
        <v>0</v>
      </c>
      <c r="O233" s="21">
        <f>ពិន្ទុឆមាសទី២!BY233</f>
        <v>0</v>
      </c>
    </row>
    <row r="234" spans="2:15">
      <c r="B234" s="22">
        <f>ពិន្ទុឆមាសទី២!B234</f>
        <v>0</v>
      </c>
      <c r="C234" s="22">
        <f>ពិន្ទុឆមាសទី២!C234</f>
        <v>0</v>
      </c>
      <c r="D234" s="22">
        <f>ពិន្ទុឆមាសទី២!D234</f>
        <v>0</v>
      </c>
      <c r="E234" s="40">
        <f>ពិន្ទុឆមាសទី២!E234</f>
        <v>0</v>
      </c>
      <c r="F234" s="40">
        <f>ពិន្ទុឆមាសទី២!F234</f>
        <v>0</v>
      </c>
      <c r="G234" s="21">
        <f>ពិន្ទុឆមាសទី២!BQ234</f>
        <v>0</v>
      </c>
      <c r="H234" s="21">
        <f>ពិន្ទុឆមាសទី២!BR234</f>
        <v>0</v>
      </c>
      <c r="I234" s="21" t="str">
        <f>ពិន្ទុឆមាសទី២!BS234</f>
        <v>F</v>
      </c>
      <c r="J234" s="21" t="str">
        <f>ពិន្ទុឆមាសទី២!BT234</f>
        <v>ខ្សោយ</v>
      </c>
      <c r="K234" s="21">
        <f>ពិន្ទុឆមាសទី២!BU234</f>
        <v>1</v>
      </c>
      <c r="L234" s="21">
        <f>ពិន្ទុឆមាសទី២!BV234</f>
        <v>0</v>
      </c>
      <c r="M234" s="21">
        <f>ពិន្ទុឆមាសទី២!BW234</f>
        <v>0</v>
      </c>
      <c r="N234" s="21">
        <f>ពិន្ទុឆមាសទី២!BX234</f>
        <v>0</v>
      </c>
      <c r="O234" s="21">
        <f>ពិន្ទុឆមាសទី២!BY234</f>
        <v>0</v>
      </c>
    </row>
    <row r="235" spans="2:15">
      <c r="B235" s="22">
        <f>ពិន្ទុឆមាសទី២!B235</f>
        <v>0</v>
      </c>
      <c r="C235" s="22">
        <f>ពិន្ទុឆមាសទី២!C235</f>
        <v>0</v>
      </c>
      <c r="D235" s="22">
        <f>ពិន្ទុឆមាសទី២!D235</f>
        <v>0</v>
      </c>
      <c r="E235" s="40">
        <f>ពិន្ទុឆមាសទី២!E235</f>
        <v>0</v>
      </c>
      <c r="F235" s="40">
        <f>ពិន្ទុឆមាសទី២!F235</f>
        <v>0</v>
      </c>
      <c r="G235" s="21">
        <f>ពិន្ទុឆមាសទី២!BQ235</f>
        <v>0</v>
      </c>
      <c r="H235" s="21">
        <f>ពិន្ទុឆមាសទី២!BR235</f>
        <v>0</v>
      </c>
      <c r="I235" s="21" t="str">
        <f>ពិន្ទុឆមាសទី២!BS235</f>
        <v>F</v>
      </c>
      <c r="J235" s="21" t="str">
        <f>ពិន្ទុឆមាសទី២!BT235</f>
        <v>ខ្សោយ</v>
      </c>
      <c r="K235" s="21">
        <f>ពិន្ទុឆមាសទី២!BU235</f>
        <v>1</v>
      </c>
      <c r="L235" s="21">
        <f>ពិន្ទុឆមាសទី២!BV235</f>
        <v>0</v>
      </c>
      <c r="M235" s="21">
        <f>ពិន្ទុឆមាសទី២!BW235</f>
        <v>0</v>
      </c>
      <c r="N235" s="21">
        <f>ពិន្ទុឆមាសទី២!BX235</f>
        <v>0</v>
      </c>
      <c r="O235" s="21">
        <f>ពិន្ទុឆមាសទី២!BY235</f>
        <v>0</v>
      </c>
    </row>
    <row r="236" spans="2:15">
      <c r="B236" s="22">
        <f>ពិន្ទុឆមាសទី២!B236</f>
        <v>0</v>
      </c>
      <c r="C236" s="22">
        <f>ពិន្ទុឆមាសទី២!C236</f>
        <v>0</v>
      </c>
      <c r="D236" s="22">
        <f>ពិន្ទុឆមាសទី២!D236</f>
        <v>0</v>
      </c>
      <c r="E236" s="40">
        <f>ពិន្ទុឆមាសទី២!E236</f>
        <v>0</v>
      </c>
      <c r="F236" s="40">
        <f>ពិន្ទុឆមាសទី២!F236</f>
        <v>0</v>
      </c>
      <c r="G236" s="21">
        <f>ពិន្ទុឆមាសទី២!BQ236</f>
        <v>0</v>
      </c>
      <c r="H236" s="21">
        <f>ពិន្ទុឆមាសទី២!BR236</f>
        <v>0</v>
      </c>
      <c r="I236" s="21" t="str">
        <f>ពិន្ទុឆមាសទី២!BS236</f>
        <v>F</v>
      </c>
      <c r="J236" s="21" t="str">
        <f>ពិន្ទុឆមាសទី២!BT236</f>
        <v>ខ្សោយ</v>
      </c>
      <c r="K236" s="21">
        <f>ពិន្ទុឆមាសទី២!BU236</f>
        <v>1</v>
      </c>
      <c r="L236" s="21">
        <f>ពិន្ទុឆមាសទី២!BV236</f>
        <v>0</v>
      </c>
      <c r="M236" s="21">
        <f>ពិន្ទុឆមាសទី២!BW236</f>
        <v>0</v>
      </c>
      <c r="N236" s="21">
        <f>ពិន្ទុឆមាសទី២!BX236</f>
        <v>0</v>
      </c>
      <c r="O236" s="21">
        <f>ពិន្ទុឆមាសទី២!BY236</f>
        <v>0</v>
      </c>
    </row>
    <row r="237" spans="2:15">
      <c r="B237" s="22">
        <f>ពិន្ទុឆមាសទី២!B237</f>
        <v>0</v>
      </c>
      <c r="C237" s="22">
        <f>ពិន្ទុឆមាសទី២!C237</f>
        <v>0</v>
      </c>
      <c r="D237" s="22">
        <f>ពិន្ទុឆមាសទី២!D237</f>
        <v>0</v>
      </c>
      <c r="E237" s="40">
        <f>ពិន្ទុឆមាសទី២!E237</f>
        <v>0</v>
      </c>
      <c r="F237" s="40">
        <f>ពិន្ទុឆមាសទី២!F237</f>
        <v>0</v>
      </c>
      <c r="G237" s="21">
        <f>ពិន្ទុឆមាសទី២!BQ237</f>
        <v>0</v>
      </c>
      <c r="H237" s="21">
        <f>ពិន្ទុឆមាសទី២!BR237</f>
        <v>0</v>
      </c>
      <c r="I237" s="21" t="str">
        <f>ពិន្ទុឆមាសទី២!BS237</f>
        <v>F</v>
      </c>
      <c r="J237" s="21" t="str">
        <f>ពិន្ទុឆមាសទី២!BT237</f>
        <v>ខ្សោយ</v>
      </c>
      <c r="K237" s="21">
        <f>ពិន្ទុឆមាសទី២!BU237</f>
        <v>1</v>
      </c>
      <c r="L237" s="21">
        <f>ពិន្ទុឆមាសទី២!BV237</f>
        <v>0</v>
      </c>
      <c r="M237" s="21">
        <f>ពិន្ទុឆមាសទី២!BW237</f>
        <v>0</v>
      </c>
      <c r="N237" s="21">
        <f>ពិន្ទុឆមាសទី២!BX237</f>
        <v>0</v>
      </c>
      <c r="O237" s="21">
        <f>ពិន្ទុឆមាសទី២!BY237</f>
        <v>0</v>
      </c>
    </row>
    <row r="238" spans="2:15">
      <c r="B238" s="22">
        <f>ពិន្ទុឆមាសទី២!B238</f>
        <v>0</v>
      </c>
      <c r="C238" s="22">
        <f>ពិន្ទុឆមាសទី២!C238</f>
        <v>0</v>
      </c>
      <c r="D238" s="22">
        <f>ពិន្ទុឆមាសទី២!D238</f>
        <v>0</v>
      </c>
      <c r="E238" s="40">
        <f>ពិន្ទុឆមាសទី២!E238</f>
        <v>0</v>
      </c>
      <c r="F238" s="40">
        <f>ពិន្ទុឆមាសទី២!F238</f>
        <v>0</v>
      </c>
      <c r="G238" s="21">
        <f>ពិន្ទុឆមាសទី២!BQ238</f>
        <v>0</v>
      </c>
      <c r="H238" s="21">
        <f>ពិន្ទុឆមាសទី២!BR238</f>
        <v>0</v>
      </c>
      <c r="I238" s="21" t="str">
        <f>ពិន្ទុឆមាសទី២!BS238</f>
        <v>F</v>
      </c>
      <c r="J238" s="21" t="str">
        <f>ពិន្ទុឆមាសទី២!BT238</f>
        <v>ខ្សោយ</v>
      </c>
      <c r="K238" s="21">
        <f>ពិន្ទុឆមាសទី២!BU238</f>
        <v>1</v>
      </c>
      <c r="L238" s="21">
        <f>ពិន្ទុឆមាសទី២!BV238</f>
        <v>0</v>
      </c>
      <c r="M238" s="21">
        <f>ពិន្ទុឆមាសទី២!BW238</f>
        <v>0</v>
      </c>
      <c r="N238" s="21">
        <f>ពិន្ទុឆមាសទី២!BX238</f>
        <v>0</v>
      </c>
      <c r="O238" s="21">
        <f>ពិន្ទុឆមាសទី២!BY238</f>
        <v>0</v>
      </c>
    </row>
    <row r="239" spans="2:15">
      <c r="B239" s="22">
        <f>ពិន្ទុឆមាសទី២!B239</f>
        <v>0</v>
      </c>
      <c r="C239" s="22">
        <f>ពិន្ទុឆមាសទី២!C239</f>
        <v>0</v>
      </c>
      <c r="D239" s="22">
        <f>ពិន្ទុឆមាសទី២!D239</f>
        <v>0</v>
      </c>
      <c r="E239" s="40">
        <f>ពិន្ទុឆមាសទី២!E239</f>
        <v>0</v>
      </c>
      <c r="F239" s="40">
        <f>ពិន្ទុឆមាសទី២!F239</f>
        <v>0</v>
      </c>
      <c r="G239" s="21">
        <f>ពិន្ទុឆមាសទី២!BQ239</f>
        <v>0</v>
      </c>
      <c r="H239" s="21">
        <f>ពិន្ទុឆមាសទី២!BR239</f>
        <v>0</v>
      </c>
      <c r="I239" s="21" t="str">
        <f>ពិន្ទុឆមាសទី២!BS239</f>
        <v>F</v>
      </c>
      <c r="J239" s="21" t="str">
        <f>ពិន្ទុឆមាសទី២!BT239</f>
        <v>ខ្សោយ</v>
      </c>
      <c r="K239" s="21">
        <f>ពិន្ទុឆមាសទី២!BU239</f>
        <v>1</v>
      </c>
      <c r="L239" s="21">
        <f>ពិន្ទុឆមាសទី២!BV239</f>
        <v>0</v>
      </c>
      <c r="M239" s="21">
        <f>ពិន្ទុឆមាសទី២!BW239</f>
        <v>0</v>
      </c>
      <c r="N239" s="21">
        <f>ពិន្ទុឆមាសទី២!BX239</f>
        <v>0</v>
      </c>
      <c r="O239" s="21">
        <f>ពិន្ទុឆមាសទី២!BY239</f>
        <v>0</v>
      </c>
    </row>
    <row r="240" spans="2:15">
      <c r="B240" s="22">
        <f>ពិន្ទុឆមាសទី២!B240</f>
        <v>0</v>
      </c>
      <c r="C240" s="22">
        <f>ពិន្ទុឆមាសទី២!C240</f>
        <v>0</v>
      </c>
      <c r="D240" s="22">
        <f>ពិន្ទុឆមាសទី២!D240</f>
        <v>0</v>
      </c>
      <c r="E240" s="40">
        <f>ពិន្ទុឆមាសទី២!E240</f>
        <v>0</v>
      </c>
      <c r="F240" s="40">
        <f>ពិន្ទុឆមាសទី២!F240</f>
        <v>0</v>
      </c>
      <c r="G240" s="21">
        <f>ពិន្ទុឆមាសទី២!BQ240</f>
        <v>0</v>
      </c>
      <c r="H240" s="21">
        <f>ពិន្ទុឆមាសទី២!BR240</f>
        <v>0</v>
      </c>
      <c r="I240" s="21" t="str">
        <f>ពិន្ទុឆមាសទី២!BS240</f>
        <v>F</v>
      </c>
      <c r="J240" s="21" t="str">
        <f>ពិន្ទុឆមាសទី២!BT240</f>
        <v>ខ្សោយ</v>
      </c>
      <c r="K240" s="21">
        <f>ពិន្ទុឆមាសទី២!BU240</f>
        <v>1</v>
      </c>
      <c r="L240" s="21">
        <f>ពិន្ទុឆមាសទី២!BV240</f>
        <v>0</v>
      </c>
      <c r="M240" s="21">
        <f>ពិន្ទុឆមាសទី២!BW240</f>
        <v>0</v>
      </c>
      <c r="N240" s="21">
        <f>ពិន្ទុឆមាសទី២!BX240</f>
        <v>0</v>
      </c>
      <c r="O240" s="21">
        <f>ពិន្ទុឆមាសទី២!BY240</f>
        <v>0</v>
      </c>
    </row>
    <row r="241" spans="2:15">
      <c r="B241" s="22">
        <f>ពិន្ទុឆមាសទី២!B241</f>
        <v>0</v>
      </c>
      <c r="C241" s="22">
        <f>ពិន្ទុឆមាសទី២!C241</f>
        <v>0</v>
      </c>
      <c r="D241" s="22">
        <f>ពិន្ទុឆមាសទី២!D241</f>
        <v>0</v>
      </c>
      <c r="E241" s="40">
        <f>ពិន្ទុឆមាសទី២!E241</f>
        <v>0</v>
      </c>
      <c r="F241" s="40">
        <f>ពិន្ទុឆមាសទី២!F241</f>
        <v>0</v>
      </c>
      <c r="G241" s="21">
        <f>ពិន្ទុឆមាសទី២!BQ241</f>
        <v>0</v>
      </c>
      <c r="H241" s="21">
        <f>ពិន្ទុឆមាសទី២!BR241</f>
        <v>0</v>
      </c>
      <c r="I241" s="21" t="str">
        <f>ពិន្ទុឆមាសទី២!BS241</f>
        <v>F</v>
      </c>
      <c r="J241" s="21" t="str">
        <f>ពិន្ទុឆមាសទី២!BT241</f>
        <v>ខ្សោយ</v>
      </c>
      <c r="K241" s="21">
        <f>ពិន្ទុឆមាសទី២!BU241</f>
        <v>1</v>
      </c>
      <c r="L241" s="21">
        <f>ពិន្ទុឆមាសទី២!BV241</f>
        <v>0</v>
      </c>
      <c r="M241" s="21">
        <f>ពិន្ទុឆមាសទី២!BW241</f>
        <v>0</v>
      </c>
      <c r="N241" s="21">
        <f>ពិន្ទុឆមាសទី២!BX241</f>
        <v>0</v>
      </c>
      <c r="O241" s="21">
        <f>ពិន្ទុឆមាសទី២!BY241</f>
        <v>0</v>
      </c>
    </row>
    <row r="242" spans="2:15">
      <c r="B242" s="22">
        <f>ពិន្ទុឆមាសទី២!B242</f>
        <v>0</v>
      </c>
      <c r="C242" s="22">
        <f>ពិន្ទុឆមាសទី២!C242</f>
        <v>0</v>
      </c>
      <c r="D242" s="22">
        <f>ពិន្ទុឆមាសទី២!D242</f>
        <v>0</v>
      </c>
      <c r="E242" s="40">
        <f>ពិន្ទុឆមាសទី២!E242</f>
        <v>0</v>
      </c>
      <c r="F242" s="40">
        <f>ពិន្ទុឆមាសទី២!F242</f>
        <v>0</v>
      </c>
      <c r="G242" s="21">
        <f>ពិន្ទុឆមាសទី២!BQ242</f>
        <v>0</v>
      </c>
      <c r="H242" s="21">
        <f>ពិន្ទុឆមាសទី២!BR242</f>
        <v>0</v>
      </c>
      <c r="I242" s="21" t="str">
        <f>ពិន្ទុឆមាសទី២!BS242</f>
        <v>F</v>
      </c>
      <c r="J242" s="21" t="str">
        <f>ពិន្ទុឆមាសទី២!BT242</f>
        <v>ខ្សោយ</v>
      </c>
      <c r="K242" s="21">
        <f>ពិន្ទុឆមាសទី២!BU242</f>
        <v>1</v>
      </c>
      <c r="L242" s="21">
        <f>ពិន្ទុឆមាសទី២!BV242</f>
        <v>0</v>
      </c>
      <c r="M242" s="21">
        <f>ពិន្ទុឆមាសទី២!BW242</f>
        <v>0</v>
      </c>
      <c r="N242" s="21">
        <f>ពិន្ទុឆមាសទី២!BX242</f>
        <v>0</v>
      </c>
      <c r="O242" s="21">
        <f>ពិន្ទុឆមាសទី២!BY242</f>
        <v>0</v>
      </c>
    </row>
    <row r="243" spans="2:15">
      <c r="B243" s="22">
        <f>ពិន្ទុឆមាសទី២!B243</f>
        <v>0</v>
      </c>
      <c r="C243" s="22">
        <f>ពិន្ទុឆមាសទី២!C243</f>
        <v>0</v>
      </c>
      <c r="D243" s="22">
        <f>ពិន្ទុឆមាសទី២!D243</f>
        <v>0</v>
      </c>
      <c r="E243" s="40">
        <f>ពិន្ទុឆមាសទី២!E243</f>
        <v>0</v>
      </c>
      <c r="F243" s="40">
        <f>ពិន្ទុឆមាសទី២!F243</f>
        <v>0</v>
      </c>
      <c r="G243" s="21">
        <f>ពិន្ទុឆមាសទី២!BQ243</f>
        <v>0</v>
      </c>
      <c r="H243" s="21">
        <f>ពិន្ទុឆមាសទី២!BR243</f>
        <v>0</v>
      </c>
      <c r="I243" s="21" t="str">
        <f>ពិន្ទុឆមាសទី២!BS243</f>
        <v>F</v>
      </c>
      <c r="J243" s="21" t="str">
        <f>ពិន្ទុឆមាសទី២!BT243</f>
        <v>ខ្សោយ</v>
      </c>
      <c r="K243" s="21">
        <f>ពិន្ទុឆមាសទី២!BU243</f>
        <v>1</v>
      </c>
      <c r="L243" s="21">
        <f>ពិន្ទុឆមាសទី២!BV243</f>
        <v>0</v>
      </c>
      <c r="M243" s="21">
        <f>ពិន្ទុឆមាសទី២!BW243</f>
        <v>0</v>
      </c>
      <c r="N243" s="21">
        <f>ពិន្ទុឆមាសទី២!BX243</f>
        <v>0</v>
      </c>
      <c r="O243" s="21">
        <f>ពិន្ទុឆមាសទី២!BY243</f>
        <v>0</v>
      </c>
    </row>
    <row r="244" spans="2:15">
      <c r="B244" s="22">
        <f>ពិន្ទុឆមាសទី២!B244</f>
        <v>0</v>
      </c>
      <c r="C244" s="22">
        <f>ពិន្ទុឆមាសទី២!C244</f>
        <v>0</v>
      </c>
      <c r="D244" s="22">
        <f>ពិន្ទុឆមាសទី២!D244</f>
        <v>0</v>
      </c>
      <c r="E244" s="40">
        <f>ពិន្ទុឆមាសទី២!E244</f>
        <v>0</v>
      </c>
      <c r="F244" s="40">
        <f>ពិន្ទុឆមាសទី២!F244</f>
        <v>0</v>
      </c>
      <c r="G244" s="21">
        <f>ពិន្ទុឆមាសទី២!BQ244</f>
        <v>0</v>
      </c>
      <c r="H244" s="21">
        <f>ពិន្ទុឆមាសទី២!BR244</f>
        <v>0</v>
      </c>
      <c r="I244" s="21" t="str">
        <f>ពិន្ទុឆមាសទី២!BS244</f>
        <v>F</v>
      </c>
      <c r="J244" s="21" t="str">
        <f>ពិន្ទុឆមាសទី២!BT244</f>
        <v>ខ្សោយ</v>
      </c>
      <c r="K244" s="21">
        <f>ពិន្ទុឆមាសទី២!BU244</f>
        <v>1</v>
      </c>
      <c r="L244" s="21">
        <f>ពិន្ទុឆមាសទី២!BV244</f>
        <v>0</v>
      </c>
      <c r="M244" s="21">
        <f>ពិន្ទុឆមាសទី២!BW244</f>
        <v>0</v>
      </c>
      <c r="N244" s="21">
        <f>ពិន្ទុឆមាសទី២!BX244</f>
        <v>0</v>
      </c>
      <c r="O244" s="21">
        <f>ពិន្ទុឆមាសទី២!BY244</f>
        <v>0</v>
      </c>
    </row>
    <row r="245" spans="2:15">
      <c r="B245" s="22">
        <f>ពិន្ទុឆមាសទី២!B245</f>
        <v>0</v>
      </c>
      <c r="C245" s="22">
        <f>ពិន្ទុឆមាសទី២!C245</f>
        <v>0</v>
      </c>
      <c r="D245" s="22">
        <f>ពិន្ទុឆមាសទី២!D245</f>
        <v>0</v>
      </c>
      <c r="E245" s="40">
        <f>ពិន្ទុឆមាសទី២!E245</f>
        <v>0</v>
      </c>
      <c r="F245" s="40">
        <f>ពិន្ទុឆមាសទី២!F245</f>
        <v>0</v>
      </c>
      <c r="G245" s="21">
        <f>ពិន្ទុឆមាសទី២!BQ245</f>
        <v>0</v>
      </c>
      <c r="H245" s="21">
        <f>ពិន្ទុឆមាសទី២!BR245</f>
        <v>0</v>
      </c>
      <c r="I245" s="21" t="str">
        <f>ពិន្ទុឆមាសទី២!BS245</f>
        <v>F</v>
      </c>
      <c r="J245" s="21" t="str">
        <f>ពិន្ទុឆមាសទី២!BT245</f>
        <v>ខ្សោយ</v>
      </c>
      <c r="K245" s="21">
        <f>ពិន្ទុឆមាសទី២!BU245</f>
        <v>1</v>
      </c>
      <c r="L245" s="21">
        <f>ពិន្ទុឆមាសទី២!BV245</f>
        <v>0</v>
      </c>
      <c r="M245" s="21">
        <f>ពិន្ទុឆមាសទី២!BW245</f>
        <v>0</v>
      </c>
      <c r="N245" s="21">
        <f>ពិន្ទុឆមាសទី២!BX245</f>
        <v>0</v>
      </c>
      <c r="O245" s="21">
        <f>ពិន្ទុឆមាសទី២!BY245</f>
        <v>0</v>
      </c>
    </row>
    <row r="246" spans="2:15">
      <c r="B246" s="22">
        <f>ពិន្ទុឆមាសទី២!B246</f>
        <v>0</v>
      </c>
      <c r="C246" s="22">
        <f>ពិន្ទុឆមាសទី២!C246</f>
        <v>0</v>
      </c>
      <c r="D246" s="22">
        <f>ពិន្ទុឆមាសទី២!D246</f>
        <v>0</v>
      </c>
      <c r="E246" s="40">
        <f>ពិន្ទុឆមាសទី២!E246</f>
        <v>0</v>
      </c>
      <c r="F246" s="40">
        <f>ពិន្ទុឆមាសទី២!F246</f>
        <v>0</v>
      </c>
      <c r="G246" s="21">
        <f>ពិន្ទុឆមាសទី២!BQ246</f>
        <v>0</v>
      </c>
      <c r="H246" s="21">
        <f>ពិន្ទុឆមាសទី២!BR246</f>
        <v>0</v>
      </c>
      <c r="I246" s="21" t="str">
        <f>ពិន្ទុឆមាសទី២!BS246</f>
        <v>F</v>
      </c>
      <c r="J246" s="21" t="str">
        <f>ពិន្ទុឆមាសទី២!BT246</f>
        <v>ខ្សោយ</v>
      </c>
      <c r="K246" s="21">
        <f>ពិន្ទុឆមាសទី២!BU246</f>
        <v>1</v>
      </c>
      <c r="L246" s="21">
        <f>ពិន្ទុឆមាសទី២!BV246</f>
        <v>0</v>
      </c>
      <c r="M246" s="21">
        <f>ពិន្ទុឆមាសទី២!BW246</f>
        <v>0</v>
      </c>
      <c r="N246" s="21">
        <f>ពិន្ទុឆមាសទី២!BX246</f>
        <v>0</v>
      </c>
      <c r="O246" s="21">
        <f>ពិន្ទុឆមាសទី២!BY246</f>
        <v>0</v>
      </c>
    </row>
    <row r="247" spans="2:15">
      <c r="B247" s="22">
        <f>ពិន្ទុឆមាសទី២!B247</f>
        <v>0</v>
      </c>
      <c r="C247" s="22">
        <f>ពិន្ទុឆមាសទី២!C247</f>
        <v>0</v>
      </c>
      <c r="D247" s="22">
        <f>ពិន្ទុឆមាសទី២!D247</f>
        <v>0</v>
      </c>
      <c r="E247" s="40">
        <f>ពិន្ទុឆមាសទី២!E247</f>
        <v>0</v>
      </c>
      <c r="F247" s="40">
        <f>ពិន្ទុឆមាសទី២!F247</f>
        <v>0</v>
      </c>
      <c r="G247" s="21">
        <f>ពិន្ទុឆមាសទី២!BQ247</f>
        <v>0</v>
      </c>
      <c r="H247" s="21">
        <f>ពិន្ទុឆមាសទី២!BR247</f>
        <v>0</v>
      </c>
      <c r="I247" s="21" t="str">
        <f>ពិន្ទុឆមាសទី២!BS247</f>
        <v>F</v>
      </c>
      <c r="J247" s="21" t="str">
        <f>ពិន្ទុឆមាសទី២!BT247</f>
        <v>ខ្សោយ</v>
      </c>
      <c r="K247" s="21">
        <f>ពិន្ទុឆមាសទី២!BU247</f>
        <v>1</v>
      </c>
      <c r="L247" s="21">
        <f>ពិន្ទុឆមាសទី២!BV247</f>
        <v>0</v>
      </c>
      <c r="M247" s="21">
        <f>ពិន្ទុឆមាសទី២!BW247</f>
        <v>0</v>
      </c>
      <c r="N247" s="21">
        <f>ពិន្ទុឆមាសទី២!BX247</f>
        <v>0</v>
      </c>
      <c r="O247" s="21">
        <f>ពិន្ទុឆមាសទី២!BY247</f>
        <v>0</v>
      </c>
    </row>
    <row r="248" spans="2:15">
      <c r="B248" s="22">
        <f>ពិន្ទុឆមាសទី២!B248</f>
        <v>0</v>
      </c>
      <c r="C248" s="22">
        <f>ពិន្ទុឆមាសទី២!C248</f>
        <v>0</v>
      </c>
      <c r="D248" s="22">
        <f>ពិន្ទុឆមាសទី២!D248</f>
        <v>0</v>
      </c>
      <c r="E248" s="40">
        <f>ពិន្ទុឆមាសទី២!E248</f>
        <v>0</v>
      </c>
      <c r="F248" s="40">
        <f>ពិន្ទុឆមាសទី២!F248</f>
        <v>0</v>
      </c>
      <c r="G248" s="21">
        <f>ពិន្ទុឆមាសទី២!BQ248</f>
        <v>0</v>
      </c>
      <c r="H248" s="21">
        <f>ពិន្ទុឆមាសទី២!BR248</f>
        <v>0</v>
      </c>
      <c r="I248" s="21" t="str">
        <f>ពិន្ទុឆមាសទី២!BS248</f>
        <v>F</v>
      </c>
      <c r="J248" s="21" t="str">
        <f>ពិន្ទុឆមាសទី២!BT248</f>
        <v>ខ្សោយ</v>
      </c>
      <c r="K248" s="21">
        <f>ពិន្ទុឆមាសទី២!BU248</f>
        <v>1</v>
      </c>
      <c r="L248" s="21">
        <f>ពិន្ទុឆមាសទី២!BV248</f>
        <v>0</v>
      </c>
      <c r="M248" s="21">
        <f>ពិន្ទុឆមាសទី២!BW248</f>
        <v>0</v>
      </c>
      <c r="N248" s="21">
        <f>ពិន្ទុឆមាសទី២!BX248</f>
        <v>0</v>
      </c>
      <c r="O248" s="21">
        <f>ពិន្ទុឆមាសទី២!BY248</f>
        <v>0</v>
      </c>
    </row>
    <row r="249" spans="2:15">
      <c r="B249" s="22">
        <f>ពិន្ទុឆមាសទី២!B249</f>
        <v>0</v>
      </c>
      <c r="C249" s="22">
        <f>ពិន្ទុឆមាសទី២!C249</f>
        <v>0</v>
      </c>
      <c r="D249" s="22">
        <f>ពិន្ទុឆមាសទី២!D249</f>
        <v>0</v>
      </c>
      <c r="E249" s="40">
        <f>ពិន្ទុឆមាសទី២!E249</f>
        <v>0</v>
      </c>
      <c r="F249" s="40">
        <f>ពិន្ទុឆមាសទី២!F249</f>
        <v>0</v>
      </c>
      <c r="G249" s="21">
        <f>ពិន្ទុឆមាសទី២!BQ249</f>
        <v>0</v>
      </c>
      <c r="H249" s="21">
        <f>ពិន្ទុឆមាសទី២!BR249</f>
        <v>0</v>
      </c>
      <c r="I249" s="21" t="str">
        <f>ពិន្ទុឆមាសទី២!BS249</f>
        <v>F</v>
      </c>
      <c r="J249" s="21" t="str">
        <f>ពិន្ទុឆមាសទី២!BT249</f>
        <v>ខ្សោយ</v>
      </c>
      <c r="K249" s="21">
        <f>ពិន្ទុឆមាសទី២!BU249</f>
        <v>1</v>
      </c>
      <c r="L249" s="21">
        <f>ពិន្ទុឆមាសទី២!BV249</f>
        <v>0</v>
      </c>
      <c r="M249" s="21">
        <f>ពិន្ទុឆមាសទី២!BW249</f>
        <v>0</v>
      </c>
      <c r="N249" s="21">
        <f>ពិន្ទុឆមាសទី២!BX249</f>
        <v>0</v>
      </c>
      <c r="O249" s="21">
        <f>ពិន្ទុឆមាសទី២!BY249</f>
        <v>0</v>
      </c>
    </row>
    <row r="250" spans="2:15">
      <c r="B250" s="22">
        <f>ពិន្ទុឆមាសទី២!B250</f>
        <v>0</v>
      </c>
      <c r="C250" s="22">
        <f>ពិន្ទុឆមាសទី២!C250</f>
        <v>0</v>
      </c>
      <c r="D250" s="22">
        <f>ពិន្ទុឆមាសទី២!D250</f>
        <v>0</v>
      </c>
      <c r="E250" s="40">
        <f>ពិន្ទុឆមាសទី២!E250</f>
        <v>0</v>
      </c>
      <c r="F250" s="40">
        <f>ពិន្ទុឆមាសទី២!F250</f>
        <v>0</v>
      </c>
      <c r="G250" s="21">
        <f>ពិន្ទុឆមាសទី២!BQ250</f>
        <v>0</v>
      </c>
      <c r="H250" s="21">
        <f>ពិន្ទុឆមាសទី២!BR250</f>
        <v>0</v>
      </c>
      <c r="I250" s="21" t="str">
        <f>ពិន្ទុឆមាសទី២!BS250</f>
        <v>F</v>
      </c>
      <c r="J250" s="21" t="str">
        <f>ពិន្ទុឆមាសទី២!BT250</f>
        <v>ខ្សោយ</v>
      </c>
      <c r="K250" s="21">
        <f>ពិន្ទុឆមាសទី២!BU250</f>
        <v>1</v>
      </c>
      <c r="L250" s="21">
        <f>ពិន្ទុឆមាសទី២!BV250</f>
        <v>0</v>
      </c>
      <c r="M250" s="21">
        <f>ពិន្ទុឆមាសទី២!BW250</f>
        <v>0</v>
      </c>
      <c r="N250" s="21">
        <f>ពិន្ទុឆមាសទី២!BX250</f>
        <v>0</v>
      </c>
      <c r="O250" s="21">
        <f>ពិន្ទុឆមាសទី២!BY250</f>
        <v>0</v>
      </c>
    </row>
    <row r="251" spans="2:15">
      <c r="B251" s="22">
        <f>ពិន្ទុឆមាសទី២!B251</f>
        <v>0</v>
      </c>
      <c r="C251" s="22">
        <f>ពិន្ទុឆមាសទី២!C251</f>
        <v>0</v>
      </c>
      <c r="D251" s="22">
        <f>ពិន្ទុឆមាសទី២!D251</f>
        <v>0</v>
      </c>
      <c r="E251" s="40">
        <f>ពិន្ទុឆមាសទី២!E251</f>
        <v>0</v>
      </c>
      <c r="F251" s="40">
        <f>ពិន្ទុឆមាសទី២!F251</f>
        <v>0</v>
      </c>
      <c r="G251" s="21">
        <f>ពិន្ទុឆមាសទី២!BQ251</f>
        <v>0</v>
      </c>
      <c r="H251" s="21">
        <f>ពិន្ទុឆមាសទី២!BR251</f>
        <v>0</v>
      </c>
      <c r="I251" s="21" t="str">
        <f>ពិន្ទុឆមាសទី២!BS251</f>
        <v>F</v>
      </c>
      <c r="J251" s="21" t="str">
        <f>ពិន្ទុឆមាសទី២!BT251</f>
        <v>ខ្សោយ</v>
      </c>
      <c r="K251" s="21">
        <f>ពិន្ទុឆមាសទី២!BU251</f>
        <v>1</v>
      </c>
      <c r="L251" s="21">
        <f>ពិន្ទុឆមាសទី២!BV251</f>
        <v>0</v>
      </c>
      <c r="M251" s="21">
        <f>ពិន្ទុឆមាសទី២!BW251</f>
        <v>0</v>
      </c>
      <c r="N251" s="21">
        <f>ពិន្ទុឆមាសទី២!BX251</f>
        <v>0</v>
      </c>
      <c r="O251" s="21">
        <f>ពិន្ទុឆមាសទី២!BY251</f>
        <v>0</v>
      </c>
    </row>
    <row r="252" spans="2:15">
      <c r="B252" s="22">
        <f>ពិន្ទុឆមាសទី២!B252</f>
        <v>0</v>
      </c>
      <c r="C252" s="22">
        <f>ពិន្ទុឆមាសទី២!C252</f>
        <v>0</v>
      </c>
      <c r="D252" s="22">
        <f>ពិន្ទុឆមាសទី២!D252</f>
        <v>0</v>
      </c>
      <c r="E252" s="40">
        <f>ពិន្ទុឆមាសទី២!E252</f>
        <v>0</v>
      </c>
      <c r="F252" s="40">
        <f>ពិន្ទុឆមាសទី២!F252</f>
        <v>0</v>
      </c>
      <c r="G252" s="21">
        <f>ពិន្ទុឆមាសទី២!BQ252</f>
        <v>0</v>
      </c>
      <c r="H252" s="21">
        <f>ពិន្ទុឆមាសទី២!BR252</f>
        <v>0</v>
      </c>
      <c r="I252" s="21" t="str">
        <f>ពិន្ទុឆមាសទី២!BS252</f>
        <v>F</v>
      </c>
      <c r="J252" s="21" t="str">
        <f>ពិន្ទុឆមាសទី២!BT252</f>
        <v>ខ្សោយ</v>
      </c>
      <c r="K252" s="21">
        <f>ពិន្ទុឆមាសទី២!BU252</f>
        <v>1</v>
      </c>
      <c r="L252" s="21">
        <f>ពិន្ទុឆមាសទី២!BV252</f>
        <v>0</v>
      </c>
      <c r="M252" s="21">
        <f>ពិន្ទុឆមាសទី២!BW252</f>
        <v>0</v>
      </c>
      <c r="N252" s="21">
        <f>ពិន្ទុឆមាសទី២!BX252</f>
        <v>0</v>
      </c>
      <c r="O252" s="21">
        <f>ពិន្ទុឆមាសទី២!BY252</f>
        <v>0</v>
      </c>
    </row>
    <row r="253" spans="2:15">
      <c r="B253" s="22">
        <f>ពិន្ទុឆមាសទី២!B253</f>
        <v>0</v>
      </c>
      <c r="C253" s="22">
        <f>ពិន្ទុឆមាសទី២!C253</f>
        <v>0</v>
      </c>
      <c r="D253" s="22">
        <f>ពិន្ទុឆមាសទី២!D253</f>
        <v>0</v>
      </c>
      <c r="E253" s="40">
        <f>ពិន្ទុឆមាសទី២!E253</f>
        <v>0</v>
      </c>
      <c r="F253" s="40">
        <f>ពិន្ទុឆមាសទី២!F253</f>
        <v>0</v>
      </c>
      <c r="G253" s="21">
        <f>ពិន្ទុឆមាសទី២!BQ253</f>
        <v>0</v>
      </c>
      <c r="H253" s="21">
        <f>ពិន្ទុឆមាសទី២!BR253</f>
        <v>0</v>
      </c>
      <c r="I253" s="21" t="str">
        <f>ពិន្ទុឆមាសទី២!BS253</f>
        <v>F</v>
      </c>
      <c r="J253" s="21" t="str">
        <f>ពិន្ទុឆមាសទី២!BT253</f>
        <v>ខ្សោយ</v>
      </c>
      <c r="K253" s="21">
        <f>ពិន្ទុឆមាសទី២!BU253</f>
        <v>1</v>
      </c>
      <c r="L253" s="21">
        <f>ពិន្ទុឆមាសទី២!BV253</f>
        <v>0</v>
      </c>
      <c r="M253" s="21">
        <f>ពិន្ទុឆមាសទី២!BW253</f>
        <v>0</v>
      </c>
      <c r="N253" s="21">
        <f>ពិន្ទុឆមាសទី២!BX253</f>
        <v>0</v>
      </c>
      <c r="O253" s="21">
        <f>ពិន្ទុឆមាសទី២!BY253</f>
        <v>0</v>
      </c>
    </row>
    <row r="254" spans="2:15">
      <c r="B254" s="22">
        <f>ពិន្ទុឆមាសទី២!B254</f>
        <v>0</v>
      </c>
      <c r="C254" s="22">
        <f>ពិន្ទុឆមាសទី២!C254</f>
        <v>0</v>
      </c>
      <c r="D254" s="22">
        <f>ពិន្ទុឆមាសទី២!D254</f>
        <v>0</v>
      </c>
      <c r="E254" s="40">
        <f>ពិន្ទុឆមាសទី២!E254</f>
        <v>0</v>
      </c>
      <c r="F254" s="40">
        <f>ពិន្ទុឆមាសទី២!F254</f>
        <v>0</v>
      </c>
      <c r="G254" s="21">
        <f>ពិន្ទុឆមាសទី២!BQ254</f>
        <v>0</v>
      </c>
      <c r="H254" s="21">
        <f>ពិន្ទុឆមាសទី២!BR254</f>
        <v>0</v>
      </c>
      <c r="I254" s="21" t="str">
        <f>ពិន្ទុឆមាសទី២!BS254</f>
        <v>F</v>
      </c>
      <c r="J254" s="21" t="str">
        <f>ពិន្ទុឆមាសទី២!BT254</f>
        <v>ខ្សោយ</v>
      </c>
      <c r="K254" s="21">
        <f>ពិន្ទុឆមាសទី២!BU254</f>
        <v>1</v>
      </c>
      <c r="L254" s="21">
        <f>ពិន្ទុឆមាសទី២!BV254</f>
        <v>0</v>
      </c>
      <c r="M254" s="21">
        <f>ពិន្ទុឆមាសទី២!BW254</f>
        <v>0</v>
      </c>
      <c r="N254" s="21">
        <f>ពិន្ទុឆមាសទី២!BX254</f>
        <v>0</v>
      </c>
      <c r="O254" s="21">
        <f>ពិន្ទុឆមាសទី២!BY254</f>
        <v>0</v>
      </c>
    </row>
    <row r="255" spans="2:15">
      <c r="B255" s="22">
        <f>ពិន្ទុឆមាសទី២!B255</f>
        <v>0</v>
      </c>
      <c r="C255" s="22">
        <f>ពិន្ទុឆមាសទី២!C255</f>
        <v>0</v>
      </c>
      <c r="D255" s="22">
        <f>ពិន្ទុឆមាសទី២!D255</f>
        <v>0</v>
      </c>
      <c r="E255" s="40">
        <f>ពិន្ទុឆមាសទី២!E255</f>
        <v>0</v>
      </c>
      <c r="F255" s="40">
        <f>ពិន្ទុឆមាសទី២!F255</f>
        <v>0</v>
      </c>
      <c r="G255" s="21">
        <f>ពិន្ទុឆមាសទី២!BQ255</f>
        <v>0</v>
      </c>
      <c r="H255" s="21">
        <f>ពិន្ទុឆមាសទី២!BR255</f>
        <v>0</v>
      </c>
      <c r="I255" s="21" t="str">
        <f>ពិន្ទុឆមាសទី២!BS255</f>
        <v>F</v>
      </c>
      <c r="J255" s="21" t="str">
        <f>ពិន្ទុឆមាសទី២!BT255</f>
        <v>ខ្សោយ</v>
      </c>
      <c r="K255" s="21">
        <f>ពិន្ទុឆមាសទី២!BU255</f>
        <v>1</v>
      </c>
      <c r="L255" s="21">
        <f>ពិន្ទុឆមាសទី២!BV255</f>
        <v>0</v>
      </c>
      <c r="M255" s="21">
        <f>ពិន្ទុឆមាសទី២!BW255</f>
        <v>0</v>
      </c>
      <c r="N255" s="21">
        <f>ពិន្ទុឆមាសទី២!BX255</f>
        <v>0</v>
      </c>
      <c r="O255" s="21">
        <f>ពិន្ទុឆមាសទី២!BY255</f>
        <v>0</v>
      </c>
    </row>
    <row r="256" spans="2:15">
      <c r="B256" s="22">
        <f>ពិន្ទុឆមាសទី២!B256</f>
        <v>0</v>
      </c>
      <c r="C256" s="22">
        <f>ពិន្ទុឆមាសទី២!C256</f>
        <v>0</v>
      </c>
      <c r="D256" s="22">
        <f>ពិន្ទុឆមាសទី២!D256</f>
        <v>0</v>
      </c>
      <c r="E256" s="40">
        <f>ពិន្ទុឆមាសទី២!E256</f>
        <v>0</v>
      </c>
      <c r="F256" s="40">
        <f>ពិន្ទុឆមាសទី២!F256</f>
        <v>0</v>
      </c>
      <c r="G256" s="21">
        <f>ពិន្ទុឆមាសទី២!BQ256</f>
        <v>0</v>
      </c>
      <c r="H256" s="21">
        <f>ពិន្ទុឆមាសទី២!BR256</f>
        <v>0</v>
      </c>
      <c r="I256" s="21" t="str">
        <f>ពិន្ទុឆមាសទី២!BS256</f>
        <v>F</v>
      </c>
      <c r="J256" s="21" t="str">
        <f>ពិន្ទុឆមាសទី២!BT256</f>
        <v>ខ្សោយ</v>
      </c>
      <c r="K256" s="21">
        <f>ពិន្ទុឆមាសទី២!BU256</f>
        <v>1</v>
      </c>
      <c r="L256" s="21">
        <f>ពិន្ទុឆមាសទី២!BV256</f>
        <v>0</v>
      </c>
      <c r="M256" s="21">
        <f>ពិន្ទុឆមាសទី២!BW256</f>
        <v>0</v>
      </c>
      <c r="N256" s="21">
        <f>ពិន្ទុឆមាសទី២!BX256</f>
        <v>0</v>
      </c>
      <c r="O256" s="21">
        <f>ពិន្ទុឆមាសទី២!BY256</f>
        <v>0</v>
      </c>
    </row>
    <row r="257" spans="1:15">
      <c r="B257" s="22">
        <f>ពិន្ទុឆមាសទី២!B257</f>
        <v>0</v>
      </c>
      <c r="C257" s="22">
        <f>ពិន្ទុឆមាសទី២!C257</f>
        <v>0</v>
      </c>
      <c r="D257" s="22">
        <f>ពិន្ទុឆមាសទី២!D257</f>
        <v>0</v>
      </c>
      <c r="E257" s="40">
        <f>ពិន្ទុឆមាសទី២!E257</f>
        <v>0</v>
      </c>
      <c r="F257" s="40">
        <f>ពិន្ទុឆមាសទី២!F257</f>
        <v>0</v>
      </c>
      <c r="G257" s="21">
        <f>ពិន្ទុឆមាសទី២!BQ257</f>
        <v>0</v>
      </c>
      <c r="H257" s="21">
        <f>ពិន្ទុឆមាសទី២!BR257</f>
        <v>0</v>
      </c>
      <c r="I257" s="21" t="str">
        <f>ពិន្ទុឆមាសទី២!BS257</f>
        <v>F</v>
      </c>
      <c r="J257" s="21" t="str">
        <f>ពិន្ទុឆមាសទី២!BT257</f>
        <v>ខ្សោយ</v>
      </c>
      <c r="K257" s="21">
        <f>ពិន្ទុឆមាសទី២!BU257</f>
        <v>1</v>
      </c>
      <c r="L257" s="21">
        <f>ពិន្ទុឆមាសទី២!BV257</f>
        <v>0</v>
      </c>
      <c r="M257" s="21">
        <f>ពិន្ទុឆមាសទី២!BW257</f>
        <v>0</v>
      </c>
      <c r="N257" s="21">
        <f>ពិន្ទុឆមាសទី២!BX257</f>
        <v>0</v>
      </c>
      <c r="O257" s="21">
        <f>ពិន្ទុឆមាសទី២!BY257</f>
        <v>0</v>
      </c>
    </row>
    <row r="258" spans="1:15">
      <c r="B258" s="22">
        <f>ពិន្ទុឆមាសទី២!B258</f>
        <v>0</v>
      </c>
      <c r="C258" s="22">
        <f>ពិន្ទុឆមាសទី២!C258</f>
        <v>0</v>
      </c>
      <c r="D258" s="22">
        <f>ពិន្ទុឆមាសទី២!D258</f>
        <v>0</v>
      </c>
      <c r="E258" s="40">
        <f>ពិន្ទុឆមាសទី២!E258</f>
        <v>0</v>
      </c>
      <c r="F258" s="40">
        <f>ពិន្ទុឆមាសទី២!F258</f>
        <v>0</v>
      </c>
      <c r="G258" s="21">
        <f>ពិន្ទុឆមាសទី២!BQ258</f>
        <v>0</v>
      </c>
      <c r="H258" s="21">
        <f>ពិន្ទុឆមាសទី២!BR258</f>
        <v>0</v>
      </c>
      <c r="I258" s="21" t="str">
        <f>ពិន្ទុឆមាសទី២!BS258</f>
        <v>F</v>
      </c>
      <c r="J258" s="21" t="str">
        <f>ពិន្ទុឆមាសទី២!BT258</f>
        <v>ខ្សោយ</v>
      </c>
      <c r="K258" s="21">
        <f>ពិន្ទុឆមាសទី២!BU258</f>
        <v>1</v>
      </c>
      <c r="L258" s="21">
        <f>ពិន្ទុឆមាសទី២!BV258</f>
        <v>0</v>
      </c>
      <c r="M258" s="21">
        <f>ពិន្ទុឆមាសទី២!BW258</f>
        <v>0</v>
      </c>
      <c r="N258" s="21">
        <f>ពិន្ទុឆមាសទី២!BX258</f>
        <v>0</v>
      </c>
      <c r="O258" s="21">
        <f>ពិន្ទុឆមាសទី២!BY258</f>
        <v>0</v>
      </c>
    </row>
    <row r="259" spans="1:15">
      <c r="B259" s="22">
        <f>ពិន្ទុឆមាសទី២!B259</f>
        <v>0</v>
      </c>
      <c r="C259" s="22">
        <f>ពិន្ទុឆមាសទី២!C259</f>
        <v>0</v>
      </c>
      <c r="D259" s="22">
        <f>ពិន្ទុឆមាសទី២!D259</f>
        <v>0</v>
      </c>
      <c r="E259" s="40">
        <f>ពិន្ទុឆមាសទី២!E259</f>
        <v>0</v>
      </c>
      <c r="F259" s="40">
        <f>ពិន្ទុឆមាសទី២!F259</f>
        <v>0</v>
      </c>
      <c r="G259" s="21">
        <f>ពិន្ទុឆមាសទី២!BQ259</f>
        <v>0</v>
      </c>
      <c r="H259" s="21">
        <f>ពិន្ទុឆមាសទី២!BR259</f>
        <v>0</v>
      </c>
      <c r="I259" s="21" t="str">
        <f>ពិន្ទុឆមាសទី២!BS259</f>
        <v>F</v>
      </c>
      <c r="J259" s="21" t="str">
        <f>ពិន្ទុឆមាសទី២!BT259</f>
        <v>ខ្សោយ</v>
      </c>
      <c r="K259" s="21">
        <f>ពិន្ទុឆមាសទី២!BU259</f>
        <v>1</v>
      </c>
      <c r="L259" s="21">
        <f>ពិន្ទុឆមាសទី២!BV259</f>
        <v>0</v>
      </c>
      <c r="M259" s="21">
        <f>ពិន្ទុឆមាសទី២!BW259</f>
        <v>0</v>
      </c>
      <c r="N259" s="21">
        <f>ពិន្ទុឆមាសទី២!BX259</f>
        <v>0</v>
      </c>
      <c r="O259" s="21">
        <f>ពិន្ទុឆមាសទី២!BY259</f>
        <v>0</v>
      </c>
    </row>
    <row r="260" spans="1:15" s="110" customForma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</row>
  </sheetData>
  <mergeCells count="4">
    <mergeCell ref="A1:O1"/>
    <mergeCell ref="D5:K5"/>
    <mergeCell ref="D9:K9"/>
    <mergeCell ref="L9:O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30DB-4DB6-4D0D-A278-E9059A836C57}">
  <sheetPr codeName="Sheet15"/>
  <dimension ref="A1:O260"/>
  <sheetViews>
    <sheetView topLeftCell="A251" workbookViewId="0">
      <selection activeCell="A260" sqref="A260:XFD260"/>
    </sheetView>
  </sheetViews>
  <sheetFormatPr defaultRowHeight="25.2"/>
  <cols>
    <col min="1" max="1" width="6" style="1" customWidth="1"/>
    <col min="2" max="2" width="12.88671875" style="1" customWidth="1"/>
    <col min="3" max="3" width="19.44140625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4" t="s">
        <v>117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118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>
      <c r="A6" s="19" t="s">
        <v>3</v>
      </c>
      <c r="B6" s="19">
        <v>7</v>
      </c>
      <c r="C6" s="17"/>
      <c r="D6" s="202" t="s">
        <v>54</v>
      </c>
      <c r="E6" s="202"/>
      <c r="F6" s="202"/>
      <c r="G6" s="202"/>
      <c r="H6" s="202"/>
      <c r="I6" s="202"/>
      <c r="J6" s="202"/>
      <c r="K6" s="202"/>
      <c r="L6" s="201" t="s">
        <v>61</v>
      </c>
      <c r="M6" s="201"/>
      <c r="N6" s="201"/>
      <c r="O6" s="201"/>
    </row>
    <row r="7" spans="1:15" hidden="1">
      <c r="A7" s="19"/>
      <c r="B7" s="19"/>
      <c r="C7" s="17"/>
      <c r="D7" s="20"/>
      <c r="E7" s="20"/>
      <c r="F7" s="20"/>
      <c r="G7" s="20"/>
      <c r="H7" s="20"/>
      <c r="I7" s="20"/>
      <c r="J7" s="20"/>
      <c r="K7" s="20"/>
      <c r="L7" s="89"/>
      <c r="M7" s="89"/>
      <c r="N7" s="89"/>
      <c r="O7" s="89"/>
    </row>
    <row r="8" spans="1:15" hidden="1">
      <c r="A8" s="19"/>
      <c r="B8" s="19"/>
      <c r="C8" s="17"/>
      <c r="D8" s="20"/>
      <c r="E8" s="20"/>
      <c r="F8" s="20"/>
      <c r="G8" s="20"/>
      <c r="H8" s="20"/>
      <c r="I8" s="20"/>
      <c r="J8" s="20"/>
      <c r="K8" s="20"/>
      <c r="L8" s="89"/>
      <c r="M8" s="89"/>
      <c r="N8" s="89"/>
      <c r="O8" s="89"/>
    </row>
    <row r="9" spans="1:15" hidden="1">
      <c r="A9" s="19"/>
      <c r="B9" s="19"/>
      <c r="C9" s="17"/>
      <c r="D9" s="20"/>
      <c r="E9" s="20"/>
      <c r="F9" s="20"/>
      <c r="G9" s="20"/>
      <c r="H9" s="20"/>
      <c r="I9" s="20"/>
      <c r="J9" s="20"/>
      <c r="K9" s="20"/>
      <c r="L9" s="89"/>
      <c r="M9" s="89"/>
      <c r="N9" s="89"/>
      <c r="O9" s="89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4</v>
      </c>
      <c r="B11" s="22">
        <f>ពិន្ទុឆមាសទី២!B11</f>
        <v>7441</v>
      </c>
      <c r="C11" s="22" t="str">
        <f>ពិន្ទុឆមាសទី២!C11</f>
        <v>កន ឡាវីល</v>
      </c>
      <c r="D11" s="22" t="str">
        <f>ពិន្ទុឆមាសទី២!D11</f>
        <v>ប្រុស</v>
      </c>
      <c r="E11" s="23">
        <f>ពិន្ទុឆមាសទី២!E11</f>
        <v>39367</v>
      </c>
      <c r="F11" s="23" t="str">
        <f>ពិន្ទុឆមាសទី២!F11</f>
        <v>12C</v>
      </c>
      <c r="G11" s="21">
        <f>ពិន្ទុឆមាសទី២!CX11</f>
        <v>0</v>
      </c>
      <c r="H11" s="21">
        <f>ពិន្ទុឆមាសទី២!CY11</f>
        <v>3</v>
      </c>
      <c r="I11" s="21" t="str">
        <f>ពិន្ទុឆមាសទី២!CZ11</f>
        <v>F</v>
      </c>
      <c r="J11" s="21" t="str">
        <f>ពិន្ទុឆមាសទី២!DA11</f>
        <v>ខ្សោយ</v>
      </c>
      <c r="K11" s="21">
        <f>ពិន្ទុឆមាសទី២!DB11</f>
        <v>45</v>
      </c>
      <c r="L11" s="21">
        <f>ពិន្ទុឆមាសទី២!DC11</f>
        <v>0</v>
      </c>
      <c r="M11" s="21">
        <f>ពិន្ទុឆមាសទី២!DD11</f>
        <v>0</v>
      </c>
      <c r="N11" s="21">
        <f>ពិន្ទុឆមាសទី២!DE11</f>
        <v>0</v>
      </c>
      <c r="O11" s="21">
        <f>ពិន្ទុឆមាសទី២!DF11</f>
        <v>0</v>
      </c>
    </row>
    <row r="12" spans="1:15">
      <c r="A12" s="15">
        <v>5</v>
      </c>
      <c r="B12" s="22">
        <f>ពិន្ទុឆមាសទី២!B12</f>
        <v>7839</v>
      </c>
      <c r="C12" s="22" t="str">
        <f>ពិន្ទុឆមាសទី២!C12</f>
        <v>កុសល ស្រីខួច</v>
      </c>
      <c r="D12" s="22" t="str">
        <f>ពិន្ទុឆមាសទី២!D12</f>
        <v>ស្រី</v>
      </c>
      <c r="E12" s="23">
        <f>ពិន្ទុឆមាសទី២!E12</f>
        <v>39951</v>
      </c>
      <c r="F12" s="23" t="str">
        <f>ពិន្ទុឆមាសទី២!F12</f>
        <v>12C</v>
      </c>
      <c r="G12" s="21">
        <f>ពិន្ទុឆមាសទី២!CX12</f>
        <v>0</v>
      </c>
      <c r="H12" s="21">
        <f>ពិន្ទុឆមាសទី២!CY12</f>
        <v>4</v>
      </c>
      <c r="I12" s="21" t="str">
        <f>ពិន្ទុឆមាសទី២!CZ12</f>
        <v>F</v>
      </c>
      <c r="J12" s="21" t="str">
        <f>ពិន្ទុឆមាសទី២!DA12</f>
        <v>ខ្សោយ</v>
      </c>
      <c r="K12" s="21">
        <f>ពិន្ទុឆមាសទី២!DB12</f>
        <v>44</v>
      </c>
      <c r="L12" s="21">
        <f>ពិន្ទុឆមាសទី២!DC12</f>
        <v>0</v>
      </c>
      <c r="M12" s="21">
        <f>ពិន្ទុឆមាសទី២!DD12</f>
        <v>0</v>
      </c>
      <c r="N12" s="21">
        <f>ពិន្ទុឆមាសទី២!DE12</f>
        <v>0</v>
      </c>
      <c r="O12" s="21">
        <f>ពិន្ទុឆមាសទី២!DF12</f>
        <v>0</v>
      </c>
    </row>
    <row r="13" spans="1:15">
      <c r="A13" s="15">
        <v>6</v>
      </c>
      <c r="B13" s="22">
        <f>ពិន្ទុឆមាសទី២!B13</f>
        <v>7443</v>
      </c>
      <c r="C13" s="22" t="str">
        <f>ពិន្ទុឆមាសទី២!C13</f>
        <v>គឿន រត្តនា</v>
      </c>
      <c r="D13" s="22" t="str">
        <f>ពិន្ទុឆមាសទី២!D13</f>
        <v>ប្រុស</v>
      </c>
      <c r="E13" s="23">
        <f>ពិន្ទុឆមាសទី២!E13</f>
        <v>38806</v>
      </c>
      <c r="F13" s="23" t="str">
        <f>ពិន្ទុឆមាសទី២!F13</f>
        <v>12C</v>
      </c>
      <c r="G13" s="21">
        <f>ពិន្ទុឆមាសទី២!CX13</f>
        <v>0</v>
      </c>
      <c r="H13" s="21">
        <f>ពិន្ទុឆមាសទី២!CY13</f>
        <v>5</v>
      </c>
      <c r="I13" s="21" t="str">
        <f>ពិន្ទុឆមាសទី២!CZ13</f>
        <v>F</v>
      </c>
      <c r="J13" s="21" t="str">
        <f>ពិន្ទុឆមាសទី២!DA13</f>
        <v>ខ្សោយ</v>
      </c>
      <c r="K13" s="21">
        <f>ពិន្ទុឆមាសទី២!DB13</f>
        <v>43</v>
      </c>
      <c r="L13" s="21">
        <f>ពិន្ទុឆមាសទី២!DC13</f>
        <v>0</v>
      </c>
      <c r="M13" s="21">
        <f>ពិន្ទុឆមាសទី២!DD13</f>
        <v>0</v>
      </c>
      <c r="N13" s="21">
        <f>ពិន្ទុឆមាសទី២!DE13</f>
        <v>0</v>
      </c>
      <c r="O13" s="21">
        <f>ពិន្ទុឆមាសទី២!DF13</f>
        <v>0</v>
      </c>
    </row>
    <row r="14" spans="1:15">
      <c r="A14" s="15">
        <v>7</v>
      </c>
      <c r="B14" s="22">
        <f>ពិន្ទុឆមាសទី២!B14</f>
        <v>7444</v>
      </c>
      <c r="C14" s="22" t="str">
        <f>ពិន្ទុឆមាសទី២!C14</f>
        <v>គ្រី ចាន់ធី</v>
      </c>
      <c r="D14" s="22" t="str">
        <f>ពិន្ទុឆមាសទី២!D14</f>
        <v>ស្រី</v>
      </c>
      <c r="E14" s="23">
        <f>ពិន្ទុឆមាសទី២!E14</f>
        <v>39370</v>
      </c>
      <c r="F14" s="23" t="str">
        <f>ពិន្ទុឆមាសទី២!F14</f>
        <v>12C</v>
      </c>
      <c r="G14" s="21">
        <f>ពិន្ទុឆមាសទី២!CX14</f>
        <v>0</v>
      </c>
      <c r="H14" s="21">
        <f>ពិន្ទុឆមាសទី២!CY14</f>
        <v>6</v>
      </c>
      <c r="I14" s="21" t="str">
        <f>ពិន្ទុឆមាសទី២!CZ14</f>
        <v>F</v>
      </c>
      <c r="J14" s="21" t="str">
        <f>ពិន្ទុឆមាសទី២!DA14</f>
        <v>ខ្សោយ</v>
      </c>
      <c r="K14" s="21">
        <f>ពិន្ទុឆមាសទី២!DB14</f>
        <v>42</v>
      </c>
      <c r="L14" s="21">
        <f>ពិន្ទុឆមាសទី២!DC14</f>
        <v>0</v>
      </c>
      <c r="M14" s="21">
        <f>ពិន្ទុឆមាសទី២!DD14</f>
        <v>0</v>
      </c>
      <c r="N14" s="21">
        <f>ពិន្ទុឆមាសទី២!DE14</f>
        <v>0</v>
      </c>
      <c r="O14" s="21">
        <f>ពិន្ទុឆមាសទី២!DF14</f>
        <v>0</v>
      </c>
    </row>
    <row r="15" spans="1:15">
      <c r="A15" s="15">
        <v>8</v>
      </c>
      <c r="B15" s="22">
        <f>ពិន្ទុឆមាសទី២!B15</f>
        <v>7847</v>
      </c>
      <c r="C15" s="22" t="str">
        <f>ពិន្ទុឆមាសទី២!C15</f>
        <v>គ្រីម កនិកា</v>
      </c>
      <c r="D15" s="22" t="str">
        <f>ពិន្ទុឆមាសទី២!D15</f>
        <v>ស្រី</v>
      </c>
      <c r="E15" s="23">
        <f>ពិន្ទុឆមាសទី២!E15</f>
        <v>39309</v>
      </c>
      <c r="F15" s="23" t="str">
        <f>ពិន្ទុឆមាសទី២!F15</f>
        <v>12C</v>
      </c>
      <c r="G15" s="21">
        <f>ពិន្ទុឆមាសទី២!CX15</f>
        <v>0</v>
      </c>
      <c r="H15" s="21">
        <f>ពិន្ទុឆមាសទី២!CY15</f>
        <v>7</v>
      </c>
      <c r="I15" s="21" t="str">
        <f>ពិន្ទុឆមាសទី២!CZ15</f>
        <v>F</v>
      </c>
      <c r="J15" s="21" t="str">
        <f>ពិន្ទុឆមាសទី២!DA15</f>
        <v>ខ្សោយ</v>
      </c>
      <c r="K15" s="21">
        <f>ពិន្ទុឆមាសទី២!DB15</f>
        <v>41</v>
      </c>
      <c r="L15" s="21">
        <f>ពិន្ទុឆមាសទី២!DC15</f>
        <v>0</v>
      </c>
      <c r="M15" s="21">
        <f>ពិន្ទុឆមាសទី២!DD15</f>
        <v>0</v>
      </c>
      <c r="N15" s="21">
        <f>ពិន្ទុឆមាសទី២!DE15</f>
        <v>0</v>
      </c>
      <c r="O15" s="21">
        <f>ពិន្ទុឆមាសទី២!DF15</f>
        <v>0</v>
      </c>
    </row>
    <row r="16" spans="1:15">
      <c r="A16" s="15">
        <v>9</v>
      </c>
      <c r="B16" s="22">
        <f>ពិន្ទុឆមាសទី២!B16</f>
        <v>7445</v>
      </c>
      <c r="C16" s="22" t="str">
        <f>ពិន្ទុឆមាសទី២!C16</f>
        <v>ឃិ​ន សោភា</v>
      </c>
      <c r="D16" s="22" t="str">
        <f>ពិន្ទុឆមាសទី២!D16</f>
        <v>ស្រី</v>
      </c>
      <c r="E16" s="23">
        <f>ពិន្ទុឆមាសទី២!E16</f>
        <v>39500</v>
      </c>
      <c r="F16" s="23" t="str">
        <f>ពិន្ទុឆមាសទី២!F16</f>
        <v>12C</v>
      </c>
      <c r="G16" s="21">
        <f>ពិន្ទុឆមាសទី២!CX16</f>
        <v>0</v>
      </c>
      <c r="H16" s="21">
        <f>ពិន្ទុឆមាសទី២!CY16</f>
        <v>8</v>
      </c>
      <c r="I16" s="21" t="str">
        <f>ពិន្ទុឆមាសទី២!CZ16</f>
        <v>F</v>
      </c>
      <c r="J16" s="21" t="str">
        <f>ពិន្ទុឆមាសទី២!DA16</f>
        <v>ខ្សោយ</v>
      </c>
      <c r="K16" s="21">
        <f>ពិន្ទុឆមាសទី២!DB16</f>
        <v>40</v>
      </c>
      <c r="L16" s="21">
        <f>ពិន្ទុឆមាសទី២!DC16</f>
        <v>0</v>
      </c>
      <c r="M16" s="21">
        <f>ពិន្ទុឆមាសទី២!DD16</f>
        <v>0</v>
      </c>
      <c r="N16" s="21">
        <f>ពិន្ទុឆមាសទី២!DE16</f>
        <v>0</v>
      </c>
      <c r="O16" s="21">
        <f>ពិន្ទុឆមាសទី២!DF16</f>
        <v>0</v>
      </c>
    </row>
    <row r="17" spans="1:15">
      <c r="A17" s="15">
        <v>10</v>
      </c>
      <c r="B17" s="22">
        <f>ពិន្ទុឆមាសទី២!B17</f>
        <v>7849</v>
      </c>
      <c r="C17" s="22" t="str">
        <f>ពិន្ទុឆមាសទី២!C17</f>
        <v>ឃុន សុកឃីម</v>
      </c>
      <c r="D17" s="22" t="str">
        <f>ពិន្ទុឆមាសទី២!D17</f>
        <v>ស្រី</v>
      </c>
      <c r="E17" s="23">
        <f>ពិន្ទុឆមាសទី២!E17</f>
        <v>39699</v>
      </c>
      <c r="F17" s="23" t="str">
        <f>ពិន្ទុឆមាសទី២!F17</f>
        <v>12C</v>
      </c>
      <c r="G17" s="21">
        <f>ពិន្ទុឆមាសទី២!CX17</f>
        <v>0</v>
      </c>
      <c r="H17" s="21">
        <f>ពិន្ទុឆមាសទី២!CY17</f>
        <v>9</v>
      </c>
      <c r="I17" s="21" t="str">
        <f>ពិន្ទុឆមាសទី២!CZ17</f>
        <v>F</v>
      </c>
      <c r="J17" s="21" t="str">
        <f>ពិន្ទុឆមាសទី២!DA17</f>
        <v>ខ្សោយ</v>
      </c>
      <c r="K17" s="21">
        <f>ពិន្ទុឆមាសទី២!DB17</f>
        <v>39</v>
      </c>
      <c r="L17" s="21">
        <f>ពិន្ទុឆមាសទី២!DC17</f>
        <v>0</v>
      </c>
      <c r="M17" s="21">
        <f>ពិន្ទុឆមាសទី២!DD17</f>
        <v>0</v>
      </c>
      <c r="N17" s="21">
        <f>ពិន្ទុឆមាសទី២!DE17</f>
        <v>0</v>
      </c>
      <c r="O17" s="21">
        <f>ពិន្ទុឆមាសទី២!DF17</f>
        <v>0</v>
      </c>
    </row>
    <row r="18" spans="1:15">
      <c r="A18" s="15">
        <v>11</v>
      </c>
      <c r="B18" s="22">
        <f>ពិន្ទុឆមាសទី២!B18</f>
        <v>7447</v>
      </c>
      <c r="C18" s="22" t="str">
        <f>ពិន្ទុឆមាសទី២!C18</f>
        <v>ចក់ ណេត</v>
      </c>
      <c r="D18" s="22" t="str">
        <f>ពិន្ទុឆមាសទី២!D18</f>
        <v>ប្រុស</v>
      </c>
      <c r="E18" s="23">
        <f>ពិន្ទុឆមាសទី២!E18</f>
        <v>38038</v>
      </c>
      <c r="F18" s="23" t="str">
        <f>ពិន្ទុឆមាសទី២!F18</f>
        <v>12C</v>
      </c>
      <c r="G18" s="21">
        <f>ពិន្ទុឆមាសទី២!CX18</f>
        <v>0</v>
      </c>
      <c r="H18" s="21">
        <f>ពិន្ទុឆមាសទី២!CY18</f>
        <v>10</v>
      </c>
      <c r="I18" s="21" t="str">
        <f>ពិន្ទុឆមាសទី២!CZ18</f>
        <v>F</v>
      </c>
      <c r="J18" s="21" t="str">
        <f>ពិន្ទុឆមាសទី២!DA18</f>
        <v>ខ្សោយ</v>
      </c>
      <c r="K18" s="21">
        <f>ពិន្ទុឆមាសទី២!DB18</f>
        <v>38</v>
      </c>
      <c r="L18" s="21">
        <f>ពិន្ទុឆមាសទី២!DC18</f>
        <v>0</v>
      </c>
      <c r="M18" s="21">
        <f>ពិន្ទុឆមាសទី២!DD18</f>
        <v>0</v>
      </c>
      <c r="N18" s="21">
        <f>ពិន្ទុឆមាសទី២!DE18</f>
        <v>0</v>
      </c>
      <c r="O18" s="21">
        <f>ពិន្ទុឆមាសទី២!DF18</f>
        <v>0</v>
      </c>
    </row>
    <row r="19" spans="1:15">
      <c r="A19" s="15">
        <v>12</v>
      </c>
      <c r="B19" s="22">
        <f>ពិន្ទុឆមាសទី២!B19</f>
        <v>7451</v>
      </c>
      <c r="C19" s="22" t="str">
        <f>ពិន្ទុឆមាសទី២!C19</f>
        <v>ជា សេងហៃ</v>
      </c>
      <c r="D19" s="22" t="str">
        <f>ពិន្ទុឆមាសទី២!D19</f>
        <v>ប្រុស</v>
      </c>
      <c r="E19" s="23">
        <f>ពិន្ទុឆមាសទី២!E19</f>
        <v>39407</v>
      </c>
      <c r="F19" s="23" t="str">
        <f>ពិន្ទុឆមាសទី២!F19</f>
        <v>12C</v>
      </c>
      <c r="G19" s="21">
        <f>ពិន្ទុឆមាសទី២!CX19</f>
        <v>0</v>
      </c>
      <c r="H19" s="21">
        <f>ពិន្ទុឆមាសទី២!CY19</f>
        <v>11</v>
      </c>
      <c r="I19" s="21" t="str">
        <f>ពិន្ទុឆមាសទី២!CZ19</f>
        <v>F</v>
      </c>
      <c r="J19" s="21" t="str">
        <f>ពិន្ទុឆមាសទី២!DA19</f>
        <v>ខ្សោយ</v>
      </c>
      <c r="K19" s="21">
        <f>ពិន្ទុឆមាសទី២!DB19</f>
        <v>37</v>
      </c>
      <c r="L19" s="21">
        <f>ពិន្ទុឆមាសទី២!DC19</f>
        <v>0</v>
      </c>
      <c r="M19" s="21">
        <f>ពិន្ទុឆមាសទី២!DD19</f>
        <v>0</v>
      </c>
      <c r="N19" s="21">
        <f>ពិន្ទុឆមាសទី២!DE19</f>
        <v>0</v>
      </c>
      <c r="O19" s="21">
        <f>ពិន្ទុឆមាសទី២!DF19</f>
        <v>0</v>
      </c>
    </row>
    <row r="20" spans="1:15">
      <c r="A20" s="15">
        <v>13</v>
      </c>
      <c r="B20" s="22">
        <f>ពិន្ទុឆមាសទី២!B20</f>
        <v>7452</v>
      </c>
      <c r="C20" s="22" t="str">
        <f>ពិន្ទុឆមាសទី២!C20</f>
        <v>ជឿន សូរិយា</v>
      </c>
      <c r="D20" s="22" t="str">
        <f>ពិន្ទុឆមាសទី២!D20</f>
        <v>ស្រី</v>
      </c>
      <c r="E20" s="23">
        <f>ពិន្ទុឆមាសទី២!E20</f>
        <v>39273</v>
      </c>
      <c r="F20" s="23" t="str">
        <f>ពិន្ទុឆមាសទី២!F20</f>
        <v>12C</v>
      </c>
      <c r="G20" s="21">
        <f>ពិន្ទុឆមាសទី២!CX20</f>
        <v>0</v>
      </c>
      <c r="H20" s="21">
        <f>ពិន្ទុឆមាសទី២!CY20</f>
        <v>12</v>
      </c>
      <c r="I20" s="21" t="str">
        <f>ពិន្ទុឆមាសទី២!CZ20</f>
        <v>F</v>
      </c>
      <c r="J20" s="21" t="str">
        <f>ពិន្ទុឆមាសទី២!DA20</f>
        <v>ខ្សោយ</v>
      </c>
      <c r="K20" s="21">
        <f>ពិន្ទុឆមាសទី២!DB20</f>
        <v>36</v>
      </c>
      <c r="L20" s="21">
        <f>ពិន្ទុឆមាសទី២!DC20</f>
        <v>0</v>
      </c>
      <c r="M20" s="21">
        <f>ពិន្ទុឆមាសទី២!DD20</f>
        <v>0</v>
      </c>
      <c r="N20" s="21">
        <f>ពិន្ទុឆមាសទី២!DE20</f>
        <v>0</v>
      </c>
      <c r="O20" s="21">
        <f>ពិន្ទុឆមាសទី២!DF20</f>
        <v>0</v>
      </c>
    </row>
    <row r="21" spans="1:15">
      <c r="A21" s="15">
        <v>14</v>
      </c>
      <c r="B21" s="22">
        <f>ពិន្ទុឆមាសទី២!B21</f>
        <v>7858</v>
      </c>
      <c r="C21" s="22" t="str">
        <f>ពិន្ទុឆមាសទី២!C21</f>
        <v>ឈាង សុវណ្ណរា</v>
      </c>
      <c r="D21" s="22" t="str">
        <f>ពិន្ទុឆមាសទី២!D21</f>
        <v>ប្រុស</v>
      </c>
      <c r="E21" s="23">
        <f>ពិន្ទុឆមាសទី២!E21</f>
        <v>39429</v>
      </c>
      <c r="F21" s="23" t="str">
        <f>ពិន្ទុឆមាសទី២!F21</f>
        <v>12C</v>
      </c>
      <c r="G21" s="21">
        <f>ពិន្ទុឆមាសទី២!CX21</f>
        <v>0</v>
      </c>
      <c r="H21" s="21">
        <f>ពិន្ទុឆមាសទី២!CY21</f>
        <v>13</v>
      </c>
      <c r="I21" s="21" t="str">
        <f>ពិន្ទុឆមាសទី២!CZ21</f>
        <v>F</v>
      </c>
      <c r="J21" s="21" t="str">
        <f>ពិន្ទុឆមាសទី២!DA21</f>
        <v>ខ្សោយ</v>
      </c>
      <c r="K21" s="21">
        <f>ពិន្ទុឆមាសទី២!DB21</f>
        <v>35</v>
      </c>
      <c r="L21" s="21">
        <f>ពិន្ទុឆមាសទី២!DC21</f>
        <v>0</v>
      </c>
      <c r="M21" s="21">
        <f>ពិន្ទុឆមាសទី២!DD21</f>
        <v>0</v>
      </c>
      <c r="N21" s="21">
        <f>ពិន្ទុឆមាសទី២!DE21</f>
        <v>0</v>
      </c>
      <c r="O21" s="21">
        <f>ពិន្ទុឆមាសទី២!DF21</f>
        <v>0</v>
      </c>
    </row>
    <row r="22" spans="1:15">
      <c r="A22" s="15">
        <v>15</v>
      </c>
      <c r="B22" s="22">
        <f>ពិន្ទុឆមាសទី២!B22</f>
        <v>7455</v>
      </c>
      <c r="C22" s="22" t="str">
        <f>ពិន្ទុឆមាសទី២!C22</f>
        <v>តង់ សារ៉េន</v>
      </c>
      <c r="D22" s="22" t="str">
        <f>ពិន្ទុឆមាសទី២!D22</f>
        <v>ស្រី</v>
      </c>
      <c r="E22" s="23">
        <f>ពិន្ទុឆមាសទី២!E22</f>
        <v>39579</v>
      </c>
      <c r="F22" s="23" t="str">
        <f>ពិន្ទុឆមាសទី២!F22</f>
        <v>12C</v>
      </c>
      <c r="G22" s="21">
        <f>ពិន្ទុឆមាសទី២!CX22</f>
        <v>0</v>
      </c>
      <c r="H22" s="21">
        <f>ពិន្ទុឆមាសទី២!CY22</f>
        <v>14</v>
      </c>
      <c r="I22" s="21" t="str">
        <f>ពិន្ទុឆមាសទី២!CZ22</f>
        <v>F</v>
      </c>
      <c r="J22" s="21" t="str">
        <f>ពិន្ទុឆមាសទី២!DA22</f>
        <v>ខ្សោយ</v>
      </c>
      <c r="K22" s="21">
        <f>ពិន្ទុឆមាសទី២!DB22</f>
        <v>34</v>
      </c>
      <c r="L22" s="21">
        <f>ពិន្ទុឆមាសទី២!DC22</f>
        <v>0</v>
      </c>
      <c r="M22" s="21">
        <f>ពិន្ទុឆមាសទី២!DD22</f>
        <v>0</v>
      </c>
      <c r="N22" s="21">
        <f>ពិន្ទុឆមាសទី២!DE22</f>
        <v>0</v>
      </c>
      <c r="O22" s="21">
        <f>ពិន្ទុឆមាសទី២!DF22</f>
        <v>0</v>
      </c>
    </row>
    <row r="23" spans="1:15">
      <c r="A23" s="15">
        <v>16</v>
      </c>
      <c r="B23" s="22">
        <f>ពិន្ទុឆមាសទី២!B23</f>
        <v>7873</v>
      </c>
      <c r="C23" s="22" t="str">
        <f>ពិន្ទុឆមាសទី២!C23</f>
        <v>និម្មិត សច្ចៈ</v>
      </c>
      <c r="D23" s="22" t="str">
        <f>ពិន្ទុឆមាសទី២!D23</f>
        <v>ស្រី</v>
      </c>
      <c r="E23" s="23">
        <f>ពិន្ទុឆមាសទី២!E23</f>
        <v>39714</v>
      </c>
      <c r="F23" s="23" t="str">
        <f>ពិន្ទុឆមាសទី២!F23</f>
        <v>12C</v>
      </c>
      <c r="G23" s="21">
        <f>ពិន្ទុឆមាសទី២!CX23</f>
        <v>0</v>
      </c>
      <c r="H23" s="21">
        <f>ពិន្ទុឆមាសទី២!CY23</f>
        <v>15</v>
      </c>
      <c r="I23" s="21" t="str">
        <f>ពិន្ទុឆមាសទី២!CZ23</f>
        <v>F</v>
      </c>
      <c r="J23" s="21" t="str">
        <f>ពិន្ទុឆមាសទី២!DA23</f>
        <v>ខ្សោយ</v>
      </c>
      <c r="K23" s="21">
        <f>ពិន្ទុឆមាសទី២!DB23</f>
        <v>33</v>
      </c>
      <c r="L23" s="21">
        <f>ពិន្ទុឆមាសទី២!DC23</f>
        <v>0</v>
      </c>
      <c r="M23" s="21">
        <f>ពិន្ទុឆមាសទី២!DD23</f>
        <v>0</v>
      </c>
      <c r="N23" s="21">
        <f>ពិន្ទុឆមាសទី២!DE23</f>
        <v>0</v>
      </c>
      <c r="O23" s="21">
        <f>ពិន្ទុឆមាសទី២!DF23</f>
        <v>0</v>
      </c>
    </row>
    <row r="24" spans="1:15">
      <c r="A24" s="15">
        <v>17</v>
      </c>
      <c r="B24" s="22">
        <f>ពិន្ទុឆមាសទី២!B24</f>
        <v>7875</v>
      </c>
      <c r="C24" s="22" t="str">
        <f>ពិន្ទុឆមាសទី២!C24</f>
        <v>ប៉ុន ស្រីទូច</v>
      </c>
      <c r="D24" s="22" t="str">
        <f>ពិន្ទុឆមាសទី២!D24</f>
        <v>ស្រី</v>
      </c>
      <c r="E24" s="23">
        <f>ពិន្ទុឆមាសទី២!E24</f>
        <v>39411</v>
      </c>
      <c r="F24" s="23" t="str">
        <f>ពិន្ទុឆមាសទី២!F24</f>
        <v>12C</v>
      </c>
      <c r="G24" s="21">
        <f>ពិន្ទុឆមាសទី២!CX24</f>
        <v>0</v>
      </c>
      <c r="H24" s="21">
        <f>ពិន្ទុឆមាសទី២!CY24</f>
        <v>16</v>
      </c>
      <c r="I24" s="21" t="str">
        <f>ពិន្ទុឆមាសទី២!CZ24</f>
        <v>F</v>
      </c>
      <c r="J24" s="21" t="str">
        <f>ពិន្ទុឆមាសទី២!DA24</f>
        <v>ខ្សោយ</v>
      </c>
      <c r="K24" s="21">
        <f>ពិន្ទុឆមាសទី២!DB24</f>
        <v>32</v>
      </c>
      <c r="L24" s="21">
        <f>ពិន្ទុឆមាសទី២!DC24</f>
        <v>0</v>
      </c>
      <c r="M24" s="21">
        <f>ពិន្ទុឆមាសទី២!DD24</f>
        <v>0</v>
      </c>
      <c r="N24" s="21">
        <f>ពិន្ទុឆមាសទី២!DE24</f>
        <v>0</v>
      </c>
      <c r="O24" s="21">
        <f>ពិន្ទុឆមាសទី២!DF24</f>
        <v>0</v>
      </c>
    </row>
    <row r="25" spans="1:15">
      <c r="A25" s="15">
        <v>18</v>
      </c>
      <c r="B25" s="22">
        <f>ពិន្ទុឆមាសទី២!B25</f>
        <v>7877</v>
      </c>
      <c r="C25" s="22" t="str">
        <f>ពិន្ទុឆមាសទី២!C25</f>
        <v>ផន​ សុភ័ក្ត</v>
      </c>
      <c r="D25" s="22" t="str">
        <f>ពិន្ទុឆមាសទី២!D25</f>
        <v>ប្រុស</v>
      </c>
      <c r="E25" s="23">
        <f>ពិន្ទុឆមាសទី២!E25</f>
        <v>39186</v>
      </c>
      <c r="F25" s="23" t="str">
        <f>ពិន្ទុឆមាសទី២!F25</f>
        <v>12C</v>
      </c>
      <c r="G25" s="21">
        <f>ពិន្ទុឆមាសទី២!CX25</f>
        <v>0</v>
      </c>
      <c r="H25" s="21">
        <f>ពិន្ទុឆមាសទី២!CY25</f>
        <v>17</v>
      </c>
      <c r="I25" s="21" t="str">
        <f>ពិន្ទុឆមាសទី២!CZ25</f>
        <v>F</v>
      </c>
      <c r="J25" s="21" t="str">
        <f>ពិន្ទុឆមាសទី២!DA25</f>
        <v>ខ្សោយ</v>
      </c>
      <c r="K25" s="21">
        <f>ពិន្ទុឆមាសទី២!DB25</f>
        <v>31</v>
      </c>
      <c r="L25" s="21">
        <f>ពិន្ទុឆមាសទី២!DC25</f>
        <v>0</v>
      </c>
      <c r="M25" s="21">
        <f>ពិន្ទុឆមាសទី២!DD25</f>
        <v>0</v>
      </c>
      <c r="N25" s="21">
        <f>ពិន្ទុឆមាសទី២!DE25</f>
        <v>0</v>
      </c>
      <c r="O25" s="21">
        <f>ពិន្ទុឆមាសទី២!DF25</f>
        <v>0</v>
      </c>
    </row>
    <row r="26" spans="1:15">
      <c r="A26" s="15">
        <v>19</v>
      </c>
      <c r="B26" s="22">
        <f>ពិន្ទុឆមាសទី២!B26</f>
        <v>7878</v>
      </c>
      <c r="C26" s="22" t="str">
        <f>ពិន្ទុឆមាសទី២!C26</f>
        <v>ផល ឃុនណារី</v>
      </c>
      <c r="D26" s="22" t="str">
        <f>ពិន្ទុឆមាសទី២!D26</f>
        <v>ស្រី</v>
      </c>
      <c r="E26" s="23">
        <f>ពិន្ទុឆមាសទី២!E26</f>
        <v>39083</v>
      </c>
      <c r="F26" s="23" t="str">
        <f>ពិន្ទុឆមាសទី២!F26</f>
        <v>12C</v>
      </c>
      <c r="G26" s="21">
        <f>ពិន្ទុឆមាសទី២!CX26</f>
        <v>0</v>
      </c>
      <c r="H26" s="21">
        <f>ពិន្ទុឆមាសទី២!CY26</f>
        <v>18</v>
      </c>
      <c r="I26" s="21" t="str">
        <f>ពិន្ទុឆមាសទី២!CZ26</f>
        <v>F</v>
      </c>
      <c r="J26" s="21" t="str">
        <f>ពិន្ទុឆមាសទី២!DA26</f>
        <v>ខ្សោយ</v>
      </c>
      <c r="K26" s="21">
        <f>ពិន្ទុឆមាសទី២!DB26</f>
        <v>30</v>
      </c>
      <c r="L26" s="21">
        <f>ពិន្ទុឆមាសទី២!DC26</f>
        <v>0</v>
      </c>
      <c r="M26" s="21">
        <f>ពិន្ទុឆមាសទី២!DD26</f>
        <v>0</v>
      </c>
      <c r="N26" s="21">
        <f>ពិន្ទុឆមាសទី២!DE26</f>
        <v>0</v>
      </c>
      <c r="O26" s="21">
        <f>ពិន្ទុឆមាសទី២!DF26</f>
        <v>0</v>
      </c>
    </row>
    <row r="27" spans="1:15">
      <c r="A27" s="15">
        <v>20</v>
      </c>
      <c r="B27" s="22">
        <f>ពិន្ទុឆមាសទី២!B27</f>
        <v>7467</v>
      </c>
      <c r="C27" s="22" t="str">
        <f>ពិន្ទុឆមាសទី២!C27</f>
        <v>ផល់ ស្រីនិច</v>
      </c>
      <c r="D27" s="22" t="str">
        <f>ពិន្ទុឆមាសទី២!D27</f>
        <v>ស្រី</v>
      </c>
      <c r="E27" s="23">
        <f>ពិន្ទុឆមាសទី២!E27</f>
        <v>39623</v>
      </c>
      <c r="F27" s="23" t="str">
        <f>ពិន្ទុឆមាសទី២!F27</f>
        <v>12C</v>
      </c>
      <c r="G27" s="21">
        <f>ពិន្ទុឆមាសទី២!CX27</f>
        <v>0</v>
      </c>
      <c r="H27" s="21">
        <f>ពិន្ទុឆមាសទី២!CY27</f>
        <v>19</v>
      </c>
      <c r="I27" s="21" t="str">
        <f>ពិន្ទុឆមាសទី២!CZ27</f>
        <v>F</v>
      </c>
      <c r="J27" s="21" t="str">
        <f>ពិន្ទុឆមាសទី២!DA27</f>
        <v>ខ្សោយ</v>
      </c>
      <c r="K27" s="21">
        <f>ពិន្ទុឆមាសទី២!DB27</f>
        <v>29</v>
      </c>
      <c r="L27" s="21">
        <f>ពិន្ទុឆមាសទី២!DC27</f>
        <v>0</v>
      </c>
      <c r="M27" s="21">
        <f>ពិន្ទុឆមាសទី២!DD27</f>
        <v>0</v>
      </c>
      <c r="N27" s="21">
        <f>ពិន្ទុឆមាសទី២!DE27</f>
        <v>0</v>
      </c>
      <c r="O27" s="21">
        <f>ពិន្ទុឆមាសទី២!DF27</f>
        <v>0</v>
      </c>
    </row>
    <row r="28" spans="1:15">
      <c r="A28" s="15">
        <v>21</v>
      </c>
      <c r="B28" s="22">
        <f>ពិន្ទុឆមាសទី២!B28</f>
        <v>7468</v>
      </c>
      <c r="C28" s="22" t="str">
        <f>ពិន្ទុឆមាសទី២!C28</f>
        <v>ផែន ថាណាក់</v>
      </c>
      <c r="D28" s="22" t="str">
        <f>ពិន្ទុឆមាសទី២!D28</f>
        <v>ប្រុស</v>
      </c>
      <c r="E28" s="23">
        <f>ពិន្ទុឆមាសទី២!E28</f>
        <v>39374</v>
      </c>
      <c r="F28" s="23" t="str">
        <f>ពិន្ទុឆមាសទី២!F28</f>
        <v>12C</v>
      </c>
      <c r="G28" s="21">
        <f>ពិន្ទុឆមាសទី២!CX28</f>
        <v>0</v>
      </c>
      <c r="H28" s="21">
        <f>ពិន្ទុឆមាសទី២!CY28</f>
        <v>20</v>
      </c>
      <c r="I28" s="21" t="str">
        <f>ពិន្ទុឆមាសទី២!CZ28</f>
        <v>F</v>
      </c>
      <c r="J28" s="21" t="str">
        <f>ពិន្ទុឆមាសទី២!DA28</f>
        <v>ខ្សោយ</v>
      </c>
      <c r="K28" s="21">
        <f>ពិន្ទុឆមាសទី២!DB28</f>
        <v>28</v>
      </c>
      <c r="L28" s="21">
        <f>ពិន្ទុឆមាសទី២!DC28</f>
        <v>0</v>
      </c>
      <c r="M28" s="21">
        <f>ពិន្ទុឆមាសទី២!DD28</f>
        <v>0</v>
      </c>
      <c r="N28" s="21">
        <f>ពិន្ទុឆមាសទី២!DE28</f>
        <v>0</v>
      </c>
      <c r="O28" s="21">
        <f>ពិន្ទុឆមាសទី២!DF28</f>
        <v>0</v>
      </c>
    </row>
    <row r="29" spans="1:15">
      <c r="A29" s="15">
        <v>22</v>
      </c>
      <c r="B29" s="22">
        <f>ពិន្ទុឆមាសទី២!B29</f>
        <v>7470</v>
      </c>
      <c r="C29" s="22" t="str">
        <f>ពិន្ទុឆមាសទី២!C29</f>
        <v>ពុធ សុខឡេង</v>
      </c>
      <c r="D29" s="22" t="str">
        <f>ពិន្ទុឆមាសទី២!D29</f>
        <v>ស្រី</v>
      </c>
      <c r="E29" s="23">
        <f>ពិន្ទុឆមាសទី២!E29</f>
        <v>39350</v>
      </c>
      <c r="F29" s="23" t="str">
        <f>ពិន្ទុឆមាសទី២!F29</f>
        <v>12C</v>
      </c>
      <c r="G29" s="21">
        <f>ពិន្ទុឆមាសទី២!CX29</f>
        <v>0</v>
      </c>
      <c r="H29" s="21">
        <f>ពិន្ទុឆមាសទី២!CY29</f>
        <v>21</v>
      </c>
      <c r="I29" s="21" t="str">
        <f>ពិន្ទុឆមាសទី២!CZ29</f>
        <v>F</v>
      </c>
      <c r="J29" s="21" t="str">
        <f>ពិន្ទុឆមាសទី២!DA29</f>
        <v>ខ្សោយ</v>
      </c>
      <c r="K29" s="21">
        <f>ពិន្ទុឆមាសទី២!DB29</f>
        <v>27</v>
      </c>
      <c r="L29" s="21">
        <f>ពិន្ទុឆមាសទី២!DC29</f>
        <v>0</v>
      </c>
      <c r="M29" s="21">
        <f>ពិន្ទុឆមាសទី២!DD29</f>
        <v>0</v>
      </c>
      <c r="N29" s="21">
        <f>ពិន្ទុឆមាសទី២!DE29</f>
        <v>0</v>
      </c>
      <c r="O29" s="21">
        <f>ពិន្ទុឆមាសទី២!DF29</f>
        <v>0</v>
      </c>
    </row>
    <row r="30" spans="1:15">
      <c r="A30" s="15">
        <v>23</v>
      </c>
      <c r="B30" s="22">
        <f>ពិន្ទុឆមាសទី២!B30</f>
        <v>7472</v>
      </c>
      <c r="C30" s="22" t="str">
        <f>ពិន្ទុឆមាសទី២!C30</f>
        <v>ភក្ដី សុគន្ធា</v>
      </c>
      <c r="D30" s="22" t="str">
        <f>ពិន្ទុឆមាសទី២!D30</f>
        <v>ស្រី</v>
      </c>
      <c r="E30" s="23">
        <f>ពិន្ទុឆមាសទី២!E30</f>
        <v>39205</v>
      </c>
      <c r="F30" s="23" t="str">
        <f>ពិន្ទុឆមាសទី២!F30</f>
        <v>12C</v>
      </c>
      <c r="G30" s="21">
        <f>ពិន្ទុឆមាសទី២!CX30</f>
        <v>0</v>
      </c>
      <c r="H30" s="21">
        <f>ពិន្ទុឆមាសទី២!CY30</f>
        <v>22</v>
      </c>
      <c r="I30" s="21" t="str">
        <f>ពិន្ទុឆមាសទី២!CZ30</f>
        <v>F</v>
      </c>
      <c r="J30" s="21" t="str">
        <f>ពិន្ទុឆមាសទី២!DA30</f>
        <v>ខ្សោយ</v>
      </c>
      <c r="K30" s="21">
        <f>ពិន្ទុឆមាសទី២!DB30</f>
        <v>26</v>
      </c>
      <c r="L30" s="21">
        <f>ពិន្ទុឆមាសទី២!DC30</f>
        <v>0</v>
      </c>
      <c r="M30" s="21">
        <f>ពិន្ទុឆមាសទី២!DD30</f>
        <v>0</v>
      </c>
      <c r="N30" s="21">
        <f>ពិន្ទុឆមាសទី២!DE30</f>
        <v>0</v>
      </c>
      <c r="O30" s="21">
        <f>ពិន្ទុឆមាសទី២!DF30</f>
        <v>0</v>
      </c>
    </row>
    <row r="31" spans="1:15">
      <c r="A31" s="15">
        <v>24</v>
      </c>
      <c r="B31" s="22">
        <f>ពិន្ទុឆមាសទី២!B31</f>
        <v>7886</v>
      </c>
      <c r="C31" s="22" t="str">
        <f>ពិន្ទុឆមាសទី២!C31</f>
        <v>ភោគ សារ៉ាយ</v>
      </c>
      <c r="D31" s="22" t="str">
        <f>ពិន្ទុឆមាសទី២!D31</f>
        <v>ប្រុស</v>
      </c>
      <c r="E31" s="23">
        <f>ពិន្ទុឆមាសទី២!E31</f>
        <v>39234</v>
      </c>
      <c r="F31" s="23" t="str">
        <f>ពិន្ទុឆមាសទី២!F31</f>
        <v>12C</v>
      </c>
      <c r="G31" s="21">
        <f>ពិន្ទុឆមាសទី២!CX31</f>
        <v>0</v>
      </c>
      <c r="H31" s="21">
        <f>ពិន្ទុឆមាសទី២!CY31</f>
        <v>23</v>
      </c>
      <c r="I31" s="21" t="str">
        <f>ពិន្ទុឆមាសទី២!CZ31</f>
        <v>F</v>
      </c>
      <c r="J31" s="21" t="str">
        <f>ពិន្ទុឆមាសទី២!DA31</f>
        <v>ខ្សោយ</v>
      </c>
      <c r="K31" s="21">
        <f>ពិន្ទុឆមាសទី២!DB31</f>
        <v>25</v>
      </c>
      <c r="L31" s="21">
        <f>ពិន្ទុឆមាសទី២!DC31</f>
        <v>0</v>
      </c>
      <c r="M31" s="21">
        <f>ពិន្ទុឆមាសទី២!DD31</f>
        <v>0</v>
      </c>
      <c r="N31" s="21">
        <f>ពិន្ទុឆមាសទី២!DE31</f>
        <v>0</v>
      </c>
      <c r="O31" s="21">
        <f>ពិន្ទុឆមាសទី២!DF31</f>
        <v>0</v>
      </c>
    </row>
    <row r="32" spans="1:15">
      <c r="A32" s="15">
        <v>25</v>
      </c>
      <c r="B32" s="22">
        <f>ពិន្ទុឆមាសទី២!B32</f>
        <v>7484</v>
      </c>
      <c r="C32" s="22" t="str">
        <f>ពិន្ទុឆមាសទី២!C32</f>
        <v>រ៉ាវី ជីវ័ន្ត</v>
      </c>
      <c r="D32" s="22" t="str">
        <f>ពិន្ទុឆមាសទី២!D32</f>
        <v>ប្រុស</v>
      </c>
      <c r="E32" s="23">
        <f>ពិន្ទុឆមាសទី២!E32</f>
        <v>39125</v>
      </c>
      <c r="F32" s="23" t="str">
        <f>ពិន្ទុឆមាសទី២!F32</f>
        <v>12C</v>
      </c>
      <c r="G32" s="21">
        <f>ពិន្ទុឆមាសទី២!CX32</f>
        <v>0</v>
      </c>
      <c r="H32" s="21">
        <f>ពិន្ទុឆមាសទី២!CY32</f>
        <v>24</v>
      </c>
      <c r="I32" s="21" t="str">
        <f>ពិន្ទុឆមាសទី២!CZ32</f>
        <v>F</v>
      </c>
      <c r="J32" s="21" t="str">
        <f>ពិន្ទុឆមាសទី២!DA32</f>
        <v>ខ្សោយ</v>
      </c>
      <c r="K32" s="21">
        <f>ពិន្ទុឆមាសទី២!DB32</f>
        <v>24</v>
      </c>
      <c r="L32" s="21">
        <f>ពិន្ទុឆមាសទី២!DC32</f>
        <v>0</v>
      </c>
      <c r="M32" s="21">
        <f>ពិន្ទុឆមាសទី២!DD32</f>
        <v>0</v>
      </c>
      <c r="N32" s="21">
        <f>ពិន្ទុឆមាសទី២!DE32</f>
        <v>0</v>
      </c>
      <c r="O32" s="21">
        <f>ពិន្ទុឆមាសទី២!DF32</f>
        <v>0</v>
      </c>
    </row>
    <row r="33" spans="1:15">
      <c r="A33" s="15">
        <v>26</v>
      </c>
      <c r="B33" s="22">
        <f>ពិន្ទុឆមាសទី២!B33</f>
        <v>7487</v>
      </c>
      <c r="C33" s="22" t="str">
        <f>ពិន្ទុឆមាសទី២!C33</f>
        <v>រឹម ចាន់ភិរុណ</v>
      </c>
      <c r="D33" s="22" t="str">
        <f>ពិន្ទុឆមាសទី២!D33</f>
        <v>ប្រុស</v>
      </c>
      <c r="E33" s="23">
        <f>ពិន្ទុឆមាសទី២!E33</f>
        <v>39160</v>
      </c>
      <c r="F33" s="23" t="str">
        <f>ពិន្ទុឆមាសទី២!F33</f>
        <v>12C</v>
      </c>
      <c r="G33" s="21">
        <f>ពិន្ទុឆមាសទី២!CX33</f>
        <v>0</v>
      </c>
      <c r="H33" s="21">
        <f>ពិន្ទុឆមាសទី២!CY33</f>
        <v>25</v>
      </c>
      <c r="I33" s="21" t="str">
        <f>ពិន្ទុឆមាសទី២!CZ33</f>
        <v>E</v>
      </c>
      <c r="J33" s="21" t="str">
        <f>ពិន្ទុឆមាសទី២!DA33</f>
        <v>មធ្យម</v>
      </c>
      <c r="K33" s="21">
        <f>ពិន្ទុឆមាសទី២!DB33</f>
        <v>23</v>
      </c>
      <c r="L33" s="21">
        <f>ពិន្ទុឆមាសទី២!DC33</f>
        <v>0</v>
      </c>
      <c r="M33" s="21">
        <f>ពិន្ទុឆមាសទី២!DD33</f>
        <v>0</v>
      </c>
      <c r="N33" s="21">
        <f>ពិន្ទុឆមាសទី២!DE33</f>
        <v>0</v>
      </c>
      <c r="O33" s="21">
        <f>ពិន្ទុឆមាសទី២!DF33</f>
        <v>0</v>
      </c>
    </row>
    <row r="34" spans="1:15">
      <c r="A34" s="15">
        <v>27</v>
      </c>
      <c r="B34" s="22">
        <f>ពិន្ទុឆមាសទី២!B34</f>
        <v>7900</v>
      </c>
      <c r="C34" s="22" t="str">
        <f>ពិន្ទុឆមាសទី២!C34</f>
        <v>រុន ឆានុន</v>
      </c>
      <c r="D34" s="22" t="str">
        <f>ពិន្ទុឆមាសទី២!D34</f>
        <v>ប្រុស</v>
      </c>
      <c r="E34" s="23">
        <f>ពិន្ទុឆមាសទី២!E34</f>
        <v>38799</v>
      </c>
      <c r="F34" s="23" t="str">
        <f>ពិន្ទុឆមាសទី២!F34</f>
        <v>12C</v>
      </c>
      <c r="G34" s="21">
        <f>ពិន្ទុឆមាសទី២!CX34</f>
        <v>0</v>
      </c>
      <c r="H34" s="21">
        <f>ពិន្ទុឆមាសទី២!CY34</f>
        <v>26</v>
      </c>
      <c r="I34" s="21" t="str">
        <f>ពិន្ទុឆមាសទី២!CZ34</f>
        <v>E</v>
      </c>
      <c r="J34" s="21" t="str">
        <f>ពិន្ទុឆមាសទី២!DA34</f>
        <v>មធ្យម</v>
      </c>
      <c r="K34" s="21">
        <f>ពិន្ទុឆមាសទី២!DB34</f>
        <v>22</v>
      </c>
      <c r="L34" s="21">
        <f>ពិន្ទុឆមាសទី២!DC34</f>
        <v>0</v>
      </c>
      <c r="M34" s="21">
        <f>ពិន្ទុឆមាសទី២!DD34</f>
        <v>0</v>
      </c>
      <c r="N34" s="21">
        <f>ពិន្ទុឆមាសទី២!DE34</f>
        <v>0</v>
      </c>
      <c r="O34" s="21">
        <f>ពិន្ទុឆមាសទី២!DF34</f>
        <v>0</v>
      </c>
    </row>
    <row r="35" spans="1:15">
      <c r="A35" s="15">
        <v>28</v>
      </c>
      <c r="B35" s="22">
        <f>ពិន្ទុឆមាសទី២!B35</f>
        <v>7489</v>
      </c>
      <c r="C35" s="22" t="str">
        <f>ពិន្ទុឆមាសទី២!C35</f>
        <v>រឿន សីហា</v>
      </c>
      <c r="D35" s="22" t="str">
        <f>ពិន្ទុឆមាសទី២!D35</f>
        <v>ប្រុស</v>
      </c>
      <c r="E35" s="23">
        <f>ពិន្ទុឆមាសទី២!E35</f>
        <v>39320</v>
      </c>
      <c r="F35" s="23" t="str">
        <f>ពិន្ទុឆមាសទី២!F35</f>
        <v>12C</v>
      </c>
      <c r="G35" s="21">
        <f>ពិន្ទុឆមាសទី២!CX35</f>
        <v>0</v>
      </c>
      <c r="H35" s="21">
        <f>ពិន្ទុឆមាសទី២!CY35</f>
        <v>27</v>
      </c>
      <c r="I35" s="21" t="str">
        <f>ពិន្ទុឆមាសទី២!CZ35</f>
        <v>E</v>
      </c>
      <c r="J35" s="21" t="str">
        <f>ពិន្ទុឆមាសទី២!DA35</f>
        <v>មធ្យម</v>
      </c>
      <c r="K35" s="21">
        <f>ពិន្ទុឆមាសទី២!DB35</f>
        <v>21</v>
      </c>
      <c r="L35" s="21">
        <f>ពិន្ទុឆមាសទី២!DC35</f>
        <v>0</v>
      </c>
      <c r="M35" s="21">
        <f>ពិន្ទុឆមាសទី២!DD35</f>
        <v>0</v>
      </c>
      <c r="N35" s="21">
        <f>ពិន្ទុឆមាសទី២!DE35</f>
        <v>0</v>
      </c>
      <c r="O35" s="21">
        <f>ពិន្ទុឆមាសទី២!DF35</f>
        <v>0</v>
      </c>
    </row>
    <row r="36" spans="1:15">
      <c r="A36" s="15">
        <v>29</v>
      </c>
      <c r="B36" s="22">
        <f>ពិន្ទុឆមាសទី២!B36</f>
        <v>7490</v>
      </c>
      <c r="C36" s="22" t="str">
        <f>ពិន្ទុឆមាសទី២!C36</f>
        <v>លន ស្រីពេជ្រ</v>
      </c>
      <c r="D36" s="22" t="str">
        <f>ពិន្ទុឆមាសទី២!D36</f>
        <v>ស្រី</v>
      </c>
      <c r="E36" s="23">
        <f>ពិន្ទុឆមាសទី២!E36</f>
        <v>39233</v>
      </c>
      <c r="F36" s="23" t="str">
        <f>ពិន្ទុឆមាសទី២!F36</f>
        <v>12C</v>
      </c>
      <c r="G36" s="21">
        <f>ពិន្ទុឆមាសទី២!CX36</f>
        <v>0</v>
      </c>
      <c r="H36" s="21">
        <f>ពិន្ទុឆមាសទី២!CY36</f>
        <v>28</v>
      </c>
      <c r="I36" s="21" t="str">
        <f>ពិន្ទុឆមាសទី២!CZ36</f>
        <v>E</v>
      </c>
      <c r="J36" s="21" t="str">
        <f>ពិន្ទុឆមាសទី២!DA36</f>
        <v>មធ្យម</v>
      </c>
      <c r="K36" s="21">
        <f>ពិន្ទុឆមាសទី២!DB36</f>
        <v>20</v>
      </c>
      <c r="L36" s="21">
        <f>ពិន្ទុឆមាសទី២!DC36</f>
        <v>0</v>
      </c>
      <c r="M36" s="21">
        <f>ពិន្ទុឆមាសទី២!DD36</f>
        <v>0</v>
      </c>
      <c r="N36" s="21">
        <f>ពិន្ទុឆមាសទី២!DE36</f>
        <v>0</v>
      </c>
      <c r="O36" s="21">
        <f>ពិន្ទុឆមាសទី២!DF36</f>
        <v>0</v>
      </c>
    </row>
    <row r="37" spans="1:15">
      <c r="A37" s="15">
        <v>30</v>
      </c>
      <c r="B37" s="22">
        <f>ពិន្ទុឆមាសទី២!B37</f>
        <v>7904</v>
      </c>
      <c r="C37" s="22" t="str">
        <f>ពិន្ទុឆមាសទី២!C37</f>
        <v>វន្នី ស្រីណាត់</v>
      </c>
      <c r="D37" s="22" t="str">
        <f>ពិន្ទុឆមាសទី២!D37</f>
        <v>ស្រី</v>
      </c>
      <c r="E37" s="23">
        <f>ពិន្ទុឆមាសទី២!E37</f>
        <v>39263</v>
      </c>
      <c r="F37" s="23" t="str">
        <f>ពិន្ទុឆមាសទី២!F37</f>
        <v>12C</v>
      </c>
      <c r="G37" s="21">
        <f>ពិន្ទុឆមាសទី២!CX37</f>
        <v>0</v>
      </c>
      <c r="H37" s="21">
        <f>ពិន្ទុឆមាសទី២!CY37</f>
        <v>29</v>
      </c>
      <c r="I37" s="21" t="str">
        <f>ពិន្ទុឆមាសទី២!CZ37</f>
        <v>E</v>
      </c>
      <c r="J37" s="21" t="str">
        <f>ពិន្ទុឆមាសទី២!DA37</f>
        <v>មធ្យម</v>
      </c>
      <c r="K37" s="21">
        <f>ពិន្ទុឆមាសទី២!DB37</f>
        <v>19</v>
      </c>
      <c r="L37" s="21">
        <f>ពិន្ទុឆមាសទី២!DC37</f>
        <v>0</v>
      </c>
      <c r="M37" s="21">
        <f>ពិន្ទុឆមាសទី២!DD37</f>
        <v>0</v>
      </c>
      <c r="N37" s="21">
        <f>ពិន្ទុឆមាសទី២!DE37</f>
        <v>0</v>
      </c>
      <c r="O37" s="21">
        <f>ពិន្ទុឆមាសទី២!DF37</f>
        <v>0</v>
      </c>
    </row>
    <row r="38" spans="1:15">
      <c r="A38" s="15">
        <v>31</v>
      </c>
      <c r="B38" s="22">
        <f>ពិន្ទុឆមាសទី២!B38</f>
        <v>7496</v>
      </c>
      <c r="C38" s="22" t="str">
        <f>ពិន្ទុឆមាសទី២!C38</f>
        <v>វិសាល សារ៉ាត់</v>
      </c>
      <c r="D38" s="22" t="str">
        <f>ពិន្ទុឆមាសទី២!D38</f>
        <v>ប្រុស</v>
      </c>
      <c r="E38" s="23">
        <f>ពិន្ទុឆមាសទី២!E38</f>
        <v>39548</v>
      </c>
      <c r="F38" s="23" t="str">
        <f>ពិន្ទុឆមាសទី២!F38</f>
        <v>12C</v>
      </c>
      <c r="G38" s="21">
        <f>ពិន្ទុឆមាសទី២!CX38</f>
        <v>0</v>
      </c>
      <c r="H38" s="21">
        <f>ពិន្ទុឆមាសទី២!CY38</f>
        <v>30</v>
      </c>
      <c r="I38" s="21" t="str">
        <f>ពិន្ទុឆមាសទី២!CZ38</f>
        <v>D</v>
      </c>
      <c r="J38" s="21" t="str">
        <f>ពិន្ទុឆមាសទី២!DA38</f>
        <v>មធ្យម</v>
      </c>
      <c r="K38" s="21">
        <f>ពិន្ទុឆមាសទី២!DB38</f>
        <v>18</v>
      </c>
      <c r="L38" s="21">
        <f>ពិន្ទុឆមាសទី២!DC38</f>
        <v>0</v>
      </c>
      <c r="M38" s="21">
        <f>ពិន្ទុឆមាសទី២!DD38</f>
        <v>0</v>
      </c>
      <c r="N38" s="21">
        <f>ពិន្ទុឆមាសទី២!DE38</f>
        <v>0</v>
      </c>
      <c r="O38" s="21">
        <f>ពិន្ទុឆមាសទី២!DF38</f>
        <v>0</v>
      </c>
    </row>
    <row r="39" spans="1:15">
      <c r="A39" s="15">
        <v>32</v>
      </c>
      <c r="B39" s="22">
        <f>ពិន្ទុឆមាសទី២!B39</f>
        <v>7497</v>
      </c>
      <c r="C39" s="22" t="str">
        <f>ពិន្ទុឆមាសទី២!C39</f>
        <v>វឿន ដួងច័ន្ទ</v>
      </c>
      <c r="D39" s="22" t="str">
        <f>ពិន្ទុឆមាសទី២!D39</f>
        <v>ស្រី</v>
      </c>
      <c r="E39" s="23">
        <f>ពិន្ទុឆមាសទី២!E39</f>
        <v>39419</v>
      </c>
      <c r="F39" s="23" t="str">
        <f>ពិន្ទុឆមាសទី២!F39</f>
        <v>12C</v>
      </c>
      <c r="G39" s="21">
        <f>ពិន្ទុឆមាសទី២!CX39</f>
        <v>0</v>
      </c>
      <c r="H39" s="21">
        <f>ពិន្ទុឆមាសទី២!CY39</f>
        <v>31</v>
      </c>
      <c r="I39" s="21" t="str">
        <f>ពិន្ទុឆមាសទី២!CZ39</f>
        <v>D</v>
      </c>
      <c r="J39" s="21" t="str">
        <f>ពិន្ទុឆមាសទី២!DA39</f>
        <v>មធ្យម</v>
      </c>
      <c r="K39" s="21">
        <f>ពិន្ទុឆមាសទី២!DB39</f>
        <v>17</v>
      </c>
      <c r="L39" s="21">
        <f>ពិន្ទុឆមាសទី២!DC39</f>
        <v>0</v>
      </c>
      <c r="M39" s="21">
        <f>ពិន្ទុឆមាសទី២!DD39</f>
        <v>0</v>
      </c>
      <c r="N39" s="21">
        <f>ពិន្ទុឆមាសទី២!DE39</f>
        <v>0</v>
      </c>
      <c r="O39" s="21">
        <f>ពិន្ទុឆមាសទី២!DF39</f>
        <v>0</v>
      </c>
    </row>
    <row r="40" spans="1:15">
      <c r="A40" s="15">
        <v>33</v>
      </c>
      <c r="B40" s="22">
        <f>ពិន្ទុឆមាសទី២!B40</f>
        <v>0</v>
      </c>
      <c r="C40" s="22" t="str">
        <f>ពិន្ទុឆមាសទី២!C40</f>
        <v>សត់ វី</v>
      </c>
      <c r="D40" s="22" t="str">
        <f>ពិន្ទុឆមាសទី២!D40</f>
        <v>ប្រុស</v>
      </c>
      <c r="E40" s="23">
        <f>ពិន្ទុឆមាសទី២!E40</f>
        <v>39196</v>
      </c>
      <c r="F40" s="23" t="str">
        <f>ពិន្ទុឆមាសទី២!F40</f>
        <v>12C</v>
      </c>
      <c r="G40" s="21">
        <f>ពិន្ទុឆមាសទី២!CX40</f>
        <v>0</v>
      </c>
      <c r="H40" s="21">
        <f>ពិន្ទុឆមាសទី២!CY40</f>
        <v>32</v>
      </c>
      <c r="I40" s="21" t="str">
        <f>ពិន្ទុឆមាសទី២!CZ40</f>
        <v>D</v>
      </c>
      <c r="J40" s="21" t="str">
        <f>ពិន្ទុឆមាសទី២!DA40</f>
        <v>មធ្យម</v>
      </c>
      <c r="K40" s="21">
        <f>ពិន្ទុឆមាសទី២!DB40</f>
        <v>16</v>
      </c>
      <c r="L40" s="21">
        <f>ពិន្ទុឆមាសទី២!DC40</f>
        <v>0</v>
      </c>
      <c r="M40" s="21">
        <f>ពិន្ទុឆមាសទី២!DD40</f>
        <v>0</v>
      </c>
      <c r="N40" s="21">
        <f>ពិន្ទុឆមាសទី២!DE40</f>
        <v>0</v>
      </c>
      <c r="O40" s="21">
        <f>ពិន្ទុឆមាសទី២!DF40</f>
        <v>0</v>
      </c>
    </row>
    <row r="41" spans="1:15">
      <c r="A41" s="15">
        <v>34</v>
      </c>
      <c r="B41" s="22">
        <f>ពិន្ទុឆមាសទី២!B41</f>
        <v>7507</v>
      </c>
      <c r="C41" s="22" t="str">
        <f>ពិន្ទុឆមាសទី២!C41</f>
        <v>សុក សុទ្ធា</v>
      </c>
      <c r="D41" s="22" t="str">
        <f>ពិន្ទុឆមាសទី២!D41</f>
        <v>ស្រី</v>
      </c>
      <c r="E41" s="23">
        <f>ពិន្ទុឆមាសទី២!E41</f>
        <v>38937</v>
      </c>
      <c r="F41" s="23" t="str">
        <f>ពិន្ទុឆមាសទី២!F41</f>
        <v>12C</v>
      </c>
      <c r="G41" s="21">
        <f>ពិន្ទុឆមាសទី២!CX41</f>
        <v>0</v>
      </c>
      <c r="H41" s="21">
        <f>ពិន្ទុឆមាសទី២!CY41</f>
        <v>33</v>
      </c>
      <c r="I41" s="21" t="str">
        <f>ពិន្ទុឆមាសទី២!CZ41</f>
        <v>D</v>
      </c>
      <c r="J41" s="21" t="str">
        <f>ពិន្ទុឆមាសទី២!DA41</f>
        <v>ល្អបង្គួរ</v>
      </c>
      <c r="K41" s="21">
        <f>ពិន្ទុឆមាសទី២!DB41</f>
        <v>15</v>
      </c>
      <c r="L41" s="21">
        <f>ពិន្ទុឆមាសទី២!DC41</f>
        <v>0</v>
      </c>
      <c r="M41" s="21">
        <f>ពិន្ទុឆមាសទី២!DD41</f>
        <v>0</v>
      </c>
      <c r="N41" s="21">
        <f>ពិន្ទុឆមាសទី២!DE41</f>
        <v>0</v>
      </c>
      <c r="O41" s="21">
        <f>ពិន្ទុឆមាសទី២!DF41</f>
        <v>0</v>
      </c>
    </row>
    <row r="42" spans="1:15">
      <c r="A42" s="15">
        <v>35</v>
      </c>
      <c r="B42" s="22">
        <f>ពិន្ទុឆមាសទី២!B42</f>
        <v>7918</v>
      </c>
      <c r="C42" s="22" t="str">
        <f>ពិន្ទុឆមាសទី២!C42</f>
        <v>សុខ សុវណ្ណារី</v>
      </c>
      <c r="D42" s="22" t="str">
        <f>ពិន្ទុឆមាសទី២!D42</f>
        <v>ស្រី</v>
      </c>
      <c r="E42" s="23">
        <f>ពិន្ទុឆមាសទី២!E42</f>
        <v>39181</v>
      </c>
      <c r="F42" s="23" t="str">
        <f>ពិន្ទុឆមាសទី២!F42</f>
        <v>12C</v>
      </c>
      <c r="G42" s="21">
        <f>ពិន្ទុឆមាសទី២!CX42</f>
        <v>0</v>
      </c>
      <c r="H42" s="21">
        <f>ពិន្ទុឆមាសទី២!CY42</f>
        <v>34</v>
      </c>
      <c r="I42" s="21" t="str">
        <f>ពិន្ទុឆមាសទី២!CZ42</f>
        <v>D</v>
      </c>
      <c r="J42" s="21" t="str">
        <f>ពិន្ទុឆមាសទី២!DA42</f>
        <v>ល្អបង្គួរ</v>
      </c>
      <c r="K42" s="21">
        <f>ពិន្ទុឆមាសទី២!DB42</f>
        <v>14</v>
      </c>
      <c r="L42" s="21">
        <f>ពិន្ទុឆមាសទី២!DC42</f>
        <v>0</v>
      </c>
      <c r="M42" s="21">
        <f>ពិន្ទុឆមាសទី២!DD42</f>
        <v>0</v>
      </c>
      <c r="N42" s="21">
        <f>ពិន្ទុឆមាសទី២!DE42</f>
        <v>0</v>
      </c>
      <c r="O42" s="21">
        <f>ពិន្ទុឆមាសទី២!DF42</f>
        <v>0</v>
      </c>
    </row>
    <row r="43" spans="1:15">
      <c r="A43" s="15">
        <v>36</v>
      </c>
      <c r="B43" s="22">
        <f>ពិន្ទុឆមាសទី២!B43</f>
        <v>7508</v>
      </c>
      <c r="C43" s="22" t="str">
        <f>ពិន្ទុឆមាសទី២!C43</f>
        <v>សុខគា ស្រីនីត</v>
      </c>
      <c r="D43" s="22" t="str">
        <f>ពិន្ទុឆមាសទី២!D43</f>
        <v>ស្រី</v>
      </c>
      <c r="E43" s="23">
        <f>ពិន្ទុឆមាសទី២!E43</f>
        <v>39785</v>
      </c>
      <c r="F43" s="23" t="str">
        <f>ពិន្ទុឆមាសទី២!F43</f>
        <v>12C</v>
      </c>
      <c r="G43" s="21">
        <f>ពិន្ទុឆមាសទី២!CX43</f>
        <v>0</v>
      </c>
      <c r="H43" s="21">
        <f>ពិន្ទុឆមាសទី២!CY43</f>
        <v>35</v>
      </c>
      <c r="I43" s="21" t="str">
        <f>ពិន្ទុឆមាសទី២!CZ43</f>
        <v>C</v>
      </c>
      <c r="J43" s="21" t="str">
        <f>ពិន្ទុឆមាសទី២!DA43</f>
        <v>ល្អបង្គួរ</v>
      </c>
      <c r="K43" s="21">
        <f>ពិន្ទុឆមាសទី២!DB43</f>
        <v>13</v>
      </c>
      <c r="L43" s="21">
        <f>ពិន្ទុឆមាសទី២!DC43</f>
        <v>0</v>
      </c>
      <c r="M43" s="21">
        <f>ពិន្ទុឆមាសទី២!DD43</f>
        <v>0</v>
      </c>
      <c r="N43" s="21">
        <f>ពិន្ទុឆមាសទី២!DE43</f>
        <v>0</v>
      </c>
      <c r="O43" s="21">
        <f>ពិន្ទុឆមាសទី២!DF43</f>
        <v>0</v>
      </c>
    </row>
    <row r="44" spans="1:15">
      <c r="A44" s="15">
        <v>37</v>
      </c>
      <c r="B44" s="22">
        <f>ពិន្ទុឆមាសទី២!B44</f>
        <v>7925</v>
      </c>
      <c r="C44" s="22" t="str">
        <f>ពិន្ទុឆមាសទី២!C44</f>
        <v>សុធា បញ្ចពណ៌</v>
      </c>
      <c r="D44" s="22" t="str">
        <f>ពិន្ទុឆមាសទី២!D44</f>
        <v>ស្រី</v>
      </c>
      <c r="E44" s="23">
        <f>ពិន្ទុឆមាសទី២!E44</f>
        <v>39793</v>
      </c>
      <c r="F44" s="23" t="str">
        <f>ពិន្ទុឆមាសទី២!F44</f>
        <v>12C</v>
      </c>
      <c r="G44" s="21">
        <f>ពិន្ទុឆមាសទី២!CX44</f>
        <v>0</v>
      </c>
      <c r="H44" s="21">
        <f>ពិន្ទុឆមាសទី២!CY44</f>
        <v>36</v>
      </c>
      <c r="I44" s="21" t="str">
        <f>ពិន្ទុឆមាសទី២!CZ44</f>
        <v>C</v>
      </c>
      <c r="J44" s="21" t="str">
        <f>ពិន្ទុឆមាសទី២!DA44</f>
        <v>ល្អបង្គួរ</v>
      </c>
      <c r="K44" s="21">
        <f>ពិន្ទុឆមាសទី២!DB44</f>
        <v>12</v>
      </c>
      <c r="L44" s="21">
        <f>ពិន្ទុឆមាសទី២!DC44</f>
        <v>0</v>
      </c>
      <c r="M44" s="21">
        <f>ពិន្ទុឆមាសទី២!DD44</f>
        <v>0</v>
      </c>
      <c r="N44" s="21">
        <f>ពិន្ទុឆមាសទី២!DE44</f>
        <v>0</v>
      </c>
      <c r="O44" s="21">
        <f>ពិន្ទុឆមាសទី២!DF44</f>
        <v>0</v>
      </c>
    </row>
    <row r="45" spans="1:15">
      <c r="A45" s="15">
        <v>38</v>
      </c>
      <c r="B45" s="22">
        <f>ពិន្ទុឆមាសទី២!B45</f>
        <v>7514</v>
      </c>
      <c r="C45" s="22" t="str">
        <f>ពិន្ទុឆមាសទី២!C45</f>
        <v>ស្រ៊ុង លាងអ៊ី</v>
      </c>
      <c r="D45" s="22" t="str">
        <f>ពិន្ទុឆមាសទី២!D45</f>
        <v>ស្រី</v>
      </c>
      <c r="E45" s="23">
        <f>ពិន្ទុឆមាសទី២!E45</f>
        <v>39159</v>
      </c>
      <c r="F45" s="23" t="str">
        <f>ពិន្ទុឆមាសទី២!F45</f>
        <v>12C</v>
      </c>
      <c r="G45" s="21">
        <f>ពិន្ទុឆមាសទី២!CX45</f>
        <v>0</v>
      </c>
      <c r="H45" s="21">
        <f>ពិន្ទុឆមាសទី២!CY45</f>
        <v>37</v>
      </c>
      <c r="I45" s="21" t="str">
        <f>ពិន្ទុឆមាសទី២!CZ45</f>
        <v>C</v>
      </c>
      <c r="J45" s="21" t="str">
        <f>ពិន្ទុឆមាសទី២!DA45</f>
        <v>ល្អបង្គួរ</v>
      </c>
      <c r="K45" s="21">
        <f>ពិន្ទុឆមាសទី២!DB45</f>
        <v>11</v>
      </c>
      <c r="L45" s="21">
        <f>ពិន្ទុឆមាសទី២!DC45</f>
        <v>0</v>
      </c>
      <c r="M45" s="21">
        <f>ពិន្ទុឆមាសទី២!DD45</f>
        <v>0</v>
      </c>
      <c r="N45" s="21">
        <f>ពិន្ទុឆមាសទី២!DE45</f>
        <v>0</v>
      </c>
      <c r="O45" s="21">
        <f>ពិន្ទុឆមាសទី២!DF45</f>
        <v>0</v>
      </c>
    </row>
    <row r="46" spans="1:15">
      <c r="A46" s="15">
        <v>39</v>
      </c>
      <c r="B46" s="22">
        <f>ពិន្ទុឆមាសទី២!B46</f>
        <v>7932</v>
      </c>
      <c r="C46" s="22" t="str">
        <f>ពិន្ទុឆមាសទី២!C46</f>
        <v>ស្រេង គីមឡេង</v>
      </c>
      <c r="D46" s="22" t="str">
        <f>ពិន្ទុឆមាសទី២!D46</f>
        <v>ស្រី</v>
      </c>
      <c r="E46" s="23">
        <f>ពិន្ទុឆមាសទី២!E46</f>
        <v>39258</v>
      </c>
      <c r="F46" s="23" t="str">
        <f>ពិន្ទុឆមាសទី២!F46</f>
        <v>12C</v>
      </c>
      <c r="G46" s="21">
        <f>ពិន្ទុឆមាសទី២!CX46</f>
        <v>0</v>
      </c>
      <c r="H46" s="21">
        <f>ពិន្ទុឆមាសទី២!CY46</f>
        <v>38</v>
      </c>
      <c r="I46" s="21" t="str">
        <f>ពិន្ទុឆមាសទី២!CZ46</f>
        <v>C</v>
      </c>
      <c r="J46" s="21" t="str">
        <f>ពិន្ទុឆមាសទី២!DA46</f>
        <v>ល្អបង្គួរ</v>
      </c>
      <c r="K46" s="21">
        <f>ពិន្ទុឆមាសទី២!DB46</f>
        <v>10</v>
      </c>
      <c r="L46" s="21">
        <f>ពិន្ទុឆមាសទី២!DC46</f>
        <v>0</v>
      </c>
      <c r="M46" s="21">
        <f>ពិន្ទុឆមាសទី២!DD46</f>
        <v>0</v>
      </c>
      <c r="N46" s="21">
        <f>ពិន្ទុឆមាសទី២!DE46</f>
        <v>0</v>
      </c>
      <c r="O46" s="21">
        <f>ពិន្ទុឆមាសទី២!DF46</f>
        <v>0</v>
      </c>
    </row>
    <row r="47" spans="1:15">
      <c r="A47" s="15">
        <v>40</v>
      </c>
      <c r="B47" s="22">
        <f>ពិន្ទុឆមាសទី២!B47</f>
        <v>7933</v>
      </c>
      <c r="C47" s="22" t="str">
        <f>ពិន្ទុឆមាសទី២!C47</f>
        <v>សំបូរ រ័ត្នណៈ</v>
      </c>
      <c r="D47" s="22" t="str">
        <f>ពិន្ទុឆមាសទី២!D47</f>
        <v>ប្រុស</v>
      </c>
      <c r="E47" s="23">
        <f>ពិន្ទុឆមាសទី២!E47</f>
        <v>39115</v>
      </c>
      <c r="F47" s="23" t="str">
        <f>ពិន្ទុឆមាសទី២!F47</f>
        <v>12C</v>
      </c>
      <c r="G47" s="21">
        <f>ពិន្ទុឆមាសទី២!CX47</f>
        <v>0</v>
      </c>
      <c r="H47" s="21">
        <f>ពិន្ទុឆមាសទី២!CY47</f>
        <v>39</v>
      </c>
      <c r="I47" s="21" t="str">
        <f>ពិន្ទុឆមាសទី២!CZ47</f>
        <v>C</v>
      </c>
      <c r="J47" s="21" t="str">
        <f>ពិន្ទុឆមាសទី២!DA47</f>
        <v>ល្អបង្គួរ</v>
      </c>
      <c r="K47" s="21">
        <f>ពិន្ទុឆមាសទី២!DB47</f>
        <v>9</v>
      </c>
      <c r="L47" s="21">
        <f>ពិន្ទុឆមាសទី២!DC47</f>
        <v>0</v>
      </c>
      <c r="M47" s="21">
        <f>ពិន្ទុឆមាសទី២!DD47</f>
        <v>0</v>
      </c>
      <c r="N47" s="21">
        <f>ពិន្ទុឆមាសទី២!DE47</f>
        <v>0</v>
      </c>
      <c r="O47" s="21">
        <f>ពិន្ទុឆមាសទី២!DF47</f>
        <v>0</v>
      </c>
    </row>
    <row r="48" spans="1:15">
      <c r="A48" s="15">
        <v>41</v>
      </c>
      <c r="B48" s="22">
        <f>ពិន្ទុឆមាសទី២!B48</f>
        <v>7518</v>
      </c>
      <c r="C48" s="22" t="str">
        <f>ពិន្ទុឆមាសទី២!C48</f>
        <v>ហុង លីណា</v>
      </c>
      <c r="D48" s="22" t="str">
        <f>ពិន្ទុឆមាសទី២!D48</f>
        <v>ប្រុស</v>
      </c>
      <c r="E48" s="23">
        <f>ពិន្ទុឆមាសទី២!E48</f>
        <v>39501</v>
      </c>
      <c r="F48" s="23" t="str">
        <f>ពិន្ទុឆមាសទី២!F48</f>
        <v>12C</v>
      </c>
      <c r="G48" s="21">
        <f>ពិន្ទុឆមាសទី២!CX48</f>
        <v>0</v>
      </c>
      <c r="H48" s="21">
        <f>ពិន្ទុឆមាសទី២!CY48</f>
        <v>40</v>
      </c>
      <c r="I48" s="21" t="str">
        <f>ពិន្ទុឆមាសទី២!CZ48</f>
        <v>B</v>
      </c>
      <c r="J48" s="21" t="str">
        <f>ពិន្ទុឆមាសទី២!DA48</f>
        <v>ល្អ</v>
      </c>
      <c r="K48" s="21">
        <f>ពិន្ទុឆមាសទី២!DB48</f>
        <v>8</v>
      </c>
      <c r="L48" s="21">
        <f>ពិន្ទុឆមាសទី២!DC48</f>
        <v>0</v>
      </c>
      <c r="M48" s="21">
        <f>ពិន្ទុឆមាសទី២!DD48</f>
        <v>0</v>
      </c>
      <c r="N48" s="21">
        <f>ពិន្ទុឆមាសទី២!DE48</f>
        <v>0</v>
      </c>
      <c r="O48" s="21">
        <f>ពិន្ទុឆមាសទី២!DF48</f>
        <v>0</v>
      </c>
    </row>
    <row r="49" spans="1:15">
      <c r="A49" s="15">
        <v>42</v>
      </c>
      <c r="B49" s="22">
        <f>ពិន្ទុឆមាសទី២!B49</f>
        <v>7941</v>
      </c>
      <c r="C49" s="22" t="str">
        <f>ពិន្ទុឆមាសទី២!C49</f>
        <v>ហួរ ស្រីហួយ</v>
      </c>
      <c r="D49" s="22" t="str">
        <f>ពិន្ទុឆមាសទី២!D49</f>
        <v>ស្រី</v>
      </c>
      <c r="E49" s="23">
        <f>ពិន្ទុឆមាសទី២!E49</f>
        <v>39271</v>
      </c>
      <c r="F49" s="23" t="str">
        <f>ពិន្ទុឆមាសទី២!F49</f>
        <v>12C</v>
      </c>
      <c r="G49" s="21">
        <f>ពិន្ទុឆមាសទី២!CX49</f>
        <v>0</v>
      </c>
      <c r="H49" s="21">
        <f>ពិន្ទុឆមាសទី២!CY49</f>
        <v>41</v>
      </c>
      <c r="I49" s="21" t="str">
        <f>ពិន្ទុឆមាសទី២!CZ49</f>
        <v>B</v>
      </c>
      <c r="J49" s="21" t="str">
        <f>ពិន្ទុឆមាសទី២!DA49</f>
        <v>ល្អ</v>
      </c>
      <c r="K49" s="21">
        <f>ពិន្ទុឆមាសទី២!DB49</f>
        <v>7</v>
      </c>
      <c r="L49" s="21">
        <f>ពិន្ទុឆមាសទី២!DC49</f>
        <v>0</v>
      </c>
      <c r="M49" s="21">
        <f>ពិន្ទុឆមាសទី២!DD49</f>
        <v>0</v>
      </c>
      <c r="N49" s="21">
        <f>ពិន្ទុឆមាសទី២!DE49</f>
        <v>0</v>
      </c>
      <c r="O49" s="21">
        <f>ពិន្ទុឆមាសទី២!DF49</f>
        <v>0</v>
      </c>
    </row>
    <row r="50" spans="1:15">
      <c r="A50" s="15">
        <v>43</v>
      </c>
      <c r="B50" s="22">
        <f>ពិន្ទុឆមាសទី២!B50</f>
        <v>7519</v>
      </c>
      <c r="C50" s="22" t="str">
        <f>ពិន្ទុឆមាសទី២!C50</f>
        <v>ហេង ហូលីន</v>
      </c>
      <c r="D50" s="22" t="str">
        <f>ពិន្ទុឆមាសទី២!D50</f>
        <v>ស្រី</v>
      </c>
      <c r="E50" s="23">
        <f>ពិន្ទុឆមាសទី២!E50</f>
        <v>39390</v>
      </c>
      <c r="F50" s="23" t="str">
        <f>ពិន្ទុឆមាសទី២!F50</f>
        <v>12C</v>
      </c>
      <c r="G50" s="21">
        <f>ពិន្ទុឆមាសទី២!CX50</f>
        <v>0</v>
      </c>
      <c r="H50" s="21">
        <f>ពិន្ទុឆមាសទី២!CY50</f>
        <v>42</v>
      </c>
      <c r="I50" s="21" t="str">
        <f>ពិន្ទុឆមាសទី២!CZ50</f>
        <v>B</v>
      </c>
      <c r="J50" s="21" t="str">
        <f>ពិន្ទុឆមាសទី២!DA50</f>
        <v>ល្អ</v>
      </c>
      <c r="K50" s="21">
        <f>ពិន្ទុឆមាសទី២!DB50</f>
        <v>6</v>
      </c>
      <c r="L50" s="21">
        <f>ពិន្ទុឆមាសទី២!DC50</f>
        <v>0</v>
      </c>
      <c r="M50" s="21">
        <f>ពិន្ទុឆមាសទី២!DD50</f>
        <v>0</v>
      </c>
      <c r="N50" s="21">
        <f>ពិន្ទុឆមាសទី២!DE50</f>
        <v>0</v>
      </c>
      <c r="O50" s="21">
        <f>ពិន្ទុឆមាសទី២!DF50</f>
        <v>0</v>
      </c>
    </row>
    <row r="51" spans="1:15">
      <c r="A51" s="15">
        <v>44</v>
      </c>
      <c r="B51" s="22">
        <f>ពិន្ទុឆមាសទី២!B51</f>
        <v>7943</v>
      </c>
      <c r="C51" s="22" t="str">
        <f>ពិន្ទុឆមាសទី២!C51</f>
        <v>ហៃ នរៈបុត្រ</v>
      </c>
      <c r="D51" s="22" t="str">
        <f>ពិន្ទុឆមាសទី២!D51</f>
        <v>ប្រុស</v>
      </c>
      <c r="E51" s="23">
        <f>ពិន្ទុឆមាសទី២!E51</f>
        <v>39495</v>
      </c>
      <c r="F51" s="23" t="str">
        <f>ពិន្ទុឆមាសទី២!F51</f>
        <v>12C</v>
      </c>
      <c r="G51" s="21">
        <f>ពិន្ទុឆមាសទី២!CX51</f>
        <v>0</v>
      </c>
      <c r="H51" s="21">
        <f>ពិន្ទុឆមាសទី២!CY51</f>
        <v>43</v>
      </c>
      <c r="I51" s="21" t="str">
        <f>ពិន្ទុឆមាសទី២!CZ51</f>
        <v>B</v>
      </c>
      <c r="J51" s="21" t="str">
        <f>ពិន្ទុឆមាសទី២!DA51</f>
        <v>ល្អ</v>
      </c>
      <c r="K51" s="21">
        <f>ពិន្ទុឆមាសទី២!DB51</f>
        <v>5</v>
      </c>
      <c r="L51" s="21">
        <f>ពិន្ទុឆមាសទី២!DC51</f>
        <v>0</v>
      </c>
      <c r="M51" s="21">
        <f>ពិន្ទុឆមាសទី២!DD51</f>
        <v>0</v>
      </c>
      <c r="N51" s="21">
        <f>ពិន្ទុឆមាសទី២!DE51</f>
        <v>0</v>
      </c>
      <c r="O51" s="21">
        <f>ពិន្ទុឆមាសទី២!DF51</f>
        <v>0</v>
      </c>
    </row>
    <row r="52" spans="1:15">
      <c r="A52" s="15">
        <v>45</v>
      </c>
      <c r="B52" s="22">
        <f>ពិន្ទុឆមាសទី២!B52</f>
        <v>7944</v>
      </c>
      <c r="C52" s="22" t="str">
        <f>ពិន្ទុឆមាសទី២!C52</f>
        <v>ហៃ សីហា</v>
      </c>
      <c r="D52" s="22" t="str">
        <f>ពិន្ទុឆមាសទី២!D52</f>
        <v>ប្រុស</v>
      </c>
      <c r="E52" s="23">
        <f>ពិន្ទុឆមាសទី២!E52</f>
        <v>39296</v>
      </c>
      <c r="F52" s="23" t="str">
        <f>ពិន្ទុឆមាសទី២!F52</f>
        <v>12C</v>
      </c>
      <c r="G52" s="21">
        <f>ពិន្ទុឆមាសទី២!CX52</f>
        <v>0</v>
      </c>
      <c r="H52" s="21">
        <f>ពិន្ទុឆមាសទី២!CY52</f>
        <v>44</v>
      </c>
      <c r="I52" s="21" t="str">
        <f>ពិន្ទុឆមាសទី២!CZ52</f>
        <v>B</v>
      </c>
      <c r="J52" s="21" t="str">
        <f>ពិន្ទុឆមាសទី២!DA52</f>
        <v>ល្អ</v>
      </c>
      <c r="K52" s="21">
        <f>ពិន្ទុឆមាសទី២!DB52</f>
        <v>4</v>
      </c>
      <c r="L52" s="21">
        <f>ពិន្ទុឆមាសទី២!DC52</f>
        <v>0</v>
      </c>
      <c r="M52" s="21">
        <f>ពិន្ទុឆមាសទី២!DD52</f>
        <v>0</v>
      </c>
      <c r="N52" s="21">
        <f>ពិន្ទុឆមាសទី២!DE52</f>
        <v>0</v>
      </c>
      <c r="O52" s="21">
        <f>ពិន្ទុឆមាសទី២!DF52</f>
        <v>0</v>
      </c>
    </row>
    <row r="53" spans="1:15">
      <c r="A53" s="15">
        <v>2</v>
      </c>
      <c r="B53" s="22">
        <f>ពិន្ទុឆមាសទី២!B53</f>
        <v>7520</v>
      </c>
      <c r="C53" s="22" t="str">
        <f>ពិន្ទុឆមាសទី២!C53</f>
        <v>ឡាយ រចនា</v>
      </c>
      <c r="D53" s="22" t="str">
        <f>ពិន្ទុឆមាសទី២!D53</f>
        <v>ស្រី</v>
      </c>
      <c r="E53" s="23">
        <f>ពិន្ទុឆមាសទី២!E53</f>
        <v>39590</v>
      </c>
      <c r="F53" s="23" t="str">
        <f>ពិន្ទុឆមាសទី២!F53</f>
        <v>12C</v>
      </c>
      <c r="G53" s="21">
        <f>ពិន្ទុឆមាសទី២!CX53</f>
        <v>0</v>
      </c>
      <c r="H53" s="21">
        <f>ពិន្ទុឆមាសទី២!CY53</f>
        <v>45</v>
      </c>
      <c r="I53" s="21" t="str">
        <f>ពិន្ទុឆមាសទី២!CZ53</f>
        <v>A</v>
      </c>
      <c r="J53" s="21" t="str">
        <f>ពិន្ទុឆមាសទី២!DA53</f>
        <v>ល្អ</v>
      </c>
      <c r="K53" s="21">
        <f>ពិន្ទុឆមាសទី២!DB53</f>
        <v>3</v>
      </c>
      <c r="L53" s="21">
        <f>ពិន្ទុឆមាសទី២!DC53</f>
        <v>0</v>
      </c>
      <c r="M53" s="21">
        <f>ពិន្ទុឆមាសទី២!DD53</f>
        <v>0</v>
      </c>
      <c r="N53" s="21">
        <f>ពិន្ទុឆមាសទី២!DE53</f>
        <v>0</v>
      </c>
      <c r="O53" s="21">
        <f>ពិន្ទុឆមាសទី២!DF53</f>
        <v>0</v>
      </c>
    </row>
    <row r="54" spans="1:15">
      <c r="A54" s="15">
        <v>1</v>
      </c>
      <c r="B54" s="22">
        <f>ពិន្ទុឆមាសទី២!B54</f>
        <v>7525</v>
      </c>
      <c r="C54" s="22" t="str">
        <f>ពិន្ទុឆមាសទី២!C54</f>
        <v>អាត សុភា</v>
      </c>
      <c r="D54" s="22" t="str">
        <f>ពិន្ទុឆមាសទី២!D54</f>
        <v>ស្រី</v>
      </c>
      <c r="E54" s="23">
        <f>ពិន្ទុឆមាសទី២!E54</f>
        <v>39594</v>
      </c>
      <c r="F54" s="23" t="str">
        <f>ពិន្ទុឆមាសទី២!F54</f>
        <v>12C</v>
      </c>
      <c r="G54" s="21">
        <f>ពិន្ទុឆមាសទី២!CX54</f>
        <v>0</v>
      </c>
      <c r="H54" s="21">
        <f>ពិន្ទុឆមាសទី២!CY54</f>
        <v>46</v>
      </c>
      <c r="I54" s="21" t="str">
        <f>ពិន្ទុឆមាសទី២!CZ54</f>
        <v>A</v>
      </c>
      <c r="J54" s="21" t="str">
        <f>ពិន្ទុឆមាសទី២!DA54</f>
        <v>ល្អ</v>
      </c>
      <c r="K54" s="21">
        <f>ពិន្ទុឆមាសទី២!DB54</f>
        <v>2</v>
      </c>
      <c r="L54" s="21">
        <f>ពិន្ទុឆមាសទី២!DC54</f>
        <v>0</v>
      </c>
      <c r="M54" s="21">
        <f>ពិន្ទុឆមាសទី២!DD54</f>
        <v>0</v>
      </c>
      <c r="N54" s="21">
        <f>ពិន្ទុឆមាសទី២!DE54</f>
        <v>0</v>
      </c>
      <c r="O54" s="21">
        <f>ពិន្ទុឆមាសទី២!DF54</f>
        <v>0</v>
      </c>
    </row>
    <row r="55" spans="1:15">
      <c r="A55" s="15">
        <v>3</v>
      </c>
      <c r="B55" s="22">
        <f>ពិន្ទុឆមាសទី២!B55</f>
        <v>0</v>
      </c>
      <c r="C55" s="22" t="str">
        <f>ពិន្ទុឆមាសទី២!C55</f>
        <v>អូ បូរ៉ា</v>
      </c>
      <c r="D55" s="22" t="str">
        <f>ពិន្ទុឆមាសទី២!D55</f>
        <v>ប្រុស</v>
      </c>
      <c r="E55" s="23">
        <f>ពិន្ទុឆមាសទី២!E55</f>
        <v>38945</v>
      </c>
      <c r="F55" s="23" t="str">
        <f>ពិន្ទុឆមាសទី២!F55</f>
        <v>12C</v>
      </c>
      <c r="G55" s="21">
        <f>ពិន្ទុឆមាសទី២!CX55</f>
        <v>0</v>
      </c>
      <c r="H55" s="21">
        <f>ពិន្ទុឆមាសទី២!CY55</f>
        <v>47</v>
      </c>
      <c r="I55" s="21" t="str">
        <f>ពិន្ទុឆមាសទី២!CZ55</f>
        <v>A</v>
      </c>
      <c r="J55" s="21" t="str">
        <f>ពិន្ទុឆមាសទី២!DA55</f>
        <v>ល្អ</v>
      </c>
      <c r="K55" s="21">
        <f>ពិន្ទុឆមាសទី២!DB55</f>
        <v>1</v>
      </c>
      <c r="L55" s="21">
        <f>ពិន្ទុឆមាសទី២!DC55</f>
        <v>0</v>
      </c>
      <c r="M55" s="21">
        <f>ពិន្ទុឆមាសទី២!DD55</f>
        <v>0</v>
      </c>
      <c r="N55" s="21">
        <f>ពិន្ទុឆមាសទី២!DE55</f>
        <v>0</v>
      </c>
      <c r="O55" s="21">
        <f>ពិន្ទុឆមាសទី២!DF55</f>
        <v>0</v>
      </c>
    </row>
    <row r="56" spans="1:15">
      <c r="A56" s="15">
        <v>46</v>
      </c>
      <c r="B56" s="22">
        <f>ពិន្ទុឆមាសទី២!B56</f>
        <v>0</v>
      </c>
      <c r="C56" s="22" t="str">
        <f>ពិន្ទុឆមាសទី២!C56</f>
        <v>អឿន ចន្នី</v>
      </c>
      <c r="D56" s="22" t="str">
        <f>ពិន្ទុឆមាសទី២!D56</f>
        <v>ប្រុស</v>
      </c>
      <c r="E56" s="23">
        <f>ពិន្ទុឆមាសទី២!E56</f>
        <v>39298</v>
      </c>
      <c r="F56" s="23" t="str">
        <f>ពិន្ទុឆមាសទី២!F56</f>
        <v>12C</v>
      </c>
      <c r="G56" s="21">
        <f>ពិន្ទុឆមាសទី២!CX56</f>
        <v>0</v>
      </c>
      <c r="H56" s="21">
        <f>ពិន្ទុឆមាសទី២!CY56</f>
        <v>48</v>
      </c>
      <c r="I56" s="21" t="str">
        <f>ពិន្ទុឆមាសទី២!CZ56</f>
        <v>A</v>
      </c>
      <c r="J56" s="21" t="str">
        <f>ពិន្ទុឆមាសទី២!DA56</f>
        <v>ល្អ</v>
      </c>
      <c r="K56" s="21" t="e">
        <f>ពិន្ទុឆមាសទី២!DB56</f>
        <v>#N/A</v>
      </c>
      <c r="L56" s="21">
        <f>ពិន្ទុឆមាសទី២!DC56</f>
        <v>0</v>
      </c>
      <c r="M56" s="21">
        <f>ពិន្ទុឆមាសទី២!DD56</f>
        <v>0</v>
      </c>
      <c r="N56" s="21">
        <f>ពិន្ទុឆមាសទី២!DE56</f>
        <v>0</v>
      </c>
      <c r="O56" s="21">
        <f>ពិន្ទុឆមាសទី២!DF56</f>
        <v>0</v>
      </c>
    </row>
    <row r="57" spans="1:15">
      <c r="A57" s="15">
        <v>47</v>
      </c>
      <c r="B57" s="22">
        <f>ពិន្ទុឆមាសទី២!B57</f>
        <v>7440</v>
      </c>
      <c r="C57" s="22" t="str">
        <f>ពិន្ទុឆមាសទី២!C57</f>
        <v>អឿន សុខជាតា</v>
      </c>
      <c r="D57" s="22" t="str">
        <f>ពិន្ទុឆមាសទី២!D57</f>
        <v>ស្រី</v>
      </c>
      <c r="E57" s="23">
        <f>ពិន្ទុឆមាសទី២!E57</f>
        <v>39339</v>
      </c>
      <c r="F57" s="23" t="str">
        <f>ពិន្ទុឆមាសទី២!F57</f>
        <v>12C</v>
      </c>
      <c r="G57" s="21">
        <f>ពិន្ទុឆមាសទី២!CX57</f>
        <v>0</v>
      </c>
      <c r="H57" s="21">
        <f>ពិន្ទុឆមាសទី២!CY57</f>
        <v>49</v>
      </c>
      <c r="I57" s="21" t="str">
        <f>ពិន្ទុឆមាសទី២!CZ57</f>
        <v>A</v>
      </c>
      <c r="J57" s="21" t="str">
        <f>ពិន្ទុឆមាសទី២!DA57</f>
        <v>ល្អ</v>
      </c>
      <c r="K57" s="21" t="e">
        <f>ពិន្ទុឆមាសទី២!DB57</f>
        <v>#N/A</v>
      </c>
      <c r="L57" s="21">
        <f>ពិន្ទុឆមាសទី២!DC57</f>
        <v>0</v>
      </c>
      <c r="M57" s="21">
        <f>ពិន្ទុឆមាសទី២!DD57</f>
        <v>0</v>
      </c>
      <c r="N57" s="21">
        <f>ពិន្ទុឆមាសទី២!DE57</f>
        <v>0</v>
      </c>
      <c r="O57" s="21">
        <f>ពិន្ទុឆមាសទី២!DF57</f>
        <v>0</v>
      </c>
    </row>
    <row r="58" spans="1:15">
      <c r="A58" s="15">
        <v>48</v>
      </c>
      <c r="B58" s="22">
        <f>ពិន្ទុឆមាសទី២!B58</f>
        <v>7840</v>
      </c>
      <c r="C58" s="22" t="str">
        <f>ពិន្ទុឆមាសទី២!C58</f>
        <v>ស័ក្ត ចាន់ដារ៉ា</v>
      </c>
      <c r="D58" s="22" t="str">
        <f>ពិន្ទុឆមាសទី២!D58</f>
        <v>ប្រុស</v>
      </c>
      <c r="E58" s="23">
        <f>ពិន្ទុឆមាសទី២!E58</f>
        <v>39013</v>
      </c>
      <c r="F58" s="23" t="str">
        <f>ពិន្ទុឆមាសទី២!F58</f>
        <v>12C</v>
      </c>
      <c r="G58" s="21">
        <f>ពិន្ទុឆមាសទី២!CX58</f>
        <v>0</v>
      </c>
      <c r="H58" s="21">
        <f>ពិន្ទុឆមាសទី២!CY58</f>
        <v>50</v>
      </c>
      <c r="I58" s="21" t="str">
        <f>ពិន្ទុឆមាសទី២!CZ58</f>
        <v>A</v>
      </c>
      <c r="J58" s="21" t="str">
        <f>ពិន្ទុឆមាសទី២!DA58</f>
        <v>ល្អ</v>
      </c>
      <c r="K58" s="21" t="e">
        <f>ពិន្ទុឆមាសទី២!DB58</f>
        <v>#N/A</v>
      </c>
      <c r="L58" s="21">
        <f>ពិន្ទុឆមាសទី២!DC58</f>
        <v>0</v>
      </c>
      <c r="M58" s="21">
        <f>ពិន្ទុឆមាសទី២!DD58</f>
        <v>0</v>
      </c>
      <c r="N58" s="21">
        <f>ពិន្ទុឆមាសទី២!DE58</f>
        <v>0</v>
      </c>
      <c r="O58" s="21">
        <f>ពិន្ទុឆមាសទី២!DF58</f>
        <v>0</v>
      </c>
    </row>
    <row r="59" spans="1:15">
      <c r="A59" s="15">
        <v>49</v>
      </c>
      <c r="B59" s="22">
        <f>ពិន្ទុឆមាសទី២!B59</f>
        <v>7841</v>
      </c>
      <c r="C59" s="22" t="str">
        <f>ពិន្ទុឆមាសទី២!C59</f>
        <v>តុង គឹមហួយ</v>
      </c>
      <c r="D59" s="22" t="str">
        <f>ពិន្ទុឆមាសទី២!D59</f>
        <v>ស្រី</v>
      </c>
      <c r="E59" s="23">
        <f>ពិន្ទុឆមាសទី២!E59</f>
        <v>38853</v>
      </c>
      <c r="F59" s="23" t="str">
        <f>ពិន្ទុឆមាសទី២!F59</f>
        <v>12C</v>
      </c>
      <c r="G59" s="21">
        <f>ពិន្ទុឆមាសទី២!CX59</f>
        <v>0</v>
      </c>
      <c r="H59" s="21">
        <f>ពិន្ទុឆមាសទី២!CY59</f>
        <v>51</v>
      </c>
      <c r="I59" s="21" t="str">
        <f>ពិន្ទុឆមាសទី២!CZ59</f>
        <v>A</v>
      </c>
      <c r="J59" s="21" t="str">
        <f>ពិន្ទុឆមាសទី២!DA59</f>
        <v>ល្អ</v>
      </c>
      <c r="K59" s="21" t="e">
        <f>ពិន្ទុឆមាសទី២!DB59</f>
        <v>#N/A</v>
      </c>
      <c r="L59" s="21">
        <f>ពិន្ទុឆមាសទី២!DC59</f>
        <v>0</v>
      </c>
      <c r="M59" s="21">
        <f>ពិន្ទុឆមាសទី២!DD59</f>
        <v>0</v>
      </c>
      <c r="N59" s="21">
        <f>ពិន្ទុឆមាសទី២!DE59</f>
        <v>0</v>
      </c>
      <c r="O59" s="21">
        <f>ពិន្ទុឆមាសទី២!DF59</f>
        <v>0</v>
      </c>
    </row>
    <row r="60" spans="1:15">
      <c r="A60" s="15">
        <v>50</v>
      </c>
      <c r="B60" s="22">
        <f>ពិន្ទុឆមាសទី២!B60</f>
        <v>7842</v>
      </c>
      <c r="C60" s="22">
        <f>ពិន្ទុឆមាសទី២!C60</f>
        <v>0</v>
      </c>
      <c r="D60" s="22">
        <f>ពិន្ទុឆមាសទី២!D60</f>
        <v>0</v>
      </c>
      <c r="E60" s="23">
        <f>ពិន្ទុឆមាសទី២!E60</f>
        <v>0</v>
      </c>
      <c r="F60" s="23">
        <f>ពិន្ទុឆមាសទី២!F60</f>
        <v>0</v>
      </c>
      <c r="G60" s="21">
        <f>ពិន្ទុឆមាសទី២!CX60</f>
        <v>0</v>
      </c>
      <c r="H60" s="21">
        <f>ពិន្ទុឆមាសទី២!CY60</f>
        <v>52</v>
      </c>
      <c r="I60" s="21" t="str">
        <f>ពិន្ទុឆមាសទី២!CZ60</f>
        <v>A</v>
      </c>
      <c r="J60" s="21" t="str">
        <f>ពិន្ទុឆមាសទី២!DA60</f>
        <v>ល្អ</v>
      </c>
      <c r="K60" s="21" t="e">
        <f>ពិន្ទុឆមាសទី២!DB60</f>
        <v>#N/A</v>
      </c>
      <c r="L60" s="21">
        <f>ពិន្ទុឆមាសទី២!DC60</f>
        <v>0</v>
      </c>
      <c r="M60" s="21">
        <f>ពិន្ទុឆមាសទី២!DD60</f>
        <v>0</v>
      </c>
      <c r="N60" s="21">
        <f>ពិន្ទុឆមាសទី២!DE60</f>
        <v>0</v>
      </c>
      <c r="O60" s="21">
        <f>ពិន្ទុឆមាសទី២!DF60</f>
        <v>0</v>
      </c>
    </row>
    <row r="61" spans="1:15">
      <c r="A61" s="2"/>
      <c r="B61" s="22">
        <f>ពិន្ទុឆមាសទី២!B61</f>
        <v>7442</v>
      </c>
      <c r="C61" s="22" t="str">
        <f>ពិន្ទុឆមាសទី២!C61</f>
        <v>កន ស្រីនីត</v>
      </c>
      <c r="D61" s="22" t="str">
        <f>ពិន្ទុឆមាសទី២!D61</f>
        <v>ស្រី</v>
      </c>
      <c r="E61" s="23">
        <f>ពិន្ទុឆមាសទី២!E61</f>
        <v>39194</v>
      </c>
      <c r="F61" s="23" t="str">
        <f>ពិន្ទុឆមាសទី២!F61</f>
        <v>12D</v>
      </c>
      <c r="G61" s="21">
        <f>ពិន្ទុឆមាសទី២!CX61</f>
        <v>0</v>
      </c>
      <c r="H61" s="21">
        <f>ពិន្ទុឆមាសទី២!CY61</f>
        <v>53</v>
      </c>
      <c r="I61" s="21" t="str">
        <f>ពិន្ទុឆមាសទី២!CZ61</f>
        <v>A</v>
      </c>
      <c r="J61" s="21" t="str">
        <f>ពិន្ទុឆមាសទី២!DA61</f>
        <v>ល្អ</v>
      </c>
      <c r="K61" s="21" t="e">
        <f>ពិន្ទុឆមាសទី២!DB61</f>
        <v>#N/A</v>
      </c>
      <c r="L61" s="21">
        <f>ពិន្ទុឆមាសទី២!DC61</f>
        <v>0</v>
      </c>
      <c r="M61" s="21">
        <f>ពិន្ទុឆមាសទី២!DD61</f>
        <v>0</v>
      </c>
      <c r="N61" s="21">
        <f>ពិន្ទុឆមាសទី២!DE61</f>
        <v>0</v>
      </c>
      <c r="O61" s="21">
        <f>ពិន្ទុឆមាសទី២!DF61</f>
        <v>0</v>
      </c>
    </row>
    <row r="62" spans="1:15">
      <c r="A62" s="2"/>
      <c r="B62" s="22">
        <f>ពិន្ទុឆមាសទី២!B62</f>
        <v>7845</v>
      </c>
      <c r="C62" s="22" t="str">
        <f>ពិន្ទុឆមាសទី២!C62</f>
        <v>កុសល់ មូនិកា</v>
      </c>
      <c r="D62" s="22" t="str">
        <f>ពិន្ទុឆមាសទី២!D62</f>
        <v>ស្រី</v>
      </c>
      <c r="E62" s="23">
        <f>ពិន្ទុឆមាសទី២!E62</f>
        <v>39292</v>
      </c>
      <c r="F62" s="23" t="str">
        <f>ពិន្ទុឆមាសទី២!F62</f>
        <v>12D</v>
      </c>
      <c r="G62" s="21">
        <f>ពិន្ទុឆមាសទី២!CX62</f>
        <v>0</v>
      </c>
      <c r="H62" s="21">
        <f>ពិន្ទុឆមាសទី២!CY62</f>
        <v>54</v>
      </c>
      <c r="I62" s="21" t="str">
        <f>ពិន្ទុឆមាសទី២!CZ62</f>
        <v>A</v>
      </c>
      <c r="J62" s="21" t="str">
        <f>ពិន្ទុឆមាសទី២!DA62</f>
        <v>ល្អ</v>
      </c>
      <c r="K62" s="21" t="e">
        <f>ពិន្ទុឆមាសទី២!DB62</f>
        <v>#N/A</v>
      </c>
      <c r="L62" s="21">
        <f>ពិន្ទុឆមាសទី២!DC62</f>
        <v>0</v>
      </c>
      <c r="M62" s="21">
        <f>ពិន្ទុឆមាសទី២!DD62</f>
        <v>0</v>
      </c>
      <c r="N62" s="21">
        <f>ពិន្ទុឆមាសទី២!DE62</f>
        <v>0</v>
      </c>
      <c r="O62" s="21">
        <f>ពិន្ទុឆមាសទី២!DF62</f>
        <v>0</v>
      </c>
    </row>
    <row r="63" spans="1:15">
      <c r="A63" s="2"/>
      <c r="B63" s="22">
        <f>ពិន្ទុឆមាសទី២!B63</f>
        <v>7852</v>
      </c>
      <c r="C63" s="22" t="str">
        <f>ពិន្ទុឆមាសទី២!C63</f>
        <v>កេង និរតី</v>
      </c>
      <c r="D63" s="22" t="str">
        <f>ពិន្ទុឆមាសទី២!D63</f>
        <v>ស្រី</v>
      </c>
      <c r="E63" s="23" t="str">
        <f>ពិន្ទុឆមាសទី២!E63</f>
        <v>17-06-</v>
      </c>
      <c r="F63" s="23" t="str">
        <f>ពិន្ទុឆមាសទី២!F63</f>
        <v>12D</v>
      </c>
      <c r="G63" s="21">
        <f>ពិន្ទុឆមាសទី២!CX63</f>
        <v>0</v>
      </c>
      <c r="H63" s="21">
        <f>ពិន្ទុឆមាសទី២!CY63</f>
        <v>55</v>
      </c>
      <c r="I63" s="21" t="str">
        <f>ពិន្ទុឆមាសទី២!CZ63</f>
        <v>A</v>
      </c>
      <c r="J63" s="21" t="str">
        <f>ពិន្ទុឆមាសទី២!DA63</f>
        <v>ល្អ</v>
      </c>
      <c r="K63" s="21" t="e">
        <f>ពិន្ទុឆមាសទី២!DB63</f>
        <v>#N/A</v>
      </c>
      <c r="L63" s="21">
        <f>ពិន្ទុឆមាសទី២!DC63</f>
        <v>0</v>
      </c>
      <c r="M63" s="21">
        <f>ពិន្ទុឆមាសទី២!DD63</f>
        <v>0</v>
      </c>
      <c r="N63" s="21">
        <f>ពិន្ទុឆមាសទី២!DE63</f>
        <v>0</v>
      </c>
      <c r="O63" s="21">
        <f>ពិន្ទុឆមាសទី២!DF63</f>
        <v>0</v>
      </c>
    </row>
    <row r="64" spans="1:15">
      <c r="A64" s="2"/>
      <c r="B64" s="22">
        <f>ពិន្ទុឆមាសទី២!B64</f>
        <v>7854</v>
      </c>
      <c r="C64" s="22" t="str">
        <f>ពិន្ទុឆមាសទី២!C64</f>
        <v>កែវ មួយវិច្ឆិកា</v>
      </c>
      <c r="D64" s="22" t="str">
        <f>ពិន្ទុឆមាសទី២!D64</f>
        <v>ស្រី</v>
      </c>
      <c r="E64" s="23">
        <f>ពិន្ទុឆមាសទី២!E64</f>
        <v>39387</v>
      </c>
      <c r="F64" s="23" t="str">
        <f>ពិន្ទុឆមាសទី២!F64</f>
        <v>12D</v>
      </c>
      <c r="G64" s="21">
        <f>ពិន្ទុឆមាសទី២!CX64</f>
        <v>0</v>
      </c>
      <c r="H64" s="21">
        <f>ពិន្ទុឆមាសទី២!CY64</f>
        <v>56</v>
      </c>
      <c r="I64" s="21" t="str">
        <f>ពិន្ទុឆមាសទី២!CZ64</f>
        <v>A</v>
      </c>
      <c r="J64" s="21" t="str">
        <f>ពិន្ទុឆមាសទី២!DA64</f>
        <v>ល្អ</v>
      </c>
      <c r="K64" s="21" t="e">
        <f>ពិន្ទុឆមាសទី២!DB64</f>
        <v>#N/A</v>
      </c>
      <c r="L64" s="21">
        <f>ពិន្ទុឆមាសទី២!DC64</f>
        <v>0</v>
      </c>
      <c r="M64" s="21">
        <f>ពិន្ទុឆមាសទី២!DD64</f>
        <v>0</v>
      </c>
      <c r="N64" s="21">
        <f>ពិន្ទុឆមាសទី២!DE64</f>
        <v>0</v>
      </c>
      <c r="O64" s="21">
        <f>ពិន្ទុឆមាសទី២!DF64</f>
        <v>0</v>
      </c>
    </row>
    <row r="65" spans="1:15">
      <c r="A65" s="2"/>
      <c r="B65" s="22">
        <f>ពិន្ទុឆមាសទី២!B65</f>
        <v>7857</v>
      </c>
      <c r="C65" s="22" t="str">
        <f>ពិន្ទុឆមាសទី២!C65</f>
        <v>គង់ ឡៃហ៊ាង</v>
      </c>
      <c r="D65" s="22" t="str">
        <f>ពិន្ទុឆមាសទី២!D65</f>
        <v>ស្រី</v>
      </c>
      <c r="E65" s="23">
        <f>ពិន្ទុឆមាសទី២!E65</f>
        <v>39484</v>
      </c>
      <c r="F65" s="23" t="str">
        <f>ពិន្ទុឆមាសទី២!F65</f>
        <v>12D</v>
      </c>
      <c r="G65" s="21">
        <f>ពិន្ទុឆមាសទី២!CX65</f>
        <v>0</v>
      </c>
      <c r="H65" s="21">
        <f>ពិន្ទុឆមាសទី២!CY65</f>
        <v>57</v>
      </c>
      <c r="I65" s="21" t="str">
        <f>ពិន្ទុឆមាសទី២!CZ65</f>
        <v>A</v>
      </c>
      <c r="J65" s="21" t="str">
        <f>ពិន្ទុឆមាសទី២!DA65</f>
        <v>ល្អ</v>
      </c>
      <c r="K65" s="21" t="e">
        <f>ពិន្ទុឆមាសទី២!DB65</f>
        <v>#N/A</v>
      </c>
      <c r="L65" s="21">
        <f>ពិន្ទុឆមាសទី២!DC65</f>
        <v>0</v>
      </c>
      <c r="M65" s="21">
        <f>ពិន្ទុឆមាសទី២!DD65</f>
        <v>0</v>
      </c>
      <c r="N65" s="21">
        <f>ពិន្ទុឆមាសទី២!DE65</f>
        <v>0</v>
      </c>
      <c r="O65" s="21">
        <f>ពិន្ទុឆមាសទី២!DF65</f>
        <v>0</v>
      </c>
    </row>
    <row r="66" spans="1:15">
      <c r="A66" s="2"/>
      <c r="B66" s="22">
        <f>ពិន្ទុឆមាសទី២!B66</f>
        <v>7453</v>
      </c>
      <c r="C66" s="22" t="str">
        <f>ពិន្ទុឆមាសទី២!C66</f>
        <v>គឹមស៊ី វិច្ឆិកា</v>
      </c>
      <c r="D66" s="22" t="str">
        <f>ពិន្ទុឆមាសទី២!D66</f>
        <v>ប្រុស</v>
      </c>
      <c r="E66" s="23">
        <f>ពិន្ទុឆមាសទី២!E66</f>
        <v>39415</v>
      </c>
      <c r="F66" s="23" t="str">
        <f>ពិន្ទុឆមាសទី២!F66</f>
        <v>12D</v>
      </c>
      <c r="G66" s="21">
        <f>ពិន្ទុឆមាសទី២!CX66</f>
        <v>0</v>
      </c>
      <c r="H66" s="21">
        <f>ពិន្ទុឆមាសទី២!CY66</f>
        <v>58</v>
      </c>
      <c r="I66" s="21" t="str">
        <f>ពិន្ទុឆមាសទី២!CZ66</f>
        <v>A</v>
      </c>
      <c r="J66" s="21" t="str">
        <f>ពិន្ទុឆមាសទី២!DA66</f>
        <v>ល្អ</v>
      </c>
      <c r="K66" s="21" t="e">
        <f>ពិន្ទុឆមាសទី២!DB66</f>
        <v>#N/A</v>
      </c>
      <c r="L66" s="21">
        <f>ពិន្ទុឆមាសទី២!DC66</f>
        <v>0</v>
      </c>
      <c r="M66" s="21">
        <f>ពិន្ទុឆមាសទី២!DD66</f>
        <v>0</v>
      </c>
      <c r="N66" s="21">
        <f>ពិន្ទុឆមាសទី២!DE66</f>
        <v>0</v>
      </c>
      <c r="O66" s="21">
        <f>ពិន្ទុឆមាសទី២!DF66</f>
        <v>0</v>
      </c>
    </row>
    <row r="67" spans="1:15">
      <c r="A67" s="2"/>
      <c r="B67" s="22">
        <f>ពិន្ទុឆមាសទី២!B67</f>
        <v>7457</v>
      </c>
      <c r="C67" s="22" t="str">
        <f>ពិន្ទុឆមាសទី២!C67</f>
        <v>ឃ្លី ស្រីនិច</v>
      </c>
      <c r="D67" s="22" t="str">
        <f>ពិន្ទុឆមាសទី២!D67</f>
        <v>ស្រី</v>
      </c>
      <c r="E67" s="23">
        <f>ពិន្ទុឆមាសទី២!E67</f>
        <v>39454</v>
      </c>
      <c r="F67" s="23" t="str">
        <f>ពិន្ទុឆមាសទី២!F67</f>
        <v>12D</v>
      </c>
      <c r="G67" s="21">
        <f>ពិន្ទុឆមាសទី២!CX67</f>
        <v>0</v>
      </c>
      <c r="H67" s="21">
        <f>ពិន្ទុឆមាសទី២!CY67</f>
        <v>59</v>
      </c>
      <c r="I67" s="21" t="str">
        <f>ពិន្ទុឆមាសទី២!CZ67</f>
        <v>A</v>
      </c>
      <c r="J67" s="21" t="str">
        <f>ពិន្ទុឆមាសទី២!DA67</f>
        <v>ល្អ</v>
      </c>
      <c r="K67" s="21" t="e">
        <f>ពិន្ទុឆមាសទី២!DB67</f>
        <v>#N/A</v>
      </c>
      <c r="L67" s="21">
        <f>ពិន្ទុឆមាសទី២!DC67</f>
        <v>0</v>
      </c>
      <c r="M67" s="21">
        <f>ពិន្ទុឆមាសទី២!DD67</f>
        <v>0</v>
      </c>
      <c r="N67" s="21">
        <f>ពិន្ទុឆមាសទី២!DE67</f>
        <v>0</v>
      </c>
      <c r="O67" s="21">
        <f>ពិន្ទុឆមាសទី២!DF67</f>
        <v>0</v>
      </c>
    </row>
    <row r="68" spans="1:15">
      <c r="A68" s="2"/>
      <c r="B68" s="22">
        <f>ពិន្ទុឆមាសទី២!B68</f>
        <v>7870</v>
      </c>
      <c r="C68" s="22" t="str">
        <f>ពិន្ទុឆមាសទី២!C68</f>
        <v>ឆៃលី គន្ធា</v>
      </c>
      <c r="D68" s="22" t="str">
        <f>ពិន្ទុឆមាសទី២!D68</f>
        <v>ស្រី</v>
      </c>
      <c r="E68" s="23">
        <f>ពិន្ទុឆមាសទី២!E68</f>
        <v>39317</v>
      </c>
      <c r="F68" s="23" t="str">
        <f>ពិន្ទុឆមាសទី២!F68</f>
        <v>12D</v>
      </c>
      <c r="G68" s="21">
        <f>ពិន្ទុឆមាសទី២!CX68</f>
        <v>0</v>
      </c>
      <c r="H68" s="21">
        <f>ពិន្ទុឆមាសទី២!CY68</f>
        <v>60</v>
      </c>
      <c r="I68" s="21" t="str">
        <f>ពិន្ទុឆមាសទី២!CZ68</f>
        <v>A</v>
      </c>
      <c r="J68" s="21" t="str">
        <f>ពិន្ទុឆមាសទី២!DA68</f>
        <v>ល្អ</v>
      </c>
      <c r="K68" s="21" t="e">
        <f>ពិន្ទុឆមាសទី២!DB68</f>
        <v>#N/A</v>
      </c>
      <c r="L68" s="21">
        <f>ពិន្ទុឆមាសទី២!DC68</f>
        <v>0</v>
      </c>
      <c r="M68" s="21">
        <f>ពិន្ទុឆមាសទី២!DD68</f>
        <v>0</v>
      </c>
      <c r="N68" s="21">
        <f>ពិន្ទុឆមាសទី២!DE68</f>
        <v>0</v>
      </c>
      <c r="O68" s="21">
        <f>ពិន្ទុឆមាសទី២!DF68</f>
        <v>0</v>
      </c>
    </row>
    <row r="69" spans="1:15">
      <c r="A69" s="2"/>
      <c r="B69" s="22">
        <f>ពិន្ទុឆមាសទី២!B69</f>
        <v>7871</v>
      </c>
      <c r="C69" s="22" t="str">
        <f>ពិន្ទុឆមាសទី២!C69</f>
        <v>ឈន សុជាតិ</v>
      </c>
      <c r="D69" s="22" t="str">
        <f>ពិន្ទុឆមាសទី២!D69</f>
        <v>ស្រី</v>
      </c>
      <c r="E69" s="23">
        <f>ពិន្ទុឆមាសទី២!E69</f>
        <v>39557</v>
      </c>
      <c r="F69" s="23" t="str">
        <f>ពិន្ទុឆមាសទី២!F69</f>
        <v>12D</v>
      </c>
      <c r="G69" s="21">
        <f>ពិន្ទុឆមាសទី២!CX69</f>
        <v>0</v>
      </c>
      <c r="H69" s="21">
        <f>ពិន្ទុឆមាសទី២!CY69</f>
        <v>61</v>
      </c>
      <c r="I69" s="21" t="str">
        <f>ពិន្ទុឆមាសទី២!CZ69</f>
        <v>A</v>
      </c>
      <c r="J69" s="21" t="str">
        <f>ពិន្ទុឆមាសទី២!DA69</f>
        <v>ល្អ</v>
      </c>
      <c r="K69" s="21" t="e">
        <f>ពិន្ទុឆមាសទី២!DB69</f>
        <v>#N/A</v>
      </c>
      <c r="L69" s="21">
        <f>ពិន្ទុឆមាសទី២!DC69</f>
        <v>0</v>
      </c>
      <c r="M69" s="21">
        <f>ពិន្ទុឆមាសទី២!DD69</f>
        <v>0</v>
      </c>
      <c r="N69" s="21">
        <f>ពិន្ទុឆមាសទី២!DE69</f>
        <v>0</v>
      </c>
      <c r="O69" s="21">
        <f>ពិន្ទុឆមាសទី២!DF69</f>
        <v>0</v>
      </c>
    </row>
    <row r="70" spans="1:15">
      <c r="A70" s="2"/>
      <c r="B70" s="22">
        <f>ពិន្ទុឆមាសទី២!B70</f>
        <v>7460</v>
      </c>
      <c r="C70" s="22" t="str">
        <f>ពិន្ទុឆមាសទី២!C70</f>
        <v>ឈាង ស្រីឡែន</v>
      </c>
      <c r="D70" s="22" t="str">
        <f>ពិន្ទុឆមាសទី២!D70</f>
        <v>ស្រី</v>
      </c>
      <c r="E70" s="23">
        <f>ពិន្ទុឆមាសទី២!E70</f>
        <v>39705</v>
      </c>
      <c r="F70" s="23" t="str">
        <f>ពិន្ទុឆមាសទី២!F70</f>
        <v>12D</v>
      </c>
      <c r="G70" s="21">
        <f>ពិន្ទុឆមាសទី២!CX70</f>
        <v>0</v>
      </c>
      <c r="H70" s="21">
        <f>ពិន្ទុឆមាសទី២!CY70</f>
        <v>62</v>
      </c>
      <c r="I70" s="21" t="str">
        <f>ពិន្ទុឆមាសទី២!CZ70</f>
        <v>A</v>
      </c>
      <c r="J70" s="21" t="str">
        <f>ពិន្ទុឆមាសទី២!DA70</f>
        <v>ល្អ</v>
      </c>
      <c r="K70" s="21" t="e">
        <f>ពិន្ទុឆមាសទី២!DB70</f>
        <v>#N/A</v>
      </c>
      <c r="L70" s="21">
        <f>ពិន្ទុឆមាសទី២!DC70</f>
        <v>0</v>
      </c>
      <c r="M70" s="21">
        <f>ពិន្ទុឆមាសទី២!DD70</f>
        <v>0</v>
      </c>
      <c r="N70" s="21">
        <f>ពិន្ទុឆមាសទី២!DE70</f>
        <v>0</v>
      </c>
      <c r="O70" s="21">
        <f>ពិន្ទុឆមាសទី២!DF70</f>
        <v>0</v>
      </c>
    </row>
    <row r="71" spans="1:15">
      <c r="A71" s="2"/>
      <c r="B71" s="22">
        <f>ពិន្ទុឆមាសទី២!B71</f>
        <v>7461</v>
      </c>
      <c r="C71" s="22" t="str">
        <f>ពិន្ទុឆមាសទី២!C71</f>
        <v>ទី តាំងហេង</v>
      </c>
      <c r="D71" s="22" t="str">
        <f>ពិន្ទុឆមាសទី២!D71</f>
        <v>ប្រុស</v>
      </c>
      <c r="E71" s="23">
        <f>ពិន្ទុឆមាសទី២!E71</f>
        <v>39473</v>
      </c>
      <c r="F71" s="23" t="str">
        <f>ពិន្ទុឆមាសទី២!F71</f>
        <v>12D</v>
      </c>
      <c r="G71" s="21">
        <f>ពិន្ទុឆមាសទី២!CX71</f>
        <v>0</v>
      </c>
      <c r="H71" s="21">
        <f>ពិន្ទុឆមាសទី២!CY71</f>
        <v>63</v>
      </c>
      <c r="I71" s="21" t="str">
        <f>ពិន្ទុឆមាសទី២!CZ71</f>
        <v>A</v>
      </c>
      <c r="J71" s="21" t="str">
        <f>ពិន្ទុឆមាសទី២!DA71</f>
        <v>ល្អ</v>
      </c>
      <c r="K71" s="21" t="e">
        <f>ពិន្ទុឆមាសទី២!DB71</f>
        <v>#N/A</v>
      </c>
      <c r="L71" s="21">
        <f>ពិន្ទុឆមាសទី២!DC71</f>
        <v>0</v>
      </c>
      <c r="M71" s="21">
        <f>ពិន្ទុឆមាសទី២!DD71</f>
        <v>0</v>
      </c>
      <c r="N71" s="21">
        <f>ពិន្ទុឆមាសទី២!DE71</f>
        <v>0</v>
      </c>
      <c r="O71" s="21">
        <f>ពិន្ទុឆមាសទី២!DF71</f>
        <v>0</v>
      </c>
    </row>
    <row r="72" spans="1:15">
      <c r="A72" s="2"/>
      <c r="B72" s="22">
        <f>ពិន្ទុឆមាសទី២!B72</f>
        <v>7463</v>
      </c>
      <c r="C72" s="22" t="str">
        <f>ពិន្ទុឆមាសទី២!C72</f>
        <v>ធី លីហ៊ាង</v>
      </c>
      <c r="D72" s="22" t="str">
        <f>ពិន្ទុឆមាសទី២!D72</f>
        <v>ប្រុស</v>
      </c>
      <c r="E72" s="23">
        <f>ពិន្ទុឆមាសទី២!E72</f>
        <v>39390</v>
      </c>
      <c r="F72" s="23" t="str">
        <f>ពិន្ទុឆមាសទី២!F72</f>
        <v>12D</v>
      </c>
      <c r="G72" s="21">
        <f>ពិន្ទុឆមាសទី២!CX72</f>
        <v>0</v>
      </c>
      <c r="H72" s="21">
        <f>ពិន្ទុឆមាសទី២!CY72</f>
        <v>64</v>
      </c>
      <c r="I72" s="21" t="str">
        <f>ពិន្ទុឆមាសទី២!CZ72</f>
        <v>A</v>
      </c>
      <c r="J72" s="21" t="str">
        <f>ពិន្ទុឆមាសទី២!DA72</f>
        <v>ល្អ</v>
      </c>
      <c r="K72" s="21" t="e">
        <f>ពិន្ទុឆមាសទី២!DB72</f>
        <v>#N/A</v>
      </c>
      <c r="L72" s="21">
        <f>ពិន្ទុឆមាសទី២!DC72</f>
        <v>0</v>
      </c>
      <c r="M72" s="21">
        <f>ពិន្ទុឆមាសទី២!DD72</f>
        <v>0</v>
      </c>
      <c r="N72" s="21">
        <f>ពិន្ទុឆមាសទី២!DE72</f>
        <v>0</v>
      </c>
      <c r="O72" s="21">
        <f>ពិន្ទុឆមាសទី២!DF72</f>
        <v>0</v>
      </c>
    </row>
    <row r="73" spans="1:15">
      <c r="A73" s="2"/>
      <c r="B73" s="22">
        <f>ពិន្ទុឆមាសទី២!B73</f>
        <v>7876</v>
      </c>
      <c r="C73" s="22" t="str">
        <f>ពិន្ទុឆមាសទី២!C73</f>
        <v>ធឿន ផាន់ណា</v>
      </c>
      <c r="D73" s="22" t="str">
        <f>ពិន្ទុឆមាសទី២!D73</f>
        <v>ស្រី</v>
      </c>
      <c r="E73" s="23">
        <f>ពិន្ទុឆមាសទី២!E73</f>
        <v>39193</v>
      </c>
      <c r="F73" s="23" t="str">
        <f>ពិន្ទុឆមាសទី២!F73</f>
        <v>12D</v>
      </c>
      <c r="G73" s="21">
        <f>ពិន្ទុឆមាសទី២!CX73</f>
        <v>0</v>
      </c>
      <c r="H73" s="21">
        <f>ពិន្ទុឆមាសទី២!CY73</f>
        <v>65</v>
      </c>
      <c r="I73" s="21" t="str">
        <f>ពិន្ទុឆមាសទី២!CZ73</f>
        <v>A</v>
      </c>
      <c r="J73" s="21" t="str">
        <f>ពិន្ទុឆមាសទី២!DA73</f>
        <v>ល្អ</v>
      </c>
      <c r="K73" s="21" t="e">
        <f>ពិន្ទុឆមាសទី២!DB73</f>
        <v>#N/A</v>
      </c>
      <c r="L73" s="21">
        <f>ពិន្ទុឆមាសទី២!DC73</f>
        <v>0</v>
      </c>
      <c r="M73" s="21">
        <f>ពិន្ទុឆមាសទី២!DD73</f>
        <v>0</v>
      </c>
      <c r="N73" s="21">
        <f>ពិន្ទុឆមាសទី២!DE73</f>
        <v>0</v>
      </c>
      <c r="O73" s="21">
        <f>ពិន្ទុឆមាសទី២!DF73</f>
        <v>0</v>
      </c>
    </row>
    <row r="74" spans="1:15">
      <c r="A74" s="2"/>
      <c r="B74" s="22">
        <f>ពិន្ទុឆមាសទី២!B74</f>
        <v>7879</v>
      </c>
      <c r="C74" s="22" t="str">
        <f>ពិន្ទុឆមាសទី២!C74</f>
        <v>ធឿន សុឃឿន</v>
      </c>
      <c r="D74" s="22" t="str">
        <f>ពិន្ទុឆមាសទី២!D74</f>
        <v>ស្រី</v>
      </c>
      <c r="E74" s="23">
        <f>ពិន្ទុឆមាសទី២!E74</f>
        <v>39209</v>
      </c>
      <c r="F74" s="23" t="str">
        <f>ពិន្ទុឆមាសទី២!F74</f>
        <v>12D</v>
      </c>
      <c r="G74" s="21">
        <f>ពិន្ទុឆមាសទី២!CX74</f>
        <v>0</v>
      </c>
      <c r="H74" s="21">
        <f>ពិន្ទុឆមាសទី២!CY74</f>
        <v>66</v>
      </c>
      <c r="I74" s="21" t="str">
        <f>ពិន្ទុឆមាសទី២!CZ74</f>
        <v>A</v>
      </c>
      <c r="J74" s="21" t="str">
        <f>ពិន្ទុឆមាសទី២!DA74</f>
        <v>ល្អ</v>
      </c>
      <c r="K74" s="21" t="e">
        <f>ពិន្ទុឆមាសទី២!DB74</f>
        <v>#N/A</v>
      </c>
      <c r="L74" s="21">
        <f>ពិន្ទុឆមាសទី២!DC74</f>
        <v>0</v>
      </c>
      <c r="M74" s="21">
        <f>ពិន្ទុឆមាសទី២!DD74</f>
        <v>0</v>
      </c>
      <c r="N74" s="21">
        <f>ពិន្ទុឆមាសទី២!DE74</f>
        <v>0</v>
      </c>
      <c r="O74" s="21">
        <f>ពិន្ទុឆមាសទី២!DF74</f>
        <v>0</v>
      </c>
    </row>
    <row r="75" spans="1:15">
      <c r="A75" s="2"/>
      <c r="B75" s="22">
        <f>ពិន្ទុឆមាសទី២!B75</f>
        <v>7880</v>
      </c>
      <c r="C75" s="22" t="str">
        <f>ពិន្ទុឆមាសទី២!C75</f>
        <v>ប៉ុ​ក ណារីន</v>
      </c>
      <c r="D75" s="22" t="str">
        <f>ពិន្ទុឆមាសទី២!D75</f>
        <v>ស្រី</v>
      </c>
      <c r="E75" s="23">
        <f>ពិន្ទុឆមាសទី២!E75</f>
        <v>39086</v>
      </c>
      <c r="F75" s="23" t="str">
        <f>ពិន្ទុឆមាសទី២!F75</f>
        <v>12D</v>
      </c>
      <c r="G75" s="21">
        <f>ពិន្ទុឆមាសទី២!CX75</f>
        <v>0</v>
      </c>
      <c r="H75" s="21">
        <f>ពិន្ទុឆមាសទី២!CY75</f>
        <v>67</v>
      </c>
      <c r="I75" s="21" t="str">
        <f>ពិន្ទុឆមាសទី២!CZ75</f>
        <v>A</v>
      </c>
      <c r="J75" s="21" t="str">
        <f>ពិន្ទុឆមាសទី២!DA75</f>
        <v>ល្អ</v>
      </c>
      <c r="K75" s="21" t="e">
        <f>ពិន្ទុឆមាសទី២!DB75</f>
        <v>#N/A</v>
      </c>
      <c r="L75" s="21">
        <f>ពិន្ទុឆមាសទី២!DC75</f>
        <v>0</v>
      </c>
      <c r="M75" s="21">
        <f>ពិន្ទុឆមាសទី២!DD75</f>
        <v>0</v>
      </c>
      <c r="N75" s="21">
        <f>ពិន្ទុឆមាសទី២!DE75</f>
        <v>0</v>
      </c>
      <c r="O75" s="21">
        <f>ពិន្ទុឆមាសទី២!DF75</f>
        <v>0</v>
      </c>
    </row>
    <row r="76" spans="1:15">
      <c r="A76" s="2"/>
      <c r="B76" s="22">
        <f>ពិន្ទុឆមាសទី២!B76</f>
        <v>7881</v>
      </c>
      <c r="C76" s="22" t="str">
        <f>ពិន្ទុឆមាសទី២!C76</f>
        <v>បាង ស្រីការ</v>
      </c>
      <c r="D76" s="22" t="str">
        <f>ពិន្ទុឆមាសទី២!D76</f>
        <v>ស្រី</v>
      </c>
      <c r="E76" s="23">
        <f>ពិន្ទុឆមាសទី២!E76</f>
        <v>39528</v>
      </c>
      <c r="F76" s="23" t="str">
        <f>ពិន្ទុឆមាសទី២!F76</f>
        <v>12D</v>
      </c>
      <c r="G76" s="21">
        <f>ពិន្ទុឆមាសទី២!CX76</f>
        <v>0</v>
      </c>
      <c r="H76" s="21">
        <f>ពិន្ទុឆមាសទី២!CY76</f>
        <v>68</v>
      </c>
      <c r="I76" s="21" t="str">
        <f>ពិន្ទុឆមាសទី២!CZ76</f>
        <v>A</v>
      </c>
      <c r="J76" s="21" t="str">
        <f>ពិន្ទុឆមាសទី២!DA76</f>
        <v>ល្អ</v>
      </c>
      <c r="K76" s="21" t="e">
        <f>ពិន្ទុឆមាសទី២!DB76</f>
        <v>#N/A</v>
      </c>
      <c r="L76" s="21">
        <f>ពិន្ទុឆមាសទី២!DC76</f>
        <v>0</v>
      </c>
      <c r="M76" s="21">
        <f>ពិន្ទុឆមាសទី២!DD76</f>
        <v>0</v>
      </c>
      <c r="N76" s="21">
        <f>ពិន្ទុឆមាសទី២!DE76</f>
        <v>0</v>
      </c>
      <c r="O76" s="21">
        <f>ពិន្ទុឆមាសទី២!DF76</f>
        <v>0</v>
      </c>
    </row>
    <row r="77" spans="1:15">
      <c r="A77" s="2"/>
      <c r="B77" s="22">
        <f>ពិន្ទុឆមាសទី២!B77</f>
        <v>7471</v>
      </c>
      <c r="C77" s="22" t="str">
        <f>ពិន្ទុឆមាសទី២!C77</f>
        <v>ប្រុស មិនា</v>
      </c>
      <c r="D77" s="22" t="str">
        <f>ពិន្ទុឆមាសទី២!D77</f>
        <v>ប្រុស</v>
      </c>
      <c r="E77" s="23">
        <f>ពិន្ទុឆមាសទី២!E77</f>
        <v>39511</v>
      </c>
      <c r="F77" s="23" t="str">
        <f>ពិន្ទុឆមាសទី២!F77</f>
        <v>12D</v>
      </c>
      <c r="G77" s="21">
        <f>ពិន្ទុឆមាសទី២!CX77</f>
        <v>0</v>
      </c>
      <c r="H77" s="21">
        <f>ពិន្ទុឆមាសទី២!CY77</f>
        <v>69</v>
      </c>
      <c r="I77" s="21" t="str">
        <f>ពិន្ទុឆមាសទី២!CZ77</f>
        <v>A</v>
      </c>
      <c r="J77" s="21" t="str">
        <f>ពិន្ទុឆមាសទី២!DA77</f>
        <v>ល្អ</v>
      </c>
      <c r="K77" s="21" t="e">
        <f>ពិន្ទុឆមាសទី២!DB77</f>
        <v>#N/A</v>
      </c>
      <c r="L77" s="21">
        <f>ពិន្ទុឆមាសទី២!DC77</f>
        <v>0</v>
      </c>
      <c r="M77" s="21">
        <f>ពិន្ទុឆមាសទី២!DD77</f>
        <v>0</v>
      </c>
      <c r="N77" s="21">
        <f>ពិន្ទុឆមាសទី២!DE77</f>
        <v>0</v>
      </c>
      <c r="O77" s="21">
        <f>ពិន្ទុឆមាសទី២!DF77</f>
        <v>0</v>
      </c>
    </row>
    <row r="78" spans="1:15">
      <c r="A78" s="2"/>
      <c r="B78" s="22">
        <f>ពិន្ទុឆមាសទី២!B78</f>
        <v>7884</v>
      </c>
      <c r="C78" s="22" t="str">
        <f>ពិន្ទុឆមាសទី២!C78</f>
        <v>ផាន វិច្ឆិកា</v>
      </c>
      <c r="D78" s="22" t="str">
        <f>ពិន្ទុឆមាសទី២!D78</f>
        <v>ប្រុស</v>
      </c>
      <c r="E78" s="23">
        <f>ពិន្ទុឆមាសទី២!E78</f>
        <v>39028</v>
      </c>
      <c r="F78" s="23" t="str">
        <f>ពិន្ទុឆមាសទី២!F78</f>
        <v>12D</v>
      </c>
      <c r="G78" s="21">
        <f>ពិន្ទុឆមាសទី២!CX78</f>
        <v>0</v>
      </c>
      <c r="H78" s="21">
        <f>ពិន្ទុឆមាសទី២!CY78</f>
        <v>70</v>
      </c>
      <c r="I78" s="21" t="str">
        <f>ពិន្ទុឆមាសទី២!CZ78</f>
        <v>A</v>
      </c>
      <c r="J78" s="21" t="str">
        <f>ពិន្ទុឆមាសទី២!DA78</f>
        <v>ល្អ</v>
      </c>
      <c r="K78" s="21" t="e">
        <f>ពិន្ទុឆមាសទី២!DB78</f>
        <v>#N/A</v>
      </c>
      <c r="L78" s="21">
        <f>ពិន្ទុឆមាសទី២!DC78</f>
        <v>0</v>
      </c>
      <c r="M78" s="21">
        <f>ពិន្ទុឆមាសទី២!DD78</f>
        <v>0</v>
      </c>
      <c r="N78" s="21">
        <f>ពិន្ទុឆមាសទី២!DE78</f>
        <v>0</v>
      </c>
      <c r="O78" s="21">
        <f>ពិន្ទុឆមាសទី២!DF78</f>
        <v>0</v>
      </c>
    </row>
    <row r="79" spans="1:15">
      <c r="A79" s="2"/>
      <c r="B79" s="22">
        <f>ពិន្ទុឆមាសទី២!B79</f>
        <v>7473</v>
      </c>
      <c r="C79" s="22" t="str">
        <f>ពិន្ទុឆមាសទី២!C79</f>
        <v>ផុន លក្ខិណា</v>
      </c>
      <c r="D79" s="22" t="str">
        <f>ពិន្ទុឆមាសទី២!D79</f>
        <v>ស្រី</v>
      </c>
      <c r="E79" s="23">
        <f>ពិន្ទុឆមាសទី២!E79</f>
        <v>39152</v>
      </c>
      <c r="F79" s="23" t="str">
        <f>ពិន្ទុឆមាសទី២!F79</f>
        <v>12D</v>
      </c>
      <c r="G79" s="21">
        <f>ពិន្ទុឆមាសទី២!CX79</f>
        <v>0</v>
      </c>
      <c r="H79" s="21">
        <f>ពិន្ទុឆមាសទី២!CY79</f>
        <v>71</v>
      </c>
      <c r="I79" s="21" t="str">
        <f>ពិន្ទុឆមាសទី២!CZ79</f>
        <v>A</v>
      </c>
      <c r="J79" s="21" t="str">
        <f>ពិន្ទុឆមាសទី២!DA79</f>
        <v>ល្អ</v>
      </c>
      <c r="K79" s="21" t="e">
        <f>ពិន្ទុឆមាសទី២!DB79</f>
        <v>#N/A</v>
      </c>
      <c r="L79" s="21">
        <f>ពិន្ទុឆមាសទី២!DC79</f>
        <v>0</v>
      </c>
      <c r="M79" s="21">
        <f>ពិន្ទុឆមាសទី២!DD79</f>
        <v>0</v>
      </c>
      <c r="N79" s="21">
        <f>ពិន្ទុឆមាសទី២!DE79</f>
        <v>0</v>
      </c>
      <c r="O79" s="21">
        <f>ពិន្ទុឆមាសទី២!DF79</f>
        <v>0</v>
      </c>
    </row>
    <row r="80" spans="1:15">
      <c r="A80" s="2"/>
      <c r="B80" s="22">
        <f>ពិន្ទុឆមាសទី២!B80</f>
        <v>7885</v>
      </c>
      <c r="C80" s="22" t="str">
        <f>ពិន្ទុឆមាសទី២!C80</f>
        <v>ផេន ចាន់ប៊ុណ្ណា</v>
      </c>
      <c r="D80" s="22" t="str">
        <f>ពិន្ទុឆមាសទី២!D80</f>
        <v>ប្រុស</v>
      </c>
      <c r="E80" s="23">
        <f>ពិន្ទុឆមាសទី២!E80</f>
        <v>39104</v>
      </c>
      <c r="F80" s="23" t="str">
        <f>ពិន្ទុឆមាសទី២!F80</f>
        <v>12D</v>
      </c>
      <c r="G80" s="21">
        <f>ពិន្ទុឆមាសទី២!CX80</f>
        <v>0</v>
      </c>
      <c r="H80" s="21">
        <f>ពិន្ទុឆមាសទី២!CY80</f>
        <v>72</v>
      </c>
      <c r="I80" s="21" t="str">
        <f>ពិន្ទុឆមាសទី២!CZ80</f>
        <v>A</v>
      </c>
      <c r="J80" s="21" t="str">
        <f>ពិន្ទុឆមាសទី២!DA80</f>
        <v>ល្អ</v>
      </c>
      <c r="K80" s="21" t="e">
        <f>ពិន្ទុឆមាសទី២!DB80</f>
        <v>#N/A</v>
      </c>
      <c r="L80" s="21">
        <f>ពិន្ទុឆមាសទី២!DC80</f>
        <v>0</v>
      </c>
      <c r="M80" s="21">
        <f>ពិន្ទុឆមាសទី២!DD80</f>
        <v>0</v>
      </c>
      <c r="N80" s="21">
        <f>ពិន្ទុឆមាសទី២!DE80</f>
        <v>0</v>
      </c>
      <c r="O80" s="21">
        <f>ពិន្ទុឆមាសទី២!DF80</f>
        <v>0</v>
      </c>
    </row>
    <row r="81" spans="1:15">
      <c r="A81" s="2"/>
      <c r="B81" s="22">
        <f>ពិន្ទុឆមាសទី២!B81</f>
        <v>0</v>
      </c>
      <c r="C81" s="22" t="str">
        <f>ពិន្ទុឆមាសទី២!C81</f>
        <v>ពៅ ពិសី</v>
      </c>
      <c r="D81" s="22" t="str">
        <f>ពិន្ទុឆមាសទី២!D81</f>
        <v>ស្រី</v>
      </c>
      <c r="E81" s="23">
        <f>ពិន្ទុឆមាសទី២!E81</f>
        <v>39331</v>
      </c>
      <c r="F81" s="23" t="str">
        <f>ពិន្ទុឆមាសទី២!F81</f>
        <v>12D</v>
      </c>
      <c r="G81" s="21">
        <f>ពិន្ទុឆមាសទី២!CX81</f>
        <v>0</v>
      </c>
      <c r="H81" s="21">
        <f>ពិន្ទុឆមាសទី២!CY81</f>
        <v>73</v>
      </c>
      <c r="I81" s="21" t="str">
        <f>ពិន្ទុឆមាសទី២!CZ81</f>
        <v>A</v>
      </c>
      <c r="J81" s="21" t="str">
        <f>ពិន្ទុឆមាសទី២!DA81</f>
        <v>ល្អ</v>
      </c>
      <c r="K81" s="21" t="e">
        <f>ពិន្ទុឆមាសទី២!DB81</f>
        <v>#N/A</v>
      </c>
      <c r="L81" s="21">
        <f>ពិន្ទុឆមាសទី២!DC81</f>
        <v>0</v>
      </c>
      <c r="M81" s="21">
        <f>ពិន្ទុឆមាសទី២!DD81</f>
        <v>0</v>
      </c>
      <c r="N81" s="21">
        <f>ពិន្ទុឆមាសទី២!DE81</f>
        <v>0</v>
      </c>
      <c r="O81" s="21">
        <f>ពិន្ទុឆមាសទី២!DF81</f>
        <v>0</v>
      </c>
    </row>
    <row r="82" spans="1:15">
      <c r="A82" s="2"/>
      <c r="B82" s="22">
        <f>ពិន្ទុឆមាសទី២!B82</f>
        <v>7478</v>
      </c>
      <c r="C82" s="22" t="str">
        <f>ពិន្ទុឆមាសទី២!C82</f>
        <v>ភក្តី ស្រីគីម</v>
      </c>
      <c r="D82" s="22" t="str">
        <f>ពិន្ទុឆមាសទី២!D82</f>
        <v>ស្រី</v>
      </c>
      <c r="E82" s="23">
        <f>ពិន្ទុឆមាសទី២!E82</f>
        <v>39538</v>
      </c>
      <c r="F82" s="23" t="str">
        <f>ពិន្ទុឆមាសទី២!F82</f>
        <v>12D</v>
      </c>
      <c r="G82" s="21">
        <f>ពិន្ទុឆមាសទី២!CX82</f>
        <v>0</v>
      </c>
      <c r="H82" s="21">
        <f>ពិន្ទុឆមាសទី២!CY82</f>
        <v>74</v>
      </c>
      <c r="I82" s="21" t="str">
        <f>ពិន្ទុឆមាសទី២!CZ82</f>
        <v>A</v>
      </c>
      <c r="J82" s="21" t="str">
        <f>ពិន្ទុឆមាសទី២!DA82</f>
        <v>ល្អ</v>
      </c>
      <c r="K82" s="21" t="e">
        <f>ពិន្ទុឆមាសទី២!DB82</f>
        <v>#N/A</v>
      </c>
      <c r="L82" s="21">
        <f>ពិន្ទុឆមាសទី២!DC82</f>
        <v>0</v>
      </c>
      <c r="M82" s="21">
        <f>ពិន្ទុឆមាសទី២!DD82</f>
        <v>0</v>
      </c>
      <c r="N82" s="21">
        <f>ពិន្ទុឆមាសទី២!DE82</f>
        <v>0</v>
      </c>
      <c r="O82" s="21">
        <f>ពិន្ទុឆមាសទី២!DF82</f>
        <v>0</v>
      </c>
    </row>
    <row r="83" spans="1:15">
      <c r="A83" s="2"/>
      <c r="B83" s="22">
        <f>ពិន្ទុឆមាសទី២!B83</f>
        <v>7887</v>
      </c>
      <c r="C83" s="22" t="str">
        <f>ពិន្ទុឆមាសទី២!C83</f>
        <v>ភក្រ័ ស្រីណុច</v>
      </c>
      <c r="D83" s="22" t="str">
        <f>ពិន្ទុឆមាសទី២!D83</f>
        <v>ស្រី</v>
      </c>
      <c r="E83" s="23">
        <f>ពិន្ទុឆមាសទី២!E83</f>
        <v>39295</v>
      </c>
      <c r="F83" s="23" t="str">
        <f>ពិន្ទុឆមាសទី២!F83</f>
        <v>12D</v>
      </c>
      <c r="G83" s="21">
        <f>ពិន្ទុឆមាសទី២!CX83</f>
        <v>0</v>
      </c>
      <c r="H83" s="21">
        <f>ពិន្ទុឆមាសទី២!CY83</f>
        <v>75</v>
      </c>
      <c r="I83" s="21" t="str">
        <f>ពិន្ទុឆមាសទី២!CZ83</f>
        <v>A</v>
      </c>
      <c r="J83" s="21" t="str">
        <f>ពិន្ទុឆមាសទី២!DA83</f>
        <v>ល្អ</v>
      </c>
      <c r="K83" s="21" t="e">
        <f>ពិន្ទុឆមាសទី២!DB83</f>
        <v>#N/A</v>
      </c>
      <c r="L83" s="21">
        <f>ពិន្ទុឆមាសទី២!DC83</f>
        <v>0</v>
      </c>
      <c r="M83" s="21">
        <f>ពិន្ទុឆមាសទី២!DD83</f>
        <v>0</v>
      </c>
      <c r="N83" s="21">
        <f>ពិន្ទុឆមាសទី២!DE83</f>
        <v>0</v>
      </c>
      <c r="O83" s="21">
        <f>ពិន្ទុឆមាសទី២!DF83</f>
        <v>0</v>
      </c>
    </row>
    <row r="84" spans="1:15">
      <c r="A84" s="2"/>
      <c r="B84" s="22">
        <f>ពិន្ទុឆមាសទី២!B84</f>
        <v>7888</v>
      </c>
      <c r="C84" s="22" t="str">
        <f>ពិន្ទុឆមាសទី២!C84</f>
        <v>ភាព បូរី</v>
      </c>
      <c r="D84" s="22" t="str">
        <f>ពិន្ទុឆមាសទី២!D84</f>
        <v>ប្រុស</v>
      </c>
      <c r="E84" s="23">
        <f>ពិន្ទុឆមាសទី២!E84</f>
        <v>38710</v>
      </c>
      <c r="F84" s="23" t="str">
        <f>ពិន្ទុឆមាសទី២!F84</f>
        <v>12D</v>
      </c>
      <c r="G84" s="21">
        <f>ពិន្ទុឆមាសទី២!CX84</f>
        <v>0</v>
      </c>
      <c r="H84" s="21">
        <f>ពិន្ទុឆមាសទី២!CY84</f>
        <v>76</v>
      </c>
      <c r="I84" s="21" t="str">
        <f>ពិន្ទុឆមាសទី២!CZ84</f>
        <v>A</v>
      </c>
      <c r="J84" s="21" t="str">
        <f>ពិន្ទុឆមាសទី២!DA84</f>
        <v>ល្អ</v>
      </c>
      <c r="K84" s="21" t="e">
        <f>ពិន្ទុឆមាសទី២!DB84</f>
        <v>#N/A</v>
      </c>
      <c r="L84" s="21">
        <f>ពិន្ទុឆមាសទី២!DC84</f>
        <v>0</v>
      </c>
      <c r="M84" s="21">
        <f>ពិន្ទុឆមាសទី២!DD84</f>
        <v>0</v>
      </c>
      <c r="N84" s="21">
        <f>ពិន្ទុឆមាសទី២!DE84</f>
        <v>0</v>
      </c>
      <c r="O84" s="21">
        <f>ពិន្ទុឆមាសទី២!DF84</f>
        <v>0</v>
      </c>
    </row>
    <row r="85" spans="1:15">
      <c r="A85" s="2"/>
      <c r="B85" s="22">
        <f>ពិន្ទុឆមាសទី២!B85</f>
        <v>7889</v>
      </c>
      <c r="C85" s="22" t="str">
        <f>ពិន្ទុឆមាសទី២!C85</f>
        <v>ម៉ាប់ ស៊ីមាន</v>
      </c>
      <c r="D85" s="22" t="str">
        <f>ពិន្ទុឆមាសទី២!D85</f>
        <v>ប្រុស</v>
      </c>
      <c r="E85" s="23">
        <f>ពិន្ទុឆមាសទី២!E85</f>
        <v>39364</v>
      </c>
      <c r="F85" s="23" t="str">
        <f>ពិន្ទុឆមាសទី២!F85</f>
        <v>12D</v>
      </c>
      <c r="G85" s="21">
        <f>ពិន្ទុឆមាសទី២!CX85</f>
        <v>0</v>
      </c>
      <c r="H85" s="21">
        <f>ពិន្ទុឆមាសទី២!CY85</f>
        <v>77</v>
      </c>
      <c r="I85" s="21" t="str">
        <f>ពិន្ទុឆមាសទី២!CZ85</f>
        <v>A</v>
      </c>
      <c r="J85" s="21" t="str">
        <f>ពិន្ទុឆមាសទី២!DA85</f>
        <v>ល្អ</v>
      </c>
      <c r="K85" s="21" t="e">
        <f>ពិន្ទុឆមាសទី២!DB85</f>
        <v>#N/A</v>
      </c>
      <c r="L85" s="21">
        <f>ពិន្ទុឆមាសទី២!DC85</f>
        <v>0</v>
      </c>
      <c r="M85" s="21">
        <f>ពិន្ទុឆមាសទី២!DD85</f>
        <v>0</v>
      </c>
      <c r="N85" s="21">
        <f>ពិន្ទុឆមាសទី២!DE85</f>
        <v>0</v>
      </c>
      <c r="O85" s="21">
        <f>ពិន្ទុឆមាសទី២!DF85</f>
        <v>0</v>
      </c>
    </row>
    <row r="86" spans="1:15">
      <c r="A86" s="2"/>
      <c r="B86" s="22">
        <f>ពិន្ទុឆមាសទី២!B86</f>
        <v>7482</v>
      </c>
      <c r="C86" s="22" t="str">
        <f>ពិន្ទុឆមាសទី២!C86</f>
        <v>ម៉ុន នរៀ</v>
      </c>
      <c r="D86" s="22" t="str">
        <f>ពិន្ទុឆមាសទី២!D86</f>
        <v>ប្រុស</v>
      </c>
      <c r="E86" s="23">
        <f>ពិន្ទុឆមាសទី២!E86</f>
        <v>39086</v>
      </c>
      <c r="F86" s="23" t="str">
        <f>ពិន្ទុឆមាសទី២!F86</f>
        <v>12D</v>
      </c>
      <c r="G86" s="21">
        <f>ពិន្ទុឆមាសទី២!CX86</f>
        <v>0</v>
      </c>
      <c r="H86" s="21">
        <f>ពិន្ទុឆមាសទី២!CY86</f>
        <v>78</v>
      </c>
      <c r="I86" s="21" t="str">
        <f>ពិន្ទុឆមាសទី២!CZ86</f>
        <v>A</v>
      </c>
      <c r="J86" s="21" t="str">
        <f>ពិន្ទុឆមាសទី២!DA86</f>
        <v>ល្អ</v>
      </c>
      <c r="K86" s="21" t="e">
        <f>ពិន្ទុឆមាសទី២!DB86</f>
        <v>#N/A</v>
      </c>
      <c r="L86" s="21">
        <f>ពិន្ទុឆមាសទី២!DC86</f>
        <v>0</v>
      </c>
      <c r="M86" s="21">
        <f>ពិន្ទុឆមាសទី២!DD86</f>
        <v>0</v>
      </c>
      <c r="N86" s="21">
        <f>ពិន្ទុឆមាសទី២!DE86</f>
        <v>0</v>
      </c>
      <c r="O86" s="21">
        <f>ពិន្ទុឆមាសទី២!DF86</f>
        <v>0</v>
      </c>
    </row>
    <row r="87" spans="1:15">
      <c r="A87" s="2"/>
      <c r="B87" s="22">
        <f>ពិន្ទុឆមាសទី២!B87</f>
        <v>7895</v>
      </c>
      <c r="C87" s="22" t="str">
        <f>ពិន្ទុឆមាសទី២!C87</f>
        <v>ម៉េង សាវម៉ៃ</v>
      </c>
      <c r="D87" s="22" t="str">
        <f>ពិន្ទុឆមាសទី២!D87</f>
        <v>ប្រុស</v>
      </c>
      <c r="E87" s="23">
        <f>ពិន្ទុឆមាសទី២!E87</f>
        <v>39189</v>
      </c>
      <c r="F87" s="23" t="str">
        <f>ពិន្ទុឆមាសទី២!F87</f>
        <v>12D</v>
      </c>
      <c r="G87" s="21">
        <f>ពិន្ទុឆមាសទី២!CX87</f>
        <v>0</v>
      </c>
      <c r="H87" s="21">
        <f>ពិន្ទុឆមាសទី២!CY87</f>
        <v>79</v>
      </c>
      <c r="I87" s="21" t="str">
        <f>ពិន្ទុឆមាសទី២!CZ87</f>
        <v>A</v>
      </c>
      <c r="J87" s="21" t="str">
        <f>ពិន្ទុឆមាសទី២!DA87</f>
        <v>ល្អ</v>
      </c>
      <c r="K87" s="21" t="e">
        <f>ពិន្ទុឆមាសទី២!DB87</f>
        <v>#N/A</v>
      </c>
      <c r="L87" s="21">
        <f>ពិន្ទុឆមាសទី២!DC87</f>
        <v>0</v>
      </c>
      <c r="M87" s="21">
        <f>ពិន្ទុឆមាសទី២!DD87</f>
        <v>0</v>
      </c>
      <c r="N87" s="21">
        <f>ពិន្ទុឆមាសទី២!DE87</f>
        <v>0</v>
      </c>
      <c r="O87" s="21">
        <f>ពិន្ទុឆមាសទី២!DF87</f>
        <v>0</v>
      </c>
    </row>
    <row r="88" spans="1:15">
      <c r="A88" s="2"/>
      <c r="B88" s="22">
        <f>ពិន្ទុឆមាសទី២!B88</f>
        <v>7485</v>
      </c>
      <c r="C88" s="22" t="str">
        <f>ពិន្ទុឆមាសទី២!C88</f>
        <v>មាស សុជេម</v>
      </c>
      <c r="D88" s="22" t="str">
        <f>ពិន្ទុឆមាសទី២!D88</f>
        <v>ប្រុស</v>
      </c>
      <c r="E88" s="23">
        <f>ពិន្ទុឆមាសទី២!E88</f>
        <v>39660</v>
      </c>
      <c r="F88" s="23" t="str">
        <f>ពិន្ទុឆមាសទី២!F88</f>
        <v>12D</v>
      </c>
      <c r="G88" s="21">
        <f>ពិន្ទុឆមាសទី២!CX88</f>
        <v>0</v>
      </c>
      <c r="H88" s="21">
        <f>ពិន្ទុឆមាសទី២!CY88</f>
        <v>80</v>
      </c>
      <c r="I88" s="21" t="str">
        <f>ពិន្ទុឆមាសទី២!CZ88</f>
        <v>A</v>
      </c>
      <c r="J88" s="21" t="str">
        <f>ពិន្ទុឆមាសទី២!DA88</f>
        <v>ល្អ</v>
      </c>
      <c r="K88" s="21" t="e">
        <f>ពិន្ទុឆមាសទី២!DB88</f>
        <v>#N/A</v>
      </c>
      <c r="L88" s="21">
        <f>ពិន្ទុឆមាសទី២!DC88</f>
        <v>0</v>
      </c>
      <c r="M88" s="21">
        <f>ពិន្ទុឆមាសទី២!DD88</f>
        <v>0</v>
      </c>
      <c r="N88" s="21">
        <f>ពិន្ទុឆមាសទី២!DE88</f>
        <v>0</v>
      </c>
      <c r="O88" s="21">
        <f>ពិន្ទុឆមាសទី២!DF88</f>
        <v>0</v>
      </c>
    </row>
    <row r="89" spans="1:15">
      <c r="A89" s="2"/>
      <c r="B89" s="22">
        <f>ពិន្ទុឆមាសទី២!B89</f>
        <v>7898</v>
      </c>
      <c r="C89" s="22" t="str">
        <f>ពិន្ទុឆមាសទី២!C89</f>
        <v>យន បញ្ញាស័ក</v>
      </c>
      <c r="D89" s="22" t="str">
        <f>ពិន្ទុឆមាសទី២!D89</f>
        <v>ប្រុស</v>
      </c>
      <c r="E89" s="23">
        <f>ពិន្ទុឆមាសទី២!E89</f>
        <v>39230</v>
      </c>
      <c r="F89" s="23" t="str">
        <f>ពិន្ទុឆមាសទី២!F89</f>
        <v>12D</v>
      </c>
      <c r="G89" s="21">
        <f>ពិន្ទុឆមាសទី២!CX89</f>
        <v>0</v>
      </c>
      <c r="H89" s="21">
        <f>ពិន្ទុឆមាសទី២!CY89</f>
        <v>81</v>
      </c>
      <c r="I89" s="21" t="str">
        <f>ពិន្ទុឆមាសទី២!CZ89</f>
        <v>A</v>
      </c>
      <c r="J89" s="21" t="str">
        <f>ពិន្ទុឆមាសទី២!DA89</f>
        <v>ល្អ</v>
      </c>
      <c r="K89" s="21" t="e">
        <f>ពិន្ទុឆមាសទី២!DB89</f>
        <v>#N/A</v>
      </c>
      <c r="L89" s="21">
        <f>ពិន្ទុឆមាសទី២!DC89</f>
        <v>0</v>
      </c>
      <c r="M89" s="21">
        <f>ពិន្ទុឆមាសទី២!DD89</f>
        <v>0</v>
      </c>
      <c r="N89" s="21">
        <f>ពិន្ទុឆមាសទី២!DE89</f>
        <v>0</v>
      </c>
      <c r="O89" s="21">
        <f>ពិន្ទុឆមាសទី២!DF89</f>
        <v>0</v>
      </c>
    </row>
    <row r="90" spans="1:15">
      <c r="A90" s="2"/>
      <c r="B90" s="22">
        <f>ពិន្ទុឆមាសទី២!B90</f>
        <v>7488</v>
      </c>
      <c r="C90" s="22" t="str">
        <f>ពិន្ទុឆមាសទី២!C90</f>
        <v>រតនា ធីតា</v>
      </c>
      <c r="D90" s="22" t="str">
        <f>ពិន្ទុឆមាសទី២!D90</f>
        <v>ស្រី</v>
      </c>
      <c r="E90" s="23">
        <f>ពិន្ទុឆមាសទី២!E90</f>
        <v>38868</v>
      </c>
      <c r="F90" s="23" t="str">
        <f>ពិន្ទុឆមាសទី២!F90</f>
        <v>12D</v>
      </c>
      <c r="G90" s="21">
        <f>ពិន្ទុឆមាសទី២!CX90</f>
        <v>0</v>
      </c>
      <c r="H90" s="21">
        <f>ពិន្ទុឆមាសទី២!CY90</f>
        <v>82</v>
      </c>
      <c r="I90" s="21" t="str">
        <f>ពិន្ទុឆមាសទី២!CZ90</f>
        <v>A</v>
      </c>
      <c r="J90" s="21" t="str">
        <f>ពិន្ទុឆមាសទី២!DA90</f>
        <v>ល្អ</v>
      </c>
      <c r="K90" s="21" t="e">
        <f>ពិន្ទុឆមាសទី២!DB90</f>
        <v>#N/A</v>
      </c>
      <c r="L90" s="21">
        <f>ពិន្ទុឆមាសទី២!DC90</f>
        <v>0</v>
      </c>
      <c r="M90" s="21">
        <f>ពិន្ទុឆមាសទី២!DD90</f>
        <v>0</v>
      </c>
      <c r="N90" s="21">
        <f>ពិន្ទុឆមាសទី២!DE90</f>
        <v>0</v>
      </c>
      <c r="O90" s="21">
        <f>ពិន្ទុឆមាសទី២!DF90</f>
        <v>0</v>
      </c>
    </row>
    <row r="91" spans="1:15">
      <c r="A91" s="2"/>
      <c r="B91" s="22">
        <f>ពិន្ទុឆមាសទី២!B91</f>
        <v>7902</v>
      </c>
      <c r="C91" s="22" t="str">
        <f>ពិន្ទុឆមាសទី២!C91</f>
        <v>រ៉ា បញ្ញា</v>
      </c>
      <c r="D91" s="22" t="str">
        <f>ពិន្ទុឆមាសទី២!D91</f>
        <v>ប្រុស</v>
      </c>
      <c r="E91" s="23">
        <f>ពិន្ទុឆមាសទី២!E91</f>
        <v>39474</v>
      </c>
      <c r="F91" s="23" t="str">
        <f>ពិន្ទុឆមាសទី២!F91</f>
        <v>12D</v>
      </c>
      <c r="G91" s="21">
        <f>ពិន្ទុឆមាសទី២!CX91</f>
        <v>0</v>
      </c>
      <c r="H91" s="21">
        <f>ពិន្ទុឆមាសទី២!CY91</f>
        <v>83</v>
      </c>
      <c r="I91" s="21" t="str">
        <f>ពិន្ទុឆមាសទី២!CZ91</f>
        <v>A</v>
      </c>
      <c r="J91" s="21" t="str">
        <f>ពិន្ទុឆមាសទី២!DA91</f>
        <v>ល្អ</v>
      </c>
      <c r="K91" s="21" t="e">
        <f>ពិន្ទុឆមាសទី២!DB91</f>
        <v>#N/A</v>
      </c>
      <c r="L91" s="21">
        <f>ពិន្ទុឆមាសទី២!DC91</f>
        <v>0</v>
      </c>
      <c r="M91" s="21">
        <f>ពិន្ទុឆមាសទី២!DD91</f>
        <v>0</v>
      </c>
      <c r="N91" s="21">
        <f>ពិន្ទុឆមាសទី២!DE91</f>
        <v>0</v>
      </c>
      <c r="O91" s="21">
        <f>ពិន្ទុឆមាសទី២!DF91</f>
        <v>0</v>
      </c>
    </row>
    <row r="92" spans="1:15">
      <c r="A92" s="2"/>
      <c r="B92" s="22">
        <f>ពិន្ទុឆមាសទី២!B92</f>
        <v>7908</v>
      </c>
      <c r="C92" s="22" t="str">
        <f>ពិន្ទុឆមាសទី២!C92</f>
        <v>រ៉ុង សុខណា</v>
      </c>
      <c r="D92" s="22" t="str">
        <f>ពិន្ទុឆមាសទី២!D92</f>
        <v>ស្រី</v>
      </c>
      <c r="E92" s="23">
        <f>ពិន្ទុឆមាសទី២!E92</f>
        <v>39291</v>
      </c>
      <c r="F92" s="23" t="str">
        <f>ពិន្ទុឆមាសទី២!F92</f>
        <v>12D</v>
      </c>
      <c r="G92" s="21">
        <f>ពិន្ទុឆមាសទី២!CX92</f>
        <v>0</v>
      </c>
      <c r="H92" s="21">
        <f>ពិន្ទុឆមាសទី២!CY92</f>
        <v>84</v>
      </c>
      <c r="I92" s="21" t="str">
        <f>ពិន្ទុឆមាសទី២!CZ92</f>
        <v>A</v>
      </c>
      <c r="J92" s="21" t="str">
        <f>ពិន្ទុឆមាសទី២!DA92</f>
        <v>ល្អ</v>
      </c>
      <c r="K92" s="21" t="e">
        <f>ពិន្ទុឆមាសទី២!DB92</f>
        <v>#N/A</v>
      </c>
      <c r="L92" s="21">
        <f>ពិន្ទុឆមាសទី២!DC92</f>
        <v>0</v>
      </c>
      <c r="M92" s="21">
        <f>ពិន្ទុឆមាសទី២!DD92</f>
        <v>0</v>
      </c>
      <c r="N92" s="21">
        <f>ពិន្ទុឆមាសទី២!DE92</f>
        <v>0</v>
      </c>
      <c r="O92" s="21">
        <f>ពិន្ទុឆមាសទី២!DF92</f>
        <v>0</v>
      </c>
    </row>
    <row r="93" spans="1:15">
      <c r="A93" s="2"/>
      <c r="B93" s="22">
        <f>ពិន្ទុឆមាសទី២!B93</f>
        <v>7909</v>
      </c>
      <c r="C93" s="22" t="str">
        <f>ពិន្ទុឆមាសទី២!C93</f>
        <v>រិទ្ធ ចិត្រា</v>
      </c>
      <c r="D93" s="22" t="str">
        <f>ពិន្ទុឆមាសទី២!D93</f>
        <v>ប្រុស</v>
      </c>
      <c r="E93" s="23">
        <f>ពិន្ទុឆមាសទី២!E93</f>
        <v>39499</v>
      </c>
      <c r="F93" s="23" t="str">
        <f>ពិន្ទុឆមាសទី២!F93</f>
        <v>12D</v>
      </c>
      <c r="G93" s="21">
        <f>ពិន្ទុឆមាសទី២!CX93</f>
        <v>0</v>
      </c>
      <c r="H93" s="21">
        <f>ពិន្ទុឆមាសទី២!CY93</f>
        <v>85</v>
      </c>
      <c r="I93" s="21" t="str">
        <f>ពិន្ទុឆមាសទី២!CZ93</f>
        <v>A</v>
      </c>
      <c r="J93" s="21" t="str">
        <f>ពិន្ទុឆមាសទី២!DA93</f>
        <v>ល្អ</v>
      </c>
      <c r="K93" s="21" t="e">
        <f>ពិន្ទុឆមាសទី២!DB93</f>
        <v>#N/A</v>
      </c>
      <c r="L93" s="21">
        <f>ពិន្ទុឆមាសទី២!DC93</f>
        <v>0</v>
      </c>
      <c r="M93" s="21">
        <f>ពិន្ទុឆមាសទី២!DD93</f>
        <v>0</v>
      </c>
      <c r="N93" s="21">
        <f>ពិន្ទុឆមាសទី២!DE93</f>
        <v>0</v>
      </c>
      <c r="O93" s="21">
        <f>ពិន្ទុឆមាសទី២!DF93</f>
        <v>0</v>
      </c>
    </row>
    <row r="94" spans="1:15">
      <c r="A94" s="2"/>
      <c r="B94" s="22">
        <f>ពិន្ទុឆមាសទី២!B94</f>
        <v>7499</v>
      </c>
      <c r="C94" s="22" t="str">
        <f>ពិន្ទុឆមាសទី២!C94</f>
        <v>រឿន គីមឡុង</v>
      </c>
      <c r="D94" s="22" t="str">
        <f>ពិន្ទុឆមាសទី២!D94</f>
        <v>ប្រុស</v>
      </c>
      <c r="E94" s="23">
        <f>ពិន្ទុឆមាសទី២!E94</f>
        <v>39253</v>
      </c>
      <c r="F94" s="23" t="str">
        <f>ពិន្ទុឆមាសទី២!F94</f>
        <v>12D</v>
      </c>
      <c r="G94" s="21">
        <f>ពិន្ទុឆមាសទី២!CX94</f>
        <v>0</v>
      </c>
      <c r="H94" s="21">
        <f>ពិន្ទុឆមាសទី២!CY94</f>
        <v>86</v>
      </c>
      <c r="I94" s="21" t="str">
        <f>ពិន្ទុឆមាសទី២!CZ94</f>
        <v>A</v>
      </c>
      <c r="J94" s="21" t="str">
        <f>ពិន្ទុឆមាសទី២!DA94</f>
        <v>ល្អ</v>
      </c>
      <c r="K94" s="21" t="e">
        <f>ពិន្ទុឆមាសទី២!DB94</f>
        <v>#N/A</v>
      </c>
      <c r="L94" s="21">
        <f>ពិន្ទុឆមាសទី២!DC94</f>
        <v>0</v>
      </c>
      <c r="M94" s="21">
        <f>ពិន្ទុឆមាសទី២!DD94</f>
        <v>0</v>
      </c>
      <c r="N94" s="21">
        <f>ពិន្ទុឆមាសទី២!DE94</f>
        <v>0</v>
      </c>
      <c r="O94" s="21">
        <f>ពិន្ទុឆមាសទី២!DF94</f>
        <v>0</v>
      </c>
    </row>
    <row r="95" spans="1:15">
      <c r="A95" s="2"/>
      <c r="B95" s="22">
        <f>ពិន្ទុឆមាសទី២!B95</f>
        <v>7912</v>
      </c>
      <c r="C95" s="22" t="str">
        <f>ពិន្ទុឆមាសទី២!C95</f>
        <v>លីម ម៉ាឡែន</v>
      </c>
      <c r="D95" s="22" t="str">
        <f>ពិន្ទុឆមាសទី២!D95</f>
        <v>ស្រី</v>
      </c>
      <c r="E95" s="23">
        <f>ពិន្ទុឆមាសទី២!E95</f>
        <v>39458</v>
      </c>
      <c r="F95" s="23" t="str">
        <f>ពិន្ទុឆមាសទី២!F95</f>
        <v>12D</v>
      </c>
      <c r="G95" s="21">
        <f>ពិន្ទុឆមាសទី២!CX95</f>
        <v>0</v>
      </c>
      <c r="H95" s="21">
        <f>ពិន្ទុឆមាសទី២!CY95</f>
        <v>87</v>
      </c>
      <c r="I95" s="21" t="str">
        <f>ពិន្ទុឆមាសទី២!CZ95</f>
        <v>A</v>
      </c>
      <c r="J95" s="21" t="str">
        <f>ពិន្ទុឆមាសទី២!DA95</f>
        <v>ល្អ</v>
      </c>
      <c r="K95" s="21" t="e">
        <f>ពិន្ទុឆមាសទី២!DB95</f>
        <v>#N/A</v>
      </c>
      <c r="L95" s="21">
        <f>ពិន្ទុឆមាសទី២!DC95</f>
        <v>0</v>
      </c>
      <c r="M95" s="21">
        <f>ពិន្ទុឆមាសទី២!DD95</f>
        <v>0</v>
      </c>
      <c r="N95" s="21">
        <f>ពិន្ទុឆមាសទី២!DE95</f>
        <v>0</v>
      </c>
      <c r="O95" s="21">
        <f>ពិន្ទុឆមាសទី២!DF95</f>
        <v>0</v>
      </c>
    </row>
    <row r="96" spans="1:15">
      <c r="A96" s="2"/>
      <c r="B96" s="22">
        <f>ពិន្ទុឆមាសទី២!B96</f>
        <v>7500</v>
      </c>
      <c r="C96" s="22" t="str">
        <f>ពិន្ទុឆមាសទី២!C96</f>
        <v>សម្បត្តិ ជូអ៊ី</v>
      </c>
      <c r="D96" s="22" t="str">
        <f>ពិន្ទុឆមាសទី២!D96</f>
        <v>ស្រី</v>
      </c>
      <c r="E96" s="23">
        <f>ពិន្ទុឆមាសទី២!E96</f>
        <v>39329</v>
      </c>
      <c r="F96" s="23" t="str">
        <f>ពិន្ទុឆមាសទី២!F96</f>
        <v>12D</v>
      </c>
      <c r="G96" s="21">
        <f>ពិន្ទុឆមាសទី២!CX96</f>
        <v>0</v>
      </c>
      <c r="H96" s="21">
        <f>ពិន្ទុឆមាសទី២!CY96</f>
        <v>88</v>
      </c>
      <c r="I96" s="21" t="str">
        <f>ពិន្ទុឆមាសទី២!CZ96</f>
        <v>A</v>
      </c>
      <c r="J96" s="21" t="str">
        <f>ពិន្ទុឆមាសទី២!DA96</f>
        <v>ល្អ</v>
      </c>
      <c r="K96" s="21" t="e">
        <f>ពិន្ទុឆមាសទី២!DB96</f>
        <v>#N/A</v>
      </c>
      <c r="L96" s="21">
        <f>ពិន្ទុឆមាសទី២!DC96</f>
        <v>0</v>
      </c>
      <c r="M96" s="21">
        <f>ពិន្ទុឆមាសទី២!DD96</f>
        <v>0</v>
      </c>
      <c r="N96" s="21">
        <f>ពិន្ទុឆមាសទី២!DE96</f>
        <v>0</v>
      </c>
      <c r="O96" s="21">
        <f>ពិន្ទុឆមាសទី២!DF96</f>
        <v>0</v>
      </c>
    </row>
    <row r="97" spans="1:15">
      <c r="A97" s="2"/>
      <c r="B97" s="22">
        <f>ពិន្ទុឆមាសទី២!B97</f>
        <v>7506</v>
      </c>
      <c r="C97" s="22" t="str">
        <f>ពិន្ទុឆមាសទី២!C97</f>
        <v>សល់ ម៉ាន់សា</v>
      </c>
      <c r="D97" s="22" t="str">
        <f>ពិន្ទុឆមាសទី២!D97</f>
        <v>ស្រី</v>
      </c>
      <c r="E97" s="23">
        <f>ពិន្ទុឆមាសទី២!E97</f>
        <v>39333</v>
      </c>
      <c r="F97" s="23" t="str">
        <f>ពិន្ទុឆមាសទី២!F97</f>
        <v>12D</v>
      </c>
      <c r="G97" s="21">
        <f>ពិន្ទុឆមាសទី២!CX97</f>
        <v>0</v>
      </c>
      <c r="H97" s="21">
        <f>ពិន្ទុឆមាសទី២!CY97</f>
        <v>89</v>
      </c>
      <c r="I97" s="21" t="str">
        <f>ពិន្ទុឆមាសទី២!CZ97</f>
        <v>A</v>
      </c>
      <c r="J97" s="21" t="str">
        <f>ពិន្ទុឆមាសទី២!DA97</f>
        <v>ល្អ</v>
      </c>
      <c r="K97" s="21" t="e">
        <f>ពិន្ទុឆមាសទី២!DB97</f>
        <v>#N/A</v>
      </c>
      <c r="L97" s="21">
        <f>ពិន្ទុឆមាសទី២!DC97</f>
        <v>0</v>
      </c>
      <c r="M97" s="21">
        <f>ពិន្ទុឆមាសទី២!DD97</f>
        <v>0</v>
      </c>
      <c r="N97" s="21">
        <f>ពិន្ទុឆមាសទី២!DE97</f>
        <v>0</v>
      </c>
      <c r="O97" s="21">
        <f>ពិន្ទុឆមាសទី២!DF97</f>
        <v>0</v>
      </c>
    </row>
    <row r="98" spans="1:15">
      <c r="A98" s="2"/>
      <c r="B98" s="22">
        <f>ពិន្ទុឆមាសទី២!B98</f>
        <v>7916</v>
      </c>
      <c r="C98" s="22" t="str">
        <f>ពិន្ទុឆមាសទី២!C98</f>
        <v>សាមឿន ដាវិន</v>
      </c>
      <c r="D98" s="22" t="str">
        <f>ពិន្ទុឆមាសទី២!D98</f>
        <v>ប្រុស</v>
      </c>
      <c r="E98" s="23">
        <f>ពិន្ទុឆមាសទី២!E98</f>
        <v>39091</v>
      </c>
      <c r="F98" s="23" t="str">
        <f>ពិន្ទុឆមាសទី២!F98</f>
        <v>12D</v>
      </c>
      <c r="G98" s="21">
        <f>ពិន្ទុឆមាសទី២!CX98</f>
        <v>0</v>
      </c>
      <c r="H98" s="21">
        <f>ពិន្ទុឆមាសទី២!CY98</f>
        <v>90</v>
      </c>
      <c r="I98" s="21" t="str">
        <f>ពិន្ទុឆមាសទី២!CZ98</f>
        <v>A</v>
      </c>
      <c r="J98" s="21" t="str">
        <f>ពិន្ទុឆមាសទី២!DA98</f>
        <v>ល្អ</v>
      </c>
      <c r="K98" s="21" t="e">
        <f>ពិន្ទុឆមាសទី២!DB98</f>
        <v>#N/A</v>
      </c>
      <c r="L98" s="21">
        <f>ពិន្ទុឆមាសទី២!DC98</f>
        <v>0</v>
      </c>
      <c r="M98" s="21">
        <f>ពិន្ទុឆមាសទី២!DD98</f>
        <v>0</v>
      </c>
      <c r="N98" s="21">
        <f>ពិន្ទុឆមាសទី២!DE98</f>
        <v>0</v>
      </c>
      <c r="O98" s="21">
        <f>ពិន្ទុឆមាសទី២!DF98</f>
        <v>0</v>
      </c>
    </row>
    <row r="99" spans="1:15">
      <c r="A99" s="2"/>
      <c r="B99" s="22">
        <f>ពិន្ទុឆមាសទី២!B99</f>
        <v>7922</v>
      </c>
      <c r="C99" s="22" t="str">
        <f>ពិន្ទុឆមាសទី២!C99</f>
        <v>សារ៉ន ស្រីចំរើន</v>
      </c>
      <c r="D99" s="22" t="str">
        <f>ពិន្ទុឆមាសទី២!D99</f>
        <v>ស្រី</v>
      </c>
      <c r="E99" s="23">
        <f>ពិន្ទុឆមាសទី២!E99</f>
        <v>39177</v>
      </c>
      <c r="F99" s="23" t="str">
        <f>ពិន្ទុឆមាសទី២!F99</f>
        <v>12D</v>
      </c>
      <c r="G99" s="21">
        <f>ពិន្ទុឆមាសទី២!CX99</f>
        <v>0</v>
      </c>
      <c r="H99" s="21">
        <f>ពិន្ទុឆមាសទី២!CY99</f>
        <v>91</v>
      </c>
      <c r="I99" s="21" t="str">
        <f>ពិន្ទុឆមាសទី២!CZ99</f>
        <v>A</v>
      </c>
      <c r="J99" s="21" t="str">
        <f>ពិន្ទុឆមាសទី២!DA99</f>
        <v>ល្អ</v>
      </c>
      <c r="K99" s="21" t="e">
        <f>ពិន្ទុឆមាសទី២!DB99</f>
        <v>#N/A</v>
      </c>
      <c r="L99" s="21">
        <f>ពិន្ទុឆមាសទី២!DC99</f>
        <v>0</v>
      </c>
      <c r="M99" s="21">
        <f>ពិន្ទុឆមាសទី២!DD99</f>
        <v>0</v>
      </c>
      <c r="N99" s="21">
        <f>ពិន្ទុឆមាសទី២!DE99</f>
        <v>0</v>
      </c>
      <c r="O99" s="21">
        <f>ពិន្ទុឆមាសទី២!DF99</f>
        <v>0</v>
      </c>
    </row>
    <row r="100" spans="1:15">
      <c r="A100" s="2"/>
      <c r="B100" s="22">
        <f>ពិន្ទុឆមាសទី២!B100</f>
        <v>7924</v>
      </c>
      <c r="C100" s="22" t="str">
        <f>ពិន្ទុឆមាសទី២!C100</f>
        <v>សារ៉េត វាសនា</v>
      </c>
      <c r="D100" s="22" t="str">
        <f>ពិន្ទុឆមាសទី២!D100</f>
        <v>ប្រុស</v>
      </c>
      <c r="E100" s="23">
        <f>ពិន្ទុឆមាសទី២!E100</f>
        <v>39174</v>
      </c>
      <c r="F100" s="23" t="str">
        <f>ពិន្ទុឆមាសទី២!F100</f>
        <v>12D</v>
      </c>
      <c r="G100" s="21">
        <f>ពិន្ទុឆមាសទី២!CX100</f>
        <v>0</v>
      </c>
      <c r="H100" s="21">
        <f>ពិន្ទុឆមាសទី២!CY100</f>
        <v>92</v>
      </c>
      <c r="I100" s="21" t="str">
        <f>ពិន្ទុឆមាសទី២!CZ100</f>
        <v>A</v>
      </c>
      <c r="J100" s="21" t="str">
        <f>ពិន្ទុឆមាសទី២!DA100</f>
        <v>ល្អ</v>
      </c>
      <c r="K100" s="21" t="e">
        <f>ពិន្ទុឆមាសទី២!DB100</f>
        <v>#N/A</v>
      </c>
      <c r="L100" s="21">
        <f>ពិន្ទុឆមាសទី២!DC100</f>
        <v>0</v>
      </c>
      <c r="M100" s="21">
        <f>ពិន្ទុឆមាសទី២!DD100</f>
        <v>0</v>
      </c>
      <c r="N100" s="21">
        <f>ពិន្ទុឆមាសទី២!DE100</f>
        <v>0</v>
      </c>
      <c r="O100" s="21">
        <f>ពិន្ទុឆមាសទី២!DF100</f>
        <v>0</v>
      </c>
    </row>
    <row r="101" spans="1:15">
      <c r="A101" s="2"/>
      <c r="B101" s="22">
        <f>ពិន្ទុឆមាសទី២!B101</f>
        <v>7927</v>
      </c>
      <c r="C101" s="22" t="str">
        <f>ពិន្ទុឆមាសទី២!C101</f>
        <v>សិត ស៊ីណាត</v>
      </c>
      <c r="D101" s="22" t="str">
        <f>ពិន្ទុឆមាសទី២!D101</f>
        <v>ប្រុស</v>
      </c>
      <c r="E101" s="23">
        <f>ពិន្ទុឆមាសទី២!E101</f>
        <v>38886</v>
      </c>
      <c r="F101" s="23" t="str">
        <f>ពិន្ទុឆមាសទី២!F101</f>
        <v>12D</v>
      </c>
      <c r="G101" s="21">
        <f>ពិន្ទុឆមាសទី២!CX101</f>
        <v>0</v>
      </c>
      <c r="H101" s="21">
        <f>ពិន្ទុឆមាសទី២!CY101</f>
        <v>93</v>
      </c>
      <c r="I101" s="21" t="str">
        <f>ពិន្ទុឆមាសទី២!CZ101</f>
        <v>A</v>
      </c>
      <c r="J101" s="21" t="str">
        <f>ពិន្ទុឆមាសទី២!DA101</f>
        <v>ល្អ</v>
      </c>
      <c r="K101" s="21" t="e">
        <f>ពិន្ទុឆមាសទី២!DB101</f>
        <v>#N/A</v>
      </c>
      <c r="L101" s="21">
        <f>ពិន្ទុឆមាសទី២!DC101</f>
        <v>0</v>
      </c>
      <c r="M101" s="21">
        <f>ពិន្ទុឆមាសទី២!DD101</f>
        <v>0</v>
      </c>
      <c r="N101" s="21">
        <f>ពិន្ទុឆមាសទី២!DE101</f>
        <v>0</v>
      </c>
      <c r="O101" s="21">
        <f>ពិន្ទុឆមាសទី២!DF101</f>
        <v>0</v>
      </c>
    </row>
    <row r="102" spans="1:15">
      <c r="A102" s="2"/>
      <c r="B102" s="22">
        <f>ពិន្ទុឆមាសទី២!B102</f>
        <v>7930</v>
      </c>
      <c r="C102" s="22" t="str">
        <f>ពិន្ទុឆមាសទី២!C102</f>
        <v>សុខ ពិសី</v>
      </c>
      <c r="D102" s="22" t="str">
        <f>ពិន្ទុឆមាសទី២!D102</f>
        <v>ស្រី</v>
      </c>
      <c r="E102" s="23">
        <f>ពិន្ទុឆមាសទី២!E102</f>
        <v>39230</v>
      </c>
      <c r="F102" s="23" t="str">
        <f>ពិន្ទុឆមាសទី២!F102</f>
        <v>12D</v>
      </c>
      <c r="G102" s="21">
        <f>ពិន្ទុឆមាសទី២!CX102</f>
        <v>0</v>
      </c>
      <c r="H102" s="21">
        <f>ពិន្ទុឆមាសទី២!CY102</f>
        <v>94</v>
      </c>
      <c r="I102" s="21" t="str">
        <f>ពិន្ទុឆមាសទី២!CZ102</f>
        <v>A</v>
      </c>
      <c r="J102" s="21" t="str">
        <f>ពិន្ទុឆមាសទី២!DA102</f>
        <v>ល្អ</v>
      </c>
      <c r="K102" s="21" t="e">
        <f>ពិន្ទុឆមាសទី២!DB102</f>
        <v>#N/A</v>
      </c>
      <c r="L102" s="21">
        <f>ពិន្ទុឆមាសទី២!DC102</f>
        <v>0</v>
      </c>
      <c r="M102" s="21">
        <f>ពិន្ទុឆមាសទី២!DD102</f>
        <v>0</v>
      </c>
      <c r="N102" s="21">
        <f>ពិន្ទុឆមាសទី២!DE102</f>
        <v>0</v>
      </c>
      <c r="O102" s="21">
        <f>ពិន្ទុឆមាសទី២!DF102</f>
        <v>0</v>
      </c>
    </row>
    <row r="103" spans="1:15">
      <c r="A103" s="2"/>
      <c r="B103" s="22">
        <f>ពិន្ទុឆមាសទី២!B103</f>
        <v>7935</v>
      </c>
      <c r="C103" s="22" t="str">
        <f>ពិន្ទុឆមាសទី២!C103</f>
        <v>សុខា សារ៉ាយុទ្ធ</v>
      </c>
      <c r="D103" s="22" t="str">
        <f>ពិន្ទុឆមាសទី២!D103</f>
        <v>ប្រុស</v>
      </c>
      <c r="E103" s="23">
        <f>ពិន្ទុឆមាសទី២!E103</f>
        <v>39417</v>
      </c>
      <c r="F103" s="23" t="str">
        <f>ពិន្ទុឆមាសទី២!F103</f>
        <v>12D</v>
      </c>
      <c r="G103" s="21">
        <f>ពិន្ទុឆមាសទី២!CX103</f>
        <v>0</v>
      </c>
      <c r="H103" s="21">
        <f>ពិន្ទុឆមាសទី២!CY103</f>
        <v>95</v>
      </c>
      <c r="I103" s="21" t="str">
        <f>ពិន្ទុឆមាសទី២!CZ103</f>
        <v>A</v>
      </c>
      <c r="J103" s="21" t="str">
        <f>ពិន្ទុឆមាសទី២!DA103</f>
        <v>ល្អ</v>
      </c>
      <c r="K103" s="21" t="e">
        <f>ពិន្ទុឆមាសទី២!DB103</f>
        <v>#N/A</v>
      </c>
      <c r="L103" s="21">
        <f>ពិន្ទុឆមាសទី២!DC103</f>
        <v>0</v>
      </c>
      <c r="M103" s="21">
        <f>ពិន្ទុឆមាសទី២!DD103</f>
        <v>0</v>
      </c>
      <c r="N103" s="21">
        <f>ពិន្ទុឆមាសទី២!DE103</f>
        <v>0</v>
      </c>
      <c r="O103" s="21">
        <f>ពិន្ទុឆមាសទី២!DF103</f>
        <v>0</v>
      </c>
    </row>
    <row r="104" spans="1:15">
      <c r="A104" s="2"/>
      <c r="B104" s="22">
        <f>ពិន្ទុឆមាសទី២!B104</f>
        <v>7950</v>
      </c>
      <c r="C104" s="22" t="str">
        <f>ពិន្ទុឆមាសទី២!C104</f>
        <v>សុទ្ធ វ៉ាន់ស៊ុយ</v>
      </c>
      <c r="D104" s="22" t="str">
        <f>ពិន្ទុឆមាសទី២!D104</f>
        <v>ប្រុស</v>
      </c>
      <c r="E104" s="23">
        <f>ពិន្ទុឆមាសទី២!E104</f>
        <v>38811</v>
      </c>
      <c r="F104" s="23" t="str">
        <f>ពិន្ទុឆមាសទី២!F104</f>
        <v>12D</v>
      </c>
      <c r="G104" s="21">
        <f>ពិន្ទុឆមាសទី២!CX104</f>
        <v>0</v>
      </c>
      <c r="H104" s="21">
        <f>ពិន្ទុឆមាសទី២!CY104</f>
        <v>96</v>
      </c>
      <c r="I104" s="21" t="str">
        <f>ពិន្ទុឆមាសទី២!CZ104</f>
        <v>A</v>
      </c>
      <c r="J104" s="21" t="str">
        <f>ពិន្ទុឆមាសទី២!DA104</f>
        <v>ល្អ</v>
      </c>
      <c r="K104" s="21" t="e">
        <f>ពិន្ទុឆមាសទី២!DB104</f>
        <v>#N/A</v>
      </c>
      <c r="L104" s="21">
        <f>ពិន្ទុឆមាសទី២!DC104</f>
        <v>0</v>
      </c>
      <c r="M104" s="21">
        <f>ពិន្ទុឆមាសទី២!DD104</f>
        <v>0</v>
      </c>
      <c r="N104" s="21">
        <f>ពិន្ទុឆមាសទី២!DE104</f>
        <v>0</v>
      </c>
      <c r="O104" s="21">
        <f>ពិន្ទុឆមាសទី២!DF104</f>
        <v>0</v>
      </c>
    </row>
    <row r="105" spans="1:15">
      <c r="A105" s="2"/>
      <c r="B105" s="22">
        <f>ពិន្ទុឆមាសទី២!B105</f>
        <v>0</v>
      </c>
      <c r="C105" s="22" t="str">
        <f>ពិន្ទុឆមាសទី២!C105</f>
        <v>សុភ័ក្រ្ត នីតា</v>
      </c>
      <c r="D105" s="22" t="str">
        <f>ពិន្ទុឆមាសទី២!D105</f>
        <v>ស្រី</v>
      </c>
      <c r="E105" s="23">
        <f>ពិន្ទុឆមាសទី២!E105</f>
        <v>39215</v>
      </c>
      <c r="F105" s="23" t="str">
        <f>ពិន្ទុឆមាសទី២!F105</f>
        <v>12D</v>
      </c>
      <c r="G105" s="21">
        <f>ពិន្ទុឆមាសទី២!CX105</f>
        <v>0</v>
      </c>
      <c r="H105" s="21">
        <f>ពិន្ទុឆមាសទី២!CY105</f>
        <v>97</v>
      </c>
      <c r="I105" s="21" t="str">
        <f>ពិន្ទុឆមាសទី២!CZ105</f>
        <v>A</v>
      </c>
      <c r="J105" s="21" t="str">
        <f>ពិន្ទុឆមាសទី២!DA105</f>
        <v>ល្អ</v>
      </c>
      <c r="K105" s="21" t="e">
        <f>ពិន្ទុឆមាសទី២!DB105</f>
        <v>#N/A</v>
      </c>
      <c r="L105" s="21">
        <f>ពិន្ទុឆមាសទី២!DC105</f>
        <v>0</v>
      </c>
      <c r="M105" s="21">
        <f>ពិន្ទុឆមាសទី២!DD105</f>
        <v>0</v>
      </c>
      <c r="N105" s="21">
        <f>ពិន្ទុឆមាសទី២!DE105</f>
        <v>0</v>
      </c>
      <c r="O105" s="21">
        <f>ពិន្ទុឆមាសទី២!DF105</f>
        <v>0</v>
      </c>
    </row>
    <row r="106" spans="1:15">
      <c r="A106" s="2"/>
      <c r="B106" s="22">
        <f>ពិន្ទុឆមាសទី២!B106</f>
        <v>0</v>
      </c>
      <c r="C106" s="22" t="str">
        <f>ពិន្ទុឆមាសទី២!C106</f>
        <v>ស្រូយ ឆេងអ៊ី</v>
      </c>
      <c r="D106" s="22" t="str">
        <f>ពិន្ទុឆមាសទី២!D106</f>
        <v>ស្រី</v>
      </c>
      <c r="E106" s="23">
        <f>ពិន្ទុឆមាសទី២!E106</f>
        <v>39788</v>
      </c>
      <c r="F106" s="23" t="str">
        <f>ពិន្ទុឆមាសទី២!F106</f>
        <v>12D</v>
      </c>
      <c r="G106" s="21">
        <f>ពិន្ទុឆមាសទី២!CX106</f>
        <v>0</v>
      </c>
      <c r="H106" s="21">
        <f>ពិន្ទុឆមាសទី២!CY106</f>
        <v>98</v>
      </c>
      <c r="I106" s="21" t="str">
        <f>ពិន្ទុឆមាសទី២!CZ106</f>
        <v>A</v>
      </c>
      <c r="J106" s="21" t="str">
        <f>ពិន្ទុឆមាសទី២!DA106</f>
        <v>ល្អ</v>
      </c>
      <c r="K106" s="21" t="e">
        <f>ពិន្ទុឆមាសទី២!DB106</f>
        <v>#N/A</v>
      </c>
      <c r="L106" s="21">
        <f>ពិន្ទុឆមាសទី២!DC106</f>
        <v>0</v>
      </c>
      <c r="M106" s="21">
        <f>ពិន្ទុឆមាសទី២!DD106</f>
        <v>0</v>
      </c>
      <c r="N106" s="21">
        <f>ពិន្ទុឆមាសទី២!DE106</f>
        <v>0</v>
      </c>
      <c r="O106" s="21">
        <f>ពិន្ទុឆមាសទី២!DF106</f>
        <v>0</v>
      </c>
    </row>
    <row r="107" spans="1:15">
      <c r="A107" s="2"/>
      <c r="B107" s="22">
        <f>ពិន្ទុឆមាសទី២!B107</f>
        <v>7843</v>
      </c>
      <c r="C107" s="22" t="str">
        <f>ពិន្ទុឆមាសទី២!C107</f>
        <v>ហ៊ាង យាងហ៊ី</v>
      </c>
      <c r="D107" s="22" t="str">
        <f>ពិន្ទុឆមាសទី២!D107</f>
        <v>ស្រី</v>
      </c>
      <c r="E107" s="23">
        <f>ពិន្ទុឆមាសទី២!E107</f>
        <v>39548</v>
      </c>
      <c r="F107" s="23" t="str">
        <f>ពិន្ទុឆមាសទី២!F107</f>
        <v>12D</v>
      </c>
      <c r="G107" s="21">
        <f>ពិន្ទុឆមាសទី២!CX107</f>
        <v>0</v>
      </c>
      <c r="H107" s="21">
        <f>ពិន្ទុឆមាសទី២!CY107</f>
        <v>99</v>
      </c>
      <c r="I107" s="21" t="str">
        <f>ពិន្ទុឆមាសទី២!CZ107</f>
        <v>A</v>
      </c>
      <c r="J107" s="21" t="str">
        <f>ពិន្ទុឆមាសទី២!DA107</f>
        <v>ល្អ</v>
      </c>
      <c r="K107" s="21" t="e">
        <f>ពិន្ទុឆមាសទី២!DB107</f>
        <v>#N/A</v>
      </c>
      <c r="L107" s="21">
        <f>ពិន្ទុឆមាសទី២!DC107</f>
        <v>0</v>
      </c>
      <c r="M107" s="21">
        <f>ពិន្ទុឆមាសទី២!DD107</f>
        <v>0</v>
      </c>
      <c r="N107" s="21">
        <f>ពិន្ទុឆមាសទី២!DE107</f>
        <v>0</v>
      </c>
      <c r="O107" s="21">
        <f>ពិន្ទុឆមាសទី២!DF107</f>
        <v>0</v>
      </c>
    </row>
    <row r="108" spans="1:15">
      <c r="A108" s="2"/>
      <c r="B108" s="22">
        <f>ពិន្ទុឆមាសទី២!B108</f>
        <v>7844</v>
      </c>
      <c r="C108" s="22" t="str">
        <f>ពិន្ទុឆមាសទី២!C108</f>
        <v>អឿ សុចិត្រា</v>
      </c>
      <c r="D108" s="22" t="str">
        <f>ពិន្ទុឆមាសទី២!D108</f>
        <v>ប្រុស</v>
      </c>
      <c r="E108" s="23">
        <f>ពិន្ទុឆមាសទី២!E108</f>
        <v>38660</v>
      </c>
      <c r="F108" s="23" t="str">
        <f>ពិន្ទុឆមាសទី២!F108</f>
        <v>12D</v>
      </c>
      <c r="G108" s="21">
        <f>ពិន្ទុឆមាសទី២!CX108</f>
        <v>0</v>
      </c>
      <c r="H108" s="21">
        <f>ពិន្ទុឆមាសទី២!CY108</f>
        <v>100</v>
      </c>
      <c r="I108" s="21" t="str">
        <f>ពិន្ទុឆមាសទី២!CZ108</f>
        <v>A</v>
      </c>
      <c r="J108" s="21" t="str">
        <f>ពិន្ទុឆមាសទី២!DA108</f>
        <v>ល្អ</v>
      </c>
      <c r="K108" s="21" t="e">
        <f>ពិន្ទុឆមាសទី២!DB108</f>
        <v>#N/A</v>
      </c>
      <c r="L108" s="21">
        <f>ពិន្ទុឆមាសទី២!DC108</f>
        <v>0</v>
      </c>
      <c r="M108" s="21">
        <f>ពិន្ទុឆមាសទី២!DD108</f>
        <v>0</v>
      </c>
      <c r="N108" s="21">
        <f>ពិន្ទុឆមាសទី២!DE108</f>
        <v>0</v>
      </c>
      <c r="O108" s="21">
        <f>ពិន្ទុឆមាសទី២!DF108</f>
        <v>0</v>
      </c>
    </row>
    <row r="109" spans="1:15">
      <c r="A109" s="2"/>
      <c r="B109" s="22">
        <f>ពិន្ទុឆមាសទី២!B109</f>
        <v>7850</v>
      </c>
      <c r="C109" s="22">
        <f>ពិន្ទុឆមាសទី២!C109</f>
        <v>0</v>
      </c>
      <c r="D109" s="22">
        <f>ពិន្ទុឆមាសទី២!D109</f>
        <v>0</v>
      </c>
      <c r="E109" s="23">
        <f>ពិន្ទុឆមាសទី២!E109</f>
        <v>0</v>
      </c>
      <c r="F109" s="23">
        <f>ពិន្ទុឆមាសទី២!F109</f>
        <v>0</v>
      </c>
      <c r="G109" s="21">
        <f>ពិន្ទុឆមាសទី២!CX109</f>
        <v>0</v>
      </c>
      <c r="H109" s="21">
        <f>ពិន្ទុឆមាសទី២!CY109</f>
        <v>101</v>
      </c>
      <c r="I109" s="21" t="str">
        <f>ពិន្ទុឆមាសទី២!CZ109</f>
        <v>A</v>
      </c>
      <c r="J109" s="21" t="str">
        <f>ពិន្ទុឆមាសទី២!DA109</f>
        <v>ល្អ</v>
      </c>
      <c r="K109" s="21" t="e">
        <f>ពិន្ទុឆមាសទី២!DB109</f>
        <v>#N/A</v>
      </c>
      <c r="L109" s="21">
        <f>ពិន្ទុឆមាសទី២!DC109</f>
        <v>0</v>
      </c>
      <c r="M109" s="21">
        <f>ពិន្ទុឆមាសទី២!DD109</f>
        <v>0</v>
      </c>
      <c r="N109" s="21">
        <f>ពិន្ទុឆមាសទី២!DE109</f>
        <v>0</v>
      </c>
      <c r="O109" s="21">
        <f>ពិន្ទុឆមាសទី២!DF109</f>
        <v>0</v>
      </c>
    </row>
    <row r="110" spans="1:15">
      <c r="A110" s="2"/>
      <c r="B110" s="22">
        <f>ពិន្ទុឆមាសទី២!B110</f>
        <v>7446</v>
      </c>
      <c r="C110" s="22">
        <f>ពិន្ទុឆមាសទី២!C110</f>
        <v>0</v>
      </c>
      <c r="D110" s="22">
        <f>ពិន្ទុឆមាសទី២!D110</f>
        <v>0</v>
      </c>
      <c r="E110" s="23">
        <f>ពិន្ទុឆមាសទី២!E110</f>
        <v>0</v>
      </c>
      <c r="F110" s="23">
        <f>ពិន្ទុឆមាសទី២!F110</f>
        <v>0</v>
      </c>
      <c r="G110" s="21">
        <f>ពិន្ទុឆមាសទី២!CX110</f>
        <v>0</v>
      </c>
      <c r="H110" s="21">
        <f>ពិន្ទុឆមាសទី២!CY110</f>
        <v>102</v>
      </c>
      <c r="I110" s="21" t="str">
        <f>ពិន្ទុឆមាសទី២!CZ110</f>
        <v>A</v>
      </c>
      <c r="J110" s="21" t="str">
        <f>ពិន្ទុឆមាសទី២!DA110</f>
        <v>ល្អ</v>
      </c>
      <c r="K110" s="21" t="e">
        <f>ពិន្ទុឆមាសទី២!DB110</f>
        <v>#N/A</v>
      </c>
      <c r="L110" s="21">
        <f>ពិន្ទុឆមាសទី២!DC110</f>
        <v>0</v>
      </c>
      <c r="M110" s="21">
        <f>ពិន្ទុឆមាសទី២!DD110</f>
        <v>0</v>
      </c>
      <c r="N110" s="21">
        <f>ពិន្ទុឆមាសទី២!DE110</f>
        <v>0</v>
      </c>
      <c r="O110" s="21">
        <f>ពិន្ទុឆមាសទី២!DF110</f>
        <v>0</v>
      </c>
    </row>
    <row r="111" spans="1:15">
      <c r="A111" s="2"/>
      <c r="B111" s="22">
        <f>ពិន្ទុឆមាសទី២!B111</f>
        <v>7456</v>
      </c>
      <c r="C111" s="22" t="str">
        <f>ពិន្ទុឆមាសទី២!C111</f>
        <v>គង់ បញ្ញា</v>
      </c>
      <c r="D111" s="22" t="str">
        <f>ពិន្ទុឆមាសទី២!D111</f>
        <v>ស្រី</v>
      </c>
      <c r="E111" s="23">
        <f>ពិន្ទុឆមាសទី២!E111</f>
        <v>39276</v>
      </c>
      <c r="F111" s="23" t="str">
        <f>ពិន្ទុឆមាសទី២!F111</f>
        <v>12E</v>
      </c>
      <c r="G111" s="21">
        <f>ពិន្ទុឆមាសទី២!CX111</f>
        <v>0</v>
      </c>
      <c r="H111" s="21">
        <f>ពិន្ទុឆមាសទី២!CY111</f>
        <v>103</v>
      </c>
      <c r="I111" s="21" t="str">
        <f>ពិន្ទុឆមាសទី២!CZ111</f>
        <v>A</v>
      </c>
      <c r="J111" s="21" t="str">
        <f>ពិន្ទុឆមាសទី២!DA111</f>
        <v>ល្អ</v>
      </c>
      <c r="K111" s="21" t="e">
        <f>ពិន្ទុឆមាសទី២!DB111</f>
        <v>#N/A</v>
      </c>
      <c r="L111" s="21">
        <f>ពិន្ទុឆមាសទី២!DC111</f>
        <v>0</v>
      </c>
      <c r="M111" s="21">
        <f>ពិន្ទុឆមាសទី២!DD111</f>
        <v>0</v>
      </c>
      <c r="N111" s="21">
        <f>ពិន្ទុឆមាសទី២!DE111</f>
        <v>0</v>
      </c>
      <c r="O111" s="21">
        <f>ពិន្ទុឆមាសទី២!DF111</f>
        <v>0</v>
      </c>
    </row>
    <row r="112" spans="1:15">
      <c r="A112" s="2"/>
      <c r="B112" s="22">
        <f>ពិន្ទុឆមាសទី២!B112</f>
        <v>7866</v>
      </c>
      <c r="C112" s="22" t="str">
        <f>ពិន្ទុឆមាសទី២!C112</f>
        <v>គា ពិសី</v>
      </c>
      <c r="D112" s="22" t="str">
        <f>ពិន្ទុឆមាសទី២!D112</f>
        <v>ស្រី</v>
      </c>
      <c r="E112" s="23">
        <f>ពិន្ទុឆមាសទី២!E112</f>
        <v>39803</v>
      </c>
      <c r="F112" s="23" t="str">
        <f>ពិន្ទុឆមាសទី២!F112</f>
        <v>12E</v>
      </c>
      <c r="G112" s="21">
        <f>ពិន្ទុឆមាសទី២!CX112</f>
        <v>0</v>
      </c>
      <c r="H112" s="21">
        <f>ពិន្ទុឆមាសទី២!CY112</f>
        <v>104</v>
      </c>
      <c r="I112" s="21" t="str">
        <f>ពិន្ទុឆមាសទី២!CZ112</f>
        <v>A</v>
      </c>
      <c r="J112" s="21" t="str">
        <f>ពិន្ទុឆមាសទី២!DA112</f>
        <v>ល្អ</v>
      </c>
      <c r="K112" s="21" t="e">
        <f>ពិន្ទុឆមាសទី២!DB112</f>
        <v>#N/A</v>
      </c>
      <c r="L112" s="21">
        <f>ពិន្ទុឆមាសទី២!DC112</f>
        <v>0</v>
      </c>
      <c r="M112" s="21">
        <f>ពិន្ទុឆមាសទី២!DD112</f>
        <v>0</v>
      </c>
      <c r="N112" s="21">
        <f>ពិន្ទុឆមាសទី២!DE112</f>
        <v>0</v>
      </c>
      <c r="O112" s="21">
        <f>ពិន្ទុឆមាសទី២!DF112</f>
        <v>0</v>
      </c>
    </row>
    <row r="113" spans="1:15">
      <c r="A113" s="2"/>
      <c r="B113" s="22">
        <f>ពិន្ទុឆមាសទី២!B113</f>
        <v>7458</v>
      </c>
      <c r="C113" s="22" t="str">
        <f>ពិន្ទុឆមាសទី២!C113</f>
        <v>ឃួន សុវណ្ណរ៉ា</v>
      </c>
      <c r="D113" s="22" t="str">
        <f>ពិន្ទុឆមាសទី២!D113</f>
        <v>ស្រី</v>
      </c>
      <c r="E113" s="23">
        <f>ពិន្ទុឆមាសទី២!E113</f>
        <v>39138</v>
      </c>
      <c r="F113" s="23" t="str">
        <f>ពិន្ទុឆមាសទី២!F113</f>
        <v>12E</v>
      </c>
      <c r="G113" s="21">
        <f>ពិន្ទុឆមាសទី២!CX113</f>
        <v>0</v>
      </c>
      <c r="H113" s="21">
        <f>ពិន្ទុឆមាសទី២!CY113</f>
        <v>105</v>
      </c>
      <c r="I113" s="21" t="str">
        <f>ពិន្ទុឆមាសទី២!CZ113</f>
        <v>A</v>
      </c>
      <c r="J113" s="21" t="str">
        <f>ពិន្ទុឆមាសទី២!DA113</f>
        <v>ល្អ</v>
      </c>
      <c r="K113" s="21" t="e">
        <f>ពិន្ទុឆមាសទី២!DB113</f>
        <v>#N/A</v>
      </c>
      <c r="L113" s="21">
        <f>ពិន្ទុឆមាសទី២!DC113</f>
        <v>0</v>
      </c>
      <c r="M113" s="21">
        <f>ពិន្ទុឆមាសទី២!DD113</f>
        <v>0</v>
      </c>
      <c r="N113" s="21">
        <f>ពិន្ទុឆមាសទី២!DE113</f>
        <v>0</v>
      </c>
      <c r="O113" s="21">
        <f>ពិន្ទុឆមាសទី២!DF113</f>
        <v>0</v>
      </c>
    </row>
    <row r="114" spans="1:15">
      <c r="A114" s="2"/>
      <c r="B114" s="22">
        <f>ពិន្ទុឆមាសទី២!B114</f>
        <v>7872</v>
      </c>
      <c r="C114" s="22" t="str">
        <f>ពិន្ទុឆមាសទី២!C114</f>
        <v>ឃឿន មករា</v>
      </c>
      <c r="D114" s="22" t="str">
        <f>ពិន្ទុឆមាសទី២!D114</f>
        <v>ប្រុស</v>
      </c>
      <c r="E114" s="23">
        <f>ពិន្ទុឆមាសទី២!E114</f>
        <v>39107</v>
      </c>
      <c r="F114" s="23" t="str">
        <f>ពិន្ទុឆមាសទី២!F114</f>
        <v>12E</v>
      </c>
      <c r="G114" s="21">
        <f>ពិន្ទុឆមាសទី២!CX114</f>
        <v>0</v>
      </c>
      <c r="H114" s="21">
        <f>ពិន្ទុឆមាសទី២!CY114</f>
        <v>106</v>
      </c>
      <c r="I114" s="21" t="str">
        <f>ពិន្ទុឆមាសទី២!CZ114</f>
        <v>A</v>
      </c>
      <c r="J114" s="21" t="str">
        <f>ពិន្ទុឆមាសទី២!DA114</f>
        <v>ល្អ</v>
      </c>
      <c r="K114" s="21" t="e">
        <f>ពិន្ទុឆមាសទី២!DB114</f>
        <v>#N/A</v>
      </c>
      <c r="L114" s="21">
        <f>ពិន្ទុឆមាសទី២!DC114</f>
        <v>0</v>
      </c>
      <c r="M114" s="21">
        <f>ពិន្ទុឆមាសទី២!DD114</f>
        <v>0</v>
      </c>
      <c r="N114" s="21">
        <f>ពិន្ទុឆមាសទី២!DE114</f>
        <v>0</v>
      </c>
      <c r="O114" s="21">
        <f>ពិន្ទុឆមាសទី២!DF114</f>
        <v>0</v>
      </c>
    </row>
    <row r="115" spans="1:15">
      <c r="A115" s="2"/>
      <c r="B115" s="22">
        <f>ពិន្ទុឆមាសទី២!B115</f>
        <v>7462</v>
      </c>
      <c r="C115" s="22" t="str">
        <f>ពិន្ទុឆមាសទី២!C115</f>
        <v>តាំងពិសិដ្ឋរដ្ឋា ​បញ្ញាសក្តិ</v>
      </c>
      <c r="D115" s="22" t="str">
        <f>ពិន្ទុឆមាសទី២!D115</f>
        <v>ប្រុស</v>
      </c>
      <c r="E115" s="23">
        <f>ពិន្ទុឆមាសទី២!E115</f>
        <v>40195</v>
      </c>
      <c r="F115" s="23" t="str">
        <f>ពិន្ទុឆមាសទី២!F115</f>
        <v>12E</v>
      </c>
      <c r="G115" s="21">
        <f>ពិន្ទុឆមាសទី២!CX115</f>
        <v>0</v>
      </c>
      <c r="H115" s="21">
        <f>ពិន្ទុឆមាសទី២!CY115</f>
        <v>107</v>
      </c>
      <c r="I115" s="21" t="str">
        <f>ពិន្ទុឆមាសទី២!CZ115</f>
        <v>A</v>
      </c>
      <c r="J115" s="21" t="str">
        <f>ពិន្ទុឆមាសទី២!DA115</f>
        <v>ល្អ</v>
      </c>
      <c r="K115" s="21" t="e">
        <f>ពិន្ទុឆមាសទី២!DB115</f>
        <v>#N/A</v>
      </c>
      <c r="L115" s="21">
        <f>ពិន្ទុឆមាសទី២!DC115</f>
        <v>0</v>
      </c>
      <c r="M115" s="21">
        <f>ពិន្ទុឆមាសទី២!DD115</f>
        <v>0</v>
      </c>
      <c r="N115" s="21">
        <f>ពិន្ទុឆមាសទី២!DE115</f>
        <v>0</v>
      </c>
      <c r="O115" s="21">
        <f>ពិន្ទុឆមាសទី២!DF115</f>
        <v>0</v>
      </c>
    </row>
    <row r="116" spans="1:15">
      <c r="A116" s="2"/>
      <c r="B116" s="22">
        <f>ពិន្ទុឆមាសទី២!B116</f>
        <v>7464</v>
      </c>
      <c r="C116" s="22" t="str">
        <f>ពិន្ទុឆមាសទី២!C116</f>
        <v>ទិត សក្ខណា</v>
      </c>
      <c r="D116" s="22" t="str">
        <f>ពិន្ទុឆមាសទី២!D116</f>
        <v>ស្រី</v>
      </c>
      <c r="E116" s="23">
        <f>ពិន្ទុឆមាសទី២!E116</f>
        <v>39445</v>
      </c>
      <c r="F116" s="23" t="str">
        <f>ពិន្ទុឆមាសទី២!F116</f>
        <v>12E</v>
      </c>
      <c r="G116" s="21">
        <f>ពិន្ទុឆមាសទី២!CX116</f>
        <v>0</v>
      </c>
      <c r="H116" s="21">
        <f>ពិន្ទុឆមាសទី២!CY116</f>
        <v>108</v>
      </c>
      <c r="I116" s="21" t="str">
        <f>ពិន្ទុឆមាសទី២!CZ116</f>
        <v>A</v>
      </c>
      <c r="J116" s="21" t="str">
        <f>ពិន្ទុឆមាសទី២!DA116</f>
        <v>ល្អ</v>
      </c>
      <c r="K116" s="21" t="e">
        <f>ពិន្ទុឆមាសទី២!DB116</f>
        <v>#N/A</v>
      </c>
      <c r="L116" s="21">
        <f>ពិន្ទុឆមាសទី២!DC116</f>
        <v>0</v>
      </c>
      <c r="M116" s="21">
        <f>ពិន្ទុឆមាសទី២!DD116</f>
        <v>0</v>
      </c>
      <c r="N116" s="21">
        <f>ពិន្ទុឆមាសទី២!DE116</f>
        <v>0</v>
      </c>
      <c r="O116" s="21">
        <f>ពិន្ទុឆមាសទី២!DF116</f>
        <v>0</v>
      </c>
    </row>
    <row r="117" spans="1:15">
      <c r="A117" s="2"/>
      <c r="B117" s="22">
        <f>ពិន្ទុឆមាសទី២!B117</f>
        <v>7466</v>
      </c>
      <c r="C117" s="22" t="str">
        <f>ពិន្ទុឆមាសទី២!C117</f>
        <v>ទី ម៉េងជូ</v>
      </c>
      <c r="D117" s="22" t="str">
        <f>ពិន្ទុឆមាសទី២!D117</f>
        <v>ប្រុស</v>
      </c>
      <c r="E117" s="23">
        <f>ពិន្ទុឆមាសទី២!E117</f>
        <v>39374</v>
      </c>
      <c r="F117" s="23" t="str">
        <f>ពិន្ទុឆមាសទី២!F117</f>
        <v>12E</v>
      </c>
      <c r="G117" s="21">
        <f>ពិន្ទុឆមាសទី២!CX117</f>
        <v>0</v>
      </c>
      <c r="H117" s="21">
        <f>ពិន្ទុឆមាសទី២!CY117</f>
        <v>109</v>
      </c>
      <c r="I117" s="21" t="str">
        <f>ពិន្ទុឆមាសទី២!CZ117</f>
        <v>A</v>
      </c>
      <c r="J117" s="21" t="str">
        <f>ពិន្ទុឆមាសទី២!DA117</f>
        <v>ល្អ</v>
      </c>
      <c r="K117" s="21" t="e">
        <f>ពិន្ទុឆមាសទី២!DB117</f>
        <v>#N/A</v>
      </c>
      <c r="L117" s="21">
        <f>ពិន្ទុឆមាសទី២!DC117</f>
        <v>0</v>
      </c>
      <c r="M117" s="21">
        <f>ពិន្ទុឆមាសទី២!DD117</f>
        <v>0</v>
      </c>
      <c r="N117" s="21">
        <f>ពិន្ទុឆមាសទី២!DE117</f>
        <v>0</v>
      </c>
      <c r="O117" s="21">
        <f>ពិន្ទុឆមាសទី២!DF117</f>
        <v>0</v>
      </c>
    </row>
    <row r="118" spans="1:15">
      <c r="A118" s="2"/>
      <c r="B118" s="22">
        <f>ពិន្ទុឆមាសទី២!B118</f>
        <v>7469</v>
      </c>
      <c r="C118" s="22" t="str">
        <f>ពិន្ទុឆមាសទី២!C118</f>
        <v>ធឿន សូរិយា</v>
      </c>
      <c r="D118" s="22" t="str">
        <f>ពិន្ទុឆមាសទី២!D118</f>
        <v>ប្រុស</v>
      </c>
      <c r="E118" s="23">
        <f>ពិន្ទុឆមាសទី២!E118</f>
        <v>39413</v>
      </c>
      <c r="F118" s="23" t="str">
        <f>ពិន្ទុឆមាសទី២!F118</f>
        <v>12E</v>
      </c>
      <c r="G118" s="21">
        <f>ពិន្ទុឆមាសទី២!CX118</f>
        <v>0</v>
      </c>
      <c r="H118" s="21">
        <f>ពិន្ទុឆមាសទី២!CY118</f>
        <v>110</v>
      </c>
      <c r="I118" s="21" t="str">
        <f>ពិន្ទុឆមាសទី២!CZ118</f>
        <v>A</v>
      </c>
      <c r="J118" s="21" t="str">
        <f>ពិន្ទុឆមាសទី២!DA118</f>
        <v>ល្អ</v>
      </c>
      <c r="K118" s="21" t="e">
        <f>ពិន្ទុឆមាសទី២!DB118</f>
        <v>#N/A</v>
      </c>
      <c r="L118" s="21">
        <f>ពិន្ទុឆមាសទី២!DC118</f>
        <v>0</v>
      </c>
      <c r="M118" s="21">
        <f>ពិន្ទុឆមាសទី២!DD118</f>
        <v>0</v>
      </c>
      <c r="N118" s="21">
        <f>ពិន្ទុឆមាសទី២!DE118</f>
        <v>0</v>
      </c>
      <c r="O118" s="21">
        <f>ពិន្ទុឆមាសទី២!DF118</f>
        <v>0</v>
      </c>
    </row>
    <row r="119" spans="1:15">
      <c r="A119" s="2"/>
      <c r="B119" s="22">
        <f>ពិន្ទុឆមាសទី២!B119</f>
        <v>7882</v>
      </c>
      <c r="C119" s="22" t="str">
        <f>ពិន្ទុឆមាសទី២!C119</f>
        <v>ប៊ីត ស៊ីណេត</v>
      </c>
      <c r="D119" s="22" t="str">
        <f>ពិន្ទុឆមាសទី២!D119</f>
        <v>ស្រី</v>
      </c>
      <c r="E119" s="23">
        <f>ពិន្ទុឆមាសទី២!E119</f>
        <v>39411</v>
      </c>
      <c r="F119" s="23" t="str">
        <f>ពិន្ទុឆមាសទី២!F119</f>
        <v>12E</v>
      </c>
      <c r="G119" s="21">
        <f>ពិន្ទុឆមាសទី២!CX119</f>
        <v>0</v>
      </c>
      <c r="H119" s="21">
        <f>ពិន្ទុឆមាសទី២!CY119</f>
        <v>111</v>
      </c>
      <c r="I119" s="21" t="str">
        <f>ពិន្ទុឆមាសទី២!CZ119</f>
        <v>A</v>
      </c>
      <c r="J119" s="21" t="str">
        <f>ពិន្ទុឆមាសទី២!DA119</f>
        <v>ល្អ</v>
      </c>
      <c r="K119" s="21" t="e">
        <f>ពិន្ទុឆមាសទី២!DB119</f>
        <v>#N/A</v>
      </c>
      <c r="L119" s="21">
        <f>ពិន្ទុឆមាសទី២!DC119</f>
        <v>0</v>
      </c>
      <c r="M119" s="21">
        <f>ពិន្ទុឆមាសទី២!DD119</f>
        <v>0</v>
      </c>
      <c r="N119" s="21">
        <f>ពិន្ទុឆមាសទី២!DE119</f>
        <v>0</v>
      </c>
      <c r="O119" s="21">
        <f>ពិន្ទុឆមាសទី២!DF119</f>
        <v>0</v>
      </c>
    </row>
    <row r="120" spans="1:15">
      <c r="A120" s="2"/>
      <c r="B120" s="22">
        <f>ពិន្ទុឆមាសទី២!B120</f>
        <v>7474</v>
      </c>
      <c r="C120" s="22" t="str">
        <f>ពិន្ទុឆមាសទី២!C120</f>
        <v>បាន ដាណែត</v>
      </c>
      <c r="D120" s="22" t="str">
        <f>ពិន្ទុឆមាសទី២!D120</f>
        <v>ស្រី</v>
      </c>
      <c r="E120" s="23">
        <f>ពិន្ទុឆមាសទី២!E120</f>
        <v>39024</v>
      </c>
      <c r="F120" s="23" t="str">
        <f>ពិន្ទុឆមាសទី២!F120</f>
        <v>12E</v>
      </c>
      <c r="G120" s="21">
        <f>ពិន្ទុឆមាសទី២!CX120</f>
        <v>0</v>
      </c>
      <c r="H120" s="21">
        <f>ពិន្ទុឆមាសទី២!CY120</f>
        <v>112</v>
      </c>
      <c r="I120" s="21" t="str">
        <f>ពិន្ទុឆមាសទី២!CZ120</f>
        <v>A</v>
      </c>
      <c r="J120" s="21" t="str">
        <f>ពិន្ទុឆមាសទី២!DA120</f>
        <v>ល្អ</v>
      </c>
      <c r="K120" s="21" t="e">
        <f>ពិន្ទុឆមាសទី២!DB120</f>
        <v>#N/A</v>
      </c>
      <c r="L120" s="21">
        <f>ពិន្ទុឆមាសទី២!DC120</f>
        <v>0</v>
      </c>
      <c r="M120" s="21">
        <f>ពិន្ទុឆមាសទី២!DD120</f>
        <v>0</v>
      </c>
      <c r="N120" s="21">
        <f>ពិន្ទុឆមាសទី២!DE120</f>
        <v>0</v>
      </c>
      <c r="O120" s="21">
        <f>ពិន្ទុឆមាសទី២!DF120</f>
        <v>0</v>
      </c>
    </row>
    <row r="121" spans="1:15">
      <c r="A121" s="2"/>
      <c r="B121" s="22">
        <f>ពិន្ទុឆមាសទី២!B121</f>
        <v>0</v>
      </c>
      <c r="C121" s="22" t="str">
        <f>ពិន្ទុឆមាសទី២!C121</f>
        <v>ផល្លា ដាណែត</v>
      </c>
      <c r="D121" s="22" t="str">
        <f>ពិន្ទុឆមាសទី២!D121</f>
        <v>ស្រី</v>
      </c>
      <c r="E121" s="23">
        <f>ពិន្ទុឆមាសទី២!E121</f>
        <v>38849</v>
      </c>
      <c r="F121" s="23" t="str">
        <f>ពិន្ទុឆមាសទី២!F121</f>
        <v>12E</v>
      </c>
      <c r="G121" s="21">
        <f>ពិន្ទុឆមាសទី២!CX121</f>
        <v>0</v>
      </c>
      <c r="H121" s="21">
        <f>ពិន្ទុឆមាសទី២!CY121</f>
        <v>113</v>
      </c>
      <c r="I121" s="21" t="str">
        <f>ពិន្ទុឆមាសទី២!CZ121</f>
        <v>A</v>
      </c>
      <c r="J121" s="21" t="str">
        <f>ពិន្ទុឆមាសទី២!DA121</f>
        <v>ល្អ</v>
      </c>
      <c r="K121" s="21" t="e">
        <f>ពិន្ទុឆមាសទី២!DB121</f>
        <v>#N/A</v>
      </c>
      <c r="L121" s="21">
        <f>ពិន្ទុឆមាសទី២!DC121</f>
        <v>0</v>
      </c>
      <c r="M121" s="21">
        <f>ពិន្ទុឆមាសទី២!DD121</f>
        <v>0</v>
      </c>
      <c r="N121" s="21">
        <f>ពិន្ទុឆមាសទី២!DE121</f>
        <v>0</v>
      </c>
      <c r="O121" s="21">
        <f>ពិន្ទុឆមាសទី២!DF121</f>
        <v>0</v>
      </c>
    </row>
    <row r="122" spans="1:15">
      <c r="A122" s="2"/>
      <c r="B122" s="22">
        <f>ពិន្ទុឆមាសទី២!B122</f>
        <v>7475</v>
      </c>
      <c r="C122" s="22" t="str">
        <f>ពិន្ទុឆមាសទី២!C122</f>
        <v>ពិសេស សុវណ្ណណេត</v>
      </c>
      <c r="D122" s="22" t="str">
        <f>ពិន្ទុឆមាសទី២!D122</f>
        <v>ស្រី</v>
      </c>
      <c r="E122" s="23">
        <f>ពិន្ទុឆមាសទី២!E122</f>
        <v>39399</v>
      </c>
      <c r="F122" s="23" t="str">
        <f>ពិន្ទុឆមាសទី២!F122</f>
        <v>12E</v>
      </c>
      <c r="G122" s="21">
        <f>ពិន្ទុឆមាសទី២!CX122</f>
        <v>0</v>
      </c>
      <c r="H122" s="21">
        <f>ពិន្ទុឆមាសទី២!CY122</f>
        <v>114</v>
      </c>
      <c r="I122" s="21" t="str">
        <f>ពិន្ទុឆមាសទី២!CZ122</f>
        <v>A</v>
      </c>
      <c r="J122" s="21" t="str">
        <f>ពិន្ទុឆមាសទី២!DA122</f>
        <v>ល្អ</v>
      </c>
      <c r="K122" s="21" t="e">
        <f>ពិន្ទុឆមាសទី២!DB122</f>
        <v>#N/A</v>
      </c>
      <c r="L122" s="21">
        <f>ពិន្ទុឆមាសទី២!DC122</f>
        <v>0</v>
      </c>
      <c r="M122" s="21">
        <f>ពិន្ទុឆមាសទី២!DD122</f>
        <v>0</v>
      </c>
      <c r="N122" s="21">
        <f>ពិន្ទុឆមាសទី២!DE122</f>
        <v>0</v>
      </c>
      <c r="O122" s="21">
        <f>ពិន្ទុឆមាសទី២!DF122</f>
        <v>0</v>
      </c>
    </row>
    <row r="123" spans="1:15">
      <c r="A123" s="2"/>
      <c r="B123" s="22">
        <f>ពិន្ទុឆមាសទី២!B123</f>
        <v>7479</v>
      </c>
      <c r="C123" s="22" t="str">
        <f>ពិន្ទុឆមាសទី២!C123</f>
        <v>ពៅ វឌ្ឍនៈ</v>
      </c>
      <c r="D123" s="22" t="str">
        <f>ពិន្ទុឆមាសទី២!D123</f>
        <v>ប្រុស</v>
      </c>
      <c r="E123" s="23">
        <f>ពិន្ទុឆមាសទី២!E123</f>
        <v>39062</v>
      </c>
      <c r="F123" s="23" t="str">
        <f>ពិន្ទុឆមាសទី២!F123</f>
        <v>12E</v>
      </c>
      <c r="G123" s="21">
        <f>ពិន្ទុឆមាសទី២!CX123</f>
        <v>0</v>
      </c>
      <c r="H123" s="21">
        <f>ពិន្ទុឆមាសទី២!CY123</f>
        <v>115</v>
      </c>
      <c r="I123" s="21" t="str">
        <f>ពិន្ទុឆមាសទី២!CZ123</f>
        <v>A</v>
      </c>
      <c r="J123" s="21" t="str">
        <f>ពិន្ទុឆមាសទី២!DA123</f>
        <v>ល្អ</v>
      </c>
      <c r="K123" s="21" t="e">
        <f>ពិន្ទុឆមាសទី២!DB123</f>
        <v>#N/A</v>
      </c>
      <c r="L123" s="21">
        <f>ពិន្ទុឆមាសទី២!DC123</f>
        <v>0</v>
      </c>
      <c r="M123" s="21">
        <f>ពិន្ទុឆមាសទី២!DD123</f>
        <v>0</v>
      </c>
      <c r="N123" s="21">
        <f>ពិន្ទុឆមាសទី២!DE123</f>
        <v>0</v>
      </c>
      <c r="O123" s="21">
        <f>ពិន្ទុឆមាសទី២!DF123</f>
        <v>0</v>
      </c>
    </row>
    <row r="124" spans="1:15">
      <c r="A124" s="2"/>
      <c r="B124" s="22">
        <f>ពិន្ទុឆមាសទី២!B124</f>
        <v>7890</v>
      </c>
      <c r="C124" s="22" t="str">
        <f>ពិន្ទុឆមាសទី២!C124</f>
        <v>ភា ស្រីណេត</v>
      </c>
      <c r="D124" s="22" t="str">
        <f>ពិន្ទុឆមាសទី២!D124</f>
        <v>ស្រី</v>
      </c>
      <c r="E124" s="23">
        <f>ពិន្ទុឆមាសទី២!E124</f>
        <v>39153</v>
      </c>
      <c r="F124" s="23" t="str">
        <f>ពិន្ទុឆមាសទី២!F124</f>
        <v>12E</v>
      </c>
      <c r="G124" s="21">
        <f>ពិន្ទុឆមាសទី២!CX124</f>
        <v>0</v>
      </c>
      <c r="H124" s="21">
        <f>ពិន្ទុឆមាសទី២!CY124</f>
        <v>116</v>
      </c>
      <c r="I124" s="21" t="str">
        <f>ពិន្ទុឆមាសទី២!CZ124</f>
        <v>A</v>
      </c>
      <c r="J124" s="21" t="str">
        <f>ពិន្ទុឆមាសទី២!DA124</f>
        <v>ល្អ</v>
      </c>
      <c r="K124" s="21" t="e">
        <f>ពិន្ទុឆមាសទី២!DB124</f>
        <v>#N/A</v>
      </c>
      <c r="L124" s="21">
        <f>ពិន្ទុឆមាសទី២!DC124</f>
        <v>0</v>
      </c>
      <c r="M124" s="21">
        <f>ពិន្ទុឆមាសទី២!DD124</f>
        <v>0</v>
      </c>
      <c r="N124" s="21">
        <f>ពិន្ទុឆមាសទី២!DE124</f>
        <v>0</v>
      </c>
      <c r="O124" s="21">
        <f>ពិន្ទុឆមាសទី២!DF124</f>
        <v>0</v>
      </c>
    </row>
    <row r="125" spans="1:15">
      <c r="A125" s="2"/>
      <c r="B125" s="22">
        <f>ពិន្ទុឆមាសទី២!B125</f>
        <v>7892</v>
      </c>
      <c r="C125" s="22" t="str">
        <f>ពិន្ទុឆមាសទី២!C125</f>
        <v>ភាព សារ៉ាយ</v>
      </c>
      <c r="D125" s="22" t="str">
        <f>ពិន្ទុឆមាសទី២!D125</f>
        <v>ស្រី</v>
      </c>
      <c r="E125" s="23">
        <f>ពិន្ទុឆមាសទី២!E125</f>
        <v>38622</v>
      </c>
      <c r="F125" s="23" t="str">
        <f>ពិន្ទុឆមាសទី២!F125</f>
        <v>12E</v>
      </c>
      <c r="G125" s="21">
        <f>ពិន្ទុឆមាសទី២!CX125</f>
        <v>0</v>
      </c>
      <c r="H125" s="21">
        <f>ពិន្ទុឆមាសទី២!CY125</f>
        <v>117</v>
      </c>
      <c r="I125" s="21" t="str">
        <f>ពិន្ទុឆមាសទី២!CZ125</f>
        <v>A</v>
      </c>
      <c r="J125" s="21" t="str">
        <f>ពិន្ទុឆមាសទី២!DA125</f>
        <v>ល្អ</v>
      </c>
      <c r="K125" s="21" t="e">
        <f>ពិន្ទុឆមាសទី២!DB125</f>
        <v>#N/A</v>
      </c>
      <c r="L125" s="21">
        <f>ពិន្ទុឆមាសទី២!DC125</f>
        <v>0</v>
      </c>
      <c r="M125" s="21">
        <f>ពិន្ទុឆមាសទី២!DD125</f>
        <v>0</v>
      </c>
      <c r="N125" s="21">
        <f>ពិន្ទុឆមាសទី២!DE125</f>
        <v>0</v>
      </c>
      <c r="O125" s="21">
        <f>ពិន្ទុឆមាសទី២!DF125</f>
        <v>0</v>
      </c>
    </row>
    <row r="126" spans="1:15">
      <c r="A126" s="2"/>
      <c r="B126" s="22">
        <f>ពិន្ទុឆមាសទី២!B126</f>
        <v>7893</v>
      </c>
      <c r="C126" s="22" t="str">
        <f>ពិន្ទុឆមាសទី២!C126</f>
        <v>ភឿន សីហា</v>
      </c>
      <c r="D126" s="22" t="str">
        <f>ពិន្ទុឆមាសទី២!D126</f>
        <v>ប្រុស</v>
      </c>
      <c r="E126" s="23">
        <f>ពិន្ទុឆមាសទី២!E126</f>
        <v>39315</v>
      </c>
      <c r="F126" s="23" t="str">
        <f>ពិន្ទុឆមាសទី២!F126</f>
        <v>12E</v>
      </c>
      <c r="G126" s="21">
        <f>ពិន្ទុឆមាសទី២!CX126</f>
        <v>0</v>
      </c>
      <c r="H126" s="21">
        <f>ពិន្ទុឆមាសទី២!CY126</f>
        <v>118</v>
      </c>
      <c r="I126" s="21" t="str">
        <f>ពិន្ទុឆមាសទី២!CZ126</f>
        <v>A</v>
      </c>
      <c r="J126" s="21" t="str">
        <f>ពិន្ទុឆមាសទី២!DA126</f>
        <v>ល្អ</v>
      </c>
      <c r="K126" s="21" t="e">
        <f>ពិន្ទុឆមាសទី២!DB126</f>
        <v>#N/A</v>
      </c>
      <c r="L126" s="21">
        <f>ពិន្ទុឆមាសទី២!DC126</f>
        <v>0</v>
      </c>
      <c r="M126" s="21">
        <f>ពិន្ទុឆមាសទី២!DD126</f>
        <v>0</v>
      </c>
      <c r="N126" s="21">
        <f>ពិន្ទុឆមាសទី២!DE126</f>
        <v>0</v>
      </c>
      <c r="O126" s="21">
        <f>ពិន្ទុឆមាសទី២!DF126</f>
        <v>0</v>
      </c>
    </row>
    <row r="127" spans="1:15">
      <c r="A127" s="2"/>
      <c r="B127" s="22">
        <f>ពិន្ទុឆមាសទី២!B127</f>
        <v>7483</v>
      </c>
      <c r="C127" s="22" t="str">
        <f>ពិន្ទុឆមាសទី២!C127</f>
        <v>ម៉ៃម៉ុន ទេពី</v>
      </c>
      <c r="D127" s="22" t="str">
        <f>ពិន្ទុឆមាសទី២!D127</f>
        <v>ស្រី</v>
      </c>
      <c r="E127" s="23">
        <f>ពិន្ទុឆមាសទី២!E127</f>
        <v>39226</v>
      </c>
      <c r="F127" s="23" t="str">
        <f>ពិន្ទុឆមាសទី២!F127</f>
        <v>12E</v>
      </c>
      <c r="G127" s="21">
        <f>ពិន្ទុឆមាសទី២!CX127</f>
        <v>0</v>
      </c>
      <c r="H127" s="21">
        <f>ពិន្ទុឆមាសទី២!CY127</f>
        <v>119</v>
      </c>
      <c r="I127" s="21" t="str">
        <f>ពិន្ទុឆមាសទី២!CZ127</f>
        <v>A</v>
      </c>
      <c r="J127" s="21" t="str">
        <f>ពិន្ទុឆមាសទី២!DA127</f>
        <v>ល្អ</v>
      </c>
      <c r="K127" s="21" t="e">
        <f>ពិន្ទុឆមាសទី២!DB127</f>
        <v>#N/A</v>
      </c>
      <c r="L127" s="21">
        <f>ពិន្ទុឆមាសទី២!DC127</f>
        <v>0</v>
      </c>
      <c r="M127" s="21">
        <f>ពិន្ទុឆមាសទី២!DD127</f>
        <v>0</v>
      </c>
      <c r="N127" s="21">
        <f>ពិន្ទុឆមាសទី២!DE127</f>
        <v>0</v>
      </c>
      <c r="O127" s="21">
        <f>ពិន្ទុឆមាសទី២!DF127</f>
        <v>0</v>
      </c>
    </row>
    <row r="128" spans="1:15">
      <c r="A128" s="2"/>
      <c r="B128" s="22">
        <f>ពិន្ទុឆមាសទី២!B128</f>
        <v>7896</v>
      </c>
      <c r="C128" s="22" t="str">
        <f>ពិន្ទុឆមាសទី២!C128</f>
        <v>យូលាង គីមហុង</v>
      </c>
      <c r="D128" s="22" t="str">
        <f>ពិន្ទុឆមាសទី២!D128</f>
        <v>ប្រុស</v>
      </c>
      <c r="E128" s="23">
        <f>ពិន្ទុឆមាសទី២!E128</f>
        <v>39583</v>
      </c>
      <c r="F128" s="23" t="str">
        <f>ពិន្ទុឆមាសទី២!F128</f>
        <v>12E</v>
      </c>
      <c r="G128" s="21">
        <f>ពិន្ទុឆមាសទី២!CX128</f>
        <v>0</v>
      </c>
      <c r="H128" s="21">
        <f>ពិន្ទុឆមាសទី២!CY128</f>
        <v>120</v>
      </c>
      <c r="I128" s="21" t="str">
        <f>ពិន្ទុឆមាសទី២!CZ128</f>
        <v>A</v>
      </c>
      <c r="J128" s="21" t="str">
        <f>ពិន្ទុឆមាសទី២!DA128</f>
        <v>ល្អ</v>
      </c>
      <c r="K128" s="21" t="e">
        <f>ពិន្ទុឆមាសទី២!DB128</f>
        <v>#N/A</v>
      </c>
      <c r="L128" s="21">
        <f>ពិន្ទុឆមាសទី២!DC128</f>
        <v>0</v>
      </c>
      <c r="M128" s="21">
        <f>ពិន្ទុឆមាសទី២!DD128</f>
        <v>0</v>
      </c>
      <c r="N128" s="21">
        <f>ពិន្ទុឆមាសទី២!DE128</f>
        <v>0</v>
      </c>
      <c r="O128" s="21">
        <f>ពិន្ទុឆមាសទី២!DF128</f>
        <v>0</v>
      </c>
    </row>
    <row r="129" spans="1:15">
      <c r="A129" s="2"/>
      <c r="B129" s="22">
        <f>ពិន្ទុឆមាសទី២!B129</f>
        <v>7905</v>
      </c>
      <c r="C129" s="22" t="str">
        <f>ពិន្ទុឆមាសទី២!C129</f>
        <v>រដ្ឋ សុភ័ក</v>
      </c>
      <c r="D129" s="22" t="str">
        <f>ពិន្ទុឆមាសទី២!D129</f>
        <v>ស្រី</v>
      </c>
      <c r="E129" s="23">
        <f>ពិន្ទុឆមាសទី២!E129</f>
        <v>39122</v>
      </c>
      <c r="F129" s="23" t="str">
        <f>ពិន្ទុឆមាសទី២!F129</f>
        <v>12E</v>
      </c>
      <c r="G129" s="21">
        <f>ពិន្ទុឆមាសទី២!CX129</f>
        <v>0</v>
      </c>
      <c r="H129" s="21">
        <f>ពិន្ទុឆមាសទី២!CY129</f>
        <v>121</v>
      </c>
      <c r="I129" s="21" t="str">
        <f>ពិន្ទុឆមាសទី២!CZ129</f>
        <v>A</v>
      </c>
      <c r="J129" s="21" t="str">
        <f>ពិន្ទុឆមាសទី២!DA129</f>
        <v>ល្អ</v>
      </c>
      <c r="K129" s="21" t="e">
        <f>ពិន្ទុឆមាសទី២!DB129</f>
        <v>#N/A</v>
      </c>
      <c r="L129" s="21">
        <f>ពិន្ទុឆមាសទី២!DC129</f>
        <v>0</v>
      </c>
      <c r="M129" s="21">
        <f>ពិន្ទុឆមាសទី២!DD129</f>
        <v>0</v>
      </c>
      <c r="N129" s="21">
        <f>ពិន្ទុឆមាសទី២!DE129</f>
        <v>0</v>
      </c>
      <c r="O129" s="21">
        <f>ពិន្ទុឆមាសទី២!DF129</f>
        <v>0</v>
      </c>
    </row>
    <row r="130" spans="1:15">
      <c r="A130" s="2"/>
      <c r="B130" s="22">
        <f>ពិន្ទុឆមាសទី២!B130</f>
        <v>7495</v>
      </c>
      <c r="C130" s="22" t="str">
        <f>ពិន្ទុឆមាសទី២!C130</f>
        <v>រដ្ឋា​ វ៉ាន់ថេត</v>
      </c>
      <c r="D130" s="22" t="str">
        <f>ពិន្ទុឆមាសទី២!D130</f>
        <v>ប្រុស</v>
      </c>
      <c r="E130" s="23">
        <f>ពិន្ទុឆមាសទី២!E130</f>
        <v>39210</v>
      </c>
      <c r="F130" s="23" t="str">
        <f>ពិន្ទុឆមាសទី២!F130</f>
        <v>12E</v>
      </c>
      <c r="G130" s="21">
        <f>ពិន្ទុឆមាសទី២!CX130</f>
        <v>0</v>
      </c>
      <c r="H130" s="21">
        <f>ពិន្ទុឆមាសទី២!CY130</f>
        <v>122</v>
      </c>
      <c r="I130" s="21" t="str">
        <f>ពិន្ទុឆមាសទី២!CZ130</f>
        <v>A</v>
      </c>
      <c r="J130" s="21" t="str">
        <f>ពិន្ទុឆមាសទី២!DA130</f>
        <v>ល្អ</v>
      </c>
      <c r="K130" s="21" t="e">
        <f>ពិន្ទុឆមាសទី២!DB130</f>
        <v>#N/A</v>
      </c>
      <c r="L130" s="21">
        <f>ពិន្ទុឆមាសទី២!DC130</f>
        <v>0</v>
      </c>
      <c r="M130" s="21">
        <f>ពិន្ទុឆមាសទី២!DD130</f>
        <v>0</v>
      </c>
      <c r="N130" s="21">
        <f>ពិន្ទុឆមាសទី២!DE130</f>
        <v>0</v>
      </c>
      <c r="O130" s="21">
        <f>ពិន្ទុឆមាសទី២!DF130</f>
        <v>0</v>
      </c>
    </row>
    <row r="131" spans="1:15">
      <c r="A131" s="2"/>
      <c r="B131" s="22">
        <f>ពិន្ទុឆមាសទី២!B131</f>
        <v>7906</v>
      </c>
      <c r="C131" s="22" t="str">
        <f>ពិន្ទុឆមាសទី២!C131</f>
        <v>រ៉ន រច្ចនា</v>
      </c>
      <c r="D131" s="22" t="str">
        <f>ពិន្ទុឆមាសទី២!D131</f>
        <v>ប្រុស</v>
      </c>
      <c r="E131" s="23">
        <f>ពិន្ទុឆមាសទី២!E131</f>
        <v>39204</v>
      </c>
      <c r="F131" s="23" t="str">
        <f>ពិន្ទុឆមាសទី២!F131</f>
        <v>12E</v>
      </c>
      <c r="G131" s="21">
        <f>ពិន្ទុឆមាសទី២!CX131</f>
        <v>0</v>
      </c>
      <c r="H131" s="21">
        <f>ពិន្ទុឆមាសទី២!CY131</f>
        <v>123</v>
      </c>
      <c r="I131" s="21" t="str">
        <f>ពិន្ទុឆមាសទី២!CZ131</f>
        <v>A</v>
      </c>
      <c r="J131" s="21" t="str">
        <f>ពិន្ទុឆមាសទី២!DA131</f>
        <v>ល្អ</v>
      </c>
      <c r="K131" s="21" t="e">
        <f>ពិន្ទុឆមាសទី២!DB131</f>
        <v>#N/A</v>
      </c>
      <c r="L131" s="21">
        <f>ពិន្ទុឆមាសទី២!DC131</f>
        <v>0</v>
      </c>
      <c r="M131" s="21">
        <f>ពិន្ទុឆមាសទី២!DD131</f>
        <v>0</v>
      </c>
      <c r="N131" s="21">
        <f>ពិន្ទុឆមាសទី២!DE131</f>
        <v>0</v>
      </c>
      <c r="O131" s="21">
        <f>ពិន្ទុឆមាសទី២!DF131</f>
        <v>0</v>
      </c>
    </row>
    <row r="132" spans="1:15">
      <c r="A132" s="2"/>
      <c r="B132" s="22">
        <f>ពិន្ទុឆមាសទី២!B132</f>
        <v>7907</v>
      </c>
      <c r="C132" s="22" t="str">
        <f>ពិន្ទុឆមាសទី២!C132</f>
        <v>រ៉ា មេត្តា</v>
      </c>
      <c r="D132" s="22" t="str">
        <f>ពិន្ទុឆមាសទី២!D132</f>
        <v>ស្រី</v>
      </c>
      <c r="E132" s="23">
        <f>ពិន្ទុឆមាសទី២!E132</f>
        <v>39179</v>
      </c>
      <c r="F132" s="23" t="str">
        <f>ពិន្ទុឆមាសទី២!F132</f>
        <v>12E</v>
      </c>
      <c r="G132" s="21">
        <f>ពិន្ទុឆមាសទី២!CX132</f>
        <v>0</v>
      </c>
      <c r="H132" s="21">
        <f>ពិន្ទុឆមាសទី២!CY132</f>
        <v>124</v>
      </c>
      <c r="I132" s="21" t="str">
        <f>ពិន្ទុឆមាសទី២!CZ132</f>
        <v>A</v>
      </c>
      <c r="J132" s="21" t="str">
        <f>ពិន្ទុឆមាសទី២!DA132</f>
        <v>ល្អ</v>
      </c>
      <c r="K132" s="21" t="e">
        <f>ពិន្ទុឆមាសទី២!DB132</f>
        <v>#N/A</v>
      </c>
      <c r="L132" s="21">
        <f>ពិន្ទុឆមាសទី២!DC132</f>
        <v>0</v>
      </c>
      <c r="M132" s="21">
        <f>ពិន្ទុឆមាសទី២!DD132</f>
        <v>0</v>
      </c>
      <c r="N132" s="21">
        <f>ពិន្ទុឆមាសទី២!DE132</f>
        <v>0</v>
      </c>
      <c r="O132" s="21">
        <f>ពិន្ទុឆមាសទី២!DF132</f>
        <v>0</v>
      </c>
    </row>
    <row r="133" spans="1:15">
      <c r="A133" s="2"/>
      <c r="B133" s="22">
        <f>ពិន្ទុឆមាសទី២!B133</f>
        <v>7911</v>
      </c>
      <c r="C133" s="22" t="str">
        <f>ពិន្ទុឆមាសទី២!C133</f>
        <v>វ៉ាន វុទ្ធី</v>
      </c>
      <c r="D133" s="22" t="str">
        <f>ពិន្ទុឆមាសទី២!D133</f>
        <v>ប្រុស</v>
      </c>
      <c r="E133" s="23">
        <f>ពិន្ទុឆមាសទី២!E133</f>
        <v>39393</v>
      </c>
      <c r="F133" s="23" t="str">
        <f>ពិន្ទុឆមាសទី២!F133</f>
        <v>12E</v>
      </c>
      <c r="G133" s="21">
        <f>ពិន្ទុឆមាសទី២!CX133</f>
        <v>0</v>
      </c>
      <c r="H133" s="21">
        <f>ពិន្ទុឆមាសទី២!CY133</f>
        <v>125</v>
      </c>
      <c r="I133" s="21" t="str">
        <f>ពិន្ទុឆមាសទី២!CZ133</f>
        <v>A</v>
      </c>
      <c r="J133" s="21" t="str">
        <f>ពិន្ទុឆមាសទី២!DA133</f>
        <v>ល្អ</v>
      </c>
      <c r="K133" s="21" t="e">
        <f>ពិន្ទុឆមាសទី២!DB133</f>
        <v>#N/A</v>
      </c>
      <c r="L133" s="21">
        <f>ពិន្ទុឆមាសទី២!DC133</f>
        <v>0</v>
      </c>
      <c r="M133" s="21">
        <f>ពិន្ទុឆមាសទី២!DD133</f>
        <v>0</v>
      </c>
      <c r="N133" s="21">
        <f>ពិន្ទុឆមាសទី២!DE133</f>
        <v>0</v>
      </c>
      <c r="O133" s="21">
        <f>ពិន្ទុឆមាសទី២!DF133</f>
        <v>0</v>
      </c>
    </row>
    <row r="134" spans="1:15">
      <c r="A134" s="2"/>
      <c r="B134" s="22">
        <f>ពិន្ទុឆមាសទី២!B134</f>
        <v>0</v>
      </c>
      <c r="C134" s="22" t="str">
        <f>ពិន្ទុឆមាសទី២!C134</f>
        <v>វ៉ែន សុវត្ថិ</v>
      </c>
      <c r="D134" s="22" t="str">
        <f>ពិន្ទុឆមាសទី២!D134</f>
        <v>ប្រុស</v>
      </c>
      <c r="E134" s="23">
        <f>ពិន្ទុឆមាសទី២!E134</f>
        <v>39349</v>
      </c>
      <c r="F134" s="23" t="str">
        <f>ពិន្ទុឆមាសទី២!F134</f>
        <v>12E</v>
      </c>
      <c r="G134" s="21">
        <f>ពិន្ទុឆមាសទី២!CX134</f>
        <v>0</v>
      </c>
      <c r="H134" s="21">
        <f>ពិន្ទុឆមាសទី២!CY134</f>
        <v>126</v>
      </c>
      <c r="I134" s="21" t="str">
        <f>ពិន្ទុឆមាសទី២!CZ134</f>
        <v>A</v>
      </c>
      <c r="J134" s="21" t="str">
        <f>ពិន្ទុឆមាសទី២!DA134</f>
        <v>ល្អ</v>
      </c>
      <c r="K134" s="21" t="e">
        <f>ពិន្ទុឆមាសទី២!DB134</f>
        <v>#N/A</v>
      </c>
      <c r="L134" s="21">
        <f>ពិន្ទុឆមាសទី២!DC134</f>
        <v>0</v>
      </c>
      <c r="M134" s="21">
        <f>ពិន្ទុឆមាសទី២!DD134</f>
        <v>0</v>
      </c>
      <c r="N134" s="21">
        <f>ពិន្ទុឆមាសទី២!DE134</f>
        <v>0</v>
      </c>
      <c r="O134" s="21">
        <f>ពិន្ទុឆមាសទី២!DF134</f>
        <v>0</v>
      </c>
    </row>
    <row r="135" spans="1:15">
      <c r="A135" s="2"/>
      <c r="B135" s="22">
        <f>ពិន្ទុឆមាសទី២!B135</f>
        <v>7501</v>
      </c>
      <c r="C135" s="22" t="str">
        <f>ពិន្ទុឆមាសទី២!C135</f>
        <v>វុទ្ធ សាវុន</v>
      </c>
      <c r="D135" s="22" t="str">
        <f>ពិន្ទុឆមាសទី២!D135</f>
        <v>ប្រុស</v>
      </c>
      <c r="E135" s="23">
        <f>ពិន្ទុឆមាសទី២!E135</f>
        <v>39685</v>
      </c>
      <c r="F135" s="23" t="str">
        <f>ពិន្ទុឆមាសទី២!F135</f>
        <v>12E</v>
      </c>
      <c r="G135" s="21">
        <f>ពិន្ទុឆមាសទី២!CX135</f>
        <v>0</v>
      </c>
      <c r="H135" s="21">
        <f>ពិន្ទុឆមាសទី២!CY135</f>
        <v>127</v>
      </c>
      <c r="I135" s="21" t="str">
        <f>ពិន្ទុឆមាសទី២!CZ135</f>
        <v>A</v>
      </c>
      <c r="J135" s="21" t="str">
        <f>ពិន្ទុឆមាសទី២!DA135</f>
        <v>ល្អ</v>
      </c>
      <c r="K135" s="21" t="e">
        <f>ពិន្ទុឆមាសទី២!DB135</f>
        <v>#N/A</v>
      </c>
      <c r="L135" s="21">
        <f>ពិន្ទុឆមាសទី២!DC135</f>
        <v>0</v>
      </c>
      <c r="M135" s="21">
        <f>ពិន្ទុឆមាសទី២!DD135</f>
        <v>0</v>
      </c>
      <c r="N135" s="21">
        <f>ពិន្ទុឆមាសទី២!DE135</f>
        <v>0</v>
      </c>
      <c r="O135" s="21">
        <f>ពិន្ទុឆមាសទី២!DF135</f>
        <v>0</v>
      </c>
    </row>
    <row r="136" spans="1:15">
      <c r="A136" s="2"/>
      <c r="B136" s="22">
        <f>ពិន្ទុឆមាសទី២!B136</f>
        <v>7504</v>
      </c>
      <c r="C136" s="22" t="str">
        <f>ពិន្ទុឆមាសទី២!C136</f>
        <v>វុទ្ធី ហុកលី</v>
      </c>
      <c r="D136" s="22" t="str">
        <f>ពិន្ទុឆមាសទី២!D136</f>
        <v>ប្រុស</v>
      </c>
      <c r="E136" s="23">
        <f>ពិន្ទុឆមាសទី២!E136</f>
        <v>39059</v>
      </c>
      <c r="F136" s="23" t="str">
        <f>ពិន្ទុឆមាសទី២!F136</f>
        <v>12E</v>
      </c>
      <c r="G136" s="21">
        <f>ពិន្ទុឆមាសទី២!CX136</f>
        <v>0</v>
      </c>
      <c r="H136" s="21">
        <f>ពិន្ទុឆមាសទី២!CY136</f>
        <v>128</v>
      </c>
      <c r="I136" s="21" t="str">
        <f>ពិន្ទុឆមាសទី២!CZ136</f>
        <v>A</v>
      </c>
      <c r="J136" s="21" t="str">
        <f>ពិន្ទុឆមាសទី២!DA136</f>
        <v>ល្អ</v>
      </c>
      <c r="K136" s="21" t="e">
        <f>ពិន្ទុឆមាសទី២!DB136</f>
        <v>#N/A</v>
      </c>
      <c r="L136" s="21">
        <f>ពិន្ទុឆមាសទី២!DC136</f>
        <v>0</v>
      </c>
      <c r="M136" s="21">
        <f>ពិន្ទុឆមាសទី២!DD136</f>
        <v>0</v>
      </c>
      <c r="N136" s="21">
        <f>ពិន្ទុឆមាសទី២!DE136</f>
        <v>0</v>
      </c>
      <c r="O136" s="21">
        <f>ពិន្ទុឆមាសទី២!DF136</f>
        <v>0</v>
      </c>
    </row>
    <row r="137" spans="1:15">
      <c r="A137" s="2"/>
      <c r="B137" s="22">
        <f>ពិន្ទុឆមាសទី២!B137</f>
        <v>7914</v>
      </c>
      <c r="C137" s="22" t="str">
        <f>ពិន្ទុឆមាសទី២!C137</f>
        <v>ស៊ីថា ស្រីណុច</v>
      </c>
      <c r="D137" s="22" t="str">
        <f>ពិន្ទុឆមាសទី២!D137</f>
        <v>ស្រី</v>
      </c>
      <c r="E137" s="23">
        <f>ពិន្ទុឆមាសទី២!E137</f>
        <v>39448</v>
      </c>
      <c r="F137" s="23" t="str">
        <f>ពិន្ទុឆមាសទី២!F137</f>
        <v>12E</v>
      </c>
      <c r="G137" s="21">
        <f>ពិន្ទុឆមាសទី២!CX137</f>
        <v>0</v>
      </c>
      <c r="H137" s="21">
        <f>ពិន្ទុឆមាសទី២!CY137</f>
        <v>129</v>
      </c>
      <c r="I137" s="21" t="str">
        <f>ពិន្ទុឆមាសទី២!CZ137</f>
        <v>A</v>
      </c>
      <c r="J137" s="21" t="str">
        <f>ពិន្ទុឆមាសទី២!DA137</f>
        <v>ល្អ</v>
      </c>
      <c r="K137" s="21" t="e">
        <f>ពិន្ទុឆមាសទី២!DB137</f>
        <v>#N/A</v>
      </c>
      <c r="L137" s="21">
        <f>ពិន្ទុឆមាសទី២!DC137</f>
        <v>0</v>
      </c>
      <c r="M137" s="21">
        <f>ពិន្ទុឆមាសទី២!DD137</f>
        <v>0</v>
      </c>
      <c r="N137" s="21">
        <f>ពិន្ទុឆមាសទី២!DE137</f>
        <v>0</v>
      </c>
      <c r="O137" s="21">
        <f>ពិន្ទុឆមាសទី២!DF137</f>
        <v>0</v>
      </c>
    </row>
    <row r="138" spans="1:15">
      <c r="A138" s="2"/>
      <c r="B138" s="22">
        <f>ពិន្ទុឆមាសទី២!B138</f>
        <v>7915</v>
      </c>
      <c r="C138" s="22" t="str">
        <f>ពិន្ទុឆមាសទី២!C138</f>
        <v>សាន ម៉ី</v>
      </c>
      <c r="D138" s="22" t="str">
        <f>ពិន្ទុឆមាសទី២!D138</f>
        <v>ប្រុស</v>
      </c>
      <c r="E138" s="23">
        <f>ពិន្ទុឆមាសទី២!E138</f>
        <v>39993</v>
      </c>
      <c r="F138" s="23" t="str">
        <f>ពិន្ទុឆមាសទី២!F138</f>
        <v>12E</v>
      </c>
      <c r="G138" s="21">
        <f>ពិន្ទុឆមាសទី២!CX138</f>
        <v>0</v>
      </c>
      <c r="H138" s="21">
        <f>ពិន្ទុឆមាសទី២!CY138</f>
        <v>130</v>
      </c>
      <c r="I138" s="21" t="str">
        <f>ពិន្ទុឆមាសទី២!CZ138</f>
        <v>A</v>
      </c>
      <c r="J138" s="21" t="str">
        <f>ពិន្ទុឆមាសទី២!DA138</f>
        <v>ល្អ</v>
      </c>
      <c r="K138" s="21" t="e">
        <f>ពិន្ទុឆមាសទី២!DB138</f>
        <v>#N/A</v>
      </c>
      <c r="L138" s="21">
        <f>ពិន្ទុឆមាសទី២!DC138</f>
        <v>0</v>
      </c>
      <c r="M138" s="21">
        <f>ពិន្ទុឆមាសទី២!DD138</f>
        <v>0</v>
      </c>
      <c r="N138" s="21">
        <f>ពិន្ទុឆមាសទី២!DE138</f>
        <v>0</v>
      </c>
      <c r="O138" s="21">
        <f>ពិន្ទុឆមាសទី២!DF138</f>
        <v>0</v>
      </c>
    </row>
    <row r="139" spans="1:15">
      <c r="A139" s="2"/>
      <c r="B139" s="22">
        <f>ពិន្ទុឆមាសទី២!B139</f>
        <v>7921</v>
      </c>
      <c r="C139" s="22" t="str">
        <f>ពិន្ទុឆមាសទី២!C139</f>
        <v>សារិទ្ធ ប៊ុនលាប</v>
      </c>
      <c r="D139" s="22" t="str">
        <f>ពិន្ទុឆមាសទី២!D139</f>
        <v>ប្រុស</v>
      </c>
      <c r="E139" s="23">
        <f>ពិន្ទុឆមាសទី២!E139</f>
        <v>39551</v>
      </c>
      <c r="F139" s="23" t="str">
        <f>ពិន្ទុឆមាសទី២!F139</f>
        <v>12E</v>
      </c>
      <c r="G139" s="21">
        <f>ពិន្ទុឆមាសទី២!CX139</f>
        <v>0</v>
      </c>
      <c r="H139" s="21">
        <f>ពិន្ទុឆមាសទី២!CY139</f>
        <v>131</v>
      </c>
      <c r="I139" s="21" t="str">
        <f>ពិន្ទុឆមាសទី២!CZ139</f>
        <v>A</v>
      </c>
      <c r="J139" s="21" t="str">
        <f>ពិន្ទុឆមាសទី២!DA139</f>
        <v>ល្អ</v>
      </c>
      <c r="K139" s="21" t="e">
        <f>ពិន្ទុឆមាសទី២!DB139</f>
        <v>#N/A</v>
      </c>
      <c r="L139" s="21">
        <f>ពិន្ទុឆមាសទី២!DC139</f>
        <v>0</v>
      </c>
      <c r="M139" s="21">
        <f>ពិន្ទុឆមាសទី២!DD139</f>
        <v>0</v>
      </c>
      <c r="N139" s="21">
        <f>ពិន្ទុឆមាសទី២!DE139</f>
        <v>0</v>
      </c>
      <c r="O139" s="21">
        <f>ពិន្ទុឆមាសទី២!DF139</f>
        <v>0</v>
      </c>
    </row>
    <row r="140" spans="1:15">
      <c r="A140" s="2"/>
      <c r="B140" s="22">
        <f>ពិន្ទុឆមាសទី២!B140</f>
        <v>7926</v>
      </c>
      <c r="C140" s="22" t="str">
        <f>ពិន្ទុឆមាសទី២!C140</f>
        <v>សារឿន បញ្ញា</v>
      </c>
      <c r="D140" s="22" t="str">
        <f>ពិន្ទុឆមាសទី២!D140</f>
        <v>ប្រុស</v>
      </c>
      <c r="E140" s="23">
        <f>ពិន្ទុឆមាសទី២!E140</f>
        <v>39264</v>
      </c>
      <c r="F140" s="23" t="str">
        <f>ពិន្ទុឆមាសទី២!F140</f>
        <v>12E</v>
      </c>
      <c r="G140" s="21">
        <f>ពិន្ទុឆមាសទី២!CX140</f>
        <v>0</v>
      </c>
      <c r="H140" s="21">
        <f>ពិន្ទុឆមាសទី២!CY140</f>
        <v>132</v>
      </c>
      <c r="I140" s="21" t="str">
        <f>ពិន្ទុឆមាសទី២!CZ140</f>
        <v>A</v>
      </c>
      <c r="J140" s="21" t="str">
        <f>ពិន្ទុឆមាសទី២!DA140</f>
        <v>ល្អ</v>
      </c>
      <c r="K140" s="21" t="e">
        <f>ពិន្ទុឆមាសទី២!DB140</f>
        <v>#N/A</v>
      </c>
      <c r="L140" s="21">
        <f>ពិន្ទុឆមាសទី២!DC140</f>
        <v>0</v>
      </c>
      <c r="M140" s="21">
        <f>ពិន្ទុឆមាសទី២!DD140</f>
        <v>0</v>
      </c>
      <c r="N140" s="21">
        <f>ពិន្ទុឆមាសទី២!DE140</f>
        <v>0</v>
      </c>
      <c r="O140" s="21">
        <f>ពិន្ទុឆមាសទី២!DF140</f>
        <v>0</v>
      </c>
    </row>
    <row r="141" spans="1:15">
      <c r="A141" s="2"/>
      <c r="B141" s="22">
        <f>ពិន្ទុឆមាសទី២!B141</f>
        <v>7510</v>
      </c>
      <c r="C141" s="22" t="str">
        <f>ពិន្ទុឆមាសទី២!C141</f>
        <v>សាវុធ ឡាដា</v>
      </c>
      <c r="D141" s="22" t="str">
        <f>ពិន្ទុឆមាសទី២!D141</f>
        <v>ស្រី</v>
      </c>
      <c r="E141" s="23">
        <f>ពិន្ទុឆមាសទី២!E141</f>
        <v>39334</v>
      </c>
      <c r="F141" s="23" t="str">
        <f>ពិន្ទុឆមាសទី២!F141</f>
        <v>12E</v>
      </c>
      <c r="G141" s="21">
        <f>ពិន្ទុឆមាសទី២!CX141</f>
        <v>0</v>
      </c>
      <c r="H141" s="21">
        <f>ពិន្ទុឆមាសទី២!CY141</f>
        <v>133</v>
      </c>
      <c r="I141" s="21" t="str">
        <f>ពិន្ទុឆមាសទី២!CZ141</f>
        <v>A</v>
      </c>
      <c r="J141" s="21" t="str">
        <f>ពិន្ទុឆមាសទី២!DA141</f>
        <v>ល្អ</v>
      </c>
      <c r="K141" s="21" t="e">
        <f>ពិន្ទុឆមាសទី២!DB141</f>
        <v>#N/A</v>
      </c>
      <c r="L141" s="21">
        <f>ពិន្ទុឆមាសទី២!DC141</f>
        <v>0</v>
      </c>
      <c r="M141" s="21">
        <f>ពិន្ទុឆមាសទី២!DD141</f>
        <v>0</v>
      </c>
      <c r="N141" s="21">
        <f>ពិន្ទុឆមាសទី២!DE141</f>
        <v>0</v>
      </c>
      <c r="O141" s="21">
        <f>ពិន្ទុឆមាសទី២!DF141</f>
        <v>0</v>
      </c>
    </row>
    <row r="142" spans="1:15">
      <c r="A142" s="2"/>
      <c r="B142" s="22">
        <f>ពិន្ទុឆមាសទី២!B142</f>
        <v>7512</v>
      </c>
      <c r="C142" s="22" t="str">
        <f>ពិន្ទុឆមាសទី២!C142</f>
        <v>សិទ្ធ សូនីតា</v>
      </c>
      <c r="D142" s="22" t="str">
        <f>ពិន្ទុឆមាសទី២!D142</f>
        <v>ស្រី</v>
      </c>
      <c r="E142" s="23">
        <f>ពិន្ទុឆមាសទី២!E142</f>
        <v>39430</v>
      </c>
      <c r="F142" s="23" t="str">
        <f>ពិន្ទុឆមាសទី២!F142</f>
        <v>12E</v>
      </c>
      <c r="G142" s="21">
        <f>ពិន្ទុឆមាសទី២!CX142</f>
        <v>0</v>
      </c>
      <c r="H142" s="21">
        <f>ពិន្ទុឆមាសទី២!CY142</f>
        <v>134</v>
      </c>
      <c r="I142" s="21" t="str">
        <f>ពិន្ទុឆមាសទី២!CZ142</f>
        <v>A</v>
      </c>
      <c r="J142" s="21" t="str">
        <f>ពិន្ទុឆមាសទី២!DA142</f>
        <v>ល្អ</v>
      </c>
      <c r="K142" s="21" t="e">
        <f>ពិន្ទុឆមាសទី២!DB142</f>
        <v>#N/A</v>
      </c>
      <c r="L142" s="21">
        <f>ពិន្ទុឆមាសទី២!DC142</f>
        <v>0</v>
      </c>
      <c r="M142" s="21">
        <f>ពិន្ទុឆមាសទី២!DD142</f>
        <v>0</v>
      </c>
      <c r="N142" s="21">
        <f>ពិន្ទុឆមាសទី២!DE142</f>
        <v>0</v>
      </c>
      <c r="O142" s="21">
        <f>ពិន្ទុឆមាសទី២!DF142</f>
        <v>0</v>
      </c>
    </row>
    <row r="143" spans="1:15">
      <c r="A143" s="2"/>
      <c r="B143" s="22">
        <f>ពិន្ទុឆមាសទី២!B143</f>
        <v>7929</v>
      </c>
      <c r="C143" s="22" t="str">
        <f>ពិន្ទុឆមាសទី២!C143</f>
        <v>សុខឡេង ស្រីណុច</v>
      </c>
      <c r="D143" s="22" t="str">
        <f>ពិន្ទុឆមាសទី២!D143</f>
        <v>ស្រី</v>
      </c>
      <c r="E143" s="23">
        <f>ពិន្ទុឆមាសទី២!E143</f>
        <v>39119</v>
      </c>
      <c r="F143" s="23" t="str">
        <f>ពិន្ទុឆមាសទី២!F143</f>
        <v>12E</v>
      </c>
      <c r="G143" s="21">
        <f>ពិន្ទុឆមាសទី២!CX143</f>
        <v>0</v>
      </c>
      <c r="H143" s="21">
        <f>ពិន្ទុឆមាសទី២!CY143</f>
        <v>135</v>
      </c>
      <c r="I143" s="21" t="str">
        <f>ពិន្ទុឆមាសទី២!CZ143</f>
        <v>A</v>
      </c>
      <c r="J143" s="21" t="str">
        <f>ពិន្ទុឆមាសទី២!DA143</f>
        <v>ល្អ</v>
      </c>
      <c r="K143" s="21" t="e">
        <f>ពិន្ទុឆមាសទី២!DB143</f>
        <v>#N/A</v>
      </c>
      <c r="L143" s="21">
        <f>ពិន្ទុឆមាសទី២!DC143</f>
        <v>0</v>
      </c>
      <c r="M143" s="21">
        <f>ពិន្ទុឆមាសទី២!DD143</f>
        <v>0</v>
      </c>
      <c r="N143" s="21">
        <f>ពិន្ទុឆមាសទី២!DE143</f>
        <v>0</v>
      </c>
      <c r="O143" s="21">
        <f>ពិន្ទុឆមាសទី២!DF143</f>
        <v>0</v>
      </c>
    </row>
    <row r="144" spans="1:15">
      <c r="A144" s="2"/>
      <c r="B144" s="22">
        <f>ពិន្ទុឆមាសទី២!B144</f>
        <v>7931</v>
      </c>
      <c r="C144" s="22" t="str">
        <f>ពិន្ទុឆមាសទី២!C144</f>
        <v>សុផាត់ គីមឡុង</v>
      </c>
      <c r="D144" s="22" t="str">
        <f>ពិន្ទុឆមាសទី២!D144</f>
        <v>ប្រុស</v>
      </c>
      <c r="E144" s="23">
        <f>ពិន្ទុឆមាសទី២!E144</f>
        <v>39280</v>
      </c>
      <c r="F144" s="23" t="str">
        <f>ពិន្ទុឆមាសទី២!F144</f>
        <v>12E</v>
      </c>
      <c r="G144" s="21">
        <f>ពិន្ទុឆមាសទី២!CX144</f>
        <v>0</v>
      </c>
      <c r="H144" s="21">
        <f>ពិន្ទុឆមាសទី២!CY144</f>
        <v>136</v>
      </c>
      <c r="I144" s="21" t="str">
        <f>ពិន្ទុឆមាសទី២!CZ144</f>
        <v>A</v>
      </c>
      <c r="J144" s="21" t="str">
        <f>ពិន្ទុឆមាសទី២!DA144</f>
        <v>ល្អ</v>
      </c>
      <c r="K144" s="21" t="e">
        <f>ពិន្ទុឆមាសទី២!DB144</f>
        <v>#N/A</v>
      </c>
      <c r="L144" s="21">
        <f>ពិន្ទុឆមាសទី២!DC144</f>
        <v>0</v>
      </c>
      <c r="M144" s="21">
        <f>ពិន្ទុឆមាសទី២!DD144</f>
        <v>0</v>
      </c>
      <c r="N144" s="21">
        <f>ពិន្ទុឆមាសទី២!DE144</f>
        <v>0</v>
      </c>
      <c r="O144" s="21">
        <f>ពិន្ទុឆមាសទី២!DF144</f>
        <v>0</v>
      </c>
    </row>
    <row r="145" spans="1:15">
      <c r="A145" s="2"/>
      <c r="B145" s="22">
        <f>ពិន្ទុឆមាសទី២!B145</f>
        <v>7515</v>
      </c>
      <c r="C145" s="22" t="str">
        <f>ពិន្ទុឆមាសទី២!C145</f>
        <v>សុភ័ក្រ សុចាន់</v>
      </c>
      <c r="D145" s="22" t="str">
        <f>ពិន្ទុឆមាសទី២!D145</f>
        <v>ប្រុស</v>
      </c>
      <c r="E145" s="23">
        <f>ពិន្ទុឆមាសទី២!E145</f>
        <v>39593</v>
      </c>
      <c r="F145" s="23" t="str">
        <f>ពិន្ទុឆមាសទី២!F145</f>
        <v>12E</v>
      </c>
      <c r="G145" s="21">
        <f>ពិន្ទុឆមាសទី២!CX145</f>
        <v>0</v>
      </c>
      <c r="H145" s="21">
        <f>ពិន្ទុឆមាសទី២!CY145</f>
        <v>137</v>
      </c>
      <c r="I145" s="21" t="str">
        <f>ពិន្ទុឆមាសទី២!CZ145</f>
        <v>A</v>
      </c>
      <c r="J145" s="21" t="str">
        <f>ពិន្ទុឆមាសទី២!DA145</f>
        <v>ល្អ</v>
      </c>
      <c r="K145" s="21" t="e">
        <f>ពិន្ទុឆមាសទី២!DB145</f>
        <v>#N/A</v>
      </c>
      <c r="L145" s="21">
        <f>ពិន្ទុឆមាសទី២!DC145</f>
        <v>0</v>
      </c>
      <c r="M145" s="21">
        <f>ពិន្ទុឆមាសទី២!DD145</f>
        <v>0</v>
      </c>
      <c r="N145" s="21">
        <f>ពិន្ទុឆមាសទី២!DE145</f>
        <v>0</v>
      </c>
      <c r="O145" s="21">
        <f>ពិន្ទុឆមាសទី២!DF145</f>
        <v>0</v>
      </c>
    </row>
    <row r="146" spans="1:15">
      <c r="A146" s="2"/>
      <c r="B146" s="22">
        <f>ពិន្ទុឆមាសទី២!B146</f>
        <v>7934</v>
      </c>
      <c r="C146" s="22" t="str">
        <f>ពិន្ទុឆមាសទី២!C146</f>
        <v>សូវៀត សាវ៉ាត់</v>
      </c>
      <c r="D146" s="22" t="str">
        <f>ពិន្ទុឆមាសទី២!D146</f>
        <v>ប្រុស</v>
      </c>
      <c r="E146" s="23">
        <f>ពិន្ទុឆមាសទី២!E146</f>
        <v>39334</v>
      </c>
      <c r="F146" s="23" t="str">
        <f>ពិន្ទុឆមាសទី២!F146</f>
        <v>12E</v>
      </c>
      <c r="G146" s="21">
        <f>ពិន្ទុឆមាសទី២!CX146</f>
        <v>0</v>
      </c>
      <c r="H146" s="21">
        <f>ពិន្ទុឆមាសទី២!CY146</f>
        <v>138</v>
      </c>
      <c r="I146" s="21" t="str">
        <f>ពិន្ទុឆមាសទី២!CZ146</f>
        <v>A</v>
      </c>
      <c r="J146" s="21" t="str">
        <f>ពិន្ទុឆមាសទី២!DA146</f>
        <v>ល្អ</v>
      </c>
      <c r="K146" s="21" t="e">
        <f>ពិន្ទុឆមាសទី២!DB146</f>
        <v>#N/A</v>
      </c>
      <c r="L146" s="21">
        <f>ពិន្ទុឆមាសទី២!DC146</f>
        <v>0</v>
      </c>
      <c r="M146" s="21">
        <f>ពិន្ទុឆមាសទី២!DD146</f>
        <v>0</v>
      </c>
      <c r="N146" s="21">
        <f>ពិន្ទុឆមាសទី២!DE146</f>
        <v>0</v>
      </c>
      <c r="O146" s="21">
        <f>ពិន្ទុឆមាសទី២!DF146</f>
        <v>0</v>
      </c>
    </row>
    <row r="147" spans="1:15">
      <c r="A147" s="2"/>
      <c r="B147" s="22">
        <f>ពិន្ទុឆមាសទី២!B147</f>
        <v>7937</v>
      </c>
      <c r="C147" s="22" t="str">
        <f>ពិន្ទុឆមាសទី២!C147</f>
        <v>សឿន សូនីតា</v>
      </c>
      <c r="D147" s="22" t="str">
        <f>ពិន្ទុឆមាសទី២!D147</f>
        <v>ស្រី</v>
      </c>
      <c r="E147" s="23">
        <f>ពិន្ទុឆមាសទី២!E147</f>
        <v>39434</v>
      </c>
      <c r="F147" s="23" t="str">
        <f>ពិន្ទុឆមាសទី២!F147</f>
        <v>12E</v>
      </c>
      <c r="G147" s="21">
        <f>ពិន្ទុឆមាសទី២!CX147</f>
        <v>0</v>
      </c>
      <c r="H147" s="21">
        <f>ពិន្ទុឆមាសទី២!CY147</f>
        <v>139</v>
      </c>
      <c r="I147" s="21" t="str">
        <f>ពិន្ទុឆមាសទី២!CZ147</f>
        <v>A</v>
      </c>
      <c r="J147" s="21" t="str">
        <f>ពិន្ទុឆមាសទី២!DA147</f>
        <v>ល្អ</v>
      </c>
      <c r="K147" s="21" t="e">
        <f>ពិន្ទុឆមាសទី២!DB147</f>
        <v>#N/A</v>
      </c>
      <c r="L147" s="21">
        <f>ពិន្ទុឆមាសទី២!DC147</f>
        <v>0</v>
      </c>
      <c r="M147" s="21">
        <f>ពិន្ទុឆមាសទី២!DD147</f>
        <v>0</v>
      </c>
      <c r="N147" s="21">
        <f>ពិន្ទុឆមាសទី២!DE147</f>
        <v>0</v>
      </c>
      <c r="O147" s="21">
        <f>ពិន្ទុឆមាសទី២!DF147</f>
        <v>0</v>
      </c>
    </row>
    <row r="148" spans="1:15">
      <c r="A148" s="2"/>
      <c r="B148" s="22">
        <f>ពិន្ទុឆមាសទី២!B148</f>
        <v>7517</v>
      </c>
      <c r="C148" s="22" t="str">
        <f>ពិន្ទុឆមាសទី២!C148</f>
        <v>ស្រឿន ណារិទ្ធ</v>
      </c>
      <c r="D148" s="22" t="str">
        <f>ពិន្ទុឆមាសទី២!D148</f>
        <v>ប្រុស</v>
      </c>
      <c r="E148" s="23">
        <f>ពិន្ទុឆមាសទី២!E148</f>
        <v>39122</v>
      </c>
      <c r="F148" s="23" t="str">
        <f>ពិន្ទុឆមាសទី២!F148</f>
        <v>12E</v>
      </c>
      <c r="G148" s="21">
        <f>ពិន្ទុឆមាសទី២!CX148</f>
        <v>0</v>
      </c>
      <c r="H148" s="21">
        <f>ពិន្ទុឆមាសទី២!CY148</f>
        <v>140</v>
      </c>
      <c r="I148" s="21" t="str">
        <f>ពិន្ទុឆមាសទី២!CZ148</f>
        <v>A</v>
      </c>
      <c r="J148" s="21" t="str">
        <f>ពិន្ទុឆមាសទី២!DA148</f>
        <v>ល្អ</v>
      </c>
      <c r="K148" s="21" t="e">
        <f>ពិន្ទុឆមាសទី២!DB148</f>
        <v>#N/A</v>
      </c>
      <c r="L148" s="21">
        <f>ពិន្ទុឆមាសទី២!DC148</f>
        <v>0</v>
      </c>
      <c r="M148" s="21">
        <f>ពិន្ទុឆមាសទី២!DD148</f>
        <v>0</v>
      </c>
      <c r="N148" s="21">
        <f>ពិន្ទុឆមាសទី២!DE148</f>
        <v>0</v>
      </c>
      <c r="O148" s="21">
        <f>ពិន្ទុឆមាសទី២!DF148</f>
        <v>0</v>
      </c>
    </row>
    <row r="149" spans="1:15">
      <c r="A149" s="2"/>
      <c r="B149" s="22">
        <f>ពិន្ទុឆមាសទី២!B149</f>
        <v>7940</v>
      </c>
      <c r="C149" s="22" t="str">
        <f>ពិន្ទុឆមាសទី២!C149</f>
        <v>សំបូរ ប៊ុន​លាភ</v>
      </c>
      <c r="D149" s="22" t="str">
        <f>ពិន្ទុឆមាសទី២!D149</f>
        <v>ប្រុស</v>
      </c>
      <c r="E149" s="23">
        <f>ពិន្ទុឆមាសទី២!E149</f>
        <v>39398</v>
      </c>
      <c r="F149" s="23" t="str">
        <f>ពិន្ទុឆមាសទី២!F149</f>
        <v>12E</v>
      </c>
      <c r="G149" s="21">
        <f>ពិន្ទុឆមាសទី២!CX149</f>
        <v>0</v>
      </c>
      <c r="H149" s="21">
        <f>ពិន្ទុឆមាសទី២!CY149</f>
        <v>141</v>
      </c>
      <c r="I149" s="21" t="str">
        <f>ពិន្ទុឆមាសទី២!CZ149</f>
        <v>A</v>
      </c>
      <c r="J149" s="21" t="str">
        <f>ពិន្ទុឆមាសទី២!DA149</f>
        <v>ល្អ</v>
      </c>
      <c r="K149" s="21" t="e">
        <f>ពិន្ទុឆមាសទី២!DB149</f>
        <v>#N/A</v>
      </c>
      <c r="L149" s="21">
        <f>ពិន្ទុឆមាសទី២!DC149</f>
        <v>0</v>
      </c>
      <c r="M149" s="21">
        <f>ពិន្ទុឆមាសទី២!DD149</f>
        <v>0</v>
      </c>
      <c r="N149" s="21">
        <f>ពិន្ទុឆមាសទី២!DE149</f>
        <v>0</v>
      </c>
      <c r="O149" s="21">
        <f>ពិន្ទុឆមាសទី២!DF149</f>
        <v>0</v>
      </c>
    </row>
    <row r="150" spans="1:15">
      <c r="A150" s="2"/>
      <c r="B150" s="22">
        <f>ពិន្ទុឆមាសទី២!B150</f>
        <v>7945</v>
      </c>
      <c r="C150" s="22" t="str">
        <f>ពិន្ទុឆមាសទី២!C150</f>
        <v>ហ៊ន រដ្ឋា</v>
      </c>
      <c r="D150" s="22" t="str">
        <f>ពិន្ទុឆមាសទី២!D150</f>
        <v>ប្រុស</v>
      </c>
      <c r="E150" s="23">
        <f>ពិន្ទុឆមាសទី២!E150</f>
        <v>39583</v>
      </c>
      <c r="F150" s="23" t="str">
        <f>ពិន្ទុឆមាសទី២!F150</f>
        <v>12E</v>
      </c>
      <c r="G150" s="21">
        <f>ពិន្ទុឆមាសទី២!CX150</f>
        <v>0</v>
      </c>
      <c r="H150" s="21">
        <f>ពិន្ទុឆមាសទី២!CY150</f>
        <v>142</v>
      </c>
      <c r="I150" s="21" t="str">
        <f>ពិន្ទុឆមាសទី២!CZ150</f>
        <v>A</v>
      </c>
      <c r="J150" s="21" t="str">
        <f>ពិន្ទុឆមាសទី២!DA150</f>
        <v>ល្អ</v>
      </c>
      <c r="K150" s="21" t="e">
        <f>ពិន្ទុឆមាសទី២!DB150</f>
        <v>#N/A</v>
      </c>
      <c r="L150" s="21">
        <f>ពិន្ទុឆមាសទី២!DC150</f>
        <v>0</v>
      </c>
      <c r="M150" s="21">
        <f>ពិន្ទុឆមាសទី២!DD150</f>
        <v>0</v>
      </c>
      <c r="N150" s="21">
        <f>ពិន្ទុឆមាសទី២!DE150</f>
        <v>0</v>
      </c>
      <c r="O150" s="21">
        <f>ពិន្ទុឆមាសទី២!DF150</f>
        <v>0</v>
      </c>
    </row>
    <row r="151" spans="1:15">
      <c r="A151" s="2"/>
      <c r="B151" s="22">
        <f>ពិន្ទុឆមាសទី២!B151</f>
        <v>7947</v>
      </c>
      <c r="C151" s="22" t="str">
        <f>ពិន្ទុឆមាសទី២!C151</f>
        <v>ហ៊ាន សុខលាង</v>
      </c>
      <c r="D151" s="22" t="str">
        <f>ពិន្ទុឆមាសទី២!D151</f>
        <v>ប្រុស</v>
      </c>
      <c r="E151" s="23">
        <f>ពិន្ទុឆមាសទី២!E151</f>
        <v>39235</v>
      </c>
      <c r="F151" s="23" t="str">
        <f>ពិន្ទុឆមាសទី២!F151</f>
        <v>12E</v>
      </c>
      <c r="G151" s="21">
        <f>ពិន្ទុឆមាសទី២!CX151</f>
        <v>0</v>
      </c>
      <c r="H151" s="21">
        <f>ពិន្ទុឆមាសទី២!CY151</f>
        <v>143</v>
      </c>
      <c r="I151" s="21" t="str">
        <f>ពិន្ទុឆមាសទី២!CZ151</f>
        <v>A</v>
      </c>
      <c r="J151" s="21" t="str">
        <f>ពិន្ទុឆមាសទី២!DA151</f>
        <v>ល្អ</v>
      </c>
      <c r="K151" s="21" t="e">
        <f>ពិន្ទុឆមាសទី២!DB151</f>
        <v>#N/A</v>
      </c>
      <c r="L151" s="21">
        <f>ពិន្ទុឆមាសទី២!DC151</f>
        <v>0</v>
      </c>
      <c r="M151" s="21">
        <f>ពិន្ទុឆមាសទី២!DD151</f>
        <v>0</v>
      </c>
      <c r="N151" s="21">
        <f>ពិន្ទុឆមាសទី២!DE151</f>
        <v>0</v>
      </c>
      <c r="O151" s="21">
        <f>ពិន្ទុឆមាសទី២!DF151</f>
        <v>0</v>
      </c>
    </row>
    <row r="152" spans="1:15">
      <c r="A152" s="2"/>
      <c r="B152" s="22">
        <f>ពិន្ទុឆមាសទី២!B152</f>
        <v>7948</v>
      </c>
      <c r="C152" s="22" t="str">
        <f>ពិន្ទុឆមាសទី២!C152</f>
        <v>ហ៊ែង ម៉េង​ហុង</v>
      </c>
      <c r="D152" s="22" t="str">
        <f>ពិន្ទុឆមាសទី២!D152</f>
        <v>ប្រុស</v>
      </c>
      <c r="E152" s="23">
        <f>ពិន្ទុឆមាសទី២!E152</f>
        <v>40057</v>
      </c>
      <c r="F152" s="23" t="str">
        <f>ពិន្ទុឆមាសទី២!F152</f>
        <v>12E</v>
      </c>
      <c r="G152" s="21">
        <f>ពិន្ទុឆមាសទី២!CX152</f>
        <v>0</v>
      </c>
      <c r="H152" s="21">
        <f>ពិន្ទុឆមាសទី២!CY152</f>
        <v>144</v>
      </c>
      <c r="I152" s="21" t="str">
        <f>ពិន្ទុឆមាសទី២!CZ152</f>
        <v>A</v>
      </c>
      <c r="J152" s="21" t="str">
        <f>ពិន្ទុឆមាសទី២!DA152</f>
        <v>ល្អ</v>
      </c>
      <c r="K152" s="21" t="e">
        <f>ពិន្ទុឆមាសទី២!DB152</f>
        <v>#N/A</v>
      </c>
      <c r="L152" s="21">
        <f>ពិន្ទុឆមាសទី២!DC152</f>
        <v>0</v>
      </c>
      <c r="M152" s="21">
        <f>ពិន្ទុឆមាសទី២!DD152</f>
        <v>0</v>
      </c>
      <c r="N152" s="21">
        <f>ពិន្ទុឆមាសទី២!DE152</f>
        <v>0</v>
      </c>
      <c r="O152" s="21">
        <f>ពិន្ទុឆមាសទី២!DF152</f>
        <v>0</v>
      </c>
    </row>
    <row r="153" spans="1:15">
      <c r="A153" s="2"/>
      <c r="B153" s="22">
        <f>ពិន្ទុឆមាសទី២!B153</f>
        <v>0</v>
      </c>
      <c r="C153" s="22" t="str">
        <f>ពិន្ទុឆមាសទី២!C153</f>
        <v>ហុង កញ្ចនា</v>
      </c>
      <c r="D153" s="22" t="str">
        <f>ពិន្ទុឆមាសទី២!D153</f>
        <v>ស្រី</v>
      </c>
      <c r="E153" s="23">
        <f>ពិន្ទុឆមាសទី២!E153</f>
        <v>39772</v>
      </c>
      <c r="F153" s="23" t="str">
        <f>ពិន្ទុឆមាសទី២!F153</f>
        <v>12E</v>
      </c>
      <c r="G153" s="21">
        <f>ពិន្ទុឆមាសទី២!CX153</f>
        <v>0</v>
      </c>
      <c r="H153" s="21">
        <f>ពិន្ទុឆមាសទី២!CY153</f>
        <v>145</v>
      </c>
      <c r="I153" s="21" t="str">
        <f>ពិន្ទុឆមាសទី២!CZ153</f>
        <v>A</v>
      </c>
      <c r="J153" s="21" t="str">
        <f>ពិន្ទុឆមាសទី២!DA153</f>
        <v>ល្អ</v>
      </c>
      <c r="K153" s="21" t="e">
        <f>ពិន្ទុឆមាសទី២!DB153</f>
        <v>#N/A</v>
      </c>
      <c r="L153" s="21">
        <f>ពិន្ទុឆមាសទី២!DC153</f>
        <v>0</v>
      </c>
      <c r="M153" s="21">
        <f>ពិន្ទុឆមាសទី២!DD153</f>
        <v>0</v>
      </c>
      <c r="N153" s="21">
        <f>ពិន្ទុឆមាសទី២!DE153</f>
        <v>0</v>
      </c>
      <c r="O153" s="21">
        <f>ពិន្ទុឆមាសទី២!DF153</f>
        <v>0</v>
      </c>
    </row>
    <row r="154" spans="1:15">
      <c r="A154" s="2"/>
      <c r="B154" s="22">
        <f>ពិន្ទុឆមាសទី២!B154</f>
        <v>0</v>
      </c>
      <c r="C154" s="22" t="str">
        <f>ពិន្ទុឆមាសទី២!C154</f>
        <v>ឡា សុវណ្ណរិទ្ធ</v>
      </c>
      <c r="D154" s="22" t="str">
        <f>ពិន្ទុឆមាសទី២!D154</f>
        <v>ប្រុស</v>
      </c>
      <c r="E154" s="23">
        <f>ពិន្ទុឆមាសទី២!E154</f>
        <v>39612</v>
      </c>
      <c r="F154" s="23" t="str">
        <f>ពិន្ទុឆមាសទី២!F154</f>
        <v>12E</v>
      </c>
      <c r="G154" s="21">
        <f>ពិន្ទុឆមាសទី២!CX154</f>
        <v>0</v>
      </c>
      <c r="H154" s="21">
        <f>ពិន្ទុឆមាសទី២!CY154</f>
        <v>146</v>
      </c>
      <c r="I154" s="21" t="str">
        <f>ពិន្ទុឆមាសទី២!CZ154</f>
        <v>A</v>
      </c>
      <c r="J154" s="21" t="str">
        <f>ពិន្ទុឆមាសទី២!DA154</f>
        <v>ល្អ</v>
      </c>
      <c r="K154" s="21" t="e">
        <f>ពិន្ទុឆមាសទី២!DB154</f>
        <v>#N/A</v>
      </c>
      <c r="L154" s="21">
        <f>ពិន្ទុឆមាសទី២!DC154</f>
        <v>0</v>
      </c>
      <c r="M154" s="21">
        <f>ពិន្ទុឆមាសទី២!DD154</f>
        <v>0</v>
      </c>
      <c r="N154" s="21">
        <f>ពិន្ទុឆមាសទី២!DE154</f>
        <v>0</v>
      </c>
      <c r="O154" s="21">
        <f>ពិន្ទុឆមាសទី២!DF154</f>
        <v>0</v>
      </c>
    </row>
    <row r="155" spans="1:15">
      <c r="A155" s="2"/>
      <c r="B155" s="22">
        <f>ពិន្ទុឆមាសទី២!B155</f>
        <v>0</v>
      </c>
      <c r="C155" s="22" t="str">
        <f>ពិន្ទុឆមាសទី២!C155</f>
        <v>អ៊ួង ប្រាជ្ញា</v>
      </c>
      <c r="D155" s="22" t="str">
        <f>ពិន្ទុឆមាសទី២!D155</f>
        <v>ប្រុស</v>
      </c>
      <c r="E155" s="23">
        <f>ពិន្ទុឆមាសទី២!E155</f>
        <v>39128</v>
      </c>
      <c r="F155" s="23" t="str">
        <f>ពិន្ទុឆមាសទី២!F155</f>
        <v>12E</v>
      </c>
      <c r="G155" s="21">
        <f>ពិន្ទុឆមាសទី២!CX155</f>
        <v>0</v>
      </c>
      <c r="H155" s="21">
        <f>ពិន្ទុឆមាសទី២!CY155</f>
        <v>147</v>
      </c>
      <c r="I155" s="21" t="str">
        <f>ពិន្ទុឆមាសទី២!CZ155</f>
        <v>A</v>
      </c>
      <c r="J155" s="21" t="str">
        <f>ពិន្ទុឆមាសទី២!DA155</f>
        <v>ល្អ</v>
      </c>
      <c r="K155" s="21" t="e">
        <f>ពិន្ទុឆមាសទី២!DB155</f>
        <v>#N/A</v>
      </c>
      <c r="L155" s="21">
        <f>ពិន្ទុឆមាសទី២!DC155</f>
        <v>0</v>
      </c>
      <c r="M155" s="21">
        <f>ពិន្ទុឆមាសទី២!DD155</f>
        <v>0</v>
      </c>
      <c r="N155" s="21">
        <f>ពិន្ទុឆមាសទី២!DE155</f>
        <v>0</v>
      </c>
      <c r="O155" s="21">
        <f>ពិន្ទុឆមាសទី២!DF155</f>
        <v>0</v>
      </c>
    </row>
    <row r="156" spans="1:15">
      <c r="A156" s="2"/>
      <c r="B156" s="22">
        <f>ពិន្ទុឆមាសទី២!B156</f>
        <v>0</v>
      </c>
      <c r="C156" s="22" t="str">
        <f>ពិន្ទុឆមាសទី២!C156</f>
        <v>អាត ម៉ារី</v>
      </c>
      <c r="D156" s="22" t="str">
        <f>ពិន្ទុឆមាសទី២!D156</f>
        <v>ស្រី</v>
      </c>
      <c r="E156" s="23">
        <f>ពិន្ទុឆមាសទី២!E156</f>
        <v>39206</v>
      </c>
      <c r="F156" s="23" t="str">
        <f>ពិន្ទុឆមាសទី២!F156</f>
        <v>12E</v>
      </c>
      <c r="G156" s="21">
        <f>ពិន្ទុឆមាសទី២!CX156</f>
        <v>0</v>
      </c>
      <c r="H156" s="21">
        <f>ពិន្ទុឆមាសទី២!CY156</f>
        <v>148</v>
      </c>
      <c r="I156" s="21" t="str">
        <f>ពិន្ទុឆមាសទី២!CZ156</f>
        <v>A</v>
      </c>
      <c r="J156" s="21" t="str">
        <f>ពិន្ទុឆមាសទី២!DA156</f>
        <v>ល្អ</v>
      </c>
      <c r="K156" s="21" t="e">
        <f>ពិន្ទុឆមាសទី២!DB156</f>
        <v>#N/A</v>
      </c>
      <c r="L156" s="21">
        <f>ពិន្ទុឆមាសទី២!DC156</f>
        <v>0</v>
      </c>
      <c r="M156" s="21">
        <f>ពិន្ទុឆមាសទី២!DD156</f>
        <v>0</v>
      </c>
      <c r="N156" s="21">
        <f>ពិន្ទុឆមាសទី២!DE156</f>
        <v>0</v>
      </c>
      <c r="O156" s="21">
        <f>ពិន្ទុឆមាសទី២!DF156</f>
        <v>0</v>
      </c>
    </row>
    <row r="157" spans="1:15">
      <c r="A157" s="2"/>
      <c r="B157" s="22">
        <f>ពិន្ទុឆមាសទី២!B157</f>
        <v>0</v>
      </c>
      <c r="C157" s="22">
        <f>ពិន្ទុឆមាសទី២!C157</f>
        <v>0</v>
      </c>
      <c r="D157" s="22">
        <f>ពិន្ទុឆមាសទី២!D157</f>
        <v>0</v>
      </c>
      <c r="E157" s="23">
        <f>ពិន្ទុឆមាសទី២!E157</f>
        <v>0</v>
      </c>
      <c r="F157" s="23" t="str">
        <f>ពិន្ទុឆមាសទី២!F157</f>
        <v>12E</v>
      </c>
      <c r="G157" s="21">
        <f>ពិន្ទុឆមាសទី២!CX157</f>
        <v>0</v>
      </c>
      <c r="H157" s="21">
        <f>ពិន្ទុឆមាសទី២!CY157</f>
        <v>149</v>
      </c>
      <c r="I157" s="21" t="str">
        <f>ពិន្ទុឆមាសទី២!CZ157</f>
        <v>A</v>
      </c>
      <c r="J157" s="21" t="str">
        <f>ពិន្ទុឆមាសទី២!DA157</f>
        <v>ល្អ</v>
      </c>
      <c r="K157" s="21" t="e">
        <f>ពិន្ទុឆមាសទី២!DB157</f>
        <v>#N/A</v>
      </c>
      <c r="L157" s="21">
        <f>ពិន្ទុឆមាសទី២!DC157</f>
        <v>0</v>
      </c>
      <c r="M157" s="21">
        <f>ពិន្ទុឆមាសទី២!DD157</f>
        <v>0</v>
      </c>
      <c r="N157" s="21">
        <f>ពិន្ទុឆមាសទី២!DE157</f>
        <v>0</v>
      </c>
      <c r="O157" s="21">
        <f>ពិន្ទុឆមាសទី២!DF157</f>
        <v>0</v>
      </c>
    </row>
    <row r="158" spans="1:15">
      <c r="A158" s="2"/>
      <c r="B158" s="22">
        <f>ពិន្ទុឆមាសទី២!B158</f>
        <v>0</v>
      </c>
      <c r="C158" s="22">
        <f>ពិន្ទុឆមាសទី២!C158</f>
        <v>0</v>
      </c>
      <c r="D158" s="22">
        <f>ពិន្ទុឆមាសទី២!D158</f>
        <v>0</v>
      </c>
      <c r="E158" s="23">
        <f>ពិន្ទុឆមាសទី២!E158</f>
        <v>0</v>
      </c>
      <c r="F158" s="23" t="str">
        <f>ពិន្ទុឆមាសទី២!F158</f>
        <v>12E</v>
      </c>
      <c r="G158" s="21">
        <f>ពិន្ទុឆមាសទី២!CX158</f>
        <v>0</v>
      </c>
      <c r="H158" s="21">
        <f>ពិន្ទុឆមាសទី២!CY158</f>
        <v>150</v>
      </c>
      <c r="I158" s="21" t="str">
        <f>ពិន្ទុឆមាសទី២!CZ158</f>
        <v>A</v>
      </c>
      <c r="J158" s="21" t="str">
        <f>ពិន្ទុឆមាសទី២!DA158</f>
        <v>ល្អ</v>
      </c>
      <c r="K158" s="21" t="e">
        <f>ពិន្ទុឆមាសទី២!DB158</f>
        <v>#N/A</v>
      </c>
      <c r="L158" s="21">
        <f>ពិន្ទុឆមាសទី២!DC158</f>
        <v>0</v>
      </c>
      <c r="M158" s="21">
        <f>ពិន្ទុឆមាសទី២!DD158</f>
        <v>0</v>
      </c>
      <c r="N158" s="21">
        <f>ពិន្ទុឆមាសទី២!DE158</f>
        <v>0</v>
      </c>
      <c r="O158" s="21">
        <f>ពិន្ទុឆមាសទី២!DF158</f>
        <v>0</v>
      </c>
    </row>
    <row r="159" spans="1:15">
      <c r="A159" s="2"/>
      <c r="B159" s="22">
        <f>ពិន្ទុឆមាសទី២!B159</f>
        <v>0</v>
      </c>
      <c r="C159" s="22">
        <f>ពិន្ទុឆមាសទី២!C159</f>
        <v>0</v>
      </c>
      <c r="D159" s="22">
        <f>ពិន្ទុឆមាសទី២!D159</f>
        <v>0</v>
      </c>
      <c r="E159" s="23">
        <f>ពិន្ទុឆមាសទី២!E159</f>
        <v>0</v>
      </c>
      <c r="F159" s="23" t="str">
        <f>ពិន្ទុឆមាសទី២!F159</f>
        <v>12E</v>
      </c>
      <c r="G159" s="21">
        <f>ពិន្ទុឆមាសទី២!CX159</f>
        <v>0</v>
      </c>
      <c r="H159" s="21">
        <f>ពិន្ទុឆមាសទី២!CY159</f>
        <v>151</v>
      </c>
      <c r="I159" s="21" t="str">
        <f>ពិន្ទុឆមាសទី២!CZ159</f>
        <v>A</v>
      </c>
      <c r="J159" s="21" t="str">
        <f>ពិន្ទុឆមាសទី២!DA159</f>
        <v>ល្អ</v>
      </c>
      <c r="K159" s="21" t="e">
        <f>ពិន្ទុឆមាសទី២!DB159</f>
        <v>#N/A</v>
      </c>
      <c r="L159" s="21">
        <f>ពិន្ទុឆមាសទី២!DC159</f>
        <v>0</v>
      </c>
      <c r="M159" s="21">
        <f>ពិន្ទុឆមាសទី២!DD159</f>
        <v>0</v>
      </c>
      <c r="N159" s="21">
        <f>ពិន្ទុឆមាសទី២!DE159</f>
        <v>0</v>
      </c>
      <c r="O159" s="21">
        <f>ពិន្ទុឆមាសទី២!DF159</f>
        <v>0</v>
      </c>
    </row>
    <row r="160" spans="1:15">
      <c r="A160" s="2"/>
      <c r="B160" s="22">
        <f>ពិន្ទុឆមាសទី២!B160</f>
        <v>0</v>
      </c>
      <c r="C160" s="22">
        <f>ពិន្ទុឆមាសទី២!C160</f>
        <v>0</v>
      </c>
      <c r="D160" s="22">
        <f>ពិន្ទុឆមាសទី២!D160</f>
        <v>0</v>
      </c>
      <c r="E160" s="23">
        <f>ពិន្ទុឆមាសទី២!E160</f>
        <v>0</v>
      </c>
      <c r="F160" s="23">
        <f>ពិន្ទុឆមាសទី២!F160</f>
        <v>0</v>
      </c>
      <c r="G160" s="21">
        <f>ពិន្ទុឆមាសទី២!CX160</f>
        <v>0</v>
      </c>
      <c r="H160" s="21">
        <f>ពិន្ទុឆមាសទី២!CY160</f>
        <v>0</v>
      </c>
      <c r="I160" s="21">
        <f>ពិន្ទុឆមាសទី២!CZ160</f>
        <v>0</v>
      </c>
      <c r="J160" s="21">
        <f>ពិន្ទុឆមាសទី២!DA160</f>
        <v>0</v>
      </c>
      <c r="K160" s="21">
        <f>ពិន្ទុឆមាសទី២!DB160</f>
        <v>0</v>
      </c>
      <c r="L160" s="21">
        <f>ពិន្ទុឆមាសទី២!DC160</f>
        <v>0</v>
      </c>
      <c r="M160" s="21">
        <f>ពិន្ទុឆមាសទី២!DD160</f>
        <v>0</v>
      </c>
      <c r="N160" s="21">
        <f>ពិន្ទុឆមាសទី២!DE160</f>
        <v>0</v>
      </c>
      <c r="O160" s="21">
        <f>ពិន្ទុឆមាសទី២!DF160</f>
        <v>0</v>
      </c>
    </row>
    <row r="161" spans="1:15">
      <c r="A161" s="2"/>
      <c r="B161" s="22">
        <f>ពិន្ទុឆមាសទី២!B161</f>
        <v>0</v>
      </c>
      <c r="C161" s="22">
        <f>ពិន្ទុឆមាសទី២!C161</f>
        <v>0</v>
      </c>
      <c r="D161" s="22">
        <f>ពិន្ទុឆមាសទី២!D161</f>
        <v>0</v>
      </c>
      <c r="E161" s="23">
        <f>ពិន្ទុឆមាសទី២!E161</f>
        <v>0</v>
      </c>
      <c r="F161" s="23">
        <f>ពិន្ទុឆមាសទី២!F161</f>
        <v>0</v>
      </c>
      <c r="G161" s="21">
        <f>ពិន្ទុឆមាសទី២!CX161</f>
        <v>0</v>
      </c>
      <c r="H161" s="21">
        <f>ពិន្ទុឆមាសទី២!CY161</f>
        <v>153</v>
      </c>
      <c r="I161" s="21" t="str">
        <f>ពិន្ទុឆមាសទី២!CZ161</f>
        <v>A</v>
      </c>
      <c r="J161" s="21" t="str">
        <f>ពិន្ទុឆមាសទី២!DA161</f>
        <v>ល្អ</v>
      </c>
      <c r="K161" s="21" t="e">
        <f>ពិន្ទុឆមាសទី២!DB161</f>
        <v>#N/A</v>
      </c>
      <c r="L161" s="21">
        <f>ពិន្ទុឆមាសទី២!DC161</f>
        <v>0</v>
      </c>
      <c r="M161" s="21">
        <f>ពិន្ទុឆមាសទី២!DD161</f>
        <v>0</v>
      </c>
      <c r="N161" s="21">
        <f>ពិន្ទុឆមាសទី២!DE161</f>
        <v>0</v>
      </c>
      <c r="O161" s="21">
        <f>ពិន្ទុឆមាសទី២!DF161</f>
        <v>0</v>
      </c>
    </row>
    <row r="162" spans="1:15">
      <c r="A162" s="2"/>
      <c r="B162" s="22">
        <f>ពិន្ទុឆមាសទី២!B162</f>
        <v>0</v>
      </c>
      <c r="C162" s="22">
        <f>ពិន្ទុឆមាសទី២!C162</f>
        <v>0</v>
      </c>
      <c r="D162" s="22">
        <f>ពិន្ទុឆមាសទី២!D162</f>
        <v>0</v>
      </c>
      <c r="E162" s="23">
        <f>ពិន្ទុឆមាសទី២!E162</f>
        <v>0</v>
      </c>
      <c r="F162" s="23">
        <f>ពិន្ទុឆមាសទី២!F162</f>
        <v>0</v>
      </c>
      <c r="G162" s="21">
        <f>ពិន្ទុឆមាសទី២!CX162</f>
        <v>0</v>
      </c>
      <c r="H162" s="21">
        <f>ពិន្ទុឆមាសទី២!CY162</f>
        <v>154</v>
      </c>
      <c r="I162" s="21" t="str">
        <f>ពិន្ទុឆមាសទី២!CZ162</f>
        <v>A</v>
      </c>
      <c r="J162" s="21" t="str">
        <f>ពិន្ទុឆមាសទី២!DA162</f>
        <v>ល្អ</v>
      </c>
      <c r="K162" s="21" t="e">
        <f>ពិន្ទុឆមាសទី២!DB162</f>
        <v>#N/A</v>
      </c>
      <c r="L162" s="21">
        <f>ពិន្ទុឆមាសទី២!DC162</f>
        <v>0</v>
      </c>
      <c r="M162" s="21">
        <f>ពិន្ទុឆមាសទី២!DD162</f>
        <v>0</v>
      </c>
      <c r="N162" s="21">
        <f>ពិន្ទុឆមាសទី២!DE162</f>
        <v>0</v>
      </c>
      <c r="O162" s="21">
        <f>ពិន្ទុឆមាសទី២!DF162</f>
        <v>0</v>
      </c>
    </row>
    <row r="163" spans="1:15">
      <c r="A163" s="2"/>
      <c r="B163" s="22">
        <f>ពិន្ទុឆមាសទី២!B163</f>
        <v>0</v>
      </c>
      <c r="C163" s="22">
        <f>ពិន្ទុឆមាសទី២!C163</f>
        <v>0</v>
      </c>
      <c r="D163" s="22">
        <f>ពិន្ទុឆមាសទី២!D163</f>
        <v>0</v>
      </c>
      <c r="E163" s="23">
        <f>ពិន្ទុឆមាសទី២!E163</f>
        <v>0</v>
      </c>
      <c r="F163" s="23">
        <f>ពិន្ទុឆមាសទី២!F163</f>
        <v>0</v>
      </c>
      <c r="G163" s="21">
        <f>ពិន្ទុឆមាសទី២!CX163</f>
        <v>0</v>
      </c>
      <c r="H163" s="21">
        <f>ពិន្ទុឆមាសទី២!CY163</f>
        <v>155</v>
      </c>
      <c r="I163" s="21" t="str">
        <f>ពិន្ទុឆមាសទី២!CZ163</f>
        <v>A</v>
      </c>
      <c r="J163" s="21" t="str">
        <f>ពិន្ទុឆមាសទី២!DA163</f>
        <v>ល្អ</v>
      </c>
      <c r="K163" s="21" t="e">
        <f>ពិន្ទុឆមាសទី២!DB163</f>
        <v>#N/A</v>
      </c>
      <c r="L163" s="21">
        <f>ពិន្ទុឆមាសទី២!DC163</f>
        <v>0</v>
      </c>
      <c r="M163" s="21">
        <f>ពិន្ទុឆមាសទី២!DD163</f>
        <v>0</v>
      </c>
      <c r="N163" s="21">
        <f>ពិន្ទុឆមាសទី២!DE163</f>
        <v>0</v>
      </c>
      <c r="O163" s="21">
        <f>ពិន្ទុឆមាសទី២!DF163</f>
        <v>0</v>
      </c>
    </row>
    <row r="164" spans="1:15">
      <c r="A164" s="2"/>
      <c r="B164" s="22">
        <f>ពិន្ទុឆមាសទី២!B164</f>
        <v>0</v>
      </c>
      <c r="C164" s="22">
        <f>ពិន្ទុឆមាសទី២!C164</f>
        <v>0</v>
      </c>
      <c r="D164" s="22">
        <f>ពិន្ទុឆមាសទី២!D164</f>
        <v>0</v>
      </c>
      <c r="E164" s="23">
        <f>ពិន្ទុឆមាសទី២!E164</f>
        <v>0</v>
      </c>
      <c r="F164" s="23">
        <f>ពិន្ទុឆមាសទី២!F164</f>
        <v>0</v>
      </c>
      <c r="G164" s="21">
        <f>ពិន្ទុឆមាសទី២!CX164</f>
        <v>0</v>
      </c>
      <c r="H164" s="21">
        <f>ពិន្ទុឆមាសទី២!CY164</f>
        <v>156</v>
      </c>
      <c r="I164" s="21" t="str">
        <f>ពិន្ទុឆមាសទី២!CZ164</f>
        <v>A</v>
      </c>
      <c r="J164" s="21" t="str">
        <f>ពិន្ទុឆមាសទី២!DA164</f>
        <v>ល្អ</v>
      </c>
      <c r="K164" s="21" t="e">
        <f>ពិន្ទុឆមាសទី២!DB164</f>
        <v>#N/A</v>
      </c>
      <c r="L164" s="21">
        <f>ពិន្ទុឆមាសទី២!DC164</f>
        <v>0</v>
      </c>
      <c r="M164" s="21">
        <f>ពិន្ទុឆមាសទី២!DD164</f>
        <v>0</v>
      </c>
      <c r="N164" s="21">
        <f>ពិន្ទុឆមាសទី២!DE164</f>
        <v>0</v>
      </c>
      <c r="O164" s="21">
        <f>ពិន្ទុឆមាសទី២!DF164</f>
        <v>0</v>
      </c>
    </row>
    <row r="165" spans="1:15">
      <c r="A165" s="2"/>
      <c r="B165" s="22">
        <f>ពិន្ទុឆមាសទី២!B165</f>
        <v>0</v>
      </c>
      <c r="C165" s="22">
        <f>ពិន្ទុឆមាសទី២!C165</f>
        <v>0</v>
      </c>
      <c r="D165" s="22">
        <f>ពិន្ទុឆមាសទី២!D165</f>
        <v>0</v>
      </c>
      <c r="E165" s="23">
        <f>ពិន្ទុឆមាសទី២!E165</f>
        <v>0</v>
      </c>
      <c r="F165" s="23">
        <f>ពិន្ទុឆមាសទី២!F165</f>
        <v>0</v>
      </c>
      <c r="G165" s="21">
        <f>ពិន្ទុឆមាសទី២!CX165</f>
        <v>0</v>
      </c>
      <c r="H165" s="21">
        <f>ពិន្ទុឆមាសទី២!CY165</f>
        <v>157</v>
      </c>
      <c r="I165" s="21" t="str">
        <f>ពិន្ទុឆមាសទី២!CZ165</f>
        <v>A</v>
      </c>
      <c r="J165" s="21" t="str">
        <f>ពិន្ទុឆមាសទី២!DA165</f>
        <v>ល្អ</v>
      </c>
      <c r="K165" s="21" t="e">
        <f>ពិន្ទុឆមាសទី២!DB165</f>
        <v>#N/A</v>
      </c>
      <c r="L165" s="21">
        <f>ពិន្ទុឆមាសទី២!DC165</f>
        <v>0</v>
      </c>
      <c r="M165" s="21">
        <f>ពិន្ទុឆមាសទី២!DD165</f>
        <v>0</v>
      </c>
      <c r="N165" s="21">
        <f>ពិន្ទុឆមាសទី២!DE165</f>
        <v>0</v>
      </c>
      <c r="O165" s="21">
        <f>ពិន្ទុឆមាសទី២!DF165</f>
        <v>0</v>
      </c>
    </row>
    <row r="166" spans="1:15">
      <c r="A166" s="2"/>
      <c r="B166" s="22">
        <f>ពិន្ទុឆមាសទី២!B166</f>
        <v>0</v>
      </c>
      <c r="C166" s="22">
        <f>ពិន្ទុឆមាសទី២!C166</f>
        <v>0</v>
      </c>
      <c r="D166" s="22">
        <f>ពិន្ទុឆមាសទី២!D166</f>
        <v>0</v>
      </c>
      <c r="E166" s="23">
        <f>ពិន្ទុឆមាសទី២!E166</f>
        <v>0</v>
      </c>
      <c r="F166" s="23">
        <f>ពិន្ទុឆមាសទី២!F166</f>
        <v>0</v>
      </c>
      <c r="G166" s="21">
        <f>ពិន្ទុឆមាសទី២!CX166</f>
        <v>0</v>
      </c>
      <c r="H166" s="21">
        <f>ពិន្ទុឆមាសទី២!CY166</f>
        <v>158</v>
      </c>
      <c r="I166" s="21" t="str">
        <f>ពិន្ទុឆមាសទី២!CZ166</f>
        <v>A</v>
      </c>
      <c r="J166" s="21" t="str">
        <f>ពិន្ទុឆមាសទី២!DA166</f>
        <v>ល្អ</v>
      </c>
      <c r="K166" s="21" t="e">
        <f>ពិន្ទុឆមាសទី២!DB166</f>
        <v>#N/A</v>
      </c>
      <c r="L166" s="21">
        <f>ពិន្ទុឆមាសទី២!DC166</f>
        <v>0</v>
      </c>
      <c r="M166" s="21">
        <f>ពិន្ទុឆមាសទី២!DD166</f>
        <v>0</v>
      </c>
      <c r="N166" s="21">
        <f>ពិន្ទុឆមាសទី២!DE166</f>
        <v>0</v>
      </c>
      <c r="O166" s="21">
        <f>ពិន្ទុឆមាសទី២!DF166</f>
        <v>0</v>
      </c>
    </row>
    <row r="167" spans="1:15">
      <c r="A167" s="2"/>
      <c r="B167" s="22">
        <f>ពិន្ទុឆមាសទី២!B167</f>
        <v>0</v>
      </c>
      <c r="C167" s="22">
        <f>ពិន្ទុឆមាសទី២!C167</f>
        <v>0</v>
      </c>
      <c r="D167" s="22">
        <f>ពិន្ទុឆមាសទី២!D167</f>
        <v>0</v>
      </c>
      <c r="E167" s="23">
        <f>ពិន្ទុឆមាសទី២!E167</f>
        <v>0</v>
      </c>
      <c r="F167" s="23">
        <f>ពិន្ទុឆមាសទី២!F167</f>
        <v>0</v>
      </c>
      <c r="G167" s="21">
        <f>ពិន្ទុឆមាសទី២!CX167</f>
        <v>0</v>
      </c>
      <c r="H167" s="21">
        <f>ពិន្ទុឆមាសទី២!CY167</f>
        <v>159</v>
      </c>
      <c r="I167" s="21" t="str">
        <f>ពិន្ទុឆមាសទី២!CZ167</f>
        <v>A</v>
      </c>
      <c r="J167" s="21" t="str">
        <f>ពិន្ទុឆមាសទី២!DA167</f>
        <v>ល្អ</v>
      </c>
      <c r="K167" s="21" t="e">
        <f>ពិន្ទុឆមាសទី២!DB167</f>
        <v>#N/A</v>
      </c>
      <c r="L167" s="21">
        <f>ពិន្ទុឆមាសទី២!DC167</f>
        <v>0</v>
      </c>
      <c r="M167" s="21">
        <f>ពិន្ទុឆមាសទី២!DD167</f>
        <v>0</v>
      </c>
      <c r="N167" s="21">
        <f>ពិន្ទុឆមាសទី២!DE167</f>
        <v>0</v>
      </c>
      <c r="O167" s="21">
        <f>ពិន្ទុឆមាសទី២!DF167</f>
        <v>0</v>
      </c>
    </row>
    <row r="168" spans="1:15">
      <c r="A168" s="2"/>
      <c r="B168" s="22">
        <f>ពិន្ទុឆមាសទី២!B168</f>
        <v>0</v>
      </c>
      <c r="C168" s="22">
        <f>ពិន្ទុឆមាសទី២!C168</f>
        <v>0</v>
      </c>
      <c r="D168" s="22">
        <f>ពិន្ទុឆមាសទី២!D168</f>
        <v>0</v>
      </c>
      <c r="E168" s="23">
        <f>ពិន្ទុឆមាសទី២!E168</f>
        <v>0</v>
      </c>
      <c r="F168" s="23">
        <f>ពិន្ទុឆមាសទី២!F168</f>
        <v>0</v>
      </c>
      <c r="G168" s="21">
        <f>ពិន្ទុឆមាសទី២!CX168</f>
        <v>0</v>
      </c>
      <c r="H168" s="21">
        <f>ពិន្ទុឆមាសទី២!CY168</f>
        <v>160</v>
      </c>
      <c r="I168" s="21" t="str">
        <f>ពិន្ទុឆមាសទី២!CZ168</f>
        <v>A</v>
      </c>
      <c r="J168" s="21" t="str">
        <f>ពិន្ទុឆមាសទី២!DA168</f>
        <v>ល្អ</v>
      </c>
      <c r="K168" s="21" t="e">
        <f>ពិន្ទុឆមាសទី២!DB168</f>
        <v>#N/A</v>
      </c>
      <c r="L168" s="21">
        <f>ពិន្ទុឆមាសទី២!DC168</f>
        <v>0</v>
      </c>
      <c r="M168" s="21">
        <f>ពិន្ទុឆមាសទី២!DD168</f>
        <v>0</v>
      </c>
      <c r="N168" s="21">
        <f>ពិន្ទុឆមាសទី២!DE168</f>
        <v>0</v>
      </c>
      <c r="O168" s="21">
        <f>ពិន្ទុឆមាសទី២!DF168</f>
        <v>0</v>
      </c>
    </row>
    <row r="169" spans="1:15">
      <c r="A169" s="2"/>
      <c r="B169" s="22">
        <f>ពិន្ទុឆមាសទី២!B169</f>
        <v>0</v>
      </c>
      <c r="C169" s="22">
        <f>ពិន្ទុឆមាសទី២!C169</f>
        <v>0</v>
      </c>
      <c r="D169" s="22">
        <f>ពិន្ទុឆមាសទី២!D169</f>
        <v>0</v>
      </c>
      <c r="E169" s="23">
        <f>ពិន្ទុឆមាសទី២!E169</f>
        <v>0</v>
      </c>
      <c r="F169" s="23">
        <f>ពិន្ទុឆមាសទី២!F169</f>
        <v>0</v>
      </c>
      <c r="G169" s="21">
        <f>ពិន្ទុឆមាសទី២!CX169</f>
        <v>0</v>
      </c>
      <c r="H169" s="21">
        <f>ពិន្ទុឆមាសទី២!CY169</f>
        <v>161</v>
      </c>
      <c r="I169" s="21" t="str">
        <f>ពិន្ទុឆមាសទី២!CZ169</f>
        <v>A</v>
      </c>
      <c r="J169" s="21" t="str">
        <f>ពិន្ទុឆមាសទី២!DA169</f>
        <v>ល្អ</v>
      </c>
      <c r="K169" s="21" t="e">
        <f>ពិន្ទុឆមាសទី២!DB169</f>
        <v>#N/A</v>
      </c>
      <c r="L169" s="21">
        <f>ពិន្ទុឆមាសទី២!DC169</f>
        <v>0</v>
      </c>
      <c r="M169" s="21">
        <f>ពិន្ទុឆមាសទី២!DD169</f>
        <v>0</v>
      </c>
      <c r="N169" s="21">
        <f>ពិន្ទុឆមាសទី២!DE169</f>
        <v>0</v>
      </c>
      <c r="O169" s="21">
        <f>ពិន្ទុឆមាសទី២!DF169</f>
        <v>0</v>
      </c>
    </row>
    <row r="170" spans="1:15">
      <c r="A170" s="2"/>
      <c r="B170" s="22">
        <f>ពិន្ទុឆមាសទី២!B170</f>
        <v>0</v>
      </c>
      <c r="C170" s="22">
        <f>ពិន្ទុឆមាសទី២!C170</f>
        <v>0</v>
      </c>
      <c r="D170" s="22">
        <f>ពិន្ទុឆមាសទី២!D170</f>
        <v>0</v>
      </c>
      <c r="E170" s="23">
        <f>ពិន្ទុឆមាសទី២!E170</f>
        <v>0</v>
      </c>
      <c r="F170" s="23">
        <f>ពិន្ទុឆមាសទី២!F170</f>
        <v>0</v>
      </c>
      <c r="G170" s="21">
        <f>ពិន្ទុឆមាសទី២!CX170</f>
        <v>0</v>
      </c>
      <c r="H170" s="21">
        <f>ពិន្ទុឆមាសទី២!CY170</f>
        <v>162</v>
      </c>
      <c r="I170" s="21" t="str">
        <f>ពិន្ទុឆមាសទី២!CZ170</f>
        <v>A</v>
      </c>
      <c r="J170" s="21" t="str">
        <f>ពិន្ទុឆមាសទី២!DA170</f>
        <v>ល្អ</v>
      </c>
      <c r="K170" s="21" t="e">
        <f>ពិន្ទុឆមាសទី២!DB170</f>
        <v>#N/A</v>
      </c>
      <c r="L170" s="21">
        <f>ពិន្ទុឆមាសទី២!DC170</f>
        <v>0</v>
      </c>
      <c r="M170" s="21">
        <f>ពិន្ទុឆមាសទី២!DD170</f>
        <v>0</v>
      </c>
      <c r="N170" s="21">
        <f>ពិន្ទុឆមាសទី២!DE170</f>
        <v>0</v>
      </c>
      <c r="O170" s="21">
        <f>ពិន្ទុឆមាសទី២!DF170</f>
        <v>0</v>
      </c>
    </row>
    <row r="171" spans="1:15">
      <c r="A171" s="2"/>
      <c r="B171" s="22">
        <f>ពិន្ទុឆមាសទី២!B171</f>
        <v>0</v>
      </c>
      <c r="C171" s="22">
        <f>ពិន្ទុឆមាសទី២!C171</f>
        <v>0</v>
      </c>
      <c r="D171" s="22">
        <f>ពិន្ទុឆមាសទី២!D171</f>
        <v>0</v>
      </c>
      <c r="E171" s="23">
        <f>ពិន្ទុឆមាសទី២!E171</f>
        <v>0</v>
      </c>
      <c r="F171" s="23">
        <f>ពិន្ទុឆមាសទី២!F171</f>
        <v>0</v>
      </c>
      <c r="G171" s="21">
        <f>ពិន្ទុឆមាសទី២!CX171</f>
        <v>0</v>
      </c>
      <c r="H171" s="21">
        <f>ពិន្ទុឆមាសទី២!CY171</f>
        <v>163</v>
      </c>
      <c r="I171" s="21" t="str">
        <f>ពិន្ទុឆមាសទី២!CZ171</f>
        <v>A</v>
      </c>
      <c r="J171" s="21" t="str">
        <f>ពិន្ទុឆមាសទី២!DA171</f>
        <v>ល្អ</v>
      </c>
      <c r="K171" s="21" t="e">
        <f>ពិន្ទុឆមាសទី២!DB171</f>
        <v>#N/A</v>
      </c>
      <c r="L171" s="21">
        <f>ពិន្ទុឆមាសទី២!DC171</f>
        <v>0</v>
      </c>
      <c r="M171" s="21">
        <f>ពិន្ទុឆមាសទី២!DD171</f>
        <v>0</v>
      </c>
      <c r="N171" s="21">
        <f>ពិន្ទុឆមាសទី២!DE171</f>
        <v>0</v>
      </c>
      <c r="O171" s="21">
        <f>ពិន្ទុឆមាសទី២!DF171</f>
        <v>0</v>
      </c>
    </row>
    <row r="172" spans="1:15">
      <c r="A172" s="2"/>
      <c r="B172" s="22">
        <f>ពិន្ទុឆមាសទី២!B172</f>
        <v>0</v>
      </c>
      <c r="C172" s="22">
        <f>ពិន្ទុឆមាសទី២!C172</f>
        <v>0</v>
      </c>
      <c r="D172" s="22">
        <f>ពិន្ទុឆមាសទី២!D172</f>
        <v>0</v>
      </c>
      <c r="E172" s="23">
        <f>ពិន្ទុឆមាសទី២!E172</f>
        <v>0</v>
      </c>
      <c r="F172" s="23">
        <f>ពិន្ទុឆមាសទី២!F172</f>
        <v>0</v>
      </c>
      <c r="G172" s="21">
        <f>ពិន្ទុឆមាសទី២!CX172</f>
        <v>0</v>
      </c>
      <c r="H172" s="21">
        <f>ពិន្ទុឆមាសទី២!CY172</f>
        <v>164</v>
      </c>
      <c r="I172" s="21" t="str">
        <f>ពិន្ទុឆមាសទី២!CZ172</f>
        <v>A</v>
      </c>
      <c r="J172" s="21" t="str">
        <f>ពិន្ទុឆមាសទី២!DA172</f>
        <v>ល្អ</v>
      </c>
      <c r="K172" s="21" t="e">
        <f>ពិន្ទុឆមាសទី២!DB172</f>
        <v>#N/A</v>
      </c>
      <c r="L172" s="21">
        <f>ពិន្ទុឆមាសទី២!DC172</f>
        <v>0</v>
      </c>
      <c r="M172" s="21">
        <f>ពិន្ទុឆមាសទី២!DD172</f>
        <v>0</v>
      </c>
      <c r="N172" s="21">
        <f>ពិន្ទុឆមាសទី២!DE172</f>
        <v>0</v>
      </c>
      <c r="O172" s="21">
        <f>ពិន្ទុឆមាសទី២!DF172</f>
        <v>0</v>
      </c>
    </row>
    <row r="173" spans="1:15">
      <c r="A173" s="2"/>
      <c r="B173" s="22">
        <f>ពិន្ទុឆមាសទី២!B173</f>
        <v>0</v>
      </c>
      <c r="C173" s="22">
        <f>ពិន្ទុឆមាសទី២!C173</f>
        <v>0</v>
      </c>
      <c r="D173" s="22">
        <f>ពិន្ទុឆមាសទី២!D173</f>
        <v>0</v>
      </c>
      <c r="E173" s="23">
        <f>ពិន្ទុឆមាសទី២!E173</f>
        <v>0</v>
      </c>
      <c r="F173" s="23">
        <f>ពិន្ទុឆមាសទី២!F173</f>
        <v>0</v>
      </c>
      <c r="G173" s="21">
        <f>ពិន្ទុឆមាសទី២!CX173</f>
        <v>0</v>
      </c>
      <c r="H173" s="21">
        <f>ពិន្ទុឆមាសទី២!CY173</f>
        <v>165</v>
      </c>
      <c r="I173" s="21" t="str">
        <f>ពិន្ទុឆមាសទី២!CZ173</f>
        <v>A</v>
      </c>
      <c r="J173" s="21" t="str">
        <f>ពិន្ទុឆមាសទី២!DA173</f>
        <v>ល្អ</v>
      </c>
      <c r="K173" s="21" t="e">
        <f>ពិន្ទុឆមាសទី២!DB173</f>
        <v>#N/A</v>
      </c>
      <c r="L173" s="21">
        <f>ពិន្ទុឆមាសទី២!DC173</f>
        <v>0</v>
      </c>
      <c r="M173" s="21">
        <f>ពិន្ទុឆមាសទី២!DD173</f>
        <v>0</v>
      </c>
      <c r="N173" s="21">
        <f>ពិន្ទុឆមាសទី២!DE173</f>
        <v>0</v>
      </c>
      <c r="O173" s="21">
        <f>ពិន្ទុឆមាសទី២!DF173</f>
        <v>0</v>
      </c>
    </row>
    <row r="174" spans="1:15">
      <c r="A174" s="2"/>
      <c r="B174" s="22">
        <f>ពិន្ទុឆមាសទី២!B174</f>
        <v>0</v>
      </c>
      <c r="C174" s="22">
        <f>ពិន្ទុឆមាសទី២!C174</f>
        <v>0</v>
      </c>
      <c r="D174" s="22">
        <f>ពិន្ទុឆមាសទី២!D174</f>
        <v>0</v>
      </c>
      <c r="E174" s="23">
        <f>ពិន្ទុឆមាសទី២!E174</f>
        <v>0</v>
      </c>
      <c r="F174" s="23">
        <f>ពិន្ទុឆមាសទី២!F174</f>
        <v>0</v>
      </c>
      <c r="G174" s="21">
        <f>ពិន្ទុឆមាសទី២!CX174</f>
        <v>0</v>
      </c>
      <c r="H174" s="21">
        <f>ពិន្ទុឆមាសទី២!CY174</f>
        <v>166</v>
      </c>
      <c r="I174" s="21" t="str">
        <f>ពិន្ទុឆមាសទី២!CZ174</f>
        <v>A</v>
      </c>
      <c r="J174" s="21" t="str">
        <f>ពិន្ទុឆមាសទី២!DA174</f>
        <v>ល្អ</v>
      </c>
      <c r="K174" s="21" t="e">
        <f>ពិន្ទុឆមាសទី២!DB174</f>
        <v>#N/A</v>
      </c>
      <c r="L174" s="21">
        <f>ពិន្ទុឆមាសទី២!DC174</f>
        <v>0</v>
      </c>
      <c r="M174" s="21">
        <f>ពិន្ទុឆមាសទី២!DD174</f>
        <v>0</v>
      </c>
      <c r="N174" s="21">
        <f>ពិន្ទុឆមាសទី២!DE174</f>
        <v>0</v>
      </c>
      <c r="O174" s="21">
        <f>ពិន្ទុឆមាសទី២!DF174</f>
        <v>0</v>
      </c>
    </row>
    <row r="175" spans="1:15">
      <c r="A175" s="2"/>
      <c r="B175" s="22">
        <f>ពិន្ទុឆមាសទី២!B175</f>
        <v>0</v>
      </c>
      <c r="C175" s="22">
        <f>ពិន្ទុឆមាសទី២!C175</f>
        <v>0</v>
      </c>
      <c r="D175" s="22">
        <f>ពិន្ទុឆមាសទី២!D175</f>
        <v>0</v>
      </c>
      <c r="E175" s="23">
        <f>ពិន្ទុឆមាសទី២!E175</f>
        <v>0</v>
      </c>
      <c r="F175" s="23">
        <f>ពិន្ទុឆមាសទី២!F175</f>
        <v>0</v>
      </c>
      <c r="G175" s="21">
        <f>ពិន្ទុឆមាសទី២!CX175</f>
        <v>0</v>
      </c>
      <c r="H175" s="21">
        <f>ពិន្ទុឆមាសទី២!CY175</f>
        <v>167</v>
      </c>
      <c r="I175" s="21" t="str">
        <f>ពិន្ទុឆមាសទី២!CZ175</f>
        <v>A</v>
      </c>
      <c r="J175" s="21" t="str">
        <f>ពិន្ទុឆមាសទី២!DA175</f>
        <v>ល្អ</v>
      </c>
      <c r="K175" s="21" t="e">
        <f>ពិន្ទុឆមាសទី២!DB175</f>
        <v>#N/A</v>
      </c>
      <c r="L175" s="21">
        <f>ពិន្ទុឆមាសទី២!DC175</f>
        <v>0</v>
      </c>
      <c r="M175" s="21">
        <f>ពិន្ទុឆមាសទី២!DD175</f>
        <v>0</v>
      </c>
      <c r="N175" s="21">
        <f>ពិន្ទុឆមាសទី២!DE175</f>
        <v>0</v>
      </c>
      <c r="O175" s="21">
        <f>ពិន្ទុឆមាសទី២!DF175</f>
        <v>0</v>
      </c>
    </row>
    <row r="176" spans="1:15">
      <c r="A176" s="2"/>
      <c r="B176" s="22">
        <f>ពិន្ទុឆមាសទី២!B176</f>
        <v>0</v>
      </c>
      <c r="C176" s="22">
        <f>ពិន្ទុឆមាសទី២!C176</f>
        <v>0</v>
      </c>
      <c r="D176" s="22">
        <f>ពិន្ទុឆមាសទី២!D176</f>
        <v>0</v>
      </c>
      <c r="E176" s="23">
        <f>ពិន្ទុឆមាសទី២!E176</f>
        <v>0</v>
      </c>
      <c r="F176" s="23">
        <f>ពិន្ទុឆមាសទី២!F176</f>
        <v>0</v>
      </c>
      <c r="G176" s="21">
        <f>ពិន្ទុឆមាសទី២!CX176</f>
        <v>0</v>
      </c>
      <c r="H176" s="21">
        <f>ពិន្ទុឆមាសទី២!CY176</f>
        <v>168</v>
      </c>
      <c r="I176" s="21" t="str">
        <f>ពិន្ទុឆមាសទី២!CZ176</f>
        <v>A</v>
      </c>
      <c r="J176" s="21" t="str">
        <f>ពិន្ទុឆមាសទី២!DA176</f>
        <v>ល្អ</v>
      </c>
      <c r="K176" s="21" t="e">
        <f>ពិន្ទុឆមាសទី២!DB176</f>
        <v>#N/A</v>
      </c>
      <c r="L176" s="21">
        <f>ពិន្ទុឆមាសទី២!DC176</f>
        <v>0</v>
      </c>
      <c r="M176" s="21">
        <f>ពិន្ទុឆមាសទី២!DD176</f>
        <v>0</v>
      </c>
      <c r="N176" s="21">
        <f>ពិន្ទុឆមាសទី២!DE176</f>
        <v>0</v>
      </c>
      <c r="O176" s="21">
        <f>ពិន្ទុឆមាសទី២!DF176</f>
        <v>0</v>
      </c>
    </row>
    <row r="177" spans="1:15">
      <c r="A177" s="2"/>
      <c r="B177" s="22">
        <f>ពិន្ទុឆមាសទី២!B177</f>
        <v>0</v>
      </c>
      <c r="C177" s="22">
        <f>ពិន្ទុឆមាសទី២!C177</f>
        <v>0</v>
      </c>
      <c r="D177" s="22">
        <f>ពិន្ទុឆមាសទី២!D177</f>
        <v>0</v>
      </c>
      <c r="E177" s="23">
        <f>ពិន្ទុឆមាសទី២!E177</f>
        <v>0</v>
      </c>
      <c r="F177" s="23">
        <f>ពិន្ទុឆមាសទី២!F177</f>
        <v>0</v>
      </c>
      <c r="G177" s="21">
        <f>ពិន្ទុឆមាសទី២!CX177</f>
        <v>0</v>
      </c>
      <c r="H177" s="21">
        <f>ពិន្ទុឆមាសទី២!CY177</f>
        <v>169</v>
      </c>
      <c r="I177" s="21" t="str">
        <f>ពិន្ទុឆមាសទី២!CZ177</f>
        <v>A</v>
      </c>
      <c r="J177" s="21" t="str">
        <f>ពិន្ទុឆមាសទី២!DA177</f>
        <v>ល្អ</v>
      </c>
      <c r="K177" s="21" t="e">
        <f>ពិន្ទុឆមាសទី២!DB177</f>
        <v>#N/A</v>
      </c>
      <c r="L177" s="21">
        <f>ពិន្ទុឆមាសទី២!DC177</f>
        <v>0</v>
      </c>
      <c r="M177" s="21">
        <f>ពិន្ទុឆមាសទី២!DD177</f>
        <v>0</v>
      </c>
      <c r="N177" s="21">
        <f>ពិន្ទុឆមាសទី២!DE177</f>
        <v>0</v>
      </c>
      <c r="O177" s="21">
        <f>ពិន្ទុឆមាសទី២!DF177</f>
        <v>0</v>
      </c>
    </row>
    <row r="178" spans="1:15">
      <c r="A178" s="2"/>
      <c r="B178" s="22">
        <f>ពិន្ទុឆមាសទី២!B178</f>
        <v>0</v>
      </c>
      <c r="C178" s="22">
        <f>ពិន្ទុឆមាសទី២!C178</f>
        <v>0</v>
      </c>
      <c r="D178" s="22">
        <f>ពិន្ទុឆមាសទី២!D178</f>
        <v>0</v>
      </c>
      <c r="E178" s="23">
        <f>ពិន្ទុឆមាសទី២!E178</f>
        <v>0</v>
      </c>
      <c r="F178" s="23">
        <f>ពិន្ទុឆមាសទី២!F178</f>
        <v>0</v>
      </c>
      <c r="G178" s="21">
        <f>ពិន្ទុឆមាសទី២!CX178</f>
        <v>0</v>
      </c>
      <c r="H178" s="21">
        <f>ពិន្ទុឆមាសទី២!CY178</f>
        <v>170</v>
      </c>
      <c r="I178" s="21" t="str">
        <f>ពិន្ទុឆមាសទី២!CZ178</f>
        <v>A</v>
      </c>
      <c r="J178" s="21" t="str">
        <f>ពិន្ទុឆមាសទី២!DA178</f>
        <v>ល្អ</v>
      </c>
      <c r="K178" s="21" t="e">
        <f>ពិន្ទុឆមាសទី២!DB178</f>
        <v>#N/A</v>
      </c>
      <c r="L178" s="21">
        <f>ពិន្ទុឆមាសទី២!DC178</f>
        <v>0</v>
      </c>
      <c r="M178" s="21">
        <f>ពិន្ទុឆមាសទី២!DD178</f>
        <v>0</v>
      </c>
      <c r="N178" s="21">
        <f>ពិន្ទុឆមាសទី២!DE178</f>
        <v>0</v>
      </c>
      <c r="O178" s="21">
        <f>ពិន្ទុឆមាសទី២!DF178</f>
        <v>0</v>
      </c>
    </row>
    <row r="179" spans="1:15">
      <c r="A179" s="2"/>
      <c r="B179" s="22">
        <f>ពិន្ទុឆមាសទី២!B179</f>
        <v>0</v>
      </c>
      <c r="C179" s="22">
        <f>ពិន្ទុឆមាសទី២!C179</f>
        <v>0</v>
      </c>
      <c r="D179" s="22">
        <f>ពិន្ទុឆមាសទី២!D179</f>
        <v>0</v>
      </c>
      <c r="E179" s="23">
        <f>ពិន្ទុឆមាសទី២!E179</f>
        <v>0</v>
      </c>
      <c r="F179" s="23">
        <f>ពិន្ទុឆមាសទី២!F179</f>
        <v>0</v>
      </c>
      <c r="G179" s="21">
        <f>ពិន្ទុឆមាសទី២!CX179</f>
        <v>0</v>
      </c>
      <c r="H179" s="21">
        <f>ពិន្ទុឆមាសទី២!CY179</f>
        <v>171</v>
      </c>
      <c r="I179" s="21" t="str">
        <f>ពិន្ទុឆមាសទី២!CZ179</f>
        <v>A</v>
      </c>
      <c r="J179" s="21" t="str">
        <f>ពិន្ទុឆមាសទី២!DA179</f>
        <v>ល្អ</v>
      </c>
      <c r="K179" s="21" t="e">
        <f>ពិន្ទុឆមាសទី២!DB179</f>
        <v>#N/A</v>
      </c>
      <c r="L179" s="21">
        <f>ពិន្ទុឆមាសទី២!DC179</f>
        <v>0</v>
      </c>
      <c r="M179" s="21">
        <f>ពិន្ទុឆមាសទី២!DD179</f>
        <v>0</v>
      </c>
      <c r="N179" s="21">
        <f>ពិន្ទុឆមាសទី២!DE179</f>
        <v>0</v>
      </c>
      <c r="O179" s="21">
        <f>ពិន្ទុឆមាសទី២!DF179</f>
        <v>0</v>
      </c>
    </row>
    <row r="180" spans="1:15">
      <c r="A180" s="18"/>
      <c r="B180" s="22">
        <f>ពិន្ទុឆមាសទី២!B180</f>
        <v>0</v>
      </c>
      <c r="C180" s="22">
        <f>ពិន្ទុឆមាសទី២!C180</f>
        <v>0</v>
      </c>
      <c r="D180" s="22">
        <f>ពិន្ទុឆមាសទី២!D180</f>
        <v>0</v>
      </c>
      <c r="E180" s="23">
        <f>ពិន្ទុឆមាសទី២!E180</f>
        <v>0</v>
      </c>
      <c r="F180" s="23">
        <f>ពិន្ទុឆមាសទី២!F180</f>
        <v>0</v>
      </c>
      <c r="G180" s="21">
        <f>ពិន្ទុឆមាសទី២!CX180</f>
        <v>0</v>
      </c>
      <c r="H180" s="21">
        <f>ពិន្ទុឆមាសទី២!CY180</f>
        <v>172</v>
      </c>
      <c r="I180" s="21" t="str">
        <f>ពិន្ទុឆមាសទី២!CZ180</f>
        <v>A</v>
      </c>
      <c r="J180" s="21" t="str">
        <f>ពិន្ទុឆមាសទី២!DA180</f>
        <v>ល្អ</v>
      </c>
      <c r="K180" s="21" t="e">
        <f>ពិន្ទុឆមាសទី២!DB180</f>
        <v>#N/A</v>
      </c>
      <c r="L180" s="21">
        <f>ពិន្ទុឆមាសទី២!DC180</f>
        <v>0</v>
      </c>
      <c r="M180" s="21">
        <f>ពិន្ទុឆមាសទី២!DD180</f>
        <v>0</v>
      </c>
      <c r="N180" s="21">
        <f>ពិន្ទុឆមាសទី២!DE180</f>
        <v>0</v>
      </c>
      <c r="O180" s="21">
        <f>ពិន្ទុឆមាសទី២!DF180</f>
        <v>0</v>
      </c>
    </row>
    <row r="181" spans="1:15">
      <c r="A181" s="18"/>
      <c r="B181" s="22">
        <f>ពិន្ទុឆមាសទី២!B181</f>
        <v>0</v>
      </c>
      <c r="C181" s="22">
        <f>ពិន្ទុឆមាសទី២!C181</f>
        <v>0</v>
      </c>
      <c r="D181" s="22">
        <f>ពិន្ទុឆមាសទី២!D181</f>
        <v>0</v>
      </c>
      <c r="E181" s="23">
        <f>ពិន្ទុឆមាសទី២!E181</f>
        <v>0</v>
      </c>
      <c r="F181" s="23">
        <f>ពិន្ទុឆមាសទី២!F181</f>
        <v>0</v>
      </c>
      <c r="G181" s="21">
        <f>ពិន្ទុឆមាសទី២!CX181</f>
        <v>0</v>
      </c>
      <c r="H181" s="21">
        <f>ពិន្ទុឆមាសទី២!CY181</f>
        <v>173</v>
      </c>
      <c r="I181" s="21" t="str">
        <f>ពិន្ទុឆមាសទី២!CZ181</f>
        <v>A</v>
      </c>
      <c r="J181" s="21" t="str">
        <f>ពិន្ទុឆមាសទី២!DA181</f>
        <v>ល្អ</v>
      </c>
      <c r="K181" s="21" t="e">
        <f>ពិន្ទុឆមាសទី២!DB181</f>
        <v>#N/A</v>
      </c>
      <c r="L181" s="21">
        <f>ពិន្ទុឆមាសទី២!DC181</f>
        <v>0</v>
      </c>
      <c r="M181" s="21">
        <f>ពិន្ទុឆមាសទី២!DD181</f>
        <v>0</v>
      </c>
      <c r="N181" s="21">
        <f>ពិន្ទុឆមាសទី២!DE181</f>
        <v>0</v>
      </c>
      <c r="O181" s="21">
        <f>ពិន្ទុឆមាសទី២!DF181</f>
        <v>0</v>
      </c>
    </row>
    <row r="182" spans="1:15">
      <c r="A182" s="18"/>
      <c r="B182" s="22">
        <f>ពិន្ទុឆមាសទី២!B182</f>
        <v>0</v>
      </c>
      <c r="C182" s="22">
        <f>ពិន្ទុឆមាសទី២!C182</f>
        <v>0</v>
      </c>
      <c r="D182" s="22">
        <f>ពិន្ទុឆមាសទី២!D182</f>
        <v>0</v>
      </c>
      <c r="E182" s="23">
        <f>ពិន្ទុឆមាសទី២!E182</f>
        <v>0</v>
      </c>
      <c r="F182" s="23">
        <f>ពិន្ទុឆមាសទី២!F182</f>
        <v>0</v>
      </c>
      <c r="G182" s="21">
        <f>ពិន្ទុឆមាសទី២!CX182</f>
        <v>0</v>
      </c>
      <c r="H182" s="21">
        <f>ពិន្ទុឆមាសទី២!CY182</f>
        <v>174</v>
      </c>
      <c r="I182" s="21" t="str">
        <f>ពិន្ទុឆមាសទី២!CZ182</f>
        <v>A</v>
      </c>
      <c r="J182" s="21" t="str">
        <f>ពិន្ទុឆមាសទី២!DA182</f>
        <v>ល្អ</v>
      </c>
      <c r="K182" s="21" t="e">
        <f>ពិន្ទុឆមាសទី២!DB182</f>
        <v>#N/A</v>
      </c>
      <c r="L182" s="21">
        <f>ពិន្ទុឆមាសទី២!DC182</f>
        <v>0</v>
      </c>
      <c r="M182" s="21">
        <f>ពិន្ទុឆមាសទី២!DD182</f>
        <v>0</v>
      </c>
      <c r="N182" s="21">
        <f>ពិន្ទុឆមាសទី២!DE182</f>
        <v>0</v>
      </c>
      <c r="O182" s="21">
        <f>ពិន្ទុឆមាសទី២!DF182</f>
        <v>0</v>
      </c>
    </row>
    <row r="183" spans="1:15">
      <c r="A183" s="32"/>
      <c r="B183" s="22">
        <f>ពិន្ទុឆមាសទី២!B183</f>
        <v>0</v>
      </c>
      <c r="C183" s="22">
        <f>ពិន្ទុឆមាសទី២!C183</f>
        <v>0</v>
      </c>
      <c r="D183" s="22">
        <f>ពិន្ទុឆមាសទី២!D183</f>
        <v>0</v>
      </c>
      <c r="E183" s="23">
        <f>ពិន្ទុឆមាសទី២!E183</f>
        <v>0</v>
      </c>
      <c r="F183" s="23">
        <f>ពិន្ទុឆមាសទី២!F183</f>
        <v>0</v>
      </c>
      <c r="G183" s="21">
        <f>ពិន្ទុឆមាសទី២!CX183</f>
        <v>0</v>
      </c>
      <c r="H183" s="21">
        <f>ពិន្ទុឆមាសទី២!CY183</f>
        <v>175</v>
      </c>
      <c r="I183" s="21" t="str">
        <f>ពិន្ទុឆមាសទី២!CZ183</f>
        <v>A</v>
      </c>
      <c r="J183" s="21" t="str">
        <f>ពិន្ទុឆមាសទី២!DA183</f>
        <v>ល្អ</v>
      </c>
      <c r="K183" s="21" t="e">
        <f>ពិន្ទុឆមាសទី២!DB183</f>
        <v>#N/A</v>
      </c>
      <c r="L183" s="21">
        <f>ពិន្ទុឆមាសទី២!DC183</f>
        <v>0</v>
      </c>
      <c r="M183" s="21">
        <f>ពិន្ទុឆមាសទី២!DD183</f>
        <v>0</v>
      </c>
      <c r="N183" s="21">
        <f>ពិន្ទុឆមាសទី២!DE183</f>
        <v>0</v>
      </c>
      <c r="O183" s="21">
        <f>ពិន្ទុឆមាសទី២!DF183</f>
        <v>0</v>
      </c>
    </row>
    <row r="184" spans="1:15">
      <c r="A184" s="32"/>
      <c r="B184" s="22">
        <f>ពិន្ទុឆមាសទី២!B184</f>
        <v>0</v>
      </c>
      <c r="C184" s="22">
        <f>ពិន្ទុឆមាសទី២!C184</f>
        <v>0</v>
      </c>
      <c r="D184" s="22">
        <f>ពិន្ទុឆមាសទី២!D184</f>
        <v>0</v>
      </c>
      <c r="E184" s="23">
        <f>ពិន្ទុឆមាសទី២!E184</f>
        <v>0</v>
      </c>
      <c r="F184" s="23">
        <f>ពិន្ទុឆមាសទី២!F184</f>
        <v>0</v>
      </c>
      <c r="G184" s="21">
        <f>ពិន្ទុឆមាសទី២!CX184</f>
        <v>0</v>
      </c>
      <c r="H184" s="21">
        <f>ពិន្ទុឆមាសទី២!CY184</f>
        <v>176</v>
      </c>
      <c r="I184" s="21" t="str">
        <f>ពិន្ទុឆមាសទី២!CZ184</f>
        <v>A</v>
      </c>
      <c r="J184" s="21" t="str">
        <f>ពិន្ទុឆមាសទី២!DA184</f>
        <v>ល្អ</v>
      </c>
      <c r="K184" s="21" t="e">
        <f>ពិន្ទុឆមាសទី២!DB184</f>
        <v>#N/A</v>
      </c>
      <c r="L184" s="21">
        <f>ពិន្ទុឆមាសទី២!DC184</f>
        <v>0</v>
      </c>
      <c r="M184" s="21">
        <f>ពិន្ទុឆមាសទី២!DD184</f>
        <v>0</v>
      </c>
      <c r="N184" s="21">
        <f>ពិន្ទុឆមាសទី២!DE184</f>
        <v>0</v>
      </c>
      <c r="O184" s="21">
        <f>ពិន្ទុឆមាសទី២!DF184</f>
        <v>0</v>
      </c>
    </row>
    <row r="185" spans="1:15">
      <c r="A185" s="32"/>
      <c r="B185" s="22">
        <f>ពិន្ទុឆមាសទី២!B185</f>
        <v>0</v>
      </c>
      <c r="C185" s="22">
        <f>ពិន្ទុឆមាសទី២!C185</f>
        <v>0</v>
      </c>
      <c r="D185" s="22">
        <f>ពិន្ទុឆមាសទី២!D185</f>
        <v>0</v>
      </c>
      <c r="E185" s="23">
        <f>ពិន្ទុឆមាសទី២!E185</f>
        <v>0</v>
      </c>
      <c r="F185" s="23">
        <f>ពិន្ទុឆមាសទី២!F185</f>
        <v>0</v>
      </c>
      <c r="G185" s="21">
        <f>ពិន្ទុឆមាសទី២!CX185</f>
        <v>0</v>
      </c>
      <c r="H185" s="21">
        <f>ពិន្ទុឆមាសទី២!CY185</f>
        <v>177</v>
      </c>
      <c r="I185" s="21" t="str">
        <f>ពិន្ទុឆមាសទី២!CZ185</f>
        <v>A</v>
      </c>
      <c r="J185" s="21" t="str">
        <f>ពិន្ទុឆមាសទី២!DA185</f>
        <v>ល្អ</v>
      </c>
      <c r="K185" s="21" t="e">
        <f>ពិន្ទុឆមាសទី២!DB185</f>
        <v>#N/A</v>
      </c>
      <c r="L185" s="21">
        <f>ពិន្ទុឆមាសទី២!DC185</f>
        <v>0</v>
      </c>
      <c r="M185" s="21">
        <f>ពិន្ទុឆមាសទី២!DD185</f>
        <v>0</v>
      </c>
      <c r="N185" s="21">
        <f>ពិន្ទុឆមាសទី២!DE185</f>
        <v>0</v>
      </c>
      <c r="O185" s="21">
        <f>ពិន្ទុឆមាសទី២!DF185</f>
        <v>0</v>
      </c>
    </row>
    <row r="186" spans="1:15">
      <c r="A186" s="32"/>
      <c r="B186" s="22">
        <f>ពិន្ទុឆមាសទី២!B186</f>
        <v>0</v>
      </c>
      <c r="C186" s="22">
        <f>ពិន្ទុឆមាសទី២!C186</f>
        <v>0</v>
      </c>
      <c r="D186" s="22">
        <f>ពិន្ទុឆមាសទី២!D186</f>
        <v>0</v>
      </c>
      <c r="E186" s="23">
        <f>ពិន្ទុឆមាសទី២!E186</f>
        <v>0</v>
      </c>
      <c r="F186" s="23">
        <f>ពិន្ទុឆមាសទី២!F186</f>
        <v>0</v>
      </c>
      <c r="G186" s="21">
        <f>ពិន្ទុឆមាសទី២!CX186</f>
        <v>0</v>
      </c>
      <c r="H186" s="21">
        <f>ពិន្ទុឆមាសទី២!CY186</f>
        <v>178</v>
      </c>
      <c r="I186" s="21" t="str">
        <f>ពិន្ទុឆមាសទី២!CZ186</f>
        <v>A</v>
      </c>
      <c r="J186" s="21" t="str">
        <f>ពិន្ទុឆមាសទី២!DA186</f>
        <v>ល្អ</v>
      </c>
      <c r="K186" s="21" t="e">
        <f>ពិន្ទុឆមាសទី២!DB186</f>
        <v>#N/A</v>
      </c>
      <c r="L186" s="21">
        <f>ពិន្ទុឆមាសទី២!DC186</f>
        <v>0</v>
      </c>
      <c r="M186" s="21">
        <f>ពិន្ទុឆមាសទី២!DD186</f>
        <v>0</v>
      </c>
      <c r="N186" s="21">
        <f>ពិន្ទុឆមាសទី២!DE186</f>
        <v>0</v>
      </c>
      <c r="O186" s="21">
        <f>ពិន្ទុឆមាសទី២!DF186</f>
        <v>0</v>
      </c>
    </row>
    <row r="187" spans="1:15">
      <c r="A187" s="32"/>
      <c r="B187" s="22">
        <f>ពិន្ទុឆមាសទី២!B187</f>
        <v>0</v>
      </c>
      <c r="C187" s="22">
        <f>ពិន្ទុឆមាសទី២!C187</f>
        <v>0</v>
      </c>
      <c r="D187" s="22">
        <f>ពិន្ទុឆមាសទី២!D187</f>
        <v>0</v>
      </c>
      <c r="E187" s="23">
        <f>ពិន្ទុឆមាសទី២!E187</f>
        <v>0</v>
      </c>
      <c r="F187" s="23">
        <f>ពិន្ទុឆមាសទី២!F187</f>
        <v>0</v>
      </c>
      <c r="G187" s="21">
        <f>ពិន្ទុឆមាសទី២!CX187</f>
        <v>0</v>
      </c>
      <c r="H187" s="21">
        <f>ពិន្ទុឆមាសទី២!CY187</f>
        <v>179</v>
      </c>
      <c r="I187" s="21" t="str">
        <f>ពិន្ទុឆមាសទី២!CZ187</f>
        <v>A</v>
      </c>
      <c r="J187" s="21" t="str">
        <f>ពិន្ទុឆមាសទី២!DA187</f>
        <v>ល្អ</v>
      </c>
      <c r="K187" s="21" t="e">
        <f>ពិន្ទុឆមាសទី២!DB187</f>
        <v>#N/A</v>
      </c>
      <c r="L187" s="21">
        <f>ពិន្ទុឆមាសទី២!DC187</f>
        <v>0</v>
      </c>
      <c r="M187" s="21">
        <f>ពិន្ទុឆមាសទី២!DD187</f>
        <v>0</v>
      </c>
      <c r="N187" s="21">
        <f>ពិន្ទុឆមាសទី២!DE187</f>
        <v>0</v>
      </c>
      <c r="O187" s="21">
        <f>ពិន្ទុឆមាសទី២!DF187</f>
        <v>0</v>
      </c>
    </row>
    <row r="188" spans="1:15">
      <c r="A188" s="2"/>
      <c r="B188" s="22">
        <f>ពិន្ទុឆមាសទី២!B188</f>
        <v>0</v>
      </c>
      <c r="C188" s="22">
        <f>ពិន្ទុឆមាសទី២!C188</f>
        <v>0</v>
      </c>
      <c r="D188" s="22">
        <f>ពិន្ទុឆមាសទី២!D188</f>
        <v>0</v>
      </c>
      <c r="E188" s="23">
        <f>ពិន្ទុឆមាសទី២!E188</f>
        <v>0</v>
      </c>
      <c r="F188" s="23">
        <f>ពិន្ទុឆមាសទី២!F188</f>
        <v>0</v>
      </c>
      <c r="G188" s="21">
        <f>ពិន្ទុឆមាសទី២!CX188</f>
        <v>0</v>
      </c>
      <c r="H188" s="21">
        <f>ពិន្ទុឆមាសទី២!CY188</f>
        <v>180</v>
      </c>
      <c r="I188" s="21" t="str">
        <f>ពិន្ទុឆមាសទី២!CZ188</f>
        <v>A</v>
      </c>
      <c r="J188" s="21" t="str">
        <f>ពិន្ទុឆមាសទី២!DA188</f>
        <v>ល្អ</v>
      </c>
      <c r="K188" s="21" t="e">
        <f>ពិន្ទុឆមាសទី២!DB188</f>
        <v>#N/A</v>
      </c>
      <c r="L188" s="21">
        <f>ពិន្ទុឆមាសទី២!DC188</f>
        <v>0</v>
      </c>
      <c r="M188" s="21">
        <f>ពិន្ទុឆមាសទី២!DD188</f>
        <v>0</v>
      </c>
      <c r="N188" s="21">
        <f>ពិន្ទុឆមាសទី២!DE188</f>
        <v>0</v>
      </c>
      <c r="O188" s="21">
        <f>ពិន្ទុឆមាសទី២!DF188</f>
        <v>0</v>
      </c>
    </row>
    <row r="189" spans="1:15">
      <c r="A189" s="2"/>
      <c r="B189" s="22">
        <f>ពិន្ទុឆមាសទី២!B189</f>
        <v>0</v>
      </c>
      <c r="C189" s="22">
        <f>ពិន្ទុឆមាសទី២!C189</f>
        <v>0</v>
      </c>
      <c r="D189" s="22">
        <f>ពិន្ទុឆមាសទី២!D189</f>
        <v>0</v>
      </c>
      <c r="E189" s="23">
        <f>ពិន្ទុឆមាសទី២!E189</f>
        <v>0</v>
      </c>
      <c r="F189" s="23">
        <f>ពិន្ទុឆមាសទី២!F189</f>
        <v>0</v>
      </c>
      <c r="G189" s="21">
        <f>ពិន្ទុឆមាសទី២!CX189</f>
        <v>0</v>
      </c>
      <c r="H189" s="21">
        <f>ពិន្ទុឆមាសទី២!CY189</f>
        <v>181</v>
      </c>
      <c r="I189" s="21" t="str">
        <f>ពិន្ទុឆមាសទី២!CZ189</f>
        <v>A</v>
      </c>
      <c r="J189" s="21" t="str">
        <f>ពិន្ទុឆមាសទី២!DA189</f>
        <v>ល្អ</v>
      </c>
      <c r="K189" s="21" t="e">
        <f>ពិន្ទុឆមាសទី២!DB189</f>
        <v>#N/A</v>
      </c>
      <c r="L189" s="21">
        <f>ពិន្ទុឆមាសទី២!DC189</f>
        <v>0</v>
      </c>
      <c r="M189" s="21">
        <f>ពិន្ទុឆមាសទី២!DD189</f>
        <v>0</v>
      </c>
      <c r="N189" s="21">
        <f>ពិន្ទុឆមាសទី២!DE189</f>
        <v>0</v>
      </c>
      <c r="O189" s="21">
        <f>ពិន្ទុឆមាសទី២!DF189</f>
        <v>0</v>
      </c>
    </row>
    <row r="190" spans="1:15">
      <c r="A190" s="2"/>
      <c r="B190" s="22">
        <f>ពិន្ទុឆមាសទី២!B190</f>
        <v>0</v>
      </c>
      <c r="C190" s="22">
        <f>ពិន្ទុឆមាសទី២!C190</f>
        <v>0</v>
      </c>
      <c r="D190" s="22">
        <f>ពិន្ទុឆមាសទី២!D190</f>
        <v>0</v>
      </c>
      <c r="E190" s="23">
        <f>ពិន្ទុឆមាសទី២!E190</f>
        <v>0</v>
      </c>
      <c r="F190" s="23">
        <f>ពិន្ទុឆមាសទី២!F190</f>
        <v>0</v>
      </c>
      <c r="G190" s="21">
        <f>ពិន្ទុឆមាសទី២!CX190</f>
        <v>0</v>
      </c>
      <c r="H190" s="21">
        <f>ពិន្ទុឆមាសទី២!CY190</f>
        <v>182</v>
      </c>
      <c r="I190" s="21" t="str">
        <f>ពិន្ទុឆមាសទី២!CZ190</f>
        <v>A</v>
      </c>
      <c r="J190" s="21" t="str">
        <f>ពិន្ទុឆមាសទី២!DA190</f>
        <v>ល្អ</v>
      </c>
      <c r="K190" s="21" t="e">
        <f>ពិន្ទុឆមាសទី២!DB190</f>
        <v>#N/A</v>
      </c>
      <c r="L190" s="21">
        <f>ពិន្ទុឆមាសទី២!DC190</f>
        <v>0</v>
      </c>
      <c r="M190" s="21">
        <f>ពិន្ទុឆមាសទី២!DD190</f>
        <v>0</v>
      </c>
      <c r="N190" s="21">
        <f>ពិន្ទុឆមាសទី២!DE190</f>
        <v>0</v>
      </c>
      <c r="O190" s="21">
        <f>ពិន្ទុឆមាសទី២!DF190</f>
        <v>0</v>
      </c>
    </row>
    <row r="191" spans="1:15">
      <c r="A191" s="2"/>
      <c r="B191" s="22">
        <f>ពិន្ទុឆមាសទី២!B191</f>
        <v>0</v>
      </c>
      <c r="C191" s="22">
        <f>ពិន្ទុឆមាសទី២!C191</f>
        <v>0</v>
      </c>
      <c r="D191" s="22">
        <f>ពិន្ទុឆមាសទី២!D191</f>
        <v>0</v>
      </c>
      <c r="E191" s="23">
        <f>ពិន្ទុឆមាសទី២!E191</f>
        <v>0</v>
      </c>
      <c r="F191" s="23">
        <f>ពិន្ទុឆមាសទី២!F191</f>
        <v>0</v>
      </c>
      <c r="G191" s="21">
        <f>ពិន្ទុឆមាសទី២!CX191</f>
        <v>0</v>
      </c>
      <c r="H191" s="21">
        <f>ពិន្ទុឆមាសទី២!CY191</f>
        <v>183</v>
      </c>
      <c r="I191" s="21" t="str">
        <f>ពិន្ទុឆមាសទី២!CZ191</f>
        <v>A</v>
      </c>
      <c r="J191" s="21" t="str">
        <f>ពិន្ទុឆមាសទី២!DA191</f>
        <v>ល្អ</v>
      </c>
      <c r="K191" s="21" t="e">
        <f>ពិន្ទុឆមាសទី២!DB191</f>
        <v>#N/A</v>
      </c>
      <c r="L191" s="21">
        <f>ពិន្ទុឆមាសទី២!DC191</f>
        <v>0</v>
      </c>
      <c r="M191" s="21">
        <f>ពិន្ទុឆមាសទី២!DD191</f>
        <v>0</v>
      </c>
      <c r="N191" s="21">
        <f>ពិន្ទុឆមាសទី២!DE191</f>
        <v>0</v>
      </c>
      <c r="O191" s="21">
        <f>ពិន្ទុឆមាសទី២!DF191</f>
        <v>0</v>
      </c>
    </row>
    <row r="192" spans="1:15">
      <c r="A192" s="2"/>
      <c r="B192" s="22">
        <f>ពិន្ទុឆមាសទី២!B192</f>
        <v>0</v>
      </c>
      <c r="C192" s="22">
        <f>ពិន្ទុឆមាសទី២!C192</f>
        <v>0</v>
      </c>
      <c r="D192" s="22">
        <f>ពិន្ទុឆមាសទី២!D192</f>
        <v>0</v>
      </c>
      <c r="E192" s="23">
        <f>ពិន្ទុឆមាសទី២!E192</f>
        <v>0</v>
      </c>
      <c r="F192" s="23">
        <f>ពិន្ទុឆមាសទី២!F192</f>
        <v>0</v>
      </c>
      <c r="G192" s="21">
        <f>ពិន្ទុឆមាសទី២!CX192</f>
        <v>0</v>
      </c>
      <c r="H192" s="21">
        <f>ពិន្ទុឆមាសទី២!CY192</f>
        <v>184</v>
      </c>
      <c r="I192" s="21" t="str">
        <f>ពិន្ទុឆមាសទី២!CZ192</f>
        <v>A</v>
      </c>
      <c r="J192" s="21" t="str">
        <f>ពិន្ទុឆមាសទី២!DA192</f>
        <v>ល្អ</v>
      </c>
      <c r="K192" s="21" t="e">
        <f>ពិន្ទុឆមាសទី២!DB192</f>
        <v>#N/A</v>
      </c>
      <c r="L192" s="21">
        <f>ពិន្ទុឆមាសទី២!DC192</f>
        <v>0</v>
      </c>
      <c r="M192" s="21">
        <f>ពិន្ទុឆមាសទី២!DD192</f>
        <v>0</v>
      </c>
      <c r="N192" s="21">
        <f>ពិន្ទុឆមាសទី២!DE192</f>
        <v>0</v>
      </c>
      <c r="O192" s="21">
        <f>ពិន្ទុឆមាសទី២!DF192</f>
        <v>0</v>
      </c>
    </row>
    <row r="193" spans="1:15">
      <c r="A193" s="2"/>
      <c r="B193" s="22">
        <f>ពិន្ទុឆមាសទី២!B193</f>
        <v>0</v>
      </c>
      <c r="C193" s="22">
        <f>ពិន្ទុឆមាសទី២!C193</f>
        <v>0</v>
      </c>
      <c r="D193" s="22">
        <f>ពិន្ទុឆមាសទី២!D193</f>
        <v>0</v>
      </c>
      <c r="E193" s="23">
        <f>ពិន្ទុឆមាសទី២!E193</f>
        <v>0</v>
      </c>
      <c r="F193" s="23">
        <f>ពិន្ទុឆមាសទី២!F193</f>
        <v>0</v>
      </c>
      <c r="G193" s="21">
        <f>ពិន្ទុឆមាសទី២!CX193</f>
        <v>0</v>
      </c>
      <c r="H193" s="21">
        <f>ពិន្ទុឆមាសទី២!CY193</f>
        <v>185</v>
      </c>
      <c r="I193" s="21" t="str">
        <f>ពិន្ទុឆមាសទី២!CZ193</f>
        <v>A</v>
      </c>
      <c r="J193" s="21" t="str">
        <f>ពិន្ទុឆមាសទី២!DA193</f>
        <v>ល្អ</v>
      </c>
      <c r="K193" s="21" t="e">
        <f>ពិន្ទុឆមាសទី២!DB193</f>
        <v>#N/A</v>
      </c>
      <c r="L193" s="21">
        <f>ពិន្ទុឆមាសទី២!DC193</f>
        <v>0</v>
      </c>
      <c r="M193" s="21">
        <f>ពិន្ទុឆមាសទី២!DD193</f>
        <v>0</v>
      </c>
      <c r="N193" s="21">
        <f>ពិន្ទុឆមាសទី២!DE193</f>
        <v>0</v>
      </c>
      <c r="O193" s="21">
        <f>ពិន្ទុឆមាសទី២!DF193</f>
        <v>0</v>
      </c>
    </row>
    <row r="194" spans="1:15">
      <c r="A194" s="2"/>
      <c r="B194" s="22">
        <f>ពិន្ទុឆមាសទី២!B194</f>
        <v>0</v>
      </c>
      <c r="C194" s="22">
        <f>ពិន្ទុឆមាសទី២!C194</f>
        <v>0</v>
      </c>
      <c r="D194" s="22">
        <f>ពិន្ទុឆមាសទី២!D194</f>
        <v>0</v>
      </c>
      <c r="E194" s="23">
        <f>ពិន្ទុឆមាសទី២!E194</f>
        <v>0</v>
      </c>
      <c r="F194" s="23">
        <f>ពិន្ទុឆមាសទី២!F194</f>
        <v>0</v>
      </c>
      <c r="G194" s="21">
        <f>ពិន្ទុឆមាសទី២!CX194</f>
        <v>0</v>
      </c>
      <c r="H194" s="21">
        <f>ពិន្ទុឆមាសទី២!CY194</f>
        <v>186</v>
      </c>
      <c r="I194" s="21" t="str">
        <f>ពិន្ទុឆមាសទី២!CZ194</f>
        <v>A</v>
      </c>
      <c r="J194" s="21" t="str">
        <f>ពិន្ទុឆមាសទី២!DA194</f>
        <v>ល្អ</v>
      </c>
      <c r="K194" s="21" t="e">
        <f>ពិន្ទុឆមាសទី២!DB194</f>
        <v>#N/A</v>
      </c>
      <c r="L194" s="21">
        <f>ពិន្ទុឆមាសទី២!DC194</f>
        <v>0</v>
      </c>
      <c r="M194" s="21">
        <f>ពិន្ទុឆមាសទី២!DD194</f>
        <v>0</v>
      </c>
      <c r="N194" s="21">
        <f>ពិន្ទុឆមាសទី២!DE194</f>
        <v>0</v>
      </c>
      <c r="O194" s="21">
        <f>ពិន្ទុឆមាសទី២!DF194</f>
        <v>0</v>
      </c>
    </row>
    <row r="195" spans="1:15">
      <c r="A195" s="2"/>
      <c r="B195" s="22">
        <f>ពិន្ទុឆមាសទី២!B195</f>
        <v>0</v>
      </c>
      <c r="C195" s="22">
        <f>ពិន្ទុឆមាសទី២!C195</f>
        <v>0</v>
      </c>
      <c r="D195" s="22">
        <f>ពិន្ទុឆមាសទី២!D195</f>
        <v>0</v>
      </c>
      <c r="E195" s="23">
        <f>ពិន្ទុឆមាសទី២!E195</f>
        <v>0</v>
      </c>
      <c r="F195" s="23">
        <f>ពិន្ទុឆមាសទី២!F195</f>
        <v>0</v>
      </c>
      <c r="G195" s="21">
        <f>ពិន្ទុឆមាសទី២!CX195</f>
        <v>0</v>
      </c>
      <c r="H195" s="21">
        <f>ពិន្ទុឆមាសទី២!CY195</f>
        <v>187</v>
      </c>
      <c r="I195" s="21" t="str">
        <f>ពិន្ទុឆមាសទី២!CZ195</f>
        <v>A</v>
      </c>
      <c r="J195" s="21" t="str">
        <f>ពិន្ទុឆមាសទី២!DA195</f>
        <v>ល្អ</v>
      </c>
      <c r="K195" s="21" t="e">
        <f>ពិន្ទុឆមាសទី២!DB195</f>
        <v>#N/A</v>
      </c>
      <c r="L195" s="21">
        <f>ពិន្ទុឆមាសទី២!DC195</f>
        <v>0</v>
      </c>
      <c r="M195" s="21">
        <f>ពិន្ទុឆមាសទី២!DD195</f>
        <v>0</v>
      </c>
      <c r="N195" s="21">
        <f>ពិន្ទុឆមាសទី២!DE195</f>
        <v>0</v>
      </c>
      <c r="O195" s="21">
        <f>ពិន្ទុឆមាសទី២!DF195</f>
        <v>0</v>
      </c>
    </row>
    <row r="196" spans="1:15">
      <c r="B196" s="22">
        <f>ពិន្ទុឆមាសទី២!B196</f>
        <v>0</v>
      </c>
      <c r="C196" s="22">
        <f>ពិន្ទុឆមាសទី២!C196</f>
        <v>0</v>
      </c>
      <c r="D196" s="22">
        <f>ពិន្ទុឆមាសទី២!D196</f>
        <v>0</v>
      </c>
      <c r="E196" s="23">
        <f>ពិន្ទុឆមាសទី២!E196</f>
        <v>0</v>
      </c>
      <c r="F196" s="23">
        <f>ពិន្ទុឆមាសទី២!F196</f>
        <v>0</v>
      </c>
      <c r="G196" s="21">
        <f>ពិន្ទុឆមាសទី២!CX196</f>
        <v>0</v>
      </c>
      <c r="H196" s="21">
        <f>ពិន្ទុឆមាសទី២!CY196</f>
        <v>188</v>
      </c>
      <c r="I196" s="21" t="str">
        <f>ពិន្ទុឆមាសទី២!CZ196</f>
        <v>A</v>
      </c>
      <c r="J196" s="21" t="str">
        <f>ពិន្ទុឆមាសទី២!DA196</f>
        <v>ល្អ</v>
      </c>
      <c r="K196" s="21" t="e">
        <f>ពិន្ទុឆមាសទី២!DB196</f>
        <v>#N/A</v>
      </c>
      <c r="L196" s="21">
        <f>ពិន្ទុឆមាសទី២!DC196</f>
        <v>0</v>
      </c>
      <c r="M196" s="21">
        <f>ពិន្ទុឆមាសទី២!DD196</f>
        <v>0</v>
      </c>
      <c r="N196" s="21">
        <f>ពិន្ទុឆមាសទី២!DE196</f>
        <v>0</v>
      </c>
      <c r="O196" s="21">
        <f>ពិន្ទុឆមាសទី២!DF196</f>
        <v>0</v>
      </c>
    </row>
    <row r="197" spans="1:15">
      <c r="B197" s="22">
        <f>ពិន្ទុឆមាសទី២!B197</f>
        <v>0</v>
      </c>
      <c r="C197" s="22">
        <f>ពិន្ទុឆមាសទី២!C197</f>
        <v>0</v>
      </c>
      <c r="D197" s="22">
        <f>ពិន្ទុឆមាសទី២!D197</f>
        <v>0</v>
      </c>
      <c r="E197" s="23">
        <f>ពិន្ទុឆមាសទី២!E197</f>
        <v>0</v>
      </c>
      <c r="F197" s="23">
        <f>ពិន្ទុឆមាសទី២!F197</f>
        <v>0</v>
      </c>
      <c r="G197" s="21">
        <f>ពិន្ទុឆមាសទី២!CX197</f>
        <v>0</v>
      </c>
      <c r="H197" s="21">
        <f>ពិន្ទុឆមាសទី២!CY197</f>
        <v>189</v>
      </c>
      <c r="I197" s="21" t="str">
        <f>ពិន្ទុឆមាសទី២!CZ197</f>
        <v>A</v>
      </c>
      <c r="J197" s="21" t="str">
        <f>ពិន្ទុឆមាសទី២!DA197</f>
        <v>ល្អ</v>
      </c>
      <c r="K197" s="21" t="e">
        <f>ពិន្ទុឆមាសទី២!DB197</f>
        <v>#N/A</v>
      </c>
      <c r="L197" s="21">
        <f>ពិន្ទុឆមាសទី២!DC197</f>
        <v>0</v>
      </c>
      <c r="M197" s="21">
        <f>ពិន្ទុឆមាសទី២!DD197</f>
        <v>0</v>
      </c>
      <c r="N197" s="21">
        <f>ពិន្ទុឆមាសទី២!DE197</f>
        <v>0</v>
      </c>
      <c r="O197" s="21">
        <f>ពិន្ទុឆមាសទី២!DF197</f>
        <v>0</v>
      </c>
    </row>
    <row r="198" spans="1:15">
      <c r="B198" s="22">
        <f>ពិន្ទុឆមាសទី២!B198</f>
        <v>0</v>
      </c>
      <c r="C198" s="22">
        <f>ពិន្ទុឆមាសទី២!C198</f>
        <v>0</v>
      </c>
      <c r="D198" s="22">
        <f>ពិន្ទុឆមាសទី២!D198</f>
        <v>0</v>
      </c>
      <c r="E198" s="23">
        <f>ពិន្ទុឆមាសទី២!E198</f>
        <v>0</v>
      </c>
      <c r="F198" s="23">
        <f>ពិន្ទុឆមាសទី២!F198</f>
        <v>0</v>
      </c>
      <c r="G198" s="21">
        <f>ពិន្ទុឆមាសទី២!CX198</f>
        <v>0</v>
      </c>
      <c r="H198" s="21">
        <f>ពិន្ទុឆមាសទី២!CY198</f>
        <v>190</v>
      </c>
      <c r="I198" s="21" t="str">
        <f>ពិន្ទុឆមាសទី២!CZ198</f>
        <v>A</v>
      </c>
      <c r="J198" s="21" t="str">
        <f>ពិន្ទុឆមាសទី២!DA198</f>
        <v>ល្អ</v>
      </c>
      <c r="K198" s="21" t="e">
        <f>ពិន្ទុឆមាសទី២!DB198</f>
        <v>#N/A</v>
      </c>
      <c r="L198" s="21">
        <f>ពិន្ទុឆមាសទី២!DC198</f>
        <v>0</v>
      </c>
      <c r="M198" s="21">
        <f>ពិន្ទុឆមាសទី២!DD198</f>
        <v>0</v>
      </c>
      <c r="N198" s="21">
        <f>ពិន្ទុឆមាសទី២!DE198</f>
        <v>0</v>
      </c>
      <c r="O198" s="21">
        <f>ពិន្ទុឆមាសទី២!DF198</f>
        <v>0</v>
      </c>
    </row>
    <row r="199" spans="1:15">
      <c r="B199" s="22">
        <f>ពិន្ទុឆមាសទី២!B199</f>
        <v>0</v>
      </c>
      <c r="C199" s="22">
        <f>ពិន្ទុឆមាសទី២!C199</f>
        <v>0</v>
      </c>
      <c r="D199" s="22">
        <f>ពិន្ទុឆមាសទី២!D199</f>
        <v>0</v>
      </c>
      <c r="E199" s="23">
        <f>ពិន្ទុឆមាសទី២!E199</f>
        <v>0</v>
      </c>
      <c r="F199" s="23">
        <f>ពិន្ទុឆមាសទី២!F199</f>
        <v>0</v>
      </c>
      <c r="G199" s="21">
        <f>ពិន្ទុឆមាសទី២!CX199</f>
        <v>0</v>
      </c>
      <c r="H199" s="21">
        <f>ពិន្ទុឆមាសទី២!CY199</f>
        <v>191</v>
      </c>
      <c r="I199" s="21" t="str">
        <f>ពិន្ទុឆមាសទី២!CZ199</f>
        <v>A</v>
      </c>
      <c r="J199" s="21" t="str">
        <f>ពិន្ទុឆមាសទី២!DA199</f>
        <v>ល្អ</v>
      </c>
      <c r="K199" s="21" t="e">
        <f>ពិន្ទុឆមាសទី២!DB199</f>
        <v>#N/A</v>
      </c>
      <c r="L199" s="21">
        <f>ពិន្ទុឆមាសទី២!DC199</f>
        <v>0</v>
      </c>
      <c r="M199" s="21">
        <f>ពិន្ទុឆមាសទី២!DD199</f>
        <v>0</v>
      </c>
      <c r="N199" s="21">
        <f>ពិន្ទុឆមាសទី២!DE199</f>
        <v>0</v>
      </c>
      <c r="O199" s="21">
        <f>ពិន្ទុឆមាសទី២!DF199</f>
        <v>0</v>
      </c>
    </row>
    <row r="200" spans="1:15">
      <c r="B200" s="22">
        <f>ពិន្ទុឆមាសទី២!B200</f>
        <v>0</v>
      </c>
      <c r="C200" s="22">
        <f>ពិន្ទុឆមាសទី២!C200</f>
        <v>0</v>
      </c>
      <c r="D200" s="22">
        <f>ពិន្ទុឆមាសទី២!D200</f>
        <v>0</v>
      </c>
      <c r="E200" s="23">
        <f>ពិន្ទុឆមាសទី២!E200</f>
        <v>0</v>
      </c>
      <c r="F200" s="23">
        <f>ពិន្ទុឆមាសទី២!F200</f>
        <v>0</v>
      </c>
      <c r="G200" s="21">
        <f>ពិន្ទុឆមាសទី២!CX200</f>
        <v>0</v>
      </c>
      <c r="H200" s="21">
        <f>ពិន្ទុឆមាសទី២!CY200</f>
        <v>192</v>
      </c>
      <c r="I200" s="21" t="str">
        <f>ពិន្ទុឆមាសទី២!CZ200</f>
        <v>A</v>
      </c>
      <c r="J200" s="21" t="str">
        <f>ពិន្ទុឆមាសទី២!DA200</f>
        <v>ល្អ</v>
      </c>
      <c r="K200" s="21" t="e">
        <f>ពិន្ទុឆមាសទី២!DB200</f>
        <v>#N/A</v>
      </c>
      <c r="L200" s="21">
        <f>ពិន្ទុឆមាសទី២!DC200</f>
        <v>0</v>
      </c>
      <c r="M200" s="21">
        <f>ពិន្ទុឆមាសទី២!DD200</f>
        <v>0</v>
      </c>
      <c r="N200" s="21">
        <f>ពិន្ទុឆមាសទី២!DE200</f>
        <v>0</v>
      </c>
      <c r="O200" s="21">
        <f>ពិន្ទុឆមាសទី២!DF200</f>
        <v>0</v>
      </c>
    </row>
    <row r="201" spans="1:15">
      <c r="B201" s="22">
        <f>ពិន្ទុឆមាសទី២!B201</f>
        <v>0</v>
      </c>
      <c r="C201" s="22">
        <f>ពិន្ទុឆមាសទី២!C201</f>
        <v>0</v>
      </c>
      <c r="D201" s="22">
        <f>ពិន្ទុឆមាសទី២!D201</f>
        <v>0</v>
      </c>
      <c r="E201" s="23">
        <f>ពិន្ទុឆមាសទី២!E201</f>
        <v>0</v>
      </c>
      <c r="F201" s="23">
        <f>ពិន្ទុឆមាសទី២!F201</f>
        <v>0</v>
      </c>
      <c r="G201" s="21">
        <f>ពិន្ទុឆមាសទី២!CX201</f>
        <v>0</v>
      </c>
      <c r="H201" s="21">
        <f>ពិន្ទុឆមាសទី២!CY201</f>
        <v>193</v>
      </c>
      <c r="I201" s="21" t="str">
        <f>ពិន្ទុឆមាសទី២!CZ201</f>
        <v>A</v>
      </c>
      <c r="J201" s="21" t="str">
        <f>ពិន្ទុឆមាសទី២!DA201</f>
        <v>ល្អ</v>
      </c>
      <c r="K201" s="21" t="e">
        <f>ពិន្ទុឆមាសទី២!DB201</f>
        <v>#N/A</v>
      </c>
      <c r="L201" s="21">
        <f>ពិន្ទុឆមាសទី២!DC201</f>
        <v>0</v>
      </c>
      <c r="M201" s="21">
        <f>ពិន្ទុឆមាសទី២!DD201</f>
        <v>0</v>
      </c>
      <c r="N201" s="21">
        <f>ពិន្ទុឆមាសទី២!DE201</f>
        <v>0</v>
      </c>
      <c r="O201" s="21">
        <f>ពិន្ទុឆមាសទី២!DF201</f>
        <v>0</v>
      </c>
    </row>
    <row r="202" spans="1:15">
      <c r="B202" s="22">
        <f>ពិន្ទុឆមាសទី២!B202</f>
        <v>0</v>
      </c>
      <c r="C202" s="22">
        <f>ពិន្ទុឆមាសទី២!C202</f>
        <v>0</v>
      </c>
      <c r="D202" s="22">
        <f>ពិន្ទុឆមាសទី២!D202</f>
        <v>0</v>
      </c>
      <c r="E202" s="23">
        <f>ពិន្ទុឆមាសទី២!E202</f>
        <v>0</v>
      </c>
      <c r="F202" s="23">
        <f>ពិន្ទុឆមាសទី២!F202</f>
        <v>0</v>
      </c>
      <c r="G202" s="21">
        <f>ពិន្ទុឆមាសទី២!CX202</f>
        <v>0</v>
      </c>
      <c r="H202" s="21">
        <f>ពិន្ទុឆមាសទី២!CY202</f>
        <v>194</v>
      </c>
      <c r="I202" s="21" t="str">
        <f>ពិន្ទុឆមាសទី២!CZ202</f>
        <v>A</v>
      </c>
      <c r="J202" s="21" t="str">
        <f>ពិន្ទុឆមាសទី២!DA202</f>
        <v>ល្អ</v>
      </c>
      <c r="K202" s="21" t="e">
        <f>ពិន្ទុឆមាសទី២!DB202</f>
        <v>#N/A</v>
      </c>
      <c r="L202" s="21">
        <f>ពិន្ទុឆមាសទី២!DC202</f>
        <v>0</v>
      </c>
      <c r="M202" s="21">
        <f>ពិន្ទុឆមាសទី២!DD202</f>
        <v>0</v>
      </c>
      <c r="N202" s="21">
        <f>ពិន្ទុឆមាសទី២!DE202</f>
        <v>0</v>
      </c>
      <c r="O202" s="21">
        <f>ពិន្ទុឆមាសទី២!DF202</f>
        <v>0</v>
      </c>
    </row>
    <row r="203" spans="1:15">
      <c r="B203" s="22">
        <f>ពិន្ទុឆមាសទី២!B203</f>
        <v>0</v>
      </c>
      <c r="C203" s="22">
        <f>ពិន្ទុឆមាសទី២!C203</f>
        <v>0</v>
      </c>
      <c r="D203" s="22">
        <f>ពិន្ទុឆមាសទី២!D203</f>
        <v>0</v>
      </c>
      <c r="E203" s="23">
        <f>ពិន្ទុឆមាសទី២!E203</f>
        <v>0</v>
      </c>
      <c r="F203" s="23">
        <f>ពិន្ទុឆមាសទី២!F203</f>
        <v>0</v>
      </c>
      <c r="G203" s="21">
        <f>ពិន្ទុឆមាសទី២!CX203</f>
        <v>0</v>
      </c>
      <c r="H203" s="21">
        <f>ពិន្ទុឆមាសទី២!CY203</f>
        <v>195</v>
      </c>
      <c r="I203" s="21" t="str">
        <f>ពិន្ទុឆមាសទី២!CZ203</f>
        <v>A</v>
      </c>
      <c r="J203" s="21" t="str">
        <f>ពិន្ទុឆមាសទី២!DA203</f>
        <v>ល្អ</v>
      </c>
      <c r="K203" s="21" t="e">
        <f>ពិន្ទុឆមាសទី២!DB203</f>
        <v>#N/A</v>
      </c>
      <c r="L203" s="21">
        <f>ពិន្ទុឆមាសទី២!DC203</f>
        <v>0</v>
      </c>
      <c r="M203" s="21">
        <f>ពិន្ទុឆមាសទី២!DD203</f>
        <v>0</v>
      </c>
      <c r="N203" s="21">
        <f>ពិន្ទុឆមាសទី២!DE203</f>
        <v>0</v>
      </c>
      <c r="O203" s="21">
        <f>ពិន្ទុឆមាសទី២!DF203</f>
        <v>0</v>
      </c>
    </row>
    <row r="204" spans="1:15">
      <c r="B204" s="22">
        <f>ពិន្ទុឆមាសទី២!B204</f>
        <v>0</v>
      </c>
      <c r="C204" s="22">
        <f>ពិន្ទុឆមាសទី២!C204</f>
        <v>0</v>
      </c>
      <c r="D204" s="22">
        <f>ពិន្ទុឆមាសទី២!D204</f>
        <v>0</v>
      </c>
      <c r="E204" s="23">
        <f>ពិន្ទុឆមាសទី២!E204</f>
        <v>0</v>
      </c>
      <c r="F204" s="23">
        <f>ពិន្ទុឆមាសទី២!F204</f>
        <v>0</v>
      </c>
      <c r="G204" s="21">
        <f>ពិន្ទុឆមាសទី២!CX204</f>
        <v>0</v>
      </c>
      <c r="H204" s="21">
        <f>ពិន្ទុឆមាសទី២!CY204</f>
        <v>196</v>
      </c>
      <c r="I204" s="21" t="str">
        <f>ពិន្ទុឆមាសទី២!CZ204</f>
        <v>A</v>
      </c>
      <c r="J204" s="21" t="str">
        <f>ពិន្ទុឆមាសទី២!DA204</f>
        <v>ល្អ</v>
      </c>
      <c r="K204" s="21" t="e">
        <f>ពិន្ទុឆមាសទី២!DB204</f>
        <v>#N/A</v>
      </c>
      <c r="L204" s="21">
        <f>ពិន្ទុឆមាសទី២!DC204</f>
        <v>0</v>
      </c>
      <c r="M204" s="21">
        <f>ពិន្ទុឆមាសទី២!DD204</f>
        <v>0</v>
      </c>
      <c r="N204" s="21">
        <f>ពិន្ទុឆមាសទី២!DE204</f>
        <v>0</v>
      </c>
      <c r="O204" s="21">
        <f>ពិន្ទុឆមាសទី២!DF204</f>
        <v>0</v>
      </c>
    </row>
    <row r="205" spans="1:15">
      <c r="B205" s="22">
        <f>ពិន្ទុឆមាសទី២!B205</f>
        <v>0</v>
      </c>
      <c r="C205" s="22">
        <f>ពិន្ទុឆមាសទី២!C205</f>
        <v>0</v>
      </c>
      <c r="D205" s="22">
        <f>ពិន្ទុឆមាសទី២!D205</f>
        <v>0</v>
      </c>
      <c r="E205" s="23">
        <f>ពិន្ទុឆមាសទី២!E205</f>
        <v>0</v>
      </c>
      <c r="F205" s="23">
        <f>ពិន្ទុឆមាសទី២!F205</f>
        <v>0</v>
      </c>
      <c r="G205" s="21">
        <f>ពិន្ទុឆមាសទី២!CX205</f>
        <v>0</v>
      </c>
      <c r="H205" s="21">
        <f>ពិន្ទុឆមាសទី២!CY205</f>
        <v>197</v>
      </c>
      <c r="I205" s="21" t="str">
        <f>ពិន្ទុឆមាសទី២!CZ205</f>
        <v>A</v>
      </c>
      <c r="J205" s="21" t="str">
        <f>ពិន្ទុឆមាសទី២!DA205</f>
        <v>ល្អ</v>
      </c>
      <c r="K205" s="21" t="e">
        <f>ពិន្ទុឆមាសទី២!DB205</f>
        <v>#N/A</v>
      </c>
      <c r="L205" s="21">
        <f>ពិន្ទុឆមាសទី២!DC205</f>
        <v>0</v>
      </c>
      <c r="M205" s="21">
        <f>ពិន្ទុឆមាសទី២!DD205</f>
        <v>0</v>
      </c>
      <c r="N205" s="21">
        <f>ពិន្ទុឆមាសទី២!DE205</f>
        <v>0</v>
      </c>
      <c r="O205" s="21">
        <f>ពិន្ទុឆមាសទី២!DF205</f>
        <v>0</v>
      </c>
    </row>
    <row r="206" spans="1:15">
      <c r="B206" s="22">
        <f>ពិន្ទុឆមាសទី២!B206</f>
        <v>0</v>
      </c>
      <c r="C206" s="22">
        <f>ពិន្ទុឆមាសទី២!C206</f>
        <v>0</v>
      </c>
      <c r="D206" s="22">
        <f>ពិន្ទុឆមាសទី២!D206</f>
        <v>0</v>
      </c>
      <c r="E206" s="23">
        <f>ពិន្ទុឆមាសទី២!E206</f>
        <v>0</v>
      </c>
      <c r="F206" s="23">
        <f>ពិន្ទុឆមាសទី២!F206</f>
        <v>0</v>
      </c>
      <c r="G206" s="21">
        <f>ពិន្ទុឆមាសទី២!CX206</f>
        <v>0</v>
      </c>
      <c r="H206" s="21">
        <f>ពិន្ទុឆមាសទី២!CY206</f>
        <v>198</v>
      </c>
      <c r="I206" s="21" t="str">
        <f>ពិន្ទុឆមាសទី២!CZ206</f>
        <v>A</v>
      </c>
      <c r="J206" s="21" t="str">
        <f>ពិន្ទុឆមាសទី២!DA206</f>
        <v>ល្អ</v>
      </c>
      <c r="K206" s="21" t="e">
        <f>ពិន្ទុឆមាសទី២!DB206</f>
        <v>#N/A</v>
      </c>
      <c r="L206" s="21">
        <f>ពិន្ទុឆមាសទី២!DC206</f>
        <v>0</v>
      </c>
      <c r="M206" s="21">
        <f>ពិន្ទុឆមាសទី២!DD206</f>
        <v>0</v>
      </c>
      <c r="N206" s="21">
        <f>ពិន្ទុឆមាសទី២!DE206</f>
        <v>0</v>
      </c>
      <c r="O206" s="21">
        <f>ពិន្ទុឆមាសទី២!DF206</f>
        <v>0</v>
      </c>
    </row>
    <row r="207" spans="1:15">
      <c r="B207" s="22">
        <f>ពិន្ទុឆមាសទី២!B207</f>
        <v>0</v>
      </c>
      <c r="C207" s="22">
        <f>ពិន្ទុឆមាសទី២!C207</f>
        <v>0</v>
      </c>
      <c r="D207" s="22">
        <f>ពិន្ទុឆមាសទី២!D207</f>
        <v>0</v>
      </c>
      <c r="E207" s="23">
        <f>ពិន្ទុឆមាសទី២!E207</f>
        <v>0</v>
      </c>
      <c r="F207" s="23">
        <f>ពិន្ទុឆមាសទី២!F207</f>
        <v>0</v>
      </c>
      <c r="G207" s="21">
        <f>ពិន្ទុឆមាសទី២!CX207</f>
        <v>0</v>
      </c>
      <c r="H207" s="21">
        <f>ពិន្ទុឆមាសទី២!CY207</f>
        <v>199</v>
      </c>
      <c r="I207" s="21" t="str">
        <f>ពិន្ទុឆមាសទី២!CZ207</f>
        <v>A</v>
      </c>
      <c r="J207" s="21" t="str">
        <f>ពិន្ទុឆមាសទី២!DA207</f>
        <v>ល្អ</v>
      </c>
      <c r="K207" s="21" t="e">
        <f>ពិន្ទុឆមាសទី២!DB207</f>
        <v>#N/A</v>
      </c>
      <c r="L207" s="21">
        <f>ពិន្ទុឆមាសទី២!DC207</f>
        <v>0</v>
      </c>
      <c r="M207" s="21">
        <f>ពិន្ទុឆមាសទី២!DD207</f>
        <v>0</v>
      </c>
      <c r="N207" s="21">
        <f>ពិន្ទុឆមាសទី២!DE207</f>
        <v>0</v>
      </c>
      <c r="O207" s="21">
        <f>ពិន្ទុឆមាសទី២!DF207</f>
        <v>0</v>
      </c>
    </row>
    <row r="208" spans="1:15">
      <c r="B208" s="22">
        <f>ពិន្ទុឆមាសទី២!B208</f>
        <v>0</v>
      </c>
      <c r="C208" s="22">
        <f>ពិន្ទុឆមាសទី២!C208</f>
        <v>0</v>
      </c>
      <c r="D208" s="22">
        <f>ពិន្ទុឆមាសទី២!D208</f>
        <v>0</v>
      </c>
      <c r="E208" s="23">
        <f>ពិន្ទុឆមាសទី២!E208</f>
        <v>0</v>
      </c>
      <c r="F208" s="23">
        <f>ពិន្ទុឆមាសទី២!F208</f>
        <v>0</v>
      </c>
      <c r="G208" s="21">
        <f>ពិន្ទុឆមាសទី២!CX208</f>
        <v>0</v>
      </c>
      <c r="H208" s="21">
        <f>ពិន្ទុឆមាសទី២!CY208</f>
        <v>200</v>
      </c>
      <c r="I208" s="21" t="str">
        <f>ពិន្ទុឆមាសទី២!CZ208</f>
        <v>A</v>
      </c>
      <c r="J208" s="21" t="str">
        <f>ពិន្ទុឆមាសទី២!DA208</f>
        <v>ល្អ</v>
      </c>
      <c r="K208" s="21" t="e">
        <f>ពិន្ទុឆមាសទី២!DB208</f>
        <v>#N/A</v>
      </c>
      <c r="L208" s="21">
        <f>ពិន្ទុឆមាសទី២!DC208</f>
        <v>0</v>
      </c>
      <c r="M208" s="21">
        <f>ពិន្ទុឆមាសទី២!DD208</f>
        <v>0</v>
      </c>
      <c r="N208" s="21">
        <f>ពិន្ទុឆមាសទី២!DE208</f>
        <v>0</v>
      </c>
      <c r="O208" s="21">
        <f>ពិន្ទុឆមាសទី២!DF208</f>
        <v>0</v>
      </c>
    </row>
    <row r="209" spans="2:15">
      <c r="B209" s="22">
        <f>ពិន្ទុឆមាសទី២!B209</f>
        <v>0</v>
      </c>
      <c r="C209" s="22">
        <f>ពិន្ទុឆមាសទី២!C209</f>
        <v>0</v>
      </c>
      <c r="D209" s="22">
        <f>ពិន្ទុឆមាសទី២!D209</f>
        <v>0</v>
      </c>
      <c r="E209" s="23">
        <f>ពិន្ទុឆមាសទី២!E209</f>
        <v>0</v>
      </c>
      <c r="F209" s="23">
        <f>ពិន្ទុឆមាសទី២!F209</f>
        <v>0</v>
      </c>
      <c r="G209" s="21">
        <f>ពិន្ទុឆមាសទី២!CX209</f>
        <v>0</v>
      </c>
      <c r="H209" s="21">
        <f>ពិន្ទុឆមាសទី២!CY209</f>
        <v>201</v>
      </c>
      <c r="I209" s="21" t="str">
        <f>ពិន្ទុឆមាសទី២!CZ209</f>
        <v>A</v>
      </c>
      <c r="J209" s="21" t="str">
        <f>ពិន្ទុឆមាសទី២!DA209</f>
        <v>ល្អ</v>
      </c>
      <c r="K209" s="21" t="e">
        <f>ពិន្ទុឆមាសទី២!DB209</f>
        <v>#N/A</v>
      </c>
      <c r="L209" s="21">
        <f>ពិន្ទុឆមាសទី២!DC209</f>
        <v>0</v>
      </c>
      <c r="M209" s="21">
        <f>ពិន្ទុឆមាសទី២!DD209</f>
        <v>0</v>
      </c>
      <c r="N209" s="21">
        <f>ពិន្ទុឆមាសទី២!DE209</f>
        <v>0</v>
      </c>
      <c r="O209" s="21">
        <f>ពិន្ទុឆមាសទី២!DF209</f>
        <v>0</v>
      </c>
    </row>
    <row r="210" spans="2:15">
      <c r="B210" s="22">
        <f>ពិន្ទុឆមាសទី២!B210</f>
        <v>0</v>
      </c>
      <c r="C210" s="22">
        <f>ពិន្ទុឆមាសទី២!C210</f>
        <v>0</v>
      </c>
      <c r="D210" s="22">
        <f>ពិន្ទុឆមាសទី២!D210</f>
        <v>0</v>
      </c>
      <c r="E210" s="23">
        <f>ពិន្ទុឆមាសទី២!E210</f>
        <v>0</v>
      </c>
      <c r="F210" s="23">
        <f>ពិន្ទុឆមាសទី២!F210</f>
        <v>0</v>
      </c>
      <c r="G210" s="21">
        <f>ពិន្ទុឆមាសទី២!CX210</f>
        <v>0</v>
      </c>
      <c r="H210" s="21">
        <f>ពិន្ទុឆមាសទី២!CY210</f>
        <v>0</v>
      </c>
      <c r="I210" s="21">
        <f>ពិន្ទុឆមាសទី២!CZ210</f>
        <v>0</v>
      </c>
      <c r="J210" s="21">
        <f>ពិន្ទុឆមាសទី២!DA210</f>
        <v>0</v>
      </c>
      <c r="K210" s="21">
        <f>ពិន្ទុឆមាសទី២!DB210</f>
        <v>0</v>
      </c>
      <c r="L210" s="21">
        <f>ពិន្ទុឆមាសទី២!DC210</f>
        <v>0</v>
      </c>
      <c r="M210" s="21">
        <f>ពិន្ទុឆមាសទី២!DD210</f>
        <v>0</v>
      </c>
      <c r="N210" s="21">
        <f>ពិន្ទុឆមាសទី២!DE210</f>
        <v>0</v>
      </c>
      <c r="O210" s="21">
        <f>ពិន្ទុឆមាសទី២!DF210</f>
        <v>0</v>
      </c>
    </row>
    <row r="211" spans="2:15">
      <c r="B211" s="22">
        <f>ពិន្ទុឆមាសទី២!B211</f>
        <v>0</v>
      </c>
      <c r="C211" s="22">
        <f>ពិន្ទុឆមាសទី២!C211</f>
        <v>0</v>
      </c>
      <c r="D211" s="22">
        <f>ពិន្ទុឆមាសទី២!D211</f>
        <v>0</v>
      </c>
      <c r="E211" s="23">
        <f>ពិន្ទុឆមាសទី២!E211</f>
        <v>0</v>
      </c>
      <c r="F211" s="23">
        <f>ពិន្ទុឆមាសទី២!F211</f>
        <v>0</v>
      </c>
      <c r="G211" s="21">
        <f>ពិន្ទុឆមាសទី២!CX211</f>
        <v>0</v>
      </c>
      <c r="H211" s="21">
        <f>ពិន្ទុឆមាសទី២!CY211</f>
        <v>203</v>
      </c>
      <c r="I211" s="21" t="str">
        <f>ពិន្ទុឆមាសទី២!CZ211</f>
        <v>A</v>
      </c>
      <c r="J211" s="21" t="str">
        <f>ពិន្ទុឆមាសទី២!DA211</f>
        <v>ល្អ</v>
      </c>
      <c r="K211" s="21" t="e">
        <f>ពិន្ទុឆមាសទី២!DB211</f>
        <v>#N/A</v>
      </c>
      <c r="L211" s="21">
        <f>ពិន្ទុឆមាសទី២!DC211</f>
        <v>0</v>
      </c>
      <c r="M211" s="21">
        <f>ពិន្ទុឆមាសទី២!DD211</f>
        <v>0</v>
      </c>
      <c r="N211" s="21">
        <f>ពិន្ទុឆមាសទី២!DE211</f>
        <v>0</v>
      </c>
      <c r="O211" s="21">
        <f>ពិន្ទុឆមាសទី២!DF211</f>
        <v>0</v>
      </c>
    </row>
    <row r="212" spans="2:15">
      <c r="B212" s="22">
        <f>ពិន្ទុឆមាសទី២!B212</f>
        <v>0</v>
      </c>
      <c r="C212" s="22">
        <f>ពិន្ទុឆមាសទី២!C212</f>
        <v>0</v>
      </c>
      <c r="D212" s="22">
        <f>ពិន្ទុឆមាសទី២!D212</f>
        <v>0</v>
      </c>
      <c r="E212" s="23">
        <f>ពិន្ទុឆមាសទី២!E212</f>
        <v>0</v>
      </c>
      <c r="F212" s="23">
        <f>ពិន្ទុឆមាសទី២!F212</f>
        <v>0</v>
      </c>
      <c r="G212" s="21">
        <f>ពិន្ទុឆមាសទី២!CX212</f>
        <v>0</v>
      </c>
      <c r="H212" s="21">
        <f>ពិន្ទុឆមាសទី២!CY212</f>
        <v>204</v>
      </c>
      <c r="I212" s="21" t="str">
        <f>ពិន្ទុឆមាសទី២!CZ212</f>
        <v>A</v>
      </c>
      <c r="J212" s="21" t="str">
        <f>ពិន្ទុឆមាសទី២!DA212</f>
        <v>ល្អ</v>
      </c>
      <c r="K212" s="21" t="e">
        <f>ពិន្ទុឆមាសទី២!DB212</f>
        <v>#N/A</v>
      </c>
      <c r="L212" s="21">
        <f>ពិន្ទុឆមាសទី២!DC212</f>
        <v>0</v>
      </c>
      <c r="M212" s="21">
        <f>ពិន្ទុឆមាសទី២!DD212</f>
        <v>0</v>
      </c>
      <c r="N212" s="21">
        <f>ពិន្ទុឆមាសទី២!DE212</f>
        <v>0</v>
      </c>
      <c r="O212" s="21">
        <f>ពិន្ទុឆមាសទី២!DF212</f>
        <v>0</v>
      </c>
    </row>
    <row r="213" spans="2:15">
      <c r="B213" s="22">
        <f>ពិន្ទុឆមាសទី២!B213</f>
        <v>0</v>
      </c>
      <c r="C213" s="22">
        <f>ពិន្ទុឆមាសទី២!C213</f>
        <v>0</v>
      </c>
      <c r="D213" s="22">
        <f>ពិន្ទុឆមាសទី២!D213</f>
        <v>0</v>
      </c>
      <c r="E213" s="23">
        <f>ពិន្ទុឆមាសទី២!E213</f>
        <v>0</v>
      </c>
      <c r="F213" s="23">
        <f>ពិន្ទុឆមាសទី២!F213</f>
        <v>0</v>
      </c>
      <c r="G213" s="21">
        <f>ពិន្ទុឆមាសទី២!CX213</f>
        <v>0</v>
      </c>
      <c r="H213" s="21">
        <f>ពិន្ទុឆមាសទី២!CY213</f>
        <v>205</v>
      </c>
      <c r="I213" s="21" t="str">
        <f>ពិន្ទុឆមាសទី២!CZ213</f>
        <v>A</v>
      </c>
      <c r="J213" s="21" t="str">
        <f>ពិន្ទុឆមាសទី២!DA213</f>
        <v>ល្អ</v>
      </c>
      <c r="K213" s="21" t="e">
        <f>ពិន្ទុឆមាសទី២!DB213</f>
        <v>#N/A</v>
      </c>
      <c r="L213" s="21">
        <f>ពិន្ទុឆមាសទី២!DC213</f>
        <v>0</v>
      </c>
      <c r="M213" s="21">
        <f>ពិន្ទុឆមាសទី២!DD213</f>
        <v>0</v>
      </c>
      <c r="N213" s="21">
        <f>ពិន្ទុឆមាសទី២!DE213</f>
        <v>0</v>
      </c>
      <c r="O213" s="21">
        <f>ពិន្ទុឆមាសទី២!DF213</f>
        <v>0</v>
      </c>
    </row>
    <row r="214" spans="2:15">
      <c r="B214" s="22">
        <f>ពិន្ទុឆមាសទី២!B214</f>
        <v>0</v>
      </c>
      <c r="C214" s="22">
        <f>ពិន្ទុឆមាសទី២!C214</f>
        <v>0</v>
      </c>
      <c r="D214" s="22">
        <f>ពិន្ទុឆមាសទី២!D214</f>
        <v>0</v>
      </c>
      <c r="E214" s="23">
        <f>ពិន្ទុឆមាសទី២!E214</f>
        <v>0</v>
      </c>
      <c r="F214" s="23">
        <f>ពិន្ទុឆមាសទី២!F214</f>
        <v>0</v>
      </c>
      <c r="G214" s="21">
        <f>ពិន្ទុឆមាសទី២!CX214</f>
        <v>0</v>
      </c>
      <c r="H214" s="21">
        <f>ពិន្ទុឆមាសទី២!CY214</f>
        <v>206</v>
      </c>
      <c r="I214" s="21" t="str">
        <f>ពិន្ទុឆមាសទី២!CZ214</f>
        <v>A</v>
      </c>
      <c r="J214" s="21" t="str">
        <f>ពិន្ទុឆមាសទី២!DA214</f>
        <v>ល្អ</v>
      </c>
      <c r="K214" s="21" t="e">
        <f>ពិន្ទុឆមាសទី២!DB214</f>
        <v>#N/A</v>
      </c>
      <c r="L214" s="21">
        <f>ពិន្ទុឆមាសទី២!DC214</f>
        <v>0</v>
      </c>
      <c r="M214" s="21">
        <f>ពិន្ទុឆមាសទី២!DD214</f>
        <v>0</v>
      </c>
      <c r="N214" s="21">
        <f>ពិន្ទុឆមាសទី២!DE214</f>
        <v>0</v>
      </c>
      <c r="O214" s="21">
        <f>ពិន្ទុឆមាសទី២!DF214</f>
        <v>0</v>
      </c>
    </row>
    <row r="215" spans="2:15">
      <c r="B215" s="22">
        <f>ពិន្ទុឆមាសទី២!B215</f>
        <v>0</v>
      </c>
      <c r="C215" s="22">
        <f>ពិន្ទុឆមាសទី២!C215</f>
        <v>0</v>
      </c>
      <c r="D215" s="22">
        <f>ពិន្ទុឆមាសទី២!D215</f>
        <v>0</v>
      </c>
      <c r="E215" s="23">
        <f>ពិន្ទុឆមាសទី២!E215</f>
        <v>0</v>
      </c>
      <c r="F215" s="23">
        <f>ពិន្ទុឆមាសទី២!F215</f>
        <v>0</v>
      </c>
      <c r="G215" s="21">
        <f>ពិន្ទុឆមាសទី២!CX215</f>
        <v>0</v>
      </c>
      <c r="H215" s="21">
        <f>ពិន្ទុឆមាសទី២!CY215</f>
        <v>207</v>
      </c>
      <c r="I215" s="21" t="str">
        <f>ពិន្ទុឆមាសទី២!CZ215</f>
        <v>A</v>
      </c>
      <c r="J215" s="21" t="str">
        <f>ពិន្ទុឆមាសទី២!DA215</f>
        <v>ល្អ</v>
      </c>
      <c r="K215" s="21" t="e">
        <f>ពិន្ទុឆមាសទី២!DB215</f>
        <v>#N/A</v>
      </c>
      <c r="L215" s="21">
        <f>ពិន្ទុឆមាសទី២!DC215</f>
        <v>0</v>
      </c>
      <c r="M215" s="21">
        <f>ពិន្ទុឆមាសទី២!DD215</f>
        <v>0</v>
      </c>
      <c r="N215" s="21">
        <f>ពិន្ទុឆមាសទី២!DE215</f>
        <v>0</v>
      </c>
      <c r="O215" s="21">
        <f>ពិន្ទុឆមាសទី២!DF215</f>
        <v>0</v>
      </c>
    </row>
    <row r="216" spans="2:15">
      <c r="B216" s="22">
        <f>ពិន្ទុឆមាសទី២!B216</f>
        <v>0</v>
      </c>
      <c r="C216" s="22">
        <f>ពិន្ទុឆមាសទី២!C216</f>
        <v>0</v>
      </c>
      <c r="D216" s="22">
        <f>ពិន្ទុឆមាសទី២!D216</f>
        <v>0</v>
      </c>
      <c r="E216" s="23">
        <f>ពិន្ទុឆមាសទី២!E216</f>
        <v>0</v>
      </c>
      <c r="F216" s="23">
        <f>ពិន្ទុឆមាសទី២!F216</f>
        <v>0</v>
      </c>
      <c r="G216" s="21">
        <f>ពិន្ទុឆមាសទី២!CX216</f>
        <v>0</v>
      </c>
      <c r="H216" s="21">
        <f>ពិន្ទុឆមាសទី២!CY216</f>
        <v>208</v>
      </c>
      <c r="I216" s="21" t="str">
        <f>ពិន្ទុឆមាសទី២!CZ216</f>
        <v>A</v>
      </c>
      <c r="J216" s="21" t="str">
        <f>ពិន្ទុឆមាសទី២!DA216</f>
        <v>ល្អ</v>
      </c>
      <c r="K216" s="21" t="e">
        <f>ពិន្ទុឆមាសទី២!DB216</f>
        <v>#N/A</v>
      </c>
      <c r="L216" s="21">
        <f>ពិន្ទុឆមាសទី២!DC216</f>
        <v>0</v>
      </c>
      <c r="M216" s="21">
        <f>ពិន្ទុឆមាសទី២!DD216</f>
        <v>0</v>
      </c>
      <c r="N216" s="21">
        <f>ពិន្ទុឆមាសទី២!DE216</f>
        <v>0</v>
      </c>
      <c r="O216" s="21">
        <f>ពិន្ទុឆមាសទី២!DF216</f>
        <v>0</v>
      </c>
    </row>
    <row r="217" spans="2:15">
      <c r="B217" s="22">
        <f>ពិន្ទុឆមាសទី២!B217</f>
        <v>0</v>
      </c>
      <c r="C217" s="22">
        <f>ពិន្ទុឆមាសទី២!C217</f>
        <v>0</v>
      </c>
      <c r="D217" s="22">
        <f>ពិន្ទុឆមាសទី២!D217</f>
        <v>0</v>
      </c>
      <c r="E217" s="23">
        <f>ពិន្ទុឆមាសទី២!E217</f>
        <v>0</v>
      </c>
      <c r="F217" s="23">
        <f>ពិន្ទុឆមាសទី២!F217</f>
        <v>0</v>
      </c>
      <c r="G217" s="21">
        <f>ពិន្ទុឆមាសទី២!CX217</f>
        <v>0</v>
      </c>
      <c r="H217" s="21">
        <f>ពិន្ទុឆមាសទី២!CY217</f>
        <v>209</v>
      </c>
      <c r="I217" s="21" t="str">
        <f>ពិន្ទុឆមាសទី២!CZ217</f>
        <v>A</v>
      </c>
      <c r="J217" s="21" t="str">
        <f>ពិន្ទុឆមាសទី២!DA217</f>
        <v>ល្អ</v>
      </c>
      <c r="K217" s="21" t="e">
        <f>ពិន្ទុឆមាសទី២!DB217</f>
        <v>#N/A</v>
      </c>
      <c r="L217" s="21">
        <f>ពិន្ទុឆមាសទី២!DC217</f>
        <v>0</v>
      </c>
      <c r="M217" s="21">
        <f>ពិន្ទុឆមាសទី២!DD217</f>
        <v>0</v>
      </c>
      <c r="N217" s="21">
        <f>ពិន្ទុឆមាសទី២!DE217</f>
        <v>0</v>
      </c>
      <c r="O217" s="21">
        <f>ពិន្ទុឆមាសទី២!DF217</f>
        <v>0</v>
      </c>
    </row>
    <row r="218" spans="2:15">
      <c r="B218" s="22">
        <f>ពិន្ទុឆមាសទី២!B218</f>
        <v>0</v>
      </c>
      <c r="C218" s="22">
        <f>ពិន្ទុឆមាសទី២!C218</f>
        <v>0</v>
      </c>
      <c r="D218" s="22">
        <f>ពិន្ទុឆមាសទី២!D218</f>
        <v>0</v>
      </c>
      <c r="E218" s="23">
        <f>ពិន្ទុឆមាសទី២!E218</f>
        <v>0</v>
      </c>
      <c r="F218" s="23">
        <f>ពិន្ទុឆមាសទី២!F218</f>
        <v>0</v>
      </c>
      <c r="G218" s="21">
        <f>ពិន្ទុឆមាសទី២!CX218</f>
        <v>0</v>
      </c>
      <c r="H218" s="21">
        <f>ពិន្ទុឆមាសទី២!CY218</f>
        <v>210</v>
      </c>
      <c r="I218" s="21" t="str">
        <f>ពិន្ទុឆមាសទី២!CZ218</f>
        <v>A</v>
      </c>
      <c r="J218" s="21" t="str">
        <f>ពិន្ទុឆមាសទី២!DA218</f>
        <v>ល្អ</v>
      </c>
      <c r="K218" s="21" t="e">
        <f>ពិន្ទុឆមាសទី២!DB218</f>
        <v>#N/A</v>
      </c>
      <c r="L218" s="21">
        <f>ពិន្ទុឆមាសទី២!DC218</f>
        <v>0</v>
      </c>
      <c r="M218" s="21">
        <f>ពិន្ទុឆមាសទី២!DD218</f>
        <v>0</v>
      </c>
      <c r="N218" s="21">
        <f>ពិន្ទុឆមាសទី២!DE218</f>
        <v>0</v>
      </c>
      <c r="O218" s="21">
        <f>ពិន្ទុឆមាសទី២!DF218</f>
        <v>0</v>
      </c>
    </row>
    <row r="219" spans="2:15">
      <c r="B219" s="22">
        <f>ពិន្ទុឆមាសទី២!B219</f>
        <v>0</v>
      </c>
      <c r="C219" s="22">
        <f>ពិន្ទុឆមាសទី២!C219</f>
        <v>0</v>
      </c>
      <c r="D219" s="22">
        <f>ពិន្ទុឆមាសទី២!D219</f>
        <v>0</v>
      </c>
      <c r="E219" s="23">
        <f>ពិន្ទុឆមាសទី២!E219</f>
        <v>0</v>
      </c>
      <c r="F219" s="23">
        <f>ពិន្ទុឆមាសទី២!F219</f>
        <v>0</v>
      </c>
      <c r="G219" s="21">
        <f>ពិន្ទុឆមាសទី២!CX219</f>
        <v>0</v>
      </c>
      <c r="H219" s="21">
        <f>ពិន្ទុឆមាសទី២!CY219</f>
        <v>211</v>
      </c>
      <c r="I219" s="21" t="str">
        <f>ពិន្ទុឆមាសទី២!CZ219</f>
        <v>A</v>
      </c>
      <c r="J219" s="21" t="str">
        <f>ពិន្ទុឆមាសទី២!DA219</f>
        <v>ល្អ</v>
      </c>
      <c r="K219" s="21" t="e">
        <f>ពិន្ទុឆមាសទី២!DB219</f>
        <v>#N/A</v>
      </c>
      <c r="L219" s="21">
        <f>ពិន្ទុឆមាសទី២!DC219</f>
        <v>0</v>
      </c>
      <c r="M219" s="21">
        <f>ពិន្ទុឆមាសទី២!DD219</f>
        <v>0</v>
      </c>
      <c r="N219" s="21">
        <f>ពិន្ទុឆមាសទី២!DE219</f>
        <v>0</v>
      </c>
      <c r="O219" s="21">
        <f>ពិន្ទុឆមាសទី២!DF219</f>
        <v>0</v>
      </c>
    </row>
    <row r="220" spans="2:15">
      <c r="B220" s="22">
        <f>ពិន្ទុឆមាសទី២!B220</f>
        <v>0</v>
      </c>
      <c r="C220" s="22">
        <f>ពិន្ទុឆមាសទី២!C220</f>
        <v>0</v>
      </c>
      <c r="D220" s="22">
        <f>ពិន្ទុឆមាសទី២!D220</f>
        <v>0</v>
      </c>
      <c r="E220" s="23">
        <f>ពិន្ទុឆមាសទី២!E220</f>
        <v>0</v>
      </c>
      <c r="F220" s="23">
        <f>ពិន្ទុឆមាសទី២!F220</f>
        <v>0</v>
      </c>
      <c r="G220" s="21">
        <f>ពិន្ទុឆមាសទី២!CX220</f>
        <v>0</v>
      </c>
      <c r="H220" s="21">
        <f>ពិន្ទុឆមាសទី២!CY220</f>
        <v>212</v>
      </c>
      <c r="I220" s="21" t="str">
        <f>ពិន្ទុឆមាសទី២!CZ220</f>
        <v>A</v>
      </c>
      <c r="J220" s="21" t="str">
        <f>ពិន្ទុឆមាសទី២!DA220</f>
        <v>ល្អ</v>
      </c>
      <c r="K220" s="21" t="e">
        <f>ពិន្ទុឆមាសទី២!DB220</f>
        <v>#N/A</v>
      </c>
      <c r="L220" s="21">
        <f>ពិន្ទុឆមាសទី២!DC220</f>
        <v>0</v>
      </c>
      <c r="M220" s="21">
        <f>ពិន្ទុឆមាសទី២!DD220</f>
        <v>0</v>
      </c>
      <c r="N220" s="21">
        <f>ពិន្ទុឆមាសទី២!DE220</f>
        <v>0</v>
      </c>
      <c r="O220" s="21">
        <f>ពិន្ទុឆមាសទី២!DF220</f>
        <v>0</v>
      </c>
    </row>
    <row r="221" spans="2:15">
      <c r="B221" s="22">
        <f>ពិន្ទុឆមាសទី២!B221</f>
        <v>0</v>
      </c>
      <c r="C221" s="22">
        <f>ពិន្ទុឆមាសទី២!C221</f>
        <v>0</v>
      </c>
      <c r="D221" s="22">
        <f>ពិន្ទុឆមាសទី២!D221</f>
        <v>0</v>
      </c>
      <c r="E221" s="23">
        <f>ពិន្ទុឆមាសទី២!E221</f>
        <v>0</v>
      </c>
      <c r="F221" s="23">
        <f>ពិន្ទុឆមាសទី២!F221</f>
        <v>0</v>
      </c>
      <c r="G221" s="21">
        <f>ពិន្ទុឆមាសទី២!CX221</f>
        <v>0</v>
      </c>
      <c r="H221" s="21">
        <f>ពិន្ទុឆមាសទី២!CY221</f>
        <v>213</v>
      </c>
      <c r="I221" s="21" t="str">
        <f>ពិន្ទុឆមាសទី២!CZ221</f>
        <v>A</v>
      </c>
      <c r="J221" s="21" t="str">
        <f>ពិន្ទុឆមាសទី២!DA221</f>
        <v>ល្អ</v>
      </c>
      <c r="K221" s="21" t="e">
        <f>ពិន្ទុឆមាសទី២!DB221</f>
        <v>#N/A</v>
      </c>
      <c r="L221" s="21">
        <f>ពិន្ទុឆមាសទី២!DC221</f>
        <v>0</v>
      </c>
      <c r="M221" s="21">
        <f>ពិន្ទុឆមាសទី២!DD221</f>
        <v>0</v>
      </c>
      <c r="N221" s="21">
        <f>ពិន្ទុឆមាសទី២!DE221</f>
        <v>0</v>
      </c>
      <c r="O221" s="21">
        <f>ពិន្ទុឆមាសទី២!DF221</f>
        <v>0</v>
      </c>
    </row>
    <row r="222" spans="2:15">
      <c r="B222" s="22">
        <f>ពិន្ទុឆមាសទី២!B222</f>
        <v>0</v>
      </c>
      <c r="C222" s="22">
        <f>ពិន្ទុឆមាសទី២!C222</f>
        <v>0</v>
      </c>
      <c r="D222" s="22">
        <f>ពិន្ទុឆមាសទី២!D222</f>
        <v>0</v>
      </c>
      <c r="E222" s="23">
        <f>ពិន្ទុឆមាសទី២!E222</f>
        <v>0</v>
      </c>
      <c r="F222" s="23">
        <f>ពិន្ទុឆមាសទី២!F222</f>
        <v>0</v>
      </c>
      <c r="G222" s="21">
        <f>ពិន្ទុឆមាសទី២!CX222</f>
        <v>0</v>
      </c>
      <c r="H222" s="21">
        <f>ពិន្ទុឆមាសទី២!CY222</f>
        <v>214</v>
      </c>
      <c r="I222" s="21" t="str">
        <f>ពិន្ទុឆមាសទី២!CZ222</f>
        <v>A</v>
      </c>
      <c r="J222" s="21" t="str">
        <f>ពិន្ទុឆមាសទី២!DA222</f>
        <v>ល្អ</v>
      </c>
      <c r="K222" s="21" t="e">
        <f>ពិន្ទុឆមាសទី២!DB222</f>
        <v>#N/A</v>
      </c>
      <c r="L222" s="21">
        <f>ពិន្ទុឆមាសទី២!DC222</f>
        <v>0</v>
      </c>
      <c r="M222" s="21">
        <f>ពិន្ទុឆមាសទី២!DD222</f>
        <v>0</v>
      </c>
      <c r="N222" s="21">
        <f>ពិន្ទុឆមាសទី២!DE222</f>
        <v>0</v>
      </c>
      <c r="O222" s="21">
        <f>ពិន្ទុឆមាសទី២!DF222</f>
        <v>0</v>
      </c>
    </row>
    <row r="223" spans="2:15">
      <c r="B223" s="22">
        <f>ពិន្ទុឆមាសទី២!B223</f>
        <v>0</v>
      </c>
      <c r="C223" s="22">
        <f>ពិន្ទុឆមាសទី២!C223</f>
        <v>0</v>
      </c>
      <c r="D223" s="22">
        <f>ពិន្ទុឆមាសទី២!D223</f>
        <v>0</v>
      </c>
      <c r="E223" s="23">
        <f>ពិន្ទុឆមាសទី២!E223</f>
        <v>0</v>
      </c>
      <c r="F223" s="23">
        <f>ពិន្ទុឆមាសទី២!F223</f>
        <v>0</v>
      </c>
      <c r="G223" s="21">
        <f>ពិន្ទុឆមាសទី២!CX223</f>
        <v>0</v>
      </c>
      <c r="H223" s="21">
        <f>ពិន្ទុឆមាសទី២!CY223</f>
        <v>215</v>
      </c>
      <c r="I223" s="21" t="str">
        <f>ពិន្ទុឆមាសទី២!CZ223</f>
        <v>A</v>
      </c>
      <c r="J223" s="21" t="str">
        <f>ពិន្ទុឆមាសទី២!DA223</f>
        <v>ល្អ</v>
      </c>
      <c r="K223" s="21" t="e">
        <f>ពិន្ទុឆមាសទី២!DB223</f>
        <v>#N/A</v>
      </c>
      <c r="L223" s="21">
        <f>ពិន្ទុឆមាសទី២!DC223</f>
        <v>0</v>
      </c>
      <c r="M223" s="21">
        <f>ពិន្ទុឆមាសទី២!DD223</f>
        <v>0</v>
      </c>
      <c r="N223" s="21">
        <f>ពិន្ទុឆមាសទី២!DE223</f>
        <v>0</v>
      </c>
      <c r="O223" s="21">
        <f>ពិន្ទុឆមាសទី២!DF223</f>
        <v>0</v>
      </c>
    </row>
    <row r="224" spans="2:15">
      <c r="B224" s="22">
        <f>ពិន្ទុឆមាសទី២!B224</f>
        <v>0</v>
      </c>
      <c r="C224" s="22">
        <f>ពិន្ទុឆមាសទី២!C224</f>
        <v>0</v>
      </c>
      <c r="D224" s="22">
        <f>ពិន្ទុឆមាសទី២!D224</f>
        <v>0</v>
      </c>
      <c r="E224" s="23">
        <f>ពិន្ទុឆមាសទី២!E224</f>
        <v>0</v>
      </c>
      <c r="F224" s="23">
        <f>ពិន្ទុឆមាសទី២!F224</f>
        <v>0</v>
      </c>
      <c r="G224" s="21">
        <f>ពិន្ទុឆមាសទី២!CX224</f>
        <v>0</v>
      </c>
      <c r="H224" s="21">
        <f>ពិន្ទុឆមាសទី២!CY224</f>
        <v>216</v>
      </c>
      <c r="I224" s="21" t="str">
        <f>ពិន្ទុឆមាសទី២!CZ224</f>
        <v>A</v>
      </c>
      <c r="J224" s="21" t="str">
        <f>ពិន្ទុឆមាសទី២!DA224</f>
        <v>ល្អ</v>
      </c>
      <c r="K224" s="21" t="e">
        <f>ពិន្ទុឆមាសទី២!DB224</f>
        <v>#N/A</v>
      </c>
      <c r="L224" s="21">
        <f>ពិន្ទុឆមាសទី២!DC224</f>
        <v>0</v>
      </c>
      <c r="M224" s="21">
        <f>ពិន្ទុឆមាសទី២!DD224</f>
        <v>0</v>
      </c>
      <c r="N224" s="21">
        <f>ពិន្ទុឆមាសទី២!DE224</f>
        <v>0</v>
      </c>
      <c r="O224" s="21">
        <f>ពិន្ទុឆមាសទី២!DF224</f>
        <v>0</v>
      </c>
    </row>
    <row r="225" spans="2:15">
      <c r="B225" s="22">
        <f>ពិន្ទុឆមាសទី២!B225</f>
        <v>0</v>
      </c>
      <c r="C225" s="22">
        <f>ពិន្ទុឆមាសទី២!C225</f>
        <v>0</v>
      </c>
      <c r="D225" s="22">
        <f>ពិន្ទុឆមាសទី២!D225</f>
        <v>0</v>
      </c>
      <c r="E225" s="23">
        <f>ពិន្ទុឆមាសទី២!E225</f>
        <v>0</v>
      </c>
      <c r="F225" s="23">
        <f>ពិន្ទុឆមាសទី២!F225</f>
        <v>0</v>
      </c>
      <c r="G225" s="21">
        <f>ពិន្ទុឆមាសទី២!CX225</f>
        <v>0</v>
      </c>
      <c r="H225" s="21">
        <f>ពិន្ទុឆមាសទី២!CY225</f>
        <v>217</v>
      </c>
      <c r="I225" s="21" t="str">
        <f>ពិន្ទុឆមាសទី២!CZ225</f>
        <v>A</v>
      </c>
      <c r="J225" s="21" t="str">
        <f>ពិន្ទុឆមាសទី២!DA225</f>
        <v>ល្អ</v>
      </c>
      <c r="K225" s="21" t="e">
        <f>ពិន្ទុឆមាសទី២!DB225</f>
        <v>#N/A</v>
      </c>
      <c r="L225" s="21">
        <f>ពិន្ទុឆមាសទី២!DC225</f>
        <v>0</v>
      </c>
      <c r="M225" s="21">
        <f>ពិន្ទុឆមាសទី២!DD225</f>
        <v>0</v>
      </c>
      <c r="N225" s="21">
        <f>ពិន្ទុឆមាសទី២!DE225</f>
        <v>0</v>
      </c>
      <c r="O225" s="21">
        <f>ពិន្ទុឆមាសទី២!DF225</f>
        <v>0</v>
      </c>
    </row>
    <row r="226" spans="2:15">
      <c r="B226" s="22">
        <f>ពិន្ទុឆមាសទី២!B226</f>
        <v>0</v>
      </c>
      <c r="C226" s="22">
        <f>ពិន្ទុឆមាសទី២!C226</f>
        <v>0</v>
      </c>
      <c r="D226" s="22">
        <f>ពិន្ទុឆមាសទី២!D226</f>
        <v>0</v>
      </c>
      <c r="E226" s="23">
        <f>ពិន្ទុឆមាសទី២!E226</f>
        <v>0</v>
      </c>
      <c r="F226" s="23">
        <f>ពិន្ទុឆមាសទី២!F226</f>
        <v>0</v>
      </c>
      <c r="G226" s="21">
        <f>ពិន្ទុឆមាសទី២!CX226</f>
        <v>0</v>
      </c>
      <c r="H226" s="21">
        <f>ពិន្ទុឆមាសទី២!CY226</f>
        <v>218</v>
      </c>
      <c r="I226" s="21" t="str">
        <f>ពិន្ទុឆមាសទី២!CZ226</f>
        <v>A</v>
      </c>
      <c r="J226" s="21" t="str">
        <f>ពិន្ទុឆមាសទី២!DA226</f>
        <v>ល្អ</v>
      </c>
      <c r="K226" s="21" t="e">
        <f>ពិន្ទុឆមាសទី២!DB226</f>
        <v>#N/A</v>
      </c>
      <c r="L226" s="21">
        <f>ពិន្ទុឆមាសទី២!DC226</f>
        <v>0</v>
      </c>
      <c r="M226" s="21">
        <f>ពិន្ទុឆមាសទី២!DD226</f>
        <v>0</v>
      </c>
      <c r="N226" s="21">
        <f>ពិន្ទុឆមាសទី២!DE226</f>
        <v>0</v>
      </c>
      <c r="O226" s="21">
        <f>ពិន្ទុឆមាសទី២!DF226</f>
        <v>0</v>
      </c>
    </row>
    <row r="227" spans="2:15">
      <c r="B227" s="22">
        <f>ពិន្ទុឆមាសទី២!B227</f>
        <v>0</v>
      </c>
      <c r="C227" s="22">
        <f>ពិន្ទុឆមាសទី២!C227</f>
        <v>0</v>
      </c>
      <c r="D227" s="22">
        <f>ពិន្ទុឆមាសទី២!D227</f>
        <v>0</v>
      </c>
      <c r="E227" s="23">
        <f>ពិន្ទុឆមាសទី២!E227</f>
        <v>0</v>
      </c>
      <c r="F227" s="23">
        <f>ពិន្ទុឆមាសទី២!F227</f>
        <v>0</v>
      </c>
      <c r="G227" s="21">
        <f>ពិន្ទុឆមាសទី២!CX227</f>
        <v>0</v>
      </c>
      <c r="H227" s="21">
        <f>ពិន្ទុឆមាសទី២!CY227</f>
        <v>219</v>
      </c>
      <c r="I227" s="21" t="str">
        <f>ពិន្ទុឆមាសទី២!CZ227</f>
        <v>A</v>
      </c>
      <c r="J227" s="21" t="str">
        <f>ពិន្ទុឆមាសទី២!DA227</f>
        <v>ល្អ</v>
      </c>
      <c r="K227" s="21" t="e">
        <f>ពិន្ទុឆមាសទី២!DB227</f>
        <v>#N/A</v>
      </c>
      <c r="L227" s="21">
        <f>ពិន្ទុឆមាសទី២!DC227</f>
        <v>0</v>
      </c>
      <c r="M227" s="21">
        <f>ពិន្ទុឆមាសទី២!DD227</f>
        <v>0</v>
      </c>
      <c r="N227" s="21">
        <f>ពិន្ទុឆមាសទី២!DE227</f>
        <v>0</v>
      </c>
      <c r="O227" s="21">
        <f>ពិន្ទុឆមាសទី២!DF227</f>
        <v>0</v>
      </c>
    </row>
    <row r="228" spans="2:15">
      <c r="B228" s="22">
        <f>ពិន្ទុឆមាសទី២!B228</f>
        <v>0</v>
      </c>
      <c r="C228" s="22">
        <f>ពិន្ទុឆមាសទី២!C228</f>
        <v>0</v>
      </c>
      <c r="D228" s="22">
        <f>ពិន្ទុឆមាសទី២!D228</f>
        <v>0</v>
      </c>
      <c r="E228" s="23">
        <f>ពិន្ទុឆមាសទី២!E228</f>
        <v>0</v>
      </c>
      <c r="F228" s="23">
        <f>ពិន្ទុឆមាសទី២!F228</f>
        <v>0</v>
      </c>
      <c r="G228" s="21">
        <f>ពិន្ទុឆមាសទី២!CX228</f>
        <v>0</v>
      </c>
      <c r="H228" s="21">
        <f>ពិន្ទុឆមាសទី២!CY228</f>
        <v>220</v>
      </c>
      <c r="I228" s="21" t="str">
        <f>ពិន្ទុឆមាសទី២!CZ228</f>
        <v>A</v>
      </c>
      <c r="J228" s="21" t="str">
        <f>ពិន្ទុឆមាសទី២!DA228</f>
        <v>ល្អ</v>
      </c>
      <c r="K228" s="21" t="e">
        <f>ពិន្ទុឆមាសទី២!DB228</f>
        <v>#N/A</v>
      </c>
      <c r="L228" s="21">
        <f>ពិន្ទុឆមាសទី២!DC228</f>
        <v>0</v>
      </c>
      <c r="M228" s="21">
        <f>ពិន្ទុឆមាសទី២!DD228</f>
        <v>0</v>
      </c>
      <c r="N228" s="21">
        <f>ពិន្ទុឆមាសទី២!DE228</f>
        <v>0</v>
      </c>
      <c r="O228" s="21">
        <f>ពិន្ទុឆមាសទី២!DF228</f>
        <v>0</v>
      </c>
    </row>
    <row r="229" spans="2:15">
      <c r="B229" s="22">
        <f>ពិន្ទុឆមាសទី២!B229</f>
        <v>0</v>
      </c>
      <c r="C229" s="22">
        <f>ពិន្ទុឆមាសទី២!C229</f>
        <v>0</v>
      </c>
      <c r="D229" s="22">
        <f>ពិន្ទុឆមាសទី២!D229</f>
        <v>0</v>
      </c>
      <c r="E229" s="23">
        <f>ពិន្ទុឆមាសទី២!E229</f>
        <v>0</v>
      </c>
      <c r="F229" s="23">
        <f>ពិន្ទុឆមាសទី២!F229</f>
        <v>0</v>
      </c>
      <c r="G229" s="21">
        <f>ពិន្ទុឆមាសទី២!CX229</f>
        <v>0</v>
      </c>
      <c r="H229" s="21">
        <f>ពិន្ទុឆមាសទី២!CY229</f>
        <v>221</v>
      </c>
      <c r="I229" s="21" t="str">
        <f>ពិន្ទុឆមាសទី២!CZ229</f>
        <v>A</v>
      </c>
      <c r="J229" s="21" t="str">
        <f>ពិន្ទុឆមាសទី២!DA229</f>
        <v>ល្អ</v>
      </c>
      <c r="K229" s="21" t="e">
        <f>ពិន្ទុឆមាសទី២!DB229</f>
        <v>#N/A</v>
      </c>
      <c r="L229" s="21">
        <f>ពិន្ទុឆមាសទី២!DC229</f>
        <v>0</v>
      </c>
      <c r="M229" s="21">
        <f>ពិន្ទុឆមាសទី២!DD229</f>
        <v>0</v>
      </c>
      <c r="N229" s="21">
        <f>ពិន្ទុឆមាសទី២!DE229</f>
        <v>0</v>
      </c>
      <c r="O229" s="21">
        <f>ពិន្ទុឆមាសទី២!DF229</f>
        <v>0</v>
      </c>
    </row>
    <row r="230" spans="2:15">
      <c r="B230" s="22">
        <f>ពិន្ទុឆមាសទី២!B230</f>
        <v>0</v>
      </c>
      <c r="C230" s="22">
        <f>ពិន្ទុឆមាសទី២!C230</f>
        <v>0</v>
      </c>
      <c r="D230" s="22">
        <f>ពិន្ទុឆមាសទី២!D230</f>
        <v>0</v>
      </c>
      <c r="E230" s="23">
        <f>ពិន្ទុឆមាសទី២!E230</f>
        <v>0</v>
      </c>
      <c r="F230" s="23">
        <f>ពិន្ទុឆមាសទី២!F230</f>
        <v>0</v>
      </c>
      <c r="G230" s="21">
        <f>ពិន្ទុឆមាសទី២!CX230</f>
        <v>0</v>
      </c>
      <c r="H230" s="21">
        <f>ពិន្ទុឆមាសទី២!CY230</f>
        <v>222</v>
      </c>
      <c r="I230" s="21" t="str">
        <f>ពិន្ទុឆមាសទី២!CZ230</f>
        <v>A</v>
      </c>
      <c r="J230" s="21" t="str">
        <f>ពិន្ទុឆមាសទី២!DA230</f>
        <v>ល្អ</v>
      </c>
      <c r="K230" s="21" t="e">
        <f>ពិន្ទុឆមាសទី២!DB230</f>
        <v>#N/A</v>
      </c>
      <c r="L230" s="21">
        <f>ពិន្ទុឆមាសទី២!DC230</f>
        <v>0</v>
      </c>
      <c r="M230" s="21">
        <f>ពិន្ទុឆមាសទី២!DD230</f>
        <v>0</v>
      </c>
      <c r="N230" s="21">
        <f>ពិន្ទុឆមាសទី២!DE230</f>
        <v>0</v>
      </c>
      <c r="O230" s="21">
        <f>ពិន្ទុឆមាសទី២!DF230</f>
        <v>0</v>
      </c>
    </row>
    <row r="231" spans="2:15">
      <c r="B231" s="22">
        <f>ពិន្ទុឆមាសទី២!B231</f>
        <v>0</v>
      </c>
      <c r="C231" s="22">
        <f>ពិន្ទុឆមាសទី២!C231</f>
        <v>0</v>
      </c>
      <c r="D231" s="22">
        <f>ពិន្ទុឆមាសទី២!D231</f>
        <v>0</v>
      </c>
      <c r="E231" s="23">
        <f>ពិន្ទុឆមាសទី២!E231</f>
        <v>0</v>
      </c>
      <c r="F231" s="23">
        <f>ពិន្ទុឆមាសទី២!F231</f>
        <v>0</v>
      </c>
      <c r="G231" s="21">
        <f>ពិន្ទុឆមាសទី២!CX231</f>
        <v>0</v>
      </c>
      <c r="H231" s="21">
        <f>ពិន្ទុឆមាសទី២!CY231</f>
        <v>223</v>
      </c>
      <c r="I231" s="21" t="str">
        <f>ពិន្ទុឆមាសទី២!CZ231</f>
        <v>A</v>
      </c>
      <c r="J231" s="21" t="str">
        <f>ពិន្ទុឆមាសទី២!DA231</f>
        <v>ល្អ</v>
      </c>
      <c r="K231" s="21" t="e">
        <f>ពិន្ទុឆមាសទី២!DB231</f>
        <v>#N/A</v>
      </c>
      <c r="L231" s="21">
        <f>ពិន្ទុឆមាសទី២!DC231</f>
        <v>0</v>
      </c>
      <c r="M231" s="21">
        <f>ពិន្ទុឆមាសទី២!DD231</f>
        <v>0</v>
      </c>
      <c r="N231" s="21">
        <f>ពិន្ទុឆមាសទី២!DE231</f>
        <v>0</v>
      </c>
      <c r="O231" s="21">
        <f>ពិន្ទុឆមាសទី២!DF231</f>
        <v>0</v>
      </c>
    </row>
    <row r="232" spans="2:15">
      <c r="B232" s="22">
        <f>ពិន្ទុឆមាសទី២!B232</f>
        <v>0</v>
      </c>
      <c r="C232" s="22">
        <f>ពិន្ទុឆមាសទី២!C232</f>
        <v>0</v>
      </c>
      <c r="D232" s="22">
        <f>ពិន្ទុឆមាសទី២!D232</f>
        <v>0</v>
      </c>
      <c r="E232" s="23">
        <f>ពិន្ទុឆមាសទី២!E232</f>
        <v>0</v>
      </c>
      <c r="F232" s="23">
        <f>ពិន្ទុឆមាសទី២!F232</f>
        <v>0</v>
      </c>
      <c r="G232" s="21">
        <f>ពិន្ទុឆមាសទី២!CX232</f>
        <v>0</v>
      </c>
      <c r="H232" s="21">
        <f>ពិន្ទុឆមាសទី២!CY232</f>
        <v>224</v>
      </c>
      <c r="I232" s="21" t="str">
        <f>ពិន្ទុឆមាសទី២!CZ232</f>
        <v>A</v>
      </c>
      <c r="J232" s="21" t="str">
        <f>ពិន្ទុឆមាសទី២!DA232</f>
        <v>ល្អ</v>
      </c>
      <c r="K232" s="21" t="e">
        <f>ពិន្ទុឆមាសទី២!DB232</f>
        <v>#N/A</v>
      </c>
      <c r="L232" s="21">
        <f>ពិន្ទុឆមាសទី២!DC232</f>
        <v>0</v>
      </c>
      <c r="M232" s="21">
        <f>ពិន្ទុឆមាសទី២!DD232</f>
        <v>0</v>
      </c>
      <c r="N232" s="21">
        <f>ពិន្ទុឆមាសទី២!DE232</f>
        <v>0</v>
      </c>
      <c r="O232" s="21">
        <f>ពិន្ទុឆមាសទី២!DF232</f>
        <v>0</v>
      </c>
    </row>
    <row r="233" spans="2:15">
      <c r="B233" s="22">
        <f>ពិន្ទុឆមាសទី២!B233</f>
        <v>0</v>
      </c>
      <c r="C233" s="22">
        <f>ពិន្ទុឆមាសទី២!C233</f>
        <v>0</v>
      </c>
      <c r="D233" s="22">
        <f>ពិន្ទុឆមាសទី២!D233</f>
        <v>0</v>
      </c>
      <c r="E233" s="23">
        <f>ពិន្ទុឆមាសទី២!E233</f>
        <v>0</v>
      </c>
      <c r="F233" s="23">
        <f>ពិន្ទុឆមាសទី២!F233</f>
        <v>0</v>
      </c>
      <c r="G233" s="21">
        <f>ពិន្ទុឆមាសទី២!CX233</f>
        <v>0</v>
      </c>
      <c r="H233" s="21">
        <f>ពិន្ទុឆមាសទី២!CY233</f>
        <v>225</v>
      </c>
      <c r="I233" s="21" t="str">
        <f>ពិន្ទុឆមាសទី២!CZ233</f>
        <v>A</v>
      </c>
      <c r="J233" s="21" t="str">
        <f>ពិន្ទុឆមាសទី២!DA233</f>
        <v>ល្អ</v>
      </c>
      <c r="K233" s="21" t="e">
        <f>ពិន្ទុឆមាសទី២!DB233</f>
        <v>#N/A</v>
      </c>
      <c r="L233" s="21">
        <f>ពិន្ទុឆមាសទី២!DC233</f>
        <v>0</v>
      </c>
      <c r="M233" s="21">
        <f>ពិន្ទុឆមាសទី២!DD233</f>
        <v>0</v>
      </c>
      <c r="N233" s="21">
        <f>ពិន្ទុឆមាសទី២!DE233</f>
        <v>0</v>
      </c>
      <c r="O233" s="21">
        <f>ពិន្ទុឆមាសទី២!DF233</f>
        <v>0</v>
      </c>
    </row>
    <row r="234" spans="2:15">
      <c r="B234" s="22">
        <f>ពិន្ទុឆមាសទី២!B234</f>
        <v>0</v>
      </c>
      <c r="C234" s="22">
        <f>ពិន្ទុឆមាសទី២!C234</f>
        <v>0</v>
      </c>
      <c r="D234" s="22">
        <f>ពិន្ទុឆមាសទី២!D234</f>
        <v>0</v>
      </c>
      <c r="E234" s="23">
        <f>ពិន្ទុឆមាសទី២!E234</f>
        <v>0</v>
      </c>
      <c r="F234" s="23">
        <f>ពិន្ទុឆមាសទី២!F234</f>
        <v>0</v>
      </c>
      <c r="G234" s="21">
        <f>ពិន្ទុឆមាសទី២!CX234</f>
        <v>0</v>
      </c>
      <c r="H234" s="21">
        <f>ពិន្ទុឆមាសទី២!CY234</f>
        <v>226</v>
      </c>
      <c r="I234" s="21" t="str">
        <f>ពិន្ទុឆមាសទី២!CZ234</f>
        <v>A</v>
      </c>
      <c r="J234" s="21" t="str">
        <f>ពិន្ទុឆមាសទី២!DA234</f>
        <v>ល្អ</v>
      </c>
      <c r="K234" s="21" t="e">
        <f>ពិន្ទុឆមាសទី២!DB234</f>
        <v>#N/A</v>
      </c>
      <c r="L234" s="21">
        <f>ពិន្ទុឆមាសទី២!DC234</f>
        <v>0</v>
      </c>
      <c r="M234" s="21">
        <f>ពិន្ទុឆមាសទី២!DD234</f>
        <v>0</v>
      </c>
      <c r="N234" s="21">
        <f>ពិន្ទុឆមាសទី២!DE234</f>
        <v>0</v>
      </c>
      <c r="O234" s="21">
        <f>ពិន្ទុឆមាសទី២!DF234</f>
        <v>0</v>
      </c>
    </row>
    <row r="235" spans="2:15">
      <c r="B235" s="22">
        <f>ពិន្ទុឆមាសទី២!B235</f>
        <v>0</v>
      </c>
      <c r="C235" s="22">
        <f>ពិន្ទុឆមាសទី២!C235</f>
        <v>0</v>
      </c>
      <c r="D235" s="22">
        <f>ពិន្ទុឆមាសទី២!D235</f>
        <v>0</v>
      </c>
      <c r="E235" s="23">
        <f>ពិន្ទុឆមាសទី២!E235</f>
        <v>0</v>
      </c>
      <c r="F235" s="23">
        <f>ពិន្ទុឆមាសទី២!F235</f>
        <v>0</v>
      </c>
      <c r="G235" s="21">
        <f>ពិន្ទុឆមាសទី២!CX235</f>
        <v>0</v>
      </c>
      <c r="H235" s="21">
        <f>ពិន្ទុឆមាសទី២!CY235</f>
        <v>227</v>
      </c>
      <c r="I235" s="21" t="str">
        <f>ពិន្ទុឆមាសទី២!CZ235</f>
        <v>A</v>
      </c>
      <c r="J235" s="21" t="str">
        <f>ពិន្ទុឆមាសទី២!DA235</f>
        <v>ល្អ</v>
      </c>
      <c r="K235" s="21" t="e">
        <f>ពិន្ទុឆមាសទី២!DB235</f>
        <v>#N/A</v>
      </c>
      <c r="L235" s="21">
        <f>ពិន្ទុឆមាសទី២!DC235</f>
        <v>0</v>
      </c>
      <c r="M235" s="21">
        <f>ពិន្ទុឆមាសទី២!DD235</f>
        <v>0</v>
      </c>
      <c r="N235" s="21">
        <f>ពិន្ទុឆមាសទី២!DE235</f>
        <v>0</v>
      </c>
      <c r="O235" s="21">
        <f>ពិន្ទុឆមាសទី២!DF235</f>
        <v>0</v>
      </c>
    </row>
    <row r="236" spans="2:15">
      <c r="B236" s="22">
        <f>ពិន្ទុឆមាសទី២!B236</f>
        <v>0</v>
      </c>
      <c r="C236" s="22">
        <f>ពិន្ទុឆមាសទី២!C236</f>
        <v>0</v>
      </c>
      <c r="D236" s="22">
        <f>ពិន្ទុឆមាសទី២!D236</f>
        <v>0</v>
      </c>
      <c r="E236" s="23">
        <f>ពិន្ទុឆមាសទី២!E236</f>
        <v>0</v>
      </c>
      <c r="F236" s="23">
        <f>ពិន្ទុឆមាសទី២!F236</f>
        <v>0</v>
      </c>
      <c r="G236" s="21">
        <f>ពិន្ទុឆមាសទី២!CX236</f>
        <v>0</v>
      </c>
      <c r="H236" s="21">
        <f>ពិន្ទុឆមាសទី២!CY236</f>
        <v>228</v>
      </c>
      <c r="I236" s="21" t="str">
        <f>ពិន្ទុឆមាសទី២!CZ236</f>
        <v>A</v>
      </c>
      <c r="J236" s="21" t="str">
        <f>ពិន្ទុឆមាសទី២!DA236</f>
        <v>ល្អ</v>
      </c>
      <c r="K236" s="21" t="e">
        <f>ពិន្ទុឆមាសទី២!DB236</f>
        <v>#N/A</v>
      </c>
      <c r="L236" s="21">
        <f>ពិន្ទុឆមាសទី២!DC236</f>
        <v>0</v>
      </c>
      <c r="M236" s="21">
        <f>ពិន្ទុឆមាសទី២!DD236</f>
        <v>0</v>
      </c>
      <c r="N236" s="21">
        <f>ពិន្ទុឆមាសទី២!DE236</f>
        <v>0</v>
      </c>
      <c r="O236" s="21">
        <f>ពិន្ទុឆមាសទី២!DF236</f>
        <v>0</v>
      </c>
    </row>
    <row r="237" spans="2:15">
      <c r="B237" s="22">
        <f>ពិន្ទុឆមាសទី២!B237</f>
        <v>0</v>
      </c>
      <c r="C237" s="22">
        <f>ពិន្ទុឆមាសទី២!C237</f>
        <v>0</v>
      </c>
      <c r="D237" s="22">
        <f>ពិន្ទុឆមាសទី២!D237</f>
        <v>0</v>
      </c>
      <c r="E237" s="23">
        <f>ពិន្ទុឆមាសទី២!E237</f>
        <v>0</v>
      </c>
      <c r="F237" s="23">
        <f>ពិន្ទុឆមាសទី២!F237</f>
        <v>0</v>
      </c>
      <c r="G237" s="21">
        <f>ពិន្ទុឆមាសទី២!CX237</f>
        <v>0</v>
      </c>
      <c r="H237" s="21">
        <f>ពិន្ទុឆមាសទី២!CY237</f>
        <v>229</v>
      </c>
      <c r="I237" s="21" t="str">
        <f>ពិន្ទុឆមាសទី២!CZ237</f>
        <v>A</v>
      </c>
      <c r="J237" s="21" t="str">
        <f>ពិន្ទុឆមាសទី២!DA237</f>
        <v>ល្អ</v>
      </c>
      <c r="K237" s="21" t="e">
        <f>ពិន្ទុឆមាសទី២!DB237</f>
        <v>#N/A</v>
      </c>
      <c r="L237" s="21">
        <f>ពិន្ទុឆមាសទី២!DC237</f>
        <v>0</v>
      </c>
      <c r="M237" s="21">
        <f>ពិន្ទុឆមាសទី២!DD237</f>
        <v>0</v>
      </c>
      <c r="N237" s="21">
        <f>ពិន្ទុឆមាសទី២!DE237</f>
        <v>0</v>
      </c>
      <c r="O237" s="21">
        <f>ពិន្ទុឆមាសទី២!DF237</f>
        <v>0</v>
      </c>
    </row>
    <row r="238" spans="2:15">
      <c r="B238" s="22">
        <f>ពិន្ទុឆមាសទី២!B238</f>
        <v>0</v>
      </c>
      <c r="C238" s="22">
        <f>ពិន្ទុឆមាសទី២!C238</f>
        <v>0</v>
      </c>
      <c r="D238" s="22">
        <f>ពិន្ទុឆមាសទី២!D238</f>
        <v>0</v>
      </c>
      <c r="E238" s="23">
        <f>ពិន្ទុឆមាសទី២!E238</f>
        <v>0</v>
      </c>
      <c r="F238" s="23">
        <f>ពិន្ទុឆមាសទី២!F238</f>
        <v>0</v>
      </c>
      <c r="G238" s="21">
        <f>ពិន្ទុឆមាសទី២!CX238</f>
        <v>0</v>
      </c>
      <c r="H238" s="21">
        <f>ពិន្ទុឆមាសទី២!CY238</f>
        <v>230</v>
      </c>
      <c r="I238" s="21" t="str">
        <f>ពិន្ទុឆមាសទី២!CZ238</f>
        <v>A</v>
      </c>
      <c r="J238" s="21" t="str">
        <f>ពិន្ទុឆមាសទី២!DA238</f>
        <v>ល្អ</v>
      </c>
      <c r="K238" s="21" t="e">
        <f>ពិន្ទុឆមាសទី២!DB238</f>
        <v>#N/A</v>
      </c>
      <c r="L238" s="21">
        <f>ពិន្ទុឆមាសទី២!DC238</f>
        <v>0</v>
      </c>
      <c r="M238" s="21">
        <f>ពិន្ទុឆមាសទី២!DD238</f>
        <v>0</v>
      </c>
      <c r="N238" s="21">
        <f>ពិន្ទុឆមាសទី២!DE238</f>
        <v>0</v>
      </c>
      <c r="O238" s="21">
        <f>ពិន្ទុឆមាសទី២!DF238</f>
        <v>0</v>
      </c>
    </row>
    <row r="239" spans="2:15">
      <c r="B239" s="22">
        <f>ពិន្ទុឆមាសទី២!B239</f>
        <v>0</v>
      </c>
      <c r="C239" s="22">
        <f>ពិន្ទុឆមាសទី២!C239</f>
        <v>0</v>
      </c>
      <c r="D239" s="22">
        <f>ពិន្ទុឆមាសទី២!D239</f>
        <v>0</v>
      </c>
      <c r="E239" s="23">
        <f>ពិន្ទុឆមាសទី២!E239</f>
        <v>0</v>
      </c>
      <c r="F239" s="23">
        <f>ពិន្ទុឆមាសទី២!F239</f>
        <v>0</v>
      </c>
      <c r="G239" s="21">
        <f>ពិន្ទុឆមាសទី២!CX239</f>
        <v>0</v>
      </c>
      <c r="H239" s="21">
        <f>ពិន្ទុឆមាសទី២!CY239</f>
        <v>231</v>
      </c>
      <c r="I239" s="21" t="str">
        <f>ពិន្ទុឆមាសទី២!CZ239</f>
        <v>A</v>
      </c>
      <c r="J239" s="21" t="str">
        <f>ពិន្ទុឆមាសទី២!DA239</f>
        <v>ល្អ</v>
      </c>
      <c r="K239" s="21" t="e">
        <f>ពិន្ទុឆមាសទី២!DB239</f>
        <v>#N/A</v>
      </c>
      <c r="L239" s="21">
        <f>ពិន្ទុឆមាសទី២!DC239</f>
        <v>0</v>
      </c>
      <c r="M239" s="21">
        <f>ពិន្ទុឆមាសទី២!DD239</f>
        <v>0</v>
      </c>
      <c r="N239" s="21">
        <f>ពិន្ទុឆមាសទី២!DE239</f>
        <v>0</v>
      </c>
      <c r="O239" s="21">
        <f>ពិន្ទុឆមាសទី២!DF239</f>
        <v>0</v>
      </c>
    </row>
    <row r="240" spans="2:15">
      <c r="B240" s="22">
        <f>ពិន្ទុឆមាសទី២!B240</f>
        <v>0</v>
      </c>
      <c r="C240" s="22">
        <f>ពិន្ទុឆមាសទី២!C240</f>
        <v>0</v>
      </c>
      <c r="D240" s="22">
        <f>ពិន្ទុឆមាសទី២!D240</f>
        <v>0</v>
      </c>
      <c r="E240" s="23">
        <f>ពិន្ទុឆមាសទី២!E240</f>
        <v>0</v>
      </c>
      <c r="F240" s="23">
        <f>ពិន្ទុឆមាសទី២!F240</f>
        <v>0</v>
      </c>
      <c r="G240" s="21">
        <f>ពិន្ទុឆមាសទី២!CX240</f>
        <v>0</v>
      </c>
      <c r="H240" s="21">
        <f>ពិន្ទុឆមាសទី២!CY240</f>
        <v>232</v>
      </c>
      <c r="I240" s="21" t="str">
        <f>ពិន្ទុឆមាសទី២!CZ240</f>
        <v>A</v>
      </c>
      <c r="J240" s="21" t="str">
        <f>ពិន្ទុឆមាសទី២!DA240</f>
        <v>ល្អ</v>
      </c>
      <c r="K240" s="21" t="e">
        <f>ពិន្ទុឆមាសទី២!DB240</f>
        <v>#N/A</v>
      </c>
      <c r="L240" s="21">
        <f>ពិន្ទុឆមាសទី២!DC240</f>
        <v>0</v>
      </c>
      <c r="M240" s="21">
        <f>ពិន្ទុឆមាសទី២!DD240</f>
        <v>0</v>
      </c>
      <c r="N240" s="21">
        <f>ពិន្ទុឆមាសទី២!DE240</f>
        <v>0</v>
      </c>
      <c r="O240" s="21">
        <f>ពិន្ទុឆមាសទី២!DF240</f>
        <v>0</v>
      </c>
    </row>
    <row r="241" spans="2:15">
      <c r="B241" s="22">
        <f>ពិន្ទុឆមាសទី២!B241</f>
        <v>0</v>
      </c>
      <c r="C241" s="22">
        <f>ពិន្ទុឆមាសទី២!C241</f>
        <v>0</v>
      </c>
      <c r="D241" s="22">
        <f>ពិន្ទុឆមាសទី២!D241</f>
        <v>0</v>
      </c>
      <c r="E241" s="23">
        <f>ពិន្ទុឆមាសទី២!E241</f>
        <v>0</v>
      </c>
      <c r="F241" s="23">
        <f>ពិន្ទុឆមាសទី២!F241</f>
        <v>0</v>
      </c>
      <c r="G241" s="21">
        <f>ពិន្ទុឆមាសទី២!CX241</f>
        <v>0</v>
      </c>
      <c r="H241" s="21">
        <f>ពិន្ទុឆមាសទី២!CY241</f>
        <v>233</v>
      </c>
      <c r="I241" s="21" t="str">
        <f>ពិន្ទុឆមាសទី២!CZ241</f>
        <v>A</v>
      </c>
      <c r="J241" s="21" t="str">
        <f>ពិន្ទុឆមាសទី២!DA241</f>
        <v>ល្អ</v>
      </c>
      <c r="K241" s="21" t="e">
        <f>ពិន្ទុឆមាសទី២!DB241</f>
        <v>#N/A</v>
      </c>
      <c r="L241" s="21">
        <f>ពិន្ទុឆមាសទី២!DC241</f>
        <v>0</v>
      </c>
      <c r="M241" s="21">
        <f>ពិន្ទុឆមាសទី២!DD241</f>
        <v>0</v>
      </c>
      <c r="N241" s="21">
        <f>ពិន្ទុឆមាសទី២!DE241</f>
        <v>0</v>
      </c>
      <c r="O241" s="21">
        <f>ពិន្ទុឆមាសទី២!DF241</f>
        <v>0</v>
      </c>
    </row>
    <row r="242" spans="2:15">
      <c r="B242" s="22">
        <f>ពិន្ទុឆមាសទី២!B242</f>
        <v>0</v>
      </c>
      <c r="C242" s="22">
        <f>ពិន្ទុឆមាសទី២!C242</f>
        <v>0</v>
      </c>
      <c r="D242" s="22">
        <f>ពិន្ទុឆមាសទី២!D242</f>
        <v>0</v>
      </c>
      <c r="E242" s="23">
        <f>ពិន្ទុឆមាសទី២!E242</f>
        <v>0</v>
      </c>
      <c r="F242" s="23">
        <f>ពិន្ទុឆមាសទី២!F242</f>
        <v>0</v>
      </c>
      <c r="G242" s="21">
        <f>ពិន្ទុឆមាសទី២!CX242</f>
        <v>0</v>
      </c>
      <c r="H242" s="21">
        <f>ពិន្ទុឆមាសទី២!CY242</f>
        <v>234</v>
      </c>
      <c r="I242" s="21" t="str">
        <f>ពិន្ទុឆមាសទី២!CZ242</f>
        <v>A</v>
      </c>
      <c r="J242" s="21" t="str">
        <f>ពិន្ទុឆមាសទី២!DA242</f>
        <v>ល្អ</v>
      </c>
      <c r="K242" s="21" t="e">
        <f>ពិន្ទុឆមាសទី២!DB242</f>
        <v>#N/A</v>
      </c>
      <c r="L242" s="21">
        <f>ពិន្ទុឆមាសទី២!DC242</f>
        <v>0</v>
      </c>
      <c r="M242" s="21">
        <f>ពិន្ទុឆមាសទី២!DD242</f>
        <v>0</v>
      </c>
      <c r="N242" s="21">
        <f>ពិន្ទុឆមាសទី២!DE242</f>
        <v>0</v>
      </c>
      <c r="O242" s="21">
        <f>ពិន្ទុឆមាសទី២!DF242</f>
        <v>0</v>
      </c>
    </row>
    <row r="243" spans="2:15">
      <c r="B243" s="22">
        <f>ពិន្ទុឆមាសទី២!B243</f>
        <v>0</v>
      </c>
      <c r="C243" s="22">
        <f>ពិន្ទុឆមាសទី២!C243</f>
        <v>0</v>
      </c>
      <c r="D243" s="22">
        <f>ពិន្ទុឆមាសទី២!D243</f>
        <v>0</v>
      </c>
      <c r="E243" s="23">
        <f>ពិន្ទុឆមាសទី២!E243</f>
        <v>0</v>
      </c>
      <c r="F243" s="23">
        <f>ពិន្ទុឆមាសទី២!F243</f>
        <v>0</v>
      </c>
      <c r="G243" s="21">
        <f>ពិន្ទុឆមាសទី២!CX243</f>
        <v>0</v>
      </c>
      <c r="H243" s="21">
        <f>ពិន្ទុឆមាសទី២!CY243</f>
        <v>235</v>
      </c>
      <c r="I243" s="21" t="str">
        <f>ពិន្ទុឆមាសទី២!CZ243</f>
        <v>A</v>
      </c>
      <c r="J243" s="21" t="str">
        <f>ពិន្ទុឆមាសទី២!DA243</f>
        <v>ល្អ</v>
      </c>
      <c r="K243" s="21" t="e">
        <f>ពិន្ទុឆមាសទី២!DB243</f>
        <v>#N/A</v>
      </c>
      <c r="L243" s="21">
        <f>ពិន្ទុឆមាសទី២!DC243</f>
        <v>0</v>
      </c>
      <c r="M243" s="21">
        <f>ពិន្ទុឆមាសទី២!DD243</f>
        <v>0</v>
      </c>
      <c r="N243" s="21">
        <f>ពិន្ទុឆមាសទី២!DE243</f>
        <v>0</v>
      </c>
      <c r="O243" s="21">
        <f>ពិន្ទុឆមាសទី២!DF243</f>
        <v>0</v>
      </c>
    </row>
    <row r="244" spans="2:15">
      <c r="B244" s="22">
        <f>ពិន្ទុឆមាសទី២!B244</f>
        <v>0</v>
      </c>
      <c r="C244" s="22">
        <f>ពិន្ទុឆមាសទី២!C244</f>
        <v>0</v>
      </c>
      <c r="D244" s="22">
        <f>ពិន្ទុឆមាសទី២!D244</f>
        <v>0</v>
      </c>
      <c r="E244" s="23">
        <f>ពិន្ទុឆមាសទី២!E244</f>
        <v>0</v>
      </c>
      <c r="F244" s="23">
        <f>ពិន្ទុឆមាសទី២!F244</f>
        <v>0</v>
      </c>
      <c r="G244" s="21">
        <f>ពិន្ទុឆមាសទី២!CX244</f>
        <v>0</v>
      </c>
      <c r="H244" s="21">
        <f>ពិន្ទុឆមាសទី២!CY244</f>
        <v>236</v>
      </c>
      <c r="I244" s="21" t="str">
        <f>ពិន្ទុឆមាសទី២!CZ244</f>
        <v>A</v>
      </c>
      <c r="J244" s="21" t="str">
        <f>ពិន្ទុឆមាសទី២!DA244</f>
        <v>ល្អ</v>
      </c>
      <c r="K244" s="21" t="e">
        <f>ពិន្ទុឆមាសទី២!DB244</f>
        <v>#N/A</v>
      </c>
      <c r="L244" s="21">
        <f>ពិន្ទុឆមាសទី២!DC244</f>
        <v>0</v>
      </c>
      <c r="M244" s="21">
        <f>ពិន្ទុឆមាសទី២!DD244</f>
        <v>0</v>
      </c>
      <c r="N244" s="21">
        <f>ពិន្ទុឆមាសទី២!DE244</f>
        <v>0</v>
      </c>
      <c r="O244" s="21">
        <f>ពិន្ទុឆមាសទី២!DF244</f>
        <v>0</v>
      </c>
    </row>
    <row r="245" spans="2:15">
      <c r="B245" s="22">
        <f>ពិន្ទុឆមាសទី២!B245</f>
        <v>0</v>
      </c>
      <c r="C245" s="22">
        <f>ពិន្ទុឆមាសទី២!C245</f>
        <v>0</v>
      </c>
      <c r="D245" s="22">
        <f>ពិន្ទុឆមាសទី២!D245</f>
        <v>0</v>
      </c>
      <c r="E245" s="23">
        <f>ពិន្ទុឆមាសទី២!E245</f>
        <v>0</v>
      </c>
      <c r="F245" s="23">
        <f>ពិន្ទុឆមាសទី២!F245</f>
        <v>0</v>
      </c>
      <c r="G245" s="21">
        <f>ពិន្ទុឆមាសទី២!CX245</f>
        <v>0</v>
      </c>
      <c r="H245" s="21">
        <f>ពិន្ទុឆមាសទី២!CY245</f>
        <v>237</v>
      </c>
      <c r="I245" s="21" t="str">
        <f>ពិន្ទុឆមាសទី២!CZ245</f>
        <v>A</v>
      </c>
      <c r="J245" s="21" t="str">
        <f>ពិន្ទុឆមាសទី២!DA245</f>
        <v>ល្អ</v>
      </c>
      <c r="K245" s="21" t="e">
        <f>ពិន្ទុឆមាសទី២!DB245</f>
        <v>#N/A</v>
      </c>
      <c r="L245" s="21">
        <f>ពិន្ទុឆមាសទី២!DC245</f>
        <v>0</v>
      </c>
      <c r="M245" s="21">
        <f>ពិន្ទុឆមាសទី២!DD245</f>
        <v>0</v>
      </c>
      <c r="N245" s="21">
        <f>ពិន្ទុឆមាសទី២!DE245</f>
        <v>0</v>
      </c>
      <c r="O245" s="21">
        <f>ពិន្ទុឆមាសទី២!DF245</f>
        <v>0</v>
      </c>
    </row>
    <row r="246" spans="2:15">
      <c r="B246" s="22">
        <f>ពិន្ទុឆមាសទី២!B246</f>
        <v>0</v>
      </c>
      <c r="C246" s="22">
        <f>ពិន្ទុឆមាសទី២!C246</f>
        <v>0</v>
      </c>
      <c r="D246" s="22">
        <f>ពិន្ទុឆមាសទី២!D246</f>
        <v>0</v>
      </c>
      <c r="E246" s="23">
        <f>ពិន្ទុឆមាសទី២!E246</f>
        <v>0</v>
      </c>
      <c r="F246" s="23">
        <f>ពិន្ទុឆមាសទី២!F246</f>
        <v>0</v>
      </c>
      <c r="G246" s="21">
        <f>ពិន្ទុឆមាសទី២!CX246</f>
        <v>0</v>
      </c>
      <c r="H246" s="21">
        <f>ពិន្ទុឆមាសទី២!CY246</f>
        <v>238</v>
      </c>
      <c r="I246" s="21" t="str">
        <f>ពិន្ទុឆមាសទី២!CZ246</f>
        <v>A</v>
      </c>
      <c r="J246" s="21" t="str">
        <f>ពិន្ទុឆមាសទី២!DA246</f>
        <v>ល្អ</v>
      </c>
      <c r="K246" s="21" t="e">
        <f>ពិន្ទុឆមាសទី២!DB246</f>
        <v>#N/A</v>
      </c>
      <c r="L246" s="21">
        <f>ពិន្ទុឆមាសទី២!DC246</f>
        <v>0</v>
      </c>
      <c r="M246" s="21">
        <f>ពិន្ទុឆមាសទី២!DD246</f>
        <v>0</v>
      </c>
      <c r="N246" s="21">
        <f>ពិន្ទុឆមាសទី២!DE246</f>
        <v>0</v>
      </c>
      <c r="O246" s="21">
        <f>ពិន្ទុឆមាសទី២!DF246</f>
        <v>0</v>
      </c>
    </row>
    <row r="247" spans="2:15">
      <c r="B247" s="22">
        <f>ពិន្ទុឆមាសទី២!B247</f>
        <v>0</v>
      </c>
      <c r="C247" s="22">
        <f>ពិន្ទុឆមាសទី២!C247</f>
        <v>0</v>
      </c>
      <c r="D247" s="22">
        <f>ពិន្ទុឆមាសទី២!D247</f>
        <v>0</v>
      </c>
      <c r="E247" s="23">
        <f>ពិន្ទុឆមាសទី២!E247</f>
        <v>0</v>
      </c>
      <c r="F247" s="23">
        <f>ពិន្ទុឆមាសទី២!F247</f>
        <v>0</v>
      </c>
      <c r="G247" s="21">
        <f>ពិន្ទុឆមាសទី២!CX247</f>
        <v>0</v>
      </c>
      <c r="H247" s="21">
        <f>ពិន្ទុឆមាសទី២!CY247</f>
        <v>239</v>
      </c>
      <c r="I247" s="21" t="str">
        <f>ពិន្ទុឆមាសទី២!CZ247</f>
        <v>A</v>
      </c>
      <c r="J247" s="21" t="str">
        <f>ពិន្ទុឆមាសទី២!DA247</f>
        <v>ល្អ</v>
      </c>
      <c r="K247" s="21" t="e">
        <f>ពិន្ទុឆមាសទី២!DB247</f>
        <v>#N/A</v>
      </c>
      <c r="L247" s="21">
        <f>ពិន្ទុឆមាសទី២!DC247</f>
        <v>0</v>
      </c>
      <c r="M247" s="21">
        <f>ពិន្ទុឆមាសទី២!DD247</f>
        <v>0</v>
      </c>
      <c r="N247" s="21">
        <f>ពិន្ទុឆមាសទី២!DE247</f>
        <v>0</v>
      </c>
      <c r="O247" s="21">
        <f>ពិន្ទុឆមាសទី២!DF247</f>
        <v>0</v>
      </c>
    </row>
    <row r="248" spans="2:15">
      <c r="B248" s="22">
        <f>ពិន្ទុឆមាសទី២!B248</f>
        <v>0</v>
      </c>
      <c r="C248" s="22">
        <f>ពិន្ទុឆមាសទី២!C248</f>
        <v>0</v>
      </c>
      <c r="D248" s="22">
        <f>ពិន្ទុឆមាសទី២!D248</f>
        <v>0</v>
      </c>
      <c r="E248" s="23">
        <f>ពិន្ទុឆមាសទី២!E248</f>
        <v>0</v>
      </c>
      <c r="F248" s="23">
        <f>ពិន្ទុឆមាសទី២!F248</f>
        <v>0</v>
      </c>
      <c r="G248" s="21">
        <f>ពិន្ទុឆមាសទី២!CX248</f>
        <v>0</v>
      </c>
      <c r="H248" s="21">
        <f>ពិន្ទុឆមាសទី២!CY248</f>
        <v>240</v>
      </c>
      <c r="I248" s="21" t="str">
        <f>ពិន្ទុឆមាសទី២!CZ248</f>
        <v>A</v>
      </c>
      <c r="J248" s="21" t="str">
        <f>ពិន្ទុឆមាសទី២!DA248</f>
        <v>ល្អ</v>
      </c>
      <c r="K248" s="21" t="e">
        <f>ពិន្ទុឆមាសទី២!DB248</f>
        <v>#N/A</v>
      </c>
      <c r="L248" s="21">
        <f>ពិន្ទុឆមាសទី២!DC248</f>
        <v>0</v>
      </c>
      <c r="M248" s="21">
        <f>ពិន្ទុឆមាសទី២!DD248</f>
        <v>0</v>
      </c>
      <c r="N248" s="21">
        <f>ពិន្ទុឆមាសទី២!DE248</f>
        <v>0</v>
      </c>
      <c r="O248" s="21">
        <f>ពិន្ទុឆមាសទី២!DF248</f>
        <v>0</v>
      </c>
    </row>
    <row r="249" spans="2:15">
      <c r="B249" s="22">
        <f>ពិន្ទុឆមាសទី២!B249</f>
        <v>0</v>
      </c>
      <c r="C249" s="22">
        <f>ពិន្ទុឆមាសទី២!C249</f>
        <v>0</v>
      </c>
      <c r="D249" s="22">
        <f>ពិន្ទុឆមាសទី២!D249</f>
        <v>0</v>
      </c>
      <c r="E249" s="23">
        <f>ពិន្ទុឆមាសទី២!E249</f>
        <v>0</v>
      </c>
      <c r="F249" s="23">
        <f>ពិន្ទុឆមាសទី២!F249</f>
        <v>0</v>
      </c>
      <c r="G249" s="21">
        <f>ពិន្ទុឆមាសទី២!CX249</f>
        <v>0</v>
      </c>
      <c r="H249" s="21">
        <f>ពិន្ទុឆមាសទី២!CY249</f>
        <v>241</v>
      </c>
      <c r="I249" s="21" t="str">
        <f>ពិន្ទុឆមាសទី២!CZ249</f>
        <v>A</v>
      </c>
      <c r="J249" s="21" t="str">
        <f>ពិន្ទុឆមាសទី២!DA249</f>
        <v>ល្អ</v>
      </c>
      <c r="K249" s="21" t="e">
        <f>ពិន្ទុឆមាសទី២!DB249</f>
        <v>#N/A</v>
      </c>
      <c r="L249" s="21">
        <f>ពិន្ទុឆមាសទី២!DC249</f>
        <v>0</v>
      </c>
      <c r="M249" s="21">
        <f>ពិន្ទុឆមាសទី២!DD249</f>
        <v>0</v>
      </c>
      <c r="N249" s="21">
        <f>ពិន្ទុឆមាសទី២!DE249</f>
        <v>0</v>
      </c>
      <c r="O249" s="21">
        <f>ពិន្ទុឆមាសទី២!DF249</f>
        <v>0</v>
      </c>
    </row>
    <row r="250" spans="2:15">
      <c r="B250" s="22">
        <f>ពិន្ទុឆមាសទី២!B250</f>
        <v>0</v>
      </c>
      <c r="C250" s="22">
        <f>ពិន្ទុឆមាសទី២!C250</f>
        <v>0</v>
      </c>
      <c r="D250" s="22">
        <f>ពិន្ទុឆមាសទី២!D250</f>
        <v>0</v>
      </c>
      <c r="E250" s="23">
        <f>ពិន្ទុឆមាសទី២!E250</f>
        <v>0</v>
      </c>
      <c r="F250" s="23">
        <f>ពិន្ទុឆមាសទី២!F250</f>
        <v>0</v>
      </c>
      <c r="G250" s="21">
        <f>ពិន្ទុឆមាសទី២!CX250</f>
        <v>0</v>
      </c>
      <c r="H250" s="21">
        <f>ពិន្ទុឆមាសទី២!CY250</f>
        <v>242</v>
      </c>
      <c r="I250" s="21" t="str">
        <f>ពិន្ទុឆមាសទី២!CZ250</f>
        <v>A</v>
      </c>
      <c r="J250" s="21" t="str">
        <f>ពិន្ទុឆមាសទី២!DA250</f>
        <v>ល្អ</v>
      </c>
      <c r="K250" s="21" t="e">
        <f>ពិន្ទុឆមាសទី២!DB250</f>
        <v>#N/A</v>
      </c>
      <c r="L250" s="21">
        <f>ពិន្ទុឆមាសទី២!DC250</f>
        <v>0</v>
      </c>
      <c r="M250" s="21">
        <f>ពិន្ទុឆមាសទី២!DD250</f>
        <v>0</v>
      </c>
      <c r="N250" s="21">
        <f>ពិន្ទុឆមាសទី២!DE250</f>
        <v>0</v>
      </c>
      <c r="O250" s="21">
        <f>ពិន្ទុឆមាសទី២!DF250</f>
        <v>0</v>
      </c>
    </row>
    <row r="251" spans="2:15">
      <c r="B251" s="22">
        <f>ពិន្ទុឆមាសទី២!B251</f>
        <v>0</v>
      </c>
      <c r="C251" s="22">
        <f>ពិន្ទុឆមាសទី២!C251</f>
        <v>0</v>
      </c>
      <c r="D251" s="22">
        <f>ពិន្ទុឆមាសទី២!D251</f>
        <v>0</v>
      </c>
      <c r="E251" s="23">
        <f>ពិន្ទុឆមាសទី២!E251</f>
        <v>0</v>
      </c>
      <c r="F251" s="23">
        <f>ពិន្ទុឆមាសទី២!F251</f>
        <v>0</v>
      </c>
      <c r="G251" s="21">
        <f>ពិន្ទុឆមាសទី២!CX251</f>
        <v>0</v>
      </c>
      <c r="H251" s="21">
        <f>ពិន្ទុឆមាសទី២!CY251</f>
        <v>243</v>
      </c>
      <c r="I251" s="21" t="str">
        <f>ពិន្ទុឆមាសទី២!CZ251</f>
        <v>A</v>
      </c>
      <c r="J251" s="21" t="str">
        <f>ពិន្ទុឆមាសទី២!DA251</f>
        <v>ល្អ</v>
      </c>
      <c r="K251" s="21" t="e">
        <f>ពិន្ទុឆមាសទី២!DB251</f>
        <v>#N/A</v>
      </c>
      <c r="L251" s="21">
        <f>ពិន្ទុឆមាសទី២!DC251</f>
        <v>0</v>
      </c>
      <c r="M251" s="21">
        <f>ពិន្ទុឆមាសទី២!DD251</f>
        <v>0</v>
      </c>
      <c r="N251" s="21">
        <f>ពិន្ទុឆមាសទី២!DE251</f>
        <v>0</v>
      </c>
      <c r="O251" s="21">
        <f>ពិន្ទុឆមាសទី២!DF251</f>
        <v>0</v>
      </c>
    </row>
    <row r="252" spans="2:15">
      <c r="B252" s="22">
        <f>ពិន្ទុឆមាសទី២!B252</f>
        <v>0</v>
      </c>
      <c r="C252" s="22">
        <f>ពិន្ទុឆមាសទី២!C252</f>
        <v>0</v>
      </c>
      <c r="D252" s="22">
        <f>ពិន្ទុឆមាសទី២!D252</f>
        <v>0</v>
      </c>
      <c r="E252" s="23">
        <f>ពិន្ទុឆមាសទី២!E252</f>
        <v>0</v>
      </c>
      <c r="F252" s="23">
        <f>ពិន្ទុឆមាសទី២!F252</f>
        <v>0</v>
      </c>
      <c r="G252" s="21">
        <f>ពិន្ទុឆមាសទី២!CX252</f>
        <v>0</v>
      </c>
      <c r="H252" s="21">
        <f>ពិន្ទុឆមាសទី២!CY252</f>
        <v>244</v>
      </c>
      <c r="I252" s="21" t="str">
        <f>ពិន្ទុឆមាសទី២!CZ252</f>
        <v>A</v>
      </c>
      <c r="J252" s="21" t="str">
        <f>ពិន្ទុឆមាសទី២!DA252</f>
        <v>ល្អ</v>
      </c>
      <c r="K252" s="21" t="e">
        <f>ពិន្ទុឆមាសទី២!DB252</f>
        <v>#N/A</v>
      </c>
      <c r="L252" s="21">
        <f>ពិន្ទុឆមាសទី២!DC252</f>
        <v>0</v>
      </c>
      <c r="M252" s="21">
        <f>ពិន្ទុឆមាសទី២!DD252</f>
        <v>0</v>
      </c>
      <c r="N252" s="21">
        <f>ពិន្ទុឆមាសទី២!DE252</f>
        <v>0</v>
      </c>
      <c r="O252" s="21">
        <f>ពិន្ទុឆមាសទី២!DF252</f>
        <v>0</v>
      </c>
    </row>
    <row r="253" spans="2:15">
      <c r="B253" s="22">
        <f>ពិន្ទុឆមាសទី២!B253</f>
        <v>0</v>
      </c>
      <c r="C253" s="22">
        <f>ពិន្ទុឆមាសទី២!C253</f>
        <v>0</v>
      </c>
      <c r="D253" s="22">
        <f>ពិន្ទុឆមាសទី២!D253</f>
        <v>0</v>
      </c>
      <c r="E253" s="23">
        <f>ពិន្ទុឆមាសទី២!E253</f>
        <v>0</v>
      </c>
      <c r="F253" s="23">
        <f>ពិន្ទុឆមាសទី២!F253</f>
        <v>0</v>
      </c>
      <c r="G253" s="21">
        <f>ពិន្ទុឆមាសទី២!CX253</f>
        <v>0</v>
      </c>
      <c r="H253" s="21">
        <f>ពិន្ទុឆមាសទី២!CY253</f>
        <v>245</v>
      </c>
      <c r="I253" s="21" t="str">
        <f>ពិន្ទុឆមាសទី២!CZ253</f>
        <v>A</v>
      </c>
      <c r="J253" s="21" t="str">
        <f>ពិន្ទុឆមាសទី២!DA253</f>
        <v>ល្អ</v>
      </c>
      <c r="K253" s="21" t="e">
        <f>ពិន្ទុឆមាសទី២!DB253</f>
        <v>#N/A</v>
      </c>
      <c r="L253" s="21">
        <f>ពិន្ទុឆមាសទី២!DC253</f>
        <v>0</v>
      </c>
      <c r="M253" s="21">
        <f>ពិន្ទុឆមាសទី២!DD253</f>
        <v>0</v>
      </c>
      <c r="N253" s="21">
        <f>ពិន្ទុឆមាសទី២!DE253</f>
        <v>0</v>
      </c>
      <c r="O253" s="21">
        <f>ពិន្ទុឆមាសទី២!DF253</f>
        <v>0</v>
      </c>
    </row>
    <row r="254" spans="2:15">
      <c r="B254" s="22">
        <f>ពិន្ទុឆមាសទី២!B254</f>
        <v>0</v>
      </c>
      <c r="C254" s="22">
        <f>ពិន្ទុឆមាសទី២!C254</f>
        <v>0</v>
      </c>
      <c r="D254" s="22">
        <f>ពិន្ទុឆមាសទី២!D254</f>
        <v>0</v>
      </c>
      <c r="E254" s="23">
        <f>ពិន្ទុឆមាសទី២!E254</f>
        <v>0</v>
      </c>
      <c r="F254" s="23">
        <f>ពិន្ទុឆមាសទី២!F254</f>
        <v>0</v>
      </c>
      <c r="G254" s="21">
        <f>ពិន្ទុឆមាសទី២!CX254</f>
        <v>0</v>
      </c>
      <c r="H254" s="21">
        <f>ពិន្ទុឆមាសទី២!CY254</f>
        <v>246</v>
      </c>
      <c r="I254" s="21" t="str">
        <f>ពិន្ទុឆមាសទី២!CZ254</f>
        <v>A</v>
      </c>
      <c r="J254" s="21" t="str">
        <f>ពិន្ទុឆមាសទី២!DA254</f>
        <v>ល្អ</v>
      </c>
      <c r="K254" s="21" t="e">
        <f>ពិន្ទុឆមាសទី២!DB254</f>
        <v>#N/A</v>
      </c>
      <c r="L254" s="21">
        <f>ពិន្ទុឆមាសទី២!DC254</f>
        <v>0</v>
      </c>
      <c r="M254" s="21">
        <f>ពិន្ទុឆមាសទី២!DD254</f>
        <v>0</v>
      </c>
      <c r="N254" s="21">
        <f>ពិន្ទុឆមាសទី២!DE254</f>
        <v>0</v>
      </c>
      <c r="O254" s="21">
        <f>ពិន្ទុឆមាសទី២!DF254</f>
        <v>0</v>
      </c>
    </row>
    <row r="255" spans="2:15">
      <c r="B255" s="22">
        <f>ពិន្ទុឆមាសទី២!B255</f>
        <v>0</v>
      </c>
      <c r="C255" s="22">
        <f>ពិន្ទុឆមាសទី២!C255</f>
        <v>0</v>
      </c>
      <c r="D255" s="22">
        <f>ពិន្ទុឆមាសទី២!D255</f>
        <v>0</v>
      </c>
      <c r="E255" s="23">
        <f>ពិន្ទុឆមាសទី២!E255</f>
        <v>0</v>
      </c>
      <c r="F255" s="23">
        <f>ពិន្ទុឆមាសទី២!F255</f>
        <v>0</v>
      </c>
      <c r="G255" s="21">
        <f>ពិន្ទុឆមាសទី២!CX255</f>
        <v>0</v>
      </c>
      <c r="H255" s="21">
        <f>ពិន្ទុឆមាសទី២!CY255</f>
        <v>247</v>
      </c>
      <c r="I255" s="21" t="str">
        <f>ពិន្ទុឆមាសទី២!CZ255</f>
        <v>A</v>
      </c>
      <c r="J255" s="21" t="str">
        <f>ពិន្ទុឆមាសទី២!DA255</f>
        <v>ល្អ</v>
      </c>
      <c r="K255" s="21" t="e">
        <f>ពិន្ទុឆមាសទី២!DB255</f>
        <v>#N/A</v>
      </c>
      <c r="L255" s="21">
        <f>ពិន្ទុឆមាសទី២!DC255</f>
        <v>0</v>
      </c>
      <c r="M255" s="21">
        <f>ពិន្ទុឆមាសទី២!DD255</f>
        <v>0</v>
      </c>
      <c r="N255" s="21">
        <f>ពិន្ទុឆមាសទី២!DE255</f>
        <v>0</v>
      </c>
      <c r="O255" s="21">
        <f>ពិន្ទុឆមាសទី២!DF255</f>
        <v>0</v>
      </c>
    </row>
    <row r="256" spans="2:15">
      <c r="B256" s="22">
        <f>ពិន្ទុឆមាសទី២!B256</f>
        <v>0</v>
      </c>
      <c r="C256" s="22">
        <f>ពិន្ទុឆមាសទី២!C256</f>
        <v>0</v>
      </c>
      <c r="D256" s="22">
        <f>ពិន្ទុឆមាសទី២!D256</f>
        <v>0</v>
      </c>
      <c r="E256" s="23">
        <f>ពិន្ទុឆមាសទី២!E256</f>
        <v>0</v>
      </c>
      <c r="F256" s="23">
        <f>ពិន្ទុឆមាសទី២!F256</f>
        <v>0</v>
      </c>
      <c r="G256" s="21">
        <f>ពិន្ទុឆមាសទី២!CX256</f>
        <v>0</v>
      </c>
      <c r="H256" s="21">
        <f>ពិន្ទុឆមាសទី២!CY256</f>
        <v>248</v>
      </c>
      <c r="I256" s="21" t="str">
        <f>ពិន្ទុឆមាសទី២!CZ256</f>
        <v>A</v>
      </c>
      <c r="J256" s="21" t="str">
        <f>ពិន្ទុឆមាសទី២!DA256</f>
        <v>ល្អ</v>
      </c>
      <c r="K256" s="21" t="e">
        <f>ពិន្ទុឆមាសទី២!DB256</f>
        <v>#N/A</v>
      </c>
      <c r="L256" s="21">
        <f>ពិន្ទុឆមាសទី២!DC256</f>
        <v>0</v>
      </c>
      <c r="M256" s="21">
        <f>ពិន្ទុឆមាសទី២!DD256</f>
        <v>0</v>
      </c>
      <c r="N256" s="21">
        <f>ពិន្ទុឆមាសទី២!DE256</f>
        <v>0</v>
      </c>
      <c r="O256" s="21">
        <f>ពិន្ទុឆមាសទី២!DF256</f>
        <v>0</v>
      </c>
    </row>
    <row r="257" spans="1:15">
      <c r="B257" s="22">
        <f>ពិន្ទុឆមាសទី២!B257</f>
        <v>0</v>
      </c>
      <c r="C257" s="22">
        <f>ពិន្ទុឆមាសទី២!C257</f>
        <v>0</v>
      </c>
      <c r="D257" s="22">
        <f>ពិន្ទុឆមាសទី២!D257</f>
        <v>0</v>
      </c>
      <c r="E257" s="23">
        <f>ពិន្ទុឆមាសទី២!E257</f>
        <v>0</v>
      </c>
      <c r="F257" s="23">
        <f>ពិន្ទុឆមាសទី២!F257</f>
        <v>0</v>
      </c>
      <c r="G257" s="21">
        <f>ពិន្ទុឆមាសទី២!CX257</f>
        <v>0</v>
      </c>
      <c r="H257" s="21">
        <f>ពិន្ទុឆមាសទី២!CY257</f>
        <v>249</v>
      </c>
      <c r="I257" s="21" t="str">
        <f>ពិន្ទុឆមាសទី២!CZ257</f>
        <v>A</v>
      </c>
      <c r="J257" s="21" t="str">
        <f>ពិន្ទុឆមាសទី២!DA257</f>
        <v>ល្អ</v>
      </c>
      <c r="K257" s="21" t="e">
        <f>ពិន្ទុឆមាសទី២!DB257</f>
        <v>#N/A</v>
      </c>
      <c r="L257" s="21">
        <f>ពិន្ទុឆមាសទី២!DC257</f>
        <v>0</v>
      </c>
      <c r="M257" s="21">
        <f>ពិន្ទុឆមាសទី២!DD257</f>
        <v>0</v>
      </c>
      <c r="N257" s="21">
        <f>ពិន្ទុឆមាសទី២!DE257</f>
        <v>0</v>
      </c>
      <c r="O257" s="21">
        <f>ពិន្ទុឆមាសទី២!DF257</f>
        <v>0</v>
      </c>
    </row>
    <row r="258" spans="1:15">
      <c r="B258" s="22">
        <f>ពិន្ទុឆមាសទី២!B258</f>
        <v>0</v>
      </c>
      <c r="C258" s="22">
        <f>ពិន្ទុឆមាសទី២!C258</f>
        <v>0</v>
      </c>
      <c r="D258" s="22">
        <f>ពិន្ទុឆមាសទី២!D258</f>
        <v>0</v>
      </c>
      <c r="E258" s="23">
        <f>ពិន្ទុឆមាសទី២!E258</f>
        <v>0</v>
      </c>
      <c r="F258" s="23">
        <f>ពិន្ទុឆមាសទី២!F258</f>
        <v>0</v>
      </c>
      <c r="G258" s="21">
        <f>ពិន្ទុឆមាសទី២!CX258</f>
        <v>0</v>
      </c>
      <c r="H258" s="21">
        <f>ពិន្ទុឆមាសទី២!CY258</f>
        <v>250</v>
      </c>
      <c r="I258" s="21" t="str">
        <f>ពិន្ទុឆមាសទី២!CZ258</f>
        <v>A</v>
      </c>
      <c r="J258" s="21" t="str">
        <f>ពិន្ទុឆមាសទី២!DA258</f>
        <v>ល្អ</v>
      </c>
      <c r="K258" s="21" t="e">
        <f>ពិន្ទុឆមាសទី២!DB258</f>
        <v>#N/A</v>
      </c>
      <c r="L258" s="21">
        <f>ពិន្ទុឆមាសទី២!DC258</f>
        <v>0</v>
      </c>
      <c r="M258" s="21">
        <f>ពិន្ទុឆមាសទី២!DD258</f>
        <v>0</v>
      </c>
      <c r="N258" s="21">
        <f>ពិន្ទុឆមាសទី២!DE258</f>
        <v>0</v>
      </c>
      <c r="O258" s="21">
        <f>ពិន្ទុឆមាសទី២!DF258</f>
        <v>0</v>
      </c>
    </row>
    <row r="259" spans="1:15">
      <c r="B259" s="22">
        <f>ពិន្ទុឆមាសទី២!B259</f>
        <v>0</v>
      </c>
      <c r="C259" s="22">
        <f>ពិន្ទុឆមាសទី២!C259</f>
        <v>0</v>
      </c>
      <c r="D259" s="22">
        <f>ពិន្ទុឆមាសទី២!D259</f>
        <v>0</v>
      </c>
      <c r="E259" s="23">
        <f>ពិន្ទុឆមាសទី២!E259</f>
        <v>0</v>
      </c>
      <c r="F259" s="23">
        <f>ពិន្ទុឆមាសទី២!F259</f>
        <v>0</v>
      </c>
      <c r="G259" s="21">
        <f>ពិន្ទុឆមាសទី២!CX259</f>
        <v>0</v>
      </c>
      <c r="H259" s="21">
        <f>ពិន្ទុឆមាសទី២!CY259</f>
        <v>251</v>
      </c>
      <c r="I259" s="21" t="str">
        <f>ពិន្ទុឆមាសទី២!CZ259</f>
        <v>A</v>
      </c>
      <c r="J259" s="21" t="str">
        <f>ពិន្ទុឆមាសទី២!DA259</f>
        <v>ល្អ</v>
      </c>
      <c r="K259" s="21" t="e">
        <f>ពិន្ទុឆមាសទី២!DB259</f>
        <v>#N/A</v>
      </c>
      <c r="L259" s="21">
        <f>ពិន្ទុឆមាសទី២!DC259</f>
        <v>0</v>
      </c>
      <c r="M259" s="21">
        <f>ពិន្ទុឆមាសទី២!DD259</f>
        <v>0</v>
      </c>
      <c r="N259" s="21">
        <f>ពិន្ទុឆមាសទី២!DE259</f>
        <v>0</v>
      </c>
      <c r="O259" s="21">
        <f>ពិន្ទុឆមាសទី២!DF259</f>
        <v>0</v>
      </c>
    </row>
    <row r="260" spans="1:15" s="110" customForma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</row>
  </sheetData>
  <mergeCells count="4">
    <mergeCell ref="A1:O1"/>
    <mergeCell ref="D5:K5"/>
    <mergeCell ref="D6:K6"/>
    <mergeCell ref="L6:O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90425-84C0-4743-87A9-0FD42B505E2F}">
  <sheetPr codeName="Sheet16"/>
  <dimension ref="A1:O260"/>
  <sheetViews>
    <sheetView topLeftCell="A33" workbookViewId="0">
      <selection activeCell="A110" sqref="A110:XFD110"/>
    </sheetView>
  </sheetViews>
  <sheetFormatPr defaultRowHeight="25.2"/>
  <cols>
    <col min="1" max="1" width="6" style="1" customWidth="1"/>
    <col min="2" max="2" width="9.5546875" style="1" customWidth="1"/>
    <col min="3" max="3" width="17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5" t="s">
        <v>119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120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 ht="21.6" hidden="1">
      <c r="A6" s="19"/>
      <c r="B6" s="19"/>
      <c r="C6" s="19"/>
      <c r="D6" s="20"/>
      <c r="E6" s="20"/>
      <c r="F6" s="20"/>
      <c r="G6" s="20"/>
      <c r="H6" s="20"/>
      <c r="I6" s="20"/>
      <c r="J6" s="20"/>
      <c r="K6" s="20"/>
      <c r="L6" s="19"/>
      <c r="M6" s="19"/>
      <c r="N6" s="19"/>
      <c r="O6" s="19"/>
    </row>
    <row r="7" spans="1:15" ht="21.6" hidden="1">
      <c r="A7" s="19"/>
      <c r="B7" s="19"/>
      <c r="C7" s="19"/>
      <c r="D7" s="20"/>
      <c r="E7" s="20"/>
      <c r="F7" s="20"/>
      <c r="G7" s="20"/>
      <c r="H7" s="20"/>
      <c r="I7" s="20"/>
      <c r="J7" s="20"/>
      <c r="K7" s="20"/>
      <c r="L7" s="19"/>
      <c r="M7" s="19"/>
      <c r="N7" s="19"/>
      <c r="O7" s="19"/>
    </row>
    <row r="8" spans="1:15" ht="21.6" hidden="1">
      <c r="A8" s="19"/>
      <c r="B8" s="19"/>
      <c r="C8" s="19"/>
      <c r="D8" s="20"/>
      <c r="E8" s="20"/>
      <c r="F8" s="20"/>
      <c r="G8" s="20"/>
      <c r="H8" s="20"/>
      <c r="I8" s="20"/>
      <c r="J8" s="20"/>
      <c r="K8" s="20"/>
      <c r="L8" s="19"/>
      <c r="M8" s="19"/>
      <c r="N8" s="19"/>
      <c r="O8" s="19"/>
    </row>
    <row r="9" spans="1:15">
      <c r="A9" s="19" t="s">
        <v>3</v>
      </c>
      <c r="B9" s="19"/>
      <c r="C9" s="17"/>
      <c r="D9" s="202" t="s">
        <v>54</v>
      </c>
      <c r="E9" s="202"/>
      <c r="F9" s="202"/>
      <c r="G9" s="202"/>
      <c r="H9" s="202"/>
      <c r="I9" s="202"/>
      <c r="J9" s="202"/>
      <c r="K9" s="202"/>
      <c r="L9" s="201" t="s">
        <v>61</v>
      </c>
      <c r="M9" s="201"/>
      <c r="N9" s="201"/>
      <c r="O9" s="201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4</v>
      </c>
      <c r="B11" s="21">
        <f>ពិន្ទុឆមាសទី១!B11</f>
        <v>7441</v>
      </c>
      <c r="C11" s="22" t="str">
        <f>ពិន្ទុឆមាសទី២!C11</f>
        <v>កន ឡាវីល</v>
      </c>
      <c r="D11" s="22" t="str">
        <f>ពិន្ទុឆមាសទី២!D11</f>
        <v>ប្រុស</v>
      </c>
      <c r="E11" s="40">
        <f>ពិន្ទុឆមាសទី២!E11</f>
        <v>39367</v>
      </c>
      <c r="F11" s="40" t="str">
        <f>ពិន្ទុឆមាសទី២!F11</f>
        <v>12C</v>
      </c>
      <c r="G11" s="21">
        <f>ពិន្ទុឆមាសទី២!EE11</f>
        <v>0</v>
      </c>
      <c r="H11" s="21">
        <f>ពិន្ទុឆមាសទី២!EF11</f>
        <v>3</v>
      </c>
      <c r="I11" s="21" t="str">
        <f>ពិន្ទុឆមាសទី២!EG11</f>
        <v>F</v>
      </c>
      <c r="J11" s="21" t="str">
        <f>ពិន្ទុឆមាសទី២!EH11</f>
        <v>ខ្សោយ</v>
      </c>
      <c r="K11" s="21">
        <f>ពិន្ទុឆមាសទី២!EI11</f>
        <v>45</v>
      </c>
      <c r="L11" s="21">
        <f>ពិន្ទុឆមាសទី២!EJ11</f>
        <v>2</v>
      </c>
      <c r="M11" s="21">
        <f>ពិន្ទុឆមាសទី២!EK11</f>
        <v>2</v>
      </c>
      <c r="N11" s="21">
        <f>ពិន្ទុឆមាសទី២!EL11</f>
        <v>2</v>
      </c>
      <c r="O11" s="21">
        <f>ពិន្ទុឆមាសទី២!EM11</f>
        <v>6</v>
      </c>
    </row>
    <row r="12" spans="1:15">
      <c r="A12" s="15">
        <v>5</v>
      </c>
      <c r="B12" s="21">
        <f>ពិន្ទុឆមាសទី១!B12</f>
        <v>7839</v>
      </c>
      <c r="C12" s="22" t="str">
        <f>ពិន្ទុឆមាសទី២!C12</f>
        <v>កុសល ស្រីខួច</v>
      </c>
      <c r="D12" s="22" t="str">
        <f>ពិន្ទុឆមាសទី២!D12</f>
        <v>ស្រី</v>
      </c>
      <c r="E12" s="40">
        <f>ពិន្ទុឆមាសទី២!E12</f>
        <v>39951</v>
      </c>
      <c r="F12" s="40" t="str">
        <f>ពិន្ទុឆមាសទី២!F12</f>
        <v>12C</v>
      </c>
      <c r="G12" s="21">
        <f>ពិន្ទុឆមាសទី២!EE12</f>
        <v>0</v>
      </c>
      <c r="H12" s="21">
        <f>ពិន្ទុឆមាសទី២!EF12</f>
        <v>4</v>
      </c>
      <c r="I12" s="21" t="str">
        <f>ពិន្ទុឆមាសទី២!EG12</f>
        <v>F</v>
      </c>
      <c r="J12" s="21" t="str">
        <f>ពិន្ទុឆមាសទី២!EH12</f>
        <v>ខ្សោយ</v>
      </c>
      <c r="K12" s="21">
        <f>ពិន្ទុឆមាសទី២!EI12</f>
        <v>44</v>
      </c>
      <c r="L12" s="21">
        <f>ពិន្ទុឆមាសទី២!EJ12</f>
        <v>2</v>
      </c>
      <c r="M12" s="21">
        <f>ពិន្ទុឆមាសទី២!EK12</f>
        <v>2</v>
      </c>
      <c r="N12" s="21">
        <f>ពិន្ទុឆមាសទី២!EL12</f>
        <v>2</v>
      </c>
      <c r="O12" s="21">
        <f>ពិន្ទុឆមាសទី២!EM12</f>
        <v>6</v>
      </c>
    </row>
    <row r="13" spans="1:15">
      <c r="A13" s="15">
        <v>6</v>
      </c>
      <c r="B13" s="21">
        <f>ពិន្ទុឆមាសទី១!B13</f>
        <v>7443</v>
      </c>
      <c r="C13" s="22" t="str">
        <f>ពិន្ទុឆមាសទី២!C13</f>
        <v>គឿន រត្តនា</v>
      </c>
      <c r="D13" s="22" t="str">
        <f>ពិន្ទុឆមាសទី២!D13</f>
        <v>ប្រុស</v>
      </c>
      <c r="E13" s="40">
        <f>ពិន្ទុឆមាសទី២!E13</f>
        <v>38806</v>
      </c>
      <c r="F13" s="40" t="str">
        <f>ពិន្ទុឆមាសទី២!F13</f>
        <v>12C</v>
      </c>
      <c r="G13" s="21">
        <f>ពិន្ទុឆមាសទី២!EE13</f>
        <v>0</v>
      </c>
      <c r="H13" s="21">
        <f>ពិន្ទុឆមាសទី២!EF13</f>
        <v>5</v>
      </c>
      <c r="I13" s="21" t="str">
        <f>ពិន្ទុឆមាសទី២!EG13</f>
        <v>F</v>
      </c>
      <c r="J13" s="21" t="str">
        <f>ពិន្ទុឆមាសទី២!EH13</f>
        <v>ខ្សោយ</v>
      </c>
      <c r="K13" s="21">
        <f>ពិន្ទុឆមាសទី២!EI13</f>
        <v>43</v>
      </c>
      <c r="L13" s="21">
        <f>ពិន្ទុឆមាសទី២!EJ13</f>
        <v>2</v>
      </c>
      <c r="M13" s="21">
        <f>ពិន្ទុឆមាសទី២!EK13</f>
        <v>2</v>
      </c>
      <c r="N13" s="21">
        <f>ពិន្ទុឆមាសទី២!EL13</f>
        <v>2</v>
      </c>
      <c r="O13" s="21">
        <f>ពិន្ទុឆមាសទី២!EM13</f>
        <v>6</v>
      </c>
    </row>
    <row r="14" spans="1:15">
      <c r="A14" s="15">
        <v>7</v>
      </c>
      <c r="B14" s="21">
        <f>ពិន្ទុឆមាសទី១!B14</f>
        <v>7444</v>
      </c>
      <c r="C14" s="22" t="str">
        <f>ពិន្ទុឆមាសទី២!C14</f>
        <v>គ្រី ចាន់ធី</v>
      </c>
      <c r="D14" s="22" t="str">
        <f>ពិន្ទុឆមាសទី២!D14</f>
        <v>ស្រី</v>
      </c>
      <c r="E14" s="40">
        <f>ពិន្ទុឆមាសទី២!E14</f>
        <v>39370</v>
      </c>
      <c r="F14" s="40" t="str">
        <f>ពិន្ទុឆមាសទី២!F14</f>
        <v>12C</v>
      </c>
      <c r="G14" s="21">
        <f>ពិន្ទុឆមាសទី២!EE14</f>
        <v>0</v>
      </c>
      <c r="H14" s="21">
        <f>ពិន្ទុឆមាសទី២!EF14</f>
        <v>6</v>
      </c>
      <c r="I14" s="21" t="str">
        <f>ពិន្ទុឆមាសទី២!EG14</f>
        <v>F</v>
      </c>
      <c r="J14" s="21" t="str">
        <f>ពិន្ទុឆមាសទី២!EH14</f>
        <v>ខ្សោយ</v>
      </c>
      <c r="K14" s="21">
        <f>ពិន្ទុឆមាសទី២!EI14</f>
        <v>42</v>
      </c>
      <c r="L14" s="21">
        <f>ពិន្ទុឆមាសទី២!EJ14</f>
        <v>2</v>
      </c>
      <c r="M14" s="21">
        <f>ពិន្ទុឆមាសទី២!EK14</f>
        <v>2</v>
      </c>
      <c r="N14" s="21">
        <f>ពិន្ទុឆមាសទី២!EL14</f>
        <v>2</v>
      </c>
      <c r="O14" s="21">
        <f>ពិន្ទុឆមាសទី២!EM14</f>
        <v>6</v>
      </c>
    </row>
    <row r="15" spans="1:15">
      <c r="A15" s="15">
        <v>8</v>
      </c>
      <c r="B15" s="21">
        <f>ពិន្ទុឆមាសទី១!B15</f>
        <v>7847</v>
      </c>
      <c r="C15" s="22" t="str">
        <f>ពិន្ទុឆមាសទី២!C15</f>
        <v>គ្រីម កនិកា</v>
      </c>
      <c r="D15" s="22" t="str">
        <f>ពិន្ទុឆមាសទី២!D15</f>
        <v>ស្រី</v>
      </c>
      <c r="E15" s="40">
        <f>ពិន្ទុឆមាសទី២!E15</f>
        <v>39309</v>
      </c>
      <c r="F15" s="40" t="str">
        <f>ពិន្ទុឆមាសទី២!F15</f>
        <v>12C</v>
      </c>
      <c r="G15" s="21">
        <f>ពិន្ទុឆមាសទី២!EE15</f>
        <v>0</v>
      </c>
      <c r="H15" s="21">
        <f>ពិន្ទុឆមាសទី២!EF15</f>
        <v>7</v>
      </c>
      <c r="I15" s="21" t="str">
        <f>ពិន្ទុឆមាសទី២!EG15</f>
        <v>F</v>
      </c>
      <c r="J15" s="21" t="str">
        <f>ពិន្ទុឆមាសទី២!EH15</f>
        <v>ខ្សោយ</v>
      </c>
      <c r="K15" s="21">
        <f>ពិន្ទុឆមាសទី២!EI15</f>
        <v>41</v>
      </c>
      <c r="L15" s="21">
        <f>ពិន្ទុឆមាសទី២!EJ15</f>
        <v>2</v>
      </c>
      <c r="M15" s="21">
        <f>ពិន្ទុឆមាសទី២!EK15</f>
        <v>2</v>
      </c>
      <c r="N15" s="21">
        <f>ពិន្ទុឆមាសទី២!EL15</f>
        <v>2</v>
      </c>
      <c r="O15" s="21">
        <f>ពិន្ទុឆមាសទី២!EM15</f>
        <v>6</v>
      </c>
    </row>
    <row r="16" spans="1:15">
      <c r="A16" s="15">
        <v>9</v>
      </c>
      <c r="B16" s="21">
        <f>ពិន្ទុឆមាសទី១!B16</f>
        <v>7445</v>
      </c>
      <c r="C16" s="22" t="str">
        <f>ពិន្ទុឆមាសទី២!C16</f>
        <v>ឃិ​ន សោភា</v>
      </c>
      <c r="D16" s="22" t="str">
        <f>ពិន្ទុឆមាសទី២!D16</f>
        <v>ស្រី</v>
      </c>
      <c r="E16" s="40">
        <f>ពិន្ទុឆមាសទី២!E16</f>
        <v>39500</v>
      </c>
      <c r="F16" s="40" t="str">
        <f>ពិន្ទុឆមាសទី២!F16</f>
        <v>12C</v>
      </c>
      <c r="G16" s="21">
        <f>ពិន្ទុឆមាសទី២!EE16</f>
        <v>0</v>
      </c>
      <c r="H16" s="21">
        <f>ពិន្ទុឆមាសទី២!EF16</f>
        <v>8</v>
      </c>
      <c r="I16" s="21" t="str">
        <f>ពិន្ទុឆមាសទី២!EG16</f>
        <v>F</v>
      </c>
      <c r="J16" s="21" t="str">
        <f>ពិន្ទុឆមាសទី២!EH16</f>
        <v>ខ្សោយ</v>
      </c>
      <c r="K16" s="21">
        <f>ពិន្ទុឆមាសទី២!EI16</f>
        <v>40</v>
      </c>
      <c r="L16" s="21">
        <f>ពិន្ទុឆមាសទី២!EJ16</f>
        <v>2</v>
      </c>
      <c r="M16" s="21">
        <f>ពិន្ទុឆមាសទី២!EK16</f>
        <v>2</v>
      </c>
      <c r="N16" s="21">
        <f>ពិន្ទុឆមាសទី២!EL16</f>
        <v>2</v>
      </c>
      <c r="O16" s="21">
        <f>ពិន្ទុឆមាសទី២!EM16</f>
        <v>6</v>
      </c>
    </row>
    <row r="17" spans="1:15">
      <c r="A17" s="15">
        <v>10</v>
      </c>
      <c r="B17" s="21">
        <f>ពិន្ទុឆមាសទី១!B17</f>
        <v>7849</v>
      </c>
      <c r="C17" s="22" t="str">
        <f>ពិន្ទុឆមាសទី២!C17</f>
        <v>ឃុន សុកឃីម</v>
      </c>
      <c r="D17" s="22" t="str">
        <f>ពិន្ទុឆមាសទី២!D17</f>
        <v>ស្រី</v>
      </c>
      <c r="E17" s="40">
        <f>ពិន្ទុឆមាសទី២!E17</f>
        <v>39699</v>
      </c>
      <c r="F17" s="40" t="str">
        <f>ពិន្ទុឆមាសទី២!F17</f>
        <v>12C</v>
      </c>
      <c r="G17" s="21">
        <f>ពិន្ទុឆមាសទី២!EE17</f>
        <v>0</v>
      </c>
      <c r="H17" s="21">
        <f>ពិន្ទុឆមាសទី២!EF17</f>
        <v>9</v>
      </c>
      <c r="I17" s="21" t="str">
        <f>ពិន្ទុឆមាសទី២!EG17</f>
        <v>F</v>
      </c>
      <c r="J17" s="21" t="str">
        <f>ពិន្ទុឆមាសទី២!EH17</f>
        <v>ខ្សោយ</v>
      </c>
      <c r="K17" s="21">
        <f>ពិន្ទុឆមាសទី២!EI17</f>
        <v>39</v>
      </c>
      <c r="L17" s="21">
        <f>ពិន្ទុឆមាសទី២!EJ17</f>
        <v>2</v>
      </c>
      <c r="M17" s="21">
        <f>ពិន្ទុឆមាសទី២!EK17</f>
        <v>2</v>
      </c>
      <c r="N17" s="21">
        <f>ពិន្ទុឆមាសទី២!EL17</f>
        <v>2</v>
      </c>
      <c r="O17" s="21">
        <f>ពិន្ទុឆមាសទី២!EM17</f>
        <v>6</v>
      </c>
    </row>
    <row r="18" spans="1:15">
      <c r="A18" s="15">
        <v>11</v>
      </c>
      <c r="B18" s="21">
        <f>ពិន្ទុឆមាសទី១!B18</f>
        <v>7447</v>
      </c>
      <c r="C18" s="22" t="str">
        <f>ពិន្ទុឆមាសទី២!C18</f>
        <v>ចក់ ណេត</v>
      </c>
      <c r="D18" s="22" t="str">
        <f>ពិន្ទុឆមាសទី២!D18</f>
        <v>ប្រុស</v>
      </c>
      <c r="E18" s="40">
        <f>ពិន្ទុឆមាសទី២!E18</f>
        <v>38038</v>
      </c>
      <c r="F18" s="40" t="str">
        <f>ពិន្ទុឆមាសទី២!F18</f>
        <v>12C</v>
      </c>
      <c r="G18" s="21">
        <f>ពិន្ទុឆមាសទី២!EE18</f>
        <v>0</v>
      </c>
      <c r="H18" s="21">
        <f>ពិន្ទុឆមាសទី២!EF18</f>
        <v>10</v>
      </c>
      <c r="I18" s="21" t="str">
        <f>ពិន្ទុឆមាសទី២!EG18</f>
        <v>F</v>
      </c>
      <c r="J18" s="21" t="str">
        <f>ពិន្ទុឆមាសទី២!EH18</f>
        <v>ខ្សោយ</v>
      </c>
      <c r="K18" s="21">
        <f>ពិន្ទុឆមាសទី២!EI18</f>
        <v>38</v>
      </c>
      <c r="L18" s="21">
        <f>ពិន្ទុឆមាសទី២!EJ18</f>
        <v>2</v>
      </c>
      <c r="M18" s="21">
        <f>ពិន្ទុឆមាសទី២!EK18</f>
        <v>2</v>
      </c>
      <c r="N18" s="21">
        <f>ពិន្ទុឆមាសទី២!EL18</f>
        <v>2</v>
      </c>
      <c r="O18" s="21">
        <f>ពិន្ទុឆមាសទី២!EM18</f>
        <v>6</v>
      </c>
    </row>
    <row r="19" spans="1:15">
      <c r="A19" s="15">
        <v>12</v>
      </c>
      <c r="B19" s="21">
        <f>ពិន្ទុឆមាសទី១!B19</f>
        <v>7451</v>
      </c>
      <c r="C19" s="22" t="str">
        <f>ពិន្ទុឆមាសទី២!C19</f>
        <v>ជា សេងហៃ</v>
      </c>
      <c r="D19" s="22" t="str">
        <f>ពិន្ទុឆមាសទី២!D19</f>
        <v>ប្រុស</v>
      </c>
      <c r="E19" s="40">
        <f>ពិន្ទុឆមាសទី២!E19</f>
        <v>39407</v>
      </c>
      <c r="F19" s="40" t="str">
        <f>ពិន្ទុឆមាសទី២!F19</f>
        <v>12C</v>
      </c>
      <c r="G19" s="21">
        <f>ពិន្ទុឆមាសទី២!EE19</f>
        <v>0</v>
      </c>
      <c r="H19" s="21">
        <f>ពិន្ទុឆមាសទី២!EF19</f>
        <v>11</v>
      </c>
      <c r="I19" s="21" t="str">
        <f>ពិន្ទុឆមាសទី២!EG19</f>
        <v>F</v>
      </c>
      <c r="J19" s="21" t="str">
        <f>ពិន្ទុឆមាសទី២!EH19</f>
        <v>ខ្សោយ</v>
      </c>
      <c r="K19" s="21">
        <f>ពិន្ទុឆមាសទី២!EI19</f>
        <v>37</v>
      </c>
      <c r="L19" s="21">
        <f>ពិន្ទុឆមាសទី២!EJ19</f>
        <v>2</v>
      </c>
      <c r="M19" s="21">
        <f>ពិន្ទុឆមាសទី២!EK19</f>
        <v>2</v>
      </c>
      <c r="N19" s="21">
        <f>ពិន្ទុឆមាសទី២!EL19</f>
        <v>2</v>
      </c>
      <c r="O19" s="21">
        <f>ពិន្ទុឆមាសទី២!EM19</f>
        <v>6</v>
      </c>
    </row>
    <row r="20" spans="1:15">
      <c r="A20" s="15">
        <v>13</v>
      </c>
      <c r="B20" s="21">
        <f>ពិន្ទុឆមាសទី១!B20</f>
        <v>7452</v>
      </c>
      <c r="C20" s="22" t="str">
        <f>ពិន្ទុឆមាសទី២!C20</f>
        <v>ជឿន សូរិយា</v>
      </c>
      <c r="D20" s="22" t="str">
        <f>ពិន្ទុឆមាសទី២!D20</f>
        <v>ស្រី</v>
      </c>
      <c r="E20" s="40">
        <f>ពិន្ទុឆមាសទី២!E20</f>
        <v>39273</v>
      </c>
      <c r="F20" s="40" t="str">
        <f>ពិន្ទុឆមាសទី២!F20</f>
        <v>12C</v>
      </c>
      <c r="G20" s="21">
        <f>ពិន្ទុឆមាសទី២!EE20</f>
        <v>0</v>
      </c>
      <c r="H20" s="21">
        <f>ពិន្ទុឆមាសទី២!EF20</f>
        <v>12</v>
      </c>
      <c r="I20" s="21" t="str">
        <f>ពិន្ទុឆមាសទី២!EG20</f>
        <v>F</v>
      </c>
      <c r="J20" s="21" t="str">
        <f>ពិន្ទុឆមាសទី២!EH20</f>
        <v>ខ្សោយ</v>
      </c>
      <c r="K20" s="21">
        <f>ពិន្ទុឆមាសទី២!EI20</f>
        <v>36</v>
      </c>
      <c r="L20" s="21">
        <f>ពិន្ទុឆមាសទី២!EJ20</f>
        <v>2</v>
      </c>
      <c r="M20" s="21">
        <f>ពិន្ទុឆមាសទី២!EK20</f>
        <v>2</v>
      </c>
      <c r="N20" s="21">
        <f>ពិន្ទុឆមាសទី២!EL20</f>
        <v>2</v>
      </c>
      <c r="O20" s="21">
        <f>ពិន្ទុឆមាសទី២!EM20</f>
        <v>6</v>
      </c>
    </row>
    <row r="21" spans="1:15">
      <c r="A21" s="15">
        <v>14</v>
      </c>
      <c r="B21" s="21">
        <f>ពិន្ទុឆមាសទី១!B21</f>
        <v>7858</v>
      </c>
      <c r="C21" s="22" t="str">
        <f>ពិន្ទុឆមាសទី២!C21</f>
        <v>ឈាង សុវណ្ណរា</v>
      </c>
      <c r="D21" s="22" t="str">
        <f>ពិន្ទុឆមាសទី២!D21</f>
        <v>ប្រុស</v>
      </c>
      <c r="E21" s="40">
        <f>ពិន្ទុឆមាសទី២!E21</f>
        <v>39429</v>
      </c>
      <c r="F21" s="40" t="str">
        <f>ពិន្ទុឆមាសទី២!F21</f>
        <v>12C</v>
      </c>
      <c r="G21" s="21">
        <f>ពិន្ទុឆមាសទី២!EE21</f>
        <v>0</v>
      </c>
      <c r="H21" s="21">
        <f>ពិន្ទុឆមាសទី២!EF21</f>
        <v>13</v>
      </c>
      <c r="I21" s="21" t="str">
        <f>ពិន្ទុឆមាសទី២!EG21</f>
        <v>F</v>
      </c>
      <c r="J21" s="21" t="str">
        <f>ពិន្ទុឆមាសទី២!EH21</f>
        <v>ខ្សោយ</v>
      </c>
      <c r="K21" s="21">
        <f>ពិន្ទុឆមាសទី២!EI21</f>
        <v>35</v>
      </c>
      <c r="L21" s="21">
        <f>ពិន្ទុឆមាសទី២!EJ21</f>
        <v>2</v>
      </c>
      <c r="M21" s="21">
        <f>ពិន្ទុឆមាសទី២!EK21</f>
        <v>2</v>
      </c>
      <c r="N21" s="21">
        <f>ពិន្ទុឆមាសទី២!EL21</f>
        <v>2</v>
      </c>
      <c r="O21" s="21">
        <f>ពិន្ទុឆមាសទី២!EM21</f>
        <v>6</v>
      </c>
    </row>
    <row r="22" spans="1:15">
      <c r="A22" s="15">
        <v>15</v>
      </c>
      <c r="B22" s="21">
        <f>ពិន្ទុឆមាសទី១!B22</f>
        <v>7455</v>
      </c>
      <c r="C22" s="22" t="str">
        <f>ពិន្ទុឆមាសទី២!C22</f>
        <v>តង់ សារ៉េន</v>
      </c>
      <c r="D22" s="22" t="str">
        <f>ពិន្ទុឆមាសទី២!D22</f>
        <v>ស្រី</v>
      </c>
      <c r="E22" s="40">
        <f>ពិន្ទុឆមាសទី២!E22</f>
        <v>39579</v>
      </c>
      <c r="F22" s="40" t="str">
        <f>ពិន្ទុឆមាសទី២!F22</f>
        <v>12C</v>
      </c>
      <c r="G22" s="21">
        <f>ពិន្ទុឆមាសទី២!EE22</f>
        <v>0</v>
      </c>
      <c r="H22" s="21">
        <f>ពិន្ទុឆមាសទី២!EF22</f>
        <v>14</v>
      </c>
      <c r="I22" s="21" t="str">
        <f>ពិន្ទុឆមាសទី២!EG22</f>
        <v>F</v>
      </c>
      <c r="J22" s="21" t="str">
        <f>ពិន្ទុឆមាសទី២!EH22</f>
        <v>ខ្សោយ</v>
      </c>
      <c r="K22" s="21">
        <f>ពិន្ទុឆមាសទី២!EI22</f>
        <v>34</v>
      </c>
      <c r="L22" s="21">
        <f>ពិន្ទុឆមាសទី២!EJ22</f>
        <v>2</v>
      </c>
      <c r="M22" s="21">
        <f>ពិន្ទុឆមាសទី២!EK22</f>
        <v>2</v>
      </c>
      <c r="N22" s="21">
        <f>ពិន្ទុឆមាសទី២!EL22</f>
        <v>2</v>
      </c>
      <c r="O22" s="21">
        <f>ពិន្ទុឆមាសទី២!EM22</f>
        <v>6</v>
      </c>
    </row>
    <row r="23" spans="1:15">
      <c r="A23" s="15">
        <v>16</v>
      </c>
      <c r="B23" s="21">
        <f>ពិន្ទុឆមាសទី១!B23</f>
        <v>7873</v>
      </c>
      <c r="C23" s="22" t="str">
        <f>ពិន្ទុឆមាសទី២!C23</f>
        <v>និម្មិត សច្ចៈ</v>
      </c>
      <c r="D23" s="22" t="str">
        <f>ពិន្ទុឆមាសទី២!D23</f>
        <v>ស្រី</v>
      </c>
      <c r="E23" s="40">
        <f>ពិន្ទុឆមាសទី២!E23</f>
        <v>39714</v>
      </c>
      <c r="F23" s="40" t="str">
        <f>ពិន្ទុឆមាសទី២!F23</f>
        <v>12C</v>
      </c>
      <c r="G23" s="21">
        <f>ពិន្ទុឆមាសទី២!EE23</f>
        <v>0</v>
      </c>
      <c r="H23" s="21">
        <f>ពិន្ទុឆមាសទី២!EF23</f>
        <v>15</v>
      </c>
      <c r="I23" s="21" t="str">
        <f>ពិន្ទុឆមាសទី២!EG23</f>
        <v>F</v>
      </c>
      <c r="J23" s="21" t="str">
        <f>ពិន្ទុឆមាសទី២!EH23</f>
        <v>ខ្សោយ</v>
      </c>
      <c r="K23" s="21">
        <f>ពិន្ទុឆមាសទី២!EI23</f>
        <v>33</v>
      </c>
      <c r="L23" s="21">
        <f>ពិន្ទុឆមាសទី២!EJ23</f>
        <v>2</v>
      </c>
      <c r="M23" s="21">
        <f>ពិន្ទុឆមាសទី២!EK23</f>
        <v>2</v>
      </c>
      <c r="N23" s="21">
        <f>ពិន្ទុឆមាសទី២!EL23</f>
        <v>2</v>
      </c>
      <c r="O23" s="21">
        <f>ពិន្ទុឆមាសទី២!EM23</f>
        <v>6</v>
      </c>
    </row>
    <row r="24" spans="1:15">
      <c r="A24" s="15">
        <v>17</v>
      </c>
      <c r="B24" s="21">
        <f>ពិន្ទុឆមាសទី១!B24</f>
        <v>7875</v>
      </c>
      <c r="C24" s="22" t="str">
        <f>ពិន្ទុឆមាសទី២!C24</f>
        <v>ប៉ុន ស្រីទូច</v>
      </c>
      <c r="D24" s="22" t="str">
        <f>ពិន្ទុឆមាសទី២!D24</f>
        <v>ស្រី</v>
      </c>
      <c r="E24" s="40">
        <f>ពិន្ទុឆមាសទី២!E24</f>
        <v>39411</v>
      </c>
      <c r="F24" s="40" t="str">
        <f>ពិន្ទុឆមាសទី២!F24</f>
        <v>12C</v>
      </c>
      <c r="G24" s="21">
        <f>ពិន្ទុឆមាសទី២!EE24</f>
        <v>0</v>
      </c>
      <c r="H24" s="21">
        <f>ពិន្ទុឆមាសទី២!EF24</f>
        <v>16</v>
      </c>
      <c r="I24" s="21" t="str">
        <f>ពិន្ទុឆមាសទី២!EG24</f>
        <v>F</v>
      </c>
      <c r="J24" s="21" t="str">
        <f>ពិន្ទុឆមាសទី២!EH24</f>
        <v>ខ្សោយ</v>
      </c>
      <c r="K24" s="21">
        <f>ពិន្ទុឆមាសទី២!EI24</f>
        <v>32</v>
      </c>
      <c r="L24" s="21">
        <f>ពិន្ទុឆមាសទី២!EJ24</f>
        <v>2</v>
      </c>
      <c r="M24" s="21">
        <f>ពិន្ទុឆមាសទី២!EK24</f>
        <v>2</v>
      </c>
      <c r="N24" s="21">
        <f>ពិន្ទុឆមាសទី២!EL24</f>
        <v>2</v>
      </c>
      <c r="O24" s="21">
        <f>ពិន្ទុឆមាសទី២!EM24</f>
        <v>6</v>
      </c>
    </row>
    <row r="25" spans="1:15">
      <c r="A25" s="15">
        <v>18</v>
      </c>
      <c r="B25" s="21">
        <f>ពិន្ទុឆមាសទី១!B25</f>
        <v>7877</v>
      </c>
      <c r="C25" s="22" t="str">
        <f>ពិន្ទុឆមាសទី២!C25</f>
        <v>ផន​ សុភ័ក្ត</v>
      </c>
      <c r="D25" s="22" t="str">
        <f>ពិន្ទុឆមាសទី២!D25</f>
        <v>ប្រុស</v>
      </c>
      <c r="E25" s="40">
        <f>ពិន្ទុឆមាសទី២!E25</f>
        <v>39186</v>
      </c>
      <c r="F25" s="40" t="str">
        <f>ពិន្ទុឆមាសទី២!F25</f>
        <v>12C</v>
      </c>
      <c r="G25" s="21">
        <f>ពិន្ទុឆមាសទី២!EE25</f>
        <v>0</v>
      </c>
      <c r="H25" s="21">
        <f>ពិន្ទុឆមាសទី២!EF25</f>
        <v>17</v>
      </c>
      <c r="I25" s="21" t="str">
        <f>ពិន្ទុឆមាសទី២!EG25</f>
        <v>F</v>
      </c>
      <c r="J25" s="21" t="str">
        <f>ពិន្ទុឆមាសទី២!EH25</f>
        <v>ខ្សោយ</v>
      </c>
      <c r="K25" s="21">
        <f>ពិន្ទុឆមាសទី២!EI25</f>
        <v>31</v>
      </c>
      <c r="L25" s="21">
        <f>ពិន្ទុឆមាសទី២!EJ25</f>
        <v>2</v>
      </c>
      <c r="M25" s="21">
        <f>ពិន្ទុឆមាសទី២!EK25</f>
        <v>2</v>
      </c>
      <c r="N25" s="21">
        <f>ពិន្ទុឆមាសទី២!EL25</f>
        <v>2</v>
      </c>
      <c r="O25" s="21">
        <f>ពិន្ទុឆមាសទី២!EM25</f>
        <v>6</v>
      </c>
    </row>
    <row r="26" spans="1:15">
      <c r="A26" s="15">
        <v>19</v>
      </c>
      <c r="B26" s="21">
        <f>ពិន្ទុឆមាសទី១!B26</f>
        <v>7878</v>
      </c>
      <c r="C26" s="22" t="str">
        <f>ពិន្ទុឆមាសទី២!C26</f>
        <v>ផល ឃុនណារី</v>
      </c>
      <c r="D26" s="22" t="str">
        <f>ពិន្ទុឆមាសទី២!D26</f>
        <v>ស្រី</v>
      </c>
      <c r="E26" s="40">
        <f>ពិន្ទុឆមាសទី២!E26</f>
        <v>39083</v>
      </c>
      <c r="F26" s="40" t="str">
        <f>ពិន្ទុឆមាសទី២!F26</f>
        <v>12C</v>
      </c>
      <c r="G26" s="21">
        <f>ពិន្ទុឆមាសទី២!EE26</f>
        <v>0</v>
      </c>
      <c r="H26" s="21">
        <f>ពិន្ទុឆមាសទី២!EF26</f>
        <v>18</v>
      </c>
      <c r="I26" s="21" t="str">
        <f>ពិន្ទុឆមាសទី២!EG26</f>
        <v>F</v>
      </c>
      <c r="J26" s="21" t="str">
        <f>ពិន្ទុឆមាសទី២!EH26</f>
        <v>ខ្សោយ</v>
      </c>
      <c r="K26" s="21">
        <f>ពិន្ទុឆមាសទី២!EI26</f>
        <v>30</v>
      </c>
      <c r="L26" s="21">
        <f>ពិន្ទុឆមាសទី២!EJ26</f>
        <v>2</v>
      </c>
      <c r="M26" s="21">
        <f>ពិន្ទុឆមាសទី២!EK26</f>
        <v>2</v>
      </c>
      <c r="N26" s="21">
        <f>ពិន្ទុឆមាសទី២!EL26</f>
        <v>2</v>
      </c>
      <c r="O26" s="21">
        <f>ពិន្ទុឆមាសទី២!EM26</f>
        <v>6</v>
      </c>
    </row>
    <row r="27" spans="1:15">
      <c r="A27" s="15">
        <v>20</v>
      </c>
      <c r="B27" s="21">
        <f>ពិន្ទុឆមាសទី១!B27</f>
        <v>7467</v>
      </c>
      <c r="C27" s="22" t="str">
        <f>ពិន្ទុឆមាសទី២!C27</f>
        <v>ផល់ ស្រីនិច</v>
      </c>
      <c r="D27" s="22" t="str">
        <f>ពិន្ទុឆមាសទី២!D27</f>
        <v>ស្រី</v>
      </c>
      <c r="E27" s="40">
        <f>ពិន្ទុឆមាសទី២!E27</f>
        <v>39623</v>
      </c>
      <c r="F27" s="40" t="str">
        <f>ពិន្ទុឆមាសទី២!F27</f>
        <v>12C</v>
      </c>
      <c r="G27" s="21">
        <f>ពិន្ទុឆមាសទី២!EE27</f>
        <v>0</v>
      </c>
      <c r="H27" s="21">
        <f>ពិន្ទុឆមាសទី២!EF27</f>
        <v>19</v>
      </c>
      <c r="I27" s="21" t="str">
        <f>ពិន្ទុឆមាសទី២!EG27</f>
        <v>F</v>
      </c>
      <c r="J27" s="21" t="str">
        <f>ពិន្ទុឆមាសទី២!EH27</f>
        <v>ខ្សោយ</v>
      </c>
      <c r="K27" s="21">
        <f>ពិន្ទុឆមាសទី២!EI27</f>
        <v>29</v>
      </c>
      <c r="L27" s="21">
        <f>ពិន្ទុឆមាសទី២!EJ27</f>
        <v>2</v>
      </c>
      <c r="M27" s="21">
        <f>ពិន្ទុឆមាសទី២!EK27</f>
        <v>2</v>
      </c>
      <c r="N27" s="21">
        <f>ពិន្ទុឆមាសទី២!EL27</f>
        <v>2</v>
      </c>
      <c r="O27" s="21">
        <f>ពិន្ទុឆមាសទី២!EM27</f>
        <v>6</v>
      </c>
    </row>
    <row r="28" spans="1:15">
      <c r="A28" s="15">
        <v>21</v>
      </c>
      <c r="B28" s="21">
        <f>ពិន្ទុឆមាសទី១!B28</f>
        <v>7468</v>
      </c>
      <c r="C28" s="22" t="str">
        <f>ពិន្ទុឆមាសទី២!C28</f>
        <v>ផែន ថាណាក់</v>
      </c>
      <c r="D28" s="22" t="str">
        <f>ពិន្ទុឆមាសទី២!D28</f>
        <v>ប្រុស</v>
      </c>
      <c r="E28" s="40">
        <f>ពិន្ទុឆមាសទី២!E28</f>
        <v>39374</v>
      </c>
      <c r="F28" s="40" t="str">
        <f>ពិន្ទុឆមាសទី២!F28</f>
        <v>12C</v>
      </c>
      <c r="G28" s="21">
        <f>ពិន្ទុឆមាសទី២!EE28</f>
        <v>0</v>
      </c>
      <c r="H28" s="21">
        <f>ពិន្ទុឆមាសទី២!EF28</f>
        <v>20</v>
      </c>
      <c r="I28" s="21" t="str">
        <f>ពិន្ទុឆមាសទី២!EG28</f>
        <v>F</v>
      </c>
      <c r="J28" s="21" t="str">
        <f>ពិន្ទុឆមាសទី២!EH28</f>
        <v>ខ្សោយ</v>
      </c>
      <c r="K28" s="21">
        <f>ពិន្ទុឆមាសទី២!EI28</f>
        <v>28</v>
      </c>
      <c r="L28" s="21">
        <f>ពិន្ទុឆមាសទី២!EJ28</f>
        <v>2</v>
      </c>
      <c r="M28" s="21">
        <f>ពិន្ទុឆមាសទី២!EK28</f>
        <v>2</v>
      </c>
      <c r="N28" s="21">
        <f>ពិន្ទុឆមាសទី២!EL28</f>
        <v>2</v>
      </c>
      <c r="O28" s="21">
        <f>ពិន្ទុឆមាសទី២!EM28</f>
        <v>6</v>
      </c>
    </row>
    <row r="29" spans="1:15">
      <c r="A29" s="15">
        <v>22</v>
      </c>
      <c r="B29" s="21">
        <f>ពិន្ទុឆមាសទី១!B29</f>
        <v>7470</v>
      </c>
      <c r="C29" s="22" t="str">
        <f>ពិន្ទុឆមាសទី២!C29</f>
        <v>ពុធ សុខឡេង</v>
      </c>
      <c r="D29" s="22" t="str">
        <f>ពិន្ទុឆមាសទី២!D29</f>
        <v>ស្រី</v>
      </c>
      <c r="E29" s="40">
        <f>ពិន្ទុឆមាសទី២!E29</f>
        <v>39350</v>
      </c>
      <c r="F29" s="40" t="str">
        <f>ពិន្ទុឆមាសទី២!F29</f>
        <v>12C</v>
      </c>
      <c r="G29" s="21">
        <f>ពិន្ទុឆមាសទី២!EE29</f>
        <v>0</v>
      </c>
      <c r="H29" s="21">
        <f>ពិន្ទុឆមាសទី២!EF29</f>
        <v>21</v>
      </c>
      <c r="I29" s="21" t="str">
        <f>ពិន្ទុឆមាសទី២!EG29</f>
        <v>F</v>
      </c>
      <c r="J29" s="21" t="str">
        <f>ពិន្ទុឆមាសទី២!EH29</f>
        <v>ខ្សោយ</v>
      </c>
      <c r="K29" s="21">
        <f>ពិន្ទុឆមាសទី២!EI29</f>
        <v>27</v>
      </c>
      <c r="L29" s="21">
        <f>ពិន្ទុឆមាសទី២!EJ29</f>
        <v>2</v>
      </c>
      <c r="M29" s="21">
        <f>ពិន្ទុឆមាសទី២!EK29</f>
        <v>2</v>
      </c>
      <c r="N29" s="21">
        <f>ពិន្ទុឆមាសទី២!EL29</f>
        <v>2</v>
      </c>
      <c r="O29" s="21">
        <f>ពិន្ទុឆមាសទី២!EM29</f>
        <v>6</v>
      </c>
    </row>
    <row r="30" spans="1:15">
      <c r="A30" s="15">
        <v>23</v>
      </c>
      <c r="B30" s="21">
        <f>ពិន្ទុឆមាសទី១!B30</f>
        <v>7472</v>
      </c>
      <c r="C30" s="22" t="str">
        <f>ពិន្ទុឆមាសទី២!C30</f>
        <v>ភក្ដី សុគន្ធា</v>
      </c>
      <c r="D30" s="22" t="str">
        <f>ពិន្ទុឆមាសទី២!D30</f>
        <v>ស្រី</v>
      </c>
      <c r="E30" s="40">
        <f>ពិន្ទុឆមាសទី២!E30</f>
        <v>39205</v>
      </c>
      <c r="F30" s="40" t="str">
        <f>ពិន្ទុឆមាសទី២!F30</f>
        <v>12C</v>
      </c>
      <c r="G30" s="21">
        <f>ពិន្ទុឆមាសទី២!EE30</f>
        <v>0</v>
      </c>
      <c r="H30" s="21">
        <f>ពិន្ទុឆមាសទី២!EF30</f>
        <v>22</v>
      </c>
      <c r="I30" s="21" t="str">
        <f>ពិន្ទុឆមាសទី២!EG30</f>
        <v>F</v>
      </c>
      <c r="J30" s="21" t="str">
        <f>ពិន្ទុឆមាសទី២!EH30</f>
        <v>ខ្សោយ</v>
      </c>
      <c r="K30" s="21">
        <f>ពិន្ទុឆមាសទី២!EI30</f>
        <v>26</v>
      </c>
      <c r="L30" s="21">
        <f>ពិន្ទុឆមាសទី២!EJ30</f>
        <v>2</v>
      </c>
      <c r="M30" s="21">
        <f>ពិន្ទុឆមាសទី២!EK30</f>
        <v>2</v>
      </c>
      <c r="N30" s="21">
        <f>ពិន្ទុឆមាសទី២!EL30</f>
        <v>2</v>
      </c>
      <c r="O30" s="21">
        <f>ពិន្ទុឆមាសទី២!EM30</f>
        <v>6</v>
      </c>
    </row>
    <row r="31" spans="1:15">
      <c r="A31" s="15">
        <v>24</v>
      </c>
      <c r="B31" s="21">
        <f>ពិន្ទុឆមាសទី១!B31</f>
        <v>7886</v>
      </c>
      <c r="C31" s="22" t="str">
        <f>ពិន្ទុឆមាសទី២!C31</f>
        <v>ភោគ សារ៉ាយ</v>
      </c>
      <c r="D31" s="22" t="str">
        <f>ពិន្ទុឆមាសទី២!D31</f>
        <v>ប្រុស</v>
      </c>
      <c r="E31" s="40">
        <f>ពិន្ទុឆមាសទី២!E31</f>
        <v>39234</v>
      </c>
      <c r="F31" s="40" t="str">
        <f>ពិន្ទុឆមាសទី២!F31</f>
        <v>12C</v>
      </c>
      <c r="G31" s="21">
        <f>ពិន្ទុឆមាសទី២!EE31</f>
        <v>0</v>
      </c>
      <c r="H31" s="21">
        <f>ពិន្ទុឆមាសទី២!EF31</f>
        <v>23</v>
      </c>
      <c r="I31" s="21" t="str">
        <f>ពិន្ទុឆមាសទី២!EG31</f>
        <v>F</v>
      </c>
      <c r="J31" s="21" t="str">
        <f>ពិន្ទុឆមាសទី២!EH31</f>
        <v>ខ្សោយ</v>
      </c>
      <c r="K31" s="21">
        <f>ពិន្ទុឆមាសទី២!EI31</f>
        <v>25</v>
      </c>
      <c r="L31" s="21">
        <f>ពិន្ទុឆមាសទី២!EJ31</f>
        <v>2</v>
      </c>
      <c r="M31" s="21">
        <f>ពិន្ទុឆមាសទី២!EK31</f>
        <v>2</v>
      </c>
      <c r="N31" s="21">
        <f>ពិន្ទុឆមាសទី២!EL31</f>
        <v>2</v>
      </c>
      <c r="O31" s="21">
        <f>ពិន្ទុឆមាសទី២!EM31</f>
        <v>6</v>
      </c>
    </row>
    <row r="32" spans="1:15">
      <c r="A32" s="15">
        <v>25</v>
      </c>
      <c r="B32" s="21">
        <f>ពិន្ទុឆមាសទី១!B32</f>
        <v>7484</v>
      </c>
      <c r="C32" s="22" t="str">
        <f>ពិន្ទុឆមាសទី២!C32</f>
        <v>រ៉ាវី ជីវ័ន្ត</v>
      </c>
      <c r="D32" s="22" t="str">
        <f>ពិន្ទុឆមាសទី២!D32</f>
        <v>ប្រុស</v>
      </c>
      <c r="E32" s="40">
        <f>ពិន្ទុឆមាសទី២!E32</f>
        <v>39125</v>
      </c>
      <c r="F32" s="40" t="str">
        <f>ពិន្ទុឆមាសទី២!F32</f>
        <v>12C</v>
      </c>
      <c r="G32" s="21">
        <f>ពិន្ទុឆមាសទី២!EE32</f>
        <v>0</v>
      </c>
      <c r="H32" s="21">
        <f>ពិន្ទុឆមាសទី២!EF32</f>
        <v>24</v>
      </c>
      <c r="I32" s="21" t="str">
        <f>ពិន្ទុឆមាសទី២!EG32</f>
        <v>F</v>
      </c>
      <c r="J32" s="21" t="str">
        <f>ពិន្ទុឆមាសទី២!EH32</f>
        <v>ខ្សោយ</v>
      </c>
      <c r="K32" s="21">
        <f>ពិន្ទុឆមាសទី២!EI32</f>
        <v>24</v>
      </c>
      <c r="L32" s="21">
        <f>ពិន្ទុឆមាសទី២!EJ32</f>
        <v>2</v>
      </c>
      <c r="M32" s="21">
        <f>ពិន្ទុឆមាសទី២!EK32</f>
        <v>2</v>
      </c>
      <c r="N32" s="21">
        <f>ពិន្ទុឆមាសទី២!EL32</f>
        <v>2</v>
      </c>
      <c r="O32" s="21">
        <f>ពិន្ទុឆមាសទី២!EM32</f>
        <v>6</v>
      </c>
    </row>
    <row r="33" spans="1:15">
      <c r="A33" s="15">
        <v>26</v>
      </c>
      <c r="B33" s="21">
        <f>ពិន្ទុឆមាសទី១!B33</f>
        <v>7487</v>
      </c>
      <c r="C33" s="22" t="str">
        <f>ពិន្ទុឆមាសទី២!C33</f>
        <v>រឹម ចាន់ភិរុណ</v>
      </c>
      <c r="D33" s="22" t="str">
        <f>ពិន្ទុឆមាសទី២!D33</f>
        <v>ប្រុស</v>
      </c>
      <c r="E33" s="40">
        <f>ពិន្ទុឆមាសទី២!E33</f>
        <v>39160</v>
      </c>
      <c r="F33" s="40" t="str">
        <f>ពិន្ទុឆមាសទី២!F33</f>
        <v>12C</v>
      </c>
      <c r="G33" s="21">
        <f>ពិន្ទុឆមាសទី២!EE33</f>
        <v>0</v>
      </c>
      <c r="H33" s="21">
        <f>ពិន្ទុឆមាសទី២!EF33</f>
        <v>25</v>
      </c>
      <c r="I33" s="21" t="str">
        <f>ពិន្ទុឆមាសទី២!EG33</f>
        <v>E</v>
      </c>
      <c r="J33" s="21" t="str">
        <f>ពិន្ទុឆមាសទី២!EH33</f>
        <v>មធ្យម</v>
      </c>
      <c r="K33" s="21">
        <f>ពិន្ទុឆមាសទី២!EI33</f>
        <v>23</v>
      </c>
      <c r="L33" s="21">
        <f>ពិន្ទុឆមាសទី២!EJ33</f>
        <v>2</v>
      </c>
      <c r="M33" s="21">
        <f>ពិន្ទុឆមាសទី២!EK33</f>
        <v>2</v>
      </c>
      <c r="N33" s="21">
        <f>ពិន្ទុឆមាសទី២!EL33</f>
        <v>2</v>
      </c>
      <c r="O33" s="21">
        <f>ពិន្ទុឆមាសទី២!EM33</f>
        <v>6</v>
      </c>
    </row>
    <row r="34" spans="1:15">
      <c r="A34" s="15">
        <v>27</v>
      </c>
      <c r="B34" s="21">
        <f>ពិន្ទុឆមាសទី១!B34</f>
        <v>7900</v>
      </c>
      <c r="C34" s="22" t="str">
        <f>ពិន្ទុឆមាសទី២!C34</f>
        <v>រុន ឆានុន</v>
      </c>
      <c r="D34" s="22" t="str">
        <f>ពិន្ទុឆមាសទី២!D34</f>
        <v>ប្រុស</v>
      </c>
      <c r="E34" s="40">
        <f>ពិន្ទុឆមាសទី២!E34</f>
        <v>38799</v>
      </c>
      <c r="F34" s="40" t="str">
        <f>ពិន្ទុឆមាសទី២!F34</f>
        <v>12C</v>
      </c>
      <c r="G34" s="21">
        <f>ពិន្ទុឆមាសទី២!EE34</f>
        <v>0</v>
      </c>
      <c r="H34" s="21">
        <f>ពិន្ទុឆមាសទី២!EF34</f>
        <v>26</v>
      </c>
      <c r="I34" s="21" t="str">
        <f>ពិន្ទុឆមាសទី២!EG34</f>
        <v>E</v>
      </c>
      <c r="J34" s="21" t="str">
        <f>ពិន្ទុឆមាសទី២!EH34</f>
        <v>មធ្យម</v>
      </c>
      <c r="K34" s="21">
        <f>ពិន្ទុឆមាសទី២!EI34</f>
        <v>22</v>
      </c>
      <c r="L34" s="21">
        <f>ពិន្ទុឆមាសទី២!EJ34</f>
        <v>2</v>
      </c>
      <c r="M34" s="21">
        <f>ពិន្ទុឆមាសទី២!EK34</f>
        <v>2</v>
      </c>
      <c r="N34" s="21">
        <f>ពិន្ទុឆមាសទី២!EL34</f>
        <v>2</v>
      </c>
      <c r="O34" s="21">
        <f>ពិន្ទុឆមាសទី២!EM34</f>
        <v>6</v>
      </c>
    </row>
    <row r="35" spans="1:15">
      <c r="A35" s="15">
        <v>28</v>
      </c>
      <c r="B35" s="21">
        <f>ពិន្ទុឆមាសទី១!B35</f>
        <v>7489</v>
      </c>
      <c r="C35" s="22" t="str">
        <f>ពិន្ទុឆមាសទី២!C35</f>
        <v>រឿន សីហា</v>
      </c>
      <c r="D35" s="22" t="str">
        <f>ពិន្ទុឆមាសទី២!D35</f>
        <v>ប្រុស</v>
      </c>
      <c r="E35" s="40">
        <f>ពិន្ទុឆមាសទី២!E35</f>
        <v>39320</v>
      </c>
      <c r="F35" s="40" t="str">
        <f>ពិន្ទុឆមាសទី២!F35</f>
        <v>12C</v>
      </c>
      <c r="G35" s="21">
        <f>ពិន្ទុឆមាសទី២!EE35</f>
        <v>0</v>
      </c>
      <c r="H35" s="21">
        <f>ពិន្ទុឆមាសទី២!EF35</f>
        <v>27</v>
      </c>
      <c r="I35" s="21" t="str">
        <f>ពិន្ទុឆមាសទី២!EG35</f>
        <v>E</v>
      </c>
      <c r="J35" s="21" t="str">
        <f>ពិន្ទុឆមាសទី២!EH35</f>
        <v>មធ្យម</v>
      </c>
      <c r="K35" s="21">
        <f>ពិន្ទុឆមាសទី២!EI35</f>
        <v>21</v>
      </c>
      <c r="L35" s="21">
        <f>ពិន្ទុឆមាសទី២!EJ35</f>
        <v>2</v>
      </c>
      <c r="M35" s="21">
        <f>ពិន្ទុឆមាសទី២!EK35</f>
        <v>2</v>
      </c>
      <c r="N35" s="21">
        <f>ពិន្ទុឆមាសទី២!EL35</f>
        <v>2</v>
      </c>
      <c r="O35" s="21">
        <f>ពិន្ទុឆមាសទី២!EM35</f>
        <v>6</v>
      </c>
    </row>
    <row r="36" spans="1:15">
      <c r="A36" s="15">
        <v>29</v>
      </c>
      <c r="B36" s="21">
        <f>ពិន្ទុឆមាសទី១!B36</f>
        <v>7490</v>
      </c>
      <c r="C36" s="22" t="str">
        <f>ពិន្ទុឆមាសទី២!C36</f>
        <v>លន ស្រីពេជ្រ</v>
      </c>
      <c r="D36" s="22" t="str">
        <f>ពិន្ទុឆមាសទី២!D36</f>
        <v>ស្រី</v>
      </c>
      <c r="E36" s="40">
        <f>ពិន្ទុឆមាសទី២!E36</f>
        <v>39233</v>
      </c>
      <c r="F36" s="40" t="str">
        <f>ពិន្ទុឆមាសទី២!F36</f>
        <v>12C</v>
      </c>
      <c r="G36" s="21">
        <f>ពិន្ទុឆមាសទី២!EE36</f>
        <v>0</v>
      </c>
      <c r="H36" s="21">
        <f>ពិន្ទុឆមាសទី២!EF36</f>
        <v>28</v>
      </c>
      <c r="I36" s="21" t="str">
        <f>ពិន្ទុឆមាសទី២!EG36</f>
        <v>E</v>
      </c>
      <c r="J36" s="21" t="str">
        <f>ពិន្ទុឆមាសទី២!EH36</f>
        <v>មធ្យម</v>
      </c>
      <c r="K36" s="21">
        <f>ពិន្ទុឆមាសទី២!EI36</f>
        <v>20</v>
      </c>
      <c r="L36" s="21">
        <f>ពិន្ទុឆមាសទី២!EJ36</f>
        <v>2</v>
      </c>
      <c r="M36" s="21">
        <f>ពិន្ទុឆមាសទី២!EK36</f>
        <v>2</v>
      </c>
      <c r="N36" s="21">
        <f>ពិន្ទុឆមាសទី២!EL36</f>
        <v>2</v>
      </c>
      <c r="O36" s="21">
        <f>ពិន្ទុឆមាសទី២!EM36</f>
        <v>6</v>
      </c>
    </row>
    <row r="37" spans="1:15">
      <c r="A37" s="15">
        <v>30</v>
      </c>
      <c r="B37" s="21">
        <f>ពិន្ទុឆមាសទី១!B37</f>
        <v>7904</v>
      </c>
      <c r="C37" s="22" t="str">
        <f>ពិន្ទុឆមាសទី២!C37</f>
        <v>វន្នី ស្រីណាត់</v>
      </c>
      <c r="D37" s="22" t="str">
        <f>ពិន្ទុឆមាសទី២!D37</f>
        <v>ស្រី</v>
      </c>
      <c r="E37" s="40">
        <f>ពិន្ទុឆមាសទី២!E37</f>
        <v>39263</v>
      </c>
      <c r="F37" s="40" t="str">
        <f>ពិន្ទុឆមាសទី២!F37</f>
        <v>12C</v>
      </c>
      <c r="G37" s="21">
        <f>ពិន្ទុឆមាសទី២!EE37</f>
        <v>0</v>
      </c>
      <c r="H37" s="21">
        <f>ពិន្ទុឆមាសទី២!EF37</f>
        <v>29</v>
      </c>
      <c r="I37" s="21" t="str">
        <f>ពិន្ទុឆមាសទី២!EG37</f>
        <v>E</v>
      </c>
      <c r="J37" s="21" t="str">
        <f>ពិន្ទុឆមាសទី២!EH37</f>
        <v>មធ្យម</v>
      </c>
      <c r="K37" s="21">
        <f>ពិន្ទុឆមាសទី២!EI37</f>
        <v>19</v>
      </c>
      <c r="L37" s="21">
        <f>ពិន្ទុឆមាសទី២!EJ37</f>
        <v>2</v>
      </c>
      <c r="M37" s="21">
        <f>ពិន្ទុឆមាសទី២!EK37</f>
        <v>2</v>
      </c>
      <c r="N37" s="21">
        <f>ពិន្ទុឆមាសទី២!EL37</f>
        <v>2</v>
      </c>
      <c r="O37" s="21">
        <f>ពិន្ទុឆមាសទី២!EM37</f>
        <v>6</v>
      </c>
    </row>
    <row r="38" spans="1:15">
      <c r="A38" s="15">
        <v>31</v>
      </c>
      <c r="B38" s="21">
        <f>ពិន្ទុឆមាសទី១!B38</f>
        <v>7496</v>
      </c>
      <c r="C38" s="22" t="str">
        <f>ពិន្ទុឆមាសទី២!C38</f>
        <v>វិសាល សារ៉ាត់</v>
      </c>
      <c r="D38" s="22" t="str">
        <f>ពិន្ទុឆមាសទី២!D38</f>
        <v>ប្រុស</v>
      </c>
      <c r="E38" s="40">
        <f>ពិន្ទុឆមាសទី២!E38</f>
        <v>39548</v>
      </c>
      <c r="F38" s="40" t="str">
        <f>ពិន្ទុឆមាសទី២!F38</f>
        <v>12C</v>
      </c>
      <c r="G38" s="21">
        <f>ពិន្ទុឆមាសទី២!EE38</f>
        <v>0</v>
      </c>
      <c r="H38" s="21">
        <f>ពិន្ទុឆមាសទី២!EF38</f>
        <v>30</v>
      </c>
      <c r="I38" s="21" t="str">
        <f>ពិន្ទុឆមាសទី២!EG38</f>
        <v>D</v>
      </c>
      <c r="J38" s="21" t="str">
        <f>ពិន្ទុឆមាសទី២!EH38</f>
        <v>មធ្យម</v>
      </c>
      <c r="K38" s="21">
        <f>ពិន្ទុឆមាសទី២!EI38</f>
        <v>18</v>
      </c>
      <c r="L38" s="21">
        <f>ពិន្ទុឆមាសទី២!EJ38</f>
        <v>2</v>
      </c>
      <c r="M38" s="21">
        <f>ពិន្ទុឆមាសទី២!EK38</f>
        <v>2</v>
      </c>
      <c r="N38" s="21">
        <f>ពិន្ទុឆមាសទី២!EL38</f>
        <v>2</v>
      </c>
      <c r="O38" s="21">
        <f>ពិន្ទុឆមាសទី២!EM38</f>
        <v>6</v>
      </c>
    </row>
    <row r="39" spans="1:15">
      <c r="A39" s="15">
        <v>32</v>
      </c>
      <c r="B39" s="21">
        <f>ពិន្ទុឆមាសទី១!B39</f>
        <v>7497</v>
      </c>
      <c r="C39" s="22" t="str">
        <f>ពិន្ទុឆមាសទី២!C39</f>
        <v>វឿន ដួងច័ន្ទ</v>
      </c>
      <c r="D39" s="22" t="str">
        <f>ពិន្ទុឆមាសទី២!D39</f>
        <v>ស្រី</v>
      </c>
      <c r="E39" s="40">
        <f>ពិន្ទុឆមាសទី២!E39</f>
        <v>39419</v>
      </c>
      <c r="F39" s="40" t="str">
        <f>ពិន្ទុឆមាសទី២!F39</f>
        <v>12C</v>
      </c>
      <c r="G39" s="21">
        <f>ពិន្ទុឆមាសទី២!EE39</f>
        <v>0</v>
      </c>
      <c r="H39" s="21">
        <f>ពិន្ទុឆមាសទី២!EF39</f>
        <v>31</v>
      </c>
      <c r="I39" s="21" t="str">
        <f>ពិន្ទុឆមាសទី២!EG39</f>
        <v>D</v>
      </c>
      <c r="J39" s="21" t="str">
        <f>ពិន្ទុឆមាសទី២!EH39</f>
        <v>មធ្យម</v>
      </c>
      <c r="K39" s="21">
        <f>ពិន្ទុឆមាសទី២!EI39</f>
        <v>17</v>
      </c>
      <c r="L39" s="21">
        <f>ពិន្ទុឆមាសទី២!EJ39</f>
        <v>2</v>
      </c>
      <c r="M39" s="21">
        <f>ពិន្ទុឆមាសទី២!EK39</f>
        <v>2</v>
      </c>
      <c r="N39" s="21">
        <f>ពិន្ទុឆមាសទី២!EL39</f>
        <v>2</v>
      </c>
      <c r="O39" s="21">
        <f>ពិន្ទុឆមាសទី២!EM39</f>
        <v>6</v>
      </c>
    </row>
    <row r="40" spans="1:15">
      <c r="A40" s="15">
        <v>33</v>
      </c>
      <c r="B40" s="21">
        <f>ពិន្ទុឆមាសទី១!B40</f>
        <v>0</v>
      </c>
      <c r="C40" s="22" t="str">
        <f>ពិន្ទុឆមាសទី២!C40</f>
        <v>សត់ វី</v>
      </c>
      <c r="D40" s="22" t="str">
        <f>ពិន្ទុឆមាសទី២!D40</f>
        <v>ប្រុស</v>
      </c>
      <c r="E40" s="40">
        <f>ពិន្ទុឆមាសទី២!E40</f>
        <v>39196</v>
      </c>
      <c r="F40" s="40" t="str">
        <f>ពិន្ទុឆមាសទី២!F40</f>
        <v>12C</v>
      </c>
      <c r="G40" s="21">
        <f>ពិន្ទុឆមាសទី២!EE40</f>
        <v>0</v>
      </c>
      <c r="H40" s="21">
        <f>ពិន្ទុឆមាសទី២!EF40</f>
        <v>32</v>
      </c>
      <c r="I40" s="21" t="str">
        <f>ពិន្ទុឆមាសទី២!EG40</f>
        <v>D</v>
      </c>
      <c r="J40" s="21" t="str">
        <f>ពិន្ទុឆមាសទី២!EH40</f>
        <v>មធ្យម</v>
      </c>
      <c r="K40" s="21">
        <f>ពិន្ទុឆមាសទី២!EI40</f>
        <v>16</v>
      </c>
      <c r="L40" s="21">
        <f>ពិន្ទុឆមាសទី២!EJ40</f>
        <v>2</v>
      </c>
      <c r="M40" s="21">
        <f>ពិន្ទុឆមាសទី២!EK40</f>
        <v>2</v>
      </c>
      <c r="N40" s="21">
        <f>ពិន្ទុឆមាសទី២!EL40</f>
        <v>2</v>
      </c>
      <c r="O40" s="21">
        <f>ពិន្ទុឆមាសទី២!EM40</f>
        <v>6</v>
      </c>
    </row>
    <row r="41" spans="1:15">
      <c r="A41" s="15">
        <v>34</v>
      </c>
      <c r="B41" s="21">
        <f>ពិន្ទុឆមាសទី១!B41</f>
        <v>7507</v>
      </c>
      <c r="C41" s="22" t="str">
        <f>ពិន្ទុឆមាសទី២!C41</f>
        <v>សុក សុទ្ធា</v>
      </c>
      <c r="D41" s="22" t="str">
        <f>ពិន្ទុឆមាសទី២!D41</f>
        <v>ស្រី</v>
      </c>
      <c r="E41" s="40">
        <f>ពិន្ទុឆមាសទី២!E41</f>
        <v>38937</v>
      </c>
      <c r="F41" s="40" t="str">
        <f>ពិន្ទុឆមាសទី២!F41</f>
        <v>12C</v>
      </c>
      <c r="G41" s="21">
        <f>ពិន្ទុឆមាសទី២!EE41</f>
        <v>0</v>
      </c>
      <c r="H41" s="21">
        <f>ពិន្ទុឆមាសទី២!EF41</f>
        <v>33</v>
      </c>
      <c r="I41" s="21" t="str">
        <f>ពិន្ទុឆមាសទី២!EG41</f>
        <v>D</v>
      </c>
      <c r="J41" s="21" t="str">
        <f>ពិន្ទុឆមាសទី២!EH41</f>
        <v>ល្អបង្គួរ</v>
      </c>
      <c r="K41" s="21">
        <f>ពិន្ទុឆមាសទី២!EI41</f>
        <v>15</v>
      </c>
      <c r="L41" s="21">
        <f>ពិន្ទុឆមាសទី២!EJ41</f>
        <v>2</v>
      </c>
      <c r="M41" s="21">
        <f>ពិន្ទុឆមាសទី២!EK41</f>
        <v>2</v>
      </c>
      <c r="N41" s="21">
        <f>ពិន្ទុឆមាសទី២!EL41</f>
        <v>2</v>
      </c>
      <c r="O41" s="21">
        <f>ពិន្ទុឆមាសទី២!EM41</f>
        <v>6</v>
      </c>
    </row>
    <row r="42" spans="1:15">
      <c r="A42" s="15">
        <v>35</v>
      </c>
      <c r="B42" s="21">
        <f>ពិន្ទុឆមាសទី១!B42</f>
        <v>7918</v>
      </c>
      <c r="C42" s="22" t="str">
        <f>ពិន្ទុឆមាសទី២!C42</f>
        <v>សុខ សុវណ្ណារី</v>
      </c>
      <c r="D42" s="22" t="str">
        <f>ពិន្ទុឆមាសទី២!D42</f>
        <v>ស្រី</v>
      </c>
      <c r="E42" s="40">
        <f>ពិន្ទុឆមាសទី២!E42</f>
        <v>39181</v>
      </c>
      <c r="F42" s="40" t="str">
        <f>ពិន្ទុឆមាសទី២!F42</f>
        <v>12C</v>
      </c>
      <c r="G42" s="21">
        <f>ពិន្ទុឆមាសទី២!EE42</f>
        <v>0</v>
      </c>
      <c r="H42" s="21">
        <f>ពិន្ទុឆមាសទី២!EF42</f>
        <v>34</v>
      </c>
      <c r="I42" s="21" t="str">
        <f>ពិន្ទុឆមាសទី២!EG42</f>
        <v>D</v>
      </c>
      <c r="J42" s="21" t="str">
        <f>ពិន្ទុឆមាសទី២!EH42</f>
        <v>ល្អបង្គួរ</v>
      </c>
      <c r="K42" s="21">
        <f>ពិន្ទុឆមាសទី២!EI42</f>
        <v>14</v>
      </c>
      <c r="L42" s="21">
        <f>ពិន្ទុឆមាសទី២!EJ42</f>
        <v>2</v>
      </c>
      <c r="M42" s="21">
        <f>ពិន្ទុឆមាសទី២!EK42</f>
        <v>2</v>
      </c>
      <c r="N42" s="21">
        <f>ពិន្ទុឆមាសទី២!EL42</f>
        <v>2</v>
      </c>
      <c r="O42" s="21">
        <f>ពិន្ទុឆមាសទី២!EM42</f>
        <v>6</v>
      </c>
    </row>
    <row r="43" spans="1:15">
      <c r="A43" s="15">
        <v>36</v>
      </c>
      <c r="B43" s="21">
        <f>ពិន្ទុឆមាសទី១!B43</f>
        <v>7508</v>
      </c>
      <c r="C43" s="22" t="str">
        <f>ពិន្ទុឆមាសទី២!C43</f>
        <v>សុខគា ស្រីនីត</v>
      </c>
      <c r="D43" s="22" t="str">
        <f>ពិន្ទុឆមាសទី២!D43</f>
        <v>ស្រី</v>
      </c>
      <c r="E43" s="40">
        <f>ពិន្ទុឆមាសទី២!E43</f>
        <v>39785</v>
      </c>
      <c r="F43" s="40" t="str">
        <f>ពិន្ទុឆមាសទី២!F43</f>
        <v>12C</v>
      </c>
      <c r="G43" s="21">
        <f>ពិន្ទុឆមាសទី២!EE43</f>
        <v>0</v>
      </c>
      <c r="H43" s="21">
        <f>ពិន្ទុឆមាសទី២!EF43</f>
        <v>35</v>
      </c>
      <c r="I43" s="21" t="str">
        <f>ពិន្ទុឆមាសទី២!EG43</f>
        <v>C</v>
      </c>
      <c r="J43" s="21" t="str">
        <f>ពិន្ទុឆមាសទី២!EH43</f>
        <v>ល្អបង្គួរ</v>
      </c>
      <c r="K43" s="21">
        <f>ពិន្ទុឆមាសទី២!EI43</f>
        <v>13</v>
      </c>
      <c r="L43" s="21">
        <f>ពិន្ទុឆមាសទី២!EJ43</f>
        <v>2</v>
      </c>
      <c r="M43" s="21">
        <f>ពិន្ទុឆមាសទី២!EK43</f>
        <v>2</v>
      </c>
      <c r="N43" s="21">
        <f>ពិន្ទុឆមាសទី២!EL43</f>
        <v>2</v>
      </c>
      <c r="O43" s="21">
        <f>ពិន្ទុឆមាសទី២!EM43</f>
        <v>6</v>
      </c>
    </row>
    <row r="44" spans="1:15">
      <c r="A44" s="15">
        <v>37</v>
      </c>
      <c r="B44" s="21">
        <f>ពិន្ទុឆមាសទី១!B44</f>
        <v>7925</v>
      </c>
      <c r="C44" s="22" t="str">
        <f>ពិន្ទុឆមាសទី២!C44</f>
        <v>សុធា បញ្ចពណ៌</v>
      </c>
      <c r="D44" s="22" t="str">
        <f>ពិន្ទុឆមាសទី២!D44</f>
        <v>ស្រី</v>
      </c>
      <c r="E44" s="40">
        <f>ពិន្ទុឆមាសទី២!E44</f>
        <v>39793</v>
      </c>
      <c r="F44" s="40" t="str">
        <f>ពិន្ទុឆមាសទី២!F44</f>
        <v>12C</v>
      </c>
      <c r="G44" s="21">
        <f>ពិន្ទុឆមាសទី២!EE44</f>
        <v>0</v>
      </c>
      <c r="H44" s="21">
        <f>ពិន្ទុឆមាសទី២!EF44</f>
        <v>36</v>
      </c>
      <c r="I44" s="21" t="str">
        <f>ពិន្ទុឆមាសទី២!EG44</f>
        <v>C</v>
      </c>
      <c r="J44" s="21" t="str">
        <f>ពិន្ទុឆមាសទី២!EH44</f>
        <v>ល្អបង្គួរ</v>
      </c>
      <c r="K44" s="21">
        <f>ពិន្ទុឆមាសទី២!EI44</f>
        <v>12</v>
      </c>
      <c r="L44" s="21">
        <f>ពិន្ទុឆមាសទី២!EJ44</f>
        <v>2</v>
      </c>
      <c r="M44" s="21">
        <f>ពិន្ទុឆមាសទី២!EK44</f>
        <v>2</v>
      </c>
      <c r="N44" s="21">
        <f>ពិន្ទុឆមាសទី២!EL44</f>
        <v>2</v>
      </c>
      <c r="O44" s="21">
        <f>ពិន្ទុឆមាសទី២!EM44</f>
        <v>6</v>
      </c>
    </row>
    <row r="45" spans="1:15">
      <c r="A45" s="15">
        <v>38</v>
      </c>
      <c r="B45" s="21">
        <f>ពិន្ទុឆមាសទី១!B45</f>
        <v>7514</v>
      </c>
      <c r="C45" s="22" t="str">
        <f>ពិន្ទុឆមាសទី២!C45</f>
        <v>ស្រ៊ុង លាងអ៊ី</v>
      </c>
      <c r="D45" s="22" t="str">
        <f>ពិន្ទុឆមាសទី២!D45</f>
        <v>ស្រី</v>
      </c>
      <c r="E45" s="40">
        <f>ពិន្ទុឆមាសទី២!E45</f>
        <v>39159</v>
      </c>
      <c r="F45" s="40" t="str">
        <f>ពិន្ទុឆមាសទី២!F45</f>
        <v>12C</v>
      </c>
      <c r="G45" s="21">
        <f>ពិន្ទុឆមាសទី២!EE45</f>
        <v>0</v>
      </c>
      <c r="H45" s="21">
        <f>ពិន្ទុឆមាសទី២!EF45</f>
        <v>37</v>
      </c>
      <c r="I45" s="21" t="str">
        <f>ពិន្ទុឆមាសទី២!EG45</f>
        <v>C</v>
      </c>
      <c r="J45" s="21" t="str">
        <f>ពិន្ទុឆមាសទី២!EH45</f>
        <v>ល្អបង្គួរ</v>
      </c>
      <c r="K45" s="21">
        <f>ពិន្ទុឆមាសទី២!EI45</f>
        <v>11</v>
      </c>
      <c r="L45" s="21">
        <f>ពិន្ទុឆមាសទី២!EJ45</f>
        <v>2</v>
      </c>
      <c r="M45" s="21">
        <f>ពិន្ទុឆមាសទី២!EK45</f>
        <v>2</v>
      </c>
      <c r="N45" s="21">
        <f>ពិន្ទុឆមាសទី២!EL45</f>
        <v>2</v>
      </c>
      <c r="O45" s="21">
        <f>ពិន្ទុឆមាសទី២!EM45</f>
        <v>6</v>
      </c>
    </row>
    <row r="46" spans="1:15">
      <c r="A46" s="15">
        <v>39</v>
      </c>
      <c r="B46" s="21">
        <f>ពិន្ទុឆមាសទី១!B46</f>
        <v>7932</v>
      </c>
      <c r="C46" s="22" t="str">
        <f>ពិន្ទុឆមាសទី២!C46</f>
        <v>ស្រេង គីមឡេង</v>
      </c>
      <c r="D46" s="22" t="str">
        <f>ពិន្ទុឆមាសទី២!D46</f>
        <v>ស្រី</v>
      </c>
      <c r="E46" s="40">
        <f>ពិន្ទុឆមាសទី២!E46</f>
        <v>39258</v>
      </c>
      <c r="F46" s="40" t="str">
        <f>ពិន្ទុឆមាសទី២!F46</f>
        <v>12C</v>
      </c>
      <c r="G46" s="21">
        <f>ពិន្ទុឆមាសទី២!EE46</f>
        <v>0</v>
      </c>
      <c r="H46" s="21">
        <f>ពិន្ទុឆមាសទី២!EF46</f>
        <v>38</v>
      </c>
      <c r="I46" s="21" t="str">
        <f>ពិន្ទុឆមាសទី២!EG46</f>
        <v>C</v>
      </c>
      <c r="J46" s="21" t="str">
        <f>ពិន្ទុឆមាសទី២!EH46</f>
        <v>ល្អបង្គួរ</v>
      </c>
      <c r="K46" s="21">
        <f>ពិន្ទុឆមាសទី២!EI46</f>
        <v>10</v>
      </c>
      <c r="L46" s="21">
        <f>ពិន្ទុឆមាសទី២!EJ46</f>
        <v>2</v>
      </c>
      <c r="M46" s="21">
        <f>ពិន្ទុឆមាសទី២!EK46</f>
        <v>2</v>
      </c>
      <c r="N46" s="21">
        <f>ពិន្ទុឆមាសទី២!EL46</f>
        <v>2</v>
      </c>
      <c r="O46" s="21">
        <f>ពិន្ទុឆមាសទី២!EM46</f>
        <v>6</v>
      </c>
    </row>
    <row r="47" spans="1:15">
      <c r="A47" s="15">
        <v>40</v>
      </c>
      <c r="B47" s="21">
        <f>ពិន្ទុឆមាសទី១!B47</f>
        <v>7933</v>
      </c>
      <c r="C47" s="22" t="str">
        <f>ពិន្ទុឆមាសទី២!C47</f>
        <v>សំបូរ រ័ត្នណៈ</v>
      </c>
      <c r="D47" s="22" t="str">
        <f>ពិន្ទុឆមាសទី២!D47</f>
        <v>ប្រុស</v>
      </c>
      <c r="E47" s="40">
        <f>ពិន្ទុឆមាសទី២!E47</f>
        <v>39115</v>
      </c>
      <c r="F47" s="40" t="str">
        <f>ពិន្ទុឆមាសទី២!F47</f>
        <v>12C</v>
      </c>
      <c r="G47" s="21">
        <f>ពិន្ទុឆមាសទី២!EE47</f>
        <v>0</v>
      </c>
      <c r="H47" s="21">
        <f>ពិន្ទុឆមាសទី២!EF47</f>
        <v>39</v>
      </c>
      <c r="I47" s="21" t="str">
        <f>ពិន្ទុឆមាសទី២!EG47</f>
        <v>C</v>
      </c>
      <c r="J47" s="21" t="str">
        <f>ពិន្ទុឆមាសទី២!EH47</f>
        <v>ល្អបង្គួរ</v>
      </c>
      <c r="K47" s="21">
        <f>ពិន្ទុឆមាសទី២!EI47</f>
        <v>9</v>
      </c>
      <c r="L47" s="21">
        <f>ពិន្ទុឆមាសទី២!EJ47</f>
        <v>2</v>
      </c>
      <c r="M47" s="21">
        <f>ពិន្ទុឆមាសទី២!EK47</f>
        <v>2</v>
      </c>
      <c r="N47" s="21">
        <f>ពិន្ទុឆមាសទី២!EL47</f>
        <v>2</v>
      </c>
      <c r="O47" s="21">
        <f>ពិន្ទុឆមាសទី២!EM47</f>
        <v>6</v>
      </c>
    </row>
    <row r="48" spans="1:15">
      <c r="A48" s="15">
        <v>41</v>
      </c>
      <c r="B48" s="21">
        <f>ពិន្ទុឆមាសទី១!B48</f>
        <v>7518</v>
      </c>
      <c r="C48" s="22" t="str">
        <f>ពិន្ទុឆមាសទី២!C48</f>
        <v>ហុង លីណា</v>
      </c>
      <c r="D48" s="22" t="str">
        <f>ពិន្ទុឆមាសទី២!D48</f>
        <v>ប្រុស</v>
      </c>
      <c r="E48" s="40">
        <f>ពិន្ទុឆមាសទី២!E48</f>
        <v>39501</v>
      </c>
      <c r="F48" s="40" t="str">
        <f>ពិន្ទុឆមាសទី២!F48</f>
        <v>12C</v>
      </c>
      <c r="G48" s="21">
        <f>ពិន្ទុឆមាសទី២!EE48</f>
        <v>0</v>
      </c>
      <c r="H48" s="21">
        <f>ពិន្ទុឆមាសទី២!EF48</f>
        <v>40</v>
      </c>
      <c r="I48" s="21" t="str">
        <f>ពិន្ទុឆមាសទី២!EG48</f>
        <v>B</v>
      </c>
      <c r="J48" s="21" t="str">
        <f>ពិន្ទុឆមាសទី២!EH48</f>
        <v>ល្អ</v>
      </c>
      <c r="K48" s="21">
        <f>ពិន្ទុឆមាសទី២!EI48</f>
        <v>8</v>
      </c>
      <c r="L48" s="21">
        <f>ពិន្ទុឆមាសទី២!EJ48</f>
        <v>2</v>
      </c>
      <c r="M48" s="21">
        <f>ពិន្ទុឆមាសទី២!EK48</f>
        <v>2</v>
      </c>
      <c r="N48" s="21">
        <f>ពិន្ទុឆមាសទី២!EL48</f>
        <v>2</v>
      </c>
      <c r="O48" s="21">
        <f>ពិន្ទុឆមាសទី២!EM48</f>
        <v>6</v>
      </c>
    </row>
    <row r="49" spans="1:15">
      <c r="A49" s="15">
        <v>42</v>
      </c>
      <c r="B49" s="21">
        <f>ពិន្ទុឆមាសទី១!B49</f>
        <v>7941</v>
      </c>
      <c r="C49" s="22" t="str">
        <f>ពិន្ទុឆមាសទី២!C49</f>
        <v>ហួរ ស្រីហួយ</v>
      </c>
      <c r="D49" s="22" t="str">
        <f>ពិន្ទុឆមាសទី២!D49</f>
        <v>ស្រី</v>
      </c>
      <c r="E49" s="40">
        <f>ពិន្ទុឆមាសទី២!E49</f>
        <v>39271</v>
      </c>
      <c r="F49" s="40" t="str">
        <f>ពិន្ទុឆមាសទី២!F49</f>
        <v>12C</v>
      </c>
      <c r="G49" s="21">
        <f>ពិន្ទុឆមាសទី២!EE49</f>
        <v>0</v>
      </c>
      <c r="H49" s="21">
        <f>ពិន្ទុឆមាសទី២!EF49</f>
        <v>41</v>
      </c>
      <c r="I49" s="21" t="str">
        <f>ពិន្ទុឆមាសទី២!EG49</f>
        <v>B</v>
      </c>
      <c r="J49" s="21" t="str">
        <f>ពិន្ទុឆមាសទី២!EH49</f>
        <v>ល្អ</v>
      </c>
      <c r="K49" s="21">
        <f>ពិន្ទុឆមាសទី២!EI49</f>
        <v>7</v>
      </c>
      <c r="L49" s="21">
        <f>ពិន្ទុឆមាសទី២!EJ49</f>
        <v>2</v>
      </c>
      <c r="M49" s="21">
        <f>ពិន្ទុឆមាសទី២!EK49</f>
        <v>2</v>
      </c>
      <c r="N49" s="21">
        <f>ពិន្ទុឆមាសទី២!EL49</f>
        <v>2</v>
      </c>
      <c r="O49" s="21">
        <f>ពិន្ទុឆមាសទី២!EM49</f>
        <v>6</v>
      </c>
    </row>
    <row r="50" spans="1:15">
      <c r="A50" s="15">
        <v>43</v>
      </c>
      <c r="B50" s="21">
        <f>ពិន្ទុឆមាសទី១!B50</f>
        <v>7519</v>
      </c>
      <c r="C50" s="22" t="str">
        <f>ពិន្ទុឆមាសទី២!C50</f>
        <v>ហេង ហូលីន</v>
      </c>
      <c r="D50" s="22" t="str">
        <f>ពិន្ទុឆមាសទី២!D50</f>
        <v>ស្រី</v>
      </c>
      <c r="E50" s="40">
        <f>ពិន្ទុឆមាសទី២!E50</f>
        <v>39390</v>
      </c>
      <c r="F50" s="40" t="str">
        <f>ពិន្ទុឆមាសទី២!F50</f>
        <v>12C</v>
      </c>
      <c r="G50" s="21">
        <f>ពិន្ទុឆមាសទី២!EE50</f>
        <v>0</v>
      </c>
      <c r="H50" s="21">
        <f>ពិន្ទុឆមាសទី២!EF50</f>
        <v>42</v>
      </c>
      <c r="I50" s="21" t="str">
        <f>ពិន្ទុឆមាសទី២!EG50</f>
        <v>B</v>
      </c>
      <c r="J50" s="21" t="str">
        <f>ពិន្ទុឆមាសទី២!EH50</f>
        <v>ល្អ</v>
      </c>
      <c r="K50" s="21">
        <f>ពិន្ទុឆមាសទី២!EI50</f>
        <v>6</v>
      </c>
      <c r="L50" s="21">
        <f>ពិន្ទុឆមាសទី២!EJ50</f>
        <v>2</v>
      </c>
      <c r="M50" s="21">
        <f>ពិន្ទុឆមាសទី២!EK50</f>
        <v>2</v>
      </c>
      <c r="N50" s="21">
        <f>ពិន្ទុឆមាសទី២!EL50</f>
        <v>2</v>
      </c>
      <c r="O50" s="21">
        <f>ពិន្ទុឆមាសទី២!EM50</f>
        <v>6</v>
      </c>
    </row>
    <row r="51" spans="1:15">
      <c r="A51" s="15">
        <v>44</v>
      </c>
      <c r="B51" s="21">
        <f>ពិន្ទុឆមាសទី១!B51</f>
        <v>7943</v>
      </c>
      <c r="C51" s="22" t="str">
        <f>ពិន្ទុឆមាសទី២!C51</f>
        <v>ហៃ នរៈបុត្រ</v>
      </c>
      <c r="D51" s="22" t="str">
        <f>ពិន្ទុឆមាសទី២!D51</f>
        <v>ប្រុស</v>
      </c>
      <c r="E51" s="40">
        <f>ពិន្ទុឆមាសទី២!E51</f>
        <v>39495</v>
      </c>
      <c r="F51" s="40" t="str">
        <f>ពិន្ទុឆមាសទី២!F51</f>
        <v>12C</v>
      </c>
      <c r="G51" s="21">
        <f>ពិន្ទុឆមាសទី២!EE51</f>
        <v>0</v>
      </c>
      <c r="H51" s="21">
        <f>ពិន្ទុឆមាសទី២!EF51</f>
        <v>43</v>
      </c>
      <c r="I51" s="21" t="str">
        <f>ពិន្ទុឆមាសទី២!EG51</f>
        <v>B</v>
      </c>
      <c r="J51" s="21" t="str">
        <f>ពិន្ទុឆមាសទី២!EH51</f>
        <v>ល្អ</v>
      </c>
      <c r="K51" s="21">
        <f>ពិន្ទុឆមាសទី២!EI51</f>
        <v>5</v>
      </c>
      <c r="L51" s="21">
        <f>ពិន្ទុឆមាសទី២!EJ51</f>
        <v>2</v>
      </c>
      <c r="M51" s="21">
        <f>ពិន្ទុឆមាសទី២!EK51</f>
        <v>2</v>
      </c>
      <c r="N51" s="21">
        <f>ពិន្ទុឆមាសទី២!EL51</f>
        <v>2</v>
      </c>
      <c r="O51" s="21">
        <f>ពិន្ទុឆមាសទី២!EM51</f>
        <v>6</v>
      </c>
    </row>
    <row r="52" spans="1:15">
      <c r="A52" s="15">
        <v>45</v>
      </c>
      <c r="B52" s="21">
        <f>ពិន្ទុឆមាសទី១!B52</f>
        <v>7944</v>
      </c>
      <c r="C52" s="22" t="str">
        <f>ពិន្ទុឆមាសទី២!C52</f>
        <v>ហៃ សីហា</v>
      </c>
      <c r="D52" s="22" t="str">
        <f>ពិន្ទុឆមាសទី២!D52</f>
        <v>ប្រុស</v>
      </c>
      <c r="E52" s="40">
        <f>ពិន្ទុឆមាសទី២!E52</f>
        <v>39296</v>
      </c>
      <c r="F52" s="40" t="str">
        <f>ពិន្ទុឆមាសទី២!F52</f>
        <v>12C</v>
      </c>
      <c r="G52" s="21">
        <f>ពិន្ទុឆមាសទី២!EE52</f>
        <v>0</v>
      </c>
      <c r="H52" s="21">
        <f>ពិន្ទុឆមាសទី២!EF52</f>
        <v>44</v>
      </c>
      <c r="I52" s="21" t="str">
        <f>ពិន្ទុឆមាសទី២!EG52</f>
        <v>B</v>
      </c>
      <c r="J52" s="21" t="str">
        <f>ពិន្ទុឆមាសទី២!EH52</f>
        <v>ល្អ</v>
      </c>
      <c r="K52" s="21">
        <f>ពិន្ទុឆមាសទី២!EI52</f>
        <v>4</v>
      </c>
      <c r="L52" s="21">
        <f>ពិន្ទុឆមាសទី២!EJ52</f>
        <v>2</v>
      </c>
      <c r="M52" s="21">
        <f>ពិន្ទុឆមាសទី២!EK52</f>
        <v>2</v>
      </c>
      <c r="N52" s="21">
        <f>ពិន្ទុឆមាសទី២!EL52</f>
        <v>2</v>
      </c>
      <c r="O52" s="21">
        <f>ពិន្ទុឆមាសទី២!EM52</f>
        <v>6</v>
      </c>
    </row>
    <row r="53" spans="1:15">
      <c r="A53" s="15">
        <v>2</v>
      </c>
      <c r="B53" s="21">
        <f>ពិន្ទុឆមាសទី១!B53</f>
        <v>7520</v>
      </c>
      <c r="C53" s="22" t="str">
        <f>ពិន្ទុឆមាសទី២!C53</f>
        <v>ឡាយ រចនា</v>
      </c>
      <c r="D53" s="22" t="str">
        <f>ពិន្ទុឆមាសទី២!D53</f>
        <v>ស្រី</v>
      </c>
      <c r="E53" s="40">
        <f>ពិន្ទុឆមាសទី២!E53</f>
        <v>39590</v>
      </c>
      <c r="F53" s="40" t="str">
        <f>ពិន្ទុឆមាសទី២!F53</f>
        <v>12C</v>
      </c>
      <c r="G53" s="21">
        <f>ពិន្ទុឆមាសទី២!EE53</f>
        <v>0</v>
      </c>
      <c r="H53" s="21">
        <f>ពិន្ទុឆមាសទី២!EF53</f>
        <v>45</v>
      </c>
      <c r="I53" s="21" t="str">
        <f>ពិន្ទុឆមាសទី២!EG53</f>
        <v>A</v>
      </c>
      <c r="J53" s="21" t="str">
        <f>ពិន្ទុឆមាសទី២!EH53</f>
        <v>ល្អ</v>
      </c>
      <c r="K53" s="21">
        <f>ពិន្ទុឆមាសទី២!EI53</f>
        <v>3</v>
      </c>
      <c r="L53" s="21">
        <f>ពិន្ទុឆមាសទី២!EJ53</f>
        <v>2</v>
      </c>
      <c r="M53" s="21">
        <f>ពិន្ទុឆមាសទី២!EK53</f>
        <v>2</v>
      </c>
      <c r="N53" s="21">
        <f>ពិន្ទុឆមាសទី២!EL53</f>
        <v>2</v>
      </c>
      <c r="O53" s="21">
        <f>ពិន្ទុឆមាសទី២!EM53</f>
        <v>6</v>
      </c>
    </row>
    <row r="54" spans="1:15">
      <c r="A54" s="15">
        <v>1</v>
      </c>
      <c r="B54" s="21">
        <f>ពិន្ទុឆមាសទី១!B54</f>
        <v>7525</v>
      </c>
      <c r="C54" s="22" t="str">
        <f>ពិន្ទុឆមាសទី២!C54</f>
        <v>អាត សុភា</v>
      </c>
      <c r="D54" s="22" t="str">
        <f>ពិន្ទុឆមាសទី២!D54</f>
        <v>ស្រី</v>
      </c>
      <c r="E54" s="40">
        <f>ពិន្ទុឆមាសទី២!E54</f>
        <v>39594</v>
      </c>
      <c r="F54" s="40" t="str">
        <f>ពិន្ទុឆមាសទី២!F54</f>
        <v>12C</v>
      </c>
      <c r="G54" s="21">
        <f>ពិន្ទុឆមាសទី២!EE54</f>
        <v>0</v>
      </c>
      <c r="H54" s="21">
        <f>ពិន្ទុឆមាសទី២!EF54</f>
        <v>46</v>
      </c>
      <c r="I54" s="21" t="str">
        <f>ពិន្ទុឆមាសទី២!EG54</f>
        <v>A</v>
      </c>
      <c r="J54" s="21" t="str">
        <f>ពិន្ទុឆមាសទី២!EH54</f>
        <v>ល្អ</v>
      </c>
      <c r="K54" s="21">
        <f>ពិន្ទុឆមាសទី២!EI54</f>
        <v>2</v>
      </c>
      <c r="L54" s="21">
        <f>ពិន្ទុឆមាសទី២!EJ54</f>
        <v>2</v>
      </c>
      <c r="M54" s="21">
        <f>ពិន្ទុឆមាសទី២!EK54</f>
        <v>2</v>
      </c>
      <c r="N54" s="21">
        <f>ពិន្ទុឆមាសទី២!EL54</f>
        <v>2</v>
      </c>
      <c r="O54" s="21">
        <f>ពិន្ទុឆមាសទី២!EM54</f>
        <v>6</v>
      </c>
    </row>
    <row r="55" spans="1:15">
      <c r="A55" s="15">
        <v>3</v>
      </c>
      <c r="B55" s="21">
        <f>ពិន្ទុឆមាសទី១!B55</f>
        <v>0</v>
      </c>
      <c r="C55" s="22" t="str">
        <f>ពិន្ទុឆមាសទី២!C55</f>
        <v>អូ បូរ៉ា</v>
      </c>
      <c r="D55" s="22" t="str">
        <f>ពិន្ទុឆមាសទី២!D55</f>
        <v>ប្រុស</v>
      </c>
      <c r="E55" s="40">
        <f>ពិន្ទុឆមាសទី២!E55</f>
        <v>38945</v>
      </c>
      <c r="F55" s="40" t="str">
        <f>ពិន្ទុឆមាសទី២!F55</f>
        <v>12C</v>
      </c>
      <c r="G55" s="21">
        <f>ពិន្ទុឆមាសទី២!EE55</f>
        <v>0</v>
      </c>
      <c r="H55" s="21">
        <f>ពិន្ទុឆមាសទី២!EF55</f>
        <v>47</v>
      </c>
      <c r="I55" s="21" t="str">
        <f>ពិន្ទុឆមាសទី២!EG55</f>
        <v>A</v>
      </c>
      <c r="J55" s="21" t="str">
        <f>ពិន្ទុឆមាសទី២!EH55</f>
        <v>ល្អ</v>
      </c>
      <c r="K55" s="21">
        <f>ពិន្ទុឆមាសទី២!EI55</f>
        <v>1</v>
      </c>
      <c r="L55" s="21">
        <f>ពិន្ទុឆមាសទី២!EJ55</f>
        <v>2</v>
      </c>
      <c r="M55" s="21">
        <f>ពិន្ទុឆមាសទី២!EK55</f>
        <v>2</v>
      </c>
      <c r="N55" s="21">
        <f>ពិន្ទុឆមាសទី២!EL55</f>
        <v>2</v>
      </c>
      <c r="O55" s="21">
        <f>ពិន្ទុឆមាសទី២!EM55</f>
        <v>6</v>
      </c>
    </row>
    <row r="56" spans="1:15">
      <c r="A56" s="15">
        <v>46</v>
      </c>
      <c r="B56" s="21">
        <f>ពិន្ទុឆមាសទី១!B56</f>
        <v>0</v>
      </c>
      <c r="C56" s="22" t="str">
        <f>ពិន្ទុឆមាសទី២!C56</f>
        <v>អឿន ចន្នី</v>
      </c>
      <c r="D56" s="22" t="str">
        <f>ពិន្ទុឆមាសទី២!D56</f>
        <v>ប្រុស</v>
      </c>
      <c r="E56" s="40">
        <f>ពិន្ទុឆមាសទី២!E56</f>
        <v>39298</v>
      </c>
      <c r="F56" s="40" t="str">
        <f>ពិន្ទុឆមាសទី២!F56</f>
        <v>12C</v>
      </c>
      <c r="G56" s="21">
        <f>ពិន្ទុឆមាសទី២!EE56</f>
        <v>0</v>
      </c>
      <c r="H56" s="21">
        <f>ពិន្ទុឆមាសទី២!EF56</f>
        <v>48</v>
      </c>
      <c r="I56" s="21" t="str">
        <f>ពិន្ទុឆមាសទី២!EG56</f>
        <v>A</v>
      </c>
      <c r="J56" s="21" t="str">
        <f>ពិន្ទុឆមាសទី២!EH56</f>
        <v>ល្អ</v>
      </c>
      <c r="K56" s="21" t="e">
        <f>ពិន្ទុឆមាសទី២!EI56</f>
        <v>#N/A</v>
      </c>
      <c r="L56" s="21">
        <f>ពិន្ទុឆមាសទី២!EJ56</f>
        <v>0</v>
      </c>
      <c r="M56" s="21">
        <f>ពិន្ទុឆមាសទី២!EK56</f>
        <v>0</v>
      </c>
      <c r="N56" s="21">
        <f>ពិន្ទុឆមាសទី២!EL56</f>
        <v>0</v>
      </c>
      <c r="O56" s="21">
        <f>ពិន្ទុឆមាសទី២!EM56</f>
        <v>0</v>
      </c>
    </row>
    <row r="57" spans="1:15">
      <c r="A57" s="15">
        <v>47</v>
      </c>
      <c r="B57" s="21">
        <f>ពិន្ទុឆមាសទី១!B57</f>
        <v>0</v>
      </c>
      <c r="C57" s="22" t="str">
        <f>ពិន្ទុឆមាសទី២!C57</f>
        <v>អឿន សុខជាតា</v>
      </c>
      <c r="D57" s="22" t="str">
        <f>ពិន្ទុឆមាសទី២!D57</f>
        <v>ស្រី</v>
      </c>
      <c r="E57" s="40">
        <f>ពិន្ទុឆមាសទី២!E57</f>
        <v>39339</v>
      </c>
      <c r="F57" s="40" t="str">
        <f>ពិន្ទុឆមាសទី២!F57</f>
        <v>12C</v>
      </c>
      <c r="G57" s="21">
        <f>ពិន្ទុឆមាសទី២!EE57</f>
        <v>0</v>
      </c>
      <c r="H57" s="21">
        <f>ពិន្ទុឆមាសទី២!EF57</f>
        <v>49</v>
      </c>
      <c r="I57" s="21" t="str">
        <f>ពិន្ទុឆមាសទី២!EG57</f>
        <v>A</v>
      </c>
      <c r="J57" s="21" t="str">
        <f>ពិន្ទុឆមាសទី២!EH57</f>
        <v>ល្អ</v>
      </c>
      <c r="K57" s="21" t="e">
        <f>ពិន្ទុឆមាសទី២!EI57</f>
        <v>#N/A</v>
      </c>
      <c r="L57" s="21">
        <f>ពិន្ទុឆមាសទី២!EJ57</f>
        <v>0</v>
      </c>
      <c r="M57" s="21">
        <f>ពិន្ទុឆមាសទី២!EK57</f>
        <v>0</v>
      </c>
      <c r="N57" s="21">
        <f>ពិន្ទុឆមាសទី២!EL57</f>
        <v>0</v>
      </c>
      <c r="O57" s="21">
        <f>ពិន្ទុឆមាសទី២!EM57</f>
        <v>0</v>
      </c>
    </row>
    <row r="58" spans="1:15">
      <c r="A58" s="15">
        <v>48</v>
      </c>
      <c r="B58" s="21">
        <f>ពិន្ទុឆមាសទី១!B58</f>
        <v>0</v>
      </c>
      <c r="C58" s="22" t="str">
        <f>ពិន្ទុឆមាសទី២!C58</f>
        <v>ស័ក្ត ចាន់ដារ៉ា</v>
      </c>
      <c r="D58" s="22" t="str">
        <f>ពិន្ទុឆមាសទី២!D58</f>
        <v>ប្រុស</v>
      </c>
      <c r="E58" s="40">
        <f>ពិន្ទុឆមាសទី២!E58</f>
        <v>39013</v>
      </c>
      <c r="F58" s="40" t="str">
        <f>ពិន្ទុឆមាសទី២!F58</f>
        <v>12C</v>
      </c>
      <c r="G58" s="21">
        <f>ពិន្ទុឆមាសទី២!EE58</f>
        <v>0</v>
      </c>
      <c r="H58" s="21">
        <f>ពិន្ទុឆមាសទី២!EF58</f>
        <v>50</v>
      </c>
      <c r="I58" s="21" t="str">
        <f>ពិន្ទុឆមាសទី២!EG58</f>
        <v>A</v>
      </c>
      <c r="J58" s="21" t="str">
        <f>ពិន្ទុឆមាសទី២!EH58</f>
        <v>ល្អ</v>
      </c>
      <c r="K58" s="21" t="e">
        <f>ពិន្ទុឆមាសទី២!EI58</f>
        <v>#N/A</v>
      </c>
      <c r="L58" s="21">
        <f>ពិន្ទុឆមាសទី២!EJ58</f>
        <v>0</v>
      </c>
      <c r="M58" s="21">
        <f>ពិន្ទុឆមាសទី២!EK58</f>
        <v>0</v>
      </c>
      <c r="N58" s="21">
        <f>ពិន្ទុឆមាសទី២!EL58</f>
        <v>0</v>
      </c>
      <c r="O58" s="21">
        <f>ពិន្ទុឆមាសទី២!EM58</f>
        <v>0</v>
      </c>
    </row>
    <row r="59" spans="1:15">
      <c r="A59" s="15">
        <v>49</v>
      </c>
      <c r="B59" s="21">
        <f>ពិន្ទុឆមាសទី១!B59</f>
        <v>0</v>
      </c>
      <c r="C59" s="22" t="str">
        <f>ពិន្ទុឆមាសទី២!C59</f>
        <v>តុង គឹមហួយ</v>
      </c>
      <c r="D59" s="22" t="str">
        <f>ពិន្ទុឆមាសទី២!D59</f>
        <v>ស្រី</v>
      </c>
      <c r="E59" s="40">
        <f>ពិន្ទុឆមាសទី២!E59</f>
        <v>38853</v>
      </c>
      <c r="F59" s="40" t="str">
        <f>ពិន្ទុឆមាសទី២!F59</f>
        <v>12C</v>
      </c>
      <c r="G59" s="21">
        <f>ពិន្ទុឆមាសទី២!EE59</f>
        <v>0</v>
      </c>
      <c r="H59" s="21">
        <f>ពិន្ទុឆមាសទី២!EF59</f>
        <v>51</v>
      </c>
      <c r="I59" s="21" t="str">
        <f>ពិន្ទុឆមាសទី២!EG59</f>
        <v>A</v>
      </c>
      <c r="J59" s="21" t="str">
        <f>ពិន្ទុឆមាសទី២!EH59</f>
        <v>ល្អ</v>
      </c>
      <c r="K59" s="21" t="e">
        <f>ពិន្ទុឆមាសទី២!EI59</f>
        <v>#N/A</v>
      </c>
      <c r="L59" s="21">
        <f>ពិន្ទុឆមាសទី២!EJ59</f>
        <v>0</v>
      </c>
      <c r="M59" s="21">
        <f>ពិន្ទុឆមាសទី២!EK59</f>
        <v>0</v>
      </c>
      <c r="N59" s="21">
        <f>ពិន្ទុឆមាសទី២!EL59</f>
        <v>0</v>
      </c>
      <c r="O59" s="21">
        <f>ពិន្ទុឆមាសទី២!EM59</f>
        <v>0</v>
      </c>
    </row>
    <row r="60" spans="1:15">
      <c r="A60" s="15">
        <v>50</v>
      </c>
      <c r="B60" s="21">
        <f>ពិន្ទុឆមាសទី១!B60</f>
        <v>0</v>
      </c>
      <c r="C60" s="22">
        <f>ពិន្ទុឆមាសទី២!C60</f>
        <v>0</v>
      </c>
      <c r="D60" s="22">
        <f>ពិន្ទុឆមាសទី២!D60</f>
        <v>0</v>
      </c>
      <c r="E60" s="40">
        <f>ពិន្ទុឆមាសទី២!E60</f>
        <v>0</v>
      </c>
      <c r="F60" s="40">
        <f>ពិន្ទុឆមាសទី២!F60</f>
        <v>0</v>
      </c>
      <c r="G60" s="21">
        <f>ពិន្ទុឆមាសទី២!EE60</f>
        <v>0</v>
      </c>
      <c r="H60" s="21">
        <f>ពិន្ទុឆមាសទី២!EF60</f>
        <v>52</v>
      </c>
      <c r="I60" s="21" t="str">
        <f>ពិន្ទុឆមាសទី២!EG60</f>
        <v>A</v>
      </c>
      <c r="J60" s="21" t="str">
        <f>ពិន្ទុឆមាសទី២!EH60</f>
        <v>ល្អ</v>
      </c>
      <c r="K60" s="21" t="e">
        <f>ពិន្ទុឆមាសទី២!EI60</f>
        <v>#N/A</v>
      </c>
      <c r="L60" s="21">
        <f>ពិន្ទុឆមាសទី២!EJ60</f>
        <v>2</v>
      </c>
      <c r="M60" s="21">
        <f>ពិន្ទុឆមាសទី២!EK60</f>
        <v>2</v>
      </c>
      <c r="N60" s="21">
        <f>ពិន្ទុឆមាសទី២!EL60</f>
        <v>2</v>
      </c>
      <c r="O60" s="21">
        <f>ពិន្ទុឆមាសទី២!EM60</f>
        <v>6</v>
      </c>
    </row>
    <row r="61" spans="1:15">
      <c r="A61" s="2"/>
      <c r="B61" s="21">
        <f>ពិន្ទុឆមាសទី១!B61</f>
        <v>7440</v>
      </c>
      <c r="C61" s="22" t="str">
        <f>ពិន្ទុឆមាសទី២!C61</f>
        <v>កន ស្រីនីត</v>
      </c>
      <c r="D61" s="22" t="str">
        <f>ពិន្ទុឆមាសទី២!D61</f>
        <v>ស្រី</v>
      </c>
      <c r="E61" s="40">
        <f>ពិន្ទុឆមាសទី២!E61</f>
        <v>39194</v>
      </c>
      <c r="F61" s="40" t="str">
        <f>ពិន្ទុឆមាសទី២!F61</f>
        <v>12D</v>
      </c>
      <c r="G61" s="21">
        <f>ពិន្ទុឆមាសទី២!EE61</f>
        <v>0</v>
      </c>
      <c r="H61" s="21">
        <f>ពិន្ទុឆមាសទី២!EF61</f>
        <v>53</v>
      </c>
      <c r="I61" s="21" t="str">
        <f>ពិន្ទុឆមាសទី២!EG61</f>
        <v>A</v>
      </c>
      <c r="J61" s="21" t="str">
        <f>ពិន្ទុឆមាសទី២!EH61</f>
        <v>ល្អ</v>
      </c>
      <c r="K61" s="21" t="e">
        <f>ពិន្ទុឆមាសទី២!EI61</f>
        <v>#N/A</v>
      </c>
      <c r="L61" s="21">
        <f>ពិន្ទុឆមាសទី២!EJ61</f>
        <v>2</v>
      </c>
      <c r="M61" s="21">
        <f>ពិន្ទុឆមាសទី២!EK61</f>
        <v>2</v>
      </c>
      <c r="N61" s="21">
        <f>ពិន្ទុឆមាសទី២!EL61</f>
        <v>2</v>
      </c>
      <c r="O61" s="21">
        <f>ពិន្ទុឆមាសទី២!EM61</f>
        <v>6</v>
      </c>
    </row>
    <row r="62" spans="1:15">
      <c r="A62" s="2"/>
      <c r="B62" s="21">
        <f>ពិន្ទុឆមាសទី១!B62</f>
        <v>7840</v>
      </c>
      <c r="C62" s="22" t="str">
        <f>ពិន្ទុឆមាសទី២!C62</f>
        <v>កុសល់ មូនិកា</v>
      </c>
      <c r="D62" s="22" t="str">
        <f>ពិន្ទុឆមាសទី២!D62</f>
        <v>ស្រី</v>
      </c>
      <c r="E62" s="40">
        <f>ពិន្ទុឆមាសទី២!E62</f>
        <v>39292</v>
      </c>
      <c r="F62" s="40" t="str">
        <f>ពិន្ទុឆមាសទី២!F62</f>
        <v>12D</v>
      </c>
      <c r="G62" s="21">
        <f>ពិន្ទុឆមាសទី២!EE62</f>
        <v>0</v>
      </c>
      <c r="H62" s="21">
        <f>ពិន្ទុឆមាសទី២!EF62</f>
        <v>54</v>
      </c>
      <c r="I62" s="21" t="str">
        <f>ពិន្ទុឆមាសទី២!EG62</f>
        <v>A</v>
      </c>
      <c r="J62" s="21" t="str">
        <f>ពិន្ទុឆមាសទី២!EH62</f>
        <v>ល្អ</v>
      </c>
      <c r="K62" s="21" t="e">
        <f>ពិន្ទុឆមាសទី២!EI62</f>
        <v>#N/A</v>
      </c>
      <c r="L62" s="21">
        <f>ពិន្ទុឆមាសទី២!EJ62</f>
        <v>2</v>
      </c>
      <c r="M62" s="21">
        <f>ពិន្ទុឆមាសទី២!EK62</f>
        <v>2</v>
      </c>
      <c r="N62" s="21">
        <f>ពិន្ទុឆមាសទី២!EL62</f>
        <v>2</v>
      </c>
      <c r="O62" s="21">
        <f>ពិន្ទុឆមាសទី២!EM62</f>
        <v>6</v>
      </c>
    </row>
    <row r="63" spans="1:15">
      <c r="A63" s="2"/>
      <c r="B63" s="21">
        <f>ពិន្ទុឆមាសទី១!B63</f>
        <v>7841</v>
      </c>
      <c r="C63" s="22" t="str">
        <f>ពិន្ទុឆមាសទី២!C63</f>
        <v>កេង និរតី</v>
      </c>
      <c r="D63" s="22" t="str">
        <f>ពិន្ទុឆមាសទី២!D63</f>
        <v>ស្រី</v>
      </c>
      <c r="E63" s="40" t="str">
        <f>ពិន្ទុឆមាសទី២!E63</f>
        <v>17-06-</v>
      </c>
      <c r="F63" s="40" t="str">
        <f>ពិន្ទុឆមាសទី២!F63</f>
        <v>12D</v>
      </c>
      <c r="G63" s="21">
        <f>ពិន្ទុឆមាសទី២!EE63</f>
        <v>0</v>
      </c>
      <c r="H63" s="21">
        <f>ពិន្ទុឆមាសទី២!EF63</f>
        <v>55</v>
      </c>
      <c r="I63" s="21" t="str">
        <f>ពិន្ទុឆមាសទី២!EG63</f>
        <v>A</v>
      </c>
      <c r="J63" s="21" t="str">
        <f>ពិន្ទុឆមាសទី២!EH63</f>
        <v>ល្អ</v>
      </c>
      <c r="K63" s="21" t="e">
        <f>ពិន្ទុឆមាសទី២!EI63</f>
        <v>#N/A</v>
      </c>
      <c r="L63" s="21">
        <f>ពិន្ទុឆមាសទី២!EJ63</f>
        <v>2</v>
      </c>
      <c r="M63" s="21">
        <f>ពិន្ទុឆមាសទី២!EK63</f>
        <v>2</v>
      </c>
      <c r="N63" s="21">
        <f>ពិន្ទុឆមាសទី២!EL63</f>
        <v>2</v>
      </c>
      <c r="O63" s="21">
        <f>ពិន្ទុឆមាសទី២!EM63</f>
        <v>6</v>
      </c>
    </row>
    <row r="64" spans="1:15">
      <c r="A64" s="2"/>
      <c r="B64" s="21">
        <f>ពិន្ទុឆមាសទី១!B64</f>
        <v>7842</v>
      </c>
      <c r="C64" s="22" t="str">
        <f>ពិន្ទុឆមាសទី២!C64</f>
        <v>កែវ មួយវិច្ឆិកា</v>
      </c>
      <c r="D64" s="22" t="str">
        <f>ពិន្ទុឆមាសទី២!D64</f>
        <v>ស្រី</v>
      </c>
      <c r="E64" s="40">
        <f>ពិន្ទុឆមាសទី២!E64</f>
        <v>39387</v>
      </c>
      <c r="F64" s="40" t="str">
        <f>ពិន្ទុឆមាសទី២!F64</f>
        <v>12D</v>
      </c>
      <c r="G64" s="21">
        <f>ពិន្ទុឆមាសទី២!EE64</f>
        <v>0</v>
      </c>
      <c r="H64" s="21">
        <f>ពិន្ទុឆមាសទី២!EF64</f>
        <v>56</v>
      </c>
      <c r="I64" s="21" t="str">
        <f>ពិន្ទុឆមាសទី២!EG64</f>
        <v>A</v>
      </c>
      <c r="J64" s="21" t="str">
        <f>ពិន្ទុឆមាសទី២!EH64</f>
        <v>ល្អ</v>
      </c>
      <c r="K64" s="21" t="e">
        <f>ពិន្ទុឆមាសទី២!EI64</f>
        <v>#N/A</v>
      </c>
      <c r="L64" s="21">
        <f>ពិន្ទុឆមាសទី២!EJ64</f>
        <v>2</v>
      </c>
      <c r="M64" s="21">
        <f>ពិន្ទុឆមាសទី២!EK64</f>
        <v>2</v>
      </c>
      <c r="N64" s="21">
        <f>ពិន្ទុឆមាសទី២!EL64</f>
        <v>2</v>
      </c>
      <c r="O64" s="21">
        <f>ពិន្ទុឆមាសទី២!EM64</f>
        <v>6</v>
      </c>
    </row>
    <row r="65" spans="1:15">
      <c r="A65" s="2"/>
      <c r="B65" s="21">
        <f>ពិន្ទុឆមាសទី១!B65</f>
        <v>7442</v>
      </c>
      <c r="C65" s="22" t="str">
        <f>ពិន្ទុឆមាសទី២!C65</f>
        <v>គង់ ឡៃហ៊ាង</v>
      </c>
      <c r="D65" s="22" t="str">
        <f>ពិន្ទុឆមាសទី២!D65</f>
        <v>ស្រី</v>
      </c>
      <c r="E65" s="40">
        <f>ពិន្ទុឆមាសទី២!E65</f>
        <v>39484</v>
      </c>
      <c r="F65" s="40" t="str">
        <f>ពិន្ទុឆមាសទី២!F65</f>
        <v>12D</v>
      </c>
      <c r="G65" s="21">
        <f>ពិន្ទុឆមាសទី២!EE65</f>
        <v>0</v>
      </c>
      <c r="H65" s="21">
        <f>ពិន្ទុឆមាសទី២!EF65</f>
        <v>57</v>
      </c>
      <c r="I65" s="21" t="str">
        <f>ពិន្ទុឆមាសទី២!EG65</f>
        <v>A</v>
      </c>
      <c r="J65" s="21" t="str">
        <f>ពិន្ទុឆមាសទី២!EH65</f>
        <v>ល្អ</v>
      </c>
      <c r="K65" s="21" t="e">
        <f>ពិន្ទុឆមាសទី២!EI65</f>
        <v>#N/A</v>
      </c>
      <c r="L65" s="21">
        <f>ពិន្ទុឆមាសទី២!EJ65</f>
        <v>2</v>
      </c>
      <c r="M65" s="21">
        <f>ពិន្ទុឆមាសទី២!EK65</f>
        <v>2</v>
      </c>
      <c r="N65" s="21">
        <f>ពិន្ទុឆមាសទី២!EL65</f>
        <v>2</v>
      </c>
      <c r="O65" s="21">
        <f>ពិន្ទុឆមាសទី២!EM65</f>
        <v>6</v>
      </c>
    </row>
    <row r="66" spans="1:15">
      <c r="A66" s="2"/>
      <c r="B66" s="21">
        <f>ពិន្ទុឆមាសទី១!B66</f>
        <v>7845</v>
      </c>
      <c r="C66" s="22" t="str">
        <f>ពិន្ទុឆមាសទី២!C66</f>
        <v>គឹមស៊ី វិច្ឆិកា</v>
      </c>
      <c r="D66" s="22" t="str">
        <f>ពិន្ទុឆមាសទី២!D66</f>
        <v>ប្រុស</v>
      </c>
      <c r="E66" s="40">
        <f>ពិន្ទុឆមាសទី២!E66</f>
        <v>39415</v>
      </c>
      <c r="F66" s="40" t="str">
        <f>ពិន្ទុឆមាសទី២!F66</f>
        <v>12D</v>
      </c>
      <c r="G66" s="21">
        <f>ពិន្ទុឆមាសទី២!EE66</f>
        <v>0</v>
      </c>
      <c r="H66" s="21">
        <f>ពិន្ទុឆមាសទី២!EF66</f>
        <v>58</v>
      </c>
      <c r="I66" s="21" t="str">
        <f>ពិន្ទុឆមាសទី២!EG66</f>
        <v>A</v>
      </c>
      <c r="J66" s="21" t="str">
        <f>ពិន្ទុឆមាសទី២!EH66</f>
        <v>ល្អ</v>
      </c>
      <c r="K66" s="21" t="e">
        <f>ពិន្ទុឆមាសទី២!EI66</f>
        <v>#N/A</v>
      </c>
      <c r="L66" s="21">
        <f>ពិន្ទុឆមាសទី២!EJ66</f>
        <v>2</v>
      </c>
      <c r="M66" s="21">
        <f>ពិន្ទុឆមាសទី២!EK66</f>
        <v>2</v>
      </c>
      <c r="N66" s="21">
        <f>ពិន្ទុឆមាសទី២!EL66</f>
        <v>2</v>
      </c>
      <c r="O66" s="21">
        <f>ពិន្ទុឆមាសទី២!EM66</f>
        <v>6</v>
      </c>
    </row>
    <row r="67" spans="1:15">
      <c r="A67" s="2"/>
      <c r="B67" s="21">
        <f>ពិន្ទុឆមាសទី១!B67</f>
        <v>7852</v>
      </c>
      <c r="C67" s="22" t="str">
        <f>ពិន្ទុឆមាសទី២!C67</f>
        <v>ឃ្លី ស្រីនិច</v>
      </c>
      <c r="D67" s="22" t="str">
        <f>ពិន្ទុឆមាសទី២!D67</f>
        <v>ស្រី</v>
      </c>
      <c r="E67" s="40">
        <f>ពិន្ទុឆមាសទី២!E67</f>
        <v>39454</v>
      </c>
      <c r="F67" s="40" t="str">
        <f>ពិន្ទុឆមាសទី២!F67</f>
        <v>12D</v>
      </c>
      <c r="G67" s="21">
        <f>ពិន្ទុឆមាសទី២!EE67</f>
        <v>0</v>
      </c>
      <c r="H67" s="21">
        <f>ពិន្ទុឆមាសទី២!EF67</f>
        <v>59</v>
      </c>
      <c r="I67" s="21" t="str">
        <f>ពិន្ទុឆមាសទី២!EG67</f>
        <v>A</v>
      </c>
      <c r="J67" s="21" t="str">
        <f>ពិន្ទុឆមាសទី២!EH67</f>
        <v>ល្អ</v>
      </c>
      <c r="K67" s="21" t="e">
        <f>ពិន្ទុឆមាសទី២!EI67</f>
        <v>#N/A</v>
      </c>
      <c r="L67" s="21">
        <f>ពិន្ទុឆមាសទី២!EJ67</f>
        <v>2</v>
      </c>
      <c r="M67" s="21">
        <f>ពិន្ទុឆមាសទី២!EK67</f>
        <v>2</v>
      </c>
      <c r="N67" s="21">
        <f>ពិន្ទុឆមាសទី២!EL67</f>
        <v>2</v>
      </c>
      <c r="O67" s="21">
        <f>ពិន្ទុឆមាសទី២!EM67</f>
        <v>6</v>
      </c>
    </row>
    <row r="68" spans="1:15">
      <c r="A68" s="2"/>
      <c r="B68" s="21">
        <f>ពិន្ទុឆមាសទី១!B68</f>
        <v>7854</v>
      </c>
      <c r="C68" s="22" t="str">
        <f>ពិន្ទុឆមាសទី២!C68</f>
        <v>ឆៃលី គន្ធា</v>
      </c>
      <c r="D68" s="22" t="str">
        <f>ពិន្ទុឆមាសទី២!D68</f>
        <v>ស្រី</v>
      </c>
      <c r="E68" s="40">
        <f>ពិន្ទុឆមាសទី២!E68</f>
        <v>39317</v>
      </c>
      <c r="F68" s="40" t="str">
        <f>ពិន្ទុឆមាសទី២!F68</f>
        <v>12D</v>
      </c>
      <c r="G68" s="21">
        <f>ពិន្ទុឆមាសទី២!EE68</f>
        <v>0</v>
      </c>
      <c r="H68" s="21">
        <f>ពិន្ទុឆមាសទី២!EF68</f>
        <v>60</v>
      </c>
      <c r="I68" s="21" t="str">
        <f>ពិន្ទុឆមាសទី២!EG68</f>
        <v>A</v>
      </c>
      <c r="J68" s="21" t="str">
        <f>ពិន្ទុឆមាសទី២!EH68</f>
        <v>ល្អ</v>
      </c>
      <c r="K68" s="21" t="e">
        <f>ពិន្ទុឆមាសទី២!EI68</f>
        <v>#N/A</v>
      </c>
      <c r="L68" s="21">
        <f>ពិន្ទុឆមាសទី២!EJ68</f>
        <v>2</v>
      </c>
      <c r="M68" s="21">
        <f>ពិន្ទុឆមាសទី២!EK68</f>
        <v>2</v>
      </c>
      <c r="N68" s="21">
        <f>ពិន្ទុឆមាសទី២!EL68</f>
        <v>2</v>
      </c>
      <c r="O68" s="21">
        <f>ពិន្ទុឆមាសទី២!EM68</f>
        <v>6</v>
      </c>
    </row>
    <row r="69" spans="1:15">
      <c r="A69" s="2"/>
      <c r="B69" s="21">
        <f>ពិន្ទុឆមាសទី១!B69</f>
        <v>7857</v>
      </c>
      <c r="C69" s="22" t="str">
        <f>ពិន្ទុឆមាសទី២!C69</f>
        <v>ឈន សុជាតិ</v>
      </c>
      <c r="D69" s="22" t="str">
        <f>ពិន្ទុឆមាសទី២!D69</f>
        <v>ស្រី</v>
      </c>
      <c r="E69" s="40">
        <f>ពិន្ទុឆមាសទី២!E69</f>
        <v>39557</v>
      </c>
      <c r="F69" s="40" t="str">
        <f>ពិន្ទុឆមាសទី២!F69</f>
        <v>12D</v>
      </c>
      <c r="G69" s="21">
        <f>ពិន្ទុឆមាសទី២!EE69</f>
        <v>0</v>
      </c>
      <c r="H69" s="21">
        <f>ពិន្ទុឆមាសទី២!EF69</f>
        <v>61</v>
      </c>
      <c r="I69" s="21" t="str">
        <f>ពិន្ទុឆមាសទី២!EG69</f>
        <v>A</v>
      </c>
      <c r="J69" s="21" t="str">
        <f>ពិន្ទុឆមាសទី២!EH69</f>
        <v>ល្អ</v>
      </c>
      <c r="K69" s="21" t="e">
        <f>ពិន្ទុឆមាសទី២!EI69</f>
        <v>#N/A</v>
      </c>
      <c r="L69" s="21">
        <f>ពិន្ទុឆមាសទី២!EJ69</f>
        <v>2</v>
      </c>
      <c r="M69" s="21">
        <f>ពិន្ទុឆមាសទី២!EK69</f>
        <v>2</v>
      </c>
      <c r="N69" s="21">
        <f>ពិន្ទុឆមាសទី២!EL69</f>
        <v>2</v>
      </c>
      <c r="O69" s="21">
        <f>ពិន្ទុឆមាសទី២!EM69</f>
        <v>6</v>
      </c>
    </row>
    <row r="70" spans="1:15">
      <c r="A70" s="2"/>
      <c r="B70" s="21">
        <f>ពិន្ទុឆមាសទី១!B70</f>
        <v>7453</v>
      </c>
      <c r="C70" s="22" t="str">
        <f>ពិន្ទុឆមាសទី២!C70</f>
        <v>ឈាង ស្រីឡែន</v>
      </c>
      <c r="D70" s="22" t="str">
        <f>ពិន្ទុឆមាសទី២!D70</f>
        <v>ស្រី</v>
      </c>
      <c r="E70" s="40">
        <f>ពិន្ទុឆមាសទី២!E70</f>
        <v>39705</v>
      </c>
      <c r="F70" s="40" t="str">
        <f>ពិន្ទុឆមាសទី២!F70</f>
        <v>12D</v>
      </c>
      <c r="G70" s="21">
        <f>ពិន្ទុឆមាសទី២!EE70</f>
        <v>0</v>
      </c>
      <c r="H70" s="21">
        <f>ពិន្ទុឆមាសទី២!EF70</f>
        <v>62</v>
      </c>
      <c r="I70" s="21" t="str">
        <f>ពិន្ទុឆមាសទី២!EG70</f>
        <v>A</v>
      </c>
      <c r="J70" s="21" t="str">
        <f>ពិន្ទុឆមាសទី២!EH70</f>
        <v>ល្អ</v>
      </c>
      <c r="K70" s="21" t="e">
        <f>ពិន្ទុឆមាសទី២!EI70</f>
        <v>#N/A</v>
      </c>
      <c r="L70" s="21">
        <f>ពិន្ទុឆមាសទី២!EJ70</f>
        <v>2</v>
      </c>
      <c r="M70" s="21">
        <f>ពិន្ទុឆមាសទី២!EK70</f>
        <v>2</v>
      </c>
      <c r="N70" s="21">
        <f>ពិន្ទុឆមាសទី២!EL70</f>
        <v>2</v>
      </c>
      <c r="O70" s="21">
        <f>ពិន្ទុឆមាសទី២!EM70</f>
        <v>6</v>
      </c>
    </row>
    <row r="71" spans="1:15">
      <c r="A71" s="2"/>
      <c r="B71" s="21">
        <f>ពិន្ទុឆមាសទី១!B71</f>
        <v>7457</v>
      </c>
      <c r="C71" s="22" t="str">
        <f>ពិន្ទុឆមាសទី២!C71</f>
        <v>ទី តាំងហេង</v>
      </c>
      <c r="D71" s="22" t="str">
        <f>ពិន្ទុឆមាសទី២!D71</f>
        <v>ប្រុស</v>
      </c>
      <c r="E71" s="40">
        <f>ពិន្ទុឆមាសទី២!E71</f>
        <v>39473</v>
      </c>
      <c r="F71" s="40" t="str">
        <f>ពិន្ទុឆមាសទី២!F71</f>
        <v>12D</v>
      </c>
      <c r="G71" s="21">
        <f>ពិន្ទុឆមាសទី២!EE71</f>
        <v>0</v>
      </c>
      <c r="H71" s="21">
        <f>ពិន្ទុឆមាសទី២!EF71</f>
        <v>63</v>
      </c>
      <c r="I71" s="21" t="str">
        <f>ពិន្ទុឆមាសទី២!EG71</f>
        <v>A</v>
      </c>
      <c r="J71" s="21" t="str">
        <f>ពិន្ទុឆមាសទី២!EH71</f>
        <v>ល្អ</v>
      </c>
      <c r="K71" s="21" t="e">
        <f>ពិន្ទុឆមាសទី២!EI71</f>
        <v>#N/A</v>
      </c>
      <c r="L71" s="21">
        <f>ពិន្ទុឆមាសទី២!EJ71</f>
        <v>2</v>
      </c>
      <c r="M71" s="21">
        <f>ពិន្ទុឆមាសទី២!EK71</f>
        <v>2</v>
      </c>
      <c r="N71" s="21">
        <f>ពិន្ទុឆមាសទី២!EL71</f>
        <v>2</v>
      </c>
      <c r="O71" s="21">
        <f>ពិន្ទុឆមាសទី២!EM71</f>
        <v>6</v>
      </c>
    </row>
    <row r="72" spans="1:15">
      <c r="A72" s="2"/>
      <c r="B72" s="21">
        <f>ពិន្ទុឆមាសទី១!B72</f>
        <v>7870</v>
      </c>
      <c r="C72" s="22" t="str">
        <f>ពិន្ទុឆមាសទី២!C72</f>
        <v>ធី លីហ៊ាង</v>
      </c>
      <c r="D72" s="22" t="str">
        <f>ពិន្ទុឆមាសទី២!D72</f>
        <v>ប្រុស</v>
      </c>
      <c r="E72" s="40">
        <f>ពិន្ទុឆមាសទី២!E72</f>
        <v>39390</v>
      </c>
      <c r="F72" s="40" t="str">
        <f>ពិន្ទុឆមាសទី២!F72</f>
        <v>12D</v>
      </c>
      <c r="G72" s="21">
        <f>ពិន្ទុឆមាសទី២!EE72</f>
        <v>0</v>
      </c>
      <c r="H72" s="21">
        <f>ពិន្ទុឆមាសទី២!EF72</f>
        <v>64</v>
      </c>
      <c r="I72" s="21" t="str">
        <f>ពិន្ទុឆមាសទី២!EG72</f>
        <v>A</v>
      </c>
      <c r="J72" s="21" t="str">
        <f>ពិន្ទុឆមាសទី២!EH72</f>
        <v>ល្អ</v>
      </c>
      <c r="K72" s="21" t="e">
        <f>ពិន្ទុឆមាសទី២!EI72</f>
        <v>#N/A</v>
      </c>
      <c r="L72" s="21">
        <f>ពិន្ទុឆមាសទី២!EJ72</f>
        <v>2</v>
      </c>
      <c r="M72" s="21">
        <f>ពិន្ទុឆមាសទី២!EK72</f>
        <v>2</v>
      </c>
      <c r="N72" s="21">
        <f>ពិន្ទុឆមាសទី២!EL72</f>
        <v>2</v>
      </c>
      <c r="O72" s="21">
        <f>ពិន្ទុឆមាសទី២!EM72</f>
        <v>6</v>
      </c>
    </row>
    <row r="73" spans="1:15">
      <c r="A73" s="2"/>
      <c r="B73" s="21">
        <f>ពិន្ទុឆមាសទី១!B73</f>
        <v>7871</v>
      </c>
      <c r="C73" s="22" t="str">
        <f>ពិន្ទុឆមាសទី២!C73</f>
        <v>ធឿន ផាន់ណា</v>
      </c>
      <c r="D73" s="22" t="str">
        <f>ពិន្ទុឆមាសទី២!D73</f>
        <v>ស្រី</v>
      </c>
      <c r="E73" s="40">
        <f>ពិន្ទុឆមាសទី២!E73</f>
        <v>39193</v>
      </c>
      <c r="F73" s="40" t="str">
        <f>ពិន្ទុឆមាសទី២!F73</f>
        <v>12D</v>
      </c>
      <c r="G73" s="21">
        <f>ពិន្ទុឆមាសទី២!EE73</f>
        <v>0</v>
      </c>
      <c r="H73" s="21">
        <f>ពិន្ទុឆមាសទី២!EF73</f>
        <v>65</v>
      </c>
      <c r="I73" s="21" t="str">
        <f>ពិន្ទុឆមាសទី២!EG73</f>
        <v>A</v>
      </c>
      <c r="J73" s="21" t="str">
        <f>ពិន្ទុឆមាសទី២!EH73</f>
        <v>ល្អ</v>
      </c>
      <c r="K73" s="21" t="e">
        <f>ពិន្ទុឆមាសទី២!EI73</f>
        <v>#N/A</v>
      </c>
      <c r="L73" s="21">
        <f>ពិន្ទុឆមាសទី២!EJ73</f>
        <v>2</v>
      </c>
      <c r="M73" s="21">
        <f>ពិន្ទុឆមាសទី២!EK73</f>
        <v>2</v>
      </c>
      <c r="N73" s="21">
        <f>ពិន្ទុឆមាសទី២!EL73</f>
        <v>2</v>
      </c>
      <c r="O73" s="21">
        <f>ពិន្ទុឆមាសទី២!EM73</f>
        <v>6</v>
      </c>
    </row>
    <row r="74" spans="1:15">
      <c r="A74" s="2"/>
      <c r="B74" s="21">
        <f>ពិន្ទុឆមាសទី១!B74</f>
        <v>7460</v>
      </c>
      <c r="C74" s="22" t="str">
        <f>ពិន្ទុឆមាសទី២!C74</f>
        <v>ធឿន សុឃឿន</v>
      </c>
      <c r="D74" s="22" t="str">
        <f>ពិន្ទុឆមាសទី២!D74</f>
        <v>ស្រី</v>
      </c>
      <c r="E74" s="40">
        <f>ពិន្ទុឆមាសទី២!E74</f>
        <v>39209</v>
      </c>
      <c r="F74" s="40" t="str">
        <f>ពិន្ទុឆមាសទី២!F74</f>
        <v>12D</v>
      </c>
      <c r="G74" s="21">
        <f>ពិន្ទុឆមាសទី២!EE74</f>
        <v>0</v>
      </c>
      <c r="H74" s="21">
        <f>ពិន្ទុឆមាសទី២!EF74</f>
        <v>66</v>
      </c>
      <c r="I74" s="21" t="str">
        <f>ពិន្ទុឆមាសទី២!EG74</f>
        <v>A</v>
      </c>
      <c r="J74" s="21" t="str">
        <f>ពិន្ទុឆមាសទី២!EH74</f>
        <v>ល្អ</v>
      </c>
      <c r="K74" s="21" t="e">
        <f>ពិន្ទុឆមាសទី២!EI74</f>
        <v>#N/A</v>
      </c>
      <c r="L74" s="21">
        <f>ពិន្ទុឆមាសទី២!EJ74</f>
        <v>2</v>
      </c>
      <c r="M74" s="21">
        <f>ពិន្ទុឆមាសទី២!EK74</f>
        <v>2</v>
      </c>
      <c r="N74" s="21">
        <f>ពិន្ទុឆមាសទី២!EL74</f>
        <v>2</v>
      </c>
      <c r="O74" s="21">
        <f>ពិន្ទុឆមាសទី២!EM74</f>
        <v>6</v>
      </c>
    </row>
    <row r="75" spans="1:15">
      <c r="A75" s="2"/>
      <c r="B75" s="21">
        <f>ពិន្ទុឆមាសទី១!B75</f>
        <v>7461</v>
      </c>
      <c r="C75" s="22" t="str">
        <f>ពិន្ទុឆមាសទី២!C75</f>
        <v>ប៉ុ​ក ណារីន</v>
      </c>
      <c r="D75" s="22" t="str">
        <f>ពិន្ទុឆមាសទី២!D75</f>
        <v>ស្រី</v>
      </c>
      <c r="E75" s="40">
        <f>ពិន្ទុឆមាសទី២!E75</f>
        <v>39086</v>
      </c>
      <c r="F75" s="40" t="str">
        <f>ពិន្ទុឆមាសទី២!F75</f>
        <v>12D</v>
      </c>
      <c r="G75" s="21">
        <f>ពិន្ទុឆមាសទី២!EE75</f>
        <v>0</v>
      </c>
      <c r="H75" s="21">
        <f>ពិន្ទុឆមាសទី២!EF75</f>
        <v>67</v>
      </c>
      <c r="I75" s="21" t="str">
        <f>ពិន្ទុឆមាសទី២!EG75</f>
        <v>A</v>
      </c>
      <c r="J75" s="21" t="str">
        <f>ពិន្ទុឆមាសទី២!EH75</f>
        <v>ល្អ</v>
      </c>
      <c r="K75" s="21" t="e">
        <f>ពិន្ទុឆមាសទី២!EI75</f>
        <v>#N/A</v>
      </c>
      <c r="L75" s="21">
        <f>ពិន្ទុឆមាសទី២!EJ75</f>
        <v>2</v>
      </c>
      <c r="M75" s="21">
        <f>ពិន្ទុឆមាសទី២!EK75</f>
        <v>2</v>
      </c>
      <c r="N75" s="21">
        <f>ពិន្ទុឆមាសទី២!EL75</f>
        <v>2</v>
      </c>
      <c r="O75" s="21">
        <f>ពិន្ទុឆមាសទី២!EM75</f>
        <v>6</v>
      </c>
    </row>
    <row r="76" spans="1:15">
      <c r="A76" s="2"/>
      <c r="B76" s="21">
        <f>ពិន្ទុឆមាសទី១!B76</f>
        <v>7463</v>
      </c>
      <c r="C76" s="22" t="str">
        <f>ពិន្ទុឆមាសទី២!C76</f>
        <v>បាង ស្រីការ</v>
      </c>
      <c r="D76" s="22" t="str">
        <f>ពិន្ទុឆមាសទី២!D76</f>
        <v>ស្រី</v>
      </c>
      <c r="E76" s="40">
        <f>ពិន្ទុឆមាសទី២!E76</f>
        <v>39528</v>
      </c>
      <c r="F76" s="40" t="str">
        <f>ពិន្ទុឆមាសទី២!F76</f>
        <v>12D</v>
      </c>
      <c r="G76" s="21">
        <f>ពិន្ទុឆមាសទី២!EE76</f>
        <v>0</v>
      </c>
      <c r="H76" s="21">
        <f>ពិន្ទុឆមាសទី២!EF76</f>
        <v>68</v>
      </c>
      <c r="I76" s="21" t="str">
        <f>ពិន្ទុឆមាសទី២!EG76</f>
        <v>A</v>
      </c>
      <c r="J76" s="21" t="str">
        <f>ពិន្ទុឆមាសទី២!EH76</f>
        <v>ល្អ</v>
      </c>
      <c r="K76" s="21" t="e">
        <f>ពិន្ទុឆមាសទី២!EI76</f>
        <v>#N/A</v>
      </c>
      <c r="L76" s="21">
        <f>ពិន្ទុឆមាសទី២!EJ76</f>
        <v>2</v>
      </c>
      <c r="M76" s="21">
        <f>ពិន្ទុឆមាសទី២!EK76</f>
        <v>2</v>
      </c>
      <c r="N76" s="21">
        <f>ពិន្ទុឆមាសទី២!EL76</f>
        <v>2</v>
      </c>
      <c r="O76" s="21">
        <f>ពិន្ទុឆមាសទី២!EM76</f>
        <v>6</v>
      </c>
    </row>
    <row r="77" spans="1:15">
      <c r="A77" s="2"/>
      <c r="B77" s="21">
        <f>ពិន្ទុឆមាសទី១!B77</f>
        <v>7876</v>
      </c>
      <c r="C77" s="22" t="str">
        <f>ពិន្ទុឆមាសទី២!C77</f>
        <v>ប្រុស មិនា</v>
      </c>
      <c r="D77" s="22" t="str">
        <f>ពិន្ទុឆមាសទី២!D77</f>
        <v>ប្រុស</v>
      </c>
      <c r="E77" s="40">
        <f>ពិន្ទុឆមាសទី២!E77</f>
        <v>39511</v>
      </c>
      <c r="F77" s="40" t="str">
        <f>ពិន្ទុឆមាសទី២!F77</f>
        <v>12D</v>
      </c>
      <c r="G77" s="21">
        <f>ពិន្ទុឆមាសទី២!EE77</f>
        <v>0</v>
      </c>
      <c r="H77" s="21">
        <f>ពិន្ទុឆមាសទី២!EF77</f>
        <v>69</v>
      </c>
      <c r="I77" s="21" t="str">
        <f>ពិន្ទុឆមាសទី២!EG77</f>
        <v>A</v>
      </c>
      <c r="J77" s="21" t="str">
        <f>ពិន្ទុឆមាសទី២!EH77</f>
        <v>ល្អ</v>
      </c>
      <c r="K77" s="21" t="e">
        <f>ពិន្ទុឆមាសទី២!EI77</f>
        <v>#N/A</v>
      </c>
      <c r="L77" s="21">
        <f>ពិន្ទុឆមាសទី២!EJ77</f>
        <v>2</v>
      </c>
      <c r="M77" s="21">
        <f>ពិន្ទុឆមាសទី២!EK77</f>
        <v>2</v>
      </c>
      <c r="N77" s="21">
        <f>ពិន្ទុឆមាសទី២!EL77</f>
        <v>2</v>
      </c>
      <c r="O77" s="21">
        <f>ពិន្ទុឆមាសទី២!EM77</f>
        <v>6</v>
      </c>
    </row>
    <row r="78" spans="1:15">
      <c r="A78" s="2"/>
      <c r="B78" s="21">
        <f>ពិន្ទុឆមាសទី១!B78</f>
        <v>7879</v>
      </c>
      <c r="C78" s="22" t="str">
        <f>ពិន្ទុឆមាសទី២!C78</f>
        <v>ផាន វិច្ឆិកា</v>
      </c>
      <c r="D78" s="22" t="str">
        <f>ពិន្ទុឆមាសទី២!D78</f>
        <v>ប្រុស</v>
      </c>
      <c r="E78" s="40">
        <f>ពិន្ទុឆមាសទី២!E78</f>
        <v>39028</v>
      </c>
      <c r="F78" s="40" t="str">
        <f>ពិន្ទុឆមាសទី២!F78</f>
        <v>12D</v>
      </c>
      <c r="G78" s="21">
        <f>ពិន្ទុឆមាសទី២!EE78</f>
        <v>0</v>
      </c>
      <c r="H78" s="21">
        <f>ពិន្ទុឆមាសទី២!EF78</f>
        <v>70</v>
      </c>
      <c r="I78" s="21" t="str">
        <f>ពិន្ទុឆមាសទី២!EG78</f>
        <v>A</v>
      </c>
      <c r="J78" s="21" t="str">
        <f>ពិន្ទុឆមាសទី២!EH78</f>
        <v>ល្អ</v>
      </c>
      <c r="K78" s="21" t="e">
        <f>ពិន្ទុឆមាសទី២!EI78</f>
        <v>#N/A</v>
      </c>
      <c r="L78" s="21">
        <f>ពិន្ទុឆមាសទី២!EJ78</f>
        <v>2</v>
      </c>
      <c r="M78" s="21">
        <f>ពិន្ទុឆមាសទី២!EK78</f>
        <v>2</v>
      </c>
      <c r="N78" s="21">
        <f>ពិន្ទុឆមាសទី២!EL78</f>
        <v>2</v>
      </c>
      <c r="O78" s="21">
        <f>ពិន្ទុឆមាសទី២!EM78</f>
        <v>6</v>
      </c>
    </row>
    <row r="79" spans="1:15">
      <c r="A79" s="2"/>
      <c r="B79" s="21">
        <f>ពិន្ទុឆមាសទី១!B79</f>
        <v>7880</v>
      </c>
      <c r="C79" s="22" t="str">
        <f>ពិន្ទុឆមាសទី២!C79</f>
        <v>ផុន លក្ខិណា</v>
      </c>
      <c r="D79" s="22" t="str">
        <f>ពិន្ទុឆមាសទី២!D79</f>
        <v>ស្រី</v>
      </c>
      <c r="E79" s="40">
        <f>ពិន្ទុឆមាសទី២!E79</f>
        <v>39152</v>
      </c>
      <c r="F79" s="40" t="str">
        <f>ពិន្ទុឆមាសទី២!F79</f>
        <v>12D</v>
      </c>
      <c r="G79" s="21">
        <f>ពិន្ទុឆមាសទី២!EE79</f>
        <v>0</v>
      </c>
      <c r="H79" s="21">
        <f>ពិន្ទុឆមាសទី២!EF79</f>
        <v>71</v>
      </c>
      <c r="I79" s="21" t="str">
        <f>ពិន្ទុឆមាសទី២!EG79</f>
        <v>A</v>
      </c>
      <c r="J79" s="21" t="str">
        <f>ពិន្ទុឆមាសទី២!EH79</f>
        <v>ល្អ</v>
      </c>
      <c r="K79" s="21" t="e">
        <f>ពិន្ទុឆមាសទី២!EI79</f>
        <v>#N/A</v>
      </c>
      <c r="L79" s="21">
        <f>ពិន្ទុឆមាសទី២!EJ79</f>
        <v>2</v>
      </c>
      <c r="M79" s="21">
        <f>ពិន្ទុឆមាសទី២!EK79</f>
        <v>2</v>
      </c>
      <c r="N79" s="21">
        <f>ពិន្ទុឆមាសទី២!EL79</f>
        <v>2</v>
      </c>
      <c r="O79" s="21">
        <f>ពិន្ទុឆមាសទី២!EM79</f>
        <v>6</v>
      </c>
    </row>
    <row r="80" spans="1:15">
      <c r="A80" s="2"/>
      <c r="B80" s="21">
        <f>ពិន្ទុឆមាសទី១!B80</f>
        <v>7881</v>
      </c>
      <c r="C80" s="22" t="str">
        <f>ពិន្ទុឆមាសទី២!C80</f>
        <v>ផេន ចាន់ប៊ុណ្ណា</v>
      </c>
      <c r="D80" s="22" t="str">
        <f>ពិន្ទុឆមាសទី២!D80</f>
        <v>ប្រុស</v>
      </c>
      <c r="E80" s="40">
        <f>ពិន្ទុឆមាសទី២!E80</f>
        <v>39104</v>
      </c>
      <c r="F80" s="40" t="str">
        <f>ពិន្ទុឆមាសទី២!F80</f>
        <v>12D</v>
      </c>
      <c r="G80" s="21">
        <f>ពិន្ទុឆមាសទី២!EE80</f>
        <v>0</v>
      </c>
      <c r="H80" s="21">
        <f>ពិន្ទុឆមាសទី២!EF80</f>
        <v>72</v>
      </c>
      <c r="I80" s="21" t="str">
        <f>ពិន្ទុឆមាសទី២!EG80</f>
        <v>A</v>
      </c>
      <c r="J80" s="21" t="str">
        <f>ពិន្ទុឆមាសទី២!EH80</f>
        <v>ល្អ</v>
      </c>
      <c r="K80" s="21" t="e">
        <f>ពិន្ទុឆមាសទី២!EI80</f>
        <v>#N/A</v>
      </c>
      <c r="L80" s="21">
        <f>ពិន្ទុឆមាសទី២!EJ80</f>
        <v>2</v>
      </c>
      <c r="M80" s="21">
        <f>ពិន្ទុឆមាសទី២!EK80</f>
        <v>2</v>
      </c>
      <c r="N80" s="21">
        <f>ពិន្ទុឆមាសទី២!EL80</f>
        <v>2</v>
      </c>
      <c r="O80" s="21">
        <f>ពិន្ទុឆមាសទី២!EM80</f>
        <v>6</v>
      </c>
    </row>
    <row r="81" spans="1:15">
      <c r="A81" s="2"/>
      <c r="B81" s="21">
        <f>ពិន្ទុឆមាសទី១!B81</f>
        <v>7471</v>
      </c>
      <c r="C81" s="22" t="str">
        <f>ពិន្ទុឆមាសទី២!C81</f>
        <v>ពៅ ពិសី</v>
      </c>
      <c r="D81" s="22" t="str">
        <f>ពិន្ទុឆមាសទី២!D81</f>
        <v>ស្រី</v>
      </c>
      <c r="E81" s="40">
        <f>ពិន្ទុឆមាសទី២!E81</f>
        <v>39331</v>
      </c>
      <c r="F81" s="40" t="str">
        <f>ពិន្ទុឆមាសទី២!F81</f>
        <v>12D</v>
      </c>
      <c r="G81" s="21">
        <f>ពិន្ទុឆមាសទី២!EE81</f>
        <v>0</v>
      </c>
      <c r="H81" s="21">
        <f>ពិន្ទុឆមាសទី២!EF81</f>
        <v>73</v>
      </c>
      <c r="I81" s="21" t="str">
        <f>ពិន្ទុឆមាសទី២!EG81</f>
        <v>A</v>
      </c>
      <c r="J81" s="21" t="str">
        <f>ពិន្ទុឆមាសទី២!EH81</f>
        <v>ល្អ</v>
      </c>
      <c r="K81" s="21" t="e">
        <f>ពិន្ទុឆមាសទី២!EI81</f>
        <v>#N/A</v>
      </c>
      <c r="L81" s="21">
        <f>ពិន្ទុឆមាសទី២!EJ81</f>
        <v>2</v>
      </c>
      <c r="M81" s="21">
        <f>ពិន្ទុឆមាសទី២!EK81</f>
        <v>2</v>
      </c>
      <c r="N81" s="21">
        <f>ពិន្ទុឆមាសទី២!EL81</f>
        <v>2</v>
      </c>
      <c r="O81" s="21">
        <f>ពិន្ទុឆមាសទី២!EM81</f>
        <v>6</v>
      </c>
    </row>
    <row r="82" spans="1:15">
      <c r="A82" s="2"/>
      <c r="B82" s="21">
        <f>ពិន្ទុឆមាសទី១!B82</f>
        <v>7884</v>
      </c>
      <c r="C82" s="22" t="str">
        <f>ពិន្ទុឆមាសទី២!C82</f>
        <v>ភក្តី ស្រីគីម</v>
      </c>
      <c r="D82" s="22" t="str">
        <f>ពិន្ទុឆមាសទី២!D82</f>
        <v>ស្រី</v>
      </c>
      <c r="E82" s="40">
        <f>ពិន្ទុឆមាសទី២!E82</f>
        <v>39538</v>
      </c>
      <c r="F82" s="40" t="str">
        <f>ពិន្ទុឆមាសទី២!F82</f>
        <v>12D</v>
      </c>
      <c r="G82" s="21">
        <f>ពិន្ទុឆមាសទី២!EE82</f>
        <v>0</v>
      </c>
      <c r="H82" s="21">
        <f>ពិន្ទុឆមាសទី២!EF82</f>
        <v>74</v>
      </c>
      <c r="I82" s="21" t="str">
        <f>ពិន្ទុឆមាសទី២!EG82</f>
        <v>A</v>
      </c>
      <c r="J82" s="21" t="str">
        <f>ពិន្ទុឆមាសទី២!EH82</f>
        <v>ល្អ</v>
      </c>
      <c r="K82" s="21" t="e">
        <f>ពិន្ទុឆមាសទី២!EI82</f>
        <v>#N/A</v>
      </c>
      <c r="L82" s="21">
        <f>ពិន្ទុឆមាសទី២!EJ82</f>
        <v>2</v>
      </c>
      <c r="M82" s="21">
        <f>ពិន្ទុឆមាសទី២!EK82</f>
        <v>2</v>
      </c>
      <c r="N82" s="21">
        <f>ពិន្ទុឆមាសទី២!EL82</f>
        <v>2</v>
      </c>
      <c r="O82" s="21">
        <f>ពិន្ទុឆមាសទី២!EM82</f>
        <v>6</v>
      </c>
    </row>
    <row r="83" spans="1:15">
      <c r="A83" s="2"/>
      <c r="B83" s="21">
        <f>ពិន្ទុឆមាសទី១!B83</f>
        <v>7473</v>
      </c>
      <c r="C83" s="22" t="str">
        <f>ពិន្ទុឆមាសទី២!C83</f>
        <v>ភក្រ័ ស្រីណុច</v>
      </c>
      <c r="D83" s="22" t="str">
        <f>ពិន្ទុឆមាសទី២!D83</f>
        <v>ស្រី</v>
      </c>
      <c r="E83" s="40">
        <f>ពិន្ទុឆមាសទី២!E83</f>
        <v>39295</v>
      </c>
      <c r="F83" s="40" t="str">
        <f>ពិន្ទុឆមាសទី២!F83</f>
        <v>12D</v>
      </c>
      <c r="G83" s="21">
        <f>ពិន្ទុឆមាសទី២!EE83</f>
        <v>0</v>
      </c>
      <c r="H83" s="21">
        <f>ពិន្ទុឆមាសទី២!EF83</f>
        <v>75</v>
      </c>
      <c r="I83" s="21" t="str">
        <f>ពិន្ទុឆមាសទី២!EG83</f>
        <v>A</v>
      </c>
      <c r="J83" s="21" t="str">
        <f>ពិន្ទុឆមាសទី២!EH83</f>
        <v>ល្អ</v>
      </c>
      <c r="K83" s="21" t="e">
        <f>ពិន្ទុឆមាសទី២!EI83</f>
        <v>#N/A</v>
      </c>
      <c r="L83" s="21">
        <f>ពិន្ទុឆមាសទី២!EJ83</f>
        <v>2</v>
      </c>
      <c r="M83" s="21">
        <f>ពិន្ទុឆមាសទី២!EK83</f>
        <v>2</v>
      </c>
      <c r="N83" s="21">
        <f>ពិន្ទុឆមាសទី២!EL83</f>
        <v>2</v>
      </c>
      <c r="O83" s="21">
        <f>ពិន្ទុឆមាសទី២!EM83</f>
        <v>6</v>
      </c>
    </row>
    <row r="84" spans="1:15">
      <c r="A84" s="2"/>
      <c r="B84" s="21">
        <f>ពិន្ទុឆមាសទី១!B84</f>
        <v>7885</v>
      </c>
      <c r="C84" s="22" t="str">
        <f>ពិន្ទុឆមាសទី២!C84</f>
        <v>ភាព បូរី</v>
      </c>
      <c r="D84" s="22" t="str">
        <f>ពិន្ទុឆមាសទី២!D84</f>
        <v>ប្រុស</v>
      </c>
      <c r="E84" s="40">
        <f>ពិន្ទុឆមាសទី២!E84</f>
        <v>38710</v>
      </c>
      <c r="F84" s="40" t="str">
        <f>ពិន្ទុឆមាសទី២!F84</f>
        <v>12D</v>
      </c>
      <c r="G84" s="21">
        <f>ពិន្ទុឆមាសទី២!EE84</f>
        <v>0</v>
      </c>
      <c r="H84" s="21">
        <f>ពិន្ទុឆមាសទី២!EF84</f>
        <v>76</v>
      </c>
      <c r="I84" s="21" t="str">
        <f>ពិន្ទុឆមាសទី២!EG84</f>
        <v>A</v>
      </c>
      <c r="J84" s="21" t="str">
        <f>ពិន្ទុឆមាសទី២!EH84</f>
        <v>ល្អ</v>
      </c>
      <c r="K84" s="21" t="e">
        <f>ពិន្ទុឆមាសទី២!EI84</f>
        <v>#N/A</v>
      </c>
      <c r="L84" s="21">
        <f>ពិន្ទុឆមាសទី២!EJ84</f>
        <v>2</v>
      </c>
      <c r="M84" s="21">
        <f>ពិន្ទុឆមាសទី២!EK84</f>
        <v>2</v>
      </c>
      <c r="N84" s="21">
        <f>ពិន្ទុឆមាសទី២!EL84</f>
        <v>2</v>
      </c>
      <c r="O84" s="21">
        <f>ពិន្ទុឆមាសទី២!EM84</f>
        <v>6</v>
      </c>
    </row>
    <row r="85" spans="1:15">
      <c r="A85" s="2"/>
      <c r="B85" s="21">
        <f>ពិន្ទុឆមាសទី១!B85</f>
        <v>0</v>
      </c>
      <c r="C85" s="22" t="str">
        <f>ពិន្ទុឆមាសទី២!C85</f>
        <v>ម៉ាប់ ស៊ីមាន</v>
      </c>
      <c r="D85" s="22" t="str">
        <f>ពិន្ទុឆមាសទី២!D85</f>
        <v>ប្រុស</v>
      </c>
      <c r="E85" s="40">
        <f>ពិន្ទុឆមាសទី២!E85</f>
        <v>39364</v>
      </c>
      <c r="F85" s="40" t="str">
        <f>ពិន្ទុឆមាសទី២!F85</f>
        <v>12D</v>
      </c>
      <c r="G85" s="21">
        <f>ពិន្ទុឆមាសទី២!EE85</f>
        <v>0</v>
      </c>
      <c r="H85" s="21">
        <f>ពិន្ទុឆមាសទី២!EF85</f>
        <v>77</v>
      </c>
      <c r="I85" s="21" t="str">
        <f>ពិន្ទុឆមាសទី២!EG85</f>
        <v>A</v>
      </c>
      <c r="J85" s="21" t="str">
        <f>ពិន្ទុឆមាសទី២!EH85</f>
        <v>ល្អ</v>
      </c>
      <c r="K85" s="21" t="e">
        <f>ពិន្ទុឆមាសទី២!EI85</f>
        <v>#N/A</v>
      </c>
      <c r="L85" s="21">
        <f>ពិន្ទុឆមាសទី២!EJ85</f>
        <v>2</v>
      </c>
      <c r="M85" s="21">
        <f>ពិន្ទុឆមាសទី២!EK85</f>
        <v>2</v>
      </c>
      <c r="N85" s="21">
        <f>ពិន្ទុឆមាសទី២!EL85</f>
        <v>2</v>
      </c>
      <c r="O85" s="21">
        <f>ពិន្ទុឆមាសទី២!EM85</f>
        <v>6</v>
      </c>
    </row>
    <row r="86" spans="1:15">
      <c r="A86" s="2"/>
      <c r="B86" s="21">
        <f>ពិន្ទុឆមាសទី១!B86</f>
        <v>7478</v>
      </c>
      <c r="C86" s="22" t="str">
        <f>ពិន្ទុឆមាសទី២!C86</f>
        <v>ម៉ុន នរៀ</v>
      </c>
      <c r="D86" s="22" t="str">
        <f>ពិន្ទុឆមាសទី២!D86</f>
        <v>ប្រុស</v>
      </c>
      <c r="E86" s="40">
        <f>ពិន្ទុឆមាសទី២!E86</f>
        <v>39086</v>
      </c>
      <c r="F86" s="40" t="str">
        <f>ពិន្ទុឆមាសទី២!F86</f>
        <v>12D</v>
      </c>
      <c r="G86" s="21">
        <f>ពិន្ទុឆមាសទី២!EE86</f>
        <v>0</v>
      </c>
      <c r="H86" s="21">
        <f>ពិន្ទុឆមាសទី២!EF86</f>
        <v>78</v>
      </c>
      <c r="I86" s="21" t="str">
        <f>ពិន្ទុឆមាសទី២!EG86</f>
        <v>A</v>
      </c>
      <c r="J86" s="21" t="str">
        <f>ពិន្ទុឆមាសទី២!EH86</f>
        <v>ល្អ</v>
      </c>
      <c r="K86" s="21" t="e">
        <f>ពិន្ទុឆមាសទី២!EI86</f>
        <v>#N/A</v>
      </c>
      <c r="L86" s="21">
        <f>ពិន្ទុឆមាសទី២!EJ86</f>
        <v>2</v>
      </c>
      <c r="M86" s="21">
        <f>ពិន្ទុឆមាសទី២!EK86</f>
        <v>2</v>
      </c>
      <c r="N86" s="21">
        <f>ពិន្ទុឆមាសទី២!EL86</f>
        <v>2</v>
      </c>
      <c r="O86" s="21">
        <f>ពិន្ទុឆមាសទី២!EM86</f>
        <v>6</v>
      </c>
    </row>
    <row r="87" spans="1:15">
      <c r="A87" s="2"/>
      <c r="B87" s="21">
        <f>ពិន្ទុឆមាសទី១!B87</f>
        <v>7887</v>
      </c>
      <c r="C87" s="22" t="str">
        <f>ពិន្ទុឆមាសទី២!C87</f>
        <v>ម៉េង សាវម៉ៃ</v>
      </c>
      <c r="D87" s="22" t="str">
        <f>ពិន្ទុឆមាសទី២!D87</f>
        <v>ប្រុស</v>
      </c>
      <c r="E87" s="40">
        <f>ពិន្ទុឆមាសទី២!E87</f>
        <v>39189</v>
      </c>
      <c r="F87" s="40" t="str">
        <f>ពិន្ទុឆមាសទី២!F87</f>
        <v>12D</v>
      </c>
      <c r="G87" s="21">
        <f>ពិន្ទុឆមាសទី២!EE87</f>
        <v>0</v>
      </c>
      <c r="H87" s="21">
        <f>ពិន្ទុឆមាសទី២!EF87</f>
        <v>79</v>
      </c>
      <c r="I87" s="21" t="str">
        <f>ពិន្ទុឆមាសទី២!EG87</f>
        <v>A</v>
      </c>
      <c r="J87" s="21" t="str">
        <f>ពិន្ទុឆមាសទី២!EH87</f>
        <v>ល្អ</v>
      </c>
      <c r="K87" s="21" t="e">
        <f>ពិន្ទុឆមាសទី២!EI87</f>
        <v>#N/A</v>
      </c>
      <c r="L87" s="21">
        <f>ពិន្ទុឆមាសទី២!EJ87</f>
        <v>2</v>
      </c>
      <c r="M87" s="21">
        <f>ពិន្ទុឆមាសទី២!EK87</f>
        <v>2</v>
      </c>
      <c r="N87" s="21">
        <f>ពិន្ទុឆមាសទី២!EL87</f>
        <v>2</v>
      </c>
      <c r="O87" s="21">
        <f>ពិន្ទុឆមាសទី២!EM87</f>
        <v>6</v>
      </c>
    </row>
    <row r="88" spans="1:15">
      <c r="A88" s="2"/>
      <c r="B88" s="21">
        <f>ពិន្ទុឆមាសទី១!B88</f>
        <v>7888</v>
      </c>
      <c r="C88" s="22" t="str">
        <f>ពិន្ទុឆមាសទី២!C88</f>
        <v>មាស សុជេម</v>
      </c>
      <c r="D88" s="22" t="str">
        <f>ពិន្ទុឆមាសទី២!D88</f>
        <v>ប្រុស</v>
      </c>
      <c r="E88" s="40">
        <f>ពិន្ទុឆមាសទី២!E88</f>
        <v>39660</v>
      </c>
      <c r="F88" s="40" t="str">
        <f>ពិន្ទុឆមាសទី២!F88</f>
        <v>12D</v>
      </c>
      <c r="G88" s="21">
        <f>ពិន្ទុឆមាសទី២!EE88</f>
        <v>0</v>
      </c>
      <c r="H88" s="21">
        <f>ពិន្ទុឆមាសទី២!EF88</f>
        <v>80</v>
      </c>
      <c r="I88" s="21" t="str">
        <f>ពិន្ទុឆមាសទី២!EG88</f>
        <v>A</v>
      </c>
      <c r="J88" s="21" t="str">
        <f>ពិន្ទុឆមាសទី២!EH88</f>
        <v>ល្អ</v>
      </c>
      <c r="K88" s="21" t="e">
        <f>ពិន្ទុឆមាសទី២!EI88</f>
        <v>#N/A</v>
      </c>
      <c r="L88" s="21">
        <f>ពិន្ទុឆមាសទី២!EJ88</f>
        <v>2</v>
      </c>
      <c r="M88" s="21">
        <f>ពិន្ទុឆមាសទី២!EK88</f>
        <v>2</v>
      </c>
      <c r="N88" s="21">
        <f>ពិន្ទុឆមាសទី២!EL88</f>
        <v>2</v>
      </c>
      <c r="O88" s="21">
        <f>ពិន្ទុឆមាសទី២!EM88</f>
        <v>6</v>
      </c>
    </row>
    <row r="89" spans="1:15">
      <c r="A89" s="2"/>
      <c r="B89" s="21">
        <f>ពិន្ទុឆមាសទី១!B89</f>
        <v>7889</v>
      </c>
      <c r="C89" s="22" t="str">
        <f>ពិន្ទុឆមាសទី២!C89</f>
        <v>យន បញ្ញាស័ក</v>
      </c>
      <c r="D89" s="22" t="str">
        <f>ពិន្ទុឆមាសទី២!D89</f>
        <v>ប្រុស</v>
      </c>
      <c r="E89" s="40">
        <f>ពិន្ទុឆមាសទី២!E89</f>
        <v>39230</v>
      </c>
      <c r="F89" s="40" t="str">
        <f>ពិន្ទុឆមាសទី២!F89</f>
        <v>12D</v>
      </c>
      <c r="G89" s="21">
        <f>ពិន្ទុឆមាសទី២!EE89</f>
        <v>0</v>
      </c>
      <c r="H89" s="21">
        <f>ពិន្ទុឆមាសទី២!EF89</f>
        <v>81</v>
      </c>
      <c r="I89" s="21" t="str">
        <f>ពិន្ទុឆមាសទី២!EG89</f>
        <v>A</v>
      </c>
      <c r="J89" s="21" t="str">
        <f>ពិន្ទុឆមាសទី២!EH89</f>
        <v>ល្អ</v>
      </c>
      <c r="K89" s="21" t="e">
        <f>ពិន្ទុឆមាសទី២!EI89</f>
        <v>#N/A</v>
      </c>
      <c r="L89" s="21">
        <f>ពិន្ទុឆមាសទី២!EJ89</f>
        <v>2</v>
      </c>
      <c r="M89" s="21">
        <f>ពិន្ទុឆមាសទី២!EK89</f>
        <v>2</v>
      </c>
      <c r="N89" s="21">
        <f>ពិន្ទុឆមាសទី២!EL89</f>
        <v>2</v>
      </c>
      <c r="O89" s="21">
        <f>ពិន្ទុឆមាសទី២!EM89</f>
        <v>6</v>
      </c>
    </row>
    <row r="90" spans="1:15">
      <c r="A90" s="2"/>
      <c r="B90" s="21">
        <f>ពិន្ទុឆមាសទី១!B90</f>
        <v>7482</v>
      </c>
      <c r="C90" s="22" t="str">
        <f>ពិន្ទុឆមាសទី២!C90</f>
        <v>រតនា ធីតា</v>
      </c>
      <c r="D90" s="22" t="str">
        <f>ពិន្ទុឆមាសទី២!D90</f>
        <v>ស្រី</v>
      </c>
      <c r="E90" s="40">
        <f>ពិន្ទុឆមាសទី២!E90</f>
        <v>38868</v>
      </c>
      <c r="F90" s="40" t="str">
        <f>ពិន្ទុឆមាសទី២!F90</f>
        <v>12D</v>
      </c>
      <c r="G90" s="21">
        <f>ពិន្ទុឆមាសទី២!EE90</f>
        <v>0</v>
      </c>
      <c r="H90" s="21">
        <f>ពិន្ទុឆមាសទី២!EF90</f>
        <v>82</v>
      </c>
      <c r="I90" s="21" t="str">
        <f>ពិន្ទុឆមាសទី២!EG90</f>
        <v>A</v>
      </c>
      <c r="J90" s="21" t="str">
        <f>ពិន្ទុឆមាសទី២!EH90</f>
        <v>ល្អ</v>
      </c>
      <c r="K90" s="21" t="e">
        <f>ពិន្ទុឆមាសទី២!EI90</f>
        <v>#N/A</v>
      </c>
      <c r="L90" s="21">
        <f>ពិន្ទុឆមាសទី២!EJ90</f>
        <v>2</v>
      </c>
      <c r="M90" s="21">
        <f>ពិន្ទុឆមាសទី២!EK90</f>
        <v>2</v>
      </c>
      <c r="N90" s="21">
        <f>ពិន្ទុឆមាសទី២!EL90</f>
        <v>2</v>
      </c>
      <c r="O90" s="21">
        <f>ពិន្ទុឆមាសទី២!EM90</f>
        <v>6</v>
      </c>
    </row>
    <row r="91" spans="1:15">
      <c r="A91" s="2"/>
      <c r="B91" s="21">
        <f>ពិន្ទុឆមាសទី១!B91</f>
        <v>7895</v>
      </c>
      <c r="C91" s="22" t="str">
        <f>ពិន្ទុឆមាសទី២!C91</f>
        <v>រ៉ា បញ្ញា</v>
      </c>
      <c r="D91" s="22" t="str">
        <f>ពិន្ទុឆមាសទី២!D91</f>
        <v>ប្រុស</v>
      </c>
      <c r="E91" s="40">
        <f>ពិន្ទុឆមាសទី២!E91</f>
        <v>39474</v>
      </c>
      <c r="F91" s="40" t="str">
        <f>ពិន្ទុឆមាសទី២!F91</f>
        <v>12D</v>
      </c>
      <c r="G91" s="21">
        <f>ពិន្ទុឆមាសទី២!EE91</f>
        <v>0</v>
      </c>
      <c r="H91" s="21">
        <f>ពិន្ទុឆមាសទី២!EF91</f>
        <v>83</v>
      </c>
      <c r="I91" s="21" t="str">
        <f>ពិន្ទុឆមាសទី២!EG91</f>
        <v>A</v>
      </c>
      <c r="J91" s="21" t="str">
        <f>ពិន្ទុឆមាសទី២!EH91</f>
        <v>ល្អ</v>
      </c>
      <c r="K91" s="21" t="e">
        <f>ពិន្ទុឆមាសទី២!EI91</f>
        <v>#N/A</v>
      </c>
      <c r="L91" s="21">
        <f>ពិន្ទុឆមាសទី២!EJ91</f>
        <v>2</v>
      </c>
      <c r="M91" s="21">
        <f>ពិន្ទុឆមាសទី២!EK91</f>
        <v>2</v>
      </c>
      <c r="N91" s="21">
        <f>ពិន្ទុឆមាសទី២!EL91</f>
        <v>2</v>
      </c>
      <c r="O91" s="21">
        <f>ពិន្ទុឆមាសទី២!EM91</f>
        <v>6</v>
      </c>
    </row>
    <row r="92" spans="1:15">
      <c r="A92" s="2"/>
      <c r="B92" s="21">
        <f>ពិន្ទុឆមាសទី១!B92</f>
        <v>7485</v>
      </c>
      <c r="C92" s="22" t="str">
        <f>ពិន្ទុឆមាសទី២!C92</f>
        <v>រ៉ុង សុខណា</v>
      </c>
      <c r="D92" s="22" t="str">
        <f>ពិន្ទុឆមាសទី២!D92</f>
        <v>ស្រី</v>
      </c>
      <c r="E92" s="40">
        <f>ពិន្ទុឆមាសទី២!E92</f>
        <v>39291</v>
      </c>
      <c r="F92" s="40" t="str">
        <f>ពិន្ទុឆមាសទី២!F92</f>
        <v>12D</v>
      </c>
      <c r="G92" s="21">
        <f>ពិន្ទុឆមាសទី២!EE92</f>
        <v>0</v>
      </c>
      <c r="H92" s="21">
        <f>ពិន្ទុឆមាសទី២!EF92</f>
        <v>84</v>
      </c>
      <c r="I92" s="21" t="str">
        <f>ពិន្ទុឆមាសទី២!EG92</f>
        <v>A</v>
      </c>
      <c r="J92" s="21" t="str">
        <f>ពិន្ទុឆមាសទី២!EH92</f>
        <v>ល្អ</v>
      </c>
      <c r="K92" s="21" t="e">
        <f>ពិន្ទុឆមាសទី២!EI92</f>
        <v>#N/A</v>
      </c>
      <c r="L92" s="21">
        <f>ពិន្ទុឆមាសទី២!EJ92</f>
        <v>2</v>
      </c>
      <c r="M92" s="21">
        <f>ពិន្ទុឆមាសទី២!EK92</f>
        <v>2</v>
      </c>
      <c r="N92" s="21">
        <f>ពិន្ទុឆមាសទី២!EL92</f>
        <v>2</v>
      </c>
      <c r="O92" s="21">
        <f>ពិន្ទុឆមាសទី២!EM92</f>
        <v>6</v>
      </c>
    </row>
    <row r="93" spans="1:15">
      <c r="A93" s="2"/>
      <c r="B93" s="21">
        <f>ពិន្ទុឆមាសទី១!B93</f>
        <v>7898</v>
      </c>
      <c r="C93" s="22" t="str">
        <f>ពិន្ទុឆមាសទី២!C93</f>
        <v>រិទ្ធ ចិត្រា</v>
      </c>
      <c r="D93" s="22" t="str">
        <f>ពិន្ទុឆមាសទី២!D93</f>
        <v>ប្រុស</v>
      </c>
      <c r="E93" s="40">
        <f>ពិន្ទុឆមាសទី២!E93</f>
        <v>39499</v>
      </c>
      <c r="F93" s="40" t="str">
        <f>ពិន្ទុឆមាសទី២!F93</f>
        <v>12D</v>
      </c>
      <c r="G93" s="21">
        <f>ពិន្ទុឆមាសទី២!EE93</f>
        <v>0</v>
      </c>
      <c r="H93" s="21">
        <f>ពិន្ទុឆមាសទី២!EF93</f>
        <v>85</v>
      </c>
      <c r="I93" s="21" t="str">
        <f>ពិន្ទុឆមាសទី២!EG93</f>
        <v>A</v>
      </c>
      <c r="J93" s="21" t="str">
        <f>ពិន្ទុឆមាសទី២!EH93</f>
        <v>ល្អ</v>
      </c>
      <c r="K93" s="21" t="e">
        <f>ពិន្ទុឆមាសទី២!EI93</f>
        <v>#N/A</v>
      </c>
      <c r="L93" s="21">
        <f>ពិន្ទុឆមាសទី២!EJ93</f>
        <v>2</v>
      </c>
      <c r="M93" s="21">
        <f>ពិន្ទុឆមាសទី២!EK93</f>
        <v>2</v>
      </c>
      <c r="N93" s="21">
        <f>ពិន្ទុឆមាសទី២!EL93</f>
        <v>2</v>
      </c>
      <c r="O93" s="21">
        <f>ពិន្ទុឆមាសទី២!EM93</f>
        <v>6</v>
      </c>
    </row>
    <row r="94" spans="1:15">
      <c r="A94" s="2"/>
      <c r="B94" s="21">
        <f>ពិន្ទុឆមាសទី១!B94</f>
        <v>7488</v>
      </c>
      <c r="C94" s="22" t="str">
        <f>ពិន្ទុឆមាសទី២!C94</f>
        <v>រឿន គីមឡុង</v>
      </c>
      <c r="D94" s="22" t="str">
        <f>ពិន្ទុឆមាសទី២!D94</f>
        <v>ប្រុស</v>
      </c>
      <c r="E94" s="40">
        <f>ពិន្ទុឆមាសទី២!E94</f>
        <v>39253</v>
      </c>
      <c r="F94" s="40" t="str">
        <f>ពិន្ទុឆមាសទី២!F94</f>
        <v>12D</v>
      </c>
      <c r="G94" s="21">
        <f>ពិន្ទុឆមាសទី២!EE94</f>
        <v>0</v>
      </c>
      <c r="H94" s="21">
        <f>ពិន្ទុឆមាសទី២!EF94</f>
        <v>86</v>
      </c>
      <c r="I94" s="21" t="str">
        <f>ពិន្ទុឆមាសទី២!EG94</f>
        <v>A</v>
      </c>
      <c r="J94" s="21" t="str">
        <f>ពិន្ទុឆមាសទី២!EH94</f>
        <v>ល្អ</v>
      </c>
      <c r="K94" s="21" t="e">
        <f>ពិន្ទុឆមាសទី២!EI94</f>
        <v>#N/A</v>
      </c>
      <c r="L94" s="21">
        <f>ពិន្ទុឆមាសទី២!EJ94</f>
        <v>2</v>
      </c>
      <c r="M94" s="21">
        <f>ពិន្ទុឆមាសទី២!EK94</f>
        <v>2</v>
      </c>
      <c r="N94" s="21">
        <f>ពិន្ទុឆមាសទី២!EL94</f>
        <v>2</v>
      </c>
      <c r="O94" s="21">
        <f>ពិន្ទុឆមាសទី២!EM94</f>
        <v>6</v>
      </c>
    </row>
    <row r="95" spans="1:15">
      <c r="A95" s="2"/>
      <c r="B95" s="21">
        <f>ពិន្ទុឆមាសទី១!B95</f>
        <v>7902</v>
      </c>
      <c r="C95" s="22" t="str">
        <f>ពិន្ទុឆមាសទី២!C95</f>
        <v>លីម ម៉ាឡែន</v>
      </c>
      <c r="D95" s="22" t="str">
        <f>ពិន្ទុឆមាសទី២!D95</f>
        <v>ស្រី</v>
      </c>
      <c r="E95" s="40">
        <f>ពិន្ទុឆមាសទី២!E95</f>
        <v>39458</v>
      </c>
      <c r="F95" s="40" t="str">
        <f>ពិន្ទុឆមាសទី២!F95</f>
        <v>12D</v>
      </c>
      <c r="G95" s="21">
        <f>ពិន្ទុឆមាសទី២!EE95</f>
        <v>0</v>
      </c>
      <c r="H95" s="21">
        <f>ពិន្ទុឆមាសទី២!EF95</f>
        <v>87</v>
      </c>
      <c r="I95" s="21" t="str">
        <f>ពិន្ទុឆមាសទី២!EG95</f>
        <v>A</v>
      </c>
      <c r="J95" s="21" t="str">
        <f>ពិន្ទុឆមាសទី២!EH95</f>
        <v>ល្អ</v>
      </c>
      <c r="K95" s="21" t="e">
        <f>ពិន្ទុឆមាសទី២!EI95</f>
        <v>#N/A</v>
      </c>
      <c r="L95" s="21">
        <f>ពិន្ទុឆមាសទី២!EJ95</f>
        <v>2</v>
      </c>
      <c r="M95" s="21">
        <f>ពិន្ទុឆមាសទី២!EK95</f>
        <v>2</v>
      </c>
      <c r="N95" s="21">
        <f>ពិន្ទុឆមាសទី២!EL95</f>
        <v>2</v>
      </c>
      <c r="O95" s="21">
        <f>ពិន្ទុឆមាសទី២!EM95</f>
        <v>6</v>
      </c>
    </row>
    <row r="96" spans="1:15">
      <c r="A96" s="2"/>
      <c r="B96" s="21">
        <f>ពិន្ទុឆមាសទី១!B96</f>
        <v>7908</v>
      </c>
      <c r="C96" s="22" t="str">
        <f>ពិន្ទុឆមាសទី២!C96</f>
        <v>សម្បត្តិ ជូអ៊ី</v>
      </c>
      <c r="D96" s="22" t="str">
        <f>ពិន្ទុឆមាសទី២!D96</f>
        <v>ស្រី</v>
      </c>
      <c r="E96" s="40">
        <f>ពិន្ទុឆមាសទី២!E96</f>
        <v>39329</v>
      </c>
      <c r="F96" s="40" t="str">
        <f>ពិន្ទុឆមាសទី២!F96</f>
        <v>12D</v>
      </c>
      <c r="G96" s="21">
        <f>ពិន្ទុឆមាសទី២!EE96</f>
        <v>0</v>
      </c>
      <c r="H96" s="21">
        <f>ពិន្ទុឆមាសទី២!EF96</f>
        <v>88</v>
      </c>
      <c r="I96" s="21" t="str">
        <f>ពិន្ទុឆមាសទី២!EG96</f>
        <v>A</v>
      </c>
      <c r="J96" s="21" t="str">
        <f>ពិន្ទុឆមាសទី២!EH96</f>
        <v>ល្អ</v>
      </c>
      <c r="K96" s="21" t="e">
        <f>ពិន្ទុឆមាសទី២!EI96</f>
        <v>#N/A</v>
      </c>
      <c r="L96" s="21">
        <f>ពិន្ទុឆមាសទី២!EJ96</f>
        <v>2</v>
      </c>
      <c r="M96" s="21">
        <f>ពិន្ទុឆមាសទី២!EK96</f>
        <v>2</v>
      </c>
      <c r="N96" s="21">
        <f>ពិន្ទុឆមាសទី២!EL96</f>
        <v>2</v>
      </c>
      <c r="O96" s="21">
        <f>ពិន្ទុឆមាសទី២!EM96</f>
        <v>6</v>
      </c>
    </row>
    <row r="97" spans="1:15">
      <c r="A97" s="2"/>
      <c r="B97" s="21">
        <f>ពិន្ទុឆមាសទី១!B97</f>
        <v>7909</v>
      </c>
      <c r="C97" s="22" t="str">
        <f>ពិន្ទុឆមាសទី២!C97</f>
        <v>សល់ ម៉ាន់សា</v>
      </c>
      <c r="D97" s="22" t="str">
        <f>ពិន្ទុឆមាសទី២!D97</f>
        <v>ស្រី</v>
      </c>
      <c r="E97" s="40">
        <f>ពិន្ទុឆមាសទី២!E97</f>
        <v>39333</v>
      </c>
      <c r="F97" s="40" t="str">
        <f>ពិន្ទុឆមាសទី២!F97</f>
        <v>12D</v>
      </c>
      <c r="G97" s="21">
        <f>ពិន្ទុឆមាសទី២!EE97</f>
        <v>0</v>
      </c>
      <c r="H97" s="21">
        <f>ពិន្ទុឆមាសទី២!EF97</f>
        <v>89</v>
      </c>
      <c r="I97" s="21" t="str">
        <f>ពិន្ទុឆមាសទី២!EG97</f>
        <v>A</v>
      </c>
      <c r="J97" s="21" t="str">
        <f>ពិន្ទុឆមាសទី២!EH97</f>
        <v>ល្អ</v>
      </c>
      <c r="K97" s="21" t="e">
        <f>ពិន្ទុឆមាសទី២!EI97</f>
        <v>#N/A</v>
      </c>
      <c r="L97" s="21">
        <f>ពិន្ទុឆមាសទី២!EJ97</f>
        <v>2</v>
      </c>
      <c r="M97" s="21">
        <f>ពិន្ទុឆមាសទី២!EK97</f>
        <v>2</v>
      </c>
      <c r="N97" s="21">
        <f>ពិន្ទុឆមាសទី២!EL97</f>
        <v>2</v>
      </c>
      <c r="O97" s="21">
        <f>ពិន្ទុឆមាសទី២!EM97</f>
        <v>6</v>
      </c>
    </row>
    <row r="98" spans="1:15">
      <c r="A98" s="2"/>
      <c r="B98" s="21">
        <f>ពិន្ទុឆមាសទី១!B98</f>
        <v>7499</v>
      </c>
      <c r="C98" s="22" t="str">
        <f>ពិន្ទុឆមាសទី២!C98</f>
        <v>សាមឿន ដាវិន</v>
      </c>
      <c r="D98" s="22" t="str">
        <f>ពិន្ទុឆមាសទី២!D98</f>
        <v>ប្រុស</v>
      </c>
      <c r="E98" s="40">
        <f>ពិន្ទុឆមាសទី២!E98</f>
        <v>39091</v>
      </c>
      <c r="F98" s="40" t="str">
        <f>ពិន្ទុឆមាសទី២!F98</f>
        <v>12D</v>
      </c>
      <c r="G98" s="21">
        <f>ពិន្ទុឆមាសទី២!EE98</f>
        <v>0</v>
      </c>
      <c r="H98" s="21">
        <f>ពិន្ទុឆមាសទី២!EF98</f>
        <v>90</v>
      </c>
      <c r="I98" s="21" t="str">
        <f>ពិន្ទុឆមាសទី២!EG98</f>
        <v>A</v>
      </c>
      <c r="J98" s="21" t="str">
        <f>ពិន្ទុឆមាសទី២!EH98</f>
        <v>ល្អ</v>
      </c>
      <c r="K98" s="21" t="e">
        <f>ពិន្ទុឆមាសទី២!EI98</f>
        <v>#N/A</v>
      </c>
      <c r="L98" s="21">
        <f>ពិន្ទុឆមាសទី២!EJ98</f>
        <v>2</v>
      </c>
      <c r="M98" s="21">
        <f>ពិន្ទុឆមាសទី២!EK98</f>
        <v>2</v>
      </c>
      <c r="N98" s="21">
        <f>ពិន្ទុឆមាសទី២!EL98</f>
        <v>2</v>
      </c>
      <c r="O98" s="21">
        <f>ពិន្ទុឆមាសទី២!EM98</f>
        <v>6</v>
      </c>
    </row>
    <row r="99" spans="1:15">
      <c r="A99" s="2"/>
      <c r="B99" s="21">
        <f>ពិន្ទុឆមាសទី១!B99</f>
        <v>7912</v>
      </c>
      <c r="C99" s="22" t="str">
        <f>ពិន្ទុឆមាសទី២!C99</f>
        <v>សារ៉ន ស្រីចំរើន</v>
      </c>
      <c r="D99" s="22" t="str">
        <f>ពិន្ទុឆមាសទី២!D99</f>
        <v>ស្រី</v>
      </c>
      <c r="E99" s="40">
        <f>ពិន្ទុឆមាសទី២!E99</f>
        <v>39177</v>
      </c>
      <c r="F99" s="40" t="str">
        <f>ពិន្ទុឆមាសទី២!F99</f>
        <v>12D</v>
      </c>
      <c r="G99" s="21">
        <f>ពិន្ទុឆមាសទី២!EE99</f>
        <v>0</v>
      </c>
      <c r="H99" s="21">
        <f>ពិន្ទុឆមាសទី២!EF99</f>
        <v>91</v>
      </c>
      <c r="I99" s="21" t="str">
        <f>ពិន្ទុឆមាសទី២!EG99</f>
        <v>A</v>
      </c>
      <c r="J99" s="21" t="str">
        <f>ពិន្ទុឆមាសទី២!EH99</f>
        <v>ល្អ</v>
      </c>
      <c r="K99" s="21" t="e">
        <f>ពិន្ទុឆមាសទី២!EI99</f>
        <v>#N/A</v>
      </c>
      <c r="L99" s="21">
        <f>ពិន្ទុឆមាសទី២!EJ99</f>
        <v>2</v>
      </c>
      <c r="M99" s="21">
        <f>ពិន្ទុឆមាសទី២!EK99</f>
        <v>2</v>
      </c>
      <c r="N99" s="21">
        <f>ពិន្ទុឆមាសទី២!EL99</f>
        <v>2</v>
      </c>
      <c r="O99" s="21">
        <f>ពិន្ទុឆមាសទី២!EM99</f>
        <v>6</v>
      </c>
    </row>
    <row r="100" spans="1:15">
      <c r="A100" s="2"/>
      <c r="B100" s="21">
        <f>ពិន្ទុឆមាសទី១!B100</f>
        <v>7500</v>
      </c>
      <c r="C100" s="22" t="str">
        <f>ពិន្ទុឆមាសទី២!C100</f>
        <v>សារ៉េត វាសនា</v>
      </c>
      <c r="D100" s="22" t="str">
        <f>ពិន្ទុឆមាសទី២!D100</f>
        <v>ប្រុស</v>
      </c>
      <c r="E100" s="40">
        <f>ពិន្ទុឆមាសទី២!E100</f>
        <v>39174</v>
      </c>
      <c r="F100" s="40" t="str">
        <f>ពិន្ទុឆមាសទី២!F100</f>
        <v>12D</v>
      </c>
      <c r="G100" s="21">
        <f>ពិន្ទុឆមាសទី២!EE100</f>
        <v>0</v>
      </c>
      <c r="H100" s="21">
        <f>ពិន្ទុឆមាសទី២!EF100</f>
        <v>92</v>
      </c>
      <c r="I100" s="21" t="str">
        <f>ពិន្ទុឆមាសទី២!EG100</f>
        <v>A</v>
      </c>
      <c r="J100" s="21" t="str">
        <f>ពិន្ទុឆមាសទី២!EH100</f>
        <v>ល្អ</v>
      </c>
      <c r="K100" s="21" t="e">
        <f>ពិន្ទុឆមាសទី២!EI100</f>
        <v>#N/A</v>
      </c>
      <c r="L100" s="21">
        <f>ពិន្ទុឆមាសទី២!EJ100</f>
        <v>2</v>
      </c>
      <c r="M100" s="21">
        <f>ពិន្ទុឆមាសទី២!EK100</f>
        <v>2</v>
      </c>
      <c r="N100" s="21">
        <f>ពិន្ទុឆមាសទី២!EL100</f>
        <v>2</v>
      </c>
      <c r="O100" s="21">
        <f>ពិន្ទុឆមាសទី២!EM100</f>
        <v>6</v>
      </c>
    </row>
    <row r="101" spans="1:15">
      <c r="A101" s="2"/>
      <c r="B101" s="21">
        <f>ពិន្ទុឆមាសទី១!B101</f>
        <v>7506</v>
      </c>
      <c r="C101" s="22" t="str">
        <f>ពិន្ទុឆមាសទី២!C101</f>
        <v>សិត ស៊ីណាត</v>
      </c>
      <c r="D101" s="22" t="str">
        <f>ពិន្ទុឆមាសទី២!D101</f>
        <v>ប្រុស</v>
      </c>
      <c r="E101" s="40">
        <f>ពិន្ទុឆមាសទី២!E101</f>
        <v>38886</v>
      </c>
      <c r="F101" s="40" t="str">
        <f>ពិន្ទុឆមាសទី២!F101</f>
        <v>12D</v>
      </c>
      <c r="G101" s="21">
        <f>ពិន្ទុឆមាសទី២!EE101</f>
        <v>0</v>
      </c>
      <c r="H101" s="21">
        <f>ពិន្ទុឆមាសទី២!EF101</f>
        <v>93</v>
      </c>
      <c r="I101" s="21" t="str">
        <f>ពិន្ទុឆមាសទី២!EG101</f>
        <v>A</v>
      </c>
      <c r="J101" s="21" t="str">
        <f>ពិន្ទុឆមាសទី២!EH101</f>
        <v>ល្អ</v>
      </c>
      <c r="K101" s="21" t="e">
        <f>ពិន្ទុឆមាសទី២!EI101</f>
        <v>#N/A</v>
      </c>
      <c r="L101" s="21">
        <f>ពិន្ទុឆមាសទី២!EJ101</f>
        <v>2</v>
      </c>
      <c r="M101" s="21">
        <f>ពិន្ទុឆមាសទី២!EK101</f>
        <v>2</v>
      </c>
      <c r="N101" s="21">
        <f>ពិន្ទុឆមាសទី២!EL101</f>
        <v>2</v>
      </c>
      <c r="O101" s="21">
        <f>ពិន្ទុឆមាសទី២!EM101</f>
        <v>6</v>
      </c>
    </row>
    <row r="102" spans="1:15">
      <c r="A102" s="2"/>
      <c r="B102" s="21">
        <f>ពិន្ទុឆមាសទី១!B102</f>
        <v>7916</v>
      </c>
      <c r="C102" s="22" t="str">
        <f>ពិន្ទុឆមាសទី២!C102</f>
        <v>សុខ ពិសី</v>
      </c>
      <c r="D102" s="22" t="str">
        <f>ពិន្ទុឆមាសទី២!D102</f>
        <v>ស្រី</v>
      </c>
      <c r="E102" s="40">
        <f>ពិន្ទុឆមាសទី២!E102</f>
        <v>39230</v>
      </c>
      <c r="F102" s="40" t="str">
        <f>ពិន្ទុឆមាសទី២!F102</f>
        <v>12D</v>
      </c>
      <c r="G102" s="21">
        <f>ពិន្ទុឆមាសទី២!EE102</f>
        <v>0</v>
      </c>
      <c r="H102" s="21">
        <f>ពិន្ទុឆមាសទី២!EF102</f>
        <v>94</v>
      </c>
      <c r="I102" s="21" t="str">
        <f>ពិន្ទុឆមាសទី២!EG102</f>
        <v>A</v>
      </c>
      <c r="J102" s="21" t="str">
        <f>ពិន្ទុឆមាសទី២!EH102</f>
        <v>ល្អ</v>
      </c>
      <c r="K102" s="21" t="e">
        <f>ពិន្ទុឆមាសទី២!EI102</f>
        <v>#N/A</v>
      </c>
      <c r="L102" s="21">
        <f>ពិន្ទុឆមាសទី២!EJ102</f>
        <v>2</v>
      </c>
      <c r="M102" s="21">
        <f>ពិន្ទុឆមាសទី២!EK102</f>
        <v>2</v>
      </c>
      <c r="N102" s="21">
        <f>ពិន្ទុឆមាសទី២!EL102</f>
        <v>2</v>
      </c>
      <c r="O102" s="21">
        <f>ពិន្ទុឆមាសទី២!EM102</f>
        <v>6</v>
      </c>
    </row>
    <row r="103" spans="1:15">
      <c r="A103" s="2"/>
      <c r="B103" s="21">
        <f>ពិន្ទុឆមាសទី១!B103</f>
        <v>7922</v>
      </c>
      <c r="C103" s="22" t="str">
        <f>ពិន្ទុឆមាសទី២!C103</f>
        <v>សុខា សារ៉ាយុទ្ធ</v>
      </c>
      <c r="D103" s="22" t="str">
        <f>ពិន្ទុឆមាសទី២!D103</f>
        <v>ប្រុស</v>
      </c>
      <c r="E103" s="40">
        <f>ពិន្ទុឆមាសទី២!E103</f>
        <v>39417</v>
      </c>
      <c r="F103" s="40" t="str">
        <f>ពិន្ទុឆមាសទី២!F103</f>
        <v>12D</v>
      </c>
      <c r="G103" s="21">
        <f>ពិន្ទុឆមាសទី២!EE103</f>
        <v>0</v>
      </c>
      <c r="H103" s="21">
        <f>ពិន្ទុឆមាសទី២!EF103</f>
        <v>95</v>
      </c>
      <c r="I103" s="21" t="str">
        <f>ពិន្ទុឆមាសទី២!EG103</f>
        <v>A</v>
      </c>
      <c r="J103" s="21" t="str">
        <f>ពិន្ទុឆមាសទី២!EH103</f>
        <v>ល្អ</v>
      </c>
      <c r="K103" s="21" t="e">
        <f>ពិន្ទុឆមាសទី២!EI103</f>
        <v>#N/A</v>
      </c>
      <c r="L103" s="21">
        <f>ពិន្ទុឆមាសទី២!EJ103</f>
        <v>2</v>
      </c>
      <c r="M103" s="21">
        <f>ពិន្ទុឆមាសទី២!EK103</f>
        <v>2</v>
      </c>
      <c r="N103" s="21">
        <f>ពិន្ទុឆមាសទី២!EL103</f>
        <v>2</v>
      </c>
      <c r="O103" s="21">
        <f>ពិន្ទុឆមាសទី២!EM103</f>
        <v>6</v>
      </c>
    </row>
    <row r="104" spans="1:15">
      <c r="A104" s="2"/>
      <c r="B104" s="21">
        <f>ពិន្ទុឆមាសទី១!B104</f>
        <v>7924</v>
      </c>
      <c r="C104" s="22" t="str">
        <f>ពិន្ទុឆមាសទី២!C104</f>
        <v>សុទ្ធ វ៉ាន់ស៊ុយ</v>
      </c>
      <c r="D104" s="22" t="str">
        <f>ពិន្ទុឆមាសទី២!D104</f>
        <v>ប្រុស</v>
      </c>
      <c r="E104" s="40">
        <f>ពិន្ទុឆមាសទី២!E104</f>
        <v>38811</v>
      </c>
      <c r="F104" s="40" t="str">
        <f>ពិន្ទុឆមាសទី២!F104</f>
        <v>12D</v>
      </c>
      <c r="G104" s="21">
        <f>ពិន្ទុឆមាសទី២!EE104</f>
        <v>0</v>
      </c>
      <c r="H104" s="21">
        <f>ពិន្ទុឆមាសទី២!EF104</f>
        <v>96</v>
      </c>
      <c r="I104" s="21" t="str">
        <f>ពិន្ទុឆមាសទី២!EG104</f>
        <v>A</v>
      </c>
      <c r="J104" s="21" t="str">
        <f>ពិន្ទុឆមាសទី២!EH104</f>
        <v>ល្អ</v>
      </c>
      <c r="K104" s="21" t="e">
        <f>ពិន្ទុឆមាសទី២!EI104</f>
        <v>#N/A</v>
      </c>
      <c r="L104" s="21">
        <f>ពិន្ទុឆមាសទី២!EJ104</f>
        <v>2</v>
      </c>
      <c r="M104" s="21">
        <f>ពិន្ទុឆមាសទី២!EK104</f>
        <v>2</v>
      </c>
      <c r="N104" s="21">
        <f>ពិន្ទុឆមាសទី២!EL104</f>
        <v>2</v>
      </c>
      <c r="O104" s="21">
        <f>ពិន្ទុឆមាសទី២!EM104</f>
        <v>6</v>
      </c>
    </row>
    <row r="105" spans="1:15">
      <c r="A105" s="2"/>
      <c r="B105" s="21">
        <f>ពិន្ទុឆមាសទី១!B105</f>
        <v>7927</v>
      </c>
      <c r="C105" s="22" t="str">
        <f>ពិន្ទុឆមាសទី២!C105</f>
        <v>សុភ័ក្រ្ត នីតា</v>
      </c>
      <c r="D105" s="22" t="str">
        <f>ពិន្ទុឆមាសទី២!D105</f>
        <v>ស្រី</v>
      </c>
      <c r="E105" s="40">
        <f>ពិន្ទុឆមាសទី២!E105</f>
        <v>39215</v>
      </c>
      <c r="F105" s="40" t="str">
        <f>ពិន្ទុឆមាសទី២!F105</f>
        <v>12D</v>
      </c>
      <c r="G105" s="21">
        <f>ពិន្ទុឆមាសទី២!EE105</f>
        <v>0</v>
      </c>
      <c r="H105" s="21">
        <f>ពិន្ទុឆមាសទី២!EF105</f>
        <v>97</v>
      </c>
      <c r="I105" s="21" t="str">
        <f>ពិន្ទុឆមាសទី២!EG105</f>
        <v>A</v>
      </c>
      <c r="J105" s="21" t="str">
        <f>ពិន្ទុឆមាសទី២!EH105</f>
        <v>ល្អ</v>
      </c>
      <c r="K105" s="21" t="e">
        <f>ពិន្ទុឆមាសទី២!EI105</f>
        <v>#N/A</v>
      </c>
      <c r="L105" s="21">
        <f>ពិន្ទុឆមាសទី២!EJ105</f>
        <v>2</v>
      </c>
      <c r="M105" s="21">
        <f>ពិន្ទុឆមាសទី២!EK105</f>
        <v>2</v>
      </c>
      <c r="N105" s="21">
        <f>ពិន្ទុឆមាសទី២!EL105</f>
        <v>2</v>
      </c>
      <c r="O105" s="21">
        <f>ពិន្ទុឆមាសទី២!EM105</f>
        <v>6</v>
      </c>
    </row>
    <row r="106" spans="1:15">
      <c r="A106" s="2"/>
      <c r="B106" s="21">
        <f>ពិន្ទុឆមាសទី១!B106</f>
        <v>7930</v>
      </c>
      <c r="C106" s="22" t="str">
        <f>ពិន្ទុឆមាសទី២!C106</f>
        <v>ស្រូយ ឆេងអ៊ី</v>
      </c>
      <c r="D106" s="22" t="str">
        <f>ពិន្ទុឆមាសទី២!D106</f>
        <v>ស្រី</v>
      </c>
      <c r="E106" s="40">
        <f>ពិន្ទុឆមាសទី២!E106</f>
        <v>39788</v>
      </c>
      <c r="F106" s="40" t="str">
        <f>ពិន្ទុឆមាសទី២!F106</f>
        <v>12D</v>
      </c>
      <c r="G106" s="21">
        <f>ពិន្ទុឆមាសទី២!EE106</f>
        <v>0</v>
      </c>
      <c r="H106" s="21">
        <f>ពិន្ទុឆមាសទី២!EF106</f>
        <v>98</v>
      </c>
      <c r="I106" s="21" t="str">
        <f>ពិន្ទុឆមាសទី២!EG106</f>
        <v>A</v>
      </c>
      <c r="J106" s="21" t="str">
        <f>ពិន្ទុឆមាសទី២!EH106</f>
        <v>ល្អ</v>
      </c>
      <c r="K106" s="21" t="e">
        <f>ពិន្ទុឆមាសទី២!EI106</f>
        <v>#N/A</v>
      </c>
      <c r="L106" s="21">
        <f>ពិន្ទុឆមាសទី២!EJ106</f>
        <v>2</v>
      </c>
      <c r="M106" s="21">
        <f>ពិន្ទុឆមាសទី២!EK106</f>
        <v>2</v>
      </c>
      <c r="N106" s="21">
        <f>ពិន្ទុឆមាសទី២!EL106</f>
        <v>2</v>
      </c>
      <c r="O106" s="21">
        <f>ពិន្ទុឆមាសទី២!EM106</f>
        <v>6</v>
      </c>
    </row>
    <row r="107" spans="1:15">
      <c r="A107" s="2"/>
      <c r="B107" s="21">
        <f>ពិន្ទុឆមាសទី១!B107</f>
        <v>7935</v>
      </c>
      <c r="C107" s="22" t="str">
        <f>ពិន្ទុឆមាសទី២!C107</f>
        <v>ហ៊ាង យាងហ៊ី</v>
      </c>
      <c r="D107" s="22" t="str">
        <f>ពិន្ទុឆមាសទី២!D107</f>
        <v>ស្រី</v>
      </c>
      <c r="E107" s="40">
        <f>ពិន្ទុឆមាសទី២!E107</f>
        <v>39548</v>
      </c>
      <c r="F107" s="40" t="str">
        <f>ពិន្ទុឆមាសទី២!F107</f>
        <v>12D</v>
      </c>
      <c r="G107" s="21">
        <f>ពិន្ទុឆមាសទី២!EE107</f>
        <v>0</v>
      </c>
      <c r="H107" s="21">
        <f>ពិន្ទុឆមាសទី២!EF107</f>
        <v>99</v>
      </c>
      <c r="I107" s="21" t="str">
        <f>ពិន្ទុឆមាសទី២!EG107</f>
        <v>A</v>
      </c>
      <c r="J107" s="21" t="str">
        <f>ពិន្ទុឆមាសទី២!EH107</f>
        <v>ល្អ</v>
      </c>
      <c r="K107" s="21" t="e">
        <f>ពិន្ទុឆមាសទី២!EI107</f>
        <v>#N/A</v>
      </c>
      <c r="L107" s="21">
        <f>ពិន្ទុឆមាសទី២!EJ107</f>
        <v>2</v>
      </c>
      <c r="M107" s="21">
        <f>ពិន្ទុឆមាសទី២!EK107</f>
        <v>2</v>
      </c>
      <c r="N107" s="21">
        <f>ពិន្ទុឆមាសទី២!EL107</f>
        <v>2</v>
      </c>
      <c r="O107" s="21">
        <f>ពិន្ទុឆមាសទី២!EM107</f>
        <v>6</v>
      </c>
    </row>
    <row r="108" spans="1:15">
      <c r="A108" s="2"/>
      <c r="B108" s="21">
        <f>ពិន្ទុឆមាសទី១!B108</f>
        <v>7950</v>
      </c>
      <c r="C108" s="22" t="str">
        <f>ពិន្ទុឆមាសទី២!C108</f>
        <v>អឿ សុចិត្រា</v>
      </c>
      <c r="D108" s="22" t="str">
        <f>ពិន្ទុឆមាសទី២!D108</f>
        <v>ប្រុស</v>
      </c>
      <c r="E108" s="40">
        <f>ពិន្ទុឆមាសទី២!E108</f>
        <v>38660</v>
      </c>
      <c r="F108" s="40" t="str">
        <f>ពិន្ទុឆមាសទី២!F108</f>
        <v>12D</v>
      </c>
      <c r="G108" s="21">
        <f>ពិន្ទុឆមាសទី២!EE108</f>
        <v>0</v>
      </c>
      <c r="H108" s="21">
        <f>ពិន្ទុឆមាសទី២!EF108</f>
        <v>100</v>
      </c>
      <c r="I108" s="21" t="str">
        <f>ពិន្ទុឆមាសទី២!EG108</f>
        <v>A</v>
      </c>
      <c r="J108" s="21" t="str">
        <f>ពិន្ទុឆមាសទី២!EH108</f>
        <v>ល្អ</v>
      </c>
      <c r="K108" s="21" t="e">
        <f>ពិន្ទុឆមាសទី២!EI108</f>
        <v>#N/A</v>
      </c>
      <c r="L108" s="21">
        <f>ពិន្ទុឆមាសទី២!EJ108</f>
        <v>2</v>
      </c>
      <c r="M108" s="21">
        <f>ពិន្ទុឆមាសទី២!EK108</f>
        <v>2</v>
      </c>
      <c r="N108" s="21">
        <f>ពិន្ទុឆមាសទី២!EL108</f>
        <v>2</v>
      </c>
      <c r="O108" s="21">
        <f>ពិន្ទុឆមាសទី២!EM108</f>
        <v>6</v>
      </c>
    </row>
    <row r="109" spans="1:15">
      <c r="A109" s="2"/>
      <c r="B109" s="21">
        <f>ពិន្ទុឆមាសទី១!B109</f>
        <v>0</v>
      </c>
      <c r="C109" s="22">
        <f>ពិន្ទុឆមាសទី២!C109</f>
        <v>0</v>
      </c>
      <c r="D109" s="22">
        <f>ពិន្ទុឆមាសទី២!D109</f>
        <v>0</v>
      </c>
      <c r="E109" s="40">
        <f>ពិន្ទុឆមាសទី២!E109</f>
        <v>0</v>
      </c>
      <c r="F109" s="40">
        <f>ពិន្ទុឆមាសទី២!F109</f>
        <v>0</v>
      </c>
      <c r="G109" s="21">
        <f>ពិន្ទុឆមាសទី២!EE109</f>
        <v>0</v>
      </c>
      <c r="H109" s="21">
        <f>ពិន្ទុឆមាសទី២!EF109</f>
        <v>101</v>
      </c>
      <c r="I109" s="21" t="str">
        <f>ពិន្ទុឆមាសទី២!EG109</f>
        <v>A</v>
      </c>
      <c r="J109" s="21" t="str">
        <f>ពិន្ទុឆមាសទី២!EH109</f>
        <v>ល្អ</v>
      </c>
      <c r="K109" s="21" t="e">
        <f>ពិន្ទុឆមាសទី២!EI109</f>
        <v>#N/A</v>
      </c>
      <c r="L109" s="21">
        <f>ពិន្ទុឆមាសទី២!EJ109</f>
        <v>2</v>
      </c>
      <c r="M109" s="21">
        <f>ពិន្ទុឆមាសទី២!EK109</f>
        <v>2</v>
      </c>
      <c r="N109" s="21">
        <f>ពិន្ទុឆមាសទី២!EL109</f>
        <v>2</v>
      </c>
      <c r="O109" s="21">
        <f>ពិន្ទុឆមាសទី២!EM109</f>
        <v>6</v>
      </c>
    </row>
    <row r="110" spans="1:15" s="110" customFormat="1">
      <c r="A110" s="111"/>
      <c r="B110" s="152">
        <f>ពិន្ទុឆមាសទី១!B110</f>
        <v>0</v>
      </c>
      <c r="C110" s="121">
        <f>ពិន្ទុឆមាសទី២!C110</f>
        <v>0</v>
      </c>
      <c r="D110" s="121">
        <f>ពិន្ទុឆមាសទី២!D110</f>
        <v>0</v>
      </c>
      <c r="E110" s="122">
        <f>ពិន្ទុឆមាសទី២!E110</f>
        <v>0</v>
      </c>
      <c r="F110" s="122">
        <f>ពិន្ទុឆមាសទី២!F110</f>
        <v>0</v>
      </c>
      <c r="G110" s="152">
        <f>ពិន្ទុឆមាសទី២!EE110</f>
        <v>0</v>
      </c>
      <c r="H110" s="152">
        <f>ពិន្ទុឆមាសទី២!EF110</f>
        <v>102</v>
      </c>
      <c r="I110" s="152" t="str">
        <f>ពិន្ទុឆមាសទី២!EG110</f>
        <v>A</v>
      </c>
      <c r="J110" s="152" t="str">
        <f>ពិន្ទុឆមាសទី២!EH110</f>
        <v>ល្អ</v>
      </c>
      <c r="K110" s="152" t="e">
        <f>ពិន្ទុឆមាសទី២!EI110</f>
        <v>#N/A</v>
      </c>
      <c r="L110" s="152">
        <f>ពិន្ទុឆមាសទី២!EJ110</f>
        <v>2</v>
      </c>
      <c r="M110" s="152">
        <f>ពិន្ទុឆមាសទី២!EK110</f>
        <v>2</v>
      </c>
      <c r="N110" s="152">
        <f>ពិន្ទុឆមាសទី២!EL110</f>
        <v>2</v>
      </c>
      <c r="O110" s="152">
        <f>ពិន្ទុឆមាសទី២!EM110</f>
        <v>6</v>
      </c>
    </row>
    <row r="111" spans="1:15">
      <c r="A111" s="2"/>
      <c r="B111" s="21">
        <f>ពិន្ទុឆមាសទី១!B111</f>
        <v>7843</v>
      </c>
      <c r="C111" s="22" t="str">
        <f>ពិន្ទុឆមាសទី២!C111</f>
        <v>គង់ បញ្ញា</v>
      </c>
      <c r="D111" s="22" t="str">
        <f>ពិន្ទុឆមាសទី២!D111</f>
        <v>ស្រី</v>
      </c>
      <c r="E111" s="40">
        <f>ពិន្ទុឆមាសទី២!E111</f>
        <v>39276</v>
      </c>
      <c r="F111" s="40" t="str">
        <f>ពិន្ទុឆមាសទី២!F111</f>
        <v>12E</v>
      </c>
      <c r="G111" s="21">
        <f>ពិន្ទុឆមាសទី២!EE111</f>
        <v>0</v>
      </c>
      <c r="H111" s="21">
        <f>ពិន្ទុឆមាសទី២!EF111</f>
        <v>103</v>
      </c>
      <c r="I111" s="21" t="str">
        <f>ពិន្ទុឆមាសទី២!EG111</f>
        <v>A</v>
      </c>
      <c r="J111" s="21" t="str">
        <f>ពិន្ទុឆមាសទី២!EH111</f>
        <v>ល្អ</v>
      </c>
      <c r="K111" s="21" t="e">
        <f>ពិន្ទុឆមាសទី២!EI111</f>
        <v>#N/A</v>
      </c>
      <c r="L111" s="21">
        <f>ពិន្ទុឆមាសទី២!EJ111</f>
        <v>2</v>
      </c>
      <c r="M111" s="21">
        <f>ពិន្ទុឆមាសទី២!EK111</f>
        <v>2</v>
      </c>
      <c r="N111" s="21">
        <f>ពិន្ទុឆមាសទី២!EL111</f>
        <v>2</v>
      </c>
      <c r="O111" s="21">
        <f>ពិន្ទុឆមាសទី២!EM111</f>
        <v>6</v>
      </c>
    </row>
    <row r="112" spans="1:15">
      <c r="A112" s="2"/>
      <c r="B112" s="21">
        <f>ពិន្ទុឆមាសទី១!B112</f>
        <v>7844</v>
      </c>
      <c r="C112" s="22" t="str">
        <f>ពិន្ទុឆមាសទី២!C112</f>
        <v>គា ពិសី</v>
      </c>
      <c r="D112" s="22" t="str">
        <f>ពិន្ទុឆមាសទី២!D112</f>
        <v>ស្រី</v>
      </c>
      <c r="E112" s="40">
        <f>ពិន្ទុឆមាសទី២!E112</f>
        <v>39803</v>
      </c>
      <c r="F112" s="40" t="str">
        <f>ពិន្ទុឆមាសទី២!F112</f>
        <v>12E</v>
      </c>
      <c r="G112" s="21">
        <f>ពិន្ទុឆមាសទី២!EE112</f>
        <v>0</v>
      </c>
      <c r="H112" s="21">
        <f>ពិន្ទុឆមាសទី២!EF112</f>
        <v>104</v>
      </c>
      <c r="I112" s="21" t="str">
        <f>ពិន្ទុឆមាសទី២!EG112</f>
        <v>A</v>
      </c>
      <c r="J112" s="21" t="str">
        <f>ពិន្ទុឆមាសទី២!EH112</f>
        <v>ល្អ</v>
      </c>
      <c r="K112" s="21" t="e">
        <f>ពិន្ទុឆមាសទី២!EI112</f>
        <v>#N/A</v>
      </c>
      <c r="L112" s="21">
        <f>ពិន្ទុឆមាសទី២!EJ112</f>
        <v>2</v>
      </c>
      <c r="M112" s="21">
        <f>ពិន្ទុឆមាសទី២!EK112</f>
        <v>2</v>
      </c>
      <c r="N112" s="21">
        <f>ពិន្ទុឆមាសទី២!EL112</f>
        <v>2</v>
      </c>
      <c r="O112" s="21">
        <f>ពិន្ទុឆមាសទី២!EM112</f>
        <v>6</v>
      </c>
    </row>
    <row r="113" spans="1:15">
      <c r="A113" s="2"/>
      <c r="B113" s="21">
        <f>ពិន្ទុឆមាសទី១!B113</f>
        <v>7850</v>
      </c>
      <c r="C113" s="22" t="str">
        <f>ពិន្ទុឆមាសទី២!C113</f>
        <v>ឃួន សុវណ្ណរ៉ា</v>
      </c>
      <c r="D113" s="22" t="str">
        <f>ពិន្ទុឆមាសទី២!D113</f>
        <v>ស្រី</v>
      </c>
      <c r="E113" s="40">
        <f>ពិន្ទុឆមាសទី២!E113</f>
        <v>39138</v>
      </c>
      <c r="F113" s="40" t="str">
        <f>ពិន្ទុឆមាសទី២!F113</f>
        <v>12E</v>
      </c>
      <c r="G113" s="21">
        <f>ពិន្ទុឆមាសទី២!EE113</f>
        <v>0</v>
      </c>
      <c r="H113" s="21">
        <f>ពិន្ទុឆមាសទី២!EF113</f>
        <v>105</v>
      </c>
      <c r="I113" s="21" t="str">
        <f>ពិន្ទុឆមាសទី២!EG113</f>
        <v>A</v>
      </c>
      <c r="J113" s="21" t="str">
        <f>ពិន្ទុឆមាសទី២!EH113</f>
        <v>ល្អ</v>
      </c>
      <c r="K113" s="21" t="e">
        <f>ពិន្ទុឆមាសទី២!EI113</f>
        <v>#N/A</v>
      </c>
      <c r="L113" s="21">
        <f>ពិន្ទុឆមាសទី២!EJ113</f>
        <v>2</v>
      </c>
      <c r="M113" s="21">
        <f>ពិន្ទុឆមាសទី២!EK113</f>
        <v>2</v>
      </c>
      <c r="N113" s="21">
        <f>ពិន្ទុឆមាសទី២!EL113</f>
        <v>2</v>
      </c>
      <c r="O113" s="21">
        <f>ពិន្ទុឆមាសទី២!EM113</f>
        <v>6</v>
      </c>
    </row>
    <row r="114" spans="1:15">
      <c r="A114" s="2"/>
      <c r="B114" s="21">
        <f>ពិន្ទុឆមាសទី១!B114</f>
        <v>7446</v>
      </c>
      <c r="C114" s="22" t="str">
        <f>ពិន្ទុឆមាសទី២!C114</f>
        <v>ឃឿន មករា</v>
      </c>
      <c r="D114" s="22" t="str">
        <f>ពិន្ទុឆមាសទី២!D114</f>
        <v>ប្រុស</v>
      </c>
      <c r="E114" s="40">
        <f>ពិន្ទុឆមាសទី២!E114</f>
        <v>39107</v>
      </c>
      <c r="F114" s="40" t="str">
        <f>ពិន្ទុឆមាសទី២!F114</f>
        <v>12E</v>
      </c>
      <c r="G114" s="21">
        <f>ពិន្ទុឆមាសទី២!EE114</f>
        <v>0</v>
      </c>
      <c r="H114" s="21">
        <f>ពិន្ទុឆមាសទី២!EF114</f>
        <v>106</v>
      </c>
      <c r="I114" s="21" t="str">
        <f>ពិន្ទុឆមាសទី២!EG114</f>
        <v>A</v>
      </c>
      <c r="J114" s="21" t="str">
        <f>ពិន្ទុឆមាសទី២!EH114</f>
        <v>ល្អ</v>
      </c>
      <c r="K114" s="21" t="e">
        <f>ពិន្ទុឆមាសទី២!EI114</f>
        <v>#N/A</v>
      </c>
      <c r="L114" s="21">
        <f>ពិន្ទុឆមាសទី២!EJ114</f>
        <v>2</v>
      </c>
      <c r="M114" s="21">
        <f>ពិន្ទុឆមាសទី២!EK114</f>
        <v>2</v>
      </c>
      <c r="N114" s="21">
        <f>ពិន្ទុឆមាសទី២!EL114</f>
        <v>2</v>
      </c>
      <c r="O114" s="21">
        <f>ពិន្ទុឆមាសទី២!EM114</f>
        <v>6</v>
      </c>
    </row>
    <row r="115" spans="1:15">
      <c r="A115" s="2"/>
      <c r="B115" s="21">
        <f>ពិន្ទុឆមាសទី១!B115</f>
        <v>7456</v>
      </c>
      <c r="C115" s="22" t="str">
        <f>ពិន្ទុឆមាសទី២!C115</f>
        <v>តាំងពិសិដ្ឋរដ្ឋា ​បញ្ញាសក្តិ</v>
      </c>
      <c r="D115" s="22" t="str">
        <f>ពិន្ទុឆមាសទី២!D115</f>
        <v>ប្រុស</v>
      </c>
      <c r="E115" s="40">
        <f>ពិន្ទុឆមាសទី២!E115</f>
        <v>40195</v>
      </c>
      <c r="F115" s="40" t="str">
        <f>ពិន្ទុឆមាសទី២!F115</f>
        <v>12E</v>
      </c>
      <c r="G115" s="21">
        <f>ពិន្ទុឆមាសទី២!EE115</f>
        <v>0</v>
      </c>
      <c r="H115" s="21">
        <f>ពិន្ទុឆមាសទី២!EF115</f>
        <v>107</v>
      </c>
      <c r="I115" s="21" t="str">
        <f>ពិន្ទុឆមាសទី២!EG115</f>
        <v>A</v>
      </c>
      <c r="J115" s="21" t="str">
        <f>ពិន្ទុឆមាសទី២!EH115</f>
        <v>ល្អ</v>
      </c>
      <c r="K115" s="21" t="e">
        <f>ពិន្ទុឆមាសទី២!EI115</f>
        <v>#N/A</v>
      </c>
      <c r="L115" s="21">
        <f>ពិន្ទុឆមាសទី២!EJ115</f>
        <v>2</v>
      </c>
      <c r="M115" s="21">
        <f>ពិន្ទុឆមាសទី២!EK115</f>
        <v>2</v>
      </c>
      <c r="N115" s="21">
        <f>ពិន្ទុឆមាសទី២!EL115</f>
        <v>2</v>
      </c>
      <c r="O115" s="21">
        <f>ពិន្ទុឆមាសទី២!EM115</f>
        <v>6</v>
      </c>
    </row>
    <row r="116" spans="1:15">
      <c r="A116" s="2"/>
      <c r="B116" s="21">
        <f>ពិន្ទុឆមាសទី១!B116</f>
        <v>7866</v>
      </c>
      <c r="C116" s="22" t="str">
        <f>ពិន្ទុឆមាសទី២!C116</f>
        <v>ទិត សក្ខណា</v>
      </c>
      <c r="D116" s="22" t="str">
        <f>ពិន្ទុឆមាសទី២!D116</f>
        <v>ស្រី</v>
      </c>
      <c r="E116" s="40">
        <f>ពិន្ទុឆមាសទី២!E116</f>
        <v>39445</v>
      </c>
      <c r="F116" s="40" t="str">
        <f>ពិន្ទុឆមាសទី២!F116</f>
        <v>12E</v>
      </c>
      <c r="G116" s="21">
        <f>ពិន្ទុឆមាសទី២!EE116</f>
        <v>0</v>
      </c>
      <c r="H116" s="21">
        <f>ពិន្ទុឆមាសទី២!EF116</f>
        <v>108</v>
      </c>
      <c r="I116" s="21" t="str">
        <f>ពិន្ទុឆមាសទី២!EG116</f>
        <v>A</v>
      </c>
      <c r="J116" s="21" t="str">
        <f>ពិន្ទុឆមាសទី២!EH116</f>
        <v>ល្អ</v>
      </c>
      <c r="K116" s="21" t="e">
        <f>ពិន្ទុឆមាសទី២!EI116</f>
        <v>#N/A</v>
      </c>
      <c r="L116" s="21">
        <f>ពិន្ទុឆមាសទី២!EJ116</f>
        <v>2</v>
      </c>
      <c r="M116" s="21">
        <f>ពិន្ទុឆមាសទី២!EK116</f>
        <v>2</v>
      </c>
      <c r="N116" s="21">
        <f>ពិន្ទុឆមាសទី២!EL116</f>
        <v>2</v>
      </c>
      <c r="O116" s="21">
        <f>ពិន្ទុឆមាសទី២!EM116</f>
        <v>6</v>
      </c>
    </row>
    <row r="117" spans="1:15">
      <c r="A117" s="2"/>
      <c r="B117" s="21">
        <f>ពិន្ទុឆមាសទី១!B117</f>
        <v>7458</v>
      </c>
      <c r="C117" s="22" t="str">
        <f>ពិន្ទុឆមាសទី២!C117</f>
        <v>ទី ម៉េងជូ</v>
      </c>
      <c r="D117" s="22" t="str">
        <f>ពិន្ទុឆមាសទី២!D117</f>
        <v>ប្រុស</v>
      </c>
      <c r="E117" s="40">
        <f>ពិន្ទុឆមាសទី២!E117</f>
        <v>39374</v>
      </c>
      <c r="F117" s="40" t="str">
        <f>ពិន្ទុឆមាសទី២!F117</f>
        <v>12E</v>
      </c>
      <c r="G117" s="21">
        <f>ពិន្ទុឆមាសទី២!EE117</f>
        <v>0</v>
      </c>
      <c r="H117" s="21">
        <f>ពិន្ទុឆមាសទី២!EF117</f>
        <v>109</v>
      </c>
      <c r="I117" s="21" t="str">
        <f>ពិន្ទុឆមាសទី២!EG117</f>
        <v>A</v>
      </c>
      <c r="J117" s="21" t="str">
        <f>ពិន្ទុឆមាសទី២!EH117</f>
        <v>ល្អ</v>
      </c>
      <c r="K117" s="21" t="e">
        <f>ពិន្ទុឆមាសទី២!EI117</f>
        <v>#N/A</v>
      </c>
      <c r="L117" s="21">
        <f>ពិន្ទុឆមាសទី២!EJ117</f>
        <v>2</v>
      </c>
      <c r="M117" s="21">
        <f>ពិន្ទុឆមាសទី២!EK117</f>
        <v>2</v>
      </c>
      <c r="N117" s="21">
        <f>ពិន្ទុឆមាសទី២!EL117</f>
        <v>2</v>
      </c>
      <c r="O117" s="21">
        <f>ពិន្ទុឆមាសទី២!EM117</f>
        <v>6</v>
      </c>
    </row>
    <row r="118" spans="1:15">
      <c r="A118" s="2"/>
      <c r="B118" s="21">
        <f>ពិន្ទុឆមាសទី១!B118</f>
        <v>7872</v>
      </c>
      <c r="C118" s="22" t="str">
        <f>ពិន្ទុឆមាសទី២!C118</f>
        <v>ធឿន សូរិយា</v>
      </c>
      <c r="D118" s="22" t="str">
        <f>ពិន្ទុឆមាសទី២!D118</f>
        <v>ប្រុស</v>
      </c>
      <c r="E118" s="40">
        <f>ពិន្ទុឆមាសទី២!E118</f>
        <v>39413</v>
      </c>
      <c r="F118" s="40" t="str">
        <f>ពិន្ទុឆមាសទី២!F118</f>
        <v>12E</v>
      </c>
      <c r="G118" s="21">
        <f>ពិន្ទុឆមាសទី២!EE118</f>
        <v>0</v>
      </c>
      <c r="H118" s="21">
        <f>ពិន្ទុឆមាសទី២!EF118</f>
        <v>110</v>
      </c>
      <c r="I118" s="21" t="str">
        <f>ពិន្ទុឆមាសទី២!EG118</f>
        <v>A</v>
      </c>
      <c r="J118" s="21" t="str">
        <f>ពិន្ទុឆមាសទី២!EH118</f>
        <v>ល្អ</v>
      </c>
      <c r="K118" s="21" t="e">
        <f>ពិន្ទុឆមាសទី២!EI118</f>
        <v>#N/A</v>
      </c>
      <c r="L118" s="21">
        <f>ពិន្ទុឆមាសទី២!EJ118</f>
        <v>2</v>
      </c>
      <c r="M118" s="21">
        <f>ពិន្ទុឆមាសទី២!EK118</f>
        <v>2</v>
      </c>
      <c r="N118" s="21">
        <f>ពិន្ទុឆមាសទី២!EL118</f>
        <v>2</v>
      </c>
      <c r="O118" s="21">
        <f>ពិន្ទុឆមាសទី២!EM118</f>
        <v>6</v>
      </c>
    </row>
    <row r="119" spans="1:15">
      <c r="A119" s="2"/>
      <c r="B119" s="21">
        <f>ពិន្ទុឆមាសទី១!B119</f>
        <v>7462</v>
      </c>
      <c r="C119" s="22" t="str">
        <f>ពិន្ទុឆមាសទី២!C119</f>
        <v>ប៊ីត ស៊ីណេត</v>
      </c>
      <c r="D119" s="22" t="str">
        <f>ពិន្ទុឆមាសទី២!D119</f>
        <v>ស្រី</v>
      </c>
      <c r="E119" s="40">
        <f>ពិន្ទុឆមាសទី២!E119</f>
        <v>39411</v>
      </c>
      <c r="F119" s="40" t="str">
        <f>ពិន្ទុឆមាសទី២!F119</f>
        <v>12E</v>
      </c>
      <c r="G119" s="21">
        <f>ពិន្ទុឆមាសទី២!EE119</f>
        <v>0</v>
      </c>
      <c r="H119" s="21">
        <f>ពិន្ទុឆមាសទី២!EF119</f>
        <v>111</v>
      </c>
      <c r="I119" s="21" t="str">
        <f>ពិន្ទុឆមាសទី២!EG119</f>
        <v>A</v>
      </c>
      <c r="J119" s="21" t="str">
        <f>ពិន្ទុឆមាសទី២!EH119</f>
        <v>ល្អ</v>
      </c>
      <c r="K119" s="21" t="e">
        <f>ពិន្ទុឆមាសទី២!EI119</f>
        <v>#N/A</v>
      </c>
      <c r="L119" s="21">
        <f>ពិន្ទុឆមាសទី២!EJ119</f>
        <v>2</v>
      </c>
      <c r="M119" s="21">
        <f>ពិន្ទុឆមាសទី២!EK119</f>
        <v>2</v>
      </c>
      <c r="N119" s="21">
        <f>ពិន្ទុឆមាសទី២!EL119</f>
        <v>2</v>
      </c>
      <c r="O119" s="21">
        <f>ពិន្ទុឆមាសទី២!EM119</f>
        <v>6</v>
      </c>
    </row>
    <row r="120" spans="1:15">
      <c r="A120" s="2"/>
      <c r="B120" s="21">
        <f>ពិន្ទុឆមាសទី១!B120</f>
        <v>7464</v>
      </c>
      <c r="C120" s="22" t="str">
        <f>ពិន្ទុឆមាសទី២!C120</f>
        <v>បាន ដាណែត</v>
      </c>
      <c r="D120" s="22" t="str">
        <f>ពិន្ទុឆមាសទី២!D120</f>
        <v>ស្រី</v>
      </c>
      <c r="E120" s="40">
        <f>ពិន្ទុឆមាសទី២!E120</f>
        <v>39024</v>
      </c>
      <c r="F120" s="40" t="str">
        <f>ពិន្ទុឆមាសទី២!F120</f>
        <v>12E</v>
      </c>
      <c r="G120" s="21">
        <f>ពិន្ទុឆមាសទី២!EE120</f>
        <v>0</v>
      </c>
      <c r="H120" s="21">
        <f>ពិន្ទុឆមាសទី២!EF120</f>
        <v>112</v>
      </c>
      <c r="I120" s="21" t="str">
        <f>ពិន្ទុឆមាសទី២!EG120</f>
        <v>A</v>
      </c>
      <c r="J120" s="21" t="str">
        <f>ពិន្ទុឆមាសទី២!EH120</f>
        <v>ល្អ</v>
      </c>
      <c r="K120" s="21" t="e">
        <f>ពិន្ទុឆមាសទី២!EI120</f>
        <v>#N/A</v>
      </c>
      <c r="L120" s="21">
        <f>ពិន្ទុឆមាសទី២!EJ120</f>
        <v>2</v>
      </c>
      <c r="M120" s="21">
        <f>ពិន្ទុឆមាសទី២!EK120</f>
        <v>2</v>
      </c>
      <c r="N120" s="21">
        <f>ពិន្ទុឆមាសទី២!EL120</f>
        <v>2</v>
      </c>
      <c r="O120" s="21">
        <f>ពិន្ទុឆមាសទី២!EM120</f>
        <v>6</v>
      </c>
    </row>
    <row r="121" spans="1:15">
      <c r="A121" s="2"/>
      <c r="B121" s="21">
        <f>ពិន្ទុឆមាសទី១!B121</f>
        <v>7466</v>
      </c>
      <c r="C121" s="22" t="str">
        <f>ពិន្ទុឆមាសទី២!C121</f>
        <v>ផល្លា ដាណែត</v>
      </c>
      <c r="D121" s="22" t="str">
        <f>ពិន្ទុឆមាសទី២!D121</f>
        <v>ស្រី</v>
      </c>
      <c r="E121" s="40">
        <f>ពិន្ទុឆមាសទី២!E121</f>
        <v>38849</v>
      </c>
      <c r="F121" s="40" t="str">
        <f>ពិន្ទុឆមាសទី២!F121</f>
        <v>12E</v>
      </c>
      <c r="G121" s="21">
        <f>ពិន្ទុឆមាសទី២!EE121</f>
        <v>0</v>
      </c>
      <c r="H121" s="21">
        <f>ពិន្ទុឆមាសទី២!EF121</f>
        <v>113</v>
      </c>
      <c r="I121" s="21" t="str">
        <f>ពិន្ទុឆមាសទី២!EG121</f>
        <v>A</v>
      </c>
      <c r="J121" s="21" t="str">
        <f>ពិន្ទុឆមាសទី២!EH121</f>
        <v>ល្អ</v>
      </c>
      <c r="K121" s="21" t="e">
        <f>ពិន្ទុឆមាសទី២!EI121</f>
        <v>#N/A</v>
      </c>
      <c r="L121" s="21">
        <f>ពិន្ទុឆមាសទី២!EJ121</f>
        <v>2</v>
      </c>
      <c r="M121" s="21">
        <f>ពិន្ទុឆមាសទី២!EK121</f>
        <v>2</v>
      </c>
      <c r="N121" s="21">
        <f>ពិន្ទុឆមាសទី២!EL121</f>
        <v>2</v>
      </c>
      <c r="O121" s="21">
        <f>ពិន្ទុឆមាសទី២!EM121</f>
        <v>6</v>
      </c>
    </row>
    <row r="122" spans="1:15">
      <c r="A122" s="2"/>
      <c r="B122" s="21">
        <f>ពិន្ទុឆមាសទី១!B122</f>
        <v>7469</v>
      </c>
      <c r="C122" s="22" t="str">
        <f>ពិន្ទុឆមាសទី២!C122</f>
        <v>ពិសេស សុវណ្ណណេត</v>
      </c>
      <c r="D122" s="22" t="str">
        <f>ពិន្ទុឆមាសទី២!D122</f>
        <v>ស្រី</v>
      </c>
      <c r="E122" s="40">
        <f>ពិន្ទុឆមាសទី២!E122</f>
        <v>39399</v>
      </c>
      <c r="F122" s="40" t="str">
        <f>ពិន្ទុឆមាសទី២!F122</f>
        <v>12E</v>
      </c>
      <c r="G122" s="21">
        <f>ពិន្ទុឆមាសទី២!EE122</f>
        <v>0</v>
      </c>
      <c r="H122" s="21">
        <f>ពិន្ទុឆមាសទី២!EF122</f>
        <v>114</v>
      </c>
      <c r="I122" s="21" t="str">
        <f>ពិន្ទុឆមាសទី២!EG122</f>
        <v>A</v>
      </c>
      <c r="J122" s="21" t="str">
        <f>ពិន្ទុឆមាសទី២!EH122</f>
        <v>ល្អ</v>
      </c>
      <c r="K122" s="21" t="e">
        <f>ពិន្ទុឆមាសទី២!EI122</f>
        <v>#N/A</v>
      </c>
      <c r="L122" s="21">
        <f>ពិន្ទុឆមាសទី២!EJ122</f>
        <v>2</v>
      </c>
      <c r="M122" s="21">
        <f>ពិន្ទុឆមាសទី២!EK122</f>
        <v>2</v>
      </c>
      <c r="N122" s="21">
        <f>ពិន្ទុឆមាសទី២!EL122</f>
        <v>2</v>
      </c>
      <c r="O122" s="21">
        <f>ពិន្ទុឆមាសទី២!EM122</f>
        <v>6</v>
      </c>
    </row>
    <row r="123" spans="1:15">
      <c r="A123" s="2"/>
      <c r="B123" s="21">
        <f>ពិន្ទុឆមាសទី១!B123</f>
        <v>7882</v>
      </c>
      <c r="C123" s="22" t="str">
        <f>ពិន្ទុឆមាសទី២!C123</f>
        <v>ពៅ វឌ្ឍនៈ</v>
      </c>
      <c r="D123" s="22" t="str">
        <f>ពិន្ទុឆមាសទី២!D123</f>
        <v>ប្រុស</v>
      </c>
      <c r="E123" s="40">
        <f>ពិន្ទុឆមាសទី២!E123</f>
        <v>39062</v>
      </c>
      <c r="F123" s="40" t="str">
        <f>ពិន្ទុឆមាសទី២!F123</f>
        <v>12E</v>
      </c>
      <c r="G123" s="21">
        <f>ពិន្ទុឆមាសទី២!EE123</f>
        <v>0</v>
      </c>
      <c r="H123" s="21">
        <f>ពិន្ទុឆមាសទី២!EF123</f>
        <v>115</v>
      </c>
      <c r="I123" s="21" t="str">
        <f>ពិន្ទុឆមាសទី២!EG123</f>
        <v>A</v>
      </c>
      <c r="J123" s="21" t="str">
        <f>ពិន្ទុឆមាសទី២!EH123</f>
        <v>ល្អ</v>
      </c>
      <c r="K123" s="21" t="e">
        <f>ពិន្ទុឆមាសទី២!EI123</f>
        <v>#N/A</v>
      </c>
      <c r="L123" s="21">
        <f>ពិន្ទុឆមាសទី២!EJ123</f>
        <v>2</v>
      </c>
      <c r="M123" s="21">
        <f>ពិន្ទុឆមាសទី២!EK123</f>
        <v>2</v>
      </c>
      <c r="N123" s="21">
        <f>ពិន្ទុឆមាសទី២!EL123</f>
        <v>2</v>
      </c>
      <c r="O123" s="21">
        <f>ពិន្ទុឆមាសទី២!EM123</f>
        <v>6</v>
      </c>
    </row>
    <row r="124" spans="1:15">
      <c r="A124" s="2"/>
      <c r="B124" s="21">
        <f>ពិន្ទុឆមាសទី១!B124</f>
        <v>7474</v>
      </c>
      <c r="C124" s="22" t="str">
        <f>ពិន្ទុឆមាសទី២!C124</f>
        <v>ភា ស្រីណេត</v>
      </c>
      <c r="D124" s="22" t="str">
        <f>ពិន្ទុឆមាសទី២!D124</f>
        <v>ស្រី</v>
      </c>
      <c r="E124" s="40">
        <f>ពិន្ទុឆមាសទី២!E124</f>
        <v>39153</v>
      </c>
      <c r="F124" s="40" t="str">
        <f>ពិន្ទុឆមាសទី២!F124</f>
        <v>12E</v>
      </c>
      <c r="G124" s="21">
        <f>ពិន្ទុឆមាសទី២!EE124</f>
        <v>0</v>
      </c>
      <c r="H124" s="21">
        <f>ពិន្ទុឆមាសទី២!EF124</f>
        <v>116</v>
      </c>
      <c r="I124" s="21" t="str">
        <f>ពិន្ទុឆមាសទី២!EG124</f>
        <v>A</v>
      </c>
      <c r="J124" s="21" t="str">
        <f>ពិន្ទុឆមាសទី២!EH124</f>
        <v>ល្អ</v>
      </c>
      <c r="K124" s="21" t="e">
        <f>ពិន្ទុឆមាសទី២!EI124</f>
        <v>#N/A</v>
      </c>
      <c r="L124" s="21">
        <f>ពិន្ទុឆមាសទី២!EJ124</f>
        <v>2</v>
      </c>
      <c r="M124" s="21">
        <f>ពិន្ទុឆមាសទី២!EK124</f>
        <v>2</v>
      </c>
      <c r="N124" s="21">
        <f>ពិន្ទុឆមាសទី២!EL124</f>
        <v>2</v>
      </c>
      <c r="O124" s="21">
        <f>ពិន្ទុឆមាសទី២!EM124</f>
        <v>6</v>
      </c>
    </row>
    <row r="125" spans="1:15">
      <c r="A125" s="2"/>
      <c r="B125" s="21">
        <f>ពិន្ទុឆមាសទី១!B125</f>
        <v>0</v>
      </c>
      <c r="C125" s="22" t="str">
        <f>ពិន្ទុឆមាសទី២!C125</f>
        <v>ភាព សារ៉ាយ</v>
      </c>
      <c r="D125" s="22" t="str">
        <f>ពិន្ទុឆមាសទី២!D125</f>
        <v>ស្រី</v>
      </c>
      <c r="E125" s="40">
        <f>ពិន្ទុឆមាសទី២!E125</f>
        <v>38622</v>
      </c>
      <c r="F125" s="40" t="str">
        <f>ពិន្ទុឆមាសទី២!F125</f>
        <v>12E</v>
      </c>
      <c r="G125" s="21">
        <f>ពិន្ទុឆមាសទី២!EE125</f>
        <v>0</v>
      </c>
      <c r="H125" s="21">
        <f>ពិន្ទុឆមាសទី២!EF125</f>
        <v>117</v>
      </c>
      <c r="I125" s="21" t="str">
        <f>ពិន្ទុឆមាសទី២!EG125</f>
        <v>A</v>
      </c>
      <c r="J125" s="21" t="str">
        <f>ពិន្ទុឆមាសទី២!EH125</f>
        <v>ល្អ</v>
      </c>
      <c r="K125" s="21" t="e">
        <f>ពិន្ទុឆមាសទី២!EI125</f>
        <v>#N/A</v>
      </c>
      <c r="L125" s="21">
        <f>ពិន្ទុឆមាសទី២!EJ125</f>
        <v>2</v>
      </c>
      <c r="M125" s="21">
        <f>ពិន្ទុឆមាសទី២!EK125</f>
        <v>2</v>
      </c>
      <c r="N125" s="21">
        <f>ពិន្ទុឆមាសទី២!EL125</f>
        <v>2</v>
      </c>
      <c r="O125" s="21">
        <f>ពិន្ទុឆមាសទី២!EM125</f>
        <v>6</v>
      </c>
    </row>
    <row r="126" spans="1:15">
      <c r="A126" s="2"/>
      <c r="B126" s="21">
        <f>ពិន្ទុឆមាសទី១!B126</f>
        <v>7475</v>
      </c>
      <c r="C126" s="22" t="str">
        <f>ពិន្ទុឆមាសទី២!C126</f>
        <v>ភឿន សីហា</v>
      </c>
      <c r="D126" s="22" t="str">
        <f>ពិន្ទុឆមាសទី២!D126</f>
        <v>ប្រុស</v>
      </c>
      <c r="E126" s="40">
        <f>ពិន្ទុឆមាសទី២!E126</f>
        <v>39315</v>
      </c>
      <c r="F126" s="40" t="str">
        <f>ពិន្ទុឆមាសទី២!F126</f>
        <v>12E</v>
      </c>
      <c r="G126" s="21">
        <f>ពិន្ទុឆមាសទី២!EE126</f>
        <v>0</v>
      </c>
      <c r="H126" s="21">
        <f>ពិន្ទុឆមាសទី២!EF126</f>
        <v>118</v>
      </c>
      <c r="I126" s="21" t="str">
        <f>ពិន្ទុឆមាសទី២!EG126</f>
        <v>A</v>
      </c>
      <c r="J126" s="21" t="str">
        <f>ពិន្ទុឆមាសទី២!EH126</f>
        <v>ល្អ</v>
      </c>
      <c r="K126" s="21" t="e">
        <f>ពិន្ទុឆមាសទី២!EI126</f>
        <v>#N/A</v>
      </c>
      <c r="L126" s="21">
        <f>ពិន្ទុឆមាសទី២!EJ126</f>
        <v>2</v>
      </c>
      <c r="M126" s="21">
        <f>ពិន្ទុឆមាសទី២!EK126</f>
        <v>2</v>
      </c>
      <c r="N126" s="21">
        <f>ពិន្ទុឆមាសទី២!EL126</f>
        <v>2</v>
      </c>
      <c r="O126" s="21">
        <f>ពិន្ទុឆមាសទី២!EM126</f>
        <v>6</v>
      </c>
    </row>
    <row r="127" spans="1:15">
      <c r="A127" s="2"/>
      <c r="B127" s="21">
        <f>ពិន្ទុឆមាសទី១!B127</f>
        <v>7479</v>
      </c>
      <c r="C127" s="22" t="str">
        <f>ពិន្ទុឆមាសទី២!C127</f>
        <v>ម៉ៃម៉ុន ទេពី</v>
      </c>
      <c r="D127" s="22" t="str">
        <f>ពិន្ទុឆមាសទី២!D127</f>
        <v>ស្រី</v>
      </c>
      <c r="E127" s="40">
        <f>ពិន្ទុឆមាសទី២!E127</f>
        <v>39226</v>
      </c>
      <c r="F127" s="40" t="str">
        <f>ពិន្ទុឆមាសទី២!F127</f>
        <v>12E</v>
      </c>
      <c r="G127" s="21">
        <f>ពិន្ទុឆមាសទី២!EE127</f>
        <v>0</v>
      </c>
      <c r="H127" s="21">
        <f>ពិន្ទុឆមាសទី២!EF127</f>
        <v>119</v>
      </c>
      <c r="I127" s="21" t="str">
        <f>ពិន្ទុឆមាសទី២!EG127</f>
        <v>A</v>
      </c>
      <c r="J127" s="21" t="str">
        <f>ពិន្ទុឆមាសទី២!EH127</f>
        <v>ល្អ</v>
      </c>
      <c r="K127" s="21" t="e">
        <f>ពិន្ទុឆមាសទី២!EI127</f>
        <v>#N/A</v>
      </c>
      <c r="L127" s="21">
        <f>ពិន្ទុឆមាសទី២!EJ127</f>
        <v>2</v>
      </c>
      <c r="M127" s="21">
        <f>ពិន្ទុឆមាសទី២!EK127</f>
        <v>2</v>
      </c>
      <c r="N127" s="21">
        <f>ពិន្ទុឆមាសទី២!EL127</f>
        <v>2</v>
      </c>
      <c r="O127" s="21">
        <f>ពិន្ទុឆមាសទី២!EM127</f>
        <v>6</v>
      </c>
    </row>
    <row r="128" spans="1:15">
      <c r="A128" s="2"/>
      <c r="B128" s="21">
        <f>ពិន្ទុឆមាសទី១!B128</f>
        <v>7890</v>
      </c>
      <c r="C128" s="22" t="str">
        <f>ពិន្ទុឆមាសទី២!C128</f>
        <v>យូលាង គីមហុង</v>
      </c>
      <c r="D128" s="22" t="str">
        <f>ពិន្ទុឆមាសទី២!D128</f>
        <v>ប្រុស</v>
      </c>
      <c r="E128" s="40">
        <f>ពិន្ទុឆមាសទី២!E128</f>
        <v>39583</v>
      </c>
      <c r="F128" s="40" t="str">
        <f>ពិន្ទុឆមាសទី២!F128</f>
        <v>12E</v>
      </c>
      <c r="G128" s="21">
        <f>ពិន្ទុឆមាសទី២!EE128</f>
        <v>0</v>
      </c>
      <c r="H128" s="21">
        <f>ពិន្ទុឆមាសទី២!EF128</f>
        <v>120</v>
      </c>
      <c r="I128" s="21" t="str">
        <f>ពិន្ទុឆមាសទី២!EG128</f>
        <v>A</v>
      </c>
      <c r="J128" s="21" t="str">
        <f>ពិន្ទុឆមាសទី២!EH128</f>
        <v>ល្អ</v>
      </c>
      <c r="K128" s="21" t="e">
        <f>ពិន្ទុឆមាសទី២!EI128</f>
        <v>#N/A</v>
      </c>
      <c r="L128" s="21">
        <f>ពិន្ទុឆមាសទី២!EJ128</f>
        <v>2</v>
      </c>
      <c r="M128" s="21">
        <f>ពិន្ទុឆមាសទី២!EK128</f>
        <v>2</v>
      </c>
      <c r="N128" s="21">
        <f>ពិន្ទុឆមាសទី២!EL128</f>
        <v>2</v>
      </c>
      <c r="O128" s="21">
        <f>ពិន្ទុឆមាសទី២!EM128</f>
        <v>6</v>
      </c>
    </row>
    <row r="129" spans="1:15">
      <c r="A129" s="2"/>
      <c r="B129" s="21">
        <f>ពិន្ទុឆមាសទី១!B129</f>
        <v>7892</v>
      </c>
      <c r="C129" s="22" t="str">
        <f>ពិន្ទុឆមាសទី២!C129</f>
        <v>រដ្ឋ សុភ័ក</v>
      </c>
      <c r="D129" s="22" t="str">
        <f>ពិន្ទុឆមាសទី២!D129</f>
        <v>ស្រី</v>
      </c>
      <c r="E129" s="40">
        <f>ពិន្ទុឆមាសទី២!E129</f>
        <v>39122</v>
      </c>
      <c r="F129" s="40" t="str">
        <f>ពិន្ទុឆមាសទី២!F129</f>
        <v>12E</v>
      </c>
      <c r="G129" s="21">
        <f>ពិន្ទុឆមាសទី២!EE129</f>
        <v>0</v>
      </c>
      <c r="H129" s="21">
        <f>ពិន្ទុឆមាសទី២!EF129</f>
        <v>121</v>
      </c>
      <c r="I129" s="21" t="str">
        <f>ពិន្ទុឆមាសទី២!EG129</f>
        <v>A</v>
      </c>
      <c r="J129" s="21" t="str">
        <f>ពិន្ទុឆមាសទី២!EH129</f>
        <v>ល្អ</v>
      </c>
      <c r="K129" s="21" t="e">
        <f>ពិន្ទុឆមាសទី២!EI129</f>
        <v>#N/A</v>
      </c>
      <c r="L129" s="21">
        <f>ពិន្ទុឆមាសទី២!EJ129</f>
        <v>2</v>
      </c>
      <c r="M129" s="21">
        <f>ពិន្ទុឆមាសទី២!EK129</f>
        <v>2</v>
      </c>
      <c r="N129" s="21">
        <f>ពិន្ទុឆមាសទី២!EL129</f>
        <v>2</v>
      </c>
      <c r="O129" s="21">
        <f>ពិន្ទុឆមាសទី២!EM129</f>
        <v>6</v>
      </c>
    </row>
    <row r="130" spans="1:15">
      <c r="A130" s="2"/>
      <c r="B130" s="21">
        <f>ពិន្ទុឆមាសទី១!B130</f>
        <v>7893</v>
      </c>
      <c r="C130" s="22" t="str">
        <f>ពិន្ទុឆមាសទី២!C130</f>
        <v>រដ្ឋា​ វ៉ាន់ថេត</v>
      </c>
      <c r="D130" s="22" t="str">
        <f>ពិន្ទុឆមាសទី២!D130</f>
        <v>ប្រុស</v>
      </c>
      <c r="E130" s="40">
        <f>ពិន្ទុឆមាសទី២!E130</f>
        <v>39210</v>
      </c>
      <c r="F130" s="40" t="str">
        <f>ពិន្ទុឆមាសទី២!F130</f>
        <v>12E</v>
      </c>
      <c r="G130" s="21">
        <f>ពិន្ទុឆមាសទី២!EE130</f>
        <v>0</v>
      </c>
      <c r="H130" s="21">
        <f>ពិន្ទុឆមាសទី២!EF130</f>
        <v>122</v>
      </c>
      <c r="I130" s="21" t="str">
        <f>ពិន្ទុឆមាសទី២!EG130</f>
        <v>A</v>
      </c>
      <c r="J130" s="21" t="str">
        <f>ពិន្ទុឆមាសទី២!EH130</f>
        <v>ល្អ</v>
      </c>
      <c r="K130" s="21" t="e">
        <f>ពិន្ទុឆមាសទី២!EI130</f>
        <v>#N/A</v>
      </c>
      <c r="L130" s="21">
        <f>ពិន្ទុឆមាសទី២!EJ130</f>
        <v>2</v>
      </c>
      <c r="M130" s="21">
        <f>ពិន្ទុឆមាសទី២!EK130</f>
        <v>2</v>
      </c>
      <c r="N130" s="21">
        <f>ពិន្ទុឆមាសទី២!EL130</f>
        <v>2</v>
      </c>
      <c r="O130" s="21">
        <f>ពិន្ទុឆមាសទី២!EM130</f>
        <v>6</v>
      </c>
    </row>
    <row r="131" spans="1:15">
      <c r="A131" s="2"/>
      <c r="B131" s="21">
        <f>ពិន្ទុឆមាសទី១!B131</f>
        <v>7483</v>
      </c>
      <c r="C131" s="22" t="str">
        <f>ពិន្ទុឆមាសទី២!C131</f>
        <v>រ៉ន រច្ចនា</v>
      </c>
      <c r="D131" s="22" t="str">
        <f>ពិន្ទុឆមាសទី២!D131</f>
        <v>ប្រុស</v>
      </c>
      <c r="E131" s="40">
        <f>ពិន្ទុឆមាសទី២!E131</f>
        <v>39204</v>
      </c>
      <c r="F131" s="40" t="str">
        <f>ពិន្ទុឆមាសទី២!F131</f>
        <v>12E</v>
      </c>
      <c r="G131" s="21">
        <f>ពិន្ទុឆមាសទី២!EE131</f>
        <v>0</v>
      </c>
      <c r="H131" s="21">
        <f>ពិន្ទុឆមាសទី២!EF131</f>
        <v>123</v>
      </c>
      <c r="I131" s="21" t="str">
        <f>ពិន្ទុឆមាសទី២!EG131</f>
        <v>A</v>
      </c>
      <c r="J131" s="21" t="str">
        <f>ពិន្ទុឆមាសទី២!EH131</f>
        <v>ល្អ</v>
      </c>
      <c r="K131" s="21" t="e">
        <f>ពិន្ទុឆមាសទី២!EI131</f>
        <v>#N/A</v>
      </c>
      <c r="L131" s="21">
        <f>ពិន្ទុឆមាសទី២!EJ131</f>
        <v>2</v>
      </c>
      <c r="M131" s="21">
        <f>ពិន្ទុឆមាសទី២!EK131</f>
        <v>2</v>
      </c>
      <c r="N131" s="21">
        <f>ពិន្ទុឆមាសទី២!EL131</f>
        <v>2</v>
      </c>
      <c r="O131" s="21">
        <f>ពិន្ទុឆមាសទី២!EM131</f>
        <v>6</v>
      </c>
    </row>
    <row r="132" spans="1:15">
      <c r="A132" s="2"/>
      <c r="B132" s="21">
        <f>ពិន្ទុឆមាសទី១!B132</f>
        <v>7896</v>
      </c>
      <c r="C132" s="22" t="str">
        <f>ពិន្ទុឆមាសទី២!C132</f>
        <v>រ៉ា មេត្តា</v>
      </c>
      <c r="D132" s="22" t="str">
        <f>ពិន្ទុឆមាសទី២!D132</f>
        <v>ស្រី</v>
      </c>
      <c r="E132" s="40">
        <f>ពិន្ទុឆមាសទី២!E132</f>
        <v>39179</v>
      </c>
      <c r="F132" s="40" t="str">
        <f>ពិន្ទុឆមាសទី២!F132</f>
        <v>12E</v>
      </c>
      <c r="G132" s="21">
        <f>ពិន្ទុឆមាសទី២!EE132</f>
        <v>0</v>
      </c>
      <c r="H132" s="21">
        <f>ពិន្ទុឆមាសទី២!EF132</f>
        <v>124</v>
      </c>
      <c r="I132" s="21" t="str">
        <f>ពិន្ទុឆមាសទី២!EG132</f>
        <v>A</v>
      </c>
      <c r="J132" s="21" t="str">
        <f>ពិន្ទុឆមាសទី២!EH132</f>
        <v>ល្អ</v>
      </c>
      <c r="K132" s="21" t="e">
        <f>ពិន្ទុឆមាសទី២!EI132</f>
        <v>#N/A</v>
      </c>
      <c r="L132" s="21">
        <f>ពិន្ទុឆមាសទី២!EJ132</f>
        <v>2</v>
      </c>
      <c r="M132" s="21">
        <f>ពិន្ទុឆមាសទី២!EK132</f>
        <v>2</v>
      </c>
      <c r="N132" s="21">
        <f>ពិន្ទុឆមាសទី២!EL132</f>
        <v>2</v>
      </c>
      <c r="O132" s="21">
        <f>ពិន្ទុឆមាសទី២!EM132</f>
        <v>6</v>
      </c>
    </row>
    <row r="133" spans="1:15">
      <c r="A133" s="2"/>
      <c r="B133" s="21">
        <f>ពិន្ទុឆមាសទី១!B133</f>
        <v>7905</v>
      </c>
      <c r="C133" s="22" t="str">
        <f>ពិន្ទុឆមាសទី២!C133</f>
        <v>វ៉ាន វុទ្ធី</v>
      </c>
      <c r="D133" s="22" t="str">
        <f>ពិន្ទុឆមាសទី២!D133</f>
        <v>ប្រុស</v>
      </c>
      <c r="E133" s="40">
        <f>ពិន្ទុឆមាសទី២!E133</f>
        <v>39393</v>
      </c>
      <c r="F133" s="40" t="str">
        <f>ពិន្ទុឆមាសទី២!F133</f>
        <v>12E</v>
      </c>
      <c r="G133" s="21">
        <f>ពិន្ទុឆមាសទី២!EE133</f>
        <v>0</v>
      </c>
      <c r="H133" s="21">
        <f>ពិន្ទុឆមាសទី២!EF133</f>
        <v>125</v>
      </c>
      <c r="I133" s="21" t="str">
        <f>ពិន្ទុឆមាសទី២!EG133</f>
        <v>A</v>
      </c>
      <c r="J133" s="21" t="str">
        <f>ពិន្ទុឆមាសទី២!EH133</f>
        <v>ល្អ</v>
      </c>
      <c r="K133" s="21" t="e">
        <f>ពិន្ទុឆមាសទី២!EI133</f>
        <v>#N/A</v>
      </c>
      <c r="L133" s="21">
        <f>ពិន្ទុឆមាសទី២!EJ133</f>
        <v>2</v>
      </c>
      <c r="M133" s="21">
        <f>ពិន្ទុឆមាសទី២!EK133</f>
        <v>2</v>
      </c>
      <c r="N133" s="21">
        <f>ពិន្ទុឆមាសទី២!EL133</f>
        <v>2</v>
      </c>
      <c r="O133" s="21">
        <f>ពិន្ទុឆមាសទី២!EM133</f>
        <v>6</v>
      </c>
    </row>
    <row r="134" spans="1:15">
      <c r="A134" s="2"/>
      <c r="B134" s="21">
        <f>ពិន្ទុឆមាសទី១!B134</f>
        <v>7495</v>
      </c>
      <c r="C134" s="22" t="str">
        <f>ពិន្ទុឆមាសទី២!C134</f>
        <v>វ៉ែន សុវត្ថិ</v>
      </c>
      <c r="D134" s="22" t="str">
        <f>ពិន្ទុឆមាសទី២!D134</f>
        <v>ប្រុស</v>
      </c>
      <c r="E134" s="40">
        <f>ពិន្ទុឆមាសទី២!E134</f>
        <v>39349</v>
      </c>
      <c r="F134" s="40" t="str">
        <f>ពិន្ទុឆមាសទី២!F134</f>
        <v>12E</v>
      </c>
      <c r="G134" s="21">
        <f>ពិន្ទុឆមាសទី២!EE134</f>
        <v>0</v>
      </c>
      <c r="H134" s="21">
        <f>ពិន្ទុឆមាសទី២!EF134</f>
        <v>126</v>
      </c>
      <c r="I134" s="21" t="str">
        <f>ពិន្ទុឆមាសទី២!EG134</f>
        <v>A</v>
      </c>
      <c r="J134" s="21" t="str">
        <f>ពិន្ទុឆមាសទី២!EH134</f>
        <v>ល្អ</v>
      </c>
      <c r="K134" s="21" t="e">
        <f>ពិន្ទុឆមាសទី២!EI134</f>
        <v>#N/A</v>
      </c>
      <c r="L134" s="21">
        <f>ពិន្ទុឆមាសទី២!EJ134</f>
        <v>2</v>
      </c>
      <c r="M134" s="21">
        <f>ពិន្ទុឆមាសទី២!EK134</f>
        <v>2</v>
      </c>
      <c r="N134" s="21">
        <f>ពិន្ទុឆមាសទី២!EL134</f>
        <v>2</v>
      </c>
      <c r="O134" s="21">
        <f>ពិន្ទុឆមាសទី២!EM134</f>
        <v>6</v>
      </c>
    </row>
    <row r="135" spans="1:15">
      <c r="A135" s="2"/>
      <c r="B135" s="21">
        <f>ពិន្ទុឆមាសទី១!B135</f>
        <v>7906</v>
      </c>
      <c r="C135" s="22" t="str">
        <f>ពិន្ទុឆមាសទី២!C135</f>
        <v>វុទ្ធ សាវុន</v>
      </c>
      <c r="D135" s="22" t="str">
        <f>ពិន្ទុឆមាសទី២!D135</f>
        <v>ប្រុស</v>
      </c>
      <c r="E135" s="40">
        <f>ពិន្ទុឆមាសទី២!E135</f>
        <v>39685</v>
      </c>
      <c r="F135" s="40" t="str">
        <f>ពិន្ទុឆមាសទី២!F135</f>
        <v>12E</v>
      </c>
      <c r="G135" s="21">
        <f>ពិន្ទុឆមាសទី២!EE135</f>
        <v>0</v>
      </c>
      <c r="H135" s="21">
        <f>ពិន្ទុឆមាសទី២!EF135</f>
        <v>127</v>
      </c>
      <c r="I135" s="21" t="str">
        <f>ពិន្ទុឆមាសទី២!EG135</f>
        <v>A</v>
      </c>
      <c r="J135" s="21" t="str">
        <f>ពិន្ទុឆមាសទី២!EH135</f>
        <v>ល្អ</v>
      </c>
      <c r="K135" s="21" t="e">
        <f>ពិន្ទុឆមាសទី២!EI135</f>
        <v>#N/A</v>
      </c>
      <c r="L135" s="21">
        <f>ពិន្ទុឆមាសទី២!EJ135</f>
        <v>2</v>
      </c>
      <c r="M135" s="21">
        <f>ពិន្ទុឆមាសទី២!EK135</f>
        <v>2</v>
      </c>
      <c r="N135" s="21">
        <f>ពិន្ទុឆមាសទី២!EL135</f>
        <v>2</v>
      </c>
      <c r="O135" s="21">
        <f>ពិន្ទុឆមាសទី២!EM135</f>
        <v>6</v>
      </c>
    </row>
    <row r="136" spans="1:15">
      <c r="A136" s="2"/>
      <c r="B136" s="21">
        <f>ពិន្ទុឆមាសទី១!B136</f>
        <v>7907</v>
      </c>
      <c r="C136" s="22" t="str">
        <f>ពិន្ទុឆមាសទី២!C136</f>
        <v>វុទ្ធី ហុកលី</v>
      </c>
      <c r="D136" s="22" t="str">
        <f>ពិន្ទុឆមាសទី២!D136</f>
        <v>ប្រុស</v>
      </c>
      <c r="E136" s="40">
        <f>ពិន្ទុឆមាសទី២!E136</f>
        <v>39059</v>
      </c>
      <c r="F136" s="40" t="str">
        <f>ពិន្ទុឆមាសទី២!F136</f>
        <v>12E</v>
      </c>
      <c r="G136" s="21">
        <f>ពិន្ទុឆមាសទី២!EE136</f>
        <v>0</v>
      </c>
      <c r="H136" s="21">
        <f>ពិន្ទុឆមាសទី២!EF136</f>
        <v>128</v>
      </c>
      <c r="I136" s="21" t="str">
        <f>ពិន្ទុឆមាសទី២!EG136</f>
        <v>A</v>
      </c>
      <c r="J136" s="21" t="str">
        <f>ពិន្ទុឆមាសទី២!EH136</f>
        <v>ល្អ</v>
      </c>
      <c r="K136" s="21" t="e">
        <f>ពិន្ទុឆមាសទី២!EI136</f>
        <v>#N/A</v>
      </c>
      <c r="L136" s="21">
        <f>ពិន្ទុឆមាសទី២!EJ136</f>
        <v>2</v>
      </c>
      <c r="M136" s="21">
        <f>ពិន្ទុឆមាសទី២!EK136</f>
        <v>2</v>
      </c>
      <c r="N136" s="21">
        <f>ពិន្ទុឆមាសទី២!EL136</f>
        <v>2</v>
      </c>
      <c r="O136" s="21">
        <f>ពិន្ទុឆមាសទី២!EM136</f>
        <v>6</v>
      </c>
    </row>
    <row r="137" spans="1:15">
      <c r="A137" s="2"/>
      <c r="B137" s="21">
        <f>ពិន្ទុឆមាសទី១!B137</f>
        <v>7911</v>
      </c>
      <c r="C137" s="22" t="str">
        <f>ពិន្ទុឆមាសទី២!C137</f>
        <v>ស៊ីថា ស្រីណុច</v>
      </c>
      <c r="D137" s="22" t="str">
        <f>ពិន្ទុឆមាសទី២!D137</f>
        <v>ស្រី</v>
      </c>
      <c r="E137" s="40">
        <f>ពិន្ទុឆមាសទី២!E137</f>
        <v>39448</v>
      </c>
      <c r="F137" s="40" t="str">
        <f>ពិន្ទុឆមាសទី២!F137</f>
        <v>12E</v>
      </c>
      <c r="G137" s="21">
        <f>ពិន្ទុឆមាសទី២!EE137</f>
        <v>0</v>
      </c>
      <c r="H137" s="21">
        <f>ពិន្ទុឆមាសទី២!EF137</f>
        <v>129</v>
      </c>
      <c r="I137" s="21" t="str">
        <f>ពិន្ទុឆមាសទី២!EG137</f>
        <v>A</v>
      </c>
      <c r="J137" s="21" t="str">
        <f>ពិន្ទុឆមាសទី២!EH137</f>
        <v>ល្អ</v>
      </c>
      <c r="K137" s="21" t="e">
        <f>ពិន្ទុឆមាសទី២!EI137</f>
        <v>#N/A</v>
      </c>
      <c r="L137" s="21">
        <f>ពិន្ទុឆមាសទី២!EJ137</f>
        <v>2</v>
      </c>
      <c r="M137" s="21">
        <f>ពិន្ទុឆមាសទី២!EK137</f>
        <v>2</v>
      </c>
      <c r="N137" s="21">
        <f>ពិន្ទុឆមាសទី២!EL137</f>
        <v>2</v>
      </c>
      <c r="O137" s="21">
        <f>ពិន្ទុឆមាសទី២!EM137</f>
        <v>6</v>
      </c>
    </row>
    <row r="138" spans="1:15">
      <c r="A138" s="2"/>
      <c r="B138" s="21">
        <f>ពិន្ទុឆមាសទី១!B138</f>
        <v>0</v>
      </c>
      <c r="C138" s="22" t="str">
        <f>ពិន្ទុឆមាសទី២!C138</f>
        <v>សាន ម៉ី</v>
      </c>
      <c r="D138" s="22" t="str">
        <f>ពិន្ទុឆមាសទី២!D138</f>
        <v>ប្រុស</v>
      </c>
      <c r="E138" s="40">
        <f>ពិន្ទុឆមាសទី២!E138</f>
        <v>39993</v>
      </c>
      <c r="F138" s="40" t="str">
        <f>ពិន្ទុឆមាសទី២!F138</f>
        <v>12E</v>
      </c>
      <c r="G138" s="21">
        <f>ពិន្ទុឆមាសទី២!EE138</f>
        <v>0</v>
      </c>
      <c r="H138" s="21">
        <f>ពិន្ទុឆមាសទី២!EF138</f>
        <v>130</v>
      </c>
      <c r="I138" s="21" t="str">
        <f>ពិន្ទុឆមាសទី២!EG138</f>
        <v>A</v>
      </c>
      <c r="J138" s="21" t="str">
        <f>ពិន្ទុឆមាសទី២!EH138</f>
        <v>ល្អ</v>
      </c>
      <c r="K138" s="21" t="e">
        <f>ពិន្ទុឆមាសទី២!EI138</f>
        <v>#N/A</v>
      </c>
      <c r="L138" s="21">
        <f>ពិន្ទុឆមាសទី២!EJ138</f>
        <v>2</v>
      </c>
      <c r="M138" s="21">
        <f>ពិន្ទុឆមាសទី២!EK138</f>
        <v>2</v>
      </c>
      <c r="N138" s="21">
        <f>ពិន្ទុឆមាសទី២!EL138</f>
        <v>2</v>
      </c>
      <c r="O138" s="21">
        <f>ពិន្ទុឆមាសទី២!EM138</f>
        <v>6</v>
      </c>
    </row>
    <row r="139" spans="1:15">
      <c r="A139" s="2"/>
      <c r="B139" s="21">
        <f>ពិន្ទុឆមាសទី១!B139</f>
        <v>7501</v>
      </c>
      <c r="C139" s="22" t="str">
        <f>ពិន្ទុឆមាសទី២!C139</f>
        <v>សារិទ្ធ ប៊ុនលាប</v>
      </c>
      <c r="D139" s="22" t="str">
        <f>ពិន្ទុឆមាសទី២!D139</f>
        <v>ប្រុស</v>
      </c>
      <c r="E139" s="40">
        <f>ពិន្ទុឆមាសទី២!E139</f>
        <v>39551</v>
      </c>
      <c r="F139" s="40" t="str">
        <f>ពិន្ទុឆមាសទី២!F139</f>
        <v>12E</v>
      </c>
      <c r="G139" s="21">
        <f>ពិន្ទុឆមាសទី២!EE139</f>
        <v>0</v>
      </c>
      <c r="H139" s="21">
        <f>ពិន្ទុឆមាសទី២!EF139</f>
        <v>131</v>
      </c>
      <c r="I139" s="21" t="str">
        <f>ពិន្ទុឆមាសទី២!EG139</f>
        <v>A</v>
      </c>
      <c r="J139" s="21" t="str">
        <f>ពិន្ទុឆមាសទី២!EH139</f>
        <v>ល្អ</v>
      </c>
      <c r="K139" s="21" t="e">
        <f>ពិន្ទុឆមាសទី២!EI139</f>
        <v>#N/A</v>
      </c>
      <c r="L139" s="21">
        <f>ពិន្ទុឆមាសទី២!EJ139</f>
        <v>2</v>
      </c>
      <c r="M139" s="21">
        <f>ពិន្ទុឆមាសទី២!EK139</f>
        <v>2</v>
      </c>
      <c r="N139" s="21">
        <f>ពិន្ទុឆមាសទី២!EL139</f>
        <v>2</v>
      </c>
      <c r="O139" s="21">
        <f>ពិន្ទុឆមាសទី២!EM139</f>
        <v>6</v>
      </c>
    </row>
    <row r="140" spans="1:15">
      <c r="A140" s="2"/>
      <c r="B140" s="21">
        <f>ពិន្ទុឆមាសទី១!B140</f>
        <v>7504</v>
      </c>
      <c r="C140" s="22" t="str">
        <f>ពិន្ទុឆមាសទី២!C140</f>
        <v>សារឿន បញ្ញា</v>
      </c>
      <c r="D140" s="22" t="str">
        <f>ពិន្ទុឆមាសទី២!D140</f>
        <v>ប្រុស</v>
      </c>
      <c r="E140" s="40">
        <f>ពិន្ទុឆមាសទី២!E140</f>
        <v>39264</v>
      </c>
      <c r="F140" s="40" t="str">
        <f>ពិន្ទុឆមាសទី២!F140</f>
        <v>12E</v>
      </c>
      <c r="G140" s="21">
        <f>ពិន្ទុឆមាសទី២!EE140</f>
        <v>0</v>
      </c>
      <c r="H140" s="21">
        <f>ពិន្ទុឆមាសទី២!EF140</f>
        <v>132</v>
      </c>
      <c r="I140" s="21" t="str">
        <f>ពិន្ទុឆមាសទី២!EG140</f>
        <v>A</v>
      </c>
      <c r="J140" s="21" t="str">
        <f>ពិន្ទុឆមាសទី២!EH140</f>
        <v>ល្អ</v>
      </c>
      <c r="K140" s="21" t="e">
        <f>ពិន្ទុឆមាសទី២!EI140</f>
        <v>#N/A</v>
      </c>
      <c r="L140" s="21">
        <f>ពិន្ទុឆមាសទី២!EJ140</f>
        <v>2</v>
      </c>
      <c r="M140" s="21">
        <f>ពិន្ទុឆមាសទី២!EK140</f>
        <v>2</v>
      </c>
      <c r="N140" s="21">
        <f>ពិន្ទុឆមាសទី២!EL140</f>
        <v>2</v>
      </c>
      <c r="O140" s="21">
        <f>ពិន្ទុឆមាសទី២!EM140</f>
        <v>6</v>
      </c>
    </row>
    <row r="141" spans="1:15">
      <c r="A141" s="2"/>
      <c r="B141" s="21">
        <f>ពិន្ទុឆមាសទី១!B141</f>
        <v>7914</v>
      </c>
      <c r="C141" s="22" t="str">
        <f>ពិន្ទុឆមាសទី២!C141</f>
        <v>សាវុធ ឡាដា</v>
      </c>
      <c r="D141" s="22" t="str">
        <f>ពិន្ទុឆមាសទី២!D141</f>
        <v>ស្រី</v>
      </c>
      <c r="E141" s="40">
        <f>ពិន្ទុឆមាសទី២!E141</f>
        <v>39334</v>
      </c>
      <c r="F141" s="40" t="str">
        <f>ពិន្ទុឆមាសទី២!F141</f>
        <v>12E</v>
      </c>
      <c r="G141" s="21">
        <f>ពិន្ទុឆមាសទី២!EE141</f>
        <v>0</v>
      </c>
      <c r="H141" s="21">
        <f>ពិន្ទុឆមាសទី២!EF141</f>
        <v>133</v>
      </c>
      <c r="I141" s="21" t="str">
        <f>ពិន្ទុឆមាសទី២!EG141</f>
        <v>A</v>
      </c>
      <c r="J141" s="21" t="str">
        <f>ពិន្ទុឆមាសទី២!EH141</f>
        <v>ល្អ</v>
      </c>
      <c r="K141" s="21" t="e">
        <f>ពិន្ទុឆមាសទី២!EI141</f>
        <v>#N/A</v>
      </c>
      <c r="L141" s="21">
        <f>ពិន្ទុឆមាសទី២!EJ141</f>
        <v>2</v>
      </c>
      <c r="M141" s="21">
        <f>ពិន្ទុឆមាសទី២!EK141</f>
        <v>2</v>
      </c>
      <c r="N141" s="21">
        <f>ពិន្ទុឆមាសទី២!EL141</f>
        <v>2</v>
      </c>
      <c r="O141" s="21">
        <f>ពិន្ទុឆមាសទី២!EM141</f>
        <v>6</v>
      </c>
    </row>
    <row r="142" spans="1:15">
      <c r="A142" s="2"/>
      <c r="B142" s="21">
        <f>ពិន្ទុឆមាសទី១!B142</f>
        <v>7915</v>
      </c>
      <c r="C142" s="22" t="str">
        <f>ពិន្ទុឆមាសទី២!C142</f>
        <v>សិទ្ធ សូនីតា</v>
      </c>
      <c r="D142" s="22" t="str">
        <f>ពិន្ទុឆមាសទី២!D142</f>
        <v>ស្រី</v>
      </c>
      <c r="E142" s="40">
        <f>ពិន្ទុឆមាសទី២!E142</f>
        <v>39430</v>
      </c>
      <c r="F142" s="40" t="str">
        <f>ពិន្ទុឆមាសទី២!F142</f>
        <v>12E</v>
      </c>
      <c r="G142" s="21">
        <f>ពិន្ទុឆមាសទី២!EE142</f>
        <v>0</v>
      </c>
      <c r="H142" s="21">
        <f>ពិន្ទុឆមាសទី២!EF142</f>
        <v>134</v>
      </c>
      <c r="I142" s="21" t="str">
        <f>ពិន្ទុឆមាសទី២!EG142</f>
        <v>A</v>
      </c>
      <c r="J142" s="21" t="str">
        <f>ពិន្ទុឆមាសទី២!EH142</f>
        <v>ល្អ</v>
      </c>
      <c r="K142" s="21" t="e">
        <f>ពិន្ទុឆមាសទី២!EI142</f>
        <v>#N/A</v>
      </c>
      <c r="L142" s="21">
        <f>ពិន្ទុឆមាសទី២!EJ142</f>
        <v>2</v>
      </c>
      <c r="M142" s="21">
        <f>ពិន្ទុឆមាសទី២!EK142</f>
        <v>2</v>
      </c>
      <c r="N142" s="21">
        <f>ពិន្ទុឆមាសទី២!EL142</f>
        <v>2</v>
      </c>
      <c r="O142" s="21">
        <f>ពិន្ទុឆមាសទី២!EM142</f>
        <v>6</v>
      </c>
    </row>
    <row r="143" spans="1:15">
      <c r="A143" s="2"/>
      <c r="B143" s="21">
        <f>ពិន្ទុឆមាសទី១!B143</f>
        <v>7921</v>
      </c>
      <c r="C143" s="22" t="str">
        <f>ពិន្ទុឆមាសទី២!C143</f>
        <v>សុខឡេង ស្រីណុច</v>
      </c>
      <c r="D143" s="22" t="str">
        <f>ពិន្ទុឆមាសទី២!D143</f>
        <v>ស្រី</v>
      </c>
      <c r="E143" s="40">
        <f>ពិន្ទុឆមាសទី២!E143</f>
        <v>39119</v>
      </c>
      <c r="F143" s="40" t="str">
        <f>ពិន្ទុឆមាសទី២!F143</f>
        <v>12E</v>
      </c>
      <c r="G143" s="21">
        <f>ពិន្ទុឆមាសទី២!EE143</f>
        <v>0</v>
      </c>
      <c r="H143" s="21">
        <f>ពិន្ទុឆមាសទី២!EF143</f>
        <v>135</v>
      </c>
      <c r="I143" s="21" t="str">
        <f>ពិន្ទុឆមាសទី២!EG143</f>
        <v>A</v>
      </c>
      <c r="J143" s="21" t="str">
        <f>ពិន្ទុឆមាសទី២!EH143</f>
        <v>ល្អ</v>
      </c>
      <c r="K143" s="21" t="e">
        <f>ពិន្ទុឆមាសទី២!EI143</f>
        <v>#N/A</v>
      </c>
      <c r="L143" s="21">
        <f>ពិន្ទុឆមាសទី២!EJ143</f>
        <v>2</v>
      </c>
      <c r="M143" s="21">
        <f>ពិន្ទុឆមាសទី២!EK143</f>
        <v>2</v>
      </c>
      <c r="N143" s="21">
        <f>ពិន្ទុឆមាសទី២!EL143</f>
        <v>2</v>
      </c>
      <c r="O143" s="21">
        <f>ពិន្ទុឆមាសទី២!EM143</f>
        <v>6</v>
      </c>
    </row>
    <row r="144" spans="1:15">
      <c r="A144" s="2"/>
      <c r="B144" s="21">
        <f>ពិន្ទុឆមាសទី១!B144</f>
        <v>7926</v>
      </c>
      <c r="C144" s="22" t="str">
        <f>ពិន្ទុឆមាសទី២!C144</f>
        <v>សុផាត់ គីមឡុង</v>
      </c>
      <c r="D144" s="22" t="str">
        <f>ពិន្ទុឆមាសទី២!D144</f>
        <v>ប្រុស</v>
      </c>
      <c r="E144" s="40">
        <f>ពិន្ទុឆមាសទី២!E144</f>
        <v>39280</v>
      </c>
      <c r="F144" s="40" t="str">
        <f>ពិន្ទុឆមាសទី២!F144</f>
        <v>12E</v>
      </c>
      <c r="G144" s="21">
        <f>ពិន្ទុឆមាសទី២!EE144</f>
        <v>0</v>
      </c>
      <c r="H144" s="21">
        <f>ពិន្ទុឆមាសទី២!EF144</f>
        <v>136</v>
      </c>
      <c r="I144" s="21" t="str">
        <f>ពិន្ទុឆមាសទី២!EG144</f>
        <v>A</v>
      </c>
      <c r="J144" s="21" t="str">
        <f>ពិន្ទុឆមាសទី២!EH144</f>
        <v>ល្អ</v>
      </c>
      <c r="K144" s="21" t="e">
        <f>ពិន្ទុឆមាសទី២!EI144</f>
        <v>#N/A</v>
      </c>
      <c r="L144" s="21">
        <f>ពិន្ទុឆមាសទី២!EJ144</f>
        <v>2</v>
      </c>
      <c r="M144" s="21">
        <f>ពិន្ទុឆមាសទី២!EK144</f>
        <v>2</v>
      </c>
      <c r="N144" s="21">
        <f>ពិន្ទុឆមាសទី២!EL144</f>
        <v>2</v>
      </c>
      <c r="O144" s="21">
        <f>ពិន្ទុឆមាសទី២!EM144</f>
        <v>6</v>
      </c>
    </row>
    <row r="145" spans="1:15">
      <c r="A145" s="2"/>
      <c r="B145" s="21">
        <f>ពិន្ទុឆមាសទី១!B145</f>
        <v>7510</v>
      </c>
      <c r="C145" s="22" t="str">
        <f>ពិន្ទុឆមាសទី២!C145</f>
        <v>សុភ័ក្រ សុចាន់</v>
      </c>
      <c r="D145" s="22" t="str">
        <f>ពិន្ទុឆមាសទី២!D145</f>
        <v>ប្រុស</v>
      </c>
      <c r="E145" s="40">
        <f>ពិន្ទុឆមាសទី២!E145</f>
        <v>39593</v>
      </c>
      <c r="F145" s="40" t="str">
        <f>ពិន្ទុឆមាសទី២!F145</f>
        <v>12E</v>
      </c>
      <c r="G145" s="21">
        <f>ពិន្ទុឆមាសទី២!EE145</f>
        <v>0</v>
      </c>
      <c r="H145" s="21">
        <f>ពិន្ទុឆមាសទី២!EF145</f>
        <v>137</v>
      </c>
      <c r="I145" s="21" t="str">
        <f>ពិន្ទុឆមាសទី២!EG145</f>
        <v>A</v>
      </c>
      <c r="J145" s="21" t="str">
        <f>ពិន្ទុឆមាសទី២!EH145</f>
        <v>ល្អ</v>
      </c>
      <c r="K145" s="21" t="e">
        <f>ពិន្ទុឆមាសទី២!EI145</f>
        <v>#N/A</v>
      </c>
      <c r="L145" s="21">
        <f>ពិន្ទុឆមាសទី២!EJ145</f>
        <v>2</v>
      </c>
      <c r="M145" s="21">
        <f>ពិន្ទុឆមាសទី២!EK145</f>
        <v>2</v>
      </c>
      <c r="N145" s="21">
        <f>ពិន្ទុឆមាសទី២!EL145</f>
        <v>2</v>
      </c>
      <c r="O145" s="21">
        <f>ពិន្ទុឆមាសទី២!EM145</f>
        <v>6</v>
      </c>
    </row>
    <row r="146" spans="1:15">
      <c r="A146" s="2"/>
      <c r="B146" s="21">
        <f>ពិន្ទុឆមាសទី១!B146</f>
        <v>7512</v>
      </c>
      <c r="C146" s="22" t="str">
        <f>ពិន្ទុឆមាសទី២!C146</f>
        <v>សូវៀត សាវ៉ាត់</v>
      </c>
      <c r="D146" s="22" t="str">
        <f>ពិន្ទុឆមាសទី២!D146</f>
        <v>ប្រុស</v>
      </c>
      <c r="E146" s="40">
        <f>ពិន្ទុឆមាសទី២!E146</f>
        <v>39334</v>
      </c>
      <c r="F146" s="40" t="str">
        <f>ពិន្ទុឆមាសទី២!F146</f>
        <v>12E</v>
      </c>
      <c r="G146" s="21">
        <f>ពិន្ទុឆមាសទី២!EE146</f>
        <v>0</v>
      </c>
      <c r="H146" s="21">
        <f>ពិន្ទុឆមាសទី២!EF146</f>
        <v>138</v>
      </c>
      <c r="I146" s="21" t="str">
        <f>ពិន្ទុឆមាសទី២!EG146</f>
        <v>A</v>
      </c>
      <c r="J146" s="21" t="str">
        <f>ពិន្ទុឆមាសទី២!EH146</f>
        <v>ល្អ</v>
      </c>
      <c r="K146" s="21" t="e">
        <f>ពិន្ទុឆមាសទី២!EI146</f>
        <v>#N/A</v>
      </c>
      <c r="L146" s="21">
        <f>ពិន្ទុឆមាសទី២!EJ146</f>
        <v>2</v>
      </c>
      <c r="M146" s="21">
        <f>ពិន្ទុឆមាសទី២!EK146</f>
        <v>2</v>
      </c>
      <c r="N146" s="21">
        <f>ពិន្ទុឆមាសទី២!EL146</f>
        <v>2</v>
      </c>
      <c r="O146" s="21">
        <f>ពិន្ទុឆមាសទី២!EM146</f>
        <v>6</v>
      </c>
    </row>
    <row r="147" spans="1:15">
      <c r="A147" s="2"/>
      <c r="B147" s="21">
        <f>ពិន្ទុឆមាសទី១!B147</f>
        <v>7929</v>
      </c>
      <c r="C147" s="22" t="str">
        <f>ពិន្ទុឆមាសទី២!C147</f>
        <v>សឿន សូនីតា</v>
      </c>
      <c r="D147" s="22" t="str">
        <f>ពិន្ទុឆមាសទី២!D147</f>
        <v>ស្រី</v>
      </c>
      <c r="E147" s="40">
        <f>ពិន្ទុឆមាសទី២!E147</f>
        <v>39434</v>
      </c>
      <c r="F147" s="40" t="str">
        <f>ពិន្ទុឆមាសទី២!F147</f>
        <v>12E</v>
      </c>
      <c r="G147" s="21">
        <f>ពិន្ទុឆមាសទី២!EE147</f>
        <v>0</v>
      </c>
      <c r="H147" s="21">
        <f>ពិន្ទុឆមាសទី២!EF147</f>
        <v>139</v>
      </c>
      <c r="I147" s="21" t="str">
        <f>ពិន្ទុឆមាសទី២!EG147</f>
        <v>A</v>
      </c>
      <c r="J147" s="21" t="str">
        <f>ពិន្ទុឆមាសទី២!EH147</f>
        <v>ល្អ</v>
      </c>
      <c r="K147" s="21" t="e">
        <f>ពិន្ទុឆមាសទី២!EI147</f>
        <v>#N/A</v>
      </c>
      <c r="L147" s="21">
        <f>ពិន្ទុឆមាសទី២!EJ147</f>
        <v>2</v>
      </c>
      <c r="M147" s="21">
        <f>ពិន្ទុឆមាសទី២!EK147</f>
        <v>2</v>
      </c>
      <c r="N147" s="21">
        <f>ពិន្ទុឆមាសទី២!EL147</f>
        <v>2</v>
      </c>
      <c r="O147" s="21">
        <f>ពិន្ទុឆមាសទី២!EM147</f>
        <v>6</v>
      </c>
    </row>
    <row r="148" spans="1:15">
      <c r="A148" s="2"/>
      <c r="B148" s="21">
        <f>ពិន្ទុឆមាសទី១!B148</f>
        <v>7931</v>
      </c>
      <c r="C148" s="22" t="str">
        <f>ពិន្ទុឆមាសទី២!C148</f>
        <v>ស្រឿន ណារិទ្ធ</v>
      </c>
      <c r="D148" s="22" t="str">
        <f>ពិន្ទុឆមាសទី២!D148</f>
        <v>ប្រុស</v>
      </c>
      <c r="E148" s="40">
        <f>ពិន្ទុឆមាសទី២!E148</f>
        <v>39122</v>
      </c>
      <c r="F148" s="40" t="str">
        <f>ពិន្ទុឆមាសទី២!F148</f>
        <v>12E</v>
      </c>
      <c r="G148" s="21">
        <f>ពិន្ទុឆមាសទី២!EE148</f>
        <v>0</v>
      </c>
      <c r="H148" s="21">
        <f>ពិន្ទុឆមាសទី២!EF148</f>
        <v>140</v>
      </c>
      <c r="I148" s="21" t="str">
        <f>ពិន្ទុឆមាសទី២!EG148</f>
        <v>A</v>
      </c>
      <c r="J148" s="21" t="str">
        <f>ពិន្ទុឆមាសទី២!EH148</f>
        <v>ល្អ</v>
      </c>
      <c r="K148" s="21" t="e">
        <f>ពិន្ទុឆមាសទី២!EI148</f>
        <v>#N/A</v>
      </c>
      <c r="L148" s="21">
        <f>ពិន្ទុឆមាសទី២!EJ148</f>
        <v>2</v>
      </c>
      <c r="M148" s="21">
        <f>ពិន្ទុឆមាសទី២!EK148</f>
        <v>2</v>
      </c>
      <c r="N148" s="21">
        <f>ពិន្ទុឆមាសទី២!EL148</f>
        <v>2</v>
      </c>
      <c r="O148" s="21">
        <f>ពិន្ទុឆមាសទី២!EM148</f>
        <v>6</v>
      </c>
    </row>
    <row r="149" spans="1:15">
      <c r="A149" s="2"/>
      <c r="B149" s="21">
        <f>ពិន្ទុឆមាសទី១!B149</f>
        <v>7515</v>
      </c>
      <c r="C149" s="22" t="str">
        <f>ពិន្ទុឆមាសទី២!C149</f>
        <v>សំបូរ ប៊ុន​លាភ</v>
      </c>
      <c r="D149" s="22" t="str">
        <f>ពិន្ទុឆមាសទី២!D149</f>
        <v>ប្រុស</v>
      </c>
      <c r="E149" s="40">
        <f>ពិន្ទុឆមាសទី២!E149</f>
        <v>39398</v>
      </c>
      <c r="F149" s="40" t="str">
        <f>ពិន្ទុឆមាសទី២!F149</f>
        <v>12E</v>
      </c>
      <c r="G149" s="21">
        <f>ពិន្ទុឆមាសទី២!EE149</f>
        <v>0</v>
      </c>
      <c r="H149" s="21">
        <f>ពិន្ទុឆមាសទី២!EF149</f>
        <v>141</v>
      </c>
      <c r="I149" s="21" t="str">
        <f>ពិន្ទុឆមាសទី២!EG149</f>
        <v>A</v>
      </c>
      <c r="J149" s="21" t="str">
        <f>ពិន្ទុឆមាសទី២!EH149</f>
        <v>ល្អ</v>
      </c>
      <c r="K149" s="21" t="e">
        <f>ពិន្ទុឆមាសទី២!EI149</f>
        <v>#N/A</v>
      </c>
      <c r="L149" s="21">
        <f>ពិន្ទុឆមាសទី២!EJ149</f>
        <v>2</v>
      </c>
      <c r="M149" s="21">
        <f>ពិន្ទុឆមាសទី២!EK149</f>
        <v>2</v>
      </c>
      <c r="N149" s="21">
        <f>ពិន្ទុឆមាសទី២!EL149</f>
        <v>2</v>
      </c>
      <c r="O149" s="21">
        <f>ពិន្ទុឆមាសទី២!EM149</f>
        <v>6</v>
      </c>
    </row>
    <row r="150" spans="1:15">
      <c r="A150" s="2"/>
      <c r="B150" s="21">
        <f>ពិន្ទុឆមាសទី១!B150</f>
        <v>7934</v>
      </c>
      <c r="C150" s="22" t="str">
        <f>ពិន្ទុឆមាសទី២!C150</f>
        <v>ហ៊ន រដ្ឋា</v>
      </c>
      <c r="D150" s="22" t="str">
        <f>ពិន្ទុឆមាសទី២!D150</f>
        <v>ប្រុស</v>
      </c>
      <c r="E150" s="40">
        <f>ពិន្ទុឆមាសទី២!E150</f>
        <v>39583</v>
      </c>
      <c r="F150" s="40" t="str">
        <f>ពិន្ទុឆមាសទី២!F150</f>
        <v>12E</v>
      </c>
      <c r="G150" s="21">
        <f>ពិន្ទុឆមាសទី២!EE150</f>
        <v>0</v>
      </c>
      <c r="H150" s="21">
        <f>ពិន្ទុឆមាសទី២!EF150</f>
        <v>142</v>
      </c>
      <c r="I150" s="21" t="str">
        <f>ពិន្ទុឆមាសទី២!EG150</f>
        <v>A</v>
      </c>
      <c r="J150" s="21" t="str">
        <f>ពិន្ទុឆមាសទី២!EH150</f>
        <v>ល្អ</v>
      </c>
      <c r="K150" s="21" t="e">
        <f>ពិន្ទុឆមាសទី២!EI150</f>
        <v>#N/A</v>
      </c>
      <c r="L150" s="21">
        <f>ពិន្ទុឆមាសទី២!EJ150</f>
        <v>2</v>
      </c>
      <c r="M150" s="21">
        <f>ពិន្ទុឆមាសទី២!EK150</f>
        <v>2</v>
      </c>
      <c r="N150" s="21">
        <f>ពិន្ទុឆមាសទី២!EL150</f>
        <v>2</v>
      </c>
      <c r="O150" s="21">
        <f>ពិន្ទុឆមាសទី២!EM150</f>
        <v>6</v>
      </c>
    </row>
    <row r="151" spans="1:15">
      <c r="A151" s="2"/>
      <c r="B151" s="21">
        <f>ពិន្ទុឆមាសទី១!B151</f>
        <v>7937</v>
      </c>
      <c r="C151" s="22" t="str">
        <f>ពិន្ទុឆមាសទី២!C151</f>
        <v>ហ៊ាន សុខលាង</v>
      </c>
      <c r="D151" s="22" t="str">
        <f>ពិន្ទុឆមាសទី២!D151</f>
        <v>ប្រុស</v>
      </c>
      <c r="E151" s="40">
        <f>ពិន្ទុឆមាសទី២!E151</f>
        <v>39235</v>
      </c>
      <c r="F151" s="40" t="str">
        <f>ពិន្ទុឆមាសទី២!F151</f>
        <v>12E</v>
      </c>
      <c r="G151" s="21">
        <f>ពិន្ទុឆមាសទី២!EE151</f>
        <v>0</v>
      </c>
      <c r="H151" s="21">
        <f>ពិន្ទុឆមាសទី២!EF151</f>
        <v>143</v>
      </c>
      <c r="I151" s="21" t="str">
        <f>ពិន្ទុឆមាសទី២!EG151</f>
        <v>A</v>
      </c>
      <c r="J151" s="21" t="str">
        <f>ពិន្ទុឆមាសទី២!EH151</f>
        <v>ល្អ</v>
      </c>
      <c r="K151" s="21" t="e">
        <f>ពិន្ទុឆមាសទី២!EI151</f>
        <v>#N/A</v>
      </c>
      <c r="L151" s="21">
        <f>ពិន្ទុឆមាសទី២!EJ151</f>
        <v>2</v>
      </c>
      <c r="M151" s="21">
        <f>ពិន្ទុឆមាសទី២!EK151</f>
        <v>2</v>
      </c>
      <c r="N151" s="21">
        <f>ពិន្ទុឆមាសទី២!EL151</f>
        <v>2</v>
      </c>
      <c r="O151" s="21">
        <f>ពិន្ទុឆមាសទី២!EM151</f>
        <v>6</v>
      </c>
    </row>
    <row r="152" spans="1:15">
      <c r="A152" s="2"/>
      <c r="B152" s="21">
        <f>ពិន្ទុឆមាសទី១!B152</f>
        <v>7517</v>
      </c>
      <c r="C152" s="22" t="str">
        <f>ពិន្ទុឆមាសទី២!C152</f>
        <v>ហ៊ែង ម៉េង​ហុង</v>
      </c>
      <c r="D152" s="22" t="str">
        <f>ពិន្ទុឆមាសទី២!D152</f>
        <v>ប្រុស</v>
      </c>
      <c r="E152" s="40">
        <f>ពិន្ទុឆមាសទី២!E152</f>
        <v>40057</v>
      </c>
      <c r="F152" s="40" t="str">
        <f>ពិន្ទុឆមាសទី២!F152</f>
        <v>12E</v>
      </c>
      <c r="G152" s="21">
        <f>ពិន្ទុឆមាសទី២!EE152</f>
        <v>0</v>
      </c>
      <c r="H152" s="21">
        <f>ពិន្ទុឆមាសទី២!EF152</f>
        <v>144</v>
      </c>
      <c r="I152" s="21" t="str">
        <f>ពិន្ទុឆមាសទី២!EG152</f>
        <v>A</v>
      </c>
      <c r="J152" s="21" t="str">
        <f>ពិន្ទុឆមាសទី២!EH152</f>
        <v>ល្អ</v>
      </c>
      <c r="K152" s="21" t="e">
        <f>ពិន្ទុឆមាសទី២!EI152</f>
        <v>#N/A</v>
      </c>
      <c r="L152" s="21">
        <f>ពិន្ទុឆមាសទី២!EJ152</f>
        <v>2</v>
      </c>
      <c r="M152" s="21">
        <f>ពិន្ទុឆមាសទី២!EK152</f>
        <v>2</v>
      </c>
      <c r="N152" s="21">
        <f>ពិន្ទុឆមាសទី២!EL152</f>
        <v>2</v>
      </c>
      <c r="O152" s="21">
        <f>ពិន្ទុឆមាសទី២!EM152</f>
        <v>6</v>
      </c>
    </row>
    <row r="153" spans="1:15">
      <c r="A153" s="2"/>
      <c r="B153" s="21">
        <f>ពិន្ទុឆមាសទី១!B153</f>
        <v>7940</v>
      </c>
      <c r="C153" s="22" t="str">
        <f>ពិន្ទុឆមាសទី២!C153</f>
        <v>ហុង កញ្ចនា</v>
      </c>
      <c r="D153" s="22" t="str">
        <f>ពិន្ទុឆមាសទី២!D153</f>
        <v>ស្រី</v>
      </c>
      <c r="E153" s="40">
        <f>ពិន្ទុឆមាសទី២!E153</f>
        <v>39772</v>
      </c>
      <c r="F153" s="40" t="str">
        <f>ពិន្ទុឆមាសទី២!F153</f>
        <v>12E</v>
      </c>
      <c r="G153" s="21">
        <f>ពិន្ទុឆមាសទី២!EE153</f>
        <v>0</v>
      </c>
      <c r="H153" s="21">
        <f>ពិន្ទុឆមាសទី២!EF153</f>
        <v>145</v>
      </c>
      <c r="I153" s="21" t="str">
        <f>ពិន្ទុឆមាសទី២!EG153</f>
        <v>A</v>
      </c>
      <c r="J153" s="21" t="str">
        <f>ពិន្ទុឆមាសទី២!EH153</f>
        <v>ល្អ</v>
      </c>
      <c r="K153" s="21" t="e">
        <f>ពិន្ទុឆមាសទី២!EI153</f>
        <v>#N/A</v>
      </c>
      <c r="L153" s="21">
        <f>ពិន្ទុឆមាសទី២!EJ153</f>
        <v>2</v>
      </c>
      <c r="M153" s="21">
        <f>ពិន្ទុឆមាសទី២!EK153</f>
        <v>2</v>
      </c>
      <c r="N153" s="21">
        <f>ពិន្ទុឆមាសទី២!EL153</f>
        <v>2</v>
      </c>
      <c r="O153" s="21">
        <f>ពិន្ទុឆមាសទី២!EM153</f>
        <v>6</v>
      </c>
    </row>
    <row r="154" spans="1:15">
      <c r="A154" s="2"/>
      <c r="B154" s="21">
        <f>ពិន្ទុឆមាសទី១!B154</f>
        <v>7945</v>
      </c>
      <c r="C154" s="22" t="str">
        <f>ពិន្ទុឆមាសទី២!C154</f>
        <v>ឡា សុវណ្ណរិទ្ធ</v>
      </c>
      <c r="D154" s="22" t="str">
        <f>ពិន្ទុឆមាសទី២!D154</f>
        <v>ប្រុស</v>
      </c>
      <c r="E154" s="40">
        <f>ពិន្ទុឆមាសទី២!E154</f>
        <v>39612</v>
      </c>
      <c r="F154" s="40" t="str">
        <f>ពិន្ទុឆមាសទី២!F154</f>
        <v>12E</v>
      </c>
      <c r="G154" s="21">
        <f>ពិន្ទុឆមាសទី២!EE154</f>
        <v>0</v>
      </c>
      <c r="H154" s="21">
        <f>ពិន្ទុឆមាសទី២!EF154</f>
        <v>146</v>
      </c>
      <c r="I154" s="21" t="str">
        <f>ពិន្ទុឆមាសទី២!EG154</f>
        <v>A</v>
      </c>
      <c r="J154" s="21" t="str">
        <f>ពិន្ទុឆមាសទី២!EH154</f>
        <v>ល្អ</v>
      </c>
      <c r="K154" s="21" t="e">
        <f>ពិន្ទុឆមាសទី២!EI154</f>
        <v>#N/A</v>
      </c>
      <c r="L154" s="21">
        <f>ពិន្ទុឆមាសទី២!EJ154</f>
        <v>2</v>
      </c>
      <c r="M154" s="21">
        <f>ពិន្ទុឆមាសទី២!EK154</f>
        <v>2</v>
      </c>
      <c r="N154" s="21">
        <f>ពិន្ទុឆមាសទី២!EL154</f>
        <v>2</v>
      </c>
      <c r="O154" s="21">
        <f>ពិន្ទុឆមាសទី២!EM154</f>
        <v>6</v>
      </c>
    </row>
    <row r="155" spans="1:15">
      <c r="A155" s="2"/>
      <c r="B155" s="21">
        <f>ពិន្ទុឆមាសទី១!B155</f>
        <v>7947</v>
      </c>
      <c r="C155" s="22" t="str">
        <f>ពិន្ទុឆមាសទី២!C155</f>
        <v>អ៊ួង ប្រាជ្ញា</v>
      </c>
      <c r="D155" s="22" t="str">
        <f>ពិន្ទុឆមាសទី២!D155</f>
        <v>ប្រុស</v>
      </c>
      <c r="E155" s="40">
        <f>ពិន្ទុឆមាសទី២!E155</f>
        <v>39128</v>
      </c>
      <c r="F155" s="40" t="str">
        <f>ពិន្ទុឆមាសទី២!F155</f>
        <v>12E</v>
      </c>
      <c r="G155" s="21">
        <f>ពិន្ទុឆមាសទី២!EE155</f>
        <v>0</v>
      </c>
      <c r="H155" s="21">
        <f>ពិន្ទុឆមាសទី២!EF155</f>
        <v>147</v>
      </c>
      <c r="I155" s="21" t="str">
        <f>ពិន្ទុឆមាសទី២!EG155</f>
        <v>A</v>
      </c>
      <c r="J155" s="21" t="str">
        <f>ពិន្ទុឆមាសទី២!EH155</f>
        <v>ល្អ</v>
      </c>
      <c r="K155" s="21" t="e">
        <f>ពិន្ទុឆមាសទី២!EI155</f>
        <v>#N/A</v>
      </c>
      <c r="L155" s="21">
        <f>ពិន្ទុឆមាសទី២!EJ155</f>
        <v>2</v>
      </c>
      <c r="M155" s="21">
        <f>ពិន្ទុឆមាសទី២!EK155</f>
        <v>2</v>
      </c>
      <c r="N155" s="21">
        <f>ពិន្ទុឆមាសទី២!EL155</f>
        <v>2</v>
      </c>
      <c r="O155" s="21">
        <f>ពិន្ទុឆមាសទី២!EM155</f>
        <v>6</v>
      </c>
    </row>
    <row r="156" spans="1:15">
      <c r="A156" s="2"/>
      <c r="B156" s="21">
        <f>ពិន្ទុឆមាសទី១!B156</f>
        <v>7948</v>
      </c>
      <c r="C156" s="22" t="str">
        <f>ពិន្ទុឆមាសទី២!C156</f>
        <v>អាត ម៉ារី</v>
      </c>
      <c r="D156" s="22" t="str">
        <f>ពិន្ទុឆមាសទី២!D156</f>
        <v>ស្រី</v>
      </c>
      <c r="E156" s="40">
        <f>ពិន្ទុឆមាសទី២!E156</f>
        <v>39206</v>
      </c>
      <c r="F156" s="40" t="str">
        <f>ពិន្ទុឆមាសទី២!F156</f>
        <v>12E</v>
      </c>
      <c r="G156" s="21">
        <f>ពិន្ទុឆមាសទី២!EE156</f>
        <v>0</v>
      </c>
      <c r="H156" s="21">
        <f>ពិន្ទុឆមាសទី២!EF156</f>
        <v>148</v>
      </c>
      <c r="I156" s="21" t="str">
        <f>ពិន្ទុឆមាសទី២!EG156</f>
        <v>A</v>
      </c>
      <c r="J156" s="21" t="str">
        <f>ពិន្ទុឆមាសទី២!EH156</f>
        <v>ល្អ</v>
      </c>
      <c r="K156" s="21" t="e">
        <f>ពិន្ទុឆមាសទី២!EI156</f>
        <v>#N/A</v>
      </c>
      <c r="L156" s="21">
        <f>ពិន្ទុឆមាសទី២!EJ156</f>
        <v>2</v>
      </c>
      <c r="M156" s="21">
        <f>ពិន្ទុឆមាសទី២!EK156</f>
        <v>2</v>
      </c>
      <c r="N156" s="21">
        <f>ពិន្ទុឆមាសទី២!EL156</f>
        <v>2</v>
      </c>
      <c r="O156" s="21">
        <f>ពិន្ទុឆមាសទី២!EM156</f>
        <v>6</v>
      </c>
    </row>
    <row r="157" spans="1:15">
      <c r="A157" s="2"/>
      <c r="B157" s="21">
        <f>ពិន្ទុឆមាសទី១!B157</f>
        <v>0</v>
      </c>
      <c r="C157" s="22">
        <f>ពិន្ទុឆមាសទី២!C157</f>
        <v>0</v>
      </c>
      <c r="D157" s="22">
        <f>ពិន្ទុឆមាសទី២!D157</f>
        <v>0</v>
      </c>
      <c r="E157" s="40">
        <f>ពិន្ទុឆមាសទី២!E157</f>
        <v>0</v>
      </c>
      <c r="F157" s="40" t="str">
        <f>ពិន្ទុឆមាសទី២!F157</f>
        <v>12E</v>
      </c>
      <c r="G157" s="21">
        <f>ពិន្ទុឆមាសទី២!EE157</f>
        <v>0</v>
      </c>
      <c r="H157" s="21">
        <f>ពិន្ទុឆមាសទី២!EF157</f>
        <v>149</v>
      </c>
      <c r="I157" s="21" t="str">
        <f>ពិន្ទុឆមាសទី២!EG157</f>
        <v>A</v>
      </c>
      <c r="J157" s="21" t="str">
        <f>ពិន្ទុឆមាសទី២!EH157</f>
        <v>ល្អ</v>
      </c>
      <c r="K157" s="21" t="e">
        <f>ពិន្ទុឆមាសទី២!EI157</f>
        <v>#N/A</v>
      </c>
      <c r="L157" s="21">
        <f>ពិន្ទុឆមាសទី២!EJ157</f>
        <v>2</v>
      </c>
      <c r="M157" s="21">
        <f>ពិន្ទុឆមាសទី២!EK157</f>
        <v>2</v>
      </c>
      <c r="N157" s="21">
        <f>ពិន្ទុឆមាសទី២!EL157</f>
        <v>2</v>
      </c>
      <c r="O157" s="21">
        <f>ពិន្ទុឆមាសទី២!EM157</f>
        <v>6</v>
      </c>
    </row>
    <row r="158" spans="1:15">
      <c r="A158" s="2"/>
      <c r="B158" s="21">
        <f>ពិន្ទុឆមាសទី១!B158</f>
        <v>0</v>
      </c>
      <c r="C158" s="22">
        <f>ពិន្ទុឆមាសទី២!C158</f>
        <v>0</v>
      </c>
      <c r="D158" s="22">
        <f>ពិន្ទុឆមាសទី២!D158</f>
        <v>0</v>
      </c>
      <c r="E158" s="40">
        <f>ពិន្ទុឆមាសទី២!E158</f>
        <v>0</v>
      </c>
      <c r="F158" s="40" t="str">
        <f>ពិន្ទុឆមាសទី២!F158</f>
        <v>12E</v>
      </c>
      <c r="G158" s="21">
        <f>ពិន្ទុឆមាសទី២!EE158</f>
        <v>0</v>
      </c>
      <c r="H158" s="21">
        <f>ពិន្ទុឆមាសទី២!EF158</f>
        <v>150</v>
      </c>
      <c r="I158" s="21" t="str">
        <f>ពិន្ទុឆមាសទី២!EG158</f>
        <v>A</v>
      </c>
      <c r="J158" s="21" t="str">
        <f>ពិន្ទុឆមាសទី២!EH158</f>
        <v>ល្អ</v>
      </c>
      <c r="K158" s="21" t="e">
        <f>ពិន្ទុឆមាសទី២!EI158</f>
        <v>#N/A</v>
      </c>
      <c r="L158" s="21">
        <f>ពិន្ទុឆមាសទី២!EJ158</f>
        <v>2</v>
      </c>
      <c r="M158" s="21">
        <f>ពិន្ទុឆមាសទី២!EK158</f>
        <v>2</v>
      </c>
      <c r="N158" s="21">
        <f>ពិន្ទុឆមាសទី២!EL158</f>
        <v>2</v>
      </c>
      <c r="O158" s="21">
        <f>ពិន្ទុឆមាសទី២!EM158</f>
        <v>6</v>
      </c>
    </row>
    <row r="159" spans="1:15">
      <c r="A159" s="2"/>
      <c r="B159" s="21">
        <f>ពិន្ទុឆមាសទី១!B159</f>
        <v>0</v>
      </c>
      <c r="C159" s="22">
        <f>ពិន្ទុឆមាសទី២!C159</f>
        <v>0</v>
      </c>
      <c r="D159" s="22">
        <f>ពិន្ទុឆមាសទី២!D159</f>
        <v>0</v>
      </c>
      <c r="E159" s="40">
        <f>ពិន្ទុឆមាសទី២!E159</f>
        <v>0</v>
      </c>
      <c r="F159" s="40" t="str">
        <f>ពិន្ទុឆមាសទី២!F159</f>
        <v>12E</v>
      </c>
      <c r="G159" s="21">
        <f>ពិន្ទុឆមាសទី២!EE159</f>
        <v>0</v>
      </c>
      <c r="H159" s="21">
        <f>ពិន្ទុឆមាសទី២!EF159</f>
        <v>151</v>
      </c>
      <c r="I159" s="21" t="str">
        <f>ពិន្ទុឆមាសទី២!EG159</f>
        <v>A</v>
      </c>
      <c r="J159" s="21" t="str">
        <f>ពិន្ទុឆមាសទី២!EH159</f>
        <v>ល្អ</v>
      </c>
      <c r="K159" s="21" t="e">
        <f>ពិន្ទុឆមាសទី២!EI159</f>
        <v>#N/A</v>
      </c>
      <c r="L159" s="21">
        <f>ពិន្ទុឆមាសទី២!EJ159</f>
        <v>2</v>
      </c>
      <c r="M159" s="21">
        <f>ពិន្ទុឆមាសទី២!EK159</f>
        <v>2</v>
      </c>
      <c r="N159" s="21">
        <f>ពិន្ទុឆមាសទី២!EL159</f>
        <v>2</v>
      </c>
      <c r="O159" s="21">
        <f>ពិន្ទុឆមាសទី២!EM159</f>
        <v>6</v>
      </c>
    </row>
    <row r="160" spans="1:15" s="110" customFormat="1">
      <c r="A160" s="111"/>
      <c r="B160" s="152">
        <f>ពិន្ទុឆមាសទី១!B160</f>
        <v>0</v>
      </c>
      <c r="C160" s="121">
        <f>ពិន្ទុឆមាសទី២!C160</f>
        <v>0</v>
      </c>
      <c r="D160" s="121">
        <f>ពិន្ទុឆមាសទី២!D160</f>
        <v>0</v>
      </c>
      <c r="E160" s="122">
        <f>ពិន្ទុឆមាសទី២!E160</f>
        <v>0</v>
      </c>
      <c r="F160" s="122">
        <f>ពិន្ទុឆមាសទី២!F160</f>
        <v>0</v>
      </c>
      <c r="G160" s="152">
        <f>ពិន្ទុឆមាសទី២!EE160</f>
        <v>0</v>
      </c>
      <c r="H160" s="152">
        <f>ពិន្ទុឆមាសទី២!EF160</f>
        <v>0</v>
      </c>
      <c r="I160" s="152">
        <f>ពិន្ទុឆមាសទី២!EG160</f>
        <v>0</v>
      </c>
      <c r="J160" s="152">
        <f>ពិន្ទុឆមាសទី២!EH160</f>
        <v>0</v>
      </c>
      <c r="K160" s="152">
        <f>ពិន្ទុឆមាសទី២!EI160</f>
        <v>0</v>
      </c>
      <c r="L160" s="152">
        <f>ពិន្ទុឆមាសទី២!EJ160</f>
        <v>0</v>
      </c>
      <c r="M160" s="152">
        <f>ពិន្ទុឆមាសទី២!EK160</f>
        <v>0</v>
      </c>
      <c r="N160" s="152">
        <f>ពិន្ទុឆមាសទី២!EL160</f>
        <v>0</v>
      </c>
      <c r="O160" s="152">
        <f>ពិន្ទុឆមាសទី២!EM160</f>
        <v>0</v>
      </c>
    </row>
    <row r="161" spans="1:15">
      <c r="A161" s="2"/>
      <c r="B161" s="21">
        <f>ពិន្ទុឆមាសទី១!B161</f>
        <v>0</v>
      </c>
      <c r="C161" s="22">
        <f>ពិន្ទុឆមាសទី២!C161</f>
        <v>0</v>
      </c>
      <c r="D161" s="22">
        <f>ពិន្ទុឆមាសទី២!D161</f>
        <v>0</v>
      </c>
      <c r="E161" s="40">
        <f>ពិន្ទុឆមាសទី២!E161</f>
        <v>0</v>
      </c>
      <c r="F161" s="40">
        <f>ពិន្ទុឆមាសទី២!F161</f>
        <v>0</v>
      </c>
      <c r="G161" s="21">
        <f>ពិន្ទុឆមាសទី២!EE161</f>
        <v>0</v>
      </c>
      <c r="H161" s="21">
        <f>ពិន្ទុឆមាសទី២!EF161</f>
        <v>153</v>
      </c>
      <c r="I161" s="21" t="str">
        <f>ពិន្ទុឆមាសទី២!EG161</f>
        <v>A</v>
      </c>
      <c r="J161" s="21" t="str">
        <f>ពិន្ទុឆមាសទី២!EH161</f>
        <v>ល្អ</v>
      </c>
      <c r="K161" s="21" t="e">
        <f>ពិន្ទុឆមាសទី២!EI161</f>
        <v>#N/A</v>
      </c>
      <c r="L161" s="21">
        <f>ពិន្ទុឆមាសទី២!EJ161</f>
        <v>2</v>
      </c>
      <c r="M161" s="21">
        <f>ពិន្ទុឆមាសទី២!EK161</f>
        <v>2</v>
      </c>
      <c r="N161" s="21">
        <f>ពិន្ទុឆមាសទី២!EL161</f>
        <v>2</v>
      </c>
      <c r="O161" s="21">
        <f>ពិន្ទុឆមាសទី២!EM161</f>
        <v>6</v>
      </c>
    </row>
    <row r="162" spans="1:15">
      <c r="A162" s="2"/>
      <c r="B162" s="21">
        <f>ពិន្ទុឆមាសទី១!B162</f>
        <v>0</v>
      </c>
      <c r="C162" s="22">
        <f>ពិន្ទុឆមាសទី២!C162</f>
        <v>0</v>
      </c>
      <c r="D162" s="22">
        <f>ពិន្ទុឆមាសទី២!D162</f>
        <v>0</v>
      </c>
      <c r="E162" s="40">
        <f>ពិន្ទុឆមាសទី២!E162</f>
        <v>0</v>
      </c>
      <c r="F162" s="40">
        <f>ពិន្ទុឆមាសទី២!F162</f>
        <v>0</v>
      </c>
      <c r="G162" s="21">
        <f>ពិន្ទុឆមាសទី២!EE162</f>
        <v>0</v>
      </c>
      <c r="H162" s="21">
        <f>ពិន្ទុឆមាសទី២!EF162</f>
        <v>154</v>
      </c>
      <c r="I162" s="21" t="str">
        <f>ពិន្ទុឆមាសទី២!EG162</f>
        <v>A</v>
      </c>
      <c r="J162" s="21" t="str">
        <f>ពិន្ទុឆមាសទី២!EH162</f>
        <v>ល្អ</v>
      </c>
      <c r="K162" s="21" t="e">
        <f>ពិន្ទុឆមាសទី២!EI162</f>
        <v>#N/A</v>
      </c>
      <c r="L162" s="21">
        <f>ពិន្ទុឆមាសទី២!EJ162</f>
        <v>2</v>
      </c>
      <c r="M162" s="21">
        <f>ពិន្ទុឆមាសទី២!EK162</f>
        <v>2</v>
      </c>
      <c r="N162" s="21">
        <f>ពិន្ទុឆមាសទី២!EL162</f>
        <v>2</v>
      </c>
      <c r="O162" s="21">
        <f>ពិន្ទុឆមាសទី២!EM162</f>
        <v>6</v>
      </c>
    </row>
    <row r="163" spans="1:15">
      <c r="A163" s="2"/>
      <c r="B163" s="21">
        <f>ពិន្ទុឆមាសទី១!B163</f>
        <v>0</v>
      </c>
      <c r="C163" s="22">
        <f>ពិន្ទុឆមាសទី២!C163</f>
        <v>0</v>
      </c>
      <c r="D163" s="22">
        <f>ពិន្ទុឆមាសទី២!D163</f>
        <v>0</v>
      </c>
      <c r="E163" s="40">
        <f>ពិន្ទុឆមាសទី២!E163</f>
        <v>0</v>
      </c>
      <c r="F163" s="40">
        <f>ពិន្ទុឆមាសទី២!F163</f>
        <v>0</v>
      </c>
      <c r="G163" s="21">
        <f>ពិន្ទុឆមាសទី២!EE163</f>
        <v>0</v>
      </c>
      <c r="H163" s="21">
        <f>ពិន្ទុឆមាសទី២!EF163</f>
        <v>155</v>
      </c>
      <c r="I163" s="21" t="str">
        <f>ពិន្ទុឆមាសទី២!EG163</f>
        <v>A</v>
      </c>
      <c r="J163" s="21" t="str">
        <f>ពិន្ទុឆមាសទី២!EH163</f>
        <v>ល្អ</v>
      </c>
      <c r="K163" s="21" t="e">
        <f>ពិន្ទុឆមាសទី២!EI163</f>
        <v>#N/A</v>
      </c>
      <c r="L163" s="21">
        <f>ពិន្ទុឆមាសទី២!EJ163</f>
        <v>2</v>
      </c>
      <c r="M163" s="21">
        <f>ពិន្ទុឆមាសទី២!EK163</f>
        <v>2</v>
      </c>
      <c r="N163" s="21">
        <f>ពិន្ទុឆមាសទី២!EL163</f>
        <v>2</v>
      </c>
      <c r="O163" s="21">
        <f>ពិន្ទុឆមាសទី២!EM163</f>
        <v>6</v>
      </c>
    </row>
    <row r="164" spans="1:15">
      <c r="A164" s="2"/>
      <c r="B164" s="21">
        <f>ពិន្ទុឆមាសទី១!B164</f>
        <v>0</v>
      </c>
      <c r="C164" s="22">
        <f>ពិន្ទុឆមាសទី២!C164</f>
        <v>0</v>
      </c>
      <c r="D164" s="22">
        <f>ពិន្ទុឆមាសទី២!D164</f>
        <v>0</v>
      </c>
      <c r="E164" s="40">
        <f>ពិន្ទុឆមាសទី២!E164</f>
        <v>0</v>
      </c>
      <c r="F164" s="40">
        <f>ពិន្ទុឆមាសទី២!F164</f>
        <v>0</v>
      </c>
      <c r="G164" s="21">
        <f>ពិន្ទុឆមាសទី២!EE164</f>
        <v>0</v>
      </c>
      <c r="H164" s="21">
        <f>ពិន្ទុឆមាសទី២!EF164</f>
        <v>156</v>
      </c>
      <c r="I164" s="21" t="str">
        <f>ពិន្ទុឆមាសទី២!EG164</f>
        <v>A</v>
      </c>
      <c r="J164" s="21" t="str">
        <f>ពិន្ទុឆមាសទី២!EH164</f>
        <v>ល្អ</v>
      </c>
      <c r="K164" s="21" t="e">
        <f>ពិន្ទុឆមាសទី២!EI164</f>
        <v>#N/A</v>
      </c>
      <c r="L164" s="21">
        <f>ពិន្ទុឆមាសទី២!EJ164</f>
        <v>2</v>
      </c>
      <c r="M164" s="21">
        <f>ពិន្ទុឆមាសទី២!EK164</f>
        <v>2</v>
      </c>
      <c r="N164" s="21">
        <f>ពិន្ទុឆមាសទី២!EL164</f>
        <v>2</v>
      </c>
      <c r="O164" s="21">
        <f>ពិន្ទុឆមាសទី២!EM164</f>
        <v>6</v>
      </c>
    </row>
    <row r="165" spans="1:15">
      <c r="A165" s="2"/>
      <c r="B165" s="21">
        <f>ពិន្ទុឆមាសទី១!B165</f>
        <v>0</v>
      </c>
      <c r="C165" s="22">
        <f>ពិន្ទុឆមាសទី២!C165</f>
        <v>0</v>
      </c>
      <c r="D165" s="22">
        <f>ពិន្ទុឆមាសទី២!D165</f>
        <v>0</v>
      </c>
      <c r="E165" s="40">
        <f>ពិន្ទុឆមាសទី២!E165</f>
        <v>0</v>
      </c>
      <c r="F165" s="40">
        <f>ពិន្ទុឆមាសទី២!F165</f>
        <v>0</v>
      </c>
      <c r="G165" s="21">
        <f>ពិន្ទុឆមាសទី២!EE165</f>
        <v>0</v>
      </c>
      <c r="H165" s="21">
        <f>ពិន្ទុឆមាសទី២!EF165</f>
        <v>157</v>
      </c>
      <c r="I165" s="21" t="str">
        <f>ពិន្ទុឆមាសទី២!EG165</f>
        <v>A</v>
      </c>
      <c r="J165" s="21" t="str">
        <f>ពិន្ទុឆមាសទី២!EH165</f>
        <v>ល្អ</v>
      </c>
      <c r="K165" s="21" t="e">
        <f>ពិន្ទុឆមាសទី២!EI165</f>
        <v>#N/A</v>
      </c>
      <c r="L165" s="21">
        <f>ពិន្ទុឆមាសទី២!EJ165</f>
        <v>2</v>
      </c>
      <c r="M165" s="21">
        <f>ពិន្ទុឆមាសទី២!EK165</f>
        <v>2</v>
      </c>
      <c r="N165" s="21">
        <f>ពិន្ទុឆមាសទី២!EL165</f>
        <v>2</v>
      </c>
      <c r="O165" s="21">
        <f>ពិន្ទុឆមាសទី២!EM165</f>
        <v>6</v>
      </c>
    </row>
    <row r="166" spans="1:15">
      <c r="A166" s="2"/>
      <c r="B166" s="21">
        <f>ពិន្ទុឆមាសទី១!B166</f>
        <v>0</v>
      </c>
      <c r="C166" s="22">
        <f>ពិន្ទុឆមាសទី២!C166</f>
        <v>0</v>
      </c>
      <c r="D166" s="22">
        <f>ពិន្ទុឆមាសទី២!D166</f>
        <v>0</v>
      </c>
      <c r="E166" s="40">
        <f>ពិន្ទុឆមាសទី២!E166</f>
        <v>0</v>
      </c>
      <c r="F166" s="40">
        <f>ពិន្ទុឆមាសទី២!F166</f>
        <v>0</v>
      </c>
      <c r="G166" s="21">
        <f>ពិន្ទុឆមាសទី២!EE166</f>
        <v>0</v>
      </c>
      <c r="H166" s="21">
        <f>ពិន្ទុឆមាសទី២!EF166</f>
        <v>158</v>
      </c>
      <c r="I166" s="21" t="str">
        <f>ពិន្ទុឆមាសទី២!EG166</f>
        <v>A</v>
      </c>
      <c r="J166" s="21" t="str">
        <f>ពិន្ទុឆមាសទី២!EH166</f>
        <v>ល្អ</v>
      </c>
      <c r="K166" s="21" t="e">
        <f>ពិន្ទុឆមាសទី២!EI166</f>
        <v>#N/A</v>
      </c>
      <c r="L166" s="21">
        <f>ពិន្ទុឆមាសទី២!EJ166</f>
        <v>2</v>
      </c>
      <c r="M166" s="21">
        <f>ពិន្ទុឆមាសទី២!EK166</f>
        <v>2</v>
      </c>
      <c r="N166" s="21">
        <f>ពិន្ទុឆមាសទី២!EL166</f>
        <v>2</v>
      </c>
      <c r="O166" s="21">
        <f>ពិន្ទុឆមាសទី២!EM166</f>
        <v>6</v>
      </c>
    </row>
    <row r="167" spans="1:15">
      <c r="A167" s="2"/>
      <c r="B167" s="21">
        <f>ពិន្ទុឆមាសទី១!B167</f>
        <v>0</v>
      </c>
      <c r="C167" s="22">
        <f>ពិន្ទុឆមាសទី២!C167</f>
        <v>0</v>
      </c>
      <c r="D167" s="22">
        <f>ពិន្ទុឆមាសទី២!D167</f>
        <v>0</v>
      </c>
      <c r="E167" s="40">
        <f>ពិន្ទុឆមាសទី២!E167</f>
        <v>0</v>
      </c>
      <c r="F167" s="40">
        <f>ពិន្ទុឆមាសទី២!F167</f>
        <v>0</v>
      </c>
      <c r="G167" s="21">
        <f>ពិន្ទុឆមាសទី២!EE167</f>
        <v>0</v>
      </c>
      <c r="H167" s="21">
        <f>ពិន្ទុឆមាសទី២!EF167</f>
        <v>159</v>
      </c>
      <c r="I167" s="21" t="str">
        <f>ពិន្ទុឆមាសទី២!EG167</f>
        <v>A</v>
      </c>
      <c r="J167" s="21" t="str">
        <f>ពិន្ទុឆមាសទី២!EH167</f>
        <v>ល្អ</v>
      </c>
      <c r="K167" s="21" t="e">
        <f>ពិន្ទុឆមាសទី២!EI167</f>
        <v>#N/A</v>
      </c>
      <c r="L167" s="21">
        <f>ពិន្ទុឆមាសទី២!EJ167</f>
        <v>2</v>
      </c>
      <c r="M167" s="21">
        <f>ពិន្ទុឆមាសទី២!EK167</f>
        <v>2</v>
      </c>
      <c r="N167" s="21">
        <f>ពិន្ទុឆមាសទី២!EL167</f>
        <v>2</v>
      </c>
      <c r="O167" s="21">
        <f>ពិន្ទុឆមាសទី២!EM167</f>
        <v>6</v>
      </c>
    </row>
    <row r="168" spans="1:15">
      <c r="A168" s="2"/>
      <c r="B168" s="21">
        <f>ពិន្ទុឆមាសទី១!B168</f>
        <v>0</v>
      </c>
      <c r="C168" s="22">
        <f>ពិន្ទុឆមាសទី២!C168</f>
        <v>0</v>
      </c>
      <c r="D168" s="22">
        <f>ពិន្ទុឆមាសទី២!D168</f>
        <v>0</v>
      </c>
      <c r="E168" s="40">
        <f>ពិន្ទុឆមាសទី២!E168</f>
        <v>0</v>
      </c>
      <c r="F168" s="40">
        <f>ពិន្ទុឆមាសទី២!F168</f>
        <v>0</v>
      </c>
      <c r="G168" s="21">
        <f>ពិន្ទុឆមាសទី២!EE168</f>
        <v>0</v>
      </c>
      <c r="H168" s="21">
        <f>ពិន្ទុឆមាសទី២!EF168</f>
        <v>160</v>
      </c>
      <c r="I168" s="21" t="str">
        <f>ពិន្ទុឆមាសទី២!EG168</f>
        <v>A</v>
      </c>
      <c r="J168" s="21" t="str">
        <f>ពិន្ទុឆមាសទី២!EH168</f>
        <v>ល្អ</v>
      </c>
      <c r="K168" s="21" t="e">
        <f>ពិន្ទុឆមាសទី២!EI168</f>
        <v>#N/A</v>
      </c>
      <c r="L168" s="21">
        <f>ពិន្ទុឆមាសទី២!EJ168</f>
        <v>2</v>
      </c>
      <c r="M168" s="21">
        <f>ពិន្ទុឆមាសទី២!EK168</f>
        <v>2</v>
      </c>
      <c r="N168" s="21">
        <f>ពិន្ទុឆមាសទី២!EL168</f>
        <v>2</v>
      </c>
      <c r="O168" s="21">
        <f>ពិន្ទុឆមាសទី២!EM168</f>
        <v>6</v>
      </c>
    </row>
    <row r="169" spans="1:15">
      <c r="A169" s="2"/>
      <c r="B169" s="21">
        <f>ពិន្ទុឆមាសទី១!B169</f>
        <v>0</v>
      </c>
      <c r="C169" s="22">
        <f>ពិន្ទុឆមាសទី២!C169</f>
        <v>0</v>
      </c>
      <c r="D169" s="22">
        <f>ពិន្ទុឆមាសទី២!D169</f>
        <v>0</v>
      </c>
      <c r="E169" s="40">
        <f>ពិន្ទុឆមាសទី២!E169</f>
        <v>0</v>
      </c>
      <c r="F169" s="40">
        <f>ពិន្ទុឆមាសទី២!F169</f>
        <v>0</v>
      </c>
      <c r="G169" s="21">
        <f>ពិន្ទុឆមាសទី២!EE169</f>
        <v>0</v>
      </c>
      <c r="H169" s="21">
        <f>ពិន្ទុឆមាសទី២!EF169</f>
        <v>161</v>
      </c>
      <c r="I169" s="21" t="str">
        <f>ពិន្ទុឆមាសទី២!EG169</f>
        <v>A</v>
      </c>
      <c r="J169" s="21" t="str">
        <f>ពិន្ទុឆមាសទី២!EH169</f>
        <v>ល្អ</v>
      </c>
      <c r="K169" s="21" t="e">
        <f>ពិន្ទុឆមាសទី២!EI169</f>
        <v>#N/A</v>
      </c>
      <c r="L169" s="21">
        <f>ពិន្ទុឆមាសទី២!EJ169</f>
        <v>2</v>
      </c>
      <c r="M169" s="21">
        <f>ពិន្ទុឆមាសទី២!EK169</f>
        <v>2</v>
      </c>
      <c r="N169" s="21">
        <f>ពិន្ទុឆមាសទី២!EL169</f>
        <v>2</v>
      </c>
      <c r="O169" s="21">
        <f>ពិន្ទុឆមាសទី២!EM169</f>
        <v>6</v>
      </c>
    </row>
    <row r="170" spans="1:15">
      <c r="A170" s="2"/>
      <c r="B170" s="21">
        <f>ពិន្ទុឆមាសទី១!B170</f>
        <v>0</v>
      </c>
      <c r="C170" s="22">
        <f>ពិន្ទុឆមាសទី២!C170</f>
        <v>0</v>
      </c>
      <c r="D170" s="22">
        <f>ពិន្ទុឆមាសទី២!D170</f>
        <v>0</v>
      </c>
      <c r="E170" s="40">
        <f>ពិន្ទុឆមាសទី២!E170</f>
        <v>0</v>
      </c>
      <c r="F170" s="40">
        <f>ពិន្ទុឆមាសទី២!F170</f>
        <v>0</v>
      </c>
      <c r="G170" s="21">
        <f>ពិន្ទុឆមាសទី២!EE170</f>
        <v>0</v>
      </c>
      <c r="H170" s="21">
        <f>ពិន្ទុឆមាសទី២!EF170</f>
        <v>162</v>
      </c>
      <c r="I170" s="21" t="str">
        <f>ពិន្ទុឆមាសទី២!EG170</f>
        <v>A</v>
      </c>
      <c r="J170" s="21" t="str">
        <f>ពិន្ទុឆមាសទី២!EH170</f>
        <v>ល្អ</v>
      </c>
      <c r="K170" s="21" t="e">
        <f>ពិន្ទុឆមាសទី២!EI170</f>
        <v>#N/A</v>
      </c>
      <c r="L170" s="21">
        <f>ពិន្ទុឆមាសទី២!EJ170</f>
        <v>2</v>
      </c>
      <c r="M170" s="21">
        <f>ពិន្ទុឆមាសទី២!EK170</f>
        <v>2</v>
      </c>
      <c r="N170" s="21">
        <f>ពិន្ទុឆមាសទី២!EL170</f>
        <v>2</v>
      </c>
      <c r="O170" s="21">
        <f>ពិន្ទុឆមាសទី២!EM170</f>
        <v>6</v>
      </c>
    </row>
    <row r="171" spans="1:15">
      <c r="A171" s="2"/>
      <c r="B171" s="21">
        <f>ពិន្ទុឆមាសទី១!B171</f>
        <v>0</v>
      </c>
      <c r="C171" s="22">
        <f>ពិន្ទុឆមាសទី២!C171</f>
        <v>0</v>
      </c>
      <c r="D171" s="22">
        <f>ពិន្ទុឆមាសទី២!D171</f>
        <v>0</v>
      </c>
      <c r="E171" s="40">
        <f>ពិន្ទុឆមាសទី២!E171</f>
        <v>0</v>
      </c>
      <c r="F171" s="40">
        <f>ពិន្ទុឆមាសទី២!F171</f>
        <v>0</v>
      </c>
      <c r="G171" s="21">
        <f>ពិន្ទុឆមាសទី២!EE171</f>
        <v>0</v>
      </c>
      <c r="H171" s="21">
        <f>ពិន្ទុឆមាសទី២!EF171</f>
        <v>163</v>
      </c>
      <c r="I171" s="21" t="str">
        <f>ពិន្ទុឆមាសទី២!EG171</f>
        <v>A</v>
      </c>
      <c r="J171" s="21" t="str">
        <f>ពិន្ទុឆមាសទី២!EH171</f>
        <v>ល្អ</v>
      </c>
      <c r="K171" s="21" t="e">
        <f>ពិន្ទុឆមាសទី២!EI171</f>
        <v>#N/A</v>
      </c>
      <c r="L171" s="21">
        <f>ពិន្ទុឆមាសទី២!EJ171</f>
        <v>2</v>
      </c>
      <c r="M171" s="21">
        <f>ពិន្ទុឆមាសទី២!EK171</f>
        <v>2</v>
      </c>
      <c r="N171" s="21">
        <f>ពិន្ទុឆមាសទី២!EL171</f>
        <v>2</v>
      </c>
      <c r="O171" s="21">
        <f>ពិន្ទុឆមាសទី២!EM171</f>
        <v>6</v>
      </c>
    </row>
    <row r="172" spans="1:15">
      <c r="A172" s="2"/>
      <c r="B172" s="21">
        <f>ពិន្ទុឆមាសទី១!B172</f>
        <v>0</v>
      </c>
      <c r="C172" s="22">
        <f>ពិន្ទុឆមាសទី២!C172</f>
        <v>0</v>
      </c>
      <c r="D172" s="22">
        <f>ពិន្ទុឆមាសទី២!D172</f>
        <v>0</v>
      </c>
      <c r="E172" s="40">
        <f>ពិន្ទុឆមាសទី២!E172</f>
        <v>0</v>
      </c>
      <c r="F172" s="40">
        <f>ពិន្ទុឆមាសទី២!F172</f>
        <v>0</v>
      </c>
      <c r="G172" s="21">
        <f>ពិន្ទុឆមាសទី២!EE172</f>
        <v>0</v>
      </c>
      <c r="H172" s="21">
        <f>ពិន្ទុឆមាសទី២!EF172</f>
        <v>164</v>
      </c>
      <c r="I172" s="21" t="str">
        <f>ពិន្ទុឆមាសទី២!EG172</f>
        <v>A</v>
      </c>
      <c r="J172" s="21" t="str">
        <f>ពិន្ទុឆមាសទី២!EH172</f>
        <v>ល្អ</v>
      </c>
      <c r="K172" s="21" t="e">
        <f>ពិន្ទុឆមាសទី២!EI172</f>
        <v>#N/A</v>
      </c>
      <c r="L172" s="21">
        <f>ពិន្ទុឆមាសទី២!EJ172</f>
        <v>2</v>
      </c>
      <c r="M172" s="21">
        <f>ពិន្ទុឆមាសទី២!EK172</f>
        <v>2</v>
      </c>
      <c r="N172" s="21">
        <f>ពិន្ទុឆមាសទី២!EL172</f>
        <v>2</v>
      </c>
      <c r="O172" s="21">
        <f>ពិន្ទុឆមាសទី២!EM172</f>
        <v>6</v>
      </c>
    </row>
    <row r="173" spans="1:15">
      <c r="A173" s="2"/>
      <c r="B173" s="21">
        <f>ពិន្ទុឆមាសទី១!B173</f>
        <v>0</v>
      </c>
      <c r="C173" s="22">
        <f>ពិន្ទុឆមាសទី២!C173</f>
        <v>0</v>
      </c>
      <c r="D173" s="22">
        <f>ពិន្ទុឆមាសទី២!D173</f>
        <v>0</v>
      </c>
      <c r="E173" s="40">
        <f>ពិន្ទុឆមាសទី២!E173</f>
        <v>0</v>
      </c>
      <c r="F173" s="40">
        <f>ពិន្ទុឆមាសទី២!F173</f>
        <v>0</v>
      </c>
      <c r="G173" s="21">
        <f>ពិន្ទុឆមាសទី២!EE173</f>
        <v>0</v>
      </c>
      <c r="H173" s="21">
        <f>ពិន្ទុឆមាសទី២!EF173</f>
        <v>165</v>
      </c>
      <c r="I173" s="21" t="str">
        <f>ពិន្ទុឆមាសទី២!EG173</f>
        <v>A</v>
      </c>
      <c r="J173" s="21" t="str">
        <f>ពិន្ទុឆមាសទី២!EH173</f>
        <v>ល្អ</v>
      </c>
      <c r="K173" s="21" t="e">
        <f>ពិន្ទុឆមាសទី២!EI173</f>
        <v>#N/A</v>
      </c>
      <c r="L173" s="21">
        <f>ពិន្ទុឆមាសទី២!EJ173</f>
        <v>2</v>
      </c>
      <c r="M173" s="21">
        <f>ពិន្ទុឆមាសទី២!EK173</f>
        <v>2</v>
      </c>
      <c r="N173" s="21">
        <f>ពិន្ទុឆមាសទី២!EL173</f>
        <v>2</v>
      </c>
      <c r="O173" s="21">
        <f>ពិន្ទុឆមាសទី២!EM173</f>
        <v>6</v>
      </c>
    </row>
    <row r="174" spans="1:15">
      <c r="A174" s="2"/>
      <c r="B174" s="21">
        <f>ពិន្ទុឆមាសទី១!B174</f>
        <v>0</v>
      </c>
      <c r="C174" s="22">
        <f>ពិន្ទុឆមាសទី២!C174</f>
        <v>0</v>
      </c>
      <c r="D174" s="22">
        <f>ពិន្ទុឆមាសទី២!D174</f>
        <v>0</v>
      </c>
      <c r="E174" s="40">
        <f>ពិន្ទុឆមាសទី២!E174</f>
        <v>0</v>
      </c>
      <c r="F174" s="40">
        <f>ពិន្ទុឆមាសទី២!F174</f>
        <v>0</v>
      </c>
      <c r="G174" s="21">
        <f>ពិន្ទុឆមាសទី២!EE174</f>
        <v>0</v>
      </c>
      <c r="H174" s="21">
        <f>ពិន្ទុឆមាសទី២!EF174</f>
        <v>166</v>
      </c>
      <c r="I174" s="21" t="str">
        <f>ពិន្ទុឆមាសទី២!EG174</f>
        <v>A</v>
      </c>
      <c r="J174" s="21" t="str">
        <f>ពិន្ទុឆមាសទី២!EH174</f>
        <v>ល្អ</v>
      </c>
      <c r="K174" s="21" t="e">
        <f>ពិន្ទុឆមាសទី២!EI174</f>
        <v>#N/A</v>
      </c>
      <c r="L174" s="21">
        <f>ពិន្ទុឆមាសទី២!EJ174</f>
        <v>2</v>
      </c>
      <c r="M174" s="21">
        <f>ពិន្ទុឆមាសទី២!EK174</f>
        <v>2</v>
      </c>
      <c r="N174" s="21">
        <f>ពិន្ទុឆមាសទី២!EL174</f>
        <v>2</v>
      </c>
      <c r="O174" s="21">
        <f>ពិន្ទុឆមាសទី២!EM174</f>
        <v>6</v>
      </c>
    </row>
    <row r="175" spans="1:15">
      <c r="A175" s="2"/>
      <c r="B175" s="21">
        <f>ពិន្ទុឆមាសទី១!B175</f>
        <v>0</v>
      </c>
      <c r="C175" s="22">
        <f>ពិន្ទុឆមាសទី២!C175</f>
        <v>0</v>
      </c>
      <c r="D175" s="22">
        <f>ពិន្ទុឆមាសទី២!D175</f>
        <v>0</v>
      </c>
      <c r="E175" s="40">
        <f>ពិន្ទុឆមាសទី២!E175</f>
        <v>0</v>
      </c>
      <c r="F175" s="40">
        <f>ពិន្ទុឆមាសទី២!F175</f>
        <v>0</v>
      </c>
      <c r="G175" s="21">
        <f>ពិន្ទុឆមាសទី២!EE175</f>
        <v>0</v>
      </c>
      <c r="H175" s="21">
        <f>ពិន្ទុឆមាសទី២!EF175</f>
        <v>167</v>
      </c>
      <c r="I175" s="21" t="str">
        <f>ពិន្ទុឆមាសទី២!EG175</f>
        <v>A</v>
      </c>
      <c r="J175" s="21" t="str">
        <f>ពិន្ទុឆមាសទី២!EH175</f>
        <v>ល្អ</v>
      </c>
      <c r="K175" s="21" t="e">
        <f>ពិន្ទុឆមាសទី២!EI175</f>
        <v>#N/A</v>
      </c>
      <c r="L175" s="21">
        <f>ពិន្ទុឆមាសទី២!EJ175</f>
        <v>2</v>
      </c>
      <c r="M175" s="21">
        <f>ពិន្ទុឆមាសទី២!EK175</f>
        <v>2</v>
      </c>
      <c r="N175" s="21">
        <f>ពិន្ទុឆមាសទី២!EL175</f>
        <v>2</v>
      </c>
      <c r="O175" s="21">
        <f>ពិន្ទុឆមាសទី២!EM175</f>
        <v>6</v>
      </c>
    </row>
    <row r="176" spans="1:15">
      <c r="A176" s="2"/>
      <c r="B176" s="21">
        <f>ពិន្ទុឆមាសទី១!B176</f>
        <v>0</v>
      </c>
      <c r="C176" s="22">
        <f>ពិន្ទុឆមាសទី២!C176</f>
        <v>0</v>
      </c>
      <c r="D176" s="22">
        <f>ពិន្ទុឆមាសទី២!D176</f>
        <v>0</v>
      </c>
      <c r="E176" s="40">
        <f>ពិន្ទុឆមាសទី២!E176</f>
        <v>0</v>
      </c>
      <c r="F176" s="40">
        <f>ពិន្ទុឆមាសទី២!F176</f>
        <v>0</v>
      </c>
      <c r="G176" s="21">
        <f>ពិន្ទុឆមាសទី២!EE176</f>
        <v>0</v>
      </c>
      <c r="H176" s="21">
        <f>ពិន្ទុឆមាសទី២!EF176</f>
        <v>168</v>
      </c>
      <c r="I176" s="21" t="str">
        <f>ពិន្ទុឆមាសទី២!EG176</f>
        <v>A</v>
      </c>
      <c r="J176" s="21" t="str">
        <f>ពិន្ទុឆមាសទី២!EH176</f>
        <v>ល្អ</v>
      </c>
      <c r="K176" s="21" t="e">
        <f>ពិន្ទុឆមាសទី២!EI176</f>
        <v>#N/A</v>
      </c>
      <c r="L176" s="21">
        <f>ពិន្ទុឆមាសទី២!EJ176</f>
        <v>2</v>
      </c>
      <c r="M176" s="21">
        <f>ពិន្ទុឆមាសទី២!EK176</f>
        <v>2</v>
      </c>
      <c r="N176" s="21">
        <f>ពិន្ទុឆមាសទី២!EL176</f>
        <v>2</v>
      </c>
      <c r="O176" s="21">
        <f>ពិន្ទុឆមាសទី២!EM176</f>
        <v>6</v>
      </c>
    </row>
    <row r="177" spans="1:15">
      <c r="A177" s="2"/>
      <c r="B177" s="21">
        <f>ពិន្ទុឆមាសទី១!B177</f>
        <v>0</v>
      </c>
      <c r="C177" s="22">
        <f>ពិន្ទុឆមាសទី២!C177</f>
        <v>0</v>
      </c>
      <c r="D177" s="22">
        <f>ពិន្ទុឆមាសទី២!D177</f>
        <v>0</v>
      </c>
      <c r="E177" s="40">
        <f>ពិន្ទុឆមាសទី២!E177</f>
        <v>0</v>
      </c>
      <c r="F177" s="40">
        <f>ពិន្ទុឆមាសទី២!F177</f>
        <v>0</v>
      </c>
      <c r="G177" s="21">
        <f>ពិន្ទុឆមាសទី២!EE177</f>
        <v>0</v>
      </c>
      <c r="H177" s="21">
        <f>ពិន្ទុឆមាសទី២!EF177</f>
        <v>169</v>
      </c>
      <c r="I177" s="21" t="str">
        <f>ពិន្ទុឆមាសទី២!EG177</f>
        <v>A</v>
      </c>
      <c r="J177" s="21" t="str">
        <f>ពិន្ទុឆមាសទី២!EH177</f>
        <v>ល្អ</v>
      </c>
      <c r="K177" s="21" t="e">
        <f>ពិន្ទុឆមាសទី២!EI177</f>
        <v>#N/A</v>
      </c>
      <c r="L177" s="21">
        <f>ពិន្ទុឆមាសទី២!EJ177</f>
        <v>2</v>
      </c>
      <c r="M177" s="21">
        <f>ពិន្ទុឆមាសទី២!EK177</f>
        <v>2</v>
      </c>
      <c r="N177" s="21">
        <f>ពិន្ទុឆមាសទី២!EL177</f>
        <v>2</v>
      </c>
      <c r="O177" s="21">
        <f>ពិន្ទុឆមាសទី២!EM177</f>
        <v>6</v>
      </c>
    </row>
    <row r="178" spans="1:15">
      <c r="A178" s="2"/>
      <c r="B178" s="21">
        <f>ពិន្ទុឆមាសទី១!B178</f>
        <v>0</v>
      </c>
      <c r="C178" s="22">
        <f>ពិន្ទុឆមាសទី២!C178</f>
        <v>0</v>
      </c>
      <c r="D178" s="22">
        <f>ពិន្ទុឆមាសទី២!D178</f>
        <v>0</v>
      </c>
      <c r="E178" s="40">
        <f>ពិន្ទុឆមាសទី២!E178</f>
        <v>0</v>
      </c>
      <c r="F178" s="40">
        <f>ពិន្ទុឆមាសទី២!F178</f>
        <v>0</v>
      </c>
      <c r="G178" s="21">
        <f>ពិន្ទុឆមាសទី២!EE178</f>
        <v>0</v>
      </c>
      <c r="H178" s="21">
        <f>ពិន្ទុឆមាសទី២!EF178</f>
        <v>170</v>
      </c>
      <c r="I178" s="21" t="str">
        <f>ពិន្ទុឆមាសទី២!EG178</f>
        <v>A</v>
      </c>
      <c r="J178" s="21" t="str">
        <f>ពិន្ទុឆមាសទី២!EH178</f>
        <v>ល្អ</v>
      </c>
      <c r="K178" s="21" t="e">
        <f>ពិន្ទុឆមាសទី២!EI178</f>
        <v>#N/A</v>
      </c>
      <c r="L178" s="21">
        <f>ពិន្ទុឆមាសទី២!EJ178</f>
        <v>2</v>
      </c>
      <c r="M178" s="21">
        <f>ពិន្ទុឆមាសទី២!EK178</f>
        <v>2</v>
      </c>
      <c r="N178" s="21">
        <f>ពិន្ទុឆមាសទី២!EL178</f>
        <v>2</v>
      </c>
      <c r="O178" s="21">
        <f>ពិន្ទុឆមាសទី២!EM178</f>
        <v>6</v>
      </c>
    </row>
    <row r="179" spans="1:15">
      <c r="A179" s="2"/>
      <c r="B179" s="21">
        <f>ពិន្ទុឆមាសទី១!B179</f>
        <v>0</v>
      </c>
      <c r="C179" s="22">
        <f>ពិន្ទុឆមាសទី២!C179</f>
        <v>0</v>
      </c>
      <c r="D179" s="22">
        <f>ពិន្ទុឆមាសទី២!D179</f>
        <v>0</v>
      </c>
      <c r="E179" s="40">
        <f>ពិន្ទុឆមាសទី២!E179</f>
        <v>0</v>
      </c>
      <c r="F179" s="40">
        <f>ពិន្ទុឆមាសទី២!F179</f>
        <v>0</v>
      </c>
      <c r="G179" s="21">
        <f>ពិន្ទុឆមាសទី២!EE179</f>
        <v>0</v>
      </c>
      <c r="H179" s="21">
        <f>ពិន្ទុឆមាសទី២!EF179</f>
        <v>171</v>
      </c>
      <c r="I179" s="21" t="str">
        <f>ពិន្ទុឆមាសទី២!EG179</f>
        <v>A</v>
      </c>
      <c r="J179" s="21" t="str">
        <f>ពិន្ទុឆមាសទី២!EH179</f>
        <v>ល្អ</v>
      </c>
      <c r="K179" s="21" t="e">
        <f>ពិន្ទុឆមាសទី២!EI179</f>
        <v>#N/A</v>
      </c>
      <c r="L179" s="21">
        <f>ពិន្ទុឆមាសទី២!EJ179</f>
        <v>2</v>
      </c>
      <c r="M179" s="21">
        <f>ពិន្ទុឆមាសទី២!EK179</f>
        <v>2</v>
      </c>
      <c r="N179" s="21">
        <f>ពិន្ទុឆមាសទី២!EL179</f>
        <v>2</v>
      </c>
      <c r="O179" s="21">
        <f>ពិន្ទុឆមាសទី២!EM179</f>
        <v>6</v>
      </c>
    </row>
    <row r="180" spans="1:15">
      <c r="A180" s="18"/>
      <c r="B180" s="21">
        <f>ពិន្ទុឆមាសទី១!B180</f>
        <v>0</v>
      </c>
      <c r="C180" s="22">
        <f>ពិន្ទុឆមាសទី២!C180</f>
        <v>0</v>
      </c>
      <c r="D180" s="22">
        <f>ពិន្ទុឆមាសទី២!D180</f>
        <v>0</v>
      </c>
      <c r="E180" s="40">
        <f>ពិន្ទុឆមាសទី២!E180</f>
        <v>0</v>
      </c>
      <c r="F180" s="40">
        <f>ពិន្ទុឆមាសទី២!F180</f>
        <v>0</v>
      </c>
      <c r="G180" s="21">
        <f>ពិន្ទុឆមាសទី២!EE180</f>
        <v>0</v>
      </c>
      <c r="H180" s="21">
        <f>ពិន្ទុឆមាសទី២!EF180</f>
        <v>172</v>
      </c>
      <c r="I180" s="21" t="str">
        <f>ពិន្ទុឆមាសទី២!EG180</f>
        <v>A</v>
      </c>
      <c r="J180" s="21" t="str">
        <f>ពិន្ទុឆមាសទី២!EH180</f>
        <v>ល្អ</v>
      </c>
      <c r="K180" s="21" t="e">
        <f>ពិន្ទុឆមាសទី២!EI180</f>
        <v>#N/A</v>
      </c>
      <c r="L180" s="21">
        <f>ពិន្ទុឆមាសទី២!EJ180</f>
        <v>2</v>
      </c>
      <c r="M180" s="21">
        <f>ពិន្ទុឆមាសទី២!EK180</f>
        <v>2</v>
      </c>
      <c r="N180" s="21">
        <f>ពិន្ទុឆមាសទី២!EL180</f>
        <v>2</v>
      </c>
      <c r="O180" s="21">
        <f>ពិន្ទុឆមាសទី២!EM180</f>
        <v>6</v>
      </c>
    </row>
    <row r="181" spans="1:15">
      <c r="A181" s="18"/>
      <c r="B181" s="21">
        <f>ពិន្ទុឆមាសទី១!B181</f>
        <v>0</v>
      </c>
      <c r="C181" s="22">
        <f>ពិន្ទុឆមាសទី២!C181</f>
        <v>0</v>
      </c>
      <c r="D181" s="22">
        <f>ពិន្ទុឆមាសទី២!D181</f>
        <v>0</v>
      </c>
      <c r="E181" s="40">
        <f>ពិន្ទុឆមាសទី២!E181</f>
        <v>0</v>
      </c>
      <c r="F181" s="40">
        <f>ពិន្ទុឆមាសទី២!F181</f>
        <v>0</v>
      </c>
      <c r="G181" s="21">
        <f>ពិន្ទុឆមាសទី២!EE181</f>
        <v>0</v>
      </c>
      <c r="H181" s="21">
        <f>ពិន្ទុឆមាសទី២!EF181</f>
        <v>173</v>
      </c>
      <c r="I181" s="21" t="str">
        <f>ពិន្ទុឆមាសទី២!EG181</f>
        <v>A</v>
      </c>
      <c r="J181" s="21" t="str">
        <f>ពិន្ទុឆមាសទី២!EH181</f>
        <v>ល្អ</v>
      </c>
      <c r="K181" s="21" t="e">
        <f>ពិន្ទុឆមាសទី២!EI181</f>
        <v>#N/A</v>
      </c>
      <c r="L181" s="21">
        <f>ពិន្ទុឆមាសទី២!EJ181</f>
        <v>2</v>
      </c>
      <c r="M181" s="21">
        <f>ពិន្ទុឆមាសទី២!EK181</f>
        <v>2</v>
      </c>
      <c r="N181" s="21">
        <f>ពិន្ទុឆមាសទី២!EL181</f>
        <v>2</v>
      </c>
      <c r="O181" s="21">
        <f>ពិន្ទុឆមាសទី២!EM181</f>
        <v>6</v>
      </c>
    </row>
    <row r="182" spans="1:15">
      <c r="A182" s="18"/>
      <c r="B182" s="21">
        <f>ពិន្ទុឆមាសទី១!B182</f>
        <v>0</v>
      </c>
      <c r="C182" s="22">
        <f>ពិន្ទុឆមាសទី២!C182</f>
        <v>0</v>
      </c>
      <c r="D182" s="22">
        <f>ពិន្ទុឆមាសទី២!D182</f>
        <v>0</v>
      </c>
      <c r="E182" s="40">
        <f>ពិន្ទុឆមាសទី២!E182</f>
        <v>0</v>
      </c>
      <c r="F182" s="40">
        <f>ពិន្ទុឆមាសទី២!F182</f>
        <v>0</v>
      </c>
      <c r="G182" s="21">
        <f>ពិន្ទុឆមាសទី២!EE182</f>
        <v>0</v>
      </c>
      <c r="H182" s="21">
        <f>ពិន្ទុឆមាសទី២!EF182</f>
        <v>174</v>
      </c>
      <c r="I182" s="21" t="str">
        <f>ពិន្ទុឆមាសទី២!EG182</f>
        <v>A</v>
      </c>
      <c r="J182" s="21" t="str">
        <f>ពិន្ទុឆមាសទី២!EH182</f>
        <v>ល្អ</v>
      </c>
      <c r="K182" s="21" t="e">
        <f>ពិន្ទុឆមាសទី២!EI182</f>
        <v>#N/A</v>
      </c>
      <c r="L182" s="21">
        <f>ពិន្ទុឆមាសទី២!EJ182</f>
        <v>2</v>
      </c>
      <c r="M182" s="21">
        <f>ពិន្ទុឆមាសទី២!EK182</f>
        <v>2</v>
      </c>
      <c r="N182" s="21">
        <f>ពិន្ទុឆមាសទី២!EL182</f>
        <v>2</v>
      </c>
      <c r="O182" s="21">
        <f>ពិន្ទុឆមាសទី២!EM182</f>
        <v>6</v>
      </c>
    </row>
    <row r="183" spans="1:15">
      <c r="A183" s="32"/>
      <c r="B183" s="21">
        <f>ពិន្ទុឆមាសទី១!B183</f>
        <v>0</v>
      </c>
      <c r="C183" s="22">
        <f>ពិន្ទុឆមាសទី២!C183</f>
        <v>0</v>
      </c>
      <c r="D183" s="22">
        <f>ពិន្ទុឆមាសទី២!D183</f>
        <v>0</v>
      </c>
      <c r="E183" s="40">
        <f>ពិន្ទុឆមាសទី២!E183</f>
        <v>0</v>
      </c>
      <c r="F183" s="40">
        <f>ពិន្ទុឆមាសទី២!F183</f>
        <v>0</v>
      </c>
      <c r="G183" s="21">
        <f>ពិន្ទុឆមាសទី២!EE183</f>
        <v>0</v>
      </c>
      <c r="H183" s="21">
        <f>ពិន្ទុឆមាសទី២!EF183</f>
        <v>175</v>
      </c>
      <c r="I183" s="21" t="str">
        <f>ពិន្ទុឆមាសទី២!EG183</f>
        <v>A</v>
      </c>
      <c r="J183" s="21" t="str">
        <f>ពិន្ទុឆមាសទី២!EH183</f>
        <v>ល្អ</v>
      </c>
      <c r="K183" s="21" t="e">
        <f>ពិន្ទុឆមាសទី២!EI183</f>
        <v>#N/A</v>
      </c>
      <c r="L183" s="21">
        <f>ពិន្ទុឆមាសទី២!EJ183</f>
        <v>2</v>
      </c>
      <c r="M183" s="21">
        <f>ពិន្ទុឆមាសទី២!EK183</f>
        <v>2</v>
      </c>
      <c r="N183" s="21">
        <f>ពិន្ទុឆមាសទី២!EL183</f>
        <v>2</v>
      </c>
      <c r="O183" s="21">
        <f>ពិន្ទុឆមាសទី២!EM183</f>
        <v>6</v>
      </c>
    </row>
    <row r="184" spans="1:15">
      <c r="A184" s="32"/>
      <c r="B184" s="21">
        <f>ពិន្ទុឆមាសទី១!B184</f>
        <v>0</v>
      </c>
      <c r="C184" s="22">
        <f>ពិន្ទុឆមាសទី២!C184</f>
        <v>0</v>
      </c>
      <c r="D184" s="22">
        <f>ពិន្ទុឆមាសទី២!D184</f>
        <v>0</v>
      </c>
      <c r="E184" s="40">
        <f>ពិន្ទុឆមាសទី២!E184</f>
        <v>0</v>
      </c>
      <c r="F184" s="40">
        <f>ពិន្ទុឆមាសទី២!F184</f>
        <v>0</v>
      </c>
      <c r="G184" s="21">
        <f>ពិន្ទុឆមាសទី២!EE184</f>
        <v>0</v>
      </c>
      <c r="H184" s="21">
        <f>ពិន្ទុឆមាសទី២!EF184</f>
        <v>176</v>
      </c>
      <c r="I184" s="21" t="str">
        <f>ពិន្ទុឆមាសទី២!EG184</f>
        <v>A</v>
      </c>
      <c r="J184" s="21" t="str">
        <f>ពិន្ទុឆមាសទី២!EH184</f>
        <v>ល្អ</v>
      </c>
      <c r="K184" s="21" t="e">
        <f>ពិន្ទុឆមាសទី២!EI184</f>
        <v>#N/A</v>
      </c>
      <c r="L184" s="21">
        <f>ពិន្ទុឆមាសទី២!EJ184</f>
        <v>2</v>
      </c>
      <c r="M184" s="21">
        <f>ពិន្ទុឆមាសទី២!EK184</f>
        <v>2</v>
      </c>
      <c r="N184" s="21">
        <f>ពិន្ទុឆមាសទី២!EL184</f>
        <v>2</v>
      </c>
      <c r="O184" s="21">
        <f>ពិន្ទុឆមាសទី២!EM184</f>
        <v>6</v>
      </c>
    </row>
    <row r="185" spans="1:15">
      <c r="A185" s="32"/>
      <c r="B185" s="21">
        <f>ពិន្ទុឆមាសទី១!B185</f>
        <v>0</v>
      </c>
      <c r="C185" s="22">
        <f>ពិន្ទុឆមាសទី២!C185</f>
        <v>0</v>
      </c>
      <c r="D185" s="22">
        <f>ពិន្ទុឆមាសទី២!D185</f>
        <v>0</v>
      </c>
      <c r="E185" s="40">
        <f>ពិន្ទុឆមាសទី២!E185</f>
        <v>0</v>
      </c>
      <c r="F185" s="40">
        <f>ពិន្ទុឆមាសទី២!F185</f>
        <v>0</v>
      </c>
      <c r="G185" s="21">
        <f>ពិន្ទុឆមាសទី២!EE185</f>
        <v>0</v>
      </c>
      <c r="H185" s="21">
        <f>ពិន្ទុឆមាសទី២!EF185</f>
        <v>177</v>
      </c>
      <c r="I185" s="21" t="str">
        <f>ពិន្ទុឆមាសទី២!EG185</f>
        <v>A</v>
      </c>
      <c r="J185" s="21" t="str">
        <f>ពិន្ទុឆមាសទី២!EH185</f>
        <v>ល្អ</v>
      </c>
      <c r="K185" s="21" t="e">
        <f>ពិន្ទុឆមាសទី២!EI185</f>
        <v>#N/A</v>
      </c>
      <c r="L185" s="21">
        <f>ពិន្ទុឆមាសទី២!EJ185</f>
        <v>2</v>
      </c>
      <c r="M185" s="21">
        <f>ពិន្ទុឆមាសទី២!EK185</f>
        <v>2</v>
      </c>
      <c r="N185" s="21">
        <f>ពិន្ទុឆមាសទី២!EL185</f>
        <v>2</v>
      </c>
      <c r="O185" s="21">
        <f>ពិន្ទុឆមាសទី២!EM185</f>
        <v>6</v>
      </c>
    </row>
    <row r="186" spans="1:15">
      <c r="A186" s="32"/>
      <c r="B186" s="21">
        <f>ពិន្ទុឆមាសទី១!B186</f>
        <v>0</v>
      </c>
      <c r="C186" s="22">
        <f>ពិន្ទុឆមាសទី២!C186</f>
        <v>0</v>
      </c>
      <c r="D186" s="22">
        <f>ពិន្ទុឆមាសទី២!D186</f>
        <v>0</v>
      </c>
      <c r="E186" s="40">
        <f>ពិន្ទុឆមាសទី២!E186</f>
        <v>0</v>
      </c>
      <c r="F186" s="40">
        <f>ពិន្ទុឆមាសទី២!F186</f>
        <v>0</v>
      </c>
      <c r="G186" s="21">
        <f>ពិន្ទុឆមាសទី២!EE186</f>
        <v>0</v>
      </c>
      <c r="H186" s="21">
        <f>ពិន្ទុឆមាសទី២!EF186</f>
        <v>178</v>
      </c>
      <c r="I186" s="21" t="str">
        <f>ពិន្ទុឆមាសទី២!EG186</f>
        <v>A</v>
      </c>
      <c r="J186" s="21" t="str">
        <f>ពិន្ទុឆមាសទី២!EH186</f>
        <v>ល្អ</v>
      </c>
      <c r="K186" s="21" t="e">
        <f>ពិន្ទុឆមាសទី២!EI186</f>
        <v>#N/A</v>
      </c>
      <c r="L186" s="21">
        <f>ពិន្ទុឆមាសទី២!EJ186</f>
        <v>2</v>
      </c>
      <c r="M186" s="21">
        <f>ពិន្ទុឆមាសទី២!EK186</f>
        <v>2</v>
      </c>
      <c r="N186" s="21">
        <f>ពិន្ទុឆមាសទី២!EL186</f>
        <v>2</v>
      </c>
      <c r="O186" s="21">
        <f>ពិន្ទុឆមាសទី២!EM186</f>
        <v>6</v>
      </c>
    </row>
    <row r="187" spans="1:15">
      <c r="A187" s="32"/>
      <c r="B187" s="21">
        <f>ពិន្ទុឆមាសទី១!B187</f>
        <v>0</v>
      </c>
      <c r="C187" s="22">
        <f>ពិន្ទុឆមាសទី២!C187</f>
        <v>0</v>
      </c>
      <c r="D187" s="22">
        <f>ពិន្ទុឆមាសទី២!D187</f>
        <v>0</v>
      </c>
      <c r="E187" s="40">
        <f>ពិន្ទុឆមាសទី២!E187</f>
        <v>0</v>
      </c>
      <c r="F187" s="40">
        <f>ពិន្ទុឆមាសទី២!F187</f>
        <v>0</v>
      </c>
      <c r="G187" s="21">
        <f>ពិន្ទុឆមាសទី២!EE187</f>
        <v>0</v>
      </c>
      <c r="H187" s="21">
        <f>ពិន្ទុឆមាសទី២!EF187</f>
        <v>179</v>
      </c>
      <c r="I187" s="21" t="str">
        <f>ពិន្ទុឆមាសទី២!EG187</f>
        <v>A</v>
      </c>
      <c r="J187" s="21" t="str">
        <f>ពិន្ទុឆមាសទី២!EH187</f>
        <v>ល្អ</v>
      </c>
      <c r="K187" s="21" t="e">
        <f>ពិន្ទុឆមាសទី២!EI187</f>
        <v>#N/A</v>
      </c>
      <c r="L187" s="21">
        <f>ពិន្ទុឆមាសទី២!EJ187</f>
        <v>2</v>
      </c>
      <c r="M187" s="21">
        <f>ពិន្ទុឆមាសទី២!EK187</f>
        <v>2</v>
      </c>
      <c r="N187" s="21">
        <f>ពិន្ទុឆមាសទី២!EL187</f>
        <v>2</v>
      </c>
      <c r="O187" s="21">
        <f>ពិន្ទុឆមាសទី២!EM187</f>
        <v>6</v>
      </c>
    </row>
    <row r="188" spans="1:15">
      <c r="A188" s="2"/>
      <c r="B188" s="21">
        <f>ពិន្ទុឆមាសទី១!B188</f>
        <v>0</v>
      </c>
      <c r="C188" s="22">
        <f>ពិន្ទុឆមាសទី២!C188</f>
        <v>0</v>
      </c>
      <c r="D188" s="22">
        <f>ពិន្ទុឆមាសទី២!D188</f>
        <v>0</v>
      </c>
      <c r="E188" s="40">
        <f>ពិន្ទុឆមាសទី២!E188</f>
        <v>0</v>
      </c>
      <c r="F188" s="40">
        <f>ពិន្ទុឆមាសទី២!F188</f>
        <v>0</v>
      </c>
      <c r="G188" s="21">
        <f>ពិន្ទុឆមាសទី២!EE188</f>
        <v>0</v>
      </c>
      <c r="H188" s="21">
        <f>ពិន្ទុឆមាសទី២!EF188</f>
        <v>180</v>
      </c>
      <c r="I188" s="21" t="str">
        <f>ពិន្ទុឆមាសទី២!EG188</f>
        <v>A</v>
      </c>
      <c r="J188" s="21" t="str">
        <f>ពិន្ទុឆមាសទី២!EH188</f>
        <v>ល្អ</v>
      </c>
      <c r="K188" s="21" t="e">
        <f>ពិន្ទុឆមាសទី២!EI188</f>
        <v>#N/A</v>
      </c>
      <c r="L188" s="21">
        <f>ពិន្ទុឆមាសទី២!EJ188</f>
        <v>2</v>
      </c>
      <c r="M188" s="21">
        <f>ពិន្ទុឆមាសទី២!EK188</f>
        <v>2</v>
      </c>
      <c r="N188" s="21">
        <f>ពិន្ទុឆមាសទី២!EL188</f>
        <v>2</v>
      </c>
      <c r="O188" s="21">
        <f>ពិន្ទុឆមាសទី២!EM188</f>
        <v>6</v>
      </c>
    </row>
    <row r="189" spans="1:15">
      <c r="A189" s="2"/>
      <c r="B189" s="21">
        <f>ពិន្ទុឆមាសទី១!B189</f>
        <v>0</v>
      </c>
      <c r="C189" s="22">
        <f>ពិន្ទុឆមាសទី២!C189</f>
        <v>0</v>
      </c>
      <c r="D189" s="22">
        <f>ពិន្ទុឆមាសទី២!D189</f>
        <v>0</v>
      </c>
      <c r="E189" s="40">
        <f>ពិន្ទុឆមាសទី២!E189</f>
        <v>0</v>
      </c>
      <c r="F189" s="40">
        <f>ពិន្ទុឆមាសទី២!F189</f>
        <v>0</v>
      </c>
      <c r="G189" s="21">
        <f>ពិន្ទុឆមាសទី២!EE189</f>
        <v>0</v>
      </c>
      <c r="H189" s="21">
        <f>ពិន្ទុឆមាសទី២!EF189</f>
        <v>181</v>
      </c>
      <c r="I189" s="21" t="str">
        <f>ពិន្ទុឆមាសទី២!EG189</f>
        <v>A</v>
      </c>
      <c r="J189" s="21" t="str">
        <f>ពិន្ទុឆមាសទី២!EH189</f>
        <v>ល្អ</v>
      </c>
      <c r="K189" s="21" t="e">
        <f>ពិន្ទុឆមាសទី២!EI189</f>
        <v>#N/A</v>
      </c>
      <c r="L189" s="21">
        <f>ពិន្ទុឆមាសទី២!EJ189</f>
        <v>2</v>
      </c>
      <c r="M189" s="21">
        <f>ពិន្ទុឆមាសទី២!EK189</f>
        <v>2</v>
      </c>
      <c r="N189" s="21">
        <f>ពិន្ទុឆមាសទី២!EL189</f>
        <v>2</v>
      </c>
      <c r="O189" s="21">
        <f>ពិន្ទុឆមាសទី២!EM189</f>
        <v>6</v>
      </c>
    </row>
    <row r="190" spans="1:15">
      <c r="A190" s="2"/>
      <c r="B190" s="21">
        <f>ពិន្ទុឆមាសទី១!B190</f>
        <v>0</v>
      </c>
      <c r="C190" s="22">
        <f>ពិន្ទុឆមាសទី២!C190</f>
        <v>0</v>
      </c>
      <c r="D190" s="22">
        <f>ពិន្ទុឆមាសទី២!D190</f>
        <v>0</v>
      </c>
      <c r="E190" s="40">
        <f>ពិន្ទុឆមាសទី២!E190</f>
        <v>0</v>
      </c>
      <c r="F190" s="40">
        <f>ពិន្ទុឆមាសទី២!F190</f>
        <v>0</v>
      </c>
      <c r="G190" s="21">
        <f>ពិន្ទុឆមាសទី២!EE190</f>
        <v>0</v>
      </c>
      <c r="H190" s="21">
        <f>ពិន្ទុឆមាសទី២!EF190</f>
        <v>182</v>
      </c>
      <c r="I190" s="21" t="str">
        <f>ពិន្ទុឆមាសទី២!EG190</f>
        <v>A</v>
      </c>
      <c r="J190" s="21" t="str">
        <f>ពិន្ទុឆមាសទី២!EH190</f>
        <v>ល្អ</v>
      </c>
      <c r="K190" s="21" t="e">
        <f>ពិន្ទុឆមាសទី២!EI190</f>
        <v>#N/A</v>
      </c>
      <c r="L190" s="21">
        <f>ពិន្ទុឆមាសទី២!EJ190</f>
        <v>2</v>
      </c>
      <c r="M190" s="21">
        <f>ពិន្ទុឆមាសទី២!EK190</f>
        <v>2</v>
      </c>
      <c r="N190" s="21">
        <f>ពិន្ទុឆមាសទី២!EL190</f>
        <v>2</v>
      </c>
      <c r="O190" s="21">
        <f>ពិន្ទុឆមាសទី២!EM190</f>
        <v>6</v>
      </c>
    </row>
    <row r="191" spans="1:15">
      <c r="A191" s="2"/>
      <c r="B191" s="21">
        <f>ពិន្ទុឆមាសទី១!B191</f>
        <v>0</v>
      </c>
      <c r="C191" s="22">
        <f>ពិន្ទុឆមាសទី២!C191</f>
        <v>0</v>
      </c>
      <c r="D191" s="22">
        <f>ពិន្ទុឆមាសទី២!D191</f>
        <v>0</v>
      </c>
      <c r="E191" s="40">
        <f>ពិន្ទុឆមាសទី២!E191</f>
        <v>0</v>
      </c>
      <c r="F191" s="40">
        <f>ពិន្ទុឆមាសទី២!F191</f>
        <v>0</v>
      </c>
      <c r="G191" s="21">
        <f>ពិន្ទុឆមាសទី២!EE191</f>
        <v>0</v>
      </c>
      <c r="H191" s="21">
        <f>ពិន្ទុឆមាសទី២!EF191</f>
        <v>183</v>
      </c>
      <c r="I191" s="21" t="str">
        <f>ពិន្ទុឆមាសទី២!EG191</f>
        <v>A</v>
      </c>
      <c r="J191" s="21" t="str">
        <f>ពិន្ទុឆមាសទី២!EH191</f>
        <v>ល្អ</v>
      </c>
      <c r="K191" s="21" t="e">
        <f>ពិន្ទុឆមាសទី២!EI191</f>
        <v>#N/A</v>
      </c>
      <c r="L191" s="21">
        <f>ពិន្ទុឆមាសទី២!EJ191</f>
        <v>2</v>
      </c>
      <c r="M191" s="21">
        <f>ពិន្ទុឆមាសទី២!EK191</f>
        <v>2</v>
      </c>
      <c r="N191" s="21">
        <f>ពិន្ទុឆមាសទី២!EL191</f>
        <v>2</v>
      </c>
      <c r="O191" s="21">
        <f>ពិន្ទុឆមាសទី២!EM191</f>
        <v>6</v>
      </c>
    </row>
    <row r="192" spans="1:15">
      <c r="A192" s="2"/>
      <c r="B192" s="21">
        <f>ពិន្ទុឆមាសទី១!B192</f>
        <v>0</v>
      </c>
      <c r="C192" s="22">
        <f>ពិន្ទុឆមាសទី២!C192</f>
        <v>0</v>
      </c>
      <c r="D192" s="22">
        <f>ពិន្ទុឆមាសទី២!D192</f>
        <v>0</v>
      </c>
      <c r="E192" s="40">
        <f>ពិន្ទុឆមាសទី២!E192</f>
        <v>0</v>
      </c>
      <c r="F192" s="40">
        <f>ពិន្ទុឆមាសទី២!F192</f>
        <v>0</v>
      </c>
      <c r="G192" s="21">
        <f>ពិន្ទុឆមាសទី២!EE192</f>
        <v>0</v>
      </c>
      <c r="H192" s="21">
        <f>ពិន្ទុឆមាសទី២!EF192</f>
        <v>184</v>
      </c>
      <c r="I192" s="21" t="str">
        <f>ពិន្ទុឆមាសទី២!EG192</f>
        <v>A</v>
      </c>
      <c r="J192" s="21" t="str">
        <f>ពិន្ទុឆមាសទី២!EH192</f>
        <v>ល្អ</v>
      </c>
      <c r="K192" s="21" t="e">
        <f>ពិន្ទុឆមាសទី២!EI192</f>
        <v>#N/A</v>
      </c>
      <c r="L192" s="21">
        <f>ពិន្ទុឆមាសទី២!EJ192</f>
        <v>2</v>
      </c>
      <c r="M192" s="21">
        <f>ពិន្ទុឆមាសទី២!EK192</f>
        <v>2</v>
      </c>
      <c r="N192" s="21">
        <f>ពិន្ទុឆមាសទី២!EL192</f>
        <v>2</v>
      </c>
      <c r="O192" s="21">
        <f>ពិន្ទុឆមាសទី២!EM192</f>
        <v>6</v>
      </c>
    </row>
    <row r="193" spans="1:15">
      <c r="A193" s="2"/>
      <c r="B193" s="21">
        <f>ពិន្ទុឆមាសទី១!B193</f>
        <v>0</v>
      </c>
      <c r="C193" s="22">
        <f>ពិន្ទុឆមាសទី២!C193</f>
        <v>0</v>
      </c>
      <c r="D193" s="22">
        <f>ពិន្ទុឆមាសទី២!D193</f>
        <v>0</v>
      </c>
      <c r="E193" s="40">
        <f>ពិន្ទុឆមាសទី២!E193</f>
        <v>0</v>
      </c>
      <c r="F193" s="40">
        <f>ពិន្ទុឆមាសទី២!F193</f>
        <v>0</v>
      </c>
      <c r="G193" s="21">
        <f>ពិន្ទុឆមាសទី២!EE193</f>
        <v>0</v>
      </c>
      <c r="H193" s="21">
        <f>ពិន្ទុឆមាសទី២!EF193</f>
        <v>185</v>
      </c>
      <c r="I193" s="21" t="str">
        <f>ពិន្ទុឆមាសទី២!EG193</f>
        <v>A</v>
      </c>
      <c r="J193" s="21" t="str">
        <f>ពិន្ទុឆមាសទី២!EH193</f>
        <v>ល្អ</v>
      </c>
      <c r="K193" s="21" t="e">
        <f>ពិន្ទុឆមាសទី២!EI193</f>
        <v>#N/A</v>
      </c>
      <c r="L193" s="21">
        <f>ពិន្ទុឆមាសទី២!EJ193</f>
        <v>2</v>
      </c>
      <c r="M193" s="21">
        <f>ពិន្ទុឆមាសទី២!EK193</f>
        <v>2</v>
      </c>
      <c r="N193" s="21">
        <f>ពិន្ទុឆមាសទី២!EL193</f>
        <v>2</v>
      </c>
      <c r="O193" s="21">
        <f>ពិន្ទុឆមាសទី២!EM193</f>
        <v>6</v>
      </c>
    </row>
    <row r="194" spans="1:15">
      <c r="A194" s="2"/>
      <c r="B194" s="21">
        <f>ពិន្ទុឆមាសទី១!B194</f>
        <v>0</v>
      </c>
      <c r="C194" s="22">
        <f>ពិន្ទុឆមាសទី២!C194</f>
        <v>0</v>
      </c>
      <c r="D194" s="22">
        <f>ពិន្ទុឆមាសទី២!D194</f>
        <v>0</v>
      </c>
      <c r="E194" s="40">
        <f>ពិន្ទុឆមាសទី២!E194</f>
        <v>0</v>
      </c>
      <c r="F194" s="40">
        <f>ពិន្ទុឆមាសទី២!F194</f>
        <v>0</v>
      </c>
      <c r="G194" s="21">
        <f>ពិន្ទុឆមាសទី២!EE194</f>
        <v>0</v>
      </c>
      <c r="H194" s="21">
        <f>ពិន្ទុឆមាសទី២!EF194</f>
        <v>186</v>
      </c>
      <c r="I194" s="21" t="str">
        <f>ពិន្ទុឆមាសទី២!EG194</f>
        <v>A</v>
      </c>
      <c r="J194" s="21" t="str">
        <f>ពិន្ទុឆមាសទី២!EH194</f>
        <v>ល្អ</v>
      </c>
      <c r="K194" s="21" t="e">
        <f>ពិន្ទុឆមាសទី២!EI194</f>
        <v>#N/A</v>
      </c>
      <c r="L194" s="21">
        <f>ពិន្ទុឆមាសទី២!EJ194</f>
        <v>2</v>
      </c>
      <c r="M194" s="21">
        <f>ពិន្ទុឆមាសទី២!EK194</f>
        <v>2</v>
      </c>
      <c r="N194" s="21">
        <f>ពិន្ទុឆមាសទី២!EL194</f>
        <v>2</v>
      </c>
      <c r="O194" s="21">
        <f>ពិន្ទុឆមាសទី២!EM194</f>
        <v>6</v>
      </c>
    </row>
    <row r="195" spans="1:15">
      <c r="A195" s="2"/>
      <c r="B195" s="21">
        <f>ពិន្ទុឆមាសទី១!B195</f>
        <v>0</v>
      </c>
      <c r="C195" s="22">
        <f>ពិន្ទុឆមាសទី២!C195</f>
        <v>0</v>
      </c>
      <c r="D195" s="22">
        <f>ពិន្ទុឆមាសទី២!D195</f>
        <v>0</v>
      </c>
      <c r="E195" s="40">
        <f>ពិន្ទុឆមាសទី២!E195</f>
        <v>0</v>
      </c>
      <c r="F195" s="40">
        <f>ពិន្ទុឆមាសទី២!F195</f>
        <v>0</v>
      </c>
      <c r="G195" s="21">
        <f>ពិន្ទុឆមាសទី២!EE195</f>
        <v>0</v>
      </c>
      <c r="H195" s="21">
        <f>ពិន្ទុឆមាសទី២!EF195</f>
        <v>187</v>
      </c>
      <c r="I195" s="21" t="str">
        <f>ពិន្ទុឆមាសទី២!EG195</f>
        <v>A</v>
      </c>
      <c r="J195" s="21" t="str">
        <f>ពិន្ទុឆមាសទី២!EH195</f>
        <v>ល្អ</v>
      </c>
      <c r="K195" s="21" t="e">
        <f>ពិន្ទុឆមាសទី២!EI195</f>
        <v>#N/A</v>
      </c>
      <c r="L195" s="21">
        <f>ពិន្ទុឆមាសទី២!EJ195</f>
        <v>2</v>
      </c>
      <c r="M195" s="21">
        <f>ពិន្ទុឆមាសទី២!EK195</f>
        <v>2</v>
      </c>
      <c r="N195" s="21">
        <f>ពិន្ទុឆមាសទី២!EL195</f>
        <v>2</v>
      </c>
      <c r="O195" s="21">
        <f>ពិន្ទុឆមាសទី២!EM195</f>
        <v>6</v>
      </c>
    </row>
    <row r="196" spans="1:15">
      <c r="B196" s="21">
        <f>ពិន្ទុឆមាសទី១!B196</f>
        <v>0</v>
      </c>
      <c r="C196" s="22">
        <f>ពិន្ទុឆមាសទី២!C196</f>
        <v>0</v>
      </c>
      <c r="D196" s="22">
        <f>ពិន្ទុឆមាសទី២!D196</f>
        <v>0</v>
      </c>
      <c r="E196" s="40">
        <f>ពិន្ទុឆមាសទី២!E196</f>
        <v>0</v>
      </c>
      <c r="F196" s="40">
        <f>ពិន្ទុឆមាសទី២!F196</f>
        <v>0</v>
      </c>
      <c r="G196" s="21">
        <f>ពិន្ទុឆមាសទី២!EE196</f>
        <v>0</v>
      </c>
      <c r="H196" s="21">
        <f>ពិន្ទុឆមាសទី២!EF196</f>
        <v>188</v>
      </c>
      <c r="I196" s="21" t="str">
        <f>ពិន្ទុឆមាសទី២!EG196</f>
        <v>A</v>
      </c>
      <c r="J196" s="21" t="str">
        <f>ពិន្ទុឆមាសទី២!EH196</f>
        <v>ល្អ</v>
      </c>
      <c r="K196" s="21" t="e">
        <f>ពិន្ទុឆមាសទី២!EI196</f>
        <v>#N/A</v>
      </c>
      <c r="L196" s="21">
        <f>ពិន្ទុឆមាសទី២!EJ196</f>
        <v>2</v>
      </c>
      <c r="M196" s="21">
        <f>ពិន្ទុឆមាសទី២!EK196</f>
        <v>2</v>
      </c>
      <c r="N196" s="21">
        <f>ពិន្ទុឆមាសទី២!EL196</f>
        <v>2</v>
      </c>
      <c r="O196" s="21">
        <f>ពិន្ទុឆមាសទី២!EM196</f>
        <v>6</v>
      </c>
    </row>
    <row r="197" spans="1:15">
      <c r="B197" s="21">
        <f>ពិន្ទុឆមាសទី១!B197</f>
        <v>0</v>
      </c>
      <c r="C197" s="22">
        <f>ពិន្ទុឆមាសទី២!C197</f>
        <v>0</v>
      </c>
      <c r="D197" s="22">
        <f>ពិន្ទុឆមាសទី២!D197</f>
        <v>0</v>
      </c>
      <c r="E197" s="40">
        <f>ពិន្ទុឆមាសទី២!E197</f>
        <v>0</v>
      </c>
      <c r="F197" s="40">
        <f>ពិន្ទុឆមាសទី២!F197</f>
        <v>0</v>
      </c>
      <c r="G197" s="21">
        <f>ពិន្ទុឆមាសទី២!EE197</f>
        <v>0</v>
      </c>
      <c r="H197" s="21">
        <f>ពិន្ទុឆមាសទី២!EF197</f>
        <v>189</v>
      </c>
      <c r="I197" s="21" t="str">
        <f>ពិន្ទុឆមាសទី២!EG197</f>
        <v>A</v>
      </c>
      <c r="J197" s="21" t="str">
        <f>ពិន្ទុឆមាសទី២!EH197</f>
        <v>ល្អ</v>
      </c>
      <c r="K197" s="21" t="e">
        <f>ពិន្ទុឆមាសទី២!EI197</f>
        <v>#N/A</v>
      </c>
      <c r="L197" s="21">
        <f>ពិន្ទុឆមាសទី២!EJ197</f>
        <v>2</v>
      </c>
      <c r="M197" s="21">
        <f>ពិន្ទុឆមាសទី២!EK197</f>
        <v>2</v>
      </c>
      <c r="N197" s="21">
        <f>ពិន្ទុឆមាសទី២!EL197</f>
        <v>2</v>
      </c>
      <c r="O197" s="21">
        <f>ពិន្ទុឆមាសទី២!EM197</f>
        <v>6</v>
      </c>
    </row>
    <row r="198" spans="1:15">
      <c r="B198" s="21">
        <f>ពិន្ទុឆមាសទី១!B198</f>
        <v>0</v>
      </c>
      <c r="C198" s="22">
        <f>ពិន្ទុឆមាសទី២!C198</f>
        <v>0</v>
      </c>
      <c r="D198" s="22">
        <f>ពិន្ទុឆមាសទី២!D198</f>
        <v>0</v>
      </c>
      <c r="E198" s="40">
        <f>ពិន្ទុឆមាសទី២!E198</f>
        <v>0</v>
      </c>
      <c r="F198" s="40">
        <f>ពិន្ទុឆមាសទី២!F198</f>
        <v>0</v>
      </c>
      <c r="G198" s="21">
        <f>ពិន្ទុឆមាសទី២!EE198</f>
        <v>0</v>
      </c>
      <c r="H198" s="21">
        <f>ពិន្ទុឆមាសទី២!EF198</f>
        <v>190</v>
      </c>
      <c r="I198" s="21" t="str">
        <f>ពិន្ទុឆមាសទី២!EG198</f>
        <v>A</v>
      </c>
      <c r="J198" s="21" t="str">
        <f>ពិន្ទុឆមាសទី២!EH198</f>
        <v>ល្អ</v>
      </c>
      <c r="K198" s="21" t="e">
        <f>ពិន្ទុឆមាសទី២!EI198</f>
        <v>#N/A</v>
      </c>
      <c r="L198" s="21">
        <f>ពិន្ទុឆមាសទី២!EJ198</f>
        <v>2</v>
      </c>
      <c r="M198" s="21">
        <f>ពិន្ទុឆមាសទី២!EK198</f>
        <v>2</v>
      </c>
      <c r="N198" s="21">
        <f>ពិន្ទុឆមាសទី២!EL198</f>
        <v>2</v>
      </c>
      <c r="O198" s="21">
        <f>ពិន្ទុឆមាសទី២!EM198</f>
        <v>6</v>
      </c>
    </row>
    <row r="199" spans="1:15">
      <c r="B199" s="21">
        <f>ពិន្ទុឆមាសទី១!B199</f>
        <v>0</v>
      </c>
      <c r="C199" s="22">
        <f>ពិន្ទុឆមាសទី២!C199</f>
        <v>0</v>
      </c>
      <c r="D199" s="22">
        <f>ពិន្ទុឆមាសទី២!D199</f>
        <v>0</v>
      </c>
      <c r="E199" s="40">
        <f>ពិន្ទុឆមាសទី២!E199</f>
        <v>0</v>
      </c>
      <c r="F199" s="40">
        <f>ពិន្ទុឆមាសទី២!F199</f>
        <v>0</v>
      </c>
      <c r="G199" s="21">
        <f>ពិន្ទុឆមាសទី២!EE199</f>
        <v>0</v>
      </c>
      <c r="H199" s="21">
        <f>ពិន្ទុឆមាសទី២!EF199</f>
        <v>191</v>
      </c>
      <c r="I199" s="21" t="str">
        <f>ពិន្ទុឆមាសទី២!EG199</f>
        <v>A</v>
      </c>
      <c r="J199" s="21" t="str">
        <f>ពិន្ទុឆមាសទី២!EH199</f>
        <v>ល្អ</v>
      </c>
      <c r="K199" s="21" t="e">
        <f>ពិន្ទុឆមាសទី២!EI199</f>
        <v>#N/A</v>
      </c>
      <c r="L199" s="21">
        <f>ពិន្ទុឆមាសទី២!EJ199</f>
        <v>2</v>
      </c>
      <c r="M199" s="21">
        <f>ពិន្ទុឆមាសទី២!EK199</f>
        <v>2</v>
      </c>
      <c r="N199" s="21">
        <f>ពិន្ទុឆមាសទី២!EL199</f>
        <v>2</v>
      </c>
      <c r="O199" s="21">
        <f>ពិន្ទុឆមាសទី២!EM199</f>
        <v>6</v>
      </c>
    </row>
    <row r="200" spans="1:15">
      <c r="B200" s="21">
        <f>ពិន្ទុឆមាសទី១!B200</f>
        <v>0</v>
      </c>
      <c r="C200" s="22">
        <f>ពិន្ទុឆមាសទី២!C200</f>
        <v>0</v>
      </c>
      <c r="D200" s="22">
        <f>ពិន្ទុឆមាសទី២!D200</f>
        <v>0</v>
      </c>
      <c r="E200" s="40">
        <f>ពិន្ទុឆមាសទី២!E200</f>
        <v>0</v>
      </c>
      <c r="F200" s="40">
        <f>ពិន្ទុឆមាសទី២!F200</f>
        <v>0</v>
      </c>
      <c r="G200" s="21">
        <f>ពិន្ទុឆមាសទី២!EE200</f>
        <v>0</v>
      </c>
      <c r="H200" s="21">
        <f>ពិន្ទុឆមាសទី២!EF200</f>
        <v>192</v>
      </c>
      <c r="I200" s="21" t="str">
        <f>ពិន្ទុឆមាសទី២!EG200</f>
        <v>A</v>
      </c>
      <c r="J200" s="21" t="str">
        <f>ពិន្ទុឆមាសទី២!EH200</f>
        <v>ល្អ</v>
      </c>
      <c r="K200" s="21" t="e">
        <f>ពិន្ទុឆមាសទី២!EI200</f>
        <v>#N/A</v>
      </c>
      <c r="L200" s="21">
        <f>ពិន្ទុឆមាសទី២!EJ200</f>
        <v>2</v>
      </c>
      <c r="M200" s="21">
        <f>ពិន្ទុឆមាសទី២!EK200</f>
        <v>2</v>
      </c>
      <c r="N200" s="21">
        <f>ពិន្ទុឆមាសទី២!EL200</f>
        <v>2</v>
      </c>
      <c r="O200" s="21">
        <f>ពិន្ទុឆមាសទី២!EM200</f>
        <v>6</v>
      </c>
    </row>
    <row r="201" spans="1:15">
      <c r="B201" s="21">
        <f>ពិន្ទុឆមាសទី១!B201</f>
        <v>0</v>
      </c>
      <c r="C201" s="22">
        <f>ពិន្ទុឆមាសទី២!C201</f>
        <v>0</v>
      </c>
      <c r="D201" s="22">
        <f>ពិន្ទុឆមាសទី២!D201</f>
        <v>0</v>
      </c>
      <c r="E201" s="40">
        <f>ពិន្ទុឆមាសទី២!E201</f>
        <v>0</v>
      </c>
      <c r="F201" s="40">
        <f>ពិន្ទុឆមាសទី២!F201</f>
        <v>0</v>
      </c>
      <c r="G201" s="21">
        <f>ពិន្ទុឆមាសទី២!EE201</f>
        <v>0</v>
      </c>
      <c r="H201" s="21">
        <f>ពិន្ទុឆមាសទី២!EF201</f>
        <v>193</v>
      </c>
      <c r="I201" s="21" t="str">
        <f>ពិន្ទុឆមាសទី២!EG201</f>
        <v>A</v>
      </c>
      <c r="J201" s="21" t="str">
        <f>ពិន្ទុឆមាសទី២!EH201</f>
        <v>ល្អ</v>
      </c>
      <c r="K201" s="21" t="e">
        <f>ពិន្ទុឆមាសទី២!EI201</f>
        <v>#N/A</v>
      </c>
      <c r="L201" s="21">
        <f>ពិន្ទុឆមាសទី២!EJ201</f>
        <v>2</v>
      </c>
      <c r="M201" s="21">
        <f>ពិន្ទុឆមាសទី២!EK201</f>
        <v>2</v>
      </c>
      <c r="N201" s="21">
        <f>ពិន្ទុឆមាសទី២!EL201</f>
        <v>2</v>
      </c>
      <c r="O201" s="21">
        <f>ពិន្ទុឆមាសទី២!EM201</f>
        <v>6</v>
      </c>
    </row>
    <row r="202" spans="1:15">
      <c r="B202" s="21">
        <f>ពិន្ទុឆមាសទី១!B202</f>
        <v>0</v>
      </c>
      <c r="C202" s="22">
        <f>ពិន្ទុឆមាសទី២!C202</f>
        <v>0</v>
      </c>
      <c r="D202" s="22">
        <f>ពិន្ទុឆមាសទី២!D202</f>
        <v>0</v>
      </c>
      <c r="E202" s="40">
        <f>ពិន្ទុឆមាសទី២!E202</f>
        <v>0</v>
      </c>
      <c r="F202" s="40">
        <f>ពិន្ទុឆមាសទី២!F202</f>
        <v>0</v>
      </c>
      <c r="G202" s="21">
        <f>ពិន្ទុឆមាសទី២!EE202</f>
        <v>0</v>
      </c>
      <c r="H202" s="21">
        <f>ពិន្ទុឆមាសទី២!EF202</f>
        <v>194</v>
      </c>
      <c r="I202" s="21" t="str">
        <f>ពិន្ទុឆមាសទី២!EG202</f>
        <v>A</v>
      </c>
      <c r="J202" s="21" t="str">
        <f>ពិន្ទុឆមាសទី២!EH202</f>
        <v>ល្អ</v>
      </c>
      <c r="K202" s="21" t="e">
        <f>ពិន្ទុឆមាសទី២!EI202</f>
        <v>#N/A</v>
      </c>
      <c r="L202" s="21">
        <f>ពិន្ទុឆមាសទី២!EJ202</f>
        <v>2</v>
      </c>
      <c r="M202" s="21">
        <f>ពិន្ទុឆមាសទី២!EK202</f>
        <v>2</v>
      </c>
      <c r="N202" s="21">
        <f>ពិន្ទុឆមាសទី២!EL202</f>
        <v>2</v>
      </c>
      <c r="O202" s="21">
        <f>ពិន្ទុឆមាសទី២!EM202</f>
        <v>6</v>
      </c>
    </row>
    <row r="203" spans="1:15">
      <c r="B203" s="21">
        <f>ពិន្ទុឆមាសទី១!B203</f>
        <v>0</v>
      </c>
      <c r="C203" s="22">
        <f>ពិន្ទុឆមាសទី២!C203</f>
        <v>0</v>
      </c>
      <c r="D203" s="22">
        <f>ពិន្ទុឆមាសទី២!D203</f>
        <v>0</v>
      </c>
      <c r="E203" s="40">
        <f>ពិន្ទុឆមាសទី២!E203</f>
        <v>0</v>
      </c>
      <c r="F203" s="40">
        <f>ពិន្ទុឆមាសទី២!F203</f>
        <v>0</v>
      </c>
      <c r="G203" s="21">
        <f>ពិន្ទុឆមាសទី២!EE203</f>
        <v>0</v>
      </c>
      <c r="H203" s="21">
        <f>ពិន្ទុឆមាសទី២!EF203</f>
        <v>195</v>
      </c>
      <c r="I203" s="21" t="str">
        <f>ពិន្ទុឆមាសទី២!EG203</f>
        <v>A</v>
      </c>
      <c r="J203" s="21" t="str">
        <f>ពិន្ទុឆមាសទី២!EH203</f>
        <v>ល្អ</v>
      </c>
      <c r="K203" s="21" t="e">
        <f>ពិន្ទុឆមាសទី២!EI203</f>
        <v>#N/A</v>
      </c>
      <c r="L203" s="21">
        <f>ពិន្ទុឆមាសទី២!EJ203</f>
        <v>2</v>
      </c>
      <c r="M203" s="21">
        <f>ពិន្ទុឆមាសទី២!EK203</f>
        <v>2</v>
      </c>
      <c r="N203" s="21">
        <f>ពិន្ទុឆមាសទី២!EL203</f>
        <v>2</v>
      </c>
      <c r="O203" s="21">
        <f>ពិន្ទុឆមាសទី២!EM203</f>
        <v>6</v>
      </c>
    </row>
    <row r="204" spans="1:15">
      <c r="B204" s="21">
        <f>ពិន្ទុឆមាសទី១!B204</f>
        <v>0</v>
      </c>
      <c r="C204" s="22">
        <f>ពិន្ទុឆមាសទី២!C204</f>
        <v>0</v>
      </c>
      <c r="D204" s="22">
        <f>ពិន្ទុឆមាសទី២!D204</f>
        <v>0</v>
      </c>
      <c r="E204" s="40">
        <f>ពិន្ទុឆមាសទី២!E204</f>
        <v>0</v>
      </c>
      <c r="F204" s="40">
        <f>ពិន្ទុឆមាសទី២!F204</f>
        <v>0</v>
      </c>
      <c r="G204" s="21">
        <f>ពិន្ទុឆមាសទី២!EE204</f>
        <v>0</v>
      </c>
      <c r="H204" s="21">
        <f>ពិន្ទុឆមាសទី២!EF204</f>
        <v>196</v>
      </c>
      <c r="I204" s="21" t="str">
        <f>ពិន្ទុឆមាសទី២!EG204</f>
        <v>A</v>
      </c>
      <c r="J204" s="21" t="str">
        <f>ពិន្ទុឆមាសទី២!EH204</f>
        <v>ល្អ</v>
      </c>
      <c r="K204" s="21" t="e">
        <f>ពិន្ទុឆមាសទី២!EI204</f>
        <v>#N/A</v>
      </c>
      <c r="L204" s="21">
        <f>ពិន្ទុឆមាសទី២!EJ204</f>
        <v>2</v>
      </c>
      <c r="M204" s="21">
        <f>ពិន្ទុឆមាសទី២!EK204</f>
        <v>2</v>
      </c>
      <c r="N204" s="21">
        <f>ពិន្ទុឆមាសទី២!EL204</f>
        <v>2</v>
      </c>
      <c r="O204" s="21">
        <f>ពិន្ទុឆមាសទី២!EM204</f>
        <v>6</v>
      </c>
    </row>
    <row r="205" spans="1:15">
      <c r="B205" s="21">
        <f>ពិន្ទុឆមាសទី១!B205</f>
        <v>0</v>
      </c>
      <c r="C205" s="22">
        <f>ពិន្ទុឆមាសទី២!C205</f>
        <v>0</v>
      </c>
      <c r="D205" s="22">
        <f>ពិន្ទុឆមាសទី២!D205</f>
        <v>0</v>
      </c>
      <c r="E205" s="40">
        <f>ពិន្ទុឆមាសទី២!E205</f>
        <v>0</v>
      </c>
      <c r="F205" s="40">
        <f>ពិន្ទុឆមាសទី២!F205</f>
        <v>0</v>
      </c>
      <c r="G205" s="21">
        <f>ពិន្ទុឆមាសទី២!EE205</f>
        <v>0</v>
      </c>
      <c r="H205" s="21">
        <f>ពិន្ទុឆមាសទី២!EF205</f>
        <v>197</v>
      </c>
      <c r="I205" s="21" t="str">
        <f>ពិន្ទុឆមាសទី២!EG205</f>
        <v>A</v>
      </c>
      <c r="J205" s="21" t="str">
        <f>ពិន្ទុឆមាសទី២!EH205</f>
        <v>ល្អ</v>
      </c>
      <c r="K205" s="21" t="e">
        <f>ពិន្ទុឆមាសទី២!EI205</f>
        <v>#N/A</v>
      </c>
      <c r="L205" s="21">
        <f>ពិន្ទុឆមាសទី២!EJ205</f>
        <v>2</v>
      </c>
      <c r="M205" s="21">
        <f>ពិន្ទុឆមាសទី២!EK205</f>
        <v>2</v>
      </c>
      <c r="N205" s="21">
        <f>ពិន្ទុឆមាសទី២!EL205</f>
        <v>2</v>
      </c>
      <c r="O205" s="21">
        <f>ពិន្ទុឆមាសទី២!EM205</f>
        <v>6</v>
      </c>
    </row>
    <row r="206" spans="1:15">
      <c r="B206" s="21">
        <f>ពិន្ទុឆមាសទី១!B206</f>
        <v>0</v>
      </c>
      <c r="C206" s="22">
        <f>ពិន្ទុឆមាសទី២!C206</f>
        <v>0</v>
      </c>
      <c r="D206" s="22">
        <f>ពិន្ទុឆមាសទី២!D206</f>
        <v>0</v>
      </c>
      <c r="E206" s="40">
        <f>ពិន្ទុឆមាសទី២!E206</f>
        <v>0</v>
      </c>
      <c r="F206" s="40">
        <f>ពិន្ទុឆមាសទី២!F206</f>
        <v>0</v>
      </c>
      <c r="G206" s="21">
        <f>ពិន្ទុឆមាសទី២!EE206</f>
        <v>0</v>
      </c>
      <c r="H206" s="21">
        <f>ពិន្ទុឆមាសទី២!EF206</f>
        <v>198</v>
      </c>
      <c r="I206" s="21" t="str">
        <f>ពិន្ទុឆមាសទី២!EG206</f>
        <v>A</v>
      </c>
      <c r="J206" s="21" t="str">
        <f>ពិន្ទុឆមាសទី២!EH206</f>
        <v>ល្អ</v>
      </c>
      <c r="K206" s="21" t="e">
        <f>ពិន្ទុឆមាសទី២!EI206</f>
        <v>#N/A</v>
      </c>
      <c r="L206" s="21">
        <f>ពិន្ទុឆមាសទី២!EJ206</f>
        <v>2</v>
      </c>
      <c r="M206" s="21">
        <f>ពិន្ទុឆមាសទី២!EK206</f>
        <v>2</v>
      </c>
      <c r="N206" s="21">
        <f>ពិន្ទុឆមាសទី២!EL206</f>
        <v>2</v>
      </c>
      <c r="O206" s="21">
        <f>ពិន្ទុឆមាសទី២!EM206</f>
        <v>6</v>
      </c>
    </row>
    <row r="207" spans="1:15">
      <c r="B207" s="21">
        <f>ពិន្ទុឆមាសទី១!B207</f>
        <v>0</v>
      </c>
      <c r="C207" s="22">
        <f>ពិន្ទុឆមាសទី២!C207</f>
        <v>0</v>
      </c>
      <c r="D207" s="22">
        <f>ពិន្ទុឆមាសទី២!D207</f>
        <v>0</v>
      </c>
      <c r="E207" s="40">
        <f>ពិន្ទុឆមាសទី២!E207</f>
        <v>0</v>
      </c>
      <c r="F207" s="40">
        <f>ពិន្ទុឆមាសទី២!F207</f>
        <v>0</v>
      </c>
      <c r="G207" s="21">
        <f>ពិន្ទុឆមាសទី២!EE207</f>
        <v>0</v>
      </c>
      <c r="H207" s="21">
        <f>ពិន្ទុឆមាសទី២!EF207</f>
        <v>199</v>
      </c>
      <c r="I207" s="21" t="str">
        <f>ពិន្ទុឆមាសទី២!EG207</f>
        <v>A</v>
      </c>
      <c r="J207" s="21" t="str">
        <f>ពិន្ទុឆមាសទី២!EH207</f>
        <v>ល្អ</v>
      </c>
      <c r="K207" s="21" t="e">
        <f>ពិន្ទុឆមាសទី២!EI207</f>
        <v>#N/A</v>
      </c>
      <c r="L207" s="21">
        <f>ពិន្ទុឆមាសទី២!EJ207</f>
        <v>2</v>
      </c>
      <c r="M207" s="21">
        <f>ពិន្ទុឆមាសទី២!EK207</f>
        <v>2</v>
      </c>
      <c r="N207" s="21">
        <f>ពិន្ទុឆមាសទី២!EL207</f>
        <v>2</v>
      </c>
      <c r="O207" s="21">
        <f>ពិន្ទុឆមាសទី២!EM207</f>
        <v>6</v>
      </c>
    </row>
    <row r="208" spans="1:15">
      <c r="B208" s="21">
        <f>ពិន្ទុឆមាសទី១!B208</f>
        <v>0</v>
      </c>
      <c r="C208" s="22">
        <f>ពិន្ទុឆមាសទី២!C208</f>
        <v>0</v>
      </c>
      <c r="D208" s="22">
        <f>ពិន្ទុឆមាសទី២!D208</f>
        <v>0</v>
      </c>
      <c r="E208" s="40">
        <f>ពិន្ទុឆមាសទី២!E208</f>
        <v>0</v>
      </c>
      <c r="F208" s="40">
        <f>ពិន្ទុឆមាសទី២!F208</f>
        <v>0</v>
      </c>
      <c r="G208" s="21">
        <f>ពិន្ទុឆមាសទី២!EE208</f>
        <v>0</v>
      </c>
      <c r="H208" s="21">
        <f>ពិន្ទុឆមាសទី២!EF208</f>
        <v>200</v>
      </c>
      <c r="I208" s="21" t="str">
        <f>ពិន្ទុឆមាសទី២!EG208</f>
        <v>A</v>
      </c>
      <c r="J208" s="21" t="str">
        <f>ពិន្ទុឆមាសទី២!EH208</f>
        <v>ល្អ</v>
      </c>
      <c r="K208" s="21" t="e">
        <f>ពិន្ទុឆមាសទី២!EI208</f>
        <v>#N/A</v>
      </c>
      <c r="L208" s="21">
        <f>ពិន្ទុឆមាសទី២!EJ208</f>
        <v>2</v>
      </c>
      <c r="M208" s="21">
        <f>ពិន្ទុឆមាសទី២!EK208</f>
        <v>2</v>
      </c>
      <c r="N208" s="21">
        <f>ពិន្ទុឆមាសទី២!EL208</f>
        <v>2</v>
      </c>
      <c r="O208" s="21">
        <f>ពិន្ទុឆមាសទី២!EM208</f>
        <v>6</v>
      </c>
    </row>
    <row r="209" spans="1:15">
      <c r="B209" s="21">
        <f>ពិន្ទុឆមាសទី១!B209</f>
        <v>0</v>
      </c>
      <c r="C209" s="22">
        <f>ពិន្ទុឆមាសទី២!C209</f>
        <v>0</v>
      </c>
      <c r="D209" s="22">
        <f>ពិន្ទុឆមាសទី២!D209</f>
        <v>0</v>
      </c>
      <c r="E209" s="40">
        <f>ពិន្ទុឆមាសទី២!E209</f>
        <v>0</v>
      </c>
      <c r="F209" s="40">
        <f>ពិន្ទុឆមាសទី២!F209</f>
        <v>0</v>
      </c>
      <c r="G209" s="21">
        <f>ពិន្ទុឆមាសទី២!EE209</f>
        <v>0</v>
      </c>
      <c r="H209" s="21">
        <f>ពិន្ទុឆមាសទី២!EF209</f>
        <v>201</v>
      </c>
      <c r="I209" s="21" t="str">
        <f>ពិន្ទុឆមាសទី២!EG209</f>
        <v>A</v>
      </c>
      <c r="J209" s="21" t="str">
        <f>ពិន្ទុឆមាសទី២!EH209</f>
        <v>ល្អ</v>
      </c>
      <c r="K209" s="21" t="e">
        <f>ពិន្ទុឆមាសទី២!EI209</f>
        <v>#N/A</v>
      </c>
      <c r="L209" s="21">
        <f>ពិន្ទុឆមាសទី២!EJ209</f>
        <v>2</v>
      </c>
      <c r="M209" s="21">
        <f>ពិន្ទុឆមាសទី២!EK209</f>
        <v>2</v>
      </c>
      <c r="N209" s="21">
        <f>ពិន្ទុឆមាសទី២!EL209</f>
        <v>2</v>
      </c>
      <c r="O209" s="21">
        <f>ពិន្ទុឆមាសទី២!EM209</f>
        <v>6</v>
      </c>
    </row>
    <row r="210" spans="1:15" s="110" customFormat="1">
      <c r="A210" s="109"/>
      <c r="B210" s="152">
        <f>ពិន្ទុឆមាសទី១!B210</f>
        <v>0</v>
      </c>
      <c r="C210" s="121">
        <f>ពិន្ទុឆមាសទី២!C210</f>
        <v>0</v>
      </c>
      <c r="D210" s="121">
        <f>ពិន្ទុឆមាសទី២!D210</f>
        <v>0</v>
      </c>
      <c r="E210" s="122">
        <f>ពិន្ទុឆមាសទី២!E210</f>
        <v>0</v>
      </c>
      <c r="F210" s="122">
        <f>ពិន្ទុឆមាសទី២!F210</f>
        <v>0</v>
      </c>
      <c r="G210" s="152">
        <f>ពិន្ទុឆមាសទី២!EE210</f>
        <v>0</v>
      </c>
      <c r="H210" s="152">
        <f>ពិន្ទុឆមាសទី២!EF210</f>
        <v>0</v>
      </c>
      <c r="I210" s="152">
        <f>ពិន្ទុឆមាសទី២!EG210</f>
        <v>0</v>
      </c>
      <c r="J210" s="152">
        <f>ពិន្ទុឆមាសទី២!EH210</f>
        <v>0</v>
      </c>
      <c r="K210" s="152">
        <f>ពិន្ទុឆមាសទី២!EI210</f>
        <v>0</v>
      </c>
      <c r="L210" s="152">
        <f>ពិន្ទុឆមាសទី២!EJ210</f>
        <v>0</v>
      </c>
      <c r="M210" s="152">
        <f>ពិន្ទុឆមាសទី២!EK210</f>
        <v>0</v>
      </c>
      <c r="N210" s="152">
        <f>ពិន្ទុឆមាសទី២!EL210</f>
        <v>0</v>
      </c>
      <c r="O210" s="152">
        <f>ពិន្ទុឆមាសទី២!EM210</f>
        <v>0</v>
      </c>
    </row>
    <row r="211" spans="1:15">
      <c r="B211" s="21">
        <f>ពិន្ទុឆមាសទី១!B211</f>
        <v>0</v>
      </c>
      <c r="C211" s="22">
        <f>ពិន្ទុឆមាសទី២!C211</f>
        <v>0</v>
      </c>
      <c r="D211" s="22">
        <f>ពិន្ទុឆមាសទី២!D211</f>
        <v>0</v>
      </c>
      <c r="E211" s="40">
        <f>ពិន្ទុឆមាសទី២!E211</f>
        <v>0</v>
      </c>
      <c r="F211" s="40">
        <f>ពិន្ទុឆមាសទី២!F211</f>
        <v>0</v>
      </c>
      <c r="G211" s="21">
        <f>ពិន្ទុឆមាសទី២!EE211</f>
        <v>0</v>
      </c>
      <c r="H211" s="21">
        <f>ពិន្ទុឆមាសទី២!EF211</f>
        <v>203</v>
      </c>
      <c r="I211" s="21" t="str">
        <f>ពិន្ទុឆមាសទី២!EG211</f>
        <v>A</v>
      </c>
      <c r="J211" s="21" t="str">
        <f>ពិន្ទុឆមាសទី២!EH211</f>
        <v>ល្អ</v>
      </c>
      <c r="K211" s="21" t="e">
        <f>ពិន្ទុឆមាសទី២!EI211</f>
        <v>#N/A</v>
      </c>
      <c r="L211" s="21">
        <f>ពិន្ទុឆមាសទី២!EJ211</f>
        <v>2</v>
      </c>
      <c r="M211" s="21">
        <f>ពិន្ទុឆមាសទី២!EK211</f>
        <v>2</v>
      </c>
      <c r="N211" s="21">
        <f>ពិន្ទុឆមាសទី២!EL211</f>
        <v>2</v>
      </c>
      <c r="O211" s="21">
        <f>ពិន្ទុឆមាសទី២!EM211</f>
        <v>6</v>
      </c>
    </row>
    <row r="212" spans="1:15">
      <c r="B212" s="21">
        <f>ពិន្ទុឆមាសទី១!B212</f>
        <v>0</v>
      </c>
      <c r="C212" s="22">
        <f>ពិន្ទុឆមាសទី២!C212</f>
        <v>0</v>
      </c>
      <c r="D212" s="22">
        <f>ពិន្ទុឆមាសទី២!D212</f>
        <v>0</v>
      </c>
      <c r="E212" s="40">
        <f>ពិន្ទុឆមាសទី២!E212</f>
        <v>0</v>
      </c>
      <c r="F212" s="40">
        <f>ពិន្ទុឆមាសទី២!F212</f>
        <v>0</v>
      </c>
      <c r="G212" s="21">
        <f>ពិន្ទុឆមាសទី២!EE212</f>
        <v>0</v>
      </c>
      <c r="H212" s="21">
        <f>ពិន្ទុឆមាសទី២!EF212</f>
        <v>204</v>
      </c>
      <c r="I212" s="21" t="str">
        <f>ពិន្ទុឆមាសទី២!EG212</f>
        <v>A</v>
      </c>
      <c r="J212" s="21" t="str">
        <f>ពិន្ទុឆមាសទី២!EH212</f>
        <v>ល្អ</v>
      </c>
      <c r="K212" s="21" t="e">
        <f>ពិន្ទុឆមាសទី២!EI212</f>
        <v>#N/A</v>
      </c>
      <c r="L212" s="21">
        <f>ពិន្ទុឆមាសទី២!EJ212</f>
        <v>2</v>
      </c>
      <c r="M212" s="21">
        <f>ពិន្ទុឆមាសទី២!EK212</f>
        <v>2</v>
      </c>
      <c r="N212" s="21">
        <f>ពិន្ទុឆមាសទី២!EL212</f>
        <v>2</v>
      </c>
      <c r="O212" s="21">
        <f>ពិន្ទុឆមាសទី២!EM212</f>
        <v>6</v>
      </c>
    </row>
    <row r="213" spans="1:15">
      <c r="B213" s="21">
        <f>ពិន្ទុឆមាសទី១!B213</f>
        <v>0</v>
      </c>
      <c r="C213" s="22">
        <f>ពិន្ទុឆមាសទី២!C213</f>
        <v>0</v>
      </c>
      <c r="D213" s="22">
        <f>ពិន្ទុឆមាសទី២!D213</f>
        <v>0</v>
      </c>
      <c r="E213" s="40">
        <f>ពិន្ទុឆមាសទី២!E213</f>
        <v>0</v>
      </c>
      <c r="F213" s="40">
        <f>ពិន្ទុឆមាសទី២!F213</f>
        <v>0</v>
      </c>
      <c r="G213" s="21">
        <f>ពិន្ទុឆមាសទី២!EE213</f>
        <v>0</v>
      </c>
      <c r="H213" s="21">
        <f>ពិន្ទុឆមាសទី២!EF213</f>
        <v>205</v>
      </c>
      <c r="I213" s="21" t="str">
        <f>ពិន្ទុឆមាសទី២!EG213</f>
        <v>A</v>
      </c>
      <c r="J213" s="21" t="str">
        <f>ពិន្ទុឆមាសទី២!EH213</f>
        <v>ល្អ</v>
      </c>
      <c r="K213" s="21" t="e">
        <f>ពិន្ទុឆមាសទី២!EI213</f>
        <v>#N/A</v>
      </c>
      <c r="L213" s="21">
        <f>ពិន្ទុឆមាសទី២!EJ213</f>
        <v>2</v>
      </c>
      <c r="M213" s="21">
        <f>ពិន្ទុឆមាសទី២!EK213</f>
        <v>2</v>
      </c>
      <c r="N213" s="21">
        <f>ពិន្ទុឆមាសទី២!EL213</f>
        <v>2</v>
      </c>
      <c r="O213" s="21">
        <f>ពិន្ទុឆមាសទី២!EM213</f>
        <v>6</v>
      </c>
    </row>
    <row r="214" spans="1:15">
      <c r="B214" s="21">
        <f>ពិន្ទុឆមាសទី១!B214</f>
        <v>0</v>
      </c>
      <c r="C214" s="22">
        <f>ពិន្ទុឆមាសទី២!C214</f>
        <v>0</v>
      </c>
      <c r="D214" s="22">
        <f>ពិន្ទុឆមាសទី២!D214</f>
        <v>0</v>
      </c>
      <c r="E214" s="40">
        <f>ពិន្ទុឆមាសទី២!E214</f>
        <v>0</v>
      </c>
      <c r="F214" s="40">
        <f>ពិន្ទុឆមាសទី២!F214</f>
        <v>0</v>
      </c>
      <c r="G214" s="21">
        <f>ពិន្ទុឆមាសទី២!EE214</f>
        <v>0</v>
      </c>
      <c r="H214" s="21">
        <f>ពិន្ទុឆមាសទី២!EF214</f>
        <v>206</v>
      </c>
      <c r="I214" s="21" t="str">
        <f>ពិន្ទុឆមាសទី២!EG214</f>
        <v>A</v>
      </c>
      <c r="J214" s="21" t="str">
        <f>ពិន្ទុឆមាសទី២!EH214</f>
        <v>ល្អ</v>
      </c>
      <c r="K214" s="21" t="e">
        <f>ពិន្ទុឆមាសទី២!EI214</f>
        <v>#N/A</v>
      </c>
      <c r="L214" s="21">
        <f>ពិន្ទុឆមាសទី២!EJ214</f>
        <v>2</v>
      </c>
      <c r="M214" s="21">
        <f>ពិន្ទុឆមាសទី២!EK214</f>
        <v>2</v>
      </c>
      <c r="N214" s="21">
        <f>ពិន្ទុឆមាសទី២!EL214</f>
        <v>2</v>
      </c>
      <c r="O214" s="21">
        <f>ពិន្ទុឆមាសទី២!EM214</f>
        <v>6</v>
      </c>
    </row>
    <row r="215" spans="1:15">
      <c r="B215" s="21">
        <f>ពិន្ទុឆមាសទី១!B215</f>
        <v>0</v>
      </c>
      <c r="C215" s="22">
        <f>ពិន្ទុឆមាសទី២!C215</f>
        <v>0</v>
      </c>
      <c r="D215" s="22">
        <f>ពិន្ទុឆមាសទី២!D215</f>
        <v>0</v>
      </c>
      <c r="E215" s="40">
        <f>ពិន្ទុឆមាសទី២!E215</f>
        <v>0</v>
      </c>
      <c r="F215" s="40">
        <f>ពិន្ទុឆមាសទី២!F215</f>
        <v>0</v>
      </c>
      <c r="G215" s="21">
        <f>ពិន្ទុឆមាសទី២!EE215</f>
        <v>0</v>
      </c>
      <c r="H215" s="21">
        <f>ពិន្ទុឆមាសទី២!EF215</f>
        <v>207</v>
      </c>
      <c r="I215" s="21" t="str">
        <f>ពិន្ទុឆមាសទី២!EG215</f>
        <v>A</v>
      </c>
      <c r="J215" s="21" t="str">
        <f>ពិន្ទុឆមាសទី២!EH215</f>
        <v>ល្អ</v>
      </c>
      <c r="K215" s="21" t="e">
        <f>ពិន្ទុឆមាសទី២!EI215</f>
        <v>#N/A</v>
      </c>
      <c r="L215" s="21">
        <f>ពិន្ទុឆមាសទី២!EJ215</f>
        <v>2</v>
      </c>
      <c r="M215" s="21">
        <f>ពិន្ទុឆមាសទី២!EK215</f>
        <v>2</v>
      </c>
      <c r="N215" s="21">
        <f>ពិន្ទុឆមាសទី២!EL215</f>
        <v>2</v>
      </c>
      <c r="O215" s="21">
        <f>ពិន្ទុឆមាសទី២!EM215</f>
        <v>6</v>
      </c>
    </row>
    <row r="216" spans="1:15">
      <c r="B216" s="21">
        <f>ពិន្ទុឆមាសទី១!B216</f>
        <v>0</v>
      </c>
      <c r="C216" s="22">
        <f>ពិន្ទុឆមាសទី២!C216</f>
        <v>0</v>
      </c>
      <c r="D216" s="22">
        <f>ពិន្ទុឆមាសទី២!D216</f>
        <v>0</v>
      </c>
      <c r="E216" s="40">
        <f>ពិន្ទុឆមាសទី២!E216</f>
        <v>0</v>
      </c>
      <c r="F216" s="40">
        <f>ពិន្ទុឆមាសទី២!F216</f>
        <v>0</v>
      </c>
      <c r="G216" s="21">
        <f>ពិន្ទុឆមាសទី២!EE216</f>
        <v>0</v>
      </c>
      <c r="H216" s="21">
        <f>ពិន្ទុឆមាសទី២!EF216</f>
        <v>208</v>
      </c>
      <c r="I216" s="21" t="str">
        <f>ពិន្ទុឆមាសទី២!EG216</f>
        <v>A</v>
      </c>
      <c r="J216" s="21" t="str">
        <f>ពិន្ទុឆមាសទី២!EH216</f>
        <v>ល្អ</v>
      </c>
      <c r="K216" s="21" t="e">
        <f>ពិន្ទុឆមាសទី២!EI216</f>
        <v>#N/A</v>
      </c>
      <c r="L216" s="21">
        <f>ពិន្ទុឆមាសទី២!EJ216</f>
        <v>2</v>
      </c>
      <c r="M216" s="21">
        <f>ពិន្ទុឆមាសទី២!EK216</f>
        <v>2</v>
      </c>
      <c r="N216" s="21">
        <f>ពិន្ទុឆមាសទី២!EL216</f>
        <v>2</v>
      </c>
      <c r="O216" s="21">
        <f>ពិន្ទុឆមាសទី២!EM216</f>
        <v>6</v>
      </c>
    </row>
    <row r="217" spans="1:15">
      <c r="B217" s="21">
        <f>ពិន្ទុឆមាសទី១!B217</f>
        <v>0</v>
      </c>
      <c r="C217" s="22">
        <f>ពិន្ទុឆមាសទី២!C217</f>
        <v>0</v>
      </c>
      <c r="D217" s="22">
        <f>ពិន្ទុឆមាសទី២!D217</f>
        <v>0</v>
      </c>
      <c r="E217" s="40">
        <f>ពិន្ទុឆមាសទី២!E217</f>
        <v>0</v>
      </c>
      <c r="F217" s="40">
        <f>ពិន្ទុឆមាសទី២!F217</f>
        <v>0</v>
      </c>
      <c r="G217" s="21">
        <f>ពិន្ទុឆមាសទី២!EE217</f>
        <v>0</v>
      </c>
      <c r="H217" s="21">
        <f>ពិន្ទុឆមាសទី២!EF217</f>
        <v>209</v>
      </c>
      <c r="I217" s="21" t="str">
        <f>ពិន្ទុឆមាសទី២!EG217</f>
        <v>A</v>
      </c>
      <c r="J217" s="21" t="str">
        <f>ពិន្ទុឆមាសទី២!EH217</f>
        <v>ល្អ</v>
      </c>
      <c r="K217" s="21" t="e">
        <f>ពិន្ទុឆមាសទី២!EI217</f>
        <v>#N/A</v>
      </c>
      <c r="L217" s="21">
        <f>ពិន្ទុឆមាសទី២!EJ217</f>
        <v>2</v>
      </c>
      <c r="M217" s="21">
        <f>ពិន្ទុឆមាសទី២!EK217</f>
        <v>2</v>
      </c>
      <c r="N217" s="21">
        <f>ពិន្ទុឆមាសទី២!EL217</f>
        <v>2</v>
      </c>
      <c r="O217" s="21">
        <f>ពិន្ទុឆមាសទី២!EM217</f>
        <v>6</v>
      </c>
    </row>
    <row r="218" spans="1:15">
      <c r="B218" s="21">
        <f>ពិន្ទុឆមាសទី១!B218</f>
        <v>0</v>
      </c>
      <c r="C218" s="22">
        <f>ពិន្ទុឆមាសទី២!C218</f>
        <v>0</v>
      </c>
      <c r="D218" s="22">
        <f>ពិន្ទុឆមាសទី២!D218</f>
        <v>0</v>
      </c>
      <c r="E218" s="40">
        <f>ពិន្ទុឆមាសទី២!E218</f>
        <v>0</v>
      </c>
      <c r="F218" s="40">
        <f>ពិន្ទុឆមាសទី២!F218</f>
        <v>0</v>
      </c>
      <c r="G218" s="21">
        <f>ពិន្ទុឆមាសទី២!EE218</f>
        <v>0</v>
      </c>
      <c r="H218" s="21">
        <f>ពិន្ទុឆមាសទី២!EF218</f>
        <v>210</v>
      </c>
      <c r="I218" s="21" t="str">
        <f>ពិន្ទុឆមាសទី២!EG218</f>
        <v>A</v>
      </c>
      <c r="J218" s="21" t="str">
        <f>ពិន្ទុឆមាសទី២!EH218</f>
        <v>ល្អ</v>
      </c>
      <c r="K218" s="21" t="e">
        <f>ពិន្ទុឆមាសទី២!EI218</f>
        <v>#N/A</v>
      </c>
      <c r="L218" s="21">
        <f>ពិន្ទុឆមាសទី២!EJ218</f>
        <v>2</v>
      </c>
      <c r="M218" s="21">
        <f>ពិន្ទុឆមាសទី២!EK218</f>
        <v>2</v>
      </c>
      <c r="N218" s="21">
        <f>ពិន្ទុឆមាសទី២!EL218</f>
        <v>2</v>
      </c>
      <c r="O218" s="21">
        <f>ពិន្ទុឆមាសទី២!EM218</f>
        <v>6</v>
      </c>
    </row>
    <row r="219" spans="1:15">
      <c r="B219" s="21">
        <f>ពិន្ទុឆមាសទី១!B219</f>
        <v>0</v>
      </c>
      <c r="C219" s="22">
        <f>ពិន្ទុឆមាសទី២!C219</f>
        <v>0</v>
      </c>
      <c r="D219" s="22">
        <f>ពិន្ទុឆមាសទី២!D219</f>
        <v>0</v>
      </c>
      <c r="E219" s="40">
        <f>ពិន្ទុឆមាសទី២!E219</f>
        <v>0</v>
      </c>
      <c r="F219" s="40">
        <f>ពិន្ទុឆមាសទី២!F219</f>
        <v>0</v>
      </c>
      <c r="G219" s="21">
        <f>ពិន្ទុឆមាសទី២!EE219</f>
        <v>0</v>
      </c>
      <c r="H219" s="21">
        <f>ពិន្ទុឆមាសទី២!EF219</f>
        <v>211</v>
      </c>
      <c r="I219" s="21" t="str">
        <f>ពិន្ទុឆមាសទី២!EG219</f>
        <v>A</v>
      </c>
      <c r="J219" s="21" t="str">
        <f>ពិន្ទុឆមាសទី២!EH219</f>
        <v>ល្អ</v>
      </c>
      <c r="K219" s="21" t="e">
        <f>ពិន្ទុឆមាសទី២!EI219</f>
        <v>#N/A</v>
      </c>
      <c r="L219" s="21">
        <f>ពិន្ទុឆមាសទី២!EJ219</f>
        <v>2</v>
      </c>
      <c r="M219" s="21">
        <f>ពិន្ទុឆមាសទី២!EK219</f>
        <v>2</v>
      </c>
      <c r="N219" s="21">
        <f>ពិន្ទុឆមាសទី២!EL219</f>
        <v>2</v>
      </c>
      <c r="O219" s="21">
        <f>ពិន្ទុឆមាសទី២!EM219</f>
        <v>6</v>
      </c>
    </row>
    <row r="220" spans="1:15">
      <c r="B220" s="21">
        <f>ពិន្ទុឆមាសទី១!B220</f>
        <v>0</v>
      </c>
      <c r="C220" s="22">
        <f>ពិន្ទុឆមាសទី២!C220</f>
        <v>0</v>
      </c>
      <c r="D220" s="22">
        <f>ពិន្ទុឆមាសទី២!D220</f>
        <v>0</v>
      </c>
      <c r="E220" s="40">
        <f>ពិន្ទុឆមាសទី២!E220</f>
        <v>0</v>
      </c>
      <c r="F220" s="40">
        <f>ពិន្ទុឆមាសទី២!F220</f>
        <v>0</v>
      </c>
      <c r="G220" s="21">
        <f>ពិន្ទុឆមាសទី២!EE220</f>
        <v>0</v>
      </c>
      <c r="H220" s="21">
        <f>ពិន្ទុឆមាសទី២!EF220</f>
        <v>212</v>
      </c>
      <c r="I220" s="21" t="str">
        <f>ពិន្ទុឆមាសទី២!EG220</f>
        <v>A</v>
      </c>
      <c r="J220" s="21" t="str">
        <f>ពិន្ទុឆមាសទី២!EH220</f>
        <v>ល្អ</v>
      </c>
      <c r="K220" s="21" t="e">
        <f>ពិន្ទុឆមាសទី២!EI220</f>
        <v>#N/A</v>
      </c>
      <c r="L220" s="21">
        <f>ពិន្ទុឆមាសទី២!EJ220</f>
        <v>2</v>
      </c>
      <c r="M220" s="21">
        <f>ពិន្ទុឆមាសទី២!EK220</f>
        <v>2</v>
      </c>
      <c r="N220" s="21">
        <f>ពិន្ទុឆមាសទី២!EL220</f>
        <v>2</v>
      </c>
      <c r="O220" s="21">
        <f>ពិន្ទុឆមាសទី២!EM220</f>
        <v>6</v>
      </c>
    </row>
    <row r="221" spans="1:15">
      <c r="B221" s="21">
        <f>ពិន្ទុឆមាសទី១!B221</f>
        <v>0</v>
      </c>
      <c r="C221" s="22">
        <f>ពិន្ទុឆមាសទី២!C221</f>
        <v>0</v>
      </c>
      <c r="D221" s="22">
        <f>ពិន្ទុឆមាសទី២!D221</f>
        <v>0</v>
      </c>
      <c r="E221" s="40">
        <f>ពិន្ទុឆមាសទី២!E221</f>
        <v>0</v>
      </c>
      <c r="F221" s="40">
        <f>ពិន្ទុឆមាសទី២!F221</f>
        <v>0</v>
      </c>
      <c r="G221" s="21">
        <f>ពិន្ទុឆមាសទី២!EE221</f>
        <v>0</v>
      </c>
      <c r="H221" s="21">
        <f>ពិន្ទុឆមាសទី២!EF221</f>
        <v>213</v>
      </c>
      <c r="I221" s="21" t="str">
        <f>ពិន្ទុឆមាសទី២!EG221</f>
        <v>A</v>
      </c>
      <c r="J221" s="21" t="str">
        <f>ពិន្ទុឆមាសទី២!EH221</f>
        <v>ល្អ</v>
      </c>
      <c r="K221" s="21" t="e">
        <f>ពិន្ទុឆមាសទី២!EI221</f>
        <v>#N/A</v>
      </c>
      <c r="L221" s="21">
        <f>ពិន្ទុឆមាសទី២!EJ221</f>
        <v>2</v>
      </c>
      <c r="M221" s="21">
        <f>ពិន្ទុឆមាសទី២!EK221</f>
        <v>2</v>
      </c>
      <c r="N221" s="21">
        <f>ពិន្ទុឆមាសទី២!EL221</f>
        <v>2</v>
      </c>
      <c r="O221" s="21">
        <f>ពិន្ទុឆមាសទី២!EM221</f>
        <v>6</v>
      </c>
    </row>
    <row r="222" spans="1:15">
      <c r="B222" s="21">
        <f>ពិន្ទុឆមាសទី១!B222</f>
        <v>0</v>
      </c>
      <c r="C222" s="22">
        <f>ពិន្ទុឆមាសទី២!C222</f>
        <v>0</v>
      </c>
      <c r="D222" s="22">
        <f>ពិន្ទុឆមាសទី២!D222</f>
        <v>0</v>
      </c>
      <c r="E222" s="40">
        <f>ពិន្ទុឆមាសទី២!E222</f>
        <v>0</v>
      </c>
      <c r="F222" s="40">
        <f>ពិន្ទុឆមាសទី២!F222</f>
        <v>0</v>
      </c>
      <c r="G222" s="21">
        <f>ពិន្ទុឆមាសទី២!EE222</f>
        <v>0</v>
      </c>
      <c r="H222" s="21">
        <f>ពិន្ទុឆមាសទី២!EF222</f>
        <v>214</v>
      </c>
      <c r="I222" s="21" t="str">
        <f>ពិន្ទុឆមាសទី២!EG222</f>
        <v>A</v>
      </c>
      <c r="J222" s="21" t="str">
        <f>ពិន្ទុឆមាសទី២!EH222</f>
        <v>ល្អ</v>
      </c>
      <c r="K222" s="21" t="e">
        <f>ពិន្ទុឆមាសទី២!EI222</f>
        <v>#N/A</v>
      </c>
      <c r="L222" s="21">
        <f>ពិន្ទុឆមាសទី២!EJ222</f>
        <v>2</v>
      </c>
      <c r="M222" s="21">
        <f>ពិន្ទុឆមាសទី២!EK222</f>
        <v>2</v>
      </c>
      <c r="N222" s="21">
        <f>ពិន្ទុឆមាសទី២!EL222</f>
        <v>2</v>
      </c>
      <c r="O222" s="21">
        <f>ពិន្ទុឆមាសទី២!EM222</f>
        <v>6</v>
      </c>
    </row>
    <row r="223" spans="1:15">
      <c r="B223" s="21">
        <f>ពិន្ទុឆមាសទី១!B223</f>
        <v>0</v>
      </c>
      <c r="C223" s="22">
        <f>ពិន្ទុឆមាសទី២!C223</f>
        <v>0</v>
      </c>
      <c r="D223" s="22">
        <f>ពិន្ទុឆមាសទី២!D223</f>
        <v>0</v>
      </c>
      <c r="E223" s="40">
        <f>ពិន្ទុឆមាសទី២!E223</f>
        <v>0</v>
      </c>
      <c r="F223" s="40">
        <f>ពិន្ទុឆមាសទី២!F223</f>
        <v>0</v>
      </c>
      <c r="G223" s="21">
        <f>ពិន្ទុឆមាសទី២!EE223</f>
        <v>0</v>
      </c>
      <c r="H223" s="21">
        <f>ពិន្ទុឆមាសទី២!EF223</f>
        <v>215</v>
      </c>
      <c r="I223" s="21" t="str">
        <f>ពិន្ទុឆមាសទី២!EG223</f>
        <v>A</v>
      </c>
      <c r="J223" s="21" t="str">
        <f>ពិន្ទុឆមាសទី២!EH223</f>
        <v>ល្អ</v>
      </c>
      <c r="K223" s="21" t="e">
        <f>ពិន្ទុឆមាសទី២!EI223</f>
        <v>#N/A</v>
      </c>
      <c r="L223" s="21">
        <f>ពិន្ទុឆមាសទី២!EJ223</f>
        <v>2</v>
      </c>
      <c r="M223" s="21">
        <f>ពិន្ទុឆមាសទី២!EK223</f>
        <v>2</v>
      </c>
      <c r="N223" s="21">
        <f>ពិន្ទុឆមាសទី២!EL223</f>
        <v>2</v>
      </c>
      <c r="O223" s="21">
        <f>ពិន្ទុឆមាសទី២!EM223</f>
        <v>6</v>
      </c>
    </row>
    <row r="224" spans="1:15">
      <c r="B224" s="21">
        <f>ពិន្ទុឆមាសទី១!B224</f>
        <v>0</v>
      </c>
      <c r="C224" s="22">
        <f>ពិន្ទុឆមាសទី២!C224</f>
        <v>0</v>
      </c>
      <c r="D224" s="22">
        <f>ពិន្ទុឆមាសទី២!D224</f>
        <v>0</v>
      </c>
      <c r="E224" s="40">
        <f>ពិន្ទុឆមាសទី២!E224</f>
        <v>0</v>
      </c>
      <c r="F224" s="40">
        <f>ពិន្ទុឆមាសទី២!F224</f>
        <v>0</v>
      </c>
      <c r="G224" s="21">
        <f>ពិន្ទុឆមាសទី២!EE224</f>
        <v>0</v>
      </c>
      <c r="H224" s="21">
        <f>ពិន្ទុឆមាសទី២!EF224</f>
        <v>216</v>
      </c>
      <c r="I224" s="21" t="str">
        <f>ពិន្ទុឆមាសទី២!EG224</f>
        <v>A</v>
      </c>
      <c r="J224" s="21" t="str">
        <f>ពិន្ទុឆមាសទី២!EH224</f>
        <v>ល្អ</v>
      </c>
      <c r="K224" s="21" t="e">
        <f>ពិន្ទុឆមាសទី២!EI224</f>
        <v>#N/A</v>
      </c>
      <c r="L224" s="21">
        <f>ពិន្ទុឆមាសទី២!EJ224</f>
        <v>2</v>
      </c>
      <c r="M224" s="21">
        <f>ពិន្ទុឆមាសទី២!EK224</f>
        <v>2</v>
      </c>
      <c r="N224" s="21">
        <f>ពិន្ទុឆមាសទី២!EL224</f>
        <v>2</v>
      </c>
      <c r="O224" s="21">
        <f>ពិន្ទុឆមាសទី២!EM224</f>
        <v>6</v>
      </c>
    </row>
    <row r="225" spans="2:15">
      <c r="B225" s="21">
        <f>ពិន្ទុឆមាសទី១!B225</f>
        <v>0</v>
      </c>
      <c r="C225" s="22">
        <f>ពិន្ទុឆមាសទី២!C225</f>
        <v>0</v>
      </c>
      <c r="D225" s="22">
        <f>ពិន្ទុឆមាសទី២!D225</f>
        <v>0</v>
      </c>
      <c r="E225" s="40">
        <f>ពិន្ទុឆមាសទី២!E225</f>
        <v>0</v>
      </c>
      <c r="F225" s="40">
        <f>ពិន្ទុឆមាសទី២!F225</f>
        <v>0</v>
      </c>
      <c r="G225" s="21">
        <f>ពិន្ទុឆមាសទី២!EE225</f>
        <v>0</v>
      </c>
      <c r="H225" s="21">
        <f>ពិន្ទុឆមាសទី២!EF225</f>
        <v>217</v>
      </c>
      <c r="I225" s="21" t="str">
        <f>ពិន្ទុឆមាសទី២!EG225</f>
        <v>A</v>
      </c>
      <c r="J225" s="21" t="str">
        <f>ពិន្ទុឆមាសទី២!EH225</f>
        <v>ល្អ</v>
      </c>
      <c r="K225" s="21" t="e">
        <f>ពិន្ទុឆមាសទី២!EI225</f>
        <v>#N/A</v>
      </c>
      <c r="L225" s="21">
        <f>ពិន្ទុឆមាសទី២!EJ225</f>
        <v>2</v>
      </c>
      <c r="M225" s="21">
        <f>ពិន្ទុឆមាសទី២!EK225</f>
        <v>2</v>
      </c>
      <c r="N225" s="21">
        <f>ពិន្ទុឆមាសទី២!EL225</f>
        <v>2</v>
      </c>
      <c r="O225" s="21">
        <f>ពិន្ទុឆមាសទី២!EM225</f>
        <v>6</v>
      </c>
    </row>
    <row r="226" spans="2:15">
      <c r="B226" s="21">
        <f>ពិន្ទុឆមាសទី១!B226</f>
        <v>0</v>
      </c>
      <c r="C226" s="22">
        <f>ពិន្ទុឆមាសទី២!C226</f>
        <v>0</v>
      </c>
      <c r="D226" s="22">
        <f>ពិន្ទុឆមាសទី២!D226</f>
        <v>0</v>
      </c>
      <c r="E226" s="40">
        <f>ពិន្ទុឆមាសទី២!E226</f>
        <v>0</v>
      </c>
      <c r="F226" s="40">
        <f>ពិន្ទុឆមាសទី២!F226</f>
        <v>0</v>
      </c>
      <c r="G226" s="21">
        <f>ពិន្ទុឆមាសទី២!EE226</f>
        <v>0</v>
      </c>
      <c r="H226" s="21">
        <f>ពិន្ទុឆមាសទី២!EF226</f>
        <v>218</v>
      </c>
      <c r="I226" s="21" t="str">
        <f>ពិន្ទុឆមាសទី២!EG226</f>
        <v>A</v>
      </c>
      <c r="J226" s="21" t="str">
        <f>ពិន្ទុឆមាសទី២!EH226</f>
        <v>ល្អ</v>
      </c>
      <c r="K226" s="21" t="e">
        <f>ពិន្ទុឆមាសទី២!EI226</f>
        <v>#N/A</v>
      </c>
      <c r="L226" s="21">
        <f>ពិន្ទុឆមាសទី២!EJ226</f>
        <v>2</v>
      </c>
      <c r="M226" s="21">
        <f>ពិន្ទុឆមាសទី២!EK226</f>
        <v>2</v>
      </c>
      <c r="N226" s="21">
        <f>ពិន្ទុឆមាសទី២!EL226</f>
        <v>2</v>
      </c>
      <c r="O226" s="21">
        <f>ពិន្ទុឆមាសទី២!EM226</f>
        <v>6</v>
      </c>
    </row>
    <row r="227" spans="2:15">
      <c r="B227" s="21">
        <f>ពិន្ទុឆមាសទី១!B227</f>
        <v>0</v>
      </c>
      <c r="C227" s="22">
        <f>ពិន្ទុឆមាសទី២!C227</f>
        <v>0</v>
      </c>
      <c r="D227" s="22">
        <f>ពិន្ទុឆមាសទី២!D227</f>
        <v>0</v>
      </c>
      <c r="E227" s="40">
        <f>ពិន្ទុឆមាសទី២!E227</f>
        <v>0</v>
      </c>
      <c r="F227" s="40">
        <f>ពិន្ទុឆមាសទី២!F227</f>
        <v>0</v>
      </c>
      <c r="G227" s="21">
        <f>ពិន្ទុឆមាសទី២!EE227</f>
        <v>0</v>
      </c>
      <c r="H227" s="21">
        <f>ពិន្ទុឆមាសទី២!EF227</f>
        <v>219</v>
      </c>
      <c r="I227" s="21" t="str">
        <f>ពិន្ទុឆមាសទី២!EG227</f>
        <v>A</v>
      </c>
      <c r="J227" s="21" t="str">
        <f>ពិន្ទុឆមាសទី២!EH227</f>
        <v>ល្អ</v>
      </c>
      <c r="K227" s="21" t="e">
        <f>ពិន្ទុឆមាសទី២!EI227</f>
        <v>#N/A</v>
      </c>
      <c r="L227" s="21">
        <f>ពិន្ទុឆមាសទី២!EJ227</f>
        <v>2</v>
      </c>
      <c r="M227" s="21">
        <f>ពិន្ទុឆមាសទី២!EK227</f>
        <v>2</v>
      </c>
      <c r="N227" s="21">
        <f>ពិន្ទុឆមាសទី២!EL227</f>
        <v>2</v>
      </c>
      <c r="O227" s="21">
        <f>ពិន្ទុឆមាសទី២!EM227</f>
        <v>6</v>
      </c>
    </row>
    <row r="228" spans="2:15">
      <c r="B228" s="21">
        <f>ពិន្ទុឆមាសទី១!B228</f>
        <v>0</v>
      </c>
      <c r="C228" s="22">
        <f>ពិន្ទុឆមាសទី២!C228</f>
        <v>0</v>
      </c>
      <c r="D228" s="22">
        <f>ពិន្ទុឆមាសទី២!D228</f>
        <v>0</v>
      </c>
      <c r="E228" s="40">
        <f>ពិន្ទុឆមាសទី២!E228</f>
        <v>0</v>
      </c>
      <c r="F228" s="40">
        <f>ពិន្ទុឆមាសទី២!F228</f>
        <v>0</v>
      </c>
      <c r="G228" s="21">
        <f>ពិន្ទុឆមាសទី២!EE228</f>
        <v>0</v>
      </c>
      <c r="H228" s="21">
        <f>ពិន្ទុឆមាសទី២!EF228</f>
        <v>220</v>
      </c>
      <c r="I228" s="21" t="str">
        <f>ពិន្ទុឆមាសទី២!EG228</f>
        <v>A</v>
      </c>
      <c r="J228" s="21" t="str">
        <f>ពិន្ទុឆមាសទី២!EH228</f>
        <v>ល្អ</v>
      </c>
      <c r="K228" s="21" t="e">
        <f>ពិន្ទុឆមាសទី២!EI228</f>
        <v>#N/A</v>
      </c>
      <c r="L228" s="21">
        <f>ពិន្ទុឆមាសទី២!EJ228</f>
        <v>2</v>
      </c>
      <c r="M228" s="21">
        <f>ពិន្ទុឆមាសទី២!EK228</f>
        <v>2</v>
      </c>
      <c r="N228" s="21">
        <f>ពិន្ទុឆមាសទី២!EL228</f>
        <v>2</v>
      </c>
      <c r="O228" s="21">
        <f>ពិន្ទុឆមាសទី២!EM228</f>
        <v>6</v>
      </c>
    </row>
    <row r="229" spans="2:15">
      <c r="B229" s="21">
        <f>ពិន្ទុឆមាសទី១!B229</f>
        <v>0</v>
      </c>
      <c r="C229" s="22">
        <f>ពិន្ទុឆមាសទី២!C229</f>
        <v>0</v>
      </c>
      <c r="D229" s="22">
        <f>ពិន្ទុឆមាសទី២!D229</f>
        <v>0</v>
      </c>
      <c r="E229" s="40">
        <f>ពិន្ទុឆមាសទី២!E229</f>
        <v>0</v>
      </c>
      <c r="F229" s="40">
        <f>ពិន្ទុឆមាសទី២!F229</f>
        <v>0</v>
      </c>
      <c r="G229" s="21">
        <f>ពិន្ទុឆមាសទី២!EE229</f>
        <v>0</v>
      </c>
      <c r="H229" s="21">
        <f>ពិន្ទុឆមាសទី២!EF229</f>
        <v>221</v>
      </c>
      <c r="I229" s="21" t="str">
        <f>ពិន្ទុឆមាសទី២!EG229</f>
        <v>A</v>
      </c>
      <c r="J229" s="21" t="str">
        <f>ពិន្ទុឆមាសទី២!EH229</f>
        <v>ល្អ</v>
      </c>
      <c r="K229" s="21" t="e">
        <f>ពិន្ទុឆមាសទី២!EI229</f>
        <v>#N/A</v>
      </c>
      <c r="L229" s="21">
        <f>ពិន្ទុឆមាសទី២!EJ229</f>
        <v>2</v>
      </c>
      <c r="M229" s="21">
        <f>ពិន្ទុឆមាសទី២!EK229</f>
        <v>2</v>
      </c>
      <c r="N229" s="21">
        <f>ពិន្ទុឆមាសទី២!EL229</f>
        <v>2</v>
      </c>
      <c r="O229" s="21">
        <f>ពិន្ទុឆមាសទី២!EM229</f>
        <v>6</v>
      </c>
    </row>
    <row r="230" spans="2:15">
      <c r="B230" s="21">
        <f>ពិន្ទុឆមាសទី១!B230</f>
        <v>0</v>
      </c>
      <c r="C230" s="22">
        <f>ពិន្ទុឆមាសទី២!C230</f>
        <v>0</v>
      </c>
      <c r="D230" s="22">
        <f>ពិន្ទុឆមាសទី២!D230</f>
        <v>0</v>
      </c>
      <c r="E230" s="40">
        <f>ពិន្ទុឆមាសទី២!E230</f>
        <v>0</v>
      </c>
      <c r="F230" s="40">
        <f>ពិន្ទុឆមាសទី២!F230</f>
        <v>0</v>
      </c>
      <c r="G230" s="21">
        <f>ពិន្ទុឆមាសទី២!EE230</f>
        <v>0</v>
      </c>
      <c r="H230" s="21">
        <f>ពិន្ទុឆមាសទី២!EF230</f>
        <v>222</v>
      </c>
      <c r="I230" s="21" t="str">
        <f>ពិន្ទុឆមាសទី២!EG230</f>
        <v>A</v>
      </c>
      <c r="J230" s="21" t="str">
        <f>ពិន្ទុឆមាសទី២!EH230</f>
        <v>ល្អ</v>
      </c>
      <c r="K230" s="21" t="e">
        <f>ពិន្ទុឆមាសទី២!EI230</f>
        <v>#N/A</v>
      </c>
      <c r="L230" s="21">
        <f>ពិន្ទុឆមាសទី២!EJ230</f>
        <v>2</v>
      </c>
      <c r="M230" s="21">
        <f>ពិន្ទុឆមាសទី២!EK230</f>
        <v>2</v>
      </c>
      <c r="N230" s="21">
        <f>ពិន្ទុឆមាសទី២!EL230</f>
        <v>2</v>
      </c>
      <c r="O230" s="21">
        <f>ពិន្ទុឆមាសទី២!EM230</f>
        <v>6</v>
      </c>
    </row>
    <row r="231" spans="2:15">
      <c r="B231" s="21">
        <f>ពិន្ទុឆមាសទី១!B231</f>
        <v>0</v>
      </c>
      <c r="C231" s="22">
        <f>ពិន្ទុឆមាសទី២!C231</f>
        <v>0</v>
      </c>
      <c r="D231" s="22">
        <f>ពិន្ទុឆមាសទី២!D231</f>
        <v>0</v>
      </c>
      <c r="E231" s="40">
        <f>ពិន្ទុឆមាសទី២!E231</f>
        <v>0</v>
      </c>
      <c r="F231" s="40">
        <f>ពិន្ទុឆមាសទី២!F231</f>
        <v>0</v>
      </c>
      <c r="G231" s="21">
        <f>ពិន្ទុឆមាសទី២!EE231</f>
        <v>0</v>
      </c>
      <c r="H231" s="21">
        <f>ពិន្ទុឆមាសទី២!EF231</f>
        <v>223</v>
      </c>
      <c r="I231" s="21" t="str">
        <f>ពិន្ទុឆមាសទី២!EG231</f>
        <v>A</v>
      </c>
      <c r="J231" s="21" t="str">
        <f>ពិន្ទុឆមាសទី២!EH231</f>
        <v>ល្អ</v>
      </c>
      <c r="K231" s="21" t="e">
        <f>ពិន្ទុឆមាសទី២!EI231</f>
        <v>#N/A</v>
      </c>
      <c r="L231" s="21">
        <f>ពិន្ទុឆមាសទី២!EJ231</f>
        <v>2</v>
      </c>
      <c r="M231" s="21">
        <f>ពិន្ទុឆមាសទី២!EK231</f>
        <v>2</v>
      </c>
      <c r="N231" s="21">
        <f>ពិន្ទុឆមាសទី២!EL231</f>
        <v>2</v>
      </c>
      <c r="O231" s="21">
        <f>ពិន្ទុឆមាសទី២!EM231</f>
        <v>6</v>
      </c>
    </row>
    <row r="232" spans="2:15">
      <c r="B232" s="21">
        <f>ពិន្ទុឆមាសទី១!B232</f>
        <v>0</v>
      </c>
      <c r="C232" s="22">
        <f>ពិន្ទុឆមាសទី២!C232</f>
        <v>0</v>
      </c>
      <c r="D232" s="22">
        <f>ពិន្ទុឆមាសទី២!D232</f>
        <v>0</v>
      </c>
      <c r="E232" s="40">
        <f>ពិន្ទុឆមាសទី២!E232</f>
        <v>0</v>
      </c>
      <c r="F232" s="40">
        <f>ពិន្ទុឆមាសទី២!F232</f>
        <v>0</v>
      </c>
      <c r="G232" s="21">
        <f>ពិន្ទុឆមាសទី២!EE232</f>
        <v>0</v>
      </c>
      <c r="H232" s="21">
        <f>ពិន្ទុឆមាសទី២!EF232</f>
        <v>224</v>
      </c>
      <c r="I232" s="21" t="str">
        <f>ពិន្ទុឆមាសទី២!EG232</f>
        <v>A</v>
      </c>
      <c r="J232" s="21" t="str">
        <f>ពិន្ទុឆមាសទី២!EH232</f>
        <v>ល្អ</v>
      </c>
      <c r="K232" s="21" t="e">
        <f>ពិន្ទុឆមាសទី២!EI232</f>
        <v>#N/A</v>
      </c>
      <c r="L232" s="21">
        <f>ពិន្ទុឆមាសទី២!EJ232</f>
        <v>2</v>
      </c>
      <c r="M232" s="21">
        <f>ពិន្ទុឆមាសទី២!EK232</f>
        <v>2</v>
      </c>
      <c r="N232" s="21">
        <f>ពិន្ទុឆមាសទី២!EL232</f>
        <v>2</v>
      </c>
      <c r="O232" s="21">
        <f>ពិន្ទុឆមាសទី២!EM232</f>
        <v>6</v>
      </c>
    </row>
    <row r="233" spans="2:15">
      <c r="B233" s="21">
        <f>ពិន្ទុឆមាសទី១!B233</f>
        <v>0</v>
      </c>
      <c r="C233" s="22">
        <f>ពិន្ទុឆមាសទី២!C233</f>
        <v>0</v>
      </c>
      <c r="D233" s="22">
        <f>ពិន្ទុឆមាសទី២!D233</f>
        <v>0</v>
      </c>
      <c r="E233" s="40">
        <f>ពិន្ទុឆមាសទី២!E233</f>
        <v>0</v>
      </c>
      <c r="F233" s="40">
        <f>ពិន្ទុឆមាសទី២!F233</f>
        <v>0</v>
      </c>
      <c r="G233" s="21">
        <f>ពិន្ទុឆមាសទី២!EE233</f>
        <v>0</v>
      </c>
      <c r="H233" s="21">
        <f>ពិន្ទុឆមាសទី២!EF233</f>
        <v>225</v>
      </c>
      <c r="I233" s="21" t="str">
        <f>ពិន្ទុឆមាសទី២!EG233</f>
        <v>A</v>
      </c>
      <c r="J233" s="21" t="str">
        <f>ពិន្ទុឆមាសទី២!EH233</f>
        <v>ល្អ</v>
      </c>
      <c r="K233" s="21" t="e">
        <f>ពិន្ទុឆមាសទី២!EI233</f>
        <v>#N/A</v>
      </c>
      <c r="L233" s="21">
        <f>ពិន្ទុឆមាសទី២!EJ233</f>
        <v>2</v>
      </c>
      <c r="M233" s="21">
        <f>ពិន្ទុឆមាសទី២!EK233</f>
        <v>2</v>
      </c>
      <c r="N233" s="21">
        <f>ពិន្ទុឆមាសទី២!EL233</f>
        <v>2</v>
      </c>
      <c r="O233" s="21">
        <f>ពិន្ទុឆមាសទី២!EM233</f>
        <v>6</v>
      </c>
    </row>
    <row r="234" spans="2:15">
      <c r="B234" s="21">
        <f>ពិន្ទុឆមាសទី១!B234</f>
        <v>0</v>
      </c>
      <c r="C234" s="22">
        <f>ពិន្ទុឆមាសទី២!C234</f>
        <v>0</v>
      </c>
      <c r="D234" s="22">
        <f>ពិន្ទុឆមាសទី២!D234</f>
        <v>0</v>
      </c>
      <c r="E234" s="40">
        <f>ពិន្ទុឆមាសទី២!E234</f>
        <v>0</v>
      </c>
      <c r="F234" s="40">
        <f>ពិន្ទុឆមាសទី២!F234</f>
        <v>0</v>
      </c>
      <c r="G234" s="21">
        <f>ពិន្ទុឆមាសទី២!EE234</f>
        <v>0</v>
      </c>
      <c r="H234" s="21">
        <f>ពិន្ទុឆមាសទី២!EF234</f>
        <v>226</v>
      </c>
      <c r="I234" s="21" t="str">
        <f>ពិន្ទុឆមាសទី២!EG234</f>
        <v>A</v>
      </c>
      <c r="J234" s="21" t="str">
        <f>ពិន្ទុឆមាសទី២!EH234</f>
        <v>ល្អ</v>
      </c>
      <c r="K234" s="21" t="e">
        <f>ពិន្ទុឆមាសទី២!EI234</f>
        <v>#N/A</v>
      </c>
      <c r="L234" s="21">
        <f>ពិន្ទុឆមាសទី២!EJ234</f>
        <v>2</v>
      </c>
      <c r="M234" s="21">
        <f>ពិន្ទុឆមាសទី២!EK234</f>
        <v>2</v>
      </c>
      <c r="N234" s="21">
        <f>ពិន្ទុឆមាសទី២!EL234</f>
        <v>2</v>
      </c>
      <c r="O234" s="21">
        <f>ពិន្ទុឆមាសទី២!EM234</f>
        <v>6</v>
      </c>
    </row>
    <row r="235" spans="2:15">
      <c r="B235" s="21">
        <f>ពិន្ទុឆមាសទី១!B235</f>
        <v>0</v>
      </c>
      <c r="C235" s="22">
        <f>ពិន្ទុឆមាសទី២!C235</f>
        <v>0</v>
      </c>
      <c r="D235" s="22">
        <f>ពិន្ទុឆមាសទី២!D235</f>
        <v>0</v>
      </c>
      <c r="E235" s="40">
        <f>ពិន្ទុឆមាសទី២!E235</f>
        <v>0</v>
      </c>
      <c r="F235" s="40">
        <f>ពិន្ទុឆមាសទី២!F235</f>
        <v>0</v>
      </c>
      <c r="G235" s="21">
        <f>ពិន្ទុឆមាសទី២!EE235</f>
        <v>0</v>
      </c>
      <c r="H235" s="21">
        <f>ពិន្ទុឆមាសទី២!EF235</f>
        <v>227</v>
      </c>
      <c r="I235" s="21" t="str">
        <f>ពិន្ទុឆមាសទី២!EG235</f>
        <v>A</v>
      </c>
      <c r="J235" s="21" t="str">
        <f>ពិន្ទុឆមាសទី២!EH235</f>
        <v>ល្អ</v>
      </c>
      <c r="K235" s="21" t="e">
        <f>ពិន្ទុឆមាសទី២!EI235</f>
        <v>#N/A</v>
      </c>
      <c r="L235" s="21">
        <f>ពិន្ទុឆមាសទី២!EJ235</f>
        <v>2</v>
      </c>
      <c r="M235" s="21">
        <f>ពិន្ទុឆមាសទី២!EK235</f>
        <v>2</v>
      </c>
      <c r="N235" s="21">
        <f>ពិន្ទុឆមាសទី២!EL235</f>
        <v>2</v>
      </c>
      <c r="O235" s="21">
        <f>ពិន្ទុឆមាសទី២!EM235</f>
        <v>6</v>
      </c>
    </row>
    <row r="236" spans="2:15">
      <c r="B236" s="21">
        <f>ពិន្ទុឆមាសទី១!B236</f>
        <v>0</v>
      </c>
      <c r="C236" s="22">
        <f>ពិន្ទុឆមាសទី២!C236</f>
        <v>0</v>
      </c>
      <c r="D236" s="22">
        <f>ពិន្ទុឆមាសទី២!D236</f>
        <v>0</v>
      </c>
      <c r="E236" s="40">
        <f>ពិន្ទុឆមាសទី២!E236</f>
        <v>0</v>
      </c>
      <c r="F236" s="40">
        <f>ពិន្ទុឆមាសទី២!F236</f>
        <v>0</v>
      </c>
      <c r="G236" s="21">
        <f>ពិន្ទុឆមាសទី២!EE236</f>
        <v>0</v>
      </c>
      <c r="H236" s="21">
        <f>ពិន្ទុឆមាសទី២!EF236</f>
        <v>228</v>
      </c>
      <c r="I236" s="21" t="str">
        <f>ពិន្ទុឆមាសទី២!EG236</f>
        <v>A</v>
      </c>
      <c r="J236" s="21" t="str">
        <f>ពិន្ទុឆមាសទី២!EH236</f>
        <v>ល្អ</v>
      </c>
      <c r="K236" s="21" t="e">
        <f>ពិន្ទុឆមាសទី២!EI236</f>
        <v>#N/A</v>
      </c>
      <c r="L236" s="21">
        <f>ពិន្ទុឆមាសទី២!EJ236</f>
        <v>2</v>
      </c>
      <c r="M236" s="21">
        <f>ពិន្ទុឆមាសទី២!EK236</f>
        <v>2</v>
      </c>
      <c r="N236" s="21">
        <f>ពិន្ទុឆមាសទី២!EL236</f>
        <v>2</v>
      </c>
      <c r="O236" s="21">
        <f>ពិន្ទុឆមាសទី២!EM236</f>
        <v>6</v>
      </c>
    </row>
    <row r="237" spans="2:15">
      <c r="B237" s="21">
        <f>ពិន្ទុឆមាសទី១!B237</f>
        <v>0</v>
      </c>
      <c r="C237" s="22">
        <f>ពិន្ទុឆមាសទី២!C237</f>
        <v>0</v>
      </c>
      <c r="D237" s="22">
        <f>ពិន្ទុឆមាសទី២!D237</f>
        <v>0</v>
      </c>
      <c r="E237" s="40">
        <f>ពិន្ទុឆមាសទី២!E237</f>
        <v>0</v>
      </c>
      <c r="F237" s="40">
        <f>ពិន្ទុឆមាសទី២!F237</f>
        <v>0</v>
      </c>
      <c r="G237" s="21">
        <f>ពិន្ទុឆមាសទី២!EE237</f>
        <v>0</v>
      </c>
      <c r="H237" s="21">
        <f>ពិន្ទុឆមាសទី២!EF237</f>
        <v>229</v>
      </c>
      <c r="I237" s="21" t="str">
        <f>ពិន្ទុឆមាសទី២!EG237</f>
        <v>A</v>
      </c>
      <c r="J237" s="21" t="str">
        <f>ពិន្ទុឆមាសទី២!EH237</f>
        <v>ល្អ</v>
      </c>
      <c r="K237" s="21" t="e">
        <f>ពិន្ទុឆមាសទី២!EI237</f>
        <v>#N/A</v>
      </c>
      <c r="L237" s="21">
        <f>ពិន្ទុឆមាសទី២!EJ237</f>
        <v>2</v>
      </c>
      <c r="M237" s="21">
        <f>ពិន្ទុឆមាសទី២!EK237</f>
        <v>2</v>
      </c>
      <c r="N237" s="21">
        <f>ពិន្ទុឆមាសទី២!EL237</f>
        <v>2</v>
      </c>
      <c r="O237" s="21">
        <f>ពិន្ទុឆមាសទី២!EM237</f>
        <v>6</v>
      </c>
    </row>
    <row r="238" spans="2:15">
      <c r="B238" s="21">
        <f>ពិន្ទុឆមាសទី១!B238</f>
        <v>0</v>
      </c>
      <c r="C238" s="22">
        <f>ពិន្ទុឆមាសទី២!C238</f>
        <v>0</v>
      </c>
      <c r="D238" s="22">
        <f>ពិន្ទុឆមាសទី២!D238</f>
        <v>0</v>
      </c>
      <c r="E238" s="40">
        <f>ពិន្ទុឆមាសទី២!E238</f>
        <v>0</v>
      </c>
      <c r="F238" s="40">
        <f>ពិន្ទុឆមាសទី២!F238</f>
        <v>0</v>
      </c>
      <c r="G238" s="21">
        <f>ពិន្ទុឆមាសទី២!EE238</f>
        <v>0</v>
      </c>
      <c r="H238" s="21">
        <f>ពិន្ទុឆមាសទី២!EF238</f>
        <v>230</v>
      </c>
      <c r="I238" s="21" t="str">
        <f>ពិន្ទុឆមាសទី២!EG238</f>
        <v>A</v>
      </c>
      <c r="J238" s="21" t="str">
        <f>ពិន្ទុឆមាសទី២!EH238</f>
        <v>ល្អ</v>
      </c>
      <c r="K238" s="21" t="e">
        <f>ពិន្ទុឆមាសទី២!EI238</f>
        <v>#N/A</v>
      </c>
      <c r="L238" s="21">
        <f>ពិន្ទុឆមាសទី២!EJ238</f>
        <v>2</v>
      </c>
      <c r="M238" s="21">
        <f>ពិន្ទុឆមាសទី២!EK238</f>
        <v>2</v>
      </c>
      <c r="N238" s="21">
        <f>ពិន្ទុឆមាសទី២!EL238</f>
        <v>2</v>
      </c>
      <c r="O238" s="21">
        <f>ពិន្ទុឆមាសទី២!EM238</f>
        <v>6</v>
      </c>
    </row>
    <row r="239" spans="2:15">
      <c r="B239" s="21">
        <f>ពិន្ទុឆមាសទី១!B239</f>
        <v>0</v>
      </c>
      <c r="C239" s="22">
        <f>ពិន្ទុឆមាសទី២!C239</f>
        <v>0</v>
      </c>
      <c r="D239" s="22">
        <f>ពិន្ទុឆមាសទី២!D239</f>
        <v>0</v>
      </c>
      <c r="E239" s="40">
        <f>ពិន្ទុឆមាសទី២!E239</f>
        <v>0</v>
      </c>
      <c r="F239" s="40">
        <f>ពិន្ទុឆមាសទី២!F239</f>
        <v>0</v>
      </c>
      <c r="G239" s="21">
        <f>ពិន្ទុឆមាសទី២!EE239</f>
        <v>0</v>
      </c>
      <c r="H239" s="21">
        <f>ពិន្ទុឆមាសទី២!EF239</f>
        <v>231</v>
      </c>
      <c r="I239" s="21" t="str">
        <f>ពិន្ទុឆមាសទី២!EG239</f>
        <v>A</v>
      </c>
      <c r="J239" s="21" t="str">
        <f>ពិន្ទុឆមាសទី២!EH239</f>
        <v>ល្អ</v>
      </c>
      <c r="K239" s="21" t="e">
        <f>ពិន្ទុឆមាសទី២!EI239</f>
        <v>#N/A</v>
      </c>
      <c r="L239" s="21">
        <f>ពិន្ទុឆមាសទី២!EJ239</f>
        <v>2</v>
      </c>
      <c r="M239" s="21">
        <f>ពិន្ទុឆមាសទី២!EK239</f>
        <v>2</v>
      </c>
      <c r="N239" s="21">
        <f>ពិន្ទុឆមាសទី២!EL239</f>
        <v>2</v>
      </c>
      <c r="O239" s="21">
        <f>ពិន្ទុឆមាសទី២!EM239</f>
        <v>6</v>
      </c>
    </row>
    <row r="240" spans="2:15">
      <c r="B240" s="21">
        <f>ពិន្ទុឆមាសទី១!B240</f>
        <v>0</v>
      </c>
      <c r="C240" s="22">
        <f>ពិន្ទុឆមាសទី២!C240</f>
        <v>0</v>
      </c>
      <c r="D240" s="22">
        <f>ពិន្ទុឆមាសទី២!D240</f>
        <v>0</v>
      </c>
      <c r="E240" s="40">
        <f>ពិន្ទុឆមាសទី២!E240</f>
        <v>0</v>
      </c>
      <c r="F240" s="40">
        <f>ពិន្ទុឆមាសទី២!F240</f>
        <v>0</v>
      </c>
      <c r="G240" s="21">
        <f>ពិន្ទុឆមាសទី២!EE240</f>
        <v>0</v>
      </c>
      <c r="H240" s="21">
        <f>ពិន្ទុឆមាសទី២!EF240</f>
        <v>232</v>
      </c>
      <c r="I240" s="21" t="str">
        <f>ពិន្ទុឆមាសទី២!EG240</f>
        <v>A</v>
      </c>
      <c r="J240" s="21" t="str">
        <f>ពិន្ទុឆមាសទី២!EH240</f>
        <v>ល្អ</v>
      </c>
      <c r="K240" s="21" t="e">
        <f>ពិន្ទុឆមាសទី២!EI240</f>
        <v>#N/A</v>
      </c>
      <c r="L240" s="21">
        <f>ពិន្ទុឆមាសទី២!EJ240</f>
        <v>2</v>
      </c>
      <c r="M240" s="21">
        <f>ពិន្ទុឆមាសទី២!EK240</f>
        <v>2</v>
      </c>
      <c r="N240" s="21">
        <f>ពិន្ទុឆមាសទី២!EL240</f>
        <v>2</v>
      </c>
      <c r="O240" s="21">
        <f>ពិន្ទុឆមាសទី២!EM240</f>
        <v>6</v>
      </c>
    </row>
    <row r="241" spans="2:15">
      <c r="B241" s="21">
        <f>ពិន្ទុឆមាសទី១!B241</f>
        <v>0</v>
      </c>
      <c r="C241" s="22">
        <f>ពិន្ទុឆមាសទី២!C241</f>
        <v>0</v>
      </c>
      <c r="D241" s="22">
        <f>ពិន្ទុឆមាសទី២!D241</f>
        <v>0</v>
      </c>
      <c r="E241" s="40">
        <f>ពិន្ទុឆមាសទី២!E241</f>
        <v>0</v>
      </c>
      <c r="F241" s="40">
        <f>ពិន្ទុឆមាសទី២!F241</f>
        <v>0</v>
      </c>
      <c r="G241" s="21">
        <f>ពិន្ទុឆមាសទី២!EE241</f>
        <v>0</v>
      </c>
      <c r="H241" s="21">
        <f>ពិន្ទុឆមាសទី២!EF241</f>
        <v>233</v>
      </c>
      <c r="I241" s="21" t="str">
        <f>ពិន្ទុឆមាសទី២!EG241</f>
        <v>A</v>
      </c>
      <c r="J241" s="21" t="str">
        <f>ពិន្ទុឆមាសទី២!EH241</f>
        <v>ល្អ</v>
      </c>
      <c r="K241" s="21" t="e">
        <f>ពិន្ទុឆមាសទី២!EI241</f>
        <v>#N/A</v>
      </c>
      <c r="L241" s="21">
        <f>ពិន្ទុឆមាសទី២!EJ241</f>
        <v>2</v>
      </c>
      <c r="M241" s="21">
        <f>ពិន្ទុឆមាសទី២!EK241</f>
        <v>2</v>
      </c>
      <c r="N241" s="21">
        <f>ពិន្ទុឆមាសទី២!EL241</f>
        <v>2</v>
      </c>
      <c r="O241" s="21">
        <f>ពិន្ទុឆមាសទី២!EM241</f>
        <v>6</v>
      </c>
    </row>
    <row r="242" spans="2:15">
      <c r="B242" s="21">
        <f>ពិន្ទុឆមាសទី១!B242</f>
        <v>0</v>
      </c>
      <c r="C242" s="22">
        <f>ពិន្ទុឆមាសទី២!C242</f>
        <v>0</v>
      </c>
      <c r="D242" s="22">
        <f>ពិន្ទុឆមាសទី២!D242</f>
        <v>0</v>
      </c>
      <c r="E242" s="40">
        <f>ពិន្ទុឆមាសទី២!E242</f>
        <v>0</v>
      </c>
      <c r="F242" s="40">
        <f>ពិន្ទុឆមាសទី២!F242</f>
        <v>0</v>
      </c>
      <c r="G242" s="21">
        <f>ពិន្ទុឆមាសទី២!EE242</f>
        <v>0</v>
      </c>
      <c r="H242" s="21">
        <f>ពិន្ទុឆមាសទី២!EF242</f>
        <v>234</v>
      </c>
      <c r="I242" s="21" t="str">
        <f>ពិន្ទុឆមាសទី២!EG242</f>
        <v>A</v>
      </c>
      <c r="J242" s="21" t="str">
        <f>ពិន្ទុឆមាសទី២!EH242</f>
        <v>ល្អ</v>
      </c>
      <c r="K242" s="21" t="e">
        <f>ពិន្ទុឆមាសទី២!EI242</f>
        <v>#N/A</v>
      </c>
      <c r="L242" s="21">
        <f>ពិន្ទុឆមាសទី២!EJ242</f>
        <v>2</v>
      </c>
      <c r="M242" s="21">
        <f>ពិន្ទុឆមាសទី២!EK242</f>
        <v>2</v>
      </c>
      <c r="N242" s="21">
        <f>ពិន្ទុឆមាសទី២!EL242</f>
        <v>2</v>
      </c>
      <c r="O242" s="21">
        <f>ពិន្ទុឆមាសទី២!EM242</f>
        <v>6</v>
      </c>
    </row>
    <row r="243" spans="2:15">
      <c r="B243" s="21">
        <f>ពិន្ទុឆមាសទី១!B243</f>
        <v>0</v>
      </c>
      <c r="C243" s="22">
        <f>ពិន្ទុឆមាសទី២!C243</f>
        <v>0</v>
      </c>
      <c r="D243" s="22">
        <f>ពិន្ទុឆមាសទី២!D243</f>
        <v>0</v>
      </c>
      <c r="E243" s="40">
        <f>ពិន្ទុឆមាសទី២!E243</f>
        <v>0</v>
      </c>
      <c r="F243" s="40">
        <f>ពិន្ទុឆមាសទី២!F243</f>
        <v>0</v>
      </c>
      <c r="G243" s="21">
        <f>ពិន្ទុឆមាសទី២!EE243</f>
        <v>0</v>
      </c>
      <c r="H243" s="21">
        <f>ពិន្ទុឆមាសទី២!EF243</f>
        <v>235</v>
      </c>
      <c r="I243" s="21" t="str">
        <f>ពិន្ទុឆមាសទី២!EG243</f>
        <v>A</v>
      </c>
      <c r="J243" s="21" t="str">
        <f>ពិន្ទុឆមាសទី២!EH243</f>
        <v>ល្អ</v>
      </c>
      <c r="K243" s="21" t="e">
        <f>ពិន្ទុឆមាសទី២!EI243</f>
        <v>#N/A</v>
      </c>
      <c r="L243" s="21">
        <f>ពិន្ទុឆមាសទី២!EJ243</f>
        <v>2</v>
      </c>
      <c r="M243" s="21">
        <f>ពិន្ទុឆមាសទី២!EK243</f>
        <v>2</v>
      </c>
      <c r="N243" s="21">
        <f>ពិន្ទុឆមាសទី២!EL243</f>
        <v>2</v>
      </c>
      <c r="O243" s="21">
        <f>ពិន្ទុឆមាសទី២!EM243</f>
        <v>6</v>
      </c>
    </row>
    <row r="244" spans="2:15">
      <c r="B244" s="21">
        <f>ពិន្ទុឆមាសទី១!B244</f>
        <v>0</v>
      </c>
      <c r="C244" s="22">
        <f>ពិន្ទុឆមាសទី២!C244</f>
        <v>0</v>
      </c>
      <c r="D244" s="22">
        <f>ពិន្ទុឆមាសទី២!D244</f>
        <v>0</v>
      </c>
      <c r="E244" s="40">
        <f>ពិន្ទុឆមាសទី២!E244</f>
        <v>0</v>
      </c>
      <c r="F244" s="40">
        <f>ពិន្ទុឆមាសទី២!F244</f>
        <v>0</v>
      </c>
      <c r="G244" s="21">
        <f>ពិន្ទុឆមាសទី២!EE244</f>
        <v>0</v>
      </c>
      <c r="H244" s="21">
        <f>ពិន្ទុឆមាសទី២!EF244</f>
        <v>236</v>
      </c>
      <c r="I244" s="21" t="str">
        <f>ពិន្ទុឆមាសទី២!EG244</f>
        <v>A</v>
      </c>
      <c r="J244" s="21" t="str">
        <f>ពិន្ទុឆមាសទី២!EH244</f>
        <v>ល្អ</v>
      </c>
      <c r="K244" s="21" t="e">
        <f>ពិន្ទុឆមាសទី២!EI244</f>
        <v>#N/A</v>
      </c>
      <c r="L244" s="21">
        <f>ពិន្ទុឆមាសទី២!EJ244</f>
        <v>2</v>
      </c>
      <c r="M244" s="21">
        <f>ពិន្ទុឆមាសទី២!EK244</f>
        <v>2</v>
      </c>
      <c r="N244" s="21">
        <f>ពិន្ទុឆមាសទី២!EL244</f>
        <v>2</v>
      </c>
      <c r="O244" s="21">
        <f>ពិន្ទុឆមាសទី២!EM244</f>
        <v>6</v>
      </c>
    </row>
    <row r="245" spans="2:15">
      <c r="B245" s="21">
        <f>ពិន្ទុឆមាសទី១!B245</f>
        <v>0</v>
      </c>
      <c r="C245" s="22">
        <f>ពិន្ទុឆមាសទី២!C245</f>
        <v>0</v>
      </c>
      <c r="D245" s="22">
        <f>ពិន្ទុឆមាសទី២!D245</f>
        <v>0</v>
      </c>
      <c r="E245" s="40">
        <f>ពិន្ទុឆមាសទី២!E245</f>
        <v>0</v>
      </c>
      <c r="F245" s="40">
        <f>ពិន្ទុឆមាសទី២!F245</f>
        <v>0</v>
      </c>
      <c r="G245" s="21">
        <f>ពិន្ទុឆមាសទី២!EE245</f>
        <v>0</v>
      </c>
      <c r="H245" s="21">
        <f>ពិន្ទុឆមាសទី២!EF245</f>
        <v>237</v>
      </c>
      <c r="I245" s="21" t="str">
        <f>ពិន្ទុឆមាសទី២!EG245</f>
        <v>A</v>
      </c>
      <c r="J245" s="21" t="str">
        <f>ពិន្ទុឆមាសទី២!EH245</f>
        <v>ល្អ</v>
      </c>
      <c r="K245" s="21" t="e">
        <f>ពិន្ទុឆមាសទី២!EI245</f>
        <v>#N/A</v>
      </c>
      <c r="L245" s="21">
        <f>ពិន្ទុឆមាសទី២!EJ245</f>
        <v>2</v>
      </c>
      <c r="M245" s="21">
        <f>ពិន្ទុឆមាសទី២!EK245</f>
        <v>2</v>
      </c>
      <c r="N245" s="21">
        <f>ពិន្ទុឆមាសទី២!EL245</f>
        <v>2</v>
      </c>
      <c r="O245" s="21">
        <f>ពិន្ទុឆមាសទី២!EM245</f>
        <v>6</v>
      </c>
    </row>
    <row r="246" spans="2:15">
      <c r="B246" s="21">
        <f>ពិន្ទុឆមាសទី១!B246</f>
        <v>0</v>
      </c>
      <c r="C246" s="22">
        <f>ពិន្ទុឆមាសទី២!C246</f>
        <v>0</v>
      </c>
      <c r="D246" s="22">
        <f>ពិន្ទុឆមាសទី២!D246</f>
        <v>0</v>
      </c>
      <c r="E246" s="40">
        <f>ពិន្ទុឆមាសទី២!E246</f>
        <v>0</v>
      </c>
      <c r="F246" s="40">
        <f>ពិន្ទុឆមាសទី២!F246</f>
        <v>0</v>
      </c>
      <c r="G246" s="21">
        <f>ពិន្ទុឆមាសទី២!EE246</f>
        <v>0</v>
      </c>
      <c r="H246" s="21">
        <f>ពិន្ទុឆមាសទី២!EF246</f>
        <v>238</v>
      </c>
      <c r="I246" s="21" t="str">
        <f>ពិន្ទុឆមាសទី២!EG246</f>
        <v>A</v>
      </c>
      <c r="J246" s="21" t="str">
        <f>ពិន្ទុឆមាសទី២!EH246</f>
        <v>ល្អ</v>
      </c>
      <c r="K246" s="21" t="e">
        <f>ពិន្ទុឆមាសទី២!EI246</f>
        <v>#N/A</v>
      </c>
      <c r="L246" s="21">
        <f>ពិន្ទុឆមាសទី២!EJ246</f>
        <v>2</v>
      </c>
      <c r="M246" s="21">
        <f>ពិន្ទុឆមាសទី២!EK246</f>
        <v>2</v>
      </c>
      <c r="N246" s="21">
        <f>ពិន្ទុឆមាសទី២!EL246</f>
        <v>2</v>
      </c>
      <c r="O246" s="21">
        <f>ពិន្ទុឆមាសទី២!EM246</f>
        <v>6</v>
      </c>
    </row>
    <row r="247" spans="2:15">
      <c r="B247" s="21">
        <f>ពិន្ទុឆមាសទី១!B247</f>
        <v>0</v>
      </c>
      <c r="C247" s="22">
        <f>ពិន្ទុឆមាសទី២!C247</f>
        <v>0</v>
      </c>
      <c r="D247" s="22">
        <f>ពិន្ទុឆមាសទី២!D247</f>
        <v>0</v>
      </c>
      <c r="E247" s="40">
        <f>ពិន្ទុឆមាសទី២!E247</f>
        <v>0</v>
      </c>
      <c r="F247" s="40">
        <f>ពិន្ទុឆមាសទី២!F247</f>
        <v>0</v>
      </c>
      <c r="G247" s="21">
        <f>ពិន្ទុឆមាសទី២!EE247</f>
        <v>0</v>
      </c>
      <c r="H247" s="21">
        <f>ពិន្ទុឆមាសទី២!EF247</f>
        <v>239</v>
      </c>
      <c r="I247" s="21" t="str">
        <f>ពិន្ទុឆមាសទី២!EG247</f>
        <v>A</v>
      </c>
      <c r="J247" s="21" t="str">
        <f>ពិន្ទុឆមាសទី២!EH247</f>
        <v>ល្អ</v>
      </c>
      <c r="K247" s="21" t="e">
        <f>ពិន្ទុឆមាសទី២!EI247</f>
        <v>#N/A</v>
      </c>
      <c r="L247" s="21">
        <f>ពិន្ទុឆមាសទី២!EJ247</f>
        <v>2</v>
      </c>
      <c r="M247" s="21">
        <f>ពិន្ទុឆមាសទី២!EK247</f>
        <v>2</v>
      </c>
      <c r="N247" s="21">
        <f>ពិន្ទុឆមាសទី២!EL247</f>
        <v>2</v>
      </c>
      <c r="O247" s="21">
        <f>ពិន្ទុឆមាសទី២!EM247</f>
        <v>6</v>
      </c>
    </row>
    <row r="248" spans="2:15">
      <c r="B248" s="21">
        <f>ពិន្ទុឆមាសទី១!B248</f>
        <v>0</v>
      </c>
      <c r="C248" s="22">
        <f>ពិន្ទុឆមាសទី២!C248</f>
        <v>0</v>
      </c>
      <c r="D248" s="22">
        <f>ពិន្ទុឆមាសទី២!D248</f>
        <v>0</v>
      </c>
      <c r="E248" s="40">
        <f>ពិន្ទុឆមាសទី២!E248</f>
        <v>0</v>
      </c>
      <c r="F248" s="40">
        <f>ពិន្ទុឆមាសទី២!F248</f>
        <v>0</v>
      </c>
      <c r="G248" s="21">
        <f>ពិន្ទុឆមាសទី២!EE248</f>
        <v>0</v>
      </c>
      <c r="H248" s="21">
        <f>ពិន្ទុឆមាសទី២!EF248</f>
        <v>240</v>
      </c>
      <c r="I248" s="21" t="str">
        <f>ពិន្ទុឆមាសទី២!EG248</f>
        <v>A</v>
      </c>
      <c r="J248" s="21" t="str">
        <f>ពិន្ទុឆមាសទី២!EH248</f>
        <v>ល្អ</v>
      </c>
      <c r="K248" s="21" t="e">
        <f>ពិន្ទុឆមាសទី២!EI248</f>
        <v>#N/A</v>
      </c>
      <c r="L248" s="21">
        <f>ពិន្ទុឆមាសទី២!EJ248</f>
        <v>2</v>
      </c>
      <c r="M248" s="21">
        <f>ពិន្ទុឆមាសទី២!EK248</f>
        <v>2</v>
      </c>
      <c r="N248" s="21">
        <f>ពិន្ទុឆមាសទី២!EL248</f>
        <v>2</v>
      </c>
      <c r="O248" s="21">
        <f>ពិន្ទុឆមាសទី២!EM248</f>
        <v>6</v>
      </c>
    </row>
    <row r="249" spans="2:15">
      <c r="B249" s="21">
        <f>ពិន្ទុឆមាសទី១!B249</f>
        <v>0</v>
      </c>
      <c r="C249" s="22">
        <f>ពិន្ទុឆមាសទី២!C249</f>
        <v>0</v>
      </c>
      <c r="D249" s="22">
        <f>ពិន្ទុឆមាសទី២!D249</f>
        <v>0</v>
      </c>
      <c r="E249" s="40">
        <f>ពិន្ទុឆមាសទី២!E249</f>
        <v>0</v>
      </c>
      <c r="F249" s="40">
        <f>ពិន្ទុឆមាសទី២!F249</f>
        <v>0</v>
      </c>
      <c r="G249" s="21">
        <f>ពិន្ទុឆមាសទី២!EE249</f>
        <v>0</v>
      </c>
      <c r="H249" s="21">
        <f>ពិន្ទុឆមាសទី២!EF249</f>
        <v>241</v>
      </c>
      <c r="I249" s="21" t="str">
        <f>ពិន្ទុឆមាសទី២!EG249</f>
        <v>A</v>
      </c>
      <c r="J249" s="21" t="str">
        <f>ពិន្ទុឆមាសទី២!EH249</f>
        <v>ល្អ</v>
      </c>
      <c r="K249" s="21" t="e">
        <f>ពិន្ទុឆមាសទី២!EI249</f>
        <v>#N/A</v>
      </c>
      <c r="L249" s="21">
        <f>ពិន្ទុឆមាសទី២!EJ249</f>
        <v>2</v>
      </c>
      <c r="M249" s="21">
        <f>ពិន្ទុឆមាសទី២!EK249</f>
        <v>2</v>
      </c>
      <c r="N249" s="21">
        <f>ពិន្ទុឆមាសទី២!EL249</f>
        <v>2</v>
      </c>
      <c r="O249" s="21">
        <f>ពិន្ទុឆមាសទី២!EM249</f>
        <v>6</v>
      </c>
    </row>
    <row r="250" spans="2:15">
      <c r="B250" s="21">
        <f>ពិន្ទុឆមាសទី១!B250</f>
        <v>0</v>
      </c>
      <c r="C250" s="22">
        <f>ពិន្ទុឆមាសទី២!C250</f>
        <v>0</v>
      </c>
      <c r="D250" s="22">
        <f>ពិន្ទុឆមាសទី២!D250</f>
        <v>0</v>
      </c>
      <c r="E250" s="40">
        <f>ពិន្ទុឆមាសទី២!E250</f>
        <v>0</v>
      </c>
      <c r="F250" s="40">
        <f>ពិន្ទុឆមាសទី២!F250</f>
        <v>0</v>
      </c>
      <c r="G250" s="21">
        <f>ពិន្ទុឆមាសទី២!EE250</f>
        <v>0</v>
      </c>
      <c r="H250" s="21">
        <f>ពិន្ទុឆមាសទី២!EF250</f>
        <v>242</v>
      </c>
      <c r="I250" s="21" t="str">
        <f>ពិន្ទុឆមាសទី២!EG250</f>
        <v>A</v>
      </c>
      <c r="J250" s="21" t="str">
        <f>ពិន្ទុឆមាសទី២!EH250</f>
        <v>ល្អ</v>
      </c>
      <c r="K250" s="21" t="e">
        <f>ពិន្ទុឆមាសទី២!EI250</f>
        <v>#N/A</v>
      </c>
      <c r="L250" s="21">
        <f>ពិន្ទុឆមាសទី២!EJ250</f>
        <v>2</v>
      </c>
      <c r="M250" s="21">
        <f>ពិន្ទុឆមាសទី២!EK250</f>
        <v>2</v>
      </c>
      <c r="N250" s="21">
        <f>ពិន្ទុឆមាសទី២!EL250</f>
        <v>2</v>
      </c>
      <c r="O250" s="21">
        <f>ពិន្ទុឆមាសទី២!EM250</f>
        <v>6</v>
      </c>
    </row>
    <row r="251" spans="2:15">
      <c r="B251" s="21">
        <f>ពិន្ទុឆមាសទី១!B251</f>
        <v>0</v>
      </c>
      <c r="C251" s="22">
        <f>ពិន្ទុឆមាសទី២!C251</f>
        <v>0</v>
      </c>
      <c r="D251" s="22">
        <f>ពិន្ទុឆមាសទី២!D251</f>
        <v>0</v>
      </c>
      <c r="E251" s="40">
        <f>ពិន្ទុឆមាសទី២!E251</f>
        <v>0</v>
      </c>
      <c r="F251" s="40">
        <f>ពិន្ទុឆមាសទី២!F251</f>
        <v>0</v>
      </c>
      <c r="G251" s="21">
        <f>ពិន្ទុឆមាសទី២!EE251</f>
        <v>0</v>
      </c>
      <c r="H251" s="21">
        <f>ពិន្ទុឆមាសទី២!EF251</f>
        <v>243</v>
      </c>
      <c r="I251" s="21" t="str">
        <f>ពិន្ទុឆមាសទី២!EG251</f>
        <v>A</v>
      </c>
      <c r="J251" s="21" t="str">
        <f>ពិន្ទុឆមាសទី២!EH251</f>
        <v>ល្អ</v>
      </c>
      <c r="K251" s="21" t="e">
        <f>ពិន្ទុឆមាសទី២!EI251</f>
        <v>#N/A</v>
      </c>
      <c r="L251" s="21">
        <f>ពិន្ទុឆមាសទី២!EJ251</f>
        <v>2</v>
      </c>
      <c r="M251" s="21">
        <f>ពិន្ទុឆមាសទី២!EK251</f>
        <v>2</v>
      </c>
      <c r="N251" s="21">
        <f>ពិន្ទុឆមាសទី២!EL251</f>
        <v>2</v>
      </c>
      <c r="O251" s="21">
        <f>ពិន្ទុឆមាសទី២!EM251</f>
        <v>6</v>
      </c>
    </row>
    <row r="252" spans="2:15">
      <c r="B252" s="21">
        <f>ពិន្ទុឆមាសទី១!B252</f>
        <v>0</v>
      </c>
      <c r="C252" s="22">
        <f>ពិន្ទុឆមាសទី២!C252</f>
        <v>0</v>
      </c>
      <c r="D252" s="22">
        <f>ពិន្ទុឆមាសទី២!D252</f>
        <v>0</v>
      </c>
      <c r="E252" s="40">
        <f>ពិន្ទុឆមាសទី២!E252</f>
        <v>0</v>
      </c>
      <c r="F252" s="40">
        <f>ពិន្ទុឆមាសទី២!F252</f>
        <v>0</v>
      </c>
      <c r="G252" s="21">
        <f>ពិន្ទុឆមាសទី២!EE252</f>
        <v>0</v>
      </c>
      <c r="H252" s="21">
        <f>ពិន្ទុឆមាសទី២!EF252</f>
        <v>244</v>
      </c>
      <c r="I252" s="21" t="str">
        <f>ពិន្ទុឆមាសទី២!EG252</f>
        <v>A</v>
      </c>
      <c r="J252" s="21" t="str">
        <f>ពិន្ទុឆមាសទី២!EH252</f>
        <v>ល្អ</v>
      </c>
      <c r="K252" s="21" t="e">
        <f>ពិន្ទុឆមាសទី២!EI252</f>
        <v>#N/A</v>
      </c>
      <c r="L252" s="21">
        <f>ពិន្ទុឆមាសទី២!EJ252</f>
        <v>2</v>
      </c>
      <c r="M252" s="21">
        <f>ពិន្ទុឆមាសទី២!EK252</f>
        <v>2</v>
      </c>
      <c r="N252" s="21">
        <f>ពិន្ទុឆមាសទី២!EL252</f>
        <v>2</v>
      </c>
      <c r="O252" s="21">
        <f>ពិន្ទុឆមាសទី២!EM252</f>
        <v>6</v>
      </c>
    </row>
    <row r="253" spans="2:15">
      <c r="B253" s="21">
        <f>ពិន្ទុឆមាសទី១!B253</f>
        <v>0</v>
      </c>
      <c r="C253" s="22">
        <f>ពិន្ទុឆមាសទី២!C253</f>
        <v>0</v>
      </c>
      <c r="D253" s="22">
        <f>ពិន្ទុឆមាសទី២!D253</f>
        <v>0</v>
      </c>
      <c r="E253" s="40">
        <f>ពិន្ទុឆមាសទី២!E253</f>
        <v>0</v>
      </c>
      <c r="F253" s="40">
        <f>ពិន្ទុឆមាសទី២!F253</f>
        <v>0</v>
      </c>
      <c r="G253" s="21">
        <f>ពិន្ទុឆមាសទី២!EE253</f>
        <v>0</v>
      </c>
      <c r="H253" s="21">
        <f>ពិន្ទុឆមាសទី២!EF253</f>
        <v>245</v>
      </c>
      <c r="I253" s="21" t="str">
        <f>ពិន្ទុឆមាសទី២!EG253</f>
        <v>A</v>
      </c>
      <c r="J253" s="21" t="str">
        <f>ពិន្ទុឆមាសទី២!EH253</f>
        <v>ល្អ</v>
      </c>
      <c r="K253" s="21" t="e">
        <f>ពិន្ទុឆមាសទី២!EI253</f>
        <v>#N/A</v>
      </c>
      <c r="L253" s="21">
        <f>ពិន្ទុឆមាសទី២!EJ253</f>
        <v>2</v>
      </c>
      <c r="M253" s="21">
        <f>ពិន្ទុឆមាសទី២!EK253</f>
        <v>2</v>
      </c>
      <c r="N253" s="21">
        <f>ពិន្ទុឆមាសទី២!EL253</f>
        <v>2</v>
      </c>
      <c r="O253" s="21">
        <f>ពិន្ទុឆមាសទី២!EM253</f>
        <v>6</v>
      </c>
    </row>
    <row r="254" spans="2:15">
      <c r="B254" s="21">
        <f>ពិន្ទុឆមាសទី១!B254</f>
        <v>0</v>
      </c>
      <c r="C254" s="22">
        <f>ពិន្ទុឆមាសទី២!C254</f>
        <v>0</v>
      </c>
      <c r="D254" s="22">
        <f>ពិន្ទុឆមាសទី២!D254</f>
        <v>0</v>
      </c>
      <c r="E254" s="40">
        <f>ពិន្ទុឆមាសទី២!E254</f>
        <v>0</v>
      </c>
      <c r="F254" s="40">
        <f>ពិន្ទុឆមាសទី២!F254</f>
        <v>0</v>
      </c>
      <c r="G254" s="21">
        <f>ពិន្ទុឆមាសទី២!EE254</f>
        <v>0</v>
      </c>
      <c r="H254" s="21">
        <f>ពិន្ទុឆមាសទី២!EF254</f>
        <v>246</v>
      </c>
      <c r="I254" s="21" t="str">
        <f>ពិន្ទុឆមាសទី២!EG254</f>
        <v>A</v>
      </c>
      <c r="J254" s="21" t="str">
        <f>ពិន្ទុឆមាសទី២!EH254</f>
        <v>ល្អ</v>
      </c>
      <c r="K254" s="21" t="e">
        <f>ពិន្ទុឆមាសទី២!EI254</f>
        <v>#N/A</v>
      </c>
      <c r="L254" s="21">
        <f>ពិន្ទុឆមាសទី២!EJ254</f>
        <v>2</v>
      </c>
      <c r="M254" s="21">
        <f>ពិន្ទុឆមាសទី២!EK254</f>
        <v>2</v>
      </c>
      <c r="N254" s="21">
        <f>ពិន្ទុឆមាសទី២!EL254</f>
        <v>2</v>
      </c>
      <c r="O254" s="21">
        <f>ពិន្ទុឆមាសទី២!EM254</f>
        <v>6</v>
      </c>
    </row>
    <row r="255" spans="2:15">
      <c r="B255" s="21">
        <f>ពិន្ទុឆមាសទី១!B255</f>
        <v>0</v>
      </c>
      <c r="C255" s="22">
        <f>ពិន្ទុឆមាសទី២!C255</f>
        <v>0</v>
      </c>
      <c r="D255" s="22">
        <f>ពិន្ទុឆមាសទី២!D255</f>
        <v>0</v>
      </c>
      <c r="E255" s="40">
        <f>ពិន្ទុឆមាសទី២!E255</f>
        <v>0</v>
      </c>
      <c r="F255" s="40">
        <f>ពិន្ទុឆមាសទី២!F255</f>
        <v>0</v>
      </c>
      <c r="G255" s="21">
        <f>ពិន្ទុឆមាសទី២!EE255</f>
        <v>0</v>
      </c>
      <c r="H255" s="21">
        <f>ពិន្ទុឆមាសទី២!EF255</f>
        <v>247</v>
      </c>
      <c r="I255" s="21" t="str">
        <f>ពិន្ទុឆមាសទី២!EG255</f>
        <v>A</v>
      </c>
      <c r="J255" s="21" t="str">
        <f>ពិន្ទុឆមាសទី២!EH255</f>
        <v>ល្អ</v>
      </c>
      <c r="K255" s="21" t="e">
        <f>ពិន្ទុឆមាសទី២!EI255</f>
        <v>#N/A</v>
      </c>
      <c r="L255" s="21">
        <f>ពិន្ទុឆមាសទី២!EJ255</f>
        <v>2</v>
      </c>
      <c r="M255" s="21">
        <f>ពិន្ទុឆមាសទី២!EK255</f>
        <v>2</v>
      </c>
      <c r="N255" s="21">
        <f>ពិន្ទុឆមាសទី២!EL255</f>
        <v>2</v>
      </c>
      <c r="O255" s="21">
        <f>ពិន្ទុឆមាសទី២!EM255</f>
        <v>6</v>
      </c>
    </row>
    <row r="256" spans="2:15">
      <c r="B256" s="21">
        <f>ពិន្ទុឆមាសទី១!B256</f>
        <v>0</v>
      </c>
      <c r="C256" s="22">
        <f>ពិន្ទុឆមាសទី២!C256</f>
        <v>0</v>
      </c>
      <c r="D256" s="22">
        <f>ពិន្ទុឆមាសទី២!D256</f>
        <v>0</v>
      </c>
      <c r="E256" s="40">
        <f>ពិន្ទុឆមាសទី២!E256</f>
        <v>0</v>
      </c>
      <c r="F256" s="40">
        <f>ពិន្ទុឆមាសទី២!F256</f>
        <v>0</v>
      </c>
      <c r="G256" s="21">
        <f>ពិន្ទុឆមាសទី២!EE256</f>
        <v>0</v>
      </c>
      <c r="H256" s="21">
        <f>ពិន្ទុឆមាសទី២!EF256</f>
        <v>248</v>
      </c>
      <c r="I256" s="21" t="str">
        <f>ពិន្ទុឆមាសទី២!EG256</f>
        <v>A</v>
      </c>
      <c r="J256" s="21" t="str">
        <f>ពិន្ទុឆមាសទី២!EH256</f>
        <v>ល្អ</v>
      </c>
      <c r="K256" s="21" t="e">
        <f>ពិន្ទុឆមាសទី២!EI256</f>
        <v>#N/A</v>
      </c>
      <c r="L256" s="21">
        <f>ពិន្ទុឆមាសទី២!EJ256</f>
        <v>2</v>
      </c>
      <c r="M256" s="21">
        <f>ពិន្ទុឆមាសទី២!EK256</f>
        <v>2</v>
      </c>
      <c r="N256" s="21">
        <f>ពិន្ទុឆមាសទី២!EL256</f>
        <v>2</v>
      </c>
      <c r="O256" s="21">
        <f>ពិន្ទុឆមាសទី២!EM256</f>
        <v>6</v>
      </c>
    </row>
    <row r="257" spans="1:15">
      <c r="B257" s="21">
        <f>ពិន្ទុឆមាសទី១!B257</f>
        <v>0</v>
      </c>
      <c r="C257" s="22">
        <f>ពិន្ទុឆមាសទី២!C257</f>
        <v>0</v>
      </c>
      <c r="D257" s="22">
        <f>ពិន្ទុឆមាសទី២!D257</f>
        <v>0</v>
      </c>
      <c r="E257" s="40">
        <f>ពិន្ទុឆមាសទី២!E257</f>
        <v>0</v>
      </c>
      <c r="F257" s="40">
        <f>ពិន្ទុឆមាសទី២!F257</f>
        <v>0</v>
      </c>
      <c r="G257" s="21">
        <f>ពិន្ទុឆមាសទី២!EE257</f>
        <v>0</v>
      </c>
      <c r="H257" s="21">
        <f>ពិន្ទុឆមាសទី២!EF257</f>
        <v>249</v>
      </c>
      <c r="I257" s="21" t="str">
        <f>ពិន្ទុឆមាសទី២!EG257</f>
        <v>A</v>
      </c>
      <c r="J257" s="21" t="str">
        <f>ពិន្ទុឆមាសទី២!EH257</f>
        <v>ល្អ</v>
      </c>
      <c r="K257" s="21" t="e">
        <f>ពិន្ទុឆមាសទី២!EI257</f>
        <v>#N/A</v>
      </c>
      <c r="L257" s="21">
        <f>ពិន្ទុឆមាសទី២!EJ257</f>
        <v>2</v>
      </c>
      <c r="M257" s="21">
        <f>ពិន្ទុឆមាសទី២!EK257</f>
        <v>2</v>
      </c>
      <c r="N257" s="21">
        <f>ពិន្ទុឆមាសទី២!EL257</f>
        <v>2</v>
      </c>
      <c r="O257" s="21">
        <f>ពិន្ទុឆមាសទី២!EM257</f>
        <v>6</v>
      </c>
    </row>
    <row r="258" spans="1:15">
      <c r="B258" s="21">
        <f>ពិន្ទុឆមាសទី១!B258</f>
        <v>0</v>
      </c>
      <c r="C258" s="22">
        <f>ពិន្ទុឆមាសទី២!C258</f>
        <v>0</v>
      </c>
      <c r="D258" s="22">
        <f>ពិន្ទុឆមាសទី២!D258</f>
        <v>0</v>
      </c>
      <c r="E258" s="40">
        <f>ពិន្ទុឆមាសទី២!E258</f>
        <v>0</v>
      </c>
      <c r="F258" s="40">
        <f>ពិន្ទុឆមាសទី២!F258</f>
        <v>0</v>
      </c>
      <c r="G258" s="21">
        <f>ពិន្ទុឆមាសទី២!EE258</f>
        <v>0</v>
      </c>
      <c r="H258" s="21">
        <f>ពិន្ទុឆមាសទី២!EF258</f>
        <v>250</v>
      </c>
      <c r="I258" s="21" t="str">
        <f>ពិន្ទុឆមាសទី២!EG258</f>
        <v>A</v>
      </c>
      <c r="J258" s="21" t="str">
        <f>ពិន្ទុឆមាសទី២!EH258</f>
        <v>ល្អ</v>
      </c>
      <c r="K258" s="21" t="e">
        <f>ពិន្ទុឆមាសទី២!EI258</f>
        <v>#N/A</v>
      </c>
      <c r="L258" s="21">
        <f>ពិន្ទុឆមាសទី២!EJ258</f>
        <v>2</v>
      </c>
      <c r="M258" s="21">
        <f>ពិន្ទុឆមាសទី២!EK258</f>
        <v>2</v>
      </c>
      <c r="N258" s="21">
        <f>ពិន្ទុឆមាសទី២!EL258</f>
        <v>2</v>
      </c>
      <c r="O258" s="21">
        <f>ពិន្ទុឆមាសទី២!EM258</f>
        <v>6</v>
      </c>
    </row>
    <row r="259" spans="1:15">
      <c r="B259" s="21">
        <f>ពិន្ទុឆមាសទី១!B259</f>
        <v>0</v>
      </c>
      <c r="C259" s="22">
        <f>ពិន្ទុឆមាសទី២!C259</f>
        <v>0</v>
      </c>
      <c r="D259" s="22">
        <f>ពិន្ទុឆមាសទី២!D259</f>
        <v>0</v>
      </c>
      <c r="E259" s="40">
        <f>ពិន្ទុឆមាសទី២!E259</f>
        <v>0</v>
      </c>
      <c r="F259" s="40">
        <f>ពិន្ទុឆមាសទី២!F259</f>
        <v>0</v>
      </c>
      <c r="G259" s="21">
        <f>ពិន្ទុឆមាសទី២!EE259</f>
        <v>0</v>
      </c>
      <c r="H259" s="21">
        <f>ពិន្ទុឆមាសទី២!EF259</f>
        <v>251</v>
      </c>
      <c r="I259" s="21" t="str">
        <f>ពិន្ទុឆមាសទី២!EG259</f>
        <v>A</v>
      </c>
      <c r="J259" s="21" t="str">
        <f>ពិន្ទុឆមាសទី២!EH259</f>
        <v>ល្អ</v>
      </c>
      <c r="K259" s="21" t="e">
        <f>ពិន្ទុឆមាសទី២!EI259</f>
        <v>#N/A</v>
      </c>
      <c r="L259" s="21">
        <f>ពិន្ទុឆមាសទី២!EJ259</f>
        <v>2</v>
      </c>
      <c r="M259" s="21">
        <f>ពិន្ទុឆមាសទី២!EK259</f>
        <v>2</v>
      </c>
      <c r="N259" s="21">
        <f>ពិន្ទុឆមាសទី២!EL259</f>
        <v>2</v>
      </c>
      <c r="O259" s="21">
        <f>ពិន្ទុឆមាសទី២!EM259</f>
        <v>6</v>
      </c>
    </row>
    <row r="260" spans="1:15" s="110" customForma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</row>
  </sheetData>
  <mergeCells count="4">
    <mergeCell ref="A1:O1"/>
    <mergeCell ref="D5:K5"/>
    <mergeCell ref="D9:K9"/>
    <mergeCell ref="L9:O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BBC01-9C7C-4A0D-9FAE-3DEC8E553F7A}">
  <sheetPr codeName="Sheet17"/>
  <dimension ref="A1:O260"/>
  <sheetViews>
    <sheetView topLeftCell="A256" zoomScale="106" zoomScaleNormal="106" workbookViewId="0">
      <selection activeCell="A260" sqref="A260:XFD260"/>
    </sheetView>
  </sheetViews>
  <sheetFormatPr defaultRowHeight="25.2"/>
  <cols>
    <col min="1" max="1" width="6" style="1" customWidth="1"/>
    <col min="2" max="2" width="9.5546875" style="1" customWidth="1"/>
    <col min="3" max="3" width="17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5" ht="22.8">
      <c r="A1" s="205" t="s">
        <v>121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</row>
    <row r="2" spans="1:15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5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5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ht="21.6">
      <c r="A5" s="19" t="s">
        <v>50</v>
      </c>
      <c r="B5" s="19"/>
      <c r="C5" s="19"/>
      <c r="D5" s="202" t="s">
        <v>122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5" ht="21.6" hidden="1">
      <c r="A6" s="19"/>
      <c r="B6" s="19"/>
      <c r="C6" s="19"/>
      <c r="D6" s="20"/>
      <c r="E6" s="20"/>
      <c r="F6" s="20"/>
      <c r="G6" s="20"/>
      <c r="H6" s="20"/>
      <c r="I6" s="20"/>
      <c r="J6" s="20"/>
      <c r="K6" s="20"/>
      <c r="L6" s="19"/>
      <c r="M6" s="19"/>
      <c r="N6" s="19"/>
      <c r="O6" s="19"/>
    </row>
    <row r="7" spans="1:15" ht="21.6" hidden="1">
      <c r="A7" s="19"/>
      <c r="B7" s="19"/>
      <c r="C7" s="19"/>
      <c r="D7" s="20"/>
      <c r="E7" s="20"/>
      <c r="F7" s="20"/>
      <c r="G7" s="20"/>
      <c r="H7" s="20"/>
      <c r="I7" s="20"/>
      <c r="J7" s="20"/>
      <c r="K7" s="20"/>
      <c r="L7" s="19"/>
      <c r="M7" s="19"/>
      <c r="N7" s="19"/>
      <c r="O7" s="19"/>
    </row>
    <row r="8" spans="1:15" ht="21.6" hidden="1">
      <c r="A8" s="19"/>
      <c r="B8" s="19"/>
      <c r="C8" s="19"/>
      <c r="D8" s="20"/>
      <c r="E8" s="20"/>
      <c r="F8" s="20"/>
      <c r="G8" s="20"/>
      <c r="H8" s="20"/>
      <c r="I8" s="20"/>
      <c r="J8" s="20"/>
      <c r="K8" s="20"/>
      <c r="L8" s="19"/>
      <c r="M8" s="19"/>
      <c r="N8" s="19"/>
      <c r="O8" s="19"/>
    </row>
    <row r="9" spans="1:15">
      <c r="A9" s="19" t="s">
        <v>3</v>
      </c>
      <c r="B9" s="19"/>
      <c r="C9" s="17"/>
      <c r="D9" s="206" t="s">
        <v>54</v>
      </c>
      <c r="E9" s="206"/>
      <c r="F9" s="206"/>
      <c r="G9" s="206"/>
      <c r="H9" s="206"/>
      <c r="I9" s="206"/>
      <c r="J9" s="206"/>
      <c r="K9" s="207"/>
      <c r="L9" s="208" t="s">
        <v>61</v>
      </c>
      <c r="M9" s="209"/>
      <c r="N9" s="209"/>
      <c r="O9" s="210"/>
    </row>
    <row r="10" spans="1:15" ht="24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4" t="s">
        <v>19</v>
      </c>
      <c r="H10" s="4" t="s">
        <v>20</v>
      </c>
      <c r="I10" s="4" t="s">
        <v>21</v>
      </c>
      <c r="J10" s="4" t="s">
        <v>36</v>
      </c>
      <c r="K10" s="4" t="s">
        <v>37</v>
      </c>
      <c r="L10" s="4" t="s">
        <v>58</v>
      </c>
      <c r="M10" s="4" t="s">
        <v>55</v>
      </c>
      <c r="N10" s="4" t="s">
        <v>56</v>
      </c>
      <c r="O10" s="4" t="s">
        <v>57</v>
      </c>
    </row>
    <row r="11" spans="1:15">
      <c r="A11" s="15">
        <v>4</v>
      </c>
      <c r="B11" s="21">
        <f>ពិន្ទុឆមាសទី២!B11</f>
        <v>7441</v>
      </c>
      <c r="C11" s="22" t="str">
        <f>ពិន្ទុឆមាសទី២!C11</f>
        <v>កន ឡាវីល</v>
      </c>
      <c r="D11" s="22" t="str">
        <f>ពិន្ទុឆមាសទី២!D11</f>
        <v>ប្រុស</v>
      </c>
      <c r="E11" s="40">
        <f>ពិន្ទុឆមាសទី២!E11</f>
        <v>39367</v>
      </c>
      <c r="F11" s="40" t="str">
        <f>ពិន្ទុឆមាសទី២!F11</f>
        <v>12C</v>
      </c>
      <c r="G11" s="21">
        <f>ពិន្ទុឆមាសទី២!FX11</f>
        <v>0</v>
      </c>
      <c r="H11" s="21">
        <f>ពិន្ទុឆមាសទី២!FY11</f>
        <v>3</v>
      </c>
      <c r="I11" s="21" t="str">
        <f>ពិន្ទុឆមាសទី២!FZ11</f>
        <v>F</v>
      </c>
      <c r="J11" s="21" t="str">
        <f>ពិន្ទុឆមាសទី២!GA11</f>
        <v>ខ្សោយ</v>
      </c>
      <c r="K11" s="21" t="e">
        <f>ពិន្ទុឆមាសទី២!GB11</f>
        <v>#N/A</v>
      </c>
      <c r="L11" s="21">
        <f>ពិន្ទុឆមាសទី២!GC11</f>
        <v>2</v>
      </c>
      <c r="M11" s="21">
        <f>ពិន្ទុឆមាសទី២!GD11</f>
        <v>2</v>
      </c>
      <c r="N11" s="21">
        <f>ពិន្ទុឆមាសទី២!GE11</f>
        <v>2</v>
      </c>
      <c r="O11" s="21">
        <f>ពិន្ទុឆមាសទី២!GF11</f>
        <v>6</v>
      </c>
    </row>
    <row r="12" spans="1:15">
      <c r="A12" s="15">
        <v>5</v>
      </c>
      <c r="B12" s="21">
        <f>ពិន្ទុឆមាសទី២!B12</f>
        <v>7839</v>
      </c>
      <c r="C12" s="22" t="str">
        <f>ពិន្ទុឆមាសទី២!C12</f>
        <v>កុសល ស្រីខួច</v>
      </c>
      <c r="D12" s="22" t="str">
        <f>ពិន្ទុឆមាសទី២!D12</f>
        <v>ស្រី</v>
      </c>
      <c r="E12" s="40">
        <f>ពិន្ទុឆមាសទី២!E12</f>
        <v>39951</v>
      </c>
      <c r="F12" s="40" t="str">
        <f>ពិន្ទុឆមាសទី២!F12</f>
        <v>12C</v>
      </c>
      <c r="G12" s="21">
        <f>ពិន្ទុឆមាសទី២!FX12</f>
        <v>0</v>
      </c>
      <c r="H12" s="21">
        <f>ពិន្ទុឆមាសទី២!FY12</f>
        <v>4</v>
      </c>
      <c r="I12" s="21" t="str">
        <f>ពិន្ទុឆមាសទី២!FZ12</f>
        <v>F</v>
      </c>
      <c r="J12" s="21" t="str">
        <f>ពិន្ទុឆមាសទី២!GA12</f>
        <v>ខ្សោយ</v>
      </c>
      <c r="K12" s="21" t="e">
        <f>ពិន្ទុឆមាសទី២!GB12</f>
        <v>#N/A</v>
      </c>
      <c r="L12" s="21">
        <f>ពិន្ទុឆមាសទី២!GC12</f>
        <v>2</v>
      </c>
      <c r="M12" s="21">
        <f>ពិន្ទុឆមាសទី២!GD12</f>
        <v>2</v>
      </c>
      <c r="N12" s="21">
        <f>ពិន្ទុឆមាសទី២!GE12</f>
        <v>2</v>
      </c>
      <c r="O12" s="21">
        <f>ពិន្ទុឆមាសទី២!GF12</f>
        <v>6</v>
      </c>
    </row>
    <row r="13" spans="1:15">
      <c r="A13" s="15">
        <v>6</v>
      </c>
      <c r="B13" s="21">
        <f>ពិន្ទុឆមាសទី២!B13</f>
        <v>7443</v>
      </c>
      <c r="C13" s="22" t="str">
        <f>ពិន្ទុឆមាសទី២!C13</f>
        <v>គឿន រត្តនា</v>
      </c>
      <c r="D13" s="22" t="str">
        <f>ពិន្ទុឆមាសទី២!D13</f>
        <v>ប្រុស</v>
      </c>
      <c r="E13" s="40">
        <f>ពិន្ទុឆមាសទី២!E13</f>
        <v>38806</v>
      </c>
      <c r="F13" s="40" t="str">
        <f>ពិន្ទុឆមាសទី២!F13</f>
        <v>12C</v>
      </c>
      <c r="G13" s="21">
        <f>ពិន្ទុឆមាសទី២!FX13</f>
        <v>0</v>
      </c>
      <c r="H13" s="21">
        <f>ពិន្ទុឆមាសទី២!FY13</f>
        <v>5</v>
      </c>
      <c r="I13" s="21" t="str">
        <f>ពិន្ទុឆមាសទី២!FZ13</f>
        <v>F</v>
      </c>
      <c r="J13" s="21" t="str">
        <f>ពិន្ទុឆមាសទី២!GA13</f>
        <v>ខ្សោយ</v>
      </c>
      <c r="K13" s="21" t="e">
        <f>ពិន្ទុឆមាសទី២!GB13</f>
        <v>#N/A</v>
      </c>
      <c r="L13" s="21">
        <f>ពិន្ទុឆមាសទី២!GC13</f>
        <v>2</v>
      </c>
      <c r="M13" s="21">
        <f>ពិន្ទុឆមាសទី២!GD13</f>
        <v>2</v>
      </c>
      <c r="N13" s="21">
        <f>ពិន្ទុឆមាសទី២!GE13</f>
        <v>2</v>
      </c>
      <c r="O13" s="21">
        <f>ពិន្ទុឆមាសទី២!GF13</f>
        <v>6</v>
      </c>
    </row>
    <row r="14" spans="1:15">
      <c r="A14" s="15">
        <v>7</v>
      </c>
      <c r="B14" s="21">
        <f>ពិន្ទុឆមាសទី២!B14</f>
        <v>7444</v>
      </c>
      <c r="C14" s="22" t="str">
        <f>ពិន្ទុឆមាសទី២!C14</f>
        <v>គ្រី ចាន់ធី</v>
      </c>
      <c r="D14" s="22" t="str">
        <f>ពិន្ទុឆមាសទី២!D14</f>
        <v>ស្រី</v>
      </c>
      <c r="E14" s="40">
        <f>ពិន្ទុឆមាសទី២!E14</f>
        <v>39370</v>
      </c>
      <c r="F14" s="40" t="str">
        <f>ពិន្ទុឆមាសទី២!F14</f>
        <v>12C</v>
      </c>
      <c r="G14" s="21">
        <f>ពិន្ទុឆមាសទី២!FX14</f>
        <v>0</v>
      </c>
      <c r="H14" s="21">
        <f>ពិន្ទុឆមាសទី២!FY14</f>
        <v>6</v>
      </c>
      <c r="I14" s="21" t="str">
        <f>ពិន្ទុឆមាសទី២!FZ14</f>
        <v>F</v>
      </c>
      <c r="J14" s="21" t="str">
        <f>ពិន្ទុឆមាសទី២!GA14</f>
        <v>ខ្សោយ</v>
      </c>
      <c r="K14" s="21" t="e">
        <f>ពិន្ទុឆមាសទី២!GB14</f>
        <v>#N/A</v>
      </c>
      <c r="L14" s="21">
        <f>ពិន្ទុឆមាសទី២!GC14</f>
        <v>2</v>
      </c>
      <c r="M14" s="21">
        <f>ពិន្ទុឆមាសទី២!GD14</f>
        <v>2</v>
      </c>
      <c r="N14" s="21">
        <f>ពិន្ទុឆមាសទី២!GE14</f>
        <v>2</v>
      </c>
      <c r="O14" s="21">
        <f>ពិន្ទុឆមាសទី២!GF14</f>
        <v>6</v>
      </c>
    </row>
    <row r="15" spans="1:15">
      <c r="A15" s="15">
        <v>8</v>
      </c>
      <c r="B15" s="21">
        <f>ពិន្ទុឆមាសទី២!B15</f>
        <v>7847</v>
      </c>
      <c r="C15" s="22" t="str">
        <f>ពិន្ទុឆមាសទី២!C15</f>
        <v>គ្រីម កនិកា</v>
      </c>
      <c r="D15" s="22" t="str">
        <f>ពិន្ទុឆមាសទី២!D15</f>
        <v>ស្រី</v>
      </c>
      <c r="E15" s="40">
        <f>ពិន្ទុឆមាសទី២!E15</f>
        <v>39309</v>
      </c>
      <c r="F15" s="40" t="str">
        <f>ពិន្ទុឆមាសទី២!F15</f>
        <v>12C</v>
      </c>
      <c r="G15" s="21">
        <f>ពិន្ទុឆមាសទី២!FX15</f>
        <v>0</v>
      </c>
      <c r="H15" s="21">
        <f>ពិន្ទុឆមាសទី២!FY15</f>
        <v>7</v>
      </c>
      <c r="I15" s="21" t="str">
        <f>ពិន្ទុឆមាសទី២!FZ15</f>
        <v>F</v>
      </c>
      <c r="J15" s="21" t="str">
        <f>ពិន្ទុឆមាសទី២!GA15</f>
        <v>ខ្សោយ</v>
      </c>
      <c r="K15" s="21" t="e">
        <f>ពិន្ទុឆមាសទី២!GB15</f>
        <v>#N/A</v>
      </c>
      <c r="L15" s="21">
        <f>ពិន្ទុឆមាសទី២!GC15</f>
        <v>2</v>
      </c>
      <c r="M15" s="21">
        <f>ពិន្ទុឆមាសទី២!GD15</f>
        <v>2</v>
      </c>
      <c r="N15" s="21">
        <f>ពិន្ទុឆមាសទី២!GE15</f>
        <v>2</v>
      </c>
      <c r="O15" s="21">
        <f>ពិន្ទុឆមាសទី២!GF15</f>
        <v>6</v>
      </c>
    </row>
    <row r="16" spans="1:15">
      <c r="A16" s="15">
        <v>9</v>
      </c>
      <c r="B16" s="21">
        <f>ពិន្ទុឆមាសទី២!B16</f>
        <v>7445</v>
      </c>
      <c r="C16" s="22" t="str">
        <f>ពិន្ទុឆមាសទី២!C16</f>
        <v>ឃិ​ន សោភា</v>
      </c>
      <c r="D16" s="22" t="str">
        <f>ពិន្ទុឆមាសទី២!D16</f>
        <v>ស្រី</v>
      </c>
      <c r="E16" s="40">
        <f>ពិន្ទុឆមាសទី២!E16</f>
        <v>39500</v>
      </c>
      <c r="F16" s="40" t="str">
        <f>ពិន្ទុឆមាសទី២!F16</f>
        <v>12C</v>
      </c>
      <c r="G16" s="21">
        <f>ពិន្ទុឆមាសទី២!FX16</f>
        <v>0</v>
      </c>
      <c r="H16" s="21">
        <f>ពិន្ទុឆមាសទី២!FY16</f>
        <v>8</v>
      </c>
      <c r="I16" s="21" t="str">
        <f>ពិន្ទុឆមាសទី២!FZ16</f>
        <v>F</v>
      </c>
      <c r="J16" s="21" t="str">
        <f>ពិន្ទុឆមាសទី២!GA16</f>
        <v>ខ្សោយ</v>
      </c>
      <c r="K16" s="21" t="e">
        <f>ពិន្ទុឆមាសទី២!GB16</f>
        <v>#N/A</v>
      </c>
      <c r="L16" s="21">
        <f>ពិន្ទុឆមាសទី២!GC16</f>
        <v>2</v>
      </c>
      <c r="M16" s="21">
        <f>ពិន្ទុឆមាសទី២!GD16</f>
        <v>2</v>
      </c>
      <c r="N16" s="21">
        <f>ពិន្ទុឆមាសទី២!GE16</f>
        <v>2</v>
      </c>
      <c r="O16" s="21">
        <f>ពិន្ទុឆមាសទី២!GF16</f>
        <v>6</v>
      </c>
    </row>
    <row r="17" spans="1:15">
      <c r="A17" s="15">
        <v>10</v>
      </c>
      <c r="B17" s="21">
        <f>ពិន្ទុឆមាសទី២!B17</f>
        <v>7849</v>
      </c>
      <c r="C17" s="22" t="str">
        <f>ពិន្ទុឆមាសទី២!C17</f>
        <v>ឃុន សុកឃីម</v>
      </c>
      <c r="D17" s="22" t="str">
        <f>ពិន្ទុឆមាសទី២!D17</f>
        <v>ស្រី</v>
      </c>
      <c r="E17" s="40">
        <f>ពិន្ទុឆមាសទី២!E17</f>
        <v>39699</v>
      </c>
      <c r="F17" s="40" t="str">
        <f>ពិន្ទុឆមាសទី២!F17</f>
        <v>12C</v>
      </c>
      <c r="G17" s="21">
        <f>ពិន្ទុឆមាសទី២!FX17</f>
        <v>0</v>
      </c>
      <c r="H17" s="21">
        <f>ពិន្ទុឆមាសទី២!FY17</f>
        <v>9</v>
      </c>
      <c r="I17" s="21" t="str">
        <f>ពិន្ទុឆមាសទី២!FZ17</f>
        <v>F</v>
      </c>
      <c r="J17" s="21" t="str">
        <f>ពិន្ទុឆមាសទី២!GA17</f>
        <v>ខ្សោយ</v>
      </c>
      <c r="K17" s="21" t="e">
        <f>ពិន្ទុឆមាសទី២!GB17</f>
        <v>#N/A</v>
      </c>
      <c r="L17" s="21">
        <f>ពិន្ទុឆមាសទី២!GC17</f>
        <v>2</v>
      </c>
      <c r="M17" s="21">
        <f>ពិន្ទុឆមាសទី២!GD17</f>
        <v>2</v>
      </c>
      <c r="N17" s="21">
        <f>ពិន្ទុឆមាសទី២!GE17</f>
        <v>2</v>
      </c>
      <c r="O17" s="21">
        <f>ពិន្ទុឆមាសទី២!GF17</f>
        <v>6</v>
      </c>
    </row>
    <row r="18" spans="1:15">
      <c r="A18" s="15">
        <v>11</v>
      </c>
      <c r="B18" s="21">
        <f>ពិន្ទុឆមាសទី២!B18</f>
        <v>7447</v>
      </c>
      <c r="C18" s="22" t="str">
        <f>ពិន្ទុឆមាសទី២!C18</f>
        <v>ចក់ ណេត</v>
      </c>
      <c r="D18" s="22" t="str">
        <f>ពិន្ទុឆមាសទី២!D18</f>
        <v>ប្រុស</v>
      </c>
      <c r="E18" s="40">
        <f>ពិន្ទុឆមាសទី២!E18</f>
        <v>38038</v>
      </c>
      <c r="F18" s="40" t="str">
        <f>ពិន្ទុឆមាសទី២!F18</f>
        <v>12C</v>
      </c>
      <c r="G18" s="21">
        <f>ពិន្ទុឆមាសទី២!FX18</f>
        <v>0</v>
      </c>
      <c r="H18" s="21">
        <f>ពិន្ទុឆមាសទី២!FY18</f>
        <v>10</v>
      </c>
      <c r="I18" s="21" t="str">
        <f>ពិន្ទុឆមាសទី២!FZ18</f>
        <v>F</v>
      </c>
      <c r="J18" s="21" t="str">
        <f>ពិន្ទុឆមាសទី២!GA18</f>
        <v>ខ្សោយ</v>
      </c>
      <c r="K18" s="21" t="e">
        <f>ពិន្ទុឆមាសទី២!GB18</f>
        <v>#N/A</v>
      </c>
      <c r="L18" s="21">
        <f>ពិន្ទុឆមាសទី២!GC18</f>
        <v>2</v>
      </c>
      <c r="M18" s="21">
        <f>ពិន្ទុឆមាសទី២!GD18</f>
        <v>2</v>
      </c>
      <c r="N18" s="21">
        <f>ពិន្ទុឆមាសទី២!GE18</f>
        <v>2</v>
      </c>
      <c r="O18" s="21">
        <f>ពិន្ទុឆមាសទី២!GF18</f>
        <v>6</v>
      </c>
    </row>
    <row r="19" spans="1:15">
      <c r="A19" s="15">
        <v>12</v>
      </c>
      <c r="B19" s="21">
        <f>ពិន្ទុឆមាសទី២!B19</f>
        <v>7451</v>
      </c>
      <c r="C19" s="22" t="str">
        <f>ពិន្ទុឆមាសទី២!C19</f>
        <v>ជា សេងហៃ</v>
      </c>
      <c r="D19" s="22" t="str">
        <f>ពិន្ទុឆមាសទី២!D19</f>
        <v>ប្រុស</v>
      </c>
      <c r="E19" s="40">
        <f>ពិន្ទុឆមាសទី២!E19</f>
        <v>39407</v>
      </c>
      <c r="F19" s="40" t="str">
        <f>ពិន្ទុឆមាសទី២!F19</f>
        <v>12C</v>
      </c>
      <c r="G19" s="21">
        <f>ពិន្ទុឆមាសទី២!FX19</f>
        <v>0</v>
      </c>
      <c r="H19" s="21">
        <f>ពិន្ទុឆមាសទី២!FY19</f>
        <v>11</v>
      </c>
      <c r="I19" s="21" t="str">
        <f>ពិន្ទុឆមាសទី២!FZ19</f>
        <v>F</v>
      </c>
      <c r="J19" s="21" t="str">
        <f>ពិន្ទុឆមាសទី២!GA19</f>
        <v>ខ្សោយ</v>
      </c>
      <c r="K19" s="21" t="e">
        <f>ពិន្ទុឆមាសទី២!GB19</f>
        <v>#N/A</v>
      </c>
      <c r="L19" s="21">
        <f>ពិន្ទុឆមាសទី២!GC19</f>
        <v>2</v>
      </c>
      <c r="M19" s="21">
        <f>ពិន្ទុឆមាសទី២!GD19</f>
        <v>2</v>
      </c>
      <c r="N19" s="21">
        <f>ពិន្ទុឆមាសទី២!GE19</f>
        <v>2</v>
      </c>
      <c r="O19" s="21">
        <f>ពិន្ទុឆមាសទី២!GF19</f>
        <v>6</v>
      </c>
    </row>
    <row r="20" spans="1:15">
      <c r="A20" s="15">
        <v>13</v>
      </c>
      <c r="B20" s="21">
        <f>ពិន្ទុឆមាសទី២!B20</f>
        <v>7452</v>
      </c>
      <c r="C20" s="22" t="str">
        <f>ពិន្ទុឆមាសទី២!C20</f>
        <v>ជឿន សូរិយា</v>
      </c>
      <c r="D20" s="22" t="str">
        <f>ពិន្ទុឆមាសទី២!D20</f>
        <v>ស្រី</v>
      </c>
      <c r="E20" s="40">
        <f>ពិន្ទុឆមាសទី២!E20</f>
        <v>39273</v>
      </c>
      <c r="F20" s="40" t="str">
        <f>ពិន្ទុឆមាសទី២!F20</f>
        <v>12C</v>
      </c>
      <c r="G20" s="21">
        <f>ពិន្ទុឆមាសទី២!FX20</f>
        <v>0</v>
      </c>
      <c r="H20" s="21">
        <f>ពិន្ទុឆមាសទី២!FY20</f>
        <v>12</v>
      </c>
      <c r="I20" s="21" t="str">
        <f>ពិន្ទុឆមាសទី២!FZ20</f>
        <v>F</v>
      </c>
      <c r="J20" s="21" t="str">
        <f>ពិន្ទុឆមាសទី២!GA20</f>
        <v>ខ្សោយ</v>
      </c>
      <c r="K20" s="21" t="e">
        <f>ពិន្ទុឆមាសទី២!GB20</f>
        <v>#N/A</v>
      </c>
      <c r="L20" s="21">
        <f>ពិន្ទុឆមាសទី២!GC20</f>
        <v>2</v>
      </c>
      <c r="M20" s="21">
        <f>ពិន្ទុឆមាសទី២!GD20</f>
        <v>2</v>
      </c>
      <c r="N20" s="21">
        <f>ពិន្ទុឆមាសទី២!GE20</f>
        <v>2</v>
      </c>
      <c r="O20" s="21">
        <f>ពិន្ទុឆមាសទី២!GF20</f>
        <v>6</v>
      </c>
    </row>
    <row r="21" spans="1:15">
      <c r="A21" s="15">
        <v>14</v>
      </c>
      <c r="B21" s="21">
        <f>ពិន្ទុឆមាសទី២!B21</f>
        <v>7858</v>
      </c>
      <c r="C21" s="22" t="str">
        <f>ពិន្ទុឆមាសទី២!C21</f>
        <v>ឈាង សុវណ្ណរា</v>
      </c>
      <c r="D21" s="22" t="str">
        <f>ពិន្ទុឆមាសទី២!D21</f>
        <v>ប្រុស</v>
      </c>
      <c r="E21" s="40">
        <f>ពិន្ទុឆមាសទី២!E21</f>
        <v>39429</v>
      </c>
      <c r="F21" s="40" t="str">
        <f>ពិន្ទុឆមាសទី២!F21</f>
        <v>12C</v>
      </c>
      <c r="G21" s="21">
        <f>ពិន្ទុឆមាសទី២!FX21</f>
        <v>0</v>
      </c>
      <c r="H21" s="21">
        <f>ពិន្ទុឆមាសទី២!FY21</f>
        <v>13</v>
      </c>
      <c r="I21" s="21" t="str">
        <f>ពិន្ទុឆមាសទី២!FZ21</f>
        <v>F</v>
      </c>
      <c r="J21" s="21" t="str">
        <f>ពិន្ទុឆមាសទី២!GA21</f>
        <v>ខ្សោយ</v>
      </c>
      <c r="K21" s="21" t="e">
        <f>ពិន្ទុឆមាសទី២!GB21</f>
        <v>#N/A</v>
      </c>
      <c r="L21" s="21">
        <f>ពិន្ទុឆមាសទី២!GC21</f>
        <v>2</v>
      </c>
      <c r="M21" s="21">
        <f>ពិន្ទុឆមាសទី២!GD21</f>
        <v>2</v>
      </c>
      <c r="N21" s="21">
        <f>ពិន្ទុឆមាសទី២!GE21</f>
        <v>2</v>
      </c>
      <c r="O21" s="21">
        <f>ពិន្ទុឆមាសទី២!GF21</f>
        <v>6</v>
      </c>
    </row>
    <row r="22" spans="1:15">
      <c r="A22" s="15">
        <v>15</v>
      </c>
      <c r="B22" s="21">
        <f>ពិន្ទុឆមាសទី២!B22</f>
        <v>7455</v>
      </c>
      <c r="C22" s="22" t="str">
        <f>ពិន្ទុឆមាសទី២!C22</f>
        <v>តង់ សារ៉េន</v>
      </c>
      <c r="D22" s="22" t="str">
        <f>ពិន្ទុឆមាសទី២!D22</f>
        <v>ស្រី</v>
      </c>
      <c r="E22" s="40">
        <f>ពិន្ទុឆមាសទី២!E22</f>
        <v>39579</v>
      </c>
      <c r="F22" s="40" t="str">
        <f>ពិន្ទុឆមាសទី២!F22</f>
        <v>12C</v>
      </c>
      <c r="G22" s="21">
        <f>ពិន្ទុឆមាសទី២!FX22</f>
        <v>0</v>
      </c>
      <c r="H22" s="21">
        <f>ពិន្ទុឆមាសទី២!FY22</f>
        <v>14</v>
      </c>
      <c r="I22" s="21" t="str">
        <f>ពិន្ទុឆមាសទី២!FZ22</f>
        <v>F</v>
      </c>
      <c r="J22" s="21" t="str">
        <f>ពិន្ទុឆមាសទី២!GA22</f>
        <v>ខ្សោយ</v>
      </c>
      <c r="K22" s="21" t="e">
        <f>ពិន្ទុឆមាសទី២!GB22</f>
        <v>#N/A</v>
      </c>
      <c r="L22" s="21">
        <f>ពិន្ទុឆមាសទី២!GC22</f>
        <v>2</v>
      </c>
      <c r="M22" s="21">
        <f>ពិន្ទុឆមាសទី២!GD22</f>
        <v>2</v>
      </c>
      <c r="N22" s="21">
        <f>ពិន្ទុឆមាសទី២!GE22</f>
        <v>2</v>
      </c>
      <c r="O22" s="21">
        <f>ពិន្ទុឆមាសទី២!GF22</f>
        <v>6</v>
      </c>
    </row>
    <row r="23" spans="1:15">
      <c r="A23" s="15">
        <v>16</v>
      </c>
      <c r="B23" s="21">
        <f>ពិន្ទុឆមាសទី២!B23</f>
        <v>7873</v>
      </c>
      <c r="C23" s="22" t="str">
        <f>ពិន្ទុឆមាសទី២!C23</f>
        <v>និម្មិត សច្ចៈ</v>
      </c>
      <c r="D23" s="22" t="str">
        <f>ពិន្ទុឆមាសទី២!D23</f>
        <v>ស្រី</v>
      </c>
      <c r="E23" s="40">
        <f>ពិន្ទុឆមាសទី២!E23</f>
        <v>39714</v>
      </c>
      <c r="F23" s="40" t="str">
        <f>ពិន្ទុឆមាសទី២!F23</f>
        <v>12C</v>
      </c>
      <c r="G23" s="21">
        <f>ពិន្ទុឆមាសទី២!FX23</f>
        <v>0</v>
      </c>
      <c r="H23" s="21">
        <f>ពិន្ទុឆមាសទី២!FY23</f>
        <v>15</v>
      </c>
      <c r="I23" s="21" t="str">
        <f>ពិន្ទុឆមាសទី២!FZ23</f>
        <v>F</v>
      </c>
      <c r="J23" s="21" t="str">
        <f>ពិន្ទុឆមាសទី២!GA23</f>
        <v>ខ្សោយ</v>
      </c>
      <c r="K23" s="21" t="e">
        <f>ពិន្ទុឆមាសទី២!GB23</f>
        <v>#N/A</v>
      </c>
      <c r="L23" s="21">
        <f>ពិន្ទុឆមាសទី២!GC23</f>
        <v>2</v>
      </c>
      <c r="M23" s="21">
        <f>ពិន្ទុឆមាសទី២!GD23</f>
        <v>2</v>
      </c>
      <c r="N23" s="21">
        <f>ពិន្ទុឆមាសទី២!GE23</f>
        <v>2</v>
      </c>
      <c r="O23" s="21">
        <f>ពិន្ទុឆមាសទី២!GF23</f>
        <v>6</v>
      </c>
    </row>
    <row r="24" spans="1:15">
      <c r="A24" s="15">
        <v>17</v>
      </c>
      <c r="B24" s="21">
        <f>ពិន្ទុឆមាសទី២!B24</f>
        <v>7875</v>
      </c>
      <c r="C24" s="22" t="str">
        <f>ពិន្ទុឆមាសទី២!C24</f>
        <v>ប៉ុន ស្រីទូច</v>
      </c>
      <c r="D24" s="22" t="str">
        <f>ពិន្ទុឆមាសទី២!D24</f>
        <v>ស្រី</v>
      </c>
      <c r="E24" s="40">
        <f>ពិន្ទុឆមាសទី២!E24</f>
        <v>39411</v>
      </c>
      <c r="F24" s="40" t="str">
        <f>ពិន្ទុឆមាសទី២!F24</f>
        <v>12C</v>
      </c>
      <c r="G24" s="21">
        <f>ពិន្ទុឆមាសទី២!FX24</f>
        <v>0</v>
      </c>
      <c r="H24" s="21">
        <f>ពិន្ទុឆមាសទី២!FY24</f>
        <v>16</v>
      </c>
      <c r="I24" s="21" t="str">
        <f>ពិន្ទុឆមាសទី២!FZ24</f>
        <v>F</v>
      </c>
      <c r="J24" s="21" t="str">
        <f>ពិន្ទុឆមាសទី២!GA24</f>
        <v>ខ្សោយ</v>
      </c>
      <c r="K24" s="21" t="e">
        <f>ពិន្ទុឆមាសទី២!GB24</f>
        <v>#N/A</v>
      </c>
      <c r="L24" s="21">
        <f>ពិន្ទុឆមាសទី២!GC24</f>
        <v>2</v>
      </c>
      <c r="M24" s="21">
        <f>ពិន្ទុឆមាសទី២!GD24</f>
        <v>2</v>
      </c>
      <c r="N24" s="21">
        <f>ពិន្ទុឆមាសទី២!GE24</f>
        <v>2</v>
      </c>
      <c r="O24" s="21">
        <f>ពិន្ទុឆមាសទី២!GF24</f>
        <v>6</v>
      </c>
    </row>
    <row r="25" spans="1:15">
      <c r="A25" s="15">
        <v>18</v>
      </c>
      <c r="B25" s="21">
        <f>ពិន្ទុឆមាសទី២!B25</f>
        <v>7877</v>
      </c>
      <c r="C25" s="22" t="str">
        <f>ពិន្ទុឆមាសទី២!C25</f>
        <v>ផន​ សុភ័ក្ត</v>
      </c>
      <c r="D25" s="22" t="str">
        <f>ពិន្ទុឆមាសទី២!D25</f>
        <v>ប្រុស</v>
      </c>
      <c r="E25" s="40">
        <f>ពិន្ទុឆមាសទី២!E25</f>
        <v>39186</v>
      </c>
      <c r="F25" s="40" t="str">
        <f>ពិន្ទុឆមាសទី២!F25</f>
        <v>12C</v>
      </c>
      <c r="G25" s="21">
        <f>ពិន្ទុឆមាសទី២!FX25</f>
        <v>0</v>
      </c>
      <c r="H25" s="21">
        <f>ពិន្ទុឆមាសទី២!FY25</f>
        <v>17</v>
      </c>
      <c r="I25" s="21" t="str">
        <f>ពិន្ទុឆមាសទី២!FZ25</f>
        <v>F</v>
      </c>
      <c r="J25" s="21" t="str">
        <f>ពិន្ទុឆមាសទី២!GA25</f>
        <v>ខ្សោយ</v>
      </c>
      <c r="K25" s="21" t="e">
        <f>ពិន្ទុឆមាសទី២!GB25</f>
        <v>#N/A</v>
      </c>
      <c r="L25" s="21">
        <f>ពិន្ទុឆមាសទី២!GC25</f>
        <v>2</v>
      </c>
      <c r="M25" s="21">
        <f>ពិន្ទុឆមាសទី២!GD25</f>
        <v>2</v>
      </c>
      <c r="N25" s="21">
        <f>ពិន្ទុឆមាសទី២!GE25</f>
        <v>2</v>
      </c>
      <c r="O25" s="21">
        <f>ពិន្ទុឆមាសទី២!GF25</f>
        <v>6</v>
      </c>
    </row>
    <row r="26" spans="1:15">
      <c r="A26" s="15">
        <v>19</v>
      </c>
      <c r="B26" s="21">
        <f>ពិន្ទុឆមាសទី២!B26</f>
        <v>7878</v>
      </c>
      <c r="C26" s="22" t="str">
        <f>ពិន្ទុឆមាសទី២!C26</f>
        <v>ផល ឃុនណារី</v>
      </c>
      <c r="D26" s="22" t="str">
        <f>ពិន្ទុឆមាសទី២!D26</f>
        <v>ស្រី</v>
      </c>
      <c r="E26" s="40">
        <f>ពិន្ទុឆមាសទី២!E26</f>
        <v>39083</v>
      </c>
      <c r="F26" s="40" t="str">
        <f>ពិន្ទុឆមាសទី២!F26</f>
        <v>12C</v>
      </c>
      <c r="G26" s="21">
        <f>ពិន្ទុឆមាសទី២!FX26</f>
        <v>0</v>
      </c>
      <c r="H26" s="21">
        <f>ពិន្ទុឆមាសទី២!FY26</f>
        <v>18</v>
      </c>
      <c r="I26" s="21" t="str">
        <f>ពិន្ទុឆមាសទី២!FZ26</f>
        <v>F</v>
      </c>
      <c r="J26" s="21" t="str">
        <f>ពិន្ទុឆមាសទី២!GA26</f>
        <v>ខ្សោយ</v>
      </c>
      <c r="K26" s="21" t="e">
        <f>ពិន្ទុឆមាសទី២!GB26</f>
        <v>#N/A</v>
      </c>
      <c r="L26" s="21">
        <f>ពិន្ទុឆមាសទី២!GC26</f>
        <v>2</v>
      </c>
      <c r="M26" s="21">
        <f>ពិន្ទុឆមាសទី២!GD26</f>
        <v>2</v>
      </c>
      <c r="N26" s="21">
        <f>ពិន្ទុឆមាសទី២!GE26</f>
        <v>2</v>
      </c>
      <c r="O26" s="21">
        <f>ពិន្ទុឆមាសទី២!GF26</f>
        <v>6</v>
      </c>
    </row>
    <row r="27" spans="1:15">
      <c r="A27" s="15">
        <v>20</v>
      </c>
      <c r="B27" s="21">
        <f>ពិន្ទុឆមាសទី២!B27</f>
        <v>7467</v>
      </c>
      <c r="C27" s="22" t="str">
        <f>ពិន្ទុឆមាសទី២!C27</f>
        <v>ផល់ ស្រីនិច</v>
      </c>
      <c r="D27" s="22" t="str">
        <f>ពិន្ទុឆមាសទី២!D27</f>
        <v>ស្រី</v>
      </c>
      <c r="E27" s="40">
        <f>ពិន្ទុឆមាសទី២!E27</f>
        <v>39623</v>
      </c>
      <c r="F27" s="40" t="str">
        <f>ពិន្ទុឆមាសទី២!F27</f>
        <v>12C</v>
      </c>
      <c r="G27" s="21">
        <f>ពិន្ទុឆមាសទី២!FX27</f>
        <v>0</v>
      </c>
      <c r="H27" s="21">
        <f>ពិន្ទុឆមាសទី២!FY27</f>
        <v>19</v>
      </c>
      <c r="I27" s="21" t="str">
        <f>ពិន្ទុឆមាសទី២!FZ27</f>
        <v>F</v>
      </c>
      <c r="J27" s="21" t="str">
        <f>ពិន្ទុឆមាសទី២!GA27</f>
        <v>ខ្សោយ</v>
      </c>
      <c r="K27" s="21" t="e">
        <f>ពិន្ទុឆមាសទី២!GB27</f>
        <v>#N/A</v>
      </c>
      <c r="L27" s="21">
        <f>ពិន្ទុឆមាសទី២!GC27</f>
        <v>2</v>
      </c>
      <c r="M27" s="21">
        <f>ពិន្ទុឆមាសទី២!GD27</f>
        <v>2</v>
      </c>
      <c r="N27" s="21">
        <f>ពិន្ទុឆមាសទី២!GE27</f>
        <v>2</v>
      </c>
      <c r="O27" s="21">
        <f>ពិន្ទុឆមាសទី២!GF27</f>
        <v>6</v>
      </c>
    </row>
    <row r="28" spans="1:15">
      <c r="A28" s="15">
        <v>21</v>
      </c>
      <c r="B28" s="21">
        <f>ពិន្ទុឆមាសទី២!B28</f>
        <v>7468</v>
      </c>
      <c r="C28" s="22" t="str">
        <f>ពិន្ទុឆមាសទី២!C28</f>
        <v>ផែន ថាណាក់</v>
      </c>
      <c r="D28" s="22" t="str">
        <f>ពិន្ទុឆមាសទី២!D28</f>
        <v>ប្រុស</v>
      </c>
      <c r="E28" s="40">
        <f>ពិន្ទុឆមាសទី២!E28</f>
        <v>39374</v>
      </c>
      <c r="F28" s="40" t="str">
        <f>ពិន្ទុឆមាសទី២!F28</f>
        <v>12C</v>
      </c>
      <c r="G28" s="21">
        <f>ពិន្ទុឆមាសទី២!FX28</f>
        <v>0</v>
      </c>
      <c r="H28" s="21">
        <f>ពិន្ទុឆមាសទី២!FY28</f>
        <v>20</v>
      </c>
      <c r="I28" s="21" t="str">
        <f>ពិន្ទុឆមាសទី២!FZ28</f>
        <v>F</v>
      </c>
      <c r="J28" s="21" t="str">
        <f>ពិន្ទុឆមាសទី២!GA28</f>
        <v>ខ្សោយ</v>
      </c>
      <c r="K28" s="21" t="e">
        <f>ពិន្ទុឆមាសទី២!GB28</f>
        <v>#N/A</v>
      </c>
      <c r="L28" s="21">
        <f>ពិន្ទុឆមាសទី២!GC28</f>
        <v>2</v>
      </c>
      <c r="M28" s="21">
        <f>ពិន្ទុឆមាសទី២!GD28</f>
        <v>2</v>
      </c>
      <c r="N28" s="21">
        <f>ពិន្ទុឆមាសទី២!GE28</f>
        <v>2</v>
      </c>
      <c r="O28" s="21">
        <f>ពិន្ទុឆមាសទី២!GF28</f>
        <v>6</v>
      </c>
    </row>
    <row r="29" spans="1:15">
      <c r="A29" s="15">
        <v>22</v>
      </c>
      <c r="B29" s="21">
        <f>ពិន្ទុឆមាសទី២!B29</f>
        <v>7470</v>
      </c>
      <c r="C29" s="22" t="str">
        <f>ពិន្ទុឆមាសទី២!C29</f>
        <v>ពុធ សុខឡេង</v>
      </c>
      <c r="D29" s="22" t="str">
        <f>ពិន្ទុឆមាសទី២!D29</f>
        <v>ស្រី</v>
      </c>
      <c r="E29" s="40">
        <f>ពិន្ទុឆមាសទី២!E29</f>
        <v>39350</v>
      </c>
      <c r="F29" s="40" t="str">
        <f>ពិន្ទុឆមាសទី២!F29</f>
        <v>12C</v>
      </c>
      <c r="G29" s="21">
        <f>ពិន្ទុឆមាសទី២!FX29</f>
        <v>0</v>
      </c>
      <c r="H29" s="21">
        <f>ពិន្ទុឆមាសទី២!FY29</f>
        <v>21</v>
      </c>
      <c r="I29" s="21" t="str">
        <f>ពិន្ទុឆមាសទី២!FZ29</f>
        <v>F</v>
      </c>
      <c r="J29" s="21" t="str">
        <f>ពិន្ទុឆមាសទី២!GA29</f>
        <v>ខ្សោយ</v>
      </c>
      <c r="K29" s="21" t="e">
        <f>ពិន្ទុឆមាសទី២!GB29</f>
        <v>#N/A</v>
      </c>
      <c r="L29" s="21">
        <f>ពិន្ទុឆមាសទី២!GC29</f>
        <v>2</v>
      </c>
      <c r="M29" s="21">
        <f>ពិន្ទុឆមាសទី២!GD29</f>
        <v>2</v>
      </c>
      <c r="N29" s="21">
        <f>ពិន្ទុឆមាសទី២!GE29</f>
        <v>2</v>
      </c>
      <c r="O29" s="21">
        <f>ពិន្ទុឆមាសទី២!GF29</f>
        <v>6</v>
      </c>
    </row>
    <row r="30" spans="1:15">
      <c r="A30" s="15">
        <v>23</v>
      </c>
      <c r="B30" s="21">
        <f>ពិន្ទុឆមាសទី២!B30</f>
        <v>7472</v>
      </c>
      <c r="C30" s="22" t="str">
        <f>ពិន្ទុឆមាសទី២!C30</f>
        <v>ភក្ដី សុគន្ធា</v>
      </c>
      <c r="D30" s="22" t="str">
        <f>ពិន្ទុឆមាសទី២!D30</f>
        <v>ស្រី</v>
      </c>
      <c r="E30" s="40">
        <f>ពិន្ទុឆមាសទី២!E30</f>
        <v>39205</v>
      </c>
      <c r="F30" s="40" t="str">
        <f>ពិន្ទុឆមាសទី២!F30</f>
        <v>12C</v>
      </c>
      <c r="G30" s="21">
        <f>ពិន្ទុឆមាសទី២!FX30</f>
        <v>0</v>
      </c>
      <c r="H30" s="21">
        <f>ពិន្ទុឆមាសទី២!FY30</f>
        <v>22</v>
      </c>
      <c r="I30" s="21" t="str">
        <f>ពិន្ទុឆមាសទី២!FZ30</f>
        <v>F</v>
      </c>
      <c r="J30" s="21" t="str">
        <f>ពិន្ទុឆមាសទី២!GA30</f>
        <v>ខ្សោយ</v>
      </c>
      <c r="K30" s="21" t="e">
        <f>ពិន្ទុឆមាសទី២!GB30</f>
        <v>#N/A</v>
      </c>
      <c r="L30" s="21">
        <f>ពិន្ទុឆមាសទី២!GC30</f>
        <v>2</v>
      </c>
      <c r="M30" s="21">
        <f>ពិន្ទុឆមាសទី២!GD30</f>
        <v>2</v>
      </c>
      <c r="N30" s="21">
        <f>ពិន្ទុឆមាសទី២!GE30</f>
        <v>2</v>
      </c>
      <c r="O30" s="21">
        <f>ពិន្ទុឆមាសទី២!GF30</f>
        <v>6</v>
      </c>
    </row>
    <row r="31" spans="1:15">
      <c r="A31" s="15">
        <v>24</v>
      </c>
      <c r="B31" s="21">
        <f>ពិន្ទុឆមាសទី២!B31</f>
        <v>7886</v>
      </c>
      <c r="C31" s="22" t="str">
        <f>ពិន្ទុឆមាសទី២!C31</f>
        <v>ភោគ សារ៉ាយ</v>
      </c>
      <c r="D31" s="22" t="str">
        <f>ពិន្ទុឆមាសទី២!D31</f>
        <v>ប្រុស</v>
      </c>
      <c r="E31" s="40">
        <f>ពិន្ទុឆមាសទី២!E31</f>
        <v>39234</v>
      </c>
      <c r="F31" s="40" t="str">
        <f>ពិន្ទុឆមាសទី២!F31</f>
        <v>12C</v>
      </c>
      <c r="G31" s="21">
        <f>ពិន្ទុឆមាសទី២!FX31</f>
        <v>0</v>
      </c>
      <c r="H31" s="21">
        <f>ពិន្ទុឆមាសទី២!FY31</f>
        <v>23</v>
      </c>
      <c r="I31" s="21" t="str">
        <f>ពិន្ទុឆមាសទី២!FZ31</f>
        <v>F</v>
      </c>
      <c r="J31" s="21" t="str">
        <f>ពិន្ទុឆមាសទី២!GA31</f>
        <v>ខ្សោយ</v>
      </c>
      <c r="K31" s="21" t="e">
        <f>ពិន្ទុឆមាសទី២!GB31</f>
        <v>#N/A</v>
      </c>
      <c r="L31" s="21">
        <f>ពិន្ទុឆមាសទី២!GC31</f>
        <v>2</v>
      </c>
      <c r="M31" s="21">
        <f>ពិន្ទុឆមាសទី២!GD31</f>
        <v>2</v>
      </c>
      <c r="N31" s="21">
        <f>ពិន្ទុឆមាសទី២!GE31</f>
        <v>2</v>
      </c>
      <c r="O31" s="21">
        <f>ពិន្ទុឆមាសទី២!GF31</f>
        <v>6</v>
      </c>
    </row>
    <row r="32" spans="1:15">
      <c r="A32" s="15">
        <v>25</v>
      </c>
      <c r="B32" s="21">
        <f>ពិន្ទុឆមាសទី២!B32</f>
        <v>7484</v>
      </c>
      <c r="C32" s="22" t="str">
        <f>ពិន្ទុឆមាសទី២!C32</f>
        <v>រ៉ាវី ជីវ័ន្ត</v>
      </c>
      <c r="D32" s="22" t="str">
        <f>ពិន្ទុឆមាសទី២!D32</f>
        <v>ប្រុស</v>
      </c>
      <c r="E32" s="40">
        <f>ពិន្ទុឆមាសទី២!E32</f>
        <v>39125</v>
      </c>
      <c r="F32" s="40" t="str">
        <f>ពិន្ទុឆមាសទី២!F32</f>
        <v>12C</v>
      </c>
      <c r="G32" s="21">
        <f>ពិន្ទុឆមាសទី២!FX32</f>
        <v>0</v>
      </c>
      <c r="H32" s="21">
        <f>ពិន្ទុឆមាសទី២!FY32</f>
        <v>24</v>
      </c>
      <c r="I32" s="21" t="str">
        <f>ពិន្ទុឆមាសទី២!FZ32</f>
        <v>F</v>
      </c>
      <c r="J32" s="21" t="str">
        <f>ពិន្ទុឆមាសទី២!GA32</f>
        <v>ខ្សោយ</v>
      </c>
      <c r="K32" s="21" t="e">
        <f>ពិន្ទុឆមាសទី២!GB32</f>
        <v>#N/A</v>
      </c>
      <c r="L32" s="21">
        <f>ពិន្ទុឆមាសទី២!GC32</f>
        <v>2</v>
      </c>
      <c r="M32" s="21">
        <f>ពិន្ទុឆមាសទី២!GD32</f>
        <v>2</v>
      </c>
      <c r="N32" s="21">
        <f>ពិន្ទុឆមាសទី២!GE32</f>
        <v>2</v>
      </c>
      <c r="O32" s="21">
        <f>ពិន្ទុឆមាសទី២!GF32</f>
        <v>6</v>
      </c>
    </row>
    <row r="33" spans="1:15">
      <c r="A33" s="15">
        <v>26</v>
      </c>
      <c r="B33" s="21">
        <f>ពិន្ទុឆមាសទី២!B33</f>
        <v>7487</v>
      </c>
      <c r="C33" s="22" t="str">
        <f>ពិន្ទុឆមាសទី២!C33</f>
        <v>រឹម ចាន់ភិរុណ</v>
      </c>
      <c r="D33" s="22" t="str">
        <f>ពិន្ទុឆមាសទី២!D33</f>
        <v>ប្រុស</v>
      </c>
      <c r="E33" s="40">
        <f>ពិន្ទុឆមាសទី២!E33</f>
        <v>39160</v>
      </c>
      <c r="F33" s="40" t="str">
        <f>ពិន្ទុឆមាសទី២!F33</f>
        <v>12C</v>
      </c>
      <c r="G33" s="21">
        <f>ពិន្ទុឆមាសទី២!FX33</f>
        <v>0</v>
      </c>
      <c r="H33" s="21">
        <f>ពិន្ទុឆមាសទី២!FY33</f>
        <v>25</v>
      </c>
      <c r="I33" s="21" t="str">
        <f>ពិន្ទុឆមាសទី២!FZ33</f>
        <v>E</v>
      </c>
      <c r="J33" s="21" t="str">
        <f>ពិន្ទុឆមាសទី២!GA33</f>
        <v>មធ្យម</v>
      </c>
      <c r="K33" s="21" t="e">
        <f>ពិន្ទុឆមាសទី២!GB33</f>
        <v>#N/A</v>
      </c>
      <c r="L33" s="21">
        <f>ពិន្ទុឆមាសទី២!GC33</f>
        <v>2</v>
      </c>
      <c r="M33" s="21">
        <f>ពិន្ទុឆមាសទី២!GD33</f>
        <v>2</v>
      </c>
      <c r="N33" s="21">
        <f>ពិន្ទុឆមាសទី២!GE33</f>
        <v>2</v>
      </c>
      <c r="O33" s="21">
        <f>ពិន្ទុឆមាសទី២!GF33</f>
        <v>6</v>
      </c>
    </row>
    <row r="34" spans="1:15">
      <c r="A34" s="15">
        <v>27</v>
      </c>
      <c r="B34" s="21">
        <f>ពិន្ទុឆមាសទី២!B34</f>
        <v>7900</v>
      </c>
      <c r="C34" s="22" t="str">
        <f>ពិន្ទុឆមាសទី២!C34</f>
        <v>រុន ឆានុន</v>
      </c>
      <c r="D34" s="22" t="str">
        <f>ពិន្ទុឆមាសទី២!D34</f>
        <v>ប្រុស</v>
      </c>
      <c r="E34" s="40">
        <f>ពិន្ទុឆមាសទី២!E34</f>
        <v>38799</v>
      </c>
      <c r="F34" s="40" t="str">
        <f>ពិន្ទុឆមាសទី២!F34</f>
        <v>12C</v>
      </c>
      <c r="G34" s="21">
        <f>ពិន្ទុឆមាសទី២!FX34</f>
        <v>0</v>
      </c>
      <c r="H34" s="21">
        <f>ពិន្ទុឆមាសទី២!FY34</f>
        <v>26</v>
      </c>
      <c r="I34" s="21" t="str">
        <f>ពិន្ទុឆមាសទី២!FZ34</f>
        <v>E</v>
      </c>
      <c r="J34" s="21" t="str">
        <f>ពិន្ទុឆមាសទី២!GA34</f>
        <v>មធ្យម</v>
      </c>
      <c r="K34" s="21" t="e">
        <f>ពិន្ទុឆមាសទី២!GB34</f>
        <v>#N/A</v>
      </c>
      <c r="L34" s="21">
        <f>ពិន្ទុឆមាសទី២!GC34</f>
        <v>2</v>
      </c>
      <c r="M34" s="21">
        <f>ពិន្ទុឆមាសទី២!GD34</f>
        <v>2</v>
      </c>
      <c r="N34" s="21">
        <f>ពិន្ទុឆមាសទី២!GE34</f>
        <v>2</v>
      </c>
      <c r="O34" s="21">
        <f>ពិន្ទុឆមាសទី២!GF34</f>
        <v>6</v>
      </c>
    </row>
    <row r="35" spans="1:15">
      <c r="A35" s="15">
        <v>28</v>
      </c>
      <c r="B35" s="21">
        <f>ពិន្ទុឆមាសទី២!B35</f>
        <v>7489</v>
      </c>
      <c r="C35" s="22" t="str">
        <f>ពិន្ទុឆមាសទី២!C35</f>
        <v>រឿន សីហា</v>
      </c>
      <c r="D35" s="22" t="str">
        <f>ពិន្ទុឆមាសទី២!D35</f>
        <v>ប្រុស</v>
      </c>
      <c r="E35" s="40">
        <f>ពិន្ទុឆមាសទី២!E35</f>
        <v>39320</v>
      </c>
      <c r="F35" s="40" t="str">
        <f>ពិន្ទុឆមាសទី២!F35</f>
        <v>12C</v>
      </c>
      <c r="G35" s="21">
        <f>ពិន្ទុឆមាសទី២!FX35</f>
        <v>0</v>
      </c>
      <c r="H35" s="21">
        <f>ពិន្ទុឆមាសទី២!FY35</f>
        <v>27</v>
      </c>
      <c r="I35" s="21" t="str">
        <f>ពិន្ទុឆមាសទី២!FZ35</f>
        <v>E</v>
      </c>
      <c r="J35" s="21" t="str">
        <f>ពិន្ទុឆមាសទី២!GA35</f>
        <v>មធ្យម</v>
      </c>
      <c r="K35" s="21" t="e">
        <f>ពិន្ទុឆមាសទី២!GB35</f>
        <v>#N/A</v>
      </c>
      <c r="L35" s="21">
        <f>ពិន្ទុឆមាសទី២!GC35</f>
        <v>2</v>
      </c>
      <c r="M35" s="21">
        <f>ពិន្ទុឆមាសទី២!GD35</f>
        <v>2</v>
      </c>
      <c r="N35" s="21">
        <f>ពិន្ទុឆមាសទី២!GE35</f>
        <v>2</v>
      </c>
      <c r="O35" s="21">
        <f>ពិន្ទុឆមាសទី២!GF35</f>
        <v>6</v>
      </c>
    </row>
    <row r="36" spans="1:15">
      <c r="A36" s="15">
        <v>29</v>
      </c>
      <c r="B36" s="21">
        <f>ពិន្ទុឆមាសទី២!B36</f>
        <v>7490</v>
      </c>
      <c r="C36" s="22" t="str">
        <f>ពិន្ទុឆមាសទី២!C36</f>
        <v>លន ស្រីពេជ្រ</v>
      </c>
      <c r="D36" s="22" t="str">
        <f>ពិន្ទុឆមាសទី២!D36</f>
        <v>ស្រី</v>
      </c>
      <c r="E36" s="40">
        <f>ពិន្ទុឆមាសទី២!E36</f>
        <v>39233</v>
      </c>
      <c r="F36" s="40" t="str">
        <f>ពិន្ទុឆមាសទី២!F36</f>
        <v>12C</v>
      </c>
      <c r="G36" s="21">
        <f>ពិន្ទុឆមាសទី២!FX36</f>
        <v>0</v>
      </c>
      <c r="H36" s="21">
        <f>ពិន្ទុឆមាសទី២!FY36</f>
        <v>28</v>
      </c>
      <c r="I36" s="21" t="str">
        <f>ពិន្ទុឆមាសទី២!FZ36</f>
        <v>E</v>
      </c>
      <c r="J36" s="21" t="str">
        <f>ពិន្ទុឆមាសទី២!GA36</f>
        <v>មធ្យម</v>
      </c>
      <c r="K36" s="21" t="e">
        <f>ពិន្ទុឆមាសទី២!GB36</f>
        <v>#N/A</v>
      </c>
      <c r="L36" s="21">
        <f>ពិន្ទុឆមាសទី២!GC36</f>
        <v>2</v>
      </c>
      <c r="M36" s="21">
        <f>ពិន្ទុឆមាសទី២!GD36</f>
        <v>2</v>
      </c>
      <c r="N36" s="21">
        <f>ពិន្ទុឆមាសទី២!GE36</f>
        <v>2</v>
      </c>
      <c r="O36" s="21">
        <f>ពិន្ទុឆមាសទី២!GF36</f>
        <v>6</v>
      </c>
    </row>
    <row r="37" spans="1:15">
      <c r="A37" s="15">
        <v>30</v>
      </c>
      <c r="B37" s="21">
        <f>ពិន្ទុឆមាសទី២!B37</f>
        <v>7904</v>
      </c>
      <c r="C37" s="22" t="str">
        <f>ពិន្ទុឆមាសទី២!C37</f>
        <v>វន្នី ស្រីណាត់</v>
      </c>
      <c r="D37" s="22" t="str">
        <f>ពិន្ទុឆមាសទី២!D37</f>
        <v>ស្រី</v>
      </c>
      <c r="E37" s="40">
        <f>ពិន្ទុឆមាសទី២!E37</f>
        <v>39263</v>
      </c>
      <c r="F37" s="40" t="str">
        <f>ពិន្ទុឆមាសទី២!F37</f>
        <v>12C</v>
      </c>
      <c r="G37" s="21">
        <f>ពិន្ទុឆមាសទី២!FX37</f>
        <v>0</v>
      </c>
      <c r="H37" s="21">
        <f>ពិន្ទុឆមាសទី២!FY37</f>
        <v>29</v>
      </c>
      <c r="I37" s="21" t="str">
        <f>ពិន្ទុឆមាសទី២!FZ37</f>
        <v>E</v>
      </c>
      <c r="J37" s="21" t="str">
        <f>ពិន្ទុឆមាសទី២!GA37</f>
        <v>មធ្យម</v>
      </c>
      <c r="K37" s="21" t="e">
        <f>ពិន្ទុឆមាសទី២!GB37</f>
        <v>#N/A</v>
      </c>
      <c r="L37" s="21">
        <f>ពិន្ទុឆមាសទី២!GC37</f>
        <v>2</v>
      </c>
      <c r="M37" s="21">
        <f>ពិន្ទុឆមាសទី២!GD37</f>
        <v>2</v>
      </c>
      <c r="N37" s="21">
        <f>ពិន្ទុឆមាសទី២!GE37</f>
        <v>2</v>
      </c>
      <c r="O37" s="21">
        <f>ពិន្ទុឆមាសទី២!GF37</f>
        <v>6</v>
      </c>
    </row>
    <row r="38" spans="1:15">
      <c r="A38" s="15">
        <v>31</v>
      </c>
      <c r="B38" s="21">
        <f>ពិន្ទុឆមាសទី២!B38</f>
        <v>7496</v>
      </c>
      <c r="C38" s="22" t="str">
        <f>ពិន្ទុឆមាសទី២!C38</f>
        <v>វិសាល សារ៉ាត់</v>
      </c>
      <c r="D38" s="22" t="str">
        <f>ពិន្ទុឆមាសទី២!D38</f>
        <v>ប្រុស</v>
      </c>
      <c r="E38" s="40">
        <f>ពិន្ទុឆមាសទី២!E38</f>
        <v>39548</v>
      </c>
      <c r="F38" s="40" t="str">
        <f>ពិន្ទុឆមាសទី២!F38</f>
        <v>12C</v>
      </c>
      <c r="G38" s="21">
        <f>ពិន្ទុឆមាសទី២!FX38</f>
        <v>0</v>
      </c>
      <c r="H38" s="21">
        <f>ពិន្ទុឆមាសទី២!FY38</f>
        <v>30</v>
      </c>
      <c r="I38" s="21" t="str">
        <f>ពិន្ទុឆមាសទី២!FZ38</f>
        <v>D</v>
      </c>
      <c r="J38" s="21" t="str">
        <f>ពិន្ទុឆមាសទី២!GA38</f>
        <v>មធ្យម</v>
      </c>
      <c r="K38" s="21" t="e">
        <f>ពិន្ទុឆមាសទី២!GB38</f>
        <v>#N/A</v>
      </c>
      <c r="L38" s="21">
        <f>ពិន្ទុឆមាសទី២!GC38</f>
        <v>2</v>
      </c>
      <c r="M38" s="21">
        <f>ពិន្ទុឆមាសទី២!GD38</f>
        <v>2</v>
      </c>
      <c r="N38" s="21">
        <f>ពិន្ទុឆមាសទី២!GE38</f>
        <v>2</v>
      </c>
      <c r="O38" s="21">
        <f>ពិន្ទុឆមាសទី២!GF38</f>
        <v>6</v>
      </c>
    </row>
    <row r="39" spans="1:15">
      <c r="A39" s="15">
        <v>32</v>
      </c>
      <c r="B39" s="21">
        <f>ពិន្ទុឆមាសទី២!B39</f>
        <v>7497</v>
      </c>
      <c r="C39" s="22" t="str">
        <f>ពិន្ទុឆមាសទី២!C39</f>
        <v>វឿន ដួងច័ន្ទ</v>
      </c>
      <c r="D39" s="22" t="str">
        <f>ពិន្ទុឆមាសទី២!D39</f>
        <v>ស្រី</v>
      </c>
      <c r="E39" s="40">
        <f>ពិន្ទុឆមាសទី២!E39</f>
        <v>39419</v>
      </c>
      <c r="F39" s="40" t="str">
        <f>ពិន្ទុឆមាសទី២!F39</f>
        <v>12C</v>
      </c>
      <c r="G39" s="21">
        <f>ពិន្ទុឆមាសទី២!FX39</f>
        <v>0</v>
      </c>
      <c r="H39" s="21">
        <f>ពិន្ទុឆមាសទី២!FY39</f>
        <v>31</v>
      </c>
      <c r="I39" s="21" t="str">
        <f>ពិន្ទុឆមាសទី២!FZ39</f>
        <v>D</v>
      </c>
      <c r="J39" s="21" t="str">
        <f>ពិន្ទុឆមាសទី២!GA39</f>
        <v>មធ្យម</v>
      </c>
      <c r="K39" s="21" t="e">
        <f>ពិន្ទុឆមាសទី២!GB39</f>
        <v>#N/A</v>
      </c>
      <c r="L39" s="21">
        <f>ពិន្ទុឆមាសទី២!GC39</f>
        <v>2</v>
      </c>
      <c r="M39" s="21">
        <f>ពិន្ទុឆមាសទី២!GD39</f>
        <v>2</v>
      </c>
      <c r="N39" s="21">
        <f>ពិន្ទុឆមាសទី២!GE39</f>
        <v>2</v>
      </c>
      <c r="O39" s="21">
        <f>ពិន្ទុឆមាសទី២!GF39</f>
        <v>6</v>
      </c>
    </row>
    <row r="40" spans="1:15">
      <c r="A40" s="15">
        <v>33</v>
      </c>
      <c r="B40" s="21">
        <f>ពិន្ទុឆមាសទី២!B40</f>
        <v>0</v>
      </c>
      <c r="C40" s="22" t="str">
        <f>ពិន្ទុឆមាសទី២!C40</f>
        <v>សត់ វី</v>
      </c>
      <c r="D40" s="22" t="str">
        <f>ពិន្ទុឆមាសទី២!D40</f>
        <v>ប្រុស</v>
      </c>
      <c r="E40" s="40">
        <f>ពិន្ទុឆមាសទី២!E40</f>
        <v>39196</v>
      </c>
      <c r="F40" s="40" t="str">
        <f>ពិន្ទុឆមាសទី២!F40</f>
        <v>12C</v>
      </c>
      <c r="G40" s="21">
        <f>ពិន្ទុឆមាសទី២!FX40</f>
        <v>0</v>
      </c>
      <c r="H40" s="21">
        <f>ពិន្ទុឆមាសទី២!FY40</f>
        <v>32</v>
      </c>
      <c r="I40" s="21" t="str">
        <f>ពិន្ទុឆមាសទី២!FZ40</f>
        <v>D</v>
      </c>
      <c r="J40" s="21" t="str">
        <f>ពិន្ទុឆមាសទី២!GA40</f>
        <v>មធ្យម</v>
      </c>
      <c r="K40" s="21" t="e">
        <f>ពិន្ទុឆមាសទី២!GB40</f>
        <v>#N/A</v>
      </c>
      <c r="L40" s="21">
        <f>ពិន្ទុឆមាសទី២!GC40</f>
        <v>2</v>
      </c>
      <c r="M40" s="21">
        <f>ពិន្ទុឆមាសទី២!GD40</f>
        <v>2</v>
      </c>
      <c r="N40" s="21">
        <f>ពិន្ទុឆមាសទី២!GE40</f>
        <v>2</v>
      </c>
      <c r="O40" s="21">
        <f>ពិន្ទុឆមាសទី២!GF40</f>
        <v>6</v>
      </c>
    </row>
    <row r="41" spans="1:15">
      <c r="A41" s="15">
        <v>34</v>
      </c>
      <c r="B41" s="21">
        <f>ពិន្ទុឆមាសទី២!B41</f>
        <v>7507</v>
      </c>
      <c r="C41" s="22" t="str">
        <f>ពិន្ទុឆមាសទី២!C41</f>
        <v>សុក សុទ្ធា</v>
      </c>
      <c r="D41" s="22" t="str">
        <f>ពិន្ទុឆមាសទី២!D41</f>
        <v>ស្រី</v>
      </c>
      <c r="E41" s="40">
        <f>ពិន្ទុឆមាសទី២!E41</f>
        <v>38937</v>
      </c>
      <c r="F41" s="40" t="str">
        <f>ពិន្ទុឆមាសទី២!F41</f>
        <v>12C</v>
      </c>
      <c r="G41" s="21">
        <f>ពិន្ទុឆមាសទី២!FX41</f>
        <v>0</v>
      </c>
      <c r="H41" s="21">
        <f>ពិន្ទុឆមាសទី២!FY41</f>
        <v>33</v>
      </c>
      <c r="I41" s="21" t="str">
        <f>ពិន្ទុឆមាសទី២!FZ41</f>
        <v>D</v>
      </c>
      <c r="J41" s="21" t="str">
        <f>ពិន្ទុឆមាសទី២!GA41</f>
        <v>ល្អបង្គួរ</v>
      </c>
      <c r="K41" s="21" t="e">
        <f>ពិន្ទុឆមាសទី២!GB41</f>
        <v>#N/A</v>
      </c>
      <c r="L41" s="21">
        <f>ពិន្ទុឆមាសទី២!GC41</f>
        <v>2</v>
      </c>
      <c r="M41" s="21">
        <f>ពិន្ទុឆមាសទី២!GD41</f>
        <v>2</v>
      </c>
      <c r="N41" s="21">
        <f>ពិន្ទុឆមាសទី២!GE41</f>
        <v>2</v>
      </c>
      <c r="O41" s="21">
        <f>ពិន្ទុឆមាសទី២!GF41</f>
        <v>6</v>
      </c>
    </row>
    <row r="42" spans="1:15">
      <c r="A42" s="15">
        <v>35</v>
      </c>
      <c r="B42" s="21">
        <f>ពិន្ទុឆមាសទី២!B42</f>
        <v>7918</v>
      </c>
      <c r="C42" s="22" t="str">
        <f>ពិន្ទុឆមាសទី២!C42</f>
        <v>សុខ សុវណ្ណារី</v>
      </c>
      <c r="D42" s="22" t="str">
        <f>ពិន្ទុឆមាសទី២!D42</f>
        <v>ស្រី</v>
      </c>
      <c r="E42" s="40">
        <f>ពិន្ទុឆមាសទី២!E42</f>
        <v>39181</v>
      </c>
      <c r="F42" s="40" t="str">
        <f>ពិន្ទុឆមាសទី២!F42</f>
        <v>12C</v>
      </c>
      <c r="G42" s="21">
        <f>ពិន្ទុឆមាសទី២!FX42</f>
        <v>0</v>
      </c>
      <c r="H42" s="21">
        <f>ពិន្ទុឆមាសទី២!FY42</f>
        <v>34</v>
      </c>
      <c r="I42" s="21" t="str">
        <f>ពិន្ទុឆមាសទី២!FZ42</f>
        <v>D</v>
      </c>
      <c r="J42" s="21" t="str">
        <f>ពិន្ទុឆមាសទី២!GA42</f>
        <v>ល្អបង្គួរ</v>
      </c>
      <c r="K42" s="21" t="e">
        <f>ពិន្ទុឆមាសទី២!GB42</f>
        <v>#N/A</v>
      </c>
      <c r="L42" s="21">
        <f>ពិន្ទុឆមាសទី២!GC42</f>
        <v>2</v>
      </c>
      <c r="M42" s="21">
        <f>ពិន្ទុឆមាសទី២!GD42</f>
        <v>2</v>
      </c>
      <c r="N42" s="21">
        <f>ពិន្ទុឆមាសទី២!GE42</f>
        <v>2</v>
      </c>
      <c r="O42" s="21">
        <f>ពិន្ទុឆមាសទី២!GF42</f>
        <v>6</v>
      </c>
    </row>
    <row r="43" spans="1:15">
      <c r="A43" s="15">
        <v>36</v>
      </c>
      <c r="B43" s="21">
        <f>ពិន្ទុឆមាសទី២!B43</f>
        <v>7508</v>
      </c>
      <c r="C43" s="22" t="str">
        <f>ពិន្ទុឆមាសទី២!C43</f>
        <v>សុខគា ស្រីនីត</v>
      </c>
      <c r="D43" s="22" t="str">
        <f>ពិន្ទុឆមាសទី២!D43</f>
        <v>ស្រី</v>
      </c>
      <c r="E43" s="40">
        <f>ពិន្ទុឆមាសទី២!E43</f>
        <v>39785</v>
      </c>
      <c r="F43" s="40" t="str">
        <f>ពិន្ទុឆមាសទី២!F43</f>
        <v>12C</v>
      </c>
      <c r="G43" s="21">
        <f>ពិន្ទុឆមាសទី២!FX43</f>
        <v>0</v>
      </c>
      <c r="H43" s="21">
        <f>ពិន្ទុឆមាសទី២!FY43</f>
        <v>35</v>
      </c>
      <c r="I43" s="21" t="str">
        <f>ពិន្ទុឆមាសទី២!FZ43</f>
        <v>C</v>
      </c>
      <c r="J43" s="21" t="str">
        <f>ពិន្ទុឆមាសទី២!GA43</f>
        <v>ល្អបង្គួរ</v>
      </c>
      <c r="K43" s="21" t="e">
        <f>ពិន្ទុឆមាសទី២!GB43</f>
        <v>#N/A</v>
      </c>
      <c r="L43" s="21">
        <f>ពិន្ទុឆមាសទី២!GC43</f>
        <v>2</v>
      </c>
      <c r="M43" s="21">
        <f>ពិន្ទុឆមាសទី២!GD43</f>
        <v>2</v>
      </c>
      <c r="N43" s="21">
        <f>ពិន្ទុឆមាសទី២!GE43</f>
        <v>2</v>
      </c>
      <c r="O43" s="21">
        <f>ពិន្ទុឆមាសទី២!GF43</f>
        <v>6</v>
      </c>
    </row>
    <row r="44" spans="1:15">
      <c r="A44" s="15">
        <v>37</v>
      </c>
      <c r="B44" s="21">
        <f>ពិន្ទុឆមាសទី២!B44</f>
        <v>7925</v>
      </c>
      <c r="C44" s="22" t="str">
        <f>ពិន្ទុឆមាសទី២!C44</f>
        <v>សុធា បញ្ចពណ៌</v>
      </c>
      <c r="D44" s="22" t="str">
        <f>ពិន្ទុឆមាសទី២!D44</f>
        <v>ស្រី</v>
      </c>
      <c r="E44" s="40">
        <f>ពិន្ទុឆមាសទី២!E44</f>
        <v>39793</v>
      </c>
      <c r="F44" s="40" t="str">
        <f>ពិន្ទុឆមាសទី២!F44</f>
        <v>12C</v>
      </c>
      <c r="G44" s="21">
        <f>ពិន្ទុឆមាសទី២!FX44</f>
        <v>0</v>
      </c>
      <c r="H44" s="21">
        <f>ពិន្ទុឆមាសទី២!FY44</f>
        <v>36</v>
      </c>
      <c r="I44" s="21" t="str">
        <f>ពិន្ទុឆមាសទី២!FZ44</f>
        <v>C</v>
      </c>
      <c r="J44" s="21" t="str">
        <f>ពិន្ទុឆមាសទី២!GA44</f>
        <v>ល្អបង្គួរ</v>
      </c>
      <c r="K44" s="21" t="e">
        <f>ពិន្ទុឆមាសទី២!GB44</f>
        <v>#N/A</v>
      </c>
      <c r="L44" s="21">
        <f>ពិន្ទុឆមាសទី២!GC44</f>
        <v>2</v>
      </c>
      <c r="M44" s="21">
        <f>ពិន្ទុឆមាសទី២!GD44</f>
        <v>2</v>
      </c>
      <c r="N44" s="21">
        <f>ពិន្ទុឆមាសទី២!GE44</f>
        <v>2</v>
      </c>
      <c r="O44" s="21">
        <f>ពិន្ទុឆមាសទី២!GF44</f>
        <v>6</v>
      </c>
    </row>
    <row r="45" spans="1:15">
      <c r="A45" s="15">
        <v>38</v>
      </c>
      <c r="B45" s="21">
        <f>ពិន្ទុឆមាសទី២!B45</f>
        <v>7514</v>
      </c>
      <c r="C45" s="22" t="str">
        <f>ពិន្ទុឆមាសទី២!C45</f>
        <v>ស្រ៊ុង លាងអ៊ី</v>
      </c>
      <c r="D45" s="22" t="str">
        <f>ពិន្ទុឆមាសទី២!D45</f>
        <v>ស្រី</v>
      </c>
      <c r="E45" s="40">
        <f>ពិន្ទុឆមាសទី២!E45</f>
        <v>39159</v>
      </c>
      <c r="F45" s="40" t="str">
        <f>ពិន្ទុឆមាសទី២!F45</f>
        <v>12C</v>
      </c>
      <c r="G45" s="21">
        <f>ពិន្ទុឆមាសទី២!FX45</f>
        <v>0</v>
      </c>
      <c r="H45" s="21">
        <f>ពិន្ទុឆមាសទី២!FY45</f>
        <v>37</v>
      </c>
      <c r="I45" s="21" t="str">
        <f>ពិន្ទុឆមាសទី២!FZ45</f>
        <v>C</v>
      </c>
      <c r="J45" s="21" t="str">
        <f>ពិន្ទុឆមាសទី២!GA45</f>
        <v>ល្អបង្គួរ</v>
      </c>
      <c r="K45" s="21" t="e">
        <f>ពិន្ទុឆមាសទី២!GB45</f>
        <v>#N/A</v>
      </c>
      <c r="L45" s="21">
        <f>ពិន្ទុឆមាសទី២!GC45</f>
        <v>2</v>
      </c>
      <c r="M45" s="21">
        <f>ពិន្ទុឆមាសទី២!GD45</f>
        <v>2</v>
      </c>
      <c r="N45" s="21">
        <f>ពិន្ទុឆមាសទី២!GE45</f>
        <v>2</v>
      </c>
      <c r="O45" s="21">
        <f>ពិន្ទុឆមាសទី២!GF45</f>
        <v>6</v>
      </c>
    </row>
    <row r="46" spans="1:15">
      <c r="A46" s="15">
        <v>39</v>
      </c>
      <c r="B46" s="21">
        <f>ពិន្ទុឆមាសទី២!B46</f>
        <v>7932</v>
      </c>
      <c r="C46" s="22" t="str">
        <f>ពិន្ទុឆមាសទី២!C46</f>
        <v>ស្រេង គីមឡេង</v>
      </c>
      <c r="D46" s="22" t="str">
        <f>ពិន្ទុឆមាសទី២!D46</f>
        <v>ស្រី</v>
      </c>
      <c r="E46" s="40">
        <f>ពិន្ទុឆមាសទី២!E46</f>
        <v>39258</v>
      </c>
      <c r="F46" s="40" t="str">
        <f>ពិន្ទុឆមាសទី២!F46</f>
        <v>12C</v>
      </c>
      <c r="G46" s="21">
        <f>ពិន្ទុឆមាសទី២!FX46</f>
        <v>0</v>
      </c>
      <c r="H46" s="21">
        <f>ពិន្ទុឆមាសទី២!FY46</f>
        <v>38</v>
      </c>
      <c r="I46" s="21" t="str">
        <f>ពិន្ទុឆមាសទី២!FZ46</f>
        <v>C</v>
      </c>
      <c r="J46" s="21" t="str">
        <f>ពិន្ទុឆមាសទី២!GA46</f>
        <v>ល្អបង្គួរ</v>
      </c>
      <c r="K46" s="21" t="e">
        <f>ពិន្ទុឆមាសទី២!GB46</f>
        <v>#N/A</v>
      </c>
      <c r="L46" s="21">
        <f>ពិន្ទុឆមាសទី២!GC46</f>
        <v>2</v>
      </c>
      <c r="M46" s="21">
        <f>ពិន្ទុឆមាសទី២!GD46</f>
        <v>2</v>
      </c>
      <c r="N46" s="21">
        <f>ពិន្ទុឆមាសទី២!GE46</f>
        <v>2</v>
      </c>
      <c r="O46" s="21">
        <f>ពិន្ទុឆមាសទី២!GF46</f>
        <v>6</v>
      </c>
    </row>
    <row r="47" spans="1:15">
      <c r="A47" s="15">
        <v>40</v>
      </c>
      <c r="B47" s="21">
        <f>ពិន្ទុឆមាសទី២!B47</f>
        <v>7933</v>
      </c>
      <c r="C47" s="22" t="str">
        <f>ពិន្ទុឆមាសទី២!C47</f>
        <v>សំបូរ រ័ត្នណៈ</v>
      </c>
      <c r="D47" s="22" t="str">
        <f>ពិន្ទុឆមាសទី២!D47</f>
        <v>ប្រុស</v>
      </c>
      <c r="E47" s="40">
        <f>ពិន្ទុឆមាសទី២!E47</f>
        <v>39115</v>
      </c>
      <c r="F47" s="40" t="str">
        <f>ពិន្ទុឆមាសទី២!F47</f>
        <v>12C</v>
      </c>
      <c r="G47" s="21">
        <f>ពិន្ទុឆមាសទី២!FX47</f>
        <v>0</v>
      </c>
      <c r="H47" s="21">
        <f>ពិន្ទុឆមាសទី២!FY47</f>
        <v>39</v>
      </c>
      <c r="I47" s="21" t="str">
        <f>ពិន្ទុឆមាសទី២!FZ47</f>
        <v>C</v>
      </c>
      <c r="J47" s="21" t="str">
        <f>ពិន្ទុឆមាសទី២!GA47</f>
        <v>ល្អបង្គួរ</v>
      </c>
      <c r="K47" s="21" t="e">
        <f>ពិន្ទុឆមាសទី២!GB47</f>
        <v>#N/A</v>
      </c>
      <c r="L47" s="21">
        <f>ពិន្ទុឆមាសទី២!GC47</f>
        <v>2</v>
      </c>
      <c r="M47" s="21">
        <f>ពិន្ទុឆមាសទី២!GD47</f>
        <v>2</v>
      </c>
      <c r="N47" s="21">
        <f>ពិន្ទុឆមាសទី២!GE47</f>
        <v>2</v>
      </c>
      <c r="O47" s="21">
        <f>ពិន្ទុឆមាសទី២!GF47</f>
        <v>6</v>
      </c>
    </row>
    <row r="48" spans="1:15">
      <c r="A48" s="15">
        <v>41</v>
      </c>
      <c r="B48" s="21">
        <f>ពិន្ទុឆមាសទី២!B48</f>
        <v>7518</v>
      </c>
      <c r="C48" s="22" t="str">
        <f>ពិន្ទុឆមាសទី២!C48</f>
        <v>ហុង លីណា</v>
      </c>
      <c r="D48" s="22" t="str">
        <f>ពិន្ទុឆមាសទី២!D48</f>
        <v>ប្រុស</v>
      </c>
      <c r="E48" s="40">
        <f>ពិន្ទុឆមាសទី២!E48</f>
        <v>39501</v>
      </c>
      <c r="F48" s="40" t="str">
        <f>ពិន្ទុឆមាសទី២!F48</f>
        <v>12C</v>
      </c>
      <c r="G48" s="21">
        <f>ពិន្ទុឆមាសទី២!FX48</f>
        <v>0</v>
      </c>
      <c r="H48" s="21">
        <f>ពិន្ទុឆមាសទី២!FY48</f>
        <v>40</v>
      </c>
      <c r="I48" s="21" t="str">
        <f>ពិន្ទុឆមាសទី២!FZ48</f>
        <v>B</v>
      </c>
      <c r="J48" s="21" t="str">
        <f>ពិន្ទុឆមាសទី២!GA48</f>
        <v>ល្អ</v>
      </c>
      <c r="K48" s="21" t="e">
        <f>ពិន្ទុឆមាសទី២!GB48</f>
        <v>#N/A</v>
      </c>
      <c r="L48" s="21">
        <f>ពិន្ទុឆមាសទី២!GC48</f>
        <v>2</v>
      </c>
      <c r="M48" s="21">
        <f>ពិន្ទុឆមាសទី២!GD48</f>
        <v>2</v>
      </c>
      <c r="N48" s="21">
        <f>ពិន្ទុឆមាសទី២!GE48</f>
        <v>2</v>
      </c>
      <c r="O48" s="21">
        <f>ពិន្ទុឆមាសទី២!GF48</f>
        <v>6</v>
      </c>
    </row>
    <row r="49" spans="1:15">
      <c r="A49" s="15">
        <v>42</v>
      </c>
      <c r="B49" s="21">
        <f>ពិន្ទុឆមាសទី២!B49</f>
        <v>7941</v>
      </c>
      <c r="C49" s="22" t="str">
        <f>ពិន្ទុឆមាសទី២!C49</f>
        <v>ហួរ ស្រីហួយ</v>
      </c>
      <c r="D49" s="22" t="str">
        <f>ពិន្ទុឆមាសទី២!D49</f>
        <v>ស្រី</v>
      </c>
      <c r="E49" s="40">
        <f>ពិន្ទុឆមាសទី២!E49</f>
        <v>39271</v>
      </c>
      <c r="F49" s="40" t="str">
        <f>ពិន្ទុឆមាសទី២!F49</f>
        <v>12C</v>
      </c>
      <c r="G49" s="21">
        <f>ពិន្ទុឆមាសទី២!FX49</f>
        <v>0</v>
      </c>
      <c r="H49" s="21">
        <f>ពិន្ទុឆមាសទី២!FY49</f>
        <v>41</v>
      </c>
      <c r="I49" s="21" t="str">
        <f>ពិន្ទុឆមាសទី២!FZ49</f>
        <v>B</v>
      </c>
      <c r="J49" s="21" t="str">
        <f>ពិន្ទុឆមាសទី២!GA49</f>
        <v>ល្អ</v>
      </c>
      <c r="K49" s="21" t="e">
        <f>ពិន្ទុឆមាសទី២!GB49</f>
        <v>#N/A</v>
      </c>
      <c r="L49" s="21">
        <f>ពិន្ទុឆមាសទី២!GC49</f>
        <v>2</v>
      </c>
      <c r="M49" s="21">
        <f>ពិន្ទុឆមាសទី២!GD49</f>
        <v>2</v>
      </c>
      <c r="N49" s="21">
        <f>ពិន្ទុឆមាសទី២!GE49</f>
        <v>2</v>
      </c>
      <c r="O49" s="21">
        <f>ពិន្ទុឆមាសទី២!GF49</f>
        <v>6</v>
      </c>
    </row>
    <row r="50" spans="1:15">
      <c r="A50" s="15">
        <v>43</v>
      </c>
      <c r="B50" s="21">
        <f>ពិន្ទុឆមាសទី២!B50</f>
        <v>7519</v>
      </c>
      <c r="C50" s="22" t="str">
        <f>ពិន្ទុឆមាសទី២!C50</f>
        <v>ហេង ហូលីន</v>
      </c>
      <c r="D50" s="22" t="str">
        <f>ពិន្ទុឆមាសទី២!D50</f>
        <v>ស្រី</v>
      </c>
      <c r="E50" s="40">
        <f>ពិន្ទុឆមាសទី២!E50</f>
        <v>39390</v>
      </c>
      <c r="F50" s="40" t="str">
        <f>ពិន្ទុឆមាសទី២!F50</f>
        <v>12C</v>
      </c>
      <c r="G50" s="21">
        <f>ពិន្ទុឆមាសទី២!FX50</f>
        <v>0</v>
      </c>
      <c r="H50" s="21">
        <f>ពិន្ទុឆមាសទី២!FY50</f>
        <v>42</v>
      </c>
      <c r="I50" s="21" t="str">
        <f>ពិន្ទុឆមាសទី២!FZ50</f>
        <v>B</v>
      </c>
      <c r="J50" s="21" t="str">
        <f>ពិន្ទុឆមាសទី២!GA50</f>
        <v>ល្អ</v>
      </c>
      <c r="K50" s="21" t="e">
        <f>ពិន្ទុឆមាសទី២!GB50</f>
        <v>#N/A</v>
      </c>
      <c r="L50" s="21">
        <f>ពិន្ទុឆមាសទី២!GC50</f>
        <v>2</v>
      </c>
      <c r="M50" s="21">
        <f>ពិន្ទុឆមាសទី២!GD50</f>
        <v>2</v>
      </c>
      <c r="N50" s="21">
        <f>ពិន្ទុឆមាសទី២!GE50</f>
        <v>2</v>
      </c>
      <c r="O50" s="21">
        <f>ពិន្ទុឆមាសទី២!GF50</f>
        <v>6</v>
      </c>
    </row>
    <row r="51" spans="1:15">
      <c r="A51" s="15">
        <v>44</v>
      </c>
      <c r="B51" s="21">
        <f>ពិន្ទុឆមាសទី២!B51</f>
        <v>7943</v>
      </c>
      <c r="C51" s="22" t="str">
        <f>ពិន្ទុឆមាសទី២!C51</f>
        <v>ហៃ នរៈបុត្រ</v>
      </c>
      <c r="D51" s="22" t="str">
        <f>ពិន្ទុឆមាសទី២!D51</f>
        <v>ប្រុស</v>
      </c>
      <c r="E51" s="40">
        <f>ពិន្ទុឆមាសទី២!E51</f>
        <v>39495</v>
      </c>
      <c r="F51" s="40" t="str">
        <f>ពិន្ទុឆមាសទី២!F51</f>
        <v>12C</v>
      </c>
      <c r="G51" s="21">
        <f>ពិន្ទុឆមាសទី២!FX51</f>
        <v>0</v>
      </c>
      <c r="H51" s="21">
        <f>ពិន្ទុឆមាសទី២!FY51</f>
        <v>43</v>
      </c>
      <c r="I51" s="21" t="str">
        <f>ពិន្ទុឆមាសទី២!FZ51</f>
        <v>B</v>
      </c>
      <c r="J51" s="21" t="str">
        <f>ពិន្ទុឆមាសទី២!GA51</f>
        <v>ល្អ</v>
      </c>
      <c r="K51" s="21" t="e">
        <f>ពិន្ទុឆមាសទី២!GB51</f>
        <v>#N/A</v>
      </c>
      <c r="L51" s="21">
        <f>ពិន្ទុឆមាសទី២!GC51</f>
        <v>2</v>
      </c>
      <c r="M51" s="21">
        <f>ពិន្ទុឆមាសទី២!GD51</f>
        <v>2</v>
      </c>
      <c r="N51" s="21">
        <f>ពិន្ទុឆមាសទី២!GE51</f>
        <v>2</v>
      </c>
      <c r="O51" s="21">
        <f>ពិន្ទុឆមាសទី២!GF51</f>
        <v>6</v>
      </c>
    </row>
    <row r="52" spans="1:15">
      <c r="A52" s="15">
        <v>45</v>
      </c>
      <c r="B52" s="21">
        <f>ពិន្ទុឆមាសទី២!B52</f>
        <v>7944</v>
      </c>
      <c r="C52" s="22" t="str">
        <f>ពិន្ទុឆមាសទី២!C52</f>
        <v>ហៃ សីហា</v>
      </c>
      <c r="D52" s="22" t="str">
        <f>ពិន្ទុឆមាសទី២!D52</f>
        <v>ប្រុស</v>
      </c>
      <c r="E52" s="40">
        <f>ពិន្ទុឆមាសទី២!E52</f>
        <v>39296</v>
      </c>
      <c r="F52" s="40" t="str">
        <f>ពិន្ទុឆមាសទី២!F52</f>
        <v>12C</v>
      </c>
      <c r="G52" s="21">
        <f>ពិន្ទុឆមាសទី២!FX52</f>
        <v>0</v>
      </c>
      <c r="H52" s="21">
        <f>ពិន្ទុឆមាសទី២!FY52</f>
        <v>44</v>
      </c>
      <c r="I52" s="21" t="str">
        <f>ពិន្ទុឆមាសទី២!FZ52</f>
        <v>B</v>
      </c>
      <c r="J52" s="21" t="str">
        <f>ពិន្ទុឆមាសទី២!GA52</f>
        <v>ល្អ</v>
      </c>
      <c r="K52" s="21" t="e">
        <f>ពិន្ទុឆមាសទី២!GB52</f>
        <v>#N/A</v>
      </c>
      <c r="L52" s="21">
        <f>ពិន្ទុឆមាសទី២!GC52</f>
        <v>2</v>
      </c>
      <c r="M52" s="21">
        <f>ពិន្ទុឆមាសទី២!GD52</f>
        <v>2</v>
      </c>
      <c r="N52" s="21">
        <f>ពិន្ទុឆមាសទី២!GE52</f>
        <v>2</v>
      </c>
      <c r="O52" s="21">
        <f>ពិន្ទុឆមាសទី២!GF52</f>
        <v>6</v>
      </c>
    </row>
    <row r="53" spans="1:15">
      <c r="A53" s="15">
        <v>2</v>
      </c>
      <c r="B53" s="21">
        <f>ពិន្ទុឆមាសទី២!B53</f>
        <v>7520</v>
      </c>
      <c r="C53" s="22" t="str">
        <f>ពិន្ទុឆមាសទី២!C53</f>
        <v>ឡាយ រចនា</v>
      </c>
      <c r="D53" s="22" t="str">
        <f>ពិន្ទុឆមាសទី២!D53</f>
        <v>ស្រី</v>
      </c>
      <c r="E53" s="40">
        <f>ពិន្ទុឆមាសទី២!E53</f>
        <v>39590</v>
      </c>
      <c r="F53" s="40" t="str">
        <f>ពិន្ទុឆមាសទី២!F53</f>
        <v>12C</v>
      </c>
      <c r="G53" s="21">
        <f>ពិន្ទុឆមាសទី២!FX53</f>
        <v>0</v>
      </c>
      <c r="H53" s="21">
        <f>ពិន្ទុឆមាសទី២!FY53</f>
        <v>45</v>
      </c>
      <c r="I53" s="21" t="str">
        <f>ពិន្ទុឆមាសទី២!FZ53</f>
        <v>A</v>
      </c>
      <c r="J53" s="21" t="str">
        <f>ពិន្ទុឆមាសទី២!GA53</f>
        <v>ល្អ</v>
      </c>
      <c r="K53" s="21" t="e">
        <f>ពិន្ទុឆមាសទី២!GB53</f>
        <v>#N/A</v>
      </c>
      <c r="L53" s="21">
        <f>ពិន្ទុឆមាសទី២!GC53</f>
        <v>2</v>
      </c>
      <c r="M53" s="21">
        <f>ពិន្ទុឆមាសទី២!GD53</f>
        <v>2</v>
      </c>
      <c r="N53" s="21">
        <f>ពិន្ទុឆមាសទី២!GE53</f>
        <v>2</v>
      </c>
      <c r="O53" s="21">
        <f>ពិន្ទុឆមាសទី២!GF53</f>
        <v>6</v>
      </c>
    </row>
    <row r="54" spans="1:15">
      <c r="A54" s="15">
        <v>1</v>
      </c>
      <c r="B54" s="21">
        <f>ពិន្ទុឆមាសទី២!B54</f>
        <v>7525</v>
      </c>
      <c r="C54" s="22" t="str">
        <f>ពិន្ទុឆមាសទី២!C54</f>
        <v>អាត សុភា</v>
      </c>
      <c r="D54" s="22" t="str">
        <f>ពិន្ទុឆមាសទី២!D54</f>
        <v>ស្រី</v>
      </c>
      <c r="E54" s="40">
        <f>ពិន្ទុឆមាសទី២!E54</f>
        <v>39594</v>
      </c>
      <c r="F54" s="40" t="str">
        <f>ពិន្ទុឆមាសទី២!F54</f>
        <v>12C</v>
      </c>
      <c r="G54" s="21">
        <f>ពិន្ទុឆមាសទី២!FX54</f>
        <v>0</v>
      </c>
      <c r="H54" s="21">
        <f>ពិន្ទុឆមាសទី២!FY54</f>
        <v>46</v>
      </c>
      <c r="I54" s="21" t="str">
        <f>ពិន្ទុឆមាសទី២!FZ54</f>
        <v>A</v>
      </c>
      <c r="J54" s="21" t="str">
        <f>ពិន្ទុឆមាសទី២!GA54</f>
        <v>ល្អ</v>
      </c>
      <c r="K54" s="21" t="e">
        <f>ពិន្ទុឆមាសទី២!GB54</f>
        <v>#N/A</v>
      </c>
      <c r="L54" s="21">
        <f>ពិន្ទុឆមាសទី២!GC54</f>
        <v>2</v>
      </c>
      <c r="M54" s="21">
        <f>ពិន្ទុឆមាសទី២!GD54</f>
        <v>2</v>
      </c>
      <c r="N54" s="21">
        <f>ពិន្ទុឆមាសទី២!GE54</f>
        <v>2</v>
      </c>
      <c r="O54" s="21">
        <f>ពិន្ទុឆមាសទី២!GF54</f>
        <v>6</v>
      </c>
    </row>
    <row r="55" spans="1:15">
      <c r="A55" s="15">
        <v>3</v>
      </c>
      <c r="B55" s="21">
        <f>ពិន្ទុឆមាសទី២!B55</f>
        <v>0</v>
      </c>
      <c r="C55" s="22" t="str">
        <f>ពិន្ទុឆមាសទី២!C55</f>
        <v>អូ បូរ៉ា</v>
      </c>
      <c r="D55" s="22" t="str">
        <f>ពិន្ទុឆមាសទី២!D55</f>
        <v>ប្រុស</v>
      </c>
      <c r="E55" s="40">
        <f>ពិន្ទុឆមាសទី២!E55</f>
        <v>38945</v>
      </c>
      <c r="F55" s="40" t="str">
        <f>ពិន្ទុឆមាសទី២!F55</f>
        <v>12C</v>
      </c>
      <c r="G55" s="21">
        <f>ពិន្ទុឆមាសទី២!FX55</f>
        <v>0</v>
      </c>
      <c r="H55" s="21">
        <f>ពិន្ទុឆមាសទី២!FY55</f>
        <v>47</v>
      </c>
      <c r="I55" s="21" t="str">
        <f>ពិន្ទុឆមាសទី២!FZ55</f>
        <v>A</v>
      </c>
      <c r="J55" s="21" t="str">
        <f>ពិន្ទុឆមាសទី២!GA55</f>
        <v>ល្អ</v>
      </c>
      <c r="K55" s="21" t="e">
        <f>ពិន្ទុឆមាសទី២!GB55</f>
        <v>#N/A</v>
      </c>
      <c r="L55" s="21">
        <f>ពិន្ទុឆមាសទី២!GC55</f>
        <v>2</v>
      </c>
      <c r="M55" s="21">
        <f>ពិន្ទុឆមាសទី២!GD55</f>
        <v>2</v>
      </c>
      <c r="N55" s="21">
        <f>ពិន្ទុឆមាសទី២!GE55</f>
        <v>2</v>
      </c>
      <c r="O55" s="21">
        <f>ពិន្ទុឆមាសទី២!GF55</f>
        <v>6</v>
      </c>
    </row>
    <row r="56" spans="1:15">
      <c r="A56" s="15">
        <v>46</v>
      </c>
      <c r="B56" s="21">
        <f>ពិន្ទុឆមាសទី២!B56</f>
        <v>0</v>
      </c>
      <c r="C56" s="22" t="str">
        <f>ពិន្ទុឆមាសទី២!C56</f>
        <v>អឿន ចន្នី</v>
      </c>
      <c r="D56" s="22" t="str">
        <f>ពិន្ទុឆមាសទី២!D56</f>
        <v>ប្រុស</v>
      </c>
      <c r="E56" s="40">
        <f>ពិន្ទុឆមាសទី២!E56</f>
        <v>39298</v>
      </c>
      <c r="F56" s="40" t="str">
        <f>ពិន្ទុឆមាសទី២!F56</f>
        <v>12C</v>
      </c>
      <c r="G56" s="21">
        <f>ពិន្ទុឆមាសទី២!FX56</f>
        <v>0</v>
      </c>
      <c r="H56" s="21">
        <f>ពិន្ទុឆមាសទី២!FY56</f>
        <v>48</v>
      </c>
      <c r="I56" s="21" t="str">
        <f>ពិន្ទុឆមាសទី២!FZ56</f>
        <v>A</v>
      </c>
      <c r="J56" s="21" t="str">
        <f>ពិន្ទុឆមាសទី២!GA56</f>
        <v>ល្អ</v>
      </c>
      <c r="K56" s="21" t="e">
        <f>ពិន្ទុឆមាសទី២!GB56</f>
        <v>#N/A</v>
      </c>
      <c r="L56" s="21">
        <f>ពិន្ទុឆមាសទី២!GC56</f>
        <v>0</v>
      </c>
      <c r="M56" s="21">
        <f>ពិន្ទុឆមាសទី២!GD56</f>
        <v>0</v>
      </c>
      <c r="N56" s="21">
        <f>ពិន្ទុឆមាសទី២!GE56</f>
        <v>0</v>
      </c>
      <c r="O56" s="21">
        <f>ពិន្ទុឆមាសទី២!GF56</f>
        <v>0</v>
      </c>
    </row>
    <row r="57" spans="1:15">
      <c r="A57" s="15">
        <v>47</v>
      </c>
      <c r="B57" s="21">
        <f>ពិន្ទុឆមាសទី២!B57</f>
        <v>7440</v>
      </c>
      <c r="C57" s="22" t="str">
        <f>ពិន្ទុឆមាសទី២!C57</f>
        <v>អឿន សុខជាតា</v>
      </c>
      <c r="D57" s="22" t="str">
        <f>ពិន្ទុឆមាសទី២!D57</f>
        <v>ស្រី</v>
      </c>
      <c r="E57" s="40">
        <f>ពិន្ទុឆមាសទី២!E57</f>
        <v>39339</v>
      </c>
      <c r="F57" s="40" t="str">
        <f>ពិន្ទុឆមាសទី២!F57</f>
        <v>12C</v>
      </c>
      <c r="G57" s="21">
        <f>ពិន្ទុឆមាសទី២!FX57</f>
        <v>0</v>
      </c>
      <c r="H57" s="21">
        <f>ពិន្ទុឆមាសទី២!FY57</f>
        <v>49</v>
      </c>
      <c r="I57" s="21" t="str">
        <f>ពិន្ទុឆមាសទី២!FZ57</f>
        <v>A</v>
      </c>
      <c r="J57" s="21" t="str">
        <f>ពិន្ទុឆមាសទី២!GA57</f>
        <v>ល្អ</v>
      </c>
      <c r="K57" s="21" t="e">
        <f>ពិន្ទុឆមាសទី២!GB57</f>
        <v>#N/A</v>
      </c>
      <c r="L57" s="21">
        <f>ពិន្ទុឆមាសទី២!GC57</f>
        <v>0</v>
      </c>
      <c r="M57" s="21">
        <f>ពិន្ទុឆមាសទី២!GD57</f>
        <v>0</v>
      </c>
      <c r="N57" s="21">
        <f>ពិន្ទុឆមាសទី២!GE57</f>
        <v>0</v>
      </c>
      <c r="O57" s="21">
        <f>ពិន្ទុឆមាសទី២!GF57</f>
        <v>0</v>
      </c>
    </row>
    <row r="58" spans="1:15">
      <c r="A58" s="15">
        <v>48</v>
      </c>
      <c r="B58" s="21">
        <f>ពិន្ទុឆមាសទី២!B58</f>
        <v>7840</v>
      </c>
      <c r="C58" s="22" t="str">
        <f>ពិន្ទុឆមាសទី២!C58</f>
        <v>ស័ក្ត ចាន់ដារ៉ា</v>
      </c>
      <c r="D58" s="22" t="str">
        <f>ពិន្ទុឆមាសទី២!D58</f>
        <v>ប្រុស</v>
      </c>
      <c r="E58" s="40">
        <f>ពិន្ទុឆមាសទី២!E58</f>
        <v>39013</v>
      </c>
      <c r="F58" s="40" t="str">
        <f>ពិន្ទុឆមាសទី២!F58</f>
        <v>12C</v>
      </c>
      <c r="G58" s="21">
        <f>ពិន្ទុឆមាសទី២!FX58</f>
        <v>0</v>
      </c>
      <c r="H58" s="21">
        <f>ពិន្ទុឆមាសទី២!FY58</f>
        <v>50</v>
      </c>
      <c r="I58" s="21" t="str">
        <f>ពិន្ទុឆមាសទី២!FZ58</f>
        <v>A</v>
      </c>
      <c r="J58" s="21" t="str">
        <f>ពិន្ទុឆមាសទី២!GA58</f>
        <v>ល្អ</v>
      </c>
      <c r="K58" s="21" t="e">
        <f>ពិន្ទុឆមាសទី២!GB58</f>
        <v>#N/A</v>
      </c>
      <c r="L58" s="21">
        <f>ពិន្ទុឆមាសទី២!GC58</f>
        <v>0</v>
      </c>
      <c r="M58" s="21">
        <f>ពិន្ទុឆមាសទី២!GD58</f>
        <v>0</v>
      </c>
      <c r="N58" s="21">
        <f>ពិន្ទុឆមាសទី២!GE58</f>
        <v>0</v>
      </c>
      <c r="O58" s="21">
        <f>ពិន្ទុឆមាសទី២!GF58</f>
        <v>0</v>
      </c>
    </row>
    <row r="59" spans="1:15">
      <c r="A59" s="15">
        <v>49</v>
      </c>
      <c r="B59" s="21">
        <f>ពិន្ទុឆមាសទី២!B59</f>
        <v>7841</v>
      </c>
      <c r="C59" s="22" t="str">
        <f>ពិន្ទុឆមាសទី២!C59</f>
        <v>តុង គឹមហួយ</v>
      </c>
      <c r="D59" s="22" t="str">
        <f>ពិន្ទុឆមាសទី២!D59</f>
        <v>ស្រី</v>
      </c>
      <c r="E59" s="40">
        <f>ពិន្ទុឆមាសទី២!E59</f>
        <v>38853</v>
      </c>
      <c r="F59" s="40" t="str">
        <f>ពិន្ទុឆមាសទី២!F59</f>
        <v>12C</v>
      </c>
      <c r="G59" s="21">
        <f>ពិន្ទុឆមាសទី២!FX59</f>
        <v>0</v>
      </c>
      <c r="H59" s="21">
        <f>ពិន្ទុឆមាសទី២!FY59</f>
        <v>51</v>
      </c>
      <c r="I59" s="21" t="str">
        <f>ពិន្ទុឆមាសទី២!FZ59</f>
        <v>A</v>
      </c>
      <c r="J59" s="21" t="str">
        <f>ពិន្ទុឆមាសទី២!GA59</f>
        <v>ល្អ</v>
      </c>
      <c r="K59" s="21" t="e">
        <f>ពិន្ទុឆមាសទី២!GB59</f>
        <v>#N/A</v>
      </c>
      <c r="L59" s="21">
        <f>ពិន្ទុឆមាសទី២!GC59</f>
        <v>0</v>
      </c>
      <c r="M59" s="21">
        <f>ពិន្ទុឆមាសទី២!GD59</f>
        <v>0</v>
      </c>
      <c r="N59" s="21">
        <f>ពិន្ទុឆមាសទី២!GE59</f>
        <v>0</v>
      </c>
      <c r="O59" s="21">
        <f>ពិន្ទុឆមាសទី២!GF59</f>
        <v>0</v>
      </c>
    </row>
    <row r="60" spans="1:15" s="110" customFormat="1">
      <c r="A60" s="108">
        <v>50</v>
      </c>
      <c r="B60" s="152">
        <f>ពិន្ទុឆមាសទី២!B60</f>
        <v>7842</v>
      </c>
      <c r="C60" s="121">
        <f>ពិន្ទុឆមាសទី២!C60</f>
        <v>0</v>
      </c>
      <c r="D60" s="121">
        <f>ពិន្ទុឆមាសទី២!D60</f>
        <v>0</v>
      </c>
      <c r="E60" s="122">
        <f>ពិន្ទុឆមាសទី២!E60</f>
        <v>0</v>
      </c>
      <c r="F60" s="122">
        <f>ពិន្ទុឆមាសទី២!F60</f>
        <v>0</v>
      </c>
      <c r="G60" s="152">
        <f>ពិន្ទុឆមាសទី២!FX60</f>
        <v>0</v>
      </c>
      <c r="H60" s="152">
        <f>ពិន្ទុឆមាសទី២!FY60</f>
        <v>52</v>
      </c>
      <c r="I60" s="152" t="str">
        <f>ពិន្ទុឆមាសទី២!FZ60</f>
        <v>A</v>
      </c>
      <c r="J60" s="152" t="str">
        <f>ពិន្ទុឆមាសទី២!GA60</f>
        <v>ល្អ</v>
      </c>
      <c r="K60" s="152" t="e">
        <f>ពិន្ទុឆមាសទី២!GB60</f>
        <v>#N/A</v>
      </c>
      <c r="L60" s="152">
        <f>ពិន្ទុឆមាសទី២!GC60</f>
        <v>2</v>
      </c>
      <c r="M60" s="152">
        <f>ពិន្ទុឆមាសទី២!GD60</f>
        <v>2</v>
      </c>
      <c r="N60" s="152">
        <f>ពិន្ទុឆមាសទី២!GE60</f>
        <v>2</v>
      </c>
      <c r="O60" s="152">
        <f>ពិន្ទុឆមាសទី២!GF60</f>
        <v>6</v>
      </c>
    </row>
    <row r="61" spans="1:15">
      <c r="A61" s="2"/>
      <c r="B61" s="21">
        <f>ពិន្ទុឆមាសទី២!B61</f>
        <v>7442</v>
      </c>
      <c r="C61" s="22" t="str">
        <f>ពិន្ទុឆមាសទី២!C61</f>
        <v>កន ស្រីនីត</v>
      </c>
      <c r="D61" s="22" t="str">
        <f>ពិន្ទុឆមាសទី២!D61</f>
        <v>ស្រី</v>
      </c>
      <c r="E61" s="40">
        <f>ពិន្ទុឆមាសទី២!E61</f>
        <v>39194</v>
      </c>
      <c r="F61" s="40" t="str">
        <f>ពិន្ទុឆមាសទី២!F61</f>
        <v>12D</v>
      </c>
      <c r="G61" s="21">
        <f>ពិន្ទុឆមាសទី២!FX61</f>
        <v>0</v>
      </c>
      <c r="H61" s="21">
        <f>ពិន្ទុឆមាសទី២!FY61</f>
        <v>53</v>
      </c>
      <c r="I61" s="21" t="str">
        <f>ពិន្ទុឆមាសទី២!FZ61</f>
        <v>A</v>
      </c>
      <c r="J61" s="21" t="str">
        <f>ពិន្ទុឆមាសទី២!GA61</f>
        <v>ល្អ</v>
      </c>
      <c r="K61" s="21" t="e">
        <f>ពិន្ទុឆមាសទី២!GB61</f>
        <v>#N/A</v>
      </c>
      <c r="L61" s="21">
        <f>ពិន្ទុឆមាសទី២!GC61</f>
        <v>2</v>
      </c>
      <c r="M61" s="21">
        <f>ពិន្ទុឆមាសទី២!GD61</f>
        <v>2</v>
      </c>
      <c r="N61" s="21">
        <f>ពិន្ទុឆមាសទី២!GE61</f>
        <v>2</v>
      </c>
      <c r="O61" s="21">
        <f>ពិន្ទុឆមាសទី២!GF61</f>
        <v>6</v>
      </c>
    </row>
    <row r="62" spans="1:15">
      <c r="A62" s="2"/>
      <c r="B62" s="21">
        <f>ពិន្ទុឆមាសទី២!B62</f>
        <v>7845</v>
      </c>
      <c r="C62" s="22" t="str">
        <f>ពិន្ទុឆមាសទី២!C62</f>
        <v>កុសល់ មូនិកា</v>
      </c>
      <c r="D62" s="22" t="str">
        <f>ពិន្ទុឆមាសទី២!D62</f>
        <v>ស្រី</v>
      </c>
      <c r="E62" s="40">
        <f>ពិន្ទុឆមាសទី២!E62</f>
        <v>39292</v>
      </c>
      <c r="F62" s="40" t="str">
        <f>ពិន្ទុឆមាសទី២!F62</f>
        <v>12D</v>
      </c>
      <c r="G62" s="21">
        <f>ពិន្ទុឆមាសទី២!FX62</f>
        <v>0</v>
      </c>
      <c r="H62" s="21">
        <f>ពិន្ទុឆមាសទី២!FY62</f>
        <v>54</v>
      </c>
      <c r="I62" s="21" t="str">
        <f>ពិន្ទុឆមាសទី២!FZ62</f>
        <v>A</v>
      </c>
      <c r="J62" s="21" t="str">
        <f>ពិន្ទុឆមាសទី២!GA62</f>
        <v>ល្អ</v>
      </c>
      <c r="K62" s="21" t="e">
        <f>ពិន្ទុឆមាសទី២!GB62</f>
        <v>#N/A</v>
      </c>
      <c r="L62" s="21">
        <f>ពិន្ទុឆមាសទី២!GC62</f>
        <v>2</v>
      </c>
      <c r="M62" s="21">
        <f>ពិន្ទុឆមាសទី២!GD62</f>
        <v>2</v>
      </c>
      <c r="N62" s="21">
        <f>ពិន្ទុឆមាសទី២!GE62</f>
        <v>2</v>
      </c>
      <c r="O62" s="21">
        <f>ពិន្ទុឆមាសទី២!GF62</f>
        <v>6</v>
      </c>
    </row>
    <row r="63" spans="1:15">
      <c r="A63" s="2"/>
      <c r="B63" s="21">
        <f>ពិន្ទុឆមាសទី២!B63</f>
        <v>7852</v>
      </c>
      <c r="C63" s="22" t="str">
        <f>ពិន្ទុឆមាសទី២!C63</f>
        <v>កេង និរតី</v>
      </c>
      <c r="D63" s="22" t="str">
        <f>ពិន្ទុឆមាសទី២!D63</f>
        <v>ស្រី</v>
      </c>
      <c r="E63" s="40" t="str">
        <f>ពិន្ទុឆមាសទី២!E63</f>
        <v>17-06-</v>
      </c>
      <c r="F63" s="40" t="str">
        <f>ពិន្ទុឆមាសទី២!F63</f>
        <v>12D</v>
      </c>
      <c r="G63" s="21">
        <f>ពិន្ទុឆមាសទី២!FX63</f>
        <v>0</v>
      </c>
      <c r="H63" s="21">
        <f>ពិន្ទុឆមាសទី២!FY63</f>
        <v>55</v>
      </c>
      <c r="I63" s="21" t="str">
        <f>ពិន្ទុឆមាសទី២!FZ63</f>
        <v>A</v>
      </c>
      <c r="J63" s="21" t="str">
        <f>ពិន្ទុឆមាសទី២!GA63</f>
        <v>ល្អ</v>
      </c>
      <c r="K63" s="21" t="e">
        <f>ពិន្ទុឆមាសទី២!GB63</f>
        <v>#N/A</v>
      </c>
      <c r="L63" s="21">
        <f>ពិន្ទុឆមាសទី២!GC63</f>
        <v>2</v>
      </c>
      <c r="M63" s="21">
        <f>ពិន្ទុឆមាសទី២!GD63</f>
        <v>2</v>
      </c>
      <c r="N63" s="21">
        <f>ពិន្ទុឆមាសទី២!GE63</f>
        <v>2</v>
      </c>
      <c r="O63" s="21">
        <f>ពិន្ទុឆមាសទី២!GF63</f>
        <v>6</v>
      </c>
    </row>
    <row r="64" spans="1:15">
      <c r="A64" s="2"/>
      <c r="B64" s="21">
        <f>ពិន្ទុឆមាសទី២!B64</f>
        <v>7854</v>
      </c>
      <c r="C64" s="22" t="str">
        <f>ពិន្ទុឆមាសទី២!C64</f>
        <v>កែវ មួយវិច្ឆិកា</v>
      </c>
      <c r="D64" s="22" t="str">
        <f>ពិន្ទុឆមាសទី២!D64</f>
        <v>ស្រី</v>
      </c>
      <c r="E64" s="40">
        <f>ពិន្ទុឆមាសទី២!E64</f>
        <v>39387</v>
      </c>
      <c r="F64" s="40" t="str">
        <f>ពិន្ទុឆមាសទី២!F64</f>
        <v>12D</v>
      </c>
      <c r="G64" s="21">
        <f>ពិន្ទុឆមាសទី២!FX64</f>
        <v>0</v>
      </c>
      <c r="H64" s="21">
        <f>ពិន្ទុឆមាសទី២!FY64</f>
        <v>56</v>
      </c>
      <c r="I64" s="21" t="str">
        <f>ពិន្ទុឆមាសទី២!FZ64</f>
        <v>A</v>
      </c>
      <c r="J64" s="21" t="str">
        <f>ពិន្ទុឆមាសទី២!GA64</f>
        <v>ល្អ</v>
      </c>
      <c r="K64" s="21" t="e">
        <f>ពិន្ទុឆមាសទី២!GB64</f>
        <v>#N/A</v>
      </c>
      <c r="L64" s="21">
        <f>ពិន្ទុឆមាសទី២!GC64</f>
        <v>2</v>
      </c>
      <c r="M64" s="21">
        <f>ពិន្ទុឆមាសទី២!GD64</f>
        <v>2</v>
      </c>
      <c r="N64" s="21">
        <f>ពិន្ទុឆមាសទី២!GE64</f>
        <v>2</v>
      </c>
      <c r="O64" s="21">
        <f>ពិន្ទុឆមាសទី២!GF64</f>
        <v>6</v>
      </c>
    </row>
    <row r="65" spans="1:15">
      <c r="A65" s="2"/>
      <c r="B65" s="21">
        <f>ពិន្ទុឆមាសទី២!B65</f>
        <v>7857</v>
      </c>
      <c r="C65" s="22" t="str">
        <f>ពិន្ទុឆមាសទី២!C65</f>
        <v>គង់ ឡៃហ៊ាង</v>
      </c>
      <c r="D65" s="22" t="str">
        <f>ពិន្ទុឆមាសទី២!D65</f>
        <v>ស្រី</v>
      </c>
      <c r="E65" s="40">
        <f>ពិន្ទុឆមាសទី២!E65</f>
        <v>39484</v>
      </c>
      <c r="F65" s="40" t="str">
        <f>ពិន្ទុឆមាសទី២!F65</f>
        <v>12D</v>
      </c>
      <c r="G65" s="21">
        <f>ពិន្ទុឆមាសទី២!FX65</f>
        <v>0</v>
      </c>
      <c r="H65" s="21">
        <f>ពិន្ទុឆមាសទី២!FY65</f>
        <v>57</v>
      </c>
      <c r="I65" s="21" t="str">
        <f>ពិន្ទុឆមាសទី២!FZ65</f>
        <v>A</v>
      </c>
      <c r="J65" s="21" t="str">
        <f>ពិន្ទុឆមាសទី២!GA65</f>
        <v>ល្អ</v>
      </c>
      <c r="K65" s="21" t="e">
        <f>ពិន្ទុឆមាសទី២!GB65</f>
        <v>#N/A</v>
      </c>
      <c r="L65" s="21">
        <f>ពិន្ទុឆមាសទី២!GC65</f>
        <v>2</v>
      </c>
      <c r="M65" s="21">
        <f>ពិន្ទុឆមាសទី២!GD65</f>
        <v>2</v>
      </c>
      <c r="N65" s="21">
        <f>ពិន្ទុឆមាសទី២!GE65</f>
        <v>2</v>
      </c>
      <c r="O65" s="21">
        <f>ពិន្ទុឆមាសទី២!GF65</f>
        <v>6</v>
      </c>
    </row>
    <row r="66" spans="1:15">
      <c r="A66" s="2"/>
      <c r="B66" s="21">
        <f>ពិន្ទុឆមាសទី២!B66</f>
        <v>7453</v>
      </c>
      <c r="C66" s="22" t="str">
        <f>ពិន្ទុឆមាសទី២!C66</f>
        <v>គឹមស៊ី វិច្ឆិកា</v>
      </c>
      <c r="D66" s="22" t="str">
        <f>ពិន្ទុឆមាសទី២!D66</f>
        <v>ប្រុស</v>
      </c>
      <c r="E66" s="40">
        <f>ពិន្ទុឆមាសទី២!E66</f>
        <v>39415</v>
      </c>
      <c r="F66" s="40" t="str">
        <f>ពិន្ទុឆមាសទី២!F66</f>
        <v>12D</v>
      </c>
      <c r="G66" s="21">
        <f>ពិន្ទុឆមាសទី២!FX66</f>
        <v>0</v>
      </c>
      <c r="H66" s="21">
        <f>ពិន្ទុឆមាសទី២!FY66</f>
        <v>58</v>
      </c>
      <c r="I66" s="21" t="str">
        <f>ពិន្ទុឆមាសទី២!FZ66</f>
        <v>A</v>
      </c>
      <c r="J66" s="21" t="str">
        <f>ពិន្ទុឆមាសទី២!GA66</f>
        <v>ល្អ</v>
      </c>
      <c r="K66" s="21" t="e">
        <f>ពិន្ទុឆមាសទី២!GB66</f>
        <v>#N/A</v>
      </c>
      <c r="L66" s="21">
        <f>ពិន្ទុឆមាសទី២!GC66</f>
        <v>2</v>
      </c>
      <c r="M66" s="21">
        <f>ពិន្ទុឆមាសទី២!GD66</f>
        <v>2</v>
      </c>
      <c r="N66" s="21">
        <f>ពិន្ទុឆមាសទី២!GE66</f>
        <v>2</v>
      </c>
      <c r="O66" s="21">
        <f>ពិន្ទុឆមាសទី២!GF66</f>
        <v>6</v>
      </c>
    </row>
    <row r="67" spans="1:15">
      <c r="A67" s="2"/>
      <c r="B67" s="21">
        <f>ពិន្ទុឆមាសទី២!B67</f>
        <v>7457</v>
      </c>
      <c r="C67" s="22" t="str">
        <f>ពិន្ទុឆមាសទី២!C67</f>
        <v>ឃ្លី ស្រីនិច</v>
      </c>
      <c r="D67" s="22" t="str">
        <f>ពិន្ទុឆមាសទី២!D67</f>
        <v>ស្រី</v>
      </c>
      <c r="E67" s="40">
        <f>ពិន្ទុឆមាសទី២!E67</f>
        <v>39454</v>
      </c>
      <c r="F67" s="40" t="str">
        <f>ពិន្ទុឆមាសទី២!F67</f>
        <v>12D</v>
      </c>
      <c r="G67" s="21">
        <f>ពិន្ទុឆមាសទី២!FX67</f>
        <v>0</v>
      </c>
      <c r="H67" s="21">
        <f>ពិន្ទុឆមាសទី២!FY67</f>
        <v>59</v>
      </c>
      <c r="I67" s="21" t="str">
        <f>ពិន្ទុឆមាសទី២!FZ67</f>
        <v>A</v>
      </c>
      <c r="J67" s="21" t="str">
        <f>ពិន្ទុឆមាសទី២!GA67</f>
        <v>ល្អ</v>
      </c>
      <c r="K67" s="21" t="e">
        <f>ពិន្ទុឆមាសទី២!GB67</f>
        <v>#N/A</v>
      </c>
      <c r="L67" s="21">
        <f>ពិន្ទុឆមាសទី២!GC67</f>
        <v>2</v>
      </c>
      <c r="M67" s="21">
        <f>ពិន្ទុឆមាសទី២!GD67</f>
        <v>2</v>
      </c>
      <c r="N67" s="21">
        <f>ពិន្ទុឆមាសទី២!GE67</f>
        <v>2</v>
      </c>
      <c r="O67" s="21">
        <f>ពិន្ទុឆមាសទី២!GF67</f>
        <v>6</v>
      </c>
    </row>
    <row r="68" spans="1:15">
      <c r="A68" s="2"/>
      <c r="B68" s="21">
        <f>ពិន្ទុឆមាសទី២!B68</f>
        <v>7870</v>
      </c>
      <c r="C68" s="22" t="str">
        <f>ពិន្ទុឆមាសទី២!C68</f>
        <v>ឆៃលី គន្ធា</v>
      </c>
      <c r="D68" s="22" t="str">
        <f>ពិន្ទុឆមាសទី២!D68</f>
        <v>ស្រី</v>
      </c>
      <c r="E68" s="40">
        <f>ពិន្ទុឆមាសទី២!E68</f>
        <v>39317</v>
      </c>
      <c r="F68" s="40" t="str">
        <f>ពិន្ទុឆមាសទី២!F68</f>
        <v>12D</v>
      </c>
      <c r="G68" s="21">
        <f>ពិន្ទុឆមាសទី២!FX68</f>
        <v>0</v>
      </c>
      <c r="H68" s="21">
        <f>ពិន្ទុឆមាសទី២!FY68</f>
        <v>60</v>
      </c>
      <c r="I68" s="21" t="str">
        <f>ពិន្ទុឆមាសទី២!FZ68</f>
        <v>A</v>
      </c>
      <c r="J68" s="21" t="str">
        <f>ពិន្ទុឆមាសទី២!GA68</f>
        <v>ល្អ</v>
      </c>
      <c r="K68" s="21" t="e">
        <f>ពិន្ទុឆមាសទី២!GB68</f>
        <v>#N/A</v>
      </c>
      <c r="L68" s="21">
        <f>ពិន្ទុឆមាសទី២!GC68</f>
        <v>2</v>
      </c>
      <c r="M68" s="21">
        <f>ពិន្ទុឆមាសទី២!GD68</f>
        <v>2</v>
      </c>
      <c r="N68" s="21">
        <f>ពិន្ទុឆមាសទី២!GE68</f>
        <v>2</v>
      </c>
      <c r="O68" s="21">
        <f>ពិន្ទុឆមាសទី២!GF68</f>
        <v>6</v>
      </c>
    </row>
    <row r="69" spans="1:15">
      <c r="A69" s="2"/>
      <c r="B69" s="21">
        <f>ពិន្ទុឆមាសទី២!B69</f>
        <v>7871</v>
      </c>
      <c r="C69" s="22" t="str">
        <f>ពិន្ទុឆមាសទី២!C69</f>
        <v>ឈន សុជាតិ</v>
      </c>
      <c r="D69" s="22" t="str">
        <f>ពិន្ទុឆមាសទី២!D69</f>
        <v>ស្រី</v>
      </c>
      <c r="E69" s="40">
        <f>ពិន្ទុឆមាសទី២!E69</f>
        <v>39557</v>
      </c>
      <c r="F69" s="40" t="str">
        <f>ពិន្ទុឆមាសទី២!F69</f>
        <v>12D</v>
      </c>
      <c r="G69" s="21">
        <f>ពិន្ទុឆមាសទី២!FX69</f>
        <v>0</v>
      </c>
      <c r="H69" s="21">
        <f>ពិន្ទុឆមាសទី២!FY69</f>
        <v>61</v>
      </c>
      <c r="I69" s="21" t="str">
        <f>ពិន្ទុឆមាសទី២!FZ69</f>
        <v>A</v>
      </c>
      <c r="J69" s="21" t="str">
        <f>ពិន្ទុឆមាសទី២!GA69</f>
        <v>ល្អ</v>
      </c>
      <c r="K69" s="21" t="e">
        <f>ពិន្ទុឆមាសទី២!GB69</f>
        <v>#N/A</v>
      </c>
      <c r="L69" s="21">
        <f>ពិន្ទុឆមាសទី២!GC69</f>
        <v>2</v>
      </c>
      <c r="M69" s="21">
        <f>ពិន្ទុឆមាសទី២!GD69</f>
        <v>2</v>
      </c>
      <c r="N69" s="21">
        <f>ពិន្ទុឆមាសទី២!GE69</f>
        <v>2</v>
      </c>
      <c r="O69" s="21">
        <f>ពិន្ទុឆមាសទី២!GF69</f>
        <v>6</v>
      </c>
    </row>
    <row r="70" spans="1:15">
      <c r="A70" s="2"/>
      <c r="B70" s="21">
        <f>ពិន្ទុឆមាសទី២!B70</f>
        <v>7460</v>
      </c>
      <c r="C70" s="22" t="str">
        <f>ពិន្ទុឆមាសទី២!C70</f>
        <v>ឈាង ស្រីឡែន</v>
      </c>
      <c r="D70" s="22" t="str">
        <f>ពិន្ទុឆមាសទី២!D70</f>
        <v>ស្រី</v>
      </c>
      <c r="E70" s="40">
        <f>ពិន្ទុឆមាសទី២!E70</f>
        <v>39705</v>
      </c>
      <c r="F70" s="40" t="str">
        <f>ពិន្ទុឆមាសទី២!F70</f>
        <v>12D</v>
      </c>
      <c r="G70" s="21">
        <f>ពិន្ទុឆមាសទី២!FX70</f>
        <v>0</v>
      </c>
      <c r="H70" s="21">
        <f>ពិន្ទុឆមាសទី២!FY70</f>
        <v>62</v>
      </c>
      <c r="I70" s="21" t="str">
        <f>ពិន្ទុឆមាសទី២!FZ70</f>
        <v>A</v>
      </c>
      <c r="J70" s="21" t="str">
        <f>ពិន្ទុឆមាសទី២!GA70</f>
        <v>ល្អ</v>
      </c>
      <c r="K70" s="21" t="e">
        <f>ពិន្ទុឆមាសទី២!GB70</f>
        <v>#N/A</v>
      </c>
      <c r="L70" s="21">
        <f>ពិន្ទុឆមាសទី២!GC70</f>
        <v>2</v>
      </c>
      <c r="M70" s="21">
        <f>ពិន្ទុឆមាសទី២!GD70</f>
        <v>2</v>
      </c>
      <c r="N70" s="21">
        <f>ពិន្ទុឆមាសទី២!GE70</f>
        <v>2</v>
      </c>
      <c r="O70" s="21">
        <f>ពិន្ទុឆមាសទី២!GF70</f>
        <v>6</v>
      </c>
    </row>
    <row r="71" spans="1:15">
      <c r="A71" s="2"/>
      <c r="B71" s="21">
        <f>ពិន្ទុឆមាសទី២!B71</f>
        <v>7461</v>
      </c>
      <c r="C71" s="22" t="str">
        <f>ពិន្ទុឆមាសទី២!C71</f>
        <v>ទី តាំងហេង</v>
      </c>
      <c r="D71" s="22" t="str">
        <f>ពិន្ទុឆមាសទី២!D71</f>
        <v>ប្រុស</v>
      </c>
      <c r="E71" s="40">
        <f>ពិន្ទុឆមាសទី២!E71</f>
        <v>39473</v>
      </c>
      <c r="F71" s="40" t="str">
        <f>ពិន្ទុឆមាសទី២!F71</f>
        <v>12D</v>
      </c>
      <c r="G71" s="21">
        <f>ពិន្ទុឆមាសទី២!FX71</f>
        <v>0</v>
      </c>
      <c r="H71" s="21">
        <f>ពិន្ទុឆមាសទី២!FY71</f>
        <v>63</v>
      </c>
      <c r="I71" s="21" t="str">
        <f>ពិន្ទុឆមាសទី២!FZ71</f>
        <v>A</v>
      </c>
      <c r="J71" s="21" t="str">
        <f>ពិន្ទុឆមាសទី២!GA71</f>
        <v>ល្អ</v>
      </c>
      <c r="K71" s="21" t="e">
        <f>ពិន្ទុឆមាសទី២!GB71</f>
        <v>#N/A</v>
      </c>
      <c r="L71" s="21">
        <f>ពិន្ទុឆមាសទី២!GC71</f>
        <v>2</v>
      </c>
      <c r="M71" s="21">
        <f>ពិន្ទុឆមាសទី២!GD71</f>
        <v>2</v>
      </c>
      <c r="N71" s="21">
        <f>ពិន្ទុឆមាសទី២!GE71</f>
        <v>2</v>
      </c>
      <c r="O71" s="21">
        <f>ពិន្ទុឆមាសទី២!GF71</f>
        <v>6</v>
      </c>
    </row>
    <row r="72" spans="1:15">
      <c r="A72" s="2"/>
      <c r="B72" s="21">
        <f>ពិន្ទុឆមាសទី២!B72</f>
        <v>7463</v>
      </c>
      <c r="C72" s="22" t="str">
        <f>ពិន្ទុឆមាសទី២!C72</f>
        <v>ធី លីហ៊ាង</v>
      </c>
      <c r="D72" s="22" t="str">
        <f>ពិន្ទុឆមាសទី២!D72</f>
        <v>ប្រុស</v>
      </c>
      <c r="E72" s="40">
        <f>ពិន្ទុឆមាសទី២!E72</f>
        <v>39390</v>
      </c>
      <c r="F72" s="40" t="str">
        <f>ពិន្ទុឆមាសទី២!F72</f>
        <v>12D</v>
      </c>
      <c r="G72" s="21">
        <f>ពិន្ទុឆមាសទី២!FX72</f>
        <v>0</v>
      </c>
      <c r="H72" s="21">
        <f>ពិន្ទុឆមាសទី២!FY72</f>
        <v>64</v>
      </c>
      <c r="I72" s="21" t="str">
        <f>ពិន្ទុឆមាសទី២!FZ72</f>
        <v>A</v>
      </c>
      <c r="J72" s="21" t="str">
        <f>ពិន្ទុឆមាសទី២!GA72</f>
        <v>ល្អ</v>
      </c>
      <c r="K72" s="21" t="e">
        <f>ពិន្ទុឆមាសទី២!GB72</f>
        <v>#N/A</v>
      </c>
      <c r="L72" s="21">
        <f>ពិន្ទុឆមាសទី២!GC72</f>
        <v>2</v>
      </c>
      <c r="M72" s="21">
        <f>ពិន្ទុឆមាសទី២!GD72</f>
        <v>2</v>
      </c>
      <c r="N72" s="21">
        <f>ពិន្ទុឆមាសទី២!GE72</f>
        <v>2</v>
      </c>
      <c r="O72" s="21">
        <f>ពិន្ទុឆមាសទី២!GF72</f>
        <v>6</v>
      </c>
    </row>
    <row r="73" spans="1:15">
      <c r="A73" s="2"/>
      <c r="B73" s="21">
        <f>ពិន្ទុឆមាសទី២!B73</f>
        <v>7876</v>
      </c>
      <c r="C73" s="22" t="str">
        <f>ពិន្ទុឆមាសទី២!C73</f>
        <v>ធឿន ផាន់ណា</v>
      </c>
      <c r="D73" s="22" t="str">
        <f>ពិន្ទុឆមាសទី២!D73</f>
        <v>ស្រី</v>
      </c>
      <c r="E73" s="40">
        <f>ពិន្ទុឆមាសទី២!E73</f>
        <v>39193</v>
      </c>
      <c r="F73" s="40" t="str">
        <f>ពិន្ទុឆមាសទី២!F73</f>
        <v>12D</v>
      </c>
      <c r="G73" s="21">
        <f>ពិន្ទុឆមាសទី២!FX73</f>
        <v>0</v>
      </c>
      <c r="H73" s="21">
        <f>ពិន្ទុឆមាសទី២!FY73</f>
        <v>65</v>
      </c>
      <c r="I73" s="21" t="str">
        <f>ពិន្ទុឆមាសទី២!FZ73</f>
        <v>A</v>
      </c>
      <c r="J73" s="21" t="str">
        <f>ពិន្ទុឆមាសទី២!GA73</f>
        <v>ល្អ</v>
      </c>
      <c r="K73" s="21" t="e">
        <f>ពិន្ទុឆមាសទី២!GB73</f>
        <v>#N/A</v>
      </c>
      <c r="L73" s="21">
        <f>ពិន្ទុឆមាសទី២!GC73</f>
        <v>2</v>
      </c>
      <c r="M73" s="21">
        <f>ពិន្ទុឆមាសទី២!GD73</f>
        <v>2</v>
      </c>
      <c r="N73" s="21">
        <f>ពិន្ទុឆមាសទី២!GE73</f>
        <v>2</v>
      </c>
      <c r="O73" s="21">
        <f>ពិន្ទុឆមាសទី២!GF73</f>
        <v>6</v>
      </c>
    </row>
    <row r="74" spans="1:15">
      <c r="A74" s="2"/>
      <c r="B74" s="21">
        <f>ពិន្ទុឆមាសទី២!B74</f>
        <v>7879</v>
      </c>
      <c r="C74" s="22" t="str">
        <f>ពិន្ទុឆមាសទី២!C74</f>
        <v>ធឿន សុឃឿន</v>
      </c>
      <c r="D74" s="22" t="str">
        <f>ពិន្ទុឆមាសទី២!D74</f>
        <v>ស្រី</v>
      </c>
      <c r="E74" s="40">
        <f>ពិន្ទុឆមាសទី២!E74</f>
        <v>39209</v>
      </c>
      <c r="F74" s="40" t="str">
        <f>ពិន្ទុឆមាសទី២!F74</f>
        <v>12D</v>
      </c>
      <c r="G74" s="21">
        <f>ពិន្ទុឆមាសទី២!FX74</f>
        <v>0</v>
      </c>
      <c r="H74" s="21">
        <f>ពិន្ទុឆមាសទី២!FY74</f>
        <v>66</v>
      </c>
      <c r="I74" s="21" t="str">
        <f>ពិន្ទុឆមាសទី២!FZ74</f>
        <v>A</v>
      </c>
      <c r="J74" s="21" t="str">
        <f>ពិន្ទុឆមាសទី២!GA74</f>
        <v>ល្អ</v>
      </c>
      <c r="K74" s="21" t="e">
        <f>ពិន្ទុឆមាសទី២!GB74</f>
        <v>#N/A</v>
      </c>
      <c r="L74" s="21">
        <f>ពិន្ទុឆមាសទី២!GC74</f>
        <v>2</v>
      </c>
      <c r="M74" s="21">
        <f>ពិន្ទុឆមាសទី២!GD74</f>
        <v>2</v>
      </c>
      <c r="N74" s="21">
        <f>ពិន្ទុឆមាសទី២!GE74</f>
        <v>2</v>
      </c>
      <c r="O74" s="21">
        <f>ពិន្ទុឆមាសទី២!GF74</f>
        <v>6</v>
      </c>
    </row>
    <row r="75" spans="1:15">
      <c r="A75" s="2"/>
      <c r="B75" s="21">
        <f>ពិន្ទុឆមាសទី២!B75</f>
        <v>7880</v>
      </c>
      <c r="C75" s="22" t="str">
        <f>ពិន្ទុឆមាសទី២!C75</f>
        <v>ប៉ុ​ក ណារីន</v>
      </c>
      <c r="D75" s="22" t="str">
        <f>ពិន្ទុឆមាសទី២!D75</f>
        <v>ស្រី</v>
      </c>
      <c r="E75" s="40">
        <f>ពិន្ទុឆមាសទី២!E75</f>
        <v>39086</v>
      </c>
      <c r="F75" s="40" t="str">
        <f>ពិន្ទុឆមាសទី២!F75</f>
        <v>12D</v>
      </c>
      <c r="G75" s="21">
        <f>ពិន្ទុឆមាសទី២!FX75</f>
        <v>0</v>
      </c>
      <c r="H75" s="21">
        <f>ពិន្ទុឆមាសទី២!FY75</f>
        <v>67</v>
      </c>
      <c r="I75" s="21" t="str">
        <f>ពិន្ទុឆមាសទី២!FZ75</f>
        <v>A</v>
      </c>
      <c r="J75" s="21" t="str">
        <f>ពិន្ទុឆមាសទី២!GA75</f>
        <v>ល្អ</v>
      </c>
      <c r="K75" s="21" t="e">
        <f>ពិន្ទុឆមាសទី២!GB75</f>
        <v>#N/A</v>
      </c>
      <c r="L75" s="21">
        <f>ពិន្ទុឆមាសទី២!GC75</f>
        <v>2</v>
      </c>
      <c r="M75" s="21">
        <f>ពិន្ទុឆមាសទី២!GD75</f>
        <v>2</v>
      </c>
      <c r="N75" s="21">
        <f>ពិន្ទុឆមាសទី២!GE75</f>
        <v>2</v>
      </c>
      <c r="O75" s="21">
        <f>ពិន្ទុឆមាសទី២!GF75</f>
        <v>6</v>
      </c>
    </row>
    <row r="76" spans="1:15">
      <c r="A76" s="2"/>
      <c r="B76" s="21">
        <f>ពិន្ទុឆមាសទី២!B76</f>
        <v>7881</v>
      </c>
      <c r="C76" s="22" t="str">
        <f>ពិន្ទុឆមាសទី២!C76</f>
        <v>បាង ស្រីការ</v>
      </c>
      <c r="D76" s="22" t="str">
        <f>ពិន្ទុឆមាសទី២!D76</f>
        <v>ស្រី</v>
      </c>
      <c r="E76" s="40">
        <f>ពិន្ទុឆមាសទី២!E76</f>
        <v>39528</v>
      </c>
      <c r="F76" s="40" t="str">
        <f>ពិន្ទុឆមាសទី២!F76</f>
        <v>12D</v>
      </c>
      <c r="G76" s="21">
        <f>ពិន្ទុឆមាសទី២!FX76</f>
        <v>0</v>
      </c>
      <c r="H76" s="21">
        <f>ពិន្ទុឆមាសទី២!FY76</f>
        <v>68</v>
      </c>
      <c r="I76" s="21" t="str">
        <f>ពិន្ទុឆមាសទី២!FZ76</f>
        <v>A</v>
      </c>
      <c r="J76" s="21" t="str">
        <f>ពិន្ទុឆមាសទី២!GA76</f>
        <v>ល្អ</v>
      </c>
      <c r="K76" s="21" t="e">
        <f>ពិន្ទុឆមាសទី២!GB76</f>
        <v>#N/A</v>
      </c>
      <c r="L76" s="21">
        <f>ពិន្ទុឆមាសទី២!GC76</f>
        <v>2</v>
      </c>
      <c r="M76" s="21">
        <f>ពិន្ទុឆមាសទី២!GD76</f>
        <v>2</v>
      </c>
      <c r="N76" s="21">
        <f>ពិន្ទុឆមាសទី២!GE76</f>
        <v>2</v>
      </c>
      <c r="O76" s="21">
        <f>ពិន្ទុឆមាសទី២!GF76</f>
        <v>6</v>
      </c>
    </row>
    <row r="77" spans="1:15">
      <c r="A77" s="2"/>
      <c r="B77" s="21">
        <f>ពិន្ទុឆមាសទី២!B77</f>
        <v>7471</v>
      </c>
      <c r="C77" s="22" t="str">
        <f>ពិន្ទុឆមាសទី២!C77</f>
        <v>ប្រុស មិនា</v>
      </c>
      <c r="D77" s="22" t="str">
        <f>ពិន្ទុឆមាសទី២!D77</f>
        <v>ប្រុស</v>
      </c>
      <c r="E77" s="40">
        <f>ពិន្ទុឆមាសទី២!E77</f>
        <v>39511</v>
      </c>
      <c r="F77" s="40" t="str">
        <f>ពិន្ទុឆមាសទី២!F77</f>
        <v>12D</v>
      </c>
      <c r="G77" s="21">
        <f>ពិន្ទុឆមាសទី២!FX77</f>
        <v>0</v>
      </c>
      <c r="H77" s="21">
        <f>ពិន្ទុឆមាសទី២!FY77</f>
        <v>69</v>
      </c>
      <c r="I77" s="21" t="str">
        <f>ពិន្ទុឆមាសទី២!FZ77</f>
        <v>A</v>
      </c>
      <c r="J77" s="21" t="str">
        <f>ពិន្ទុឆមាសទី២!GA77</f>
        <v>ល្អ</v>
      </c>
      <c r="K77" s="21" t="e">
        <f>ពិន្ទុឆមាសទី២!GB77</f>
        <v>#N/A</v>
      </c>
      <c r="L77" s="21">
        <f>ពិន្ទុឆមាសទី២!GC77</f>
        <v>2</v>
      </c>
      <c r="M77" s="21">
        <f>ពិន្ទុឆមាសទី២!GD77</f>
        <v>2</v>
      </c>
      <c r="N77" s="21">
        <f>ពិន្ទុឆមាសទី២!GE77</f>
        <v>2</v>
      </c>
      <c r="O77" s="21">
        <f>ពិន្ទុឆមាសទី២!GF77</f>
        <v>6</v>
      </c>
    </row>
    <row r="78" spans="1:15">
      <c r="A78" s="2"/>
      <c r="B78" s="21">
        <f>ពិន្ទុឆមាសទី២!B78</f>
        <v>7884</v>
      </c>
      <c r="C78" s="22" t="str">
        <f>ពិន្ទុឆមាសទី២!C78</f>
        <v>ផាន វិច្ឆិកា</v>
      </c>
      <c r="D78" s="22" t="str">
        <f>ពិន្ទុឆមាសទី២!D78</f>
        <v>ប្រុស</v>
      </c>
      <c r="E78" s="40">
        <f>ពិន្ទុឆមាសទី២!E78</f>
        <v>39028</v>
      </c>
      <c r="F78" s="40" t="str">
        <f>ពិន្ទុឆមាសទី២!F78</f>
        <v>12D</v>
      </c>
      <c r="G78" s="21">
        <f>ពិន្ទុឆមាសទី២!FX78</f>
        <v>0</v>
      </c>
      <c r="H78" s="21">
        <f>ពិន្ទុឆមាសទី២!FY78</f>
        <v>70</v>
      </c>
      <c r="I78" s="21" t="str">
        <f>ពិន្ទុឆមាសទី២!FZ78</f>
        <v>A</v>
      </c>
      <c r="J78" s="21" t="str">
        <f>ពិន្ទុឆមាសទី២!GA78</f>
        <v>ល្អ</v>
      </c>
      <c r="K78" s="21" t="e">
        <f>ពិន្ទុឆមាសទី២!GB78</f>
        <v>#N/A</v>
      </c>
      <c r="L78" s="21">
        <f>ពិន្ទុឆមាសទី២!GC78</f>
        <v>2</v>
      </c>
      <c r="M78" s="21">
        <f>ពិន្ទុឆមាសទី២!GD78</f>
        <v>2</v>
      </c>
      <c r="N78" s="21">
        <f>ពិន្ទុឆមាសទី២!GE78</f>
        <v>2</v>
      </c>
      <c r="O78" s="21">
        <f>ពិន្ទុឆមាសទី២!GF78</f>
        <v>6</v>
      </c>
    </row>
    <row r="79" spans="1:15">
      <c r="A79" s="2"/>
      <c r="B79" s="21">
        <f>ពិន្ទុឆមាសទី២!B79</f>
        <v>7473</v>
      </c>
      <c r="C79" s="22" t="str">
        <f>ពិន្ទុឆមាសទី២!C79</f>
        <v>ផុន លក្ខិណា</v>
      </c>
      <c r="D79" s="22" t="str">
        <f>ពិន្ទុឆមាសទី២!D79</f>
        <v>ស្រី</v>
      </c>
      <c r="E79" s="40">
        <f>ពិន្ទុឆមាសទី២!E79</f>
        <v>39152</v>
      </c>
      <c r="F79" s="40" t="str">
        <f>ពិន្ទុឆមាសទី២!F79</f>
        <v>12D</v>
      </c>
      <c r="G79" s="21">
        <f>ពិន្ទុឆមាសទី២!FX79</f>
        <v>0</v>
      </c>
      <c r="H79" s="21">
        <f>ពិន្ទុឆមាសទី២!FY79</f>
        <v>71</v>
      </c>
      <c r="I79" s="21" t="str">
        <f>ពិន្ទុឆមាសទី២!FZ79</f>
        <v>A</v>
      </c>
      <c r="J79" s="21" t="str">
        <f>ពិន្ទុឆមាសទី២!GA79</f>
        <v>ល្អ</v>
      </c>
      <c r="K79" s="21" t="e">
        <f>ពិន្ទុឆមាសទី២!GB79</f>
        <v>#N/A</v>
      </c>
      <c r="L79" s="21">
        <f>ពិន្ទុឆមាសទី២!GC79</f>
        <v>2</v>
      </c>
      <c r="M79" s="21">
        <f>ពិន្ទុឆមាសទី២!GD79</f>
        <v>2</v>
      </c>
      <c r="N79" s="21">
        <f>ពិន្ទុឆមាសទី២!GE79</f>
        <v>2</v>
      </c>
      <c r="O79" s="21">
        <f>ពិន្ទុឆមាសទី២!GF79</f>
        <v>6</v>
      </c>
    </row>
    <row r="80" spans="1:15">
      <c r="A80" s="2"/>
      <c r="B80" s="21">
        <f>ពិន្ទុឆមាសទី២!B80</f>
        <v>7885</v>
      </c>
      <c r="C80" s="22" t="str">
        <f>ពិន្ទុឆមាសទី២!C80</f>
        <v>ផេន ចាន់ប៊ុណ្ណា</v>
      </c>
      <c r="D80" s="22" t="str">
        <f>ពិន្ទុឆមាសទី២!D80</f>
        <v>ប្រុស</v>
      </c>
      <c r="E80" s="40">
        <f>ពិន្ទុឆមាសទី២!E80</f>
        <v>39104</v>
      </c>
      <c r="F80" s="40" t="str">
        <f>ពិន្ទុឆមាសទី២!F80</f>
        <v>12D</v>
      </c>
      <c r="G80" s="21">
        <f>ពិន្ទុឆមាសទី២!FX80</f>
        <v>0</v>
      </c>
      <c r="H80" s="21">
        <f>ពិន្ទុឆមាសទី២!FY80</f>
        <v>72</v>
      </c>
      <c r="I80" s="21" t="str">
        <f>ពិន្ទុឆមាសទី២!FZ80</f>
        <v>A</v>
      </c>
      <c r="J80" s="21" t="str">
        <f>ពិន្ទុឆមាសទី២!GA80</f>
        <v>ល្អ</v>
      </c>
      <c r="K80" s="21" t="e">
        <f>ពិន្ទុឆមាសទី២!GB80</f>
        <v>#N/A</v>
      </c>
      <c r="L80" s="21">
        <f>ពិន្ទុឆមាសទី២!GC80</f>
        <v>2</v>
      </c>
      <c r="M80" s="21">
        <f>ពិន្ទុឆមាសទី២!GD80</f>
        <v>2</v>
      </c>
      <c r="N80" s="21">
        <f>ពិន្ទុឆមាសទី២!GE80</f>
        <v>2</v>
      </c>
      <c r="O80" s="21">
        <f>ពិន្ទុឆមាសទី២!GF80</f>
        <v>6</v>
      </c>
    </row>
    <row r="81" spans="1:15">
      <c r="A81" s="2"/>
      <c r="B81" s="21">
        <f>ពិន្ទុឆមាសទី២!B81</f>
        <v>0</v>
      </c>
      <c r="C81" s="22" t="str">
        <f>ពិន្ទុឆមាសទី២!C81</f>
        <v>ពៅ ពិសី</v>
      </c>
      <c r="D81" s="22" t="str">
        <f>ពិន្ទុឆមាសទី២!D81</f>
        <v>ស្រី</v>
      </c>
      <c r="E81" s="40">
        <f>ពិន្ទុឆមាសទី២!E81</f>
        <v>39331</v>
      </c>
      <c r="F81" s="40" t="str">
        <f>ពិន្ទុឆមាសទី២!F81</f>
        <v>12D</v>
      </c>
      <c r="G81" s="21">
        <f>ពិន្ទុឆមាសទី២!FX81</f>
        <v>0</v>
      </c>
      <c r="H81" s="21">
        <f>ពិន្ទុឆមាសទី២!FY81</f>
        <v>73</v>
      </c>
      <c r="I81" s="21" t="str">
        <f>ពិន្ទុឆមាសទី២!FZ81</f>
        <v>A</v>
      </c>
      <c r="J81" s="21" t="str">
        <f>ពិន្ទុឆមាសទី២!GA81</f>
        <v>ល្អ</v>
      </c>
      <c r="K81" s="21" t="e">
        <f>ពិន្ទុឆមាសទី២!GB81</f>
        <v>#N/A</v>
      </c>
      <c r="L81" s="21">
        <f>ពិន្ទុឆមាសទី២!GC81</f>
        <v>2</v>
      </c>
      <c r="M81" s="21">
        <f>ពិន្ទុឆមាសទី២!GD81</f>
        <v>2</v>
      </c>
      <c r="N81" s="21">
        <f>ពិន្ទុឆមាសទី២!GE81</f>
        <v>2</v>
      </c>
      <c r="O81" s="21">
        <f>ពិន្ទុឆមាសទី២!GF81</f>
        <v>6</v>
      </c>
    </row>
    <row r="82" spans="1:15">
      <c r="A82" s="2"/>
      <c r="B82" s="21">
        <f>ពិន្ទុឆមាសទី២!B82</f>
        <v>7478</v>
      </c>
      <c r="C82" s="22" t="str">
        <f>ពិន្ទុឆមាសទី២!C82</f>
        <v>ភក្តី ស្រីគីម</v>
      </c>
      <c r="D82" s="22" t="str">
        <f>ពិន្ទុឆមាសទី២!D82</f>
        <v>ស្រី</v>
      </c>
      <c r="E82" s="40">
        <f>ពិន្ទុឆមាសទី២!E82</f>
        <v>39538</v>
      </c>
      <c r="F82" s="40" t="str">
        <f>ពិន្ទុឆមាសទី២!F82</f>
        <v>12D</v>
      </c>
      <c r="G82" s="21">
        <f>ពិន្ទុឆមាសទី២!FX82</f>
        <v>0</v>
      </c>
      <c r="H82" s="21">
        <f>ពិន្ទុឆមាសទី២!FY82</f>
        <v>74</v>
      </c>
      <c r="I82" s="21" t="str">
        <f>ពិន្ទុឆមាសទី២!FZ82</f>
        <v>A</v>
      </c>
      <c r="J82" s="21" t="str">
        <f>ពិន្ទុឆមាសទី២!GA82</f>
        <v>ល្អ</v>
      </c>
      <c r="K82" s="21" t="e">
        <f>ពិន្ទុឆមាសទី២!GB82</f>
        <v>#N/A</v>
      </c>
      <c r="L82" s="21">
        <f>ពិន្ទុឆមាសទី២!GC82</f>
        <v>2</v>
      </c>
      <c r="M82" s="21">
        <f>ពិន្ទុឆមាសទី២!GD82</f>
        <v>2</v>
      </c>
      <c r="N82" s="21">
        <f>ពិន្ទុឆមាសទី២!GE82</f>
        <v>2</v>
      </c>
      <c r="O82" s="21">
        <f>ពិន្ទុឆមាសទី២!GF82</f>
        <v>6</v>
      </c>
    </row>
    <row r="83" spans="1:15">
      <c r="A83" s="2"/>
      <c r="B83" s="21">
        <f>ពិន្ទុឆមាសទី២!B83</f>
        <v>7887</v>
      </c>
      <c r="C83" s="22" t="str">
        <f>ពិន្ទុឆមាសទី២!C83</f>
        <v>ភក្រ័ ស្រីណុច</v>
      </c>
      <c r="D83" s="22" t="str">
        <f>ពិន្ទុឆមាសទី២!D83</f>
        <v>ស្រី</v>
      </c>
      <c r="E83" s="40">
        <f>ពិន្ទុឆមាសទី២!E83</f>
        <v>39295</v>
      </c>
      <c r="F83" s="40" t="str">
        <f>ពិន្ទុឆមាសទី២!F83</f>
        <v>12D</v>
      </c>
      <c r="G83" s="21">
        <f>ពិន្ទុឆមាសទី២!FX83</f>
        <v>0</v>
      </c>
      <c r="H83" s="21">
        <f>ពិន្ទុឆមាសទី២!FY83</f>
        <v>75</v>
      </c>
      <c r="I83" s="21" t="str">
        <f>ពិន្ទុឆមាសទី២!FZ83</f>
        <v>A</v>
      </c>
      <c r="J83" s="21" t="str">
        <f>ពិន្ទុឆមាសទី២!GA83</f>
        <v>ល្អ</v>
      </c>
      <c r="K83" s="21" t="e">
        <f>ពិន្ទុឆមាសទី២!GB83</f>
        <v>#N/A</v>
      </c>
      <c r="L83" s="21">
        <f>ពិន្ទុឆមាសទី២!GC83</f>
        <v>2</v>
      </c>
      <c r="M83" s="21">
        <f>ពិន្ទុឆមាសទី២!GD83</f>
        <v>2</v>
      </c>
      <c r="N83" s="21">
        <f>ពិន្ទុឆមាសទី២!GE83</f>
        <v>2</v>
      </c>
      <c r="O83" s="21">
        <f>ពិន្ទុឆមាសទី២!GF83</f>
        <v>6</v>
      </c>
    </row>
    <row r="84" spans="1:15">
      <c r="A84" s="2"/>
      <c r="B84" s="21">
        <f>ពិន្ទុឆមាសទី២!B84</f>
        <v>7888</v>
      </c>
      <c r="C84" s="22" t="str">
        <f>ពិន្ទុឆមាសទី២!C84</f>
        <v>ភាព បូរី</v>
      </c>
      <c r="D84" s="22" t="str">
        <f>ពិន្ទុឆមាសទី២!D84</f>
        <v>ប្រុស</v>
      </c>
      <c r="E84" s="40">
        <f>ពិន្ទុឆមាសទី២!E84</f>
        <v>38710</v>
      </c>
      <c r="F84" s="40" t="str">
        <f>ពិន្ទុឆមាសទី២!F84</f>
        <v>12D</v>
      </c>
      <c r="G84" s="21">
        <f>ពិន្ទុឆមាសទី២!FX84</f>
        <v>0</v>
      </c>
      <c r="H84" s="21">
        <f>ពិន្ទុឆមាសទី២!FY84</f>
        <v>76</v>
      </c>
      <c r="I84" s="21" t="str">
        <f>ពិន្ទុឆមាសទី២!FZ84</f>
        <v>A</v>
      </c>
      <c r="J84" s="21" t="str">
        <f>ពិន្ទុឆមាសទី២!GA84</f>
        <v>ល្អ</v>
      </c>
      <c r="K84" s="21" t="e">
        <f>ពិន្ទុឆមាសទី២!GB84</f>
        <v>#N/A</v>
      </c>
      <c r="L84" s="21">
        <f>ពិន្ទុឆមាសទី២!GC84</f>
        <v>2</v>
      </c>
      <c r="M84" s="21">
        <f>ពិន្ទុឆមាសទី២!GD84</f>
        <v>2</v>
      </c>
      <c r="N84" s="21">
        <f>ពិន្ទុឆមាសទី២!GE84</f>
        <v>2</v>
      </c>
      <c r="O84" s="21">
        <f>ពិន្ទុឆមាសទី២!GF84</f>
        <v>6</v>
      </c>
    </row>
    <row r="85" spans="1:15">
      <c r="A85" s="2"/>
      <c r="B85" s="21">
        <f>ពិន្ទុឆមាសទី២!B85</f>
        <v>7889</v>
      </c>
      <c r="C85" s="22" t="str">
        <f>ពិន្ទុឆមាសទី២!C85</f>
        <v>ម៉ាប់ ស៊ីមាន</v>
      </c>
      <c r="D85" s="22" t="str">
        <f>ពិន្ទុឆមាសទី២!D85</f>
        <v>ប្រុស</v>
      </c>
      <c r="E85" s="40">
        <f>ពិន្ទុឆមាសទី២!E85</f>
        <v>39364</v>
      </c>
      <c r="F85" s="40" t="str">
        <f>ពិន្ទុឆមាសទី២!F85</f>
        <v>12D</v>
      </c>
      <c r="G85" s="21">
        <f>ពិន្ទុឆមាសទី២!FX85</f>
        <v>0</v>
      </c>
      <c r="H85" s="21">
        <f>ពិន្ទុឆមាសទី២!FY85</f>
        <v>77</v>
      </c>
      <c r="I85" s="21" t="str">
        <f>ពិន្ទុឆមាសទី២!FZ85</f>
        <v>A</v>
      </c>
      <c r="J85" s="21" t="str">
        <f>ពិន្ទុឆមាសទី២!GA85</f>
        <v>ល្អ</v>
      </c>
      <c r="K85" s="21" t="e">
        <f>ពិន្ទុឆមាសទី២!GB85</f>
        <v>#N/A</v>
      </c>
      <c r="L85" s="21">
        <f>ពិន្ទុឆមាសទី២!GC85</f>
        <v>2</v>
      </c>
      <c r="M85" s="21">
        <f>ពិន្ទុឆមាសទី២!GD85</f>
        <v>2</v>
      </c>
      <c r="N85" s="21">
        <f>ពិន្ទុឆមាសទី២!GE85</f>
        <v>2</v>
      </c>
      <c r="O85" s="21">
        <f>ពិន្ទុឆមាសទី២!GF85</f>
        <v>6</v>
      </c>
    </row>
    <row r="86" spans="1:15">
      <c r="A86" s="2"/>
      <c r="B86" s="21">
        <f>ពិន្ទុឆមាសទី២!B86</f>
        <v>7482</v>
      </c>
      <c r="C86" s="22" t="str">
        <f>ពិន្ទុឆមាសទី២!C86</f>
        <v>ម៉ុន នរៀ</v>
      </c>
      <c r="D86" s="22" t="str">
        <f>ពិន្ទុឆមាសទី២!D86</f>
        <v>ប្រុស</v>
      </c>
      <c r="E86" s="40">
        <f>ពិន្ទុឆមាសទី២!E86</f>
        <v>39086</v>
      </c>
      <c r="F86" s="40" t="str">
        <f>ពិន្ទុឆមាសទី២!F86</f>
        <v>12D</v>
      </c>
      <c r="G86" s="21">
        <f>ពិន្ទុឆមាសទី២!FX86</f>
        <v>0</v>
      </c>
      <c r="H86" s="21">
        <f>ពិន្ទុឆមាសទី២!FY86</f>
        <v>78</v>
      </c>
      <c r="I86" s="21" t="str">
        <f>ពិន្ទុឆមាសទី២!FZ86</f>
        <v>A</v>
      </c>
      <c r="J86" s="21" t="str">
        <f>ពិន្ទុឆមាសទី២!GA86</f>
        <v>ល្អ</v>
      </c>
      <c r="K86" s="21" t="e">
        <f>ពិន្ទុឆមាសទី២!GB86</f>
        <v>#N/A</v>
      </c>
      <c r="L86" s="21">
        <f>ពិន្ទុឆមាសទី២!GC86</f>
        <v>2</v>
      </c>
      <c r="M86" s="21">
        <f>ពិន្ទុឆមាសទី២!GD86</f>
        <v>2</v>
      </c>
      <c r="N86" s="21">
        <f>ពិន្ទុឆមាសទី២!GE86</f>
        <v>2</v>
      </c>
      <c r="O86" s="21">
        <f>ពិន្ទុឆមាសទី២!GF86</f>
        <v>6</v>
      </c>
    </row>
    <row r="87" spans="1:15">
      <c r="A87" s="2"/>
      <c r="B87" s="21">
        <f>ពិន្ទុឆមាសទី២!B87</f>
        <v>7895</v>
      </c>
      <c r="C87" s="22" t="str">
        <f>ពិន្ទុឆមាសទី២!C87</f>
        <v>ម៉េង សាវម៉ៃ</v>
      </c>
      <c r="D87" s="22" t="str">
        <f>ពិន្ទុឆមាសទី២!D87</f>
        <v>ប្រុស</v>
      </c>
      <c r="E87" s="40">
        <f>ពិន្ទុឆមាសទី២!E87</f>
        <v>39189</v>
      </c>
      <c r="F87" s="40" t="str">
        <f>ពិន្ទុឆមាសទី២!F87</f>
        <v>12D</v>
      </c>
      <c r="G87" s="21">
        <f>ពិន្ទុឆមាសទី២!FX87</f>
        <v>0</v>
      </c>
      <c r="H87" s="21">
        <f>ពិន្ទុឆមាសទី២!FY87</f>
        <v>79</v>
      </c>
      <c r="I87" s="21" t="str">
        <f>ពិន្ទុឆមាសទី២!FZ87</f>
        <v>A</v>
      </c>
      <c r="J87" s="21" t="str">
        <f>ពិន្ទុឆមាសទី២!GA87</f>
        <v>ល្អ</v>
      </c>
      <c r="K87" s="21" t="e">
        <f>ពិន្ទុឆមាសទី២!GB87</f>
        <v>#N/A</v>
      </c>
      <c r="L87" s="21">
        <f>ពិន្ទុឆមាសទី២!GC87</f>
        <v>2</v>
      </c>
      <c r="M87" s="21">
        <f>ពិន្ទុឆមាសទី២!GD87</f>
        <v>2</v>
      </c>
      <c r="N87" s="21">
        <f>ពិន្ទុឆមាសទី២!GE87</f>
        <v>2</v>
      </c>
      <c r="O87" s="21">
        <f>ពិន្ទុឆមាសទី២!GF87</f>
        <v>6</v>
      </c>
    </row>
    <row r="88" spans="1:15">
      <c r="A88" s="2"/>
      <c r="B88" s="21">
        <f>ពិន្ទុឆមាសទី២!B88</f>
        <v>7485</v>
      </c>
      <c r="C88" s="22" t="str">
        <f>ពិន្ទុឆមាសទី២!C88</f>
        <v>មាស សុជេម</v>
      </c>
      <c r="D88" s="22" t="str">
        <f>ពិន្ទុឆមាសទី២!D88</f>
        <v>ប្រុស</v>
      </c>
      <c r="E88" s="40">
        <f>ពិន្ទុឆមាសទី២!E88</f>
        <v>39660</v>
      </c>
      <c r="F88" s="40" t="str">
        <f>ពិន្ទុឆមាសទី២!F88</f>
        <v>12D</v>
      </c>
      <c r="G88" s="21">
        <f>ពិន្ទុឆមាសទី២!FX88</f>
        <v>0</v>
      </c>
      <c r="H88" s="21">
        <f>ពិន្ទុឆមាសទី២!FY88</f>
        <v>80</v>
      </c>
      <c r="I88" s="21" t="str">
        <f>ពិន្ទុឆមាសទី២!FZ88</f>
        <v>A</v>
      </c>
      <c r="J88" s="21" t="str">
        <f>ពិន្ទុឆមាសទី២!GA88</f>
        <v>ល្អ</v>
      </c>
      <c r="K88" s="21" t="e">
        <f>ពិន្ទុឆមាសទី២!GB88</f>
        <v>#N/A</v>
      </c>
      <c r="L88" s="21">
        <f>ពិន្ទុឆមាសទី២!GC88</f>
        <v>2</v>
      </c>
      <c r="M88" s="21">
        <f>ពិន្ទុឆមាសទី២!GD88</f>
        <v>2</v>
      </c>
      <c r="N88" s="21">
        <f>ពិន្ទុឆមាសទី២!GE88</f>
        <v>2</v>
      </c>
      <c r="O88" s="21">
        <f>ពិន្ទុឆមាសទី២!GF88</f>
        <v>6</v>
      </c>
    </row>
    <row r="89" spans="1:15">
      <c r="A89" s="2"/>
      <c r="B89" s="21">
        <f>ពិន្ទុឆមាសទី២!B89</f>
        <v>7898</v>
      </c>
      <c r="C89" s="22" t="str">
        <f>ពិន្ទុឆមាសទី២!C89</f>
        <v>យន បញ្ញាស័ក</v>
      </c>
      <c r="D89" s="22" t="str">
        <f>ពិន្ទុឆមាសទី២!D89</f>
        <v>ប្រុស</v>
      </c>
      <c r="E89" s="40">
        <f>ពិន្ទុឆមាសទី២!E89</f>
        <v>39230</v>
      </c>
      <c r="F89" s="40" t="str">
        <f>ពិន្ទុឆមាសទី២!F89</f>
        <v>12D</v>
      </c>
      <c r="G89" s="21">
        <f>ពិន្ទុឆមាសទី២!FX89</f>
        <v>0</v>
      </c>
      <c r="H89" s="21">
        <f>ពិន្ទុឆមាសទី២!FY89</f>
        <v>81</v>
      </c>
      <c r="I89" s="21" t="str">
        <f>ពិន្ទុឆមាសទី២!FZ89</f>
        <v>A</v>
      </c>
      <c r="J89" s="21" t="str">
        <f>ពិន្ទុឆមាសទី២!GA89</f>
        <v>ល្អ</v>
      </c>
      <c r="K89" s="21" t="e">
        <f>ពិន្ទុឆមាសទី២!GB89</f>
        <v>#N/A</v>
      </c>
      <c r="L89" s="21">
        <f>ពិន្ទុឆមាសទី២!GC89</f>
        <v>2</v>
      </c>
      <c r="M89" s="21">
        <f>ពិន្ទុឆមាសទី២!GD89</f>
        <v>2</v>
      </c>
      <c r="N89" s="21">
        <f>ពិន្ទុឆមាសទី២!GE89</f>
        <v>2</v>
      </c>
      <c r="O89" s="21">
        <f>ពិន្ទុឆមាសទី២!GF89</f>
        <v>6</v>
      </c>
    </row>
    <row r="90" spans="1:15">
      <c r="A90" s="2"/>
      <c r="B90" s="21">
        <f>ពិន្ទុឆមាសទី២!B90</f>
        <v>7488</v>
      </c>
      <c r="C90" s="22" t="str">
        <f>ពិន្ទុឆមាសទី២!C90</f>
        <v>រតនា ធីតា</v>
      </c>
      <c r="D90" s="22" t="str">
        <f>ពិន្ទុឆមាសទី២!D90</f>
        <v>ស្រី</v>
      </c>
      <c r="E90" s="40">
        <f>ពិន្ទុឆមាសទី២!E90</f>
        <v>38868</v>
      </c>
      <c r="F90" s="40" t="str">
        <f>ពិន្ទុឆមាសទី២!F90</f>
        <v>12D</v>
      </c>
      <c r="G90" s="21">
        <f>ពិន្ទុឆមាសទី២!FX90</f>
        <v>0</v>
      </c>
      <c r="H90" s="21">
        <f>ពិន្ទុឆមាសទី២!FY90</f>
        <v>82</v>
      </c>
      <c r="I90" s="21" t="str">
        <f>ពិន្ទុឆមាសទី២!FZ90</f>
        <v>A</v>
      </c>
      <c r="J90" s="21" t="str">
        <f>ពិន្ទុឆមាសទី២!GA90</f>
        <v>ល្អ</v>
      </c>
      <c r="K90" s="21" t="e">
        <f>ពិន្ទុឆមាសទី២!GB90</f>
        <v>#N/A</v>
      </c>
      <c r="L90" s="21">
        <f>ពិន្ទុឆមាសទី២!GC90</f>
        <v>2</v>
      </c>
      <c r="M90" s="21">
        <f>ពិន្ទុឆមាសទី២!GD90</f>
        <v>2</v>
      </c>
      <c r="N90" s="21">
        <f>ពិន្ទុឆមាសទី២!GE90</f>
        <v>2</v>
      </c>
      <c r="O90" s="21">
        <f>ពិន្ទុឆមាសទី២!GF90</f>
        <v>6</v>
      </c>
    </row>
    <row r="91" spans="1:15">
      <c r="A91" s="2"/>
      <c r="B91" s="21">
        <f>ពិន្ទុឆមាសទី២!B91</f>
        <v>7902</v>
      </c>
      <c r="C91" s="22" t="str">
        <f>ពិន្ទុឆមាសទី២!C91</f>
        <v>រ៉ា បញ្ញា</v>
      </c>
      <c r="D91" s="22" t="str">
        <f>ពិន្ទុឆមាសទី២!D91</f>
        <v>ប្រុស</v>
      </c>
      <c r="E91" s="40">
        <f>ពិន្ទុឆមាសទី២!E91</f>
        <v>39474</v>
      </c>
      <c r="F91" s="40" t="str">
        <f>ពិន្ទុឆមាសទី២!F91</f>
        <v>12D</v>
      </c>
      <c r="G91" s="21">
        <f>ពិន្ទុឆមាសទី២!FX91</f>
        <v>0</v>
      </c>
      <c r="H91" s="21">
        <f>ពិន្ទុឆមាសទី២!FY91</f>
        <v>83</v>
      </c>
      <c r="I91" s="21" t="str">
        <f>ពិន្ទុឆមាសទី២!FZ91</f>
        <v>A</v>
      </c>
      <c r="J91" s="21" t="str">
        <f>ពិន្ទុឆមាសទី២!GA91</f>
        <v>ល្អ</v>
      </c>
      <c r="K91" s="21" t="e">
        <f>ពិន្ទុឆមាសទី២!GB91</f>
        <v>#N/A</v>
      </c>
      <c r="L91" s="21">
        <f>ពិន្ទុឆមាសទី២!GC91</f>
        <v>2</v>
      </c>
      <c r="M91" s="21">
        <f>ពិន្ទុឆមាសទី២!GD91</f>
        <v>2</v>
      </c>
      <c r="N91" s="21">
        <f>ពិន្ទុឆមាសទី២!GE91</f>
        <v>2</v>
      </c>
      <c r="O91" s="21">
        <f>ពិន្ទុឆមាសទី២!GF91</f>
        <v>6</v>
      </c>
    </row>
    <row r="92" spans="1:15">
      <c r="A92" s="2"/>
      <c r="B92" s="21">
        <f>ពិន្ទុឆមាសទី២!B92</f>
        <v>7908</v>
      </c>
      <c r="C92" s="22" t="str">
        <f>ពិន្ទុឆមាសទី២!C92</f>
        <v>រ៉ុង សុខណា</v>
      </c>
      <c r="D92" s="22" t="str">
        <f>ពិន្ទុឆមាសទី២!D92</f>
        <v>ស្រី</v>
      </c>
      <c r="E92" s="40">
        <f>ពិន្ទុឆមាសទី២!E92</f>
        <v>39291</v>
      </c>
      <c r="F92" s="40" t="str">
        <f>ពិន្ទុឆមាសទី២!F92</f>
        <v>12D</v>
      </c>
      <c r="G92" s="21">
        <f>ពិន្ទុឆមាសទី២!FX92</f>
        <v>0</v>
      </c>
      <c r="H92" s="21">
        <f>ពិន្ទុឆមាសទី២!FY92</f>
        <v>84</v>
      </c>
      <c r="I92" s="21" t="str">
        <f>ពិន្ទុឆមាសទី២!FZ92</f>
        <v>A</v>
      </c>
      <c r="J92" s="21" t="str">
        <f>ពិន្ទុឆមាសទី២!GA92</f>
        <v>ល្អ</v>
      </c>
      <c r="K92" s="21" t="e">
        <f>ពិន្ទុឆមាសទី២!GB92</f>
        <v>#N/A</v>
      </c>
      <c r="L92" s="21">
        <f>ពិន្ទុឆមាសទី២!GC92</f>
        <v>2</v>
      </c>
      <c r="M92" s="21">
        <f>ពិន្ទុឆមាសទី២!GD92</f>
        <v>2</v>
      </c>
      <c r="N92" s="21">
        <f>ពិន្ទុឆមាសទី២!GE92</f>
        <v>2</v>
      </c>
      <c r="O92" s="21">
        <f>ពិន្ទុឆមាសទី២!GF92</f>
        <v>6</v>
      </c>
    </row>
    <row r="93" spans="1:15">
      <c r="A93" s="2"/>
      <c r="B93" s="21">
        <f>ពិន្ទុឆមាសទី២!B93</f>
        <v>7909</v>
      </c>
      <c r="C93" s="22" t="str">
        <f>ពិន្ទុឆមាសទី២!C93</f>
        <v>រិទ្ធ ចិត្រា</v>
      </c>
      <c r="D93" s="22" t="str">
        <f>ពិន្ទុឆមាសទី២!D93</f>
        <v>ប្រុស</v>
      </c>
      <c r="E93" s="40">
        <f>ពិន្ទុឆមាសទី២!E93</f>
        <v>39499</v>
      </c>
      <c r="F93" s="40" t="str">
        <f>ពិន្ទុឆមាសទី២!F93</f>
        <v>12D</v>
      </c>
      <c r="G93" s="21">
        <f>ពិន្ទុឆមាសទី២!FX93</f>
        <v>0</v>
      </c>
      <c r="H93" s="21">
        <f>ពិន្ទុឆមាសទី២!FY93</f>
        <v>85</v>
      </c>
      <c r="I93" s="21" t="str">
        <f>ពិន្ទុឆមាសទី២!FZ93</f>
        <v>A</v>
      </c>
      <c r="J93" s="21" t="str">
        <f>ពិន្ទុឆមាសទី២!GA93</f>
        <v>ល្អ</v>
      </c>
      <c r="K93" s="21" t="e">
        <f>ពិន្ទុឆមាសទី២!GB93</f>
        <v>#N/A</v>
      </c>
      <c r="L93" s="21">
        <f>ពិន្ទុឆមាសទី២!GC93</f>
        <v>2</v>
      </c>
      <c r="M93" s="21">
        <f>ពិន្ទុឆមាសទី២!GD93</f>
        <v>2</v>
      </c>
      <c r="N93" s="21">
        <f>ពិន្ទុឆមាសទី២!GE93</f>
        <v>2</v>
      </c>
      <c r="O93" s="21">
        <f>ពិន្ទុឆមាសទី២!GF93</f>
        <v>6</v>
      </c>
    </row>
    <row r="94" spans="1:15">
      <c r="A94" s="2"/>
      <c r="B94" s="21">
        <f>ពិន្ទុឆមាសទី២!B94</f>
        <v>7499</v>
      </c>
      <c r="C94" s="22" t="str">
        <f>ពិន្ទុឆមាសទី២!C94</f>
        <v>រឿន គីមឡុង</v>
      </c>
      <c r="D94" s="22" t="str">
        <f>ពិន្ទុឆមាសទី២!D94</f>
        <v>ប្រុស</v>
      </c>
      <c r="E94" s="40">
        <f>ពិន្ទុឆមាសទី២!E94</f>
        <v>39253</v>
      </c>
      <c r="F94" s="40" t="str">
        <f>ពិន្ទុឆមាសទី២!F94</f>
        <v>12D</v>
      </c>
      <c r="G94" s="21">
        <f>ពិន្ទុឆមាសទី២!FX94</f>
        <v>0</v>
      </c>
      <c r="H94" s="21">
        <f>ពិន្ទុឆមាសទី២!FY94</f>
        <v>86</v>
      </c>
      <c r="I94" s="21" t="str">
        <f>ពិន្ទុឆមាសទី២!FZ94</f>
        <v>A</v>
      </c>
      <c r="J94" s="21" t="str">
        <f>ពិន្ទុឆមាសទី២!GA94</f>
        <v>ល្អ</v>
      </c>
      <c r="K94" s="21" t="e">
        <f>ពិន្ទុឆមាសទី២!GB94</f>
        <v>#N/A</v>
      </c>
      <c r="L94" s="21">
        <f>ពិន្ទុឆមាសទី២!GC94</f>
        <v>2</v>
      </c>
      <c r="M94" s="21">
        <f>ពិន្ទុឆមាសទី២!GD94</f>
        <v>2</v>
      </c>
      <c r="N94" s="21">
        <f>ពិន្ទុឆមាសទី២!GE94</f>
        <v>2</v>
      </c>
      <c r="O94" s="21">
        <f>ពិន្ទុឆមាសទី២!GF94</f>
        <v>6</v>
      </c>
    </row>
    <row r="95" spans="1:15">
      <c r="A95" s="2"/>
      <c r="B95" s="21">
        <f>ពិន្ទុឆមាសទី២!B95</f>
        <v>7912</v>
      </c>
      <c r="C95" s="22" t="str">
        <f>ពិន្ទុឆមាសទី២!C95</f>
        <v>លីម ម៉ាឡែន</v>
      </c>
      <c r="D95" s="22" t="str">
        <f>ពិន្ទុឆមាសទី២!D95</f>
        <v>ស្រី</v>
      </c>
      <c r="E95" s="40">
        <f>ពិន្ទុឆមាសទី២!E95</f>
        <v>39458</v>
      </c>
      <c r="F95" s="40" t="str">
        <f>ពិន្ទុឆមាសទី២!F95</f>
        <v>12D</v>
      </c>
      <c r="G95" s="21">
        <f>ពិន្ទុឆមាសទី២!FX95</f>
        <v>0</v>
      </c>
      <c r="H95" s="21">
        <f>ពិន្ទុឆមាសទី២!FY95</f>
        <v>87</v>
      </c>
      <c r="I95" s="21" t="str">
        <f>ពិន្ទុឆមាសទី២!FZ95</f>
        <v>A</v>
      </c>
      <c r="J95" s="21" t="str">
        <f>ពិន្ទុឆមាសទី២!GA95</f>
        <v>ល្អ</v>
      </c>
      <c r="K95" s="21" t="e">
        <f>ពិន្ទុឆមាសទី២!GB95</f>
        <v>#N/A</v>
      </c>
      <c r="L95" s="21">
        <f>ពិន្ទុឆមាសទី២!GC95</f>
        <v>2</v>
      </c>
      <c r="M95" s="21">
        <f>ពិន្ទុឆមាសទី២!GD95</f>
        <v>2</v>
      </c>
      <c r="N95" s="21">
        <f>ពិន្ទុឆមាសទី២!GE95</f>
        <v>2</v>
      </c>
      <c r="O95" s="21">
        <f>ពិន្ទុឆមាសទី២!GF95</f>
        <v>6</v>
      </c>
    </row>
    <row r="96" spans="1:15">
      <c r="A96" s="2"/>
      <c r="B96" s="21">
        <f>ពិន្ទុឆមាសទី២!B96</f>
        <v>7500</v>
      </c>
      <c r="C96" s="22" t="str">
        <f>ពិន្ទុឆមាសទី២!C96</f>
        <v>សម្បត្តិ ជូអ៊ី</v>
      </c>
      <c r="D96" s="22" t="str">
        <f>ពិន្ទុឆមាសទី២!D96</f>
        <v>ស្រី</v>
      </c>
      <c r="E96" s="40">
        <f>ពិន្ទុឆមាសទី២!E96</f>
        <v>39329</v>
      </c>
      <c r="F96" s="40" t="str">
        <f>ពិន្ទុឆមាសទី២!F96</f>
        <v>12D</v>
      </c>
      <c r="G96" s="21">
        <f>ពិន្ទុឆមាសទី២!FX96</f>
        <v>0</v>
      </c>
      <c r="H96" s="21">
        <f>ពិន្ទុឆមាសទី២!FY96</f>
        <v>88</v>
      </c>
      <c r="I96" s="21" t="str">
        <f>ពិន្ទុឆមាសទី២!FZ96</f>
        <v>A</v>
      </c>
      <c r="J96" s="21" t="str">
        <f>ពិន្ទុឆមាសទី២!GA96</f>
        <v>ល្អ</v>
      </c>
      <c r="K96" s="21" t="e">
        <f>ពិន្ទុឆមាសទី២!GB96</f>
        <v>#N/A</v>
      </c>
      <c r="L96" s="21">
        <f>ពិន្ទុឆមាសទី២!GC96</f>
        <v>2</v>
      </c>
      <c r="M96" s="21">
        <f>ពិន្ទុឆមាសទី២!GD96</f>
        <v>2</v>
      </c>
      <c r="N96" s="21">
        <f>ពិន្ទុឆមាសទី២!GE96</f>
        <v>2</v>
      </c>
      <c r="O96" s="21">
        <f>ពិន្ទុឆមាសទី២!GF96</f>
        <v>6</v>
      </c>
    </row>
    <row r="97" spans="1:15">
      <c r="A97" s="2"/>
      <c r="B97" s="21">
        <f>ពិន្ទុឆមាសទី២!B97</f>
        <v>7506</v>
      </c>
      <c r="C97" s="22" t="str">
        <f>ពិន្ទុឆមាសទី២!C97</f>
        <v>សល់ ម៉ាន់សា</v>
      </c>
      <c r="D97" s="22" t="str">
        <f>ពិន្ទុឆមាសទី២!D97</f>
        <v>ស្រី</v>
      </c>
      <c r="E97" s="40">
        <f>ពិន្ទុឆមាសទី២!E97</f>
        <v>39333</v>
      </c>
      <c r="F97" s="40" t="str">
        <f>ពិន្ទុឆមាសទី២!F97</f>
        <v>12D</v>
      </c>
      <c r="G97" s="21">
        <f>ពិន្ទុឆមាសទី២!FX97</f>
        <v>0</v>
      </c>
      <c r="H97" s="21">
        <f>ពិន្ទុឆមាសទី២!FY97</f>
        <v>89</v>
      </c>
      <c r="I97" s="21" t="str">
        <f>ពិន្ទុឆមាសទី២!FZ97</f>
        <v>A</v>
      </c>
      <c r="J97" s="21" t="str">
        <f>ពិន្ទុឆមាសទី២!GA97</f>
        <v>ល្អ</v>
      </c>
      <c r="K97" s="21" t="e">
        <f>ពិន្ទុឆមាសទី២!GB97</f>
        <v>#N/A</v>
      </c>
      <c r="L97" s="21">
        <f>ពិន្ទុឆមាសទី២!GC97</f>
        <v>2</v>
      </c>
      <c r="M97" s="21">
        <f>ពិន្ទុឆមាសទី២!GD97</f>
        <v>2</v>
      </c>
      <c r="N97" s="21">
        <f>ពិន្ទុឆមាសទី២!GE97</f>
        <v>2</v>
      </c>
      <c r="O97" s="21">
        <f>ពិន្ទុឆមាសទី២!GF97</f>
        <v>6</v>
      </c>
    </row>
    <row r="98" spans="1:15">
      <c r="A98" s="2"/>
      <c r="B98" s="21">
        <f>ពិន្ទុឆមាសទី២!B98</f>
        <v>7916</v>
      </c>
      <c r="C98" s="22" t="str">
        <f>ពិន្ទុឆមាសទី២!C98</f>
        <v>សាមឿន ដាវិន</v>
      </c>
      <c r="D98" s="22" t="str">
        <f>ពិន្ទុឆមាសទី២!D98</f>
        <v>ប្រុស</v>
      </c>
      <c r="E98" s="40">
        <f>ពិន្ទុឆមាសទី២!E98</f>
        <v>39091</v>
      </c>
      <c r="F98" s="40" t="str">
        <f>ពិន្ទុឆមាសទី២!F98</f>
        <v>12D</v>
      </c>
      <c r="G98" s="21">
        <f>ពិន្ទុឆមាសទី២!FX98</f>
        <v>0</v>
      </c>
      <c r="H98" s="21">
        <f>ពិន្ទុឆមាសទី២!FY98</f>
        <v>90</v>
      </c>
      <c r="I98" s="21" t="str">
        <f>ពិន្ទុឆមាសទី២!FZ98</f>
        <v>A</v>
      </c>
      <c r="J98" s="21" t="str">
        <f>ពិន្ទុឆមាសទី២!GA98</f>
        <v>ល្អ</v>
      </c>
      <c r="K98" s="21" t="e">
        <f>ពិន្ទុឆមាសទី២!GB98</f>
        <v>#N/A</v>
      </c>
      <c r="L98" s="21">
        <f>ពិន្ទុឆមាសទី២!GC98</f>
        <v>2</v>
      </c>
      <c r="M98" s="21">
        <f>ពិន្ទុឆមាសទី២!GD98</f>
        <v>2</v>
      </c>
      <c r="N98" s="21">
        <f>ពិន្ទុឆមាសទី២!GE98</f>
        <v>2</v>
      </c>
      <c r="O98" s="21">
        <f>ពិន្ទុឆមាសទី២!GF98</f>
        <v>6</v>
      </c>
    </row>
    <row r="99" spans="1:15">
      <c r="A99" s="2"/>
      <c r="B99" s="21">
        <f>ពិន្ទុឆមាសទី២!B99</f>
        <v>7922</v>
      </c>
      <c r="C99" s="22" t="str">
        <f>ពិន្ទុឆមាសទី២!C99</f>
        <v>សារ៉ន ស្រីចំរើន</v>
      </c>
      <c r="D99" s="22" t="str">
        <f>ពិន្ទុឆមាសទី២!D99</f>
        <v>ស្រី</v>
      </c>
      <c r="E99" s="40">
        <f>ពិន្ទុឆមាសទី២!E99</f>
        <v>39177</v>
      </c>
      <c r="F99" s="40" t="str">
        <f>ពិន្ទុឆមាសទី២!F99</f>
        <v>12D</v>
      </c>
      <c r="G99" s="21">
        <f>ពិន្ទុឆមាសទី២!FX99</f>
        <v>0</v>
      </c>
      <c r="H99" s="21">
        <f>ពិន្ទុឆមាសទី២!FY99</f>
        <v>91</v>
      </c>
      <c r="I99" s="21" t="str">
        <f>ពិន្ទុឆមាសទី២!FZ99</f>
        <v>A</v>
      </c>
      <c r="J99" s="21" t="str">
        <f>ពិន្ទុឆមាសទី២!GA99</f>
        <v>ល្អ</v>
      </c>
      <c r="K99" s="21" t="e">
        <f>ពិន្ទុឆមាសទី២!GB99</f>
        <v>#N/A</v>
      </c>
      <c r="L99" s="21">
        <f>ពិន្ទុឆមាសទី២!GC99</f>
        <v>2</v>
      </c>
      <c r="M99" s="21">
        <f>ពិន្ទុឆមាសទី២!GD99</f>
        <v>2</v>
      </c>
      <c r="N99" s="21">
        <f>ពិន្ទុឆមាសទី២!GE99</f>
        <v>2</v>
      </c>
      <c r="O99" s="21">
        <f>ពិន្ទុឆមាសទី២!GF99</f>
        <v>6</v>
      </c>
    </row>
    <row r="100" spans="1:15">
      <c r="A100" s="2"/>
      <c r="B100" s="21">
        <f>ពិន្ទុឆមាសទី២!B100</f>
        <v>7924</v>
      </c>
      <c r="C100" s="22" t="str">
        <f>ពិន្ទុឆមាសទី២!C100</f>
        <v>សារ៉េត វាសនា</v>
      </c>
      <c r="D100" s="22" t="str">
        <f>ពិន្ទុឆមាសទី២!D100</f>
        <v>ប្រុស</v>
      </c>
      <c r="E100" s="40">
        <f>ពិន្ទុឆមាសទី២!E100</f>
        <v>39174</v>
      </c>
      <c r="F100" s="40" t="str">
        <f>ពិន្ទុឆមាសទី២!F100</f>
        <v>12D</v>
      </c>
      <c r="G100" s="21">
        <f>ពិន្ទុឆមាសទី២!FX100</f>
        <v>0</v>
      </c>
      <c r="H100" s="21">
        <f>ពិន្ទុឆមាសទី២!FY100</f>
        <v>92</v>
      </c>
      <c r="I100" s="21" t="str">
        <f>ពិន្ទុឆមាសទី២!FZ100</f>
        <v>A</v>
      </c>
      <c r="J100" s="21" t="str">
        <f>ពិន្ទុឆមាសទី២!GA100</f>
        <v>ល្អ</v>
      </c>
      <c r="K100" s="21" t="e">
        <f>ពិន្ទុឆមាសទី២!GB100</f>
        <v>#N/A</v>
      </c>
      <c r="L100" s="21">
        <f>ពិន្ទុឆមាសទី២!GC100</f>
        <v>2</v>
      </c>
      <c r="M100" s="21">
        <f>ពិន្ទុឆមាសទី២!GD100</f>
        <v>2</v>
      </c>
      <c r="N100" s="21">
        <f>ពិន្ទុឆមាសទី២!GE100</f>
        <v>2</v>
      </c>
      <c r="O100" s="21">
        <f>ពិន្ទុឆមាសទី២!GF100</f>
        <v>6</v>
      </c>
    </row>
    <row r="101" spans="1:15">
      <c r="A101" s="2"/>
      <c r="B101" s="21">
        <f>ពិន្ទុឆមាសទី២!B101</f>
        <v>7927</v>
      </c>
      <c r="C101" s="22" t="str">
        <f>ពិន្ទុឆមាសទី២!C101</f>
        <v>សិត ស៊ីណាត</v>
      </c>
      <c r="D101" s="22" t="str">
        <f>ពិន្ទុឆមាសទី២!D101</f>
        <v>ប្រុស</v>
      </c>
      <c r="E101" s="40">
        <f>ពិន្ទុឆមាសទី២!E101</f>
        <v>38886</v>
      </c>
      <c r="F101" s="40" t="str">
        <f>ពិន្ទុឆមាសទី២!F101</f>
        <v>12D</v>
      </c>
      <c r="G101" s="21">
        <f>ពិន្ទុឆមាសទី២!FX101</f>
        <v>0</v>
      </c>
      <c r="H101" s="21">
        <f>ពិន្ទុឆមាសទី២!FY101</f>
        <v>93</v>
      </c>
      <c r="I101" s="21" t="str">
        <f>ពិន្ទុឆមាសទី២!FZ101</f>
        <v>A</v>
      </c>
      <c r="J101" s="21" t="str">
        <f>ពិន្ទុឆមាសទី២!GA101</f>
        <v>ល្អ</v>
      </c>
      <c r="K101" s="21" t="e">
        <f>ពិន្ទុឆមាសទី២!GB101</f>
        <v>#N/A</v>
      </c>
      <c r="L101" s="21">
        <f>ពិន្ទុឆមាសទី២!GC101</f>
        <v>2</v>
      </c>
      <c r="M101" s="21">
        <f>ពិន្ទុឆមាសទី២!GD101</f>
        <v>2</v>
      </c>
      <c r="N101" s="21">
        <f>ពិន្ទុឆមាសទី២!GE101</f>
        <v>2</v>
      </c>
      <c r="O101" s="21">
        <f>ពិន្ទុឆមាសទី២!GF101</f>
        <v>6</v>
      </c>
    </row>
    <row r="102" spans="1:15">
      <c r="A102" s="2"/>
      <c r="B102" s="21">
        <f>ពិន្ទុឆមាសទី២!B102</f>
        <v>7930</v>
      </c>
      <c r="C102" s="22" t="str">
        <f>ពិន្ទុឆមាសទី២!C102</f>
        <v>សុខ ពិសី</v>
      </c>
      <c r="D102" s="22" t="str">
        <f>ពិន្ទុឆមាសទី២!D102</f>
        <v>ស្រី</v>
      </c>
      <c r="E102" s="40">
        <f>ពិន្ទុឆមាសទី២!E102</f>
        <v>39230</v>
      </c>
      <c r="F102" s="40" t="str">
        <f>ពិន្ទុឆមាសទី២!F102</f>
        <v>12D</v>
      </c>
      <c r="G102" s="21">
        <f>ពិន្ទុឆមាសទី២!FX102</f>
        <v>0</v>
      </c>
      <c r="H102" s="21">
        <f>ពិន្ទុឆមាសទី២!FY102</f>
        <v>94</v>
      </c>
      <c r="I102" s="21" t="str">
        <f>ពិន្ទុឆមាសទី២!FZ102</f>
        <v>A</v>
      </c>
      <c r="J102" s="21" t="str">
        <f>ពិន្ទុឆមាសទី២!GA102</f>
        <v>ល្អ</v>
      </c>
      <c r="K102" s="21" t="e">
        <f>ពិន្ទុឆមាសទី២!GB102</f>
        <v>#N/A</v>
      </c>
      <c r="L102" s="21">
        <f>ពិន្ទុឆមាសទី២!GC102</f>
        <v>2</v>
      </c>
      <c r="M102" s="21">
        <f>ពិន្ទុឆមាសទី២!GD102</f>
        <v>2</v>
      </c>
      <c r="N102" s="21">
        <f>ពិន្ទុឆមាសទី២!GE102</f>
        <v>2</v>
      </c>
      <c r="O102" s="21">
        <f>ពិន្ទុឆមាសទី២!GF102</f>
        <v>6</v>
      </c>
    </row>
    <row r="103" spans="1:15">
      <c r="A103" s="2"/>
      <c r="B103" s="21">
        <f>ពិន្ទុឆមាសទី២!B103</f>
        <v>7935</v>
      </c>
      <c r="C103" s="22" t="str">
        <f>ពិន្ទុឆមាសទី២!C103</f>
        <v>សុខា សារ៉ាយុទ្ធ</v>
      </c>
      <c r="D103" s="22" t="str">
        <f>ពិន្ទុឆមាសទី២!D103</f>
        <v>ប្រុស</v>
      </c>
      <c r="E103" s="40">
        <f>ពិន្ទុឆមាសទី២!E103</f>
        <v>39417</v>
      </c>
      <c r="F103" s="40" t="str">
        <f>ពិន្ទុឆមាសទី២!F103</f>
        <v>12D</v>
      </c>
      <c r="G103" s="21">
        <f>ពិន្ទុឆមាសទី២!FX103</f>
        <v>0</v>
      </c>
      <c r="H103" s="21">
        <f>ពិន្ទុឆមាសទី២!FY103</f>
        <v>95</v>
      </c>
      <c r="I103" s="21" t="str">
        <f>ពិន្ទុឆមាសទី២!FZ103</f>
        <v>A</v>
      </c>
      <c r="J103" s="21" t="str">
        <f>ពិន្ទុឆមាសទី២!GA103</f>
        <v>ល្អ</v>
      </c>
      <c r="K103" s="21" t="e">
        <f>ពិន្ទុឆមាសទី២!GB103</f>
        <v>#N/A</v>
      </c>
      <c r="L103" s="21">
        <f>ពិន្ទុឆមាសទី២!GC103</f>
        <v>2</v>
      </c>
      <c r="M103" s="21">
        <f>ពិន្ទុឆមាសទី២!GD103</f>
        <v>2</v>
      </c>
      <c r="N103" s="21">
        <f>ពិន្ទុឆមាសទី២!GE103</f>
        <v>2</v>
      </c>
      <c r="O103" s="21">
        <f>ពិន្ទុឆមាសទី២!GF103</f>
        <v>6</v>
      </c>
    </row>
    <row r="104" spans="1:15">
      <c r="A104" s="2"/>
      <c r="B104" s="21">
        <f>ពិន្ទុឆមាសទី២!B104</f>
        <v>7950</v>
      </c>
      <c r="C104" s="22" t="str">
        <f>ពិន្ទុឆមាសទី២!C104</f>
        <v>សុទ្ធ វ៉ាន់ស៊ុយ</v>
      </c>
      <c r="D104" s="22" t="str">
        <f>ពិន្ទុឆមាសទី២!D104</f>
        <v>ប្រុស</v>
      </c>
      <c r="E104" s="40">
        <f>ពិន្ទុឆមាសទី២!E104</f>
        <v>38811</v>
      </c>
      <c r="F104" s="40" t="str">
        <f>ពិន្ទុឆមាសទី២!F104</f>
        <v>12D</v>
      </c>
      <c r="G104" s="21">
        <f>ពិន្ទុឆមាសទី២!FX104</f>
        <v>0</v>
      </c>
      <c r="H104" s="21">
        <f>ពិន្ទុឆមាសទី២!FY104</f>
        <v>96</v>
      </c>
      <c r="I104" s="21" t="str">
        <f>ពិន្ទុឆមាសទី២!FZ104</f>
        <v>A</v>
      </c>
      <c r="J104" s="21" t="str">
        <f>ពិន្ទុឆមាសទី២!GA104</f>
        <v>ល្អ</v>
      </c>
      <c r="K104" s="21" t="e">
        <f>ពិន្ទុឆមាសទី២!GB104</f>
        <v>#N/A</v>
      </c>
      <c r="L104" s="21">
        <f>ពិន្ទុឆមាសទី២!GC104</f>
        <v>2</v>
      </c>
      <c r="M104" s="21">
        <f>ពិន្ទុឆមាសទី២!GD104</f>
        <v>2</v>
      </c>
      <c r="N104" s="21">
        <f>ពិន្ទុឆមាសទី២!GE104</f>
        <v>2</v>
      </c>
      <c r="O104" s="21">
        <f>ពិន្ទុឆមាសទី២!GF104</f>
        <v>6</v>
      </c>
    </row>
    <row r="105" spans="1:15">
      <c r="A105" s="2"/>
      <c r="B105" s="21">
        <f>ពិន្ទុឆមាសទី២!B105</f>
        <v>0</v>
      </c>
      <c r="C105" s="22" t="str">
        <f>ពិន្ទុឆមាសទី២!C105</f>
        <v>សុភ័ក្រ្ត នីតា</v>
      </c>
      <c r="D105" s="22" t="str">
        <f>ពិន្ទុឆមាសទី២!D105</f>
        <v>ស្រី</v>
      </c>
      <c r="E105" s="40">
        <f>ពិន្ទុឆមាសទី២!E105</f>
        <v>39215</v>
      </c>
      <c r="F105" s="40" t="str">
        <f>ពិន្ទុឆមាសទី២!F105</f>
        <v>12D</v>
      </c>
      <c r="G105" s="21">
        <f>ពិន្ទុឆមាសទី២!FX105</f>
        <v>0</v>
      </c>
      <c r="H105" s="21">
        <f>ពិន្ទុឆមាសទី២!FY105</f>
        <v>97</v>
      </c>
      <c r="I105" s="21" t="str">
        <f>ពិន្ទុឆមាសទី២!FZ105</f>
        <v>A</v>
      </c>
      <c r="J105" s="21" t="str">
        <f>ពិន្ទុឆមាសទី២!GA105</f>
        <v>ល្អ</v>
      </c>
      <c r="K105" s="21" t="e">
        <f>ពិន្ទុឆមាសទី២!GB105</f>
        <v>#N/A</v>
      </c>
      <c r="L105" s="21">
        <f>ពិន្ទុឆមាសទី២!GC105</f>
        <v>2</v>
      </c>
      <c r="M105" s="21">
        <f>ពិន្ទុឆមាសទី២!GD105</f>
        <v>2</v>
      </c>
      <c r="N105" s="21">
        <f>ពិន្ទុឆមាសទី២!GE105</f>
        <v>2</v>
      </c>
      <c r="O105" s="21">
        <f>ពិន្ទុឆមាសទី២!GF105</f>
        <v>6</v>
      </c>
    </row>
    <row r="106" spans="1:15">
      <c r="A106" s="2"/>
      <c r="B106" s="21">
        <f>ពិន្ទុឆមាសទី២!B106</f>
        <v>0</v>
      </c>
      <c r="C106" s="22" t="str">
        <f>ពិន្ទុឆមាសទី២!C106</f>
        <v>ស្រូយ ឆេងអ៊ី</v>
      </c>
      <c r="D106" s="22" t="str">
        <f>ពិន្ទុឆមាសទី២!D106</f>
        <v>ស្រី</v>
      </c>
      <c r="E106" s="40">
        <f>ពិន្ទុឆមាសទី២!E106</f>
        <v>39788</v>
      </c>
      <c r="F106" s="40" t="str">
        <f>ពិន្ទុឆមាសទី២!F106</f>
        <v>12D</v>
      </c>
      <c r="G106" s="21">
        <f>ពិន្ទុឆមាសទី២!FX106</f>
        <v>0</v>
      </c>
      <c r="H106" s="21">
        <f>ពិន្ទុឆមាសទី២!FY106</f>
        <v>98</v>
      </c>
      <c r="I106" s="21" t="str">
        <f>ពិន្ទុឆមាសទី២!FZ106</f>
        <v>A</v>
      </c>
      <c r="J106" s="21" t="str">
        <f>ពិន្ទុឆមាសទី២!GA106</f>
        <v>ល្អ</v>
      </c>
      <c r="K106" s="21" t="e">
        <f>ពិន្ទុឆមាសទី២!GB106</f>
        <v>#N/A</v>
      </c>
      <c r="L106" s="21">
        <f>ពិន្ទុឆមាសទី២!GC106</f>
        <v>2</v>
      </c>
      <c r="M106" s="21">
        <f>ពិន្ទុឆមាសទី២!GD106</f>
        <v>2</v>
      </c>
      <c r="N106" s="21">
        <f>ពិន្ទុឆមាសទី២!GE106</f>
        <v>2</v>
      </c>
      <c r="O106" s="21">
        <f>ពិន្ទុឆមាសទី២!GF106</f>
        <v>6</v>
      </c>
    </row>
    <row r="107" spans="1:15">
      <c r="A107" s="2"/>
      <c r="B107" s="21">
        <f>ពិន្ទុឆមាសទី២!B107</f>
        <v>7843</v>
      </c>
      <c r="C107" s="22" t="str">
        <f>ពិន្ទុឆមាសទី២!C107</f>
        <v>ហ៊ាង យាងហ៊ី</v>
      </c>
      <c r="D107" s="22" t="str">
        <f>ពិន្ទុឆមាសទី២!D107</f>
        <v>ស្រី</v>
      </c>
      <c r="E107" s="40">
        <f>ពិន្ទុឆមាសទី២!E107</f>
        <v>39548</v>
      </c>
      <c r="F107" s="40" t="str">
        <f>ពិន្ទុឆមាសទី២!F107</f>
        <v>12D</v>
      </c>
      <c r="G107" s="21">
        <f>ពិន្ទុឆមាសទី២!FX107</f>
        <v>0</v>
      </c>
      <c r="H107" s="21">
        <f>ពិន្ទុឆមាសទី២!FY107</f>
        <v>99</v>
      </c>
      <c r="I107" s="21" t="str">
        <f>ពិន្ទុឆមាសទី២!FZ107</f>
        <v>A</v>
      </c>
      <c r="J107" s="21" t="str">
        <f>ពិន្ទុឆមាសទី២!GA107</f>
        <v>ល្អ</v>
      </c>
      <c r="K107" s="21" t="e">
        <f>ពិន្ទុឆមាសទី២!GB107</f>
        <v>#N/A</v>
      </c>
      <c r="L107" s="21">
        <f>ពិន្ទុឆមាសទី២!GC107</f>
        <v>2</v>
      </c>
      <c r="M107" s="21">
        <f>ពិន្ទុឆមាសទី២!GD107</f>
        <v>2</v>
      </c>
      <c r="N107" s="21">
        <f>ពិន្ទុឆមាសទី២!GE107</f>
        <v>2</v>
      </c>
      <c r="O107" s="21">
        <f>ពិន្ទុឆមាសទី២!GF107</f>
        <v>6</v>
      </c>
    </row>
    <row r="108" spans="1:15">
      <c r="A108" s="2"/>
      <c r="B108" s="21">
        <f>ពិន្ទុឆមាសទី២!B108</f>
        <v>7844</v>
      </c>
      <c r="C108" s="22" t="str">
        <f>ពិន្ទុឆមាសទី២!C108</f>
        <v>អឿ សុចិត្រា</v>
      </c>
      <c r="D108" s="22" t="str">
        <f>ពិន្ទុឆមាសទី២!D108</f>
        <v>ប្រុស</v>
      </c>
      <c r="E108" s="40">
        <f>ពិន្ទុឆមាសទី២!E108</f>
        <v>38660</v>
      </c>
      <c r="F108" s="40" t="str">
        <f>ពិន្ទុឆមាសទី២!F108</f>
        <v>12D</v>
      </c>
      <c r="G108" s="21">
        <f>ពិន្ទុឆមាសទី២!FX108</f>
        <v>0</v>
      </c>
      <c r="H108" s="21">
        <f>ពិន្ទុឆមាសទី២!FY108</f>
        <v>100</v>
      </c>
      <c r="I108" s="21" t="str">
        <f>ពិន្ទុឆមាសទី២!FZ108</f>
        <v>A</v>
      </c>
      <c r="J108" s="21" t="str">
        <f>ពិន្ទុឆមាសទី២!GA108</f>
        <v>ល្អ</v>
      </c>
      <c r="K108" s="21" t="e">
        <f>ពិន្ទុឆមាសទី២!GB108</f>
        <v>#N/A</v>
      </c>
      <c r="L108" s="21">
        <f>ពិន្ទុឆមាសទី២!GC108</f>
        <v>2</v>
      </c>
      <c r="M108" s="21">
        <f>ពិន្ទុឆមាសទី២!GD108</f>
        <v>2</v>
      </c>
      <c r="N108" s="21">
        <f>ពិន្ទុឆមាសទី២!GE108</f>
        <v>2</v>
      </c>
      <c r="O108" s="21">
        <f>ពិន្ទុឆមាសទី២!GF108</f>
        <v>6</v>
      </c>
    </row>
    <row r="109" spans="1:15">
      <c r="A109" s="2"/>
      <c r="B109" s="21">
        <f>ពិន្ទុឆមាសទី២!B109</f>
        <v>7850</v>
      </c>
      <c r="C109" s="22">
        <f>ពិន្ទុឆមាសទី២!C109</f>
        <v>0</v>
      </c>
      <c r="D109" s="22">
        <f>ពិន្ទុឆមាសទី២!D109</f>
        <v>0</v>
      </c>
      <c r="E109" s="40">
        <f>ពិន្ទុឆមាសទី២!E109</f>
        <v>0</v>
      </c>
      <c r="F109" s="40">
        <f>ពិន្ទុឆមាសទី២!F109</f>
        <v>0</v>
      </c>
      <c r="G109" s="21">
        <f>ពិន្ទុឆមាសទី២!FX109</f>
        <v>0</v>
      </c>
      <c r="H109" s="21">
        <f>ពិន្ទុឆមាសទី២!FY109</f>
        <v>101</v>
      </c>
      <c r="I109" s="21" t="str">
        <f>ពិន្ទុឆមាសទី២!FZ109</f>
        <v>A</v>
      </c>
      <c r="J109" s="21" t="str">
        <f>ពិន្ទុឆមាសទី២!GA109</f>
        <v>ល្អ</v>
      </c>
      <c r="K109" s="21" t="e">
        <f>ពិន្ទុឆមាសទី២!GB109</f>
        <v>#N/A</v>
      </c>
      <c r="L109" s="21">
        <f>ពិន្ទុឆមាសទី២!GC109</f>
        <v>2</v>
      </c>
      <c r="M109" s="21">
        <f>ពិន្ទុឆមាសទី២!GD109</f>
        <v>2</v>
      </c>
      <c r="N109" s="21">
        <f>ពិន្ទុឆមាសទី២!GE109</f>
        <v>2</v>
      </c>
      <c r="O109" s="21">
        <f>ពិន្ទុឆមាសទី២!GF109</f>
        <v>6</v>
      </c>
    </row>
    <row r="110" spans="1:15" s="110" customFormat="1">
      <c r="A110" s="111"/>
      <c r="B110" s="152">
        <f>ពិន្ទុឆមាសទី២!B110</f>
        <v>7446</v>
      </c>
      <c r="C110" s="121">
        <f>ពិន្ទុឆមាសទី២!C110</f>
        <v>0</v>
      </c>
      <c r="D110" s="121">
        <f>ពិន្ទុឆមាសទី២!D110</f>
        <v>0</v>
      </c>
      <c r="E110" s="122">
        <f>ពិន្ទុឆមាសទី២!E110</f>
        <v>0</v>
      </c>
      <c r="F110" s="122">
        <f>ពិន្ទុឆមាសទី២!F110</f>
        <v>0</v>
      </c>
      <c r="G110" s="152">
        <f>ពិន្ទុឆមាសទី២!FX110</f>
        <v>0</v>
      </c>
      <c r="H110" s="152">
        <f>ពិន្ទុឆមាសទី២!FY110</f>
        <v>102</v>
      </c>
      <c r="I110" s="152" t="str">
        <f>ពិន្ទុឆមាសទី២!FZ110</f>
        <v>A</v>
      </c>
      <c r="J110" s="152" t="str">
        <f>ពិន្ទុឆមាសទី២!GA110</f>
        <v>ល្អ</v>
      </c>
      <c r="K110" s="152" t="e">
        <f>ពិន្ទុឆមាសទី២!GB110</f>
        <v>#N/A</v>
      </c>
      <c r="L110" s="152">
        <f>ពិន្ទុឆមាសទី២!GC110</f>
        <v>2</v>
      </c>
      <c r="M110" s="152">
        <f>ពិន្ទុឆមាសទី២!GD110</f>
        <v>2</v>
      </c>
      <c r="N110" s="152">
        <f>ពិន្ទុឆមាសទី២!GE110</f>
        <v>2</v>
      </c>
      <c r="O110" s="152">
        <f>ពិន្ទុឆមាសទី២!GF110</f>
        <v>6</v>
      </c>
    </row>
    <row r="111" spans="1:15">
      <c r="A111" s="2"/>
      <c r="B111" s="21">
        <f>ពិន្ទុឆមាសទី២!B111</f>
        <v>7456</v>
      </c>
      <c r="C111" s="22" t="str">
        <f>ពិន្ទុឆមាសទី២!C111</f>
        <v>គង់ បញ្ញា</v>
      </c>
      <c r="D111" s="22" t="str">
        <f>ពិន្ទុឆមាសទី២!D111</f>
        <v>ស្រី</v>
      </c>
      <c r="E111" s="40">
        <f>ពិន្ទុឆមាសទី២!E111</f>
        <v>39276</v>
      </c>
      <c r="F111" s="40" t="str">
        <f>ពិន្ទុឆមាសទី២!F111</f>
        <v>12E</v>
      </c>
      <c r="G111" s="21">
        <f>ពិន្ទុឆមាសទី២!FX111</f>
        <v>0</v>
      </c>
      <c r="H111" s="21">
        <f>ពិន្ទុឆមាសទី២!FY111</f>
        <v>103</v>
      </c>
      <c r="I111" s="21" t="str">
        <f>ពិន្ទុឆមាសទី២!FZ111</f>
        <v>A</v>
      </c>
      <c r="J111" s="21" t="str">
        <f>ពិន្ទុឆមាសទី២!GA111</f>
        <v>ល្អ</v>
      </c>
      <c r="K111" s="21" t="e">
        <f>ពិន្ទុឆមាសទី២!GB111</f>
        <v>#N/A</v>
      </c>
      <c r="L111" s="21">
        <f>ពិន្ទុឆមាសទី២!GC111</f>
        <v>2</v>
      </c>
      <c r="M111" s="21">
        <f>ពិន្ទុឆមាសទី២!GD111</f>
        <v>2</v>
      </c>
      <c r="N111" s="21">
        <f>ពិន្ទុឆមាសទី២!GE111</f>
        <v>2</v>
      </c>
      <c r="O111" s="21">
        <f>ពិន្ទុឆមាសទី២!GF111</f>
        <v>6</v>
      </c>
    </row>
    <row r="112" spans="1:15">
      <c r="A112" s="2"/>
      <c r="B112" s="21">
        <f>ពិន្ទុឆមាសទី២!B112</f>
        <v>7866</v>
      </c>
      <c r="C112" s="22" t="str">
        <f>ពិន្ទុឆមាសទី២!C112</f>
        <v>គា ពិសី</v>
      </c>
      <c r="D112" s="22" t="str">
        <f>ពិន្ទុឆមាសទី២!D112</f>
        <v>ស្រី</v>
      </c>
      <c r="E112" s="40">
        <f>ពិន្ទុឆមាសទី២!E112</f>
        <v>39803</v>
      </c>
      <c r="F112" s="40" t="str">
        <f>ពិន្ទុឆមាសទី២!F112</f>
        <v>12E</v>
      </c>
      <c r="G112" s="21">
        <f>ពិន្ទុឆមាសទី២!FX112</f>
        <v>0</v>
      </c>
      <c r="H112" s="21">
        <f>ពិន្ទុឆមាសទី២!FY112</f>
        <v>104</v>
      </c>
      <c r="I112" s="21" t="str">
        <f>ពិន្ទុឆមាសទី២!FZ112</f>
        <v>A</v>
      </c>
      <c r="J112" s="21" t="str">
        <f>ពិន្ទុឆមាសទី២!GA112</f>
        <v>ល្អ</v>
      </c>
      <c r="K112" s="21" t="e">
        <f>ពិន្ទុឆមាសទី២!GB112</f>
        <v>#N/A</v>
      </c>
      <c r="L112" s="21">
        <f>ពិន្ទុឆមាសទី២!GC112</f>
        <v>2</v>
      </c>
      <c r="M112" s="21">
        <f>ពិន្ទុឆមាសទី២!GD112</f>
        <v>2</v>
      </c>
      <c r="N112" s="21">
        <f>ពិន្ទុឆមាសទី២!GE112</f>
        <v>2</v>
      </c>
      <c r="O112" s="21">
        <f>ពិន្ទុឆមាសទី២!GF112</f>
        <v>6</v>
      </c>
    </row>
    <row r="113" spans="1:15">
      <c r="A113" s="2"/>
      <c r="B113" s="21">
        <f>ពិន្ទុឆមាសទី២!B113</f>
        <v>7458</v>
      </c>
      <c r="C113" s="22" t="str">
        <f>ពិន្ទុឆមាសទី២!C113</f>
        <v>ឃួន សុវណ្ណរ៉ា</v>
      </c>
      <c r="D113" s="22" t="str">
        <f>ពិន្ទុឆមាសទី២!D113</f>
        <v>ស្រី</v>
      </c>
      <c r="E113" s="40">
        <f>ពិន្ទុឆមាសទី២!E113</f>
        <v>39138</v>
      </c>
      <c r="F113" s="40" t="str">
        <f>ពិន្ទុឆមាសទី២!F113</f>
        <v>12E</v>
      </c>
      <c r="G113" s="21">
        <f>ពិន្ទុឆមាសទី២!FX113</f>
        <v>0</v>
      </c>
      <c r="H113" s="21">
        <f>ពិន្ទុឆមាសទី២!FY113</f>
        <v>105</v>
      </c>
      <c r="I113" s="21" t="str">
        <f>ពិន្ទុឆមាសទី២!FZ113</f>
        <v>A</v>
      </c>
      <c r="J113" s="21" t="str">
        <f>ពិន្ទុឆមាសទី២!GA113</f>
        <v>ល្អ</v>
      </c>
      <c r="K113" s="21" t="e">
        <f>ពិន្ទុឆមាសទី២!GB113</f>
        <v>#N/A</v>
      </c>
      <c r="L113" s="21">
        <f>ពិន្ទុឆមាសទី២!GC113</f>
        <v>2</v>
      </c>
      <c r="M113" s="21">
        <f>ពិន្ទុឆមាសទី២!GD113</f>
        <v>2</v>
      </c>
      <c r="N113" s="21">
        <f>ពិន្ទុឆមាសទី២!GE113</f>
        <v>2</v>
      </c>
      <c r="O113" s="21">
        <f>ពិន្ទុឆមាសទី២!GF113</f>
        <v>6</v>
      </c>
    </row>
    <row r="114" spans="1:15">
      <c r="A114" s="2"/>
      <c r="B114" s="21">
        <f>ពិន្ទុឆមាសទី២!B114</f>
        <v>7872</v>
      </c>
      <c r="C114" s="22" t="str">
        <f>ពិន្ទុឆមាសទី២!C114</f>
        <v>ឃឿន មករា</v>
      </c>
      <c r="D114" s="22" t="str">
        <f>ពិន្ទុឆមាសទី២!D114</f>
        <v>ប្រុស</v>
      </c>
      <c r="E114" s="40">
        <f>ពិន្ទុឆមាសទី២!E114</f>
        <v>39107</v>
      </c>
      <c r="F114" s="40" t="str">
        <f>ពិន្ទុឆមាសទី២!F114</f>
        <v>12E</v>
      </c>
      <c r="G114" s="21">
        <f>ពិន្ទុឆមាសទី២!FX114</f>
        <v>0</v>
      </c>
      <c r="H114" s="21">
        <f>ពិន្ទុឆមាសទី២!FY114</f>
        <v>106</v>
      </c>
      <c r="I114" s="21" t="str">
        <f>ពិន្ទុឆមាសទី២!FZ114</f>
        <v>A</v>
      </c>
      <c r="J114" s="21" t="str">
        <f>ពិន្ទុឆមាសទី២!GA114</f>
        <v>ល្អ</v>
      </c>
      <c r="K114" s="21" t="e">
        <f>ពិន្ទុឆមាសទី២!GB114</f>
        <v>#N/A</v>
      </c>
      <c r="L114" s="21">
        <f>ពិន្ទុឆមាសទី២!GC114</f>
        <v>2</v>
      </c>
      <c r="M114" s="21">
        <f>ពិន្ទុឆមាសទី២!GD114</f>
        <v>2</v>
      </c>
      <c r="N114" s="21">
        <f>ពិន្ទុឆមាសទី២!GE114</f>
        <v>2</v>
      </c>
      <c r="O114" s="21">
        <f>ពិន្ទុឆមាសទី២!GF114</f>
        <v>6</v>
      </c>
    </row>
    <row r="115" spans="1:15">
      <c r="A115" s="2"/>
      <c r="B115" s="21">
        <f>ពិន្ទុឆមាសទី២!B115</f>
        <v>7462</v>
      </c>
      <c r="C115" s="22" t="str">
        <f>ពិន្ទុឆមាសទី២!C115</f>
        <v>តាំងពិសិដ្ឋរដ្ឋា ​បញ្ញាសក្តិ</v>
      </c>
      <c r="D115" s="22" t="str">
        <f>ពិន្ទុឆមាសទី២!D115</f>
        <v>ប្រុស</v>
      </c>
      <c r="E115" s="40">
        <f>ពិន្ទុឆមាសទី២!E115</f>
        <v>40195</v>
      </c>
      <c r="F115" s="40" t="str">
        <f>ពិន្ទុឆមាសទី២!F115</f>
        <v>12E</v>
      </c>
      <c r="G115" s="21">
        <f>ពិន្ទុឆមាសទី២!FX115</f>
        <v>0</v>
      </c>
      <c r="H115" s="21">
        <f>ពិន្ទុឆមាសទី២!FY115</f>
        <v>107</v>
      </c>
      <c r="I115" s="21" t="str">
        <f>ពិន្ទុឆមាសទី២!FZ115</f>
        <v>A</v>
      </c>
      <c r="J115" s="21" t="str">
        <f>ពិន្ទុឆមាសទី២!GA115</f>
        <v>ល្អ</v>
      </c>
      <c r="K115" s="21" t="e">
        <f>ពិន្ទុឆមាសទី២!GB115</f>
        <v>#N/A</v>
      </c>
      <c r="L115" s="21">
        <f>ពិន្ទុឆមាសទី២!GC115</f>
        <v>2</v>
      </c>
      <c r="M115" s="21">
        <f>ពិន្ទុឆមាសទី២!GD115</f>
        <v>2</v>
      </c>
      <c r="N115" s="21">
        <f>ពិន្ទុឆមាសទី២!GE115</f>
        <v>2</v>
      </c>
      <c r="O115" s="21">
        <f>ពិន្ទុឆមាសទី២!GF115</f>
        <v>6</v>
      </c>
    </row>
    <row r="116" spans="1:15">
      <c r="A116" s="2"/>
      <c r="B116" s="21">
        <f>ពិន្ទុឆមាសទី២!B116</f>
        <v>7464</v>
      </c>
      <c r="C116" s="22" t="str">
        <f>ពិន្ទុឆមាសទី២!C116</f>
        <v>ទិត សក្ខណា</v>
      </c>
      <c r="D116" s="22" t="str">
        <f>ពិន្ទុឆមាសទី២!D116</f>
        <v>ស្រី</v>
      </c>
      <c r="E116" s="40">
        <f>ពិន្ទុឆមាសទី២!E116</f>
        <v>39445</v>
      </c>
      <c r="F116" s="40" t="str">
        <f>ពិន្ទុឆមាសទី២!F116</f>
        <v>12E</v>
      </c>
      <c r="G116" s="21">
        <f>ពិន្ទុឆមាសទី២!FX116</f>
        <v>0</v>
      </c>
      <c r="H116" s="21">
        <f>ពិន្ទុឆមាសទី២!FY116</f>
        <v>108</v>
      </c>
      <c r="I116" s="21" t="str">
        <f>ពិន្ទុឆមាសទី២!FZ116</f>
        <v>A</v>
      </c>
      <c r="J116" s="21" t="str">
        <f>ពិន្ទុឆមាសទី២!GA116</f>
        <v>ល្អ</v>
      </c>
      <c r="K116" s="21" t="e">
        <f>ពិន្ទុឆមាសទី២!GB116</f>
        <v>#N/A</v>
      </c>
      <c r="L116" s="21">
        <f>ពិន្ទុឆមាសទី២!GC116</f>
        <v>2</v>
      </c>
      <c r="M116" s="21">
        <f>ពិន្ទុឆមាសទី២!GD116</f>
        <v>2</v>
      </c>
      <c r="N116" s="21">
        <f>ពិន្ទុឆមាសទី២!GE116</f>
        <v>2</v>
      </c>
      <c r="O116" s="21">
        <f>ពិន្ទុឆមាសទី២!GF116</f>
        <v>6</v>
      </c>
    </row>
    <row r="117" spans="1:15">
      <c r="A117" s="2"/>
      <c r="B117" s="21">
        <f>ពិន្ទុឆមាសទី២!B117</f>
        <v>7466</v>
      </c>
      <c r="C117" s="22" t="str">
        <f>ពិន្ទុឆមាសទី២!C117</f>
        <v>ទី ម៉េងជូ</v>
      </c>
      <c r="D117" s="22" t="str">
        <f>ពិន្ទុឆមាសទី២!D117</f>
        <v>ប្រុស</v>
      </c>
      <c r="E117" s="40">
        <f>ពិន្ទុឆមាសទី២!E117</f>
        <v>39374</v>
      </c>
      <c r="F117" s="40" t="str">
        <f>ពិន្ទុឆមាសទី២!F117</f>
        <v>12E</v>
      </c>
      <c r="G117" s="21">
        <f>ពិន្ទុឆមាសទី២!FX117</f>
        <v>0</v>
      </c>
      <c r="H117" s="21">
        <f>ពិន្ទុឆមាសទី២!FY117</f>
        <v>109</v>
      </c>
      <c r="I117" s="21" t="str">
        <f>ពិន្ទុឆមាសទី២!FZ117</f>
        <v>A</v>
      </c>
      <c r="J117" s="21" t="str">
        <f>ពិន្ទុឆមាសទី២!GA117</f>
        <v>ល្អ</v>
      </c>
      <c r="K117" s="21" t="e">
        <f>ពិន្ទុឆមាសទី២!GB117</f>
        <v>#N/A</v>
      </c>
      <c r="L117" s="21">
        <f>ពិន្ទុឆមាសទី២!GC117</f>
        <v>2</v>
      </c>
      <c r="M117" s="21">
        <f>ពិន្ទុឆមាសទី២!GD117</f>
        <v>2</v>
      </c>
      <c r="N117" s="21">
        <f>ពិន្ទុឆមាសទី២!GE117</f>
        <v>2</v>
      </c>
      <c r="O117" s="21">
        <f>ពិន្ទុឆមាសទី២!GF117</f>
        <v>6</v>
      </c>
    </row>
    <row r="118" spans="1:15">
      <c r="A118" s="2"/>
      <c r="B118" s="21">
        <f>ពិន្ទុឆមាសទី២!B118</f>
        <v>7469</v>
      </c>
      <c r="C118" s="22" t="str">
        <f>ពិន្ទុឆមាសទី២!C118</f>
        <v>ធឿន សូរិយា</v>
      </c>
      <c r="D118" s="22" t="str">
        <f>ពិន្ទុឆមាសទី២!D118</f>
        <v>ប្រុស</v>
      </c>
      <c r="E118" s="40">
        <f>ពិន្ទុឆមាសទី២!E118</f>
        <v>39413</v>
      </c>
      <c r="F118" s="40" t="str">
        <f>ពិន្ទុឆមាសទី២!F118</f>
        <v>12E</v>
      </c>
      <c r="G118" s="21">
        <f>ពិន្ទុឆមាសទី២!FX118</f>
        <v>0</v>
      </c>
      <c r="H118" s="21">
        <f>ពិន្ទុឆមាសទី២!FY118</f>
        <v>110</v>
      </c>
      <c r="I118" s="21" t="str">
        <f>ពិន្ទុឆមាសទី២!FZ118</f>
        <v>A</v>
      </c>
      <c r="J118" s="21" t="str">
        <f>ពិន្ទុឆមាសទី២!GA118</f>
        <v>ល្អ</v>
      </c>
      <c r="K118" s="21" t="e">
        <f>ពិន្ទុឆមាសទី២!GB118</f>
        <v>#N/A</v>
      </c>
      <c r="L118" s="21">
        <f>ពិន្ទុឆមាសទី២!GC118</f>
        <v>2</v>
      </c>
      <c r="M118" s="21">
        <f>ពិន្ទុឆមាសទី២!GD118</f>
        <v>2</v>
      </c>
      <c r="N118" s="21">
        <f>ពិន្ទុឆមាសទី២!GE118</f>
        <v>2</v>
      </c>
      <c r="O118" s="21">
        <f>ពិន្ទុឆមាសទី២!GF118</f>
        <v>6</v>
      </c>
    </row>
    <row r="119" spans="1:15">
      <c r="A119" s="2"/>
      <c r="B119" s="21">
        <f>ពិន្ទុឆមាសទី២!B119</f>
        <v>7882</v>
      </c>
      <c r="C119" s="22" t="str">
        <f>ពិន្ទុឆមាសទី២!C119</f>
        <v>ប៊ីត ស៊ីណេត</v>
      </c>
      <c r="D119" s="22" t="str">
        <f>ពិន្ទុឆមាសទី២!D119</f>
        <v>ស្រី</v>
      </c>
      <c r="E119" s="40">
        <f>ពិន្ទុឆមាសទី២!E119</f>
        <v>39411</v>
      </c>
      <c r="F119" s="40" t="str">
        <f>ពិន្ទុឆមាសទី២!F119</f>
        <v>12E</v>
      </c>
      <c r="G119" s="21">
        <f>ពិន្ទុឆមាសទី២!FX119</f>
        <v>0</v>
      </c>
      <c r="H119" s="21">
        <f>ពិន្ទុឆមាសទី២!FY119</f>
        <v>111</v>
      </c>
      <c r="I119" s="21" t="str">
        <f>ពិន្ទុឆមាសទី២!FZ119</f>
        <v>A</v>
      </c>
      <c r="J119" s="21" t="str">
        <f>ពិន្ទុឆមាសទី២!GA119</f>
        <v>ល្អ</v>
      </c>
      <c r="K119" s="21" t="e">
        <f>ពិន្ទុឆមាសទី២!GB119</f>
        <v>#N/A</v>
      </c>
      <c r="L119" s="21">
        <f>ពិន្ទុឆមាសទី២!GC119</f>
        <v>2</v>
      </c>
      <c r="M119" s="21">
        <f>ពិន្ទុឆមាសទី២!GD119</f>
        <v>2</v>
      </c>
      <c r="N119" s="21">
        <f>ពិន្ទុឆមាសទី២!GE119</f>
        <v>2</v>
      </c>
      <c r="O119" s="21">
        <f>ពិន្ទុឆមាសទី២!GF119</f>
        <v>6</v>
      </c>
    </row>
    <row r="120" spans="1:15">
      <c r="A120" s="2"/>
      <c r="B120" s="21">
        <f>ពិន្ទុឆមាសទី២!B120</f>
        <v>7474</v>
      </c>
      <c r="C120" s="22" t="str">
        <f>ពិន្ទុឆមាសទី២!C120</f>
        <v>បាន ដាណែត</v>
      </c>
      <c r="D120" s="22" t="str">
        <f>ពិន្ទុឆមាសទី២!D120</f>
        <v>ស្រី</v>
      </c>
      <c r="E120" s="40">
        <f>ពិន្ទុឆមាសទី២!E120</f>
        <v>39024</v>
      </c>
      <c r="F120" s="40" t="str">
        <f>ពិន្ទុឆមាសទី២!F120</f>
        <v>12E</v>
      </c>
      <c r="G120" s="21">
        <f>ពិន្ទុឆមាសទី២!FX120</f>
        <v>0</v>
      </c>
      <c r="H120" s="21">
        <f>ពិន្ទុឆមាសទី២!FY120</f>
        <v>112</v>
      </c>
      <c r="I120" s="21" t="str">
        <f>ពិន្ទុឆមាសទី២!FZ120</f>
        <v>A</v>
      </c>
      <c r="J120" s="21" t="str">
        <f>ពិន្ទុឆមាសទី២!GA120</f>
        <v>ល្អ</v>
      </c>
      <c r="K120" s="21" t="e">
        <f>ពិន្ទុឆមាសទី២!GB120</f>
        <v>#N/A</v>
      </c>
      <c r="L120" s="21">
        <f>ពិន្ទុឆមាសទី២!GC120</f>
        <v>2</v>
      </c>
      <c r="M120" s="21">
        <f>ពិន្ទុឆមាសទី២!GD120</f>
        <v>2</v>
      </c>
      <c r="N120" s="21">
        <f>ពិន្ទុឆមាសទី២!GE120</f>
        <v>2</v>
      </c>
      <c r="O120" s="21">
        <f>ពិន្ទុឆមាសទី២!GF120</f>
        <v>6</v>
      </c>
    </row>
    <row r="121" spans="1:15">
      <c r="A121" s="2"/>
      <c r="B121" s="21">
        <f>ពិន្ទុឆមាសទី២!B121</f>
        <v>0</v>
      </c>
      <c r="C121" s="22" t="str">
        <f>ពិន្ទុឆមាសទី២!C121</f>
        <v>ផល្លា ដាណែត</v>
      </c>
      <c r="D121" s="22" t="str">
        <f>ពិន្ទុឆមាសទី២!D121</f>
        <v>ស្រី</v>
      </c>
      <c r="E121" s="40">
        <f>ពិន្ទុឆមាសទី២!E121</f>
        <v>38849</v>
      </c>
      <c r="F121" s="40" t="str">
        <f>ពិន្ទុឆមាសទី២!F121</f>
        <v>12E</v>
      </c>
      <c r="G121" s="21">
        <f>ពិន្ទុឆមាសទី២!FX121</f>
        <v>0</v>
      </c>
      <c r="H121" s="21">
        <f>ពិន្ទុឆមាសទី២!FY121</f>
        <v>113</v>
      </c>
      <c r="I121" s="21" t="str">
        <f>ពិន្ទុឆមាសទី២!FZ121</f>
        <v>A</v>
      </c>
      <c r="J121" s="21" t="str">
        <f>ពិន្ទុឆមាសទី២!GA121</f>
        <v>ល្អ</v>
      </c>
      <c r="K121" s="21" t="e">
        <f>ពិន្ទុឆមាសទី២!GB121</f>
        <v>#N/A</v>
      </c>
      <c r="L121" s="21">
        <f>ពិន្ទុឆមាសទី២!GC121</f>
        <v>2</v>
      </c>
      <c r="M121" s="21">
        <f>ពិន្ទុឆមាសទី២!GD121</f>
        <v>2</v>
      </c>
      <c r="N121" s="21">
        <f>ពិន្ទុឆមាសទី២!GE121</f>
        <v>2</v>
      </c>
      <c r="O121" s="21">
        <f>ពិន្ទុឆមាសទី២!GF121</f>
        <v>6</v>
      </c>
    </row>
    <row r="122" spans="1:15">
      <c r="A122" s="2"/>
      <c r="B122" s="21">
        <f>ពិន្ទុឆមាសទី២!B122</f>
        <v>7475</v>
      </c>
      <c r="C122" s="22" t="str">
        <f>ពិន្ទុឆមាសទី២!C122</f>
        <v>ពិសេស សុវណ្ណណេត</v>
      </c>
      <c r="D122" s="22" t="str">
        <f>ពិន្ទុឆមាសទី២!D122</f>
        <v>ស្រី</v>
      </c>
      <c r="E122" s="40">
        <f>ពិន្ទុឆមាសទី២!E122</f>
        <v>39399</v>
      </c>
      <c r="F122" s="40" t="str">
        <f>ពិន្ទុឆមាសទី២!F122</f>
        <v>12E</v>
      </c>
      <c r="G122" s="21">
        <f>ពិន្ទុឆមាសទី២!FX122</f>
        <v>0</v>
      </c>
      <c r="H122" s="21">
        <f>ពិន្ទុឆមាសទី២!FY122</f>
        <v>114</v>
      </c>
      <c r="I122" s="21" t="str">
        <f>ពិន្ទុឆមាសទី២!FZ122</f>
        <v>A</v>
      </c>
      <c r="J122" s="21" t="str">
        <f>ពិន្ទុឆមាសទី២!GA122</f>
        <v>ល្អ</v>
      </c>
      <c r="K122" s="21" t="e">
        <f>ពិន្ទុឆមាសទី២!GB122</f>
        <v>#N/A</v>
      </c>
      <c r="L122" s="21">
        <f>ពិន្ទុឆមាសទី២!GC122</f>
        <v>2</v>
      </c>
      <c r="M122" s="21">
        <f>ពិន្ទុឆមាសទី២!GD122</f>
        <v>2</v>
      </c>
      <c r="N122" s="21">
        <f>ពិន្ទុឆមាសទី២!GE122</f>
        <v>2</v>
      </c>
      <c r="O122" s="21">
        <f>ពិន្ទុឆមាសទី២!GF122</f>
        <v>6</v>
      </c>
    </row>
    <row r="123" spans="1:15">
      <c r="A123" s="2"/>
      <c r="B123" s="21">
        <f>ពិន្ទុឆមាសទី២!B123</f>
        <v>7479</v>
      </c>
      <c r="C123" s="22" t="str">
        <f>ពិន្ទុឆមាសទី២!C123</f>
        <v>ពៅ វឌ្ឍនៈ</v>
      </c>
      <c r="D123" s="22" t="str">
        <f>ពិន្ទុឆមាសទី២!D123</f>
        <v>ប្រុស</v>
      </c>
      <c r="E123" s="40">
        <f>ពិន្ទុឆមាសទី២!E123</f>
        <v>39062</v>
      </c>
      <c r="F123" s="40" t="str">
        <f>ពិន្ទុឆមាសទី២!F123</f>
        <v>12E</v>
      </c>
      <c r="G123" s="21">
        <f>ពិន្ទុឆមាសទី២!FX123</f>
        <v>0</v>
      </c>
      <c r="H123" s="21">
        <f>ពិន្ទុឆមាសទី២!FY123</f>
        <v>115</v>
      </c>
      <c r="I123" s="21" t="str">
        <f>ពិន្ទុឆមាសទី២!FZ123</f>
        <v>A</v>
      </c>
      <c r="J123" s="21" t="str">
        <f>ពិន្ទុឆមាសទី២!GA123</f>
        <v>ល្អ</v>
      </c>
      <c r="K123" s="21" t="e">
        <f>ពិន្ទុឆមាសទី២!GB123</f>
        <v>#N/A</v>
      </c>
      <c r="L123" s="21">
        <f>ពិន្ទុឆមាសទី២!GC123</f>
        <v>2</v>
      </c>
      <c r="M123" s="21">
        <f>ពិន្ទុឆមាសទី២!GD123</f>
        <v>2</v>
      </c>
      <c r="N123" s="21">
        <f>ពិន្ទុឆមាសទី២!GE123</f>
        <v>2</v>
      </c>
      <c r="O123" s="21">
        <f>ពិន្ទុឆមាសទី២!GF123</f>
        <v>6</v>
      </c>
    </row>
    <row r="124" spans="1:15">
      <c r="A124" s="2"/>
      <c r="B124" s="21">
        <f>ពិន្ទុឆមាសទី២!B124</f>
        <v>7890</v>
      </c>
      <c r="C124" s="22" t="str">
        <f>ពិន្ទុឆមាសទី២!C124</f>
        <v>ភា ស្រីណេត</v>
      </c>
      <c r="D124" s="22" t="str">
        <f>ពិន្ទុឆមាសទី២!D124</f>
        <v>ស្រី</v>
      </c>
      <c r="E124" s="40">
        <f>ពិន្ទុឆមាសទី២!E124</f>
        <v>39153</v>
      </c>
      <c r="F124" s="40" t="str">
        <f>ពិន្ទុឆមាសទី២!F124</f>
        <v>12E</v>
      </c>
      <c r="G124" s="21">
        <f>ពិន្ទុឆមាសទី២!FX124</f>
        <v>0</v>
      </c>
      <c r="H124" s="21">
        <f>ពិន្ទុឆមាសទី២!FY124</f>
        <v>116</v>
      </c>
      <c r="I124" s="21" t="str">
        <f>ពិន្ទុឆមាសទី២!FZ124</f>
        <v>A</v>
      </c>
      <c r="J124" s="21" t="str">
        <f>ពិន្ទុឆមាសទី២!GA124</f>
        <v>ល្អ</v>
      </c>
      <c r="K124" s="21" t="e">
        <f>ពិន្ទុឆមាសទី២!GB124</f>
        <v>#N/A</v>
      </c>
      <c r="L124" s="21">
        <f>ពិន្ទុឆមាសទី២!GC124</f>
        <v>2</v>
      </c>
      <c r="M124" s="21">
        <f>ពិន្ទុឆមាសទី២!GD124</f>
        <v>2</v>
      </c>
      <c r="N124" s="21">
        <f>ពិន្ទុឆមាសទី២!GE124</f>
        <v>2</v>
      </c>
      <c r="O124" s="21">
        <f>ពិន្ទុឆមាសទី២!GF124</f>
        <v>6</v>
      </c>
    </row>
    <row r="125" spans="1:15">
      <c r="A125" s="2"/>
      <c r="B125" s="21">
        <f>ពិន្ទុឆមាសទី២!B125</f>
        <v>7892</v>
      </c>
      <c r="C125" s="22" t="str">
        <f>ពិន្ទុឆមាសទី២!C125</f>
        <v>ភាព សារ៉ាយ</v>
      </c>
      <c r="D125" s="22" t="str">
        <f>ពិន្ទុឆមាសទី២!D125</f>
        <v>ស្រី</v>
      </c>
      <c r="E125" s="40">
        <f>ពិន្ទុឆមាសទី២!E125</f>
        <v>38622</v>
      </c>
      <c r="F125" s="40" t="str">
        <f>ពិន្ទុឆមាសទី២!F125</f>
        <v>12E</v>
      </c>
      <c r="G125" s="21">
        <f>ពិន្ទុឆមាសទី២!FX125</f>
        <v>0</v>
      </c>
      <c r="H125" s="21">
        <f>ពិន្ទុឆមាសទី២!FY125</f>
        <v>117</v>
      </c>
      <c r="I125" s="21" t="str">
        <f>ពិន្ទុឆមាសទី២!FZ125</f>
        <v>A</v>
      </c>
      <c r="J125" s="21" t="str">
        <f>ពិន្ទុឆមាសទី២!GA125</f>
        <v>ល្អ</v>
      </c>
      <c r="K125" s="21" t="e">
        <f>ពិន្ទុឆមាសទី២!GB125</f>
        <v>#N/A</v>
      </c>
      <c r="L125" s="21">
        <f>ពិន្ទុឆមាសទី២!GC125</f>
        <v>2</v>
      </c>
      <c r="M125" s="21">
        <f>ពិន្ទុឆមាសទី២!GD125</f>
        <v>2</v>
      </c>
      <c r="N125" s="21">
        <f>ពិន្ទុឆមាសទី២!GE125</f>
        <v>2</v>
      </c>
      <c r="O125" s="21">
        <f>ពិន្ទុឆមាសទី២!GF125</f>
        <v>6</v>
      </c>
    </row>
    <row r="126" spans="1:15">
      <c r="A126" s="2"/>
      <c r="B126" s="21">
        <f>ពិន្ទុឆមាសទី២!B126</f>
        <v>7893</v>
      </c>
      <c r="C126" s="22" t="str">
        <f>ពិន្ទុឆមាសទី២!C126</f>
        <v>ភឿន សីហា</v>
      </c>
      <c r="D126" s="22" t="str">
        <f>ពិន្ទុឆមាសទី២!D126</f>
        <v>ប្រុស</v>
      </c>
      <c r="E126" s="40">
        <f>ពិន្ទុឆមាសទី២!E126</f>
        <v>39315</v>
      </c>
      <c r="F126" s="40" t="str">
        <f>ពិន្ទុឆមាសទី២!F126</f>
        <v>12E</v>
      </c>
      <c r="G126" s="21">
        <f>ពិន្ទុឆមាសទី២!FX126</f>
        <v>0</v>
      </c>
      <c r="H126" s="21">
        <f>ពិន្ទុឆមាសទី២!FY126</f>
        <v>118</v>
      </c>
      <c r="I126" s="21" t="str">
        <f>ពិន្ទុឆមាសទី២!FZ126</f>
        <v>A</v>
      </c>
      <c r="J126" s="21" t="str">
        <f>ពិន្ទុឆមាសទី២!GA126</f>
        <v>ល្អ</v>
      </c>
      <c r="K126" s="21" t="e">
        <f>ពិន្ទុឆមាសទី២!GB126</f>
        <v>#N/A</v>
      </c>
      <c r="L126" s="21">
        <f>ពិន្ទុឆមាសទី២!GC126</f>
        <v>2</v>
      </c>
      <c r="M126" s="21">
        <f>ពិន្ទុឆមាសទី២!GD126</f>
        <v>2</v>
      </c>
      <c r="N126" s="21">
        <f>ពិន្ទុឆមាសទី២!GE126</f>
        <v>2</v>
      </c>
      <c r="O126" s="21">
        <f>ពិន្ទុឆមាសទី២!GF126</f>
        <v>6</v>
      </c>
    </row>
    <row r="127" spans="1:15">
      <c r="A127" s="2"/>
      <c r="B127" s="21">
        <f>ពិន្ទុឆមាសទី២!B127</f>
        <v>7483</v>
      </c>
      <c r="C127" s="22" t="str">
        <f>ពិន្ទុឆមាសទី២!C127</f>
        <v>ម៉ៃម៉ុន ទេពី</v>
      </c>
      <c r="D127" s="22" t="str">
        <f>ពិន្ទុឆមាសទី២!D127</f>
        <v>ស្រី</v>
      </c>
      <c r="E127" s="40">
        <f>ពិន្ទុឆមាសទី២!E127</f>
        <v>39226</v>
      </c>
      <c r="F127" s="40" t="str">
        <f>ពិន្ទុឆមាសទី២!F127</f>
        <v>12E</v>
      </c>
      <c r="G127" s="21">
        <f>ពិន្ទុឆមាសទី២!FX127</f>
        <v>0</v>
      </c>
      <c r="H127" s="21">
        <f>ពិន្ទុឆមាសទី២!FY127</f>
        <v>119</v>
      </c>
      <c r="I127" s="21" t="str">
        <f>ពិន្ទុឆមាសទី២!FZ127</f>
        <v>A</v>
      </c>
      <c r="J127" s="21" t="str">
        <f>ពិន្ទុឆមាសទី២!GA127</f>
        <v>ល្អ</v>
      </c>
      <c r="K127" s="21" t="e">
        <f>ពិន្ទុឆមាសទី២!GB127</f>
        <v>#N/A</v>
      </c>
      <c r="L127" s="21">
        <f>ពិន្ទុឆមាសទី២!GC127</f>
        <v>2</v>
      </c>
      <c r="M127" s="21">
        <f>ពិន្ទុឆមាសទី២!GD127</f>
        <v>2</v>
      </c>
      <c r="N127" s="21">
        <f>ពិន្ទុឆមាសទី២!GE127</f>
        <v>2</v>
      </c>
      <c r="O127" s="21">
        <f>ពិន្ទុឆមាសទី២!GF127</f>
        <v>6</v>
      </c>
    </row>
    <row r="128" spans="1:15">
      <c r="A128" s="2"/>
      <c r="B128" s="21">
        <f>ពិន្ទុឆមាសទី២!B128</f>
        <v>7896</v>
      </c>
      <c r="C128" s="22" t="str">
        <f>ពិន្ទុឆមាសទី២!C128</f>
        <v>យូលាង គីមហុង</v>
      </c>
      <c r="D128" s="22" t="str">
        <f>ពិន្ទុឆមាសទី២!D128</f>
        <v>ប្រុស</v>
      </c>
      <c r="E128" s="40">
        <f>ពិន្ទុឆមាសទី២!E128</f>
        <v>39583</v>
      </c>
      <c r="F128" s="40" t="str">
        <f>ពិន្ទុឆមាសទី២!F128</f>
        <v>12E</v>
      </c>
      <c r="G128" s="21">
        <f>ពិន្ទុឆមាសទី២!FX128</f>
        <v>0</v>
      </c>
      <c r="H128" s="21">
        <f>ពិន្ទុឆមាសទី២!FY128</f>
        <v>120</v>
      </c>
      <c r="I128" s="21" t="str">
        <f>ពិន្ទុឆមាសទី២!FZ128</f>
        <v>A</v>
      </c>
      <c r="J128" s="21" t="str">
        <f>ពិន្ទុឆមាសទី២!GA128</f>
        <v>ល្អ</v>
      </c>
      <c r="K128" s="21" t="e">
        <f>ពិន្ទុឆមាសទី២!GB128</f>
        <v>#N/A</v>
      </c>
      <c r="L128" s="21">
        <f>ពិន្ទុឆមាសទី២!GC128</f>
        <v>2</v>
      </c>
      <c r="M128" s="21">
        <f>ពិន្ទុឆមាសទី២!GD128</f>
        <v>2</v>
      </c>
      <c r="N128" s="21">
        <f>ពិន្ទុឆមាសទី២!GE128</f>
        <v>2</v>
      </c>
      <c r="O128" s="21">
        <f>ពិន្ទុឆមាសទី២!GF128</f>
        <v>6</v>
      </c>
    </row>
    <row r="129" spans="1:15">
      <c r="A129" s="2"/>
      <c r="B129" s="21">
        <f>ពិន្ទុឆមាសទី២!B129</f>
        <v>7905</v>
      </c>
      <c r="C129" s="22" t="str">
        <f>ពិន្ទុឆមាសទី២!C129</f>
        <v>រដ្ឋ សុភ័ក</v>
      </c>
      <c r="D129" s="22" t="str">
        <f>ពិន្ទុឆមាសទី២!D129</f>
        <v>ស្រី</v>
      </c>
      <c r="E129" s="40">
        <f>ពិន្ទុឆមាសទី២!E129</f>
        <v>39122</v>
      </c>
      <c r="F129" s="40" t="str">
        <f>ពិន្ទុឆមាសទី២!F129</f>
        <v>12E</v>
      </c>
      <c r="G129" s="21">
        <f>ពិន្ទុឆមាសទី២!FX129</f>
        <v>0</v>
      </c>
      <c r="H129" s="21">
        <f>ពិន្ទុឆមាសទី២!FY129</f>
        <v>121</v>
      </c>
      <c r="I129" s="21" t="str">
        <f>ពិន្ទុឆមាសទី២!FZ129</f>
        <v>A</v>
      </c>
      <c r="J129" s="21" t="str">
        <f>ពិន្ទុឆមាសទី២!GA129</f>
        <v>ល្អ</v>
      </c>
      <c r="K129" s="21" t="e">
        <f>ពិន្ទុឆមាសទី២!GB129</f>
        <v>#N/A</v>
      </c>
      <c r="L129" s="21">
        <f>ពិន្ទុឆមាសទី២!GC129</f>
        <v>2</v>
      </c>
      <c r="M129" s="21">
        <f>ពិន្ទុឆមាសទី២!GD129</f>
        <v>2</v>
      </c>
      <c r="N129" s="21">
        <f>ពិន្ទុឆមាសទី២!GE129</f>
        <v>2</v>
      </c>
      <c r="O129" s="21">
        <f>ពិន្ទុឆមាសទី២!GF129</f>
        <v>6</v>
      </c>
    </row>
    <row r="130" spans="1:15">
      <c r="A130" s="2"/>
      <c r="B130" s="21">
        <f>ពិន្ទុឆមាសទី២!B130</f>
        <v>7495</v>
      </c>
      <c r="C130" s="22" t="str">
        <f>ពិន្ទុឆមាសទី២!C130</f>
        <v>រដ្ឋា​ វ៉ាន់ថេត</v>
      </c>
      <c r="D130" s="22" t="str">
        <f>ពិន្ទុឆមាសទី២!D130</f>
        <v>ប្រុស</v>
      </c>
      <c r="E130" s="40">
        <f>ពិន្ទុឆមាសទី២!E130</f>
        <v>39210</v>
      </c>
      <c r="F130" s="40" t="str">
        <f>ពិន្ទុឆមាសទី២!F130</f>
        <v>12E</v>
      </c>
      <c r="G130" s="21">
        <f>ពិន្ទុឆមាសទី២!FX130</f>
        <v>0</v>
      </c>
      <c r="H130" s="21">
        <f>ពិន្ទុឆមាសទី២!FY130</f>
        <v>122</v>
      </c>
      <c r="I130" s="21" t="str">
        <f>ពិន្ទុឆមាសទី២!FZ130</f>
        <v>A</v>
      </c>
      <c r="J130" s="21" t="str">
        <f>ពិន្ទុឆមាសទី២!GA130</f>
        <v>ល្អ</v>
      </c>
      <c r="K130" s="21" t="e">
        <f>ពិន្ទុឆមាសទី២!GB130</f>
        <v>#N/A</v>
      </c>
      <c r="L130" s="21">
        <f>ពិន្ទុឆមាសទី២!GC130</f>
        <v>2</v>
      </c>
      <c r="M130" s="21">
        <f>ពិន្ទុឆមាសទី២!GD130</f>
        <v>2</v>
      </c>
      <c r="N130" s="21">
        <f>ពិន្ទុឆមាសទី២!GE130</f>
        <v>2</v>
      </c>
      <c r="O130" s="21">
        <f>ពិន្ទុឆមាសទី២!GF130</f>
        <v>6</v>
      </c>
    </row>
    <row r="131" spans="1:15">
      <c r="A131" s="2"/>
      <c r="B131" s="21">
        <f>ពិន្ទុឆមាសទី២!B131</f>
        <v>7906</v>
      </c>
      <c r="C131" s="22" t="str">
        <f>ពិន្ទុឆមាសទី២!C131</f>
        <v>រ៉ន រច្ចនា</v>
      </c>
      <c r="D131" s="22" t="str">
        <f>ពិន្ទុឆមាសទី២!D131</f>
        <v>ប្រុស</v>
      </c>
      <c r="E131" s="40">
        <f>ពិន្ទុឆមាសទី២!E131</f>
        <v>39204</v>
      </c>
      <c r="F131" s="40" t="str">
        <f>ពិន្ទុឆមាសទី២!F131</f>
        <v>12E</v>
      </c>
      <c r="G131" s="21">
        <f>ពិន្ទុឆមាសទី២!FX131</f>
        <v>0</v>
      </c>
      <c r="H131" s="21">
        <f>ពិន្ទុឆមាសទី២!FY131</f>
        <v>123</v>
      </c>
      <c r="I131" s="21" t="str">
        <f>ពិន្ទុឆមាសទី២!FZ131</f>
        <v>A</v>
      </c>
      <c r="J131" s="21" t="str">
        <f>ពិន្ទុឆមាសទី២!GA131</f>
        <v>ល្អ</v>
      </c>
      <c r="K131" s="21" t="e">
        <f>ពិន្ទុឆមាសទី២!GB131</f>
        <v>#N/A</v>
      </c>
      <c r="L131" s="21">
        <f>ពិន្ទុឆមាសទី២!GC131</f>
        <v>2</v>
      </c>
      <c r="M131" s="21">
        <f>ពិន្ទុឆមាសទី២!GD131</f>
        <v>2</v>
      </c>
      <c r="N131" s="21">
        <f>ពិន្ទុឆមាសទី២!GE131</f>
        <v>2</v>
      </c>
      <c r="O131" s="21">
        <f>ពិន្ទុឆមាសទី២!GF131</f>
        <v>6</v>
      </c>
    </row>
    <row r="132" spans="1:15">
      <c r="A132" s="2"/>
      <c r="B132" s="21">
        <f>ពិន្ទុឆមាសទី២!B132</f>
        <v>7907</v>
      </c>
      <c r="C132" s="22" t="str">
        <f>ពិន្ទុឆមាសទី២!C132</f>
        <v>រ៉ា មេត្តា</v>
      </c>
      <c r="D132" s="22" t="str">
        <f>ពិន្ទុឆមាសទី២!D132</f>
        <v>ស្រី</v>
      </c>
      <c r="E132" s="40">
        <f>ពិន្ទុឆមាសទី២!E132</f>
        <v>39179</v>
      </c>
      <c r="F132" s="40" t="str">
        <f>ពិន្ទុឆមាសទី២!F132</f>
        <v>12E</v>
      </c>
      <c r="G132" s="21">
        <f>ពិន្ទុឆមាសទី២!FX132</f>
        <v>0</v>
      </c>
      <c r="H132" s="21">
        <f>ពិន្ទុឆមាសទី២!FY132</f>
        <v>124</v>
      </c>
      <c r="I132" s="21" t="str">
        <f>ពិន្ទុឆមាសទី២!FZ132</f>
        <v>A</v>
      </c>
      <c r="J132" s="21" t="str">
        <f>ពិន្ទុឆមាសទី២!GA132</f>
        <v>ល្អ</v>
      </c>
      <c r="K132" s="21" t="e">
        <f>ពិន្ទុឆមាសទី២!GB132</f>
        <v>#N/A</v>
      </c>
      <c r="L132" s="21">
        <f>ពិន្ទុឆមាសទី២!GC132</f>
        <v>2</v>
      </c>
      <c r="M132" s="21">
        <f>ពិន្ទុឆមាសទី២!GD132</f>
        <v>2</v>
      </c>
      <c r="N132" s="21">
        <f>ពិន្ទុឆមាសទី២!GE132</f>
        <v>2</v>
      </c>
      <c r="O132" s="21">
        <f>ពិន្ទុឆមាសទី២!GF132</f>
        <v>6</v>
      </c>
    </row>
    <row r="133" spans="1:15">
      <c r="A133" s="2"/>
      <c r="B133" s="21">
        <f>ពិន្ទុឆមាសទី២!B133</f>
        <v>7911</v>
      </c>
      <c r="C133" s="22" t="str">
        <f>ពិន្ទុឆមាសទី២!C133</f>
        <v>វ៉ាន វុទ្ធី</v>
      </c>
      <c r="D133" s="22" t="str">
        <f>ពិន្ទុឆមាសទី២!D133</f>
        <v>ប្រុស</v>
      </c>
      <c r="E133" s="40">
        <f>ពិន្ទុឆមាសទី២!E133</f>
        <v>39393</v>
      </c>
      <c r="F133" s="40" t="str">
        <f>ពិន្ទុឆមាសទី២!F133</f>
        <v>12E</v>
      </c>
      <c r="G133" s="21">
        <f>ពិន្ទុឆមាសទី២!FX133</f>
        <v>0</v>
      </c>
      <c r="H133" s="21">
        <f>ពិន្ទុឆមាសទី២!FY133</f>
        <v>125</v>
      </c>
      <c r="I133" s="21" t="str">
        <f>ពិន្ទុឆមាសទី២!FZ133</f>
        <v>A</v>
      </c>
      <c r="J133" s="21" t="str">
        <f>ពិន្ទុឆមាសទី២!GA133</f>
        <v>ល្អ</v>
      </c>
      <c r="K133" s="21" t="e">
        <f>ពិន្ទុឆមាសទី២!GB133</f>
        <v>#N/A</v>
      </c>
      <c r="L133" s="21">
        <f>ពិន្ទុឆមាសទី២!GC133</f>
        <v>2</v>
      </c>
      <c r="M133" s="21">
        <f>ពិន្ទុឆមាសទី២!GD133</f>
        <v>2</v>
      </c>
      <c r="N133" s="21">
        <f>ពិន្ទុឆមាសទី២!GE133</f>
        <v>2</v>
      </c>
      <c r="O133" s="21">
        <f>ពិន្ទុឆមាសទី២!GF133</f>
        <v>6</v>
      </c>
    </row>
    <row r="134" spans="1:15">
      <c r="A134" s="2"/>
      <c r="B134" s="21">
        <f>ពិន្ទុឆមាសទី២!B134</f>
        <v>0</v>
      </c>
      <c r="C134" s="22" t="str">
        <f>ពិន្ទុឆមាសទី២!C134</f>
        <v>វ៉ែន សុវត្ថិ</v>
      </c>
      <c r="D134" s="22" t="str">
        <f>ពិន្ទុឆមាសទី២!D134</f>
        <v>ប្រុស</v>
      </c>
      <c r="E134" s="40">
        <f>ពិន្ទុឆមាសទី២!E134</f>
        <v>39349</v>
      </c>
      <c r="F134" s="40" t="str">
        <f>ពិន្ទុឆមាសទី២!F134</f>
        <v>12E</v>
      </c>
      <c r="G134" s="21">
        <f>ពិន្ទុឆមាសទី២!FX134</f>
        <v>0</v>
      </c>
      <c r="H134" s="21">
        <f>ពិន្ទុឆមាសទី២!FY134</f>
        <v>126</v>
      </c>
      <c r="I134" s="21" t="str">
        <f>ពិន្ទុឆមាសទី២!FZ134</f>
        <v>A</v>
      </c>
      <c r="J134" s="21" t="str">
        <f>ពិន្ទុឆមាសទី២!GA134</f>
        <v>ល្អ</v>
      </c>
      <c r="K134" s="21" t="e">
        <f>ពិន្ទុឆមាសទី២!GB134</f>
        <v>#N/A</v>
      </c>
      <c r="L134" s="21">
        <f>ពិន្ទុឆមាសទី២!GC134</f>
        <v>2</v>
      </c>
      <c r="M134" s="21">
        <f>ពិន្ទុឆមាសទី២!GD134</f>
        <v>2</v>
      </c>
      <c r="N134" s="21">
        <f>ពិន្ទុឆមាសទី២!GE134</f>
        <v>2</v>
      </c>
      <c r="O134" s="21">
        <f>ពិន្ទុឆមាសទី២!GF134</f>
        <v>6</v>
      </c>
    </row>
    <row r="135" spans="1:15">
      <c r="A135" s="2"/>
      <c r="B135" s="21">
        <f>ពិន្ទុឆមាសទី២!B135</f>
        <v>7501</v>
      </c>
      <c r="C135" s="22" t="str">
        <f>ពិន្ទុឆមាសទី២!C135</f>
        <v>វុទ្ធ សាវុន</v>
      </c>
      <c r="D135" s="22" t="str">
        <f>ពិន្ទុឆមាសទី២!D135</f>
        <v>ប្រុស</v>
      </c>
      <c r="E135" s="40">
        <f>ពិន្ទុឆមាសទី២!E135</f>
        <v>39685</v>
      </c>
      <c r="F135" s="40" t="str">
        <f>ពិន្ទុឆមាសទី២!F135</f>
        <v>12E</v>
      </c>
      <c r="G135" s="21">
        <f>ពិន្ទុឆមាសទី២!FX135</f>
        <v>0</v>
      </c>
      <c r="H135" s="21">
        <f>ពិន្ទុឆមាសទី២!FY135</f>
        <v>127</v>
      </c>
      <c r="I135" s="21" t="str">
        <f>ពិន្ទុឆមាសទី២!FZ135</f>
        <v>A</v>
      </c>
      <c r="J135" s="21" t="str">
        <f>ពិន្ទុឆមាសទី២!GA135</f>
        <v>ល្អ</v>
      </c>
      <c r="K135" s="21" t="e">
        <f>ពិន្ទុឆមាសទី២!GB135</f>
        <v>#N/A</v>
      </c>
      <c r="L135" s="21">
        <f>ពិន្ទុឆមាសទី២!GC135</f>
        <v>2</v>
      </c>
      <c r="M135" s="21">
        <f>ពិន្ទុឆមាសទី២!GD135</f>
        <v>2</v>
      </c>
      <c r="N135" s="21">
        <f>ពិន្ទុឆមាសទី២!GE135</f>
        <v>2</v>
      </c>
      <c r="O135" s="21">
        <f>ពិន្ទុឆមាសទី២!GF135</f>
        <v>6</v>
      </c>
    </row>
    <row r="136" spans="1:15">
      <c r="A136" s="2"/>
      <c r="B136" s="21">
        <f>ពិន្ទុឆមាសទី២!B136</f>
        <v>7504</v>
      </c>
      <c r="C136" s="22" t="str">
        <f>ពិន្ទុឆមាសទី២!C136</f>
        <v>វុទ្ធី ហុកលី</v>
      </c>
      <c r="D136" s="22" t="str">
        <f>ពិន្ទុឆមាសទី២!D136</f>
        <v>ប្រុស</v>
      </c>
      <c r="E136" s="40">
        <f>ពិន្ទុឆមាសទី២!E136</f>
        <v>39059</v>
      </c>
      <c r="F136" s="40" t="str">
        <f>ពិន្ទុឆមាសទី២!F136</f>
        <v>12E</v>
      </c>
      <c r="G136" s="21">
        <f>ពិន្ទុឆមាសទី២!FX136</f>
        <v>0</v>
      </c>
      <c r="H136" s="21">
        <f>ពិន្ទុឆមាសទី២!FY136</f>
        <v>128</v>
      </c>
      <c r="I136" s="21" t="str">
        <f>ពិន្ទុឆមាសទី២!FZ136</f>
        <v>A</v>
      </c>
      <c r="J136" s="21" t="str">
        <f>ពិន្ទុឆមាសទី២!GA136</f>
        <v>ល្អ</v>
      </c>
      <c r="K136" s="21" t="e">
        <f>ពិន្ទុឆមាសទី២!GB136</f>
        <v>#N/A</v>
      </c>
      <c r="L136" s="21">
        <f>ពិន្ទុឆមាសទី២!GC136</f>
        <v>2</v>
      </c>
      <c r="M136" s="21">
        <f>ពិន្ទុឆមាសទី២!GD136</f>
        <v>2</v>
      </c>
      <c r="N136" s="21">
        <f>ពិន្ទុឆមាសទី២!GE136</f>
        <v>2</v>
      </c>
      <c r="O136" s="21">
        <f>ពិន្ទុឆមាសទី២!GF136</f>
        <v>6</v>
      </c>
    </row>
    <row r="137" spans="1:15">
      <c r="A137" s="2"/>
      <c r="B137" s="21">
        <f>ពិន្ទុឆមាសទី២!B137</f>
        <v>7914</v>
      </c>
      <c r="C137" s="22" t="str">
        <f>ពិន្ទុឆមាសទី២!C137</f>
        <v>ស៊ីថា ស្រីណុច</v>
      </c>
      <c r="D137" s="22" t="str">
        <f>ពិន្ទុឆមាសទី២!D137</f>
        <v>ស្រី</v>
      </c>
      <c r="E137" s="40">
        <f>ពិន្ទុឆមាសទី២!E137</f>
        <v>39448</v>
      </c>
      <c r="F137" s="40" t="str">
        <f>ពិន្ទុឆមាសទី២!F137</f>
        <v>12E</v>
      </c>
      <c r="G137" s="21">
        <f>ពិន្ទុឆមាសទី២!FX137</f>
        <v>0</v>
      </c>
      <c r="H137" s="21">
        <f>ពិន្ទុឆមាសទី២!FY137</f>
        <v>129</v>
      </c>
      <c r="I137" s="21" t="str">
        <f>ពិន្ទុឆមាសទី២!FZ137</f>
        <v>A</v>
      </c>
      <c r="J137" s="21" t="str">
        <f>ពិន្ទុឆមាសទី២!GA137</f>
        <v>ល្អ</v>
      </c>
      <c r="K137" s="21" t="e">
        <f>ពិន្ទុឆមាសទី២!GB137</f>
        <v>#N/A</v>
      </c>
      <c r="L137" s="21">
        <f>ពិន្ទុឆមាសទី២!GC137</f>
        <v>2</v>
      </c>
      <c r="M137" s="21">
        <f>ពិន្ទុឆមាសទី២!GD137</f>
        <v>2</v>
      </c>
      <c r="N137" s="21">
        <f>ពិន្ទុឆមាសទី២!GE137</f>
        <v>2</v>
      </c>
      <c r="O137" s="21">
        <f>ពិន្ទុឆមាសទី២!GF137</f>
        <v>6</v>
      </c>
    </row>
    <row r="138" spans="1:15">
      <c r="A138" s="2"/>
      <c r="B138" s="21">
        <f>ពិន្ទុឆមាសទី២!B138</f>
        <v>7915</v>
      </c>
      <c r="C138" s="22" t="str">
        <f>ពិន្ទុឆមាសទី២!C138</f>
        <v>សាន ម៉ី</v>
      </c>
      <c r="D138" s="22" t="str">
        <f>ពិន្ទុឆមាសទី២!D138</f>
        <v>ប្រុស</v>
      </c>
      <c r="E138" s="40">
        <f>ពិន្ទុឆមាសទី២!E138</f>
        <v>39993</v>
      </c>
      <c r="F138" s="40" t="str">
        <f>ពិន្ទុឆមាសទី២!F138</f>
        <v>12E</v>
      </c>
      <c r="G138" s="21">
        <f>ពិន្ទុឆមាសទី២!FX138</f>
        <v>0</v>
      </c>
      <c r="H138" s="21">
        <f>ពិន្ទុឆមាសទី២!FY138</f>
        <v>130</v>
      </c>
      <c r="I138" s="21" t="str">
        <f>ពិន្ទុឆមាសទី២!FZ138</f>
        <v>A</v>
      </c>
      <c r="J138" s="21" t="str">
        <f>ពិន្ទុឆមាសទី២!GA138</f>
        <v>ល្អ</v>
      </c>
      <c r="K138" s="21" t="e">
        <f>ពិន្ទុឆមាសទី២!GB138</f>
        <v>#N/A</v>
      </c>
      <c r="L138" s="21">
        <f>ពិន្ទុឆមាសទី២!GC138</f>
        <v>2</v>
      </c>
      <c r="M138" s="21">
        <f>ពិន្ទុឆមាសទី២!GD138</f>
        <v>2</v>
      </c>
      <c r="N138" s="21">
        <f>ពិន្ទុឆមាសទី២!GE138</f>
        <v>2</v>
      </c>
      <c r="O138" s="21">
        <f>ពិន្ទុឆមាសទី២!GF138</f>
        <v>6</v>
      </c>
    </row>
    <row r="139" spans="1:15">
      <c r="A139" s="2"/>
      <c r="B139" s="21">
        <f>ពិន្ទុឆមាសទី២!B139</f>
        <v>7921</v>
      </c>
      <c r="C139" s="22" t="str">
        <f>ពិន្ទុឆមាសទី២!C139</f>
        <v>សារិទ្ធ ប៊ុនលាប</v>
      </c>
      <c r="D139" s="22" t="str">
        <f>ពិន្ទុឆមាសទី២!D139</f>
        <v>ប្រុស</v>
      </c>
      <c r="E139" s="40">
        <f>ពិន្ទុឆមាសទី២!E139</f>
        <v>39551</v>
      </c>
      <c r="F139" s="40" t="str">
        <f>ពិន្ទុឆមាសទី២!F139</f>
        <v>12E</v>
      </c>
      <c r="G139" s="21">
        <f>ពិន្ទុឆមាសទី២!FX139</f>
        <v>0</v>
      </c>
      <c r="H139" s="21">
        <f>ពិន្ទុឆមាសទី២!FY139</f>
        <v>131</v>
      </c>
      <c r="I139" s="21" t="str">
        <f>ពិន្ទុឆមាសទី២!FZ139</f>
        <v>A</v>
      </c>
      <c r="J139" s="21" t="str">
        <f>ពិន្ទុឆមាសទី២!GA139</f>
        <v>ល្អ</v>
      </c>
      <c r="K139" s="21" t="e">
        <f>ពិន្ទុឆមាសទី២!GB139</f>
        <v>#N/A</v>
      </c>
      <c r="L139" s="21">
        <f>ពិន្ទុឆមាសទី២!GC139</f>
        <v>2</v>
      </c>
      <c r="M139" s="21">
        <f>ពិន្ទុឆមាសទី២!GD139</f>
        <v>2</v>
      </c>
      <c r="N139" s="21">
        <f>ពិន្ទុឆមាសទី២!GE139</f>
        <v>2</v>
      </c>
      <c r="O139" s="21">
        <f>ពិន្ទុឆមាសទី២!GF139</f>
        <v>6</v>
      </c>
    </row>
    <row r="140" spans="1:15">
      <c r="A140" s="2"/>
      <c r="B140" s="21">
        <f>ពិន្ទុឆមាសទី២!B140</f>
        <v>7926</v>
      </c>
      <c r="C140" s="22" t="str">
        <f>ពិន្ទុឆមាសទី២!C140</f>
        <v>សារឿន បញ្ញា</v>
      </c>
      <c r="D140" s="22" t="str">
        <f>ពិន្ទុឆមាសទី២!D140</f>
        <v>ប្រុស</v>
      </c>
      <c r="E140" s="40">
        <f>ពិន្ទុឆមាសទី២!E140</f>
        <v>39264</v>
      </c>
      <c r="F140" s="40" t="str">
        <f>ពិន្ទុឆមាសទី២!F140</f>
        <v>12E</v>
      </c>
      <c r="G140" s="21">
        <f>ពិន្ទុឆមាសទី២!FX140</f>
        <v>0</v>
      </c>
      <c r="H140" s="21">
        <f>ពិន្ទុឆមាសទី២!FY140</f>
        <v>132</v>
      </c>
      <c r="I140" s="21" t="str">
        <f>ពិន្ទុឆមាសទី២!FZ140</f>
        <v>A</v>
      </c>
      <c r="J140" s="21" t="str">
        <f>ពិន្ទុឆមាសទី២!GA140</f>
        <v>ល្អ</v>
      </c>
      <c r="K140" s="21" t="e">
        <f>ពិន្ទុឆមាសទី២!GB140</f>
        <v>#N/A</v>
      </c>
      <c r="L140" s="21">
        <f>ពិន្ទុឆមាសទី២!GC140</f>
        <v>2</v>
      </c>
      <c r="M140" s="21">
        <f>ពិន្ទុឆមាសទី២!GD140</f>
        <v>2</v>
      </c>
      <c r="N140" s="21">
        <f>ពិន្ទុឆមាសទី២!GE140</f>
        <v>2</v>
      </c>
      <c r="O140" s="21">
        <f>ពិន្ទុឆមាសទី២!GF140</f>
        <v>6</v>
      </c>
    </row>
    <row r="141" spans="1:15">
      <c r="A141" s="2"/>
      <c r="B141" s="21">
        <f>ពិន្ទុឆមាសទី២!B141</f>
        <v>7510</v>
      </c>
      <c r="C141" s="22" t="str">
        <f>ពិន្ទុឆមាសទី២!C141</f>
        <v>សាវុធ ឡាដា</v>
      </c>
      <c r="D141" s="22" t="str">
        <f>ពិន្ទុឆមាសទី២!D141</f>
        <v>ស្រី</v>
      </c>
      <c r="E141" s="40">
        <f>ពិន្ទុឆមាសទី២!E141</f>
        <v>39334</v>
      </c>
      <c r="F141" s="40" t="str">
        <f>ពិន្ទុឆមាសទី២!F141</f>
        <v>12E</v>
      </c>
      <c r="G141" s="21">
        <f>ពិន្ទុឆមាសទី២!FX141</f>
        <v>0</v>
      </c>
      <c r="H141" s="21">
        <f>ពិន្ទុឆមាសទី២!FY141</f>
        <v>133</v>
      </c>
      <c r="I141" s="21" t="str">
        <f>ពិន្ទុឆមាសទី២!FZ141</f>
        <v>A</v>
      </c>
      <c r="J141" s="21" t="str">
        <f>ពិន្ទុឆមាសទី២!GA141</f>
        <v>ល្អ</v>
      </c>
      <c r="K141" s="21" t="e">
        <f>ពិន្ទុឆមាសទី២!GB141</f>
        <v>#N/A</v>
      </c>
      <c r="L141" s="21">
        <f>ពិន្ទុឆមាសទី២!GC141</f>
        <v>2</v>
      </c>
      <c r="M141" s="21">
        <f>ពិន្ទុឆមាសទី២!GD141</f>
        <v>2</v>
      </c>
      <c r="N141" s="21">
        <f>ពិន្ទុឆមាសទី២!GE141</f>
        <v>2</v>
      </c>
      <c r="O141" s="21">
        <f>ពិន្ទុឆមាសទី២!GF141</f>
        <v>6</v>
      </c>
    </row>
    <row r="142" spans="1:15">
      <c r="A142" s="2"/>
      <c r="B142" s="21">
        <f>ពិន្ទុឆមាសទី២!B142</f>
        <v>7512</v>
      </c>
      <c r="C142" s="22" t="str">
        <f>ពិន្ទុឆមាសទី២!C142</f>
        <v>សិទ្ធ សូនីតា</v>
      </c>
      <c r="D142" s="22" t="str">
        <f>ពិន្ទុឆមាសទី២!D142</f>
        <v>ស្រី</v>
      </c>
      <c r="E142" s="40">
        <f>ពិន្ទុឆមាសទី២!E142</f>
        <v>39430</v>
      </c>
      <c r="F142" s="40" t="str">
        <f>ពិន្ទុឆមាសទី២!F142</f>
        <v>12E</v>
      </c>
      <c r="G142" s="21">
        <f>ពិន្ទុឆមាសទី២!FX142</f>
        <v>0</v>
      </c>
      <c r="H142" s="21">
        <f>ពិន្ទុឆមាសទី២!FY142</f>
        <v>134</v>
      </c>
      <c r="I142" s="21" t="str">
        <f>ពិន្ទុឆមាសទី២!FZ142</f>
        <v>A</v>
      </c>
      <c r="J142" s="21" t="str">
        <f>ពិន្ទុឆមាសទី២!GA142</f>
        <v>ល្អ</v>
      </c>
      <c r="K142" s="21" t="e">
        <f>ពិន្ទុឆមាសទី២!GB142</f>
        <v>#N/A</v>
      </c>
      <c r="L142" s="21">
        <f>ពិន្ទុឆមាសទី២!GC142</f>
        <v>2</v>
      </c>
      <c r="M142" s="21">
        <f>ពិន្ទុឆមាសទី២!GD142</f>
        <v>2</v>
      </c>
      <c r="N142" s="21">
        <f>ពិន្ទុឆមាសទី២!GE142</f>
        <v>2</v>
      </c>
      <c r="O142" s="21">
        <f>ពិន្ទុឆមាសទី២!GF142</f>
        <v>6</v>
      </c>
    </row>
    <row r="143" spans="1:15">
      <c r="A143" s="2"/>
      <c r="B143" s="21">
        <f>ពិន្ទុឆមាសទី២!B143</f>
        <v>7929</v>
      </c>
      <c r="C143" s="22" t="str">
        <f>ពិន្ទុឆមាសទី២!C143</f>
        <v>សុខឡេង ស្រីណុច</v>
      </c>
      <c r="D143" s="22" t="str">
        <f>ពិន្ទុឆមាសទី២!D143</f>
        <v>ស្រី</v>
      </c>
      <c r="E143" s="40">
        <f>ពិន្ទុឆមាសទី២!E143</f>
        <v>39119</v>
      </c>
      <c r="F143" s="40" t="str">
        <f>ពិន្ទុឆមាសទី២!F143</f>
        <v>12E</v>
      </c>
      <c r="G143" s="21">
        <f>ពិន្ទុឆមាសទី២!FX143</f>
        <v>0</v>
      </c>
      <c r="H143" s="21">
        <f>ពិន្ទុឆមាសទី២!FY143</f>
        <v>135</v>
      </c>
      <c r="I143" s="21" t="str">
        <f>ពិន្ទុឆមាសទី២!FZ143</f>
        <v>A</v>
      </c>
      <c r="J143" s="21" t="str">
        <f>ពិន្ទុឆមាសទី២!GA143</f>
        <v>ល្អ</v>
      </c>
      <c r="K143" s="21" t="e">
        <f>ពិន្ទុឆមាសទី២!GB143</f>
        <v>#N/A</v>
      </c>
      <c r="L143" s="21">
        <f>ពិន្ទុឆមាសទី២!GC143</f>
        <v>2</v>
      </c>
      <c r="M143" s="21">
        <f>ពិន្ទុឆមាសទី២!GD143</f>
        <v>2</v>
      </c>
      <c r="N143" s="21">
        <f>ពិន្ទុឆមាសទី២!GE143</f>
        <v>2</v>
      </c>
      <c r="O143" s="21">
        <f>ពិន្ទុឆមាសទី២!GF143</f>
        <v>6</v>
      </c>
    </row>
    <row r="144" spans="1:15">
      <c r="A144" s="2"/>
      <c r="B144" s="21">
        <f>ពិន្ទុឆមាសទី២!B144</f>
        <v>7931</v>
      </c>
      <c r="C144" s="22" t="str">
        <f>ពិន្ទុឆមាសទី២!C144</f>
        <v>សុផាត់ គីមឡុង</v>
      </c>
      <c r="D144" s="22" t="str">
        <f>ពិន្ទុឆមាសទី២!D144</f>
        <v>ប្រុស</v>
      </c>
      <c r="E144" s="40">
        <f>ពិន្ទុឆមាសទី២!E144</f>
        <v>39280</v>
      </c>
      <c r="F144" s="40" t="str">
        <f>ពិន្ទុឆមាសទី២!F144</f>
        <v>12E</v>
      </c>
      <c r="G144" s="21">
        <f>ពិន្ទុឆមាសទី២!FX144</f>
        <v>0</v>
      </c>
      <c r="H144" s="21">
        <f>ពិន្ទុឆមាសទី២!FY144</f>
        <v>136</v>
      </c>
      <c r="I144" s="21" t="str">
        <f>ពិន្ទុឆមាសទី២!FZ144</f>
        <v>A</v>
      </c>
      <c r="J144" s="21" t="str">
        <f>ពិន្ទុឆមាសទី២!GA144</f>
        <v>ល្អ</v>
      </c>
      <c r="K144" s="21" t="e">
        <f>ពិន្ទុឆមាសទី២!GB144</f>
        <v>#N/A</v>
      </c>
      <c r="L144" s="21">
        <f>ពិន្ទុឆមាសទី២!GC144</f>
        <v>2</v>
      </c>
      <c r="M144" s="21">
        <f>ពិន្ទុឆមាសទី២!GD144</f>
        <v>2</v>
      </c>
      <c r="N144" s="21">
        <f>ពិន្ទុឆមាសទី២!GE144</f>
        <v>2</v>
      </c>
      <c r="O144" s="21">
        <f>ពិន្ទុឆមាសទី២!GF144</f>
        <v>6</v>
      </c>
    </row>
    <row r="145" spans="1:15">
      <c r="A145" s="2"/>
      <c r="B145" s="21">
        <f>ពិន្ទុឆមាសទី២!B145</f>
        <v>7515</v>
      </c>
      <c r="C145" s="22" t="str">
        <f>ពិន្ទុឆមាសទី២!C145</f>
        <v>សុភ័ក្រ សុចាន់</v>
      </c>
      <c r="D145" s="22" t="str">
        <f>ពិន្ទុឆមាសទី២!D145</f>
        <v>ប្រុស</v>
      </c>
      <c r="E145" s="40">
        <f>ពិន្ទុឆមាសទី២!E145</f>
        <v>39593</v>
      </c>
      <c r="F145" s="40" t="str">
        <f>ពិន្ទុឆមាសទី២!F145</f>
        <v>12E</v>
      </c>
      <c r="G145" s="21">
        <f>ពិន្ទុឆមាសទី២!FX145</f>
        <v>0</v>
      </c>
      <c r="H145" s="21">
        <f>ពិន្ទុឆមាសទី២!FY145</f>
        <v>137</v>
      </c>
      <c r="I145" s="21" t="str">
        <f>ពិន្ទុឆមាសទី២!FZ145</f>
        <v>A</v>
      </c>
      <c r="J145" s="21" t="str">
        <f>ពិន្ទុឆមាសទី២!GA145</f>
        <v>ល្អ</v>
      </c>
      <c r="K145" s="21" t="e">
        <f>ពិន្ទុឆមាសទី២!GB145</f>
        <v>#N/A</v>
      </c>
      <c r="L145" s="21">
        <f>ពិន្ទុឆមាសទី២!GC145</f>
        <v>2</v>
      </c>
      <c r="M145" s="21">
        <f>ពិន្ទុឆមាសទី២!GD145</f>
        <v>2</v>
      </c>
      <c r="N145" s="21">
        <f>ពិន្ទុឆមាសទី២!GE145</f>
        <v>2</v>
      </c>
      <c r="O145" s="21">
        <f>ពិន្ទុឆមាសទី២!GF145</f>
        <v>6</v>
      </c>
    </row>
    <row r="146" spans="1:15">
      <c r="A146" s="2"/>
      <c r="B146" s="21">
        <f>ពិន្ទុឆមាសទី២!B146</f>
        <v>7934</v>
      </c>
      <c r="C146" s="22" t="str">
        <f>ពិន្ទុឆមាសទី២!C146</f>
        <v>សូវៀត សាវ៉ាត់</v>
      </c>
      <c r="D146" s="22" t="str">
        <f>ពិន្ទុឆមាសទី២!D146</f>
        <v>ប្រុស</v>
      </c>
      <c r="E146" s="40">
        <f>ពិន្ទុឆមាសទី២!E146</f>
        <v>39334</v>
      </c>
      <c r="F146" s="40" t="str">
        <f>ពិន្ទុឆមាសទី២!F146</f>
        <v>12E</v>
      </c>
      <c r="G146" s="21">
        <f>ពិន្ទុឆមាសទី២!FX146</f>
        <v>0</v>
      </c>
      <c r="H146" s="21">
        <f>ពិន្ទុឆមាសទី២!FY146</f>
        <v>138</v>
      </c>
      <c r="I146" s="21" t="str">
        <f>ពិន្ទុឆមាសទី២!FZ146</f>
        <v>A</v>
      </c>
      <c r="J146" s="21" t="str">
        <f>ពិន្ទុឆមាសទី២!GA146</f>
        <v>ល្អ</v>
      </c>
      <c r="K146" s="21" t="e">
        <f>ពិន្ទុឆមាសទី២!GB146</f>
        <v>#N/A</v>
      </c>
      <c r="L146" s="21">
        <f>ពិន្ទុឆមាសទី២!GC146</f>
        <v>2</v>
      </c>
      <c r="M146" s="21">
        <f>ពិន្ទុឆមាសទី២!GD146</f>
        <v>2</v>
      </c>
      <c r="N146" s="21">
        <f>ពិន្ទុឆមាសទី២!GE146</f>
        <v>2</v>
      </c>
      <c r="O146" s="21">
        <f>ពិន្ទុឆមាសទី២!GF146</f>
        <v>6</v>
      </c>
    </row>
    <row r="147" spans="1:15">
      <c r="A147" s="2"/>
      <c r="B147" s="21">
        <f>ពិន្ទុឆមាសទី២!B147</f>
        <v>7937</v>
      </c>
      <c r="C147" s="22" t="str">
        <f>ពិន្ទុឆមាសទី២!C147</f>
        <v>សឿន សូនីតា</v>
      </c>
      <c r="D147" s="22" t="str">
        <f>ពិន្ទុឆមាសទី២!D147</f>
        <v>ស្រី</v>
      </c>
      <c r="E147" s="40">
        <f>ពិន្ទុឆមាសទី២!E147</f>
        <v>39434</v>
      </c>
      <c r="F147" s="40" t="str">
        <f>ពិន្ទុឆមាសទី២!F147</f>
        <v>12E</v>
      </c>
      <c r="G147" s="21">
        <f>ពិន្ទុឆមាសទី២!FX147</f>
        <v>0</v>
      </c>
      <c r="H147" s="21">
        <f>ពិន្ទុឆមាសទី២!FY147</f>
        <v>139</v>
      </c>
      <c r="I147" s="21" t="str">
        <f>ពិន្ទុឆមាសទី២!FZ147</f>
        <v>A</v>
      </c>
      <c r="J147" s="21" t="str">
        <f>ពិន្ទុឆមាសទី២!GA147</f>
        <v>ល្អ</v>
      </c>
      <c r="K147" s="21" t="e">
        <f>ពិន្ទុឆមាសទី២!GB147</f>
        <v>#N/A</v>
      </c>
      <c r="L147" s="21">
        <f>ពិន្ទុឆមាសទី២!GC147</f>
        <v>2</v>
      </c>
      <c r="M147" s="21">
        <f>ពិន្ទុឆមាសទី២!GD147</f>
        <v>2</v>
      </c>
      <c r="N147" s="21">
        <f>ពិន្ទុឆមាសទី២!GE147</f>
        <v>2</v>
      </c>
      <c r="O147" s="21">
        <f>ពិន្ទុឆមាសទី២!GF147</f>
        <v>6</v>
      </c>
    </row>
    <row r="148" spans="1:15">
      <c r="A148" s="2"/>
      <c r="B148" s="21">
        <f>ពិន្ទុឆមាសទី២!B148</f>
        <v>7517</v>
      </c>
      <c r="C148" s="22" t="str">
        <f>ពិន្ទុឆមាសទី២!C148</f>
        <v>ស្រឿន ណារិទ្ធ</v>
      </c>
      <c r="D148" s="22" t="str">
        <f>ពិន្ទុឆមាសទី២!D148</f>
        <v>ប្រុស</v>
      </c>
      <c r="E148" s="40">
        <f>ពិន្ទុឆមាសទី២!E148</f>
        <v>39122</v>
      </c>
      <c r="F148" s="40" t="str">
        <f>ពិន្ទុឆមាសទី២!F148</f>
        <v>12E</v>
      </c>
      <c r="G148" s="21">
        <f>ពិន្ទុឆមាសទី២!FX148</f>
        <v>0</v>
      </c>
      <c r="H148" s="21">
        <f>ពិន្ទុឆមាសទី២!FY148</f>
        <v>140</v>
      </c>
      <c r="I148" s="21" t="str">
        <f>ពិន្ទុឆមាសទី២!FZ148</f>
        <v>A</v>
      </c>
      <c r="J148" s="21" t="str">
        <f>ពិន្ទុឆមាសទី២!GA148</f>
        <v>ល្អ</v>
      </c>
      <c r="K148" s="21" t="e">
        <f>ពិន្ទុឆមាសទី២!GB148</f>
        <v>#N/A</v>
      </c>
      <c r="L148" s="21">
        <f>ពិន្ទុឆមាសទី២!GC148</f>
        <v>2</v>
      </c>
      <c r="M148" s="21">
        <f>ពិន្ទុឆមាសទី២!GD148</f>
        <v>2</v>
      </c>
      <c r="N148" s="21">
        <f>ពិន្ទុឆមាសទី២!GE148</f>
        <v>2</v>
      </c>
      <c r="O148" s="21">
        <f>ពិន្ទុឆមាសទី២!GF148</f>
        <v>6</v>
      </c>
    </row>
    <row r="149" spans="1:15">
      <c r="A149" s="2"/>
      <c r="B149" s="21">
        <f>ពិន្ទុឆមាសទី២!B149</f>
        <v>7940</v>
      </c>
      <c r="C149" s="22" t="str">
        <f>ពិន្ទុឆមាសទី២!C149</f>
        <v>សំបូរ ប៊ុន​លាភ</v>
      </c>
      <c r="D149" s="22" t="str">
        <f>ពិន្ទុឆមាសទី២!D149</f>
        <v>ប្រុស</v>
      </c>
      <c r="E149" s="40">
        <f>ពិន្ទុឆមាសទី២!E149</f>
        <v>39398</v>
      </c>
      <c r="F149" s="40" t="str">
        <f>ពិន្ទុឆមាសទី២!F149</f>
        <v>12E</v>
      </c>
      <c r="G149" s="21">
        <f>ពិន្ទុឆមាសទី២!FX149</f>
        <v>0</v>
      </c>
      <c r="H149" s="21">
        <f>ពិន្ទុឆមាសទី២!FY149</f>
        <v>141</v>
      </c>
      <c r="I149" s="21" t="str">
        <f>ពិន្ទុឆមាសទី២!FZ149</f>
        <v>A</v>
      </c>
      <c r="J149" s="21" t="str">
        <f>ពិន្ទុឆមាសទី២!GA149</f>
        <v>ល្អ</v>
      </c>
      <c r="K149" s="21" t="e">
        <f>ពិន្ទុឆមាសទី២!GB149</f>
        <v>#N/A</v>
      </c>
      <c r="L149" s="21">
        <f>ពិន្ទុឆមាសទី២!GC149</f>
        <v>2</v>
      </c>
      <c r="M149" s="21">
        <f>ពិន្ទុឆមាសទី២!GD149</f>
        <v>2</v>
      </c>
      <c r="N149" s="21">
        <f>ពិន្ទុឆមាសទី២!GE149</f>
        <v>2</v>
      </c>
      <c r="O149" s="21">
        <f>ពិន្ទុឆមាសទី២!GF149</f>
        <v>6</v>
      </c>
    </row>
    <row r="150" spans="1:15">
      <c r="A150" s="2"/>
      <c r="B150" s="21">
        <f>ពិន្ទុឆមាសទី២!B150</f>
        <v>7945</v>
      </c>
      <c r="C150" s="22" t="str">
        <f>ពិន្ទុឆមាសទី២!C150</f>
        <v>ហ៊ន រដ្ឋា</v>
      </c>
      <c r="D150" s="22" t="str">
        <f>ពិន្ទុឆមាសទី២!D150</f>
        <v>ប្រុស</v>
      </c>
      <c r="E150" s="40">
        <f>ពិន្ទុឆមាសទី២!E150</f>
        <v>39583</v>
      </c>
      <c r="F150" s="40" t="str">
        <f>ពិន្ទុឆមាសទី២!F150</f>
        <v>12E</v>
      </c>
      <c r="G150" s="21">
        <f>ពិន្ទុឆមាសទី២!FX150</f>
        <v>0</v>
      </c>
      <c r="H150" s="21">
        <f>ពិន្ទុឆមាសទី២!FY150</f>
        <v>142</v>
      </c>
      <c r="I150" s="21" t="str">
        <f>ពិន្ទុឆមាសទី២!FZ150</f>
        <v>A</v>
      </c>
      <c r="J150" s="21" t="str">
        <f>ពិន្ទុឆមាសទី២!GA150</f>
        <v>ល្អ</v>
      </c>
      <c r="K150" s="21" t="e">
        <f>ពិន្ទុឆមាសទី២!GB150</f>
        <v>#N/A</v>
      </c>
      <c r="L150" s="21">
        <f>ពិន្ទុឆមាសទី២!GC150</f>
        <v>2</v>
      </c>
      <c r="M150" s="21">
        <f>ពិន្ទុឆមាសទី២!GD150</f>
        <v>2</v>
      </c>
      <c r="N150" s="21">
        <f>ពិន្ទុឆមាសទី២!GE150</f>
        <v>2</v>
      </c>
      <c r="O150" s="21">
        <f>ពិន្ទុឆមាសទី២!GF150</f>
        <v>6</v>
      </c>
    </row>
    <row r="151" spans="1:15">
      <c r="A151" s="2"/>
      <c r="B151" s="21">
        <f>ពិន្ទុឆមាសទី២!B151</f>
        <v>7947</v>
      </c>
      <c r="C151" s="22" t="str">
        <f>ពិន្ទុឆមាសទី២!C151</f>
        <v>ហ៊ាន សុខលាង</v>
      </c>
      <c r="D151" s="22" t="str">
        <f>ពិន្ទុឆមាសទី២!D151</f>
        <v>ប្រុស</v>
      </c>
      <c r="E151" s="40">
        <f>ពិន្ទុឆមាសទី២!E151</f>
        <v>39235</v>
      </c>
      <c r="F151" s="40" t="str">
        <f>ពិន្ទុឆមាសទី២!F151</f>
        <v>12E</v>
      </c>
      <c r="G151" s="21">
        <f>ពិន្ទុឆមាសទី២!FX151</f>
        <v>0</v>
      </c>
      <c r="H151" s="21">
        <f>ពិន្ទុឆមាសទី២!FY151</f>
        <v>143</v>
      </c>
      <c r="I151" s="21" t="str">
        <f>ពិន្ទុឆមាសទី២!FZ151</f>
        <v>A</v>
      </c>
      <c r="J151" s="21" t="str">
        <f>ពិន្ទុឆមាសទី២!GA151</f>
        <v>ល្អ</v>
      </c>
      <c r="K151" s="21" t="e">
        <f>ពិន្ទុឆមាសទី២!GB151</f>
        <v>#N/A</v>
      </c>
      <c r="L151" s="21">
        <f>ពិន្ទុឆមាសទី២!GC151</f>
        <v>2</v>
      </c>
      <c r="M151" s="21">
        <f>ពិន្ទុឆមាសទី២!GD151</f>
        <v>2</v>
      </c>
      <c r="N151" s="21">
        <f>ពិន្ទុឆមាសទី២!GE151</f>
        <v>2</v>
      </c>
      <c r="O151" s="21">
        <f>ពិន្ទុឆមាសទី២!GF151</f>
        <v>6</v>
      </c>
    </row>
    <row r="152" spans="1:15">
      <c r="A152" s="2"/>
      <c r="B152" s="21">
        <f>ពិន្ទុឆមាសទី២!B152</f>
        <v>7948</v>
      </c>
      <c r="C152" s="22" t="str">
        <f>ពិន្ទុឆមាសទី២!C152</f>
        <v>ហ៊ែង ម៉េង​ហុង</v>
      </c>
      <c r="D152" s="22" t="str">
        <f>ពិន្ទុឆមាសទី២!D152</f>
        <v>ប្រុស</v>
      </c>
      <c r="E152" s="40">
        <f>ពិន្ទុឆមាសទី២!E152</f>
        <v>40057</v>
      </c>
      <c r="F152" s="40" t="str">
        <f>ពិន្ទុឆមាសទី២!F152</f>
        <v>12E</v>
      </c>
      <c r="G152" s="21">
        <f>ពិន្ទុឆមាសទី២!FX152</f>
        <v>0</v>
      </c>
      <c r="H152" s="21">
        <f>ពិន្ទុឆមាសទី២!FY152</f>
        <v>144</v>
      </c>
      <c r="I152" s="21" t="str">
        <f>ពិន្ទុឆមាសទី២!FZ152</f>
        <v>A</v>
      </c>
      <c r="J152" s="21" t="str">
        <f>ពិន្ទុឆមាសទី២!GA152</f>
        <v>ល្អ</v>
      </c>
      <c r="K152" s="21" t="e">
        <f>ពិន្ទុឆមាសទី២!GB152</f>
        <v>#N/A</v>
      </c>
      <c r="L152" s="21">
        <f>ពិន្ទុឆមាសទី២!GC152</f>
        <v>2</v>
      </c>
      <c r="M152" s="21">
        <f>ពិន្ទុឆមាសទី២!GD152</f>
        <v>2</v>
      </c>
      <c r="N152" s="21">
        <f>ពិន្ទុឆមាសទី២!GE152</f>
        <v>2</v>
      </c>
      <c r="O152" s="21">
        <f>ពិន្ទុឆមាសទី២!GF152</f>
        <v>6</v>
      </c>
    </row>
    <row r="153" spans="1:15">
      <c r="A153" s="2"/>
      <c r="B153" s="21">
        <f>ពិន្ទុឆមាសទី២!B153</f>
        <v>0</v>
      </c>
      <c r="C153" s="22" t="str">
        <f>ពិន្ទុឆមាសទី២!C153</f>
        <v>ហុង កញ្ចនា</v>
      </c>
      <c r="D153" s="22" t="str">
        <f>ពិន្ទុឆមាសទី២!D153</f>
        <v>ស្រី</v>
      </c>
      <c r="E153" s="40">
        <f>ពិន្ទុឆមាសទី២!E153</f>
        <v>39772</v>
      </c>
      <c r="F153" s="40" t="str">
        <f>ពិន្ទុឆមាសទី២!F153</f>
        <v>12E</v>
      </c>
      <c r="G153" s="21">
        <f>ពិន្ទុឆមាសទី២!FX153</f>
        <v>0</v>
      </c>
      <c r="H153" s="21">
        <f>ពិន្ទុឆមាសទី២!FY153</f>
        <v>145</v>
      </c>
      <c r="I153" s="21" t="str">
        <f>ពិន្ទុឆមាសទី២!FZ153</f>
        <v>A</v>
      </c>
      <c r="J153" s="21" t="str">
        <f>ពិន្ទុឆមាសទី២!GA153</f>
        <v>ល្អ</v>
      </c>
      <c r="K153" s="21" t="e">
        <f>ពិន្ទុឆមាសទី២!GB153</f>
        <v>#N/A</v>
      </c>
      <c r="L153" s="21">
        <f>ពិន្ទុឆមាសទី២!GC153</f>
        <v>2</v>
      </c>
      <c r="M153" s="21">
        <f>ពិន្ទុឆមាសទី២!GD153</f>
        <v>2</v>
      </c>
      <c r="N153" s="21">
        <f>ពិន្ទុឆមាសទី២!GE153</f>
        <v>2</v>
      </c>
      <c r="O153" s="21">
        <f>ពិន្ទុឆមាសទី២!GF153</f>
        <v>6</v>
      </c>
    </row>
    <row r="154" spans="1:15">
      <c r="A154" s="2"/>
      <c r="B154" s="21">
        <f>ពិន្ទុឆមាសទី២!B154</f>
        <v>0</v>
      </c>
      <c r="C154" s="22" t="str">
        <f>ពិន្ទុឆមាសទី២!C154</f>
        <v>ឡា សុវណ្ណរិទ្ធ</v>
      </c>
      <c r="D154" s="22" t="str">
        <f>ពិន្ទុឆមាសទី២!D154</f>
        <v>ប្រុស</v>
      </c>
      <c r="E154" s="40">
        <f>ពិន្ទុឆមាសទី២!E154</f>
        <v>39612</v>
      </c>
      <c r="F154" s="40" t="str">
        <f>ពិន្ទុឆមាសទី២!F154</f>
        <v>12E</v>
      </c>
      <c r="G154" s="21">
        <f>ពិន្ទុឆមាសទី២!FX154</f>
        <v>0</v>
      </c>
      <c r="H154" s="21">
        <f>ពិន្ទុឆមាសទី២!FY154</f>
        <v>146</v>
      </c>
      <c r="I154" s="21" t="str">
        <f>ពិន្ទុឆមាសទី២!FZ154</f>
        <v>A</v>
      </c>
      <c r="J154" s="21" t="str">
        <f>ពិន្ទុឆមាសទី២!GA154</f>
        <v>ល្អ</v>
      </c>
      <c r="K154" s="21" t="e">
        <f>ពិន្ទុឆមាសទី២!GB154</f>
        <v>#N/A</v>
      </c>
      <c r="L154" s="21">
        <f>ពិន្ទុឆមាសទី២!GC154</f>
        <v>2</v>
      </c>
      <c r="M154" s="21">
        <f>ពិន្ទុឆមាសទី២!GD154</f>
        <v>2</v>
      </c>
      <c r="N154" s="21">
        <f>ពិន្ទុឆមាសទី២!GE154</f>
        <v>2</v>
      </c>
      <c r="O154" s="21">
        <f>ពិន្ទុឆមាសទី២!GF154</f>
        <v>6</v>
      </c>
    </row>
    <row r="155" spans="1:15">
      <c r="A155" s="2"/>
      <c r="B155" s="21">
        <f>ពិន្ទុឆមាសទី២!B155</f>
        <v>0</v>
      </c>
      <c r="C155" s="22" t="str">
        <f>ពិន្ទុឆមាសទី២!C155</f>
        <v>អ៊ួង ប្រាជ្ញា</v>
      </c>
      <c r="D155" s="22" t="str">
        <f>ពិន្ទុឆមាសទី២!D155</f>
        <v>ប្រុស</v>
      </c>
      <c r="E155" s="40">
        <f>ពិន្ទុឆមាសទី២!E155</f>
        <v>39128</v>
      </c>
      <c r="F155" s="40" t="str">
        <f>ពិន្ទុឆមាសទី២!F155</f>
        <v>12E</v>
      </c>
      <c r="G155" s="21">
        <f>ពិន្ទុឆមាសទី២!FX155</f>
        <v>0</v>
      </c>
      <c r="H155" s="21">
        <f>ពិន្ទុឆមាសទី២!FY155</f>
        <v>147</v>
      </c>
      <c r="I155" s="21" t="str">
        <f>ពិន្ទុឆមាសទី២!FZ155</f>
        <v>A</v>
      </c>
      <c r="J155" s="21" t="str">
        <f>ពិន្ទុឆមាសទី២!GA155</f>
        <v>ល្អ</v>
      </c>
      <c r="K155" s="21" t="e">
        <f>ពិន្ទុឆមាសទី២!GB155</f>
        <v>#N/A</v>
      </c>
      <c r="L155" s="21">
        <f>ពិន្ទុឆមាសទី២!GC155</f>
        <v>2</v>
      </c>
      <c r="M155" s="21">
        <f>ពិន្ទុឆមាសទី២!GD155</f>
        <v>2</v>
      </c>
      <c r="N155" s="21">
        <f>ពិន្ទុឆមាសទី២!GE155</f>
        <v>2</v>
      </c>
      <c r="O155" s="21">
        <f>ពិន្ទុឆមាសទី២!GF155</f>
        <v>6</v>
      </c>
    </row>
    <row r="156" spans="1:15">
      <c r="A156" s="2"/>
      <c r="B156" s="21">
        <f>ពិន្ទុឆមាសទី២!B156</f>
        <v>0</v>
      </c>
      <c r="C156" s="22" t="str">
        <f>ពិន្ទុឆមាសទី២!C156</f>
        <v>អាត ម៉ារី</v>
      </c>
      <c r="D156" s="22" t="str">
        <f>ពិន្ទុឆមាសទី២!D156</f>
        <v>ស្រី</v>
      </c>
      <c r="E156" s="40">
        <f>ពិន្ទុឆមាសទី២!E156</f>
        <v>39206</v>
      </c>
      <c r="F156" s="40" t="str">
        <f>ពិន្ទុឆមាសទី២!F156</f>
        <v>12E</v>
      </c>
      <c r="G156" s="21">
        <f>ពិន្ទុឆមាសទី២!FX156</f>
        <v>0</v>
      </c>
      <c r="H156" s="21">
        <f>ពិន្ទុឆមាសទី២!FY156</f>
        <v>148</v>
      </c>
      <c r="I156" s="21" t="str">
        <f>ពិន្ទុឆមាសទី២!FZ156</f>
        <v>A</v>
      </c>
      <c r="J156" s="21" t="str">
        <f>ពិន្ទុឆមាសទី២!GA156</f>
        <v>ល្អ</v>
      </c>
      <c r="K156" s="21" t="e">
        <f>ពិន្ទុឆមាសទី២!GB156</f>
        <v>#N/A</v>
      </c>
      <c r="L156" s="21">
        <f>ពិន្ទុឆមាសទី២!GC156</f>
        <v>2</v>
      </c>
      <c r="M156" s="21">
        <f>ពិន្ទុឆមាសទី២!GD156</f>
        <v>2</v>
      </c>
      <c r="N156" s="21">
        <f>ពិន្ទុឆមាសទី២!GE156</f>
        <v>2</v>
      </c>
      <c r="O156" s="21">
        <f>ពិន្ទុឆមាសទី២!GF156</f>
        <v>6</v>
      </c>
    </row>
    <row r="157" spans="1:15">
      <c r="A157" s="2"/>
      <c r="B157" s="21">
        <f>ពិន្ទុឆមាសទី២!B157</f>
        <v>0</v>
      </c>
      <c r="C157" s="22">
        <f>ពិន្ទុឆមាសទី២!C157</f>
        <v>0</v>
      </c>
      <c r="D157" s="22">
        <f>ពិន្ទុឆមាសទី២!D157</f>
        <v>0</v>
      </c>
      <c r="E157" s="40">
        <f>ពិន្ទុឆមាសទី២!E157</f>
        <v>0</v>
      </c>
      <c r="F157" s="40" t="str">
        <f>ពិន្ទុឆមាសទី២!F157</f>
        <v>12E</v>
      </c>
      <c r="G157" s="21">
        <f>ពិន្ទុឆមាសទី២!FX157</f>
        <v>0</v>
      </c>
      <c r="H157" s="21">
        <f>ពិន្ទុឆមាសទី២!FY157</f>
        <v>149</v>
      </c>
      <c r="I157" s="21" t="str">
        <f>ពិន្ទុឆមាសទី២!FZ157</f>
        <v>A</v>
      </c>
      <c r="J157" s="21" t="str">
        <f>ពិន្ទុឆមាសទី២!GA157</f>
        <v>ល្អ</v>
      </c>
      <c r="K157" s="21" t="e">
        <f>ពិន្ទុឆមាសទី២!GB157</f>
        <v>#N/A</v>
      </c>
      <c r="L157" s="21">
        <f>ពិន្ទុឆមាសទី២!GC157</f>
        <v>2</v>
      </c>
      <c r="M157" s="21">
        <f>ពិន្ទុឆមាសទី២!GD157</f>
        <v>2</v>
      </c>
      <c r="N157" s="21">
        <f>ពិន្ទុឆមាសទី២!GE157</f>
        <v>2</v>
      </c>
      <c r="O157" s="21">
        <f>ពិន្ទុឆមាសទី២!GF157</f>
        <v>6</v>
      </c>
    </row>
    <row r="158" spans="1:15">
      <c r="A158" s="2"/>
      <c r="B158" s="21">
        <f>ពិន្ទុឆមាសទី២!B158</f>
        <v>0</v>
      </c>
      <c r="C158" s="22">
        <f>ពិន្ទុឆមាសទី២!C158</f>
        <v>0</v>
      </c>
      <c r="D158" s="22">
        <f>ពិន្ទុឆមាសទី២!D158</f>
        <v>0</v>
      </c>
      <c r="E158" s="40">
        <f>ពិន្ទុឆមាសទី២!E158</f>
        <v>0</v>
      </c>
      <c r="F158" s="40" t="str">
        <f>ពិន្ទុឆមាសទី២!F158</f>
        <v>12E</v>
      </c>
      <c r="G158" s="21">
        <f>ពិន្ទុឆមាសទី២!FX158</f>
        <v>0</v>
      </c>
      <c r="H158" s="21">
        <f>ពិន្ទុឆមាសទី២!FY158</f>
        <v>150</v>
      </c>
      <c r="I158" s="21" t="str">
        <f>ពិន្ទុឆមាសទី២!FZ158</f>
        <v>A</v>
      </c>
      <c r="J158" s="21" t="str">
        <f>ពិន្ទុឆមាសទី២!GA158</f>
        <v>ល្អ</v>
      </c>
      <c r="K158" s="21" t="e">
        <f>ពិន្ទុឆមាសទី២!GB158</f>
        <v>#N/A</v>
      </c>
      <c r="L158" s="21">
        <f>ពិន្ទុឆមាសទី២!GC158</f>
        <v>2</v>
      </c>
      <c r="M158" s="21">
        <f>ពិន្ទុឆមាសទី២!GD158</f>
        <v>2</v>
      </c>
      <c r="N158" s="21">
        <f>ពិន្ទុឆមាសទី២!GE158</f>
        <v>2</v>
      </c>
      <c r="O158" s="21">
        <f>ពិន្ទុឆមាសទី២!GF158</f>
        <v>6</v>
      </c>
    </row>
    <row r="159" spans="1:15">
      <c r="A159" s="2"/>
      <c r="B159" s="21">
        <f>ពិន្ទុឆមាសទី២!B159</f>
        <v>0</v>
      </c>
      <c r="C159" s="22">
        <f>ពិន្ទុឆមាសទី២!C159</f>
        <v>0</v>
      </c>
      <c r="D159" s="22">
        <f>ពិន្ទុឆមាសទី២!D159</f>
        <v>0</v>
      </c>
      <c r="E159" s="40">
        <f>ពិន្ទុឆមាសទី២!E159</f>
        <v>0</v>
      </c>
      <c r="F159" s="40" t="str">
        <f>ពិន្ទុឆមាសទី២!F159</f>
        <v>12E</v>
      </c>
      <c r="G159" s="21">
        <f>ពិន្ទុឆមាសទី២!FX159</f>
        <v>0</v>
      </c>
      <c r="H159" s="21">
        <f>ពិន្ទុឆមាសទី២!FY159</f>
        <v>151</v>
      </c>
      <c r="I159" s="21" t="str">
        <f>ពិន្ទុឆមាសទី២!FZ159</f>
        <v>A</v>
      </c>
      <c r="J159" s="21" t="str">
        <f>ពិន្ទុឆមាសទី២!GA159</f>
        <v>ល្អ</v>
      </c>
      <c r="K159" s="21" t="e">
        <f>ពិន្ទុឆមាសទី២!GB159</f>
        <v>#N/A</v>
      </c>
      <c r="L159" s="21">
        <f>ពិន្ទុឆមាសទី២!GC159</f>
        <v>2</v>
      </c>
      <c r="M159" s="21">
        <f>ពិន្ទុឆមាសទី២!GD159</f>
        <v>2</v>
      </c>
      <c r="N159" s="21">
        <f>ពិន្ទុឆមាសទី២!GE159</f>
        <v>2</v>
      </c>
      <c r="O159" s="21">
        <f>ពិន្ទុឆមាសទី២!GF159</f>
        <v>6</v>
      </c>
    </row>
    <row r="160" spans="1:15" s="110" customFormat="1">
      <c r="A160" s="111"/>
      <c r="B160" s="152">
        <f>ពិន្ទុឆមាសទី២!B160</f>
        <v>0</v>
      </c>
      <c r="C160" s="121">
        <f>ពិន្ទុឆមាសទី២!C160</f>
        <v>0</v>
      </c>
      <c r="D160" s="121">
        <f>ពិន្ទុឆមាសទី២!D160</f>
        <v>0</v>
      </c>
      <c r="E160" s="122">
        <f>ពិន្ទុឆមាសទី២!E160</f>
        <v>0</v>
      </c>
      <c r="F160" s="122">
        <f>ពិន្ទុឆមាសទី២!F160</f>
        <v>0</v>
      </c>
      <c r="G160" s="152">
        <f>ពិន្ទុឆមាសទី២!FX160</f>
        <v>0</v>
      </c>
      <c r="H160" s="152">
        <f>ពិន្ទុឆមាសទី២!FY160</f>
        <v>0</v>
      </c>
      <c r="I160" s="152">
        <f>ពិន្ទុឆមាសទី២!FZ160</f>
        <v>0</v>
      </c>
      <c r="J160" s="152">
        <f>ពិន្ទុឆមាសទី២!GA160</f>
        <v>0</v>
      </c>
      <c r="K160" s="152">
        <f>ពិន្ទុឆមាសទី២!GB160</f>
        <v>0</v>
      </c>
      <c r="L160" s="152">
        <f>ពិន្ទុឆមាសទី២!GC160</f>
        <v>0</v>
      </c>
      <c r="M160" s="152">
        <f>ពិន្ទុឆមាសទី២!GD160</f>
        <v>0</v>
      </c>
      <c r="N160" s="152">
        <f>ពិន្ទុឆមាសទី២!GE160</f>
        <v>0</v>
      </c>
      <c r="O160" s="152">
        <f>ពិន្ទុឆមាសទី២!GF160</f>
        <v>0</v>
      </c>
    </row>
    <row r="161" spans="1:15">
      <c r="A161" s="2"/>
      <c r="B161" s="21">
        <f>ពិន្ទុឆមាសទី២!B161</f>
        <v>0</v>
      </c>
      <c r="C161" s="22">
        <f>ពិន្ទុឆមាសទី២!C161</f>
        <v>0</v>
      </c>
      <c r="D161" s="22">
        <f>ពិន្ទុឆមាសទី២!D161</f>
        <v>0</v>
      </c>
      <c r="E161" s="40">
        <f>ពិន្ទុឆមាសទី២!E161</f>
        <v>0</v>
      </c>
      <c r="F161" s="40">
        <f>ពិន្ទុឆមាសទី២!F161</f>
        <v>0</v>
      </c>
      <c r="G161" s="21">
        <f>ពិន្ទុឆមាសទី២!FX161</f>
        <v>0</v>
      </c>
      <c r="H161" s="21">
        <f>ពិន្ទុឆមាសទី២!FY161</f>
        <v>153</v>
      </c>
      <c r="I161" s="21" t="str">
        <f>ពិន្ទុឆមាសទី២!FZ161</f>
        <v>A</v>
      </c>
      <c r="J161" s="21" t="str">
        <f>ពិន្ទុឆមាសទី២!GA161</f>
        <v>ល្អ</v>
      </c>
      <c r="K161" s="21" t="e">
        <f>ពិន្ទុឆមាសទី២!GB161</f>
        <v>#N/A</v>
      </c>
      <c r="L161" s="21">
        <f>ពិន្ទុឆមាសទី២!GC161</f>
        <v>2</v>
      </c>
      <c r="M161" s="21">
        <f>ពិន្ទុឆមាសទី២!GD161</f>
        <v>2</v>
      </c>
      <c r="N161" s="21">
        <f>ពិន្ទុឆមាសទី២!GE161</f>
        <v>2</v>
      </c>
      <c r="O161" s="21">
        <f>ពិន្ទុឆមាសទី២!GF161</f>
        <v>6</v>
      </c>
    </row>
    <row r="162" spans="1:15">
      <c r="A162" s="2"/>
      <c r="B162" s="21">
        <f>ពិន្ទុឆមាសទី២!B162</f>
        <v>0</v>
      </c>
      <c r="C162" s="22">
        <f>ពិន្ទុឆមាសទី២!C162</f>
        <v>0</v>
      </c>
      <c r="D162" s="22">
        <f>ពិន្ទុឆមាសទី២!D162</f>
        <v>0</v>
      </c>
      <c r="E162" s="40">
        <f>ពិន្ទុឆមាសទី២!E162</f>
        <v>0</v>
      </c>
      <c r="F162" s="40">
        <f>ពិន្ទុឆមាសទី២!F162</f>
        <v>0</v>
      </c>
      <c r="G162" s="21">
        <f>ពិន្ទុឆមាសទី២!FX162</f>
        <v>0</v>
      </c>
      <c r="H162" s="21">
        <f>ពិន្ទុឆមាសទី២!FY162</f>
        <v>154</v>
      </c>
      <c r="I162" s="21" t="str">
        <f>ពិន្ទុឆមាសទី២!FZ162</f>
        <v>A</v>
      </c>
      <c r="J162" s="21" t="str">
        <f>ពិន្ទុឆមាសទី២!GA162</f>
        <v>ល្អ</v>
      </c>
      <c r="K162" s="21" t="e">
        <f>ពិន្ទុឆមាសទី២!GB162</f>
        <v>#N/A</v>
      </c>
      <c r="L162" s="21">
        <f>ពិន្ទុឆមាសទី២!GC162</f>
        <v>2</v>
      </c>
      <c r="M162" s="21">
        <f>ពិន្ទុឆមាសទី២!GD162</f>
        <v>2</v>
      </c>
      <c r="N162" s="21">
        <f>ពិន្ទុឆមាសទី២!GE162</f>
        <v>2</v>
      </c>
      <c r="O162" s="21">
        <f>ពិន្ទុឆមាសទី២!GF162</f>
        <v>6</v>
      </c>
    </row>
    <row r="163" spans="1:15">
      <c r="A163" s="2"/>
      <c r="B163" s="21">
        <f>ពិន្ទុឆមាសទី២!B163</f>
        <v>0</v>
      </c>
      <c r="C163" s="22">
        <f>ពិន្ទុឆមាសទី២!C163</f>
        <v>0</v>
      </c>
      <c r="D163" s="22">
        <f>ពិន្ទុឆមាសទី២!D163</f>
        <v>0</v>
      </c>
      <c r="E163" s="40">
        <f>ពិន្ទុឆមាសទី២!E163</f>
        <v>0</v>
      </c>
      <c r="F163" s="40">
        <f>ពិន្ទុឆមាសទី២!F163</f>
        <v>0</v>
      </c>
      <c r="G163" s="21">
        <f>ពិន្ទុឆមាសទី២!FX163</f>
        <v>0</v>
      </c>
      <c r="H163" s="21">
        <f>ពិន្ទុឆមាសទី២!FY163</f>
        <v>155</v>
      </c>
      <c r="I163" s="21" t="str">
        <f>ពិន្ទុឆមាសទី២!FZ163</f>
        <v>A</v>
      </c>
      <c r="J163" s="21" t="str">
        <f>ពិន្ទុឆមាសទី២!GA163</f>
        <v>ល្អ</v>
      </c>
      <c r="K163" s="21" t="e">
        <f>ពិន្ទុឆមាសទី២!GB163</f>
        <v>#N/A</v>
      </c>
      <c r="L163" s="21">
        <f>ពិន្ទុឆមាសទី២!GC163</f>
        <v>2</v>
      </c>
      <c r="M163" s="21">
        <f>ពិន្ទុឆមាសទី២!GD163</f>
        <v>2</v>
      </c>
      <c r="N163" s="21">
        <f>ពិន្ទុឆមាសទី២!GE163</f>
        <v>2</v>
      </c>
      <c r="O163" s="21">
        <f>ពិន្ទុឆមាសទី២!GF163</f>
        <v>6</v>
      </c>
    </row>
    <row r="164" spans="1:15">
      <c r="A164" s="2"/>
      <c r="B164" s="21">
        <f>ពិន្ទុឆមាសទី២!B164</f>
        <v>0</v>
      </c>
      <c r="C164" s="22">
        <f>ពិន្ទុឆមាសទី២!C164</f>
        <v>0</v>
      </c>
      <c r="D164" s="22">
        <f>ពិន្ទុឆមាសទី២!D164</f>
        <v>0</v>
      </c>
      <c r="E164" s="40">
        <f>ពិន្ទុឆមាសទី២!E164</f>
        <v>0</v>
      </c>
      <c r="F164" s="40">
        <f>ពិន្ទុឆមាសទី២!F164</f>
        <v>0</v>
      </c>
      <c r="G164" s="21">
        <f>ពិន្ទុឆមាសទី២!FX164</f>
        <v>0</v>
      </c>
      <c r="H164" s="21">
        <f>ពិន្ទុឆមាសទី២!FY164</f>
        <v>156</v>
      </c>
      <c r="I164" s="21" t="str">
        <f>ពិន្ទុឆមាសទី២!FZ164</f>
        <v>A</v>
      </c>
      <c r="J164" s="21" t="str">
        <f>ពិន្ទុឆមាសទី២!GA164</f>
        <v>ល្អ</v>
      </c>
      <c r="K164" s="21" t="e">
        <f>ពិន្ទុឆមាសទី២!GB164</f>
        <v>#N/A</v>
      </c>
      <c r="L164" s="21">
        <f>ពិន្ទុឆមាសទី២!GC164</f>
        <v>2</v>
      </c>
      <c r="M164" s="21">
        <f>ពិន្ទុឆមាសទី២!GD164</f>
        <v>2</v>
      </c>
      <c r="N164" s="21">
        <f>ពិន្ទុឆមាសទី២!GE164</f>
        <v>2</v>
      </c>
      <c r="O164" s="21">
        <f>ពិន្ទុឆមាសទី២!GF164</f>
        <v>6</v>
      </c>
    </row>
    <row r="165" spans="1:15">
      <c r="A165" s="2"/>
      <c r="B165" s="21">
        <f>ពិន្ទុឆមាសទី២!B165</f>
        <v>0</v>
      </c>
      <c r="C165" s="22">
        <f>ពិន្ទុឆមាសទី២!C165</f>
        <v>0</v>
      </c>
      <c r="D165" s="22">
        <f>ពិន្ទុឆមាសទី២!D165</f>
        <v>0</v>
      </c>
      <c r="E165" s="40">
        <f>ពិន្ទុឆមាសទី២!E165</f>
        <v>0</v>
      </c>
      <c r="F165" s="40">
        <f>ពិន្ទុឆមាសទី២!F165</f>
        <v>0</v>
      </c>
      <c r="G165" s="21">
        <f>ពិន្ទុឆមាសទី២!FX165</f>
        <v>0</v>
      </c>
      <c r="H165" s="21">
        <f>ពិន្ទុឆមាសទី២!FY165</f>
        <v>157</v>
      </c>
      <c r="I165" s="21" t="str">
        <f>ពិន្ទុឆមាសទី២!FZ165</f>
        <v>A</v>
      </c>
      <c r="J165" s="21" t="str">
        <f>ពិន្ទុឆមាសទី២!GA165</f>
        <v>ល្អ</v>
      </c>
      <c r="K165" s="21" t="e">
        <f>ពិន្ទុឆមាសទី២!GB165</f>
        <v>#N/A</v>
      </c>
      <c r="L165" s="21">
        <f>ពិន្ទុឆមាសទី២!GC165</f>
        <v>2</v>
      </c>
      <c r="M165" s="21">
        <f>ពិន្ទុឆមាសទី២!GD165</f>
        <v>2</v>
      </c>
      <c r="N165" s="21">
        <f>ពិន្ទុឆមាសទី២!GE165</f>
        <v>2</v>
      </c>
      <c r="O165" s="21">
        <f>ពិន្ទុឆមាសទី២!GF165</f>
        <v>6</v>
      </c>
    </row>
    <row r="166" spans="1:15">
      <c r="A166" s="2"/>
      <c r="B166" s="21">
        <f>ពិន្ទុឆមាសទី២!B166</f>
        <v>0</v>
      </c>
      <c r="C166" s="22">
        <f>ពិន្ទុឆមាសទី២!C166</f>
        <v>0</v>
      </c>
      <c r="D166" s="22">
        <f>ពិន្ទុឆមាសទី២!D166</f>
        <v>0</v>
      </c>
      <c r="E166" s="40">
        <f>ពិន្ទុឆមាសទី២!E166</f>
        <v>0</v>
      </c>
      <c r="F166" s="40">
        <f>ពិន្ទុឆមាសទី២!F166</f>
        <v>0</v>
      </c>
      <c r="G166" s="21">
        <f>ពិន្ទុឆមាសទី២!FX166</f>
        <v>0</v>
      </c>
      <c r="H166" s="21">
        <f>ពិន្ទុឆមាសទី២!FY166</f>
        <v>158</v>
      </c>
      <c r="I166" s="21" t="str">
        <f>ពិន្ទុឆមាសទី២!FZ166</f>
        <v>A</v>
      </c>
      <c r="J166" s="21" t="str">
        <f>ពិន្ទុឆមាសទី២!GA166</f>
        <v>ល្អ</v>
      </c>
      <c r="K166" s="21" t="e">
        <f>ពិន្ទុឆមាសទី២!GB166</f>
        <v>#N/A</v>
      </c>
      <c r="L166" s="21">
        <f>ពិន្ទុឆមាសទី២!GC166</f>
        <v>2</v>
      </c>
      <c r="M166" s="21">
        <f>ពិន្ទុឆមាសទី២!GD166</f>
        <v>2</v>
      </c>
      <c r="N166" s="21">
        <f>ពិន្ទុឆមាសទី២!GE166</f>
        <v>2</v>
      </c>
      <c r="O166" s="21">
        <f>ពិន្ទុឆមាសទី២!GF166</f>
        <v>6</v>
      </c>
    </row>
    <row r="167" spans="1:15">
      <c r="A167" s="2"/>
      <c r="B167" s="21">
        <f>ពិន្ទុឆមាសទី២!B167</f>
        <v>0</v>
      </c>
      <c r="C167" s="22">
        <f>ពិន្ទុឆមាសទី២!C167</f>
        <v>0</v>
      </c>
      <c r="D167" s="22">
        <f>ពិន្ទុឆមាសទី២!D167</f>
        <v>0</v>
      </c>
      <c r="E167" s="40">
        <f>ពិន្ទុឆមាសទី២!E167</f>
        <v>0</v>
      </c>
      <c r="F167" s="40">
        <f>ពិន្ទុឆមាសទី២!F167</f>
        <v>0</v>
      </c>
      <c r="G167" s="21">
        <f>ពិន្ទុឆមាសទី២!FX167</f>
        <v>0</v>
      </c>
      <c r="H167" s="21">
        <f>ពិន្ទុឆមាសទី២!FY167</f>
        <v>159</v>
      </c>
      <c r="I167" s="21" t="str">
        <f>ពិន្ទុឆមាសទី២!FZ167</f>
        <v>A</v>
      </c>
      <c r="J167" s="21" t="str">
        <f>ពិន្ទុឆមាសទី២!GA167</f>
        <v>ល្អ</v>
      </c>
      <c r="K167" s="21" t="e">
        <f>ពិន្ទុឆមាសទី២!GB167</f>
        <v>#N/A</v>
      </c>
      <c r="L167" s="21">
        <f>ពិន្ទុឆមាសទី២!GC167</f>
        <v>2</v>
      </c>
      <c r="M167" s="21">
        <f>ពិន្ទុឆមាសទី២!GD167</f>
        <v>2</v>
      </c>
      <c r="N167" s="21">
        <f>ពិន្ទុឆមាសទី២!GE167</f>
        <v>2</v>
      </c>
      <c r="O167" s="21">
        <f>ពិន្ទុឆមាសទី២!GF167</f>
        <v>6</v>
      </c>
    </row>
    <row r="168" spans="1:15">
      <c r="A168" s="2"/>
      <c r="B168" s="21">
        <f>ពិន្ទុឆមាសទី២!B168</f>
        <v>0</v>
      </c>
      <c r="C168" s="22">
        <f>ពិន្ទុឆមាសទី២!C168</f>
        <v>0</v>
      </c>
      <c r="D168" s="22">
        <f>ពិន្ទុឆមាសទី២!D168</f>
        <v>0</v>
      </c>
      <c r="E168" s="40">
        <f>ពិន្ទុឆមាសទី២!E168</f>
        <v>0</v>
      </c>
      <c r="F168" s="40">
        <f>ពិន្ទុឆមាសទី២!F168</f>
        <v>0</v>
      </c>
      <c r="G168" s="21">
        <f>ពិន្ទុឆមាសទី២!FX168</f>
        <v>0</v>
      </c>
      <c r="H168" s="21">
        <f>ពិន្ទុឆមាសទី២!FY168</f>
        <v>160</v>
      </c>
      <c r="I168" s="21" t="str">
        <f>ពិន្ទុឆមាសទី២!FZ168</f>
        <v>A</v>
      </c>
      <c r="J168" s="21" t="str">
        <f>ពិន្ទុឆមាសទី២!GA168</f>
        <v>ល្អ</v>
      </c>
      <c r="K168" s="21" t="e">
        <f>ពិន្ទុឆមាសទី២!GB168</f>
        <v>#N/A</v>
      </c>
      <c r="L168" s="21">
        <f>ពិន្ទុឆមាសទី២!GC168</f>
        <v>2</v>
      </c>
      <c r="M168" s="21">
        <f>ពិន្ទុឆមាសទី២!GD168</f>
        <v>2</v>
      </c>
      <c r="N168" s="21">
        <f>ពិន្ទុឆមាសទី២!GE168</f>
        <v>2</v>
      </c>
      <c r="O168" s="21">
        <f>ពិន្ទុឆមាសទី២!GF168</f>
        <v>6</v>
      </c>
    </row>
    <row r="169" spans="1:15">
      <c r="A169" s="2"/>
      <c r="B169" s="21">
        <f>ពិន្ទុឆមាសទី២!B169</f>
        <v>0</v>
      </c>
      <c r="C169" s="22">
        <f>ពិន្ទុឆមាសទី២!C169</f>
        <v>0</v>
      </c>
      <c r="D169" s="22">
        <f>ពិន្ទុឆមាសទី២!D169</f>
        <v>0</v>
      </c>
      <c r="E169" s="40">
        <f>ពិន្ទុឆមាសទី២!E169</f>
        <v>0</v>
      </c>
      <c r="F169" s="40">
        <f>ពិន្ទុឆមាសទី២!F169</f>
        <v>0</v>
      </c>
      <c r="G169" s="21">
        <f>ពិន្ទុឆមាសទី២!FX169</f>
        <v>0</v>
      </c>
      <c r="H169" s="21">
        <f>ពិន្ទុឆមាសទី២!FY169</f>
        <v>161</v>
      </c>
      <c r="I169" s="21" t="str">
        <f>ពិន្ទុឆមាសទី២!FZ169</f>
        <v>A</v>
      </c>
      <c r="J169" s="21" t="str">
        <f>ពិន្ទុឆមាសទី២!GA169</f>
        <v>ល្អ</v>
      </c>
      <c r="K169" s="21" t="e">
        <f>ពិន្ទុឆមាសទី២!GB169</f>
        <v>#N/A</v>
      </c>
      <c r="L169" s="21">
        <f>ពិន្ទុឆមាសទី២!GC169</f>
        <v>2</v>
      </c>
      <c r="M169" s="21">
        <f>ពិន្ទុឆមាសទី២!GD169</f>
        <v>2</v>
      </c>
      <c r="N169" s="21">
        <f>ពិន្ទុឆមាសទី២!GE169</f>
        <v>2</v>
      </c>
      <c r="O169" s="21">
        <f>ពិន្ទុឆមាសទី២!GF169</f>
        <v>6</v>
      </c>
    </row>
    <row r="170" spans="1:15">
      <c r="A170" s="2"/>
      <c r="B170" s="21">
        <f>ពិន្ទុឆមាសទី២!B170</f>
        <v>0</v>
      </c>
      <c r="C170" s="22">
        <f>ពិន្ទុឆមាសទី២!C170</f>
        <v>0</v>
      </c>
      <c r="D170" s="22">
        <f>ពិន្ទុឆមាសទី២!D170</f>
        <v>0</v>
      </c>
      <c r="E170" s="40">
        <f>ពិន្ទុឆមាសទី២!E170</f>
        <v>0</v>
      </c>
      <c r="F170" s="40">
        <f>ពិន្ទុឆមាសទី២!F170</f>
        <v>0</v>
      </c>
      <c r="G170" s="21">
        <f>ពិន្ទុឆមាសទី២!FX170</f>
        <v>0</v>
      </c>
      <c r="H170" s="21">
        <f>ពិន្ទុឆមាសទី២!FY170</f>
        <v>162</v>
      </c>
      <c r="I170" s="21" t="str">
        <f>ពិន្ទុឆមាសទី២!FZ170</f>
        <v>A</v>
      </c>
      <c r="J170" s="21" t="str">
        <f>ពិន្ទុឆមាសទី២!GA170</f>
        <v>ល្អ</v>
      </c>
      <c r="K170" s="21" t="e">
        <f>ពិន្ទុឆមាសទី២!GB170</f>
        <v>#N/A</v>
      </c>
      <c r="L170" s="21">
        <f>ពិន្ទុឆមាសទី២!GC170</f>
        <v>2</v>
      </c>
      <c r="M170" s="21">
        <f>ពិន្ទុឆមាសទី២!GD170</f>
        <v>2</v>
      </c>
      <c r="N170" s="21">
        <f>ពិន្ទុឆមាសទី២!GE170</f>
        <v>2</v>
      </c>
      <c r="O170" s="21">
        <f>ពិន្ទុឆមាសទី២!GF170</f>
        <v>6</v>
      </c>
    </row>
    <row r="171" spans="1:15">
      <c r="A171" s="2"/>
      <c r="B171" s="21">
        <f>ពិន្ទុឆមាសទី២!B171</f>
        <v>0</v>
      </c>
      <c r="C171" s="22">
        <f>ពិន្ទុឆមាសទី២!C171</f>
        <v>0</v>
      </c>
      <c r="D171" s="22">
        <f>ពិន្ទុឆមាសទី២!D171</f>
        <v>0</v>
      </c>
      <c r="E171" s="40">
        <f>ពិន្ទុឆមាសទី២!E171</f>
        <v>0</v>
      </c>
      <c r="F171" s="40">
        <f>ពិន្ទុឆមាសទី២!F171</f>
        <v>0</v>
      </c>
      <c r="G171" s="21">
        <f>ពិន្ទុឆមាសទី២!FX171</f>
        <v>0</v>
      </c>
      <c r="H171" s="21">
        <f>ពិន្ទុឆមាសទី២!FY171</f>
        <v>163</v>
      </c>
      <c r="I171" s="21" t="str">
        <f>ពិន្ទុឆមាសទី២!FZ171</f>
        <v>A</v>
      </c>
      <c r="J171" s="21" t="str">
        <f>ពិន្ទុឆមាសទី២!GA171</f>
        <v>ល្អ</v>
      </c>
      <c r="K171" s="21" t="e">
        <f>ពិន្ទុឆមាសទី២!GB171</f>
        <v>#N/A</v>
      </c>
      <c r="L171" s="21">
        <f>ពិន្ទុឆមាសទី២!GC171</f>
        <v>2</v>
      </c>
      <c r="M171" s="21">
        <f>ពិន្ទុឆមាសទី២!GD171</f>
        <v>2</v>
      </c>
      <c r="N171" s="21">
        <f>ពិន្ទុឆមាសទី២!GE171</f>
        <v>2</v>
      </c>
      <c r="O171" s="21">
        <f>ពិន្ទុឆមាសទី២!GF171</f>
        <v>6</v>
      </c>
    </row>
    <row r="172" spans="1:15">
      <c r="A172" s="2"/>
      <c r="B172" s="21">
        <f>ពិន្ទុឆមាសទី២!B172</f>
        <v>0</v>
      </c>
      <c r="C172" s="22">
        <f>ពិន្ទុឆមាសទី២!C172</f>
        <v>0</v>
      </c>
      <c r="D172" s="22">
        <f>ពិន្ទុឆមាសទី២!D172</f>
        <v>0</v>
      </c>
      <c r="E172" s="40">
        <f>ពិន្ទុឆមាសទី២!E172</f>
        <v>0</v>
      </c>
      <c r="F172" s="40">
        <f>ពិន្ទុឆមាសទី២!F172</f>
        <v>0</v>
      </c>
      <c r="G172" s="21">
        <f>ពិន្ទុឆមាសទី២!FX172</f>
        <v>0</v>
      </c>
      <c r="H172" s="21">
        <f>ពិន្ទុឆមាសទី២!FY172</f>
        <v>164</v>
      </c>
      <c r="I172" s="21" t="str">
        <f>ពិន្ទុឆមាសទី២!FZ172</f>
        <v>A</v>
      </c>
      <c r="J172" s="21" t="str">
        <f>ពិន្ទុឆមាសទី២!GA172</f>
        <v>ល្អ</v>
      </c>
      <c r="K172" s="21" t="e">
        <f>ពិន្ទុឆមាសទី២!GB172</f>
        <v>#N/A</v>
      </c>
      <c r="L172" s="21">
        <f>ពិន្ទុឆមាសទី២!GC172</f>
        <v>2</v>
      </c>
      <c r="M172" s="21">
        <f>ពិន្ទុឆមាសទី២!GD172</f>
        <v>2</v>
      </c>
      <c r="N172" s="21">
        <f>ពិន្ទុឆមាសទី២!GE172</f>
        <v>2</v>
      </c>
      <c r="O172" s="21">
        <f>ពិន្ទុឆមាសទី២!GF172</f>
        <v>6</v>
      </c>
    </row>
    <row r="173" spans="1:15">
      <c r="A173" s="2"/>
      <c r="B173" s="21">
        <f>ពិន្ទុឆមាសទី២!B173</f>
        <v>0</v>
      </c>
      <c r="C173" s="22">
        <f>ពិន្ទុឆមាសទី២!C173</f>
        <v>0</v>
      </c>
      <c r="D173" s="22">
        <f>ពិន្ទុឆមាសទី២!D173</f>
        <v>0</v>
      </c>
      <c r="E173" s="40">
        <f>ពិន្ទុឆមាសទី២!E173</f>
        <v>0</v>
      </c>
      <c r="F173" s="40">
        <f>ពិន្ទុឆមាសទី២!F173</f>
        <v>0</v>
      </c>
      <c r="G173" s="21">
        <f>ពិន្ទុឆមាសទី២!FX173</f>
        <v>0</v>
      </c>
      <c r="H173" s="21">
        <f>ពិន្ទុឆមាសទី២!FY173</f>
        <v>165</v>
      </c>
      <c r="I173" s="21" t="str">
        <f>ពិន្ទុឆមាសទី២!FZ173</f>
        <v>A</v>
      </c>
      <c r="J173" s="21" t="str">
        <f>ពិន្ទុឆមាសទី២!GA173</f>
        <v>ល្អ</v>
      </c>
      <c r="K173" s="21" t="e">
        <f>ពិន្ទុឆមាសទី២!GB173</f>
        <v>#N/A</v>
      </c>
      <c r="L173" s="21">
        <f>ពិន្ទុឆមាសទី២!GC173</f>
        <v>2</v>
      </c>
      <c r="M173" s="21">
        <f>ពិន្ទុឆមាសទី២!GD173</f>
        <v>2</v>
      </c>
      <c r="N173" s="21">
        <f>ពិន្ទុឆមាសទី២!GE173</f>
        <v>2</v>
      </c>
      <c r="O173" s="21">
        <f>ពិន្ទុឆមាសទី២!GF173</f>
        <v>6</v>
      </c>
    </row>
    <row r="174" spans="1:15">
      <c r="A174" s="2"/>
      <c r="B174" s="21">
        <f>ពិន្ទុឆមាសទី២!B174</f>
        <v>0</v>
      </c>
      <c r="C174" s="22">
        <f>ពិន្ទុឆមាសទី២!C174</f>
        <v>0</v>
      </c>
      <c r="D174" s="22">
        <f>ពិន្ទុឆមាសទី២!D174</f>
        <v>0</v>
      </c>
      <c r="E174" s="40">
        <f>ពិន្ទុឆមាសទី២!E174</f>
        <v>0</v>
      </c>
      <c r="F174" s="40">
        <f>ពិន្ទុឆមាសទី២!F174</f>
        <v>0</v>
      </c>
      <c r="G174" s="21">
        <f>ពិន្ទុឆមាសទី២!FX174</f>
        <v>0</v>
      </c>
      <c r="H174" s="21">
        <f>ពិន្ទុឆមាសទី២!FY174</f>
        <v>166</v>
      </c>
      <c r="I174" s="21" t="str">
        <f>ពិន្ទុឆមាសទី២!FZ174</f>
        <v>A</v>
      </c>
      <c r="J174" s="21" t="str">
        <f>ពិន្ទុឆមាសទី២!GA174</f>
        <v>ល្អ</v>
      </c>
      <c r="K174" s="21" t="e">
        <f>ពិន្ទុឆមាសទី២!GB174</f>
        <v>#N/A</v>
      </c>
      <c r="L174" s="21">
        <f>ពិន្ទុឆមាសទី២!GC174</f>
        <v>2</v>
      </c>
      <c r="M174" s="21">
        <f>ពិន្ទុឆមាសទី២!GD174</f>
        <v>2</v>
      </c>
      <c r="N174" s="21">
        <f>ពិន្ទុឆមាសទី២!GE174</f>
        <v>2</v>
      </c>
      <c r="O174" s="21">
        <f>ពិន្ទុឆមាសទី២!GF174</f>
        <v>6</v>
      </c>
    </row>
    <row r="175" spans="1:15">
      <c r="A175" s="2"/>
      <c r="B175" s="21">
        <f>ពិន្ទុឆមាសទី២!B175</f>
        <v>0</v>
      </c>
      <c r="C175" s="22">
        <f>ពិន្ទុឆមាសទី២!C175</f>
        <v>0</v>
      </c>
      <c r="D175" s="22">
        <f>ពិន្ទុឆមាសទី២!D175</f>
        <v>0</v>
      </c>
      <c r="E175" s="40">
        <f>ពិន្ទុឆមាសទី២!E175</f>
        <v>0</v>
      </c>
      <c r="F175" s="40">
        <f>ពិន្ទុឆមាសទី២!F175</f>
        <v>0</v>
      </c>
      <c r="G175" s="21">
        <f>ពិន្ទុឆមាសទី២!FX175</f>
        <v>0</v>
      </c>
      <c r="H175" s="21">
        <f>ពិន្ទុឆមាសទី២!FY175</f>
        <v>167</v>
      </c>
      <c r="I175" s="21" t="str">
        <f>ពិន្ទុឆមាសទី២!FZ175</f>
        <v>A</v>
      </c>
      <c r="J175" s="21" t="str">
        <f>ពិន្ទុឆមាសទី២!GA175</f>
        <v>ល្អ</v>
      </c>
      <c r="K175" s="21" t="e">
        <f>ពិន្ទុឆមាសទី២!GB175</f>
        <v>#N/A</v>
      </c>
      <c r="L175" s="21">
        <f>ពិន្ទុឆមាសទី២!GC175</f>
        <v>2</v>
      </c>
      <c r="M175" s="21">
        <f>ពិន្ទុឆមាសទី២!GD175</f>
        <v>2</v>
      </c>
      <c r="N175" s="21">
        <f>ពិន្ទុឆមាសទី២!GE175</f>
        <v>2</v>
      </c>
      <c r="O175" s="21">
        <f>ពិន្ទុឆមាសទី២!GF175</f>
        <v>6</v>
      </c>
    </row>
    <row r="176" spans="1:15">
      <c r="A176" s="2"/>
      <c r="B176" s="21">
        <f>ពិន្ទុឆមាសទី២!B176</f>
        <v>0</v>
      </c>
      <c r="C176" s="22">
        <f>ពិន្ទុឆមាសទី២!C176</f>
        <v>0</v>
      </c>
      <c r="D176" s="22">
        <f>ពិន្ទុឆមាសទី២!D176</f>
        <v>0</v>
      </c>
      <c r="E176" s="40">
        <f>ពិន្ទុឆមាសទី២!E176</f>
        <v>0</v>
      </c>
      <c r="F176" s="40">
        <f>ពិន្ទុឆមាសទី២!F176</f>
        <v>0</v>
      </c>
      <c r="G176" s="21">
        <f>ពិន្ទុឆមាសទី២!FX176</f>
        <v>0</v>
      </c>
      <c r="H176" s="21">
        <f>ពិន្ទុឆមាសទី២!FY176</f>
        <v>168</v>
      </c>
      <c r="I176" s="21" t="str">
        <f>ពិន្ទុឆមាសទី២!FZ176</f>
        <v>A</v>
      </c>
      <c r="J176" s="21" t="str">
        <f>ពិន្ទុឆមាសទី២!GA176</f>
        <v>ល្អ</v>
      </c>
      <c r="K176" s="21" t="e">
        <f>ពិន្ទុឆមាសទី២!GB176</f>
        <v>#N/A</v>
      </c>
      <c r="L176" s="21">
        <f>ពិន្ទុឆមាសទី២!GC176</f>
        <v>2</v>
      </c>
      <c r="M176" s="21">
        <f>ពិន្ទុឆមាសទី២!GD176</f>
        <v>2</v>
      </c>
      <c r="N176" s="21">
        <f>ពិន្ទុឆមាសទី២!GE176</f>
        <v>2</v>
      </c>
      <c r="O176" s="21">
        <f>ពិន្ទុឆមាសទី២!GF176</f>
        <v>6</v>
      </c>
    </row>
    <row r="177" spans="1:15">
      <c r="A177" s="2"/>
      <c r="B177" s="21">
        <f>ពិន្ទុឆមាសទី២!B177</f>
        <v>0</v>
      </c>
      <c r="C177" s="22">
        <f>ពិន្ទុឆមាសទី២!C177</f>
        <v>0</v>
      </c>
      <c r="D177" s="22">
        <f>ពិន្ទុឆមាសទី២!D177</f>
        <v>0</v>
      </c>
      <c r="E177" s="40">
        <f>ពិន្ទុឆមាសទី២!E177</f>
        <v>0</v>
      </c>
      <c r="F177" s="40">
        <f>ពិន្ទុឆមាសទី២!F177</f>
        <v>0</v>
      </c>
      <c r="G177" s="21">
        <f>ពិន្ទុឆមាសទី២!FX177</f>
        <v>0</v>
      </c>
      <c r="H177" s="21">
        <f>ពិន្ទុឆមាសទី២!FY177</f>
        <v>169</v>
      </c>
      <c r="I177" s="21" t="str">
        <f>ពិន្ទុឆមាសទី២!FZ177</f>
        <v>A</v>
      </c>
      <c r="J177" s="21" t="str">
        <f>ពិន្ទុឆមាសទី២!GA177</f>
        <v>ល្អ</v>
      </c>
      <c r="K177" s="21" t="e">
        <f>ពិន្ទុឆមាសទី២!GB177</f>
        <v>#N/A</v>
      </c>
      <c r="L177" s="21">
        <f>ពិន្ទុឆមាសទី២!GC177</f>
        <v>2</v>
      </c>
      <c r="M177" s="21">
        <f>ពិន្ទុឆមាសទី២!GD177</f>
        <v>2</v>
      </c>
      <c r="N177" s="21">
        <f>ពិន្ទុឆមាសទី២!GE177</f>
        <v>2</v>
      </c>
      <c r="O177" s="21">
        <f>ពិន្ទុឆមាសទី២!GF177</f>
        <v>6</v>
      </c>
    </row>
    <row r="178" spans="1:15">
      <c r="A178" s="2"/>
      <c r="B178" s="21">
        <f>ពិន្ទុឆមាសទី២!B178</f>
        <v>0</v>
      </c>
      <c r="C178" s="22">
        <f>ពិន្ទុឆមាសទី២!C178</f>
        <v>0</v>
      </c>
      <c r="D178" s="22">
        <f>ពិន្ទុឆមាសទី២!D178</f>
        <v>0</v>
      </c>
      <c r="E178" s="40">
        <f>ពិន្ទុឆមាសទី២!E178</f>
        <v>0</v>
      </c>
      <c r="F178" s="40">
        <f>ពិន្ទុឆមាសទី២!F178</f>
        <v>0</v>
      </c>
      <c r="G178" s="21">
        <f>ពិន្ទុឆមាសទី២!FX178</f>
        <v>0</v>
      </c>
      <c r="H178" s="21">
        <f>ពិន្ទុឆមាសទី២!FY178</f>
        <v>170</v>
      </c>
      <c r="I178" s="21" t="str">
        <f>ពិន្ទុឆមាសទី២!FZ178</f>
        <v>A</v>
      </c>
      <c r="J178" s="21" t="str">
        <f>ពិន្ទុឆមាសទី២!GA178</f>
        <v>ល្អ</v>
      </c>
      <c r="K178" s="21" t="e">
        <f>ពិន្ទុឆមាសទី២!GB178</f>
        <v>#N/A</v>
      </c>
      <c r="L178" s="21">
        <f>ពិន្ទុឆមាសទី២!GC178</f>
        <v>2</v>
      </c>
      <c r="M178" s="21">
        <f>ពិន្ទុឆមាសទី២!GD178</f>
        <v>2</v>
      </c>
      <c r="N178" s="21">
        <f>ពិន្ទុឆមាសទី២!GE178</f>
        <v>2</v>
      </c>
      <c r="O178" s="21">
        <f>ពិន្ទុឆមាសទី២!GF178</f>
        <v>6</v>
      </c>
    </row>
    <row r="179" spans="1:15">
      <c r="A179" s="2"/>
      <c r="B179" s="21">
        <f>ពិន្ទុឆមាសទី២!B179</f>
        <v>0</v>
      </c>
      <c r="C179" s="22">
        <f>ពិន្ទុឆមាសទី២!C179</f>
        <v>0</v>
      </c>
      <c r="D179" s="22">
        <f>ពិន្ទុឆមាសទី២!D179</f>
        <v>0</v>
      </c>
      <c r="E179" s="40">
        <f>ពិន្ទុឆមាសទី២!E179</f>
        <v>0</v>
      </c>
      <c r="F179" s="40">
        <f>ពិន្ទុឆមាសទី២!F179</f>
        <v>0</v>
      </c>
      <c r="G179" s="21">
        <f>ពិន្ទុឆមាសទី២!FX179</f>
        <v>0</v>
      </c>
      <c r="H179" s="21">
        <f>ពិន្ទុឆមាសទី២!FY179</f>
        <v>171</v>
      </c>
      <c r="I179" s="21" t="str">
        <f>ពិន្ទុឆមាសទី២!FZ179</f>
        <v>A</v>
      </c>
      <c r="J179" s="21" t="str">
        <f>ពិន្ទុឆមាសទី២!GA179</f>
        <v>ល្អ</v>
      </c>
      <c r="K179" s="21" t="e">
        <f>ពិន្ទុឆមាសទី២!GB179</f>
        <v>#N/A</v>
      </c>
      <c r="L179" s="21">
        <f>ពិន្ទុឆមាសទី២!GC179</f>
        <v>2</v>
      </c>
      <c r="M179" s="21">
        <f>ពិន្ទុឆមាសទី២!GD179</f>
        <v>2</v>
      </c>
      <c r="N179" s="21">
        <f>ពិន្ទុឆមាសទី២!GE179</f>
        <v>2</v>
      </c>
      <c r="O179" s="21">
        <f>ពិន្ទុឆមាសទី២!GF179</f>
        <v>6</v>
      </c>
    </row>
    <row r="180" spans="1:15">
      <c r="A180" s="18"/>
      <c r="B180" s="21">
        <f>ពិន្ទុឆមាសទី២!B180</f>
        <v>0</v>
      </c>
      <c r="C180" s="22">
        <f>ពិន្ទុឆមាសទី២!C180</f>
        <v>0</v>
      </c>
      <c r="D180" s="22">
        <f>ពិន្ទុឆមាសទី២!D180</f>
        <v>0</v>
      </c>
      <c r="E180" s="40">
        <f>ពិន្ទុឆមាសទី២!E180</f>
        <v>0</v>
      </c>
      <c r="F180" s="40">
        <f>ពិន្ទុឆមាសទី២!F180</f>
        <v>0</v>
      </c>
      <c r="G180" s="21">
        <f>ពិន្ទុឆមាសទី២!FX180</f>
        <v>0</v>
      </c>
      <c r="H180" s="21">
        <f>ពិន្ទុឆមាសទី២!FY180</f>
        <v>172</v>
      </c>
      <c r="I180" s="21" t="str">
        <f>ពិន្ទុឆមាសទី២!FZ180</f>
        <v>A</v>
      </c>
      <c r="J180" s="21" t="str">
        <f>ពិន្ទុឆមាសទី២!GA180</f>
        <v>ល្អ</v>
      </c>
      <c r="K180" s="21" t="e">
        <f>ពិន្ទុឆមាសទី២!GB180</f>
        <v>#N/A</v>
      </c>
      <c r="L180" s="21">
        <f>ពិន្ទុឆមាសទី២!GC180</f>
        <v>2</v>
      </c>
      <c r="M180" s="21">
        <f>ពិន្ទុឆមាសទី២!GD180</f>
        <v>2</v>
      </c>
      <c r="N180" s="21">
        <f>ពិន្ទុឆមាសទី២!GE180</f>
        <v>2</v>
      </c>
      <c r="O180" s="21">
        <f>ពិន្ទុឆមាសទី២!GF180</f>
        <v>6</v>
      </c>
    </row>
    <row r="181" spans="1:15">
      <c r="A181" s="18"/>
      <c r="B181" s="21">
        <f>ពិន្ទុឆមាសទី២!B181</f>
        <v>0</v>
      </c>
      <c r="C181" s="22">
        <f>ពិន្ទុឆមាសទី២!C181</f>
        <v>0</v>
      </c>
      <c r="D181" s="22">
        <f>ពិន្ទុឆមាសទី២!D181</f>
        <v>0</v>
      </c>
      <c r="E181" s="40">
        <f>ពិន្ទុឆមាសទី២!E181</f>
        <v>0</v>
      </c>
      <c r="F181" s="40">
        <f>ពិន្ទុឆមាសទី២!F181</f>
        <v>0</v>
      </c>
      <c r="G181" s="21">
        <f>ពិន្ទុឆមាសទី២!FX181</f>
        <v>0</v>
      </c>
      <c r="H181" s="21">
        <f>ពិន្ទុឆមាសទី២!FY181</f>
        <v>173</v>
      </c>
      <c r="I181" s="21" t="str">
        <f>ពិន្ទុឆមាសទី២!FZ181</f>
        <v>A</v>
      </c>
      <c r="J181" s="21" t="str">
        <f>ពិន្ទុឆមាសទី២!GA181</f>
        <v>ល្អ</v>
      </c>
      <c r="K181" s="21" t="e">
        <f>ពិន្ទុឆមាសទី២!GB181</f>
        <v>#N/A</v>
      </c>
      <c r="L181" s="21">
        <f>ពិន្ទុឆមាសទី២!GC181</f>
        <v>2</v>
      </c>
      <c r="M181" s="21">
        <f>ពិន្ទុឆមាសទី២!GD181</f>
        <v>2</v>
      </c>
      <c r="N181" s="21">
        <f>ពិន្ទុឆមាសទី២!GE181</f>
        <v>2</v>
      </c>
      <c r="O181" s="21">
        <f>ពិន្ទុឆមាសទី២!GF181</f>
        <v>6</v>
      </c>
    </row>
    <row r="182" spans="1:15">
      <c r="A182" s="18"/>
      <c r="B182" s="21">
        <f>ពិន្ទុឆមាសទី២!B182</f>
        <v>0</v>
      </c>
      <c r="C182" s="22">
        <f>ពិន្ទុឆមាសទី២!C182</f>
        <v>0</v>
      </c>
      <c r="D182" s="22">
        <f>ពិន្ទុឆមាសទី២!D182</f>
        <v>0</v>
      </c>
      <c r="E182" s="40">
        <f>ពិន្ទុឆមាសទី២!E182</f>
        <v>0</v>
      </c>
      <c r="F182" s="40">
        <f>ពិន្ទុឆមាសទី២!F182</f>
        <v>0</v>
      </c>
      <c r="G182" s="21">
        <f>ពិន្ទុឆមាសទី២!FX182</f>
        <v>0</v>
      </c>
      <c r="H182" s="21">
        <f>ពិន្ទុឆមាសទី២!FY182</f>
        <v>174</v>
      </c>
      <c r="I182" s="21" t="str">
        <f>ពិន្ទុឆមាសទី២!FZ182</f>
        <v>A</v>
      </c>
      <c r="J182" s="21" t="str">
        <f>ពិន្ទុឆមាសទី២!GA182</f>
        <v>ល្អ</v>
      </c>
      <c r="K182" s="21" t="e">
        <f>ពិន្ទុឆមាសទី២!GB182</f>
        <v>#N/A</v>
      </c>
      <c r="L182" s="21">
        <f>ពិន្ទុឆមាសទី២!GC182</f>
        <v>2</v>
      </c>
      <c r="M182" s="21">
        <f>ពិន្ទុឆមាសទី២!GD182</f>
        <v>2</v>
      </c>
      <c r="N182" s="21">
        <f>ពិន្ទុឆមាសទី២!GE182</f>
        <v>2</v>
      </c>
      <c r="O182" s="21">
        <f>ពិន្ទុឆមាសទី២!GF182</f>
        <v>6</v>
      </c>
    </row>
    <row r="183" spans="1:15">
      <c r="A183" s="32"/>
      <c r="B183" s="21">
        <f>ពិន្ទុឆមាសទី២!B183</f>
        <v>0</v>
      </c>
      <c r="C183" s="22">
        <f>ពិន្ទុឆមាសទី២!C183</f>
        <v>0</v>
      </c>
      <c r="D183" s="22">
        <f>ពិន្ទុឆមាសទី២!D183</f>
        <v>0</v>
      </c>
      <c r="E183" s="40">
        <f>ពិន្ទុឆមាសទី២!E183</f>
        <v>0</v>
      </c>
      <c r="F183" s="40">
        <f>ពិន្ទុឆមាសទី២!F183</f>
        <v>0</v>
      </c>
      <c r="G183" s="21">
        <f>ពិន្ទុឆមាសទី២!FX183</f>
        <v>0</v>
      </c>
      <c r="H183" s="21">
        <f>ពិន្ទុឆមាសទី២!FY183</f>
        <v>175</v>
      </c>
      <c r="I183" s="21" t="str">
        <f>ពិន្ទុឆមាសទី២!FZ183</f>
        <v>A</v>
      </c>
      <c r="J183" s="21" t="str">
        <f>ពិន្ទុឆមាសទី២!GA183</f>
        <v>ល្អ</v>
      </c>
      <c r="K183" s="21" t="e">
        <f>ពិន្ទុឆមាសទី២!GB183</f>
        <v>#N/A</v>
      </c>
      <c r="L183" s="21">
        <f>ពិន្ទុឆមាសទី២!GC183</f>
        <v>2</v>
      </c>
      <c r="M183" s="21">
        <f>ពិន្ទុឆមាសទី២!GD183</f>
        <v>2</v>
      </c>
      <c r="N183" s="21">
        <f>ពិន្ទុឆមាសទី២!GE183</f>
        <v>2</v>
      </c>
      <c r="O183" s="21">
        <f>ពិន្ទុឆមាសទី២!GF183</f>
        <v>6</v>
      </c>
    </row>
    <row r="184" spans="1:15">
      <c r="A184" s="32"/>
      <c r="B184" s="21">
        <f>ពិន្ទុឆមាសទី២!B184</f>
        <v>0</v>
      </c>
      <c r="C184" s="22">
        <f>ពិន្ទុឆមាសទី២!C184</f>
        <v>0</v>
      </c>
      <c r="D184" s="22">
        <f>ពិន្ទុឆមាសទី២!D184</f>
        <v>0</v>
      </c>
      <c r="E184" s="40">
        <f>ពិន្ទុឆមាសទី២!E184</f>
        <v>0</v>
      </c>
      <c r="F184" s="40">
        <f>ពិន្ទុឆមាសទី២!F184</f>
        <v>0</v>
      </c>
      <c r="G184" s="21">
        <f>ពិន្ទុឆមាសទី២!FX184</f>
        <v>0</v>
      </c>
      <c r="H184" s="21">
        <f>ពិន្ទុឆមាសទី២!FY184</f>
        <v>176</v>
      </c>
      <c r="I184" s="21" t="str">
        <f>ពិន្ទុឆមាសទី២!FZ184</f>
        <v>A</v>
      </c>
      <c r="J184" s="21" t="str">
        <f>ពិន្ទុឆមាសទី២!GA184</f>
        <v>ល្អ</v>
      </c>
      <c r="K184" s="21" t="e">
        <f>ពិន្ទុឆមាសទី២!GB184</f>
        <v>#N/A</v>
      </c>
      <c r="L184" s="21">
        <f>ពិន្ទុឆមាសទី២!GC184</f>
        <v>2</v>
      </c>
      <c r="M184" s="21">
        <f>ពិន្ទុឆមាសទី២!GD184</f>
        <v>2</v>
      </c>
      <c r="N184" s="21">
        <f>ពិន្ទុឆមាសទី២!GE184</f>
        <v>2</v>
      </c>
      <c r="O184" s="21">
        <f>ពិន្ទុឆមាសទី២!GF184</f>
        <v>6</v>
      </c>
    </row>
    <row r="185" spans="1:15">
      <c r="A185" s="32"/>
      <c r="B185" s="21">
        <f>ពិន្ទុឆមាសទី២!B185</f>
        <v>0</v>
      </c>
      <c r="C185" s="22">
        <f>ពិន្ទុឆមាសទី២!C185</f>
        <v>0</v>
      </c>
      <c r="D185" s="22">
        <f>ពិន្ទុឆមាសទី២!D185</f>
        <v>0</v>
      </c>
      <c r="E185" s="40">
        <f>ពិន្ទុឆមាសទី២!E185</f>
        <v>0</v>
      </c>
      <c r="F185" s="40">
        <f>ពិន្ទុឆមាសទី២!F185</f>
        <v>0</v>
      </c>
      <c r="G185" s="21">
        <f>ពិន្ទុឆមាសទី២!FX185</f>
        <v>0</v>
      </c>
      <c r="H185" s="21">
        <f>ពិន្ទុឆមាសទី២!FY185</f>
        <v>177</v>
      </c>
      <c r="I185" s="21" t="str">
        <f>ពិន្ទុឆមាសទី២!FZ185</f>
        <v>A</v>
      </c>
      <c r="J185" s="21" t="str">
        <f>ពិន្ទុឆមាសទី២!GA185</f>
        <v>ល្អ</v>
      </c>
      <c r="K185" s="21" t="e">
        <f>ពិន្ទុឆមាសទី២!GB185</f>
        <v>#N/A</v>
      </c>
      <c r="L185" s="21">
        <f>ពិន្ទុឆមាសទី២!GC185</f>
        <v>2</v>
      </c>
      <c r="M185" s="21">
        <f>ពិន្ទុឆមាសទី២!GD185</f>
        <v>2</v>
      </c>
      <c r="N185" s="21">
        <f>ពិន្ទុឆមាសទី២!GE185</f>
        <v>2</v>
      </c>
      <c r="O185" s="21">
        <f>ពិន្ទុឆមាសទី២!GF185</f>
        <v>6</v>
      </c>
    </row>
    <row r="186" spans="1:15">
      <c r="A186" s="32"/>
      <c r="B186" s="21">
        <f>ពិន្ទុឆមាសទី២!B186</f>
        <v>0</v>
      </c>
      <c r="C186" s="22">
        <f>ពិន្ទុឆមាសទី២!C186</f>
        <v>0</v>
      </c>
      <c r="D186" s="22">
        <f>ពិន្ទុឆមាសទី២!D186</f>
        <v>0</v>
      </c>
      <c r="E186" s="40">
        <f>ពិន្ទុឆមាសទី២!E186</f>
        <v>0</v>
      </c>
      <c r="F186" s="40">
        <f>ពិន្ទុឆមាសទី២!F186</f>
        <v>0</v>
      </c>
      <c r="G186" s="21">
        <f>ពិន្ទុឆមាសទី២!FX186</f>
        <v>0</v>
      </c>
      <c r="H186" s="21">
        <f>ពិន្ទុឆមាសទី២!FY186</f>
        <v>178</v>
      </c>
      <c r="I186" s="21" t="str">
        <f>ពិន្ទុឆមាសទី២!FZ186</f>
        <v>A</v>
      </c>
      <c r="J186" s="21" t="str">
        <f>ពិន្ទុឆមាសទី២!GA186</f>
        <v>ល្អ</v>
      </c>
      <c r="K186" s="21" t="e">
        <f>ពិន្ទុឆមាសទី២!GB186</f>
        <v>#N/A</v>
      </c>
      <c r="L186" s="21">
        <f>ពិន្ទុឆមាសទី២!GC186</f>
        <v>2</v>
      </c>
      <c r="M186" s="21">
        <f>ពិន្ទុឆមាសទី២!GD186</f>
        <v>2</v>
      </c>
      <c r="N186" s="21">
        <f>ពិន្ទុឆមាសទី២!GE186</f>
        <v>2</v>
      </c>
      <c r="O186" s="21">
        <f>ពិន្ទុឆមាសទី២!GF186</f>
        <v>6</v>
      </c>
    </row>
    <row r="187" spans="1:15">
      <c r="A187" s="32"/>
      <c r="B187" s="21">
        <f>ពិន្ទុឆមាសទី២!B187</f>
        <v>0</v>
      </c>
      <c r="C187" s="22">
        <f>ពិន្ទុឆមាសទី២!C187</f>
        <v>0</v>
      </c>
      <c r="D187" s="22">
        <f>ពិន្ទុឆមាសទី២!D187</f>
        <v>0</v>
      </c>
      <c r="E187" s="40">
        <f>ពិន្ទុឆមាសទី២!E187</f>
        <v>0</v>
      </c>
      <c r="F187" s="40">
        <f>ពិន្ទុឆមាសទី២!F187</f>
        <v>0</v>
      </c>
      <c r="G187" s="21">
        <f>ពិន្ទុឆមាសទី២!FX187</f>
        <v>0</v>
      </c>
      <c r="H187" s="21">
        <f>ពិន្ទុឆមាសទី២!FY187</f>
        <v>179</v>
      </c>
      <c r="I187" s="21" t="str">
        <f>ពិន្ទុឆមាសទី២!FZ187</f>
        <v>A</v>
      </c>
      <c r="J187" s="21" t="str">
        <f>ពិន្ទុឆមាសទី២!GA187</f>
        <v>ល្អ</v>
      </c>
      <c r="K187" s="21" t="e">
        <f>ពិន្ទុឆមាសទី២!GB187</f>
        <v>#N/A</v>
      </c>
      <c r="L187" s="21">
        <f>ពិន្ទុឆមាសទី២!GC187</f>
        <v>2</v>
      </c>
      <c r="M187" s="21">
        <f>ពិន្ទុឆមាសទី២!GD187</f>
        <v>2</v>
      </c>
      <c r="N187" s="21">
        <f>ពិន្ទុឆមាសទី២!GE187</f>
        <v>2</v>
      </c>
      <c r="O187" s="21">
        <f>ពិន្ទុឆមាសទី២!GF187</f>
        <v>6</v>
      </c>
    </row>
    <row r="188" spans="1:15">
      <c r="A188" s="2"/>
      <c r="B188" s="21">
        <f>ពិន្ទុឆមាសទី២!B188</f>
        <v>0</v>
      </c>
      <c r="C188" s="22">
        <f>ពិន្ទុឆមាសទី២!C188</f>
        <v>0</v>
      </c>
      <c r="D188" s="22">
        <f>ពិន្ទុឆមាសទី២!D188</f>
        <v>0</v>
      </c>
      <c r="E188" s="40">
        <f>ពិន្ទុឆមាសទី២!E188</f>
        <v>0</v>
      </c>
      <c r="F188" s="40">
        <f>ពិន្ទុឆមាសទី២!F188</f>
        <v>0</v>
      </c>
      <c r="G188" s="21">
        <f>ពិន្ទុឆមាសទី២!FX188</f>
        <v>0</v>
      </c>
      <c r="H188" s="21">
        <f>ពិន្ទុឆមាសទី២!FY188</f>
        <v>180</v>
      </c>
      <c r="I188" s="21" t="str">
        <f>ពិន្ទុឆមាសទី២!FZ188</f>
        <v>A</v>
      </c>
      <c r="J188" s="21" t="str">
        <f>ពិន្ទុឆមាសទី២!GA188</f>
        <v>ល្អ</v>
      </c>
      <c r="K188" s="21" t="e">
        <f>ពិន្ទុឆមាសទី២!GB188</f>
        <v>#N/A</v>
      </c>
      <c r="L188" s="21">
        <f>ពិន្ទុឆមាសទី២!GC188</f>
        <v>2</v>
      </c>
      <c r="M188" s="21">
        <f>ពិន្ទុឆមាសទី២!GD188</f>
        <v>2</v>
      </c>
      <c r="N188" s="21">
        <f>ពិន្ទុឆមាសទី២!GE188</f>
        <v>2</v>
      </c>
      <c r="O188" s="21">
        <f>ពិន្ទុឆមាសទី២!GF188</f>
        <v>6</v>
      </c>
    </row>
    <row r="189" spans="1:15">
      <c r="A189" s="2"/>
      <c r="B189" s="21">
        <f>ពិន្ទុឆមាសទី២!B189</f>
        <v>0</v>
      </c>
      <c r="C189" s="22">
        <f>ពិន្ទុឆមាសទី២!C189</f>
        <v>0</v>
      </c>
      <c r="D189" s="22">
        <f>ពិន្ទុឆមាសទី២!D189</f>
        <v>0</v>
      </c>
      <c r="E189" s="40">
        <f>ពិន្ទុឆមាសទី២!E189</f>
        <v>0</v>
      </c>
      <c r="F189" s="40">
        <f>ពិន្ទុឆមាសទី២!F189</f>
        <v>0</v>
      </c>
      <c r="G189" s="21">
        <f>ពិន្ទុឆមាសទី២!FX189</f>
        <v>0</v>
      </c>
      <c r="H189" s="21">
        <f>ពិន្ទុឆមាសទី២!FY189</f>
        <v>181</v>
      </c>
      <c r="I189" s="21" t="str">
        <f>ពិន្ទុឆមាសទី២!FZ189</f>
        <v>A</v>
      </c>
      <c r="J189" s="21" t="str">
        <f>ពិន្ទុឆមាសទី២!GA189</f>
        <v>ល្អ</v>
      </c>
      <c r="K189" s="21" t="e">
        <f>ពិន្ទុឆមាសទី២!GB189</f>
        <v>#N/A</v>
      </c>
      <c r="L189" s="21">
        <f>ពិន្ទុឆមាសទី២!GC189</f>
        <v>2</v>
      </c>
      <c r="M189" s="21">
        <f>ពិន្ទុឆមាសទី២!GD189</f>
        <v>2</v>
      </c>
      <c r="N189" s="21">
        <f>ពិន្ទុឆមាសទី២!GE189</f>
        <v>2</v>
      </c>
      <c r="O189" s="21">
        <f>ពិន្ទុឆមាសទី២!GF189</f>
        <v>6</v>
      </c>
    </row>
    <row r="190" spans="1:15">
      <c r="A190" s="2"/>
      <c r="B190" s="21">
        <f>ពិន្ទុឆមាសទី២!B190</f>
        <v>0</v>
      </c>
      <c r="C190" s="22">
        <f>ពិន្ទុឆមាសទី២!C190</f>
        <v>0</v>
      </c>
      <c r="D190" s="22">
        <f>ពិន្ទុឆមាសទី២!D190</f>
        <v>0</v>
      </c>
      <c r="E190" s="40">
        <f>ពិន្ទុឆមាសទី២!E190</f>
        <v>0</v>
      </c>
      <c r="F190" s="40">
        <f>ពិន្ទុឆមាសទី២!F190</f>
        <v>0</v>
      </c>
      <c r="G190" s="21">
        <f>ពិន្ទុឆមាសទី២!FX190</f>
        <v>0</v>
      </c>
      <c r="H190" s="21">
        <f>ពិន្ទុឆមាសទី២!FY190</f>
        <v>182</v>
      </c>
      <c r="I190" s="21" t="str">
        <f>ពិន្ទុឆមាសទី២!FZ190</f>
        <v>A</v>
      </c>
      <c r="J190" s="21" t="str">
        <f>ពិន្ទុឆមាសទី២!GA190</f>
        <v>ល្អ</v>
      </c>
      <c r="K190" s="21" t="e">
        <f>ពិន្ទុឆមាសទី២!GB190</f>
        <v>#N/A</v>
      </c>
      <c r="L190" s="21">
        <f>ពិន្ទុឆមាសទី២!GC190</f>
        <v>2</v>
      </c>
      <c r="M190" s="21">
        <f>ពិន្ទុឆមាសទី២!GD190</f>
        <v>2</v>
      </c>
      <c r="N190" s="21">
        <f>ពិន្ទុឆមាសទី២!GE190</f>
        <v>2</v>
      </c>
      <c r="O190" s="21">
        <f>ពិន្ទុឆមាសទី២!GF190</f>
        <v>6</v>
      </c>
    </row>
    <row r="191" spans="1:15">
      <c r="A191" s="2"/>
      <c r="B191" s="21">
        <f>ពិន្ទុឆមាសទី២!B191</f>
        <v>0</v>
      </c>
      <c r="C191" s="22">
        <f>ពិន្ទុឆមាសទី២!C191</f>
        <v>0</v>
      </c>
      <c r="D191" s="22">
        <f>ពិន្ទុឆមាសទី២!D191</f>
        <v>0</v>
      </c>
      <c r="E191" s="40">
        <f>ពិន្ទុឆមាសទី២!E191</f>
        <v>0</v>
      </c>
      <c r="F191" s="40">
        <f>ពិន្ទុឆមាសទី២!F191</f>
        <v>0</v>
      </c>
      <c r="G191" s="21">
        <f>ពិន្ទុឆមាសទី២!FX191</f>
        <v>0</v>
      </c>
      <c r="H191" s="21">
        <f>ពិន្ទុឆមាសទី២!FY191</f>
        <v>183</v>
      </c>
      <c r="I191" s="21" t="str">
        <f>ពិន្ទុឆមាសទី២!FZ191</f>
        <v>A</v>
      </c>
      <c r="J191" s="21" t="str">
        <f>ពិន្ទុឆមាសទី២!GA191</f>
        <v>ល្អ</v>
      </c>
      <c r="K191" s="21" t="e">
        <f>ពិន្ទុឆមាសទី២!GB191</f>
        <v>#N/A</v>
      </c>
      <c r="L191" s="21">
        <f>ពិន្ទុឆមាសទី២!GC191</f>
        <v>2</v>
      </c>
      <c r="M191" s="21">
        <f>ពិន្ទុឆមាសទី២!GD191</f>
        <v>2</v>
      </c>
      <c r="N191" s="21">
        <f>ពិន្ទុឆមាសទី២!GE191</f>
        <v>2</v>
      </c>
      <c r="O191" s="21">
        <f>ពិន្ទុឆមាសទី២!GF191</f>
        <v>6</v>
      </c>
    </row>
    <row r="192" spans="1:15">
      <c r="A192" s="2"/>
      <c r="B192" s="21">
        <f>ពិន្ទុឆមាសទី២!B192</f>
        <v>0</v>
      </c>
      <c r="C192" s="22">
        <f>ពិន្ទុឆមាសទី២!C192</f>
        <v>0</v>
      </c>
      <c r="D192" s="22">
        <f>ពិន្ទុឆមាសទី២!D192</f>
        <v>0</v>
      </c>
      <c r="E192" s="40">
        <f>ពិន្ទុឆមាសទី២!E192</f>
        <v>0</v>
      </c>
      <c r="F192" s="40">
        <f>ពិន្ទុឆមាសទី២!F192</f>
        <v>0</v>
      </c>
      <c r="G192" s="21">
        <f>ពិន្ទុឆមាសទី២!FX192</f>
        <v>0</v>
      </c>
      <c r="H192" s="21">
        <f>ពិន្ទុឆមាសទី២!FY192</f>
        <v>184</v>
      </c>
      <c r="I192" s="21" t="str">
        <f>ពិន្ទុឆមាសទី២!FZ192</f>
        <v>A</v>
      </c>
      <c r="J192" s="21" t="str">
        <f>ពិន្ទុឆមាសទី២!GA192</f>
        <v>ល្អ</v>
      </c>
      <c r="K192" s="21" t="e">
        <f>ពិន្ទុឆមាសទី២!GB192</f>
        <v>#N/A</v>
      </c>
      <c r="L192" s="21">
        <f>ពិន្ទុឆមាសទី២!GC192</f>
        <v>2</v>
      </c>
      <c r="M192" s="21">
        <f>ពិន្ទុឆមាសទី២!GD192</f>
        <v>2</v>
      </c>
      <c r="N192" s="21">
        <f>ពិន្ទុឆមាសទី២!GE192</f>
        <v>2</v>
      </c>
      <c r="O192" s="21">
        <f>ពិន្ទុឆមាសទី២!GF192</f>
        <v>6</v>
      </c>
    </row>
    <row r="193" spans="1:15">
      <c r="A193" s="2"/>
      <c r="B193" s="21">
        <f>ពិន្ទុឆមាសទី២!B193</f>
        <v>0</v>
      </c>
      <c r="C193" s="22">
        <f>ពិន្ទុឆមាសទី២!C193</f>
        <v>0</v>
      </c>
      <c r="D193" s="22">
        <f>ពិន្ទុឆមាសទី២!D193</f>
        <v>0</v>
      </c>
      <c r="E193" s="40">
        <f>ពិន្ទុឆមាសទី២!E193</f>
        <v>0</v>
      </c>
      <c r="F193" s="40">
        <f>ពិន្ទុឆមាសទី២!F193</f>
        <v>0</v>
      </c>
      <c r="G193" s="21">
        <f>ពិន្ទុឆមាសទី២!FX193</f>
        <v>0</v>
      </c>
      <c r="H193" s="21">
        <f>ពិន្ទុឆមាសទី២!FY193</f>
        <v>185</v>
      </c>
      <c r="I193" s="21" t="str">
        <f>ពិន្ទុឆមាសទី២!FZ193</f>
        <v>A</v>
      </c>
      <c r="J193" s="21" t="str">
        <f>ពិន្ទុឆមាសទី២!GA193</f>
        <v>ល្អ</v>
      </c>
      <c r="K193" s="21" t="e">
        <f>ពិន្ទុឆមាសទី២!GB193</f>
        <v>#N/A</v>
      </c>
      <c r="L193" s="21">
        <f>ពិន្ទុឆមាសទី២!GC193</f>
        <v>2</v>
      </c>
      <c r="M193" s="21">
        <f>ពិន្ទុឆមាសទី២!GD193</f>
        <v>2</v>
      </c>
      <c r="N193" s="21">
        <f>ពិន្ទុឆមាសទី២!GE193</f>
        <v>2</v>
      </c>
      <c r="O193" s="21">
        <f>ពិន្ទុឆមាសទី២!GF193</f>
        <v>6</v>
      </c>
    </row>
    <row r="194" spans="1:15">
      <c r="A194" s="2"/>
      <c r="B194" s="21">
        <f>ពិន្ទុឆមាសទី២!B194</f>
        <v>0</v>
      </c>
      <c r="C194" s="22">
        <f>ពិន្ទុឆមាសទី២!C194</f>
        <v>0</v>
      </c>
      <c r="D194" s="22">
        <f>ពិន្ទុឆមាសទី២!D194</f>
        <v>0</v>
      </c>
      <c r="E194" s="40">
        <f>ពិន្ទុឆមាសទី២!E194</f>
        <v>0</v>
      </c>
      <c r="F194" s="40">
        <f>ពិន្ទុឆមាសទី២!F194</f>
        <v>0</v>
      </c>
      <c r="G194" s="21">
        <f>ពិន្ទុឆមាសទី២!FX194</f>
        <v>0</v>
      </c>
      <c r="H194" s="21">
        <f>ពិន្ទុឆមាសទី២!FY194</f>
        <v>186</v>
      </c>
      <c r="I194" s="21" t="str">
        <f>ពិន្ទុឆមាសទី២!FZ194</f>
        <v>A</v>
      </c>
      <c r="J194" s="21" t="str">
        <f>ពិន្ទុឆមាសទី២!GA194</f>
        <v>ល្អ</v>
      </c>
      <c r="K194" s="21" t="e">
        <f>ពិន្ទុឆមាសទី២!GB194</f>
        <v>#N/A</v>
      </c>
      <c r="L194" s="21">
        <f>ពិន្ទុឆមាសទី២!GC194</f>
        <v>2</v>
      </c>
      <c r="M194" s="21">
        <f>ពិន្ទុឆមាសទី២!GD194</f>
        <v>2</v>
      </c>
      <c r="N194" s="21">
        <f>ពិន្ទុឆមាសទី២!GE194</f>
        <v>2</v>
      </c>
      <c r="O194" s="21">
        <f>ពិន្ទុឆមាសទី២!GF194</f>
        <v>6</v>
      </c>
    </row>
    <row r="195" spans="1:15">
      <c r="A195" s="2"/>
      <c r="B195" s="21">
        <f>ពិន្ទុឆមាសទី២!B195</f>
        <v>0</v>
      </c>
      <c r="C195" s="22">
        <f>ពិន្ទុឆមាសទី២!C195</f>
        <v>0</v>
      </c>
      <c r="D195" s="22">
        <f>ពិន្ទុឆមាសទី២!D195</f>
        <v>0</v>
      </c>
      <c r="E195" s="40">
        <f>ពិន្ទុឆមាសទី២!E195</f>
        <v>0</v>
      </c>
      <c r="F195" s="40">
        <f>ពិន្ទុឆមាសទី២!F195</f>
        <v>0</v>
      </c>
      <c r="G195" s="21">
        <f>ពិន្ទុឆមាសទី២!FX195</f>
        <v>0</v>
      </c>
      <c r="H195" s="21">
        <f>ពិន្ទុឆមាសទី២!FY195</f>
        <v>187</v>
      </c>
      <c r="I195" s="21" t="str">
        <f>ពិន្ទុឆមាសទី២!FZ195</f>
        <v>A</v>
      </c>
      <c r="J195" s="21" t="str">
        <f>ពិន្ទុឆមាសទី២!GA195</f>
        <v>ល្អ</v>
      </c>
      <c r="K195" s="21" t="e">
        <f>ពិន្ទុឆមាសទី២!GB195</f>
        <v>#N/A</v>
      </c>
      <c r="L195" s="21">
        <f>ពិន្ទុឆមាសទី២!GC195</f>
        <v>2</v>
      </c>
      <c r="M195" s="21">
        <f>ពិន្ទុឆមាសទី២!GD195</f>
        <v>2</v>
      </c>
      <c r="N195" s="21">
        <f>ពិន្ទុឆមាសទី២!GE195</f>
        <v>2</v>
      </c>
      <c r="O195" s="21">
        <f>ពិន្ទុឆមាសទី២!GF195</f>
        <v>6</v>
      </c>
    </row>
    <row r="196" spans="1:15">
      <c r="B196" s="21">
        <f>ពិន្ទុឆមាសទី២!B196</f>
        <v>0</v>
      </c>
      <c r="C196" s="22">
        <f>ពិន្ទុឆមាសទី២!C196</f>
        <v>0</v>
      </c>
      <c r="D196" s="22">
        <f>ពិន្ទុឆមាសទី២!D196</f>
        <v>0</v>
      </c>
      <c r="E196" s="40">
        <f>ពិន្ទុឆមាសទី២!E196</f>
        <v>0</v>
      </c>
      <c r="F196" s="40">
        <f>ពិន្ទុឆមាសទី២!F196</f>
        <v>0</v>
      </c>
      <c r="G196" s="21">
        <f>ពិន្ទុឆមាសទី២!FX196</f>
        <v>0</v>
      </c>
      <c r="H196" s="21">
        <f>ពិន្ទុឆមាសទី២!FY196</f>
        <v>188</v>
      </c>
      <c r="I196" s="21" t="str">
        <f>ពិន្ទុឆមាសទី២!FZ196</f>
        <v>A</v>
      </c>
      <c r="J196" s="21" t="str">
        <f>ពិន្ទុឆមាសទី២!GA196</f>
        <v>ល្អ</v>
      </c>
      <c r="K196" s="21" t="e">
        <f>ពិន្ទុឆមាសទី២!GB196</f>
        <v>#N/A</v>
      </c>
      <c r="L196" s="21">
        <f>ពិន្ទុឆមាសទី២!GC196</f>
        <v>2</v>
      </c>
      <c r="M196" s="21">
        <f>ពិន្ទុឆមាសទី២!GD196</f>
        <v>2</v>
      </c>
      <c r="N196" s="21">
        <f>ពិន្ទុឆមាសទី២!GE196</f>
        <v>2</v>
      </c>
      <c r="O196" s="21">
        <f>ពិន្ទុឆមាសទី២!GF196</f>
        <v>6</v>
      </c>
    </row>
    <row r="197" spans="1:15">
      <c r="B197" s="21">
        <f>ពិន្ទុឆមាសទី២!B197</f>
        <v>0</v>
      </c>
      <c r="C197" s="22">
        <f>ពិន្ទុឆមាសទី២!C197</f>
        <v>0</v>
      </c>
      <c r="D197" s="22">
        <f>ពិន្ទុឆមាសទី២!D197</f>
        <v>0</v>
      </c>
      <c r="E197" s="40">
        <f>ពិន្ទុឆមាសទី២!E197</f>
        <v>0</v>
      </c>
      <c r="F197" s="40">
        <f>ពិន្ទុឆមាសទី២!F197</f>
        <v>0</v>
      </c>
      <c r="G197" s="21">
        <f>ពិន្ទុឆមាសទី២!FX197</f>
        <v>0</v>
      </c>
      <c r="H197" s="21">
        <f>ពិន្ទុឆមាសទី២!FY197</f>
        <v>189</v>
      </c>
      <c r="I197" s="21" t="str">
        <f>ពិន្ទុឆមាសទី២!FZ197</f>
        <v>A</v>
      </c>
      <c r="J197" s="21" t="str">
        <f>ពិន្ទុឆមាសទី២!GA197</f>
        <v>ល្អ</v>
      </c>
      <c r="K197" s="21" t="e">
        <f>ពិន្ទុឆមាសទី២!GB197</f>
        <v>#N/A</v>
      </c>
      <c r="L197" s="21">
        <f>ពិន្ទុឆមាសទី២!GC197</f>
        <v>2</v>
      </c>
      <c r="M197" s="21">
        <f>ពិន្ទុឆមាសទី២!GD197</f>
        <v>2</v>
      </c>
      <c r="N197" s="21">
        <f>ពិន្ទុឆមាសទី២!GE197</f>
        <v>2</v>
      </c>
      <c r="O197" s="21">
        <f>ពិន្ទុឆមាសទី២!GF197</f>
        <v>6</v>
      </c>
    </row>
    <row r="198" spans="1:15">
      <c r="B198" s="21">
        <f>ពិន្ទុឆមាសទី២!B198</f>
        <v>0</v>
      </c>
      <c r="C198" s="22">
        <f>ពិន្ទុឆមាសទី២!C198</f>
        <v>0</v>
      </c>
      <c r="D198" s="22">
        <f>ពិន្ទុឆមាសទី២!D198</f>
        <v>0</v>
      </c>
      <c r="E198" s="40">
        <f>ពិន្ទុឆមាសទី២!E198</f>
        <v>0</v>
      </c>
      <c r="F198" s="40">
        <f>ពិន្ទុឆមាសទី២!F198</f>
        <v>0</v>
      </c>
      <c r="G198" s="21">
        <f>ពិន្ទុឆមាសទី២!FX198</f>
        <v>0</v>
      </c>
      <c r="H198" s="21">
        <f>ពិន្ទុឆមាសទី២!FY198</f>
        <v>190</v>
      </c>
      <c r="I198" s="21" t="str">
        <f>ពិន្ទុឆមាសទី២!FZ198</f>
        <v>A</v>
      </c>
      <c r="J198" s="21" t="str">
        <f>ពិន្ទុឆមាសទី២!GA198</f>
        <v>ល្អ</v>
      </c>
      <c r="K198" s="21" t="e">
        <f>ពិន្ទុឆមាសទី២!GB198</f>
        <v>#N/A</v>
      </c>
      <c r="L198" s="21">
        <f>ពិន្ទុឆមាសទី២!GC198</f>
        <v>2</v>
      </c>
      <c r="M198" s="21">
        <f>ពិន្ទុឆមាសទី២!GD198</f>
        <v>2</v>
      </c>
      <c r="N198" s="21">
        <f>ពិន្ទុឆមាសទី២!GE198</f>
        <v>2</v>
      </c>
      <c r="O198" s="21">
        <f>ពិន្ទុឆមាសទី២!GF198</f>
        <v>6</v>
      </c>
    </row>
    <row r="199" spans="1:15">
      <c r="B199" s="21">
        <f>ពិន្ទុឆមាសទី២!B199</f>
        <v>0</v>
      </c>
      <c r="C199" s="22">
        <f>ពិន្ទុឆមាសទី២!C199</f>
        <v>0</v>
      </c>
      <c r="D199" s="22">
        <f>ពិន្ទុឆមាសទី២!D199</f>
        <v>0</v>
      </c>
      <c r="E199" s="40">
        <f>ពិន្ទុឆមាសទី២!E199</f>
        <v>0</v>
      </c>
      <c r="F199" s="40">
        <f>ពិន្ទុឆមាសទី២!F199</f>
        <v>0</v>
      </c>
      <c r="G199" s="21">
        <f>ពិន្ទុឆមាសទី២!FX199</f>
        <v>0</v>
      </c>
      <c r="H199" s="21">
        <f>ពិន្ទុឆមាសទី២!FY199</f>
        <v>191</v>
      </c>
      <c r="I199" s="21" t="str">
        <f>ពិន្ទុឆមាសទី២!FZ199</f>
        <v>A</v>
      </c>
      <c r="J199" s="21" t="str">
        <f>ពិន្ទុឆមាសទី២!GA199</f>
        <v>ល្អ</v>
      </c>
      <c r="K199" s="21" t="e">
        <f>ពិន្ទុឆមាសទី២!GB199</f>
        <v>#N/A</v>
      </c>
      <c r="L199" s="21">
        <f>ពិន្ទុឆមាសទី២!GC199</f>
        <v>2</v>
      </c>
      <c r="M199" s="21">
        <f>ពិន្ទុឆមាសទី២!GD199</f>
        <v>2</v>
      </c>
      <c r="N199" s="21">
        <f>ពិន្ទុឆមាសទី២!GE199</f>
        <v>2</v>
      </c>
      <c r="O199" s="21">
        <f>ពិន្ទុឆមាសទី២!GF199</f>
        <v>6</v>
      </c>
    </row>
    <row r="200" spans="1:15">
      <c r="B200" s="21">
        <f>ពិន្ទុឆមាសទី២!B200</f>
        <v>0</v>
      </c>
      <c r="C200" s="22">
        <f>ពិន្ទុឆមាសទី២!C200</f>
        <v>0</v>
      </c>
      <c r="D200" s="22">
        <f>ពិន្ទុឆមាសទី២!D200</f>
        <v>0</v>
      </c>
      <c r="E200" s="40">
        <f>ពិន្ទុឆមាសទី២!E200</f>
        <v>0</v>
      </c>
      <c r="F200" s="40">
        <f>ពិន្ទុឆមាសទី២!F200</f>
        <v>0</v>
      </c>
      <c r="G200" s="21">
        <f>ពិន្ទុឆមាសទី២!FX200</f>
        <v>0</v>
      </c>
      <c r="H200" s="21">
        <f>ពិន្ទុឆមាសទី២!FY200</f>
        <v>192</v>
      </c>
      <c r="I200" s="21" t="str">
        <f>ពិន្ទុឆមាសទី២!FZ200</f>
        <v>A</v>
      </c>
      <c r="J200" s="21" t="str">
        <f>ពិន្ទុឆមាសទី២!GA200</f>
        <v>ល្អ</v>
      </c>
      <c r="K200" s="21" t="e">
        <f>ពិន្ទុឆមាសទី២!GB200</f>
        <v>#N/A</v>
      </c>
      <c r="L200" s="21">
        <f>ពិន្ទុឆមាសទី២!GC200</f>
        <v>2</v>
      </c>
      <c r="M200" s="21">
        <f>ពិន្ទុឆមាសទី២!GD200</f>
        <v>2</v>
      </c>
      <c r="N200" s="21">
        <f>ពិន្ទុឆមាសទី២!GE200</f>
        <v>2</v>
      </c>
      <c r="O200" s="21">
        <f>ពិន្ទុឆមាសទី២!GF200</f>
        <v>6</v>
      </c>
    </row>
    <row r="201" spans="1:15">
      <c r="B201" s="21">
        <f>ពិន្ទុឆមាសទី២!B201</f>
        <v>0</v>
      </c>
      <c r="C201" s="22">
        <f>ពិន្ទុឆមាសទី២!C201</f>
        <v>0</v>
      </c>
      <c r="D201" s="22">
        <f>ពិន្ទុឆមាសទី២!D201</f>
        <v>0</v>
      </c>
      <c r="E201" s="40">
        <f>ពិន្ទុឆមាសទី២!E201</f>
        <v>0</v>
      </c>
      <c r="F201" s="40">
        <f>ពិន្ទុឆមាសទី២!F201</f>
        <v>0</v>
      </c>
      <c r="G201" s="21">
        <f>ពិន្ទុឆមាសទី២!FX201</f>
        <v>0</v>
      </c>
      <c r="H201" s="21">
        <f>ពិន្ទុឆមាសទី២!FY201</f>
        <v>193</v>
      </c>
      <c r="I201" s="21" t="str">
        <f>ពិន្ទុឆមាសទី២!FZ201</f>
        <v>A</v>
      </c>
      <c r="J201" s="21" t="str">
        <f>ពិន្ទុឆមាសទី២!GA201</f>
        <v>ល្អ</v>
      </c>
      <c r="K201" s="21" t="e">
        <f>ពិន្ទុឆមាសទី២!GB201</f>
        <v>#N/A</v>
      </c>
      <c r="L201" s="21">
        <f>ពិន្ទុឆមាសទី២!GC201</f>
        <v>2</v>
      </c>
      <c r="M201" s="21">
        <f>ពិន្ទុឆមាសទី២!GD201</f>
        <v>2</v>
      </c>
      <c r="N201" s="21">
        <f>ពិន្ទុឆមាសទី២!GE201</f>
        <v>2</v>
      </c>
      <c r="O201" s="21">
        <f>ពិន្ទុឆមាសទី២!GF201</f>
        <v>6</v>
      </c>
    </row>
    <row r="202" spans="1:15">
      <c r="B202" s="21">
        <f>ពិន្ទុឆមាសទី២!B202</f>
        <v>0</v>
      </c>
      <c r="C202" s="22">
        <f>ពិន្ទុឆមាសទី២!C202</f>
        <v>0</v>
      </c>
      <c r="D202" s="22">
        <f>ពិន្ទុឆមាសទី២!D202</f>
        <v>0</v>
      </c>
      <c r="E202" s="40">
        <f>ពិន្ទុឆមាសទី២!E202</f>
        <v>0</v>
      </c>
      <c r="F202" s="40">
        <f>ពិន្ទុឆមាសទី២!F202</f>
        <v>0</v>
      </c>
      <c r="G202" s="21">
        <f>ពិន្ទុឆមាសទី២!FX202</f>
        <v>0</v>
      </c>
      <c r="H202" s="21">
        <f>ពិន្ទុឆមាសទី២!FY202</f>
        <v>194</v>
      </c>
      <c r="I202" s="21" t="str">
        <f>ពិន្ទុឆមាសទី២!FZ202</f>
        <v>A</v>
      </c>
      <c r="J202" s="21" t="str">
        <f>ពិន្ទុឆមាសទី២!GA202</f>
        <v>ល្អ</v>
      </c>
      <c r="K202" s="21" t="e">
        <f>ពិន្ទុឆមាសទី២!GB202</f>
        <v>#N/A</v>
      </c>
      <c r="L202" s="21">
        <f>ពិន្ទុឆមាសទី២!GC202</f>
        <v>2</v>
      </c>
      <c r="M202" s="21">
        <f>ពិន្ទុឆមាសទី២!GD202</f>
        <v>2</v>
      </c>
      <c r="N202" s="21">
        <f>ពិន្ទុឆមាសទី២!GE202</f>
        <v>2</v>
      </c>
      <c r="O202" s="21">
        <f>ពិន្ទុឆមាសទី២!GF202</f>
        <v>6</v>
      </c>
    </row>
    <row r="203" spans="1:15">
      <c r="B203" s="21">
        <f>ពិន្ទុឆមាសទី២!B203</f>
        <v>0</v>
      </c>
      <c r="C203" s="22">
        <f>ពិន្ទុឆមាសទី២!C203</f>
        <v>0</v>
      </c>
      <c r="D203" s="22">
        <f>ពិន្ទុឆមាសទី២!D203</f>
        <v>0</v>
      </c>
      <c r="E203" s="40">
        <f>ពិន្ទុឆមាសទី២!E203</f>
        <v>0</v>
      </c>
      <c r="F203" s="40">
        <f>ពិន្ទុឆមាសទី២!F203</f>
        <v>0</v>
      </c>
      <c r="G203" s="21">
        <f>ពិន្ទុឆមាសទី២!FX203</f>
        <v>0</v>
      </c>
      <c r="H203" s="21">
        <f>ពិន្ទុឆមាសទី២!FY203</f>
        <v>195</v>
      </c>
      <c r="I203" s="21" t="str">
        <f>ពិន្ទុឆមាសទី២!FZ203</f>
        <v>A</v>
      </c>
      <c r="J203" s="21" t="str">
        <f>ពិន្ទុឆមាសទី២!GA203</f>
        <v>ល្អ</v>
      </c>
      <c r="K203" s="21" t="e">
        <f>ពិន្ទុឆមាសទី២!GB203</f>
        <v>#N/A</v>
      </c>
      <c r="L203" s="21">
        <f>ពិន្ទុឆមាសទី២!GC203</f>
        <v>2</v>
      </c>
      <c r="M203" s="21">
        <f>ពិន្ទុឆមាសទី២!GD203</f>
        <v>2</v>
      </c>
      <c r="N203" s="21">
        <f>ពិន្ទុឆមាសទី២!GE203</f>
        <v>2</v>
      </c>
      <c r="O203" s="21">
        <f>ពិន្ទុឆមាសទី២!GF203</f>
        <v>6</v>
      </c>
    </row>
    <row r="204" spans="1:15">
      <c r="B204" s="21">
        <f>ពិន្ទុឆមាសទី២!B204</f>
        <v>0</v>
      </c>
      <c r="C204" s="22">
        <f>ពិន្ទុឆមាសទី២!C204</f>
        <v>0</v>
      </c>
      <c r="D204" s="22">
        <f>ពិន្ទុឆមាសទី២!D204</f>
        <v>0</v>
      </c>
      <c r="E204" s="40">
        <f>ពិន្ទុឆមាសទី២!E204</f>
        <v>0</v>
      </c>
      <c r="F204" s="40">
        <f>ពិន្ទុឆមាសទី២!F204</f>
        <v>0</v>
      </c>
      <c r="G204" s="21">
        <f>ពិន្ទុឆមាសទី២!FX204</f>
        <v>0</v>
      </c>
      <c r="H204" s="21">
        <f>ពិន្ទុឆមាសទី២!FY204</f>
        <v>196</v>
      </c>
      <c r="I204" s="21" t="str">
        <f>ពិន្ទុឆមាសទី២!FZ204</f>
        <v>A</v>
      </c>
      <c r="J204" s="21" t="str">
        <f>ពិន្ទុឆមាសទី២!GA204</f>
        <v>ល្អ</v>
      </c>
      <c r="K204" s="21" t="e">
        <f>ពិន្ទុឆមាសទី២!GB204</f>
        <v>#N/A</v>
      </c>
      <c r="L204" s="21">
        <f>ពិន្ទុឆមាសទី២!GC204</f>
        <v>2</v>
      </c>
      <c r="M204" s="21">
        <f>ពិន្ទុឆមាសទី២!GD204</f>
        <v>2</v>
      </c>
      <c r="N204" s="21">
        <f>ពិន្ទុឆមាសទី២!GE204</f>
        <v>2</v>
      </c>
      <c r="O204" s="21">
        <f>ពិន្ទុឆមាសទី២!GF204</f>
        <v>6</v>
      </c>
    </row>
    <row r="205" spans="1:15">
      <c r="B205" s="21">
        <f>ពិន្ទុឆមាសទី២!B205</f>
        <v>0</v>
      </c>
      <c r="C205" s="22">
        <f>ពិន្ទុឆមាសទី២!C205</f>
        <v>0</v>
      </c>
      <c r="D205" s="22">
        <f>ពិន្ទុឆមាសទី២!D205</f>
        <v>0</v>
      </c>
      <c r="E205" s="40">
        <f>ពិន្ទុឆមាសទី២!E205</f>
        <v>0</v>
      </c>
      <c r="F205" s="40">
        <f>ពិន្ទុឆមាសទី២!F205</f>
        <v>0</v>
      </c>
      <c r="G205" s="21">
        <f>ពិន្ទុឆមាសទី២!FX205</f>
        <v>0</v>
      </c>
      <c r="H205" s="21">
        <f>ពិន្ទុឆមាសទី២!FY205</f>
        <v>197</v>
      </c>
      <c r="I205" s="21" t="str">
        <f>ពិន្ទុឆមាសទី២!FZ205</f>
        <v>A</v>
      </c>
      <c r="J205" s="21" t="str">
        <f>ពិន្ទុឆមាសទី២!GA205</f>
        <v>ល្អ</v>
      </c>
      <c r="K205" s="21" t="e">
        <f>ពិន្ទុឆមាសទី២!GB205</f>
        <v>#N/A</v>
      </c>
      <c r="L205" s="21">
        <f>ពិន្ទុឆមាសទី២!GC205</f>
        <v>2</v>
      </c>
      <c r="M205" s="21">
        <f>ពិន្ទុឆមាសទី២!GD205</f>
        <v>2</v>
      </c>
      <c r="N205" s="21">
        <f>ពិន្ទុឆមាសទី២!GE205</f>
        <v>2</v>
      </c>
      <c r="O205" s="21">
        <f>ពិន្ទុឆមាសទី២!GF205</f>
        <v>6</v>
      </c>
    </row>
    <row r="206" spans="1:15">
      <c r="B206" s="21">
        <f>ពិន្ទុឆមាសទី២!B206</f>
        <v>0</v>
      </c>
      <c r="C206" s="22">
        <f>ពិន្ទុឆមាសទី២!C206</f>
        <v>0</v>
      </c>
      <c r="D206" s="22">
        <f>ពិន្ទុឆមាសទី២!D206</f>
        <v>0</v>
      </c>
      <c r="E206" s="40">
        <f>ពិន្ទុឆមាសទី២!E206</f>
        <v>0</v>
      </c>
      <c r="F206" s="40">
        <f>ពិន្ទុឆមាសទី២!F206</f>
        <v>0</v>
      </c>
      <c r="G206" s="21">
        <f>ពិន្ទុឆមាសទី២!FX206</f>
        <v>0</v>
      </c>
      <c r="H206" s="21">
        <f>ពិន្ទុឆមាសទី២!FY206</f>
        <v>198</v>
      </c>
      <c r="I206" s="21" t="str">
        <f>ពិន្ទុឆមាសទី២!FZ206</f>
        <v>A</v>
      </c>
      <c r="J206" s="21" t="str">
        <f>ពិន្ទុឆមាសទី២!GA206</f>
        <v>ល្អ</v>
      </c>
      <c r="K206" s="21" t="e">
        <f>ពិន្ទុឆមាសទី២!GB206</f>
        <v>#N/A</v>
      </c>
      <c r="L206" s="21">
        <f>ពិន្ទុឆមាសទី២!GC206</f>
        <v>2</v>
      </c>
      <c r="M206" s="21">
        <f>ពិន្ទុឆមាសទី២!GD206</f>
        <v>2</v>
      </c>
      <c r="N206" s="21">
        <f>ពិន្ទុឆមាសទី២!GE206</f>
        <v>2</v>
      </c>
      <c r="O206" s="21">
        <f>ពិន្ទុឆមាសទី២!GF206</f>
        <v>6</v>
      </c>
    </row>
    <row r="207" spans="1:15">
      <c r="B207" s="21">
        <f>ពិន្ទុឆមាសទី២!B207</f>
        <v>0</v>
      </c>
      <c r="C207" s="22">
        <f>ពិន្ទុឆមាសទី២!C207</f>
        <v>0</v>
      </c>
      <c r="D207" s="22">
        <f>ពិន្ទុឆមាសទី២!D207</f>
        <v>0</v>
      </c>
      <c r="E207" s="40">
        <f>ពិន្ទុឆមាសទី២!E207</f>
        <v>0</v>
      </c>
      <c r="F207" s="40">
        <f>ពិន្ទុឆមាសទី២!F207</f>
        <v>0</v>
      </c>
      <c r="G207" s="21">
        <f>ពិន្ទុឆមាសទី២!FX207</f>
        <v>0</v>
      </c>
      <c r="H207" s="21">
        <f>ពិន្ទុឆមាសទី២!FY207</f>
        <v>199</v>
      </c>
      <c r="I207" s="21" t="str">
        <f>ពិន្ទុឆមាសទី២!FZ207</f>
        <v>A</v>
      </c>
      <c r="J207" s="21" t="str">
        <f>ពិន្ទុឆមាសទី២!GA207</f>
        <v>ល្អ</v>
      </c>
      <c r="K207" s="21" t="e">
        <f>ពិន្ទុឆមាសទី២!GB207</f>
        <v>#N/A</v>
      </c>
      <c r="L207" s="21">
        <f>ពិន្ទុឆមាសទី២!GC207</f>
        <v>2</v>
      </c>
      <c r="M207" s="21">
        <f>ពិន្ទុឆមាសទី២!GD207</f>
        <v>2</v>
      </c>
      <c r="N207" s="21">
        <f>ពិន្ទុឆមាសទី២!GE207</f>
        <v>2</v>
      </c>
      <c r="O207" s="21">
        <f>ពិន្ទុឆមាសទី២!GF207</f>
        <v>6</v>
      </c>
    </row>
    <row r="208" spans="1:15">
      <c r="B208" s="21">
        <f>ពិន្ទុឆមាសទី២!B208</f>
        <v>0</v>
      </c>
      <c r="C208" s="22">
        <f>ពិន្ទុឆមាសទី២!C208</f>
        <v>0</v>
      </c>
      <c r="D208" s="22">
        <f>ពិន្ទុឆមាសទី២!D208</f>
        <v>0</v>
      </c>
      <c r="E208" s="40">
        <f>ពិន្ទុឆមាសទី២!E208</f>
        <v>0</v>
      </c>
      <c r="F208" s="40">
        <f>ពិន្ទុឆមាសទី២!F208</f>
        <v>0</v>
      </c>
      <c r="G208" s="21">
        <f>ពិន្ទុឆមាសទី២!FX208</f>
        <v>0</v>
      </c>
      <c r="H208" s="21">
        <f>ពិន្ទុឆមាសទី២!FY208</f>
        <v>200</v>
      </c>
      <c r="I208" s="21" t="str">
        <f>ពិន្ទុឆមាសទី២!FZ208</f>
        <v>A</v>
      </c>
      <c r="J208" s="21" t="str">
        <f>ពិន្ទុឆមាសទី២!GA208</f>
        <v>ល្អ</v>
      </c>
      <c r="K208" s="21" t="e">
        <f>ពិន្ទុឆមាសទី២!GB208</f>
        <v>#N/A</v>
      </c>
      <c r="L208" s="21">
        <f>ពិន្ទុឆមាសទី២!GC208</f>
        <v>2</v>
      </c>
      <c r="M208" s="21">
        <f>ពិន្ទុឆមាសទី២!GD208</f>
        <v>2</v>
      </c>
      <c r="N208" s="21">
        <f>ពិន្ទុឆមាសទី២!GE208</f>
        <v>2</v>
      </c>
      <c r="O208" s="21">
        <f>ពិន្ទុឆមាសទី២!GF208</f>
        <v>6</v>
      </c>
    </row>
    <row r="209" spans="1:15">
      <c r="B209" s="21">
        <f>ពិន្ទុឆមាសទី២!B209</f>
        <v>0</v>
      </c>
      <c r="C209" s="22">
        <f>ពិន្ទុឆមាសទី២!C209</f>
        <v>0</v>
      </c>
      <c r="D209" s="22">
        <f>ពិន្ទុឆមាសទី២!D209</f>
        <v>0</v>
      </c>
      <c r="E209" s="40">
        <f>ពិន្ទុឆមាសទី២!E209</f>
        <v>0</v>
      </c>
      <c r="F209" s="40">
        <f>ពិន្ទុឆមាសទី២!F209</f>
        <v>0</v>
      </c>
      <c r="G209" s="21">
        <f>ពិន្ទុឆមាសទី២!FX209</f>
        <v>0</v>
      </c>
      <c r="H209" s="21">
        <f>ពិន្ទុឆមាសទី២!FY209</f>
        <v>201</v>
      </c>
      <c r="I209" s="21" t="str">
        <f>ពិន្ទុឆមាសទី២!FZ209</f>
        <v>A</v>
      </c>
      <c r="J209" s="21" t="str">
        <f>ពិន្ទុឆមាសទី២!GA209</f>
        <v>ល្អ</v>
      </c>
      <c r="K209" s="21" t="e">
        <f>ពិន្ទុឆមាសទី២!GB209</f>
        <v>#N/A</v>
      </c>
      <c r="L209" s="21">
        <f>ពិន្ទុឆមាសទី២!GC209</f>
        <v>2</v>
      </c>
      <c r="M209" s="21">
        <f>ពិន្ទុឆមាសទី២!GD209</f>
        <v>2</v>
      </c>
      <c r="N209" s="21">
        <f>ពិន្ទុឆមាសទី២!GE209</f>
        <v>2</v>
      </c>
      <c r="O209" s="21">
        <f>ពិន្ទុឆមាសទី២!GF209</f>
        <v>6</v>
      </c>
    </row>
    <row r="210" spans="1:15" s="110" customFormat="1">
      <c r="A210" s="109"/>
      <c r="B210" s="152">
        <f>ពិន្ទុឆមាសទី២!B210</f>
        <v>0</v>
      </c>
      <c r="C210" s="121">
        <f>ពិន្ទុឆមាសទី២!C210</f>
        <v>0</v>
      </c>
      <c r="D210" s="121">
        <f>ពិន្ទុឆមាសទី២!D210</f>
        <v>0</v>
      </c>
      <c r="E210" s="122">
        <f>ពិន្ទុឆមាសទី២!E210</f>
        <v>0</v>
      </c>
      <c r="F210" s="122">
        <f>ពិន្ទុឆមាសទី២!F210</f>
        <v>0</v>
      </c>
      <c r="G210" s="152">
        <f>ពិន្ទុឆមាសទី២!FX210</f>
        <v>0</v>
      </c>
      <c r="H210" s="152">
        <f>ពិន្ទុឆមាសទី២!FY210</f>
        <v>0</v>
      </c>
      <c r="I210" s="152">
        <f>ពិន្ទុឆមាសទី២!FZ210</f>
        <v>0</v>
      </c>
      <c r="J210" s="152">
        <f>ពិន្ទុឆមាសទី២!GA210</f>
        <v>0</v>
      </c>
      <c r="K210" s="152">
        <f>ពិន្ទុឆមាសទី២!GB210</f>
        <v>0</v>
      </c>
      <c r="L210" s="152">
        <f>ពិន្ទុឆមាសទី២!GC210</f>
        <v>0</v>
      </c>
      <c r="M210" s="152">
        <f>ពិន្ទុឆមាសទី២!GD210</f>
        <v>0</v>
      </c>
      <c r="N210" s="152">
        <f>ពិន្ទុឆមាសទី២!GE210</f>
        <v>0</v>
      </c>
      <c r="O210" s="152">
        <f>ពិន្ទុឆមាសទី២!GF210</f>
        <v>0</v>
      </c>
    </row>
    <row r="211" spans="1:15">
      <c r="B211" s="21">
        <f>ពិន្ទុឆមាសទី២!B211</f>
        <v>0</v>
      </c>
      <c r="C211" s="22">
        <f>ពិន្ទុឆមាសទី២!C211</f>
        <v>0</v>
      </c>
      <c r="D211" s="22">
        <f>ពិន្ទុឆមាសទី២!D211</f>
        <v>0</v>
      </c>
      <c r="E211" s="40">
        <f>ពិន្ទុឆមាសទី២!E211</f>
        <v>0</v>
      </c>
      <c r="F211" s="40">
        <f>ពិន្ទុឆមាសទី២!F211</f>
        <v>0</v>
      </c>
      <c r="G211" s="21">
        <f>ពិន្ទុឆមាសទី២!FX211</f>
        <v>0</v>
      </c>
      <c r="H211" s="21">
        <f>ពិន្ទុឆមាសទី២!FY211</f>
        <v>203</v>
      </c>
      <c r="I211" s="21" t="str">
        <f>ពិន្ទុឆមាសទី២!FZ211</f>
        <v>A</v>
      </c>
      <c r="J211" s="21" t="str">
        <f>ពិន្ទុឆមាសទី២!GA211</f>
        <v>ល្អ</v>
      </c>
      <c r="K211" s="21" t="e">
        <f>ពិន្ទុឆមាសទី២!GB211</f>
        <v>#N/A</v>
      </c>
      <c r="L211" s="21">
        <f>ពិន្ទុឆមាសទី២!GC211</f>
        <v>2</v>
      </c>
      <c r="M211" s="21">
        <f>ពិន្ទុឆមាសទី២!GD211</f>
        <v>2</v>
      </c>
      <c r="N211" s="21">
        <f>ពិន្ទុឆមាសទី២!GE211</f>
        <v>2</v>
      </c>
      <c r="O211" s="21">
        <f>ពិន្ទុឆមាសទី២!GF211</f>
        <v>6</v>
      </c>
    </row>
    <row r="212" spans="1:15">
      <c r="B212" s="21">
        <f>ពិន្ទុឆមាសទី២!B212</f>
        <v>0</v>
      </c>
      <c r="C212" s="22">
        <f>ពិន្ទុឆមាសទី២!C212</f>
        <v>0</v>
      </c>
      <c r="D212" s="22">
        <f>ពិន្ទុឆមាសទី២!D212</f>
        <v>0</v>
      </c>
      <c r="E212" s="40">
        <f>ពិន្ទុឆមាសទី២!E212</f>
        <v>0</v>
      </c>
      <c r="F212" s="40">
        <f>ពិន្ទុឆមាសទី២!F212</f>
        <v>0</v>
      </c>
      <c r="G212" s="21">
        <f>ពិន្ទុឆមាសទី២!FX212</f>
        <v>0</v>
      </c>
      <c r="H212" s="21">
        <f>ពិន្ទុឆមាសទី២!FY212</f>
        <v>204</v>
      </c>
      <c r="I212" s="21" t="str">
        <f>ពិន្ទុឆមាសទី២!FZ212</f>
        <v>A</v>
      </c>
      <c r="J212" s="21" t="str">
        <f>ពិន្ទុឆមាសទី២!GA212</f>
        <v>ល្អ</v>
      </c>
      <c r="K212" s="21" t="e">
        <f>ពិន្ទុឆមាសទី២!GB212</f>
        <v>#N/A</v>
      </c>
      <c r="L212" s="21">
        <f>ពិន្ទុឆមាសទី២!GC212</f>
        <v>2</v>
      </c>
      <c r="M212" s="21">
        <f>ពិន្ទុឆមាសទី២!GD212</f>
        <v>2</v>
      </c>
      <c r="N212" s="21">
        <f>ពិន្ទុឆមាសទី២!GE212</f>
        <v>2</v>
      </c>
      <c r="O212" s="21">
        <f>ពិន្ទុឆមាសទី២!GF212</f>
        <v>6</v>
      </c>
    </row>
    <row r="213" spans="1:15">
      <c r="B213" s="21">
        <f>ពិន្ទុឆមាសទី២!B213</f>
        <v>0</v>
      </c>
      <c r="C213" s="22">
        <f>ពិន្ទុឆមាសទី២!C213</f>
        <v>0</v>
      </c>
      <c r="D213" s="22">
        <f>ពិន្ទុឆមាសទី២!D213</f>
        <v>0</v>
      </c>
      <c r="E213" s="40">
        <f>ពិន្ទុឆមាសទី២!E213</f>
        <v>0</v>
      </c>
      <c r="F213" s="40">
        <f>ពិន្ទុឆមាសទី២!F213</f>
        <v>0</v>
      </c>
      <c r="G213" s="21">
        <f>ពិន្ទុឆមាសទី២!FX213</f>
        <v>0</v>
      </c>
      <c r="H213" s="21">
        <f>ពិន្ទុឆមាសទី២!FY213</f>
        <v>205</v>
      </c>
      <c r="I213" s="21" t="str">
        <f>ពិន្ទុឆមាសទី២!FZ213</f>
        <v>A</v>
      </c>
      <c r="J213" s="21" t="str">
        <f>ពិន្ទុឆមាសទី២!GA213</f>
        <v>ល្អ</v>
      </c>
      <c r="K213" s="21" t="e">
        <f>ពិន្ទុឆមាសទី២!GB213</f>
        <v>#N/A</v>
      </c>
      <c r="L213" s="21">
        <f>ពិន្ទុឆមាសទី២!GC213</f>
        <v>2</v>
      </c>
      <c r="M213" s="21">
        <f>ពិន្ទុឆមាសទី២!GD213</f>
        <v>2</v>
      </c>
      <c r="N213" s="21">
        <f>ពិន្ទុឆមាសទី២!GE213</f>
        <v>2</v>
      </c>
      <c r="O213" s="21">
        <f>ពិន្ទុឆមាសទី២!GF213</f>
        <v>6</v>
      </c>
    </row>
    <row r="214" spans="1:15">
      <c r="B214" s="21">
        <f>ពិន្ទុឆមាសទី២!B214</f>
        <v>0</v>
      </c>
      <c r="C214" s="22">
        <f>ពិន្ទុឆមាសទី២!C214</f>
        <v>0</v>
      </c>
      <c r="D214" s="22">
        <f>ពិន្ទុឆមាសទី២!D214</f>
        <v>0</v>
      </c>
      <c r="E214" s="40">
        <f>ពិន្ទុឆមាសទី២!E214</f>
        <v>0</v>
      </c>
      <c r="F214" s="40">
        <f>ពិន្ទុឆមាសទី២!F214</f>
        <v>0</v>
      </c>
      <c r="G214" s="21">
        <f>ពិន្ទុឆមាសទី២!FX214</f>
        <v>0</v>
      </c>
      <c r="H214" s="21">
        <f>ពិន្ទុឆមាសទី២!FY214</f>
        <v>206</v>
      </c>
      <c r="I214" s="21" t="str">
        <f>ពិន្ទុឆមាសទី២!FZ214</f>
        <v>A</v>
      </c>
      <c r="J214" s="21" t="str">
        <f>ពិន្ទុឆមាសទី២!GA214</f>
        <v>ល្អ</v>
      </c>
      <c r="K214" s="21" t="e">
        <f>ពិន្ទុឆមាសទី២!GB214</f>
        <v>#N/A</v>
      </c>
      <c r="L214" s="21">
        <f>ពិន្ទុឆមាសទី២!GC214</f>
        <v>2</v>
      </c>
      <c r="M214" s="21">
        <f>ពិន្ទុឆមាសទី២!GD214</f>
        <v>2</v>
      </c>
      <c r="N214" s="21">
        <f>ពិន្ទុឆមាសទី២!GE214</f>
        <v>2</v>
      </c>
      <c r="O214" s="21">
        <f>ពិន្ទុឆមាសទី២!GF214</f>
        <v>6</v>
      </c>
    </row>
    <row r="215" spans="1:15">
      <c r="B215" s="21">
        <f>ពិន្ទុឆមាសទី២!B215</f>
        <v>0</v>
      </c>
      <c r="C215" s="22">
        <f>ពិន្ទុឆមាសទី២!C215</f>
        <v>0</v>
      </c>
      <c r="D215" s="22">
        <f>ពិន្ទុឆមាសទី២!D215</f>
        <v>0</v>
      </c>
      <c r="E215" s="40">
        <f>ពិន្ទុឆមាសទី២!E215</f>
        <v>0</v>
      </c>
      <c r="F215" s="40">
        <f>ពិន្ទុឆមាសទី២!F215</f>
        <v>0</v>
      </c>
      <c r="G215" s="21">
        <f>ពិន្ទុឆមាសទី២!FX215</f>
        <v>0</v>
      </c>
      <c r="H215" s="21">
        <f>ពិន្ទុឆមាសទី២!FY215</f>
        <v>207</v>
      </c>
      <c r="I215" s="21" t="str">
        <f>ពិន្ទុឆមាសទី២!FZ215</f>
        <v>A</v>
      </c>
      <c r="J215" s="21" t="str">
        <f>ពិន្ទុឆមាសទី២!GA215</f>
        <v>ល្អ</v>
      </c>
      <c r="K215" s="21" t="e">
        <f>ពិន្ទុឆមាសទី២!GB215</f>
        <v>#N/A</v>
      </c>
      <c r="L215" s="21">
        <f>ពិន្ទុឆមាសទី២!GC215</f>
        <v>2</v>
      </c>
      <c r="M215" s="21">
        <f>ពិន្ទុឆមាសទី២!GD215</f>
        <v>2</v>
      </c>
      <c r="N215" s="21">
        <f>ពិន្ទុឆមាសទី២!GE215</f>
        <v>2</v>
      </c>
      <c r="O215" s="21">
        <f>ពិន្ទុឆមាសទី២!GF215</f>
        <v>6</v>
      </c>
    </row>
    <row r="216" spans="1:15">
      <c r="B216" s="21">
        <f>ពិន្ទុឆមាសទី២!B216</f>
        <v>0</v>
      </c>
      <c r="C216" s="22">
        <f>ពិន្ទុឆមាសទី២!C216</f>
        <v>0</v>
      </c>
      <c r="D216" s="22">
        <f>ពិន្ទុឆមាសទី២!D216</f>
        <v>0</v>
      </c>
      <c r="E216" s="40">
        <f>ពិន្ទុឆមាសទី២!E216</f>
        <v>0</v>
      </c>
      <c r="F216" s="40">
        <f>ពិន្ទុឆមាសទី២!F216</f>
        <v>0</v>
      </c>
      <c r="G216" s="21">
        <f>ពិន្ទុឆមាសទី២!FX216</f>
        <v>0</v>
      </c>
      <c r="H216" s="21">
        <f>ពិន្ទុឆមាសទី២!FY216</f>
        <v>208</v>
      </c>
      <c r="I216" s="21" t="str">
        <f>ពិន្ទុឆមាសទី២!FZ216</f>
        <v>A</v>
      </c>
      <c r="J216" s="21" t="str">
        <f>ពិន្ទុឆមាសទី២!GA216</f>
        <v>ល្អ</v>
      </c>
      <c r="K216" s="21" t="e">
        <f>ពិន្ទុឆមាសទី២!GB216</f>
        <v>#N/A</v>
      </c>
      <c r="L216" s="21">
        <f>ពិន្ទុឆមាសទី២!GC216</f>
        <v>2</v>
      </c>
      <c r="M216" s="21">
        <f>ពិន្ទុឆមាសទី២!GD216</f>
        <v>2</v>
      </c>
      <c r="N216" s="21">
        <f>ពិន្ទុឆមាសទី២!GE216</f>
        <v>2</v>
      </c>
      <c r="O216" s="21">
        <f>ពិន្ទុឆមាសទី២!GF216</f>
        <v>6</v>
      </c>
    </row>
    <row r="217" spans="1:15">
      <c r="B217" s="21">
        <f>ពិន្ទុឆមាសទី២!B217</f>
        <v>0</v>
      </c>
      <c r="C217" s="22">
        <f>ពិន្ទុឆមាសទី២!C217</f>
        <v>0</v>
      </c>
      <c r="D217" s="22">
        <f>ពិន្ទុឆមាសទី២!D217</f>
        <v>0</v>
      </c>
      <c r="E217" s="40">
        <f>ពិន្ទុឆមាសទី២!E217</f>
        <v>0</v>
      </c>
      <c r="F217" s="40">
        <f>ពិន្ទុឆមាសទី២!F217</f>
        <v>0</v>
      </c>
      <c r="G217" s="21">
        <f>ពិន្ទុឆមាសទី២!FX217</f>
        <v>0</v>
      </c>
      <c r="H217" s="21">
        <f>ពិន្ទុឆមាសទី២!FY217</f>
        <v>209</v>
      </c>
      <c r="I217" s="21" t="str">
        <f>ពិន្ទុឆមាសទី២!FZ217</f>
        <v>A</v>
      </c>
      <c r="J217" s="21" t="str">
        <f>ពិន្ទុឆមាសទី២!GA217</f>
        <v>ល្អ</v>
      </c>
      <c r="K217" s="21" t="e">
        <f>ពិន្ទុឆមាសទី២!GB217</f>
        <v>#N/A</v>
      </c>
      <c r="L217" s="21">
        <f>ពិន្ទុឆមាសទី២!GC217</f>
        <v>2</v>
      </c>
      <c r="M217" s="21">
        <f>ពិន្ទុឆមាសទី២!GD217</f>
        <v>2</v>
      </c>
      <c r="N217" s="21">
        <f>ពិន្ទុឆមាសទី២!GE217</f>
        <v>2</v>
      </c>
      <c r="O217" s="21">
        <f>ពិន្ទុឆមាសទី២!GF217</f>
        <v>6</v>
      </c>
    </row>
    <row r="218" spans="1:15">
      <c r="B218" s="21">
        <f>ពិន្ទុឆមាសទី២!B218</f>
        <v>0</v>
      </c>
      <c r="C218" s="22">
        <f>ពិន្ទុឆមាសទី២!C218</f>
        <v>0</v>
      </c>
      <c r="D218" s="22">
        <f>ពិន្ទុឆមាសទី២!D218</f>
        <v>0</v>
      </c>
      <c r="E218" s="40">
        <f>ពិន្ទុឆមាសទី២!E218</f>
        <v>0</v>
      </c>
      <c r="F218" s="40">
        <f>ពិន្ទុឆមាសទី២!F218</f>
        <v>0</v>
      </c>
      <c r="G218" s="21">
        <f>ពិន្ទុឆមាសទី២!FX218</f>
        <v>0</v>
      </c>
      <c r="H218" s="21">
        <f>ពិន្ទុឆមាសទី២!FY218</f>
        <v>210</v>
      </c>
      <c r="I218" s="21" t="str">
        <f>ពិន្ទុឆមាសទី២!FZ218</f>
        <v>A</v>
      </c>
      <c r="J218" s="21" t="str">
        <f>ពិន្ទុឆមាសទី២!GA218</f>
        <v>ល្អ</v>
      </c>
      <c r="K218" s="21" t="e">
        <f>ពិន្ទុឆមាសទី២!GB218</f>
        <v>#N/A</v>
      </c>
      <c r="L218" s="21">
        <f>ពិន្ទុឆមាសទី២!GC218</f>
        <v>2</v>
      </c>
      <c r="M218" s="21">
        <f>ពិន្ទុឆមាសទី២!GD218</f>
        <v>2</v>
      </c>
      <c r="N218" s="21">
        <f>ពិន្ទុឆមាសទី២!GE218</f>
        <v>2</v>
      </c>
      <c r="O218" s="21">
        <f>ពិន្ទុឆមាសទី២!GF218</f>
        <v>6</v>
      </c>
    </row>
    <row r="219" spans="1:15">
      <c r="B219" s="21">
        <f>ពិន្ទុឆមាសទី២!B219</f>
        <v>0</v>
      </c>
      <c r="C219" s="22">
        <f>ពិន្ទុឆមាសទី២!C219</f>
        <v>0</v>
      </c>
      <c r="D219" s="22">
        <f>ពិន្ទុឆមាសទី២!D219</f>
        <v>0</v>
      </c>
      <c r="E219" s="40">
        <f>ពិន្ទុឆមាសទី២!E219</f>
        <v>0</v>
      </c>
      <c r="F219" s="40">
        <f>ពិន្ទុឆមាសទី២!F219</f>
        <v>0</v>
      </c>
      <c r="G219" s="21">
        <f>ពិន្ទុឆមាសទី២!FX219</f>
        <v>0</v>
      </c>
      <c r="H219" s="21">
        <f>ពិន្ទុឆមាសទី២!FY219</f>
        <v>211</v>
      </c>
      <c r="I219" s="21" t="str">
        <f>ពិន្ទុឆមាសទី២!FZ219</f>
        <v>A</v>
      </c>
      <c r="J219" s="21" t="str">
        <f>ពិន្ទុឆមាសទី២!GA219</f>
        <v>ល្អ</v>
      </c>
      <c r="K219" s="21" t="e">
        <f>ពិន្ទុឆមាសទី២!GB219</f>
        <v>#N/A</v>
      </c>
      <c r="L219" s="21">
        <f>ពិន្ទុឆមាសទី២!GC219</f>
        <v>2</v>
      </c>
      <c r="M219" s="21">
        <f>ពិន្ទុឆមាសទី២!GD219</f>
        <v>2</v>
      </c>
      <c r="N219" s="21">
        <f>ពិន្ទុឆមាសទី២!GE219</f>
        <v>2</v>
      </c>
      <c r="O219" s="21">
        <f>ពិន្ទុឆមាសទី២!GF219</f>
        <v>6</v>
      </c>
    </row>
    <row r="220" spans="1:15">
      <c r="B220" s="21">
        <f>ពិន្ទុឆមាសទី២!B220</f>
        <v>0</v>
      </c>
      <c r="C220" s="22">
        <f>ពិន្ទុឆមាសទី២!C220</f>
        <v>0</v>
      </c>
      <c r="D220" s="22">
        <f>ពិន្ទុឆមាសទី២!D220</f>
        <v>0</v>
      </c>
      <c r="E220" s="40">
        <f>ពិន្ទុឆមាសទី២!E220</f>
        <v>0</v>
      </c>
      <c r="F220" s="40">
        <f>ពិន្ទុឆមាសទី២!F220</f>
        <v>0</v>
      </c>
      <c r="G220" s="21">
        <f>ពិន្ទុឆមាសទី២!FX220</f>
        <v>0</v>
      </c>
      <c r="H220" s="21">
        <f>ពិន្ទុឆមាសទី២!FY220</f>
        <v>212</v>
      </c>
      <c r="I220" s="21" t="str">
        <f>ពិន្ទុឆមាសទី២!FZ220</f>
        <v>A</v>
      </c>
      <c r="J220" s="21" t="str">
        <f>ពិន្ទុឆមាសទី២!GA220</f>
        <v>ល្អ</v>
      </c>
      <c r="K220" s="21" t="e">
        <f>ពិន្ទុឆមាសទី២!GB220</f>
        <v>#N/A</v>
      </c>
      <c r="L220" s="21">
        <f>ពិន្ទុឆមាសទី២!GC220</f>
        <v>2</v>
      </c>
      <c r="M220" s="21">
        <f>ពិន្ទុឆមាសទី២!GD220</f>
        <v>2</v>
      </c>
      <c r="N220" s="21">
        <f>ពិន្ទុឆមាសទី២!GE220</f>
        <v>2</v>
      </c>
      <c r="O220" s="21">
        <f>ពិន្ទុឆមាសទី២!GF220</f>
        <v>6</v>
      </c>
    </row>
    <row r="221" spans="1:15">
      <c r="B221" s="21">
        <f>ពិន្ទុឆមាសទី២!B221</f>
        <v>0</v>
      </c>
      <c r="C221" s="22">
        <f>ពិន្ទុឆមាសទី២!C221</f>
        <v>0</v>
      </c>
      <c r="D221" s="22">
        <f>ពិន្ទុឆមាសទី២!D221</f>
        <v>0</v>
      </c>
      <c r="E221" s="40">
        <f>ពិន្ទុឆមាសទី២!E221</f>
        <v>0</v>
      </c>
      <c r="F221" s="40">
        <f>ពិន្ទុឆមាសទី២!F221</f>
        <v>0</v>
      </c>
      <c r="G221" s="21">
        <f>ពិន្ទុឆមាសទី២!FX221</f>
        <v>0</v>
      </c>
      <c r="H221" s="21">
        <f>ពិន្ទុឆមាសទី២!FY221</f>
        <v>213</v>
      </c>
      <c r="I221" s="21" t="str">
        <f>ពិន្ទុឆមាសទី២!FZ221</f>
        <v>A</v>
      </c>
      <c r="J221" s="21" t="str">
        <f>ពិន្ទុឆមាសទី២!GA221</f>
        <v>ល្អ</v>
      </c>
      <c r="K221" s="21" t="e">
        <f>ពិន្ទុឆមាសទី២!GB221</f>
        <v>#N/A</v>
      </c>
      <c r="L221" s="21">
        <f>ពិន្ទុឆមាសទី២!GC221</f>
        <v>2</v>
      </c>
      <c r="M221" s="21">
        <f>ពិន្ទុឆមាសទី២!GD221</f>
        <v>2</v>
      </c>
      <c r="N221" s="21">
        <f>ពិន្ទុឆមាសទី២!GE221</f>
        <v>2</v>
      </c>
      <c r="O221" s="21">
        <f>ពិន្ទុឆមាសទី២!GF221</f>
        <v>6</v>
      </c>
    </row>
    <row r="222" spans="1:15">
      <c r="B222" s="21">
        <f>ពិន្ទុឆមាសទី២!B222</f>
        <v>0</v>
      </c>
      <c r="C222" s="22">
        <f>ពិន្ទុឆមាសទី២!C222</f>
        <v>0</v>
      </c>
      <c r="D222" s="22">
        <f>ពិន្ទុឆមាសទី២!D222</f>
        <v>0</v>
      </c>
      <c r="E222" s="40">
        <f>ពិន្ទុឆមាសទី២!E222</f>
        <v>0</v>
      </c>
      <c r="F222" s="40">
        <f>ពិន្ទុឆមាសទី២!F222</f>
        <v>0</v>
      </c>
      <c r="G222" s="21">
        <f>ពិន្ទុឆមាសទី២!FX222</f>
        <v>0</v>
      </c>
      <c r="H222" s="21">
        <f>ពិន្ទុឆមាសទី២!FY222</f>
        <v>214</v>
      </c>
      <c r="I222" s="21" t="str">
        <f>ពិន្ទុឆមាសទី២!FZ222</f>
        <v>A</v>
      </c>
      <c r="J222" s="21" t="str">
        <f>ពិន្ទុឆមាសទី២!GA222</f>
        <v>ល្អ</v>
      </c>
      <c r="K222" s="21" t="e">
        <f>ពិន្ទុឆមាសទី២!GB222</f>
        <v>#N/A</v>
      </c>
      <c r="L222" s="21">
        <f>ពិន្ទុឆមាសទី២!GC222</f>
        <v>2</v>
      </c>
      <c r="M222" s="21">
        <f>ពិន្ទុឆមាសទី២!GD222</f>
        <v>2</v>
      </c>
      <c r="N222" s="21">
        <f>ពិន្ទុឆមាសទី២!GE222</f>
        <v>2</v>
      </c>
      <c r="O222" s="21">
        <f>ពិន្ទុឆមាសទី២!GF222</f>
        <v>6</v>
      </c>
    </row>
    <row r="223" spans="1:15">
      <c r="B223" s="21">
        <f>ពិន្ទុឆមាសទី២!B223</f>
        <v>0</v>
      </c>
      <c r="C223" s="22">
        <f>ពិន្ទុឆមាសទី២!C223</f>
        <v>0</v>
      </c>
      <c r="D223" s="22">
        <f>ពិន្ទុឆមាសទី២!D223</f>
        <v>0</v>
      </c>
      <c r="E223" s="40">
        <f>ពិន្ទុឆមាសទី២!E223</f>
        <v>0</v>
      </c>
      <c r="F223" s="40">
        <f>ពិន្ទុឆមាសទី២!F223</f>
        <v>0</v>
      </c>
      <c r="G223" s="21">
        <f>ពិន្ទុឆមាសទី២!FX223</f>
        <v>0</v>
      </c>
      <c r="H223" s="21">
        <f>ពិន្ទុឆមាសទី២!FY223</f>
        <v>215</v>
      </c>
      <c r="I223" s="21" t="str">
        <f>ពិន្ទុឆមាសទី២!FZ223</f>
        <v>A</v>
      </c>
      <c r="J223" s="21" t="str">
        <f>ពិន្ទុឆមាសទី២!GA223</f>
        <v>ល្អ</v>
      </c>
      <c r="K223" s="21" t="e">
        <f>ពិន្ទុឆមាសទី២!GB223</f>
        <v>#N/A</v>
      </c>
      <c r="L223" s="21">
        <f>ពិន្ទុឆមាសទី២!GC223</f>
        <v>2</v>
      </c>
      <c r="M223" s="21">
        <f>ពិន្ទុឆមាសទី២!GD223</f>
        <v>2</v>
      </c>
      <c r="N223" s="21">
        <f>ពិន្ទុឆមាសទី២!GE223</f>
        <v>2</v>
      </c>
      <c r="O223" s="21">
        <f>ពិន្ទុឆមាសទី២!GF223</f>
        <v>6</v>
      </c>
    </row>
    <row r="224" spans="1:15">
      <c r="B224" s="21">
        <f>ពិន្ទុឆមាសទី២!B224</f>
        <v>0</v>
      </c>
      <c r="C224" s="22">
        <f>ពិន្ទុឆមាសទី២!C224</f>
        <v>0</v>
      </c>
      <c r="D224" s="22">
        <f>ពិន្ទុឆមាសទី២!D224</f>
        <v>0</v>
      </c>
      <c r="E224" s="40">
        <f>ពិន្ទុឆមាសទី២!E224</f>
        <v>0</v>
      </c>
      <c r="F224" s="40">
        <f>ពិន្ទុឆមាសទី២!F224</f>
        <v>0</v>
      </c>
      <c r="G224" s="21">
        <f>ពិន្ទុឆមាសទី២!FX224</f>
        <v>0</v>
      </c>
      <c r="H224" s="21">
        <f>ពិន្ទុឆមាសទី២!FY224</f>
        <v>216</v>
      </c>
      <c r="I224" s="21" t="str">
        <f>ពិន្ទុឆមាសទី២!FZ224</f>
        <v>A</v>
      </c>
      <c r="J224" s="21" t="str">
        <f>ពិន្ទុឆមាសទី២!GA224</f>
        <v>ល្អ</v>
      </c>
      <c r="K224" s="21" t="e">
        <f>ពិន្ទុឆមាសទី២!GB224</f>
        <v>#N/A</v>
      </c>
      <c r="L224" s="21">
        <f>ពិន្ទុឆមាសទី២!GC224</f>
        <v>2</v>
      </c>
      <c r="M224" s="21">
        <f>ពិន្ទុឆមាសទី២!GD224</f>
        <v>2</v>
      </c>
      <c r="N224" s="21">
        <f>ពិន្ទុឆមាសទី២!GE224</f>
        <v>2</v>
      </c>
      <c r="O224" s="21">
        <f>ពិន្ទុឆមាសទី២!GF224</f>
        <v>6</v>
      </c>
    </row>
    <row r="225" spans="2:15">
      <c r="B225" s="21">
        <f>ពិន្ទុឆមាសទី២!B225</f>
        <v>0</v>
      </c>
      <c r="C225" s="22">
        <f>ពិន្ទុឆមាសទី២!C225</f>
        <v>0</v>
      </c>
      <c r="D225" s="22">
        <f>ពិន្ទុឆមាសទី២!D225</f>
        <v>0</v>
      </c>
      <c r="E225" s="40">
        <f>ពិន្ទុឆមាសទី២!E225</f>
        <v>0</v>
      </c>
      <c r="F225" s="40">
        <f>ពិន្ទុឆមាសទី២!F225</f>
        <v>0</v>
      </c>
      <c r="G225" s="21">
        <f>ពិន្ទុឆមាសទី២!FX225</f>
        <v>0</v>
      </c>
      <c r="H225" s="21">
        <f>ពិន្ទុឆមាសទី២!FY225</f>
        <v>217</v>
      </c>
      <c r="I225" s="21" t="str">
        <f>ពិន្ទុឆមាសទី២!FZ225</f>
        <v>A</v>
      </c>
      <c r="J225" s="21" t="str">
        <f>ពិន្ទុឆមាសទី២!GA225</f>
        <v>ល្អ</v>
      </c>
      <c r="K225" s="21" t="e">
        <f>ពិន្ទុឆមាសទី២!GB225</f>
        <v>#N/A</v>
      </c>
      <c r="L225" s="21">
        <f>ពិន្ទុឆមាសទី២!GC225</f>
        <v>2</v>
      </c>
      <c r="M225" s="21">
        <f>ពិន្ទុឆមាសទី២!GD225</f>
        <v>2</v>
      </c>
      <c r="N225" s="21">
        <f>ពិន្ទុឆមាសទី២!GE225</f>
        <v>2</v>
      </c>
      <c r="O225" s="21">
        <f>ពិន្ទុឆមាសទី២!GF225</f>
        <v>6</v>
      </c>
    </row>
    <row r="226" spans="2:15">
      <c r="B226" s="21">
        <f>ពិន្ទុឆមាសទី២!B226</f>
        <v>0</v>
      </c>
      <c r="C226" s="22">
        <f>ពិន្ទុឆមាសទី២!C226</f>
        <v>0</v>
      </c>
      <c r="D226" s="22">
        <f>ពិន្ទុឆមាសទី២!D226</f>
        <v>0</v>
      </c>
      <c r="E226" s="40">
        <f>ពិន្ទុឆមាសទី២!E226</f>
        <v>0</v>
      </c>
      <c r="F226" s="40">
        <f>ពិន្ទុឆមាសទី២!F226</f>
        <v>0</v>
      </c>
      <c r="G226" s="21">
        <f>ពិន្ទុឆមាសទី២!FX226</f>
        <v>0</v>
      </c>
      <c r="H226" s="21">
        <f>ពិន្ទុឆមាសទី២!FY226</f>
        <v>218</v>
      </c>
      <c r="I226" s="21" t="str">
        <f>ពិន្ទុឆមាសទី២!FZ226</f>
        <v>A</v>
      </c>
      <c r="J226" s="21" t="str">
        <f>ពិន្ទុឆមាសទី២!GA226</f>
        <v>ល្អ</v>
      </c>
      <c r="K226" s="21" t="e">
        <f>ពិន្ទុឆមាសទី២!GB226</f>
        <v>#N/A</v>
      </c>
      <c r="L226" s="21">
        <f>ពិន្ទុឆមាសទី២!GC226</f>
        <v>2</v>
      </c>
      <c r="M226" s="21">
        <f>ពិន្ទុឆមាសទី២!GD226</f>
        <v>2</v>
      </c>
      <c r="N226" s="21">
        <f>ពិន្ទុឆមាសទី២!GE226</f>
        <v>2</v>
      </c>
      <c r="O226" s="21">
        <f>ពិន្ទុឆមាសទី២!GF226</f>
        <v>6</v>
      </c>
    </row>
    <row r="227" spans="2:15">
      <c r="B227" s="21">
        <f>ពិន្ទុឆមាសទី២!B227</f>
        <v>0</v>
      </c>
      <c r="C227" s="22">
        <f>ពិន្ទុឆមាសទី២!C227</f>
        <v>0</v>
      </c>
      <c r="D227" s="22">
        <f>ពិន្ទុឆមាសទី២!D227</f>
        <v>0</v>
      </c>
      <c r="E227" s="40">
        <f>ពិន្ទុឆមាសទី២!E227</f>
        <v>0</v>
      </c>
      <c r="F227" s="40">
        <f>ពិន្ទុឆមាសទី២!F227</f>
        <v>0</v>
      </c>
      <c r="G227" s="21">
        <f>ពិន្ទុឆមាសទី២!FX227</f>
        <v>0</v>
      </c>
      <c r="H227" s="21">
        <f>ពិន្ទុឆមាសទី២!FY227</f>
        <v>219</v>
      </c>
      <c r="I227" s="21" t="str">
        <f>ពិន្ទុឆមាសទី២!FZ227</f>
        <v>A</v>
      </c>
      <c r="J227" s="21" t="str">
        <f>ពិន្ទុឆមាសទី២!GA227</f>
        <v>ល្អ</v>
      </c>
      <c r="K227" s="21" t="e">
        <f>ពិន្ទុឆមាសទី២!GB227</f>
        <v>#N/A</v>
      </c>
      <c r="L227" s="21">
        <f>ពិន្ទុឆមាសទី២!GC227</f>
        <v>2</v>
      </c>
      <c r="M227" s="21">
        <f>ពិន្ទុឆមាសទី២!GD227</f>
        <v>2</v>
      </c>
      <c r="N227" s="21">
        <f>ពិន្ទុឆមាសទី២!GE227</f>
        <v>2</v>
      </c>
      <c r="O227" s="21">
        <f>ពិន្ទុឆមាសទី២!GF227</f>
        <v>6</v>
      </c>
    </row>
    <row r="228" spans="2:15">
      <c r="B228" s="21">
        <f>ពិន្ទុឆមាសទី២!B228</f>
        <v>0</v>
      </c>
      <c r="C228" s="22">
        <f>ពិន្ទុឆមាសទី២!C228</f>
        <v>0</v>
      </c>
      <c r="D228" s="22">
        <f>ពិន្ទុឆមាសទី២!D228</f>
        <v>0</v>
      </c>
      <c r="E228" s="40">
        <f>ពិន្ទុឆមាសទី២!E228</f>
        <v>0</v>
      </c>
      <c r="F228" s="40">
        <f>ពិន្ទុឆមាសទី២!F228</f>
        <v>0</v>
      </c>
      <c r="G228" s="21">
        <f>ពិន្ទុឆមាសទី២!FX228</f>
        <v>0</v>
      </c>
      <c r="H228" s="21">
        <f>ពិន្ទុឆមាសទី២!FY228</f>
        <v>220</v>
      </c>
      <c r="I228" s="21" t="str">
        <f>ពិន្ទុឆមាសទី២!FZ228</f>
        <v>A</v>
      </c>
      <c r="J228" s="21" t="str">
        <f>ពិន្ទុឆមាសទី២!GA228</f>
        <v>ល្អ</v>
      </c>
      <c r="K228" s="21" t="e">
        <f>ពិន្ទុឆមាសទី២!GB228</f>
        <v>#N/A</v>
      </c>
      <c r="L228" s="21">
        <f>ពិន្ទុឆមាសទី២!GC228</f>
        <v>2</v>
      </c>
      <c r="M228" s="21">
        <f>ពិន្ទុឆមាសទី២!GD228</f>
        <v>2</v>
      </c>
      <c r="N228" s="21">
        <f>ពិន្ទុឆមាសទី២!GE228</f>
        <v>2</v>
      </c>
      <c r="O228" s="21">
        <f>ពិន្ទុឆមាសទី២!GF228</f>
        <v>6</v>
      </c>
    </row>
    <row r="229" spans="2:15">
      <c r="B229" s="21">
        <f>ពិន្ទុឆមាសទី២!B229</f>
        <v>0</v>
      </c>
      <c r="C229" s="22">
        <f>ពិន្ទុឆមាសទី២!C229</f>
        <v>0</v>
      </c>
      <c r="D229" s="22">
        <f>ពិន្ទុឆមាសទី២!D229</f>
        <v>0</v>
      </c>
      <c r="E229" s="40">
        <f>ពិន្ទុឆមាសទី២!E229</f>
        <v>0</v>
      </c>
      <c r="F229" s="40">
        <f>ពិន្ទុឆមាសទី២!F229</f>
        <v>0</v>
      </c>
      <c r="G229" s="21">
        <f>ពិន្ទុឆមាសទី២!FX229</f>
        <v>0</v>
      </c>
      <c r="H229" s="21">
        <f>ពិន្ទុឆមាសទី២!FY229</f>
        <v>221</v>
      </c>
      <c r="I229" s="21" t="str">
        <f>ពិន្ទុឆមាសទី២!FZ229</f>
        <v>A</v>
      </c>
      <c r="J229" s="21" t="str">
        <f>ពិន្ទុឆមាសទី២!GA229</f>
        <v>ល្អ</v>
      </c>
      <c r="K229" s="21" t="e">
        <f>ពិន្ទុឆមាសទី២!GB229</f>
        <v>#N/A</v>
      </c>
      <c r="L229" s="21">
        <f>ពិន្ទុឆមាសទី២!GC229</f>
        <v>2</v>
      </c>
      <c r="M229" s="21">
        <f>ពិន្ទុឆមាសទី២!GD229</f>
        <v>2</v>
      </c>
      <c r="N229" s="21">
        <f>ពិន្ទុឆមាសទី២!GE229</f>
        <v>2</v>
      </c>
      <c r="O229" s="21">
        <f>ពិន្ទុឆមាសទី២!GF229</f>
        <v>6</v>
      </c>
    </row>
    <row r="230" spans="2:15">
      <c r="B230" s="21">
        <f>ពិន្ទុឆមាសទី២!B230</f>
        <v>0</v>
      </c>
      <c r="C230" s="22">
        <f>ពិន្ទុឆមាសទី២!C230</f>
        <v>0</v>
      </c>
      <c r="D230" s="22">
        <f>ពិន្ទុឆមាសទី២!D230</f>
        <v>0</v>
      </c>
      <c r="E230" s="40">
        <f>ពិន្ទុឆមាសទី២!E230</f>
        <v>0</v>
      </c>
      <c r="F230" s="40">
        <f>ពិន្ទុឆមាសទី២!F230</f>
        <v>0</v>
      </c>
      <c r="G230" s="21">
        <f>ពិន្ទុឆមាសទី២!FX230</f>
        <v>0</v>
      </c>
      <c r="H230" s="21">
        <f>ពិន្ទុឆមាសទី២!FY230</f>
        <v>222</v>
      </c>
      <c r="I230" s="21" t="str">
        <f>ពិន្ទុឆមាសទី២!FZ230</f>
        <v>A</v>
      </c>
      <c r="J230" s="21" t="str">
        <f>ពិន្ទុឆមាសទី២!GA230</f>
        <v>ល្អ</v>
      </c>
      <c r="K230" s="21" t="e">
        <f>ពិន្ទុឆមាសទី២!GB230</f>
        <v>#N/A</v>
      </c>
      <c r="L230" s="21">
        <f>ពិន្ទុឆមាសទី២!GC230</f>
        <v>2</v>
      </c>
      <c r="M230" s="21">
        <f>ពិន្ទុឆមាសទី២!GD230</f>
        <v>2</v>
      </c>
      <c r="N230" s="21">
        <f>ពិន្ទុឆមាសទី២!GE230</f>
        <v>2</v>
      </c>
      <c r="O230" s="21">
        <f>ពិន្ទុឆមាសទី២!GF230</f>
        <v>6</v>
      </c>
    </row>
    <row r="231" spans="2:15">
      <c r="B231" s="21">
        <f>ពិន្ទុឆមាសទី២!B231</f>
        <v>0</v>
      </c>
      <c r="C231" s="22">
        <f>ពិន្ទុឆមាសទី២!C231</f>
        <v>0</v>
      </c>
      <c r="D231" s="22">
        <f>ពិន្ទុឆមាសទី២!D231</f>
        <v>0</v>
      </c>
      <c r="E231" s="40">
        <f>ពិន្ទុឆមាសទី២!E231</f>
        <v>0</v>
      </c>
      <c r="F231" s="40">
        <f>ពិន្ទុឆមាសទី២!F231</f>
        <v>0</v>
      </c>
      <c r="G231" s="21">
        <f>ពិន្ទុឆមាសទី២!FX231</f>
        <v>0</v>
      </c>
      <c r="H231" s="21">
        <f>ពិន្ទុឆមាសទី២!FY231</f>
        <v>223</v>
      </c>
      <c r="I231" s="21" t="str">
        <f>ពិន្ទុឆមាសទី២!FZ231</f>
        <v>A</v>
      </c>
      <c r="J231" s="21" t="str">
        <f>ពិន្ទុឆមាសទី២!GA231</f>
        <v>ល្អ</v>
      </c>
      <c r="K231" s="21" t="e">
        <f>ពិន្ទុឆមាសទី២!GB231</f>
        <v>#N/A</v>
      </c>
      <c r="L231" s="21">
        <f>ពិន្ទុឆមាសទី២!GC231</f>
        <v>2</v>
      </c>
      <c r="M231" s="21">
        <f>ពិន្ទុឆមាសទី២!GD231</f>
        <v>2</v>
      </c>
      <c r="N231" s="21">
        <f>ពិន្ទុឆមាសទី២!GE231</f>
        <v>2</v>
      </c>
      <c r="O231" s="21">
        <f>ពិន្ទុឆមាសទី២!GF231</f>
        <v>6</v>
      </c>
    </row>
    <row r="232" spans="2:15">
      <c r="B232" s="21">
        <f>ពិន្ទុឆមាសទី២!B232</f>
        <v>0</v>
      </c>
      <c r="C232" s="22">
        <f>ពិន្ទុឆមាសទី២!C232</f>
        <v>0</v>
      </c>
      <c r="D232" s="22">
        <f>ពិន្ទុឆមាសទី២!D232</f>
        <v>0</v>
      </c>
      <c r="E232" s="40">
        <f>ពិន្ទុឆមាសទី២!E232</f>
        <v>0</v>
      </c>
      <c r="F232" s="40">
        <f>ពិន្ទុឆមាសទី២!F232</f>
        <v>0</v>
      </c>
      <c r="G232" s="21">
        <f>ពិន្ទុឆមាសទី២!FX232</f>
        <v>0</v>
      </c>
      <c r="H232" s="21">
        <f>ពិន្ទុឆមាសទី២!FY232</f>
        <v>224</v>
      </c>
      <c r="I232" s="21" t="str">
        <f>ពិន្ទុឆមាសទី២!FZ232</f>
        <v>A</v>
      </c>
      <c r="J232" s="21" t="str">
        <f>ពិន្ទុឆមាសទី២!GA232</f>
        <v>ល្អ</v>
      </c>
      <c r="K232" s="21" t="e">
        <f>ពិន្ទុឆមាសទី២!GB232</f>
        <v>#N/A</v>
      </c>
      <c r="L232" s="21">
        <f>ពិន្ទុឆមាសទី២!GC232</f>
        <v>2</v>
      </c>
      <c r="M232" s="21">
        <f>ពិន្ទុឆមាសទី២!GD232</f>
        <v>2</v>
      </c>
      <c r="N232" s="21">
        <f>ពិន្ទុឆមាសទី២!GE232</f>
        <v>2</v>
      </c>
      <c r="O232" s="21">
        <f>ពិន្ទុឆមាសទី២!GF232</f>
        <v>6</v>
      </c>
    </row>
    <row r="233" spans="2:15">
      <c r="B233" s="21">
        <f>ពិន្ទុឆមាសទី២!B233</f>
        <v>0</v>
      </c>
      <c r="C233" s="22">
        <f>ពិន្ទុឆមាសទី២!C233</f>
        <v>0</v>
      </c>
      <c r="D233" s="22">
        <f>ពិន្ទុឆមាសទី២!D233</f>
        <v>0</v>
      </c>
      <c r="E233" s="40">
        <f>ពិន្ទុឆមាសទី២!E233</f>
        <v>0</v>
      </c>
      <c r="F233" s="40">
        <f>ពិន្ទុឆមាសទី២!F233</f>
        <v>0</v>
      </c>
      <c r="G233" s="21">
        <f>ពិន្ទុឆមាសទី២!FX233</f>
        <v>0</v>
      </c>
      <c r="H233" s="21">
        <f>ពិន្ទុឆមាសទី២!FY233</f>
        <v>225</v>
      </c>
      <c r="I233" s="21" t="str">
        <f>ពិន្ទុឆមាសទី២!FZ233</f>
        <v>A</v>
      </c>
      <c r="J233" s="21" t="str">
        <f>ពិន្ទុឆមាសទី២!GA233</f>
        <v>ល្អ</v>
      </c>
      <c r="K233" s="21" t="e">
        <f>ពិន្ទុឆមាសទី២!GB233</f>
        <v>#N/A</v>
      </c>
      <c r="L233" s="21">
        <f>ពិន្ទុឆមាសទី២!GC233</f>
        <v>2</v>
      </c>
      <c r="M233" s="21">
        <f>ពិន្ទុឆមាសទី២!GD233</f>
        <v>2</v>
      </c>
      <c r="N233" s="21">
        <f>ពិន្ទុឆមាសទី២!GE233</f>
        <v>2</v>
      </c>
      <c r="O233" s="21">
        <f>ពិន្ទុឆមាសទី២!GF233</f>
        <v>6</v>
      </c>
    </row>
    <row r="234" spans="2:15">
      <c r="B234" s="21">
        <f>ពិន្ទុឆមាសទី២!B234</f>
        <v>0</v>
      </c>
      <c r="C234" s="22">
        <f>ពិន្ទុឆមាសទី២!C234</f>
        <v>0</v>
      </c>
      <c r="D234" s="22">
        <f>ពិន្ទុឆមាសទី២!D234</f>
        <v>0</v>
      </c>
      <c r="E234" s="40">
        <f>ពិន្ទុឆមាសទី២!E234</f>
        <v>0</v>
      </c>
      <c r="F234" s="40">
        <f>ពិន្ទុឆមាសទី២!F234</f>
        <v>0</v>
      </c>
      <c r="G234" s="21">
        <f>ពិន្ទុឆមាសទី២!FX234</f>
        <v>0</v>
      </c>
      <c r="H234" s="21">
        <f>ពិន្ទុឆមាសទី២!FY234</f>
        <v>226</v>
      </c>
      <c r="I234" s="21" t="str">
        <f>ពិន្ទុឆមាសទី២!FZ234</f>
        <v>A</v>
      </c>
      <c r="J234" s="21" t="str">
        <f>ពិន្ទុឆមាសទី២!GA234</f>
        <v>ល្អ</v>
      </c>
      <c r="K234" s="21" t="e">
        <f>ពិន្ទុឆមាសទី២!GB234</f>
        <v>#N/A</v>
      </c>
      <c r="L234" s="21">
        <f>ពិន្ទុឆមាសទី២!GC234</f>
        <v>2</v>
      </c>
      <c r="M234" s="21">
        <f>ពិន្ទុឆមាសទី២!GD234</f>
        <v>2</v>
      </c>
      <c r="N234" s="21">
        <f>ពិន្ទុឆមាសទី២!GE234</f>
        <v>2</v>
      </c>
      <c r="O234" s="21">
        <f>ពិន្ទុឆមាសទី២!GF234</f>
        <v>6</v>
      </c>
    </row>
    <row r="235" spans="2:15">
      <c r="B235" s="21">
        <f>ពិន្ទុឆមាសទី២!B235</f>
        <v>0</v>
      </c>
      <c r="C235" s="22">
        <f>ពិន្ទុឆមាសទី២!C235</f>
        <v>0</v>
      </c>
      <c r="D235" s="22">
        <f>ពិន្ទុឆមាសទី២!D235</f>
        <v>0</v>
      </c>
      <c r="E235" s="40">
        <f>ពិន្ទុឆមាសទី២!E235</f>
        <v>0</v>
      </c>
      <c r="F235" s="40">
        <f>ពិន្ទុឆមាសទី២!F235</f>
        <v>0</v>
      </c>
      <c r="G235" s="21">
        <f>ពិន្ទុឆមាសទី២!FX235</f>
        <v>0</v>
      </c>
      <c r="H235" s="21">
        <f>ពិន្ទុឆមាសទី២!FY235</f>
        <v>227</v>
      </c>
      <c r="I235" s="21" t="str">
        <f>ពិន្ទុឆមាសទី២!FZ235</f>
        <v>A</v>
      </c>
      <c r="J235" s="21" t="str">
        <f>ពិន្ទុឆមាសទី២!GA235</f>
        <v>ល្អ</v>
      </c>
      <c r="K235" s="21" t="e">
        <f>ពិន្ទុឆមាសទី២!GB235</f>
        <v>#N/A</v>
      </c>
      <c r="L235" s="21">
        <f>ពិន្ទុឆមាសទី២!GC235</f>
        <v>2</v>
      </c>
      <c r="M235" s="21">
        <f>ពិន្ទុឆមាសទី២!GD235</f>
        <v>2</v>
      </c>
      <c r="N235" s="21">
        <f>ពិន្ទុឆមាសទី២!GE235</f>
        <v>2</v>
      </c>
      <c r="O235" s="21">
        <f>ពិន្ទុឆមាសទី២!GF235</f>
        <v>6</v>
      </c>
    </row>
    <row r="236" spans="2:15">
      <c r="B236" s="21">
        <f>ពិន្ទុឆមាសទី២!B236</f>
        <v>0</v>
      </c>
      <c r="C236" s="22">
        <f>ពិន្ទុឆមាសទី២!C236</f>
        <v>0</v>
      </c>
      <c r="D236" s="22">
        <f>ពិន្ទុឆមាសទី២!D236</f>
        <v>0</v>
      </c>
      <c r="E236" s="40">
        <f>ពិន្ទុឆមាសទី២!E236</f>
        <v>0</v>
      </c>
      <c r="F236" s="40">
        <f>ពិន្ទុឆមាសទី២!F236</f>
        <v>0</v>
      </c>
      <c r="G236" s="21">
        <f>ពិន្ទុឆមាសទី២!FX236</f>
        <v>0</v>
      </c>
      <c r="H236" s="21">
        <f>ពិន្ទុឆមាសទី២!FY236</f>
        <v>228</v>
      </c>
      <c r="I236" s="21" t="str">
        <f>ពិន្ទុឆមាសទី២!FZ236</f>
        <v>A</v>
      </c>
      <c r="J236" s="21" t="str">
        <f>ពិន្ទុឆមាសទី២!GA236</f>
        <v>ល្អ</v>
      </c>
      <c r="K236" s="21" t="e">
        <f>ពិន្ទុឆមាសទី២!GB236</f>
        <v>#N/A</v>
      </c>
      <c r="L236" s="21">
        <f>ពិន្ទុឆមាសទី២!GC236</f>
        <v>2</v>
      </c>
      <c r="M236" s="21">
        <f>ពិន្ទុឆមាសទី២!GD236</f>
        <v>2</v>
      </c>
      <c r="N236" s="21">
        <f>ពិន្ទុឆមាសទី២!GE236</f>
        <v>2</v>
      </c>
      <c r="O236" s="21">
        <f>ពិន្ទុឆមាសទី២!GF236</f>
        <v>6</v>
      </c>
    </row>
    <row r="237" spans="2:15">
      <c r="B237" s="21">
        <f>ពិន្ទុឆមាសទី២!B237</f>
        <v>0</v>
      </c>
      <c r="C237" s="22">
        <f>ពិន្ទុឆមាសទី២!C237</f>
        <v>0</v>
      </c>
      <c r="D237" s="22">
        <f>ពិន្ទុឆមាសទី២!D237</f>
        <v>0</v>
      </c>
      <c r="E237" s="40">
        <f>ពិន្ទុឆមាសទី២!E237</f>
        <v>0</v>
      </c>
      <c r="F237" s="40">
        <f>ពិន្ទុឆមាសទី២!F237</f>
        <v>0</v>
      </c>
      <c r="G237" s="21">
        <f>ពិន្ទុឆមាសទី២!FX237</f>
        <v>0</v>
      </c>
      <c r="H237" s="21">
        <f>ពិន្ទុឆមាសទី២!FY237</f>
        <v>229</v>
      </c>
      <c r="I237" s="21" t="str">
        <f>ពិន្ទុឆមាសទី២!FZ237</f>
        <v>A</v>
      </c>
      <c r="J237" s="21" t="str">
        <f>ពិន្ទុឆមាសទី២!GA237</f>
        <v>ល្អ</v>
      </c>
      <c r="K237" s="21" t="e">
        <f>ពិន្ទុឆមាសទី២!GB237</f>
        <v>#N/A</v>
      </c>
      <c r="L237" s="21">
        <f>ពិន្ទុឆមាសទី២!GC237</f>
        <v>2</v>
      </c>
      <c r="M237" s="21">
        <f>ពិន្ទុឆមាសទី២!GD237</f>
        <v>2</v>
      </c>
      <c r="N237" s="21">
        <f>ពិន្ទុឆមាសទី២!GE237</f>
        <v>2</v>
      </c>
      <c r="O237" s="21">
        <f>ពិន្ទុឆមាសទី២!GF237</f>
        <v>6</v>
      </c>
    </row>
    <row r="238" spans="2:15">
      <c r="B238" s="21">
        <f>ពិន្ទុឆមាសទី២!B238</f>
        <v>0</v>
      </c>
      <c r="C238" s="22">
        <f>ពិន្ទុឆមាសទី២!C238</f>
        <v>0</v>
      </c>
      <c r="D238" s="22">
        <f>ពិន្ទុឆមាសទី២!D238</f>
        <v>0</v>
      </c>
      <c r="E238" s="40">
        <f>ពិន្ទុឆមាសទី២!E238</f>
        <v>0</v>
      </c>
      <c r="F238" s="40">
        <f>ពិន្ទុឆមាសទី២!F238</f>
        <v>0</v>
      </c>
      <c r="G238" s="21">
        <f>ពិន្ទុឆមាសទី២!FX238</f>
        <v>0</v>
      </c>
      <c r="H238" s="21">
        <f>ពិន្ទុឆមាសទី២!FY238</f>
        <v>230</v>
      </c>
      <c r="I238" s="21" t="str">
        <f>ពិន្ទុឆមាសទី២!FZ238</f>
        <v>A</v>
      </c>
      <c r="J238" s="21" t="str">
        <f>ពិន្ទុឆមាសទី២!GA238</f>
        <v>ល្អ</v>
      </c>
      <c r="K238" s="21" t="e">
        <f>ពិន្ទុឆមាសទី២!GB238</f>
        <v>#N/A</v>
      </c>
      <c r="L238" s="21">
        <f>ពិន្ទុឆមាសទី២!GC238</f>
        <v>2</v>
      </c>
      <c r="M238" s="21">
        <f>ពិន្ទុឆមាសទី២!GD238</f>
        <v>2</v>
      </c>
      <c r="N238" s="21">
        <f>ពិន្ទុឆមាសទី២!GE238</f>
        <v>2</v>
      </c>
      <c r="O238" s="21">
        <f>ពិន្ទុឆមាសទី២!GF238</f>
        <v>6</v>
      </c>
    </row>
    <row r="239" spans="2:15">
      <c r="B239" s="21">
        <f>ពិន្ទុឆមាសទី២!B239</f>
        <v>0</v>
      </c>
      <c r="C239" s="22">
        <f>ពិន្ទុឆមាសទី២!C239</f>
        <v>0</v>
      </c>
      <c r="D239" s="22">
        <f>ពិន្ទុឆមាសទី២!D239</f>
        <v>0</v>
      </c>
      <c r="E239" s="40">
        <f>ពិន្ទុឆមាសទី២!E239</f>
        <v>0</v>
      </c>
      <c r="F239" s="40">
        <f>ពិន្ទុឆមាសទី២!F239</f>
        <v>0</v>
      </c>
      <c r="G239" s="21">
        <f>ពិន្ទុឆមាសទី២!FX239</f>
        <v>0</v>
      </c>
      <c r="H239" s="21">
        <f>ពិន្ទុឆមាសទី២!FY239</f>
        <v>231</v>
      </c>
      <c r="I239" s="21" t="str">
        <f>ពិន្ទុឆមាសទី២!FZ239</f>
        <v>A</v>
      </c>
      <c r="J239" s="21" t="str">
        <f>ពិន្ទុឆមាសទី២!GA239</f>
        <v>ល្អ</v>
      </c>
      <c r="K239" s="21" t="e">
        <f>ពិន្ទុឆមាសទី២!GB239</f>
        <v>#N/A</v>
      </c>
      <c r="L239" s="21">
        <f>ពិន្ទុឆមាសទី២!GC239</f>
        <v>2</v>
      </c>
      <c r="M239" s="21">
        <f>ពិន្ទុឆមាសទី២!GD239</f>
        <v>2</v>
      </c>
      <c r="N239" s="21">
        <f>ពិន្ទុឆមាសទី២!GE239</f>
        <v>2</v>
      </c>
      <c r="O239" s="21">
        <f>ពិន្ទុឆមាសទី២!GF239</f>
        <v>6</v>
      </c>
    </row>
    <row r="240" spans="2:15">
      <c r="B240" s="21">
        <f>ពិន្ទុឆមាសទី២!B240</f>
        <v>0</v>
      </c>
      <c r="C240" s="22">
        <f>ពិន្ទុឆមាសទី២!C240</f>
        <v>0</v>
      </c>
      <c r="D240" s="22">
        <f>ពិន្ទុឆមាសទី២!D240</f>
        <v>0</v>
      </c>
      <c r="E240" s="40">
        <f>ពិន្ទុឆមាសទី២!E240</f>
        <v>0</v>
      </c>
      <c r="F240" s="40">
        <f>ពិន្ទុឆមាសទី២!F240</f>
        <v>0</v>
      </c>
      <c r="G240" s="21">
        <f>ពិន្ទុឆមាសទី២!FX240</f>
        <v>0</v>
      </c>
      <c r="H240" s="21">
        <f>ពិន្ទុឆមាសទី២!FY240</f>
        <v>232</v>
      </c>
      <c r="I240" s="21" t="str">
        <f>ពិន្ទុឆមាសទី២!FZ240</f>
        <v>A</v>
      </c>
      <c r="J240" s="21" t="str">
        <f>ពិន្ទុឆមាសទី២!GA240</f>
        <v>ល្អ</v>
      </c>
      <c r="K240" s="21" t="e">
        <f>ពិន្ទុឆមាសទី២!GB240</f>
        <v>#N/A</v>
      </c>
      <c r="L240" s="21">
        <f>ពិន្ទុឆមាសទី២!GC240</f>
        <v>2</v>
      </c>
      <c r="M240" s="21">
        <f>ពិន្ទុឆមាសទី២!GD240</f>
        <v>2</v>
      </c>
      <c r="N240" s="21">
        <f>ពិន្ទុឆមាសទី២!GE240</f>
        <v>2</v>
      </c>
      <c r="O240" s="21">
        <f>ពិន្ទុឆមាសទី២!GF240</f>
        <v>6</v>
      </c>
    </row>
    <row r="241" spans="2:15">
      <c r="B241" s="21">
        <f>ពិន្ទុឆមាសទី២!B241</f>
        <v>0</v>
      </c>
      <c r="C241" s="22">
        <f>ពិន្ទុឆមាសទី២!C241</f>
        <v>0</v>
      </c>
      <c r="D241" s="22">
        <f>ពិន្ទុឆមាសទី២!D241</f>
        <v>0</v>
      </c>
      <c r="E241" s="40">
        <f>ពិន្ទុឆមាសទី២!E241</f>
        <v>0</v>
      </c>
      <c r="F241" s="40">
        <f>ពិន្ទុឆមាសទី២!F241</f>
        <v>0</v>
      </c>
      <c r="G241" s="21">
        <f>ពិន្ទុឆមាសទី២!FX241</f>
        <v>0</v>
      </c>
      <c r="H241" s="21">
        <f>ពិន្ទុឆមាសទី២!FY241</f>
        <v>233</v>
      </c>
      <c r="I241" s="21" t="str">
        <f>ពិន្ទុឆមាសទី២!FZ241</f>
        <v>A</v>
      </c>
      <c r="J241" s="21" t="str">
        <f>ពិន្ទុឆមាសទី២!GA241</f>
        <v>ល្អ</v>
      </c>
      <c r="K241" s="21" t="e">
        <f>ពិន្ទុឆមាសទី២!GB241</f>
        <v>#N/A</v>
      </c>
      <c r="L241" s="21">
        <f>ពិន្ទុឆមាសទី២!GC241</f>
        <v>2</v>
      </c>
      <c r="M241" s="21">
        <f>ពិន្ទុឆមាសទី២!GD241</f>
        <v>2</v>
      </c>
      <c r="N241" s="21">
        <f>ពិន្ទុឆមាសទី២!GE241</f>
        <v>2</v>
      </c>
      <c r="O241" s="21">
        <f>ពិន្ទុឆមាសទី២!GF241</f>
        <v>6</v>
      </c>
    </row>
    <row r="242" spans="2:15">
      <c r="B242" s="21">
        <f>ពិន្ទុឆមាសទី២!B242</f>
        <v>0</v>
      </c>
      <c r="C242" s="22">
        <f>ពិន្ទុឆមាសទី២!C242</f>
        <v>0</v>
      </c>
      <c r="D242" s="22">
        <f>ពិន្ទុឆមាសទី២!D242</f>
        <v>0</v>
      </c>
      <c r="E242" s="40">
        <f>ពិន្ទុឆមាសទី២!E242</f>
        <v>0</v>
      </c>
      <c r="F242" s="40">
        <f>ពិន្ទុឆមាសទី២!F242</f>
        <v>0</v>
      </c>
      <c r="G242" s="21">
        <f>ពិន្ទុឆមាសទី២!FX242</f>
        <v>0</v>
      </c>
      <c r="H242" s="21">
        <f>ពិន្ទុឆមាសទី២!FY242</f>
        <v>234</v>
      </c>
      <c r="I242" s="21" t="str">
        <f>ពិន្ទុឆមាសទី២!FZ242</f>
        <v>A</v>
      </c>
      <c r="J242" s="21" t="str">
        <f>ពិន្ទុឆមាសទី២!GA242</f>
        <v>ល្អ</v>
      </c>
      <c r="K242" s="21" t="e">
        <f>ពិន្ទុឆមាសទី២!GB242</f>
        <v>#N/A</v>
      </c>
      <c r="L242" s="21">
        <f>ពិន្ទុឆមាសទី២!GC242</f>
        <v>2</v>
      </c>
      <c r="M242" s="21">
        <f>ពិន្ទុឆមាសទី២!GD242</f>
        <v>2</v>
      </c>
      <c r="N242" s="21">
        <f>ពិន្ទុឆមាសទី២!GE242</f>
        <v>2</v>
      </c>
      <c r="O242" s="21">
        <f>ពិន្ទុឆមាសទី២!GF242</f>
        <v>6</v>
      </c>
    </row>
    <row r="243" spans="2:15">
      <c r="B243" s="21">
        <f>ពិន្ទុឆមាសទី២!B243</f>
        <v>0</v>
      </c>
      <c r="C243" s="22">
        <f>ពិន្ទុឆមាសទី២!C243</f>
        <v>0</v>
      </c>
      <c r="D243" s="22">
        <f>ពិន្ទុឆមាសទី២!D243</f>
        <v>0</v>
      </c>
      <c r="E243" s="40">
        <f>ពិន្ទុឆមាសទី២!E243</f>
        <v>0</v>
      </c>
      <c r="F243" s="40">
        <f>ពិន្ទុឆមាសទី២!F243</f>
        <v>0</v>
      </c>
      <c r="G243" s="21">
        <f>ពិន្ទុឆមាសទី២!FX243</f>
        <v>0</v>
      </c>
      <c r="H243" s="21">
        <f>ពិន្ទុឆមាសទី២!FY243</f>
        <v>235</v>
      </c>
      <c r="I243" s="21" t="str">
        <f>ពិន្ទុឆមាសទី២!FZ243</f>
        <v>A</v>
      </c>
      <c r="J243" s="21" t="str">
        <f>ពិន្ទុឆមាសទី២!GA243</f>
        <v>ល្អ</v>
      </c>
      <c r="K243" s="21" t="e">
        <f>ពិន្ទុឆមាសទី២!GB243</f>
        <v>#N/A</v>
      </c>
      <c r="L243" s="21">
        <f>ពិន្ទុឆមាសទី២!GC243</f>
        <v>2</v>
      </c>
      <c r="M243" s="21">
        <f>ពិន្ទុឆមាសទី២!GD243</f>
        <v>2</v>
      </c>
      <c r="N243" s="21">
        <f>ពិន្ទុឆមាសទី២!GE243</f>
        <v>2</v>
      </c>
      <c r="O243" s="21">
        <f>ពិន្ទុឆមាសទី២!GF243</f>
        <v>6</v>
      </c>
    </row>
    <row r="244" spans="2:15">
      <c r="B244" s="21">
        <f>ពិន្ទុឆមាសទី២!B244</f>
        <v>0</v>
      </c>
      <c r="C244" s="22">
        <f>ពិន្ទុឆមាសទី២!C244</f>
        <v>0</v>
      </c>
      <c r="D244" s="22">
        <f>ពិន្ទុឆមាសទី២!D244</f>
        <v>0</v>
      </c>
      <c r="E244" s="40">
        <f>ពិន្ទុឆមាសទី២!E244</f>
        <v>0</v>
      </c>
      <c r="F244" s="40">
        <f>ពិន្ទុឆមាសទី២!F244</f>
        <v>0</v>
      </c>
      <c r="G244" s="21">
        <f>ពិន្ទុឆមាសទី២!FX244</f>
        <v>0</v>
      </c>
      <c r="H244" s="21">
        <f>ពិន្ទុឆមាសទី២!FY244</f>
        <v>236</v>
      </c>
      <c r="I244" s="21" t="str">
        <f>ពិន្ទុឆមាសទី២!FZ244</f>
        <v>A</v>
      </c>
      <c r="J244" s="21" t="str">
        <f>ពិន្ទុឆមាសទី២!GA244</f>
        <v>ល្អ</v>
      </c>
      <c r="K244" s="21" t="e">
        <f>ពិន្ទុឆមាសទី២!GB244</f>
        <v>#N/A</v>
      </c>
      <c r="L244" s="21">
        <f>ពិន្ទុឆមាសទី២!GC244</f>
        <v>2</v>
      </c>
      <c r="M244" s="21">
        <f>ពិន្ទុឆមាសទី២!GD244</f>
        <v>2</v>
      </c>
      <c r="N244" s="21">
        <f>ពិន្ទុឆមាសទី២!GE244</f>
        <v>2</v>
      </c>
      <c r="O244" s="21">
        <f>ពិន្ទុឆមាសទី២!GF244</f>
        <v>6</v>
      </c>
    </row>
    <row r="245" spans="2:15">
      <c r="B245" s="21">
        <f>ពិន្ទុឆមាសទី២!B245</f>
        <v>0</v>
      </c>
      <c r="C245" s="22">
        <f>ពិន្ទុឆមាសទី២!C245</f>
        <v>0</v>
      </c>
      <c r="D245" s="22">
        <f>ពិន្ទុឆមាសទី២!D245</f>
        <v>0</v>
      </c>
      <c r="E245" s="40">
        <f>ពិន្ទុឆមាសទី២!E245</f>
        <v>0</v>
      </c>
      <c r="F245" s="40">
        <f>ពិន្ទុឆមាសទី២!F245</f>
        <v>0</v>
      </c>
      <c r="G245" s="21">
        <f>ពិន្ទុឆមាសទី២!FX245</f>
        <v>0</v>
      </c>
      <c r="H245" s="21">
        <f>ពិន្ទុឆមាសទី២!FY245</f>
        <v>237</v>
      </c>
      <c r="I245" s="21" t="str">
        <f>ពិន្ទុឆមាសទី២!FZ245</f>
        <v>A</v>
      </c>
      <c r="J245" s="21" t="str">
        <f>ពិន្ទុឆមាសទី២!GA245</f>
        <v>ល្អ</v>
      </c>
      <c r="K245" s="21" t="e">
        <f>ពិន្ទុឆមាសទី២!GB245</f>
        <v>#N/A</v>
      </c>
      <c r="L245" s="21">
        <f>ពិន្ទុឆមាសទី២!GC245</f>
        <v>2</v>
      </c>
      <c r="M245" s="21">
        <f>ពិន្ទុឆមាសទី២!GD245</f>
        <v>2</v>
      </c>
      <c r="N245" s="21">
        <f>ពិន្ទុឆមាសទី២!GE245</f>
        <v>2</v>
      </c>
      <c r="O245" s="21">
        <f>ពិន្ទុឆមាសទី២!GF245</f>
        <v>6</v>
      </c>
    </row>
    <row r="246" spans="2:15">
      <c r="B246" s="21">
        <f>ពិន្ទុឆមាសទី២!B246</f>
        <v>0</v>
      </c>
      <c r="C246" s="22">
        <f>ពិន្ទុឆមាសទី២!C246</f>
        <v>0</v>
      </c>
      <c r="D246" s="22">
        <f>ពិន្ទុឆមាសទី២!D246</f>
        <v>0</v>
      </c>
      <c r="E246" s="40">
        <f>ពិន្ទុឆមាសទី២!E246</f>
        <v>0</v>
      </c>
      <c r="F246" s="40">
        <f>ពិន្ទុឆមាសទី២!F246</f>
        <v>0</v>
      </c>
      <c r="G246" s="21">
        <f>ពិន្ទុឆមាសទី២!FX246</f>
        <v>0</v>
      </c>
      <c r="H246" s="21">
        <f>ពិន្ទុឆមាសទី២!FY246</f>
        <v>238</v>
      </c>
      <c r="I246" s="21" t="str">
        <f>ពិន្ទុឆមាសទី២!FZ246</f>
        <v>A</v>
      </c>
      <c r="J246" s="21" t="str">
        <f>ពិន្ទុឆមាសទី២!GA246</f>
        <v>ល្អ</v>
      </c>
      <c r="K246" s="21" t="e">
        <f>ពិន្ទុឆមាសទី២!GB246</f>
        <v>#N/A</v>
      </c>
      <c r="L246" s="21">
        <f>ពិន្ទុឆមាសទី២!GC246</f>
        <v>2</v>
      </c>
      <c r="M246" s="21">
        <f>ពិន្ទុឆមាសទី២!GD246</f>
        <v>2</v>
      </c>
      <c r="N246" s="21">
        <f>ពិន្ទុឆមាសទី២!GE246</f>
        <v>2</v>
      </c>
      <c r="O246" s="21">
        <f>ពិន្ទុឆមាសទី២!GF246</f>
        <v>6</v>
      </c>
    </row>
    <row r="247" spans="2:15">
      <c r="B247" s="21">
        <f>ពិន្ទុឆមាសទី២!B247</f>
        <v>0</v>
      </c>
      <c r="C247" s="22">
        <f>ពិន្ទុឆមាសទី២!C247</f>
        <v>0</v>
      </c>
      <c r="D247" s="22">
        <f>ពិន្ទុឆមាសទី២!D247</f>
        <v>0</v>
      </c>
      <c r="E247" s="40">
        <f>ពិន្ទុឆមាសទី២!E247</f>
        <v>0</v>
      </c>
      <c r="F247" s="40">
        <f>ពិន្ទុឆមាសទី២!F247</f>
        <v>0</v>
      </c>
      <c r="G247" s="21">
        <f>ពិន្ទុឆមាសទី២!FX247</f>
        <v>0</v>
      </c>
      <c r="H247" s="21">
        <f>ពិន្ទុឆមាសទី២!FY247</f>
        <v>239</v>
      </c>
      <c r="I247" s="21" t="str">
        <f>ពិន្ទុឆមាសទី២!FZ247</f>
        <v>A</v>
      </c>
      <c r="J247" s="21" t="str">
        <f>ពិន្ទុឆមាសទី២!GA247</f>
        <v>ល្អ</v>
      </c>
      <c r="K247" s="21" t="e">
        <f>ពិន្ទុឆមាសទី២!GB247</f>
        <v>#N/A</v>
      </c>
      <c r="L247" s="21">
        <f>ពិន្ទុឆមាសទី២!GC247</f>
        <v>2</v>
      </c>
      <c r="M247" s="21">
        <f>ពិន្ទុឆមាសទី២!GD247</f>
        <v>2</v>
      </c>
      <c r="N247" s="21">
        <f>ពិន្ទុឆមាសទី២!GE247</f>
        <v>2</v>
      </c>
      <c r="O247" s="21">
        <f>ពិន្ទុឆមាសទី២!GF247</f>
        <v>6</v>
      </c>
    </row>
    <row r="248" spans="2:15">
      <c r="B248" s="21">
        <f>ពិន្ទុឆមាសទី២!B248</f>
        <v>0</v>
      </c>
      <c r="C248" s="22">
        <f>ពិន្ទុឆមាសទី២!C248</f>
        <v>0</v>
      </c>
      <c r="D248" s="22">
        <f>ពិន្ទុឆមាសទី២!D248</f>
        <v>0</v>
      </c>
      <c r="E248" s="40">
        <f>ពិន្ទុឆមាសទី២!E248</f>
        <v>0</v>
      </c>
      <c r="F248" s="40">
        <f>ពិន្ទុឆមាសទី២!F248</f>
        <v>0</v>
      </c>
      <c r="G248" s="21">
        <f>ពិន្ទុឆមាសទី២!FX248</f>
        <v>0</v>
      </c>
      <c r="H248" s="21">
        <f>ពិន្ទុឆមាសទី២!FY248</f>
        <v>240</v>
      </c>
      <c r="I248" s="21" t="str">
        <f>ពិន្ទុឆមាសទី២!FZ248</f>
        <v>A</v>
      </c>
      <c r="J248" s="21" t="str">
        <f>ពិន្ទុឆមាសទី២!GA248</f>
        <v>ល្អ</v>
      </c>
      <c r="K248" s="21" t="e">
        <f>ពិន្ទុឆមាសទី២!GB248</f>
        <v>#N/A</v>
      </c>
      <c r="L248" s="21">
        <f>ពិន្ទុឆមាសទី២!GC248</f>
        <v>2</v>
      </c>
      <c r="M248" s="21">
        <f>ពិន្ទុឆមាសទី២!GD248</f>
        <v>2</v>
      </c>
      <c r="N248" s="21">
        <f>ពិន្ទុឆមាសទី២!GE248</f>
        <v>2</v>
      </c>
      <c r="O248" s="21">
        <f>ពិន្ទុឆមាសទី២!GF248</f>
        <v>6</v>
      </c>
    </row>
    <row r="249" spans="2:15">
      <c r="B249" s="21">
        <f>ពិន្ទុឆមាសទី២!B249</f>
        <v>0</v>
      </c>
      <c r="C249" s="22">
        <f>ពិន្ទុឆមាសទី២!C249</f>
        <v>0</v>
      </c>
      <c r="D249" s="22">
        <f>ពិន្ទុឆមាសទី២!D249</f>
        <v>0</v>
      </c>
      <c r="E249" s="40">
        <f>ពិន្ទុឆមាសទី២!E249</f>
        <v>0</v>
      </c>
      <c r="F249" s="40">
        <f>ពិន្ទុឆមាសទី២!F249</f>
        <v>0</v>
      </c>
      <c r="G249" s="21">
        <f>ពិន្ទុឆមាសទី២!FX249</f>
        <v>0</v>
      </c>
      <c r="H249" s="21">
        <f>ពិន្ទុឆមាសទី២!FY249</f>
        <v>241</v>
      </c>
      <c r="I249" s="21" t="str">
        <f>ពិន្ទុឆមាសទី២!FZ249</f>
        <v>A</v>
      </c>
      <c r="J249" s="21" t="str">
        <f>ពិន្ទុឆមាសទី២!GA249</f>
        <v>ល្អ</v>
      </c>
      <c r="K249" s="21" t="e">
        <f>ពិន្ទុឆមាសទី២!GB249</f>
        <v>#N/A</v>
      </c>
      <c r="L249" s="21">
        <f>ពិន្ទុឆមាសទី២!GC249</f>
        <v>2</v>
      </c>
      <c r="M249" s="21">
        <f>ពិន្ទុឆមាសទី២!GD249</f>
        <v>2</v>
      </c>
      <c r="N249" s="21">
        <f>ពិន្ទុឆមាសទី២!GE249</f>
        <v>2</v>
      </c>
      <c r="O249" s="21">
        <f>ពិន្ទុឆមាសទី២!GF249</f>
        <v>6</v>
      </c>
    </row>
    <row r="250" spans="2:15">
      <c r="B250" s="21">
        <f>ពិន្ទុឆមាសទី២!B250</f>
        <v>0</v>
      </c>
      <c r="C250" s="22">
        <f>ពិន្ទុឆមាសទី២!C250</f>
        <v>0</v>
      </c>
      <c r="D250" s="22">
        <f>ពិន្ទុឆមាសទី២!D250</f>
        <v>0</v>
      </c>
      <c r="E250" s="40">
        <f>ពិន្ទុឆមាសទី២!E250</f>
        <v>0</v>
      </c>
      <c r="F250" s="40">
        <f>ពិន្ទុឆមាសទី២!F250</f>
        <v>0</v>
      </c>
      <c r="G250" s="21">
        <f>ពិន្ទុឆមាសទី២!FX250</f>
        <v>0</v>
      </c>
      <c r="H250" s="21">
        <f>ពិន្ទុឆមាសទី២!FY250</f>
        <v>242</v>
      </c>
      <c r="I250" s="21" t="str">
        <f>ពិន្ទុឆមាសទី២!FZ250</f>
        <v>A</v>
      </c>
      <c r="J250" s="21" t="str">
        <f>ពិន្ទុឆមាសទី២!GA250</f>
        <v>ល្អ</v>
      </c>
      <c r="K250" s="21" t="e">
        <f>ពិន្ទុឆមាសទី២!GB250</f>
        <v>#N/A</v>
      </c>
      <c r="L250" s="21">
        <f>ពិន្ទុឆមាសទី២!GC250</f>
        <v>2</v>
      </c>
      <c r="M250" s="21">
        <f>ពិន្ទុឆមាសទី២!GD250</f>
        <v>2</v>
      </c>
      <c r="N250" s="21">
        <f>ពិន្ទុឆមាសទី២!GE250</f>
        <v>2</v>
      </c>
      <c r="O250" s="21">
        <f>ពិន្ទុឆមាសទី២!GF250</f>
        <v>6</v>
      </c>
    </row>
    <row r="251" spans="2:15">
      <c r="B251" s="21">
        <f>ពិន្ទុឆមាសទី២!B251</f>
        <v>0</v>
      </c>
      <c r="C251" s="22">
        <f>ពិន្ទុឆមាសទី២!C251</f>
        <v>0</v>
      </c>
      <c r="D251" s="22">
        <f>ពិន្ទុឆមាសទី២!D251</f>
        <v>0</v>
      </c>
      <c r="E251" s="40">
        <f>ពិន្ទុឆមាសទី២!E251</f>
        <v>0</v>
      </c>
      <c r="F251" s="40">
        <f>ពិន្ទុឆមាសទី២!F251</f>
        <v>0</v>
      </c>
      <c r="G251" s="21">
        <f>ពិន្ទុឆមាសទី២!FX251</f>
        <v>0</v>
      </c>
      <c r="H251" s="21">
        <f>ពិន្ទុឆមាសទី២!FY251</f>
        <v>243</v>
      </c>
      <c r="I251" s="21" t="str">
        <f>ពិន្ទុឆមាសទី២!FZ251</f>
        <v>A</v>
      </c>
      <c r="J251" s="21" t="str">
        <f>ពិន្ទុឆមាសទី២!GA251</f>
        <v>ល្អ</v>
      </c>
      <c r="K251" s="21" t="e">
        <f>ពិន្ទុឆមាសទី២!GB251</f>
        <v>#N/A</v>
      </c>
      <c r="L251" s="21">
        <f>ពិន្ទុឆមាសទី២!GC251</f>
        <v>2</v>
      </c>
      <c r="M251" s="21">
        <f>ពិន្ទុឆមាសទី២!GD251</f>
        <v>2</v>
      </c>
      <c r="N251" s="21">
        <f>ពិន្ទុឆមាសទី២!GE251</f>
        <v>2</v>
      </c>
      <c r="O251" s="21">
        <f>ពិន្ទុឆមាសទី២!GF251</f>
        <v>6</v>
      </c>
    </row>
    <row r="252" spans="2:15">
      <c r="B252" s="21">
        <f>ពិន្ទុឆមាសទី២!B252</f>
        <v>0</v>
      </c>
      <c r="C252" s="22">
        <f>ពិន្ទុឆមាសទី២!C252</f>
        <v>0</v>
      </c>
      <c r="D252" s="22">
        <f>ពិន្ទុឆមាសទី២!D252</f>
        <v>0</v>
      </c>
      <c r="E252" s="40">
        <f>ពិន្ទុឆមាសទី២!E252</f>
        <v>0</v>
      </c>
      <c r="F252" s="40">
        <f>ពិន្ទុឆមាសទី២!F252</f>
        <v>0</v>
      </c>
      <c r="G252" s="21">
        <f>ពិន្ទុឆមាសទី២!FX252</f>
        <v>0</v>
      </c>
      <c r="H252" s="21">
        <f>ពិន្ទុឆមាសទី២!FY252</f>
        <v>244</v>
      </c>
      <c r="I252" s="21" t="str">
        <f>ពិន្ទុឆមាសទី២!FZ252</f>
        <v>A</v>
      </c>
      <c r="J252" s="21" t="str">
        <f>ពិន្ទុឆមាសទី២!GA252</f>
        <v>ល្អ</v>
      </c>
      <c r="K252" s="21" t="e">
        <f>ពិន្ទុឆមាសទី២!GB252</f>
        <v>#N/A</v>
      </c>
      <c r="L252" s="21">
        <f>ពិន្ទុឆមាសទី២!GC252</f>
        <v>2</v>
      </c>
      <c r="M252" s="21">
        <f>ពិន្ទុឆមាសទី២!GD252</f>
        <v>2</v>
      </c>
      <c r="N252" s="21">
        <f>ពិន្ទុឆមាសទី២!GE252</f>
        <v>2</v>
      </c>
      <c r="O252" s="21">
        <f>ពិន្ទុឆមាសទី២!GF252</f>
        <v>6</v>
      </c>
    </row>
    <row r="253" spans="2:15">
      <c r="B253" s="21">
        <f>ពិន្ទុឆមាសទី២!B253</f>
        <v>0</v>
      </c>
      <c r="C253" s="22">
        <f>ពិន្ទុឆមាសទី២!C253</f>
        <v>0</v>
      </c>
      <c r="D253" s="22">
        <f>ពិន្ទុឆមាសទី២!D253</f>
        <v>0</v>
      </c>
      <c r="E253" s="40">
        <f>ពិន្ទុឆមាសទី២!E253</f>
        <v>0</v>
      </c>
      <c r="F253" s="40">
        <f>ពិន្ទុឆមាសទី២!F253</f>
        <v>0</v>
      </c>
      <c r="G253" s="21">
        <f>ពិន្ទុឆមាសទី២!FX253</f>
        <v>0</v>
      </c>
      <c r="H253" s="21">
        <f>ពិន្ទុឆមាសទី២!FY253</f>
        <v>245</v>
      </c>
      <c r="I253" s="21" t="str">
        <f>ពិន្ទុឆមាសទី២!FZ253</f>
        <v>A</v>
      </c>
      <c r="J253" s="21" t="str">
        <f>ពិន្ទុឆមាសទី២!GA253</f>
        <v>ល្អ</v>
      </c>
      <c r="K253" s="21" t="e">
        <f>ពិន្ទុឆមាសទី២!GB253</f>
        <v>#N/A</v>
      </c>
      <c r="L253" s="21">
        <f>ពិន្ទុឆមាសទី២!GC253</f>
        <v>2</v>
      </c>
      <c r="M253" s="21">
        <f>ពិន្ទុឆមាសទី២!GD253</f>
        <v>2</v>
      </c>
      <c r="N253" s="21">
        <f>ពិន្ទុឆមាសទី២!GE253</f>
        <v>2</v>
      </c>
      <c r="O253" s="21">
        <f>ពិន្ទុឆមាសទី២!GF253</f>
        <v>6</v>
      </c>
    </row>
    <row r="254" spans="2:15">
      <c r="B254" s="21">
        <f>ពិន្ទុឆមាសទី២!B254</f>
        <v>0</v>
      </c>
      <c r="C254" s="22">
        <f>ពិន្ទុឆមាសទី២!C254</f>
        <v>0</v>
      </c>
      <c r="D254" s="22">
        <f>ពិន្ទុឆមាសទី២!D254</f>
        <v>0</v>
      </c>
      <c r="E254" s="40">
        <f>ពិន្ទុឆមាសទី២!E254</f>
        <v>0</v>
      </c>
      <c r="F254" s="40">
        <f>ពិន្ទុឆមាសទី២!F254</f>
        <v>0</v>
      </c>
      <c r="G254" s="21">
        <f>ពិន្ទុឆមាសទី២!FX254</f>
        <v>0</v>
      </c>
      <c r="H254" s="21">
        <f>ពិន្ទុឆមាសទី២!FY254</f>
        <v>246</v>
      </c>
      <c r="I254" s="21" t="str">
        <f>ពិន្ទុឆមាសទី២!FZ254</f>
        <v>A</v>
      </c>
      <c r="J254" s="21" t="str">
        <f>ពិន្ទុឆមាសទី២!GA254</f>
        <v>ល្អ</v>
      </c>
      <c r="K254" s="21" t="e">
        <f>ពិន្ទុឆមាសទី២!GB254</f>
        <v>#N/A</v>
      </c>
      <c r="L254" s="21">
        <f>ពិន្ទុឆមាសទី២!GC254</f>
        <v>2</v>
      </c>
      <c r="M254" s="21">
        <f>ពិន្ទុឆមាសទី២!GD254</f>
        <v>2</v>
      </c>
      <c r="N254" s="21">
        <f>ពិន្ទុឆមាសទី២!GE254</f>
        <v>2</v>
      </c>
      <c r="O254" s="21">
        <f>ពិន្ទុឆមាសទី២!GF254</f>
        <v>6</v>
      </c>
    </row>
    <row r="255" spans="2:15">
      <c r="B255" s="21">
        <f>ពិន្ទុឆមាសទី២!B255</f>
        <v>0</v>
      </c>
      <c r="C255" s="22">
        <f>ពិន្ទុឆមាសទី២!C255</f>
        <v>0</v>
      </c>
      <c r="D255" s="22">
        <f>ពិន្ទុឆមាសទី២!D255</f>
        <v>0</v>
      </c>
      <c r="E255" s="40">
        <f>ពិន្ទុឆមាសទី២!E255</f>
        <v>0</v>
      </c>
      <c r="F255" s="40">
        <f>ពិន្ទុឆមាសទី២!F255</f>
        <v>0</v>
      </c>
      <c r="G255" s="21">
        <f>ពិន្ទុឆមាសទី២!FX255</f>
        <v>0</v>
      </c>
      <c r="H255" s="21">
        <f>ពិន្ទុឆមាសទី២!FY255</f>
        <v>247</v>
      </c>
      <c r="I255" s="21" t="str">
        <f>ពិន្ទុឆមាសទី២!FZ255</f>
        <v>A</v>
      </c>
      <c r="J255" s="21" t="str">
        <f>ពិន្ទុឆមាសទី២!GA255</f>
        <v>ល្អ</v>
      </c>
      <c r="K255" s="21" t="e">
        <f>ពិន្ទុឆមាសទី២!GB255</f>
        <v>#N/A</v>
      </c>
      <c r="L255" s="21">
        <f>ពិន្ទុឆមាសទី២!GC255</f>
        <v>2</v>
      </c>
      <c r="M255" s="21">
        <f>ពិន្ទុឆមាសទី២!GD255</f>
        <v>2</v>
      </c>
      <c r="N255" s="21">
        <f>ពិន្ទុឆមាសទី២!GE255</f>
        <v>2</v>
      </c>
      <c r="O255" s="21">
        <f>ពិន្ទុឆមាសទី២!GF255</f>
        <v>6</v>
      </c>
    </row>
    <row r="256" spans="2:15">
      <c r="B256" s="21">
        <f>ពិន្ទុឆមាសទី២!B256</f>
        <v>0</v>
      </c>
      <c r="C256" s="22">
        <f>ពិន្ទុឆមាសទី២!C256</f>
        <v>0</v>
      </c>
      <c r="D256" s="22">
        <f>ពិន្ទុឆមាសទី២!D256</f>
        <v>0</v>
      </c>
      <c r="E256" s="40">
        <f>ពិន្ទុឆមាសទី២!E256</f>
        <v>0</v>
      </c>
      <c r="F256" s="40">
        <f>ពិន្ទុឆមាសទី២!F256</f>
        <v>0</v>
      </c>
      <c r="G256" s="21">
        <f>ពិន្ទុឆមាសទី២!FX256</f>
        <v>0</v>
      </c>
      <c r="H256" s="21">
        <f>ពិន្ទុឆមាសទី២!FY256</f>
        <v>248</v>
      </c>
      <c r="I256" s="21" t="str">
        <f>ពិន្ទុឆមាសទី២!FZ256</f>
        <v>A</v>
      </c>
      <c r="J256" s="21" t="str">
        <f>ពិន្ទុឆមាសទី២!GA256</f>
        <v>ល្អ</v>
      </c>
      <c r="K256" s="21" t="e">
        <f>ពិន្ទុឆមាសទី២!GB256</f>
        <v>#N/A</v>
      </c>
      <c r="L256" s="21">
        <f>ពិន្ទុឆមាសទី២!GC256</f>
        <v>2</v>
      </c>
      <c r="M256" s="21">
        <f>ពិន្ទុឆមាសទី២!GD256</f>
        <v>2</v>
      </c>
      <c r="N256" s="21">
        <f>ពិន្ទុឆមាសទី២!GE256</f>
        <v>2</v>
      </c>
      <c r="O256" s="21">
        <f>ពិន្ទុឆមាសទី២!GF256</f>
        <v>6</v>
      </c>
    </row>
    <row r="257" spans="1:15">
      <c r="B257" s="21">
        <f>ពិន្ទុឆមាសទី២!B257</f>
        <v>0</v>
      </c>
      <c r="C257" s="22">
        <f>ពិន្ទុឆមាសទី២!C257</f>
        <v>0</v>
      </c>
      <c r="D257" s="22">
        <f>ពិន្ទុឆមាសទី២!D257</f>
        <v>0</v>
      </c>
      <c r="E257" s="40">
        <f>ពិន្ទុឆមាសទី២!E257</f>
        <v>0</v>
      </c>
      <c r="F257" s="40">
        <f>ពិន្ទុឆមាសទី២!F257</f>
        <v>0</v>
      </c>
      <c r="G257" s="21">
        <f>ពិន្ទុឆមាសទី២!FX257</f>
        <v>0</v>
      </c>
      <c r="H257" s="21">
        <f>ពិន្ទុឆមាសទី២!FY257</f>
        <v>249</v>
      </c>
      <c r="I257" s="21" t="str">
        <f>ពិន្ទុឆមាសទី២!FZ257</f>
        <v>A</v>
      </c>
      <c r="J257" s="21" t="str">
        <f>ពិន្ទុឆមាសទី២!GA257</f>
        <v>ល្អ</v>
      </c>
      <c r="K257" s="21" t="e">
        <f>ពិន្ទុឆមាសទី២!GB257</f>
        <v>#N/A</v>
      </c>
      <c r="L257" s="21">
        <f>ពិន្ទុឆមាសទី២!GC257</f>
        <v>2</v>
      </c>
      <c r="M257" s="21">
        <f>ពិន្ទុឆមាសទី២!GD257</f>
        <v>2</v>
      </c>
      <c r="N257" s="21">
        <f>ពិន្ទុឆមាសទី២!GE257</f>
        <v>2</v>
      </c>
      <c r="O257" s="21">
        <f>ពិន្ទុឆមាសទី២!GF257</f>
        <v>6</v>
      </c>
    </row>
    <row r="258" spans="1:15">
      <c r="B258" s="21">
        <f>ពិន្ទុឆមាសទី២!B258</f>
        <v>0</v>
      </c>
      <c r="C258" s="22">
        <f>ពិន្ទុឆមាសទី២!C258</f>
        <v>0</v>
      </c>
      <c r="D258" s="22">
        <f>ពិន្ទុឆមាសទី២!D258</f>
        <v>0</v>
      </c>
      <c r="E258" s="40">
        <f>ពិន្ទុឆមាសទី២!E258</f>
        <v>0</v>
      </c>
      <c r="F258" s="40">
        <f>ពិន្ទុឆមាសទី២!F258</f>
        <v>0</v>
      </c>
      <c r="G258" s="21">
        <f>ពិន្ទុឆមាសទី២!FX258</f>
        <v>0</v>
      </c>
      <c r="H258" s="21">
        <f>ពិន្ទុឆមាសទី២!FY258</f>
        <v>250</v>
      </c>
      <c r="I258" s="21" t="str">
        <f>ពិន្ទុឆមាសទី២!FZ258</f>
        <v>A</v>
      </c>
      <c r="J258" s="21" t="str">
        <f>ពិន្ទុឆមាសទី២!GA258</f>
        <v>ល្អ</v>
      </c>
      <c r="K258" s="21" t="e">
        <f>ពិន្ទុឆមាសទី២!GB258</f>
        <v>#N/A</v>
      </c>
      <c r="L258" s="21">
        <f>ពិន្ទុឆមាសទី២!GC258</f>
        <v>2</v>
      </c>
      <c r="M258" s="21">
        <f>ពិន្ទុឆមាសទី២!GD258</f>
        <v>2</v>
      </c>
      <c r="N258" s="21">
        <f>ពិន្ទុឆមាសទី២!GE258</f>
        <v>2</v>
      </c>
      <c r="O258" s="21">
        <f>ពិន្ទុឆមាសទី២!GF258</f>
        <v>6</v>
      </c>
    </row>
    <row r="259" spans="1:15">
      <c r="B259" s="21">
        <f>ពិន្ទុឆមាសទី២!B259</f>
        <v>0</v>
      </c>
      <c r="C259" s="22">
        <f>ពិន្ទុឆមាសទី២!C259</f>
        <v>0</v>
      </c>
      <c r="D259" s="22">
        <f>ពិន្ទុឆមាសទី២!D259</f>
        <v>0</v>
      </c>
      <c r="E259" s="40">
        <f>ពិន្ទុឆមាសទី២!E259</f>
        <v>0</v>
      </c>
      <c r="F259" s="40">
        <f>ពិន្ទុឆមាសទី២!F259</f>
        <v>0</v>
      </c>
      <c r="G259" s="21">
        <f>ពិន្ទុឆមាសទី២!FX259</f>
        <v>0</v>
      </c>
      <c r="H259" s="21">
        <f>ពិន្ទុឆមាសទី២!FY259</f>
        <v>251</v>
      </c>
      <c r="I259" s="21" t="str">
        <f>ពិន្ទុឆមាសទី២!FZ259</f>
        <v>A</v>
      </c>
      <c r="J259" s="21" t="str">
        <f>ពិន្ទុឆមាសទី២!GA259</f>
        <v>ល្អ</v>
      </c>
      <c r="K259" s="21" t="e">
        <f>ពិន្ទុឆមាសទី២!GB259</f>
        <v>#N/A</v>
      </c>
      <c r="L259" s="21">
        <f>ពិន្ទុឆមាសទី២!GC259</f>
        <v>2</v>
      </c>
      <c r="M259" s="21">
        <f>ពិន្ទុឆមាសទី២!GD259</f>
        <v>2</v>
      </c>
      <c r="N259" s="21">
        <f>ពិន្ទុឆមាសទី២!GE259</f>
        <v>2</v>
      </c>
      <c r="O259" s="21">
        <f>ពិន្ទុឆមាសទី២!GF259</f>
        <v>6</v>
      </c>
    </row>
    <row r="260" spans="1:15" s="110" customFormat="1">
      <c r="A260" s="109"/>
      <c r="B260" s="152">
        <f>ពិន្ទុឆមាសទី២!B260</f>
        <v>0</v>
      </c>
      <c r="C260" s="121">
        <f>ពិន្ទុឆមាសទី២!C260</f>
        <v>0</v>
      </c>
      <c r="D260" s="121">
        <f>ពិន្ទុឆមាសទី២!D260</f>
        <v>0</v>
      </c>
      <c r="E260" s="122">
        <f>ពិន្ទុឆមាសទី២!E260</f>
        <v>0</v>
      </c>
      <c r="F260" s="122">
        <f>ពិន្ទុឆមាសទី២!F260</f>
        <v>0</v>
      </c>
      <c r="G260" s="152">
        <f>ពិន្ទុឆមាសទី២!FX260</f>
        <v>0</v>
      </c>
      <c r="H260" s="152">
        <f>ពិន្ទុឆមាសទី២!FY260</f>
        <v>0</v>
      </c>
      <c r="I260" s="152">
        <f>ពិន្ទុឆមាសទី២!FZ260</f>
        <v>0</v>
      </c>
      <c r="J260" s="152">
        <f>ពិន្ទុឆមាសទី២!GA260</f>
        <v>0</v>
      </c>
      <c r="K260" s="152">
        <f>ពិន្ទុឆមាសទី២!GB260</f>
        <v>0</v>
      </c>
      <c r="L260" s="152">
        <f>ពិន្ទុឆមាសទី២!GC260</f>
        <v>0</v>
      </c>
      <c r="M260" s="152">
        <f>ពិន្ទុឆមាសទី២!GD260</f>
        <v>0</v>
      </c>
      <c r="N260" s="152">
        <f>ពិន្ទុឆមាសទី២!GE260</f>
        <v>0</v>
      </c>
      <c r="O260" s="152">
        <f>ពិន្ទុឆមាសទី២!GF260</f>
        <v>0</v>
      </c>
    </row>
  </sheetData>
  <mergeCells count="4">
    <mergeCell ref="D5:K5"/>
    <mergeCell ref="D9:K9"/>
    <mergeCell ref="A1:O1"/>
    <mergeCell ref="L9:O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31672-ACAA-4AF1-ADE5-2D8E9BDEA03A}">
  <sheetPr codeName="Sheet18"/>
  <dimension ref="A1:P260"/>
  <sheetViews>
    <sheetView workbookViewId="0">
      <selection activeCell="D5" sqref="D5:K5"/>
    </sheetView>
  </sheetViews>
  <sheetFormatPr defaultRowHeight="25.2"/>
  <cols>
    <col min="1" max="1" width="6" style="1" customWidth="1"/>
    <col min="2" max="2" width="9.5546875" style="1" customWidth="1"/>
    <col min="3" max="3" width="17" style="1" customWidth="1"/>
    <col min="4" max="4" width="5" style="1" customWidth="1"/>
    <col min="5" max="5" width="15.33203125" style="1" customWidth="1"/>
    <col min="6" max="6" width="6.33203125" style="1" customWidth="1"/>
    <col min="7" max="7" width="8.109375" style="1" customWidth="1"/>
    <col min="8" max="8" width="9.33203125" style="1" customWidth="1"/>
    <col min="9" max="9" width="6.6640625" style="1" customWidth="1"/>
    <col min="10" max="10" width="8.33203125" style="1" customWidth="1"/>
    <col min="11" max="11" width="8.6640625" style="1" customWidth="1"/>
    <col min="12" max="12" width="8.44140625" style="1" customWidth="1"/>
    <col min="13" max="13" width="7.88671875" style="1" customWidth="1"/>
    <col min="14" max="15" width="8.44140625" style="1" customWidth="1"/>
  </cols>
  <sheetData>
    <row r="1" spans="1:16" ht="22.8">
      <c r="A1" s="205" t="s">
        <v>123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</row>
    <row r="2" spans="1:16" ht="21.6">
      <c r="A2" s="12"/>
      <c r="B2" s="12"/>
      <c r="C2" s="12"/>
      <c r="D2" s="12"/>
      <c r="E2" s="12"/>
      <c r="F2" s="12"/>
      <c r="G2" s="12"/>
      <c r="H2" s="12"/>
      <c r="I2" s="14" t="s">
        <v>51</v>
      </c>
      <c r="J2" s="14"/>
      <c r="K2" s="12"/>
      <c r="L2" s="12"/>
      <c r="M2" s="12"/>
      <c r="N2" s="12"/>
      <c r="O2" s="12"/>
    </row>
    <row r="3" spans="1:16" ht="21.6">
      <c r="A3" s="19" t="s">
        <v>48</v>
      </c>
      <c r="B3" s="19"/>
      <c r="C3" s="19"/>
      <c r="D3" s="19"/>
      <c r="E3" s="19"/>
      <c r="F3" s="19"/>
      <c r="G3" s="19"/>
      <c r="H3" s="19"/>
      <c r="I3" s="20" t="s">
        <v>52</v>
      </c>
      <c r="J3" s="20"/>
      <c r="K3" s="19"/>
      <c r="L3" s="19"/>
      <c r="M3" s="19"/>
      <c r="N3" s="19"/>
      <c r="O3" s="19"/>
    </row>
    <row r="4" spans="1:16" ht="21.6">
      <c r="A4" s="19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6" ht="21.6">
      <c r="A5" s="19" t="s">
        <v>50</v>
      </c>
      <c r="B5" s="19"/>
      <c r="C5" s="19"/>
      <c r="D5" s="202" t="s">
        <v>124</v>
      </c>
      <c r="E5" s="202"/>
      <c r="F5" s="202"/>
      <c r="G5" s="202"/>
      <c r="H5" s="202"/>
      <c r="I5" s="202"/>
      <c r="J5" s="202"/>
      <c r="K5" s="202"/>
      <c r="L5" s="19"/>
      <c r="M5" s="19"/>
      <c r="N5" s="19"/>
      <c r="O5" s="19"/>
    </row>
    <row r="6" spans="1:16" ht="21.6">
      <c r="A6" s="19"/>
      <c r="B6" s="19"/>
      <c r="C6" s="19"/>
      <c r="D6" s="20"/>
      <c r="E6" s="20"/>
      <c r="F6" s="20"/>
      <c r="G6" s="20"/>
      <c r="H6" s="20"/>
      <c r="I6" s="20"/>
      <c r="J6" s="20"/>
      <c r="K6" s="20"/>
      <c r="L6" s="19"/>
      <c r="M6" s="19"/>
      <c r="N6" s="19"/>
      <c r="O6" s="19"/>
    </row>
    <row r="7" spans="1:16" ht="21.6">
      <c r="A7" s="19"/>
      <c r="B7" s="19"/>
      <c r="C7" s="19"/>
      <c r="D7" s="20"/>
      <c r="E7" s="20"/>
      <c r="F7" s="20"/>
      <c r="G7" s="20"/>
      <c r="H7" s="20"/>
      <c r="I7" s="20"/>
      <c r="J7" s="20"/>
      <c r="K7" s="20"/>
      <c r="L7" s="19"/>
      <c r="M7" s="19"/>
      <c r="N7" s="19"/>
      <c r="O7" s="19"/>
    </row>
    <row r="8" spans="1:16" ht="21.6">
      <c r="A8" s="19"/>
      <c r="B8" s="19"/>
      <c r="C8" s="19"/>
      <c r="D8" s="20"/>
      <c r="E8" s="20"/>
      <c r="F8" s="20"/>
      <c r="G8" s="20"/>
      <c r="H8" s="20"/>
      <c r="I8" s="20"/>
      <c r="J8" s="20"/>
      <c r="K8" s="20"/>
      <c r="L8" s="19"/>
      <c r="M8" s="19"/>
      <c r="N8" s="19"/>
      <c r="O8" s="19"/>
    </row>
    <row r="9" spans="1:16">
      <c r="A9" s="19" t="s">
        <v>3</v>
      </c>
      <c r="B9" s="74">
        <v>7</v>
      </c>
      <c r="C9" s="17"/>
      <c r="D9" s="202" t="s">
        <v>54</v>
      </c>
      <c r="E9" s="202"/>
      <c r="F9" s="202"/>
      <c r="G9" s="202"/>
      <c r="H9" s="202"/>
      <c r="I9" s="202"/>
      <c r="J9" s="202"/>
      <c r="K9" s="202"/>
      <c r="M9" s="201" t="s">
        <v>61</v>
      </c>
      <c r="N9" s="201"/>
      <c r="O9" s="201"/>
      <c r="P9" s="201"/>
    </row>
    <row r="10" spans="1:16" ht="22.2">
      <c r="A10" s="13" t="s">
        <v>4</v>
      </c>
      <c r="B10" s="13" t="s">
        <v>27</v>
      </c>
      <c r="C10" s="13" t="s">
        <v>5</v>
      </c>
      <c r="D10" s="13" t="s">
        <v>6</v>
      </c>
      <c r="E10" s="13" t="s">
        <v>7</v>
      </c>
      <c r="F10" s="13" t="s">
        <v>3</v>
      </c>
      <c r="G10" s="70" t="s">
        <v>89</v>
      </c>
      <c r="H10" s="24" t="s">
        <v>90</v>
      </c>
      <c r="I10" s="24" t="s">
        <v>91</v>
      </c>
      <c r="J10" s="24" t="s">
        <v>21</v>
      </c>
      <c r="K10" s="24" t="s">
        <v>36</v>
      </c>
      <c r="L10" s="24" t="s">
        <v>94</v>
      </c>
      <c r="M10" s="71" t="s">
        <v>92</v>
      </c>
      <c r="N10" s="71" t="s">
        <v>55</v>
      </c>
      <c r="O10" s="71" t="s">
        <v>56</v>
      </c>
      <c r="P10" s="71" t="s">
        <v>57</v>
      </c>
    </row>
    <row r="11" spans="1:16">
      <c r="A11" s="15">
        <v>4</v>
      </c>
      <c r="B11" s="22">
        <f>ពិន្ទុឆមាសទី២!B11</f>
        <v>7441</v>
      </c>
      <c r="C11" s="22" t="str">
        <f>ពិន្ទុឆមាសទី២!C11</f>
        <v>កន ឡាវីល</v>
      </c>
      <c r="D11" s="22" t="str">
        <f>ពិន្ទុឆមាសទី២!D11</f>
        <v>ប្រុស</v>
      </c>
      <c r="E11" s="40">
        <f>ពិន្ទុឆមាសទី២!E11</f>
        <v>39367</v>
      </c>
      <c r="F11" s="40" t="str">
        <f>ពិន្ទុឆមាសទី២!F11</f>
        <v>12C</v>
      </c>
      <c r="G11" s="72">
        <f>ពិន្ទុឆមាសទី២!GG11</f>
        <v>1.5</v>
      </c>
      <c r="H11" s="72">
        <f>ពិន្ទុឆមាសទី២!GH11</f>
        <v>3</v>
      </c>
      <c r="I11" s="72">
        <f>ពិន្ទុឆមាសទី២!GI11</f>
        <v>2.25</v>
      </c>
      <c r="J11" s="72" t="str">
        <f>ពិន្ទុឆមាសទី២!GJ11</f>
        <v>F</v>
      </c>
      <c r="K11" s="72" t="str">
        <f>ពិន្ទុឆមាសទី២!GK11</f>
        <v>ខ្សោយ</v>
      </c>
      <c r="L11" s="73">
        <f>ពិន្ទុឆមាសទី២!GL11</f>
        <v>45</v>
      </c>
      <c r="M11" s="73">
        <f>ពិន្ទុឆមាសទី២!GM11</f>
        <v>4</v>
      </c>
      <c r="N11" s="73">
        <f>ពិន្ទុឆមាសទី២!GN11</f>
        <v>4</v>
      </c>
      <c r="O11" s="73">
        <f>ពិន្ទុឆមាសទី២!GO11</f>
        <v>4</v>
      </c>
      <c r="P11" s="73">
        <f>ពិន្ទុឆមាសទី២!GP11</f>
        <v>12</v>
      </c>
    </row>
    <row r="12" spans="1:16">
      <c r="A12" s="15">
        <v>5</v>
      </c>
      <c r="B12" s="22">
        <f>ពិន្ទុឆមាសទី២!B12</f>
        <v>7839</v>
      </c>
      <c r="C12" s="22" t="str">
        <f>ពិន្ទុឆមាសទី២!C12</f>
        <v>កុសល ស្រីខួច</v>
      </c>
      <c r="D12" s="22" t="str">
        <f>ពិន្ទុឆមាសទី២!D12</f>
        <v>ស្រី</v>
      </c>
      <c r="E12" s="40">
        <f>ពិន្ទុឆមាសទី២!E12</f>
        <v>39951</v>
      </c>
      <c r="F12" s="40" t="str">
        <f>ពិន្ទុឆមាសទី២!F12</f>
        <v>12C</v>
      </c>
      <c r="G12" s="72">
        <f>ពិន្ទុឆមាសទី២!GG12</f>
        <v>2</v>
      </c>
      <c r="H12" s="72">
        <f>ពិន្ទុឆមាសទី២!GH12</f>
        <v>4</v>
      </c>
      <c r="I12" s="72">
        <f>ពិន្ទុឆមាសទី២!GI12</f>
        <v>3</v>
      </c>
      <c r="J12" s="72" t="str">
        <f>ពិន្ទុឆមាសទី២!GJ12</f>
        <v>F</v>
      </c>
      <c r="K12" s="72" t="str">
        <f>ពិន្ទុឆមាសទី២!GK12</f>
        <v>ខ្សោយ</v>
      </c>
      <c r="L12" s="73">
        <f>ពិន្ទុឆមាសទី២!GL12</f>
        <v>44</v>
      </c>
      <c r="M12" s="73">
        <f>ពិន្ទុឆមាសទី២!GM12</f>
        <v>4</v>
      </c>
      <c r="N12" s="73">
        <f>ពិន្ទុឆមាសទី២!GN12</f>
        <v>4</v>
      </c>
      <c r="O12" s="73">
        <f>ពិន្ទុឆមាសទី២!GO12</f>
        <v>4</v>
      </c>
      <c r="P12" s="73">
        <f>ពិន្ទុឆមាសទី២!GP12</f>
        <v>12</v>
      </c>
    </row>
    <row r="13" spans="1:16">
      <c r="A13" s="15">
        <v>6</v>
      </c>
      <c r="B13" s="22">
        <f>ពិន្ទុឆមាសទី២!B13</f>
        <v>7443</v>
      </c>
      <c r="C13" s="22" t="str">
        <f>ពិន្ទុឆមាសទី២!C13</f>
        <v>គឿន រត្តនា</v>
      </c>
      <c r="D13" s="22" t="str">
        <f>ពិន្ទុឆមាសទី២!D13</f>
        <v>ប្រុស</v>
      </c>
      <c r="E13" s="40">
        <f>ពិន្ទុឆមាសទី២!E13</f>
        <v>38806</v>
      </c>
      <c r="F13" s="40" t="str">
        <f>ពិន្ទុឆមាសទី២!F13</f>
        <v>12C</v>
      </c>
      <c r="G13" s="72">
        <f>ពិន្ទុឆមាសទី២!GG13</f>
        <v>2.5</v>
      </c>
      <c r="H13" s="72">
        <f>ពិន្ទុឆមាសទី២!GH13</f>
        <v>5</v>
      </c>
      <c r="I13" s="72">
        <f>ពិន្ទុឆមាសទី២!GI13</f>
        <v>3.75</v>
      </c>
      <c r="J13" s="72" t="str">
        <f>ពិន្ទុឆមាសទី២!GJ13</f>
        <v>F</v>
      </c>
      <c r="K13" s="72" t="str">
        <f>ពិន្ទុឆមាសទី២!GK13</f>
        <v>ខ្សោយ</v>
      </c>
      <c r="L13" s="73">
        <f>ពិន្ទុឆមាសទី២!GL13</f>
        <v>43</v>
      </c>
      <c r="M13" s="73">
        <f>ពិន្ទុឆមាសទី២!GM13</f>
        <v>4</v>
      </c>
      <c r="N13" s="73">
        <f>ពិន្ទុឆមាសទី២!GN13</f>
        <v>4</v>
      </c>
      <c r="O13" s="73">
        <f>ពិន្ទុឆមាសទី២!GO13</f>
        <v>4</v>
      </c>
      <c r="P13" s="73">
        <f>ពិន្ទុឆមាសទី២!GP13</f>
        <v>12</v>
      </c>
    </row>
    <row r="14" spans="1:16">
      <c r="A14" s="15">
        <v>7</v>
      </c>
      <c r="B14" s="22">
        <f>ពិន្ទុឆមាសទី២!B14</f>
        <v>7444</v>
      </c>
      <c r="C14" s="22" t="str">
        <f>ពិន្ទុឆមាសទី២!C14</f>
        <v>គ្រី ចាន់ធី</v>
      </c>
      <c r="D14" s="22" t="str">
        <f>ពិន្ទុឆមាសទី២!D14</f>
        <v>ស្រី</v>
      </c>
      <c r="E14" s="40">
        <f>ពិន្ទុឆមាសទី២!E14</f>
        <v>39370</v>
      </c>
      <c r="F14" s="40" t="str">
        <f>ពិន្ទុឆមាសទី២!F14</f>
        <v>12C</v>
      </c>
      <c r="G14" s="72">
        <f>ពិន្ទុឆមាសទី២!GG14</f>
        <v>3</v>
      </c>
      <c r="H14" s="72">
        <f>ពិន្ទុឆមាសទី២!GH14</f>
        <v>6</v>
      </c>
      <c r="I14" s="72">
        <f>ពិន្ទុឆមាសទី២!GI14</f>
        <v>4.5</v>
      </c>
      <c r="J14" s="72" t="str">
        <f>ពិន្ទុឆមាសទី២!GJ14</f>
        <v>F</v>
      </c>
      <c r="K14" s="72" t="str">
        <f>ពិន្ទុឆមាសទី២!GK14</f>
        <v>ខ្សោយ</v>
      </c>
      <c r="L14" s="73">
        <f>ពិន្ទុឆមាសទី២!GL14</f>
        <v>42</v>
      </c>
      <c r="M14" s="73">
        <f>ពិន្ទុឆមាសទី២!GM14</f>
        <v>4</v>
      </c>
      <c r="N14" s="73">
        <f>ពិន្ទុឆមាសទី២!GN14</f>
        <v>4</v>
      </c>
      <c r="O14" s="73">
        <f>ពិន្ទុឆមាសទី២!GO14</f>
        <v>4</v>
      </c>
      <c r="P14" s="73">
        <f>ពិន្ទុឆមាសទី២!GP14</f>
        <v>12</v>
      </c>
    </row>
    <row r="15" spans="1:16">
      <c r="A15" s="15">
        <v>8</v>
      </c>
      <c r="B15" s="22">
        <f>ពិន្ទុឆមាសទី២!B15</f>
        <v>7847</v>
      </c>
      <c r="C15" s="22" t="str">
        <f>ពិន្ទុឆមាសទី២!C15</f>
        <v>គ្រីម កនិកា</v>
      </c>
      <c r="D15" s="22" t="str">
        <f>ពិន្ទុឆមាសទី២!D15</f>
        <v>ស្រី</v>
      </c>
      <c r="E15" s="40">
        <f>ពិន្ទុឆមាសទី២!E15</f>
        <v>39309</v>
      </c>
      <c r="F15" s="40" t="str">
        <f>ពិន្ទុឆមាសទី២!F15</f>
        <v>12C</v>
      </c>
      <c r="G15" s="72">
        <f>ពិន្ទុឆមាសទី២!GG15</f>
        <v>3.5</v>
      </c>
      <c r="H15" s="72">
        <f>ពិន្ទុឆមាសទី២!GH15</f>
        <v>7</v>
      </c>
      <c r="I15" s="72">
        <f>ពិន្ទុឆមាសទី២!GI15</f>
        <v>5.25</v>
      </c>
      <c r="J15" s="72" t="str">
        <f>ពិន្ទុឆមាសទី២!GJ15</f>
        <v>F</v>
      </c>
      <c r="K15" s="72" t="str">
        <f>ពិន្ទុឆមាសទី២!GK15</f>
        <v>ខ្សោយ</v>
      </c>
      <c r="L15" s="73">
        <f>ពិន្ទុឆមាសទី២!GL15</f>
        <v>41</v>
      </c>
      <c r="M15" s="73">
        <f>ពិន្ទុឆមាសទី២!GM15</f>
        <v>4</v>
      </c>
      <c r="N15" s="73">
        <f>ពិន្ទុឆមាសទី២!GN15</f>
        <v>4</v>
      </c>
      <c r="O15" s="73">
        <f>ពិន្ទុឆមាសទី២!GO15</f>
        <v>4</v>
      </c>
      <c r="P15" s="73">
        <f>ពិន្ទុឆមាសទី២!GP15</f>
        <v>12</v>
      </c>
    </row>
    <row r="16" spans="1:16">
      <c r="A16" s="15">
        <v>9</v>
      </c>
      <c r="B16" s="22">
        <f>ពិន្ទុឆមាសទី២!B16</f>
        <v>7445</v>
      </c>
      <c r="C16" s="22" t="str">
        <f>ពិន្ទុឆមាសទី២!C16</f>
        <v>ឃិ​ន សោភា</v>
      </c>
      <c r="D16" s="22" t="str">
        <f>ពិន្ទុឆមាសទី២!D16</f>
        <v>ស្រី</v>
      </c>
      <c r="E16" s="40">
        <f>ពិន្ទុឆមាសទី២!E16</f>
        <v>39500</v>
      </c>
      <c r="F16" s="40" t="str">
        <f>ពិន្ទុឆមាសទី២!F16</f>
        <v>12C</v>
      </c>
      <c r="G16" s="72">
        <f>ពិន្ទុឆមាសទី២!GG16</f>
        <v>4</v>
      </c>
      <c r="H16" s="72">
        <f>ពិន្ទុឆមាសទី២!GH16</f>
        <v>8</v>
      </c>
      <c r="I16" s="72">
        <f>ពិន្ទុឆមាសទី២!GI16</f>
        <v>6</v>
      </c>
      <c r="J16" s="72" t="str">
        <f>ពិន្ទុឆមាសទី២!GJ16</f>
        <v>F</v>
      </c>
      <c r="K16" s="72" t="str">
        <f>ពិន្ទុឆមាសទី២!GK16</f>
        <v>ខ្សោយ</v>
      </c>
      <c r="L16" s="73">
        <f>ពិន្ទុឆមាសទី២!GL16</f>
        <v>40</v>
      </c>
      <c r="M16" s="73">
        <f>ពិន្ទុឆមាសទី២!GM16</f>
        <v>4</v>
      </c>
      <c r="N16" s="73">
        <f>ពិន្ទុឆមាសទី២!GN16</f>
        <v>4</v>
      </c>
      <c r="O16" s="73">
        <f>ពិន្ទុឆមាសទី២!GO16</f>
        <v>4</v>
      </c>
      <c r="P16" s="73">
        <f>ពិន្ទុឆមាសទី២!GP16</f>
        <v>12</v>
      </c>
    </row>
    <row r="17" spans="1:16">
      <c r="A17" s="15">
        <v>10</v>
      </c>
      <c r="B17" s="22">
        <f>ពិន្ទុឆមាសទី២!B17</f>
        <v>7849</v>
      </c>
      <c r="C17" s="22" t="str">
        <f>ពិន្ទុឆមាសទី២!C17</f>
        <v>ឃុន សុកឃីម</v>
      </c>
      <c r="D17" s="22" t="str">
        <f>ពិន្ទុឆមាសទី២!D17</f>
        <v>ស្រី</v>
      </c>
      <c r="E17" s="40">
        <f>ពិន្ទុឆមាសទី២!E17</f>
        <v>39699</v>
      </c>
      <c r="F17" s="40" t="str">
        <f>ពិន្ទុឆមាសទី២!F17</f>
        <v>12C</v>
      </c>
      <c r="G17" s="72">
        <f>ពិន្ទុឆមាសទី២!GG17</f>
        <v>4.5</v>
      </c>
      <c r="H17" s="72">
        <f>ពិន្ទុឆមាសទី២!GH17</f>
        <v>9</v>
      </c>
      <c r="I17" s="72">
        <f>ពិន្ទុឆមាសទី២!GI17</f>
        <v>6.75</v>
      </c>
      <c r="J17" s="72" t="str">
        <f>ពិន្ទុឆមាសទី២!GJ17</f>
        <v>F</v>
      </c>
      <c r="K17" s="72" t="str">
        <f>ពិន្ទុឆមាសទី២!GK17</f>
        <v>ខ្សោយ</v>
      </c>
      <c r="L17" s="73">
        <f>ពិន្ទុឆមាសទី២!GL17</f>
        <v>39</v>
      </c>
      <c r="M17" s="73">
        <f>ពិន្ទុឆមាសទី២!GM17</f>
        <v>4</v>
      </c>
      <c r="N17" s="73">
        <f>ពិន្ទុឆមាសទី២!GN17</f>
        <v>4</v>
      </c>
      <c r="O17" s="73">
        <f>ពិន្ទុឆមាសទី២!GO17</f>
        <v>4</v>
      </c>
      <c r="P17" s="73">
        <f>ពិន្ទុឆមាសទី២!GP17</f>
        <v>12</v>
      </c>
    </row>
    <row r="18" spans="1:16">
      <c r="A18" s="15">
        <v>11</v>
      </c>
      <c r="B18" s="22">
        <f>ពិន្ទុឆមាសទី២!B18</f>
        <v>7447</v>
      </c>
      <c r="C18" s="22" t="str">
        <f>ពិន្ទុឆមាសទី២!C18</f>
        <v>ចក់ ណេត</v>
      </c>
      <c r="D18" s="22" t="str">
        <f>ពិន្ទុឆមាសទី២!D18</f>
        <v>ប្រុស</v>
      </c>
      <c r="E18" s="40">
        <f>ពិន្ទុឆមាសទី២!E18</f>
        <v>38038</v>
      </c>
      <c r="F18" s="40" t="str">
        <f>ពិន្ទុឆមាសទី២!F18</f>
        <v>12C</v>
      </c>
      <c r="G18" s="72">
        <f>ពិន្ទុឆមាសទី២!GG18</f>
        <v>5</v>
      </c>
      <c r="H18" s="72">
        <f>ពិន្ទុឆមាសទី២!GH18</f>
        <v>10</v>
      </c>
      <c r="I18" s="72">
        <f>ពិន្ទុឆមាសទី២!GI18</f>
        <v>7.5</v>
      </c>
      <c r="J18" s="72" t="str">
        <f>ពិន្ទុឆមាសទី២!GJ18</f>
        <v>F</v>
      </c>
      <c r="K18" s="72" t="str">
        <f>ពិន្ទុឆមាសទី២!GK18</f>
        <v>ខ្សោយ</v>
      </c>
      <c r="L18" s="73">
        <f>ពិន្ទុឆមាសទី២!GL18</f>
        <v>38</v>
      </c>
      <c r="M18" s="73">
        <f>ពិន្ទុឆមាសទី២!GM18</f>
        <v>4</v>
      </c>
      <c r="N18" s="73">
        <f>ពិន្ទុឆមាសទី២!GN18</f>
        <v>4</v>
      </c>
      <c r="O18" s="73">
        <f>ពិន្ទុឆមាសទី២!GO18</f>
        <v>4</v>
      </c>
      <c r="P18" s="73">
        <f>ពិន្ទុឆមាសទី២!GP18</f>
        <v>12</v>
      </c>
    </row>
    <row r="19" spans="1:16">
      <c r="A19" s="15">
        <v>12</v>
      </c>
      <c r="B19" s="22">
        <f>ពិន្ទុឆមាសទី២!B19</f>
        <v>7451</v>
      </c>
      <c r="C19" s="22" t="str">
        <f>ពិន្ទុឆមាសទី២!C19</f>
        <v>ជា សេងហៃ</v>
      </c>
      <c r="D19" s="22" t="str">
        <f>ពិន្ទុឆមាសទី២!D19</f>
        <v>ប្រុស</v>
      </c>
      <c r="E19" s="40">
        <f>ពិន្ទុឆមាសទី២!E19</f>
        <v>39407</v>
      </c>
      <c r="F19" s="40" t="str">
        <f>ពិន្ទុឆមាសទី២!F19</f>
        <v>12C</v>
      </c>
      <c r="G19" s="72">
        <f>ពិន្ទុឆមាសទី២!GG19</f>
        <v>5.5</v>
      </c>
      <c r="H19" s="72">
        <f>ពិន្ទុឆមាសទី២!GH19</f>
        <v>11</v>
      </c>
      <c r="I19" s="72">
        <f>ពិន្ទុឆមាសទី២!GI19</f>
        <v>8.25</v>
      </c>
      <c r="J19" s="72" t="str">
        <f>ពិន្ទុឆមាសទី២!GJ19</f>
        <v>F</v>
      </c>
      <c r="K19" s="72" t="str">
        <f>ពិន្ទុឆមាសទី២!GK19</f>
        <v>ខ្សោយ</v>
      </c>
      <c r="L19" s="73">
        <f>ពិន្ទុឆមាសទី២!GL19</f>
        <v>37</v>
      </c>
      <c r="M19" s="73">
        <f>ពិន្ទុឆមាសទី២!GM19</f>
        <v>4</v>
      </c>
      <c r="N19" s="73">
        <f>ពិន្ទុឆមាសទី២!GN19</f>
        <v>4</v>
      </c>
      <c r="O19" s="73">
        <f>ពិន្ទុឆមាសទី២!GO19</f>
        <v>4</v>
      </c>
      <c r="P19" s="73">
        <f>ពិន្ទុឆមាសទី២!GP19</f>
        <v>12</v>
      </c>
    </row>
    <row r="20" spans="1:16">
      <c r="A20" s="15">
        <v>13</v>
      </c>
      <c r="B20" s="22">
        <f>ពិន្ទុឆមាសទី២!B20</f>
        <v>7452</v>
      </c>
      <c r="C20" s="22" t="str">
        <f>ពិន្ទុឆមាសទី២!C20</f>
        <v>ជឿន សូរិយា</v>
      </c>
      <c r="D20" s="22" t="str">
        <f>ពិន្ទុឆមាសទី២!D20</f>
        <v>ស្រី</v>
      </c>
      <c r="E20" s="40">
        <f>ពិន្ទុឆមាសទី២!E20</f>
        <v>39273</v>
      </c>
      <c r="F20" s="40" t="str">
        <f>ពិន្ទុឆមាសទី២!F20</f>
        <v>12C</v>
      </c>
      <c r="G20" s="72">
        <f>ពិន្ទុឆមាសទី២!GG20</f>
        <v>6</v>
      </c>
      <c r="H20" s="72">
        <f>ពិន្ទុឆមាសទី២!GH20</f>
        <v>12</v>
      </c>
      <c r="I20" s="72">
        <f>ពិន្ទុឆមាសទី២!GI20</f>
        <v>9</v>
      </c>
      <c r="J20" s="72" t="str">
        <f>ពិន្ទុឆមាសទី២!GJ20</f>
        <v>F</v>
      </c>
      <c r="K20" s="72" t="str">
        <f>ពិន្ទុឆមាសទី២!GK20</f>
        <v>ខ្សោយ</v>
      </c>
      <c r="L20" s="73">
        <f>ពិន្ទុឆមាសទី២!GL20</f>
        <v>36</v>
      </c>
      <c r="M20" s="73">
        <f>ពិន្ទុឆមាសទី២!GM20</f>
        <v>4</v>
      </c>
      <c r="N20" s="73">
        <f>ពិន្ទុឆមាសទី២!GN20</f>
        <v>4</v>
      </c>
      <c r="O20" s="73">
        <f>ពិន្ទុឆមាសទី២!GO20</f>
        <v>4</v>
      </c>
      <c r="P20" s="73">
        <f>ពិន្ទុឆមាសទី២!GP20</f>
        <v>12</v>
      </c>
    </row>
    <row r="21" spans="1:16">
      <c r="A21" s="15">
        <v>14</v>
      </c>
      <c r="B21" s="22">
        <f>ពិន្ទុឆមាសទី២!B21</f>
        <v>7858</v>
      </c>
      <c r="C21" s="22" t="str">
        <f>ពិន្ទុឆមាសទី២!C21</f>
        <v>ឈាង សុវណ្ណរា</v>
      </c>
      <c r="D21" s="22" t="str">
        <f>ពិន្ទុឆមាសទី២!D21</f>
        <v>ប្រុស</v>
      </c>
      <c r="E21" s="40">
        <f>ពិន្ទុឆមាសទី២!E21</f>
        <v>39429</v>
      </c>
      <c r="F21" s="40" t="str">
        <f>ពិន្ទុឆមាសទី២!F21</f>
        <v>12C</v>
      </c>
      <c r="G21" s="72">
        <f>ពិន្ទុឆមាសទី២!GG21</f>
        <v>6.5</v>
      </c>
      <c r="H21" s="72">
        <f>ពិន្ទុឆមាសទី២!GH21</f>
        <v>13</v>
      </c>
      <c r="I21" s="72">
        <f>ពិន្ទុឆមាសទី២!GI21</f>
        <v>9.75</v>
      </c>
      <c r="J21" s="72" t="str">
        <f>ពិន្ទុឆមាសទី២!GJ21</f>
        <v>F</v>
      </c>
      <c r="K21" s="72" t="str">
        <f>ពិន្ទុឆមាសទី២!GK21</f>
        <v>ខ្សោយ</v>
      </c>
      <c r="L21" s="73">
        <f>ពិន្ទុឆមាសទី២!GL21</f>
        <v>35</v>
      </c>
      <c r="M21" s="73">
        <f>ពិន្ទុឆមាសទី២!GM21</f>
        <v>4</v>
      </c>
      <c r="N21" s="73">
        <f>ពិន្ទុឆមាសទី២!GN21</f>
        <v>4</v>
      </c>
      <c r="O21" s="73">
        <f>ពិន្ទុឆមាសទី២!GO21</f>
        <v>4</v>
      </c>
      <c r="P21" s="73">
        <f>ពិន្ទុឆមាសទី២!GP21</f>
        <v>12</v>
      </c>
    </row>
    <row r="22" spans="1:16">
      <c r="A22" s="15">
        <v>15</v>
      </c>
      <c r="B22" s="22">
        <f>ពិន្ទុឆមាសទី២!B22</f>
        <v>7455</v>
      </c>
      <c r="C22" s="22" t="str">
        <f>ពិន្ទុឆមាសទី២!C22</f>
        <v>តង់ សារ៉េន</v>
      </c>
      <c r="D22" s="22" t="str">
        <f>ពិន្ទុឆមាសទី២!D22</f>
        <v>ស្រី</v>
      </c>
      <c r="E22" s="40">
        <f>ពិន្ទុឆមាសទី២!E22</f>
        <v>39579</v>
      </c>
      <c r="F22" s="40" t="str">
        <f>ពិន្ទុឆមាសទី២!F22</f>
        <v>12C</v>
      </c>
      <c r="G22" s="72">
        <f>ពិន្ទុឆមាសទី២!GG22</f>
        <v>7</v>
      </c>
      <c r="H22" s="72">
        <f>ពិន្ទុឆមាសទី២!GH22</f>
        <v>14</v>
      </c>
      <c r="I22" s="72">
        <f>ពិន្ទុឆមាសទី២!GI22</f>
        <v>10.5</v>
      </c>
      <c r="J22" s="72" t="str">
        <f>ពិន្ទុឆមាសទី២!GJ22</f>
        <v>F</v>
      </c>
      <c r="K22" s="72" t="str">
        <f>ពិន្ទុឆមាសទី២!GK22</f>
        <v>ខ្សោយ</v>
      </c>
      <c r="L22" s="73">
        <f>ពិន្ទុឆមាសទី២!GL22</f>
        <v>34</v>
      </c>
      <c r="M22" s="73">
        <f>ពិន្ទុឆមាសទី២!GM22</f>
        <v>4</v>
      </c>
      <c r="N22" s="73">
        <f>ពិន្ទុឆមាសទី២!GN22</f>
        <v>4</v>
      </c>
      <c r="O22" s="73">
        <f>ពិន្ទុឆមាសទី២!GO22</f>
        <v>4</v>
      </c>
      <c r="P22" s="73">
        <f>ពិន្ទុឆមាសទី២!GP22</f>
        <v>12</v>
      </c>
    </row>
    <row r="23" spans="1:16">
      <c r="A23" s="15">
        <v>16</v>
      </c>
      <c r="B23" s="22">
        <f>ពិន្ទុឆមាសទី២!B23</f>
        <v>7873</v>
      </c>
      <c r="C23" s="22" t="str">
        <f>ពិន្ទុឆមាសទី២!C23</f>
        <v>និម្មិត សច្ចៈ</v>
      </c>
      <c r="D23" s="22" t="str">
        <f>ពិន្ទុឆមាសទី២!D23</f>
        <v>ស្រី</v>
      </c>
      <c r="E23" s="40">
        <f>ពិន្ទុឆមាសទី២!E23</f>
        <v>39714</v>
      </c>
      <c r="F23" s="40" t="str">
        <f>ពិន្ទុឆមាសទី២!F23</f>
        <v>12C</v>
      </c>
      <c r="G23" s="72">
        <f>ពិន្ទុឆមាសទី២!GG23</f>
        <v>7.5</v>
      </c>
      <c r="H23" s="72">
        <f>ពិន្ទុឆមាសទី២!GH23</f>
        <v>15</v>
      </c>
      <c r="I23" s="72">
        <f>ពិន្ទុឆមាសទី២!GI23</f>
        <v>11.25</v>
      </c>
      <c r="J23" s="72" t="str">
        <f>ពិន្ទុឆមាសទី២!GJ23</f>
        <v>F</v>
      </c>
      <c r="K23" s="72" t="str">
        <f>ពិន្ទុឆមាសទី២!GK23</f>
        <v>ខ្សោយ</v>
      </c>
      <c r="L23" s="73">
        <f>ពិន្ទុឆមាសទី២!GL23</f>
        <v>33</v>
      </c>
      <c r="M23" s="73">
        <f>ពិន្ទុឆមាសទី២!GM23</f>
        <v>4</v>
      </c>
      <c r="N23" s="73">
        <f>ពិន្ទុឆមាសទី២!GN23</f>
        <v>4</v>
      </c>
      <c r="O23" s="73">
        <f>ពិន្ទុឆមាសទី២!GO23</f>
        <v>4</v>
      </c>
      <c r="P23" s="73">
        <f>ពិន្ទុឆមាសទី២!GP23</f>
        <v>12</v>
      </c>
    </row>
    <row r="24" spans="1:16">
      <c r="A24" s="15">
        <v>17</v>
      </c>
      <c r="B24" s="22">
        <f>ពិន្ទុឆមាសទី២!B24</f>
        <v>7875</v>
      </c>
      <c r="C24" s="22" t="str">
        <f>ពិន្ទុឆមាសទី២!C24</f>
        <v>ប៉ុន ស្រីទូច</v>
      </c>
      <c r="D24" s="22" t="str">
        <f>ពិន្ទុឆមាសទី២!D24</f>
        <v>ស្រី</v>
      </c>
      <c r="E24" s="40">
        <f>ពិន្ទុឆមាសទី២!E24</f>
        <v>39411</v>
      </c>
      <c r="F24" s="40" t="str">
        <f>ពិន្ទុឆមាសទី២!F24</f>
        <v>12C</v>
      </c>
      <c r="G24" s="72">
        <f>ពិន្ទុឆមាសទី២!GG24</f>
        <v>8</v>
      </c>
      <c r="H24" s="72">
        <f>ពិន្ទុឆមាសទី២!GH24</f>
        <v>16</v>
      </c>
      <c r="I24" s="72">
        <f>ពិន្ទុឆមាសទី២!GI24</f>
        <v>12</v>
      </c>
      <c r="J24" s="72" t="str">
        <f>ពិន្ទុឆមាសទី២!GJ24</f>
        <v>F</v>
      </c>
      <c r="K24" s="72" t="str">
        <f>ពិន្ទុឆមាសទី២!GK24</f>
        <v>ខ្សោយ</v>
      </c>
      <c r="L24" s="73">
        <f>ពិន្ទុឆមាសទី២!GL24</f>
        <v>32</v>
      </c>
      <c r="M24" s="73">
        <f>ពិន្ទុឆមាសទី២!GM24</f>
        <v>4</v>
      </c>
      <c r="N24" s="73">
        <f>ពិន្ទុឆមាសទី២!GN24</f>
        <v>4</v>
      </c>
      <c r="O24" s="73">
        <f>ពិន្ទុឆមាសទី២!GO24</f>
        <v>4</v>
      </c>
      <c r="P24" s="73">
        <f>ពិន្ទុឆមាសទី២!GP24</f>
        <v>12</v>
      </c>
    </row>
    <row r="25" spans="1:16">
      <c r="A25" s="15">
        <v>18</v>
      </c>
      <c r="B25" s="22">
        <f>ពិន្ទុឆមាសទី២!B25</f>
        <v>7877</v>
      </c>
      <c r="C25" s="22" t="str">
        <f>ពិន្ទុឆមាសទី២!C25</f>
        <v>ផន​ សុភ័ក្ត</v>
      </c>
      <c r="D25" s="22" t="str">
        <f>ពិន្ទុឆមាសទី២!D25</f>
        <v>ប្រុស</v>
      </c>
      <c r="E25" s="40">
        <f>ពិន្ទុឆមាសទី២!E25</f>
        <v>39186</v>
      </c>
      <c r="F25" s="40" t="str">
        <f>ពិន្ទុឆមាសទី២!F25</f>
        <v>12C</v>
      </c>
      <c r="G25" s="72">
        <f>ពិន្ទុឆមាសទី២!GG25</f>
        <v>8.5</v>
      </c>
      <c r="H25" s="72">
        <f>ពិន្ទុឆមាសទី២!GH25</f>
        <v>17</v>
      </c>
      <c r="I25" s="72">
        <f>ពិន្ទុឆមាសទី២!GI25</f>
        <v>12.75</v>
      </c>
      <c r="J25" s="72" t="str">
        <f>ពិន្ទុឆមាសទី២!GJ25</f>
        <v>F</v>
      </c>
      <c r="K25" s="72" t="str">
        <f>ពិន្ទុឆមាសទី២!GK25</f>
        <v>ខ្សោយ</v>
      </c>
      <c r="L25" s="73">
        <f>ពិន្ទុឆមាសទី២!GL25</f>
        <v>31</v>
      </c>
      <c r="M25" s="73">
        <f>ពិន្ទុឆមាសទី២!GM25</f>
        <v>4</v>
      </c>
      <c r="N25" s="73">
        <f>ពិន្ទុឆមាសទី២!GN25</f>
        <v>4</v>
      </c>
      <c r="O25" s="73">
        <f>ពិន្ទុឆមាសទី២!GO25</f>
        <v>4</v>
      </c>
      <c r="P25" s="73">
        <f>ពិន្ទុឆមាសទី២!GP25</f>
        <v>12</v>
      </c>
    </row>
    <row r="26" spans="1:16">
      <c r="A26" s="15">
        <v>19</v>
      </c>
      <c r="B26" s="22">
        <f>ពិន្ទុឆមាសទី២!B26</f>
        <v>7878</v>
      </c>
      <c r="C26" s="22" t="str">
        <f>ពិន្ទុឆមាសទី២!C26</f>
        <v>ផល ឃុនណារី</v>
      </c>
      <c r="D26" s="22" t="str">
        <f>ពិន្ទុឆមាសទី២!D26</f>
        <v>ស្រី</v>
      </c>
      <c r="E26" s="40">
        <f>ពិន្ទុឆមាសទី២!E26</f>
        <v>39083</v>
      </c>
      <c r="F26" s="40" t="str">
        <f>ពិន្ទុឆមាសទី២!F26</f>
        <v>12C</v>
      </c>
      <c r="G26" s="72">
        <f>ពិន្ទុឆមាសទី២!GG26</f>
        <v>9</v>
      </c>
      <c r="H26" s="72">
        <f>ពិន្ទុឆមាសទី២!GH26</f>
        <v>18</v>
      </c>
      <c r="I26" s="72">
        <f>ពិន្ទុឆមាសទី២!GI26</f>
        <v>13.5</v>
      </c>
      <c r="J26" s="72" t="str">
        <f>ពិន្ទុឆមាសទី២!GJ26</f>
        <v>F</v>
      </c>
      <c r="K26" s="72" t="str">
        <f>ពិន្ទុឆមាសទី២!GK26</f>
        <v>ខ្សោយ</v>
      </c>
      <c r="L26" s="73">
        <f>ពិន្ទុឆមាសទី២!GL26</f>
        <v>30</v>
      </c>
      <c r="M26" s="73">
        <f>ពិន្ទុឆមាសទី២!GM26</f>
        <v>4</v>
      </c>
      <c r="N26" s="73">
        <f>ពិន្ទុឆមាសទី២!GN26</f>
        <v>4</v>
      </c>
      <c r="O26" s="73">
        <f>ពិន្ទុឆមាសទី២!GO26</f>
        <v>4</v>
      </c>
      <c r="P26" s="73">
        <f>ពិន្ទុឆមាសទី២!GP26</f>
        <v>12</v>
      </c>
    </row>
    <row r="27" spans="1:16">
      <c r="A27" s="15">
        <v>20</v>
      </c>
      <c r="B27" s="22">
        <f>ពិន្ទុឆមាសទី២!B27</f>
        <v>7467</v>
      </c>
      <c r="C27" s="22" t="str">
        <f>ពិន្ទុឆមាសទី២!C27</f>
        <v>ផល់ ស្រីនិច</v>
      </c>
      <c r="D27" s="22" t="str">
        <f>ពិន្ទុឆមាសទី២!D27</f>
        <v>ស្រី</v>
      </c>
      <c r="E27" s="40">
        <f>ពិន្ទុឆមាសទី២!E27</f>
        <v>39623</v>
      </c>
      <c r="F27" s="40" t="str">
        <f>ពិន្ទុឆមាសទី២!F27</f>
        <v>12C</v>
      </c>
      <c r="G27" s="72">
        <f>ពិន្ទុឆមាសទី២!GG27</f>
        <v>9.5</v>
      </c>
      <c r="H27" s="72">
        <f>ពិន្ទុឆមាសទី២!GH27</f>
        <v>19</v>
      </c>
      <c r="I27" s="72">
        <f>ពិន្ទុឆមាសទី២!GI27</f>
        <v>14.25</v>
      </c>
      <c r="J27" s="72" t="str">
        <f>ពិន្ទុឆមាសទី២!GJ27</f>
        <v>F</v>
      </c>
      <c r="K27" s="72" t="str">
        <f>ពិន្ទុឆមាសទី២!GK27</f>
        <v>ខ្សោយ</v>
      </c>
      <c r="L27" s="73">
        <f>ពិន្ទុឆមាសទី២!GL27</f>
        <v>29</v>
      </c>
      <c r="M27" s="73">
        <f>ពិន្ទុឆមាសទី២!GM27</f>
        <v>4</v>
      </c>
      <c r="N27" s="73">
        <f>ពិន្ទុឆមាសទី២!GN27</f>
        <v>4</v>
      </c>
      <c r="O27" s="73">
        <f>ពិន្ទុឆមាសទី២!GO27</f>
        <v>4</v>
      </c>
      <c r="P27" s="73">
        <f>ពិន្ទុឆមាសទី២!GP27</f>
        <v>12</v>
      </c>
    </row>
    <row r="28" spans="1:16">
      <c r="A28" s="15">
        <v>21</v>
      </c>
      <c r="B28" s="22">
        <f>ពិន្ទុឆមាសទី២!B28</f>
        <v>7468</v>
      </c>
      <c r="C28" s="22" t="str">
        <f>ពិន្ទុឆមាសទី២!C28</f>
        <v>ផែន ថាណាក់</v>
      </c>
      <c r="D28" s="22" t="str">
        <f>ពិន្ទុឆមាសទី២!D28</f>
        <v>ប្រុស</v>
      </c>
      <c r="E28" s="40">
        <f>ពិន្ទុឆមាសទី២!E28</f>
        <v>39374</v>
      </c>
      <c r="F28" s="40" t="str">
        <f>ពិន្ទុឆមាសទី២!F28</f>
        <v>12C</v>
      </c>
      <c r="G28" s="72">
        <f>ពិន្ទុឆមាសទី២!GG28</f>
        <v>10</v>
      </c>
      <c r="H28" s="72">
        <f>ពិន្ទុឆមាសទី២!GH28</f>
        <v>20</v>
      </c>
      <c r="I28" s="72">
        <f>ពិន្ទុឆមាសទី២!GI28</f>
        <v>15</v>
      </c>
      <c r="J28" s="72" t="str">
        <f>ពិន្ទុឆមាសទី២!GJ28</f>
        <v>F</v>
      </c>
      <c r="K28" s="72" t="str">
        <f>ពិន្ទុឆមាសទី២!GK28</f>
        <v>ខ្សោយ</v>
      </c>
      <c r="L28" s="73">
        <f>ពិន្ទុឆមាសទី២!GL28</f>
        <v>28</v>
      </c>
      <c r="M28" s="73">
        <f>ពិន្ទុឆមាសទី២!GM28</f>
        <v>4</v>
      </c>
      <c r="N28" s="73">
        <f>ពិន្ទុឆមាសទី២!GN28</f>
        <v>4</v>
      </c>
      <c r="O28" s="73">
        <f>ពិន្ទុឆមាសទី២!GO28</f>
        <v>4</v>
      </c>
      <c r="P28" s="73">
        <f>ពិន្ទុឆមាសទី២!GP28</f>
        <v>12</v>
      </c>
    </row>
    <row r="29" spans="1:16">
      <c r="A29" s="15">
        <v>22</v>
      </c>
      <c r="B29" s="22">
        <f>ពិន្ទុឆមាសទី២!B29</f>
        <v>7470</v>
      </c>
      <c r="C29" s="22" t="str">
        <f>ពិន្ទុឆមាសទី២!C29</f>
        <v>ពុធ សុខឡេង</v>
      </c>
      <c r="D29" s="22" t="str">
        <f>ពិន្ទុឆមាសទី២!D29</f>
        <v>ស្រី</v>
      </c>
      <c r="E29" s="40">
        <f>ពិន្ទុឆមាសទី២!E29</f>
        <v>39350</v>
      </c>
      <c r="F29" s="40" t="str">
        <f>ពិន្ទុឆមាសទី២!F29</f>
        <v>12C</v>
      </c>
      <c r="G29" s="72">
        <f>ពិន្ទុឆមាសទី២!GG29</f>
        <v>10.5</v>
      </c>
      <c r="H29" s="72">
        <f>ពិន្ទុឆមាសទី២!GH29</f>
        <v>21</v>
      </c>
      <c r="I29" s="72">
        <f>ពិន្ទុឆមាសទី២!GI29</f>
        <v>15.75</v>
      </c>
      <c r="J29" s="72" t="str">
        <f>ពិន្ទុឆមាសទី២!GJ29</f>
        <v>F</v>
      </c>
      <c r="K29" s="72" t="str">
        <f>ពិន្ទុឆមាសទី២!GK29</f>
        <v>ខ្សោយ</v>
      </c>
      <c r="L29" s="73">
        <f>ពិន្ទុឆមាសទី២!GL29</f>
        <v>27</v>
      </c>
      <c r="M29" s="73">
        <f>ពិន្ទុឆមាសទី២!GM29</f>
        <v>4</v>
      </c>
      <c r="N29" s="73">
        <f>ពិន្ទុឆមាសទី២!GN29</f>
        <v>4</v>
      </c>
      <c r="O29" s="73">
        <f>ពិន្ទុឆមាសទី២!GO29</f>
        <v>4</v>
      </c>
      <c r="P29" s="73">
        <f>ពិន្ទុឆមាសទី២!GP29</f>
        <v>12</v>
      </c>
    </row>
    <row r="30" spans="1:16">
      <c r="A30" s="15">
        <v>23</v>
      </c>
      <c r="B30" s="22">
        <f>ពិន្ទុឆមាសទី២!B30</f>
        <v>7472</v>
      </c>
      <c r="C30" s="22" t="str">
        <f>ពិន្ទុឆមាសទី២!C30</f>
        <v>ភក្ដី សុគន្ធា</v>
      </c>
      <c r="D30" s="22" t="str">
        <f>ពិន្ទុឆមាសទី២!D30</f>
        <v>ស្រី</v>
      </c>
      <c r="E30" s="40">
        <f>ពិន្ទុឆមាសទី២!E30</f>
        <v>39205</v>
      </c>
      <c r="F30" s="40" t="str">
        <f>ពិន្ទុឆមាសទី២!F30</f>
        <v>12C</v>
      </c>
      <c r="G30" s="72">
        <f>ពិន្ទុឆមាសទី២!GG30</f>
        <v>11</v>
      </c>
      <c r="H30" s="72">
        <f>ពិន្ទុឆមាសទី២!GH30</f>
        <v>22</v>
      </c>
      <c r="I30" s="72">
        <f>ពិន្ទុឆមាសទី២!GI30</f>
        <v>16.5</v>
      </c>
      <c r="J30" s="72" t="str">
        <f>ពិន្ទុឆមាសទី២!GJ30</f>
        <v>F</v>
      </c>
      <c r="K30" s="72" t="str">
        <f>ពិន្ទុឆមាសទី២!GK30</f>
        <v>ខ្សោយ</v>
      </c>
      <c r="L30" s="73">
        <f>ពិន្ទុឆមាសទី២!GL30</f>
        <v>26</v>
      </c>
      <c r="M30" s="73">
        <f>ពិន្ទុឆមាសទី២!GM30</f>
        <v>4</v>
      </c>
      <c r="N30" s="73">
        <f>ពិន្ទុឆមាសទី២!GN30</f>
        <v>4</v>
      </c>
      <c r="O30" s="73">
        <f>ពិន្ទុឆមាសទី២!GO30</f>
        <v>4</v>
      </c>
      <c r="P30" s="73">
        <f>ពិន្ទុឆមាសទី២!GP30</f>
        <v>12</v>
      </c>
    </row>
    <row r="31" spans="1:16">
      <c r="A31" s="15">
        <v>24</v>
      </c>
      <c r="B31" s="22">
        <f>ពិន្ទុឆមាសទី២!B31</f>
        <v>7886</v>
      </c>
      <c r="C31" s="22" t="str">
        <f>ពិន្ទុឆមាសទី២!C31</f>
        <v>ភោគ សារ៉ាយ</v>
      </c>
      <c r="D31" s="22" t="str">
        <f>ពិន្ទុឆមាសទី២!D31</f>
        <v>ប្រុស</v>
      </c>
      <c r="E31" s="40">
        <f>ពិន្ទុឆមាសទី២!E31</f>
        <v>39234</v>
      </c>
      <c r="F31" s="40" t="str">
        <f>ពិន្ទុឆមាសទី២!F31</f>
        <v>12C</v>
      </c>
      <c r="G31" s="72">
        <f>ពិន្ទុឆមាសទី២!GG31</f>
        <v>11.5</v>
      </c>
      <c r="H31" s="72">
        <f>ពិន្ទុឆមាសទី២!GH31</f>
        <v>23</v>
      </c>
      <c r="I31" s="72">
        <f>ពិន្ទុឆមាសទី២!GI31</f>
        <v>17.25</v>
      </c>
      <c r="J31" s="72" t="str">
        <f>ពិន្ទុឆមាសទី២!GJ31</f>
        <v>F</v>
      </c>
      <c r="K31" s="72" t="str">
        <f>ពិន្ទុឆមាសទី២!GK31</f>
        <v>ខ្សោយ</v>
      </c>
      <c r="L31" s="73">
        <f>ពិន្ទុឆមាសទី២!GL31</f>
        <v>25</v>
      </c>
      <c r="M31" s="73">
        <f>ពិន្ទុឆមាសទី២!GM31</f>
        <v>4</v>
      </c>
      <c r="N31" s="73">
        <f>ពិន្ទុឆមាសទី២!GN31</f>
        <v>4</v>
      </c>
      <c r="O31" s="73">
        <f>ពិន្ទុឆមាសទី២!GO31</f>
        <v>4</v>
      </c>
      <c r="P31" s="73">
        <f>ពិន្ទុឆមាសទី២!GP31</f>
        <v>12</v>
      </c>
    </row>
    <row r="32" spans="1:16">
      <c r="A32" s="15">
        <v>25</v>
      </c>
      <c r="B32" s="22">
        <f>ពិន្ទុឆមាសទី២!B32</f>
        <v>7484</v>
      </c>
      <c r="C32" s="22" t="str">
        <f>ពិន្ទុឆមាសទី២!C32</f>
        <v>រ៉ាវី ជីវ័ន្ត</v>
      </c>
      <c r="D32" s="22" t="str">
        <f>ពិន្ទុឆមាសទី២!D32</f>
        <v>ប្រុស</v>
      </c>
      <c r="E32" s="40">
        <f>ពិន្ទុឆមាសទី២!E32</f>
        <v>39125</v>
      </c>
      <c r="F32" s="40" t="str">
        <f>ពិន្ទុឆមាសទី២!F32</f>
        <v>12C</v>
      </c>
      <c r="G32" s="72">
        <f>ពិន្ទុឆមាសទី២!GG32</f>
        <v>12</v>
      </c>
      <c r="H32" s="72">
        <f>ពិន្ទុឆមាសទី២!GH32</f>
        <v>24</v>
      </c>
      <c r="I32" s="72">
        <f>ពិន្ទុឆមាសទី២!GI32</f>
        <v>18</v>
      </c>
      <c r="J32" s="72" t="str">
        <f>ពិន្ទុឆមាសទី២!GJ32</f>
        <v>F</v>
      </c>
      <c r="K32" s="72" t="str">
        <f>ពិន្ទុឆមាសទី២!GK32</f>
        <v>ខ្សោយ</v>
      </c>
      <c r="L32" s="73">
        <f>ពិន្ទុឆមាសទី២!GL32</f>
        <v>24</v>
      </c>
      <c r="M32" s="73">
        <f>ពិន្ទុឆមាសទី២!GM32</f>
        <v>4</v>
      </c>
      <c r="N32" s="73">
        <f>ពិន្ទុឆមាសទី២!GN32</f>
        <v>4</v>
      </c>
      <c r="O32" s="73">
        <f>ពិន្ទុឆមាសទី២!GO32</f>
        <v>4</v>
      </c>
      <c r="P32" s="73">
        <f>ពិន្ទុឆមាសទី២!GP32</f>
        <v>12</v>
      </c>
    </row>
    <row r="33" spans="1:16">
      <c r="A33" s="15">
        <v>26</v>
      </c>
      <c r="B33" s="22">
        <f>ពិន្ទុឆមាសទី២!B33</f>
        <v>7487</v>
      </c>
      <c r="C33" s="22" t="str">
        <f>ពិន្ទុឆមាសទី២!C33</f>
        <v>រឹម ចាន់ភិរុណ</v>
      </c>
      <c r="D33" s="22" t="str">
        <f>ពិន្ទុឆមាសទី២!D33</f>
        <v>ប្រុស</v>
      </c>
      <c r="E33" s="40">
        <f>ពិន្ទុឆមាសទី២!E33</f>
        <v>39160</v>
      </c>
      <c r="F33" s="40" t="str">
        <f>ពិន្ទុឆមាសទី២!F33</f>
        <v>12C</v>
      </c>
      <c r="G33" s="72">
        <f>ពិន្ទុឆមាសទី២!GG33</f>
        <v>12.5</v>
      </c>
      <c r="H33" s="72">
        <f>ពិន្ទុឆមាសទី២!GH33</f>
        <v>25</v>
      </c>
      <c r="I33" s="72">
        <f>ពិន្ទុឆមាសទី២!GI33</f>
        <v>18.75</v>
      </c>
      <c r="J33" s="72" t="str">
        <f>ពិន្ទុឆមាសទី២!GJ33</f>
        <v>F</v>
      </c>
      <c r="K33" s="72" t="str">
        <f>ពិន្ទុឆមាសទី២!GK33</f>
        <v>ខ្សោយ</v>
      </c>
      <c r="L33" s="73">
        <f>ពិន្ទុឆមាសទី២!GL33</f>
        <v>23</v>
      </c>
      <c r="M33" s="73">
        <f>ពិន្ទុឆមាសទី២!GM33</f>
        <v>4</v>
      </c>
      <c r="N33" s="73">
        <f>ពិន្ទុឆមាសទី២!GN33</f>
        <v>4</v>
      </c>
      <c r="O33" s="73">
        <f>ពិន្ទុឆមាសទី២!GO33</f>
        <v>4</v>
      </c>
      <c r="P33" s="73">
        <f>ពិន្ទុឆមាសទី២!GP33</f>
        <v>12</v>
      </c>
    </row>
    <row r="34" spans="1:16">
      <c r="A34" s="15">
        <v>27</v>
      </c>
      <c r="B34" s="22">
        <f>ពិន្ទុឆមាសទី២!B34</f>
        <v>7900</v>
      </c>
      <c r="C34" s="22" t="str">
        <f>ពិន្ទុឆមាសទី២!C34</f>
        <v>រុន ឆានុន</v>
      </c>
      <c r="D34" s="22" t="str">
        <f>ពិន្ទុឆមាសទី២!D34</f>
        <v>ប្រុស</v>
      </c>
      <c r="E34" s="40">
        <f>ពិន្ទុឆមាសទី២!E34</f>
        <v>38799</v>
      </c>
      <c r="F34" s="40" t="str">
        <f>ពិន្ទុឆមាសទី២!F34</f>
        <v>12C</v>
      </c>
      <c r="G34" s="72">
        <f>ពិន្ទុឆមាសទី២!GG34</f>
        <v>13</v>
      </c>
      <c r="H34" s="72">
        <f>ពិន្ទុឆមាសទី២!GH34</f>
        <v>26</v>
      </c>
      <c r="I34" s="72">
        <f>ពិន្ទុឆមាសទី២!GI34</f>
        <v>19.5</v>
      </c>
      <c r="J34" s="72" t="str">
        <f>ពិន្ទុឆមាសទី២!GJ34</f>
        <v>F</v>
      </c>
      <c r="K34" s="72" t="str">
        <f>ពិន្ទុឆមាសទី២!GK34</f>
        <v>ខ្សោយ</v>
      </c>
      <c r="L34" s="73">
        <f>ពិន្ទុឆមាសទី២!GL34</f>
        <v>22</v>
      </c>
      <c r="M34" s="73">
        <f>ពិន្ទុឆមាសទី២!GM34</f>
        <v>4</v>
      </c>
      <c r="N34" s="73">
        <f>ពិន្ទុឆមាសទី២!GN34</f>
        <v>4</v>
      </c>
      <c r="O34" s="73">
        <f>ពិន្ទុឆមាសទី២!GO34</f>
        <v>4</v>
      </c>
      <c r="P34" s="73">
        <f>ពិន្ទុឆមាសទី២!GP34</f>
        <v>12</v>
      </c>
    </row>
    <row r="35" spans="1:16">
      <c r="A35" s="15">
        <v>28</v>
      </c>
      <c r="B35" s="22">
        <f>ពិន្ទុឆមាសទី២!B35</f>
        <v>7489</v>
      </c>
      <c r="C35" s="22" t="str">
        <f>ពិន្ទុឆមាសទី២!C35</f>
        <v>រឿន សីហា</v>
      </c>
      <c r="D35" s="22" t="str">
        <f>ពិន្ទុឆមាសទី២!D35</f>
        <v>ប្រុស</v>
      </c>
      <c r="E35" s="40">
        <f>ពិន្ទុឆមាសទី២!E35</f>
        <v>39320</v>
      </c>
      <c r="F35" s="40" t="str">
        <f>ពិន្ទុឆមាសទី២!F35</f>
        <v>12C</v>
      </c>
      <c r="G35" s="72">
        <f>ពិន្ទុឆមាសទី២!GG35</f>
        <v>13.5</v>
      </c>
      <c r="H35" s="72">
        <f>ពិន្ទុឆមាសទី២!GH35</f>
        <v>27</v>
      </c>
      <c r="I35" s="72">
        <f>ពិន្ទុឆមាសទី២!GI35</f>
        <v>20.25</v>
      </c>
      <c r="J35" s="72" t="str">
        <f>ពិន្ទុឆមាសទី២!GJ35</f>
        <v>F</v>
      </c>
      <c r="K35" s="72" t="str">
        <f>ពិន្ទុឆមាសទី២!GK35</f>
        <v>ខ្សោយ</v>
      </c>
      <c r="L35" s="73">
        <f>ពិន្ទុឆមាសទី២!GL35</f>
        <v>21</v>
      </c>
      <c r="M35" s="73">
        <f>ពិន្ទុឆមាសទី២!GM35</f>
        <v>4</v>
      </c>
      <c r="N35" s="73">
        <f>ពិន្ទុឆមាសទី២!GN35</f>
        <v>4</v>
      </c>
      <c r="O35" s="73">
        <f>ពិន្ទុឆមាសទី២!GO35</f>
        <v>4</v>
      </c>
      <c r="P35" s="73">
        <f>ពិន្ទុឆមាសទី២!GP35</f>
        <v>12</v>
      </c>
    </row>
    <row r="36" spans="1:16">
      <c r="A36" s="15">
        <v>29</v>
      </c>
      <c r="B36" s="22">
        <f>ពិន្ទុឆមាសទី២!B36</f>
        <v>7490</v>
      </c>
      <c r="C36" s="22" t="str">
        <f>ពិន្ទុឆមាសទី២!C36</f>
        <v>លន ស្រីពេជ្រ</v>
      </c>
      <c r="D36" s="22" t="str">
        <f>ពិន្ទុឆមាសទី២!D36</f>
        <v>ស្រី</v>
      </c>
      <c r="E36" s="40">
        <f>ពិន្ទុឆមាសទី២!E36</f>
        <v>39233</v>
      </c>
      <c r="F36" s="40" t="str">
        <f>ពិន្ទុឆមាសទី២!F36</f>
        <v>12C</v>
      </c>
      <c r="G36" s="72">
        <f>ពិន្ទុឆមាសទី២!GG36</f>
        <v>14</v>
      </c>
      <c r="H36" s="72">
        <f>ពិន្ទុឆមាសទី២!GH36</f>
        <v>28</v>
      </c>
      <c r="I36" s="72">
        <f>ពិន្ទុឆមាសទី២!GI36</f>
        <v>21</v>
      </c>
      <c r="J36" s="72" t="str">
        <f>ពិន្ទុឆមាសទី២!GJ36</f>
        <v>F</v>
      </c>
      <c r="K36" s="72" t="str">
        <f>ពិន្ទុឆមាសទី២!GK36</f>
        <v>ខ្សោយ</v>
      </c>
      <c r="L36" s="73">
        <f>ពិន្ទុឆមាសទី២!GL36</f>
        <v>20</v>
      </c>
      <c r="M36" s="73">
        <f>ពិន្ទុឆមាសទី២!GM36</f>
        <v>4</v>
      </c>
      <c r="N36" s="73">
        <f>ពិន្ទុឆមាសទី២!GN36</f>
        <v>4</v>
      </c>
      <c r="O36" s="73">
        <f>ពិន្ទុឆមាសទី២!GO36</f>
        <v>4</v>
      </c>
      <c r="P36" s="73">
        <f>ពិន្ទុឆមាសទី២!GP36</f>
        <v>12</v>
      </c>
    </row>
    <row r="37" spans="1:16">
      <c r="A37" s="15">
        <v>30</v>
      </c>
      <c r="B37" s="22">
        <f>ពិន្ទុឆមាសទី២!B37</f>
        <v>7904</v>
      </c>
      <c r="C37" s="22" t="str">
        <f>ពិន្ទុឆមាសទី២!C37</f>
        <v>វន្នី ស្រីណាត់</v>
      </c>
      <c r="D37" s="22" t="str">
        <f>ពិន្ទុឆមាសទី២!D37</f>
        <v>ស្រី</v>
      </c>
      <c r="E37" s="40">
        <f>ពិន្ទុឆមាសទី២!E37</f>
        <v>39263</v>
      </c>
      <c r="F37" s="40" t="str">
        <f>ពិន្ទុឆមាសទី២!F37</f>
        <v>12C</v>
      </c>
      <c r="G37" s="72">
        <f>ពិន្ទុឆមាសទី២!GG37</f>
        <v>14.5</v>
      </c>
      <c r="H37" s="72">
        <f>ពិន្ទុឆមាសទី២!GH37</f>
        <v>29</v>
      </c>
      <c r="I37" s="72">
        <f>ពិន្ទុឆមាសទី២!GI37</f>
        <v>21.75</v>
      </c>
      <c r="J37" s="72" t="str">
        <f>ពិន្ទុឆមាសទី២!GJ37</f>
        <v>F</v>
      </c>
      <c r="K37" s="72" t="str">
        <f>ពិន្ទុឆមាសទី២!GK37</f>
        <v>ខ្សោយ</v>
      </c>
      <c r="L37" s="73">
        <f>ពិន្ទុឆមាសទី២!GL37</f>
        <v>19</v>
      </c>
      <c r="M37" s="73">
        <f>ពិន្ទុឆមាសទី២!GM37</f>
        <v>4</v>
      </c>
      <c r="N37" s="73">
        <f>ពិន្ទុឆមាសទី២!GN37</f>
        <v>4</v>
      </c>
      <c r="O37" s="73">
        <f>ពិន្ទុឆមាសទី២!GO37</f>
        <v>4</v>
      </c>
      <c r="P37" s="73">
        <f>ពិន្ទុឆមាសទី២!GP37</f>
        <v>12</v>
      </c>
    </row>
    <row r="38" spans="1:16">
      <c r="A38" s="15">
        <v>31</v>
      </c>
      <c r="B38" s="22">
        <f>ពិន្ទុឆមាសទី២!B38</f>
        <v>7496</v>
      </c>
      <c r="C38" s="22" t="str">
        <f>ពិន្ទុឆមាសទី២!C38</f>
        <v>វិសាល សារ៉ាត់</v>
      </c>
      <c r="D38" s="22" t="str">
        <f>ពិន្ទុឆមាសទី២!D38</f>
        <v>ប្រុស</v>
      </c>
      <c r="E38" s="40">
        <f>ពិន្ទុឆមាសទី២!E38</f>
        <v>39548</v>
      </c>
      <c r="F38" s="40" t="str">
        <f>ពិន្ទុឆមាសទី២!F38</f>
        <v>12C</v>
      </c>
      <c r="G38" s="72">
        <f>ពិន្ទុឆមាសទី២!GG38</f>
        <v>15</v>
      </c>
      <c r="H38" s="72">
        <f>ពិន្ទុឆមាសទី២!GH38</f>
        <v>30</v>
      </c>
      <c r="I38" s="72">
        <f>ពិន្ទុឆមាសទី២!GI38</f>
        <v>22.5</v>
      </c>
      <c r="J38" s="72" t="str">
        <f>ពិន្ទុឆមាសទី២!GJ38</f>
        <v>F</v>
      </c>
      <c r="K38" s="72" t="str">
        <f>ពិន្ទុឆមាសទី២!GK38</f>
        <v>ខ្សោយ</v>
      </c>
      <c r="L38" s="73">
        <f>ពិន្ទុឆមាសទី២!GL38</f>
        <v>18</v>
      </c>
      <c r="M38" s="73">
        <f>ពិន្ទុឆមាសទី២!GM38</f>
        <v>4</v>
      </c>
      <c r="N38" s="73">
        <f>ពិន្ទុឆមាសទី២!GN38</f>
        <v>4</v>
      </c>
      <c r="O38" s="73">
        <f>ពិន្ទុឆមាសទី២!GO38</f>
        <v>4</v>
      </c>
      <c r="P38" s="73">
        <f>ពិន្ទុឆមាសទី២!GP38</f>
        <v>12</v>
      </c>
    </row>
    <row r="39" spans="1:16">
      <c r="A39" s="15">
        <v>32</v>
      </c>
      <c r="B39" s="22">
        <f>ពិន្ទុឆមាសទី២!B39</f>
        <v>7497</v>
      </c>
      <c r="C39" s="22" t="str">
        <f>ពិន្ទុឆមាសទី២!C39</f>
        <v>វឿន ដួងច័ន្ទ</v>
      </c>
      <c r="D39" s="22" t="str">
        <f>ពិន្ទុឆមាសទី២!D39</f>
        <v>ស្រី</v>
      </c>
      <c r="E39" s="40">
        <f>ពិន្ទុឆមាសទី២!E39</f>
        <v>39419</v>
      </c>
      <c r="F39" s="40" t="str">
        <f>ពិន្ទុឆមាសទី២!F39</f>
        <v>12C</v>
      </c>
      <c r="G39" s="72">
        <f>ពិន្ទុឆមាសទី២!GG39</f>
        <v>15.5</v>
      </c>
      <c r="H39" s="72">
        <f>ពិន្ទុឆមាសទី២!GH39</f>
        <v>31</v>
      </c>
      <c r="I39" s="72">
        <f>ពិន្ទុឆមាសទី២!GI39</f>
        <v>23.25</v>
      </c>
      <c r="J39" s="72" t="str">
        <f>ពិន្ទុឆមាសទី២!GJ39</f>
        <v>F</v>
      </c>
      <c r="K39" s="72" t="str">
        <f>ពិន្ទុឆមាសទី២!GK39</f>
        <v>ខ្សោយ</v>
      </c>
      <c r="L39" s="73">
        <f>ពិន្ទុឆមាសទី២!GL39</f>
        <v>17</v>
      </c>
      <c r="M39" s="73">
        <f>ពិន្ទុឆមាសទី២!GM39</f>
        <v>4</v>
      </c>
      <c r="N39" s="73">
        <f>ពិន្ទុឆមាសទី២!GN39</f>
        <v>4</v>
      </c>
      <c r="O39" s="73">
        <f>ពិន្ទុឆមាសទី២!GO39</f>
        <v>4</v>
      </c>
      <c r="P39" s="73">
        <f>ពិន្ទុឆមាសទី២!GP39</f>
        <v>12</v>
      </c>
    </row>
    <row r="40" spans="1:16">
      <c r="A40" s="15">
        <v>33</v>
      </c>
      <c r="B40" s="22">
        <f>ពិន្ទុឆមាសទី២!B40</f>
        <v>0</v>
      </c>
      <c r="C40" s="22" t="str">
        <f>ពិន្ទុឆមាសទី២!C40</f>
        <v>សត់ វី</v>
      </c>
      <c r="D40" s="22" t="str">
        <f>ពិន្ទុឆមាសទី២!D40</f>
        <v>ប្រុស</v>
      </c>
      <c r="E40" s="40">
        <f>ពិន្ទុឆមាសទី២!E40</f>
        <v>39196</v>
      </c>
      <c r="F40" s="40" t="str">
        <f>ពិន្ទុឆមាសទី២!F40</f>
        <v>12C</v>
      </c>
      <c r="G40" s="72">
        <f>ពិន្ទុឆមាសទី២!GG40</f>
        <v>16</v>
      </c>
      <c r="H40" s="72">
        <f>ពិន្ទុឆមាសទី២!GH40</f>
        <v>32</v>
      </c>
      <c r="I40" s="72">
        <f>ពិន្ទុឆមាសទី២!GI40</f>
        <v>24</v>
      </c>
      <c r="J40" s="72" t="str">
        <f>ពិន្ទុឆមាសទី២!GJ40</f>
        <v>F</v>
      </c>
      <c r="K40" s="72" t="str">
        <f>ពិន្ទុឆមាសទី២!GK40</f>
        <v>ខ្សោយ</v>
      </c>
      <c r="L40" s="73">
        <f>ពិន្ទុឆមាសទី២!GL40</f>
        <v>16</v>
      </c>
      <c r="M40" s="73">
        <f>ពិន្ទុឆមាសទី២!GM40</f>
        <v>4</v>
      </c>
      <c r="N40" s="73">
        <f>ពិន្ទុឆមាសទី២!GN40</f>
        <v>4</v>
      </c>
      <c r="O40" s="73">
        <f>ពិន្ទុឆមាសទី២!GO40</f>
        <v>4</v>
      </c>
      <c r="P40" s="73">
        <f>ពិន្ទុឆមាសទី២!GP40</f>
        <v>12</v>
      </c>
    </row>
    <row r="41" spans="1:16">
      <c r="A41" s="15">
        <v>34</v>
      </c>
      <c r="B41" s="22">
        <f>ពិន្ទុឆមាសទី២!B41</f>
        <v>7507</v>
      </c>
      <c r="C41" s="22" t="str">
        <f>ពិន្ទុឆមាសទី២!C41</f>
        <v>សុក សុទ្ធា</v>
      </c>
      <c r="D41" s="22" t="str">
        <f>ពិន្ទុឆមាសទី២!D41</f>
        <v>ស្រី</v>
      </c>
      <c r="E41" s="40">
        <f>ពិន្ទុឆមាសទី២!E41</f>
        <v>38937</v>
      </c>
      <c r="F41" s="40" t="str">
        <f>ពិន្ទុឆមាសទី២!F41</f>
        <v>12C</v>
      </c>
      <c r="G41" s="72">
        <f>ពិន្ទុឆមាសទី២!GG41</f>
        <v>16.5</v>
      </c>
      <c r="H41" s="72">
        <f>ពិន្ទុឆមាសទី២!GH41</f>
        <v>33</v>
      </c>
      <c r="I41" s="72">
        <f>ពិន្ទុឆមាសទី២!GI41</f>
        <v>24.75</v>
      </c>
      <c r="J41" s="72" t="str">
        <f>ពិន្ទុឆមាសទី២!GJ41</f>
        <v>F</v>
      </c>
      <c r="K41" s="72" t="str">
        <f>ពិន្ទុឆមាសទី២!GK41</f>
        <v>ខ្សោយ</v>
      </c>
      <c r="L41" s="73">
        <f>ពិន្ទុឆមាសទី២!GL41</f>
        <v>15</v>
      </c>
      <c r="M41" s="73">
        <f>ពិន្ទុឆមាសទី២!GM41</f>
        <v>4</v>
      </c>
      <c r="N41" s="73">
        <f>ពិន្ទុឆមាសទី២!GN41</f>
        <v>4</v>
      </c>
      <c r="O41" s="73">
        <f>ពិន្ទុឆមាសទី២!GO41</f>
        <v>4</v>
      </c>
      <c r="P41" s="73">
        <f>ពិន្ទុឆមាសទី២!GP41</f>
        <v>12</v>
      </c>
    </row>
    <row r="42" spans="1:16">
      <c r="A42" s="15">
        <v>35</v>
      </c>
      <c r="B42" s="22">
        <f>ពិន្ទុឆមាសទី២!B42</f>
        <v>7918</v>
      </c>
      <c r="C42" s="22" t="str">
        <f>ពិន្ទុឆមាសទី២!C42</f>
        <v>សុខ សុវណ្ណារី</v>
      </c>
      <c r="D42" s="22" t="str">
        <f>ពិន្ទុឆមាសទី២!D42</f>
        <v>ស្រី</v>
      </c>
      <c r="E42" s="40">
        <f>ពិន្ទុឆមាសទី២!E42</f>
        <v>39181</v>
      </c>
      <c r="F42" s="40" t="str">
        <f>ពិន្ទុឆមាសទី២!F42</f>
        <v>12C</v>
      </c>
      <c r="G42" s="72">
        <f>ពិន្ទុឆមាសទី២!GG42</f>
        <v>17</v>
      </c>
      <c r="H42" s="72">
        <f>ពិន្ទុឆមាសទី២!GH42</f>
        <v>34</v>
      </c>
      <c r="I42" s="72">
        <f>ពិន្ទុឆមាសទី២!GI42</f>
        <v>25.5</v>
      </c>
      <c r="J42" s="72" t="str">
        <f>ពិន្ទុឆមាសទី២!GJ42</f>
        <v>E</v>
      </c>
      <c r="K42" s="72" t="str">
        <f>ពិន្ទុឆមាសទី២!GK42</f>
        <v>មធ្យម</v>
      </c>
      <c r="L42" s="73">
        <f>ពិន្ទុឆមាសទី២!GL42</f>
        <v>14</v>
      </c>
      <c r="M42" s="73">
        <f>ពិន្ទុឆមាសទី២!GM42</f>
        <v>4</v>
      </c>
      <c r="N42" s="73">
        <f>ពិន្ទុឆមាសទី២!GN42</f>
        <v>4</v>
      </c>
      <c r="O42" s="73">
        <f>ពិន្ទុឆមាសទី២!GO42</f>
        <v>4</v>
      </c>
      <c r="P42" s="73">
        <f>ពិន្ទុឆមាសទី២!GP42</f>
        <v>12</v>
      </c>
    </row>
    <row r="43" spans="1:16">
      <c r="A43" s="15">
        <v>36</v>
      </c>
      <c r="B43" s="22">
        <f>ពិន្ទុឆមាសទី២!B43</f>
        <v>7508</v>
      </c>
      <c r="C43" s="22" t="str">
        <f>ពិន្ទុឆមាសទី២!C43</f>
        <v>សុខគា ស្រីនីត</v>
      </c>
      <c r="D43" s="22" t="str">
        <f>ពិន្ទុឆមាសទី២!D43</f>
        <v>ស្រី</v>
      </c>
      <c r="E43" s="40">
        <f>ពិន្ទុឆមាសទី២!E43</f>
        <v>39785</v>
      </c>
      <c r="F43" s="40" t="str">
        <f>ពិន្ទុឆមាសទី២!F43</f>
        <v>12C</v>
      </c>
      <c r="G43" s="72">
        <f>ពិន្ទុឆមាសទី២!GG43</f>
        <v>17.5</v>
      </c>
      <c r="H43" s="72">
        <f>ពិន្ទុឆមាសទី២!GH43</f>
        <v>35</v>
      </c>
      <c r="I43" s="72">
        <f>ពិន្ទុឆមាសទី២!GI43</f>
        <v>26.25</v>
      </c>
      <c r="J43" s="72" t="str">
        <f>ពិន្ទុឆមាសទី២!GJ43</f>
        <v>E</v>
      </c>
      <c r="K43" s="72" t="str">
        <f>ពិន្ទុឆមាសទី២!GK43</f>
        <v>មធ្យម</v>
      </c>
      <c r="L43" s="73">
        <f>ពិន្ទុឆមាសទី២!GL43</f>
        <v>13</v>
      </c>
      <c r="M43" s="73">
        <f>ពិន្ទុឆមាសទី២!GM43</f>
        <v>4</v>
      </c>
      <c r="N43" s="73">
        <f>ពិន្ទុឆមាសទី២!GN43</f>
        <v>4</v>
      </c>
      <c r="O43" s="73">
        <f>ពិន្ទុឆមាសទី២!GO43</f>
        <v>4</v>
      </c>
      <c r="P43" s="73">
        <f>ពិន្ទុឆមាសទី២!GP43</f>
        <v>12</v>
      </c>
    </row>
    <row r="44" spans="1:16">
      <c r="A44" s="15">
        <v>37</v>
      </c>
      <c r="B44" s="22">
        <f>ពិន្ទុឆមាសទី២!B44</f>
        <v>7925</v>
      </c>
      <c r="C44" s="22" t="str">
        <f>ពិន្ទុឆមាសទី២!C44</f>
        <v>សុធា បញ្ចពណ៌</v>
      </c>
      <c r="D44" s="22" t="str">
        <f>ពិន្ទុឆមាសទី២!D44</f>
        <v>ស្រី</v>
      </c>
      <c r="E44" s="40">
        <f>ពិន្ទុឆមាសទី២!E44</f>
        <v>39793</v>
      </c>
      <c r="F44" s="40" t="str">
        <f>ពិន្ទុឆមាសទី២!F44</f>
        <v>12C</v>
      </c>
      <c r="G44" s="72">
        <f>ពិន្ទុឆមាសទី២!GG44</f>
        <v>18</v>
      </c>
      <c r="H44" s="72">
        <f>ពិន្ទុឆមាសទី២!GH44</f>
        <v>36</v>
      </c>
      <c r="I44" s="72">
        <f>ពិន្ទុឆមាសទី២!GI44</f>
        <v>27</v>
      </c>
      <c r="J44" s="72" t="str">
        <f>ពិន្ទុឆមាសទី២!GJ44</f>
        <v>E</v>
      </c>
      <c r="K44" s="72" t="str">
        <f>ពិន្ទុឆមាសទី២!GK44</f>
        <v>មធ្យម</v>
      </c>
      <c r="L44" s="73">
        <f>ពិន្ទុឆមាសទី២!GL44</f>
        <v>12</v>
      </c>
      <c r="M44" s="73">
        <f>ពិន្ទុឆមាសទី២!GM44</f>
        <v>4</v>
      </c>
      <c r="N44" s="73">
        <f>ពិន្ទុឆមាសទី២!GN44</f>
        <v>4</v>
      </c>
      <c r="O44" s="73">
        <f>ពិន្ទុឆមាសទី២!GO44</f>
        <v>4</v>
      </c>
      <c r="P44" s="73">
        <f>ពិន្ទុឆមាសទី២!GP44</f>
        <v>12</v>
      </c>
    </row>
    <row r="45" spans="1:16">
      <c r="A45" s="15">
        <v>38</v>
      </c>
      <c r="B45" s="22">
        <f>ពិន្ទុឆមាសទី២!B45</f>
        <v>7514</v>
      </c>
      <c r="C45" s="22" t="str">
        <f>ពិន្ទុឆមាសទី២!C45</f>
        <v>ស្រ៊ុង លាងអ៊ី</v>
      </c>
      <c r="D45" s="22" t="str">
        <f>ពិន្ទុឆមាសទី២!D45</f>
        <v>ស្រី</v>
      </c>
      <c r="E45" s="40">
        <f>ពិន្ទុឆមាសទី២!E45</f>
        <v>39159</v>
      </c>
      <c r="F45" s="40" t="str">
        <f>ពិន្ទុឆមាសទី២!F45</f>
        <v>12C</v>
      </c>
      <c r="G45" s="72">
        <f>ពិន្ទុឆមាសទី២!GG45</f>
        <v>18.5</v>
      </c>
      <c r="H45" s="72">
        <f>ពិន្ទុឆមាសទី២!GH45</f>
        <v>37</v>
      </c>
      <c r="I45" s="72">
        <f>ពិន្ទុឆមាសទី២!GI45</f>
        <v>27.75</v>
      </c>
      <c r="J45" s="72" t="str">
        <f>ពិន្ទុឆមាសទី២!GJ45</f>
        <v>E</v>
      </c>
      <c r="K45" s="72" t="str">
        <f>ពិន្ទុឆមាសទី២!GK45</f>
        <v>មធ្យម</v>
      </c>
      <c r="L45" s="73">
        <f>ពិន្ទុឆមាសទី២!GL45</f>
        <v>11</v>
      </c>
      <c r="M45" s="73">
        <f>ពិន្ទុឆមាសទី២!GM45</f>
        <v>4</v>
      </c>
      <c r="N45" s="73">
        <f>ពិន្ទុឆមាសទី២!GN45</f>
        <v>4</v>
      </c>
      <c r="O45" s="73">
        <f>ពិន្ទុឆមាសទី២!GO45</f>
        <v>4</v>
      </c>
      <c r="P45" s="73">
        <f>ពិន្ទុឆមាសទី២!GP45</f>
        <v>12</v>
      </c>
    </row>
    <row r="46" spans="1:16">
      <c r="A46" s="15">
        <v>39</v>
      </c>
      <c r="B46" s="22">
        <f>ពិន្ទុឆមាសទី២!B46</f>
        <v>7932</v>
      </c>
      <c r="C46" s="22" t="str">
        <f>ពិន្ទុឆមាសទី២!C46</f>
        <v>ស្រេង គីមឡេង</v>
      </c>
      <c r="D46" s="22" t="str">
        <f>ពិន្ទុឆមាសទី២!D46</f>
        <v>ស្រី</v>
      </c>
      <c r="E46" s="40">
        <f>ពិន្ទុឆមាសទី២!E46</f>
        <v>39258</v>
      </c>
      <c r="F46" s="40" t="str">
        <f>ពិន្ទុឆមាសទី២!F46</f>
        <v>12C</v>
      </c>
      <c r="G46" s="72">
        <f>ពិន្ទុឆមាសទី២!GG46</f>
        <v>19</v>
      </c>
      <c r="H46" s="72">
        <f>ពិន្ទុឆមាសទី២!GH46</f>
        <v>38</v>
      </c>
      <c r="I46" s="72">
        <f>ពិន្ទុឆមាសទី២!GI46</f>
        <v>28.5</v>
      </c>
      <c r="J46" s="72" t="str">
        <f>ពិន្ទុឆមាសទី២!GJ46</f>
        <v>E</v>
      </c>
      <c r="K46" s="72" t="str">
        <f>ពិន្ទុឆមាសទី២!GK46</f>
        <v>មធ្យម</v>
      </c>
      <c r="L46" s="73">
        <f>ពិន្ទុឆមាសទី២!GL46</f>
        <v>10</v>
      </c>
      <c r="M46" s="73">
        <f>ពិន្ទុឆមាសទី២!GM46</f>
        <v>4</v>
      </c>
      <c r="N46" s="73">
        <f>ពិន្ទុឆមាសទី២!GN46</f>
        <v>4</v>
      </c>
      <c r="O46" s="73">
        <f>ពិន្ទុឆមាសទី២!GO46</f>
        <v>4</v>
      </c>
      <c r="P46" s="73">
        <f>ពិន្ទុឆមាសទី២!GP46</f>
        <v>12</v>
      </c>
    </row>
    <row r="47" spans="1:16">
      <c r="A47" s="15">
        <v>40</v>
      </c>
      <c r="B47" s="22">
        <f>ពិន្ទុឆមាសទី២!B47</f>
        <v>7933</v>
      </c>
      <c r="C47" s="22" t="str">
        <f>ពិន្ទុឆមាសទី២!C47</f>
        <v>សំបូរ រ័ត្នណៈ</v>
      </c>
      <c r="D47" s="22" t="str">
        <f>ពិន្ទុឆមាសទី២!D47</f>
        <v>ប្រុស</v>
      </c>
      <c r="E47" s="40">
        <f>ពិន្ទុឆមាសទី២!E47</f>
        <v>39115</v>
      </c>
      <c r="F47" s="40" t="str">
        <f>ពិន្ទុឆមាសទី២!F47</f>
        <v>12C</v>
      </c>
      <c r="G47" s="72">
        <f>ពិន្ទុឆមាសទី២!GG47</f>
        <v>19.5</v>
      </c>
      <c r="H47" s="72">
        <f>ពិន្ទុឆមាសទី២!GH47</f>
        <v>39</v>
      </c>
      <c r="I47" s="72">
        <f>ពិន្ទុឆមាសទី២!GI47</f>
        <v>29.25</v>
      </c>
      <c r="J47" s="72" t="str">
        <f>ពិន្ទុឆមាសទី២!GJ47</f>
        <v>E</v>
      </c>
      <c r="K47" s="72" t="str">
        <f>ពិន្ទុឆមាសទី២!GK47</f>
        <v>មធ្យម</v>
      </c>
      <c r="L47" s="73">
        <f>ពិន្ទុឆមាសទី២!GL47</f>
        <v>9</v>
      </c>
      <c r="M47" s="73">
        <f>ពិន្ទុឆមាសទី២!GM47</f>
        <v>4</v>
      </c>
      <c r="N47" s="73">
        <f>ពិន្ទុឆមាសទី២!GN47</f>
        <v>4</v>
      </c>
      <c r="O47" s="73">
        <f>ពិន្ទុឆមាសទី២!GO47</f>
        <v>4</v>
      </c>
      <c r="P47" s="73">
        <f>ពិន្ទុឆមាសទី២!GP47</f>
        <v>12</v>
      </c>
    </row>
    <row r="48" spans="1:16">
      <c r="A48" s="15">
        <v>41</v>
      </c>
      <c r="B48" s="22">
        <f>ពិន្ទុឆមាសទី២!B48</f>
        <v>7518</v>
      </c>
      <c r="C48" s="22" t="str">
        <f>ពិន្ទុឆមាសទី២!C48</f>
        <v>ហុង លីណា</v>
      </c>
      <c r="D48" s="22" t="str">
        <f>ពិន្ទុឆមាសទី២!D48</f>
        <v>ប្រុស</v>
      </c>
      <c r="E48" s="40">
        <f>ពិន្ទុឆមាសទី២!E48</f>
        <v>39501</v>
      </c>
      <c r="F48" s="40" t="str">
        <f>ពិន្ទុឆមាសទី២!F48</f>
        <v>12C</v>
      </c>
      <c r="G48" s="72">
        <f>ពិន្ទុឆមាសទី២!GG48</f>
        <v>20</v>
      </c>
      <c r="H48" s="72">
        <f>ពិន្ទុឆមាសទី២!GH48</f>
        <v>40</v>
      </c>
      <c r="I48" s="72">
        <f>ពិន្ទុឆមាសទី២!GI48</f>
        <v>30</v>
      </c>
      <c r="J48" s="72" t="str">
        <f>ពិន្ទុឆមាសទី២!GJ48</f>
        <v>D</v>
      </c>
      <c r="K48" s="72" t="str">
        <f>ពិន្ទុឆមាសទី២!GK48</f>
        <v>មធ្យម</v>
      </c>
      <c r="L48" s="73">
        <f>ពិន្ទុឆមាសទី២!GL48</f>
        <v>8</v>
      </c>
      <c r="M48" s="73">
        <f>ពិន្ទុឆមាសទី២!GM48</f>
        <v>4</v>
      </c>
      <c r="N48" s="73">
        <f>ពិន្ទុឆមាសទី២!GN48</f>
        <v>4</v>
      </c>
      <c r="O48" s="73">
        <f>ពិន្ទុឆមាសទី២!GO48</f>
        <v>4</v>
      </c>
      <c r="P48" s="73">
        <f>ពិន្ទុឆមាសទី២!GP48</f>
        <v>12</v>
      </c>
    </row>
    <row r="49" spans="1:16">
      <c r="A49" s="15">
        <v>42</v>
      </c>
      <c r="B49" s="22">
        <f>ពិន្ទុឆមាសទី២!B49</f>
        <v>7941</v>
      </c>
      <c r="C49" s="22" t="str">
        <f>ពិន្ទុឆមាសទី២!C49</f>
        <v>ហួរ ស្រីហួយ</v>
      </c>
      <c r="D49" s="22" t="str">
        <f>ពិន្ទុឆមាសទី២!D49</f>
        <v>ស្រី</v>
      </c>
      <c r="E49" s="40">
        <f>ពិន្ទុឆមាសទី២!E49</f>
        <v>39271</v>
      </c>
      <c r="F49" s="40" t="str">
        <f>ពិន្ទុឆមាសទី២!F49</f>
        <v>12C</v>
      </c>
      <c r="G49" s="72">
        <f>ពិន្ទុឆមាសទី២!GG49</f>
        <v>20.5</v>
      </c>
      <c r="H49" s="72">
        <f>ពិន្ទុឆមាសទី២!GH49</f>
        <v>41</v>
      </c>
      <c r="I49" s="72">
        <f>ពិន្ទុឆមាសទី២!GI49</f>
        <v>30.75</v>
      </c>
      <c r="J49" s="72" t="str">
        <f>ពិន្ទុឆមាសទី២!GJ49</f>
        <v>D</v>
      </c>
      <c r="K49" s="72" t="str">
        <f>ពិន្ទុឆមាសទី២!GK49</f>
        <v>មធ្យម</v>
      </c>
      <c r="L49" s="73">
        <f>ពិន្ទុឆមាសទី២!GL49</f>
        <v>7</v>
      </c>
      <c r="M49" s="73">
        <f>ពិន្ទុឆមាសទី២!GM49</f>
        <v>4</v>
      </c>
      <c r="N49" s="73">
        <f>ពិន្ទុឆមាសទី២!GN49</f>
        <v>4</v>
      </c>
      <c r="O49" s="73">
        <f>ពិន្ទុឆមាសទី២!GO49</f>
        <v>4</v>
      </c>
      <c r="P49" s="73">
        <f>ពិន្ទុឆមាសទី២!GP49</f>
        <v>12</v>
      </c>
    </row>
    <row r="50" spans="1:16">
      <c r="A50" s="15">
        <v>43</v>
      </c>
      <c r="B50" s="22">
        <f>ពិន្ទុឆមាសទី២!B50</f>
        <v>7519</v>
      </c>
      <c r="C50" s="22" t="str">
        <f>ពិន្ទុឆមាសទី២!C50</f>
        <v>ហេង ហូលីន</v>
      </c>
      <c r="D50" s="22" t="str">
        <f>ពិន្ទុឆមាសទី២!D50</f>
        <v>ស្រី</v>
      </c>
      <c r="E50" s="40">
        <f>ពិន្ទុឆមាសទី២!E50</f>
        <v>39390</v>
      </c>
      <c r="F50" s="40" t="str">
        <f>ពិន្ទុឆមាសទី២!F50</f>
        <v>12C</v>
      </c>
      <c r="G50" s="72">
        <f>ពិន្ទុឆមាសទី២!GG50</f>
        <v>21</v>
      </c>
      <c r="H50" s="72">
        <f>ពិន្ទុឆមាសទី២!GH50</f>
        <v>42</v>
      </c>
      <c r="I50" s="72">
        <f>ពិន្ទុឆមាសទី២!GI50</f>
        <v>31.5</v>
      </c>
      <c r="J50" s="72" t="str">
        <f>ពិន្ទុឆមាសទី២!GJ50</f>
        <v>D</v>
      </c>
      <c r="K50" s="72" t="str">
        <f>ពិន្ទុឆមាសទី២!GK50</f>
        <v>មធ្យម</v>
      </c>
      <c r="L50" s="73">
        <f>ពិន្ទុឆមាសទី២!GL50</f>
        <v>6</v>
      </c>
      <c r="M50" s="73">
        <f>ពិន្ទុឆមាសទី២!GM50</f>
        <v>4</v>
      </c>
      <c r="N50" s="73">
        <f>ពិន្ទុឆមាសទី២!GN50</f>
        <v>4</v>
      </c>
      <c r="O50" s="73">
        <f>ពិន្ទុឆមាសទី២!GO50</f>
        <v>4</v>
      </c>
      <c r="P50" s="73">
        <f>ពិន្ទុឆមាសទី២!GP50</f>
        <v>12</v>
      </c>
    </row>
    <row r="51" spans="1:16">
      <c r="A51" s="15">
        <v>44</v>
      </c>
      <c r="B51" s="22">
        <f>ពិន្ទុឆមាសទី២!B51</f>
        <v>7943</v>
      </c>
      <c r="C51" s="22" t="str">
        <f>ពិន្ទុឆមាសទី២!C51</f>
        <v>ហៃ នរៈបុត្រ</v>
      </c>
      <c r="D51" s="22" t="str">
        <f>ពិន្ទុឆមាសទី២!D51</f>
        <v>ប្រុស</v>
      </c>
      <c r="E51" s="40">
        <f>ពិន្ទុឆមាសទី២!E51</f>
        <v>39495</v>
      </c>
      <c r="F51" s="40" t="str">
        <f>ពិន្ទុឆមាសទី២!F51</f>
        <v>12C</v>
      </c>
      <c r="G51" s="72">
        <f>ពិន្ទុឆមាសទី២!GG51</f>
        <v>21.5</v>
      </c>
      <c r="H51" s="72">
        <f>ពិន្ទុឆមាសទី២!GH51</f>
        <v>43</v>
      </c>
      <c r="I51" s="72">
        <f>ពិន្ទុឆមាសទី២!GI51</f>
        <v>32.25</v>
      </c>
      <c r="J51" s="72" t="str">
        <f>ពិន្ទុឆមាសទី២!GJ51</f>
        <v>D</v>
      </c>
      <c r="K51" s="72" t="str">
        <f>ពិន្ទុឆមាសទី២!GK51</f>
        <v>មធ្យម</v>
      </c>
      <c r="L51" s="73">
        <f>ពិន្ទុឆមាសទី២!GL51</f>
        <v>5</v>
      </c>
      <c r="M51" s="73">
        <f>ពិន្ទុឆមាសទី២!GM51</f>
        <v>4</v>
      </c>
      <c r="N51" s="73">
        <f>ពិន្ទុឆមាសទី២!GN51</f>
        <v>4</v>
      </c>
      <c r="O51" s="73">
        <f>ពិន្ទុឆមាសទី២!GO51</f>
        <v>4</v>
      </c>
      <c r="P51" s="73">
        <f>ពិន្ទុឆមាសទី២!GP51</f>
        <v>12</v>
      </c>
    </row>
    <row r="52" spans="1:16">
      <c r="A52" s="15">
        <v>45</v>
      </c>
      <c r="B52" s="22">
        <f>ពិន្ទុឆមាសទី២!B52</f>
        <v>7944</v>
      </c>
      <c r="C52" s="22" t="str">
        <f>ពិន្ទុឆមាសទី២!C52</f>
        <v>ហៃ សីហា</v>
      </c>
      <c r="D52" s="22" t="str">
        <f>ពិន្ទុឆមាសទី២!D52</f>
        <v>ប្រុស</v>
      </c>
      <c r="E52" s="40">
        <f>ពិន្ទុឆមាសទី២!E52</f>
        <v>39296</v>
      </c>
      <c r="F52" s="40" t="str">
        <f>ពិន្ទុឆមាសទី២!F52</f>
        <v>12C</v>
      </c>
      <c r="G52" s="72">
        <f>ពិន្ទុឆមាសទី២!GG52</f>
        <v>22</v>
      </c>
      <c r="H52" s="72">
        <f>ពិន្ទុឆមាសទី២!GH52</f>
        <v>44</v>
      </c>
      <c r="I52" s="72">
        <f>ពិន្ទុឆមាសទី២!GI52</f>
        <v>33</v>
      </c>
      <c r="J52" s="72" t="str">
        <f>ពិន្ទុឆមាសទី២!GJ52</f>
        <v>D</v>
      </c>
      <c r="K52" s="72" t="str">
        <f>ពិន្ទុឆមាសទី២!GK52</f>
        <v>ល្អបង្គួរ</v>
      </c>
      <c r="L52" s="73">
        <f>ពិន្ទុឆមាសទី២!GL52</f>
        <v>4</v>
      </c>
      <c r="M52" s="73">
        <f>ពិន្ទុឆមាសទី២!GM52</f>
        <v>4</v>
      </c>
      <c r="N52" s="73">
        <f>ពិន្ទុឆមាសទី២!GN52</f>
        <v>4</v>
      </c>
      <c r="O52" s="73">
        <f>ពិន្ទុឆមាសទី២!GO52</f>
        <v>4</v>
      </c>
      <c r="P52" s="73">
        <f>ពិន្ទុឆមាសទី២!GP52</f>
        <v>12</v>
      </c>
    </row>
    <row r="53" spans="1:16">
      <c r="A53" s="15">
        <v>2</v>
      </c>
      <c r="B53" s="22">
        <f>ពិន្ទុឆមាសទី២!B53</f>
        <v>7520</v>
      </c>
      <c r="C53" s="22" t="str">
        <f>ពិន្ទុឆមាសទី២!C53</f>
        <v>ឡាយ រចនា</v>
      </c>
      <c r="D53" s="22" t="str">
        <f>ពិន្ទុឆមាសទី២!D53</f>
        <v>ស្រី</v>
      </c>
      <c r="E53" s="40">
        <f>ពិន្ទុឆមាសទី២!E53</f>
        <v>39590</v>
      </c>
      <c r="F53" s="40" t="str">
        <f>ពិន្ទុឆមាសទី២!F53</f>
        <v>12C</v>
      </c>
      <c r="G53" s="72">
        <f>ពិន្ទុឆមាសទី២!GG53</f>
        <v>22.5</v>
      </c>
      <c r="H53" s="72">
        <f>ពិន្ទុឆមាសទី២!GH53</f>
        <v>45</v>
      </c>
      <c r="I53" s="72">
        <f>ពិន្ទុឆមាសទី២!GI53</f>
        <v>33.75</v>
      </c>
      <c r="J53" s="72" t="str">
        <f>ពិន្ទុឆមាសទី២!GJ53</f>
        <v>D</v>
      </c>
      <c r="K53" s="72" t="str">
        <f>ពិន្ទុឆមាសទី២!GK53</f>
        <v>ល្អបង្គួរ</v>
      </c>
      <c r="L53" s="73">
        <f>ពិន្ទុឆមាសទី២!GL53</f>
        <v>3</v>
      </c>
      <c r="M53" s="73">
        <f>ពិន្ទុឆមាសទី២!GM53</f>
        <v>4</v>
      </c>
      <c r="N53" s="73">
        <f>ពិន្ទុឆមាសទី២!GN53</f>
        <v>4</v>
      </c>
      <c r="O53" s="73">
        <f>ពិន្ទុឆមាសទី២!GO53</f>
        <v>4</v>
      </c>
      <c r="P53" s="73">
        <f>ពិន្ទុឆមាសទី២!GP53</f>
        <v>12</v>
      </c>
    </row>
    <row r="54" spans="1:16">
      <c r="A54" s="15">
        <v>1</v>
      </c>
      <c r="B54" s="22">
        <f>ពិន្ទុឆមាសទី២!B54</f>
        <v>7525</v>
      </c>
      <c r="C54" s="22" t="str">
        <f>ពិន្ទុឆមាសទី២!C54</f>
        <v>អាត សុភា</v>
      </c>
      <c r="D54" s="22" t="str">
        <f>ពិន្ទុឆមាសទី២!D54</f>
        <v>ស្រី</v>
      </c>
      <c r="E54" s="40">
        <f>ពិន្ទុឆមាសទី២!E54</f>
        <v>39594</v>
      </c>
      <c r="F54" s="40" t="str">
        <f>ពិន្ទុឆមាសទី២!F54</f>
        <v>12C</v>
      </c>
      <c r="G54" s="72">
        <f>ពិន្ទុឆមាសទី២!GG54</f>
        <v>23</v>
      </c>
      <c r="H54" s="72">
        <f>ពិន្ទុឆមាសទី២!GH54</f>
        <v>46</v>
      </c>
      <c r="I54" s="72">
        <f>ពិន្ទុឆមាសទី២!GI54</f>
        <v>34.5</v>
      </c>
      <c r="J54" s="72" t="str">
        <f>ពិន្ទុឆមាសទី២!GJ54</f>
        <v>D</v>
      </c>
      <c r="K54" s="72" t="str">
        <f>ពិន្ទុឆមាសទី២!GK54</f>
        <v>ល្អបង្គួរ</v>
      </c>
      <c r="L54" s="73">
        <f>ពិន្ទុឆមាសទី២!GL54</f>
        <v>2</v>
      </c>
      <c r="M54" s="73">
        <f>ពិន្ទុឆមាសទី២!GM54</f>
        <v>4</v>
      </c>
      <c r="N54" s="73">
        <f>ពិន្ទុឆមាសទី២!GN54</f>
        <v>4</v>
      </c>
      <c r="O54" s="73">
        <f>ពិន្ទុឆមាសទី២!GO54</f>
        <v>4</v>
      </c>
      <c r="P54" s="73">
        <f>ពិន្ទុឆមាសទី២!GP54</f>
        <v>12</v>
      </c>
    </row>
    <row r="55" spans="1:16">
      <c r="A55" s="15">
        <v>3</v>
      </c>
      <c r="B55" s="22">
        <f>ពិន្ទុឆមាសទី២!B55</f>
        <v>0</v>
      </c>
      <c r="C55" s="22" t="str">
        <f>ពិន្ទុឆមាសទី២!C55</f>
        <v>អូ បូរ៉ា</v>
      </c>
      <c r="D55" s="22" t="str">
        <f>ពិន្ទុឆមាសទី២!D55</f>
        <v>ប្រុស</v>
      </c>
      <c r="E55" s="40">
        <f>ពិន្ទុឆមាសទី២!E55</f>
        <v>38945</v>
      </c>
      <c r="F55" s="40" t="str">
        <f>ពិន្ទុឆមាសទី២!F55</f>
        <v>12C</v>
      </c>
      <c r="G55" s="72">
        <f>ពិន្ទុឆមាសទី២!GG55</f>
        <v>23.5</v>
      </c>
      <c r="H55" s="72">
        <f>ពិន្ទុឆមាសទី២!GH55</f>
        <v>47</v>
      </c>
      <c r="I55" s="72">
        <f>ពិន្ទុឆមាសទី២!GI55</f>
        <v>35.25</v>
      </c>
      <c r="J55" s="72" t="str">
        <f>ពិន្ទុឆមាសទី២!GJ55</f>
        <v>C</v>
      </c>
      <c r="K55" s="72" t="str">
        <f>ពិន្ទុឆមាសទី២!GK55</f>
        <v>ល្អបង្គួរ</v>
      </c>
      <c r="L55" s="73">
        <f>ពិន្ទុឆមាសទី២!GL55</f>
        <v>1</v>
      </c>
      <c r="M55" s="73">
        <f>ពិន្ទុឆមាសទី២!GM55</f>
        <v>4</v>
      </c>
      <c r="N55" s="73">
        <f>ពិន្ទុឆមាសទី២!GN55</f>
        <v>4</v>
      </c>
      <c r="O55" s="73">
        <f>ពិន្ទុឆមាសទី២!GO55</f>
        <v>4</v>
      </c>
      <c r="P55" s="73">
        <f>ពិន្ទុឆមាសទី២!GP55</f>
        <v>12</v>
      </c>
    </row>
    <row r="56" spans="1:16">
      <c r="A56" s="15">
        <v>46</v>
      </c>
      <c r="B56" s="22">
        <f>ពិន្ទុឆមាសទី២!B56</f>
        <v>0</v>
      </c>
      <c r="C56" s="22" t="str">
        <f>ពិន្ទុឆមាសទី២!C56</f>
        <v>អឿន ចន្នី</v>
      </c>
      <c r="D56" s="22" t="str">
        <f>ពិន្ទុឆមាសទី២!D56</f>
        <v>ប្រុស</v>
      </c>
      <c r="E56" s="40">
        <f>ពិន្ទុឆមាសទី២!E56</f>
        <v>39298</v>
      </c>
      <c r="F56" s="40" t="str">
        <f>ពិន្ទុឆមាសទី២!F56</f>
        <v>12C</v>
      </c>
      <c r="G56" s="72">
        <f>ពិន្ទុឆមាសទី២!GG56</f>
        <v>24</v>
      </c>
      <c r="H56" s="72">
        <f>ពិន្ទុឆមាសទី២!GH56</f>
        <v>48</v>
      </c>
      <c r="I56" s="72">
        <f>ពិន្ទុឆមាសទី២!GI56</f>
        <v>36</v>
      </c>
      <c r="J56" s="72" t="str">
        <f>ពិន្ទុឆមាសទី២!GJ56</f>
        <v>C</v>
      </c>
      <c r="K56" s="72" t="str">
        <f>ពិន្ទុឆមាសទី២!GK56</f>
        <v>ល្អបង្គួរ</v>
      </c>
      <c r="L56" s="73" t="e">
        <f>ពិន្ទុឆមាសទី២!GL56</f>
        <v>#N/A</v>
      </c>
      <c r="M56" s="73">
        <f>ពិន្ទុឆមាសទី២!GM56</f>
        <v>0</v>
      </c>
      <c r="N56" s="73">
        <f>ពិន្ទុឆមាសទី២!GN56</f>
        <v>0</v>
      </c>
      <c r="O56" s="73">
        <f>ពិន្ទុឆមាសទី២!GO56</f>
        <v>0</v>
      </c>
      <c r="P56" s="73">
        <f>ពិន្ទុឆមាសទី២!GP56</f>
        <v>0</v>
      </c>
    </row>
    <row r="57" spans="1:16">
      <c r="A57" s="15">
        <v>47</v>
      </c>
      <c r="B57" s="22">
        <f>ពិន្ទុឆមាសទី២!B57</f>
        <v>7440</v>
      </c>
      <c r="C57" s="22" t="str">
        <f>ពិន្ទុឆមាសទី២!C57</f>
        <v>អឿន សុខជាតា</v>
      </c>
      <c r="D57" s="22" t="str">
        <f>ពិន្ទុឆមាសទី២!D57</f>
        <v>ស្រី</v>
      </c>
      <c r="E57" s="40">
        <f>ពិន្ទុឆមាសទី២!E57</f>
        <v>39339</v>
      </c>
      <c r="F57" s="40" t="str">
        <f>ពិន្ទុឆមាសទី២!F57</f>
        <v>12C</v>
      </c>
      <c r="G57" s="72">
        <f>ពិន្ទុឆមាសទី២!GG57</f>
        <v>24.5</v>
      </c>
      <c r="H57" s="72">
        <f>ពិន្ទុឆមាសទី២!GH57</f>
        <v>49</v>
      </c>
      <c r="I57" s="72">
        <f>ពិន្ទុឆមាសទី២!GI57</f>
        <v>36.75</v>
      </c>
      <c r="J57" s="72" t="str">
        <f>ពិន្ទុឆមាសទី២!GJ57</f>
        <v>C</v>
      </c>
      <c r="K57" s="72" t="str">
        <f>ពិន្ទុឆមាសទី២!GK57</f>
        <v>ល្អបង្គួរ</v>
      </c>
      <c r="L57" s="73" t="e">
        <f>ពិន្ទុឆមាសទី២!GL57</f>
        <v>#N/A</v>
      </c>
      <c r="M57" s="73">
        <f>ពិន្ទុឆមាសទី២!GM57</f>
        <v>0</v>
      </c>
      <c r="N57" s="73">
        <f>ពិន្ទុឆមាសទី២!GN57</f>
        <v>0</v>
      </c>
      <c r="O57" s="73">
        <f>ពិន្ទុឆមាសទី២!GO57</f>
        <v>0</v>
      </c>
      <c r="P57" s="73">
        <f>ពិន្ទុឆមាសទី២!GP57</f>
        <v>0</v>
      </c>
    </row>
    <row r="58" spans="1:16">
      <c r="A58" s="15">
        <v>48</v>
      </c>
      <c r="B58" s="22">
        <f>ពិន្ទុឆមាសទី២!B58</f>
        <v>7840</v>
      </c>
      <c r="C58" s="22" t="str">
        <f>ពិន្ទុឆមាសទី២!C58</f>
        <v>ស័ក្ត ចាន់ដារ៉ា</v>
      </c>
      <c r="D58" s="22" t="str">
        <f>ពិន្ទុឆមាសទី២!D58</f>
        <v>ប្រុស</v>
      </c>
      <c r="E58" s="40">
        <f>ពិន្ទុឆមាសទី២!E58</f>
        <v>39013</v>
      </c>
      <c r="F58" s="40" t="str">
        <f>ពិន្ទុឆមាសទី២!F58</f>
        <v>12C</v>
      </c>
      <c r="G58" s="72">
        <f>ពិន្ទុឆមាសទី២!GG58</f>
        <v>25</v>
      </c>
      <c r="H58" s="72">
        <f>ពិន្ទុឆមាសទី២!GH58</f>
        <v>50</v>
      </c>
      <c r="I58" s="72">
        <f>ពិន្ទុឆមាសទី២!GI58</f>
        <v>37.5</v>
      </c>
      <c r="J58" s="72" t="str">
        <f>ពិន្ទុឆមាសទី២!GJ58</f>
        <v>C</v>
      </c>
      <c r="K58" s="72" t="str">
        <f>ពិន្ទុឆមាសទី២!GK58</f>
        <v>ល្អបង្គួរ</v>
      </c>
      <c r="L58" s="73" t="e">
        <f>ពិន្ទុឆមាសទី២!GL58</f>
        <v>#N/A</v>
      </c>
      <c r="M58" s="73">
        <f>ពិន្ទុឆមាសទី២!GM58</f>
        <v>0</v>
      </c>
      <c r="N58" s="73">
        <f>ពិន្ទុឆមាសទី២!GN58</f>
        <v>0</v>
      </c>
      <c r="O58" s="73">
        <f>ពិន្ទុឆមាសទី២!GO58</f>
        <v>0</v>
      </c>
      <c r="P58" s="73">
        <f>ពិន្ទុឆមាសទី២!GP58</f>
        <v>0</v>
      </c>
    </row>
    <row r="59" spans="1:16">
      <c r="A59" s="15">
        <v>49</v>
      </c>
      <c r="B59" s="22">
        <f>ពិន្ទុឆមាសទី២!B59</f>
        <v>7841</v>
      </c>
      <c r="C59" s="22" t="str">
        <f>ពិន្ទុឆមាសទី២!C59</f>
        <v>តុង គឹមហួយ</v>
      </c>
      <c r="D59" s="22" t="str">
        <f>ពិន្ទុឆមាសទី២!D59</f>
        <v>ស្រី</v>
      </c>
      <c r="E59" s="40">
        <f>ពិន្ទុឆមាសទី២!E59</f>
        <v>38853</v>
      </c>
      <c r="F59" s="40" t="str">
        <f>ពិន្ទុឆមាសទី២!F59</f>
        <v>12C</v>
      </c>
      <c r="G59" s="72">
        <f>ពិន្ទុឆមាសទី២!GG59</f>
        <v>25.5</v>
      </c>
      <c r="H59" s="72">
        <f>ពិន្ទុឆមាសទី២!GH59</f>
        <v>51</v>
      </c>
      <c r="I59" s="72">
        <f>ពិន្ទុឆមាសទី២!GI59</f>
        <v>38.25</v>
      </c>
      <c r="J59" s="72" t="str">
        <f>ពិន្ទុឆមាសទី២!GJ59</f>
        <v>C</v>
      </c>
      <c r="K59" s="72" t="str">
        <f>ពិន្ទុឆមាសទី២!GK59</f>
        <v>ល្អបង្គួរ</v>
      </c>
      <c r="L59" s="73" t="e">
        <f>ពិន្ទុឆមាសទី២!GL59</f>
        <v>#N/A</v>
      </c>
      <c r="M59" s="73">
        <f>ពិន្ទុឆមាសទី២!GM59</f>
        <v>0</v>
      </c>
      <c r="N59" s="73">
        <f>ពិន្ទុឆមាសទី២!GN59</f>
        <v>0</v>
      </c>
      <c r="O59" s="73">
        <f>ពិន្ទុឆមាសទី២!GO59</f>
        <v>0</v>
      </c>
      <c r="P59" s="73">
        <f>ពិន្ទុឆមាសទី២!GP59</f>
        <v>0</v>
      </c>
    </row>
    <row r="60" spans="1:16">
      <c r="A60" s="15">
        <v>50</v>
      </c>
      <c r="B60" s="22">
        <f>ពិន្ទុឆមាសទី២!B60</f>
        <v>7842</v>
      </c>
      <c r="C60" s="22">
        <f>ពិន្ទុឆមាសទី២!C60</f>
        <v>0</v>
      </c>
      <c r="D60" s="22">
        <f>ពិន្ទុឆមាសទី២!D60</f>
        <v>0</v>
      </c>
      <c r="E60" s="40">
        <f>ពិន្ទុឆមាសទី២!E60</f>
        <v>0</v>
      </c>
      <c r="F60" s="40">
        <f>ពិន្ទុឆមាសទី២!F60</f>
        <v>0</v>
      </c>
      <c r="G60" s="72">
        <f>ពិន្ទុឆមាសទី២!GG60</f>
        <v>26</v>
      </c>
      <c r="H60" s="72">
        <f>ពិន្ទុឆមាសទី២!GH60</f>
        <v>52</v>
      </c>
      <c r="I60" s="72">
        <f>ពិន្ទុឆមាសទី២!GI60</f>
        <v>39</v>
      </c>
      <c r="J60" s="72" t="str">
        <f>ពិន្ទុឆមាសទី២!GJ60</f>
        <v>C</v>
      </c>
      <c r="K60" s="72" t="str">
        <f>ពិន្ទុឆមាសទី២!GK60</f>
        <v>ល្អបង្គួរ</v>
      </c>
      <c r="L60" s="73" t="e">
        <f>ពិន្ទុឆមាសទី២!GL60</f>
        <v>#N/A</v>
      </c>
      <c r="M60" s="73">
        <f>ពិន្ទុឆមាសទី២!GM60</f>
        <v>4</v>
      </c>
      <c r="N60" s="73">
        <f>ពិន្ទុឆមាសទី២!GN60</f>
        <v>4</v>
      </c>
      <c r="O60" s="73">
        <f>ពិន្ទុឆមាសទី២!GO60</f>
        <v>4</v>
      </c>
      <c r="P60" s="73">
        <f>ពិន្ទុឆមាសទី២!GP60</f>
        <v>12</v>
      </c>
    </row>
    <row r="61" spans="1:16">
      <c r="A61" s="2"/>
      <c r="B61" s="22">
        <f>ពិន្ទុឆមាសទី២!B61</f>
        <v>7442</v>
      </c>
      <c r="C61" s="22" t="str">
        <f>ពិន្ទុឆមាសទី២!C61</f>
        <v>កន ស្រីនីត</v>
      </c>
      <c r="D61" s="22" t="str">
        <f>ពិន្ទុឆមាសទី២!D61</f>
        <v>ស្រី</v>
      </c>
      <c r="E61" s="40">
        <f>ពិន្ទុឆមាសទី២!E61</f>
        <v>39194</v>
      </c>
      <c r="F61" s="40" t="str">
        <f>ពិន្ទុឆមាសទី២!F61</f>
        <v>12D</v>
      </c>
      <c r="G61" s="72">
        <f>ពិន្ទុឆមាសទី២!GG61</f>
        <v>26.5</v>
      </c>
      <c r="H61" s="72">
        <f>ពិន្ទុឆមាសទី២!GH61</f>
        <v>53</v>
      </c>
      <c r="I61" s="72">
        <f>ពិន្ទុឆមាសទី២!GI61</f>
        <v>39.75</v>
      </c>
      <c r="J61" s="72" t="str">
        <f>ពិន្ទុឆមាសទី២!GJ61</f>
        <v>C</v>
      </c>
      <c r="K61" s="72" t="str">
        <f>ពិន្ទុឆមាសទី២!GK61</f>
        <v>ល្អបង្គួរ</v>
      </c>
      <c r="L61" s="73" t="e">
        <f>ពិន្ទុឆមាសទី២!GL61</f>
        <v>#N/A</v>
      </c>
      <c r="M61" s="73">
        <f>ពិន្ទុឆមាសទី២!GM61</f>
        <v>4</v>
      </c>
      <c r="N61" s="73">
        <f>ពិន្ទុឆមាសទី២!GN61</f>
        <v>4</v>
      </c>
      <c r="O61" s="73">
        <f>ពិន្ទុឆមាសទី២!GO61</f>
        <v>4</v>
      </c>
      <c r="P61" s="73">
        <f>ពិន្ទុឆមាសទី២!GP61</f>
        <v>12</v>
      </c>
    </row>
    <row r="62" spans="1:16">
      <c r="A62" s="2"/>
      <c r="B62" s="22">
        <f>ពិន្ទុឆមាសទី២!B62</f>
        <v>7845</v>
      </c>
      <c r="C62" s="22" t="str">
        <f>ពិន្ទុឆមាសទី២!C62</f>
        <v>កុសល់ មូនិកា</v>
      </c>
      <c r="D62" s="22" t="str">
        <f>ពិន្ទុឆមាសទី២!D62</f>
        <v>ស្រី</v>
      </c>
      <c r="E62" s="40">
        <f>ពិន្ទុឆមាសទី២!E62</f>
        <v>39292</v>
      </c>
      <c r="F62" s="40" t="str">
        <f>ពិន្ទុឆមាសទី២!F62</f>
        <v>12D</v>
      </c>
      <c r="G62" s="72">
        <f>ពិន្ទុឆមាសទី២!GG62</f>
        <v>27</v>
      </c>
      <c r="H62" s="72">
        <f>ពិន្ទុឆមាសទី២!GH62</f>
        <v>54</v>
      </c>
      <c r="I62" s="72">
        <f>ពិន្ទុឆមាសទី២!GI62</f>
        <v>40.5</v>
      </c>
      <c r="J62" s="72" t="str">
        <f>ពិន្ទុឆមាសទី២!GJ62</f>
        <v>B</v>
      </c>
      <c r="K62" s="72" t="str">
        <f>ពិន្ទុឆមាសទី២!GK62</f>
        <v>ល្អ</v>
      </c>
      <c r="L62" s="73" t="e">
        <f>ពិន្ទុឆមាសទី២!GL62</f>
        <v>#N/A</v>
      </c>
      <c r="M62" s="73">
        <f>ពិន្ទុឆមាសទី២!GM62</f>
        <v>4</v>
      </c>
      <c r="N62" s="73">
        <f>ពិន្ទុឆមាសទី២!GN62</f>
        <v>4</v>
      </c>
      <c r="O62" s="73">
        <f>ពិន្ទុឆមាសទី២!GO62</f>
        <v>4</v>
      </c>
      <c r="P62" s="73">
        <f>ពិន្ទុឆមាសទី២!GP62</f>
        <v>12</v>
      </c>
    </row>
    <row r="63" spans="1:16">
      <c r="A63" s="2"/>
      <c r="B63" s="22">
        <f>ពិន្ទុឆមាសទី២!B63</f>
        <v>7852</v>
      </c>
      <c r="C63" s="22" t="str">
        <f>ពិន្ទុឆមាសទី២!C63</f>
        <v>កេង និរតី</v>
      </c>
      <c r="D63" s="22" t="str">
        <f>ពិន្ទុឆមាសទី២!D63</f>
        <v>ស្រី</v>
      </c>
      <c r="E63" s="40" t="str">
        <f>ពិន្ទុឆមាសទី២!E63</f>
        <v>17-06-</v>
      </c>
      <c r="F63" s="40" t="str">
        <f>ពិន្ទុឆមាសទី២!F63</f>
        <v>12D</v>
      </c>
      <c r="G63" s="72">
        <f>ពិន្ទុឆមាសទី២!GG63</f>
        <v>27.5</v>
      </c>
      <c r="H63" s="72">
        <f>ពិន្ទុឆមាសទី២!GH63</f>
        <v>55</v>
      </c>
      <c r="I63" s="72">
        <f>ពិន្ទុឆមាសទី២!GI63</f>
        <v>41.25</v>
      </c>
      <c r="J63" s="72" t="str">
        <f>ពិន្ទុឆមាសទី២!GJ63</f>
        <v>B</v>
      </c>
      <c r="K63" s="72" t="str">
        <f>ពិន្ទុឆមាសទី២!GK63</f>
        <v>ល្អ</v>
      </c>
      <c r="L63" s="73" t="e">
        <f>ពិន្ទុឆមាសទី២!GL63</f>
        <v>#N/A</v>
      </c>
      <c r="M63" s="73">
        <f>ពិន្ទុឆមាសទី២!GM63</f>
        <v>4</v>
      </c>
      <c r="N63" s="73">
        <f>ពិន្ទុឆមាសទី២!GN63</f>
        <v>4</v>
      </c>
      <c r="O63" s="73">
        <f>ពិន្ទុឆមាសទី២!GO63</f>
        <v>4</v>
      </c>
      <c r="P63" s="73">
        <f>ពិន្ទុឆមាសទី២!GP63</f>
        <v>12</v>
      </c>
    </row>
    <row r="64" spans="1:16">
      <c r="A64" s="2"/>
      <c r="B64" s="22">
        <f>ពិន្ទុឆមាសទី២!B64</f>
        <v>7854</v>
      </c>
      <c r="C64" s="22" t="str">
        <f>ពិន្ទុឆមាសទី២!C64</f>
        <v>កែវ មួយវិច្ឆិកា</v>
      </c>
      <c r="D64" s="22" t="str">
        <f>ពិន្ទុឆមាសទី២!D64</f>
        <v>ស្រី</v>
      </c>
      <c r="E64" s="40">
        <f>ពិន្ទុឆមាសទី២!E64</f>
        <v>39387</v>
      </c>
      <c r="F64" s="40" t="str">
        <f>ពិន្ទុឆមាសទី២!F64</f>
        <v>12D</v>
      </c>
      <c r="G64" s="72">
        <f>ពិន្ទុឆមាសទី២!GG64</f>
        <v>28</v>
      </c>
      <c r="H64" s="72">
        <f>ពិន្ទុឆមាសទី២!GH64</f>
        <v>56</v>
      </c>
      <c r="I64" s="72">
        <f>ពិន្ទុឆមាសទី២!GI64</f>
        <v>42</v>
      </c>
      <c r="J64" s="72" t="str">
        <f>ពិន្ទុឆមាសទី២!GJ64</f>
        <v>B</v>
      </c>
      <c r="K64" s="72" t="str">
        <f>ពិន្ទុឆមាសទី២!GK64</f>
        <v>ល្អ</v>
      </c>
      <c r="L64" s="73" t="e">
        <f>ពិន្ទុឆមាសទី២!GL64</f>
        <v>#N/A</v>
      </c>
      <c r="M64" s="73">
        <f>ពិន្ទុឆមាសទី២!GM64</f>
        <v>4</v>
      </c>
      <c r="N64" s="73">
        <f>ពិន្ទុឆមាសទី២!GN64</f>
        <v>4</v>
      </c>
      <c r="O64" s="73">
        <f>ពិន្ទុឆមាសទី២!GO64</f>
        <v>4</v>
      </c>
      <c r="P64" s="73">
        <f>ពិន្ទុឆមាសទី២!GP64</f>
        <v>12</v>
      </c>
    </row>
    <row r="65" spans="1:16">
      <c r="A65" s="2"/>
      <c r="B65" s="22">
        <f>ពិន្ទុឆមាសទី២!B65</f>
        <v>7857</v>
      </c>
      <c r="C65" s="22" t="str">
        <f>ពិន្ទុឆមាសទី២!C65</f>
        <v>គង់ ឡៃហ៊ាង</v>
      </c>
      <c r="D65" s="22" t="str">
        <f>ពិន្ទុឆមាសទី២!D65</f>
        <v>ស្រី</v>
      </c>
      <c r="E65" s="40">
        <f>ពិន្ទុឆមាសទី២!E65</f>
        <v>39484</v>
      </c>
      <c r="F65" s="40" t="str">
        <f>ពិន្ទុឆមាសទី២!F65</f>
        <v>12D</v>
      </c>
      <c r="G65" s="72">
        <f>ពិន្ទុឆមាសទី២!GG65</f>
        <v>28.5</v>
      </c>
      <c r="H65" s="72">
        <f>ពិន្ទុឆមាសទី២!GH65</f>
        <v>57</v>
      </c>
      <c r="I65" s="72">
        <f>ពិន្ទុឆមាសទី២!GI65</f>
        <v>42.75</v>
      </c>
      <c r="J65" s="72" t="str">
        <f>ពិន្ទុឆមាសទី២!GJ65</f>
        <v>B</v>
      </c>
      <c r="K65" s="72" t="str">
        <f>ពិន្ទុឆមាសទី២!GK65</f>
        <v>ល្អ</v>
      </c>
      <c r="L65" s="73" t="e">
        <f>ពិន្ទុឆមាសទី២!GL65</f>
        <v>#N/A</v>
      </c>
      <c r="M65" s="73">
        <f>ពិន្ទុឆមាសទី២!GM65</f>
        <v>4</v>
      </c>
      <c r="N65" s="73">
        <f>ពិន្ទុឆមាសទី២!GN65</f>
        <v>4</v>
      </c>
      <c r="O65" s="73">
        <f>ពិន្ទុឆមាសទី២!GO65</f>
        <v>4</v>
      </c>
      <c r="P65" s="73">
        <f>ពិន្ទុឆមាសទី២!GP65</f>
        <v>12</v>
      </c>
    </row>
    <row r="66" spans="1:16">
      <c r="A66" s="2"/>
      <c r="B66" s="22">
        <f>ពិន្ទុឆមាសទី២!B66</f>
        <v>7453</v>
      </c>
      <c r="C66" s="22" t="str">
        <f>ពិន្ទុឆមាសទី២!C66</f>
        <v>គឹមស៊ី វិច្ឆិកា</v>
      </c>
      <c r="D66" s="22" t="str">
        <f>ពិន្ទុឆមាសទី២!D66</f>
        <v>ប្រុស</v>
      </c>
      <c r="E66" s="40">
        <f>ពិន្ទុឆមាសទី២!E66</f>
        <v>39415</v>
      </c>
      <c r="F66" s="40" t="str">
        <f>ពិន្ទុឆមាសទី២!F66</f>
        <v>12D</v>
      </c>
      <c r="G66" s="72">
        <f>ពិន្ទុឆមាសទី២!GG66</f>
        <v>29</v>
      </c>
      <c r="H66" s="72">
        <f>ពិន្ទុឆមាសទី២!GH66</f>
        <v>58</v>
      </c>
      <c r="I66" s="72">
        <f>ពិន្ទុឆមាសទី២!GI66</f>
        <v>43.5</v>
      </c>
      <c r="J66" s="72" t="str">
        <f>ពិន្ទុឆមាសទី២!GJ66</f>
        <v>B</v>
      </c>
      <c r="K66" s="72" t="str">
        <f>ពិន្ទុឆមាសទី២!GK66</f>
        <v>ល្អ</v>
      </c>
      <c r="L66" s="73" t="e">
        <f>ពិន្ទុឆមាសទី២!GL66</f>
        <v>#N/A</v>
      </c>
      <c r="M66" s="73">
        <f>ពិន្ទុឆមាសទី២!GM66</f>
        <v>4</v>
      </c>
      <c r="N66" s="73">
        <f>ពិន្ទុឆមាសទី២!GN66</f>
        <v>4</v>
      </c>
      <c r="O66" s="73">
        <f>ពិន្ទុឆមាសទី២!GO66</f>
        <v>4</v>
      </c>
      <c r="P66" s="73">
        <f>ពិន្ទុឆមាសទី២!GP66</f>
        <v>12</v>
      </c>
    </row>
    <row r="67" spans="1:16">
      <c r="A67" s="2"/>
      <c r="B67" s="22">
        <f>ពិន្ទុឆមាសទី២!B67</f>
        <v>7457</v>
      </c>
      <c r="C67" s="22" t="str">
        <f>ពិន្ទុឆមាសទី២!C67</f>
        <v>ឃ្លី ស្រីនិច</v>
      </c>
      <c r="D67" s="22" t="str">
        <f>ពិន្ទុឆមាសទី២!D67</f>
        <v>ស្រី</v>
      </c>
      <c r="E67" s="40">
        <f>ពិន្ទុឆមាសទី២!E67</f>
        <v>39454</v>
      </c>
      <c r="F67" s="40" t="str">
        <f>ពិន្ទុឆមាសទី២!F67</f>
        <v>12D</v>
      </c>
      <c r="G67" s="72">
        <f>ពិន្ទុឆមាសទី២!GG67</f>
        <v>29.5</v>
      </c>
      <c r="H67" s="72">
        <f>ពិន្ទុឆមាសទី២!GH67</f>
        <v>59</v>
      </c>
      <c r="I67" s="72">
        <f>ពិន្ទុឆមាសទី២!GI67</f>
        <v>44.25</v>
      </c>
      <c r="J67" s="72" t="str">
        <f>ពិន្ទុឆមាសទី២!GJ67</f>
        <v>B</v>
      </c>
      <c r="K67" s="72" t="str">
        <f>ពិន្ទុឆមាសទី២!GK67</f>
        <v>ល្អ</v>
      </c>
      <c r="L67" s="73" t="e">
        <f>ពិន្ទុឆមាសទី២!GL67</f>
        <v>#N/A</v>
      </c>
      <c r="M67" s="73">
        <f>ពិន្ទុឆមាសទី២!GM67</f>
        <v>4</v>
      </c>
      <c r="N67" s="73">
        <f>ពិន្ទុឆមាសទី២!GN67</f>
        <v>4</v>
      </c>
      <c r="O67" s="73">
        <f>ពិន្ទុឆមាសទី២!GO67</f>
        <v>4</v>
      </c>
      <c r="P67" s="73">
        <f>ពិន្ទុឆមាសទី២!GP67</f>
        <v>12</v>
      </c>
    </row>
    <row r="68" spans="1:16">
      <c r="A68" s="2"/>
      <c r="B68" s="22">
        <f>ពិន្ទុឆមាសទី២!B68</f>
        <v>7870</v>
      </c>
      <c r="C68" s="22" t="str">
        <f>ពិន្ទុឆមាសទី២!C68</f>
        <v>ឆៃលី គន្ធា</v>
      </c>
      <c r="D68" s="22" t="str">
        <f>ពិន្ទុឆមាសទី២!D68</f>
        <v>ស្រី</v>
      </c>
      <c r="E68" s="40">
        <f>ពិន្ទុឆមាសទី២!E68</f>
        <v>39317</v>
      </c>
      <c r="F68" s="40" t="str">
        <f>ពិន្ទុឆមាសទី២!F68</f>
        <v>12D</v>
      </c>
      <c r="G68" s="72">
        <f>ពិន្ទុឆមាសទី២!GG68</f>
        <v>30</v>
      </c>
      <c r="H68" s="72">
        <f>ពិន្ទុឆមាសទី២!GH68</f>
        <v>60</v>
      </c>
      <c r="I68" s="72">
        <f>ពិន្ទុឆមាសទី២!GI68</f>
        <v>45</v>
      </c>
      <c r="J68" s="72" t="str">
        <f>ពិន្ទុឆមាសទី២!GJ68</f>
        <v>A</v>
      </c>
      <c r="K68" s="72" t="str">
        <f>ពិន្ទុឆមាសទី២!GK68</f>
        <v>ល្អ</v>
      </c>
      <c r="L68" s="73" t="e">
        <f>ពិន្ទុឆមាសទី២!GL68</f>
        <v>#N/A</v>
      </c>
      <c r="M68" s="73">
        <f>ពិន្ទុឆមាសទី២!GM68</f>
        <v>4</v>
      </c>
      <c r="N68" s="73">
        <f>ពិន្ទុឆមាសទី២!GN68</f>
        <v>4</v>
      </c>
      <c r="O68" s="73">
        <f>ពិន្ទុឆមាសទី២!GO68</f>
        <v>4</v>
      </c>
      <c r="P68" s="73">
        <f>ពិន្ទុឆមាសទី២!GP68</f>
        <v>12</v>
      </c>
    </row>
    <row r="69" spans="1:16">
      <c r="A69" s="2"/>
      <c r="B69" s="22">
        <f>ពិន្ទុឆមាសទី២!B69</f>
        <v>7871</v>
      </c>
      <c r="C69" s="22" t="str">
        <f>ពិន្ទុឆមាសទី២!C69</f>
        <v>ឈន សុជាតិ</v>
      </c>
      <c r="D69" s="22" t="str">
        <f>ពិន្ទុឆមាសទី២!D69</f>
        <v>ស្រី</v>
      </c>
      <c r="E69" s="40">
        <f>ពិន្ទុឆមាសទី២!E69</f>
        <v>39557</v>
      </c>
      <c r="F69" s="40" t="str">
        <f>ពិន្ទុឆមាសទី២!F69</f>
        <v>12D</v>
      </c>
      <c r="G69" s="72">
        <f>ពិន្ទុឆមាសទី២!GG69</f>
        <v>30.5</v>
      </c>
      <c r="H69" s="72">
        <f>ពិន្ទុឆមាសទី២!GH69</f>
        <v>61</v>
      </c>
      <c r="I69" s="72">
        <f>ពិន្ទុឆមាសទី២!GI69</f>
        <v>45.75</v>
      </c>
      <c r="J69" s="72" t="str">
        <f>ពិន្ទុឆមាសទី២!GJ69</f>
        <v>A</v>
      </c>
      <c r="K69" s="72" t="str">
        <f>ពិន្ទុឆមាសទី២!GK69</f>
        <v>ល្អ</v>
      </c>
      <c r="L69" s="73" t="e">
        <f>ពិន្ទុឆមាសទី២!GL69</f>
        <v>#N/A</v>
      </c>
      <c r="M69" s="73">
        <f>ពិន្ទុឆមាសទី២!GM69</f>
        <v>4</v>
      </c>
      <c r="N69" s="73">
        <f>ពិន្ទុឆមាសទី២!GN69</f>
        <v>4</v>
      </c>
      <c r="O69" s="73">
        <f>ពិន្ទុឆមាសទី២!GO69</f>
        <v>4</v>
      </c>
      <c r="P69" s="73">
        <f>ពិន្ទុឆមាសទី២!GP69</f>
        <v>12</v>
      </c>
    </row>
    <row r="70" spans="1:16">
      <c r="A70" s="2"/>
      <c r="B70" s="22">
        <f>ពិន្ទុឆមាសទី២!B70</f>
        <v>7460</v>
      </c>
      <c r="C70" s="22" t="str">
        <f>ពិន្ទុឆមាសទី២!C70</f>
        <v>ឈាង ស្រីឡែន</v>
      </c>
      <c r="D70" s="22" t="str">
        <f>ពិន្ទុឆមាសទី២!D70</f>
        <v>ស្រី</v>
      </c>
      <c r="E70" s="40">
        <f>ពិន្ទុឆមាសទី២!E70</f>
        <v>39705</v>
      </c>
      <c r="F70" s="40" t="str">
        <f>ពិន្ទុឆមាសទី២!F70</f>
        <v>12D</v>
      </c>
      <c r="G70" s="72">
        <f>ពិន្ទុឆមាសទី២!GG70</f>
        <v>31</v>
      </c>
      <c r="H70" s="72">
        <f>ពិន្ទុឆមាសទី២!GH70</f>
        <v>62</v>
      </c>
      <c r="I70" s="72">
        <f>ពិន្ទុឆមាសទី២!GI70</f>
        <v>46.5</v>
      </c>
      <c r="J70" s="72" t="str">
        <f>ពិន្ទុឆមាសទី២!GJ70</f>
        <v>A</v>
      </c>
      <c r="K70" s="72" t="str">
        <f>ពិន្ទុឆមាសទី២!GK70</f>
        <v>ល្អ</v>
      </c>
      <c r="L70" s="73" t="e">
        <f>ពិន្ទុឆមាសទី២!GL70</f>
        <v>#N/A</v>
      </c>
      <c r="M70" s="73">
        <f>ពិន្ទុឆមាសទី២!GM70</f>
        <v>4</v>
      </c>
      <c r="N70" s="73">
        <f>ពិន្ទុឆមាសទី២!GN70</f>
        <v>4</v>
      </c>
      <c r="O70" s="73">
        <f>ពិន្ទុឆមាសទី២!GO70</f>
        <v>4</v>
      </c>
      <c r="P70" s="73">
        <f>ពិន្ទុឆមាសទី២!GP70</f>
        <v>12</v>
      </c>
    </row>
    <row r="71" spans="1:16">
      <c r="A71" s="2"/>
      <c r="B71" s="22">
        <f>ពិន្ទុឆមាសទី២!B71</f>
        <v>7461</v>
      </c>
      <c r="C71" s="22" t="str">
        <f>ពិន្ទុឆមាសទី២!C71</f>
        <v>ទី តាំងហេង</v>
      </c>
      <c r="D71" s="22" t="str">
        <f>ពិន្ទុឆមាសទី២!D71</f>
        <v>ប្រុស</v>
      </c>
      <c r="E71" s="40">
        <f>ពិន្ទុឆមាសទី២!E71</f>
        <v>39473</v>
      </c>
      <c r="F71" s="40" t="str">
        <f>ពិន្ទុឆមាសទី២!F71</f>
        <v>12D</v>
      </c>
      <c r="G71" s="72">
        <f>ពិន្ទុឆមាសទី២!GG71</f>
        <v>31.5</v>
      </c>
      <c r="H71" s="72">
        <f>ពិន្ទុឆមាសទី២!GH71</f>
        <v>63</v>
      </c>
      <c r="I71" s="72">
        <f>ពិន្ទុឆមាសទី២!GI71</f>
        <v>47.25</v>
      </c>
      <c r="J71" s="72" t="str">
        <f>ពិន្ទុឆមាសទី២!GJ71</f>
        <v>A</v>
      </c>
      <c r="K71" s="72" t="str">
        <f>ពិន្ទុឆមាសទី២!GK71</f>
        <v>ល្អ</v>
      </c>
      <c r="L71" s="73" t="e">
        <f>ពិន្ទុឆមាសទី២!GL71</f>
        <v>#N/A</v>
      </c>
      <c r="M71" s="73">
        <f>ពិន្ទុឆមាសទី២!GM71</f>
        <v>4</v>
      </c>
      <c r="N71" s="73">
        <f>ពិន្ទុឆមាសទី២!GN71</f>
        <v>4</v>
      </c>
      <c r="O71" s="73">
        <f>ពិន្ទុឆមាសទី២!GO71</f>
        <v>4</v>
      </c>
      <c r="P71" s="73">
        <f>ពិន្ទុឆមាសទី២!GP71</f>
        <v>12</v>
      </c>
    </row>
    <row r="72" spans="1:16">
      <c r="A72" s="2"/>
      <c r="B72" s="22">
        <f>ពិន្ទុឆមាសទី២!B72</f>
        <v>7463</v>
      </c>
      <c r="C72" s="22" t="str">
        <f>ពិន្ទុឆមាសទី២!C72</f>
        <v>ធី លីហ៊ាង</v>
      </c>
      <c r="D72" s="22" t="str">
        <f>ពិន្ទុឆមាសទី២!D72</f>
        <v>ប្រុស</v>
      </c>
      <c r="E72" s="40">
        <f>ពិន្ទុឆមាសទី២!E72</f>
        <v>39390</v>
      </c>
      <c r="F72" s="40" t="str">
        <f>ពិន្ទុឆមាសទី២!F72</f>
        <v>12D</v>
      </c>
      <c r="G72" s="72">
        <f>ពិន្ទុឆមាសទី២!GG72</f>
        <v>32</v>
      </c>
      <c r="H72" s="72">
        <f>ពិន្ទុឆមាសទី២!GH72</f>
        <v>64</v>
      </c>
      <c r="I72" s="72">
        <f>ពិន្ទុឆមាសទី២!GI72</f>
        <v>48</v>
      </c>
      <c r="J72" s="72" t="str">
        <f>ពិន្ទុឆមាសទី២!GJ72</f>
        <v>A</v>
      </c>
      <c r="K72" s="72" t="str">
        <f>ពិន្ទុឆមាសទី២!GK72</f>
        <v>ល្អ</v>
      </c>
      <c r="L72" s="73" t="e">
        <f>ពិន្ទុឆមាសទី២!GL72</f>
        <v>#N/A</v>
      </c>
      <c r="M72" s="73">
        <f>ពិន្ទុឆមាសទី២!GM72</f>
        <v>4</v>
      </c>
      <c r="N72" s="73">
        <f>ពិន្ទុឆមាសទី២!GN72</f>
        <v>4</v>
      </c>
      <c r="O72" s="73">
        <f>ពិន្ទុឆមាសទី២!GO72</f>
        <v>4</v>
      </c>
      <c r="P72" s="73">
        <f>ពិន្ទុឆមាសទី២!GP72</f>
        <v>12</v>
      </c>
    </row>
    <row r="73" spans="1:16">
      <c r="A73" s="2"/>
      <c r="B73" s="22">
        <f>ពិន្ទុឆមាសទី២!B73</f>
        <v>7876</v>
      </c>
      <c r="C73" s="22" t="str">
        <f>ពិន្ទុឆមាសទី២!C73</f>
        <v>ធឿន ផាន់ណា</v>
      </c>
      <c r="D73" s="22" t="str">
        <f>ពិន្ទុឆមាសទី២!D73</f>
        <v>ស្រី</v>
      </c>
      <c r="E73" s="40">
        <f>ពិន្ទុឆមាសទី២!E73</f>
        <v>39193</v>
      </c>
      <c r="F73" s="40" t="str">
        <f>ពិន្ទុឆមាសទី២!F73</f>
        <v>12D</v>
      </c>
      <c r="G73" s="72">
        <f>ពិន្ទុឆមាសទី២!GG73</f>
        <v>32.5</v>
      </c>
      <c r="H73" s="72">
        <f>ពិន្ទុឆមាសទី២!GH73</f>
        <v>65</v>
      </c>
      <c r="I73" s="72">
        <f>ពិន្ទុឆមាសទី២!GI73</f>
        <v>48.75</v>
      </c>
      <c r="J73" s="72" t="str">
        <f>ពិន្ទុឆមាសទី២!GJ73</f>
        <v>A</v>
      </c>
      <c r="K73" s="72" t="str">
        <f>ពិន្ទុឆមាសទី២!GK73</f>
        <v>ល្អ</v>
      </c>
      <c r="L73" s="73" t="e">
        <f>ពិន្ទុឆមាសទី២!GL73</f>
        <v>#N/A</v>
      </c>
      <c r="M73" s="73">
        <f>ពិន្ទុឆមាសទី២!GM73</f>
        <v>4</v>
      </c>
      <c r="N73" s="73">
        <f>ពិន្ទុឆមាសទី២!GN73</f>
        <v>4</v>
      </c>
      <c r="O73" s="73">
        <f>ពិន្ទុឆមាសទី២!GO73</f>
        <v>4</v>
      </c>
      <c r="P73" s="73">
        <f>ពិន្ទុឆមាសទី២!GP73</f>
        <v>12</v>
      </c>
    </row>
    <row r="74" spans="1:16">
      <c r="A74" s="2"/>
      <c r="B74" s="22">
        <f>ពិន្ទុឆមាសទី២!B74</f>
        <v>7879</v>
      </c>
      <c r="C74" s="22" t="str">
        <f>ពិន្ទុឆមាសទី២!C74</f>
        <v>ធឿន សុឃឿន</v>
      </c>
      <c r="D74" s="22" t="str">
        <f>ពិន្ទុឆមាសទី២!D74</f>
        <v>ស្រី</v>
      </c>
      <c r="E74" s="40">
        <f>ពិន្ទុឆមាសទី២!E74</f>
        <v>39209</v>
      </c>
      <c r="F74" s="40" t="str">
        <f>ពិន្ទុឆមាសទី២!F74</f>
        <v>12D</v>
      </c>
      <c r="G74" s="72">
        <f>ពិន្ទុឆមាសទី២!GG74</f>
        <v>33</v>
      </c>
      <c r="H74" s="72">
        <f>ពិន្ទុឆមាសទី២!GH74</f>
        <v>66</v>
      </c>
      <c r="I74" s="72">
        <f>ពិន្ទុឆមាសទី២!GI74</f>
        <v>49.5</v>
      </c>
      <c r="J74" s="72" t="str">
        <f>ពិន្ទុឆមាសទី២!GJ74</f>
        <v>A</v>
      </c>
      <c r="K74" s="72" t="str">
        <f>ពិន្ទុឆមាសទី២!GK74</f>
        <v>ល្អ</v>
      </c>
      <c r="L74" s="73" t="e">
        <f>ពិន្ទុឆមាសទី២!GL74</f>
        <v>#N/A</v>
      </c>
      <c r="M74" s="73">
        <f>ពិន្ទុឆមាសទី២!GM74</f>
        <v>4</v>
      </c>
      <c r="N74" s="73">
        <f>ពិន្ទុឆមាសទី២!GN74</f>
        <v>4</v>
      </c>
      <c r="O74" s="73">
        <f>ពិន្ទុឆមាសទី២!GO74</f>
        <v>4</v>
      </c>
      <c r="P74" s="73">
        <f>ពិន្ទុឆមាសទី២!GP74</f>
        <v>12</v>
      </c>
    </row>
    <row r="75" spans="1:16">
      <c r="A75" s="2"/>
      <c r="B75" s="22">
        <f>ពិន្ទុឆមាសទី២!B75</f>
        <v>7880</v>
      </c>
      <c r="C75" s="22" t="str">
        <f>ពិន្ទុឆមាសទី២!C75</f>
        <v>ប៉ុ​ក ណារីន</v>
      </c>
      <c r="D75" s="22" t="str">
        <f>ពិន្ទុឆមាសទី២!D75</f>
        <v>ស្រី</v>
      </c>
      <c r="E75" s="40">
        <f>ពិន្ទុឆមាសទី២!E75</f>
        <v>39086</v>
      </c>
      <c r="F75" s="40" t="str">
        <f>ពិន្ទុឆមាសទី២!F75</f>
        <v>12D</v>
      </c>
      <c r="G75" s="72">
        <f>ពិន្ទុឆមាសទី២!GG75</f>
        <v>33.5</v>
      </c>
      <c r="H75" s="72">
        <f>ពិន្ទុឆមាសទី២!GH75</f>
        <v>67</v>
      </c>
      <c r="I75" s="72">
        <f>ពិន្ទុឆមាសទី២!GI75</f>
        <v>50.25</v>
      </c>
      <c r="J75" s="72" t="str">
        <f>ពិន្ទុឆមាសទី២!GJ75</f>
        <v>A</v>
      </c>
      <c r="K75" s="72" t="str">
        <f>ពិន្ទុឆមាសទី២!GK75</f>
        <v>ល្អ</v>
      </c>
      <c r="L75" s="73" t="e">
        <f>ពិន្ទុឆមាសទី២!GL75</f>
        <v>#N/A</v>
      </c>
      <c r="M75" s="73">
        <f>ពិន្ទុឆមាសទី២!GM75</f>
        <v>4</v>
      </c>
      <c r="N75" s="73">
        <f>ពិន្ទុឆមាសទី២!GN75</f>
        <v>4</v>
      </c>
      <c r="O75" s="73">
        <f>ពិន្ទុឆមាសទី២!GO75</f>
        <v>4</v>
      </c>
      <c r="P75" s="73">
        <f>ពិន្ទុឆមាសទី២!GP75</f>
        <v>12</v>
      </c>
    </row>
    <row r="76" spans="1:16">
      <c r="A76" s="2"/>
      <c r="B76" s="22">
        <f>ពិន្ទុឆមាសទី២!B76</f>
        <v>7881</v>
      </c>
      <c r="C76" s="22" t="str">
        <f>ពិន្ទុឆមាសទី២!C76</f>
        <v>បាង ស្រីការ</v>
      </c>
      <c r="D76" s="22" t="str">
        <f>ពិន្ទុឆមាសទី២!D76</f>
        <v>ស្រី</v>
      </c>
      <c r="E76" s="40">
        <f>ពិន្ទុឆមាសទី២!E76</f>
        <v>39528</v>
      </c>
      <c r="F76" s="40" t="str">
        <f>ពិន្ទុឆមាសទី២!F76</f>
        <v>12D</v>
      </c>
      <c r="G76" s="72">
        <f>ពិន្ទុឆមាសទី២!GG76</f>
        <v>34</v>
      </c>
      <c r="H76" s="72">
        <f>ពិន្ទុឆមាសទី២!GH76</f>
        <v>68</v>
      </c>
      <c r="I76" s="72">
        <f>ពិន្ទុឆមាសទី២!GI76</f>
        <v>51</v>
      </c>
      <c r="J76" s="72" t="str">
        <f>ពិន្ទុឆមាសទី២!GJ76</f>
        <v>A</v>
      </c>
      <c r="K76" s="72" t="str">
        <f>ពិន្ទុឆមាសទី២!GK76</f>
        <v>ល្អ</v>
      </c>
      <c r="L76" s="73" t="e">
        <f>ពិន្ទុឆមាសទី២!GL76</f>
        <v>#N/A</v>
      </c>
      <c r="M76" s="73">
        <f>ពិន្ទុឆមាសទី២!GM76</f>
        <v>4</v>
      </c>
      <c r="N76" s="73">
        <f>ពិន្ទុឆមាសទី២!GN76</f>
        <v>4</v>
      </c>
      <c r="O76" s="73">
        <f>ពិន្ទុឆមាសទី២!GO76</f>
        <v>4</v>
      </c>
      <c r="P76" s="73">
        <f>ពិន្ទុឆមាសទី២!GP76</f>
        <v>12</v>
      </c>
    </row>
    <row r="77" spans="1:16">
      <c r="A77" s="2"/>
      <c r="B77" s="22">
        <f>ពិន្ទុឆមាសទី២!B77</f>
        <v>7471</v>
      </c>
      <c r="C77" s="22" t="str">
        <f>ពិន្ទុឆមាសទី២!C77</f>
        <v>ប្រុស មិនា</v>
      </c>
      <c r="D77" s="22" t="str">
        <f>ពិន្ទុឆមាសទី២!D77</f>
        <v>ប្រុស</v>
      </c>
      <c r="E77" s="40">
        <f>ពិន្ទុឆមាសទី២!E77</f>
        <v>39511</v>
      </c>
      <c r="F77" s="40" t="str">
        <f>ពិន្ទុឆមាសទី២!F77</f>
        <v>12D</v>
      </c>
      <c r="G77" s="72">
        <f>ពិន្ទុឆមាសទី២!GG77</f>
        <v>34.5</v>
      </c>
      <c r="H77" s="72">
        <f>ពិន្ទុឆមាសទី២!GH77</f>
        <v>69</v>
      </c>
      <c r="I77" s="72">
        <f>ពិន្ទុឆមាសទី២!GI77</f>
        <v>51.75</v>
      </c>
      <c r="J77" s="72" t="str">
        <f>ពិន្ទុឆមាសទី២!GJ77</f>
        <v>A</v>
      </c>
      <c r="K77" s="72" t="str">
        <f>ពិន្ទុឆមាសទី២!GK77</f>
        <v>ល្អ</v>
      </c>
      <c r="L77" s="73" t="e">
        <f>ពិន្ទុឆមាសទី២!GL77</f>
        <v>#N/A</v>
      </c>
      <c r="M77" s="73">
        <f>ពិន្ទុឆមាសទី២!GM77</f>
        <v>4</v>
      </c>
      <c r="N77" s="73">
        <f>ពិន្ទុឆមាសទី២!GN77</f>
        <v>4</v>
      </c>
      <c r="O77" s="73">
        <f>ពិន្ទុឆមាសទី២!GO77</f>
        <v>4</v>
      </c>
      <c r="P77" s="73">
        <f>ពិន្ទុឆមាសទី២!GP77</f>
        <v>12</v>
      </c>
    </row>
    <row r="78" spans="1:16">
      <c r="A78" s="2"/>
      <c r="B78" s="22">
        <f>ពិន្ទុឆមាសទី២!B78</f>
        <v>7884</v>
      </c>
      <c r="C78" s="22" t="str">
        <f>ពិន្ទុឆមាសទី២!C78</f>
        <v>ផាន វិច្ឆិកា</v>
      </c>
      <c r="D78" s="22" t="str">
        <f>ពិន្ទុឆមាសទី២!D78</f>
        <v>ប្រុស</v>
      </c>
      <c r="E78" s="40">
        <f>ពិន្ទុឆមាសទី២!E78</f>
        <v>39028</v>
      </c>
      <c r="F78" s="40" t="str">
        <f>ពិន្ទុឆមាសទី២!F78</f>
        <v>12D</v>
      </c>
      <c r="G78" s="72">
        <f>ពិន្ទុឆមាសទី២!GG78</f>
        <v>35</v>
      </c>
      <c r="H78" s="72">
        <f>ពិន្ទុឆមាសទី២!GH78</f>
        <v>70</v>
      </c>
      <c r="I78" s="72">
        <f>ពិន្ទុឆមាសទី២!GI78</f>
        <v>52.5</v>
      </c>
      <c r="J78" s="72" t="str">
        <f>ពិន្ទុឆមាសទី២!GJ78</f>
        <v>A</v>
      </c>
      <c r="K78" s="72" t="str">
        <f>ពិន្ទុឆមាសទី២!GK78</f>
        <v>ល្អ</v>
      </c>
      <c r="L78" s="73" t="e">
        <f>ពិន្ទុឆមាសទី២!GL78</f>
        <v>#N/A</v>
      </c>
      <c r="M78" s="73">
        <f>ពិន្ទុឆមាសទី២!GM78</f>
        <v>4</v>
      </c>
      <c r="N78" s="73">
        <f>ពិន្ទុឆមាសទី២!GN78</f>
        <v>4</v>
      </c>
      <c r="O78" s="73">
        <f>ពិន្ទុឆមាសទី២!GO78</f>
        <v>4</v>
      </c>
      <c r="P78" s="73">
        <f>ពិន្ទុឆមាសទី២!GP78</f>
        <v>12</v>
      </c>
    </row>
    <row r="79" spans="1:16">
      <c r="A79" s="2"/>
      <c r="B79" s="22">
        <f>ពិន្ទុឆមាសទី២!B79</f>
        <v>7473</v>
      </c>
      <c r="C79" s="22" t="str">
        <f>ពិន្ទុឆមាសទី២!C79</f>
        <v>ផុន លក្ខិណា</v>
      </c>
      <c r="D79" s="22" t="str">
        <f>ពិន្ទុឆមាសទី២!D79</f>
        <v>ស្រី</v>
      </c>
      <c r="E79" s="40">
        <f>ពិន្ទុឆមាសទី២!E79</f>
        <v>39152</v>
      </c>
      <c r="F79" s="40" t="str">
        <f>ពិន្ទុឆមាសទី២!F79</f>
        <v>12D</v>
      </c>
      <c r="G79" s="72">
        <f>ពិន្ទុឆមាសទី២!GG79</f>
        <v>35.5</v>
      </c>
      <c r="H79" s="72">
        <f>ពិន្ទុឆមាសទី២!GH79</f>
        <v>71</v>
      </c>
      <c r="I79" s="72">
        <f>ពិន្ទុឆមាសទី២!GI79</f>
        <v>53.25</v>
      </c>
      <c r="J79" s="72" t="str">
        <f>ពិន្ទុឆមាសទី២!GJ79</f>
        <v>A</v>
      </c>
      <c r="K79" s="72" t="str">
        <f>ពិន្ទុឆមាសទី២!GK79</f>
        <v>ល្អ</v>
      </c>
      <c r="L79" s="73" t="e">
        <f>ពិន្ទុឆមាសទី២!GL79</f>
        <v>#N/A</v>
      </c>
      <c r="M79" s="73">
        <f>ពិន្ទុឆមាសទី២!GM79</f>
        <v>4</v>
      </c>
      <c r="N79" s="73">
        <f>ពិន្ទុឆមាសទី២!GN79</f>
        <v>4</v>
      </c>
      <c r="O79" s="73">
        <f>ពិន្ទុឆមាសទី២!GO79</f>
        <v>4</v>
      </c>
      <c r="P79" s="73">
        <f>ពិន្ទុឆមាសទី២!GP79</f>
        <v>12</v>
      </c>
    </row>
    <row r="80" spans="1:16">
      <c r="A80" s="2"/>
      <c r="B80" s="22">
        <f>ពិន្ទុឆមាសទី២!B80</f>
        <v>7885</v>
      </c>
      <c r="C80" s="22" t="str">
        <f>ពិន្ទុឆមាសទី២!C80</f>
        <v>ផេន ចាន់ប៊ុណ្ណា</v>
      </c>
      <c r="D80" s="22" t="str">
        <f>ពិន្ទុឆមាសទី២!D80</f>
        <v>ប្រុស</v>
      </c>
      <c r="E80" s="40">
        <f>ពិន្ទុឆមាសទី២!E80</f>
        <v>39104</v>
      </c>
      <c r="F80" s="40" t="str">
        <f>ពិន្ទុឆមាសទី២!F80</f>
        <v>12D</v>
      </c>
      <c r="G80" s="72">
        <f>ពិន្ទុឆមាសទី២!GG80</f>
        <v>36</v>
      </c>
      <c r="H80" s="72">
        <f>ពិន្ទុឆមាសទី២!GH80</f>
        <v>72</v>
      </c>
      <c r="I80" s="72">
        <f>ពិន្ទុឆមាសទី២!GI80</f>
        <v>54</v>
      </c>
      <c r="J80" s="72" t="str">
        <f>ពិន្ទុឆមាសទី២!GJ80</f>
        <v>A</v>
      </c>
      <c r="K80" s="72" t="str">
        <f>ពិន្ទុឆមាសទី២!GK80</f>
        <v>ល្អ</v>
      </c>
      <c r="L80" s="73" t="e">
        <f>ពិន្ទុឆមាសទី២!GL80</f>
        <v>#N/A</v>
      </c>
      <c r="M80" s="73">
        <f>ពិន្ទុឆមាសទី២!GM80</f>
        <v>4</v>
      </c>
      <c r="N80" s="73">
        <f>ពិន្ទុឆមាសទី២!GN80</f>
        <v>4</v>
      </c>
      <c r="O80" s="73">
        <f>ពិន្ទុឆមាសទី២!GO80</f>
        <v>4</v>
      </c>
      <c r="P80" s="73">
        <f>ពិន្ទុឆមាសទី២!GP80</f>
        <v>12</v>
      </c>
    </row>
    <row r="81" spans="1:16">
      <c r="A81" s="2"/>
      <c r="B81" s="22">
        <f>ពិន្ទុឆមាសទី២!B81</f>
        <v>0</v>
      </c>
      <c r="C81" s="22" t="str">
        <f>ពិន្ទុឆមាសទី២!C81</f>
        <v>ពៅ ពិសី</v>
      </c>
      <c r="D81" s="22" t="str">
        <f>ពិន្ទុឆមាសទី២!D81</f>
        <v>ស្រី</v>
      </c>
      <c r="E81" s="40">
        <f>ពិន្ទុឆមាសទី២!E81</f>
        <v>39331</v>
      </c>
      <c r="F81" s="40" t="str">
        <f>ពិន្ទុឆមាសទី២!F81</f>
        <v>12D</v>
      </c>
      <c r="G81" s="72">
        <f>ពិន្ទុឆមាសទី២!GG81</f>
        <v>36.5</v>
      </c>
      <c r="H81" s="72">
        <f>ពិន្ទុឆមាសទី២!GH81</f>
        <v>73</v>
      </c>
      <c r="I81" s="72">
        <f>ពិន្ទុឆមាសទី២!GI81</f>
        <v>54.75</v>
      </c>
      <c r="J81" s="72" t="str">
        <f>ពិន្ទុឆមាសទី២!GJ81</f>
        <v>A</v>
      </c>
      <c r="K81" s="72" t="str">
        <f>ពិន្ទុឆមាសទី២!GK81</f>
        <v>ល្អ</v>
      </c>
      <c r="L81" s="73" t="e">
        <f>ពិន្ទុឆមាសទី២!GL81</f>
        <v>#N/A</v>
      </c>
      <c r="M81" s="73">
        <f>ពិន្ទុឆមាសទី២!GM81</f>
        <v>4</v>
      </c>
      <c r="N81" s="73">
        <f>ពិន្ទុឆមាសទី២!GN81</f>
        <v>4</v>
      </c>
      <c r="O81" s="73">
        <f>ពិន្ទុឆមាសទី២!GO81</f>
        <v>4</v>
      </c>
      <c r="P81" s="73">
        <f>ពិន្ទុឆមាសទី២!GP81</f>
        <v>12</v>
      </c>
    </row>
    <row r="82" spans="1:16">
      <c r="A82" s="2"/>
      <c r="B82" s="22">
        <f>ពិន្ទុឆមាសទី២!B82</f>
        <v>7478</v>
      </c>
      <c r="C82" s="22" t="str">
        <f>ពិន្ទុឆមាសទី២!C82</f>
        <v>ភក្តី ស្រីគីម</v>
      </c>
      <c r="D82" s="22" t="str">
        <f>ពិន្ទុឆមាសទី២!D82</f>
        <v>ស្រី</v>
      </c>
      <c r="E82" s="40">
        <f>ពិន្ទុឆមាសទី២!E82</f>
        <v>39538</v>
      </c>
      <c r="F82" s="40" t="str">
        <f>ពិន្ទុឆមាសទី២!F82</f>
        <v>12D</v>
      </c>
      <c r="G82" s="72">
        <f>ពិន្ទុឆមាសទី២!GG82</f>
        <v>37</v>
      </c>
      <c r="H82" s="72">
        <f>ពិន្ទុឆមាសទី២!GH82</f>
        <v>74</v>
      </c>
      <c r="I82" s="72">
        <f>ពិន្ទុឆមាសទី២!GI82</f>
        <v>55.5</v>
      </c>
      <c r="J82" s="72" t="str">
        <f>ពិន្ទុឆមាសទី២!GJ82</f>
        <v>A</v>
      </c>
      <c r="K82" s="72" t="str">
        <f>ពិន្ទុឆមាសទី២!GK82</f>
        <v>ល្អ</v>
      </c>
      <c r="L82" s="73" t="e">
        <f>ពិន្ទុឆមាសទី២!GL82</f>
        <v>#N/A</v>
      </c>
      <c r="M82" s="73">
        <f>ពិន្ទុឆមាសទី២!GM82</f>
        <v>4</v>
      </c>
      <c r="N82" s="73">
        <f>ពិន្ទុឆមាសទី២!GN82</f>
        <v>4</v>
      </c>
      <c r="O82" s="73">
        <f>ពិន្ទុឆមាសទី២!GO82</f>
        <v>4</v>
      </c>
      <c r="P82" s="73">
        <f>ពិន្ទុឆមាសទី២!GP82</f>
        <v>12</v>
      </c>
    </row>
    <row r="83" spans="1:16">
      <c r="A83" s="2"/>
      <c r="B83" s="22">
        <f>ពិន្ទុឆមាសទី២!B83</f>
        <v>7887</v>
      </c>
      <c r="C83" s="22" t="str">
        <f>ពិន្ទុឆមាសទី២!C83</f>
        <v>ភក្រ័ ស្រីណុច</v>
      </c>
      <c r="D83" s="22" t="str">
        <f>ពិន្ទុឆមាសទី២!D83</f>
        <v>ស្រី</v>
      </c>
      <c r="E83" s="40">
        <f>ពិន្ទុឆមាសទី២!E83</f>
        <v>39295</v>
      </c>
      <c r="F83" s="40" t="str">
        <f>ពិន្ទុឆមាសទី២!F83</f>
        <v>12D</v>
      </c>
      <c r="G83" s="72">
        <f>ពិន្ទុឆមាសទី២!GG83</f>
        <v>37.5</v>
      </c>
      <c r="H83" s="72">
        <f>ពិន្ទុឆមាសទី២!GH83</f>
        <v>75</v>
      </c>
      <c r="I83" s="72">
        <f>ពិន្ទុឆមាសទី២!GI83</f>
        <v>56.25</v>
      </c>
      <c r="J83" s="72" t="str">
        <f>ពិន្ទុឆមាសទី២!GJ83</f>
        <v>A</v>
      </c>
      <c r="K83" s="72" t="str">
        <f>ពិន្ទុឆមាសទី២!GK83</f>
        <v>ល្អ</v>
      </c>
      <c r="L83" s="73" t="e">
        <f>ពិន្ទុឆមាសទី២!GL83</f>
        <v>#N/A</v>
      </c>
      <c r="M83" s="73">
        <f>ពិន្ទុឆមាសទី២!GM83</f>
        <v>4</v>
      </c>
      <c r="N83" s="73">
        <f>ពិន្ទុឆមាសទី២!GN83</f>
        <v>4</v>
      </c>
      <c r="O83" s="73">
        <f>ពិន្ទុឆមាសទី២!GO83</f>
        <v>4</v>
      </c>
      <c r="P83" s="73">
        <f>ពិន្ទុឆមាសទី២!GP83</f>
        <v>12</v>
      </c>
    </row>
    <row r="84" spans="1:16">
      <c r="A84" s="2"/>
      <c r="B84" s="22">
        <f>ពិន្ទុឆមាសទី២!B84</f>
        <v>7888</v>
      </c>
      <c r="C84" s="22" t="str">
        <f>ពិន្ទុឆមាសទី២!C84</f>
        <v>ភាព បូរី</v>
      </c>
      <c r="D84" s="22" t="str">
        <f>ពិន្ទុឆមាសទី២!D84</f>
        <v>ប្រុស</v>
      </c>
      <c r="E84" s="40">
        <f>ពិន្ទុឆមាសទី២!E84</f>
        <v>38710</v>
      </c>
      <c r="F84" s="40" t="str">
        <f>ពិន្ទុឆមាសទី២!F84</f>
        <v>12D</v>
      </c>
      <c r="G84" s="72">
        <f>ពិន្ទុឆមាសទី២!GG84</f>
        <v>38</v>
      </c>
      <c r="H84" s="72">
        <f>ពិន្ទុឆមាសទី២!GH84</f>
        <v>76</v>
      </c>
      <c r="I84" s="72">
        <f>ពិន្ទុឆមាសទី២!GI84</f>
        <v>57</v>
      </c>
      <c r="J84" s="72" t="str">
        <f>ពិន្ទុឆមាសទី២!GJ84</f>
        <v>A</v>
      </c>
      <c r="K84" s="72" t="str">
        <f>ពិន្ទុឆមាសទី២!GK84</f>
        <v>ល្អ</v>
      </c>
      <c r="L84" s="73" t="e">
        <f>ពិន្ទុឆមាសទី២!GL84</f>
        <v>#N/A</v>
      </c>
      <c r="M84" s="73">
        <f>ពិន្ទុឆមាសទី២!GM84</f>
        <v>4</v>
      </c>
      <c r="N84" s="73">
        <f>ពិន្ទុឆមាសទី២!GN84</f>
        <v>4</v>
      </c>
      <c r="O84" s="73">
        <f>ពិន្ទុឆមាសទី២!GO84</f>
        <v>4</v>
      </c>
      <c r="P84" s="73">
        <f>ពិន្ទុឆមាសទី២!GP84</f>
        <v>12</v>
      </c>
    </row>
    <row r="85" spans="1:16">
      <c r="A85" s="2"/>
      <c r="B85" s="22">
        <f>ពិន្ទុឆមាសទី២!B85</f>
        <v>7889</v>
      </c>
      <c r="C85" s="22" t="str">
        <f>ពិន្ទុឆមាសទី២!C85</f>
        <v>ម៉ាប់ ស៊ីមាន</v>
      </c>
      <c r="D85" s="22" t="str">
        <f>ពិន្ទុឆមាសទី២!D85</f>
        <v>ប្រុស</v>
      </c>
      <c r="E85" s="40">
        <f>ពិន្ទុឆមាសទី២!E85</f>
        <v>39364</v>
      </c>
      <c r="F85" s="40" t="str">
        <f>ពិន្ទុឆមាសទី២!F85</f>
        <v>12D</v>
      </c>
      <c r="G85" s="72">
        <f>ពិន្ទុឆមាសទី២!GG85</f>
        <v>38.5</v>
      </c>
      <c r="H85" s="72">
        <f>ពិន្ទុឆមាសទី២!GH85</f>
        <v>77</v>
      </c>
      <c r="I85" s="72">
        <f>ពិន្ទុឆមាសទី២!GI85</f>
        <v>57.75</v>
      </c>
      <c r="J85" s="72" t="str">
        <f>ពិន្ទុឆមាសទី២!GJ85</f>
        <v>A</v>
      </c>
      <c r="K85" s="72" t="str">
        <f>ពិន្ទុឆមាសទី២!GK85</f>
        <v>ល្អ</v>
      </c>
      <c r="L85" s="73" t="e">
        <f>ពិន្ទុឆមាសទី២!GL85</f>
        <v>#N/A</v>
      </c>
      <c r="M85" s="73">
        <f>ពិន្ទុឆមាសទី២!GM85</f>
        <v>4</v>
      </c>
      <c r="N85" s="73">
        <f>ពិន្ទុឆមាសទី២!GN85</f>
        <v>4</v>
      </c>
      <c r="O85" s="73">
        <f>ពិន្ទុឆមាសទី២!GO85</f>
        <v>4</v>
      </c>
      <c r="P85" s="73">
        <f>ពិន្ទុឆមាសទី២!GP85</f>
        <v>12</v>
      </c>
    </row>
    <row r="86" spans="1:16">
      <c r="A86" s="2"/>
      <c r="B86" s="22">
        <f>ពិន្ទុឆមាសទី២!B86</f>
        <v>7482</v>
      </c>
      <c r="C86" s="22" t="str">
        <f>ពិន្ទុឆមាសទី២!C86</f>
        <v>ម៉ុន នរៀ</v>
      </c>
      <c r="D86" s="22" t="str">
        <f>ពិន្ទុឆមាសទី២!D86</f>
        <v>ប្រុស</v>
      </c>
      <c r="E86" s="40">
        <f>ពិន្ទុឆមាសទី២!E86</f>
        <v>39086</v>
      </c>
      <c r="F86" s="40" t="str">
        <f>ពិន្ទុឆមាសទី២!F86</f>
        <v>12D</v>
      </c>
      <c r="G86" s="72">
        <f>ពិន្ទុឆមាសទី២!GG86</f>
        <v>39</v>
      </c>
      <c r="H86" s="72">
        <f>ពិន្ទុឆមាសទី២!GH86</f>
        <v>78</v>
      </c>
      <c r="I86" s="72">
        <f>ពិន្ទុឆមាសទី២!GI86</f>
        <v>58.5</v>
      </c>
      <c r="J86" s="72" t="str">
        <f>ពិន្ទុឆមាសទី២!GJ86</f>
        <v>A</v>
      </c>
      <c r="K86" s="72" t="str">
        <f>ពិន្ទុឆមាសទី២!GK86</f>
        <v>ល្អ</v>
      </c>
      <c r="L86" s="73" t="e">
        <f>ពិន្ទុឆមាសទី២!GL86</f>
        <v>#N/A</v>
      </c>
      <c r="M86" s="73">
        <f>ពិន្ទុឆមាសទី២!GM86</f>
        <v>4</v>
      </c>
      <c r="N86" s="73">
        <f>ពិន្ទុឆមាសទី២!GN86</f>
        <v>4</v>
      </c>
      <c r="O86" s="73">
        <f>ពិន្ទុឆមាសទី២!GO86</f>
        <v>4</v>
      </c>
      <c r="P86" s="73">
        <f>ពិន្ទុឆមាសទី២!GP86</f>
        <v>12</v>
      </c>
    </row>
    <row r="87" spans="1:16">
      <c r="A87" s="2"/>
      <c r="B87" s="22">
        <f>ពិន្ទុឆមាសទី២!B87</f>
        <v>7895</v>
      </c>
      <c r="C87" s="22" t="str">
        <f>ពិន្ទុឆមាសទី២!C87</f>
        <v>ម៉េង សាវម៉ៃ</v>
      </c>
      <c r="D87" s="22" t="str">
        <f>ពិន្ទុឆមាសទី២!D87</f>
        <v>ប្រុស</v>
      </c>
      <c r="E87" s="40">
        <f>ពិន្ទុឆមាសទី២!E87</f>
        <v>39189</v>
      </c>
      <c r="F87" s="40" t="str">
        <f>ពិន្ទុឆមាសទី២!F87</f>
        <v>12D</v>
      </c>
      <c r="G87" s="72">
        <f>ពិន្ទុឆមាសទី២!GG87</f>
        <v>39.5</v>
      </c>
      <c r="H87" s="72">
        <f>ពិន្ទុឆមាសទី២!GH87</f>
        <v>79</v>
      </c>
      <c r="I87" s="72">
        <f>ពិន្ទុឆមាសទី២!GI87</f>
        <v>59.25</v>
      </c>
      <c r="J87" s="72" t="str">
        <f>ពិន្ទុឆមាសទី២!GJ87</f>
        <v>A</v>
      </c>
      <c r="K87" s="72" t="str">
        <f>ពិន្ទុឆមាសទី២!GK87</f>
        <v>ល្អ</v>
      </c>
      <c r="L87" s="73" t="e">
        <f>ពិន្ទុឆមាសទី២!GL87</f>
        <v>#N/A</v>
      </c>
      <c r="M87" s="73">
        <f>ពិន្ទុឆមាសទី២!GM87</f>
        <v>4</v>
      </c>
      <c r="N87" s="73">
        <f>ពិន្ទុឆមាសទី២!GN87</f>
        <v>4</v>
      </c>
      <c r="O87" s="73">
        <f>ពិន្ទុឆមាសទី២!GO87</f>
        <v>4</v>
      </c>
      <c r="P87" s="73">
        <f>ពិន្ទុឆមាសទី២!GP87</f>
        <v>12</v>
      </c>
    </row>
    <row r="88" spans="1:16">
      <c r="A88" s="2"/>
      <c r="B88" s="22">
        <f>ពិន្ទុឆមាសទី២!B88</f>
        <v>7485</v>
      </c>
      <c r="C88" s="22" t="str">
        <f>ពិន្ទុឆមាសទី២!C88</f>
        <v>មាស សុជេម</v>
      </c>
      <c r="D88" s="22" t="str">
        <f>ពិន្ទុឆមាសទី២!D88</f>
        <v>ប្រុស</v>
      </c>
      <c r="E88" s="40">
        <f>ពិន្ទុឆមាសទី២!E88</f>
        <v>39660</v>
      </c>
      <c r="F88" s="40" t="str">
        <f>ពិន្ទុឆមាសទី២!F88</f>
        <v>12D</v>
      </c>
      <c r="G88" s="72">
        <f>ពិន្ទុឆមាសទី២!GG88</f>
        <v>40</v>
      </c>
      <c r="H88" s="72">
        <f>ពិន្ទុឆមាសទី២!GH88</f>
        <v>80</v>
      </c>
      <c r="I88" s="72">
        <f>ពិន្ទុឆមាសទី២!GI88</f>
        <v>60</v>
      </c>
      <c r="J88" s="72" t="str">
        <f>ពិន្ទុឆមាសទី២!GJ88</f>
        <v>A</v>
      </c>
      <c r="K88" s="72" t="str">
        <f>ពិន្ទុឆមាសទី២!GK88</f>
        <v>ល្អ</v>
      </c>
      <c r="L88" s="73" t="e">
        <f>ពិន្ទុឆមាសទី២!GL88</f>
        <v>#N/A</v>
      </c>
      <c r="M88" s="73">
        <f>ពិន្ទុឆមាសទី២!GM88</f>
        <v>4</v>
      </c>
      <c r="N88" s="73">
        <f>ពិន្ទុឆមាសទី២!GN88</f>
        <v>4</v>
      </c>
      <c r="O88" s="73">
        <f>ពិន្ទុឆមាសទី២!GO88</f>
        <v>4</v>
      </c>
      <c r="P88" s="73">
        <f>ពិន្ទុឆមាសទី២!GP88</f>
        <v>12</v>
      </c>
    </row>
    <row r="89" spans="1:16">
      <c r="A89" s="2"/>
      <c r="B89" s="22">
        <f>ពិន្ទុឆមាសទី២!B89</f>
        <v>7898</v>
      </c>
      <c r="C89" s="22" t="str">
        <f>ពិន្ទុឆមាសទី២!C89</f>
        <v>យន បញ្ញាស័ក</v>
      </c>
      <c r="D89" s="22" t="str">
        <f>ពិន្ទុឆមាសទី២!D89</f>
        <v>ប្រុស</v>
      </c>
      <c r="E89" s="40">
        <f>ពិន្ទុឆមាសទី២!E89</f>
        <v>39230</v>
      </c>
      <c r="F89" s="40" t="str">
        <f>ពិន្ទុឆមាសទី២!F89</f>
        <v>12D</v>
      </c>
      <c r="G89" s="72">
        <f>ពិន្ទុឆមាសទី២!GG89</f>
        <v>40.5</v>
      </c>
      <c r="H89" s="72">
        <f>ពិន្ទុឆមាសទី២!GH89</f>
        <v>81</v>
      </c>
      <c r="I89" s="72">
        <f>ពិន្ទុឆមាសទី២!GI89</f>
        <v>60.75</v>
      </c>
      <c r="J89" s="72" t="str">
        <f>ពិន្ទុឆមាសទី២!GJ89</f>
        <v>A</v>
      </c>
      <c r="K89" s="72" t="str">
        <f>ពិន្ទុឆមាសទី២!GK89</f>
        <v>ល្អ</v>
      </c>
      <c r="L89" s="73" t="e">
        <f>ពិន្ទុឆមាសទី២!GL89</f>
        <v>#N/A</v>
      </c>
      <c r="M89" s="73">
        <f>ពិន្ទុឆមាសទី២!GM89</f>
        <v>4</v>
      </c>
      <c r="N89" s="73">
        <f>ពិន្ទុឆមាសទី២!GN89</f>
        <v>4</v>
      </c>
      <c r="O89" s="73">
        <f>ពិន្ទុឆមាសទី២!GO89</f>
        <v>4</v>
      </c>
      <c r="P89" s="73">
        <f>ពិន្ទុឆមាសទី២!GP89</f>
        <v>12</v>
      </c>
    </row>
    <row r="90" spans="1:16">
      <c r="A90" s="2"/>
      <c r="B90" s="22">
        <f>ពិន្ទុឆមាសទី២!B90</f>
        <v>7488</v>
      </c>
      <c r="C90" s="22" t="str">
        <f>ពិន្ទុឆមាសទី២!C90</f>
        <v>រតនា ធីតា</v>
      </c>
      <c r="D90" s="22" t="str">
        <f>ពិន្ទុឆមាសទី២!D90</f>
        <v>ស្រី</v>
      </c>
      <c r="E90" s="40">
        <f>ពិន្ទុឆមាសទី២!E90</f>
        <v>38868</v>
      </c>
      <c r="F90" s="40" t="str">
        <f>ពិន្ទុឆមាសទី២!F90</f>
        <v>12D</v>
      </c>
      <c r="G90" s="72">
        <f>ពិន្ទុឆមាសទី២!GG90</f>
        <v>41</v>
      </c>
      <c r="H90" s="72">
        <f>ពិន្ទុឆមាសទី២!GH90</f>
        <v>82</v>
      </c>
      <c r="I90" s="72">
        <f>ពិន្ទុឆមាសទី២!GI90</f>
        <v>61.5</v>
      </c>
      <c r="J90" s="72" t="str">
        <f>ពិន្ទុឆមាសទី២!GJ90</f>
        <v>A</v>
      </c>
      <c r="K90" s="72" t="str">
        <f>ពិន្ទុឆមាសទី២!GK90</f>
        <v>ល្អ</v>
      </c>
      <c r="L90" s="73" t="e">
        <f>ពិន្ទុឆមាសទី២!GL90</f>
        <v>#N/A</v>
      </c>
      <c r="M90" s="73">
        <f>ពិន្ទុឆមាសទី២!GM90</f>
        <v>4</v>
      </c>
      <c r="N90" s="73">
        <f>ពិន្ទុឆមាសទី២!GN90</f>
        <v>4</v>
      </c>
      <c r="O90" s="73">
        <f>ពិន្ទុឆមាសទី២!GO90</f>
        <v>4</v>
      </c>
      <c r="P90" s="73">
        <f>ពិន្ទុឆមាសទី២!GP90</f>
        <v>12</v>
      </c>
    </row>
    <row r="91" spans="1:16">
      <c r="A91" s="2"/>
      <c r="B91" s="22">
        <f>ពិន្ទុឆមាសទី២!B91</f>
        <v>7902</v>
      </c>
      <c r="C91" s="22" t="str">
        <f>ពិន្ទុឆមាសទី២!C91</f>
        <v>រ៉ា បញ្ញា</v>
      </c>
      <c r="D91" s="22" t="str">
        <f>ពិន្ទុឆមាសទី២!D91</f>
        <v>ប្រុស</v>
      </c>
      <c r="E91" s="40">
        <f>ពិន្ទុឆមាសទី២!E91</f>
        <v>39474</v>
      </c>
      <c r="F91" s="40" t="str">
        <f>ពិន្ទុឆមាសទី២!F91</f>
        <v>12D</v>
      </c>
      <c r="G91" s="72">
        <f>ពិន្ទុឆមាសទី២!GG91</f>
        <v>41.5</v>
      </c>
      <c r="H91" s="72">
        <f>ពិន្ទុឆមាសទី២!GH91</f>
        <v>83</v>
      </c>
      <c r="I91" s="72">
        <f>ពិន្ទុឆមាសទី២!GI91</f>
        <v>62.25</v>
      </c>
      <c r="J91" s="72" t="str">
        <f>ពិន្ទុឆមាសទី២!GJ91</f>
        <v>A</v>
      </c>
      <c r="K91" s="72" t="str">
        <f>ពិន្ទុឆមាសទី២!GK91</f>
        <v>ល្អ</v>
      </c>
      <c r="L91" s="73" t="e">
        <f>ពិន្ទុឆមាសទី២!GL91</f>
        <v>#N/A</v>
      </c>
      <c r="M91" s="73">
        <f>ពិន្ទុឆមាសទី២!GM91</f>
        <v>4</v>
      </c>
      <c r="N91" s="73">
        <f>ពិន្ទុឆមាសទី២!GN91</f>
        <v>4</v>
      </c>
      <c r="O91" s="73">
        <f>ពិន្ទុឆមាសទី២!GO91</f>
        <v>4</v>
      </c>
      <c r="P91" s="73">
        <f>ពិន្ទុឆមាសទី២!GP91</f>
        <v>12</v>
      </c>
    </row>
    <row r="92" spans="1:16">
      <c r="A92" s="2"/>
      <c r="B92" s="22">
        <f>ពិន្ទុឆមាសទី២!B92</f>
        <v>7908</v>
      </c>
      <c r="C92" s="22" t="str">
        <f>ពិន្ទុឆមាសទី២!C92</f>
        <v>រ៉ុង សុខណា</v>
      </c>
      <c r="D92" s="22" t="str">
        <f>ពិន្ទុឆមាសទី២!D92</f>
        <v>ស្រី</v>
      </c>
      <c r="E92" s="40">
        <f>ពិន្ទុឆមាសទី២!E92</f>
        <v>39291</v>
      </c>
      <c r="F92" s="40" t="str">
        <f>ពិន្ទុឆមាសទី២!F92</f>
        <v>12D</v>
      </c>
      <c r="G92" s="72">
        <f>ពិន្ទុឆមាសទី២!GG92</f>
        <v>42</v>
      </c>
      <c r="H92" s="72">
        <f>ពិន្ទុឆមាសទី២!GH92</f>
        <v>84</v>
      </c>
      <c r="I92" s="72">
        <f>ពិន្ទុឆមាសទី២!GI92</f>
        <v>63</v>
      </c>
      <c r="J92" s="72" t="str">
        <f>ពិន្ទុឆមាសទី២!GJ92</f>
        <v>A</v>
      </c>
      <c r="K92" s="72" t="str">
        <f>ពិន្ទុឆមាសទី២!GK92</f>
        <v>ល្អ</v>
      </c>
      <c r="L92" s="73" t="e">
        <f>ពិន្ទុឆមាសទី២!GL92</f>
        <v>#N/A</v>
      </c>
      <c r="M92" s="73">
        <f>ពិន្ទុឆមាសទី២!GM92</f>
        <v>4</v>
      </c>
      <c r="N92" s="73">
        <f>ពិន្ទុឆមាសទី២!GN92</f>
        <v>4</v>
      </c>
      <c r="O92" s="73">
        <f>ពិន្ទុឆមាសទី២!GO92</f>
        <v>4</v>
      </c>
      <c r="P92" s="73">
        <f>ពិន្ទុឆមាសទី២!GP92</f>
        <v>12</v>
      </c>
    </row>
    <row r="93" spans="1:16">
      <c r="A93" s="2"/>
      <c r="B93" s="22">
        <f>ពិន្ទុឆមាសទី២!B93</f>
        <v>7909</v>
      </c>
      <c r="C93" s="22" t="str">
        <f>ពិន្ទុឆមាសទី២!C93</f>
        <v>រិទ្ធ ចិត្រា</v>
      </c>
      <c r="D93" s="22" t="str">
        <f>ពិន្ទុឆមាសទី២!D93</f>
        <v>ប្រុស</v>
      </c>
      <c r="E93" s="40">
        <f>ពិន្ទុឆមាសទី២!E93</f>
        <v>39499</v>
      </c>
      <c r="F93" s="40" t="str">
        <f>ពិន្ទុឆមាសទី២!F93</f>
        <v>12D</v>
      </c>
      <c r="G93" s="72">
        <f>ពិន្ទុឆមាសទី២!GG93</f>
        <v>42.5</v>
      </c>
      <c r="H93" s="72">
        <f>ពិន្ទុឆមាសទី២!GH93</f>
        <v>85</v>
      </c>
      <c r="I93" s="72">
        <f>ពិន្ទុឆមាសទី២!GI93</f>
        <v>63.75</v>
      </c>
      <c r="J93" s="72" t="str">
        <f>ពិន្ទុឆមាសទី២!GJ93</f>
        <v>A</v>
      </c>
      <c r="K93" s="72" t="str">
        <f>ពិន្ទុឆមាសទី២!GK93</f>
        <v>ល្អ</v>
      </c>
      <c r="L93" s="73" t="e">
        <f>ពិន្ទុឆមាសទី២!GL93</f>
        <v>#N/A</v>
      </c>
      <c r="M93" s="73">
        <f>ពិន្ទុឆមាសទី២!GM93</f>
        <v>4</v>
      </c>
      <c r="N93" s="73">
        <f>ពិន្ទុឆមាសទី២!GN93</f>
        <v>4</v>
      </c>
      <c r="O93" s="73">
        <f>ពិន្ទុឆមាសទី២!GO93</f>
        <v>4</v>
      </c>
      <c r="P93" s="73">
        <f>ពិន្ទុឆមាសទី២!GP93</f>
        <v>12</v>
      </c>
    </row>
    <row r="94" spans="1:16">
      <c r="A94" s="2"/>
      <c r="B94" s="22">
        <f>ពិន្ទុឆមាសទី២!B94</f>
        <v>7499</v>
      </c>
      <c r="C94" s="22" t="str">
        <f>ពិន្ទុឆមាសទី២!C94</f>
        <v>រឿន គីមឡុង</v>
      </c>
      <c r="D94" s="22" t="str">
        <f>ពិន្ទុឆមាសទី២!D94</f>
        <v>ប្រុស</v>
      </c>
      <c r="E94" s="40">
        <f>ពិន្ទុឆមាសទី២!E94</f>
        <v>39253</v>
      </c>
      <c r="F94" s="40" t="str">
        <f>ពិន្ទុឆមាសទី២!F94</f>
        <v>12D</v>
      </c>
      <c r="G94" s="72">
        <f>ពិន្ទុឆមាសទី២!GG94</f>
        <v>43</v>
      </c>
      <c r="H94" s="72">
        <f>ពិន្ទុឆមាសទី២!GH94</f>
        <v>86</v>
      </c>
      <c r="I94" s="72">
        <f>ពិន្ទុឆមាសទី២!GI94</f>
        <v>64.5</v>
      </c>
      <c r="J94" s="72" t="str">
        <f>ពិន្ទុឆមាសទី២!GJ94</f>
        <v>A</v>
      </c>
      <c r="K94" s="72" t="str">
        <f>ពិន្ទុឆមាសទី២!GK94</f>
        <v>ល្អ</v>
      </c>
      <c r="L94" s="73" t="e">
        <f>ពិន្ទុឆមាសទី២!GL94</f>
        <v>#N/A</v>
      </c>
      <c r="M94" s="73">
        <f>ពិន្ទុឆមាសទី២!GM94</f>
        <v>4</v>
      </c>
      <c r="N94" s="73">
        <f>ពិន្ទុឆមាសទី២!GN94</f>
        <v>4</v>
      </c>
      <c r="O94" s="73">
        <f>ពិន្ទុឆមាសទី២!GO94</f>
        <v>4</v>
      </c>
      <c r="P94" s="73">
        <f>ពិន្ទុឆមាសទី២!GP94</f>
        <v>12</v>
      </c>
    </row>
    <row r="95" spans="1:16">
      <c r="A95" s="2"/>
      <c r="B95" s="22">
        <f>ពិន្ទុឆមាសទី២!B95</f>
        <v>7912</v>
      </c>
      <c r="C95" s="22" t="str">
        <f>ពិន្ទុឆមាសទី២!C95</f>
        <v>លីម ម៉ាឡែន</v>
      </c>
      <c r="D95" s="22" t="str">
        <f>ពិន្ទុឆមាសទី២!D95</f>
        <v>ស្រី</v>
      </c>
      <c r="E95" s="40">
        <f>ពិន្ទុឆមាសទី២!E95</f>
        <v>39458</v>
      </c>
      <c r="F95" s="40" t="str">
        <f>ពិន្ទុឆមាសទី២!F95</f>
        <v>12D</v>
      </c>
      <c r="G95" s="72">
        <f>ពិន្ទុឆមាសទី២!GG95</f>
        <v>43.5</v>
      </c>
      <c r="H95" s="72">
        <f>ពិន្ទុឆមាសទី២!GH95</f>
        <v>87</v>
      </c>
      <c r="I95" s="72">
        <f>ពិន្ទុឆមាសទី២!GI95</f>
        <v>65.25</v>
      </c>
      <c r="J95" s="72" t="str">
        <f>ពិន្ទុឆមាសទី២!GJ95</f>
        <v>A</v>
      </c>
      <c r="K95" s="72" t="str">
        <f>ពិន្ទុឆមាសទី២!GK95</f>
        <v>ល្អ</v>
      </c>
      <c r="L95" s="73" t="e">
        <f>ពិន្ទុឆមាសទី២!GL95</f>
        <v>#N/A</v>
      </c>
      <c r="M95" s="73">
        <f>ពិន្ទុឆមាសទី២!GM95</f>
        <v>4</v>
      </c>
      <c r="N95" s="73">
        <f>ពិន្ទុឆមាសទី២!GN95</f>
        <v>4</v>
      </c>
      <c r="O95" s="73">
        <f>ពិន្ទុឆមាសទី២!GO95</f>
        <v>4</v>
      </c>
      <c r="P95" s="73">
        <f>ពិន្ទុឆមាសទី២!GP95</f>
        <v>12</v>
      </c>
    </row>
    <row r="96" spans="1:16">
      <c r="A96" s="2"/>
      <c r="B96" s="22">
        <f>ពិន្ទុឆមាសទី២!B96</f>
        <v>7500</v>
      </c>
      <c r="C96" s="22" t="str">
        <f>ពិន្ទុឆមាសទី២!C96</f>
        <v>សម្បត្តិ ជូអ៊ី</v>
      </c>
      <c r="D96" s="22" t="str">
        <f>ពិន្ទុឆមាសទី២!D96</f>
        <v>ស្រី</v>
      </c>
      <c r="E96" s="40">
        <f>ពិន្ទុឆមាសទី២!E96</f>
        <v>39329</v>
      </c>
      <c r="F96" s="40" t="str">
        <f>ពិន្ទុឆមាសទី២!F96</f>
        <v>12D</v>
      </c>
      <c r="G96" s="72">
        <f>ពិន្ទុឆមាសទី២!GG96</f>
        <v>44</v>
      </c>
      <c r="H96" s="72">
        <f>ពិន្ទុឆមាសទី២!GH96</f>
        <v>88</v>
      </c>
      <c r="I96" s="72">
        <f>ពិន្ទុឆមាសទី២!GI96</f>
        <v>66</v>
      </c>
      <c r="J96" s="72" t="str">
        <f>ពិន្ទុឆមាសទី២!GJ96</f>
        <v>A</v>
      </c>
      <c r="K96" s="72" t="str">
        <f>ពិន្ទុឆមាសទី២!GK96</f>
        <v>ល្អ</v>
      </c>
      <c r="L96" s="73" t="e">
        <f>ពិន្ទុឆមាសទី២!GL96</f>
        <v>#N/A</v>
      </c>
      <c r="M96" s="73">
        <f>ពិន្ទុឆមាសទី២!GM96</f>
        <v>4</v>
      </c>
      <c r="N96" s="73">
        <f>ពិន្ទុឆមាសទី២!GN96</f>
        <v>4</v>
      </c>
      <c r="O96" s="73">
        <f>ពិន្ទុឆមាសទី២!GO96</f>
        <v>4</v>
      </c>
      <c r="P96" s="73">
        <f>ពិន្ទុឆមាសទី២!GP96</f>
        <v>12</v>
      </c>
    </row>
    <row r="97" spans="1:16">
      <c r="A97" s="2"/>
      <c r="B97" s="22">
        <f>ពិន្ទុឆមាសទី២!B97</f>
        <v>7506</v>
      </c>
      <c r="C97" s="22" t="str">
        <f>ពិន្ទុឆមាសទី២!C97</f>
        <v>សល់ ម៉ាន់សា</v>
      </c>
      <c r="D97" s="22" t="str">
        <f>ពិន្ទុឆមាសទី២!D97</f>
        <v>ស្រី</v>
      </c>
      <c r="E97" s="40">
        <f>ពិន្ទុឆមាសទី២!E97</f>
        <v>39333</v>
      </c>
      <c r="F97" s="40" t="str">
        <f>ពិន្ទុឆមាសទី២!F97</f>
        <v>12D</v>
      </c>
      <c r="G97" s="72">
        <f>ពិន្ទុឆមាសទី២!GG97</f>
        <v>44.5</v>
      </c>
      <c r="H97" s="72">
        <f>ពិន្ទុឆមាសទី២!GH97</f>
        <v>89</v>
      </c>
      <c r="I97" s="72">
        <f>ពិន្ទុឆមាសទី២!GI97</f>
        <v>66.75</v>
      </c>
      <c r="J97" s="72" t="str">
        <f>ពិន្ទុឆមាសទី២!GJ97</f>
        <v>A</v>
      </c>
      <c r="K97" s="72" t="str">
        <f>ពិន្ទុឆមាសទី២!GK97</f>
        <v>ល្អ</v>
      </c>
      <c r="L97" s="73" t="e">
        <f>ពិន្ទុឆមាសទី២!GL97</f>
        <v>#N/A</v>
      </c>
      <c r="M97" s="73">
        <f>ពិន្ទុឆមាសទី២!GM97</f>
        <v>4</v>
      </c>
      <c r="N97" s="73">
        <f>ពិន្ទុឆមាសទី២!GN97</f>
        <v>4</v>
      </c>
      <c r="O97" s="73">
        <f>ពិន្ទុឆមាសទី២!GO97</f>
        <v>4</v>
      </c>
      <c r="P97" s="73">
        <f>ពិន្ទុឆមាសទី២!GP97</f>
        <v>12</v>
      </c>
    </row>
    <row r="98" spans="1:16">
      <c r="A98" s="2"/>
      <c r="B98" s="22">
        <f>ពិន្ទុឆមាសទី២!B98</f>
        <v>7916</v>
      </c>
      <c r="C98" s="22" t="str">
        <f>ពិន្ទុឆមាសទី២!C98</f>
        <v>សាមឿន ដាវិន</v>
      </c>
      <c r="D98" s="22" t="str">
        <f>ពិន្ទុឆមាសទី២!D98</f>
        <v>ប្រុស</v>
      </c>
      <c r="E98" s="40">
        <f>ពិន្ទុឆមាសទី២!E98</f>
        <v>39091</v>
      </c>
      <c r="F98" s="40" t="str">
        <f>ពិន្ទុឆមាសទី២!F98</f>
        <v>12D</v>
      </c>
      <c r="G98" s="72">
        <f>ពិន្ទុឆមាសទី២!GG98</f>
        <v>45</v>
      </c>
      <c r="H98" s="72">
        <f>ពិន្ទុឆមាសទី២!GH98</f>
        <v>90</v>
      </c>
      <c r="I98" s="72">
        <f>ពិន្ទុឆមាសទី២!GI98</f>
        <v>67.5</v>
      </c>
      <c r="J98" s="72" t="str">
        <f>ពិន្ទុឆមាសទី២!GJ98</f>
        <v>A</v>
      </c>
      <c r="K98" s="72" t="str">
        <f>ពិន្ទុឆមាសទី២!GK98</f>
        <v>ល្អ</v>
      </c>
      <c r="L98" s="73" t="e">
        <f>ពិន្ទុឆមាសទី២!GL98</f>
        <v>#N/A</v>
      </c>
      <c r="M98" s="73">
        <f>ពិន្ទុឆមាសទី២!GM98</f>
        <v>4</v>
      </c>
      <c r="N98" s="73">
        <f>ពិន្ទុឆមាសទី២!GN98</f>
        <v>4</v>
      </c>
      <c r="O98" s="73">
        <f>ពិន្ទុឆមាសទី២!GO98</f>
        <v>4</v>
      </c>
      <c r="P98" s="73">
        <f>ពិន្ទុឆមាសទី២!GP98</f>
        <v>12</v>
      </c>
    </row>
    <row r="99" spans="1:16">
      <c r="A99" s="2"/>
      <c r="B99" s="22">
        <f>ពិន្ទុឆមាសទី២!B99</f>
        <v>7922</v>
      </c>
      <c r="C99" s="22" t="str">
        <f>ពិន្ទុឆមាសទី២!C99</f>
        <v>សារ៉ន ស្រីចំរើន</v>
      </c>
      <c r="D99" s="22" t="str">
        <f>ពិន្ទុឆមាសទី២!D99</f>
        <v>ស្រី</v>
      </c>
      <c r="E99" s="40">
        <f>ពិន្ទុឆមាសទី២!E99</f>
        <v>39177</v>
      </c>
      <c r="F99" s="40" t="str">
        <f>ពិន្ទុឆមាសទី២!F99</f>
        <v>12D</v>
      </c>
      <c r="G99" s="72">
        <f>ពិន្ទុឆមាសទី២!GG99</f>
        <v>45.5</v>
      </c>
      <c r="H99" s="72">
        <f>ពិន្ទុឆមាសទី២!GH99</f>
        <v>91</v>
      </c>
      <c r="I99" s="72">
        <f>ពិន្ទុឆមាសទី២!GI99</f>
        <v>68.25</v>
      </c>
      <c r="J99" s="72" t="str">
        <f>ពិន្ទុឆមាសទី២!GJ99</f>
        <v>A</v>
      </c>
      <c r="K99" s="72" t="str">
        <f>ពិន្ទុឆមាសទី២!GK99</f>
        <v>ល្អ</v>
      </c>
      <c r="L99" s="73" t="e">
        <f>ពិន្ទុឆមាសទី២!GL99</f>
        <v>#N/A</v>
      </c>
      <c r="M99" s="73">
        <f>ពិន្ទុឆមាសទី២!GM99</f>
        <v>4</v>
      </c>
      <c r="N99" s="73">
        <f>ពិន្ទុឆមាសទី២!GN99</f>
        <v>4</v>
      </c>
      <c r="O99" s="73">
        <f>ពិន្ទុឆមាសទី២!GO99</f>
        <v>4</v>
      </c>
      <c r="P99" s="73">
        <f>ពិន្ទុឆមាសទី២!GP99</f>
        <v>12</v>
      </c>
    </row>
    <row r="100" spans="1:16">
      <c r="A100" s="2"/>
      <c r="B100" s="22">
        <f>ពិន្ទុឆមាសទី២!B100</f>
        <v>7924</v>
      </c>
      <c r="C100" s="22" t="str">
        <f>ពិន្ទុឆមាសទី២!C100</f>
        <v>សារ៉េត វាសនា</v>
      </c>
      <c r="D100" s="22" t="str">
        <f>ពិន្ទុឆមាសទី២!D100</f>
        <v>ប្រុស</v>
      </c>
      <c r="E100" s="40">
        <f>ពិន្ទុឆមាសទី២!E100</f>
        <v>39174</v>
      </c>
      <c r="F100" s="40" t="str">
        <f>ពិន្ទុឆមាសទី២!F100</f>
        <v>12D</v>
      </c>
      <c r="G100" s="72">
        <f>ពិន្ទុឆមាសទី២!GG100</f>
        <v>46</v>
      </c>
      <c r="H100" s="72">
        <f>ពិន្ទុឆមាសទី២!GH100</f>
        <v>92</v>
      </c>
      <c r="I100" s="72">
        <f>ពិន្ទុឆមាសទី២!GI100</f>
        <v>69</v>
      </c>
      <c r="J100" s="72" t="str">
        <f>ពិន្ទុឆមាសទី២!GJ100</f>
        <v>A</v>
      </c>
      <c r="K100" s="72" t="str">
        <f>ពិន្ទុឆមាសទី២!GK100</f>
        <v>ល្អ</v>
      </c>
      <c r="L100" s="73" t="e">
        <f>ពិន្ទុឆមាសទី២!GL100</f>
        <v>#N/A</v>
      </c>
      <c r="M100" s="73">
        <f>ពិន្ទុឆមាសទី២!GM100</f>
        <v>4</v>
      </c>
      <c r="N100" s="73">
        <f>ពិន្ទុឆមាសទី២!GN100</f>
        <v>4</v>
      </c>
      <c r="O100" s="73">
        <f>ពិន្ទុឆមាសទី២!GO100</f>
        <v>4</v>
      </c>
      <c r="P100" s="73">
        <f>ពិន្ទុឆមាសទី២!GP100</f>
        <v>12</v>
      </c>
    </row>
    <row r="101" spans="1:16">
      <c r="A101" s="2"/>
      <c r="B101" s="22">
        <f>ពិន្ទុឆមាសទី២!B101</f>
        <v>7927</v>
      </c>
      <c r="C101" s="22" t="str">
        <f>ពិន្ទុឆមាសទី២!C101</f>
        <v>សិត ស៊ីណាត</v>
      </c>
      <c r="D101" s="22" t="str">
        <f>ពិន្ទុឆមាសទី២!D101</f>
        <v>ប្រុស</v>
      </c>
      <c r="E101" s="40">
        <f>ពិន្ទុឆមាសទី២!E101</f>
        <v>38886</v>
      </c>
      <c r="F101" s="40" t="str">
        <f>ពិន្ទុឆមាសទី២!F101</f>
        <v>12D</v>
      </c>
      <c r="G101" s="72">
        <f>ពិន្ទុឆមាសទី២!GG101</f>
        <v>46.5</v>
      </c>
      <c r="H101" s="72">
        <f>ពិន្ទុឆមាសទី២!GH101</f>
        <v>93</v>
      </c>
      <c r="I101" s="72">
        <f>ពិន្ទុឆមាសទី២!GI101</f>
        <v>69.75</v>
      </c>
      <c r="J101" s="72" t="str">
        <f>ពិន្ទុឆមាសទី២!GJ101</f>
        <v>A</v>
      </c>
      <c r="K101" s="72" t="str">
        <f>ពិន្ទុឆមាសទី២!GK101</f>
        <v>ល្អ</v>
      </c>
      <c r="L101" s="73" t="e">
        <f>ពិន្ទុឆមាសទី២!GL101</f>
        <v>#N/A</v>
      </c>
      <c r="M101" s="73">
        <f>ពិន្ទុឆមាសទី២!GM101</f>
        <v>4</v>
      </c>
      <c r="N101" s="73">
        <f>ពិន្ទុឆមាសទី២!GN101</f>
        <v>4</v>
      </c>
      <c r="O101" s="73">
        <f>ពិន្ទុឆមាសទី២!GO101</f>
        <v>4</v>
      </c>
      <c r="P101" s="73">
        <f>ពិន្ទុឆមាសទី២!GP101</f>
        <v>12</v>
      </c>
    </row>
    <row r="102" spans="1:16">
      <c r="A102" s="2"/>
      <c r="B102" s="22">
        <f>ពិន្ទុឆមាសទី២!B102</f>
        <v>7930</v>
      </c>
      <c r="C102" s="22" t="str">
        <f>ពិន្ទុឆមាសទី២!C102</f>
        <v>សុខ ពិសី</v>
      </c>
      <c r="D102" s="22" t="str">
        <f>ពិន្ទុឆមាសទី២!D102</f>
        <v>ស្រី</v>
      </c>
      <c r="E102" s="40">
        <f>ពិន្ទុឆមាសទី២!E102</f>
        <v>39230</v>
      </c>
      <c r="F102" s="40" t="str">
        <f>ពិន្ទុឆមាសទី២!F102</f>
        <v>12D</v>
      </c>
      <c r="G102" s="72">
        <f>ពិន្ទុឆមាសទី២!GG102</f>
        <v>47</v>
      </c>
      <c r="H102" s="72">
        <f>ពិន្ទុឆមាសទី២!GH102</f>
        <v>94</v>
      </c>
      <c r="I102" s="72">
        <f>ពិន្ទុឆមាសទី២!GI102</f>
        <v>70.5</v>
      </c>
      <c r="J102" s="72" t="str">
        <f>ពិន្ទុឆមាសទី២!GJ102</f>
        <v>A</v>
      </c>
      <c r="K102" s="72" t="str">
        <f>ពិន្ទុឆមាសទី២!GK102</f>
        <v>ល្អ</v>
      </c>
      <c r="L102" s="73" t="e">
        <f>ពិន្ទុឆមាសទី២!GL102</f>
        <v>#N/A</v>
      </c>
      <c r="M102" s="73">
        <f>ពិន្ទុឆមាសទី២!GM102</f>
        <v>4</v>
      </c>
      <c r="N102" s="73">
        <f>ពិន្ទុឆមាសទី២!GN102</f>
        <v>4</v>
      </c>
      <c r="O102" s="73">
        <f>ពិន្ទុឆមាសទី២!GO102</f>
        <v>4</v>
      </c>
      <c r="P102" s="73">
        <f>ពិន្ទុឆមាសទី២!GP102</f>
        <v>12</v>
      </c>
    </row>
    <row r="103" spans="1:16">
      <c r="A103" s="2"/>
      <c r="B103" s="22">
        <f>ពិន្ទុឆមាសទី២!B103</f>
        <v>7935</v>
      </c>
      <c r="C103" s="22" t="str">
        <f>ពិន្ទុឆមាសទី២!C103</f>
        <v>សុខា សារ៉ាយុទ្ធ</v>
      </c>
      <c r="D103" s="22" t="str">
        <f>ពិន្ទុឆមាសទី២!D103</f>
        <v>ប្រុស</v>
      </c>
      <c r="E103" s="40">
        <f>ពិន្ទុឆមាសទី២!E103</f>
        <v>39417</v>
      </c>
      <c r="F103" s="40" t="str">
        <f>ពិន្ទុឆមាសទី២!F103</f>
        <v>12D</v>
      </c>
      <c r="G103" s="72">
        <f>ពិន្ទុឆមាសទី២!GG103</f>
        <v>47.5</v>
      </c>
      <c r="H103" s="72">
        <f>ពិន្ទុឆមាសទី២!GH103</f>
        <v>95</v>
      </c>
      <c r="I103" s="72">
        <f>ពិន្ទុឆមាសទី២!GI103</f>
        <v>71.25</v>
      </c>
      <c r="J103" s="72" t="str">
        <f>ពិន្ទុឆមាសទី២!GJ103</f>
        <v>A</v>
      </c>
      <c r="K103" s="72" t="str">
        <f>ពិន្ទុឆមាសទី២!GK103</f>
        <v>ល្អ</v>
      </c>
      <c r="L103" s="73" t="e">
        <f>ពិន្ទុឆមាសទី២!GL103</f>
        <v>#N/A</v>
      </c>
      <c r="M103" s="73">
        <f>ពិន្ទុឆមាសទី២!GM103</f>
        <v>4</v>
      </c>
      <c r="N103" s="73">
        <f>ពិន្ទុឆមាសទី២!GN103</f>
        <v>4</v>
      </c>
      <c r="O103" s="73">
        <f>ពិន្ទុឆមាសទី២!GO103</f>
        <v>4</v>
      </c>
      <c r="P103" s="73">
        <f>ពិន្ទុឆមាសទី២!GP103</f>
        <v>12</v>
      </c>
    </row>
    <row r="104" spans="1:16">
      <c r="A104" s="2"/>
      <c r="B104" s="22">
        <f>ពិន្ទុឆមាសទី២!B104</f>
        <v>7950</v>
      </c>
      <c r="C104" s="22" t="str">
        <f>ពិន្ទុឆមាសទី២!C104</f>
        <v>សុទ្ធ វ៉ាន់ស៊ុយ</v>
      </c>
      <c r="D104" s="22" t="str">
        <f>ពិន្ទុឆមាសទី២!D104</f>
        <v>ប្រុស</v>
      </c>
      <c r="E104" s="40">
        <f>ពិន្ទុឆមាសទី២!E104</f>
        <v>38811</v>
      </c>
      <c r="F104" s="40" t="str">
        <f>ពិន្ទុឆមាសទី២!F104</f>
        <v>12D</v>
      </c>
      <c r="G104" s="72">
        <f>ពិន្ទុឆមាសទី២!GG104</f>
        <v>48</v>
      </c>
      <c r="H104" s="72">
        <f>ពិន្ទុឆមាសទី២!GH104</f>
        <v>96</v>
      </c>
      <c r="I104" s="72">
        <f>ពិន្ទុឆមាសទី២!GI104</f>
        <v>72</v>
      </c>
      <c r="J104" s="72" t="str">
        <f>ពិន្ទុឆមាសទី២!GJ104</f>
        <v>A</v>
      </c>
      <c r="K104" s="72" t="str">
        <f>ពិន្ទុឆមាសទី២!GK104</f>
        <v>ល្អ</v>
      </c>
      <c r="L104" s="73" t="e">
        <f>ពិន្ទុឆមាសទី២!GL104</f>
        <v>#N/A</v>
      </c>
      <c r="M104" s="73">
        <f>ពិន្ទុឆមាសទី២!GM104</f>
        <v>4</v>
      </c>
      <c r="N104" s="73">
        <f>ពិន្ទុឆមាសទី២!GN104</f>
        <v>4</v>
      </c>
      <c r="O104" s="73">
        <f>ពិន្ទុឆមាសទី២!GO104</f>
        <v>4</v>
      </c>
      <c r="P104" s="73">
        <f>ពិន្ទុឆមាសទី២!GP104</f>
        <v>12</v>
      </c>
    </row>
    <row r="105" spans="1:16">
      <c r="A105" s="2"/>
      <c r="B105" s="22">
        <f>ពិន្ទុឆមាសទី២!B105</f>
        <v>0</v>
      </c>
      <c r="C105" s="22" t="str">
        <f>ពិន្ទុឆមាសទី២!C105</f>
        <v>សុភ័ក្រ្ត នីតា</v>
      </c>
      <c r="D105" s="22" t="str">
        <f>ពិន្ទុឆមាសទី២!D105</f>
        <v>ស្រី</v>
      </c>
      <c r="E105" s="40">
        <f>ពិន្ទុឆមាសទី២!E105</f>
        <v>39215</v>
      </c>
      <c r="F105" s="40" t="str">
        <f>ពិន្ទុឆមាសទី២!F105</f>
        <v>12D</v>
      </c>
      <c r="G105" s="72">
        <f>ពិន្ទុឆមាសទី២!GG105</f>
        <v>48.5</v>
      </c>
      <c r="H105" s="72">
        <f>ពិន្ទុឆមាសទី២!GH105</f>
        <v>97</v>
      </c>
      <c r="I105" s="72">
        <f>ពិន្ទុឆមាសទី២!GI105</f>
        <v>72.75</v>
      </c>
      <c r="J105" s="72" t="str">
        <f>ពិន្ទុឆមាសទី២!GJ105</f>
        <v>A</v>
      </c>
      <c r="K105" s="72" t="str">
        <f>ពិន្ទុឆមាសទី២!GK105</f>
        <v>ល្អ</v>
      </c>
      <c r="L105" s="73" t="e">
        <f>ពិន្ទុឆមាសទី២!GL105</f>
        <v>#N/A</v>
      </c>
      <c r="M105" s="73">
        <f>ពិន្ទុឆមាសទី២!GM105</f>
        <v>4</v>
      </c>
      <c r="N105" s="73">
        <f>ពិន្ទុឆមាសទី២!GN105</f>
        <v>4</v>
      </c>
      <c r="O105" s="73">
        <f>ពិន្ទុឆមាសទី២!GO105</f>
        <v>4</v>
      </c>
      <c r="P105" s="73">
        <f>ពិន្ទុឆមាសទី២!GP105</f>
        <v>12</v>
      </c>
    </row>
    <row r="106" spans="1:16">
      <c r="A106" s="2"/>
      <c r="B106" s="22">
        <f>ពិន្ទុឆមាសទី២!B106</f>
        <v>0</v>
      </c>
      <c r="C106" s="22" t="str">
        <f>ពិន្ទុឆមាសទី២!C106</f>
        <v>ស្រូយ ឆេងអ៊ី</v>
      </c>
      <c r="D106" s="22" t="str">
        <f>ពិន្ទុឆមាសទី២!D106</f>
        <v>ស្រី</v>
      </c>
      <c r="E106" s="40">
        <f>ពិន្ទុឆមាសទី២!E106</f>
        <v>39788</v>
      </c>
      <c r="F106" s="40" t="str">
        <f>ពិន្ទុឆមាសទី២!F106</f>
        <v>12D</v>
      </c>
      <c r="G106" s="72">
        <f>ពិន្ទុឆមាសទី២!GG106</f>
        <v>49</v>
      </c>
      <c r="H106" s="72">
        <f>ពិន្ទុឆមាសទី២!GH106</f>
        <v>98</v>
      </c>
      <c r="I106" s="72">
        <f>ពិន្ទុឆមាសទី២!GI106</f>
        <v>73.5</v>
      </c>
      <c r="J106" s="72" t="str">
        <f>ពិន្ទុឆមាសទី២!GJ106</f>
        <v>A</v>
      </c>
      <c r="K106" s="72" t="str">
        <f>ពិន្ទុឆមាសទី២!GK106</f>
        <v>ល្អ</v>
      </c>
      <c r="L106" s="73" t="e">
        <f>ពិន្ទុឆមាសទី២!GL106</f>
        <v>#N/A</v>
      </c>
      <c r="M106" s="73">
        <f>ពិន្ទុឆមាសទី២!GM106</f>
        <v>4</v>
      </c>
      <c r="N106" s="73">
        <f>ពិន្ទុឆមាសទី២!GN106</f>
        <v>4</v>
      </c>
      <c r="O106" s="73">
        <f>ពិន្ទុឆមាសទី២!GO106</f>
        <v>4</v>
      </c>
      <c r="P106" s="73">
        <f>ពិន្ទុឆមាសទី២!GP106</f>
        <v>12</v>
      </c>
    </row>
    <row r="107" spans="1:16">
      <c r="A107" s="2"/>
      <c r="B107" s="22">
        <f>ពិន្ទុឆមាសទី២!B107</f>
        <v>7843</v>
      </c>
      <c r="C107" s="22" t="str">
        <f>ពិន្ទុឆមាសទី២!C107</f>
        <v>ហ៊ាង យាងហ៊ី</v>
      </c>
      <c r="D107" s="22" t="str">
        <f>ពិន្ទុឆមាសទី២!D107</f>
        <v>ស្រី</v>
      </c>
      <c r="E107" s="40">
        <f>ពិន្ទុឆមាសទី២!E107</f>
        <v>39548</v>
      </c>
      <c r="F107" s="40" t="str">
        <f>ពិន្ទុឆមាសទី២!F107</f>
        <v>12D</v>
      </c>
      <c r="G107" s="72">
        <f>ពិន្ទុឆមាសទី២!GG107</f>
        <v>49.5</v>
      </c>
      <c r="H107" s="72">
        <f>ពិន្ទុឆមាសទី២!GH107</f>
        <v>99</v>
      </c>
      <c r="I107" s="72">
        <f>ពិន្ទុឆមាសទី២!GI107</f>
        <v>74.25</v>
      </c>
      <c r="J107" s="72" t="str">
        <f>ពិន្ទុឆមាសទី២!GJ107</f>
        <v>A</v>
      </c>
      <c r="K107" s="72" t="str">
        <f>ពិន្ទុឆមាសទី២!GK107</f>
        <v>ល្អ</v>
      </c>
      <c r="L107" s="73" t="e">
        <f>ពិន្ទុឆមាសទី២!GL107</f>
        <v>#N/A</v>
      </c>
      <c r="M107" s="73">
        <f>ពិន្ទុឆមាសទី២!GM107</f>
        <v>4</v>
      </c>
      <c r="N107" s="73">
        <f>ពិន្ទុឆមាសទី២!GN107</f>
        <v>4</v>
      </c>
      <c r="O107" s="73">
        <f>ពិន្ទុឆមាសទី២!GO107</f>
        <v>4</v>
      </c>
      <c r="P107" s="73">
        <f>ពិន្ទុឆមាសទី២!GP107</f>
        <v>12</v>
      </c>
    </row>
    <row r="108" spans="1:16">
      <c r="A108" s="2"/>
      <c r="B108" s="22">
        <f>ពិន្ទុឆមាសទី២!B108</f>
        <v>7844</v>
      </c>
      <c r="C108" s="22" t="str">
        <f>ពិន្ទុឆមាសទី២!C108</f>
        <v>អឿ សុចិត្រា</v>
      </c>
      <c r="D108" s="22" t="str">
        <f>ពិន្ទុឆមាសទី២!D108</f>
        <v>ប្រុស</v>
      </c>
      <c r="E108" s="40">
        <f>ពិន្ទុឆមាសទី២!E108</f>
        <v>38660</v>
      </c>
      <c r="F108" s="40" t="str">
        <f>ពិន្ទុឆមាសទី២!F108</f>
        <v>12D</v>
      </c>
      <c r="G108" s="72">
        <f>ពិន្ទុឆមាសទី២!GG108</f>
        <v>50</v>
      </c>
      <c r="H108" s="72">
        <f>ពិន្ទុឆមាសទី២!GH108</f>
        <v>100</v>
      </c>
      <c r="I108" s="72">
        <f>ពិន្ទុឆមាសទី២!GI108</f>
        <v>75</v>
      </c>
      <c r="J108" s="72" t="str">
        <f>ពិន្ទុឆមាសទី២!GJ108</f>
        <v>A</v>
      </c>
      <c r="K108" s="72" t="str">
        <f>ពិន្ទុឆមាសទី២!GK108</f>
        <v>ល្អ</v>
      </c>
      <c r="L108" s="73" t="e">
        <f>ពិន្ទុឆមាសទី២!GL108</f>
        <v>#N/A</v>
      </c>
      <c r="M108" s="73">
        <f>ពិន្ទុឆមាសទី២!GM108</f>
        <v>4</v>
      </c>
      <c r="N108" s="73">
        <f>ពិន្ទុឆមាសទី២!GN108</f>
        <v>4</v>
      </c>
      <c r="O108" s="73">
        <f>ពិន្ទុឆមាសទី២!GO108</f>
        <v>4</v>
      </c>
      <c r="P108" s="73">
        <f>ពិន្ទុឆមាសទី២!GP108</f>
        <v>12</v>
      </c>
    </row>
    <row r="109" spans="1:16">
      <c r="A109" s="2"/>
      <c r="B109" s="22">
        <f>ពិន្ទុឆមាសទី២!B109</f>
        <v>7850</v>
      </c>
      <c r="C109" s="22">
        <f>ពិន្ទុឆមាសទី២!C109</f>
        <v>0</v>
      </c>
      <c r="D109" s="22">
        <f>ពិន្ទុឆមាសទី២!D109</f>
        <v>0</v>
      </c>
      <c r="E109" s="40">
        <f>ពិន្ទុឆមាសទី២!E109</f>
        <v>0</v>
      </c>
      <c r="F109" s="40">
        <f>ពិន្ទុឆមាសទី២!F109</f>
        <v>0</v>
      </c>
      <c r="G109" s="72">
        <f>ពិន្ទុឆមាសទី២!GG109</f>
        <v>50.5</v>
      </c>
      <c r="H109" s="72">
        <f>ពិន្ទុឆមាសទី២!GH109</f>
        <v>101</v>
      </c>
      <c r="I109" s="72">
        <f>ពិន្ទុឆមាសទី២!GI109</f>
        <v>75.75</v>
      </c>
      <c r="J109" s="72" t="str">
        <f>ពិន្ទុឆមាសទី២!GJ109</f>
        <v>A</v>
      </c>
      <c r="K109" s="72" t="str">
        <f>ពិន្ទុឆមាសទី២!GK109</f>
        <v>ល្អ</v>
      </c>
      <c r="L109" s="73" t="e">
        <f>ពិន្ទុឆមាសទី២!GL109</f>
        <v>#N/A</v>
      </c>
      <c r="M109" s="73">
        <f>ពិន្ទុឆមាសទី២!GM109</f>
        <v>4</v>
      </c>
      <c r="N109" s="73">
        <f>ពិន្ទុឆមាសទី២!GN109</f>
        <v>4</v>
      </c>
      <c r="O109" s="73">
        <f>ពិន្ទុឆមាសទី២!GO109</f>
        <v>4</v>
      </c>
      <c r="P109" s="73">
        <f>ពិន្ទុឆមាសទី២!GP109</f>
        <v>12</v>
      </c>
    </row>
    <row r="110" spans="1:16">
      <c r="A110" s="2"/>
      <c r="B110" s="22">
        <f>ពិន្ទុឆមាសទី២!B110</f>
        <v>7446</v>
      </c>
      <c r="C110" s="22">
        <f>ពិន្ទុឆមាសទី២!C110</f>
        <v>0</v>
      </c>
      <c r="D110" s="22">
        <f>ពិន្ទុឆមាសទី២!D110</f>
        <v>0</v>
      </c>
      <c r="E110" s="40">
        <f>ពិន្ទុឆមាសទី២!E110</f>
        <v>0</v>
      </c>
      <c r="F110" s="40">
        <f>ពិន្ទុឆមាសទី២!F110</f>
        <v>0</v>
      </c>
      <c r="G110" s="72">
        <f>ពិន្ទុឆមាសទី២!GG110</f>
        <v>51</v>
      </c>
      <c r="H110" s="72">
        <f>ពិន្ទុឆមាសទី២!GH110</f>
        <v>102</v>
      </c>
      <c r="I110" s="72">
        <f>ពិន្ទុឆមាសទី២!GI110</f>
        <v>76.5</v>
      </c>
      <c r="J110" s="72" t="str">
        <f>ពិន្ទុឆមាសទី២!GJ110</f>
        <v>A</v>
      </c>
      <c r="K110" s="72" t="str">
        <f>ពិន្ទុឆមាសទី២!GK110</f>
        <v>ល្អ</v>
      </c>
      <c r="L110" s="73" t="e">
        <f>ពិន្ទុឆមាសទី២!GL110</f>
        <v>#N/A</v>
      </c>
      <c r="M110" s="73">
        <f>ពិន្ទុឆមាសទី២!GM110</f>
        <v>4</v>
      </c>
      <c r="N110" s="73">
        <f>ពិន្ទុឆមាសទី២!GN110</f>
        <v>4</v>
      </c>
      <c r="O110" s="73">
        <f>ពិន្ទុឆមាសទី២!GO110</f>
        <v>4</v>
      </c>
      <c r="P110" s="73">
        <f>ពិន្ទុឆមាសទី២!GP110</f>
        <v>12</v>
      </c>
    </row>
    <row r="111" spans="1:16">
      <c r="A111" s="2"/>
      <c r="B111" s="22">
        <f>ពិន្ទុឆមាសទី២!B111</f>
        <v>7456</v>
      </c>
      <c r="C111" s="22" t="str">
        <f>ពិន្ទុឆមាសទី២!C111</f>
        <v>គង់ បញ្ញា</v>
      </c>
      <c r="D111" s="22" t="str">
        <f>ពិន្ទុឆមាសទី២!D111</f>
        <v>ស្រី</v>
      </c>
      <c r="E111" s="40">
        <f>ពិន្ទុឆមាសទី២!E111</f>
        <v>39276</v>
      </c>
      <c r="F111" s="40" t="str">
        <f>ពិន្ទុឆមាសទី២!F111</f>
        <v>12E</v>
      </c>
      <c r="G111" s="72">
        <f>ពិន្ទុឆមាសទី២!GG111</f>
        <v>51.5</v>
      </c>
      <c r="H111" s="72">
        <f>ពិន្ទុឆមាសទី២!GH111</f>
        <v>103</v>
      </c>
      <c r="I111" s="72">
        <f>ពិន្ទុឆមាសទី២!GI111</f>
        <v>77.25</v>
      </c>
      <c r="J111" s="72" t="str">
        <f>ពិន្ទុឆមាសទី២!GJ111</f>
        <v>A</v>
      </c>
      <c r="K111" s="72" t="str">
        <f>ពិន្ទុឆមាសទី២!GK111</f>
        <v>ល្អ</v>
      </c>
      <c r="L111" s="73" t="e">
        <f>ពិន្ទុឆមាសទី២!GL111</f>
        <v>#N/A</v>
      </c>
      <c r="M111" s="73">
        <f>ពិន្ទុឆមាសទី២!GM111</f>
        <v>4</v>
      </c>
      <c r="N111" s="73">
        <f>ពិន្ទុឆមាសទី២!GN111</f>
        <v>4</v>
      </c>
      <c r="O111" s="73">
        <f>ពិន្ទុឆមាសទី២!GO111</f>
        <v>4</v>
      </c>
      <c r="P111" s="73">
        <f>ពិន្ទុឆមាសទី២!GP111</f>
        <v>12</v>
      </c>
    </row>
    <row r="112" spans="1:16">
      <c r="A112" s="2"/>
      <c r="B112" s="22">
        <f>ពិន្ទុឆមាសទី២!B112</f>
        <v>7866</v>
      </c>
      <c r="C112" s="22" t="str">
        <f>ពិន្ទុឆមាសទី២!C112</f>
        <v>គា ពិសី</v>
      </c>
      <c r="D112" s="22" t="str">
        <f>ពិន្ទុឆមាសទី២!D112</f>
        <v>ស្រី</v>
      </c>
      <c r="E112" s="40">
        <f>ពិន្ទុឆមាសទី២!E112</f>
        <v>39803</v>
      </c>
      <c r="F112" s="40" t="str">
        <f>ពិន្ទុឆមាសទី២!F112</f>
        <v>12E</v>
      </c>
      <c r="G112" s="72">
        <f>ពិន្ទុឆមាសទី២!GG112</f>
        <v>52</v>
      </c>
      <c r="H112" s="72">
        <f>ពិន្ទុឆមាសទី២!GH112</f>
        <v>104</v>
      </c>
      <c r="I112" s="72">
        <f>ពិន្ទុឆមាសទី២!GI112</f>
        <v>78</v>
      </c>
      <c r="J112" s="72" t="str">
        <f>ពិន្ទុឆមាសទី២!GJ112</f>
        <v>A</v>
      </c>
      <c r="K112" s="72" t="str">
        <f>ពិន្ទុឆមាសទី២!GK112</f>
        <v>ល្អ</v>
      </c>
      <c r="L112" s="73" t="e">
        <f>ពិន្ទុឆមាសទី២!GL112</f>
        <v>#N/A</v>
      </c>
      <c r="M112" s="73">
        <f>ពិន្ទុឆមាសទី២!GM112</f>
        <v>4</v>
      </c>
      <c r="N112" s="73">
        <f>ពិន្ទុឆមាសទី២!GN112</f>
        <v>4</v>
      </c>
      <c r="O112" s="73">
        <f>ពិន្ទុឆមាសទី២!GO112</f>
        <v>4</v>
      </c>
      <c r="P112" s="73">
        <f>ពិន្ទុឆមាសទី២!GP112</f>
        <v>12</v>
      </c>
    </row>
    <row r="113" spans="1:16">
      <c r="A113" s="2"/>
      <c r="B113" s="22">
        <f>ពិន្ទុឆមាសទី២!B113</f>
        <v>7458</v>
      </c>
      <c r="C113" s="22" t="str">
        <f>ពិន្ទុឆមាសទី២!C113</f>
        <v>ឃួន សុវណ្ណរ៉ា</v>
      </c>
      <c r="D113" s="22" t="str">
        <f>ពិន្ទុឆមាសទី២!D113</f>
        <v>ស្រី</v>
      </c>
      <c r="E113" s="40">
        <f>ពិន្ទុឆមាសទី២!E113</f>
        <v>39138</v>
      </c>
      <c r="F113" s="40" t="str">
        <f>ពិន្ទុឆមាសទី២!F113</f>
        <v>12E</v>
      </c>
      <c r="G113" s="72">
        <f>ពិន្ទុឆមាសទី២!GG113</f>
        <v>52.5</v>
      </c>
      <c r="H113" s="72">
        <f>ពិន្ទុឆមាសទី២!GH113</f>
        <v>105</v>
      </c>
      <c r="I113" s="72">
        <f>ពិន្ទុឆមាសទី២!GI113</f>
        <v>78.75</v>
      </c>
      <c r="J113" s="72" t="str">
        <f>ពិន្ទុឆមាសទី២!GJ113</f>
        <v>A</v>
      </c>
      <c r="K113" s="72" t="str">
        <f>ពិន្ទុឆមាសទី២!GK113</f>
        <v>ល្អ</v>
      </c>
      <c r="L113" s="73" t="e">
        <f>ពិន្ទុឆមាសទី២!GL113</f>
        <v>#N/A</v>
      </c>
      <c r="M113" s="73">
        <f>ពិន្ទុឆមាសទី២!GM113</f>
        <v>4</v>
      </c>
      <c r="N113" s="73">
        <f>ពិន្ទុឆមាសទី២!GN113</f>
        <v>4</v>
      </c>
      <c r="O113" s="73">
        <f>ពិន្ទុឆមាសទី២!GO113</f>
        <v>4</v>
      </c>
      <c r="P113" s="73">
        <f>ពិន្ទុឆមាសទី២!GP113</f>
        <v>12</v>
      </c>
    </row>
    <row r="114" spans="1:16">
      <c r="A114" s="2"/>
      <c r="B114" s="22">
        <f>ពិន្ទុឆមាសទី២!B114</f>
        <v>7872</v>
      </c>
      <c r="C114" s="22" t="str">
        <f>ពិន្ទុឆមាសទី២!C114</f>
        <v>ឃឿន មករា</v>
      </c>
      <c r="D114" s="22" t="str">
        <f>ពិន្ទុឆមាសទី២!D114</f>
        <v>ប្រុស</v>
      </c>
      <c r="E114" s="40">
        <f>ពិន្ទុឆមាសទី២!E114</f>
        <v>39107</v>
      </c>
      <c r="F114" s="40" t="str">
        <f>ពិន្ទុឆមាសទី២!F114</f>
        <v>12E</v>
      </c>
      <c r="G114" s="72">
        <f>ពិន្ទុឆមាសទី២!GG114</f>
        <v>53</v>
      </c>
      <c r="H114" s="72">
        <f>ពិន្ទុឆមាសទី២!GH114</f>
        <v>106</v>
      </c>
      <c r="I114" s="72">
        <f>ពិន្ទុឆមាសទី២!GI114</f>
        <v>79.5</v>
      </c>
      <c r="J114" s="72" t="str">
        <f>ពិន្ទុឆមាសទី២!GJ114</f>
        <v>A</v>
      </c>
      <c r="K114" s="72" t="str">
        <f>ពិន្ទុឆមាសទី២!GK114</f>
        <v>ល្អ</v>
      </c>
      <c r="L114" s="73" t="e">
        <f>ពិន្ទុឆមាសទី២!GL114</f>
        <v>#N/A</v>
      </c>
      <c r="M114" s="73">
        <f>ពិន្ទុឆមាសទី២!GM114</f>
        <v>4</v>
      </c>
      <c r="N114" s="73">
        <f>ពិន្ទុឆមាសទី២!GN114</f>
        <v>4</v>
      </c>
      <c r="O114" s="73">
        <f>ពិន្ទុឆមាសទី២!GO114</f>
        <v>4</v>
      </c>
      <c r="P114" s="73">
        <f>ពិន្ទុឆមាសទី២!GP114</f>
        <v>12</v>
      </c>
    </row>
    <row r="115" spans="1:16">
      <c r="A115" s="2"/>
      <c r="B115" s="22">
        <f>ពិន្ទុឆមាសទី២!B115</f>
        <v>7462</v>
      </c>
      <c r="C115" s="22" t="str">
        <f>ពិន្ទុឆមាសទី២!C115</f>
        <v>តាំងពិសិដ្ឋរដ្ឋា ​បញ្ញាសក្តិ</v>
      </c>
      <c r="D115" s="22" t="str">
        <f>ពិន្ទុឆមាសទី២!D115</f>
        <v>ប្រុស</v>
      </c>
      <c r="E115" s="40">
        <f>ពិន្ទុឆមាសទី២!E115</f>
        <v>40195</v>
      </c>
      <c r="F115" s="40" t="str">
        <f>ពិន្ទុឆមាសទី២!F115</f>
        <v>12E</v>
      </c>
      <c r="G115" s="72">
        <f>ពិន្ទុឆមាសទី២!GG115</f>
        <v>53.5</v>
      </c>
      <c r="H115" s="72">
        <f>ពិន្ទុឆមាសទី២!GH115</f>
        <v>107</v>
      </c>
      <c r="I115" s="72">
        <f>ពិន្ទុឆមាសទី២!GI115</f>
        <v>80.25</v>
      </c>
      <c r="J115" s="72" t="str">
        <f>ពិន្ទុឆមាសទី២!GJ115</f>
        <v>A</v>
      </c>
      <c r="K115" s="72" t="str">
        <f>ពិន្ទុឆមាសទី២!GK115</f>
        <v>ល្អ</v>
      </c>
      <c r="L115" s="73" t="e">
        <f>ពិន្ទុឆមាសទី២!GL115</f>
        <v>#N/A</v>
      </c>
      <c r="M115" s="73">
        <f>ពិន្ទុឆមាសទី២!GM115</f>
        <v>4</v>
      </c>
      <c r="N115" s="73">
        <f>ពិន្ទុឆមាសទី២!GN115</f>
        <v>4</v>
      </c>
      <c r="O115" s="73">
        <f>ពិន្ទុឆមាសទី២!GO115</f>
        <v>4</v>
      </c>
      <c r="P115" s="73">
        <f>ពិន្ទុឆមាសទី២!GP115</f>
        <v>12</v>
      </c>
    </row>
    <row r="116" spans="1:16">
      <c r="A116" s="2"/>
      <c r="B116" s="22">
        <f>ពិន្ទុឆមាសទី២!B116</f>
        <v>7464</v>
      </c>
      <c r="C116" s="22" t="str">
        <f>ពិន្ទុឆមាសទី២!C116</f>
        <v>ទិត សក្ខណា</v>
      </c>
      <c r="D116" s="22" t="str">
        <f>ពិន្ទុឆមាសទី២!D116</f>
        <v>ស្រី</v>
      </c>
      <c r="E116" s="40">
        <f>ពិន្ទុឆមាសទី២!E116</f>
        <v>39445</v>
      </c>
      <c r="F116" s="40" t="str">
        <f>ពិន្ទុឆមាសទី២!F116</f>
        <v>12E</v>
      </c>
      <c r="G116" s="72">
        <f>ពិន្ទុឆមាសទី២!GG116</f>
        <v>54</v>
      </c>
      <c r="H116" s="72">
        <f>ពិន្ទុឆមាសទី២!GH116</f>
        <v>108</v>
      </c>
      <c r="I116" s="72">
        <f>ពិន្ទុឆមាសទី២!GI116</f>
        <v>81</v>
      </c>
      <c r="J116" s="72" t="str">
        <f>ពិន្ទុឆមាសទី២!GJ116</f>
        <v>A</v>
      </c>
      <c r="K116" s="72" t="str">
        <f>ពិន្ទុឆមាសទី២!GK116</f>
        <v>ល្អ</v>
      </c>
      <c r="L116" s="73" t="e">
        <f>ពិន្ទុឆមាសទី២!GL116</f>
        <v>#N/A</v>
      </c>
      <c r="M116" s="73">
        <f>ពិន្ទុឆមាសទី២!GM116</f>
        <v>4</v>
      </c>
      <c r="N116" s="73">
        <f>ពិន្ទុឆមាសទី២!GN116</f>
        <v>4</v>
      </c>
      <c r="O116" s="73">
        <f>ពិន្ទុឆមាសទី២!GO116</f>
        <v>4</v>
      </c>
      <c r="P116" s="73">
        <f>ពិន្ទុឆមាសទី២!GP116</f>
        <v>12</v>
      </c>
    </row>
    <row r="117" spans="1:16">
      <c r="A117" s="2"/>
      <c r="B117" s="22">
        <f>ពិន្ទុឆមាសទី២!B117</f>
        <v>7466</v>
      </c>
      <c r="C117" s="22" t="str">
        <f>ពិន្ទុឆមាសទី២!C117</f>
        <v>ទី ម៉េងជូ</v>
      </c>
      <c r="D117" s="22" t="str">
        <f>ពិន្ទុឆមាសទី២!D117</f>
        <v>ប្រុស</v>
      </c>
      <c r="E117" s="40">
        <f>ពិន្ទុឆមាសទី២!E117</f>
        <v>39374</v>
      </c>
      <c r="F117" s="40" t="str">
        <f>ពិន្ទុឆមាសទី២!F117</f>
        <v>12E</v>
      </c>
      <c r="G117" s="72">
        <f>ពិន្ទុឆមាសទី២!GG117</f>
        <v>54.5</v>
      </c>
      <c r="H117" s="72">
        <f>ពិន្ទុឆមាសទី២!GH117</f>
        <v>109</v>
      </c>
      <c r="I117" s="72">
        <f>ពិន្ទុឆមាសទី២!GI117</f>
        <v>81.75</v>
      </c>
      <c r="J117" s="72" t="str">
        <f>ពិន្ទុឆមាសទី២!GJ117</f>
        <v>A</v>
      </c>
      <c r="K117" s="72" t="str">
        <f>ពិន្ទុឆមាសទី២!GK117</f>
        <v>ល្អ</v>
      </c>
      <c r="L117" s="73" t="e">
        <f>ពិន្ទុឆមាសទី២!GL117</f>
        <v>#N/A</v>
      </c>
      <c r="M117" s="73">
        <f>ពិន្ទុឆមាសទី២!GM117</f>
        <v>4</v>
      </c>
      <c r="N117" s="73">
        <f>ពិន្ទុឆមាសទី២!GN117</f>
        <v>4</v>
      </c>
      <c r="O117" s="73">
        <f>ពិន្ទុឆមាសទី២!GO117</f>
        <v>4</v>
      </c>
      <c r="P117" s="73">
        <f>ពិន្ទុឆមាសទី២!GP117</f>
        <v>12</v>
      </c>
    </row>
    <row r="118" spans="1:16">
      <c r="A118" s="2"/>
      <c r="B118" s="22">
        <f>ពិន្ទុឆមាសទី២!B118</f>
        <v>7469</v>
      </c>
      <c r="C118" s="22" t="str">
        <f>ពិន្ទុឆមាសទី២!C118</f>
        <v>ធឿន សូរិយា</v>
      </c>
      <c r="D118" s="22" t="str">
        <f>ពិន្ទុឆមាសទី២!D118</f>
        <v>ប្រុស</v>
      </c>
      <c r="E118" s="40">
        <f>ពិន្ទុឆមាសទី២!E118</f>
        <v>39413</v>
      </c>
      <c r="F118" s="40" t="str">
        <f>ពិន្ទុឆមាសទី២!F118</f>
        <v>12E</v>
      </c>
      <c r="G118" s="72">
        <f>ពិន្ទុឆមាសទី២!GG118</f>
        <v>55</v>
      </c>
      <c r="H118" s="72">
        <f>ពិន្ទុឆមាសទី២!GH118</f>
        <v>110</v>
      </c>
      <c r="I118" s="72">
        <f>ពិន្ទុឆមាសទី២!GI118</f>
        <v>82.5</v>
      </c>
      <c r="J118" s="72" t="str">
        <f>ពិន្ទុឆមាសទី២!GJ118</f>
        <v>A</v>
      </c>
      <c r="K118" s="72" t="str">
        <f>ពិន្ទុឆមាសទី២!GK118</f>
        <v>ល្អ</v>
      </c>
      <c r="L118" s="73" t="e">
        <f>ពិន្ទុឆមាសទី២!GL118</f>
        <v>#N/A</v>
      </c>
      <c r="M118" s="73">
        <f>ពិន្ទុឆមាសទី២!GM118</f>
        <v>4</v>
      </c>
      <c r="N118" s="73">
        <f>ពិន្ទុឆមាសទី២!GN118</f>
        <v>4</v>
      </c>
      <c r="O118" s="73">
        <f>ពិន្ទុឆមាសទី២!GO118</f>
        <v>4</v>
      </c>
      <c r="P118" s="73">
        <f>ពិន្ទុឆមាសទី២!GP118</f>
        <v>12</v>
      </c>
    </row>
    <row r="119" spans="1:16">
      <c r="A119" s="2"/>
      <c r="B119" s="22">
        <f>ពិន្ទុឆមាសទី២!B119</f>
        <v>7882</v>
      </c>
      <c r="C119" s="22" t="str">
        <f>ពិន្ទុឆមាសទី២!C119</f>
        <v>ប៊ីត ស៊ីណេត</v>
      </c>
      <c r="D119" s="22" t="str">
        <f>ពិន្ទុឆមាសទី២!D119</f>
        <v>ស្រី</v>
      </c>
      <c r="E119" s="40">
        <f>ពិន្ទុឆមាសទី២!E119</f>
        <v>39411</v>
      </c>
      <c r="F119" s="40" t="str">
        <f>ពិន្ទុឆមាសទី២!F119</f>
        <v>12E</v>
      </c>
      <c r="G119" s="72">
        <f>ពិន្ទុឆមាសទី២!GG119</f>
        <v>55.5</v>
      </c>
      <c r="H119" s="72">
        <f>ពិន្ទុឆមាសទី២!GH119</f>
        <v>111</v>
      </c>
      <c r="I119" s="72">
        <f>ពិន្ទុឆមាសទី២!GI119</f>
        <v>83.25</v>
      </c>
      <c r="J119" s="72" t="str">
        <f>ពិន្ទុឆមាសទី២!GJ119</f>
        <v>A</v>
      </c>
      <c r="K119" s="72" t="str">
        <f>ពិន្ទុឆមាសទី២!GK119</f>
        <v>ល្អ</v>
      </c>
      <c r="L119" s="73" t="e">
        <f>ពិន្ទុឆមាសទី២!GL119</f>
        <v>#N/A</v>
      </c>
      <c r="M119" s="73">
        <f>ពិន្ទុឆមាសទី២!GM119</f>
        <v>4</v>
      </c>
      <c r="N119" s="73">
        <f>ពិន្ទុឆមាសទី២!GN119</f>
        <v>4</v>
      </c>
      <c r="O119" s="73">
        <f>ពិន្ទុឆមាសទី២!GO119</f>
        <v>4</v>
      </c>
      <c r="P119" s="73">
        <f>ពិន្ទុឆមាសទី២!GP119</f>
        <v>12</v>
      </c>
    </row>
    <row r="120" spans="1:16">
      <c r="A120" s="2"/>
      <c r="B120" s="22">
        <f>ពិន្ទុឆមាសទី២!B120</f>
        <v>7474</v>
      </c>
      <c r="C120" s="22" t="str">
        <f>ពិន្ទុឆមាសទី២!C120</f>
        <v>បាន ដាណែត</v>
      </c>
      <c r="D120" s="22" t="str">
        <f>ពិន្ទុឆមាសទី២!D120</f>
        <v>ស្រី</v>
      </c>
      <c r="E120" s="40">
        <f>ពិន្ទុឆមាសទី២!E120</f>
        <v>39024</v>
      </c>
      <c r="F120" s="40" t="str">
        <f>ពិន្ទុឆមាសទី២!F120</f>
        <v>12E</v>
      </c>
      <c r="G120" s="72">
        <f>ពិន្ទុឆមាសទី២!GG120</f>
        <v>56</v>
      </c>
      <c r="H120" s="72">
        <f>ពិន្ទុឆមាសទី២!GH120</f>
        <v>112</v>
      </c>
      <c r="I120" s="72">
        <f>ពិន្ទុឆមាសទី២!GI120</f>
        <v>84</v>
      </c>
      <c r="J120" s="72" t="str">
        <f>ពិន្ទុឆមាសទី២!GJ120</f>
        <v>A</v>
      </c>
      <c r="K120" s="72" t="str">
        <f>ពិន្ទុឆមាសទី២!GK120</f>
        <v>ល្អ</v>
      </c>
      <c r="L120" s="73" t="e">
        <f>ពិន្ទុឆមាសទី២!GL120</f>
        <v>#N/A</v>
      </c>
      <c r="M120" s="73">
        <f>ពិន្ទុឆមាសទី២!GM120</f>
        <v>4</v>
      </c>
      <c r="N120" s="73">
        <f>ពិន្ទុឆមាសទី២!GN120</f>
        <v>4</v>
      </c>
      <c r="O120" s="73">
        <f>ពិន្ទុឆមាសទី២!GO120</f>
        <v>4</v>
      </c>
      <c r="P120" s="73">
        <f>ពិន្ទុឆមាសទី២!GP120</f>
        <v>12</v>
      </c>
    </row>
    <row r="121" spans="1:16">
      <c r="A121" s="2"/>
      <c r="B121" s="22">
        <f>ពិន្ទុឆមាសទី២!B121</f>
        <v>0</v>
      </c>
      <c r="C121" s="22" t="str">
        <f>ពិន្ទុឆមាសទី២!C121</f>
        <v>ផល្លា ដាណែត</v>
      </c>
      <c r="D121" s="22" t="str">
        <f>ពិន្ទុឆមាសទី២!D121</f>
        <v>ស្រី</v>
      </c>
      <c r="E121" s="40">
        <f>ពិន្ទុឆមាសទី២!E121</f>
        <v>38849</v>
      </c>
      <c r="F121" s="40" t="str">
        <f>ពិន្ទុឆមាសទី២!F121</f>
        <v>12E</v>
      </c>
      <c r="G121" s="72">
        <f>ពិន្ទុឆមាសទី២!GG121</f>
        <v>56.5</v>
      </c>
      <c r="H121" s="72">
        <f>ពិន្ទុឆមាសទី២!GH121</f>
        <v>113</v>
      </c>
      <c r="I121" s="72">
        <f>ពិន្ទុឆមាសទី២!GI121</f>
        <v>84.75</v>
      </c>
      <c r="J121" s="72" t="str">
        <f>ពិន្ទុឆមាសទី២!GJ121</f>
        <v>A</v>
      </c>
      <c r="K121" s="72" t="str">
        <f>ពិន្ទុឆមាសទី២!GK121</f>
        <v>ល្អ</v>
      </c>
      <c r="L121" s="73" t="e">
        <f>ពិន្ទុឆមាសទី២!GL121</f>
        <v>#N/A</v>
      </c>
      <c r="M121" s="73">
        <f>ពិន្ទុឆមាសទី២!GM121</f>
        <v>4</v>
      </c>
      <c r="N121" s="73">
        <f>ពិន្ទុឆមាសទី២!GN121</f>
        <v>4</v>
      </c>
      <c r="O121" s="73">
        <f>ពិន្ទុឆមាសទី២!GO121</f>
        <v>4</v>
      </c>
      <c r="P121" s="73">
        <f>ពិន្ទុឆមាសទី២!GP121</f>
        <v>12</v>
      </c>
    </row>
    <row r="122" spans="1:16">
      <c r="A122" s="2"/>
      <c r="B122" s="22">
        <f>ពិន្ទុឆមាសទី២!B122</f>
        <v>7475</v>
      </c>
      <c r="C122" s="22" t="str">
        <f>ពិន្ទុឆមាសទី២!C122</f>
        <v>ពិសេស សុវណ្ណណេត</v>
      </c>
      <c r="D122" s="22" t="str">
        <f>ពិន្ទុឆមាសទី២!D122</f>
        <v>ស្រី</v>
      </c>
      <c r="E122" s="40">
        <f>ពិន្ទុឆមាសទី២!E122</f>
        <v>39399</v>
      </c>
      <c r="F122" s="40" t="str">
        <f>ពិន្ទុឆមាសទី២!F122</f>
        <v>12E</v>
      </c>
      <c r="G122" s="72">
        <f>ពិន្ទុឆមាសទី២!GG122</f>
        <v>57</v>
      </c>
      <c r="H122" s="72">
        <f>ពិន្ទុឆមាសទី២!GH122</f>
        <v>114</v>
      </c>
      <c r="I122" s="72">
        <f>ពិន្ទុឆមាសទី២!GI122</f>
        <v>85.5</v>
      </c>
      <c r="J122" s="72" t="str">
        <f>ពិន្ទុឆមាសទី២!GJ122</f>
        <v>A</v>
      </c>
      <c r="K122" s="72" t="str">
        <f>ពិន្ទុឆមាសទី២!GK122</f>
        <v>ល្អ</v>
      </c>
      <c r="L122" s="73" t="e">
        <f>ពិន្ទុឆមាសទី២!GL122</f>
        <v>#N/A</v>
      </c>
      <c r="M122" s="73">
        <f>ពិន្ទុឆមាសទី២!GM122</f>
        <v>4</v>
      </c>
      <c r="N122" s="73">
        <f>ពិន្ទុឆមាសទី២!GN122</f>
        <v>4</v>
      </c>
      <c r="O122" s="73">
        <f>ពិន្ទុឆមាសទី២!GO122</f>
        <v>4</v>
      </c>
      <c r="P122" s="73">
        <f>ពិន្ទុឆមាសទី២!GP122</f>
        <v>12</v>
      </c>
    </row>
    <row r="123" spans="1:16">
      <c r="A123" s="2"/>
      <c r="B123" s="22">
        <f>ពិន្ទុឆមាសទី២!B123</f>
        <v>7479</v>
      </c>
      <c r="C123" s="22" t="str">
        <f>ពិន្ទុឆមាសទី២!C123</f>
        <v>ពៅ វឌ្ឍនៈ</v>
      </c>
      <c r="D123" s="22" t="str">
        <f>ពិន្ទុឆមាសទី២!D123</f>
        <v>ប្រុស</v>
      </c>
      <c r="E123" s="40">
        <f>ពិន្ទុឆមាសទី២!E123</f>
        <v>39062</v>
      </c>
      <c r="F123" s="40" t="str">
        <f>ពិន្ទុឆមាសទី២!F123</f>
        <v>12E</v>
      </c>
      <c r="G123" s="72">
        <f>ពិន្ទុឆមាសទី២!GG123</f>
        <v>57.5</v>
      </c>
      <c r="H123" s="72">
        <f>ពិន្ទុឆមាសទី២!GH123</f>
        <v>115</v>
      </c>
      <c r="I123" s="72">
        <f>ពិន្ទុឆមាសទី២!GI123</f>
        <v>86.25</v>
      </c>
      <c r="J123" s="72" t="str">
        <f>ពិន្ទុឆមាសទី២!GJ123</f>
        <v>A</v>
      </c>
      <c r="K123" s="72" t="str">
        <f>ពិន្ទុឆមាសទី២!GK123</f>
        <v>ល្អ</v>
      </c>
      <c r="L123" s="73" t="e">
        <f>ពិន្ទុឆមាសទី២!GL123</f>
        <v>#N/A</v>
      </c>
      <c r="M123" s="73">
        <f>ពិន្ទុឆមាសទី២!GM123</f>
        <v>4</v>
      </c>
      <c r="N123" s="73">
        <f>ពិន្ទុឆមាសទី២!GN123</f>
        <v>4</v>
      </c>
      <c r="O123" s="73">
        <f>ពិន្ទុឆមាសទី២!GO123</f>
        <v>4</v>
      </c>
      <c r="P123" s="73">
        <f>ពិន្ទុឆមាសទី២!GP123</f>
        <v>12</v>
      </c>
    </row>
    <row r="124" spans="1:16">
      <c r="A124" s="2"/>
      <c r="B124" s="22">
        <f>ពិន្ទុឆមាសទី២!B124</f>
        <v>7890</v>
      </c>
      <c r="C124" s="22" t="str">
        <f>ពិន្ទុឆមាសទី២!C124</f>
        <v>ភា ស្រីណេត</v>
      </c>
      <c r="D124" s="22" t="str">
        <f>ពិន្ទុឆមាសទី២!D124</f>
        <v>ស្រី</v>
      </c>
      <c r="E124" s="40">
        <f>ពិន្ទុឆមាសទី២!E124</f>
        <v>39153</v>
      </c>
      <c r="F124" s="40" t="str">
        <f>ពិន្ទុឆមាសទី២!F124</f>
        <v>12E</v>
      </c>
      <c r="G124" s="72">
        <f>ពិន្ទុឆមាសទី២!GG124</f>
        <v>58</v>
      </c>
      <c r="H124" s="72">
        <f>ពិន្ទុឆមាសទី២!GH124</f>
        <v>116</v>
      </c>
      <c r="I124" s="72">
        <f>ពិន្ទុឆមាសទី២!GI124</f>
        <v>87</v>
      </c>
      <c r="J124" s="72" t="str">
        <f>ពិន្ទុឆមាសទី២!GJ124</f>
        <v>A</v>
      </c>
      <c r="K124" s="72" t="str">
        <f>ពិន្ទុឆមាសទី២!GK124</f>
        <v>ល្អ</v>
      </c>
      <c r="L124" s="73" t="e">
        <f>ពិន្ទុឆមាសទី២!GL124</f>
        <v>#N/A</v>
      </c>
      <c r="M124" s="73">
        <f>ពិន្ទុឆមាសទី២!GM124</f>
        <v>4</v>
      </c>
      <c r="N124" s="73">
        <f>ពិន្ទុឆមាសទី២!GN124</f>
        <v>4</v>
      </c>
      <c r="O124" s="73">
        <f>ពិន្ទុឆមាសទី២!GO124</f>
        <v>4</v>
      </c>
      <c r="P124" s="73">
        <f>ពិន្ទុឆមាសទី២!GP124</f>
        <v>12</v>
      </c>
    </row>
    <row r="125" spans="1:16">
      <c r="A125" s="2"/>
      <c r="B125" s="22">
        <f>ពិន្ទុឆមាសទី២!B125</f>
        <v>7892</v>
      </c>
      <c r="C125" s="22" t="str">
        <f>ពិន្ទុឆមាសទី២!C125</f>
        <v>ភាព សារ៉ាយ</v>
      </c>
      <c r="D125" s="22" t="str">
        <f>ពិន្ទុឆមាសទី២!D125</f>
        <v>ស្រី</v>
      </c>
      <c r="E125" s="40">
        <f>ពិន្ទុឆមាសទី២!E125</f>
        <v>38622</v>
      </c>
      <c r="F125" s="40" t="str">
        <f>ពិន្ទុឆមាសទី២!F125</f>
        <v>12E</v>
      </c>
      <c r="G125" s="72">
        <f>ពិន្ទុឆមាសទី២!GG125</f>
        <v>58.5</v>
      </c>
      <c r="H125" s="72">
        <f>ពិន្ទុឆមាសទី២!GH125</f>
        <v>117</v>
      </c>
      <c r="I125" s="72">
        <f>ពិន្ទុឆមាសទី២!GI125</f>
        <v>87.75</v>
      </c>
      <c r="J125" s="72" t="str">
        <f>ពិន្ទុឆមាសទី២!GJ125</f>
        <v>A</v>
      </c>
      <c r="K125" s="72" t="str">
        <f>ពិន្ទុឆមាសទី២!GK125</f>
        <v>ល្អ</v>
      </c>
      <c r="L125" s="73" t="e">
        <f>ពិន្ទុឆមាសទី២!GL125</f>
        <v>#N/A</v>
      </c>
      <c r="M125" s="73">
        <f>ពិន្ទុឆមាសទី២!GM125</f>
        <v>4</v>
      </c>
      <c r="N125" s="73">
        <f>ពិន្ទុឆមាសទី២!GN125</f>
        <v>4</v>
      </c>
      <c r="O125" s="73">
        <f>ពិន្ទុឆមាសទី២!GO125</f>
        <v>4</v>
      </c>
      <c r="P125" s="73">
        <f>ពិន្ទុឆមាសទី២!GP125</f>
        <v>12</v>
      </c>
    </row>
    <row r="126" spans="1:16">
      <c r="A126" s="2"/>
      <c r="B126" s="22">
        <f>ពិន្ទុឆមាសទី២!B126</f>
        <v>7893</v>
      </c>
      <c r="C126" s="22" t="str">
        <f>ពិន្ទុឆមាសទី២!C126</f>
        <v>ភឿន សីហា</v>
      </c>
      <c r="D126" s="22" t="str">
        <f>ពិន្ទុឆមាសទី២!D126</f>
        <v>ប្រុស</v>
      </c>
      <c r="E126" s="40">
        <f>ពិន្ទុឆមាសទី២!E126</f>
        <v>39315</v>
      </c>
      <c r="F126" s="40" t="str">
        <f>ពិន្ទុឆមាសទី២!F126</f>
        <v>12E</v>
      </c>
      <c r="G126" s="72">
        <f>ពិន្ទុឆមាសទី២!GG126</f>
        <v>59</v>
      </c>
      <c r="H126" s="72">
        <f>ពិន្ទុឆមាសទី២!GH126</f>
        <v>118</v>
      </c>
      <c r="I126" s="72">
        <f>ពិន្ទុឆមាសទី២!GI126</f>
        <v>88.5</v>
      </c>
      <c r="J126" s="72" t="str">
        <f>ពិន្ទុឆមាសទី២!GJ126</f>
        <v>A</v>
      </c>
      <c r="K126" s="72" t="str">
        <f>ពិន្ទុឆមាសទី២!GK126</f>
        <v>ល្អ</v>
      </c>
      <c r="L126" s="73" t="e">
        <f>ពិន្ទុឆមាសទី២!GL126</f>
        <v>#N/A</v>
      </c>
      <c r="M126" s="73">
        <f>ពិន្ទុឆមាសទី២!GM126</f>
        <v>4</v>
      </c>
      <c r="N126" s="73">
        <f>ពិន្ទុឆមាសទី២!GN126</f>
        <v>4</v>
      </c>
      <c r="O126" s="73">
        <f>ពិន្ទុឆមាសទី២!GO126</f>
        <v>4</v>
      </c>
      <c r="P126" s="73">
        <f>ពិន្ទុឆមាសទី២!GP126</f>
        <v>12</v>
      </c>
    </row>
    <row r="127" spans="1:16">
      <c r="A127" s="2"/>
      <c r="B127" s="22">
        <f>ពិន្ទុឆមាសទី២!B127</f>
        <v>7483</v>
      </c>
      <c r="C127" s="22" t="str">
        <f>ពិន្ទុឆមាសទី២!C127</f>
        <v>ម៉ៃម៉ុន ទេពី</v>
      </c>
      <c r="D127" s="22" t="str">
        <f>ពិន្ទុឆមាសទី២!D127</f>
        <v>ស្រី</v>
      </c>
      <c r="E127" s="40">
        <f>ពិន្ទុឆមាសទី២!E127</f>
        <v>39226</v>
      </c>
      <c r="F127" s="40" t="str">
        <f>ពិន្ទុឆមាសទី២!F127</f>
        <v>12E</v>
      </c>
      <c r="G127" s="72">
        <f>ពិន្ទុឆមាសទី២!GG127</f>
        <v>59.5</v>
      </c>
      <c r="H127" s="72">
        <f>ពិន្ទុឆមាសទី២!GH127</f>
        <v>119</v>
      </c>
      <c r="I127" s="72">
        <f>ពិន្ទុឆមាសទី២!GI127</f>
        <v>89.25</v>
      </c>
      <c r="J127" s="72" t="str">
        <f>ពិន្ទុឆមាសទី២!GJ127</f>
        <v>A</v>
      </c>
      <c r="K127" s="72" t="str">
        <f>ពិន្ទុឆមាសទី២!GK127</f>
        <v>ល្អ</v>
      </c>
      <c r="L127" s="73" t="e">
        <f>ពិន្ទុឆមាសទី២!GL127</f>
        <v>#N/A</v>
      </c>
      <c r="M127" s="73">
        <f>ពិន្ទុឆមាសទី២!GM127</f>
        <v>4</v>
      </c>
      <c r="N127" s="73">
        <f>ពិន្ទុឆមាសទី២!GN127</f>
        <v>4</v>
      </c>
      <c r="O127" s="73">
        <f>ពិន្ទុឆមាសទី២!GO127</f>
        <v>4</v>
      </c>
      <c r="P127" s="73">
        <f>ពិន្ទុឆមាសទី២!GP127</f>
        <v>12</v>
      </c>
    </row>
    <row r="128" spans="1:16">
      <c r="A128" s="2"/>
      <c r="B128" s="22">
        <f>ពិន្ទុឆមាសទី២!B128</f>
        <v>7896</v>
      </c>
      <c r="C128" s="22" t="str">
        <f>ពិន្ទុឆមាសទី២!C128</f>
        <v>យូលាង គីមហុង</v>
      </c>
      <c r="D128" s="22" t="str">
        <f>ពិន្ទុឆមាសទី២!D128</f>
        <v>ប្រុស</v>
      </c>
      <c r="E128" s="40">
        <f>ពិន្ទុឆមាសទី២!E128</f>
        <v>39583</v>
      </c>
      <c r="F128" s="40" t="str">
        <f>ពិន្ទុឆមាសទី២!F128</f>
        <v>12E</v>
      </c>
      <c r="G128" s="72">
        <f>ពិន្ទុឆមាសទី២!GG128</f>
        <v>60</v>
      </c>
      <c r="H128" s="72">
        <f>ពិន្ទុឆមាសទី២!GH128</f>
        <v>120</v>
      </c>
      <c r="I128" s="72">
        <f>ពិន្ទុឆមាសទី២!GI128</f>
        <v>90</v>
      </c>
      <c r="J128" s="72" t="str">
        <f>ពិន្ទុឆមាសទី២!GJ128</f>
        <v>A</v>
      </c>
      <c r="K128" s="72" t="str">
        <f>ពិន្ទុឆមាសទី២!GK128</f>
        <v>ល្អ</v>
      </c>
      <c r="L128" s="73" t="e">
        <f>ពិន្ទុឆមាសទី២!GL128</f>
        <v>#N/A</v>
      </c>
      <c r="M128" s="73">
        <f>ពិន្ទុឆមាសទី២!GM128</f>
        <v>4</v>
      </c>
      <c r="N128" s="73">
        <f>ពិន្ទុឆមាសទី២!GN128</f>
        <v>4</v>
      </c>
      <c r="O128" s="73">
        <f>ពិន្ទុឆមាសទី២!GO128</f>
        <v>4</v>
      </c>
      <c r="P128" s="73">
        <f>ពិន្ទុឆមាសទី២!GP128</f>
        <v>12</v>
      </c>
    </row>
    <row r="129" spans="1:16">
      <c r="A129" s="2"/>
      <c r="B129" s="22">
        <f>ពិន្ទុឆមាសទី២!B129</f>
        <v>7905</v>
      </c>
      <c r="C129" s="22" t="str">
        <f>ពិន្ទុឆមាសទី២!C129</f>
        <v>រដ្ឋ សុភ័ក</v>
      </c>
      <c r="D129" s="22" t="str">
        <f>ពិន្ទុឆមាសទី២!D129</f>
        <v>ស្រី</v>
      </c>
      <c r="E129" s="40">
        <f>ពិន្ទុឆមាសទី២!E129</f>
        <v>39122</v>
      </c>
      <c r="F129" s="40" t="str">
        <f>ពិន្ទុឆមាសទី២!F129</f>
        <v>12E</v>
      </c>
      <c r="G129" s="72">
        <f>ពិន្ទុឆមាសទី២!GG129</f>
        <v>60.5</v>
      </c>
      <c r="H129" s="72">
        <f>ពិន្ទុឆមាសទី២!GH129</f>
        <v>121</v>
      </c>
      <c r="I129" s="72">
        <f>ពិន្ទុឆមាសទី២!GI129</f>
        <v>90.75</v>
      </c>
      <c r="J129" s="72" t="str">
        <f>ពិន្ទុឆមាសទី២!GJ129</f>
        <v>A</v>
      </c>
      <c r="K129" s="72" t="str">
        <f>ពិន្ទុឆមាសទី២!GK129</f>
        <v>ល្អ</v>
      </c>
      <c r="L129" s="73" t="e">
        <f>ពិន្ទុឆមាសទី២!GL129</f>
        <v>#N/A</v>
      </c>
      <c r="M129" s="73">
        <f>ពិន្ទុឆមាសទី២!GM129</f>
        <v>4</v>
      </c>
      <c r="N129" s="73">
        <f>ពិន្ទុឆមាសទី២!GN129</f>
        <v>4</v>
      </c>
      <c r="O129" s="73">
        <f>ពិន្ទុឆមាសទី២!GO129</f>
        <v>4</v>
      </c>
      <c r="P129" s="73">
        <f>ពិន្ទុឆមាសទី២!GP129</f>
        <v>12</v>
      </c>
    </row>
    <row r="130" spans="1:16">
      <c r="A130" s="2"/>
      <c r="B130" s="22">
        <f>ពិន្ទុឆមាសទី២!B130</f>
        <v>7495</v>
      </c>
      <c r="C130" s="22" t="str">
        <f>ពិន្ទុឆមាសទី២!C130</f>
        <v>រដ្ឋា​ វ៉ាន់ថេត</v>
      </c>
      <c r="D130" s="22" t="str">
        <f>ពិន្ទុឆមាសទី២!D130</f>
        <v>ប្រុស</v>
      </c>
      <c r="E130" s="40">
        <f>ពិន្ទុឆមាសទី២!E130</f>
        <v>39210</v>
      </c>
      <c r="F130" s="40" t="str">
        <f>ពិន្ទុឆមាសទី២!F130</f>
        <v>12E</v>
      </c>
      <c r="G130" s="72">
        <f>ពិន្ទុឆមាសទី២!GG130</f>
        <v>61</v>
      </c>
      <c r="H130" s="72">
        <f>ពិន្ទុឆមាសទី២!GH130</f>
        <v>122</v>
      </c>
      <c r="I130" s="72">
        <f>ពិន្ទុឆមាសទី២!GI130</f>
        <v>91.5</v>
      </c>
      <c r="J130" s="72" t="str">
        <f>ពិន្ទុឆមាសទី២!GJ130</f>
        <v>A</v>
      </c>
      <c r="K130" s="72" t="str">
        <f>ពិន្ទុឆមាសទី២!GK130</f>
        <v>ល្អ</v>
      </c>
      <c r="L130" s="73" t="e">
        <f>ពិន្ទុឆមាសទី២!GL130</f>
        <v>#N/A</v>
      </c>
      <c r="M130" s="73">
        <f>ពិន្ទុឆមាសទី២!GM130</f>
        <v>4</v>
      </c>
      <c r="N130" s="73">
        <f>ពិន្ទុឆមាសទី២!GN130</f>
        <v>4</v>
      </c>
      <c r="O130" s="73">
        <f>ពិន្ទុឆមាសទី២!GO130</f>
        <v>4</v>
      </c>
      <c r="P130" s="73">
        <f>ពិន្ទុឆមាសទី២!GP130</f>
        <v>12</v>
      </c>
    </row>
    <row r="131" spans="1:16">
      <c r="A131" s="2"/>
      <c r="B131" s="22">
        <f>ពិន្ទុឆមាសទី២!B131</f>
        <v>7906</v>
      </c>
      <c r="C131" s="22" t="str">
        <f>ពិន្ទុឆមាសទី២!C131</f>
        <v>រ៉ន រច្ចនា</v>
      </c>
      <c r="D131" s="22" t="str">
        <f>ពិន្ទុឆមាសទី២!D131</f>
        <v>ប្រុស</v>
      </c>
      <c r="E131" s="40">
        <f>ពិន្ទុឆមាសទី២!E131</f>
        <v>39204</v>
      </c>
      <c r="F131" s="40" t="str">
        <f>ពិន្ទុឆមាសទី២!F131</f>
        <v>12E</v>
      </c>
      <c r="G131" s="72">
        <f>ពិន្ទុឆមាសទី២!GG131</f>
        <v>61.5</v>
      </c>
      <c r="H131" s="72">
        <f>ពិន្ទុឆមាសទី២!GH131</f>
        <v>123</v>
      </c>
      <c r="I131" s="72">
        <f>ពិន្ទុឆមាសទី២!GI131</f>
        <v>92.25</v>
      </c>
      <c r="J131" s="72" t="str">
        <f>ពិន្ទុឆមាសទី២!GJ131</f>
        <v>A</v>
      </c>
      <c r="K131" s="72" t="str">
        <f>ពិន្ទុឆមាសទី២!GK131</f>
        <v>ល្អ</v>
      </c>
      <c r="L131" s="73" t="e">
        <f>ពិន្ទុឆមាសទី២!GL131</f>
        <v>#N/A</v>
      </c>
      <c r="M131" s="73">
        <f>ពិន្ទុឆមាសទី២!GM131</f>
        <v>4</v>
      </c>
      <c r="N131" s="73">
        <f>ពិន្ទុឆមាសទី២!GN131</f>
        <v>4</v>
      </c>
      <c r="O131" s="73">
        <f>ពិន្ទុឆមាសទី២!GO131</f>
        <v>4</v>
      </c>
      <c r="P131" s="73">
        <f>ពិន្ទុឆមាសទី២!GP131</f>
        <v>12</v>
      </c>
    </row>
    <row r="132" spans="1:16">
      <c r="A132" s="2"/>
      <c r="B132" s="22">
        <f>ពិន្ទុឆមាសទី២!B132</f>
        <v>7907</v>
      </c>
      <c r="C132" s="22" t="str">
        <f>ពិន្ទុឆមាសទី២!C132</f>
        <v>រ៉ា មេត្តា</v>
      </c>
      <c r="D132" s="22" t="str">
        <f>ពិន្ទុឆមាសទី២!D132</f>
        <v>ស្រី</v>
      </c>
      <c r="E132" s="40">
        <f>ពិន្ទុឆមាសទី២!E132</f>
        <v>39179</v>
      </c>
      <c r="F132" s="40" t="str">
        <f>ពិន្ទុឆមាសទី២!F132</f>
        <v>12E</v>
      </c>
      <c r="G132" s="72">
        <f>ពិន្ទុឆមាសទី២!GG132</f>
        <v>62</v>
      </c>
      <c r="H132" s="72">
        <f>ពិន្ទុឆមាសទី២!GH132</f>
        <v>124</v>
      </c>
      <c r="I132" s="72">
        <f>ពិន្ទុឆមាសទី២!GI132</f>
        <v>93</v>
      </c>
      <c r="J132" s="72" t="str">
        <f>ពិន្ទុឆមាសទី២!GJ132</f>
        <v>A</v>
      </c>
      <c r="K132" s="72" t="str">
        <f>ពិន្ទុឆមាសទី២!GK132</f>
        <v>ល្អ</v>
      </c>
      <c r="L132" s="73" t="e">
        <f>ពិន្ទុឆមាសទី២!GL132</f>
        <v>#N/A</v>
      </c>
      <c r="M132" s="73">
        <f>ពិន្ទុឆមាសទី២!GM132</f>
        <v>4</v>
      </c>
      <c r="N132" s="73">
        <f>ពិន្ទុឆមាសទី២!GN132</f>
        <v>4</v>
      </c>
      <c r="O132" s="73">
        <f>ពិន្ទុឆមាសទី២!GO132</f>
        <v>4</v>
      </c>
      <c r="P132" s="73">
        <f>ពិន្ទុឆមាសទី២!GP132</f>
        <v>12</v>
      </c>
    </row>
    <row r="133" spans="1:16">
      <c r="A133" s="2"/>
      <c r="B133" s="22">
        <f>ពិន្ទុឆមាសទី២!B133</f>
        <v>7911</v>
      </c>
      <c r="C133" s="22" t="str">
        <f>ពិន្ទុឆមាសទី២!C133</f>
        <v>វ៉ាន វុទ្ធី</v>
      </c>
      <c r="D133" s="22" t="str">
        <f>ពិន្ទុឆមាសទី២!D133</f>
        <v>ប្រុស</v>
      </c>
      <c r="E133" s="40">
        <f>ពិន្ទុឆមាសទី២!E133</f>
        <v>39393</v>
      </c>
      <c r="F133" s="40" t="str">
        <f>ពិន្ទុឆមាសទី២!F133</f>
        <v>12E</v>
      </c>
      <c r="G133" s="72">
        <f>ពិន្ទុឆមាសទី២!GG133</f>
        <v>62.5</v>
      </c>
      <c r="H133" s="72">
        <f>ពិន្ទុឆមាសទី២!GH133</f>
        <v>125</v>
      </c>
      <c r="I133" s="72">
        <f>ពិន្ទុឆមាសទី២!GI133</f>
        <v>93.75</v>
      </c>
      <c r="J133" s="72" t="str">
        <f>ពិន្ទុឆមាសទី២!GJ133</f>
        <v>A</v>
      </c>
      <c r="K133" s="72" t="str">
        <f>ពិន្ទុឆមាសទី២!GK133</f>
        <v>ល្អ</v>
      </c>
      <c r="L133" s="73" t="e">
        <f>ពិន្ទុឆមាសទី២!GL133</f>
        <v>#N/A</v>
      </c>
      <c r="M133" s="73">
        <f>ពិន្ទុឆមាសទី២!GM133</f>
        <v>4</v>
      </c>
      <c r="N133" s="73">
        <f>ពិន្ទុឆមាសទី២!GN133</f>
        <v>4</v>
      </c>
      <c r="O133" s="73">
        <f>ពិន្ទុឆមាសទី២!GO133</f>
        <v>4</v>
      </c>
      <c r="P133" s="73">
        <f>ពិន្ទុឆមាសទី២!GP133</f>
        <v>12</v>
      </c>
    </row>
    <row r="134" spans="1:16">
      <c r="A134" s="2"/>
      <c r="B134" s="22">
        <f>ពិន្ទុឆមាសទី២!B134</f>
        <v>0</v>
      </c>
      <c r="C134" s="22" t="str">
        <f>ពិន្ទុឆមាសទី២!C134</f>
        <v>វ៉ែន សុវត្ថិ</v>
      </c>
      <c r="D134" s="22" t="str">
        <f>ពិន្ទុឆមាសទី២!D134</f>
        <v>ប្រុស</v>
      </c>
      <c r="E134" s="40">
        <f>ពិន្ទុឆមាសទី២!E134</f>
        <v>39349</v>
      </c>
      <c r="F134" s="40" t="str">
        <f>ពិន្ទុឆមាសទី២!F134</f>
        <v>12E</v>
      </c>
      <c r="G134" s="72">
        <f>ពិន្ទុឆមាសទី២!GG134</f>
        <v>63</v>
      </c>
      <c r="H134" s="72">
        <f>ពិន្ទុឆមាសទី២!GH134</f>
        <v>126</v>
      </c>
      <c r="I134" s="72">
        <f>ពិន្ទុឆមាសទី២!GI134</f>
        <v>94.5</v>
      </c>
      <c r="J134" s="72" t="str">
        <f>ពិន្ទុឆមាសទី២!GJ134</f>
        <v>A</v>
      </c>
      <c r="K134" s="72" t="str">
        <f>ពិន្ទុឆមាសទី២!GK134</f>
        <v>ល្អ</v>
      </c>
      <c r="L134" s="73" t="e">
        <f>ពិន្ទុឆមាសទី២!GL134</f>
        <v>#N/A</v>
      </c>
      <c r="M134" s="73">
        <f>ពិន្ទុឆមាសទី២!GM134</f>
        <v>4</v>
      </c>
      <c r="N134" s="73">
        <f>ពិន្ទុឆមាសទី២!GN134</f>
        <v>4</v>
      </c>
      <c r="O134" s="73">
        <f>ពិន្ទុឆមាសទី២!GO134</f>
        <v>4</v>
      </c>
      <c r="P134" s="73">
        <f>ពិន្ទុឆមាសទី២!GP134</f>
        <v>12</v>
      </c>
    </row>
    <row r="135" spans="1:16">
      <c r="A135" s="2"/>
      <c r="B135" s="22">
        <f>ពិន្ទុឆមាសទី២!B135</f>
        <v>7501</v>
      </c>
      <c r="C135" s="22" t="str">
        <f>ពិន្ទុឆមាសទី២!C135</f>
        <v>វុទ្ធ សាវុន</v>
      </c>
      <c r="D135" s="22" t="str">
        <f>ពិន្ទុឆមាសទី២!D135</f>
        <v>ប្រុស</v>
      </c>
      <c r="E135" s="40">
        <f>ពិន្ទុឆមាសទី២!E135</f>
        <v>39685</v>
      </c>
      <c r="F135" s="40" t="str">
        <f>ពិន្ទុឆមាសទី២!F135</f>
        <v>12E</v>
      </c>
      <c r="G135" s="72">
        <f>ពិន្ទុឆមាសទី២!GG135</f>
        <v>63.5</v>
      </c>
      <c r="H135" s="72">
        <f>ពិន្ទុឆមាសទី២!GH135</f>
        <v>127</v>
      </c>
      <c r="I135" s="72">
        <f>ពិន្ទុឆមាសទី២!GI135</f>
        <v>95.25</v>
      </c>
      <c r="J135" s="72" t="str">
        <f>ពិន្ទុឆមាសទី២!GJ135</f>
        <v>A</v>
      </c>
      <c r="K135" s="72" t="str">
        <f>ពិន្ទុឆមាសទី២!GK135</f>
        <v>ល្អ</v>
      </c>
      <c r="L135" s="73" t="e">
        <f>ពិន្ទុឆមាសទី២!GL135</f>
        <v>#N/A</v>
      </c>
      <c r="M135" s="73">
        <f>ពិន្ទុឆមាសទី២!GM135</f>
        <v>4</v>
      </c>
      <c r="N135" s="73">
        <f>ពិន្ទុឆមាសទី២!GN135</f>
        <v>4</v>
      </c>
      <c r="O135" s="73">
        <f>ពិន្ទុឆមាសទី២!GO135</f>
        <v>4</v>
      </c>
      <c r="P135" s="73">
        <f>ពិន្ទុឆមាសទី២!GP135</f>
        <v>12</v>
      </c>
    </row>
    <row r="136" spans="1:16">
      <c r="A136" s="2"/>
      <c r="B136" s="22">
        <f>ពិន្ទុឆមាសទី២!B136</f>
        <v>7504</v>
      </c>
      <c r="C136" s="22" t="str">
        <f>ពិន្ទុឆមាសទី២!C136</f>
        <v>វុទ្ធី ហុកលី</v>
      </c>
      <c r="D136" s="22" t="str">
        <f>ពិន្ទុឆមាសទី២!D136</f>
        <v>ប្រុស</v>
      </c>
      <c r="E136" s="40">
        <f>ពិន្ទុឆមាសទី២!E136</f>
        <v>39059</v>
      </c>
      <c r="F136" s="40" t="str">
        <f>ពិន្ទុឆមាសទី២!F136</f>
        <v>12E</v>
      </c>
      <c r="G136" s="72">
        <f>ពិន្ទុឆមាសទី២!GG136</f>
        <v>64</v>
      </c>
      <c r="H136" s="72">
        <f>ពិន្ទុឆមាសទី២!GH136</f>
        <v>128</v>
      </c>
      <c r="I136" s="72">
        <f>ពិន្ទុឆមាសទី២!GI136</f>
        <v>96</v>
      </c>
      <c r="J136" s="72" t="str">
        <f>ពិន្ទុឆមាសទី២!GJ136</f>
        <v>A</v>
      </c>
      <c r="K136" s="72" t="str">
        <f>ពិន្ទុឆមាសទី២!GK136</f>
        <v>ល្អ</v>
      </c>
      <c r="L136" s="73" t="e">
        <f>ពិន្ទុឆមាសទី២!GL136</f>
        <v>#N/A</v>
      </c>
      <c r="M136" s="73">
        <f>ពិន្ទុឆមាសទី២!GM136</f>
        <v>4</v>
      </c>
      <c r="N136" s="73">
        <f>ពិន្ទុឆមាសទី២!GN136</f>
        <v>4</v>
      </c>
      <c r="O136" s="73">
        <f>ពិន្ទុឆមាសទី២!GO136</f>
        <v>4</v>
      </c>
      <c r="P136" s="73">
        <f>ពិន្ទុឆមាសទី២!GP136</f>
        <v>12</v>
      </c>
    </row>
    <row r="137" spans="1:16">
      <c r="A137" s="2"/>
      <c r="B137" s="22">
        <f>ពិន្ទុឆមាសទី២!B137</f>
        <v>7914</v>
      </c>
      <c r="C137" s="22" t="str">
        <f>ពិន្ទុឆមាសទី២!C137</f>
        <v>ស៊ីថា ស្រីណុច</v>
      </c>
      <c r="D137" s="22" t="str">
        <f>ពិន្ទុឆមាសទី២!D137</f>
        <v>ស្រី</v>
      </c>
      <c r="E137" s="40">
        <f>ពិន្ទុឆមាសទី២!E137</f>
        <v>39448</v>
      </c>
      <c r="F137" s="40" t="str">
        <f>ពិន្ទុឆមាសទី២!F137</f>
        <v>12E</v>
      </c>
      <c r="G137" s="72">
        <f>ពិន្ទុឆមាសទី២!GG137</f>
        <v>64.5</v>
      </c>
      <c r="H137" s="72">
        <f>ពិន្ទុឆមាសទី២!GH137</f>
        <v>129</v>
      </c>
      <c r="I137" s="72">
        <f>ពិន្ទុឆមាសទី២!GI137</f>
        <v>96.75</v>
      </c>
      <c r="J137" s="72" t="str">
        <f>ពិន្ទុឆមាសទី២!GJ137</f>
        <v>A</v>
      </c>
      <c r="K137" s="72" t="str">
        <f>ពិន្ទុឆមាសទី២!GK137</f>
        <v>ល្អ</v>
      </c>
      <c r="L137" s="73" t="e">
        <f>ពិន្ទុឆមាសទី២!GL137</f>
        <v>#N/A</v>
      </c>
      <c r="M137" s="73">
        <f>ពិន្ទុឆមាសទី២!GM137</f>
        <v>4</v>
      </c>
      <c r="N137" s="73">
        <f>ពិន្ទុឆមាសទី២!GN137</f>
        <v>4</v>
      </c>
      <c r="O137" s="73">
        <f>ពិន្ទុឆមាសទី២!GO137</f>
        <v>4</v>
      </c>
      <c r="P137" s="73">
        <f>ពិន្ទុឆមាសទី២!GP137</f>
        <v>12</v>
      </c>
    </row>
    <row r="138" spans="1:16">
      <c r="A138" s="2"/>
      <c r="B138" s="22">
        <f>ពិន្ទុឆមាសទី២!B138</f>
        <v>7915</v>
      </c>
      <c r="C138" s="22" t="str">
        <f>ពិន្ទុឆមាសទី២!C138</f>
        <v>សាន ម៉ី</v>
      </c>
      <c r="D138" s="22" t="str">
        <f>ពិន្ទុឆមាសទី២!D138</f>
        <v>ប្រុស</v>
      </c>
      <c r="E138" s="40">
        <f>ពិន្ទុឆមាសទី២!E138</f>
        <v>39993</v>
      </c>
      <c r="F138" s="40" t="str">
        <f>ពិន្ទុឆមាសទី២!F138</f>
        <v>12E</v>
      </c>
      <c r="G138" s="72">
        <f>ពិន្ទុឆមាសទី២!GG138</f>
        <v>65</v>
      </c>
      <c r="H138" s="72">
        <f>ពិន្ទុឆមាសទី២!GH138</f>
        <v>130</v>
      </c>
      <c r="I138" s="72">
        <f>ពិន្ទុឆមាសទី២!GI138</f>
        <v>97.5</v>
      </c>
      <c r="J138" s="72" t="str">
        <f>ពិន្ទុឆមាសទី២!GJ138</f>
        <v>A</v>
      </c>
      <c r="K138" s="72" t="str">
        <f>ពិន្ទុឆមាសទី២!GK138</f>
        <v>ល្អ</v>
      </c>
      <c r="L138" s="73" t="e">
        <f>ពិន្ទុឆមាសទី២!GL138</f>
        <v>#N/A</v>
      </c>
      <c r="M138" s="73">
        <f>ពិន្ទុឆមាសទី២!GM138</f>
        <v>4</v>
      </c>
      <c r="N138" s="73">
        <f>ពិន្ទុឆមាសទី២!GN138</f>
        <v>4</v>
      </c>
      <c r="O138" s="73">
        <f>ពិន្ទុឆមាសទី២!GO138</f>
        <v>4</v>
      </c>
      <c r="P138" s="73">
        <f>ពិន្ទុឆមាសទី២!GP138</f>
        <v>12</v>
      </c>
    </row>
    <row r="139" spans="1:16">
      <c r="A139" s="2"/>
      <c r="B139" s="22">
        <f>ពិន្ទុឆមាសទី២!B139</f>
        <v>7921</v>
      </c>
      <c r="C139" s="22" t="str">
        <f>ពិន្ទុឆមាសទី២!C139</f>
        <v>សារិទ្ធ ប៊ុនលាប</v>
      </c>
      <c r="D139" s="22" t="str">
        <f>ពិន្ទុឆមាសទី២!D139</f>
        <v>ប្រុស</v>
      </c>
      <c r="E139" s="40">
        <f>ពិន្ទុឆមាសទី២!E139</f>
        <v>39551</v>
      </c>
      <c r="F139" s="40" t="str">
        <f>ពិន្ទុឆមាសទី២!F139</f>
        <v>12E</v>
      </c>
      <c r="G139" s="72">
        <f>ពិន្ទុឆមាសទី២!GG139</f>
        <v>65.5</v>
      </c>
      <c r="H139" s="72">
        <f>ពិន្ទុឆមាសទី២!GH139</f>
        <v>131</v>
      </c>
      <c r="I139" s="72">
        <f>ពិន្ទុឆមាសទី២!GI139</f>
        <v>98.25</v>
      </c>
      <c r="J139" s="72" t="str">
        <f>ពិន្ទុឆមាសទី២!GJ139</f>
        <v>A</v>
      </c>
      <c r="K139" s="72" t="str">
        <f>ពិន្ទុឆមាសទី២!GK139</f>
        <v>ល្អ</v>
      </c>
      <c r="L139" s="73" t="e">
        <f>ពិន្ទុឆមាសទី២!GL139</f>
        <v>#N/A</v>
      </c>
      <c r="M139" s="73">
        <f>ពិន្ទុឆមាសទី២!GM139</f>
        <v>4</v>
      </c>
      <c r="N139" s="73">
        <f>ពិន្ទុឆមាសទី២!GN139</f>
        <v>4</v>
      </c>
      <c r="O139" s="73">
        <f>ពិន្ទុឆមាសទី២!GO139</f>
        <v>4</v>
      </c>
      <c r="P139" s="73">
        <f>ពិន្ទុឆមាសទី២!GP139</f>
        <v>12</v>
      </c>
    </row>
    <row r="140" spans="1:16">
      <c r="A140" s="2"/>
      <c r="B140" s="22">
        <f>ពិន្ទុឆមាសទី២!B140</f>
        <v>7926</v>
      </c>
      <c r="C140" s="22" t="str">
        <f>ពិន្ទុឆមាសទី២!C140</f>
        <v>សារឿន បញ្ញា</v>
      </c>
      <c r="D140" s="22" t="str">
        <f>ពិន្ទុឆមាសទី២!D140</f>
        <v>ប្រុស</v>
      </c>
      <c r="E140" s="40">
        <f>ពិន្ទុឆមាសទី២!E140</f>
        <v>39264</v>
      </c>
      <c r="F140" s="40" t="str">
        <f>ពិន្ទុឆមាសទី២!F140</f>
        <v>12E</v>
      </c>
      <c r="G140" s="72">
        <f>ពិន្ទុឆមាសទី២!GG140</f>
        <v>66</v>
      </c>
      <c r="H140" s="72">
        <f>ពិន្ទុឆមាសទី២!GH140</f>
        <v>132</v>
      </c>
      <c r="I140" s="72">
        <f>ពិន្ទុឆមាសទី២!GI140</f>
        <v>99</v>
      </c>
      <c r="J140" s="72" t="str">
        <f>ពិន្ទុឆមាសទី២!GJ140</f>
        <v>A</v>
      </c>
      <c r="K140" s="72" t="str">
        <f>ពិន្ទុឆមាសទី២!GK140</f>
        <v>ល្អ</v>
      </c>
      <c r="L140" s="73" t="e">
        <f>ពិន្ទុឆមាសទី២!GL140</f>
        <v>#N/A</v>
      </c>
      <c r="M140" s="73">
        <f>ពិន្ទុឆមាសទី២!GM140</f>
        <v>4</v>
      </c>
      <c r="N140" s="73">
        <f>ពិន្ទុឆមាសទី២!GN140</f>
        <v>4</v>
      </c>
      <c r="O140" s="73">
        <f>ពិន្ទុឆមាសទី២!GO140</f>
        <v>4</v>
      </c>
      <c r="P140" s="73">
        <f>ពិន្ទុឆមាសទី២!GP140</f>
        <v>12</v>
      </c>
    </row>
    <row r="141" spans="1:16">
      <c r="A141" s="2"/>
      <c r="B141" s="22">
        <f>ពិន្ទុឆមាសទី២!B141</f>
        <v>7510</v>
      </c>
      <c r="C141" s="22" t="str">
        <f>ពិន្ទុឆមាសទី២!C141</f>
        <v>សាវុធ ឡាដា</v>
      </c>
      <c r="D141" s="22" t="str">
        <f>ពិន្ទុឆមាសទី២!D141</f>
        <v>ស្រី</v>
      </c>
      <c r="E141" s="40">
        <f>ពិន្ទុឆមាសទី២!E141</f>
        <v>39334</v>
      </c>
      <c r="F141" s="40" t="str">
        <f>ពិន្ទុឆមាសទី២!F141</f>
        <v>12E</v>
      </c>
      <c r="G141" s="72">
        <f>ពិន្ទុឆមាសទី២!GG141</f>
        <v>66.5</v>
      </c>
      <c r="H141" s="72">
        <f>ពិន្ទុឆមាសទី២!GH141</f>
        <v>133</v>
      </c>
      <c r="I141" s="72">
        <f>ពិន្ទុឆមាសទី២!GI141</f>
        <v>99.75</v>
      </c>
      <c r="J141" s="72" t="str">
        <f>ពិន្ទុឆមាសទី២!GJ141</f>
        <v>A</v>
      </c>
      <c r="K141" s="72" t="str">
        <f>ពិន្ទុឆមាសទី២!GK141</f>
        <v>ល្អ</v>
      </c>
      <c r="L141" s="73" t="e">
        <f>ពិន្ទុឆមាសទី២!GL141</f>
        <v>#N/A</v>
      </c>
      <c r="M141" s="73">
        <f>ពិន្ទុឆមាសទី២!GM141</f>
        <v>4</v>
      </c>
      <c r="N141" s="73">
        <f>ពិន្ទុឆមាសទី២!GN141</f>
        <v>4</v>
      </c>
      <c r="O141" s="73">
        <f>ពិន្ទុឆមាសទី២!GO141</f>
        <v>4</v>
      </c>
      <c r="P141" s="73">
        <f>ពិន្ទុឆមាសទី២!GP141</f>
        <v>12</v>
      </c>
    </row>
    <row r="142" spans="1:16">
      <c r="A142" s="2"/>
      <c r="B142" s="22">
        <f>ពិន្ទុឆមាសទី២!B142</f>
        <v>7512</v>
      </c>
      <c r="C142" s="22" t="str">
        <f>ពិន្ទុឆមាសទី២!C142</f>
        <v>សិទ្ធ សូនីតា</v>
      </c>
      <c r="D142" s="22" t="str">
        <f>ពិន្ទុឆមាសទី២!D142</f>
        <v>ស្រី</v>
      </c>
      <c r="E142" s="40">
        <f>ពិន្ទុឆមាសទី២!E142</f>
        <v>39430</v>
      </c>
      <c r="F142" s="40" t="str">
        <f>ពិន្ទុឆមាសទី២!F142</f>
        <v>12E</v>
      </c>
      <c r="G142" s="72">
        <f>ពិន្ទុឆមាសទី២!GG142</f>
        <v>67</v>
      </c>
      <c r="H142" s="72">
        <f>ពិន្ទុឆមាសទី២!GH142</f>
        <v>134</v>
      </c>
      <c r="I142" s="72">
        <f>ពិន្ទុឆមាសទី២!GI142</f>
        <v>100.5</v>
      </c>
      <c r="J142" s="72" t="str">
        <f>ពិន្ទុឆមាសទី២!GJ142</f>
        <v>A</v>
      </c>
      <c r="K142" s="72" t="str">
        <f>ពិន្ទុឆមាសទី២!GK142</f>
        <v>ល្អ</v>
      </c>
      <c r="L142" s="73" t="e">
        <f>ពិន្ទុឆមាសទី២!GL142</f>
        <v>#N/A</v>
      </c>
      <c r="M142" s="73">
        <f>ពិន្ទុឆមាសទី២!GM142</f>
        <v>4</v>
      </c>
      <c r="N142" s="73">
        <f>ពិន្ទុឆមាសទី២!GN142</f>
        <v>4</v>
      </c>
      <c r="O142" s="73">
        <f>ពិន្ទុឆមាសទី២!GO142</f>
        <v>4</v>
      </c>
      <c r="P142" s="73">
        <f>ពិន្ទុឆមាសទី២!GP142</f>
        <v>12</v>
      </c>
    </row>
    <row r="143" spans="1:16">
      <c r="A143" s="2"/>
      <c r="B143" s="22">
        <f>ពិន្ទុឆមាសទី២!B143</f>
        <v>7929</v>
      </c>
      <c r="C143" s="22" t="str">
        <f>ពិន្ទុឆមាសទី២!C143</f>
        <v>សុខឡេង ស្រីណុច</v>
      </c>
      <c r="D143" s="22" t="str">
        <f>ពិន្ទុឆមាសទី២!D143</f>
        <v>ស្រី</v>
      </c>
      <c r="E143" s="40">
        <f>ពិន្ទុឆមាសទី២!E143</f>
        <v>39119</v>
      </c>
      <c r="F143" s="40" t="str">
        <f>ពិន្ទុឆមាសទី២!F143</f>
        <v>12E</v>
      </c>
      <c r="G143" s="72">
        <f>ពិន្ទុឆមាសទី២!GG143</f>
        <v>67.5</v>
      </c>
      <c r="H143" s="72">
        <f>ពិន្ទុឆមាសទី២!GH143</f>
        <v>135</v>
      </c>
      <c r="I143" s="72">
        <f>ពិន្ទុឆមាសទី២!GI143</f>
        <v>101.25</v>
      </c>
      <c r="J143" s="72" t="str">
        <f>ពិន្ទុឆមាសទី២!GJ143</f>
        <v>A</v>
      </c>
      <c r="K143" s="72" t="str">
        <f>ពិន្ទុឆមាសទី២!GK143</f>
        <v>ល្អ</v>
      </c>
      <c r="L143" s="73" t="e">
        <f>ពិន្ទុឆមាសទី២!GL143</f>
        <v>#N/A</v>
      </c>
      <c r="M143" s="73">
        <f>ពិន្ទុឆមាសទី២!GM143</f>
        <v>4</v>
      </c>
      <c r="N143" s="73">
        <f>ពិន្ទុឆមាសទី២!GN143</f>
        <v>4</v>
      </c>
      <c r="O143" s="73">
        <f>ពិន្ទុឆមាសទី២!GO143</f>
        <v>4</v>
      </c>
      <c r="P143" s="73">
        <f>ពិន្ទុឆមាសទី២!GP143</f>
        <v>12</v>
      </c>
    </row>
    <row r="144" spans="1:16">
      <c r="A144" s="2"/>
      <c r="B144" s="22">
        <f>ពិន្ទុឆមាសទី២!B144</f>
        <v>7931</v>
      </c>
      <c r="C144" s="22" t="str">
        <f>ពិន្ទុឆមាសទី២!C144</f>
        <v>សុផាត់ គីមឡុង</v>
      </c>
      <c r="D144" s="22" t="str">
        <f>ពិន្ទុឆមាសទី២!D144</f>
        <v>ប្រុស</v>
      </c>
      <c r="E144" s="40">
        <f>ពិន្ទុឆមាសទី២!E144</f>
        <v>39280</v>
      </c>
      <c r="F144" s="40" t="str">
        <f>ពិន្ទុឆមាសទី២!F144</f>
        <v>12E</v>
      </c>
      <c r="G144" s="72">
        <f>ពិន្ទុឆមាសទី២!GG144</f>
        <v>68</v>
      </c>
      <c r="H144" s="72">
        <f>ពិន្ទុឆមាសទី២!GH144</f>
        <v>136</v>
      </c>
      <c r="I144" s="72">
        <f>ពិន្ទុឆមាសទី២!GI144</f>
        <v>102</v>
      </c>
      <c r="J144" s="72" t="str">
        <f>ពិន្ទុឆមាសទី២!GJ144</f>
        <v>A</v>
      </c>
      <c r="K144" s="72" t="str">
        <f>ពិន្ទុឆមាសទី២!GK144</f>
        <v>ល្អ</v>
      </c>
      <c r="L144" s="73" t="e">
        <f>ពិន្ទុឆមាសទី២!GL144</f>
        <v>#N/A</v>
      </c>
      <c r="M144" s="73">
        <f>ពិន្ទុឆមាសទី២!GM144</f>
        <v>4</v>
      </c>
      <c r="N144" s="73">
        <f>ពិន្ទុឆមាសទី២!GN144</f>
        <v>4</v>
      </c>
      <c r="O144" s="73">
        <f>ពិន្ទុឆមាសទី២!GO144</f>
        <v>4</v>
      </c>
      <c r="P144" s="73">
        <f>ពិន្ទុឆមាសទី២!GP144</f>
        <v>12</v>
      </c>
    </row>
    <row r="145" spans="1:16">
      <c r="A145" s="2"/>
      <c r="B145" s="22">
        <f>ពិន្ទុឆមាសទី២!B145</f>
        <v>7515</v>
      </c>
      <c r="C145" s="22" t="str">
        <f>ពិន្ទុឆមាសទី២!C145</f>
        <v>សុភ័ក្រ សុចាន់</v>
      </c>
      <c r="D145" s="22" t="str">
        <f>ពិន្ទុឆមាសទី២!D145</f>
        <v>ប្រុស</v>
      </c>
      <c r="E145" s="40">
        <f>ពិន្ទុឆមាសទី២!E145</f>
        <v>39593</v>
      </c>
      <c r="F145" s="40" t="str">
        <f>ពិន្ទុឆមាសទី២!F145</f>
        <v>12E</v>
      </c>
      <c r="G145" s="72">
        <f>ពិន្ទុឆមាសទី២!GG145</f>
        <v>68.5</v>
      </c>
      <c r="H145" s="72">
        <f>ពិន្ទុឆមាសទី២!GH145</f>
        <v>137</v>
      </c>
      <c r="I145" s="72">
        <f>ពិន្ទុឆមាសទី២!GI145</f>
        <v>102.75</v>
      </c>
      <c r="J145" s="72" t="str">
        <f>ពិន្ទុឆមាសទី២!GJ145</f>
        <v>A</v>
      </c>
      <c r="K145" s="72" t="str">
        <f>ពិន្ទុឆមាសទី២!GK145</f>
        <v>ល្អ</v>
      </c>
      <c r="L145" s="73" t="e">
        <f>ពិន្ទុឆមាសទី២!GL145</f>
        <v>#N/A</v>
      </c>
      <c r="M145" s="73">
        <f>ពិន្ទុឆមាសទី២!GM145</f>
        <v>4</v>
      </c>
      <c r="N145" s="73">
        <f>ពិន្ទុឆមាសទី២!GN145</f>
        <v>4</v>
      </c>
      <c r="O145" s="73">
        <f>ពិន្ទុឆមាសទី២!GO145</f>
        <v>4</v>
      </c>
      <c r="P145" s="73">
        <f>ពិន្ទុឆមាសទី២!GP145</f>
        <v>12</v>
      </c>
    </row>
    <row r="146" spans="1:16">
      <c r="A146" s="2"/>
      <c r="B146" s="22">
        <f>ពិន្ទុឆមាសទី២!B146</f>
        <v>7934</v>
      </c>
      <c r="C146" s="22" t="str">
        <f>ពិន្ទុឆមាសទី២!C146</f>
        <v>សូវៀត សាវ៉ាត់</v>
      </c>
      <c r="D146" s="22" t="str">
        <f>ពិន្ទុឆមាសទី២!D146</f>
        <v>ប្រុស</v>
      </c>
      <c r="E146" s="40">
        <f>ពិន្ទុឆមាសទី២!E146</f>
        <v>39334</v>
      </c>
      <c r="F146" s="40" t="str">
        <f>ពិន្ទុឆមាសទី២!F146</f>
        <v>12E</v>
      </c>
      <c r="G146" s="72">
        <f>ពិន្ទុឆមាសទី២!GG146</f>
        <v>69</v>
      </c>
      <c r="H146" s="72">
        <f>ពិន្ទុឆមាសទី២!GH146</f>
        <v>138</v>
      </c>
      <c r="I146" s="72">
        <f>ពិន្ទុឆមាសទី២!GI146</f>
        <v>103.5</v>
      </c>
      <c r="J146" s="72" t="str">
        <f>ពិន្ទុឆមាសទី២!GJ146</f>
        <v>A</v>
      </c>
      <c r="K146" s="72" t="str">
        <f>ពិន្ទុឆមាសទី២!GK146</f>
        <v>ល្អ</v>
      </c>
      <c r="L146" s="73" t="e">
        <f>ពិន្ទុឆមាសទី២!GL146</f>
        <v>#N/A</v>
      </c>
      <c r="M146" s="73">
        <f>ពិន្ទុឆមាសទី២!GM146</f>
        <v>4</v>
      </c>
      <c r="N146" s="73">
        <f>ពិន្ទុឆមាសទី២!GN146</f>
        <v>4</v>
      </c>
      <c r="O146" s="73">
        <f>ពិន្ទុឆមាសទី២!GO146</f>
        <v>4</v>
      </c>
      <c r="P146" s="73">
        <f>ពិន្ទុឆមាសទី២!GP146</f>
        <v>12</v>
      </c>
    </row>
    <row r="147" spans="1:16">
      <c r="A147" s="2"/>
      <c r="B147" s="22">
        <f>ពិន្ទុឆមាសទី២!B147</f>
        <v>7937</v>
      </c>
      <c r="C147" s="22" t="str">
        <f>ពិន្ទុឆមាសទី២!C147</f>
        <v>សឿន សូនីតា</v>
      </c>
      <c r="D147" s="22" t="str">
        <f>ពិន្ទុឆមាសទី២!D147</f>
        <v>ស្រី</v>
      </c>
      <c r="E147" s="40">
        <f>ពិន្ទុឆមាសទី២!E147</f>
        <v>39434</v>
      </c>
      <c r="F147" s="40" t="str">
        <f>ពិន្ទុឆមាសទី២!F147</f>
        <v>12E</v>
      </c>
      <c r="G147" s="72">
        <f>ពិន្ទុឆមាសទី២!GG147</f>
        <v>69.5</v>
      </c>
      <c r="H147" s="72">
        <f>ពិន្ទុឆមាសទី២!GH147</f>
        <v>139</v>
      </c>
      <c r="I147" s="72">
        <f>ពិន្ទុឆមាសទី២!GI147</f>
        <v>104.25</v>
      </c>
      <c r="J147" s="72" t="str">
        <f>ពិន្ទុឆមាសទី២!GJ147</f>
        <v>A</v>
      </c>
      <c r="K147" s="72" t="str">
        <f>ពិន្ទុឆមាសទី២!GK147</f>
        <v>ល្អ</v>
      </c>
      <c r="L147" s="73" t="e">
        <f>ពិន្ទុឆមាសទី២!GL147</f>
        <v>#N/A</v>
      </c>
      <c r="M147" s="73">
        <f>ពិន្ទុឆមាសទី២!GM147</f>
        <v>4</v>
      </c>
      <c r="N147" s="73">
        <f>ពិន្ទុឆមាសទី២!GN147</f>
        <v>4</v>
      </c>
      <c r="O147" s="73">
        <f>ពិន្ទុឆមាសទី២!GO147</f>
        <v>4</v>
      </c>
      <c r="P147" s="73">
        <f>ពិន្ទុឆមាសទី២!GP147</f>
        <v>12</v>
      </c>
    </row>
    <row r="148" spans="1:16">
      <c r="A148" s="2"/>
      <c r="B148" s="22">
        <f>ពិន្ទុឆមាសទី២!B148</f>
        <v>7517</v>
      </c>
      <c r="C148" s="22" t="str">
        <f>ពិន្ទុឆមាសទី២!C148</f>
        <v>ស្រឿន ណារិទ្ធ</v>
      </c>
      <c r="D148" s="22" t="str">
        <f>ពិន្ទុឆមាសទី២!D148</f>
        <v>ប្រុស</v>
      </c>
      <c r="E148" s="40">
        <f>ពិន្ទុឆមាសទី២!E148</f>
        <v>39122</v>
      </c>
      <c r="F148" s="40" t="str">
        <f>ពិន្ទុឆមាសទី២!F148</f>
        <v>12E</v>
      </c>
      <c r="G148" s="72">
        <f>ពិន្ទុឆមាសទី២!GG148</f>
        <v>70</v>
      </c>
      <c r="H148" s="72">
        <f>ពិន្ទុឆមាសទី២!GH148</f>
        <v>140</v>
      </c>
      <c r="I148" s="72">
        <f>ពិន្ទុឆមាសទី២!GI148</f>
        <v>105</v>
      </c>
      <c r="J148" s="72" t="str">
        <f>ពិន្ទុឆមាសទី២!GJ148</f>
        <v>A</v>
      </c>
      <c r="K148" s="72" t="str">
        <f>ពិន្ទុឆមាសទី២!GK148</f>
        <v>ល្អ</v>
      </c>
      <c r="L148" s="73" t="e">
        <f>ពិន្ទុឆមាសទី២!GL148</f>
        <v>#N/A</v>
      </c>
      <c r="M148" s="73">
        <f>ពិន្ទុឆមាសទី២!GM148</f>
        <v>4</v>
      </c>
      <c r="N148" s="73">
        <f>ពិន្ទុឆមាសទី២!GN148</f>
        <v>4</v>
      </c>
      <c r="O148" s="73">
        <f>ពិន្ទុឆមាសទី២!GO148</f>
        <v>4</v>
      </c>
      <c r="P148" s="73">
        <f>ពិន្ទុឆមាសទី២!GP148</f>
        <v>12</v>
      </c>
    </row>
    <row r="149" spans="1:16">
      <c r="A149" s="2"/>
      <c r="B149" s="22">
        <f>ពិន្ទុឆមាសទី២!B149</f>
        <v>7940</v>
      </c>
      <c r="C149" s="22" t="str">
        <f>ពិន្ទុឆមាសទី២!C149</f>
        <v>សំបូរ ប៊ុន​លាភ</v>
      </c>
      <c r="D149" s="22" t="str">
        <f>ពិន្ទុឆមាសទី២!D149</f>
        <v>ប្រុស</v>
      </c>
      <c r="E149" s="40">
        <f>ពិន្ទុឆមាសទី២!E149</f>
        <v>39398</v>
      </c>
      <c r="F149" s="40" t="str">
        <f>ពិន្ទុឆមាសទី២!F149</f>
        <v>12E</v>
      </c>
      <c r="G149" s="72">
        <f>ពិន្ទុឆមាសទី២!GG149</f>
        <v>70.5</v>
      </c>
      <c r="H149" s="72">
        <f>ពិន្ទុឆមាសទី២!GH149</f>
        <v>141</v>
      </c>
      <c r="I149" s="72">
        <f>ពិន្ទុឆមាសទី២!GI149</f>
        <v>105.75</v>
      </c>
      <c r="J149" s="72" t="str">
        <f>ពិន្ទុឆមាសទី២!GJ149</f>
        <v>A</v>
      </c>
      <c r="K149" s="72" t="str">
        <f>ពិន្ទុឆមាសទី២!GK149</f>
        <v>ល្អ</v>
      </c>
      <c r="L149" s="73" t="e">
        <f>ពិន្ទុឆមាសទី២!GL149</f>
        <v>#N/A</v>
      </c>
      <c r="M149" s="73">
        <f>ពិន្ទុឆមាសទី២!GM149</f>
        <v>4</v>
      </c>
      <c r="N149" s="73">
        <f>ពិន្ទុឆមាសទី២!GN149</f>
        <v>4</v>
      </c>
      <c r="O149" s="73">
        <f>ពិន្ទុឆមាសទី២!GO149</f>
        <v>4</v>
      </c>
      <c r="P149" s="73">
        <f>ពិន្ទុឆមាសទី២!GP149</f>
        <v>12</v>
      </c>
    </row>
    <row r="150" spans="1:16">
      <c r="A150" s="2"/>
      <c r="B150" s="22">
        <f>ពិន្ទុឆមាសទី២!B150</f>
        <v>7945</v>
      </c>
      <c r="C150" s="22" t="str">
        <f>ពិន្ទុឆមាសទី២!C150</f>
        <v>ហ៊ន រដ្ឋា</v>
      </c>
      <c r="D150" s="22" t="str">
        <f>ពិន្ទុឆមាសទី២!D150</f>
        <v>ប្រុស</v>
      </c>
      <c r="E150" s="40">
        <f>ពិន្ទុឆមាសទី២!E150</f>
        <v>39583</v>
      </c>
      <c r="F150" s="40" t="str">
        <f>ពិន្ទុឆមាសទី២!F150</f>
        <v>12E</v>
      </c>
      <c r="G150" s="72">
        <f>ពិន្ទុឆមាសទី២!GG150</f>
        <v>71</v>
      </c>
      <c r="H150" s="72">
        <f>ពិន្ទុឆមាសទី២!GH150</f>
        <v>142</v>
      </c>
      <c r="I150" s="72">
        <f>ពិន្ទុឆមាសទី២!GI150</f>
        <v>106.5</v>
      </c>
      <c r="J150" s="72" t="str">
        <f>ពិន្ទុឆមាសទី២!GJ150</f>
        <v>A</v>
      </c>
      <c r="K150" s="72" t="str">
        <f>ពិន្ទុឆមាសទី២!GK150</f>
        <v>ល្អ</v>
      </c>
      <c r="L150" s="73" t="e">
        <f>ពិន្ទុឆមាសទី២!GL150</f>
        <v>#N/A</v>
      </c>
      <c r="M150" s="73">
        <f>ពិន្ទុឆមាសទី២!GM150</f>
        <v>4</v>
      </c>
      <c r="N150" s="73">
        <f>ពិន្ទុឆមាសទី២!GN150</f>
        <v>4</v>
      </c>
      <c r="O150" s="73">
        <f>ពិន្ទុឆមាសទី២!GO150</f>
        <v>4</v>
      </c>
      <c r="P150" s="73">
        <f>ពិន្ទុឆមាសទី២!GP150</f>
        <v>12</v>
      </c>
    </row>
    <row r="151" spans="1:16">
      <c r="A151" s="2"/>
      <c r="B151" s="22">
        <f>ពិន្ទុឆមាសទី២!B151</f>
        <v>7947</v>
      </c>
      <c r="C151" s="22" t="str">
        <f>ពិន្ទុឆមាសទី២!C151</f>
        <v>ហ៊ាន សុខលាង</v>
      </c>
      <c r="D151" s="22" t="str">
        <f>ពិន្ទុឆមាសទី២!D151</f>
        <v>ប្រុស</v>
      </c>
      <c r="E151" s="40">
        <f>ពិន្ទុឆមាសទី២!E151</f>
        <v>39235</v>
      </c>
      <c r="F151" s="40" t="str">
        <f>ពិន្ទុឆមាសទី២!F151</f>
        <v>12E</v>
      </c>
      <c r="G151" s="72">
        <f>ពិន្ទុឆមាសទី២!GG151</f>
        <v>71.5</v>
      </c>
      <c r="H151" s="72">
        <f>ពិន្ទុឆមាសទី២!GH151</f>
        <v>143</v>
      </c>
      <c r="I151" s="72">
        <f>ពិន្ទុឆមាសទី២!GI151</f>
        <v>107.25</v>
      </c>
      <c r="J151" s="72" t="str">
        <f>ពិន្ទុឆមាសទី២!GJ151</f>
        <v>A</v>
      </c>
      <c r="K151" s="72" t="str">
        <f>ពិន្ទុឆមាសទី២!GK151</f>
        <v>ល្អ</v>
      </c>
      <c r="L151" s="73" t="e">
        <f>ពិន្ទុឆមាសទី២!GL151</f>
        <v>#N/A</v>
      </c>
      <c r="M151" s="73">
        <f>ពិន្ទុឆមាសទី២!GM151</f>
        <v>4</v>
      </c>
      <c r="N151" s="73">
        <f>ពិន្ទុឆមាសទី២!GN151</f>
        <v>4</v>
      </c>
      <c r="O151" s="73">
        <f>ពិន្ទុឆមាសទី២!GO151</f>
        <v>4</v>
      </c>
      <c r="P151" s="73">
        <f>ពិន្ទុឆមាសទី២!GP151</f>
        <v>12</v>
      </c>
    </row>
    <row r="152" spans="1:16">
      <c r="A152" s="2"/>
      <c r="B152" s="22">
        <f>ពិន្ទុឆមាសទី២!B152</f>
        <v>7948</v>
      </c>
      <c r="C152" s="22" t="str">
        <f>ពិន្ទុឆមាសទី២!C152</f>
        <v>ហ៊ែង ម៉េង​ហុង</v>
      </c>
      <c r="D152" s="22" t="str">
        <f>ពិន្ទុឆមាសទី២!D152</f>
        <v>ប្រុស</v>
      </c>
      <c r="E152" s="40">
        <f>ពិន្ទុឆមាសទី២!E152</f>
        <v>40057</v>
      </c>
      <c r="F152" s="40" t="str">
        <f>ពិន្ទុឆមាសទី២!F152</f>
        <v>12E</v>
      </c>
      <c r="G152" s="72">
        <f>ពិន្ទុឆមាសទី២!GG152</f>
        <v>72</v>
      </c>
      <c r="H152" s="72">
        <f>ពិន្ទុឆមាសទី២!GH152</f>
        <v>144</v>
      </c>
      <c r="I152" s="72">
        <f>ពិន្ទុឆមាសទី២!GI152</f>
        <v>108</v>
      </c>
      <c r="J152" s="72" t="str">
        <f>ពិន្ទុឆមាសទី២!GJ152</f>
        <v>A</v>
      </c>
      <c r="K152" s="72" t="str">
        <f>ពិន្ទុឆមាសទី២!GK152</f>
        <v>ល្អ</v>
      </c>
      <c r="L152" s="73" t="e">
        <f>ពិន្ទុឆមាសទី២!GL152</f>
        <v>#N/A</v>
      </c>
      <c r="M152" s="73">
        <f>ពិន្ទុឆមាសទី២!GM152</f>
        <v>4</v>
      </c>
      <c r="N152" s="73">
        <f>ពិន្ទុឆមាសទី២!GN152</f>
        <v>4</v>
      </c>
      <c r="O152" s="73">
        <f>ពិន្ទុឆមាសទី២!GO152</f>
        <v>4</v>
      </c>
      <c r="P152" s="73">
        <f>ពិន្ទុឆមាសទី២!GP152</f>
        <v>12</v>
      </c>
    </row>
    <row r="153" spans="1:16">
      <c r="A153" s="2"/>
      <c r="B153" s="22">
        <f>ពិន្ទុឆមាសទី២!B153</f>
        <v>0</v>
      </c>
      <c r="C153" s="22" t="str">
        <f>ពិន្ទុឆមាសទី២!C153</f>
        <v>ហុង កញ្ចនា</v>
      </c>
      <c r="D153" s="22" t="str">
        <f>ពិន្ទុឆមាសទី២!D153</f>
        <v>ស្រី</v>
      </c>
      <c r="E153" s="40">
        <f>ពិន្ទុឆមាសទី២!E153</f>
        <v>39772</v>
      </c>
      <c r="F153" s="40" t="str">
        <f>ពិន្ទុឆមាសទី២!F153</f>
        <v>12E</v>
      </c>
      <c r="G153" s="72">
        <f>ពិន្ទុឆមាសទី២!GG153</f>
        <v>72.5</v>
      </c>
      <c r="H153" s="72">
        <f>ពិន្ទុឆមាសទី២!GH153</f>
        <v>145</v>
      </c>
      <c r="I153" s="72">
        <f>ពិន្ទុឆមាសទី២!GI153</f>
        <v>108.75</v>
      </c>
      <c r="J153" s="72" t="str">
        <f>ពិន្ទុឆមាសទី២!GJ153</f>
        <v>A</v>
      </c>
      <c r="K153" s="72" t="str">
        <f>ពិន្ទុឆមាសទី២!GK153</f>
        <v>ល្អ</v>
      </c>
      <c r="L153" s="73" t="e">
        <f>ពិន្ទុឆមាសទី២!GL153</f>
        <v>#N/A</v>
      </c>
      <c r="M153" s="73">
        <f>ពិន្ទុឆមាសទី២!GM153</f>
        <v>4</v>
      </c>
      <c r="N153" s="73">
        <f>ពិន្ទុឆមាសទី២!GN153</f>
        <v>4</v>
      </c>
      <c r="O153" s="73">
        <f>ពិន្ទុឆមាសទី២!GO153</f>
        <v>4</v>
      </c>
      <c r="P153" s="73">
        <f>ពិន្ទុឆមាសទី២!GP153</f>
        <v>12</v>
      </c>
    </row>
    <row r="154" spans="1:16">
      <c r="A154" s="2"/>
      <c r="B154" s="22">
        <f>ពិន្ទុឆមាសទី២!B154</f>
        <v>0</v>
      </c>
      <c r="C154" s="22" t="str">
        <f>ពិន្ទុឆមាសទី២!C154</f>
        <v>ឡា សុវណ្ណរិទ្ធ</v>
      </c>
      <c r="D154" s="22" t="str">
        <f>ពិន្ទុឆមាសទី២!D154</f>
        <v>ប្រុស</v>
      </c>
      <c r="E154" s="40">
        <f>ពិន្ទុឆមាសទី២!E154</f>
        <v>39612</v>
      </c>
      <c r="F154" s="40" t="str">
        <f>ពិន្ទុឆមាសទី២!F154</f>
        <v>12E</v>
      </c>
      <c r="G154" s="72">
        <f>ពិន្ទុឆមាសទី២!GG154</f>
        <v>73</v>
      </c>
      <c r="H154" s="72">
        <f>ពិន្ទុឆមាសទី២!GH154</f>
        <v>146</v>
      </c>
      <c r="I154" s="72">
        <f>ពិន្ទុឆមាសទី២!GI154</f>
        <v>109.5</v>
      </c>
      <c r="J154" s="72" t="str">
        <f>ពិន្ទុឆមាសទី២!GJ154</f>
        <v>A</v>
      </c>
      <c r="K154" s="72" t="str">
        <f>ពិន្ទុឆមាសទី២!GK154</f>
        <v>ល្អ</v>
      </c>
      <c r="L154" s="73" t="e">
        <f>ពិន្ទុឆមាសទី២!GL154</f>
        <v>#N/A</v>
      </c>
      <c r="M154" s="73">
        <f>ពិន្ទុឆមាសទី២!GM154</f>
        <v>4</v>
      </c>
      <c r="N154" s="73">
        <f>ពិន្ទុឆមាសទី២!GN154</f>
        <v>4</v>
      </c>
      <c r="O154" s="73">
        <f>ពិន្ទុឆមាសទី២!GO154</f>
        <v>4</v>
      </c>
      <c r="P154" s="73">
        <f>ពិន្ទុឆមាសទី២!GP154</f>
        <v>12</v>
      </c>
    </row>
    <row r="155" spans="1:16">
      <c r="A155" s="2"/>
      <c r="B155" s="22">
        <f>ពិន្ទុឆមាសទី២!B155</f>
        <v>0</v>
      </c>
      <c r="C155" s="22" t="str">
        <f>ពិន្ទុឆមាសទី២!C155</f>
        <v>អ៊ួង ប្រាជ្ញា</v>
      </c>
      <c r="D155" s="22" t="str">
        <f>ពិន្ទុឆមាសទី២!D155</f>
        <v>ប្រុស</v>
      </c>
      <c r="E155" s="40">
        <f>ពិន្ទុឆមាសទី២!E155</f>
        <v>39128</v>
      </c>
      <c r="F155" s="40" t="str">
        <f>ពិន្ទុឆមាសទី២!F155</f>
        <v>12E</v>
      </c>
      <c r="G155" s="72">
        <f>ពិន្ទុឆមាសទី២!GG155</f>
        <v>73.5</v>
      </c>
      <c r="H155" s="72">
        <f>ពិន្ទុឆមាសទី២!GH155</f>
        <v>147</v>
      </c>
      <c r="I155" s="72">
        <f>ពិន្ទុឆមាសទី២!GI155</f>
        <v>110.25</v>
      </c>
      <c r="J155" s="72" t="str">
        <f>ពិន្ទុឆមាសទី២!GJ155</f>
        <v>A</v>
      </c>
      <c r="K155" s="72" t="str">
        <f>ពិន្ទុឆមាសទី២!GK155</f>
        <v>ល្អ</v>
      </c>
      <c r="L155" s="73" t="e">
        <f>ពិន្ទុឆមាសទី២!GL155</f>
        <v>#N/A</v>
      </c>
      <c r="M155" s="73">
        <f>ពិន្ទុឆមាសទី២!GM155</f>
        <v>4</v>
      </c>
      <c r="N155" s="73">
        <f>ពិន្ទុឆមាសទី២!GN155</f>
        <v>4</v>
      </c>
      <c r="O155" s="73">
        <f>ពិន្ទុឆមាសទី២!GO155</f>
        <v>4</v>
      </c>
      <c r="P155" s="73">
        <f>ពិន្ទុឆមាសទី២!GP155</f>
        <v>12</v>
      </c>
    </row>
    <row r="156" spans="1:16">
      <c r="A156" s="2"/>
      <c r="B156" s="22">
        <f>ពិន្ទុឆមាសទី២!B156</f>
        <v>0</v>
      </c>
      <c r="C156" s="22" t="str">
        <f>ពិន្ទុឆមាសទី២!C156</f>
        <v>អាត ម៉ារី</v>
      </c>
      <c r="D156" s="22" t="str">
        <f>ពិន្ទុឆមាសទី២!D156</f>
        <v>ស្រី</v>
      </c>
      <c r="E156" s="40">
        <f>ពិន្ទុឆមាសទី២!E156</f>
        <v>39206</v>
      </c>
      <c r="F156" s="40" t="str">
        <f>ពិន្ទុឆមាសទី២!F156</f>
        <v>12E</v>
      </c>
      <c r="G156" s="72">
        <f>ពិន្ទុឆមាសទី២!GG156</f>
        <v>74</v>
      </c>
      <c r="H156" s="72">
        <f>ពិន្ទុឆមាសទី២!GH156</f>
        <v>148</v>
      </c>
      <c r="I156" s="72">
        <f>ពិន្ទុឆមាសទី២!GI156</f>
        <v>111</v>
      </c>
      <c r="J156" s="72" t="str">
        <f>ពិន្ទុឆមាសទី២!GJ156</f>
        <v>A</v>
      </c>
      <c r="K156" s="72" t="str">
        <f>ពិន្ទុឆមាសទី២!GK156</f>
        <v>ល្អ</v>
      </c>
      <c r="L156" s="73" t="e">
        <f>ពិន្ទុឆមាសទី២!GL156</f>
        <v>#N/A</v>
      </c>
      <c r="M156" s="73">
        <f>ពិន្ទុឆមាសទី២!GM156</f>
        <v>4</v>
      </c>
      <c r="N156" s="73">
        <f>ពិន្ទុឆមាសទី២!GN156</f>
        <v>4</v>
      </c>
      <c r="O156" s="73">
        <f>ពិន្ទុឆមាសទី២!GO156</f>
        <v>4</v>
      </c>
      <c r="P156" s="73">
        <f>ពិន្ទុឆមាសទី២!GP156</f>
        <v>12</v>
      </c>
    </row>
    <row r="157" spans="1:16">
      <c r="A157" s="2"/>
      <c r="B157" s="22">
        <f>ពិន្ទុឆមាសទី២!B157</f>
        <v>0</v>
      </c>
      <c r="C157" s="22">
        <f>ពិន្ទុឆមាសទី២!C157</f>
        <v>0</v>
      </c>
      <c r="D157" s="22">
        <f>ពិន្ទុឆមាសទី២!D157</f>
        <v>0</v>
      </c>
      <c r="E157" s="40">
        <f>ពិន្ទុឆមាសទី២!E157</f>
        <v>0</v>
      </c>
      <c r="F157" s="40" t="str">
        <f>ពិន្ទុឆមាសទី២!F157</f>
        <v>12E</v>
      </c>
      <c r="G157" s="72">
        <f>ពិន្ទុឆមាសទី២!GG157</f>
        <v>74.5</v>
      </c>
      <c r="H157" s="72">
        <f>ពិន្ទុឆមាសទី២!GH157</f>
        <v>149</v>
      </c>
      <c r="I157" s="72">
        <f>ពិន្ទុឆមាសទី២!GI157</f>
        <v>111.75</v>
      </c>
      <c r="J157" s="72" t="str">
        <f>ពិន្ទុឆមាសទី២!GJ157</f>
        <v>A</v>
      </c>
      <c r="K157" s="72" t="str">
        <f>ពិន្ទុឆមាសទី២!GK157</f>
        <v>ល្អ</v>
      </c>
      <c r="L157" s="73" t="e">
        <f>ពិន្ទុឆមាសទី២!GL157</f>
        <v>#N/A</v>
      </c>
      <c r="M157" s="73">
        <f>ពិន្ទុឆមាសទី២!GM157</f>
        <v>4</v>
      </c>
      <c r="N157" s="73">
        <f>ពិន្ទុឆមាសទី២!GN157</f>
        <v>4</v>
      </c>
      <c r="O157" s="73">
        <f>ពិន្ទុឆមាសទី២!GO157</f>
        <v>4</v>
      </c>
      <c r="P157" s="73">
        <f>ពិន្ទុឆមាសទី២!GP157</f>
        <v>12</v>
      </c>
    </row>
    <row r="158" spans="1:16">
      <c r="A158" s="2"/>
      <c r="B158" s="22">
        <f>ពិន្ទុឆមាសទី២!B158</f>
        <v>0</v>
      </c>
      <c r="C158" s="22">
        <f>ពិន្ទុឆមាសទី២!C158</f>
        <v>0</v>
      </c>
      <c r="D158" s="22">
        <f>ពិន្ទុឆមាសទី២!D158</f>
        <v>0</v>
      </c>
      <c r="E158" s="40">
        <f>ពិន្ទុឆមាសទី២!E158</f>
        <v>0</v>
      </c>
      <c r="F158" s="40" t="str">
        <f>ពិន្ទុឆមាសទី២!F158</f>
        <v>12E</v>
      </c>
      <c r="G158" s="72">
        <f>ពិន្ទុឆមាសទី២!GG158</f>
        <v>75</v>
      </c>
      <c r="H158" s="72">
        <f>ពិន្ទុឆមាសទី២!GH158</f>
        <v>150</v>
      </c>
      <c r="I158" s="72">
        <f>ពិន្ទុឆមាសទី២!GI158</f>
        <v>112.5</v>
      </c>
      <c r="J158" s="72" t="str">
        <f>ពិន្ទុឆមាសទី២!GJ158</f>
        <v>A</v>
      </c>
      <c r="K158" s="72" t="str">
        <f>ពិន្ទុឆមាសទី២!GK158</f>
        <v>ល្អ</v>
      </c>
      <c r="L158" s="73" t="e">
        <f>ពិន្ទុឆមាសទី២!GL158</f>
        <v>#N/A</v>
      </c>
      <c r="M158" s="73">
        <f>ពិន្ទុឆមាសទី២!GM158</f>
        <v>4</v>
      </c>
      <c r="N158" s="73">
        <f>ពិន្ទុឆមាសទី២!GN158</f>
        <v>4</v>
      </c>
      <c r="O158" s="73">
        <f>ពិន្ទុឆមាសទី២!GO158</f>
        <v>4</v>
      </c>
      <c r="P158" s="73">
        <f>ពិន្ទុឆមាសទី២!GP158</f>
        <v>12</v>
      </c>
    </row>
    <row r="159" spans="1:16">
      <c r="A159" s="2"/>
      <c r="B159" s="22">
        <f>ពិន្ទុឆមាសទី២!B159</f>
        <v>0</v>
      </c>
      <c r="C159" s="22">
        <f>ពិន្ទុឆមាសទី២!C159</f>
        <v>0</v>
      </c>
      <c r="D159" s="22">
        <f>ពិន្ទុឆមាសទី២!D159</f>
        <v>0</v>
      </c>
      <c r="E159" s="40">
        <f>ពិន្ទុឆមាសទី២!E159</f>
        <v>0</v>
      </c>
      <c r="F159" s="40" t="str">
        <f>ពិន្ទុឆមាសទី២!F159</f>
        <v>12E</v>
      </c>
      <c r="G159" s="72">
        <f>ពិន្ទុឆមាសទី២!GG159</f>
        <v>75.5</v>
      </c>
      <c r="H159" s="72">
        <f>ពិន្ទុឆមាសទី២!GH159</f>
        <v>151</v>
      </c>
      <c r="I159" s="72">
        <f>ពិន្ទុឆមាសទី២!GI159</f>
        <v>113.25</v>
      </c>
      <c r="J159" s="72" t="str">
        <f>ពិន្ទុឆមាសទី២!GJ159</f>
        <v>A</v>
      </c>
      <c r="K159" s="72" t="str">
        <f>ពិន្ទុឆមាសទី២!GK159</f>
        <v>ល្អ</v>
      </c>
      <c r="L159" s="73" t="e">
        <f>ពិន្ទុឆមាសទី២!GL159</f>
        <v>#N/A</v>
      </c>
      <c r="M159" s="73">
        <f>ពិន្ទុឆមាសទី២!GM159</f>
        <v>4</v>
      </c>
      <c r="N159" s="73">
        <f>ពិន្ទុឆមាសទី២!GN159</f>
        <v>4</v>
      </c>
      <c r="O159" s="73">
        <f>ពិន្ទុឆមាសទី២!GO159</f>
        <v>4</v>
      </c>
      <c r="P159" s="73">
        <f>ពិន្ទុឆមាសទី២!GP159</f>
        <v>12</v>
      </c>
    </row>
    <row r="160" spans="1:16">
      <c r="A160" s="2"/>
      <c r="B160" s="22">
        <f>ពិន្ទុឆមាសទី២!B160</f>
        <v>0</v>
      </c>
      <c r="C160" s="22">
        <f>ពិន្ទុឆមាសទី២!C160</f>
        <v>0</v>
      </c>
      <c r="D160" s="22">
        <f>ពិន្ទុឆមាសទី២!D160</f>
        <v>0</v>
      </c>
      <c r="E160" s="40">
        <f>ពិន្ទុឆមាសទី២!E160</f>
        <v>0</v>
      </c>
      <c r="F160" s="40">
        <f>ពិន្ទុឆមាសទី២!F160</f>
        <v>0</v>
      </c>
      <c r="G160" s="72">
        <f>ពិន្ទុឆមាសទី២!GG160</f>
        <v>0</v>
      </c>
      <c r="H160" s="72">
        <f>ពិន្ទុឆមាសទី២!GH160</f>
        <v>0</v>
      </c>
      <c r="I160" s="72">
        <f>ពិន្ទុឆមាសទី២!GI160</f>
        <v>0</v>
      </c>
      <c r="J160" s="72">
        <f>ពិន្ទុឆមាសទី២!GJ160</f>
        <v>0</v>
      </c>
      <c r="K160" s="72">
        <f>ពិន្ទុឆមាសទី២!GK160</f>
        <v>0</v>
      </c>
      <c r="L160" s="73">
        <f>ពិន្ទុឆមាសទី២!GL160</f>
        <v>0</v>
      </c>
      <c r="M160" s="73">
        <f>ពិន្ទុឆមាសទី២!GM160</f>
        <v>0</v>
      </c>
      <c r="N160" s="73">
        <f>ពិន្ទុឆមាសទី២!GN160</f>
        <v>0</v>
      </c>
      <c r="O160" s="73">
        <f>ពិន្ទុឆមាសទី២!GO160</f>
        <v>0</v>
      </c>
      <c r="P160" s="73">
        <f>ពិន្ទុឆមាសទី២!GP160</f>
        <v>0</v>
      </c>
    </row>
    <row r="161" spans="1:16">
      <c r="A161" s="2"/>
      <c r="B161" s="22">
        <f>ពិន្ទុឆមាសទី២!B161</f>
        <v>0</v>
      </c>
      <c r="C161" s="22">
        <f>ពិន្ទុឆមាសទី២!C161</f>
        <v>0</v>
      </c>
      <c r="D161" s="22">
        <f>ពិន្ទុឆមាសទី២!D161</f>
        <v>0</v>
      </c>
      <c r="E161" s="40">
        <f>ពិន្ទុឆមាសទី២!E161</f>
        <v>0</v>
      </c>
      <c r="F161" s="40">
        <f>ពិន្ទុឆមាសទី២!F161</f>
        <v>0</v>
      </c>
      <c r="G161" s="72">
        <f>ពិន្ទុឆមាសទី២!GG161</f>
        <v>76.5</v>
      </c>
      <c r="H161" s="72">
        <f>ពិន្ទុឆមាសទី២!GH161</f>
        <v>153</v>
      </c>
      <c r="I161" s="72">
        <f>ពិន្ទុឆមាសទី២!GI161</f>
        <v>114.75</v>
      </c>
      <c r="J161" s="72" t="str">
        <f>ពិន្ទុឆមាសទី២!GJ161</f>
        <v>A</v>
      </c>
      <c r="K161" s="72" t="str">
        <f>ពិន្ទុឆមាសទី២!GK161</f>
        <v>ល្អ</v>
      </c>
      <c r="L161" s="73" t="e">
        <f>ពិន្ទុឆមាសទី២!GL161</f>
        <v>#N/A</v>
      </c>
      <c r="M161" s="73">
        <f>ពិន្ទុឆមាសទី២!GM161</f>
        <v>4</v>
      </c>
      <c r="N161" s="73">
        <f>ពិន្ទុឆមាសទី២!GN161</f>
        <v>4</v>
      </c>
      <c r="O161" s="73">
        <f>ពិន្ទុឆមាសទី២!GO161</f>
        <v>4</v>
      </c>
      <c r="P161" s="73">
        <f>ពិន្ទុឆមាសទី២!GP161</f>
        <v>12</v>
      </c>
    </row>
    <row r="162" spans="1:16">
      <c r="A162" s="2"/>
      <c r="B162" s="22">
        <f>ពិន្ទុឆមាសទី២!B162</f>
        <v>0</v>
      </c>
      <c r="C162" s="22">
        <f>ពិន្ទុឆមាសទី២!C162</f>
        <v>0</v>
      </c>
      <c r="D162" s="22">
        <f>ពិន្ទុឆមាសទី២!D162</f>
        <v>0</v>
      </c>
      <c r="E162" s="40">
        <f>ពិន្ទុឆមាសទី២!E162</f>
        <v>0</v>
      </c>
      <c r="F162" s="40">
        <f>ពិន្ទុឆមាសទី២!F162</f>
        <v>0</v>
      </c>
      <c r="G162" s="72">
        <f>ពិន្ទុឆមាសទី២!GG162</f>
        <v>77</v>
      </c>
      <c r="H162" s="72">
        <f>ពិន្ទុឆមាសទី២!GH162</f>
        <v>154</v>
      </c>
      <c r="I162" s="72">
        <f>ពិន្ទុឆមាសទី២!GI162</f>
        <v>115.5</v>
      </c>
      <c r="J162" s="72" t="str">
        <f>ពិន្ទុឆមាសទី២!GJ162</f>
        <v>A</v>
      </c>
      <c r="K162" s="72" t="str">
        <f>ពិន្ទុឆមាសទី២!GK162</f>
        <v>ល្អ</v>
      </c>
      <c r="L162" s="73" t="e">
        <f>ពិន្ទុឆមាសទី២!GL162</f>
        <v>#N/A</v>
      </c>
      <c r="M162" s="73">
        <f>ពិន្ទុឆមាសទី២!GM162</f>
        <v>4</v>
      </c>
      <c r="N162" s="73">
        <f>ពិន្ទុឆមាសទី២!GN162</f>
        <v>4</v>
      </c>
      <c r="O162" s="73">
        <f>ពិន្ទុឆមាសទី២!GO162</f>
        <v>4</v>
      </c>
      <c r="P162" s="73">
        <f>ពិន្ទុឆមាសទី២!GP162</f>
        <v>12</v>
      </c>
    </row>
    <row r="163" spans="1:16">
      <c r="A163" s="2"/>
      <c r="B163" s="22">
        <f>ពិន្ទុឆមាសទី២!B163</f>
        <v>0</v>
      </c>
      <c r="C163" s="22">
        <f>ពិន្ទុឆមាសទី២!C163</f>
        <v>0</v>
      </c>
      <c r="D163" s="22">
        <f>ពិន្ទុឆមាសទី២!D163</f>
        <v>0</v>
      </c>
      <c r="E163" s="40">
        <f>ពិន្ទុឆមាសទី២!E163</f>
        <v>0</v>
      </c>
      <c r="F163" s="40">
        <f>ពិន្ទុឆមាសទី២!F163</f>
        <v>0</v>
      </c>
      <c r="G163" s="72">
        <f>ពិន្ទុឆមាសទី២!GG163</f>
        <v>77.5</v>
      </c>
      <c r="H163" s="72">
        <f>ពិន្ទុឆមាសទី២!GH163</f>
        <v>155</v>
      </c>
      <c r="I163" s="72">
        <f>ពិន្ទុឆមាសទី២!GI163</f>
        <v>116.25</v>
      </c>
      <c r="J163" s="72" t="str">
        <f>ពិន្ទុឆមាសទី២!GJ163</f>
        <v>A</v>
      </c>
      <c r="K163" s="72" t="str">
        <f>ពិន្ទុឆមាសទី២!GK163</f>
        <v>ល្អ</v>
      </c>
      <c r="L163" s="73" t="e">
        <f>ពិន្ទុឆមាសទី២!GL163</f>
        <v>#N/A</v>
      </c>
      <c r="M163" s="73">
        <f>ពិន្ទុឆមាសទី២!GM163</f>
        <v>4</v>
      </c>
      <c r="N163" s="73">
        <f>ពិន្ទុឆមាសទី២!GN163</f>
        <v>4</v>
      </c>
      <c r="O163" s="73">
        <f>ពិន្ទុឆមាសទី២!GO163</f>
        <v>4</v>
      </c>
      <c r="P163" s="73">
        <f>ពិន្ទុឆមាសទី២!GP163</f>
        <v>12</v>
      </c>
    </row>
    <row r="164" spans="1:16">
      <c r="A164" s="2"/>
      <c r="B164" s="22">
        <f>ពិន្ទុឆមាសទី២!B164</f>
        <v>0</v>
      </c>
      <c r="C164" s="22">
        <f>ពិន្ទុឆមាសទី២!C164</f>
        <v>0</v>
      </c>
      <c r="D164" s="22">
        <f>ពិន្ទុឆមាសទី២!D164</f>
        <v>0</v>
      </c>
      <c r="E164" s="40">
        <f>ពិន្ទុឆមាសទី២!E164</f>
        <v>0</v>
      </c>
      <c r="F164" s="40">
        <f>ពិន្ទុឆមាសទី២!F164</f>
        <v>0</v>
      </c>
      <c r="G164" s="72">
        <f>ពិន្ទុឆមាសទី២!GG164</f>
        <v>78</v>
      </c>
      <c r="H164" s="72">
        <f>ពិន្ទុឆមាសទី២!GH164</f>
        <v>156</v>
      </c>
      <c r="I164" s="72">
        <f>ពិន្ទុឆមាសទី២!GI164</f>
        <v>117</v>
      </c>
      <c r="J164" s="72" t="str">
        <f>ពិន្ទុឆមាសទី២!GJ164</f>
        <v>A</v>
      </c>
      <c r="K164" s="72" t="str">
        <f>ពិន្ទុឆមាសទី២!GK164</f>
        <v>ល្អ</v>
      </c>
      <c r="L164" s="73" t="e">
        <f>ពិន្ទុឆមាសទី២!GL164</f>
        <v>#N/A</v>
      </c>
      <c r="M164" s="73">
        <f>ពិន្ទុឆមាសទី២!GM164</f>
        <v>4</v>
      </c>
      <c r="N164" s="73">
        <f>ពិន្ទុឆមាសទី២!GN164</f>
        <v>4</v>
      </c>
      <c r="O164" s="73">
        <f>ពិន្ទុឆមាសទី២!GO164</f>
        <v>4</v>
      </c>
      <c r="P164" s="73">
        <f>ពិន្ទុឆមាសទី២!GP164</f>
        <v>12</v>
      </c>
    </row>
    <row r="165" spans="1:16">
      <c r="A165" s="2"/>
      <c r="B165" s="22">
        <f>ពិន្ទុឆមាសទី២!B165</f>
        <v>0</v>
      </c>
      <c r="C165" s="22">
        <f>ពិន្ទុឆមាសទី២!C165</f>
        <v>0</v>
      </c>
      <c r="D165" s="22">
        <f>ពិន្ទុឆមាសទី២!D165</f>
        <v>0</v>
      </c>
      <c r="E165" s="40">
        <f>ពិន្ទុឆមាសទី២!E165</f>
        <v>0</v>
      </c>
      <c r="F165" s="40">
        <f>ពិន្ទុឆមាសទី២!F165</f>
        <v>0</v>
      </c>
      <c r="G165" s="72">
        <f>ពិន្ទុឆមាសទី២!GG165</f>
        <v>78.5</v>
      </c>
      <c r="H165" s="72">
        <f>ពិន្ទុឆមាសទី២!GH165</f>
        <v>157</v>
      </c>
      <c r="I165" s="72">
        <f>ពិន្ទុឆមាសទី២!GI165</f>
        <v>117.75</v>
      </c>
      <c r="J165" s="72" t="str">
        <f>ពិន្ទុឆមាសទី២!GJ165</f>
        <v>A</v>
      </c>
      <c r="K165" s="72" t="str">
        <f>ពិន្ទុឆមាសទី២!GK165</f>
        <v>ល្អ</v>
      </c>
      <c r="L165" s="73" t="e">
        <f>ពិន្ទុឆមាសទី២!GL165</f>
        <v>#N/A</v>
      </c>
      <c r="M165" s="73">
        <f>ពិន្ទុឆមាសទី២!GM165</f>
        <v>4</v>
      </c>
      <c r="N165" s="73">
        <f>ពិន្ទុឆមាសទី២!GN165</f>
        <v>4</v>
      </c>
      <c r="O165" s="73">
        <f>ពិន្ទុឆមាសទី២!GO165</f>
        <v>4</v>
      </c>
      <c r="P165" s="73">
        <f>ពិន្ទុឆមាសទី២!GP165</f>
        <v>12</v>
      </c>
    </row>
    <row r="166" spans="1:16">
      <c r="A166" s="2"/>
      <c r="B166" s="22">
        <f>ពិន្ទុឆមាសទី២!B166</f>
        <v>0</v>
      </c>
      <c r="C166" s="22">
        <f>ពិន្ទុឆមាសទី២!C166</f>
        <v>0</v>
      </c>
      <c r="D166" s="22">
        <f>ពិន្ទុឆមាសទី២!D166</f>
        <v>0</v>
      </c>
      <c r="E166" s="40">
        <f>ពិន្ទុឆមាសទី២!E166</f>
        <v>0</v>
      </c>
      <c r="F166" s="40">
        <f>ពិន្ទុឆមាសទី២!F166</f>
        <v>0</v>
      </c>
      <c r="G166" s="72">
        <f>ពិន្ទុឆមាសទី២!GG166</f>
        <v>79</v>
      </c>
      <c r="H166" s="72">
        <f>ពិន្ទុឆមាសទី២!GH166</f>
        <v>158</v>
      </c>
      <c r="I166" s="72">
        <f>ពិន្ទុឆមាសទី២!GI166</f>
        <v>118.5</v>
      </c>
      <c r="J166" s="72" t="str">
        <f>ពិន្ទុឆមាសទី២!GJ166</f>
        <v>A</v>
      </c>
      <c r="K166" s="72" t="str">
        <f>ពិន្ទុឆមាសទី២!GK166</f>
        <v>ល្អ</v>
      </c>
      <c r="L166" s="73" t="e">
        <f>ពិន្ទុឆមាសទី២!GL166</f>
        <v>#N/A</v>
      </c>
      <c r="M166" s="73">
        <f>ពិន្ទុឆមាសទី២!GM166</f>
        <v>4</v>
      </c>
      <c r="N166" s="73">
        <f>ពិន្ទុឆមាសទី២!GN166</f>
        <v>4</v>
      </c>
      <c r="O166" s="73">
        <f>ពិន្ទុឆមាសទី២!GO166</f>
        <v>4</v>
      </c>
      <c r="P166" s="73">
        <f>ពិន្ទុឆមាសទី២!GP166</f>
        <v>12</v>
      </c>
    </row>
    <row r="167" spans="1:16">
      <c r="A167" s="2"/>
      <c r="B167" s="22">
        <f>ពិន្ទុឆមាសទី២!B167</f>
        <v>0</v>
      </c>
      <c r="C167" s="22">
        <f>ពិន្ទុឆមាសទី២!C167</f>
        <v>0</v>
      </c>
      <c r="D167" s="22">
        <f>ពិន្ទុឆមាសទី២!D167</f>
        <v>0</v>
      </c>
      <c r="E167" s="40">
        <f>ពិន្ទុឆមាសទី២!E167</f>
        <v>0</v>
      </c>
      <c r="F167" s="40">
        <f>ពិន្ទុឆមាសទី២!F167</f>
        <v>0</v>
      </c>
      <c r="G167" s="72">
        <f>ពិន្ទុឆមាសទី២!GG167</f>
        <v>79.5</v>
      </c>
      <c r="H167" s="72">
        <f>ពិន្ទុឆមាសទី២!GH167</f>
        <v>159</v>
      </c>
      <c r="I167" s="72">
        <f>ពិន្ទុឆមាសទី២!GI167</f>
        <v>119.25</v>
      </c>
      <c r="J167" s="72" t="str">
        <f>ពិន្ទុឆមាសទី២!GJ167</f>
        <v>A</v>
      </c>
      <c r="K167" s="72" t="str">
        <f>ពិន្ទុឆមាសទី២!GK167</f>
        <v>ល្អ</v>
      </c>
      <c r="L167" s="73" t="e">
        <f>ពិន្ទុឆមាសទី២!GL167</f>
        <v>#N/A</v>
      </c>
      <c r="M167" s="73">
        <f>ពិន្ទុឆមាសទី២!GM167</f>
        <v>4</v>
      </c>
      <c r="N167" s="73">
        <f>ពិន្ទុឆមាសទី២!GN167</f>
        <v>4</v>
      </c>
      <c r="O167" s="73">
        <f>ពិន្ទុឆមាសទី២!GO167</f>
        <v>4</v>
      </c>
      <c r="P167" s="73">
        <f>ពិន្ទុឆមាសទី២!GP167</f>
        <v>12</v>
      </c>
    </row>
    <row r="168" spans="1:16">
      <c r="A168" s="2"/>
      <c r="B168" s="22">
        <f>ពិន្ទុឆមាសទី២!B168</f>
        <v>0</v>
      </c>
      <c r="C168" s="22">
        <f>ពិន្ទុឆមាសទី២!C168</f>
        <v>0</v>
      </c>
      <c r="D168" s="22">
        <f>ពិន្ទុឆមាសទី២!D168</f>
        <v>0</v>
      </c>
      <c r="E168" s="40">
        <f>ពិន្ទុឆមាសទី២!E168</f>
        <v>0</v>
      </c>
      <c r="F168" s="40">
        <f>ពិន្ទុឆមាសទី២!F168</f>
        <v>0</v>
      </c>
      <c r="G168" s="72">
        <f>ពិន្ទុឆមាសទី២!GG168</f>
        <v>80</v>
      </c>
      <c r="H168" s="72">
        <f>ពិន្ទុឆមាសទី២!GH168</f>
        <v>160</v>
      </c>
      <c r="I168" s="72">
        <f>ពិន្ទុឆមាសទី២!GI168</f>
        <v>120</v>
      </c>
      <c r="J168" s="72" t="str">
        <f>ពិន្ទុឆមាសទី២!GJ168</f>
        <v>A</v>
      </c>
      <c r="K168" s="72" t="str">
        <f>ពិន្ទុឆមាសទី២!GK168</f>
        <v>ល្អ</v>
      </c>
      <c r="L168" s="73" t="e">
        <f>ពិន្ទុឆមាសទី២!GL168</f>
        <v>#N/A</v>
      </c>
      <c r="M168" s="73">
        <f>ពិន្ទុឆមាសទី២!GM168</f>
        <v>4</v>
      </c>
      <c r="N168" s="73">
        <f>ពិន្ទុឆមាសទី២!GN168</f>
        <v>4</v>
      </c>
      <c r="O168" s="73">
        <f>ពិន្ទុឆមាសទី២!GO168</f>
        <v>4</v>
      </c>
      <c r="P168" s="73">
        <f>ពិន្ទុឆមាសទី២!GP168</f>
        <v>12</v>
      </c>
    </row>
    <row r="169" spans="1:16">
      <c r="A169" s="2"/>
      <c r="B169" s="22">
        <f>ពិន្ទុឆមាសទី២!B169</f>
        <v>0</v>
      </c>
      <c r="C169" s="22">
        <f>ពិន្ទុឆមាសទី២!C169</f>
        <v>0</v>
      </c>
      <c r="D169" s="22">
        <f>ពិន្ទុឆមាសទី២!D169</f>
        <v>0</v>
      </c>
      <c r="E169" s="40">
        <f>ពិន្ទុឆមាសទី២!E169</f>
        <v>0</v>
      </c>
      <c r="F169" s="40">
        <f>ពិន្ទុឆមាសទី២!F169</f>
        <v>0</v>
      </c>
      <c r="G169" s="72">
        <f>ពិន្ទុឆមាសទី២!GG169</f>
        <v>80.5</v>
      </c>
      <c r="H169" s="72">
        <f>ពិន្ទុឆមាសទី២!GH169</f>
        <v>161</v>
      </c>
      <c r="I169" s="72">
        <f>ពិន្ទុឆមាសទី២!GI169</f>
        <v>120.75</v>
      </c>
      <c r="J169" s="72" t="str">
        <f>ពិន្ទុឆមាសទី២!GJ169</f>
        <v>A</v>
      </c>
      <c r="K169" s="72" t="str">
        <f>ពិន្ទុឆមាសទី២!GK169</f>
        <v>ល្អ</v>
      </c>
      <c r="L169" s="73" t="e">
        <f>ពិន្ទុឆមាសទី២!GL169</f>
        <v>#N/A</v>
      </c>
      <c r="M169" s="73">
        <f>ពិន្ទុឆមាសទី២!GM169</f>
        <v>4</v>
      </c>
      <c r="N169" s="73">
        <f>ពិន្ទុឆមាសទី២!GN169</f>
        <v>4</v>
      </c>
      <c r="O169" s="73">
        <f>ពិន្ទុឆមាសទី២!GO169</f>
        <v>4</v>
      </c>
      <c r="P169" s="73">
        <f>ពិន្ទុឆមាសទី២!GP169</f>
        <v>12</v>
      </c>
    </row>
    <row r="170" spans="1:16">
      <c r="A170" s="2"/>
      <c r="B170" s="22">
        <f>ពិន្ទុឆមាសទី២!B170</f>
        <v>0</v>
      </c>
      <c r="C170" s="22">
        <f>ពិន្ទុឆមាសទី២!C170</f>
        <v>0</v>
      </c>
      <c r="D170" s="22">
        <f>ពិន្ទុឆមាសទី២!D170</f>
        <v>0</v>
      </c>
      <c r="E170" s="40">
        <f>ពិន្ទុឆមាសទី២!E170</f>
        <v>0</v>
      </c>
      <c r="F170" s="40">
        <f>ពិន្ទុឆមាសទី២!F170</f>
        <v>0</v>
      </c>
      <c r="G170" s="72">
        <f>ពិន្ទុឆមាសទី២!GG170</f>
        <v>81</v>
      </c>
      <c r="H170" s="72">
        <f>ពិន្ទុឆមាសទី២!GH170</f>
        <v>162</v>
      </c>
      <c r="I170" s="72">
        <f>ពិន្ទុឆមាសទី២!GI170</f>
        <v>121.5</v>
      </c>
      <c r="J170" s="72" t="str">
        <f>ពិន្ទុឆមាសទី២!GJ170</f>
        <v>A</v>
      </c>
      <c r="K170" s="72" t="str">
        <f>ពិន្ទុឆមាសទី២!GK170</f>
        <v>ល្អ</v>
      </c>
      <c r="L170" s="73" t="e">
        <f>ពិន្ទុឆមាសទី២!GL170</f>
        <v>#N/A</v>
      </c>
      <c r="M170" s="73">
        <f>ពិន្ទុឆមាសទី២!GM170</f>
        <v>4</v>
      </c>
      <c r="N170" s="73">
        <f>ពិន្ទុឆមាសទី២!GN170</f>
        <v>4</v>
      </c>
      <c r="O170" s="73">
        <f>ពិន្ទុឆមាសទី២!GO170</f>
        <v>4</v>
      </c>
      <c r="P170" s="73">
        <f>ពិន្ទុឆមាសទី២!GP170</f>
        <v>12</v>
      </c>
    </row>
    <row r="171" spans="1:16">
      <c r="A171" s="2"/>
      <c r="B171" s="22">
        <f>ពិន្ទុឆមាសទី២!B171</f>
        <v>0</v>
      </c>
      <c r="C171" s="22">
        <f>ពិន្ទុឆមាសទី២!C171</f>
        <v>0</v>
      </c>
      <c r="D171" s="22">
        <f>ពិន្ទុឆមាសទី២!D171</f>
        <v>0</v>
      </c>
      <c r="E171" s="40">
        <f>ពិន្ទុឆមាសទី២!E171</f>
        <v>0</v>
      </c>
      <c r="F171" s="40">
        <f>ពិន្ទុឆមាសទី២!F171</f>
        <v>0</v>
      </c>
      <c r="G171" s="72">
        <f>ពិន្ទុឆមាសទី២!GG171</f>
        <v>81.5</v>
      </c>
      <c r="H171" s="72">
        <f>ពិន្ទុឆមាសទី២!GH171</f>
        <v>163</v>
      </c>
      <c r="I171" s="72">
        <f>ពិន្ទុឆមាសទី២!GI171</f>
        <v>122.25</v>
      </c>
      <c r="J171" s="72" t="str">
        <f>ពិន្ទុឆមាសទី២!GJ171</f>
        <v>A</v>
      </c>
      <c r="K171" s="72" t="str">
        <f>ពិន្ទុឆមាសទី២!GK171</f>
        <v>ល្អ</v>
      </c>
      <c r="L171" s="73" t="e">
        <f>ពិន្ទុឆមាសទី២!GL171</f>
        <v>#N/A</v>
      </c>
      <c r="M171" s="73">
        <f>ពិន្ទុឆមាសទី២!GM171</f>
        <v>4</v>
      </c>
      <c r="N171" s="73">
        <f>ពិន្ទុឆមាសទី២!GN171</f>
        <v>4</v>
      </c>
      <c r="O171" s="73">
        <f>ពិន្ទុឆមាសទី២!GO171</f>
        <v>4</v>
      </c>
      <c r="P171" s="73">
        <f>ពិន្ទុឆមាសទី២!GP171</f>
        <v>12</v>
      </c>
    </row>
    <row r="172" spans="1:16">
      <c r="A172" s="2"/>
      <c r="B172" s="22">
        <f>ពិន្ទុឆមាសទី២!B172</f>
        <v>0</v>
      </c>
      <c r="C172" s="22">
        <f>ពិន្ទុឆមាសទី២!C172</f>
        <v>0</v>
      </c>
      <c r="D172" s="22">
        <f>ពិន្ទុឆមាសទី២!D172</f>
        <v>0</v>
      </c>
      <c r="E172" s="40">
        <f>ពិន្ទុឆមាសទី២!E172</f>
        <v>0</v>
      </c>
      <c r="F172" s="40">
        <f>ពិន្ទុឆមាសទី២!F172</f>
        <v>0</v>
      </c>
      <c r="G172" s="72">
        <f>ពិន្ទុឆមាសទី២!GG172</f>
        <v>82</v>
      </c>
      <c r="H172" s="72">
        <f>ពិន្ទុឆមាសទី២!GH172</f>
        <v>164</v>
      </c>
      <c r="I172" s="72">
        <f>ពិន្ទុឆមាសទី២!GI172</f>
        <v>123</v>
      </c>
      <c r="J172" s="72" t="str">
        <f>ពិន្ទុឆមាសទី២!GJ172</f>
        <v>A</v>
      </c>
      <c r="K172" s="72" t="str">
        <f>ពិន្ទុឆមាសទី២!GK172</f>
        <v>ល្អ</v>
      </c>
      <c r="L172" s="73" t="e">
        <f>ពិន្ទុឆមាសទី២!GL172</f>
        <v>#N/A</v>
      </c>
      <c r="M172" s="73">
        <f>ពិន្ទុឆមាសទី២!GM172</f>
        <v>4</v>
      </c>
      <c r="N172" s="73">
        <f>ពិន្ទុឆមាសទី២!GN172</f>
        <v>4</v>
      </c>
      <c r="O172" s="73">
        <f>ពិន្ទុឆមាសទី២!GO172</f>
        <v>4</v>
      </c>
      <c r="P172" s="73">
        <f>ពិន្ទុឆមាសទី២!GP172</f>
        <v>12</v>
      </c>
    </row>
    <row r="173" spans="1:16">
      <c r="A173" s="2"/>
      <c r="B173" s="22">
        <f>ពិន្ទុឆមាសទី២!B173</f>
        <v>0</v>
      </c>
      <c r="C173" s="22">
        <f>ពិន្ទុឆមាសទី២!C173</f>
        <v>0</v>
      </c>
      <c r="D173" s="22">
        <f>ពិន្ទុឆមាសទី២!D173</f>
        <v>0</v>
      </c>
      <c r="E173" s="40">
        <f>ពិន្ទុឆមាសទី២!E173</f>
        <v>0</v>
      </c>
      <c r="F173" s="40">
        <f>ពិន្ទុឆមាសទី២!F173</f>
        <v>0</v>
      </c>
      <c r="G173" s="72">
        <f>ពិន្ទុឆមាសទី២!GG173</f>
        <v>82.5</v>
      </c>
      <c r="H173" s="72">
        <f>ពិន្ទុឆមាសទី២!GH173</f>
        <v>165</v>
      </c>
      <c r="I173" s="72">
        <f>ពិន្ទុឆមាសទី២!GI173</f>
        <v>123.75</v>
      </c>
      <c r="J173" s="72" t="str">
        <f>ពិន្ទុឆមាសទី២!GJ173</f>
        <v>A</v>
      </c>
      <c r="K173" s="72" t="str">
        <f>ពិន្ទុឆមាសទី២!GK173</f>
        <v>ល្អ</v>
      </c>
      <c r="L173" s="73" t="e">
        <f>ពិន្ទុឆមាសទី២!GL173</f>
        <v>#N/A</v>
      </c>
      <c r="M173" s="73">
        <f>ពិន្ទុឆមាសទី២!GM173</f>
        <v>4</v>
      </c>
      <c r="N173" s="73">
        <f>ពិន្ទុឆមាសទី២!GN173</f>
        <v>4</v>
      </c>
      <c r="O173" s="73">
        <f>ពិន្ទុឆមាសទី២!GO173</f>
        <v>4</v>
      </c>
      <c r="P173" s="73">
        <f>ពិន្ទុឆមាសទី២!GP173</f>
        <v>12</v>
      </c>
    </row>
    <row r="174" spans="1:16">
      <c r="A174" s="2"/>
      <c r="B174" s="22">
        <f>ពិន្ទុឆមាសទី២!B174</f>
        <v>0</v>
      </c>
      <c r="C174" s="22">
        <f>ពិន្ទុឆមាសទី២!C174</f>
        <v>0</v>
      </c>
      <c r="D174" s="22">
        <f>ពិន្ទុឆមាសទី២!D174</f>
        <v>0</v>
      </c>
      <c r="E174" s="40">
        <f>ពិន្ទុឆមាសទី២!E174</f>
        <v>0</v>
      </c>
      <c r="F174" s="40">
        <f>ពិន្ទុឆមាសទី២!F174</f>
        <v>0</v>
      </c>
      <c r="G174" s="72">
        <f>ពិន្ទុឆមាសទី២!GG174</f>
        <v>83</v>
      </c>
      <c r="H174" s="72">
        <f>ពិន្ទុឆមាសទី២!GH174</f>
        <v>166</v>
      </c>
      <c r="I174" s="72">
        <f>ពិន្ទុឆមាសទី២!GI174</f>
        <v>124.5</v>
      </c>
      <c r="J174" s="72" t="str">
        <f>ពិន្ទុឆមាសទី២!GJ174</f>
        <v>A</v>
      </c>
      <c r="K174" s="72" t="str">
        <f>ពិន្ទុឆមាសទី២!GK174</f>
        <v>ល្អ</v>
      </c>
      <c r="L174" s="73" t="e">
        <f>ពិន្ទុឆមាសទី២!GL174</f>
        <v>#N/A</v>
      </c>
      <c r="M174" s="73">
        <f>ពិន្ទុឆមាសទី២!GM174</f>
        <v>4</v>
      </c>
      <c r="N174" s="73">
        <f>ពិន្ទុឆមាសទី២!GN174</f>
        <v>4</v>
      </c>
      <c r="O174" s="73">
        <f>ពិន្ទុឆមាសទី២!GO174</f>
        <v>4</v>
      </c>
      <c r="P174" s="73">
        <f>ពិន្ទុឆមាសទី២!GP174</f>
        <v>12</v>
      </c>
    </row>
    <row r="175" spans="1:16">
      <c r="A175" s="2"/>
      <c r="B175" s="22">
        <f>ពិន្ទុឆមាសទី២!B175</f>
        <v>0</v>
      </c>
      <c r="C175" s="22">
        <f>ពិន្ទុឆមាសទី២!C175</f>
        <v>0</v>
      </c>
      <c r="D175" s="22">
        <f>ពិន្ទុឆមាសទី២!D175</f>
        <v>0</v>
      </c>
      <c r="E175" s="40">
        <f>ពិន្ទុឆមាសទី២!E175</f>
        <v>0</v>
      </c>
      <c r="F175" s="40">
        <f>ពិន្ទុឆមាសទី២!F175</f>
        <v>0</v>
      </c>
      <c r="G175" s="72">
        <f>ពិន្ទុឆមាសទី២!GG175</f>
        <v>83.5</v>
      </c>
      <c r="H175" s="72">
        <f>ពិន្ទុឆមាសទី២!GH175</f>
        <v>167</v>
      </c>
      <c r="I175" s="72">
        <f>ពិន្ទុឆមាសទី២!GI175</f>
        <v>125.25</v>
      </c>
      <c r="J175" s="72" t="str">
        <f>ពិន្ទុឆមាសទី២!GJ175</f>
        <v>A</v>
      </c>
      <c r="K175" s="72" t="str">
        <f>ពិន្ទុឆមាសទី២!GK175</f>
        <v>ល្អ</v>
      </c>
      <c r="L175" s="73" t="e">
        <f>ពិន្ទុឆមាសទី២!GL175</f>
        <v>#N/A</v>
      </c>
      <c r="M175" s="73">
        <f>ពិន្ទុឆមាសទី២!GM175</f>
        <v>4</v>
      </c>
      <c r="N175" s="73">
        <f>ពិន្ទុឆមាសទី២!GN175</f>
        <v>4</v>
      </c>
      <c r="O175" s="73">
        <f>ពិន្ទុឆមាសទី២!GO175</f>
        <v>4</v>
      </c>
      <c r="P175" s="73">
        <f>ពិន្ទុឆមាសទី២!GP175</f>
        <v>12</v>
      </c>
    </row>
    <row r="176" spans="1:16">
      <c r="A176" s="2"/>
      <c r="B176" s="22">
        <f>ពិន្ទុឆមាសទី២!B176</f>
        <v>0</v>
      </c>
      <c r="C176" s="22">
        <f>ពិន្ទុឆមាសទី២!C176</f>
        <v>0</v>
      </c>
      <c r="D176" s="22">
        <f>ពិន្ទុឆមាសទី២!D176</f>
        <v>0</v>
      </c>
      <c r="E176" s="40">
        <f>ពិន្ទុឆមាសទី២!E176</f>
        <v>0</v>
      </c>
      <c r="F176" s="40">
        <f>ពិន្ទុឆមាសទី២!F176</f>
        <v>0</v>
      </c>
      <c r="G176" s="72">
        <f>ពិន្ទុឆមាសទី២!GG176</f>
        <v>84</v>
      </c>
      <c r="H176" s="72">
        <f>ពិន្ទុឆមាសទី២!GH176</f>
        <v>168</v>
      </c>
      <c r="I176" s="72">
        <f>ពិន្ទុឆមាសទី២!GI176</f>
        <v>126</v>
      </c>
      <c r="J176" s="72" t="str">
        <f>ពិន្ទុឆមាសទី២!GJ176</f>
        <v>A</v>
      </c>
      <c r="K176" s="72" t="str">
        <f>ពិន្ទុឆមាសទី២!GK176</f>
        <v>ល្អ</v>
      </c>
      <c r="L176" s="73" t="e">
        <f>ពិន្ទុឆមាសទី២!GL176</f>
        <v>#N/A</v>
      </c>
      <c r="M176" s="73">
        <f>ពិន្ទុឆមាសទី២!GM176</f>
        <v>4</v>
      </c>
      <c r="N176" s="73">
        <f>ពិន្ទុឆមាសទី២!GN176</f>
        <v>4</v>
      </c>
      <c r="O176" s="73">
        <f>ពិន្ទុឆមាសទី២!GO176</f>
        <v>4</v>
      </c>
      <c r="P176" s="73">
        <f>ពិន្ទុឆមាសទី២!GP176</f>
        <v>12</v>
      </c>
    </row>
    <row r="177" spans="1:16">
      <c r="A177" s="2"/>
      <c r="B177" s="22">
        <f>ពិន្ទុឆមាសទី២!B177</f>
        <v>0</v>
      </c>
      <c r="C177" s="22">
        <f>ពិន្ទុឆមាសទី២!C177</f>
        <v>0</v>
      </c>
      <c r="D177" s="22">
        <f>ពិន្ទុឆមាសទី២!D177</f>
        <v>0</v>
      </c>
      <c r="E177" s="40">
        <f>ពិន្ទុឆមាសទី២!E177</f>
        <v>0</v>
      </c>
      <c r="F177" s="40">
        <f>ពិន្ទុឆមាសទី២!F177</f>
        <v>0</v>
      </c>
      <c r="G177" s="72">
        <f>ពិន្ទុឆមាសទី២!GG177</f>
        <v>84.5</v>
      </c>
      <c r="H177" s="72">
        <f>ពិន្ទុឆមាសទី២!GH177</f>
        <v>169</v>
      </c>
      <c r="I177" s="72">
        <f>ពិន្ទុឆមាសទី២!GI177</f>
        <v>126.75</v>
      </c>
      <c r="J177" s="72" t="str">
        <f>ពិន្ទុឆមាសទី២!GJ177</f>
        <v>A</v>
      </c>
      <c r="K177" s="72" t="str">
        <f>ពិន្ទុឆមាសទី២!GK177</f>
        <v>ល្អ</v>
      </c>
      <c r="L177" s="73" t="e">
        <f>ពិន្ទុឆមាសទី២!GL177</f>
        <v>#N/A</v>
      </c>
      <c r="M177" s="73">
        <f>ពិន្ទុឆមាសទី២!GM177</f>
        <v>4</v>
      </c>
      <c r="N177" s="73">
        <f>ពិន្ទុឆមាសទី២!GN177</f>
        <v>4</v>
      </c>
      <c r="O177" s="73">
        <f>ពិន្ទុឆមាសទី២!GO177</f>
        <v>4</v>
      </c>
      <c r="P177" s="73">
        <f>ពិន្ទុឆមាសទី២!GP177</f>
        <v>12</v>
      </c>
    </row>
    <row r="178" spans="1:16">
      <c r="A178" s="2"/>
      <c r="B178" s="22">
        <f>ពិន្ទុឆមាសទី២!B178</f>
        <v>0</v>
      </c>
      <c r="C178" s="22">
        <f>ពិន្ទុឆមាសទី២!C178</f>
        <v>0</v>
      </c>
      <c r="D178" s="22">
        <f>ពិន្ទុឆមាសទី២!D178</f>
        <v>0</v>
      </c>
      <c r="E178" s="40">
        <f>ពិន្ទុឆមាសទី២!E178</f>
        <v>0</v>
      </c>
      <c r="F178" s="40">
        <f>ពិន្ទុឆមាសទី២!F178</f>
        <v>0</v>
      </c>
      <c r="G178" s="72">
        <f>ពិន្ទុឆមាសទី២!GG178</f>
        <v>85</v>
      </c>
      <c r="H178" s="72">
        <f>ពិន្ទុឆមាសទី២!GH178</f>
        <v>170</v>
      </c>
      <c r="I178" s="72">
        <f>ពិន្ទុឆមាសទី២!GI178</f>
        <v>127.5</v>
      </c>
      <c r="J178" s="72" t="str">
        <f>ពិន្ទុឆមាសទី២!GJ178</f>
        <v>A</v>
      </c>
      <c r="K178" s="72" t="str">
        <f>ពិន្ទុឆមាសទី២!GK178</f>
        <v>ល្អ</v>
      </c>
      <c r="L178" s="73" t="e">
        <f>ពិន្ទុឆមាសទី២!GL178</f>
        <v>#N/A</v>
      </c>
      <c r="M178" s="73">
        <f>ពិន្ទុឆមាសទី២!GM178</f>
        <v>4</v>
      </c>
      <c r="N178" s="73">
        <f>ពិន្ទុឆមាសទី២!GN178</f>
        <v>4</v>
      </c>
      <c r="O178" s="73">
        <f>ពិន្ទុឆមាសទី២!GO178</f>
        <v>4</v>
      </c>
      <c r="P178" s="73">
        <f>ពិន្ទុឆមាសទី២!GP178</f>
        <v>12</v>
      </c>
    </row>
    <row r="179" spans="1:16">
      <c r="A179" s="2"/>
      <c r="B179" s="22">
        <f>ពិន្ទុឆមាសទី២!B179</f>
        <v>0</v>
      </c>
      <c r="C179" s="22">
        <f>ពិន្ទុឆមាសទី២!C179</f>
        <v>0</v>
      </c>
      <c r="D179" s="22">
        <f>ពិន្ទុឆមាសទី២!D179</f>
        <v>0</v>
      </c>
      <c r="E179" s="40">
        <f>ពិន្ទុឆមាសទី២!E179</f>
        <v>0</v>
      </c>
      <c r="F179" s="40">
        <f>ពិន្ទុឆមាសទី២!F179</f>
        <v>0</v>
      </c>
      <c r="G179" s="72">
        <f>ពិន្ទុឆមាសទី២!GG179</f>
        <v>85.5</v>
      </c>
      <c r="H179" s="72">
        <f>ពិន្ទុឆមាសទី២!GH179</f>
        <v>171</v>
      </c>
      <c r="I179" s="72">
        <f>ពិន្ទុឆមាសទី២!GI179</f>
        <v>128.25</v>
      </c>
      <c r="J179" s="72" t="str">
        <f>ពិន្ទុឆមាសទី២!GJ179</f>
        <v>A</v>
      </c>
      <c r="K179" s="72" t="str">
        <f>ពិន្ទុឆមាសទី២!GK179</f>
        <v>ល្អ</v>
      </c>
      <c r="L179" s="73" t="e">
        <f>ពិន្ទុឆមាសទី២!GL179</f>
        <v>#N/A</v>
      </c>
      <c r="M179" s="73">
        <f>ពិន្ទុឆមាសទី២!GM179</f>
        <v>4</v>
      </c>
      <c r="N179" s="73">
        <f>ពិន្ទុឆមាសទី២!GN179</f>
        <v>4</v>
      </c>
      <c r="O179" s="73">
        <f>ពិន្ទុឆមាសទី២!GO179</f>
        <v>4</v>
      </c>
      <c r="P179" s="73">
        <f>ពិន្ទុឆមាសទី២!GP179</f>
        <v>12</v>
      </c>
    </row>
    <row r="180" spans="1:16">
      <c r="A180" s="18"/>
      <c r="B180" s="22">
        <f>ពិន្ទុឆមាសទី២!B180</f>
        <v>0</v>
      </c>
      <c r="C180" s="22">
        <f>ពិន្ទុឆមាសទី២!C180</f>
        <v>0</v>
      </c>
      <c r="D180" s="22">
        <f>ពិន្ទុឆមាសទី២!D180</f>
        <v>0</v>
      </c>
      <c r="E180" s="40">
        <f>ពិន្ទុឆមាសទី២!E180</f>
        <v>0</v>
      </c>
      <c r="F180" s="40">
        <f>ពិន្ទុឆមាសទី២!F180</f>
        <v>0</v>
      </c>
      <c r="G180" s="72">
        <f>ពិន្ទុឆមាសទី២!GG180</f>
        <v>86</v>
      </c>
      <c r="H180" s="72">
        <f>ពិន្ទុឆមាសទី២!GH180</f>
        <v>172</v>
      </c>
      <c r="I180" s="72">
        <f>ពិន្ទុឆមាសទី២!GI180</f>
        <v>129</v>
      </c>
      <c r="J180" s="72" t="str">
        <f>ពិន្ទុឆមាសទី២!GJ180</f>
        <v>A</v>
      </c>
      <c r="K180" s="72" t="str">
        <f>ពិន្ទុឆមាសទី២!GK180</f>
        <v>ល្អ</v>
      </c>
      <c r="L180" s="73" t="e">
        <f>ពិន្ទុឆមាសទី២!GL180</f>
        <v>#N/A</v>
      </c>
      <c r="M180" s="73">
        <f>ពិន្ទុឆមាសទី២!GM180</f>
        <v>4</v>
      </c>
      <c r="N180" s="73">
        <f>ពិន្ទុឆមាសទី២!GN180</f>
        <v>4</v>
      </c>
      <c r="O180" s="73">
        <f>ពិន្ទុឆមាសទី២!GO180</f>
        <v>4</v>
      </c>
      <c r="P180" s="73">
        <f>ពិន្ទុឆមាសទី២!GP180</f>
        <v>12</v>
      </c>
    </row>
    <row r="181" spans="1:16">
      <c r="A181" s="18"/>
      <c r="B181" s="22">
        <f>ពិន្ទុឆមាសទី២!B181</f>
        <v>0</v>
      </c>
      <c r="C181" s="22">
        <f>ពិន្ទុឆមាសទី២!C181</f>
        <v>0</v>
      </c>
      <c r="D181" s="22">
        <f>ពិន្ទុឆមាសទី២!D181</f>
        <v>0</v>
      </c>
      <c r="E181" s="40">
        <f>ពិន្ទុឆមាសទី២!E181</f>
        <v>0</v>
      </c>
      <c r="F181" s="40">
        <f>ពិន្ទុឆមាសទី២!F181</f>
        <v>0</v>
      </c>
      <c r="G181" s="72">
        <f>ពិន្ទុឆមាសទី២!GG181</f>
        <v>86.5</v>
      </c>
      <c r="H181" s="72">
        <f>ពិន្ទុឆមាសទី២!GH181</f>
        <v>173</v>
      </c>
      <c r="I181" s="72">
        <f>ពិន្ទុឆមាសទី២!GI181</f>
        <v>129.75</v>
      </c>
      <c r="J181" s="72" t="str">
        <f>ពិន្ទុឆមាសទី២!GJ181</f>
        <v>A</v>
      </c>
      <c r="K181" s="72" t="str">
        <f>ពិន្ទុឆមាសទី២!GK181</f>
        <v>ល្អ</v>
      </c>
      <c r="L181" s="73" t="e">
        <f>ពិន្ទុឆមាសទី២!GL181</f>
        <v>#N/A</v>
      </c>
      <c r="M181" s="73">
        <f>ពិន្ទុឆមាសទី២!GM181</f>
        <v>4</v>
      </c>
      <c r="N181" s="73">
        <f>ពិន្ទុឆមាសទី២!GN181</f>
        <v>4</v>
      </c>
      <c r="O181" s="73">
        <f>ពិន្ទុឆមាសទី២!GO181</f>
        <v>4</v>
      </c>
      <c r="P181" s="73">
        <f>ពិន្ទុឆមាសទី២!GP181</f>
        <v>12</v>
      </c>
    </row>
    <row r="182" spans="1:16">
      <c r="A182" s="18"/>
      <c r="B182" s="22">
        <f>ពិន្ទុឆមាសទី២!B182</f>
        <v>0</v>
      </c>
      <c r="C182" s="22">
        <f>ពិន្ទុឆមាសទី២!C182</f>
        <v>0</v>
      </c>
      <c r="D182" s="22">
        <f>ពិន្ទុឆមាសទី២!D182</f>
        <v>0</v>
      </c>
      <c r="E182" s="40">
        <f>ពិន្ទុឆមាសទី២!E182</f>
        <v>0</v>
      </c>
      <c r="F182" s="40">
        <f>ពិន្ទុឆមាសទី២!F182</f>
        <v>0</v>
      </c>
      <c r="G182" s="72">
        <f>ពិន្ទុឆមាសទី២!GG182</f>
        <v>87</v>
      </c>
      <c r="H182" s="72">
        <f>ពិន្ទុឆមាសទី២!GH182</f>
        <v>174</v>
      </c>
      <c r="I182" s="72">
        <f>ពិន្ទុឆមាសទី២!GI182</f>
        <v>130.5</v>
      </c>
      <c r="J182" s="72" t="str">
        <f>ពិន្ទុឆមាសទី២!GJ182</f>
        <v>A</v>
      </c>
      <c r="K182" s="72" t="str">
        <f>ពិន្ទុឆមាសទី២!GK182</f>
        <v>ល្អ</v>
      </c>
      <c r="L182" s="73" t="e">
        <f>ពិន្ទុឆមាសទី២!GL182</f>
        <v>#N/A</v>
      </c>
      <c r="M182" s="73">
        <f>ពិន្ទុឆមាសទី២!GM182</f>
        <v>4</v>
      </c>
      <c r="N182" s="73">
        <f>ពិន្ទុឆមាសទី២!GN182</f>
        <v>4</v>
      </c>
      <c r="O182" s="73">
        <f>ពិន្ទុឆមាសទី២!GO182</f>
        <v>4</v>
      </c>
      <c r="P182" s="73">
        <f>ពិន្ទុឆមាសទី២!GP182</f>
        <v>12</v>
      </c>
    </row>
    <row r="183" spans="1:16">
      <c r="A183" s="32"/>
      <c r="B183" s="22">
        <f>ពិន្ទុឆមាសទី២!B183</f>
        <v>0</v>
      </c>
      <c r="C183" s="22">
        <f>ពិន្ទុឆមាសទី២!C183</f>
        <v>0</v>
      </c>
      <c r="D183" s="22">
        <f>ពិន្ទុឆមាសទី២!D183</f>
        <v>0</v>
      </c>
      <c r="E183" s="40">
        <f>ពិន្ទុឆមាសទី២!E183</f>
        <v>0</v>
      </c>
      <c r="F183" s="40">
        <f>ពិន្ទុឆមាសទី២!F183</f>
        <v>0</v>
      </c>
      <c r="G183" s="72">
        <f>ពិន្ទុឆមាសទី២!GG183</f>
        <v>87.5</v>
      </c>
      <c r="H183" s="72">
        <f>ពិន្ទុឆមាសទី២!GH183</f>
        <v>175</v>
      </c>
      <c r="I183" s="72">
        <f>ពិន្ទុឆមាសទី២!GI183</f>
        <v>131.25</v>
      </c>
      <c r="J183" s="72" t="str">
        <f>ពិន្ទុឆមាសទី២!GJ183</f>
        <v>A</v>
      </c>
      <c r="K183" s="72" t="str">
        <f>ពិន្ទុឆមាសទី២!GK183</f>
        <v>ល្អ</v>
      </c>
      <c r="L183" s="73" t="e">
        <f>ពិន្ទុឆមាសទី២!GL183</f>
        <v>#N/A</v>
      </c>
      <c r="M183" s="73">
        <f>ពិន្ទុឆមាសទី២!GM183</f>
        <v>4</v>
      </c>
      <c r="N183" s="73">
        <f>ពិន្ទុឆមាសទី២!GN183</f>
        <v>4</v>
      </c>
      <c r="O183" s="73">
        <f>ពិន្ទុឆមាសទី២!GO183</f>
        <v>4</v>
      </c>
      <c r="P183" s="73">
        <f>ពិន្ទុឆមាសទី២!GP183</f>
        <v>12</v>
      </c>
    </row>
    <row r="184" spans="1:16">
      <c r="A184" s="32"/>
      <c r="B184" s="22">
        <f>ពិន្ទុឆមាសទី២!B184</f>
        <v>0</v>
      </c>
      <c r="C184" s="22">
        <f>ពិន្ទុឆមាសទី២!C184</f>
        <v>0</v>
      </c>
      <c r="D184" s="22">
        <f>ពិន្ទុឆមាសទី២!D184</f>
        <v>0</v>
      </c>
      <c r="E184" s="40">
        <f>ពិន្ទុឆមាសទី២!E184</f>
        <v>0</v>
      </c>
      <c r="F184" s="40">
        <f>ពិន្ទុឆមាសទី២!F184</f>
        <v>0</v>
      </c>
      <c r="G184" s="72">
        <f>ពិន្ទុឆមាសទី២!GG184</f>
        <v>88</v>
      </c>
      <c r="H184" s="72">
        <f>ពិន្ទុឆមាសទី២!GH184</f>
        <v>176</v>
      </c>
      <c r="I184" s="72">
        <f>ពិន្ទុឆមាសទី២!GI184</f>
        <v>132</v>
      </c>
      <c r="J184" s="72" t="str">
        <f>ពិន្ទុឆមាសទី២!GJ184</f>
        <v>A</v>
      </c>
      <c r="K184" s="72" t="str">
        <f>ពិន្ទុឆមាសទី២!GK184</f>
        <v>ល្អ</v>
      </c>
      <c r="L184" s="73" t="e">
        <f>ពិន្ទុឆមាសទី២!GL184</f>
        <v>#N/A</v>
      </c>
      <c r="M184" s="73">
        <f>ពិន្ទុឆមាសទី២!GM184</f>
        <v>4</v>
      </c>
      <c r="N184" s="73">
        <f>ពិន្ទុឆមាសទី២!GN184</f>
        <v>4</v>
      </c>
      <c r="O184" s="73">
        <f>ពិន្ទុឆមាសទី២!GO184</f>
        <v>4</v>
      </c>
      <c r="P184" s="73">
        <f>ពិន្ទុឆមាសទី២!GP184</f>
        <v>12</v>
      </c>
    </row>
    <row r="185" spans="1:16">
      <c r="A185" s="32"/>
      <c r="B185" s="22">
        <f>ពិន្ទុឆមាសទី២!B185</f>
        <v>0</v>
      </c>
      <c r="C185" s="22">
        <f>ពិន្ទុឆមាសទី២!C185</f>
        <v>0</v>
      </c>
      <c r="D185" s="22">
        <f>ពិន្ទុឆមាសទី២!D185</f>
        <v>0</v>
      </c>
      <c r="E185" s="40">
        <f>ពិន្ទុឆមាសទី២!E185</f>
        <v>0</v>
      </c>
      <c r="F185" s="40">
        <f>ពិន្ទុឆមាសទី២!F185</f>
        <v>0</v>
      </c>
      <c r="G185" s="72">
        <f>ពិន្ទុឆមាសទី២!GG185</f>
        <v>88.5</v>
      </c>
      <c r="H185" s="72">
        <f>ពិន្ទុឆមាសទី២!GH185</f>
        <v>177</v>
      </c>
      <c r="I185" s="72">
        <f>ពិន្ទុឆមាសទី២!GI185</f>
        <v>132.75</v>
      </c>
      <c r="J185" s="72" t="str">
        <f>ពិន្ទុឆមាសទី២!GJ185</f>
        <v>A</v>
      </c>
      <c r="K185" s="72" t="str">
        <f>ពិន្ទុឆមាសទី២!GK185</f>
        <v>ល្អ</v>
      </c>
      <c r="L185" s="73" t="e">
        <f>ពិន្ទុឆមាសទី២!GL185</f>
        <v>#N/A</v>
      </c>
      <c r="M185" s="73">
        <f>ពិន្ទុឆមាសទី២!GM185</f>
        <v>4</v>
      </c>
      <c r="N185" s="73">
        <f>ពិន្ទុឆមាសទី២!GN185</f>
        <v>4</v>
      </c>
      <c r="O185" s="73">
        <f>ពិន្ទុឆមាសទី២!GO185</f>
        <v>4</v>
      </c>
      <c r="P185" s="73">
        <f>ពិន្ទុឆមាសទី២!GP185</f>
        <v>12</v>
      </c>
    </row>
    <row r="186" spans="1:16">
      <c r="A186" s="32"/>
      <c r="B186" s="22">
        <f>ពិន្ទុឆមាសទី២!B186</f>
        <v>0</v>
      </c>
      <c r="C186" s="22">
        <f>ពិន្ទុឆមាសទី២!C186</f>
        <v>0</v>
      </c>
      <c r="D186" s="22">
        <f>ពិន្ទុឆមាសទី២!D186</f>
        <v>0</v>
      </c>
      <c r="E186" s="40">
        <f>ពិន្ទុឆមាសទី២!E186</f>
        <v>0</v>
      </c>
      <c r="F186" s="40">
        <f>ពិន្ទុឆមាសទី២!F186</f>
        <v>0</v>
      </c>
      <c r="G186" s="72">
        <f>ពិន្ទុឆមាសទី២!GG186</f>
        <v>89</v>
      </c>
      <c r="H186" s="72">
        <f>ពិន្ទុឆមាសទី២!GH186</f>
        <v>178</v>
      </c>
      <c r="I186" s="72">
        <f>ពិន្ទុឆមាសទី២!GI186</f>
        <v>133.5</v>
      </c>
      <c r="J186" s="72" t="str">
        <f>ពិន្ទុឆមាសទី២!GJ186</f>
        <v>A</v>
      </c>
      <c r="K186" s="72" t="str">
        <f>ពិន្ទុឆមាសទី២!GK186</f>
        <v>ល្អ</v>
      </c>
      <c r="L186" s="73" t="e">
        <f>ពិន្ទុឆមាសទី២!GL186</f>
        <v>#N/A</v>
      </c>
      <c r="M186" s="73">
        <f>ពិន្ទុឆមាសទី២!GM186</f>
        <v>4</v>
      </c>
      <c r="N186" s="73">
        <f>ពិន្ទុឆមាសទី២!GN186</f>
        <v>4</v>
      </c>
      <c r="O186" s="73">
        <f>ពិន្ទុឆមាសទី២!GO186</f>
        <v>4</v>
      </c>
      <c r="P186" s="73">
        <f>ពិន្ទុឆមាសទី២!GP186</f>
        <v>12</v>
      </c>
    </row>
    <row r="187" spans="1:16">
      <c r="A187" s="32"/>
      <c r="B187" s="22">
        <f>ពិន្ទុឆមាសទី២!B187</f>
        <v>0</v>
      </c>
      <c r="C187" s="22">
        <f>ពិន្ទុឆមាសទី២!C187</f>
        <v>0</v>
      </c>
      <c r="D187" s="22">
        <f>ពិន្ទុឆមាសទី២!D187</f>
        <v>0</v>
      </c>
      <c r="E187" s="40">
        <f>ពិន្ទុឆមាសទី២!E187</f>
        <v>0</v>
      </c>
      <c r="F187" s="40">
        <f>ពិន្ទុឆមាសទី២!F187</f>
        <v>0</v>
      </c>
      <c r="G187" s="72">
        <f>ពិន្ទុឆមាសទី២!GG187</f>
        <v>89.5</v>
      </c>
      <c r="H187" s="72">
        <f>ពិន្ទុឆមាសទី២!GH187</f>
        <v>179</v>
      </c>
      <c r="I187" s="72">
        <f>ពិន្ទុឆមាសទី២!GI187</f>
        <v>134.25</v>
      </c>
      <c r="J187" s="72" t="str">
        <f>ពិន្ទុឆមាសទី២!GJ187</f>
        <v>A</v>
      </c>
      <c r="K187" s="72" t="str">
        <f>ពិន្ទុឆមាសទី២!GK187</f>
        <v>ល្អ</v>
      </c>
      <c r="L187" s="73" t="e">
        <f>ពិន្ទុឆមាសទី២!GL187</f>
        <v>#N/A</v>
      </c>
      <c r="M187" s="73">
        <f>ពិន្ទុឆមាសទី២!GM187</f>
        <v>4</v>
      </c>
      <c r="N187" s="73">
        <f>ពិន្ទុឆមាសទី២!GN187</f>
        <v>4</v>
      </c>
      <c r="O187" s="73">
        <f>ពិន្ទុឆមាសទី២!GO187</f>
        <v>4</v>
      </c>
      <c r="P187" s="73">
        <f>ពិន្ទុឆមាសទី២!GP187</f>
        <v>12</v>
      </c>
    </row>
    <row r="188" spans="1:16">
      <c r="A188" s="2"/>
      <c r="B188" s="22">
        <f>ពិន្ទុឆមាសទី២!B188</f>
        <v>0</v>
      </c>
      <c r="C188" s="22">
        <f>ពិន្ទុឆមាសទី២!C188</f>
        <v>0</v>
      </c>
      <c r="D188" s="22">
        <f>ពិន្ទុឆមាសទី២!D188</f>
        <v>0</v>
      </c>
      <c r="E188" s="40">
        <f>ពិន្ទុឆមាសទី២!E188</f>
        <v>0</v>
      </c>
      <c r="F188" s="40">
        <f>ពិន្ទុឆមាសទី២!F188</f>
        <v>0</v>
      </c>
      <c r="G188" s="72">
        <f>ពិន្ទុឆមាសទី២!GG188</f>
        <v>90</v>
      </c>
      <c r="H188" s="72">
        <f>ពិន្ទុឆមាសទី២!GH188</f>
        <v>180</v>
      </c>
      <c r="I188" s="72">
        <f>ពិន្ទុឆមាសទី២!GI188</f>
        <v>135</v>
      </c>
      <c r="J188" s="72" t="str">
        <f>ពិន្ទុឆមាសទី២!GJ188</f>
        <v>A</v>
      </c>
      <c r="K188" s="72" t="str">
        <f>ពិន្ទុឆមាសទី២!GK188</f>
        <v>ល្អ</v>
      </c>
      <c r="L188" s="73" t="e">
        <f>ពិន្ទុឆមាសទី២!GL188</f>
        <v>#N/A</v>
      </c>
      <c r="M188" s="73">
        <f>ពិន្ទុឆមាសទី២!GM188</f>
        <v>4</v>
      </c>
      <c r="N188" s="73">
        <f>ពិន្ទុឆមាសទី២!GN188</f>
        <v>4</v>
      </c>
      <c r="O188" s="73">
        <f>ពិន្ទុឆមាសទី២!GO188</f>
        <v>4</v>
      </c>
      <c r="P188" s="73">
        <f>ពិន្ទុឆមាសទី២!GP188</f>
        <v>12</v>
      </c>
    </row>
    <row r="189" spans="1:16">
      <c r="A189" s="2"/>
      <c r="B189" s="22">
        <f>ពិន្ទុឆមាសទី២!B189</f>
        <v>0</v>
      </c>
      <c r="C189" s="22">
        <f>ពិន្ទុឆមាសទី២!C189</f>
        <v>0</v>
      </c>
      <c r="D189" s="22">
        <f>ពិន្ទុឆមាសទី២!D189</f>
        <v>0</v>
      </c>
      <c r="E189" s="40">
        <f>ពិន្ទុឆមាសទី២!E189</f>
        <v>0</v>
      </c>
      <c r="F189" s="40">
        <f>ពិន្ទុឆមាសទី២!F189</f>
        <v>0</v>
      </c>
      <c r="G189" s="72">
        <f>ពិន្ទុឆមាសទី២!GG189</f>
        <v>90.5</v>
      </c>
      <c r="H189" s="72">
        <f>ពិន្ទុឆមាសទី២!GH189</f>
        <v>181</v>
      </c>
      <c r="I189" s="72">
        <f>ពិន្ទុឆមាសទី២!GI189</f>
        <v>135.75</v>
      </c>
      <c r="J189" s="72" t="str">
        <f>ពិន្ទុឆមាសទី២!GJ189</f>
        <v>A</v>
      </c>
      <c r="K189" s="72" t="str">
        <f>ពិន្ទុឆមាសទី២!GK189</f>
        <v>ល្អ</v>
      </c>
      <c r="L189" s="73" t="e">
        <f>ពិន្ទុឆមាសទី២!GL189</f>
        <v>#N/A</v>
      </c>
      <c r="M189" s="73">
        <f>ពិន្ទុឆមាសទី២!GM189</f>
        <v>4</v>
      </c>
      <c r="N189" s="73">
        <f>ពិន្ទុឆមាសទី២!GN189</f>
        <v>4</v>
      </c>
      <c r="O189" s="73">
        <f>ពិន្ទុឆមាសទី២!GO189</f>
        <v>4</v>
      </c>
      <c r="P189" s="73">
        <f>ពិន្ទុឆមាសទី២!GP189</f>
        <v>12</v>
      </c>
    </row>
    <row r="190" spans="1:16">
      <c r="A190" s="2"/>
      <c r="B190" s="22">
        <f>ពិន្ទុឆមាសទី២!B190</f>
        <v>0</v>
      </c>
      <c r="C190" s="22">
        <f>ពិន្ទុឆមាសទី២!C190</f>
        <v>0</v>
      </c>
      <c r="D190" s="22">
        <f>ពិន្ទុឆមាសទី២!D190</f>
        <v>0</v>
      </c>
      <c r="E190" s="40">
        <f>ពិន្ទុឆមាសទី២!E190</f>
        <v>0</v>
      </c>
      <c r="F190" s="40">
        <f>ពិន្ទុឆមាសទី២!F190</f>
        <v>0</v>
      </c>
      <c r="G190" s="72">
        <f>ពិន្ទុឆមាសទី២!GG190</f>
        <v>91</v>
      </c>
      <c r="H190" s="72">
        <f>ពិន្ទុឆមាសទី២!GH190</f>
        <v>182</v>
      </c>
      <c r="I190" s="72">
        <f>ពិន្ទុឆមាសទី២!GI190</f>
        <v>136.5</v>
      </c>
      <c r="J190" s="72" t="str">
        <f>ពិន្ទុឆមាសទី២!GJ190</f>
        <v>A</v>
      </c>
      <c r="K190" s="72" t="str">
        <f>ពិន្ទុឆមាសទី២!GK190</f>
        <v>ល្អ</v>
      </c>
      <c r="L190" s="73" t="e">
        <f>ពិន្ទុឆមាសទី២!GL190</f>
        <v>#N/A</v>
      </c>
      <c r="M190" s="73">
        <f>ពិន្ទុឆមាសទី២!GM190</f>
        <v>4</v>
      </c>
      <c r="N190" s="73">
        <f>ពិន្ទុឆមាសទី២!GN190</f>
        <v>4</v>
      </c>
      <c r="O190" s="73">
        <f>ពិន្ទុឆមាសទី២!GO190</f>
        <v>4</v>
      </c>
      <c r="P190" s="73">
        <f>ពិន្ទុឆមាសទី២!GP190</f>
        <v>12</v>
      </c>
    </row>
    <row r="191" spans="1:16">
      <c r="A191" s="2"/>
      <c r="B191" s="22">
        <f>ពិន្ទុឆមាសទី២!B191</f>
        <v>0</v>
      </c>
      <c r="C191" s="22">
        <f>ពិន្ទុឆមាសទី២!C191</f>
        <v>0</v>
      </c>
      <c r="D191" s="22">
        <f>ពិន្ទុឆមាសទី២!D191</f>
        <v>0</v>
      </c>
      <c r="E191" s="40">
        <f>ពិន្ទុឆមាសទី២!E191</f>
        <v>0</v>
      </c>
      <c r="F191" s="40">
        <f>ពិន្ទុឆមាសទី២!F191</f>
        <v>0</v>
      </c>
      <c r="G191" s="72">
        <f>ពិន្ទុឆមាសទី២!GG191</f>
        <v>91.5</v>
      </c>
      <c r="H191" s="72">
        <f>ពិន្ទុឆមាសទី២!GH191</f>
        <v>183</v>
      </c>
      <c r="I191" s="72">
        <f>ពិន្ទុឆមាសទី២!GI191</f>
        <v>137.25</v>
      </c>
      <c r="J191" s="72" t="str">
        <f>ពិន្ទុឆមាសទី២!GJ191</f>
        <v>A</v>
      </c>
      <c r="K191" s="72" t="str">
        <f>ពិន្ទុឆមាសទី២!GK191</f>
        <v>ល្អ</v>
      </c>
      <c r="L191" s="73" t="e">
        <f>ពិន្ទុឆមាសទី២!GL191</f>
        <v>#N/A</v>
      </c>
      <c r="M191" s="73">
        <f>ពិន្ទុឆមាសទី២!GM191</f>
        <v>4</v>
      </c>
      <c r="N191" s="73">
        <f>ពិន្ទុឆមាសទី២!GN191</f>
        <v>4</v>
      </c>
      <c r="O191" s="73">
        <f>ពិន្ទុឆមាសទី២!GO191</f>
        <v>4</v>
      </c>
      <c r="P191" s="73">
        <f>ពិន្ទុឆមាសទី២!GP191</f>
        <v>12</v>
      </c>
    </row>
    <row r="192" spans="1:16">
      <c r="A192" s="2"/>
      <c r="B192" s="22">
        <f>ពិន្ទុឆមាសទី២!B192</f>
        <v>0</v>
      </c>
      <c r="C192" s="22">
        <f>ពិន្ទុឆមាសទី២!C192</f>
        <v>0</v>
      </c>
      <c r="D192" s="22">
        <f>ពិន្ទុឆមាសទី២!D192</f>
        <v>0</v>
      </c>
      <c r="E192" s="40">
        <f>ពិន្ទុឆមាសទី២!E192</f>
        <v>0</v>
      </c>
      <c r="F192" s="40">
        <f>ពិន្ទុឆមាសទី២!F192</f>
        <v>0</v>
      </c>
      <c r="G192" s="72">
        <f>ពិន្ទុឆមាសទី២!GG192</f>
        <v>92</v>
      </c>
      <c r="H192" s="72">
        <f>ពិន្ទុឆមាសទី២!GH192</f>
        <v>184</v>
      </c>
      <c r="I192" s="72">
        <f>ពិន្ទុឆមាសទី២!GI192</f>
        <v>138</v>
      </c>
      <c r="J192" s="72" t="str">
        <f>ពិន្ទុឆមាសទី២!GJ192</f>
        <v>A</v>
      </c>
      <c r="K192" s="72" t="str">
        <f>ពិន្ទុឆមាសទី២!GK192</f>
        <v>ល្អ</v>
      </c>
      <c r="L192" s="73" t="e">
        <f>ពិន្ទុឆមាសទី២!GL192</f>
        <v>#N/A</v>
      </c>
      <c r="M192" s="73">
        <f>ពិន្ទុឆមាសទី២!GM192</f>
        <v>4</v>
      </c>
      <c r="N192" s="73">
        <f>ពិន្ទុឆមាសទី២!GN192</f>
        <v>4</v>
      </c>
      <c r="O192" s="73">
        <f>ពិន្ទុឆមាសទី២!GO192</f>
        <v>4</v>
      </c>
      <c r="P192" s="73">
        <f>ពិន្ទុឆមាសទី២!GP192</f>
        <v>12</v>
      </c>
    </row>
    <row r="193" spans="1:16">
      <c r="A193" s="2"/>
      <c r="B193" s="22">
        <f>ពិន្ទុឆមាសទី២!B193</f>
        <v>0</v>
      </c>
      <c r="C193" s="22">
        <f>ពិន្ទុឆមាសទី២!C193</f>
        <v>0</v>
      </c>
      <c r="D193" s="22">
        <f>ពិន្ទុឆមាសទី២!D193</f>
        <v>0</v>
      </c>
      <c r="E193" s="40">
        <f>ពិន្ទុឆមាសទី២!E193</f>
        <v>0</v>
      </c>
      <c r="F193" s="40">
        <f>ពិន្ទុឆមាសទី២!F193</f>
        <v>0</v>
      </c>
      <c r="G193" s="72">
        <f>ពិន្ទុឆមាសទី២!GG193</f>
        <v>92.5</v>
      </c>
      <c r="H193" s="72">
        <f>ពិន្ទុឆមាសទី២!GH193</f>
        <v>185</v>
      </c>
      <c r="I193" s="72">
        <f>ពិន្ទុឆមាសទី២!GI193</f>
        <v>138.75</v>
      </c>
      <c r="J193" s="72" t="str">
        <f>ពិន្ទុឆមាសទី២!GJ193</f>
        <v>A</v>
      </c>
      <c r="K193" s="72" t="str">
        <f>ពិន្ទុឆមាសទី២!GK193</f>
        <v>ល្អ</v>
      </c>
      <c r="L193" s="73" t="e">
        <f>ពិន្ទុឆមាសទី២!GL193</f>
        <v>#N/A</v>
      </c>
      <c r="M193" s="73">
        <f>ពិន្ទុឆមាសទី២!GM193</f>
        <v>4</v>
      </c>
      <c r="N193" s="73">
        <f>ពិន្ទុឆមាសទី២!GN193</f>
        <v>4</v>
      </c>
      <c r="O193" s="73">
        <f>ពិន្ទុឆមាសទី២!GO193</f>
        <v>4</v>
      </c>
      <c r="P193" s="73">
        <f>ពិន្ទុឆមាសទី២!GP193</f>
        <v>12</v>
      </c>
    </row>
    <row r="194" spans="1:16">
      <c r="A194" s="2"/>
      <c r="B194" s="22">
        <f>ពិន្ទុឆមាសទី២!B194</f>
        <v>0</v>
      </c>
      <c r="C194" s="22">
        <f>ពិន្ទុឆមាសទី២!C194</f>
        <v>0</v>
      </c>
      <c r="D194" s="22">
        <f>ពិន្ទុឆមាសទី២!D194</f>
        <v>0</v>
      </c>
      <c r="E194" s="40">
        <f>ពិន្ទុឆមាសទី២!E194</f>
        <v>0</v>
      </c>
      <c r="F194" s="40">
        <f>ពិន្ទុឆមាសទី២!F194</f>
        <v>0</v>
      </c>
      <c r="G194" s="72">
        <f>ពិន្ទុឆមាសទី២!GG194</f>
        <v>93</v>
      </c>
      <c r="H194" s="72">
        <f>ពិន្ទុឆមាសទី២!GH194</f>
        <v>186</v>
      </c>
      <c r="I194" s="72">
        <f>ពិន្ទុឆមាសទី២!GI194</f>
        <v>139.5</v>
      </c>
      <c r="J194" s="72" t="str">
        <f>ពិន្ទុឆមាសទី២!GJ194</f>
        <v>A</v>
      </c>
      <c r="K194" s="72" t="str">
        <f>ពិន្ទុឆមាសទី២!GK194</f>
        <v>ល្អ</v>
      </c>
      <c r="L194" s="73" t="e">
        <f>ពិន្ទុឆមាសទី២!GL194</f>
        <v>#N/A</v>
      </c>
      <c r="M194" s="73">
        <f>ពិន្ទុឆមាសទី២!GM194</f>
        <v>4</v>
      </c>
      <c r="N194" s="73">
        <f>ពិន្ទុឆមាសទី២!GN194</f>
        <v>4</v>
      </c>
      <c r="O194" s="73">
        <f>ពិន្ទុឆមាសទី២!GO194</f>
        <v>4</v>
      </c>
      <c r="P194" s="73">
        <f>ពិន្ទុឆមាសទី២!GP194</f>
        <v>12</v>
      </c>
    </row>
    <row r="195" spans="1:16">
      <c r="A195" s="2"/>
      <c r="B195" s="22">
        <f>ពិន្ទុឆមាសទី២!B195</f>
        <v>0</v>
      </c>
      <c r="C195" s="22">
        <f>ពិន្ទុឆមាសទី២!C195</f>
        <v>0</v>
      </c>
      <c r="D195" s="22">
        <f>ពិន្ទុឆមាសទី២!D195</f>
        <v>0</v>
      </c>
      <c r="E195" s="40">
        <f>ពិន្ទុឆមាសទី២!E195</f>
        <v>0</v>
      </c>
      <c r="F195" s="40">
        <f>ពិន្ទុឆមាសទី២!F195</f>
        <v>0</v>
      </c>
      <c r="G195" s="72">
        <f>ពិន្ទុឆមាសទី២!GG195</f>
        <v>93.5</v>
      </c>
      <c r="H195" s="72">
        <f>ពិន្ទុឆមាសទី២!GH195</f>
        <v>187</v>
      </c>
      <c r="I195" s="72">
        <f>ពិន្ទុឆមាសទី២!GI195</f>
        <v>140.25</v>
      </c>
      <c r="J195" s="72" t="str">
        <f>ពិន្ទុឆមាសទី២!GJ195</f>
        <v>A</v>
      </c>
      <c r="K195" s="72" t="str">
        <f>ពិន្ទុឆមាសទី២!GK195</f>
        <v>ល្អ</v>
      </c>
      <c r="L195" s="73" t="e">
        <f>ពិន្ទុឆមាសទី២!GL195</f>
        <v>#N/A</v>
      </c>
      <c r="M195" s="73">
        <f>ពិន្ទុឆមាសទី២!GM195</f>
        <v>4</v>
      </c>
      <c r="N195" s="73">
        <f>ពិន្ទុឆមាសទី២!GN195</f>
        <v>4</v>
      </c>
      <c r="O195" s="73">
        <f>ពិន្ទុឆមាសទី២!GO195</f>
        <v>4</v>
      </c>
      <c r="P195" s="73">
        <f>ពិន្ទុឆមាសទី២!GP195</f>
        <v>12</v>
      </c>
    </row>
    <row r="196" spans="1:16">
      <c r="B196" s="22">
        <f>ពិន្ទុឆមាសទី២!B196</f>
        <v>0</v>
      </c>
      <c r="C196" s="22">
        <f>ពិន្ទុឆមាសទី២!C196</f>
        <v>0</v>
      </c>
      <c r="D196" s="22">
        <f>ពិន្ទុឆមាសទី២!D196</f>
        <v>0</v>
      </c>
      <c r="E196" s="40">
        <f>ពិន្ទុឆមាសទី២!E196</f>
        <v>0</v>
      </c>
      <c r="F196" s="40">
        <f>ពិន្ទុឆមាសទី២!F196</f>
        <v>0</v>
      </c>
      <c r="G196" s="72">
        <f>ពិន្ទុឆមាសទី២!GG196</f>
        <v>94</v>
      </c>
      <c r="H196" s="72">
        <f>ពិន្ទុឆមាសទី២!GH196</f>
        <v>188</v>
      </c>
      <c r="I196" s="72">
        <f>ពិន្ទុឆមាសទី២!GI196</f>
        <v>141</v>
      </c>
      <c r="J196" s="72" t="str">
        <f>ពិន្ទុឆមាសទី២!GJ196</f>
        <v>A</v>
      </c>
      <c r="K196" s="72" t="str">
        <f>ពិន្ទុឆមាសទី២!GK196</f>
        <v>ល្អ</v>
      </c>
      <c r="L196" s="73" t="e">
        <f>ពិន្ទុឆមាសទី២!GL196</f>
        <v>#N/A</v>
      </c>
      <c r="M196" s="73">
        <f>ពិន្ទុឆមាសទី២!GM196</f>
        <v>4</v>
      </c>
      <c r="N196" s="73">
        <f>ពិន្ទុឆមាសទី២!GN196</f>
        <v>4</v>
      </c>
      <c r="O196" s="73">
        <f>ពិន្ទុឆមាសទី២!GO196</f>
        <v>4</v>
      </c>
      <c r="P196" s="73">
        <f>ពិន្ទុឆមាសទី២!GP196</f>
        <v>12</v>
      </c>
    </row>
    <row r="197" spans="1:16">
      <c r="B197" s="22">
        <f>ពិន្ទុឆមាសទី២!B197</f>
        <v>0</v>
      </c>
      <c r="C197" s="22">
        <f>ពិន្ទុឆមាសទី២!C197</f>
        <v>0</v>
      </c>
      <c r="D197" s="22">
        <f>ពិន្ទុឆមាសទី២!D197</f>
        <v>0</v>
      </c>
      <c r="E197" s="40">
        <f>ពិន្ទុឆមាសទី២!E197</f>
        <v>0</v>
      </c>
      <c r="F197" s="40">
        <f>ពិន្ទុឆមាសទី២!F197</f>
        <v>0</v>
      </c>
      <c r="G197" s="72">
        <f>ពិន្ទុឆមាសទី២!GG197</f>
        <v>94.5</v>
      </c>
      <c r="H197" s="72">
        <f>ពិន្ទុឆមាសទី២!GH197</f>
        <v>189</v>
      </c>
      <c r="I197" s="72">
        <f>ពិន្ទុឆមាសទី២!GI197</f>
        <v>141.75</v>
      </c>
      <c r="J197" s="72" t="str">
        <f>ពិន្ទុឆមាសទី២!GJ197</f>
        <v>A</v>
      </c>
      <c r="K197" s="72" t="str">
        <f>ពិន្ទុឆមាសទី២!GK197</f>
        <v>ល្អ</v>
      </c>
      <c r="L197" s="73" t="e">
        <f>ពិន្ទុឆមាសទី២!GL197</f>
        <v>#N/A</v>
      </c>
      <c r="M197" s="73">
        <f>ពិន្ទុឆមាសទី២!GM197</f>
        <v>4</v>
      </c>
      <c r="N197" s="73">
        <f>ពិន្ទុឆមាសទី២!GN197</f>
        <v>4</v>
      </c>
      <c r="O197" s="73">
        <f>ពិន្ទុឆមាសទី២!GO197</f>
        <v>4</v>
      </c>
      <c r="P197" s="73">
        <f>ពិន្ទុឆមាសទី២!GP197</f>
        <v>12</v>
      </c>
    </row>
    <row r="198" spans="1:16">
      <c r="B198" s="22">
        <f>ពិន្ទុឆមាសទី២!B198</f>
        <v>0</v>
      </c>
      <c r="C198" s="22">
        <f>ពិន្ទុឆមាសទី២!C198</f>
        <v>0</v>
      </c>
      <c r="D198" s="22">
        <f>ពិន្ទុឆមាសទី២!D198</f>
        <v>0</v>
      </c>
      <c r="E198" s="40">
        <f>ពិន្ទុឆមាសទី២!E198</f>
        <v>0</v>
      </c>
      <c r="F198" s="40">
        <f>ពិន្ទុឆមាសទី២!F198</f>
        <v>0</v>
      </c>
      <c r="G198" s="72">
        <f>ពិន្ទុឆមាសទី២!GG198</f>
        <v>95</v>
      </c>
      <c r="H198" s="72">
        <f>ពិន្ទុឆមាសទី២!GH198</f>
        <v>190</v>
      </c>
      <c r="I198" s="72">
        <f>ពិន្ទុឆមាសទី២!GI198</f>
        <v>142.5</v>
      </c>
      <c r="J198" s="72" t="str">
        <f>ពិន្ទុឆមាសទី២!GJ198</f>
        <v>A</v>
      </c>
      <c r="K198" s="72" t="str">
        <f>ពិន្ទុឆមាសទី២!GK198</f>
        <v>ល្អ</v>
      </c>
      <c r="L198" s="73" t="e">
        <f>ពិន្ទុឆមាសទី២!GL198</f>
        <v>#N/A</v>
      </c>
      <c r="M198" s="73">
        <f>ពិន្ទុឆមាសទី២!GM198</f>
        <v>4</v>
      </c>
      <c r="N198" s="73">
        <f>ពិន្ទុឆមាសទី២!GN198</f>
        <v>4</v>
      </c>
      <c r="O198" s="73">
        <f>ពិន្ទុឆមាសទី២!GO198</f>
        <v>4</v>
      </c>
      <c r="P198" s="73">
        <f>ពិន្ទុឆមាសទី២!GP198</f>
        <v>12</v>
      </c>
    </row>
    <row r="199" spans="1:16">
      <c r="B199" s="22">
        <f>ពិន្ទុឆមាសទី២!B199</f>
        <v>0</v>
      </c>
      <c r="C199" s="22">
        <f>ពិន្ទុឆមាសទី២!C199</f>
        <v>0</v>
      </c>
      <c r="D199" s="22">
        <f>ពិន្ទុឆមាសទី២!D199</f>
        <v>0</v>
      </c>
      <c r="E199" s="40">
        <f>ពិន្ទុឆមាសទី២!E199</f>
        <v>0</v>
      </c>
      <c r="F199" s="40">
        <f>ពិន្ទុឆមាសទី២!F199</f>
        <v>0</v>
      </c>
      <c r="G199" s="72">
        <f>ពិន្ទុឆមាសទី២!GG199</f>
        <v>95.5</v>
      </c>
      <c r="H199" s="72">
        <f>ពិន្ទុឆមាសទី២!GH199</f>
        <v>191</v>
      </c>
      <c r="I199" s="72">
        <f>ពិន្ទុឆមាសទី២!GI199</f>
        <v>143.25</v>
      </c>
      <c r="J199" s="72" t="str">
        <f>ពិន្ទុឆមាសទី២!GJ199</f>
        <v>A</v>
      </c>
      <c r="K199" s="72" t="str">
        <f>ពិន្ទុឆមាសទី២!GK199</f>
        <v>ល្អ</v>
      </c>
      <c r="L199" s="73" t="e">
        <f>ពិន្ទុឆមាសទី២!GL199</f>
        <v>#N/A</v>
      </c>
      <c r="M199" s="73">
        <f>ពិន្ទុឆមាសទី២!GM199</f>
        <v>4</v>
      </c>
      <c r="N199" s="73">
        <f>ពិន្ទុឆមាសទី២!GN199</f>
        <v>4</v>
      </c>
      <c r="O199" s="73">
        <f>ពិន្ទុឆមាសទី២!GO199</f>
        <v>4</v>
      </c>
      <c r="P199" s="73">
        <f>ពិន្ទុឆមាសទី២!GP199</f>
        <v>12</v>
      </c>
    </row>
    <row r="200" spans="1:16">
      <c r="B200" s="22">
        <f>ពិន្ទុឆមាសទី២!B200</f>
        <v>0</v>
      </c>
      <c r="C200" s="22">
        <f>ពិន្ទុឆមាសទី២!C200</f>
        <v>0</v>
      </c>
      <c r="D200" s="22">
        <f>ពិន្ទុឆមាសទី២!D200</f>
        <v>0</v>
      </c>
      <c r="E200" s="40">
        <f>ពិន្ទុឆមាសទី២!E200</f>
        <v>0</v>
      </c>
      <c r="F200" s="40">
        <f>ពិន្ទុឆមាសទី២!F200</f>
        <v>0</v>
      </c>
      <c r="G200" s="72">
        <f>ពិន្ទុឆមាសទី២!GG200</f>
        <v>96</v>
      </c>
      <c r="H200" s="72">
        <f>ពិន្ទុឆមាសទី២!GH200</f>
        <v>192</v>
      </c>
      <c r="I200" s="72">
        <f>ពិន្ទុឆមាសទី២!GI200</f>
        <v>144</v>
      </c>
      <c r="J200" s="72" t="str">
        <f>ពិន្ទុឆមាសទី២!GJ200</f>
        <v>A</v>
      </c>
      <c r="K200" s="72" t="str">
        <f>ពិន្ទុឆមាសទី២!GK200</f>
        <v>ល្អ</v>
      </c>
      <c r="L200" s="73" t="e">
        <f>ពិន្ទុឆមាសទី២!GL200</f>
        <v>#N/A</v>
      </c>
      <c r="M200" s="73">
        <f>ពិន្ទុឆមាសទី២!GM200</f>
        <v>4</v>
      </c>
      <c r="N200" s="73">
        <f>ពិន្ទុឆមាសទី២!GN200</f>
        <v>4</v>
      </c>
      <c r="O200" s="73">
        <f>ពិន្ទុឆមាសទី២!GO200</f>
        <v>4</v>
      </c>
      <c r="P200" s="73">
        <f>ពិន្ទុឆមាសទី២!GP200</f>
        <v>12</v>
      </c>
    </row>
    <row r="201" spans="1:16">
      <c r="B201" s="22">
        <f>ពិន្ទុឆមាសទី២!B201</f>
        <v>0</v>
      </c>
      <c r="C201" s="22">
        <f>ពិន្ទុឆមាសទី២!C201</f>
        <v>0</v>
      </c>
      <c r="D201" s="22">
        <f>ពិន្ទុឆមាសទី២!D201</f>
        <v>0</v>
      </c>
      <c r="E201" s="40">
        <f>ពិន្ទុឆមាសទី២!E201</f>
        <v>0</v>
      </c>
      <c r="F201" s="40">
        <f>ពិន្ទុឆមាសទី២!F201</f>
        <v>0</v>
      </c>
      <c r="G201" s="72">
        <f>ពិន្ទុឆមាសទី២!GG201</f>
        <v>96.5</v>
      </c>
      <c r="H201" s="72">
        <f>ពិន្ទុឆមាសទី២!GH201</f>
        <v>193</v>
      </c>
      <c r="I201" s="72">
        <f>ពិន្ទុឆមាសទី២!GI201</f>
        <v>144.75</v>
      </c>
      <c r="J201" s="72" t="str">
        <f>ពិន្ទុឆមាសទី២!GJ201</f>
        <v>A</v>
      </c>
      <c r="K201" s="72" t="str">
        <f>ពិន្ទុឆមាសទី២!GK201</f>
        <v>ល្អ</v>
      </c>
      <c r="L201" s="73" t="e">
        <f>ពិន្ទុឆមាសទី២!GL201</f>
        <v>#N/A</v>
      </c>
      <c r="M201" s="73">
        <f>ពិន្ទុឆមាសទី២!GM201</f>
        <v>4</v>
      </c>
      <c r="N201" s="73">
        <f>ពិន្ទុឆមាសទី២!GN201</f>
        <v>4</v>
      </c>
      <c r="O201" s="73">
        <f>ពិន្ទុឆមាសទី២!GO201</f>
        <v>4</v>
      </c>
      <c r="P201" s="73">
        <f>ពិន្ទុឆមាសទី២!GP201</f>
        <v>12</v>
      </c>
    </row>
    <row r="202" spans="1:16">
      <c r="B202" s="22">
        <f>ពិន្ទុឆមាសទី២!B202</f>
        <v>0</v>
      </c>
      <c r="C202" s="22">
        <f>ពិន្ទុឆមាសទី២!C202</f>
        <v>0</v>
      </c>
      <c r="D202" s="22">
        <f>ពិន្ទុឆមាសទី២!D202</f>
        <v>0</v>
      </c>
      <c r="E202" s="40">
        <f>ពិន្ទុឆមាសទី២!E202</f>
        <v>0</v>
      </c>
      <c r="F202" s="40">
        <f>ពិន្ទុឆមាសទី២!F202</f>
        <v>0</v>
      </c>
      <c r="G202" s="72">
        <f>ពិន្ទុឆមាសទី២!GG202</f>
        <v>97</v>
      </c>
      <c r="H202" s="72">
        <f>ពិន្ទុឆមាសទី២!GH202</f>
        <v>194</v>
      </c>
      <c r="I202" s="72">
        <f>ពិន្ទុឆមាសទី២!GI202</f>
        <v>145.5</v>
      </c>
      <c r="J202" s="72" t="str">
        <f>ពិន្ទុឆមាសទី២!GJ202</f>
        <v>A</v>
      </c>
      <c r="K202" s="72" t="str">
        <f>ពិន្ទុឆមាសទី២!GK202</f>
        <v>ល្អ</v>
      </c>
      <c r="L202" s="73" t="e">
        <f>ពិន្ទុឆមាសទី២!GL202</f>
        <v>#N/A</v>
      </c>
      <c r="M202" s="73">
        <f>ពិន្ទុឆមាសទី២!GM202</f>
        <v>4</v>
      </c>
      <c r="N202" s="73">
        <f>ពិន្ទុឆមាសទី២!GN202</f>
        <v>4</v>
      </c>
      <c r="O202" s="73">
        <f>ពិន្ទុឆមាសទី២!GO202</f>
        <v>4</v>
      </c>
      <c r="P202" s="73">
        <f>ពិន្ទុឆមាសទី២!GP202</f>
        <v>12</v>
      </c>
    </row>
    <row r="203" spans="1:16">
      <c r="B203" s="22">
        <f>ពិន្ទុឆមាសទី២!B203</f>
        <v>0</v>
      </c>
      <c r="C203" s="22">
        <f>ពិន្ទុឆមាសទី២!C203</f>
        <v>0</v>
      </c>
      <c r="D203" s="22">
        <f>ពិន្ទុឆមាសទី២!D203</f>
        <v>0</v>
      </c>
      <c r="E203" s="40">
        <f>ពិន្ទុឆមាសទី២!E203</f>
        <v>0</v>
      </c>
      <c r="F203" s="40">
        <f>ពិន្ទុឆមាសទី២!F203</f>
        <v>0</v>
      </c>
      <c r="G203" s="72">
        <f>ពិន្ទុឆមាសទី២!GG203</f>
        <v>97.5</v>
      </c>
      <c r="H203" s="72">
        <f>ពិន្ទុឆមាសទី២!GH203</f>
        <v>195</v>
      </c>
      <c r="I203" s="72">
        <f>ពិន្ទុឆមាសទី២!GI203</f>
        <v>146.25</v>
      </c>
      <c r="J203" s="72" t="str">
        <f>ពិន្ទុឆមាសទី២!GJ203</f>
        <v>A</v>
      </c>
      <c r="K203" s="72" t="str">
        <f>ពិន្ទុឆមាសទី២!GK203</f>
        <v>ល្អ</v>
      </c>
      <c r="L203" s="73" t="e">
        <f>ពិន្ទុឆមាសទី២!GL203</f>
        <v>#N/A</v>
      </c>
      <c r="M203" s="73">
        <f>ពិន្ទុឆមាសទី២!GM203</f>
        <v>4</v>
      </c>
      <c r="N203" s="73">
        <f>ពិន្ទុឆមាសទី២!GN203</f>
        <v>4</v>
      </c>
      <c r="O203" s="73">
        <f>ពិន្ទុឆមាសទី២!GO203</f>
        <v>4</v>
      </c>
      <c r="P203" s="73">
        <f>ពិន្ទុឆមាសទី២!GP203</f>
        <v>12</v>
      </c>
    </row>
    <row r="204" spans="1:16">
      <c r="B204" s="22">
        <f>ពិន្ទុឆមាសទី២!B204</f>
        <v>0</v>
      </c>
      <c r="C204" s="22">
        <f>ពិន្ទុឆមាសទី២!C204</f>
        <v>0</v>
      </c>
      <c r="D204" s="22">
        <f>ពិន្ទុឆមាសទី២!D204</f>
        <v>0</v>
      </c>
      <c r="E204" s="40">
        <f>ពិន្ទុឆមាសទី២!E204</f>
        <v>0</v>
      </c>
      <c r="F204" s="40">
        <f>ពិន្ទុឆមាសទី២!F204</f>
        <v>0</v>
      </c>
      <c r="G204" s="72">
        <f>ពិន្ទុឆមាសទី២!GG204</f>
        <v>98</v>
      </c>
      <c r="H204" s="72">
        <f>ពិន្ទុឆមាសទី២!GH204</f>
        <v>196</v>
      </c>
      <c r="I204" s="72">
        <f>ពិន្ទុឆមាសទី២!GI204</f>
        <v>147</v>
      </c>
      <c r="J204" s="72" t="str">
        <f>ពិន្ទុឆមាសទី២!GJ204</f>
        <v>A</v>
      </c>
      <c r="K204" s="72" t="str">
        <f>ពិន្ទុឆមាសទី២!GK204</f>
        <v>ល្អ</v>
      </c>
      <c r="L204" s="73" t="e">
        <f>ពិន្ទុឆមាសទី២!GL204</f>
        <v>#N/A</v>
      </c>
      <c r="M204" s="73">
        <f>ពិន្ទុឆមាសទី២!GM204</f>
        <v>4</v>
      </c>
      <c r="N204" s="73">
        <f>ពិន្ទុឆមាសទី២!GN204</f>
        <v>4</v>
      </c>
      <c r="O204" s="73">
        <f>ពិន្ទុឆមាសទី២!GO204</f>
        <v>4</v>
      </c>
      <c r="P204" s="73">
        <f>ពិន្ទុឆមាសទី២!GP204</f>
        <v>12</v>
      </c>
    </row>
    <row r="205" spans="1:16">
      <c r="B205" s="22">
        <f>ពិន្ទុឆមាសទី២!B205</f>
        <v>0</v>
      </c>
      <c r="C205" s="22">
        <f>ពិន្ទុឆមាសទី២!C205</f>
        <v>0</v>
      </c>
      <c r="D205" s="22">
        <f>ពិន្ទុឆមាសទី២!D205</f>
        <v>0</v>
      </c>
      <c r="E205" s="40">
        <f>ពិន្ទុឆមាសទី២!E205</f>
        <v>0</v>
      </c>
      <c r="F205" s="40">
        <f>ពិន្ទុឆមាសទី២!F205</f>
        <v>0</v>
      </c>
      <c r="G205" s="72">
        <f>ពិន្ទុឆមាសទី២!GG205</f>
        <v>98.5</v>
      </c>
      <c r="H205" s="72">
        <f>ពិន្ទុឆមាសទី២!GH205</f>
        <v>197</v>
      </c>
      <c r="I205" s="72">
        <f>ពិន្ទុឆមាសទី២!GI205</f>
        <v>147.75</v>
      </c>
      <c r="J205" s="72" t="str">
        <f>ពិន្ទុឆមាសទី២!GJ205</f>
        <v>A</v>
      </c>
      <c r="K205" s="72" t="str">
        <f>ពិន្ទុឆមាសទី២!GK205</f>
        <v>ល្អ</v>
      </c>
      <c r="L205" s="73" t="e">
        <f>ពិន្ទុឆមាសទី២!GL205</f>
        <v>#N/A</v>
      </c>
      <c r="M205" s="73">
        <f>ពិន្ទុឆមាសទី២!GM205</f>
        <v>4</v>
      </c>
      <c r="N205" s="73">
        <f>ពិន្ទុឆមាសទី២!GN205</f>
        <v>4</v>
      </c>
      <c r="O205" s="73">
        <f>ពិន្ទុឆមាសទី២!GO205</f>
        <v>4</v>
      </c>
      <c r="P205" s="73">
        <f>ពិន្ទុឆមាសទី២!GP205</f>
        <v>12</v>
      </c>
    </row>
    <row r="206" spans="1:16">
      <c r="B206" s="22">
        <f>ពិន្ទុឆមាសទី២!B206</f>
        <v>0</v>
      </c>
      <c r="C206" s="22">
        <f>ពិន្ទុឆមាសទី២!C206</f>
        <v>0</v>
      </c>
      <c r="D206" s="22">
        <f>ពិន្ទុឆមាសទី២!D206</f>
        <v>0</v>
      </c>
      <c r="E206" s="40">
        <f>ពិន្ទុឆមាសទី២!E206</f>
        <v>0</v>
      </c>
      <c r="F206" s="40">
        <f>ពិន្ទុឆមាសទី២!F206</f>
        <v>0</v>
      </c>
      <c r="G206" s="72">
        <f>ពិន្ទុឆមាសទី២!GG206</f>
        <v>99</v>
      </c>
      <c r="H206" s="72">
        <f>ពិន្ទុឆមាសទី២!GH206</f>
        <v>198</v>
      </c>
      <c r="I206" s="72">
        <f>ពិន្ទុឆមាសទី២!GI206</f>
        <v>148.5</v>
      </c>
      <c r="J206" s="72" t="str">
        <f>ពិន្ទុឆមាសទី២!GJ206</f>
        <v>A</v>
      </c>
      <c r="K206" s="72" t="str">
        <f>ពិន្ទុឆមាសទី២!GK206</f>
        <v>ល្អ</v>
      </c>
      <c r="L206" s="73" t="e">
        <f>ពិន្ទុឆមាសទី២!GL206</f>
        <v>#N/A</v>
      </c>
      <c r="M206" s="73">
        <f>ពិន្ទុឆមាសទី២!GM206</f>
        <v>4</v>
      </c>
      <c r="N206" s="73">
        <f>ពិន្ទុឆមាសទី២!GN206</f>
        <v>4</v>
      </c>
      <c r="O206" s="73">
        <f>ពិន្ទុឆមាសទី២!GO206</f>
        <v>4</v>
      </c>
      <c r="P206" s="73">
        <f>ពិន្ទុឆមាសទី២!GP206</f>
        <v>12</v>
      </c>
    </row>
    <row r="207" spans="1:16">
      <c r="B207" s="22">
        <f>ពិន្ទុឆមាសទី២!B207</f>
        <v>0</v>
      </c>
      <c r="C207" s="22">
        <f>ពិន្ទុឆមាសទី២!C207</f>
        <v>0</v>
      </c>
      <c r="D207" s="22">
        <f>ពិន្ទុឆមាសទី២!D207</f>
        <v>0</v>
      </c>
      <c r="E207" s="40">
        <f>ពិន្ទុឆមាសទី២!E207</f>
        <v>0</v>
      </c>
      <c r="F207" s="40">
        <f>ពិន្ទុឆមាសទី២!F207</f>
        <v>0</v>
      </c>
      <c r="G207" s="72">
        <f>ពិន្ទុឆមាសទី២!GG207</f>
        <v>99.5</v>
      </c>
      <c r="H207" s="72">
        <f>ពិន្ទុឆមាសទី២!GH207</f>
        <v>199</v>
      </c>
      <c r="I207" s="72">
        <f>ពិន្ទុឆមាសទី២!GI207</f>
        <v>149.25</v>
      </c>
      <c r="J207" s="72" t="str">
        <f>ពិន្ទុឆមាសទី២!GJ207</f>
        <v>A</v>
      </c>
      <c r="K207" s="72" t="str">
        <f>ពិន្ទុឆមាសទី២!GK207</f>
        <v>ល្អ</v>
      </c>
      <c r="L207" s="73" t="e">
        <f>ពិន្ទុឆមាសទី២!GL207</f>
        <v>#N/A</v>
      </c>
      <c r="M207" s="73">
        <f>ពិន្ទុឆមាសទី២!GM207</f>
        <v>4</v>
      </c>
      <c r="N207" s="73">
        <f>ពិន្ទុឆមាសទី២!GN207</f>
        <v>4</v>
      </c>
      <c r="O207" s="73">
        <f>ពិន្ទុឆមាសទី២!GO207</f>
        <v>4</v>
      </c>
      <c r="P207" s="73">
        <f>ពិន្ទុឆមាសទី២!GP207</f>
        <v>12</v>
      </c>
    </row>
    <row r="208" spans="1:16">
      <c r="B208" s="22">
        <f>ពិន្ទុឆមាសទី២!B208</f>
        <v>0</v>
      </c>
      <c r="C208" s="22">
        <f>ពិន្ទុឆមាសទី២!C208</f>
        <v>0</v>
      </c>
      <c r="D208" s="22">
        <f>ពិន្ទុឆមាសទី២!D208</f>
        <v>0</v>
      </c>
      <c r="E208" s="40">
        <f>ពិន្ទុឆមាសទី២!E208</f>
        <v>0</v>
      </c>
      <c r="F208" s="40">
        <f>ពិន្ទុឆមាសទី២!F208</f>
        <v>0</v>
      </c>
      <c r="G208" s="72">
        <f>ពិន្ទុឆមាសទី២!GG208</f>
        <v>100</v>
      </c>
      <c r="H208" s="72">
        <f>ពិន្ទុឆមាសទី២!GH208</f>
        <v>200</v>
      </c>
      <c r="I208" s="72">
        <f>ពិន្ទុឆមាសទី២!GI208</f>
        <v>150</v>
      </c>
      <c r="J208" s="72" t="str">
        <f>ពិន្ទុឆមាសទី២!GJ208</f>
        <v>A</v>
      </c>
      <c r="K208" s="72" t="str">
        <f>ពិន្ទុឆមាសទី២!GK208</f>
        <v>ល្អ</v>
      </c>
      <c r="L208" s="73" t="e">
        <f>ពិន្ទុឆមាសទី២!GL208</f>
        <v>#N/A</v>
      </c>
      <c r="M208" s="73">
        <f>ពិន្ទុឆមាសទី២!GM208</f>
        <v>4</v>
      </c>
      <c r="N208" s="73">
        <f>ពិន្ទុឆមាសទី២!GN208</f>
        <v>4</v>
      </c>
      <c r="O208" s="73">
        <f>ពិន្ទុឆមាសទី២!GO208</f>
        <v>4</v>
      </c>
      <c r="P208" s="73">
        <f>ពិន្ទុឆមាសទី២!GP208</f>
        <v>12</v>
      </c>
    </row>
    <row r="209" spans="2:16">
      <c r="B209" s="22">
        <f>ពិន្ទុឆមាសទី២!B209</f>
        <v>0</v>
      </c>
      <c r="C209" s="22">
        <f>ពិន្ទុឆមាសទី២!C209</f>
        <v>0</v>
      </c>
      <c r="D209" s="22">
        <f>ពិន្ទុឆមាសទី២!D209</f>
        <v>0</v>
      </c>
      <c r="E209" s="40">
        <f>ពិន្ទុឆមាសទី២!E209</f>
        <v>0</v>
      </c>
      <c r="F209" s="40">
        <f>ពិន្ទុឆមាសទី២!F209</f>
        <v>0</v>
      </c>
      <c r="G209" s="72">
        <f>ពិន្ទុឆមាសទី២!GG209</f>
        <v>100.5</v>
      </c>
      <c r="H209" s="72">
        <f>ពិន្ទុឆមាសទី២!GH209</f>
        <v>201</v>
      </c>
      <c r="I209" s="72">
        <f>ពិន្ទុឆមាសទី២!GI209</f>
        <v>150.75</v>
      </c>
      <c r="J209" s="72" t="str">
        <f>ពិន្ទុឆមាសទី២!GJ209</f>
        <v>A</v>
      </c>
      <c r="K209" s="72" t="str">
        <f>ពិន្ទុឆមាសទី២!GK209</f>
        <v>ល្អ</v>
      </c>
      <c r="L209" s="73" t="e">
        <f>ពិន្ទុឆមាសទី២!GL209</f>
        <v>#N/A</v>
      </c>
      <c r="M209" s="73">
        <f>ពិន្ទុឆមាសទី២!GM209</f>
        <v>4</v>
      </c>
      <c r="N209" s="73">
        <f>ពិន្ទុឆមាសទី២!GN209</f>
        <v>4</v>
      </c>
      <c r="O209" s="73">
        <f>ពិន្ទុឆមាសទី២!GO209</f>
        <v>4</v>
      </c>
      <c r="P209" s="73">
        <f>ពិន្ទុឆមាសទី២!GP209</f>
        <v>12</v>
      </c>
    </row>
    <row r="210" spans="2:16">
      <c r="B210" s="22">
        <f>ពិន្ទុឆមាសទី២!B210</f>
        <v>0</v>
      </c>
      <c r="C210" s="22">
        <f>ពិន្ទុឆមាសទី២!C210</f>
        <v>0</v>
      </c>
      <c r="D210" s="22">
        <f>ពិន្ទុឆមាសទី២!D210</f>
        <v>0</v>
      </c>
      <c r="E210" s="40">
        <f>ពិន្ទុឆមាសទី២!E210</f>
        <v>0</v>
      </c>
      <c r="F210" s="40">
        <f>ពិន្ទុឆមាសទី២!F210</f>
        <v>0</v>
      </c>
      <c r="G210" s="72">
        <f>ពិន្ទុឆមាសទី២!GG210</f>
        <v>0</v>
      </c>
      <c r="H210" s="72">
        <f>ពិន្ទុឆមាសទី២!GH210</f>
        <v>0</v>
      </c>
      <c r="I210" s="72">
        <f>ពិន្ទុឆមាសទី២!GI210</f>
        <v>0</v>
      </c>
      <c r="J210" s="72">
        <f>ពិន្ទុឆមាសទី២!GJ210</f>
        <v>0</v>
      </c>
      <c r="K210" s="72">
        <f>ពិន្ទុឆមាសទី២!GK210</f>
        <v>0</v>
      </c>
      <c r="L210" s="73">
        <f>ពិន្ទុឆមាសទី២!GL210</f>
        <v>0</v>
      </c>
      <c r="M210" s="73">
        <f>ពិន្ទុឆមាសទី២!GM210</f>
        <v>0</v>
      </c>
      <c r="N210" s="73">
        <f>ពិន្ទុឆមាសទី២!GN210</f>
        <v>0</v>
      </c>
      <c r="O210" s="73">
        <f>ពិន្ទុឆមាសទី២!GO210</f>
        <v>0</v>
      </c>
      <c r="P210" s="73">
        <f>ពិន្ទុឆមាសទី២!GP210</f>
        <v>0</v>
      </c>
    </row>
    <row r="211" spans="2:16">
      <c r="B211" s="22">
        <f>ពិន្ទុឆមាសទី២!B211</f>
        <v>0</v>
      </c>
      <c r="C211" s="22">
        <f>ពិន្ទុឆមាសទី២!C211</f>
        <v>0</v>
      </c>
      <c r="D211" s="22">
        <f>ពិន្ទុឆមាសទី២!D211</f>
        <v>0</v>
      </c>
      <c r="E211" s="40">
        <f>ពិន្ទុឆមាសទី២!E211</f>
        <v>0</v>
      </c>
      <c r="F211" s="40">
        <f>ពិន្ទុឆមាសទី២!F211</f>
        <v>0</v>
      </c>
      <c r="G211" s="72">
        <f>ពិន្ទុឆមាសទី២!GG211</f>
        <v>101.5</v>
      </c>
      <c r="H211" s="72">
        <f>ពិន្ទុឆមាសទី២!GH211</f>
        <v>203</v>
      </c>
      <c r="I211" s="72">
        <f>ពិន្ទុឆមាសទី២!GI211</f>
        <v>152.25</v>
      </c>
      <c r="J211" s="72" t="str">
        <f>ពិន្ទុឆមាសទី២!GJ211</f>
        <v>A</v>
      </c>
      <c r="K211" s="72" t="str">
        <f>ពិន្ទុឆមាសទី២!GK211</f>
        <v>ល្អ</v>
      </c>
      <c r="L211" s="73" t="e">
        <f>ពិន្ទុឆមាសទី២!GL211</f>
        <v>#N/A</v>
      </c>
      <c r="M211" s="73">
        <f>ពិន្ទុឆមាសទី២!GM211</f>
        <v>4</v>
      </c>
      <c r="N211" s="73">
        <f>ពិន្ទុឆមាសទី២!GN211</f>
        <v>4</v>
      </c>
      <c r="O211" s="73">
        <f>ពិន្ទុឆមាសទី២!GO211</f>
        <v>4</v>
      </c>
      <c r="P211" s="73">
        <f>ពិន្ទុឆមាសទី២!GP211</f>
        <v>12</v>
      </c>
    </row>
    <row r="212" spans="2:16">
      <c r="B212" s="22">
        <f>ពិន្ទុឆមាសទី២!B212</f>
        <v>0</v>
      </c>
      <c r="C212" s="22">
        <f>ពិន្ទុឆមាសទី២!C212</f>
        <v>0</v>
      </c>
      <c r="D212" s="22">
        <f>ពិន្ទុឆមាសទី២!D212</f>
        <v>0</v>
      </c>
      <c r="E212" s="40">
        <f>ពិន្ទុឆមាសទី២!E212</f>
        <v>0</v>
      </c>
      <c r="F212" s="40">
        <f>ពិន្ទុឆមាសទី២!F212</f>
        <v>0</v>
      </c>
      <c r="G212" s="72">
        <f>ពិន្ទុឆមាសទី២!GG212</f>
        <v>102</v>
      </c>
      <c r="H212" s="72">
        <f>ពិន្ទុឆមាសទី២!GH212</f>
        <v>204</v>
      </c>
      <c r="I212" s="72">
        <f>ពិន្ទុឆមាសទី២!GI212</f>
        <v>153</v>
      </c>
      <c r="J212" s="72" t="str">
        <f>ពិន្ទុឆមាសទី២!GJ212</f>
        <v>A</v>
      </c>
      <c r="K212" s="72" t="str">
        <f>ពិន្ទុឆមាសទី២!GK212</f>
        <v>ល្អ</v>
      </c>
      <c r="L212" s="73" t="e">
        <f>ពិន្ទុឆមាសទី២!GL212</f>
        <v>#N/A</v>
      </c>
      <c r="M212" s="73">
        <f>ពិន្ទុឆមាសទី២!GM212</f>
        <v>4</v>
      </c>
      <c r="N212" s="73">
        <f>ពិន្ទុឆមាសទី២!GN212</f>
        <v>4</v>
      </c>
      <c r="O212" s="73">
        <f>ពិន្ទុឆមាសទី២!GO212</f>
        <v>4</v>
      </c>
      <c r="P212" s="73">
        <f>ពិន្ទុឆមាសទី២!GP212</f>
        <v>12</v>
      </c>
    </row>
    <row r="213" spans="2:16">
      <c r="B213" s="22">
        <f>ពិន្ទុឆមាសទី២!B213</f>
        <v>0</v>
      </c>
      <c r="C213" s="22">
        <f>ពិន្ទុឆមាសទី២!C213</f>
        <v>0</v>
      </c>
      <c r="D213" s="22">
        <f>ពិន្ទុឆមាសទី២!D213</f>
        <v>0</v>
      </c>
      <c r="E213" s="40">
        <f>ពិន្ទុឆមាសទី២!E213</f>
        <v>0</v>
      </c>
      <c r="F213" s="40">
        <f>ពិន្ទុឆមាសទី២!F213</f>
        <v>0</v>
      </c>
      <c r="G213" s="72">
        <f>ពិន្ទុឆមាសទី២!GG213</f>
        <v>102.5</v>
      </c>
      <c r="H213" s="72">
        <f>ពិន្ទុឆមាសទី២!GH213</f>
        <v>205</v>
      </c>
      <c r="I213" s="72">
        <f>ពិន្ទុឆមាសទី២!GI213</f>
        <v>153.75</v>
      </c>
      <c r="J213" s="72" t="str">
        <f>ពិន្ទុឆមាសទី២!GJ213</f>
        <v>A</v>
      </c>
      <c r="K213" s="72" t="str">
        <f>ពិន្ទុឆមាសទី២!GK213</f>
        <v>ល្អ</v>
      </c>
      <c r="L213" s="73" t="e">
        <f>ពិន្ទុឆមាសទី២!GL213</f>
        <v>#N/A</v>
      </c>
      <c r="M213" s="73">
        <f>ពិន្ទុឆមាសទី២!GM213</f>
        <v>4</v>
      </c>
      <c r="N213" s="73">
        <f>ពិន្ទុឆមាសទី២!GN213</f>
        <v>4</v>
      </c>
      <c r="O213" s="73">
        <f>ពិន្ទុឆមាសទី២!GO213</f>
        <v>4</v>
      </c>
      <c r="P213" s="73">
        <f>ពិន្ទុឆមាសទី២!GP213</f>
        <v>12</v>
      </c>
    </row>
    <row r="214" spans="2:16">
      <c r="B214" s="22">
        <f>ពិន្ទុឆមាសទី២!B214</f>
        <v>0</v>
      </c>
      <c r="C214" s="22">
        <f>ពិន្ទុឆមាសទី២!C214</f>
        <v>0</v>
      </c>
      <c r="D214" s="22">
        <f>ពិន្ទុឆមាសទី២!D214</f>
        <v>0</v>
      </c>
      <c r="E214" s="40">
        <f>ពិន្ទុឆមាសទី២!E214</f>
        <v>0</v>
      </c>
      <c r="F214" s="40">
        <f>ពិន្ទុឆមាសទី២!F214</f>
        <v>0</v>
      </c>
      <c r="G214" s="72">
        <f>ពិន្ទុឆមាសទី២!GG214</f>
        <v>103</v>
      </c>
      <c r="H214" s="72">
        <f>ពិន្ទុឆមាសទី២!GH214</f>
        <v>206</v>
      </c>
      <c r="I214" s="72">
        <f>ពិន្ទុឆមាសទី២!GI214</f>
        <v>154.5</v>
      </c>
      <c r="J214" s="72" t="str">
        <f>ពិន្ទុឆមាសទី២!GJ214</f>
        <v>A</v>
      </c>
      <c r="K214" s="72" t="str">
        <f>ពិន្ទុឆមាសទី២!GK214</f>
        <v>ល្អ</v>
      </c>
      <c r="L214" s="73" t="e">
        <f>ពិន្ទុឆមាសទី២!GL214</f>
        <v>#N/A</v>
      </c>
      <c r="M214" s="73">
        <f>ពិន្ទុឆមាសទី២!GM214</f>
        <v>4</v>
      </c>
      <c r="N214" s="73">
        <f>ពិន្ទុឆមាសទី២!GN214</f>
        <v>4</v>
      </c>
      <c r="O214" s="73">
        <f>ពិន្ទុឆមាសទី២!GO214</f>
        <v>4</v>
      </c>
      <c r="P214" s="73">
        <f>ពិន្ទុឆមាសទី២!GP214</f>
        <v>12</v>
      </c>
    </row>
    <row r="215" spans="2:16">
      <c r="B215" s="22">
        <f>ពិន្ទុឆមាសទី២!B215</f>
        <v>0</v>
      </c>
      <c r="C215" s="22">
        <f>ពិន្ទុឆមាសទី២!C215</f>
        <v>0</v>
      </c>
      <c r="D215" s="22">
        <f>ពិន្ទុឆមាសទី២!D215</f>
        <v>0</v>
      </c>
      <c r="E215" s="40">
        <f>ពិន្ទុឆមាសទី២!E215</f>
        <v>0</v>
      </c>
      <c r="F215" s="40">
        <f>ពិន្ទុឆមាសទី២!F215</f>
        <v>0</v>
      </c>
      <c r="G215" s="72">
        <f>ពិន្ទុឆមាសទី២!GG215</f>
        <v>103.5</v>
      </c>
      <c r="H215" s="72">
        <f>ពិន្ទុឆមាសទី២!GH215</f>
        <v>207</v>
      </c>
      <c r="I215" s="72">
        <f>ពិន្ទុឆមាសទី២!GI215</f>
        <v>155.25</v>
      </c>
      <c r="J215" s="72" t="str">
        <f>ពិន្ទុឆមាសទី២!GJ215</f>
        <v>A</v>
      </c>
      <c r="K215" s="72" t="str">
        <f>ពិន្ទុឆមាសទី២!GK215</f>
        <v>ល្អ</v>
      </c>
      <c r="L215" s="73" t="e">
        <f>ពិន្ទុឆមាសទី២!GL215</f>
        <v>#N/A</v>
      </c>
      <c r="M215" s="73">
        <f>ពិន្ទុឆមាសទី២!GM215</f>
        <v>4</v>
      </c>
      <c r="N215" s="73">
        <f>ពិន្ទុឆមាសទី២!GN215</f>
        <v>4</v>
      </c>
      <c r="O215" s="73">
        <f>ពិន្ទុឆមាសទី២!GO215</f>
        <v>4</v>
      </c>
      <c r="P215" s="73">
        <f>ពិន្ទុឆមាសទី២!GP215</f>
        <v>12</v>
      </c>
    </row>
    <row r="216" spans="2:16">
      <c r="B216" s="22">
        <f>ពិន្ទុឆមាសទី២!B216</f>
        <v>0</v>
      </c>
      <c r="C216" s="22">
        <f>ពិន្ទុឆមាសទី២!C216</f>
        <v>0</v>
      </c>
      <c r="D216" s="22">
        <f>ពិន្ទុឆមាសទី២!D216</f>
        <v>0</v>
      </c>
      <c r="E216" s="40">
        <f>ពិន្ទុឆមាសទី២!E216</f>
        <v>0</v>
      </c>
      <c r="F216" s="40">
        <f>ពិន្ទុឆមាសទី២!F216</f>
        <v>0</v>
      </c>
      <c r="G216" s="72">
        <f>ពិន្ទុឆមាសទី២!GG216</f>
        <v>104</v>
      </c>
      <c r="H216" s="72">
        <f>ពិន្ទុឆមាសទី២!GH216</f>
        <v>208</v>
      </c>
      <c r="I216" s="72">
        <f>ពិន្ទុឆមាសទី២!GI216</f>
        <v>156</v>
      </c>
      <c r="J216" s="72" t="str">
        <f>ពិន្ទុឆមាសទី២!GJ216</f>
        <v>A</v>
      </c>
      <c r="K216" s="72" t="str">
        <f>ពិន្ទុឆមាសទី២!GK216</f>
        <v>ល្អ</v>
      </c>
      <c r="L216" s="73" t="e">
        <f>ពិន្ទុឆមាសទី២!GL216</f>
        <v>#N/A</v>
      </c>
      <c r="M216" s="73">
        <f>ពិន្ទុឆមាសទី២!GM216</f>
        <v>4</v>
      </c>
      <c r="N216" s="73">
        <f>ពិន្ទុឆមាសទី២!GN216</f>
        <v>4</v>
      </c>
      <c r="O216" s="73">
        <f>ពិន្ទុឆមាសទី២!GO216</f>
        <v>4</v>
      </c>
      <c r="P216" s="73">
        <f>ពិន្ទុឆមាសទី២!GP216</f>
        <v>12</v>
      </c>
    </row>
    <row r="217" spans="2:16">
      <c r="B217" s="22">
        <f>ពិន្ទុឆមាសទី២!B217</f>
        <v>0</v>
      </c>
      <c r="C217" s="22">
        <f>ពិន្ទុឆមាសទី២!C217</f>
        <v>0</v>
      </c>
      <c r="D217" s="22">
        <f>ពិន្ទុឆមាសទី២!D217</f>
        <v>0</v>
      </c>
      <c r="E217" s="40">
        <f>ពិន្ទុឆមាសទី២!E217</f>
        <v>0</v>
      </c>
      <c r="F217" s="40">
        <f>ពិន្ទុឆមាសទី២!F217</f>
        <v>0</v>
      </c>
      <c r="G217" s="72">
        <f>ពិន្ទុឆមាសទី២!GG217</f>
        <v>104.5</v>
      </c>
      <c r="H217" s="72">
        <f>ពិន្ទុឆមាសទី២!GH217</f>
        <v>209</v>
      </c>
      <c r="I217" s="72">
        <f>ពិន្ទុឆមាសទី២!GI217</f>
        <v>156.75</v>
      </c>
      <c r="J217" s="72" t="str">
        <f>ពិន្ទុឆមាសទី២!GJ217</f>
        <v>A</v>
      </c>
      <c r="K217" s="72" t="str">
        <f>ពិន្ទុឆមាសទី២!GK217</f>
        <v>ល្អ</v>
      </c>
      <c r="L217" s="73" t="e">
        <f>ពិន្ទុឆមាសទី២!GL217</f>
        <v>#N/A</v>
      </c>
      <c r="M217" s="73">
        <f>ពិន្ទុឆមាសទី២!GM217</f>
        <v>4</v>
      </c>
      <c r="N217" s="73">
        <f>ពិន្ទុឆមាសទី២!GN217</f>
        <v>4</v>
      </c>
      <c r="O217" s="73">
        <f>ពិន្ទុឆមាសទី២!GO217</f>
        <v>4</v>
      </c>
      <c r="P217" s="73">
        <f>ពិន្ទុឆមាសទី២!GP217</f>
        <v>12</v>
      </c>
    </row>
    <row r="218" spans="2:16">
      <c r="B218" s="22">
        <f>ពិន្ទុឆមាសទី២!B218</f>
        <v>0</v>
      </c>
      <c r="C218" s="22">
        <f>ពិន្ទុឆមាសទី២!C218</f>
        <v>0</v>
      </c>
      <c r="D218" s="22">
        <f>ពិន្ទុឆមាសទី២!D218</f>
        <v>0</v>
      </c>
      <c r="E218" s="40">
        <f>ពិន្ទុឆមាសទី២!E218</f>
        <v>0</v>
      </c>
      <c r="F218" s="40">
        <f>ពិន្ទុឆមាសទី២!F218</f>
        <v>0</v>
      </c>
      <c r="G218" s="72">
        <f>ពិន្ទុឆមាសទី២!GG218</f>
        <v>105</v>
      </c>
      <c r="H218" s="72">
        <f>ពិន្ទុឆមាសទី២!GH218</f>
        <v>210</v>
      </c>
      <c r="I218" s="72">
        <f>ពិន្ទុឆមាសទី២!GI218</f>
        <v>157.5</v>
      </c>
      <c r="J218" s="72" t="str">
        <f>ពិន្ទុឆមាសទី២!GJ218</f>
        <v>A</v>
      </c>
      <c r="K218" s="72" t="str">
        <f>ពិន្ទុឆមាសទី២!GK218</f>
        <v>ល្អ</v>
      </c>
      <c r="L218" s="73" t="e">
        <f>ពិន្ទុឆមាសទី២!GL218</f>
        <v>#N/A</v>
      </c>
      <c r="M218" s="73">
        <f>ពិន្ទុឆមាសទី២!GM218</f>
        <v>4</v>
      </c>
      <c r="N218" s="73">
        <f>ពិន្ទុឆមាសទី២!GN218</f>
        <v>4</v>
      </c>
      <c r="O218" s="73">
        <f>ពិន្ទុឆមាសទី២!GO218</f>
        <v>4</v>
      </c>
      <c r="P218" s="73">
        <f>ពិន្ទុឆមាសទី២!GP218</f>
        <v>12</v>
      </c>
    </row>
    <row r="219" spans="2:16">
      <c r="B219" s="22">
        <f>ពិន្ទុឆមាសទី២!B219</f>
        <v>0</v>
      </c>
      <c r="C219" s="22">
        <f>ពិន្ទុឆមាសទី២!C219</f>
        <v>0</v>
      </c>
      <c r="D219" s="22">
        <f>ពិន្ទុឆមាសទី២!D219</f>
        <v>0</v>
      </c>
      <c r="E219" s="40">
        <f>ពិន្ទុឆមាសទី២!E219</f>
        <v>0</v>
      </c>
      <c r="F219" s="40">
        <f>ពិន្ទុឆមាសទី២!F219</f>
        <v>0</v>
      </c>
      <c r="G219" s="72">
        <f>ពិន្ទុឆមាសទី២!GG219</f>
        <v>105.5</v>
      </c>
      <c r="H219" s="72">
        <f>ពិន្ទុឆមាសទី២!GH219</f>
        <v>211</v>
      </c>
      <c r="I219" s="72">
        <f>ពិន្ទុឆមាសទី២!GI219</f>
        <v>158.25</v>
      </c>
      <c r="J219" s="72" t="str">
        <f>ពិន្ទុឆមាសទី២!GJ219</f>
        <v>A</v>
      </c>
      <c r="K219" s="72" t="str">
        <f>ពិន្ទុឆមាសទី២!GK219</f>
        <v>ល្អ</v>
      </c>
      <c r="L219" s="73" t="e">
        <f>ពិន្ទុឆមាសទី២!GL219</f>
        <v>#N/A</v>
      </c>
      <c r="M219" s="73">
        <f>ពិន្ទុឆមាសទី២!GM219</f>
        <v>4</v>
      </c>
      <c r="N219" s="73">
        <f>ពិន្ទុឆមាសទី២!GN219</f>
        <v>4</v>
      </c>
      <c r="O219" s="73">
        <f>ពិន្ទុឆមាសទី២!GO219</f>
        <v>4</v>
      </c>
      <c r="P219" s="73">
        <f>ពិន្ទុឆមាសទី២!GP219</f>
        <v>12</v>
      </c>
    </row>
    <row r="220" spans="2:16">
      <c r="B220" s="22">
        <f>ពិន្ទុឆមាសទី២!B220</f>
        <v>0</v>
      </c>
      <c r="C220" s="22">
        <f>ពិន្ទុឆមាសទី២!C220</f>
        <v>0</v>
      </c>
      <c r="D220" s="22">
        <f>ពិន្ទុឆមាសទី២!D220</f>
        <v>0</v>
      </c>
      <c r="E220" s="40">
        <f>ពិន្ទុឆមាសទី២!E220</f>
        <v>0</v>
      </c>
      <c r="F220" s="40">
        <f>ពិន្ទុឆមាសទី២!F220</f>
        <v>0</v>
      </c>
      <c r="G220" s="72">
        <f>ពិន្ទុឆមាសទី២!GG220</f>
        <v>106</v>
      </c>
      <c r="H220" s="72">
        <f>ពិន្ទុឆមាសទី២!GH220</f>
        <v>212</v>
      </c>
      <c r="I220" s="72">
        <f>ពិន្ទុឆមាសទី២!GI220</f>
        <v>159</v>
      </c>
      <c r="J220" s="72" t="str">
        <f>ពិន្ទុឆមាសទី២!GJ220</f>
        <v>A</v>
      </c>
      <c r="K220" s="72" t="str">
        <f>ពិន្ទុឆមាសទី២!GK220</f>
        <v>ល្អ</v>
      </c>
      <c r="L220" s="73" t="e">
        <f>ពិន្ទុឆមាសទី២!GL220</f>
        <v>#N/A</v>
      </c>
      <c r="M220" s="73">
        <f>ពិន្ទុឆមាសទី២!GM220</f>
        <v>4</v>
      </c>
      <c r="N220" s="73">
        <f>ពិន្ទុឆមាសទី២!GN220</f>
        <v>4</v>
      </c>
      <c r="O220" s="73">
        <f>ពិន្ទុឆមាសទី២!GO220</f>
        <v>4</v>
      </c>
      <c r="P220" s="73">
        <f>ពិន្ទុឆមាសទី២!GP220</f>
        <v>12</v>
      </c>
    </row>
    <row r="221" spans="2:16">
      <c r="B221" s="22">
        <f>ពិន្ទុឆមាសទី២!B221</f>
        <v>0</v>
      </c>
      <c r="C221" s="22">
        <f>ពិន្ទុឆមាសទី២!C221</f>
        <v>0</v>
      </c>
      <c r="D221" s="22">
        <f>ពិន្ទុឆមាសទី២!D221</f>
        <v>0</v>
      </c>
      <c r="E221" s="40">
        <f>ពិន្ទុឆមាសទី២!E221</f>
        <v>0</v>
      </c>
      <c r="F221" s="40">
        <f>ពិន្ទុឆមាសទី២!F221</f>
        <v>0</v>
      </c>
      <c r="G221" s="72">
        <f>ពិន្ទុឆមាសទី២!GG221</f>
        <v>106.5</v>
      </c>
      <c r="H221" s="72">
        <f>ពិន្ទុឆមាសទី២!GH221</f>
        <v>213</v>
      </c>
      <c r="I221" s="72">
        <f>ពិន្ទុឆមាសទី២!GI221</f>
        <v>159.75</v>
      </c>
      <c r="J221" s="72" t="str">
        <f>ពិន្ទុឆមាសទី២!GJ221</f>
        <v>A</v>
      </c>
      <c r="K221" s="72" t="str">
        <f>ពិន្ទុឆមាសទី២!GK221</f>
        <v>ល្អ</v>
      </c>
      <c r="L221" s="73" t="e">
        <f>ពិន្ទុឆមាសទី២!GL221</f>
        <v>#N/A</v>
      </c>
      <c r="M221" s="73">
        <f>ពិន្ទុឆមាសទី២!GM221</f>
        <v>4</v>
      </c>
      <c r="N221" s="73">
        <f>ពិន្ទុឆមាសទី២!GN221</f>
        <v>4</v>
      </c>
      <c r="O221" s="73">
        <f>ពិន្ទុឆមាសទី២!GO221</f>
        <v>4</v>
      </c>
      <c r="P221" s="73">
        <f>ពិន្ទុឆមាសទី២!GP221</f>
        <v>12</v>
      </c>
    </row>
    <row r="222" spans="2:16">
      <c r="B222" s="22">
        <f>ពិន្ទុឆមាសទី២!B222</f>
        <v>0</v>
      </c>
      <c r="C222" s="22">
        <f>ពិន្ទុឆមាសទី២!C222</f>
        <v>0</v>
      </c>
      <c r="D222" s="22">
        <f>ពិន្ទុឆមាសទី២!D222</f>
        <v>0</v>
      </c>
      <c r="E222" s="40">
        <f>ពិន្ទុឆមាសទី២!E222</f>
        <v>0</v>
      </c>
      <c r="F222" s="40">
        <f>ពិន្ទុឆមាសទី២!F222</f>
        <v>0</v>
      </c>
      <c r="G222" s="72">
        <f>ពិន្ទុឆមាសទី២!GG222</f>
        <v>107</v>
      </c>
      <c r="H222" s="72">
        <f>ពិន្ទុឆមាសទី២!GH222</f>
        <v>214</v>
      </c>
      <c r="I222" s="72">
        <f>ពិន្ទុឆមាសទី២!GI222</f>
        <v>160.5</v>
      </c>
      <c r="J222" s="72" t="str">
        <f>ពិន្ទុឆមាសទី២!GJ222</f>
        <v>A</v>
      </c>
      <c r="K222" s="72" t="str">
        <f>ពិន្ទុឆមាសទី២!GK222</f>
        <v>ល្អ</v>
      </c>
      <c r="L222" s="73" t="e">
        <f>ពិន្ទុឆមាសទី២!GL222</f>
        <v>#N/A</v>
      </c>
      <c r="M222" s="73">
        <f>ពិន្ទុឆមាសទី២!GM222</f>
        <v>4</v>
      </c>
      <c r="N222" s="73">
        <f>ពិន្ទុឆមាសទី២!GN222</f>
        <v>4</v>
      </c>
      <c r="O222" s="73">
        <f>ពិន្ទុឆមាសទី២!GO222</f>
        <v>4</v>
      </c>
      <c r="P222" s="73">
        <f>ពិន្ទុឆមាសទី២!GP222</f>
        <v>12</v>
      </c>
    </row>
    <row r="223" spans="2:16">
      <c r="B223" s="22">
        <f>ពិន្ទុឆមាសទី២!B223</f>
        <v>0</v>
      </c>
      <c r="C223" s="22">
        <f>ពិន្ទុឆមាសទី២!C223</f>
        <v>0</v>
      </c>
      <c r="D223" s="22">
        <f>ពិន្ទុឆមាសទី២!D223</f>
        <v>0</v>
      </c>
      <c r="E223" s="40">
        <f>ពិន្ទុឆមាសទី២!E223</f>
        <v>0</v>
      </c>
      <c r="F223" s="40">
        <f>ពិន្ទុឆមាសទី២!F223</f>
        <v>0</v>
      </c>
      <c r="G223" s="72">
        <f>ពិន្ទុឆមាសទី២!GG223</f>
        <v>107.5</v>
      </c>
      <c r="H223" s="72">
        <f>ពិន្ទុឆមាសទី២!GH223</f>
        <v>215</v>
      </c>
      <c r="I223" s="72">
        <f>ពិន្ទុឆមាសទី២!GI223</f>
        <v>161.25</v>
      </c>
      <c r="J223" s="72" t="str">
        <f>ពិន្ទុឆមាសទី២!GJ223</f>
        <v>A</v>
      </c>
      <c r="K223" s="72" t="str">
        <f>ពិន្ទុឆមាសទី២!GK223</f>
        <v>ល្អ</v>
      </c>
      <c r="L223" s="73" t="e">
        <f>ពិន្ទុឆមាសទី២!GL223</f>
        <v>#N/A</v>
      </c>
      <c r="M223" s="73">
        <f>ពិន្ទុឆមាសទី២!GM223</f>
        <v>4</v>
      </c>
      <c r="N223" s="73">
        <f>ពិន្ទុឆមាសទី២!GN223</f>
        <v>4</v>
      </c>
      <c r="O223" s="73">
        <f>ពិន្ទុឆមាសទី២!GO223</f>
        <v>4</v>
      </c>
      <c r="P223" s="73">
        <f>ពិន្ទុឆមាសទី២!GP223</f>
        <v>12</v>
      </c>
    </row>
    <row r="224" spans="2:16">
      <c r="B224" s="22">
        <f>ពិន្ទុឆមាសទី២!B224</f>
        <v>0</v>
      </c>
      <c r="C224" s="22">
        <f>ពិន្ទុឆមាសទី២!C224</f>
        <v>0</v>
      </c>
      <c r="D224" s="22">
        <f>ពិន្ទុឆមាសទី២!D224</f>
        <v>0</v>
      </c>
      <c r="E224" s="40">
        <f>ពិន្ទុឆមាសទី២!E224</f>
        <v>0</v>
      </c>
      <c r="F224" s="40">
        <f>ពិន្ទុឆមាសទី២!F224</f>
        <v>0</v>
      </c>
      <c r="G224" s="72">
        <f>ពិន្ទុឆមាសទី២!GG224</f>
        <v>108</v>
      </c>
      <c r="H224" s="72">
        <f>ពិន្ទុឆមាសទី២!GH224</f>
        <v>216</v>
      </c>
      <c r="I224" s="72">
        <f>ពិន្ទុឆមាសទី២!GI224</f>
        <v>162</v>
      </c>
      <c r="J224" s="72" t="str">
        <f>ពិន្ទុឆមាសទី២!GJ224</f>
        <v>A</v>
      </c>
      <c r="K224" s="72" t="str">
        <f>ពិន្ទុឆមាសទី២!GK224</f>
        <v>ល្អ</v>
      </c>
      <c r="L224" s="73" t="e">
        <f>ពិន្ទុឆមាសទី២!GL224</f>
        <v>#N/A</v>
      </c>
      <c r="M224" s="73">
        <f>ពិន្ទុឆមាសទី២!GM224</f>
        <v>4</v>
      </c>
      <c r="N224" s="73">
        <f>ពិន្ទុឆមាសទី២!GN224</f>
        <v>4</v>
      </c>
      <c r="O224" s="73">
        <f>ពិន្ទុឆមាសទី២!GO224</f>
        <v>4</v>
      </c>
      <c r="P224" s="73">
        <f>ពិន្ទុឆមាសទី២!GP224</f>
        <v>12</v>
      </c>
    </row>
    <row r="225" spans="2:16">
      <c r="B225" s="22">
        <f>ពិន្ទុឆមាសទី២!B225</f>
        <v>0</v>
      </c>
      <c r="C225" s="22">
        <f>ពិន្ទុឆមាសទី២!C225</f>
        <v>0</v>
      </c>
      <c r="D225" s="22">
        <f>ពិន្ទុឆមាសទី២!D225</f>
        <v>0</v>
      </c>
      <c r="E225" s="40">
        <f>ពិន្ទុឆមាសទី២!E225</f>
        <v>0</v>
      </c>
      <c r="F225" s="40">
        <f>ពិន្ទុឆមាសទី២!F225</f>
        <v>0</v>
      </c>
      <c r="G225" s="72">
        <f>ពិន្ទុឆមាសទី២!GG225</f>
        <v>108.5</v>
      </c>
      <c r="H225" s="72">
        <f>ពិន្ទុឆមាសទី២!GH225</f>
        <v>217</v>
      </c>
      <c r="I225" s="72">
        <f>ពិន្ទុឆមាសទី២!GI225</f>
        <v>162.75</v>
      </c>
      <c r="J225" s="72" t="str">
        <f>ពិន្ទុឆមាសទី២!GJ225</f>
        <v>A</v>
      </c>
      <c r="K225" s="72" t="str">
        <f>ពិន្ទុឆមាសទី២!GK225</f>
        <v>ល្អ</v>
      </c>
      <c r="L225" s="73" t="e">
        <f>ពិន្ទុឆមាសទី២!GL225</f>
        <v>#N/A</v>
      </c>
      <c r="M225" s="73">
        <f>ពិន្ទុឆមាសទី២!GM225</f>
        <v>4</v>
      </c>
      <c r="N225" s="73">
        <f>ពិន្ទុឆមាសទី២!GN225</f>
        <v>4</v>
      </c>
      <c r="O225" s="73">
        <f>ពិន្ទុឆមាសទី២!GO225</f>
        <v>4</v>
      </c>
      <c r="P225" s="73">
        <f>ពិន្ទុឆមាសទី២!GP225</f>
        <v>12</v>
      </c>
    </row>
    <row r="226" spans="2:16">
      <c r="B226" s="22">
        <f>ពិន្ទុឆមាសទី២!B226</f>
        <v>0</v>
      </c>
      <c r="C226" s="22">
        <f>ពិន្ទុឆមាសទី២!C226</f>
        <v>0</v>
      </c>
      <c r="D226" s="22">
        <f>ពិន្ទុឆមាសទី២!D226</f>
        <v>0</v>
      </c>
      <c r="E226" s="40">
        <f>ពិន្ទុឆមាសទី២!E226</f>
        <v>0</v>
      </c>
      <c r="F226" s="40">
        <f>ពិន្ទុឆមាសទី២!F226</f>
        <v>0</v>
      </c>
      <c r="G226" s="72">
        <f>ពិន្ទុឆមាសទី២!GG226</f>
        <v>109</v>
      </c>
      <c r="H226" s="72">
        <f>ពិន្ទុឆមាសទី២!GH226</f>
        <v>218</v>
      </c>
      <c r="I226" s="72">
        <f>ពិន្ទុឆមាសទី២!GI226</f>
        <v>163.5</v>
      </c>
      <c r="J226" s="72" t="str">
        <f>ពិន្ទុឆមាសទី២!GJ226</f>
        <v>A</v>
      </c>
      <c r="K226" s="72" t="str">
        <f>ពិន្ទុឆមាសទី២!GK226</f>
        <v>ល្អ</v>
      </c>
      <c r="L226" s="73" t="e">
        <f>ពិន្ទុឆមាសទី២!GL226</f>
        <v>#N/A</v>
      </c>
      <c r="M226" s="73">
        <f>ពិន្ទុឆមាសទី២!GM226</f>
        <v>4</v>
      </c>
      <c r="N226" s="73">
        <f>ពិន្ទុឆមាសទី២!GN226</f>
        <v>4</v>
      </c>
      <c r="O226" s="73">
        <f>ពិន្ទុឆមាសទី២!GO226</f>
        <v>4</v>
      </c>
      <c r="P226" s="73">
        <f>ពិន្ទុឆមាសទី២!GP226</f>
        <v>12</v>
      </c>
    </row>
    <row r="227" spans="2:16">
      <c r="B227" s="22">
        <f>ពិន្ទុឆមាសទី២!B227</f>
        <v>0</v>
      </c>
      <c r="C227" s="22">
        <f>ពិន្ទុឆមាសទី២!C227</f>
        <v>0</v>
      </c>
      <c r="D227" s="22">
        <f>ពិន្ទុឆមាសទី២!D227</f>
        <v>0</v>
      </c>
      <c r="E227" s="40">
        <f>ពិន្ទុឆមាសទី២!E227</f>
        <v>0</v>
      </c>
      <c r="F227" s="40">
        <f>ពិន្ទុឆមាសទី២!F227</f>
        <v>0</v>
      </c>
      <c r="G227" s="72">
        <f>ពិន្ទុឆមាសទី២!GG227</f>
        <v>109.5</v>
      </c>
      <c r="H227" s="72">
        <f>ពិន្ទុឆមាសទី២!GH227</f>
        <v>219</v>
      </c>
      <c r="I227" s="72">
        <f>ពិន្ទុឆមាសទី២!GI227</f>
        <v>164.25</v>
      </c>
      <c r="J227" s="72" t="str">
        <f>ពិន្ទុឆមាសទី២!GJ227</f>
        <v>A</v>
      </c>
      <c r="K227" s="72" t="str">
        <f>ពិន្ទុឆមាសទី២!GK227</f>
        <v>ល្អ</v>
      </c>
      <c r="L227" s="73" t="e">
        <f>ពិន្ទុឆមាសទី២!GL227</f>
        <v>#N/A</v>
      </c>
      <c r="M227" s="73">
        <f>ពិន្ទុឆមាសទី២!GM227</f>
        <v>4</v>
      </c>
      <c r="N227" s="73">
        <f>ពិន្ទុឆមាសទី២!GN227</f>
        <v>4</v>
      </c>
      <c r="O227" s="73">
        <f>ពិន្ទុឆមាសទី២!GO227</f>
        <v>4</v>
      </c>
      <c r="P227" s="73">
        <f>ពិន្ទុឆមាសទី២!GP227</f>
        <v>12</v>
      </c>
    </row>
    <row r="228" spans="2:16">
      <c r="B228" s="22">
        <f>ពិន្ទុឆមាសទី២!B228</f>
        <v>0</v>
      </c>
      <c r="C228" s="22">
        <f>ពិន្ទុឆមាសទី២!C228</f>
        <v>0</v>
      </c>
      <c r="D228" s="22">
        <f>ពិន្ទុឆមាសទី២!D228</f>
        <v>0</v>
      </c>
      <c r="E228" s="40">
        <f>ពិន្ទុឆមាសទី២!E228</f>
        <v>0</v>
      </c>
      <c r="F228" s="40">
        <f>ពិន្ទុឆមាសទី២!F228</f>
        <v>0</v>
      </c>
      <c r="G228" s="72">
        <f>ពិន្ទុឆមាសទី២!GG228</f>
        <v>110</v>
      </c>
      <c r="H228" s="72">
        <f>ពិន្ទុឆមាសទី២!GH228</f>
        <v>220</v>
      </c>
      <c r="I228" s="72">
        <f>ពិន្ទុឆមាសទី២!GI228</f>
        <v>165</v>
      </c>
      <c r="J228" s="72" t="str">
        <f>ពិន្ទុឆមាសទី២!GJ228</f>
        <v>A</v>
      </c>
      <c r="K228" s="72" t="str">
        <f>ពិន្ទុឆមាសទី២!GK228</f>
        <v>ល្អ</v>
      </c>
      <c r="L228" s="73" t="e">
        <f>ពិន្ទុឆមាសទី២!GL228</f>
        <v>#N/A</v>
      </c>
      <c r="M228" s="73">
        <f>ពិន្ទុឆមាសទី២!GM228</f>
        <v>4</v>
      </c>
      <c r="N228" s="73">
        <f>ពិន្ទុឆមាសទី២!GN228</f>
        <v>4</v>
      </c>
      <c r="O228" s="73">
        <f>ពិន្ទុឆមាសទី២!GO228</f>
        <v>4</v>
      </c>
      <c r="P228" s="73">
        <f>ពិន្ទុឆមាសទី២!GP228</f>
        <v>12</v>
      </c>
    </row>
    <row r="229" spans="2:16">
      <c r="B229" s="22">
        <f>ពិន្ទុឆមាសទី២!B229</f>
        <v>0</v>
      </c>
      <c r="C229" s="22">
        <f>ពិន្ទុឆមាសទី២!C229</f>
        <v>0</v>
      </c>
      <c r="D229" s="22">
        <f>ពិន្ទុឆមាសទី២!D229</f>
        <v>0</v>
      </c>
      <c r="E229" s="40">
        <f>ពិន្ទុឆមាសទី២!E229</f>
        <v>0</v>
      </c>
      <c r="F229" s="40">
        <f>ពិន្ទុឆមាសទី២!F229</f>
        <v>0</v>
      </c>
      <c r="G229" s="72">
        <f>ពិន្ទុឆមាសទី២!GG229</f>
        <v>110.5</v>
      </c>
      <c r="H229" s="72">
        <f>ពិន្ទុឆមាសទី២!GH229</f>
        <v>221</v>
      </c>
      <c r="I229" s="72">
        <f>ពិន្ទុឆមាសទី២!GI229</f>
        <v>165.75</v>
      </c>
      <c r="J229" s="72" t="str">
        <f>ពិន្ទុឆមាសទី២!GJ229</f>
        <v>A</v>
      </c>
      <c r="K229" s="72" t="str">
        <f>ពិន្ទុឆមាសទី២!GK229</f>
        <v>ល្អ</v>
      </c>
      <c r="L229" s="73" t="e">
        <f>ពិន្ទុឆមាសទី២!GL229</f>
        <v>#N/A</v>
      </c>
      <c r="M229" s="73">
        <f>ពិន្ទុឆមាសទី២!GM229</f>
        <v>4</v>
      </c>
      <c r="N229" s="73">
        <f>ពិន្ទុឆមាសទី២!GN229</f>
        <v>4</v>
      </c>
      <c r="O229" s="73">
        <f>ពិន្ទុឆមាសទី២!GO229</f>
        <v>4</v>
      </c>
      <c r="P229" s="73">
        <f>ពិន្ទុឆមាសទី២!GP229</f>
        <v>12</v>
      </c>
    </row>
    <row r="230" spans="2:16">
      <c r="B230" s="22">
        <f>ពិន្ទុឆមាសទី២!B230</f>
        <v>0</v>
      </c>
      <c r="C230" s="22">
        <f>ពិន្ទុឆមាសទី២!C230</f>
        <v>0</v>
      </c>
      <c r="D230" s="22">
        <f>ពិន្ទុឆមាសទី២!D230</f>
        <v>0</v>
      </c>
      <c r="E230" s="40">
        <f>ពិន្ទុឆមាសទី២!E230</f>
        <v>0</v>
      </c>
      <c r="F230" s="40">
        <f>ពិន្ទុឆមាសទី២!F230</f>
        <v>0</v>
      </c>
      <c r="G230" s="72">
        <f>ពិន្ទុឆមាសទី២!GG230</f>
        <v>111</v>
      </c>
      <c r="H230" s="72">
        <f>ពិន្ទុឆមាសទី២!GH230</f>
        <v>222</v>
      </c>
      <c r="I230" s="72">
        <f>ពិន្ទុឆមាសទី២!GI230</f>
        <v>166.5</v>
      </c>
      <c r="J230" s="72" t="str">
        <f>ពិន្ទុឆមាសទី២!GJ230</f>
        <v>A</v>
      </c>
      <c r="K230" s="72" t="str">
        <f>ពិន្ទុឆមាសទី២!GK230</f>
        <v>ល្អ</v>
      </c>
      <c r="L230" s="73" t="e">
        <f>ពិន្ទុឆមាសទី២!GL230</f>
        <v>#N/A</v>
      </c>
      <c r="M230" s="73">
        <f>ពិន្ទុឆមាសទី២!GM230</f>
        <v>4</v>
      </c>
      <c r="N230" s="73">
        <f>ពិន្ទុឆមាសទី២!GN230</f>
        <v>4</v>
      </c>
      <c r="O230" s="73">
        <f>ពិន្ទុឆមាសទី២!GO230</f>
        <v>4</v>
      </c>
      <c r="P230" s="73">
        <f>ពិន្ទុឆមាសទី២!GP230</f>
        <v>12</v>
      </c>
    </row>
    <row r="231" spans="2:16">
      <c r="B231" s="22">
        <f>ពិន្ទុឆមាសទី២!B231</f>
        <v>0</v>
      </c>
      <c r="C231" s="22">
        <f>ពិន្ទុឆមាសទី២!C231</f>
        <v>0</v>
      </c>
      <c r="D231" s="22">
        <f>ពិន្ទុឆមាសទី២!D231</f>
        <v>0</v>
      </c>
      <c r="E231" s="40">
        <f>ពិន្ទុឆមាសទី២!E231</f>
        <v>0</v>
      </c>
      <c r="F231" s="40">
        <f>ពិន្ទុឆមាសទី២!F231</f>
        <v>0</v>
      </c>
      <c r="G231" s="72">
        <f>ពិន្ទុឆមាសទី២!GG231</f>
        <v>111.5</v>
      </c>
      <c r="H231" s="72">
        <f>ពិន្ទុឆមាសទី២!GH231</f>
        <v>223</v>
      </c>
      <c r="I231" s="72">
        <f>ពិន្ទុឆមាសទី២!GI231</f>
        <v>167.25</v>
      </c>
      <c r="J231" s="72" t="str">
        <f>ពិន្ទុឆមាសទី២!GJ231</f>
        <v>A</v>
      </c>
      <c r="K231" s="72" t="str">
        <f>ពិន្ទុឆមាសទី២!GK231</f>
        <v>ល្អ</v>
      </c>
      <c r="L231" s="73" t="e">
        <f>ពិន្ទុឆមាសទី២!GL231</f>
        <v>#N/A</v>
      </c>
      <c r="M231" s="73">
        <f>ពិន្ទុឆមាសទី២!GM231</f>
        <v>4</v>
      </c>
      <c r="N231" s="73">
        <f>ពិន្ទុឆមាសទី២!GN231</f>
        <v>4</v>
      </c>
      <c r="O231" s="73">
        <f>ពិន្ទុឆមាសទី២!GO231</f>
        <v>4</v>
      </c>
      <c r="P231" s="73">
        <f>ពិន្ទុឆមាសទី២!GP231</f>
        <v>12</v>
      </c>
    </row>
    <row r="232" spans="2:16">
      <c r="B232" s="22">
        <f>ពិន្ទុឆមាសទី២!B232</f>
        <v>0</v>
      </c>
      <c r="C232" s="22">
        <f>ពិន្ទុឆមាសទី២!C232</f>
        <v>0</v>
      </c>
      <c r="D232" s="22">
        <f>ពិន្ទុឆមាសទី២!D232</f>
        <v>0</v>
      </c>
      <c r="E232" s="40">
        <f>ពិន្ទុឆមាសទី២!E232</f>
        <v>0</v>
      </c>
      <c r="F232" s="40">
        <f>ពិន្ទុឆមាសទី២!F232</f>
        <v>0</v>
      </c>
      <c r="G232" s="72">
        <f>ពិន្ទុឆមាសទី២!GG232</f>
        <v>112</v>
      </c>
      <c r="H232" s="72">
        <f>ពិន្ទុឆមាសទី២!GH232</f>
        <v>224</v>
      </c>
      <c r="I232" s="72">
        <f>ពិន្ទុឆមាសទី២!GI232</f>
        <v>168</v>
      </c>
      <c r="J232" s="72" t="str">
        <f>ពិន្ទុឆមាសទី២!GJ232</f>
        <v>A</v>
      </c>
      <c r="K232" s="72" t="str">
        <f>ពិន្ទុឆមាសទី២!GK232</f>
        <v>ល្អ</v>
      </c>
      <c r="L232" s="73" t="e">
        <f>ពិន្ទុឆមាសទី២!GL232</f>
        <v>#N/A</v>
      </c>
      <c r="M232" s="73">
        <f>ពិន្ទុឆមាសទី២!GM232</f>
        <v>4</v>
      </c>
      <c r="N232" s="73">
        <f>ពិន្ទុឆមាសទី២!GN232</f>
        <v>4</v>
      </c>
      <c r="O232" s="73">
        <f>ពិន្ទុឆមាសទី២!GO232</f>
        <v>4</v>
      </c>
      <c r="P232" s="73">
        <f>ពិន្ទុឆមាសទី២!GP232</f>
        <v>12</v>
      </c>
    </row>
    <row r="233" spans="2:16">
      <c r="B233" s="22">
        <f>ពិន្ទុឆមាសទី២!B233</f>
        <v>0</v>
      </c>
      <c r="C233" s="22">
        <f>ពិន្ទុឆមាសទី២!C233</f>
        <v>0</v>
      </c>
      <c r="D233" s="22">
        <f>ពិន្ទុឆមាសទី២!D233</f>
        <v>0</v>
      </c>
      <c r="E233" s="40">
        <f>ពិន្ទុឆមាសទី២!E233</f>
        <v>0</v>
      </c>
      <c r="F233" s="40">
        <f>ពិន្ទុឆមាសទី២!F233</f>
        <v>0</v>
      </c>
      <c r="G233" s="72">
        <f>ពិន្ទុឆមាសទី២!GG233</f>
        <v>112.5</v>
      </c>
      <c r="H233" s="72">
        <f>ពិន្ទុឆមាសទី២!GH233</f>
        <v>225</v>
      </c>
      <c r="I233" s="72">
        <f>ពិន្ទុឆមាសទី២!GI233</f>
        <v>168.75</v>
      </c>
      <c r="J233" s="72" t="str">
        <f>ពិន្ទុឆមាសទី២!GJ233</f>
        <v>A</v>
      </c>
      <c r="K233" s="72" t="str">
        <f>ពិន្ទុឆមាសទី២!GK233</f>
        <v>ល្អ</v>
      </c>
      <c r="L233" s="73" t="e">
        <f>ពិន្ទុឆមាសទី២!GL233</f>
        <v>#N/A</v>
      </c>
      <c r="M233" s="73">
        <f>ពិន្ទុឆមាសទី២!GM233</f>
        <v>4</v>
      </c>
      <c r="N233" s="73">
        <f>ពិន្ទុឆមាសទី២!GN233</f>
        <v>4</v>
      </c>
      <c r="O233" s="73">
        <f>ពិន្ទុឆមាសទី២!GO233</f>
        <v>4</v>
      </c>
      <c r="P233" s="73">
        <f>ពិន្ទុឆមាសទី២!GP233</f>
        <v>12</v>
      </c>
    </row>
    <row r="234" spans="2:16">
      <c r="B234" s="22">
        <f>ពិន្ទុឆមាសទី២!B234</f>
        <v>0</v>
      </c>
      <c r="C234" s="22">
        <f>ពិន្ទុឆមាសទី២!C234</f>
        <v>0</v>
      </c>
      <c r="D234" s="22">
        <f>ពិន្ទុឆមាសទី២!D234</f>
        <v>0</v>
      </c>
      <c r="E234" s="40">
        <f>ពិន្ទុឆមាសទី២!E234</f>
        <v>0</v>
      </c>
      <c r="F234" s="40">
        <f>ពិន្ទុឆមាសទី២!F234</f>
        <v>0</v>
      </c>
      <c r="G234" s="72">
        <f>ពិន្ទុឆមាសទី២!GG234</f>
        <v>113</v>
      </c>
      <c r="H234" s="72">
        <f>ពិន្ទុឆមាសទី២!GH234</f>
        <v>226</v>
      </c>
      <c r="I234" s="72">
        <f>ពិន្ទុឆមាសទី២!GI234</f>
        <v>169.5</v>
      </c>
      <c r="J234" s="72" t="str">
        <f>ពិន្ទុឆមាសទី២!GJ234</f>
        <v>A</v>
      </c>
      <c r="K234" s="72" t="str">
        <f>ពិន្ទុឆមាសទី២!GK234</f>
        <v>ល្អ</v>
      </c>
      <c r="L234" s="73" t="e">
        <f>ពិន្ទុឆមាសទី២!GL234</f>
        <v>#N/A</v>
      </c>
      <c r="M234" s="73">
        <f>ពិន្ទុឆមាសទី២!GM234</f>
        <v>4</v>
      </c>
      <c r="N234" s="73">
        <f>ពិន្ទុឆមាសទី២!GN234</f>
        <v>4</v>
      </c>
      <c r="O234" s="73">
        <f>ពិន្ទុឆមាសទី២!GO234</f>
        <v>4</v>
      </c>
      <c r="P234" s="73">
        <f>ពិន្ទុឆមាសទី២!GP234</f>
        <v>12</v>
      </c>
    </row>
    <row r="235" spans="2:16">
      <c r="B235" s="22">
        <f>ពិន្ទុឆមាសទី២!B235</f>
        <v>0</v>
      </c>
      <c r="C235" s="22">
        <f>ពិន្ទុឆមាសទី២!C235</f>
        <v>0</v>
      </c>
      <c r="D235" s="22">
        <f>ពិន្ទុឆមាសទី២!D235</f>
        <v>0</v>
      </c>
      <c r="E235" s="40">
        <f>ពិន្ទុឆមាសទី២!E235</f>
        <v>0</v>
      </c>
      <c r="F235" s="40">
        <f>ពិន្ទុឆមាសទី២!F235</f>
        <v>0</v>
      </c>
      <c r="G235" s="72">
        <f>ពិន្ទុឆមាសទី២!GG235</f>
        <v>113.5</v>
      </c>
      <c r="H235" s="72">
        <f>ពិន្ទុឆមាសទី២!GH235</f>
        <v>227</v>
      </c>
      <c r="I235" s="72">
        <f>ពិន្ទុឆមាសទី២!GI235</f>
        <v>170.25</v>
      </c>
      <c r="J235" s="72" t="str">
        <f>ពិន្ទុឆមាសទី២!GJ235</f>
        <v>A</v>
      </c>
      <c r="K235" s="72" t="str">
        <f>ពិន្ទុឆមាសទី២!GK235</f>
        <v>ល្អ</v>
      </c>
      <c r="L235" s="73" t="e">
        <f>ពិន្ទុឆមាសទី២!GL235</f>
        <v>#N/A</v>
      </c>
      <c r="M235" s="73">
        <f>ពិន្ទុឆមាសទី២!GM235</f>
        <v>4</v>
      </c>
      <c r="N235" s="73">
        <f>ពិន្ទុឆមាសទី២!GN235</f>
        <v>4</v>
      </c>
      <c r="O235" s="73">
        <f>ពិន្ទុឆមាសទី២!GO235</f>
        <v>4</v>
      </c>
      <c r="P235" s="73">
        <f>ពិន្ទុឆមាសទី២!GP235</f>
        <v>12</v>
      </c>
    </row>
    <row r="236" spans="2:16">
      <c r="B236" s="22">
        <f>ពិន្ទុឆមាសទី២!B236</f>
        <v>0</v>
      </c>
      <c r="C236" s="22">
        <f>ពិន្ទុឆមាសទី២!C236</f>
        <v>0</v>
      </c>
      <c r="D236" s="22">
        <f>ពិន្ទុឆមាសទី២!D236</f>
        <v>0</v>
      </c>
      <c r="E236" s="40">
        <f>ពិន្ទុឆមាសទី២!E236</f>
        <v>0</v>
      </c>
      <c r="F236" s="40">
        <f>ពិន្ទុឆមាសទី២!F236</f>
        <v>0</v>
      </c>
      <c r="G236" s="72">
        <f>ពិន្ទុឆមាសទី២!GG236</f>
        <v>114</v>
      </c>
      <c r="H236" s="72">
        <f>ពិន្ទុឆមាសទី២!GH236</f>
        <v>228</v>
      </c>
      <c r="I236" s="72">
        <f>ពិន្ទុឆមាសទី២!GI236</f>
        <v>171</v>
      </c>
      <c r="J236" s="72" t="str">
        <f>ពិន្ទុឆមាសទី២!GJ236</f>
        <v>A</v>
      </c>
      <c r="K236" s="72" t="str">
        <f>ពិន្ទុឆមាសទី២!GK236</f>
        <v>ល្អ</v>
      </c>
      <c r="L236" s="73" t="e">
        <f>ពិន្ទុឆមាសទី២!GL236</f>
        <v>#N/A</v>
      </c>
      <c r="M236" s="73">
        <f>ពិន្ទុឆមាសទី២!GM236</f>
        <v>4</v>
      </c>
      <c r="N236" s="73">
        <f>ពិន្ទុឆមាសទី២!GN236</f>
        <v>4</v>
      </c>
      <c r="O236" s="73">
        <f>ពិន្ទុឆមាសទី២!GO236</f>
        <v>4</v>
      </c>
      <c r="P236" s="73">
        <f>ពិន្ទុឆមាសទី២!GP236</f>
        <v>12</v>
      </c>
    </row>
    <row r="237" spans="2:16">
      <c r="B237" s="22">
        <f>ពិន្ទុឆមាសទី២!B237</f>
        <v>0</v>
      </c>
      <c r="C237" s="22">
        <f>ពិន្ទុឆមាសទី២!C237</f>
        <v>0</v>
      </c>
      <c r="D237" s="22">
        <f>ពិន្ទុឆមាសទី២!D237</f>
        <v>0</v>
      </c>
      <c r="E237" s="40">
        <f>ពិន្ទុឆមាសទី២!E237</f>
        <v>0</v>
      </c>
      <c r="F237" s="40">
        <f>ពិន្ទុឆមាសទី២!F237</f>
        <v>0</v>
      </c>
      <c r="G237" s="72">
        <f>ពិន្ទុឆមាសទី២!GG237</f>
        <v>114.5</v>
      </c>
      <c r="H237" s="72">
        <f>ពិន្ទុឆមាសទី២!GH237</f>
        <v>229</v>
      </c>
      <c r="I237" s="72">
        <f>ពិន្ទុឆមាសទី២!GI237</f>
        <v>171.75</v>
      </c>
      <c r="J237" s="72" t="str">
        <f>ពិន្ទុឆមាសទី២!GJ237</f>
        <v>A</v>
      </c>
      <c r="K237" s="72" t="str">
        <f>ពិន្ទុឆមាសទី២!GK237</f>
        <v>ល្អ</v>
      </c>
      <c r="L237" s="73" t="e">
        <f>ពិន្ទុឆមាសទី២!GL237</f>
        <v>#N/A</v>
      </c>
      <c r="M237" s="73">
        <f>ពិន្ទុឆមាសទី២!GM237</f>
        <v>4</v>
      </c>
      <c r="N237" s="73">
        <f>ពិន្ទុឆមាសទី២!GN237</f>
        <v>4</v>
      </c>
      <c r="O237" s="73">
        <f>ពិន្ទុឆមាសទី២!GO237</f>
        <v>4</v>
      </c>
      <c r="P237" s="73">
        <f>ពិន្ទុឆមាសទី២!GP237</f>
        <v>12</v>
      </c>
    </row>
    <row r="238" spans="2:16">
      <c r="B238" s="22">
        <f>ពិន្ទុឆមាសទី២!B238</f>
        <v>0</v>
      </c>
      <c r="C238" s="22">
        <f>ពិន្ទុឆមាសទី២!C238</f>
        <v>0</v>
      </c>
      <c r="D238" s="22">
        <f>ពិន្ទុឆមាសទី២!D238</f>
        <v>0</v>
      </c>
      <c r="E238" s="40">
        <f>ពិន្ទុឆមាសទី២!E238</f>
        <v>0</v>
      </c>
      <c r="F238" s="40">
        <f>ពិន្ទុឆមាសទី២!F238</f>
        <v>0</v>
      </c>
      <c r="G238" s="72">
        <f>ពិន្ទុឆមាសទី២!GG238</f>
        <v>115</v>
      </c>
      <c r="H238" s="72">
        <f>ពិន្ទុឆមាសទី២!GH238</f>
        <v>230</v>
      </c>
      <c r="I238" s="72">
        <f>ពិន្ទុឆមាសទី២!GI238</f>
        <v>172.5</v>
      </c>
      <c r="J238" s="72" t="str">
        <f>ពិន្ទុឆមាសទី២!GJ238</f>
        <v>A</v>
      </c>
      <c r="K238" s="72" t="str">
        <f>ពិន្ទុឆមាសទី២!GK238</f>
        <v>ល្អ</v>
      </c>
      <c r="L238" s="73" t="e">
        <f>ពិន្ទុឆមាសទី២!GL238</f>
        <v>#N/A</v>
      </c>
      <c r="M238" s="73">
        <f>ពិន្ទុឆមាសទី២!GM238</f>
        <v>4</v>
      </c>
      <c r="N238" s="73">
        <f>ពិន្ទុឆមាសទី២!GN238</f>
        <v>4</v>
      </c>
      <c r="O238" s="73">
        <f>ពិន្ទុឆមាសទី២!GO238</f>
        <v>4</v>
      </c>
      <c r="P238" s="73">
        <f>ពិន្ទុឆមាសទី២!GP238</f>
        <v>12</v>
      </c>
    </row>
    <row r="239" spans="2:16">
      <c r="B239" s="22">
        <f>ពិន្ទុឆមាសទី២!B239</f>
        <v>0</v>
      </c>
      <c r="C239" s="22">
        <f>ពិន្ទុឆមាសទី២!C239</f>
        <v>0</v>
      </c>
      <c r="D239" s="22">
        <f>ពិន្ទុឆមាសទី២!D239</f>
        <v>0</v>
      </c>
      <c r="E239" s="40">
        <f>ពិន្ទុឆមាសទី២!E239</f>
        <v>0</v>
      </c>
      <c r="F239" s="40">
        <f>ពិន្ទុឆមាសទី២!F239</f>
        <v>0</v>
      </c>
      <c r="G239" s="72">
        <f>ពិន្ទុឆមាសទី២!GG239</f>
        <v>115.5</v>
      </c>
      <c r="H239" s="72">
        <f>ពិន្ទុឆមាសទី២!GH239</f>
        <v>231</v>
      </c>
      <c r="I239" s="72">
        <f>ពិន្ទុឆមាសទី២!GI239</f>
        <v>173.25</v>
      </c>
      <c r="J239" s="72" t="str">
        <f>ពិន្ទុឆមាសទី២!GJ239</f>
        <v>A</v>
      </c>
      <c r="K239" s="72" t="str">
        <f>ពិន្ទុឆមាសទី២!GK239</f>
        <v>ល្អ</v>
      </c>
      <c r="L239" s="73" t="e">
        <f>ពិន្ទុឆមាសទី២!GL239</f>
        <v>#N/A</v>
      </c>
      <c r="M239" s="73">
        <f>ពិន្ទុឆមាសទី២!GM239</f>
        <v>4</v>
      </c>
      <c r="N239" s="73">
        <f>ពិន្ទុឆមាសទី២!GN239</f>
        <v>4</v>
      </c>
      <c r="O239" s="73">
        <f>ពិន្ទុឆមាសទី២!GO239</f>
        <v>4</v>
      </c>
      <c r="P239" s="73">
        <f>ពិន្ទុឆមាសទី២!GP239</f>
        <v>12</v>
      </c>
    </row>
    <row r="240" spans="2:16">
      <c r="B240" s="22">
        <f>ពិន្ទុឆមាសទី២!B240</f>
        <v>0</v>
      </c>
      <c r="C240" s="22">
        <f>ពិន្ទុឆមាសទី២!C240</f>
        <v>0</v>
      </c>
      <c r="D240" s="22">
        <f>ពិន្ទុឆមាសទី២!D240</f>
        <v>0</v>
      </c>
      <c r="E240" s="40">
        <f>ពិន្ទុឆមាសទី២!E240</f>
        <v>0</v>
      </c>
      <c r="F240" s="40">
        <f>ពិន្ទុឆមាសទី២!F240</f>
        <v>0</v>
      </c>
      <c r="G240" s="72">
        <f>ពិន្ទុឆមាសទី២!GG240</f>
        <v>116</v>
      </c>
      <c r="H240" s="72">
        <f>ពិន្ទុឆមាសទី២!GH240</f>
        <v>232</v>
      </c>
      <c r="I240" s="72">
        <f>ពិន្ទុឆមាសទី២!GI240</f>
        <v>174</v>
      </c>
      <c r="J240" s="72" t="str">
        <f>ពិន្ទុឆមាសទី២!GJ240</f>
        <v>A</v>
      </c>
      <c r="K240" s="72" t="str">
        <f>ពិន្ទុឆមាសទី២!GK240</f>
        <v>ល្អ</v>
      </c>
      <c r="L240" s="73" t="e">
        <f>ពិន្ទុឆមាសទី២!GL240</f>
        <v>#N/A</v>
      </c>
      <c r="M240" s="73">
        <f>ពិន្ទុឆមាសទី២!GM240</f>
        <v>4</v>
      </c>
      <c r="N240" s="73">
        <f>ពិន្ទុឆមាសទី២!GN240</f>
        <v>4</v>
      </c>
      <c r="O240" s="73">
        <f>ពិន្ទុឆមាសទី២!GO240</f>
        <v>4</v>
      </c>
      <c r="P240" s="73">
        <f>ពិន្ទុឆមាសទី២!GP240</f>
        <v>12</v>
      </c>
    </row>
    <row r="241" spans="2:16">
      <c r="B241" s="22">
        <f>ពិន្ទុឆមាសទី២!B241</f>
        <v>0</v>
      </c>
      <c r="C241" s="22">
        <f>ពិន្ទុឆមាសទី២!C241</f>
        <v>0</v>
      </c>
      <c r="D241" s="22">
        <f>ពិន្ទុឆមាសទី២!D241</f>
        <v>0</v>
      </c>
      <c r="E241" s="40">
        <f>ពិន្ទុឆមាសទី២!E241</f>
        <v>0</v>
      </c>
      <c r="F241" s="40">
        <f>ពិន្ទុឆមាសទី២!F241</f>
        <v>0</v>
      </c>
      <c r="G241" s="72">
        <f>ពិន្ទុឆមាសទី២!GG241</f>
        <v>116.5</v>
      </c>
      <c r="H241" s="72">
        <f>ពិន្ទុឆមាសទី២!GH241</f>
        <v>233</v>
      </c>
      <c r="I241" s="72">
        <f>ពិន្ទុឆមាសទី២!GI241</f>
        <v>174.75</v>
      </c>
      <c r="J241" s="72" t="str">
        <f>ពិន្ទុឆមាសទី២!GJ241</f>
        <v>A</v>
      </c>
      <c r="K241" s="72" t="str">
        <f>ពិន្ទុឆមាសទី២!GK241</f>
        <v>ល្អ</v>
      </c>
      <c r="L241" s="73" t="e">
        <f>ពិន្ទុឆមាសទី២!GL241</f>
        <v>#N/A</v>
      </c>
      <c r="M241" s="73">
        <f>ពិន្ទុឆមាសទី២!GM241</f>
        <v>4</v>
      </c>
      <c r="N241" s="73">
        <f>ពិន្ទុឆមាសទី២!GN241</f>
        <v>4</v>
      </c>
      <c r="O241" s="73">
        <f>ពិន្ទុឆមាសទី២!GO241</f>
        <v>4</v>
      </c>
      <c r="P241" s="73">
        <f>ពិន្ទុឆមាសទី២!GP241</f>
        <v>12</v>
      </c>
    </row>
    <row r="242" spans="2:16">
      <c r="B242" s="22">
        <f>ពិន្ទុឆមាសទី២!B242</f>
        <v>0</v>
      </c>
      <c r="C242" s="22">
        <f>ពិន្ទុឆមាសទី២!C242</f>
        <v>0</v>
      </c>
      <c r="D242" s="22">
        <f>ពិន្ទុឆមាសទី២!D242</f>
        <v>0</v>
      </c>
      <c r="E242" s="40">
        <f>ពិន្ទុឆមាសទី២!E242</f>
        <v>0</v>
      </c>
      <c r="F242" s="40">
        <f>ពិន្ទុឆមាសទី២!F242</f>
        <v>0</v>
      </c>
      <c r="G242" s="72">
        <f>ពិន្ទុឆមាសទី២!GG242</f>
        <v>117</v>
      </c>
      <c r="H242" s="72">
        <f>ពិន្ទុឆមាសទី២!GH242</f>
        <v>234</v>
      </c>
      <c r="I242" s="72">
        <f>ពិន្ទុឆមាសទី២!GI242</f>
        <v>175.5</v>
      </c>
      <c r="J242" s="72" t="str">
        <f>ពិន្ទុឆមាសទី២!GJ242</f>
        <v>A</v>
      </c>
      <c r="K242" s="72" t="str">
        <f>ពិន្ទុឆមាសទី២!GK242</f>
        <v>ល្អ</v>
      </c>
      <c r="L242" s="73" t="e">
        <f>ពិន្ទុឆមាសទី២!GL242</f>
        <v>#N/A</v>
      </c>
      <c r="M242" s="73">
        <f>ពិន្ទុឆមាសទី២!GM242</f>
        <v>4</v>
      </c>
      <c r="N242" s="73">
        <f>ពិន្ទុឆមាសទី២!GN242</f>
        <v>4</v>
      </c>
      <c r="O242" s="73">
        <f>ពិន្ទុឆមាសទី២!GO242</f>
        <v>4</v>
      </c>
      <c r="P242" s="73">
        <f>ពិន្ទុឆមាសទី២!GP242</f>
        <v>12</v>
      </c>
    </row>
    <row r="243" spans="2:16">
      <c r="B243" s="22">
        <f>ពិន្ទុឆមាសទី២!B243</f>
        <v>0</v>
      </c>
      <c r="C243" s="22">
        <f>ពិន្ទុឆមាសទី២!C243</f>
        <v>0</v>
      </c>
      <c r="D243" s="22">
        <f>ពិន្ទុឆមាសទី២!D243</f>
        <v>0</v>
      </c>
      <c r="E243" s="40">
        <f>ពិន្ទុឆមាសទី២!E243</f>
        <v>0</v>
      </c>
      <c r="F243" s="40">
        <f>ពិន្ទុឆមាសទី២!F243</f>
        <v>0</v>
      </c>
      <c r="G243" s="72">
        <f>ពិន្ទុឆមាសទី២!GG243</f>
        <v>117.5</v>
      </c>
      <c r="H243" s="72">
        <f>ពិន្ទុឆមាសទី២!GH243</f>
        <v>235</v>
      </c>
      <c r="I243" s="72">
        <f>ពិន្ទុឆមាសទី២!GI243</f>
        <v>176.25</v>
      </c>
      <c r="J243" s="72" t="str">
        <f>ពិន្ទុឆមាសទី២!GJ243</f>
        <v>A</v>
      </c>
      <c r="K243" s="72" t="str">
        <f>ពិន្ទុឆមាសទី២!GK243</f>
        <v>ល្អ</v>
      </c>
      <c r="L243" s="73" t="e">
        <f>ពិន្ទុឆមាសទី២!GL243</f>
        <v>#N/A</v>
      </c>
      <c r="M243" s="73">
        <f>ពិន្ទុឆមាសទី២!GM243</f>
        <v>4</v>
      </c>
      <c r="N243" s="73">
        <f>ពិន្ទុឆមាសទី២!GN243</f>
        <v>4</v>
      </c>
      <c r="O243" s="73">
        <f>ពិន្ទុឆមាសទី២!GO243</f>
        <v>4</v>
      </c>
      <c r="P243" s="73">
        <f>ពិន្ទុឆមាសទី២!GP243</f>
        <v>12</v>
      </c>
    </row>
    <row r="244" spans="2:16">
      <c r="B244" s="22">
        <f>ពិន្ទុឆមាសទី២!B244</f>
        <v>0</v>
      </c>
      <c r="C244" s="22">
        <f>ពិន្ទុឆមាសទី២!C244</f>
        <v>0</v>
      </c>
      <c r="D244" s="22">
        <f>ពិន្ទុឆមាសទី២!D244</f>
        <v>0</v>
      </c>
      <c r="E244" s="40">
        <f>ពិន្ទុឆមាសទី២!E244</f>
        <v>0</v>
      </c>
      <c r="F244" s="40">
        <f>ពិន្ទុឆមាសទី២!F244</f>
        <v>0</v>
      </c>
      <c r="G244" s="72">
        <f>ពិន្ទុឆមាសទី២!GG244</f>
        <v>118</v>
      </c>
      <c r="H244" s="72">
        <f>ពិន្ទុឆមាសទី២!GH244</f>
        <v>236</v>
      </c>
      <c r="I244" s="72">
        <f>ពិន្ទុឆមាសទី២!GI244</f>
        <v>177</v>
      </c>
      <c r="J244" s="72" t="str">
        <f>ពិន្ទុឆមាសទី២!GJ244</f>
        <v>A</v>
      </c>
      <c r="K244" s="72" t="str">
        <f>ពិន្ទុឆមាសទី២!GK244</f>
        <v>ល្អ</v>
      </c>
      <c r="L244" s="73" t="e">
        <f>ពិន្ទុឆមាសទី២!GL244</f>
        <v>#N/A</v>
      </c>
      <c r="M244" s="73">
        <f>ពិន្ទុឆមាសទី២!GM244</f>
        <v>4</v>
      </c>
      <c r="N244" s="73">
        <f>ពិន្ទុឆមាសទី២!GN244</f>
        <v>4</v>
      </c>
      <c r="O244" s="73">
        <f>ពិន្ទុឆមាសទី២!GO244</f>
        <v>4</v>
      </c>
      <c r="P244" s="73">
        <f>ពិន្ទុឆមាសទី២!GP244</f>
        <v>12</v>
      </c>
    </row>
    <row r="245" spans="2:16">
      <c r="B245" s="22">
        <f>ពិន្ទុឆមាសទី២!B245</f>
        <v>0</v>
      </c>
      <c r="C245" s="22">
        <f>ពិន្ទុឆមាសទី២!C245</f>
        <v>0</v>
      </c>
      <c r="D245" s="22">
        <f>ពិន្ទុឆមាសទី២!D245</f>
        <v>0</v>
      </c>
      <c r="E245" s="40">
        <f>ពិន្ទុឆមាសទី២!E245</f>
        <v>0</v>
      </c>
      <c r="F245" s="40">
        <f>ពិន្ទុឆមាសទី២!F245</f>
        <v>0</v>
      </c>
      <c r="G245" s="72">
        <f>ពិន្ទុឆមាសទី២!GG245</f>
        <v>118.5</v>
      </c>
      <c r="H245" s="72">
        <f>ពិន្ទុឆមាសទី២!GH245</f>
        <v>237</v>
      </c>
      <c r="I245" s="72">
        <f>ពិន្ទុឆមាសទី២!GI245</f>
        <v>177.75</v>
      </c>
      <c r="J245" s="72" t="str">
        <f>ពិន្ទុឆមាសទី២!GJ245</f>
        <v>A</v>
      </c>
      <c r="K245" s="72" t="str">
        <f>ពិន្ទុឆមាសទី២!GK245</f>
        <v>ល្អ</v>
      </c>
      <c r="L245" s="73" t="e">
        <f>ពិន្ទុឆមាសទី២!GL245</f>
        <v>#N/A</v>
      </c>
      <c r="M245" s="73">
        <f>ពិន្ទុឆមាសទី២!GM245</f>
        <v>4</v>
      </c>
      <c r="N245" s="73">
        <f>ពិន្ទុឆមាសទី២!GN245</f>
        <v>4</v>
      </c>
      <c r="O245" s="73">
        <f>ពិន្ទុឆមាសទី២!GO245</f>
        <v>4</v>
      </c>
      <c r="P245" s="73">
        <f>ពិន្ទុឆមាសទី២!GP245</f>
        <v>12</v>
      </c>
    </row>
    <row r="246" spans="2:16">
      <c r="B246" s="22">
        <f>ពិន្ទុឆមាសទី២!B246</f>
        <v>0</v>
      </c>
      <c r="C246" s="22">
        <f>ពិន្ទុឆមាសទី២!C246</f>
        <v>0</v>
      </c>
      <c r="D246" s="22">
        <f>ពិន្ទុឆមាសទី២!D246</f>
        <v>0</v>
      </c>
      <c r="E246" s="40">
        <f>ពិន្ទុឆមាសទី២!E246</f>
        <v>0</v>
      </c>
      <c r="F246" s="40">
        <f>ពិន្ទុឆមាសទី២!F246</f>
        <v>0</v>
      </c>
      <c r="G246" s="72">
        <f>ពិន្ទុឆមាសទី២!GG246</f>
        <v>119</v>
      </c>
      <c r="H246" s="72">
        <f>ពិន្ទុឆមាសទី២!GH246</f>
        <v>238</v>
      </c>
      <c r="I246" s="72">
        <f>ពិន្ទុឆមាសទី២!GI246</f>
        <v>178.5</v>
      </c>
      <c r="J246" s="72" t="str">
        <f>ពិន្ទុឆមាសទី២!GJ246</f>
        <v>A</v>
      </c>
      <c r="K246" s="72" t="str">
        <f>ពិន្ទុឆមាសទី២!GK246</f>
        <v>ល្អ</v>
      </c>
      <c r="L246" s="73" t="e">
        <f>ពិន្ទុឆមាសទី២!GL246</f>
        <v>#N/A</v>
      </c>
      <c r="M246" s="73">
        <f>ពិន្ទុឆមាសទី២!GM246</f>
        <v>4</v>
      </c>
      <c r="N246" s="73">
        <f>ពិន្ទុឆមាសទី២!GN246</f>
        <v>4</v>
      </c>
      <c r="O246" s="73">
        <f>ពិន្ទុឆមាសទី២!GO246</f>
        <v>4</v>
      </c>
      <c r="P246" s="73">
        <f>ពិន្ទុឆមាសទី២!GP246</f>
        <v>12</v>
      </c>
    </row>
    <row r="247" spans="2:16">
      <c r="B247" s="22">
        <f>ពិន្ទុឆមាសទី២!B247</f>
        <v>0</v>
      </c>
      <c r="C247" s="22">
        <f>ពិន្ទុឆមាសទី២!C247</f>
        <v>0</v>
      </c>
      <c r="D247" s="22">
        <f>ពិន្ទុឆមាសទី២!D247</f>
        <v>0</v>
      </c>
      <c r="E247" s="40">
        <f>ពិន្ទុឆមាសទី២!E247</f>
        <v>0</v>
      </c>
      <c r="F247" s="40">
        <f>ពិន្ទុឆមាសទី២!F247</f>
        <v>0</v>
      </c>
      <c r="G247" s="72">
        <f>ពិន្ទុឆមាសទី២!GG247</f>
        <v>119.5</v>
      </c>
      <c r="H247" s="72">
        <f>ពិន្ទុឆមាសទី២!GH247</f>
        <v>239</v>
      </c>
      <c r="I247" s="72">
        <f>ពិន្ទុឆមាសទី២!GI247</f>
        <v>179.25</v>
      </c>
      <c r="J247" s="72" t="str">
        <f>ពិន្ទុឆមាសទី២!GJ247</f>
        <v>A</v>
      </c>
      <c r="K247" s="72" t="str">
        <f>ពិន្ទុឆមាសទី២!GK247</f>
        <v>ល្អ</v>
      </c>
      <c r="L247" s="73" t="e">
        <f>ពិន្ទុឆមាសទី២!GL247</f>
        <v>#N/A</v>
      </c>
      <c r="M247" s="73">
        <f>ពិន្ទុឆមាសទី២!GM247</f>
        <v>4</v>
      </c>
      <c r="N247" s="73">
        <f>ពិន្ទុឆមាសទី២!GN247</f>
        <v>4</v>
      </c>
      <c r="O247" s="73">
        <f>ពិន្ទុឆមាសទី២!GO247</f>
        <v>4</v>
      </c>
      <c r="P247" s="73">
        <f>ពិន្ទុឆមាសទី២!GP247</f>
        <v>12</v>
      </c>
    </row>
    <row r="248" spans="2:16">
      <c r="B248" s="22">
        <f>ពិន្ទុឆមាសទី២!B248</f>
        <v>0</v>
      </c>
      <c r="C248" s="22">
        <f>ពិន្ទុឆមាសទី២!C248</f>
        <v>0</v>
      </c>
      <c r="D248" s="22">
        <f>ពិន្ទុឆមាសទី២!D248</f>
        <v>0</v>
      </c>
      <c r="E248" s="40">
        <f>ពិន្ទុឆមាសទី២!E248</f>
        <v>0</v>
      </c>
      <c r="F248" s="40">
        <f>ពិន្ទុឆមាសទី២!F248</f>
        <v>0</v>
      </c>
      <c r="G248" s="72">
        <f>ពិន្ទុឆមាសទី២!GG248</f>
        <v>120</v>
      </c>
      <c r="H248" s="72">
        <f>ពិន្ទុឆមាសទី២!GH248</f>
        <v>240</v>
      </c>
      <c r="I248" s="72">
        <f>ពិន្ទុឆមាសទី២!GI248</f>
        <v>180</v>
      </c>
      <c r="J248" s="72" t="str">
        <f>ពិន្ទុឆមាសទី២!GJ248</f>
        <v>A</v>
      </c>
      <c r="K248" s="72" t="str">
        <f>ពិន្ទុឆមាសទី២!GK248</f>
        <v>ល្អ</v>
      </c>
      <c r="L248" s="73" t="e">
        <f>ពិន្ទុឆមាសទី២!GL248</f>
        <v>#N/A</v>
      </c>
      <c r="M248" s="73">
        <f>ពិន្ទុឆមាសទី២!GM248</f>
        <v>4</v>
      </c>
      <c r="N248" s="73">
        <f>ពិន្ទុឆមាសទី២!GN248</f>
        <v>4</v>
      </c>
      <c r="O248" s="73">
        <f>ពិន្ទុឆមាសទី២!GO248</f>
        <v>4</v>
      </c>
      <c r="P248" s="73">
        <f>ពិន្ទុឆមាសទី២!GP248</f>
        <v>12</v>
      </c>
    </row>
    <row r="249" spans="2:16">
      <c r="B249" s="22">
        <f>ពិន្ទុឆមាសទី២!B249</f>
        <v>0</v>
      </c>
      <c r="C249" s="22">
        <f>ពិន្ទុឆមាសទី២!C249</f>
        <v>0</v>
      </c>
      <c r="D249" s="22">
        <f>ពិន្ទុឆមាសទី២!D249</f>
        <v>0</v>
      </c>
      <c r="E249" s="40">
        <f>ពិន្ទុឆមាសទី២!E249</f>
        <v>0</v>
      </c>
      <c r="F249" s="40">
        <f>ពិន្ទុឆមាសទី២!F249</f>
        <v>0</v>
      </c>
      <c r="G249" s="72">
        <f>ពិន្ទុឆមាសទី២!GG249</f>
        <v>120.5</v>
      </c>
      <c r="H249" s="72">
        <f>ពិន្ទុឆមាសទី២!GH249</f>
        <v>241</v>
      </c>
      <c r="I249" s="72">
        <f>ពិន្ទុឆមាសទី២!GI249</f>
        <v>180.75</v>
      </c>
      <c r="J249" s="72" t="str">
        <f>ពិន្ទុឆមាសទី២!GJ249</f>
        <v>A</v>
      </c>
      <c r="K249" s="72" t="str">
        <f>ពិន្ទុឆមាសទី២!GK249</f>
        <v>ល្អ</v>
      </c>
      <c r="L249" s="73" t="e">
        <f>ពិន្ទុឆមាសទី២!GL249</f>
        <v>#N/A</v>
      </c>
      <c r="M249" s="73">
        <f>ពិន្ទុឆមាសទី២!GM249</f>
        <v>4</v>
      </c>
      <c r="N249" s="73">
        <f>ពិន្ទុឆមាសទី២!GN249</f>
        <v>4</v>
      </c>
      <c r="O249" s="73">
        <f>ពិន្ទុឆមាសទី២!GO249</f>
        <v>4</v>
      </c>
      <c r="P249" s="73">
        <f>ពិន្ទុឆមាសទី២!GP249</f>
        <v>12</v>
      </c>
    </row>
    <row r="250" spans="2:16">
      <c r="B250" s="22">
        <f>ពិន្ទុឆមាសទី២!B250</f>
        <v>0</v>
      </c>
      <c r="C250" s="22">
        <f>ពិន្ទុឆមាសទី២!C250</f>
        <v>0</v>
      </c>
      <c r="D250" s="22">
        <f>ពិន្ទុឆមាសទី២!D250</f>
        <v>0</v>
      </c>
      <c r="E250" s="40">
        <f>ពិន្ទុឆមាសទី២!E250</f>
        <v>0</v>
      </c>
      <c r="F250" s="40">
        <f>ពិន្ទុឆមាសទី២!F250</f>
        <v>0</v>
      </c>
      <c r="G250" s="72">
        <f>ពិន្ទុឆមាសទី២!GG250</f>
        <v>121</v>
      </c>
      <c r="H250" s="72">
        <f>ពិន្ទុឆមាសទី២!GH250</f>
        <v>242</v>
      </c>
      <c r="I250" s="72">
        <f>ពិន្ទុឆមាសទី២!GI250</f>
        <v>181.5</v>
      </c>
      <c r="J250" s="72" t="str">
        <f>ពិន្ទុឆមាសទី២!GJ250</f>
        <v>A</v>
      </c>
      <c r="K250" s="72" t="str">
        <f>ពិន្ទុឆមាសទី២!GK250</f>
        <v>ល្អ</v>
      </c>
      <c r="L250" s="73" t="e">
        <f>ពិន្ទុឆមាសទី២!GL250</f>
        <v>#N/A</v>
      </c>
      <c r="M250" s="73">
        <f>ពិន្ទុឆមាសទី២!GM250</f>
        <v>4</v>
      </c>
      <c r="N250" s="73">
        <f>ពិន្ទុឆមាសទី២!GN250</f>
        <v>4</v>
      </c>
      <c r="O250" s="73">
        <f>ពិន្ទុឆមាសទី២!GO250</f>
        <v>4</v>
      </c>
      <c r="P250" s="73">
        <f>ពិន្ទុឆមាសទី២!GP250</f>
        <v>12</v>
      </c>
    </row>
    <row r="251" spans="2:16">
      <c r="B251" s="22">
        <f>ពិន្ទុឆមាសទី២!B251</f>
        <v>0</v>
      </c>
      <c r="C251" s="22">
        <f>ពិន្ទុឆមាសទី២!C251</f>
        <v>0</v>
      </c>
      <c r="D251" s="22">
        <f>ពិន្ទុឆមាសទី២!D251</f>
        <v>0</v>
      </c>
      <c r="E251" s="40">
        <f>ពិន្ទុឆមាសទី២!E251</f>
        <v>0</v>
      </c>
      <c r="F251" s="40">
        <f>ពិន្ទុឆមាសទី២!F251</f>
        <v>0</v>
      </c>
      <c r="G251" s="72">
        <f>ពិន្ទុឆមាសទី២!GG251</f>
        <v>121.5</v>
      </c>
      <c r="H251" s="72">
        <f>ពិន្ទុឆមាសទី២!GH251</f>
        <v>243</v>
      </c>
      <c r="I251" s="72">
        <f>ពិន្ទុឆមាសទី២!GI251</f>
        <v>182.25</v>
      </c>
      <c r="J251" s="72" t="str">
        <f>ពិន្ទុឆមាសទី២!GJ251</f>
        <v>A</v>
      </c>
      <c r="K251" s="72" t="str">
        <f>ពិន្ទុឆមាសទី២!GK251</f>
        <v>ល្អ</v>
      </c>
      <c r="L251" s="73" t="e">
        <f>ពិន្ទុឆមាសទី២!GL251</f>
        <v>#N/A</v>
      </c>
      <c r="M251" s="73">
        <f>ពិន្ទុឆមាសទី២!GM251</f>
        <v>4</v>
      </c>
      <c r="N251" s="73">
        <f>ពិន្ទុឆមាសទី២!GN251</f>
        <v>4</v>
      </c>
      <c r="O251" s="73">
        <f>ពិន្ទុឆមាសទី២!GO251</f>
        <v>4</v>
      </c>
      <c r="P251" s="73">
        <f>ពិន្ទុឆមាសទី២!GP251</f>
        <v>12</v>
      </c>
    </row>
    <row r="252" spans="2:16">
      <c r="B252" s="22">
        <f>ពិន្ទុឆមាសទី២!B252</f>
        <v>0</v>
      </c>
      <c r="C252" s="22">
        <f>ពិន្ទុឆមាសទី២!C252</f>
        <v>0</v>
      </c>
      <c r="D252" s="22">
        <f>ពិន្ទុឆមាសទី២!D252</f>
        <v>0</v>
      </c>
      <c r="E252" s="40">
        <f>ពិន្ទុឆមាសទី២!E252</f>
        <v>0</v>
      </c>
      <c r="F252" s="40">
        <f>ពិន្ទុឆមាសទី២!F252</f>
        <v>0</v>
      </c>
      <c r="G252" s="72">
        <f>ពិន្ទុឆមាសទី២!GG252</f>
        <v>122</v>
      </c>
      <c r="H252" s="72">
        <f>ពិន្ទុឆមាសទី២!GH252</f>
        <v>244</v>
      </c>
      <c r="I252" s="72">
        <f>ពិន្ទុឆមាសទី២!GI252</f>
        <v>183</v>
      </c>
      <c r="J252" s="72" t="str">
        <f>ពិន្ទុឆមាសទី២!GJ252</f>
        <v>A</v>
      </c>
      <c r="K252" s="72" t="str">
        <f>ពិន្ទុឆមាសទី២!GK252</f>
        <v>ល្អ</v>
      </c>
      <c r="L252" s="73" t="e">
        <f>ពិន្ទុឆមាសទី២!GL252</f>
        <v>#N/A</v>
      </c>
      <c r="M252" s="73">
        <f>ពិន្ទុឆមាសទី២!GM252</f>
        <v>4</v>
      </c>
      <c r="N252" s="73">
        <f>ពិន្ទុឆមាសទី២!GN252</f>
        <v>4</v>
      </c>
      <c r="O252" s="73">
        <f>ពិន្ទុឆមាសទី២!GO252</f>
        <v>4</v>
      </c>
      <c r="P252" s="73">
        <f>ពិន្ទុឆមាសទី២!GP252</f>
        <v>12</v>
      </c>
    </row>
    <row r="253" spans="2:16">
      <c r="B253" s="22">
        <f>ពិន្ទុឆមាសទី២!B253</f>
        <v>0</v>
      </c>
      <c r="C253" s="22">
        <f>ពិន្ទុឆមាសទី២!C253</f>
        <v>0</v>
      </c>
      <c r="D253" s="22">
        <f>ពិន្ទុឆមាសទី២!D253</f>
        <v>0</v>
      </c>
      <c r="E253" s="40">
        <f>ពិន្ទុឆមាសទី២!E253</f>
        <v>0</v>
      </c>
      <c r="F253" s="40">
        <f>ពិន្ទុឆមាសទី២!F253</f>
        <v>0</v>
      </c>
      <c r="G253" s="72">
        <f>ពិន្ទុឆមាសទី២!GG253</f>
        <v>122.5</v>
      </c>
      <c r="H253" s="72">
        <f>ពិន្ទុឆមាសទី២!GH253</f>
        <v>245</v>
      </c>
      <c r="I253" s="72">
        <f>ពិន្ទុឆមាសទី២!GI253</f>
        <v>183.75</v>
      </c>
      <c r="J253" s="72" t="str">
        <f>ពិន្ទុឆមាសទី២!GJ253</f>
        <v>A</v>
      </c>
      <c r="K253" s="72" t="str">
        <f>ពិន្ទុឆមាសទី២!GK253</f>
        <v>ល្អ</v>
      </c>
      <c r="L253" s="73" t="e">
        <f>ពិន្ទុឆមាសទី២!GL253</f>
        <v>#N/A</v>
      </c>
      <c r="M253" s="73">
        <f>ពិន្ទុឆមាសទី២!GM253</f>
        <v>4</v>
      </c>
      <c r="N253" s="73">
        <f>ពិន្ទុឆមាសទី២!GN253</f>
        <v>4</v>
      </c>
      <c r="O253" s="73">
        <f>ពិន្ទុឆមាសទី២!GO253</f>
        <v>4</v>
      </c>
      <c r="P253" s="73">
        <f>ពិន្ទុឆមាសទី២!GP253</f>
        <v>12</v>
      </c>
    </row>
    <row r="254" spans="2:16">
      <c r="B254" s="22">
        <f>ពិន្ទុឆមាសទី២!B254</f>
        <v>0</v>
      </c>
      <c r="C254" s="22">
        <f>ពិន្ទុឆមាសទី២!C254</f>
        <v>0</v>
      </c>
      <c r="D254" s="22">
        <f>ពិន្ទុឆមាសទី២!D254</f>
        <v>0</v>
      </c>
      <c r="E254" s="40">
        <f>ពិន្ទុឆមាសទី២!E254</f>
        <v>0</v>
      </c>
      <c r="F254" s="40">
        <f>ពិន្ទុឆមាសទី២!F254</f>
        <v>0</v>
      </c>
      <c r="G254" s="72">
        <f>ពិន្ទុឆមាសទី២!GG254</f>
        <v>123</v>
      </c>
      <c r="H254" s="72">
        <f>ពិន្ទុឆមាសទី២!GH254</f>
        <v>246</v>
      </c>
      <c r="I254" s="72">
        <f>ពិន្ទុឆមាសទី២!GI254</f>
        <v>184.5</v>
      </c>
      <c r="J254" s="72" t="str">
        <f>ពិន្ទុឆមាសទី២!GJ254</f>
        <v>A</v>
      </c>
      <c r="K254" s="72" t="str">
        <f>ពិន្ទុឆមាសទី២!GK254</f>
        <v>ល្អ</v>
      </c>
      <c r="L254" s="73" t="e">
        <f>ពិន្ទុឆមាសទី២!GL254</f>
        <v>#N/A</v>
      </c>
      <c r="M254" s="73">
        <f>ពិន្ទុឆមាសទី២!GM254</f>
        <v>4</v>
      </c>
      <c r="N254" s="73">
        <f>ពិន្ទុឆមាសទី២!GN254</f>
        <v>4</v>
      </c>
      <c r="O254" s="73">
        <f>ពិន្ទុឆមាសទី២!GO254</f>
        <v>4</v>
      </c>
      <c r="P254" s="73">
        <f>ពិន្ទុឆមាសទី២!GP254</f>
        <v>12</v>
      </c>
    </row>
    <row r="255" spans="2:16">
      <c r="B255" s="22">
        <f>ពិន្ទុឆមាសទី២!B255</f>
        <v>0</v>
      </c>
      <c r="C255" s="22">
        <f>ពិន្ទុឆមាសទី២!C255</f>
        <v>0</v>
      </c>
      <c r="D255" s="22">
        <f>ពិន្ទុឆមាសទី២!D255</f>
        <v>0</v>
      </c>
      <c r="E255" s="40">
        <f>ពិន្ទុឆមាសទី២!E255</f>
        <v>0</v>
      </c>
      <c r="F255" s="40">
        <f>ពិន្ទុឆមាសទី២!F255</f>
        <v>0</v>
      </c>
      <c r="G255" s="72">
        <f>ពិន្ទុឆមាសទី២!GG255</f>
        <v>123.5</v>
      </c>
      <c r="H255" s="72">
        <f>ពិន្ទុឆមាសទី២!GH255</f>
        <v>247</v>
      </c>
      <c r="I255" s="72">
        <f>ពិន្ទុឆមាសទី២!GI255</f>
        <v>185.25</v>
      </c>
      <c r="J255" s="72" t="str">
        <f>ពិន្ទុឆមាសទី២!GJ255</f>
        <v>A</v>
      </c>
      <c r="K255" s="72" t="str">
        <f>ពិន្ទុឆមាសទី២!GK255</f>
        <v>ល្អ</v>
      </c>
      <c r="L255" s="73" t="e">
        <f>ពិន្ទុឆមាសទី២!GL255</f>
        <v>#N/A</v>
      </c>
      <c r="M255" s="73">
        <f>ពិន្ទុឆមាសទី២!GM255</f>
        <v>4</v>
      </c>
      <c r="N255" s="73">
        <f>ពិន្ទុឆមាសទី២!GN255</f>
        <v>4</v>
      </c>
      <c r="O255" s="73">
        <f>ពិន្ទុឆមាសទី២!GO255</f>
        <v>4</v>
      </c>
      <c r="P255" s="73">
        <f>ពិន្ទុឆមាសទី២!GP255</f>
        <v>12</v>
      </c>
    </row>
    <row r="256" spans="2:16">
      <c r="B256" s="22">
        <f>ពិន្ទុឆមាសទី២!B256</f>
        <v>0</v>
      </c>
      <c r="C256" s="22">
        <f>ពិន្ទុឆមាសទី២!C256</f>
        <v>0</v>
      </c>
      <c r="D256" s="22">
        <f>ពិន្ទុឆមាសទី២!D256</f>
        <v>0</v>
      </c>
      <c r="E256" s="40">
        <f>ពិន្ទុឆមាសទី២!E256</f>
        <v>0</v>
      </c>
      <c r="F256" s="40">
        <f>ពិន្ទុឆមាសទី២!F256</f>
        <v>0</v>
      </c>
      <c r="G256" s="72">
        <f>ពិន្ទុឆមាសទី២!GG256</f>
        <v>124</v>
      </c>
      <c r="H256" s="72">
        <f>ពិន្ទុឆមាសទី២!GH256</f>
        <v>248</v>
      </c>
      <c r="I256" s="72">
        <f>ពិន្ទុឆមាសទី២!GI256</f>
        <v>186</v>
      </c>
      <c r="J256" s="72" t="str">
        <f>ពិន្ទុឆមាសទី២!GJ256</f>
        <v>A</v>
      </c>
      <c r="K256" s="72" t="str">
        <f>ពិន្ទុឆមាសទី២!GK256</f>
        <v>ល្អ</v>
      </c>
      <c r="L256" s="73" t="e">
        <f>ពិន្ទុឆមាសទី២!GL256</f>
        <v>#N/A</v>
      </c>
      <c r="M256" s="73">
        <f>ពិន្ទុឆមាសទី២!GM256</f>
        <v>4</v>
      </c>
      <c r="N256" s="73">
        <f>ពិន្ទុឆមាសទី២!GN256</f>
        <v>4</v>
      </c>
      <c r="O256" s="73">
        <f>ពិន្ទុឆមាសទី២!GO256</f>
        <v>4</v>
      </c>
      <c r="P256" s="73">
        <f>ពិន្ទុឆមាសទី២!GP256</f>
        <v>12</v>
      </c>
    </row>
    <row r="257" spans="1:16">
      <c r="B257" s="22">
        <f>ពិន្ទុឆមាសទី២!B257</f>
        <v>0</v>
      </c>
      <c r="C257" s="22">
        <f>ពិន្ទុឆមាសទី២!C257</f>
        <v>0</v>
      </c>
      <c r="D257" s="22">
        <f>ពិន្ទុឆមាសទី២!D257</f>
        <v>0</v>
      </c>
      <c r="E257" s="40">
        <f>ពិន្ទុឆមាសទី២!E257</f>
        <v>0</v>
      </c>
      <c r="F257" s="40">
        <f>ពិន្ទុឆមាសទី២!F257</f>
        <v>0</v>
      </c>
      <c r="G257" s="72">
        <f>ពិន្ទុឆមាសទី២!GG257</f>
        <v>124.5</v>
      </c>
      <c r="H257" s="72">
        <f>ពិន្ទុឆមាសទី២!GH257</f>
        <v>249</v>
      </c>
      <c r="I257" s="72">
        <f>ពិន្ទុឆមាសទី២!GI257</f>
        <v>186.75</v>
      </c>
      <c r="J257" s="72" t="str">
        <f>ពិន្ទុឆមាសទី២!GJ257</f>
        <v>A</v>
      </c>
      <c r="K257" s="72" t="str">
        <f>ពិន្ទុឆមាសទី២!GK257</f>
        <v>ល្អ</v>
      </c>
      <c r="L257" s="73" t="e">
        <f>ពិន្ទុឆមាសទី២!GL257</f>
        <v>#N/A</v>
      </c>
      <c r="M257" s="73">
        <f>ពិន្ទុឆមាសទី២!GM257</f>
        <v>4</v>
      </c>
      <c r="N257" s="73">
        <f>ពិន្ទុឆមាសទី២!GN257</f>
        <v>4</v>
      </c>
      <c r="O257" s="73">
        <f>ពិន្ទុឆមាសទី២!GO257</f>
        <v>4</v>
      </c>
      <c r="P257" s="73">
        <f>ពិន្ទុឆមាសទី២!GP257</f>
        <v>12</v>
      </c>
    </row>
    <row r="258" spans="1:16">
      <c r="B258" s="22">
        <f>ពិន្ទុឆមាសទី២!B258</f>
        <v>0</v>
      </c>
      <c r="C258" s="22">
        <f>ពិន្ទុឆមាសទី២!C258</f>
        <v>0</v>
      </c>
      <c r="D258" s="22">
        <f>ពិន្ទុឆមាសទី២!D258</f>
        <v>0</v>
      </c>
      <c r="E258" s="40">
        <f>ពិន្ទុឆមាសទី២!E258</f>
        <v>0</v>
      </c>
      <c r="F258" s="40">
        <f>ពិន្ទុឆមាសទី២!F258</f>
        <v>0</v>
      </c>
      <c r="G258" s="72">
        <f>ពិន្ទុឆមាសទី២!GG258</f>
        <v>125</v>
      </c>
      <c r="H258" s="72">
        <f>ពិន្ទុឆមាសទី២!GH258</f>
        <v>250</v>
      </c>
      <c r="I258" s="72">
        <f>ពិន្ទុឆមាសទី២!GI258</f>
        <v>187.5</v>
      </c>
      <c r="J258" s="72" t="str">
        <f>ពិន្ទុឆមាសទី២!GJ258</f>
        <v>A</v>
      </c>
      <c r="K258" s="72" t="str">
        <f>ពិន្ទុឆមាសទី២!GK258</f>
        <v>ល្អ</v>
      </c>
      <c r="L258" s="73" t="e">
        <f>ពិន្ទុឆមាសទី២!GL258</f>
        <v>#N/A</v>
      </c>
      <c r="M258" s="73">
        <f>ពិន្ទុឆមាសទី២!GM258</f>
        <v>4</v>
      </c>
      <c r="N258" s="73">
        <f>ពិន្ទុឆមាសទី២!GN258</f>
        <v>4</v>
      </c>
      <c r="O258" s="73">
        <f>ពិន្ទុឆមាសទី២!GO258</f>
        <v>4</v>
      </c>
      <c r="P258" s="73">
        <f>ពិន្ទុឆមាសទី២!GP258</f>
        <v>12</v>
      </c>
    </row>
    <row r="259" spans="1:16">
      <c r="B259" s="22">
        <f>ពិន្ទុឆមាសទី២!B259</f>
        <v>0</v>
      </c>
      <c r="C259" s="22">
        <f>ពិន្ទុឆមាសទី២!C259</f>
        <v>0</v>
      </c>
      <c r="D259" s="22">
        <f>ពិន្ទុឆមាសទី២!D259</f>
        <v>0</v>
      </c>
      <c r="E259" s="40">
        <f>ពិន្ទុឆមាសទី២!E259</f>
        <v>0</v>
      </c>
      <c r="F259" s="40">
        <f>ពិន្ទុឆមាសទី២!F259</f>
        <v>0</v>
      </c>
      <c r="G259" s="72">
        <f>ពិន្ទុឆមាសទី២!GG259</f>
        <v>125.5</v>
      </c>
      <c r="H259" s="72">
        <f>ពិន្ទុឆមាសទី២!GH259</f>
        <v>251</v>
      </c>
      <c r="I259" s="72">
        <f>ពិន្ទុឆមាសទី២!GI259</f>
        <v>188.25</v>
      </c>
      <c r="J259" s="72" t="str">
        <f>ពិន្ទុឆមាសទី២!GJ259</f>
        <v>A</v>
      </c>
      <c r="K259" s="72" t="str">
        <f>ពិន្ទុឆមាសទី២!GK259</f>
        <v>ល្អ</v>
      </c>
      <c r="L259" s="73" t="e">
        <f>ពិន្ទុឆមាសទី២!GL259</f>
        <v>#N/A</v>
      </c>
      <c r="M259" s="73">
        <f>ពិន្ទុឆមាសទី២!GM259</f>
        <v>4</v>
      </c>
      <c r="N259" s="73">
        <f>ពិន្ទុឆមាសទី២!GN259</f>
        <v>4</v>
      </c>
      <c r="O259" s="73">
        <f>ពិន្ទុឆមាសទី២!GO259</f>
        <v>4</v>
      </c>
      <c r="P259" s="73">
        <f>ពិន្ទុឆមាសទី២!GP259</f>
        <v>12</v>
      </c>
    </row>
    <row r="260" spans="1:16" s="110" customFormat="1">
      <c r="A260" s="109"/>
      <c r="B260" s="121">
        <f>ពិន្ទុឆមាសទី២!B260</f>
        <v>0</v>
      </c>
      <c r="C260" s="121">
        <f>ពិន្ទុឆមាសទី២!C260</f>
        <v>0</v>
      </c>
      <c r="D260" s="121">
        <f>ពិន្ទុឆមាសទី២!D260</f>
        <v>0</v>
      </c>
      <c r="E260" s="122">
        <f>ពិន្ទុឆមាសទី២!E260</f>
        <v>0</v>
      </c>
      <c r="F260" s="122">
        <f>ពិន្ទុឆមាសទី២!F260</f>
        <v>0</v>
      </c>
      <c r="G260" s="153">
        <f>ពិន្ទុឆមាសទី២!GG260</f>
        <v>0</v>
      </c>
      <c r="H260" s="153">
        <f>ពិន្ទុឆមាសទី២!GH260</f>
        <v>0</v>
      </c>
      <c r="I260" s="153">
        <f>ពិន្ទុឆមាសទី២!GI260</f>
        <v>0</v>
      </c>
      <c r="J260" s="153">
        <f>ពិន្ទុឆមាសទី២!GJ260</f>
        <v>0</v>
      </c>
      <c r="K260" s="153">
        <f>ពិន្ទុឆមាសទី២!GK260</f>
        <v>0</v>
      </c>
      <c r="L260" s="154">
        <f>ពិន្ទុឆមាសទី២!GL260</f>
        <v>0</v>
      </c>
      <c r="M260" s="154">
        <f>ពិន្ទុឆមាសទី២!GM260</f>
        <v>0</v>
      </c>
      <c r="N260" s="154">
        <f>ពិន្ទុឆមាសទី២!GN260</f>
        <v>0</v>
      </c>
      <c r="O260" s="154">
        <f>ពិន្ទុឆមាសទី២!GO260</f>
        <v>0</v>
      </c>
      <c r="P260" s="154">
        <f>ពិន្ទុឆមាសទី២!GP260</f>
        <v>0</v>
      </c>
    </row>
  </sheetData>
  <mergeCells count="4">
    <mergeCell ref="A1:P1"/>
    <mergeCell ref="D5:K5"/>
    <mergeCell ref="D9:K9"/>
    <mergeCell ref="M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</vt:i4>
      </vt:variant>
    </vt:vector>
  </HeadingPairs>
  <TitlesOfParts>
    <vt:vector size="22" baseType="lpstr">
      <vt:lpstr>ប្រវត្តិរូបសិស្ស</vt:lpstr>
      <vt:lpstr>បញ្ជីឈ្មោះប្រឡង</vt:lpstr>
      <vt:lpstr>ពិន្ទុឆមាសទី១</vt:lpstr>
      <vt:lpstr>វត្តមាន</vt:lpstr>
      <vt:lpstr>តារាងព្យួរ ឆ១</vt:lpstr>
      <vt:lpstr>ចំ.វិច្ឆិកា</vt:lpstr>
      <vt:lpstr>ចំ.ធ្នូ</vt:lpstr>
      <vt:lpstr>ចំ.មករា</vt:lpstr>
      <vt:lpstr>ចំ.កុម្ភៈ</vt:lpstr>
      <vt:lpstr>ប្រឡ ឆ.១</vt:lpstr>
      <vt:lpstr>ប្រចាំឆ.ទី១</vt:lpstr>
      <vt:lpstr>ពិន្ទុឆមាសទី២</vt:lpstr>
      <vt:lpstr>តារាងព្យួរ ឆ២</vt:lpstr>
      <vt:lpstr>ចំ.មេ-ឧសភា</vt:lpstr>
      <vt:lpstr>ចំ.មិថុនា</vt:lpstr>
      <vt:lpstr>ចំ.កក្កដា</vt:lpstr>
      <vt:lpstr>ចំ.សីហា</vt:lpstr>
      <vt:lpstr>ប្រឡង.ឆ.ទី២</vt:lpstr>
      <vt:lpstr>ប្រចាំឆ.ទី២</vt:lpstr>
      <vt:lpstr>'តារាងព្យួរ ឆ១'!Print_Area</vt:lpstr>
      <vt:lpstr>ពិន្ទុឆមាសទី១!Print_Titles</vt:lpstr>
      <vt:lpstr>វត្តមាន!Print_Titles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Salles Kollel</dc:creator>
  <cp:lastModifiedBy>Ratha Son</cp:lastModifiedBy>
  <cp:lastPrinted>2024-12-14T06:53:29Z</cp:lastPrinted>
  <dcterms:created xsi:type="dcterms:W3CDTF">2024-11-13T01:34:10Z</dcterms:created>
  <dcterms:modified xsi:type="dcterms:W3CDTF">2024-12-15T08:51:59Z</dcterms:modified>
</cp:coreProperties>
</file>